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329"/>
  <workbookPr autoCompressPictures="0" defaultThemeVersion="124226"/>
  <mc:AlternateContent xmlns:mc="http://schemas.openxmlformats.org/markup-compatibility/2006">
    <mc:Choice Requires="x15">
      <x15ac:absPath xmlns:x15ac="http://schemas.microsoft.com/office/spreadsheetml/2010/11/ac" url="C:\Users\abdelrahman\Desktop\الأصفر\"/>
    </mc:Choice>
  </mc:AlternateContent>
  <bookViews>
    <workbookView xWindow="120" yWindow="165" windowWidth="10620" windowHeight="3705" tabRatio="721"/>
  </bookViews>
  <sheets>
    <sheet name="Sheet2" sheetId="7" r:id="rId1"/>
    <sheet name="list" sheetId="5" r:id="rId2"/>
  </sheets>
  <externalReferences>
    <externalReference r:id="rId3"/>
    <externalReference r:id="rId4"/>
  </externalReferences>
  <definedNames>
    <definedName name="_xlnm._FilterDatabase" localSheetId="0" hidden="1">Sheet2!$D$1:$D$2420</definedName>
    <definedName name="BAROS">list!$E$2:$E$6</definedName>
    <definedName name="baroslist">[1]LIST!$BT$2:$BT$6</definedName>
    <definedName name="children">list!$P$2:$P$4</definedName>
    <definedName name="children11">list!$P$2:$P$5</definedName>
    <definedName name="dizzylist">list!$M$2:$M$4</definedName>
    <definedName name="hairlist">list!$K$2:$K$4</definedName>
    <definedName name="HAIRLIST1">list!$K$2:$K$5</definedName>
    <definedName name="hamil">[2]list!$C$1:$C$4</definedName>
    <definedName name="KETTERS">list!$B$2:$B$5</definedName>
    <definedName name="LETTERS">list!$B$2:$B$5</definedName>
    <definedName name="mararalist">list!$N$2:$N$4</definedName>
    <definedName name="MARARALIST1">list!$N$2:$N$5</definedName>
    <definedName name="married">list!$O$2:$O$4</definedName>
    <definedName name="MARRIED2">list!$O:$O</definedName>
    <definedName name="naillist">list!$J$2:$J$3</definedName>
    <definedName name="naillist1">[2]list!$J$1:$J$2</definedName>
    <definedName name="naillit">list!$J$2:$J$3</definedName>
    <definedName name="nailslist">[1]LIST!$CD$2:$CD$3</definedName>
    <definedName name="nsianlist">list!$H$2:$H$4</definedName>
    <definedName name="nsianlist1">[2]list!$H$1:$H$3</definedName>
    <definedName name="OTHERBAROS">list!$F$2:$F$6</definedName>
    <definedName name="otherbaros1">[2]list!$F$1:$F$5</definedName>
    <definedName name="PERIOD">list!$R$2:$R$3</definedName>
    <definedName name="pregnantlist">[1]LIST!$AN$2:$AN$5</definedName>
    <definedName name="quantity">list!$U:$U</definedName>
    <definedName name="skinlist">list!$I$2:$I$4</definedName>
    <definedName name="skinlist1">[2]list!$I$1:$I$3</definedName>
    <definedName name="SPORT">list!$S$2:$S$4</definedName>
    <definedName name="tgmellist">list!$L$2:$L$5</definedName>
    <definedName name="tgmellist1">[2]list!$L$1:$L$4</definedName>
    <definedName name="type">list!$T:$T</definedName>
    <definedName name="vitamenslist">list!$G$2:$G$4</definedName>
    <definedName name="vitamenslist1">[2]list!$G$1:$G$3</definedName>
    <definedName name="weightloss">[1]LIST!$BP$2:$BP$6</definedName>
    <definedName name="work">list!$Q$2:$Q$4</definedName>
    <definedName name="YESNO">list!$A$2:$A$3</definedName>
    <definedName name="yesno1">[2]list!$A$1:$A$2</definedName>
    <definedName name="اخراج">list!$W$2:$W$4</definedName>
    <definedName name="ادوية2">list!$Z$2:$Z$5</definedName>
    <definedName name="الادوية">list!$Z$2:$Z$3</definedName>
    <definedName name="الادوية1">list!$Z$2:$Z$4</definedName>
    <definedName name="الانجاب">list!$V$2:$V$4</definedName>
    <definedName name="الحموضة">list!$Y$2:$Y$4</definedName>
    <definedName name="النجاب">list!$V$2:$V$4</definedName>
    <definedName name="تحاليل">list!$X$2:$X$4</definedName>
    <definedName name="حمل">list!$C$2:$C$5</definedName>
    <definedName name="دواء3">list!$Z$2:$Z$6</definedName>
    <definedName name="كميةالاكل">list!$U$1:$U$5</definedName>
    <definedName name="معالحمل">list!$AA$2:$AA$4</definedName>
    <definedName name="نقصالوزن">list!$D$2:$D$6</definedName>
  </definedNames>
  <calcPr calcId="171027"/>
</workbook>
</file>

<file path=xl/calcChain.xml><?xml version="1.0" encoding="utf-8"?>
<calcChain xmlns="http://schemas.openxmlformats.org/spreadsheetml/2006/main">
  <c r="N2126" i="7" l="1"/>
  <c r="P2126" i="7"/>
  <c r="Q2126" i="7" s="1"/>
  <c r="BP2126" i="7" l="1"/>
  <c r="CB2126" i="7"/>
  <c r="CE2126" i="7"/>
  <c r="BS2126" i="7"/>
  <c r="BV2126" i="7"/>
  <c r="CH2126" i="7"/>
  <c r="BM2126" i="7"/>
  <c r="BY2126" i="7"/>
  <c r="CK2126" i="7"/>
  <c r="CM2126" i="7"/>
  <c r="N2129" i="7"/>
  <c r="P2129" i="7"/>
  <c r="Q2129" i="7"/>
  <c r="BP2129" i="7" s="1"/>
  <c r="BY2129" i="7"/>
  <c r="CK2129" i="7"/>
  <c r="CE2129" i="7" l="1"/>
  <c r="BS2129" i="7"/>
  <c r="CH2129" i="7"/>
  <c r="BV2129" i="7"/>
  <c r="CM2129" i="7"/>
  <c r="CB2129" i="7"/>
  <c r="N2125" i="7"/>
  <c r="P2125" i="7"/>
  <c r="Q2125" i="7" s="1"/>
  <c r="BP2125" i="7" l="1"/>
  <c r="CB2125" i="7"/>
  <c r="CM2125" i="7"/>
  <c r="BS2125" i="7"/>
  <c r="BV2125" i="7"/>
  <c r="CH2125" i="7"/>
  <c r="BM2125" i="7"/>
  <c r="BY2125" i="7"/>
  <c r="CK2125" i="7"/>
  <c r="CE2125" i="7"/>
  <c r="N2124" i="7"/>
  <c r="P2124" i="7"/>
  <c r="Q2124" i="7" s="1"/>
  <c r="BP2124" i="7" l="1"/>
  <c r="CB2124" i="7"/>
  <c r="CM2124" i="7"/>
  <c r="BS2124" i="7"/>
  <c r="CE2124" i="7"/>
  <c r="BV2124" i="7"/>
  <c r="CH2124" i="7"/>
  <c r="BM2124" i="7"/>
  <c r="BY2124" i="7"/>
  <c r="CK2124" i="7"/>
  <c r="N2123" i="7"/>
  <c r="P2123" i="7"/>
  <c r="Q2123" i="7"/>
  <c r="BP2123" i="7" s="1"/>
  <c r="BM2123" i="7"/>
  <c r="BV2123" i="7"/>
  <c r="BY2123" i="7"/>
  <c r="CH2123" i="7"/>
  <c r="CK2123" i="7"/>
  <c r="CE2123" i="7" l="1"/>
  <c r="BS2123" i="7"/>
  <c r="CM2123" i="7"/>
  <c r="CB2123" i="7"/>
  <c r="N2122" i="7"/>
  <c r="P2122" i="7"/>
  <c r="Q2122" i="7" s="1"/>
  <c r="BP2122" i="7" l="1"/>
  <c r="CB2122" i="7"/>
  <c r="CM2122" i="7"/>
  <c r="BS2122" i="7"/>
  <c r="CE2122" i="7"/>
  <c r="BV2122" i="7"/>
  <c r="CH2122" i="7"/>
  <c r="BM2122" i="7"/>
  <c r="BY2122" i="7"/>
  <c r="CK2122" i="7"/>
  <c r="N2120" i="7"/>
  <c r="P2120" i="7"/>
  <c r="Q2120" i="7" s="1"/>
  <c r="BP2120" i="7" l="1"/>
  <c r="CB2120" i="7"/>
  <c r="CM2120" i="7"/>
  <c r="BS2120" i="7"/>
  <c r="CE2120" i="7"/>
  <c r="BV2120" i="7"/>
  <c r="CH2120" i="7"/>
  <c r="BM2120" i="7"/>
  <c r="BY2120" i="7"/>
  <c r="CK2120" i="7"/>
  <c r="N2119" i="7"/>
  <c r="P2119" i="7"/>
  <c r="Q2119" i="7" s="1"/>
  <c r="BP2119" i="7" l="1"/>
  <c r="CB2119" i="7"/>
  <c r="CM2119" i="7"/>
  <c r="BS2119" i="7"/>
  <c r="BV2119" i="7"/>
  <c r="CH2119" i="7"/>
  <c r="BM2119" i="7"/>
  <c r="BY2119" i="7"/>
  <c r="CK2119" i="7"/>
  <c r="CE2119" i="7"/>
  <c r="N2121" i="7"/>
  <c r="P2121" i="7"/>
  <c r="Q2121" i="7"/>
  <c r="BP2121" i="7" s="1"/>
  <c r="BM2121" i="7"/>
  <c r="CH2121" i="7" l="1"/>
  <c r="CK2121" i="7"/>
  <c r="BY2121" i="7"/>
  <c r="CE2121" i="7"/>
  <c r="BS2121" i="7"/>
  <c r="BV2121" i="7"/>
  <c r="CM2121" i="7"/>
  <c r="CB2121" i="7"/>
  <c r="N2118" i="7"/>
  <c r="P2118" i="7"/>
  <c r="Q2118" i="7" s="1"/>
  <c r="BP2118" i="7" l="1"/>
  <c r="CB2118" i="7"/>
  <c r="CM2118" i="7"/>
  <c r="BS2118" i="7"/>
  <c r="BV2118" i="7"/>
  <c r="CH2118" i="7"/>
  <c r="BM2118" i="7"/>
  <c r="BY2118" i="7"/>
  <c r="CK2118" i="7"/>
  <c r="CE2118" i="7"/>
  <c r="N2117" i="7"/>
  <c r="P2117" i="7"/>
  <c r="Q2117" i="7" s="1"/>
  <c r="N2116" i="7"/>
  <c r="P2116" i="7"/>
  <c r="Q2116" i="7" s="1"/>
  <c r="BP2117" i="7" l="1"/>
  <c r="CB2117" i="7"/>
  <c r="CM2117" i="7"/>
  <c r="CK2117" i="7"/>
  <c r="BS2117" i="7"/>
  <c r="CE2117" i="7"/>
  <c r="BY2117" i="7"/>
  <c r="BV2117" i="7"/>
  <c r="CH2117" i="7"/>
  <c r="BM2117" i="7"/>
  <c r="BP2116" i="7"/>
  <c r="CB2116" i="7"/>
  <c r="CM2116" i="7"/>
  <c r="CK2116" i="7"/>
  <c r="BS2116" i="7"/>
  <c r="CE2116" i="7"/>
  <c r="BV2116" i="7"/>
  <c r="CH2116" i="7"/>
  <c r="BM2116" i="7"/>
  <c r="BY2116" i="7"/>
  <c r="N2115" i="7"/>
  <c r="P2115" i="7"/>
  <c r="Q2115" i="7" s="1"/>
  <c r="BP2115" i="7" l="1"/>
  <c r="CB2115" i="7"/>
  <c r="CM2115" i="7"/>
  <c r="BS2115" i="7"/>
  <c r="CE2115" i="7"/>
  <c r="BV2115" i="7"/>
  <c r="CH2115" i="7"/>
  <c r="BM2115" i="7"/>
  <c r="BY2115" i="7"/>
  <c r="CK2115" i="7"/>
  <c r="N2114" i="7"/>
  <c r="Q2114" i="7"/>
  <c r="BS2114" i="7" s="1"/>
  <c r="BV2114" i="7"/>
  <c r="CH2114" i="7"/>
  <c r="CM2114" i="7"/>
  <c r="P2114" i="7"/>
  <c r="N2113" i="7"/>
  <c r="P2113" i="7"/>
  <c r="Q2113" i="7"/>
  <c r="BP2113" i="7" s="1"/>
  <c r="BM2113" i="7"/>
  <c r="BV2113" i="7"/>
  <c r="BY2113" i="7"/>
  <c r="CH2113" i="7"/>
  <c r="CK2113" i="7"/>
  <c r="CM2113" i="7"/>
  <c r="CB2114" i="7" l="1"/>
  <c r="BP2114" i="7"/>
  <c r="CK2114" i="7"/>
  <c r="BY2114" i="7"/>
  <c r="BM2114" i="7"/>
  <c r="CE2114" i="7"/>
  <c r="CE2113" i="7"/>
  <c r="BS2113" i="7"/>
  <c r="CB2113" i="7"/>
  <c r="N1925" i="7"/>
  <c r="P1925" i="7"/>
  <c r="Q1925" i="7" s="1"/>
  <c r="N1926" i="7"/>
  <c r="P1926" i="7"/>
  <c r="Q1926" i="7"/>
  <c r="BM1926" i="7" s="1"/>
  <c r="BV1926" i="7"/>
  <c r="CH1926" i="7"/>
  <c r="N1927" i="7"/>
  <c r="P1927" i="7"/>
  <c r="Q1927" i="7" s="1"/>
  <c r="N1928" i="7"/>
  <c r="P1928" i="7"/>
  <c r="Q1928" i="7"/>
  <c r="BS1928" i="7" s="1"/>
  <c r="BP1928" i="7"/>
  <c r="BV1928" i="7"/>
  <c r="BY1928" i="7"/>
  <c r="CB1928" i="7"/>
  <c r="CE1928" i="7"/>
  <c r="CH1928" i="7"/>
  <c r="CK1928" i="7"/>
  <c r="CM1928" i="7"/>
  <c r="N1929" i="7"/>
  <c r="P1929" i="7"/>
  <c r="Q1929" i="7" s="1"/>
  <c r="N1930" i="7"/>
  <c r="P1930" i="7"/>
  <c r="Q1930" i="7"/>
  <c r="BM1930" i="7" s="1"/>
  <c r="BV1930" i="7"/>
  <c r="CH1930" i="7"/>
  <c r="N1931" i="7"/>
  <c r="P1931" i="7"/>
  <c r="Q1931" i="7" s="1"/>
  <c r="N1932" i="7"/>
  <c r="P1932" i="7"/>
  <c r="Q1932" i="7" s="1"/>
  <c r="N1933" i="7"/>
  <c r="P1933" i="7"/>
  <c r="Q1933" i="7" s="1"/>
  <c r="N1934" i="7"/>
  <c r="P1934" i="7"/>
  <c r="Q1934" i="7"/>
  <c r="BM1934" i="7" s="1"/>
  <c r="BV1934" i="7"/>
  <c r="CH1934" i="7"/>
  <c r="N1935" i="7"/>
  <c r="P1935" i="7"/>
  <c r="Q1935" i="7" s="1"/>
  <c r="N1936" i="7"/>
  <c r="P1936" i="7"/>
  <c r="Q1936" i="7"/>
  <c r="BS1936" i="7" s="1"/>
  <c r="BP1936" i="7"/>
  <c r="BV1936" i="7"/>
  <c r="BY1936" i="7"/>
  <c r="CB1936" i="7"/>
  <c r="CE1936" i="7"/>
  <c r="CH1936" i="7"/>
  <c r="CK1936" i="7"/>
  <c r="CM1936" i="7"/>
  <c r="N1937" i="7"/>
  <c r="P1937" i="7"/>
  <c r="Q1937" i="7" s="1"/>
  <c r="N1938" i="7"/>
  <c r="P1938" i="7"/>
  <c r="Q1938" i="7"/>
  <c r="BM1938" i="7" s="1"/>
  <c r="BV1938" i="7"/>
  <c r="CH1938" i="7"/>
  <c r="N1939" i="7"/>
  <c r="P1939" i="7"/>
  <c r="Q1939" i="7" s="1"/>
  <c r="N1940" i="7"/>
  <c r="P1940" i="7"/>
  <c r="Q1940" i="7"/>
  <c r="BS1940" i="7" s="1"/>
  <c r="BP1940" i="7"/>
  <c r="BV1940" i="7"/>
  <c r="BY1940" i="7"/>
  <c r="CB1940" i="7"/>
  <c r="CE1940" i="7"/>
  <c r="CH1940" i="7"/>
  <c r="CK1940" i="7"/>
  <c r="CM1940" i="7"/>
  <c r="N1941" i="7"/>
  <c r="P1941" i="7"/>
  <c r="Q1941" i="7" s="1"/>
  <c r="N1942" i="7"/>
  <c r="P1942" i="7"/>
  <c r="Q1942" i="7"/>
  <c r="BM1942" i="7" s="1"/>
  <c r="BV1942" i="7"/>
  <c r="CH1942" i="7"/>
  <c r="N1943" i="7"/>
  <c r="P1943" i="7"/>
  <c r="Q1943" i="7" s="1"/>
  <c r="N1944" i="7"/>
  <c r="P1944" i="7"/>
  <c r="Q1944" i="7" s="1"/>
  <c r="N1945" i="7"/>
  <c r="P1945" i="7"/>
  <c r="Q1945" i="7" s="1"/>
  <c r="BV1943" i="7" l="1"/>
  <c r="CH1943" i="7"/>
  <c r="BS1943" i="7"/>
  <c r="BM1943" i="7"/>
  <c r="BY1943" i="7"/>
  <c r="CK1943" i="7"/>
  <c r="BP1943" i="7"/>
  <c r="CB1943" i="7"/>
  <c r="CM1943" i="7"/>
  <c r="CE1943" i="7"/>
  <c r="BV1939" i="7"/>
  <c r="CH1939" i="7"/>
  <c r="BS1939" i="7"/>
  <c r="BM1939" i="7"/>
  <c r="BY1939" i="7"/>
  <c r="CK1939" i="7"/>
  <c r="CE1939" i="7"/>
  <c r="BP1939" i="7"/>
  <c r="CB1939" i="7"/>
  <c r="CM1939" i="7"/>
  <c r="BS1932" i="7"/>
  <c r="CE1932" i="7"/>
  <c r="CB1932" i="7"/>
  <c r="BV1932" i="7"/>
  <c r="CH1932" i="7"/>
  <c r="BP1932" i="7"/>
  <c r="BM1932" i="7"/>
  <c r="BY1932" i="7"/>
  <c r="CK1932" i="7"/>
  <c r="CM1932" i="7"/>
  <c r="BP1945" i="7"/>
  <c r="CB1945" i="7"/>
  <c r="CM1945" i="7"/>
  <c r="BM1945" i="7"/>
  <c r="CK1945" i="7"/>
  <c r="BS1945" i="7"/>
  <c r="CE1945" i="7"/>
  <c r="BV1945" i="7"/>
  <c r="CH1945" i="7"/>
  <c r="BY1945" i="7"/>
  <c r="BS1944" i="7"/>
  <c r="CE1944" i="7"/>
  <c r="BP1944" i="7"/>
  <c r="BV1944" i="7"/>
  <c r="CH1944" i="7"/>
  <c r="CM1944" i="7"/>
  <c r="BM1944" i="7"/>
  <c r="BY1944" i="7"/>
  <c r="CK1944" i="7"/>
  <c r="CB1944" i="7"/>
  <c r="BP1929" i="7"/>
  <c r="CB1929" i="7"/>
  <c r="CM1929" i="7"/>
  <c r="BM1929" i="7"/>
  <c r="CK1929" i="7"/>
  <c r="BS1929" i="7"/>
  <c r="CE1929" i="7"/>
  <c r="BY1929" i="7"/>
  <c r="BV1929" i="7"/>
  <c r="CH1929" i="7"/>
  <c r="BP1925" i="7"/>
  <c r="CB1925" i="7"/>
  <c r="CM1925" i="7"/>
  <c r="CK1925" i="7"/>
  <c r="BS1925" i="7"/>
  <c r="CE1925" i="7"/>
  <c r="BY1925" i="7"/>
  <c r="BV1925" i="7"/>
  <c r="CH1925" i="7"/>
  <c r="BM1925" i="7"/>
  <c r="BV1935" i="7"/>
  <c r="CH1935" i="7"/>
  <c r="BM1935" i="7"/>
  <c r="BY1935" i="7"/>
  <c r="CK1935" i="7"/>
  <c r="BS1935" i="7"/>
  <c r="BP1935" i="7"/>
  <c r="CB1935" i="7"/>
  <c r="CM1935" i="7"/>
  <c r="CE1935" i="7"/>
  <c r="CB1941" i="7"/>
  <c r="CM1941" i="7"/>
  <c r="BY1941" i="7"/>
  <c r="BS1941" i="7"/>
  <c r="CE1941" i="7"/>
  <c r="CK1941" i="7"/>
  <c r="BV1941" i="7"/>
  <c r="CH1941" i="7"/>
  <c r="BM1941" i="7"/>
  <c r="BP1937" i="7"/>
  <c r="CB1937" i="7"/>
  <c r="CM1937" i="7"/>
  <c r="CK1937" i="7"/>
  <c r="BS1937" i="7"/>
  <c r="CE1937" i="7"/>
  <c r="BM1937" i="7"/>
  <c r="BV1937" i="7"/>
  <c r="CH1937" i="7"/>
  <c r="BY1937" i="7"/>
  <c r="BP1933" i="7"/>
  <c r="CB1933" i="7"/>
  <c r="CM1933" i="7"/>
  <c r="BM1933" i="7"/>
  <c r="BS1933" i="7"/>
  <c r="CE1933" i="7"/>
  <c r="BY1933" i="7"/>
  <c r="BV1933" i="7"/>
  <c r="CH1933" i="7"/>
  <c r="CK1933" i="7"/>
  <c r="BV1931" i="7"/>
  <c r="CH1931" i="7"/>
  <c r="CE1931" i="7"/>
  <c r="BM1931" i="7"/>
  <c r="BY1931" i="7"/>
  <c r="CK1931" i="7"/>
  <c r="BS1931" i="7"/>
  <c r="BP1931" i="7"/>
  <c r="CB1931" i="7"/>
  <c r="CM1931" i="7"/>
  <c r="BV1927" i="7"/>
  <c r="CH1927" i="7"/>
  <c r="BS1927" i="7"/>
  <c r="BM1927" i="7"/>
  <c r="BY1927" i="7"/>
  <c r="CK1927" i="7"/>
  <c r="CE1927" i="7"/>
  <c r="BP1927" i="7"/>
  <c r="CB1927" i="7"/>
  <c r="CM1927" i="7"/>
  <c r="CE1942" i="7"/>
  <c r="BS1942" i="7"/>
  <c r="BM1940" i="7"/>
  <c r="CE1938" i="7"/>
  <c r="BS1938" i="7"/>
  <c r="BM1936" i="7"/>
  <c r="CE1934" i="7"/>
  <c r="BS1934" i="7"/>
  <c r="CE1930" i="7"/>
  <c r="BS1930" i="7"/>
  <c r="BM1928" i="7"/>
  <c r="CE1926" i="7"/>
  <c r="BS1926" i="7"/>
  <c r="CM1942" i="7"/>
  <c r="CB1942" i="7"/>
  <c r="BP1942" i="7"/>
  <c r="CM1938" i="7"/>
  <c r="CB1938" i="7"/>
  <c r="BP1938" i="7"/>
  <c r="CM1934" i="7"/>
  <c r="CB1934" i="7"/>
  <c r="BP1934" i="7"/>
  <c r="CM1930" i="7"/>
  <c r="CB1930" i="7"/>
  <c r="BP1930" i="7"/>
  <c r="CM1926" i="7"/>
  <c r="CB1926" i="7"/>
  <c r="BP1926" i="7"/>
  <c r="CK1942" i="7"/>
  <c r="BY1942" i="7"/>
  <c r="CK1938" i="7"/>
  <c r="BY1938" i="7"/>
  <c r="CK1934" i="7"/>
  <c r="BY1934" i="7"/>
  <c r="CK1930" i="7"/>
  <c r="BY1930" i="7"/>
  <c r="CK1926" i="7"/>
  <c r="BY1926" i="7"/>
  <c r="N2112" i="7"/>
  <c r="P2112" i="7"/>
  <c r="Q2112" i="7" s="1"/>
  <c r="BP2112" i="7" l="1"/>
  <c r="CB2112" i="7"/>
  <c r="CM2112" i="7"/>
  <c r="BY2112" i="7"/>
  <c r="BS2112" i="7"/>
  <c r="CE2112" i="7"/>
  <c r="BV2112" i="7"/>
  <c r="CH2112" i="7"/>
  <c r="BM2112" i="7"/>
  <c r="CK2112" i="7"/>
  <c r="N2111" i="7"/>
  <c r="P2111" i="7"/>
  <c r="Q2111" i="7" s="1"/>
  <c r="BP2111" i="7" l="1"/>
  <c r="CB2111" i="7"/>
  <c r="CM2111" i="7"/>
  <c r="BS2111" i="7"/>
  <c r="BV2111" i="7"/>
  <c r="CH2111" i="7"/>
  <c r="BM2111" i="7"/>
  <c r="BY2111" i="7"/>
  <c r="CK2111" i="7"/>
  <c r="CE2111" i="7"/>
  <c r="N2110" i="7"/>
  <c r="P2110" i="7"/>
  <c r="Q2110" i="7" s="1"/>
  <c r="BP2110" i="7" l="1"/>
  <c r="CB2110" i="7"/>
  <c r="CM2110" i="7"/>
  <c r="CE2110" i="7"/>
  <c r="BS2110" i="7"/>
  <c r="BV2110" i="7"/>
  <c r="CH2110" i="7"/>
  <c r="BM2110" i="7"/>
  <c r="BY2110" i="7"/>
  <c r="CK2110" i="7"/>
  <c r="N2109" i="7"/>
  <c r="P2109" i="7"/>
  <c r="Q2109" i="7"/>
  <c r="BP2109" i="7" s="1"/>
  <c r="BM2109" i="7"/>
  <c r="BY2109" i="7"/>
  <c r="CK2109" i="7"/>
  <c r="CE2109" i="7" l="1"/>
  <c r="BS2109" i="7"/>
  <c r="CH2109" i="7"/>
  <c r="BV2109" i="7"/>
  <c r="CM2109" i="7"/>
  <c r="CB2109" i="7"/>
  <c r="N2108" i="7"/>
  <c r="P2108" i="7"/>
  <c r="Q2108" i="7" s="1"/>
  <c r="BP2108" i="7" l="1"/>
  <c r="CB2108" i="7"/>
  <c r="CM2108" i="7"/>
  <c r="CE2108" i="7"/>
  <c r="BV2108" i="7"/>
  <c r="CH2108" i="7"/>
  <c r="BM2108" i="7"/>
  <c r="BY2108" i="7"/>
  <c r="CK2108" i="7"/>
  <c r="BS2108" i="7"/>
  <c r="N2107" i="7"/>
  <c r="P2107" i="7"/>
  <c r="Q2107" i="7" s="1"/>
  <c r="BP2107" i="7" l="1"/>
  <c r="CB2107" i="7"/>
  <c r="CM2107" i="7"/>
  <c r="BY2107" i="7"/>
  <c r="BS2107" i="7"/>
  <c r="CE2107" i="7"/>
  <c r="BV2107" i="7"/>
  <c r="CH2107" i="7"/>
  <c r="BM2107" i="7"/>
  <c r="CK2107" i="7"/>
  <c r="N2106" i="7"/>
  <c r="P2106" i="7"/>
  <c r="Q2106" i="7" s="1"/>
  <c r="BP2106" i="7" l="1"/>
  <c r="CB2106" i="7"/>
  <c r="CM2106" i="7"/>
  <c r="CE2106" i="7"/>
  <c r="BS2106" i="7"/>
  <c r="BV2106" i="7"/>
  <c r="CH2106" i="7"/>
  <c r="BM2106" i="7"/>
  <c r="BY2106" i="7"/>
  <c r="CK2106" i="7"/>
  <c r="N2103" i="7"/>
  <c r="P2103" i="7"/>
  <c r="Q2103" i="7" s="1"/>
  <c r="N2104" i="7"/>
  <c r="P2104" i="7"/>
  <c r="Q2104" i="7" s="1"/>
  <c r="N2105" i="7"/>
  <c r="P2105" i="7"/>
  <c r="Q2105" i="7" s="1"/>
  <c r="BP2104" i="7" l="1"/>
  <c r="CH2104" i="7"/>
  <c r="BM2104" i="7"/>
  <c r="CK2104" i="7"/>
  <c r="BV2104" i="7"/>
  <c r="BY2104" i="7"/>
  <c r="BP2103" i="7"/>
  <c r="CB2103" i="7"/>
  <c r="CM2103" i="7"/>
  <c r="CE2103" i="7"/>
  <c r="BS2103" i="7"/>
  <c r="BV2103" i="7"/>
  <c r="CH2103" i="7"/>
  <c r="BM2103" i="7"/>
  <c r="BY2103" i="7"/>
  <c r="CK2103" i="7"/>
  <c r="CE2104" i="7"/>
  <c r="BS2104" i="7"/>
  <c r="CM2104" i="7"/>
  <c r="CB2104" i="7"/>
  <c r="BP2105" i="7"/>
  <c r="CB2105" i="7"/>
  <c r="CM2105" i="7"/>
  <c r="BS2105" i="7"/>
  <c r="CE2105" i="7"/>
  <c r="BV2105" i="7"/>
  <c r="CH2105" i="7"/>
  <c r="BM2105" i="7"/>
  <c r="BY2105" i="7"/>
  <c r="CK2105" i="7"/>
  <c r="N2102" i="7"/>
  <c r="P2102" i="7"/>
  <c r="Q2102" i="7" s="1"/>
  <c r="BP2102" i="7" l="1"/>
  <c r="CB2102" i="7"/>
  <c r="CM2102" i="7"/>
  <c r="CE2102" i="7"/>
  <c r="BS2102" i="7"/>
  <c r="BV2102" i="7"/>
  <c r="CH2102" i="7"/>
  <c r="BM2102" i="7"/>
  <c r="BY2102" i="7"/>
  <c r="CK2102" i="7"/>
  <c r="N2101" i="7"/>
  <c r="P2101" i="7"/>
  <c r="Q2101" i="7" s="1"/>
  <c r="BP2101" i="7" l="1"/>
  <c r="CB2101" i="7"/>
  <c r="CM2101" i="7"/>
  <c r="BS2101" i="7"/>
  <c r="BV2101" i="7"/>
  <c r="CH2101" i="7"/>
  <c r="BM2101" i="7"/>
  <c r="BY2101" i="7"/>
  <c r="CK2101" i="7"/>
  <c r="CE2101" i="7"/>
  <c r="N2100" i="7"/>
  <c r="P2100" i="7"/>
  <c r="Q2100" i="7" s="1"/>
  <c r="BP2100" i="7" l="1"/>
  <c r="BY2100" i="7"/>
  <c r="BM2100" i="7"/>
  <c r="CH2100" i="7"/>
  <c r="BS2100" i="7"/>
  <c r="CK2100" i="7"/>
  <c r="BV2100" i="7"/>
  <c r="CE2100" i="7"/>
  <c r="CM2100" i="7"/>
  <c r="CB2100" i="7"/>
  <c r="N2099" i="7"/>
  <c r="P2099" i="7"/>
  <c r="Q2099" i="7" s="1"/>
  <c r="BP2099" i="7" l="1"/>
  <c r="CH2099" i="7"/>
  <c r="BY2099" i="7"/>
  <c r="BM2099" i="7"/>
  <c r="CK2099" i="7"/>
  <c r="BV2099" i="7"/>
  <c r="CM2099" i="7"/>
  <c r="CE2099" i="7"/>
  <c r="BS2099" i="7"/>
  <c r="CB2099" i="7"/>
  <c r="N2098" i="7"/>
  <c r="P2098" i="7"/>
  <c r="Q2098" i="7" s="1"/>
  <c r="N2097" i="7"/>
  <c r="P2097" i="7"/>
  <c r="Q2097" i="7" s="1"/>
  <c r="BP2098" i="7" l="1"/>
  <c r="CK2098" i="7"/>
  <c r="BM2098" i="7"/>
  <c r="BY2098" i="7"/>
  <c r="CE2098" i="7"/>
  <c r="BS2098" i="7"/>
  <c r="CH2098" i="7"/>
  <c r="BV2098" i="7"/>
  <c r="CM2098" i="7"/>
  <c r="CB2098" i="7"/>
  <c r="BP2097" i="7"/>
  <c r="CB2097" i="7"/>
  <c r="CM2097" i="7"/>
  <c r="CK2097" i="7"/>
  <c r="BS2097" i="7"/>
  <c r="CE2097" i="7"/>
  <c r="BY2097" i="7"/>
  <c r="BV2097" i="7"/>
  <c r="CH2097" i="7"/>
  <c r="BM2097" i="7"/>
  <c r="N2096" i="7"/>
  <c r="P2096" i="7"/>
  <c r="Q2096" i="7" s="1"/>
  <c r="BP2096" i="7" l="1"/>
  <c r="BS2096" i="7"/>
  <c r="CE2096" i="7"/>
  <c r="BV2096" i="7"/>
  <c r="CH2096" i="7"/>
  <c r="CM2096" i="7"/>
  <c r="BM2096" i="7"/>
  <c r="BY2096" i="7"/>
  <c r="CK2096" i="7"/>
  <c r="CB2096" i="7"/>
  <c r="N2095" i="7"/>
  <c r="P2095" i="7"/>
  <c r="Q2095" i="7" s="1"/>
  <c r="BP2095" i="7" l="1"/>
  <c r="CK2095" i="7"/>
  <c r="BM2095" i="7"/>
  <c r="BY2095" i="7"/>
  <c r="CE2095" i="7"/>
  <c r="BS2095" i="7"/>
  <c r="CH2095" i="7"/>
  <c r="BV2095" i="7"/>
  <c r="CM2095" i="7"/>
  <c r="CB2095" i="7"/>
  <c r="N2094" i="7"/>
  <c r="P2094" i="7"/>
  <c r="Q2094" i="7" s="1"/>
  <c r="N2093" i="7"/>
  <c r="P2093" i="7"/>
  <c r="Q2093" i="7" s="1"/>
  <c r="N2092" i="7"/>
  <c r="P2092" i="7"/>
  <c r="Q2092" i="7" s="1"/>
  <c r="N2091" i="7"/>
  <c r="P2091" i="7"/>
  <c r="Q2091" i="7"/>
  <c r="BV2091" i="7" s="1"/>
  <c r="N2090" i="7"/>
  <c r="P2090" i="7"/>
  <c r="Q2090" i="7" s="1"/>
  <c r="BS2090" i="7"/>
  <c r="N2089" i="7"/>
  <c r="P2089" i="7"/>
  <c r="Q2089" i="7" s="1"/>
  <c r="BP2089" i="7" s="1"/>
  <c r="N2088" i="7"/>
  <c r="P2088" i="7"/>
  <c r="Q2088" i="7" s="1"/>
  <c r="N2087" i="7"/>
  <c r="P2087" i="7"/>
  <c r="Q2087" i="7"/>
  <c r="BV2087" i="7" s="1"/>
  <c r="N2086" i="7"/>
  <c r="P2086" i="7"/>
  <c r="Q2086" i="7" s="1"/>
  <c r="BS2086" i="7" s="1"/>
  <c r="CE2086" i="7"/>
  <c r="N2085" i="7"/>
  <c r="P2085" i="7"/>
  <c r="Q2085" i="7" s="1"/>
  <c r="N2084" i="7"/>
  <c r="P2084" i="7"/>
  <c r="Q2084" i="7" s="1"/>
  <c r="BM2084" i="7"/>
  <c r="CK2084" i="7"/>
  <c r="N2083" i="7"/>
  <c r="P2083" i="7"/>
  <c r="Q2083" i="7"/>
  <c r="N2082" i="7"/>
  <c r="P2082" i="7"/>
  <c r="Q2082" i="7" s="1"/>
  <c r="N2081" i="7"/>
  <c r="P2081" i="7"/>
  <c r="Q2081" i="7" s="1"/>
  <c r="CM2081" i="7" s="1"/>
  <c r="CB2081" i="7"/>
  <c r="N2080" i="7"/>
  <c r="P2080" i="7"/>
  <c r="Q2080" i="7" s="1"/>
  <c r="BM2080" i="7" s="1"/>
  <c r="CK2080" i="7"/>
  <c r="N2079" i="7"/>
  <c r="P2079" i="7"/>
  <c r="Q2079" i="7" s="1"/>
  <c r="N2078" i="7"/>
  <c r="P2078" i="7"/>
  <c r="Q2078" i="7" s="1"/>
  <c r="CE2078" i="7" s="1"/>
  <c r="BS2078" i="7"/>
  <c r="N2077" i="7"/>
  <c r="P2077" i="7"/>
  <c r="Q2077" i="7"/>
  <c r="CH2077" i="7"/>
  <c r="N2076" i="7"/>
  <c r="P2076" i="7"/>
  <c r="Q2076" i="7" s="1"/>
  <c r="N2075" i="7"/>
  <c r="P2075" i="7"/>
  <c r="Q2075" i="7"/>
  <c r="N2074" i="7"/>
  <c r="P2074" i="7"/>
  <c r="Q2074" i="7" s="1"/>
  <c r="N2073" i="7"/>
  <c r="P2073" i="7"/>
  <c r="Q2073" i="7" s="1"/>
  <c r="CB2073" i="7"/>
  <c r="N2072" i="7"/>
  <c r="P2072" i="7"/>
  <c r="Q2072" i="7" s="1"/>
  <c r="N2071" i="7"/>
  <c r="P2071" i="7"/>
  <c r="Q2071" i="7" s="1"/>
  <c r="BS2071" i="7" s="1"/>
  <c r="CE2071" i="7"/>
  <c r="N2070" i="7"/>
  <c r="P2070" i="7"/>
  <c r="Q2070" i="7" s="1"/>
  <c r="CM2070" i="7" s="1"/>
  <c r="BP2070" i="7"/>
  <c r="N2069" i="7"/>
  <c r="P2069" i="7"/>
  <c r="Q2069" i="7" s="1"/>
  <c r="CK2069" i="7" s="1"/>
  <c r="BY2069" i="7"/>
  <c r="N2068" i="7"/>
  <c r="P2068" i="7"/>
  <c r="Q2068" i="7"/>
  <c r="BV2068" i="7" s="1"/>
  <c r="N2067" i="7"/>
  <c r="P2067" i="7"/>
  <c r="Q2067" i="7" s="1"/>
  <c r="BS2067" i="7"/>
  <c r="N2066" i="7"/>
  <c r="P2066" i="7"/>
  <c r="Q2066" i="7" s="1"/>
  <c r="BP2066" i="7" s="1"/>
  <c r="CM2066" i="7"/>
  <c r="N2065" i="7"/>
  <c r="P2065" i="7"/>
  <c r="Q2065" i="7" s="1"/>
  <c r="CE2065" i="7" s="1"/>
  <c r="BY2065" i="7"/>
  <c r="CK2065" i="7"/>
  <c r="N2064" i="7"/>
  <c r="P2064" i="7"/>
  <c r="Q2064" i="7" s="1"/>
  <c r="CH2064" i="7" s="1"/>
  <c r="N2063" i="7"/>
  <c r="P2063" i="7"/>
  <c r="Q2063" i="7" s="1"/>
  <c r="BS2063" i="7" s="1"/>
  <c r="BP2063" i="7"/>
  <c r="CB2063" i="7"/>
  <c r="CH2063" i="7"/>
  <c r="CM2063" i="7"/>
  <c r="N2062" i="7"/>
  <c r="P2062" i="7"/>
  <c r="Q2062" i="7" s="1"/>
  <c r="BM2062" i="7" s="1"/>
  <c r="N2061" i="7"/>
  <c r="P2061" i="7"/>
  <c r="Q2061" i="7"/>
  <c r="N2060" i="7"/>
  <c r="P2060" i="7"/>
  <c r="Q2060" i="7" s="1"/>
  <c r="N2059" i="7"/>
  <c r="P2059" i="7"/>
  <c r="Q2059" i="7" s="1"/>
  <c r="BP2059" i="7" s="1"/>
  <c r="N2058" i="7"/>
  <c r="P2058" i="7"/>
  <c r="Q2058" i="7" s="1"/>
  <c r="N2057" i="7"/>
  <c r="P2057" i="7"/>
  <c r="Q2057" i="7" s="1"/>
  <c r="N2056" i="7"/>
  <c r="P2056" i="7"/>
  <c r="Q2056" i="7" s="1"/>
  <c r="N2055" i="7"/>
  <c r="P2055" i="7"/>
  <c r="Q2055" i="7"/>
  <c r="CH2055" i="7"/>
  <c r="N2054" i="7"/>
  <c r="P2054" i="7"/>
  <c r="Q2054" i="7" s="1"/>
  <c r="BM2054" i="7" s="1"/>
  <c r="BY2054" i="7"/>
  <c r="N2053" i="7"/>
  <c r="P2053" i="7"/>
  <c r="Q2053" i="7" s="1"/>
  <c r="N2052" i="7"/>
  <c r="P2052" i="7"/>
  <c r="Q2052" i="7" s="1"/>
  <c r="N2051" i="7"/>
  <c r="P2051" i="7"/>
  <c r="Q2051" i="7"/>
  <c r="N2050" i="7"/>
  <c r="P2050" i="7"/>
  <c r="Q2050" i="7" s="1"/>
  <c r="N2049" i="7"/>
  <c r="P2049" i="7"/>
  <c r="Q2049" i="7"/>
  <c r="BV2049" i="7" s="1"/>
  <c r="N2048" i="7"/>
  <c r="P2048" i="7"/>
  <c r="Q2048" i="7" s="1"/>
  <c r="BS2048" i="7" s="1"/>
  <c r="CE2048" i="7"/>
  <c r="N2047" i="7"/>
  <c r="P2047" i="7"/>
  <c r="Q2047" i="7" s="1"/>
  <c r="CB2047" i="7"/>
  <c r="N2046" i="7"/>
  <c r="P2046" i="7"/>
  <c r="Q2046" i="7" s="1"/>
  <c r="N2045" i="7"/>
  <c r="P2045" i="7"/>
  <c r="Q2045" i="7"/>
  <c r="N2044" i="7"/>
  <c r="P2044" i="7"/>
  <c r="Q2044" i="7" s="1"/>
  <c r="N2043" i="7"/>
  <c r="P2043" i="7"/>
  <c r="Q2043" i="7" s="1"/>
  <c r="CB2043" i="7"/>
  <c r="N2042" i="7"/>
  <c r="P2042" i="7"/>
  <c r="Q2042" i="7" s="1"/>
  <c r="N2041" i="7"/>
  <c r="P2041" i="7"/>
  <c r="Q2041" i="7" s="1"/>
  <c r="BV2041" i="7" s="1"/>
  <c r="N2040" i="7"/>
  <c r="P2040" i="7"/>
  <c r="Q2040" i="7" s="1"/>
  <c r="CE2040" i="7" s="1"/>
  <c r="BY2040" i="7"/>
  <c r="CK2040" i="7"/>
  <c r="N2039" i="7"/>
  <c r="P2039" i="7"/>
  <c r="Q2039" i="7" s="1"/>
  <c r="CH2039" i="7"/>
  <c r="N2038" i="7"/>
  <c r="P2038" i="7"/>
  <c r="Q2038" i="7" s="1"/>
  <c r="BM2038" i="7" s="1"/>
  <c r="BS2038" i="7"/>
  <c r="N2037" i="7"/>
  <c r="P2037" i="7"/>
  <c r="Q2037" i="7"/>
  <c r="N2034" i="7"/>
  <c r="P2034" i="7"/>
  <c r="Q2034" i="7" s="1"/>
  <c r="CB2034" i="7" s="1"/>
  <c r="N2036" i="7"/>
  <c r="P2036" i="7"/>
  <c r="Q2036" i="7" s="1"/>
  <c r="BM2036" i="7"/>
  <c r="BY2036" i="7"/>
  <c r="CK2036" i="7"/>
  <c r="N2035" i="7"/>
  <c r="P2035" i="7"/>
  <c r="Q2035" i="7" s="1"/>
  <c r="BV2035" i="7" s="1"/>
  <c r="N2033" i="7"/>
  <c r="P2033" i="7"/>
  <c r="Q2033" i="7" s="1"/>
  <c r="BS2033" i="7" s="1"/>
  <c r="N2032" i="7"/>
  <c r="P2032" i="7"/>
  <c r="Q2032" i="7"/>
  <c r="BS2032" i="7" s="1"/>
  <c r="BV2032" i="7"/>
  <c r="CH2032" i="7"/>
  <c r="N2031" i="7"/>
  <c r="P2031" i="7"/>
  <c r="Q2031" i="7" s="1"/>
  <c r="CK2031" i="7" s="1"/>
  <c r="BM2031" i="7"/>
  <c r="N2030" i="7"/>
  <c r="P2030" i="7"/>
  <c r="Q2030" i="7"/>
  <c r="BV2030" i="7" s="1"/>
  <c r="CH2030" i="7"/>
  <c r="N2025" i="7"/>
  <c r="P2025" i="7"/>
  <c r="Q2025" i="7" s="1"/>
  <c r="BS2025" i="7" s="1"/>
  <c r="CE2025" i="7"/>
  <c r="N2029" i="7"/>
  <c r="P2029" i="7"/>
  <c r="Q2029" i="7" s="1"/>
  <c r="BP2029" i="7" s="1"/>
  <c r="CM2029" i="7"/>
  <c r="N2028" i="7"/>
  <c r="P2028" i="7"/>
  <c r="Q2028" i="7" s="1"/>
  <c r="CK2028" i="7" s="1"/>
  <c r="BY2028" i="7"/>
  <c r="N2027" i="7"/>
  <c r="P2027" i="7"/>
  <c r="Q2027" i="7"/>
  <c r="BV2027" i="7" s="1"/>
  <c r="N2026" i="7"/>
  <c r="P2026" i="7"/>
  <c r="Q2026" i="7"/>
  <c r="N2024" i="7"/>
  <c r="P2024" i="7"/>
  <c r="Q2024" i="7" s="1"/>
  <c r="N2023" i="7"/>
  <c r="P2023" i="7"/>
  <c r="Q2023" i="7" s="1"/>
  <c r="CB2023" i="7"/>
  <c r="N2022" i="7"/>
  <c r="P2022" i="7"/>
  <c r="Q2022" i="7" s="1"/>
  <c r="N2021" i="7"/>
  <c r="P2021" i="7"/>
  <c r="Q2021" i="7" s="1"/>
  <c r="BV2021" i="7" s="1"/>
  <c r="N2020" i="7"/>
  <c r="P2020" i="7"/>
  <c r="Q2020" i="7" s="1"/>
  <c r="BS2020" i="7" s="1"/>
  <c r="N2019" i="7"/>
  <c r="P2019" i="7"/>
  <c r="Q2019" i="7"/>
  <c r="BS2019" i="7" s="1"/>
  <c r="BV2019" i="7"/>
  <c r="CH2019" i="7"/>
  <c r="N2018" i="7"/>
  <c r="P2018" i="7"/>
  <c r="Q2018" i="7" s="1"/>
  <c r="BM2018" i="7" s="1"/>
  <c r="BY2018" i="7"/>
  <c r="N2017" i="7"/>
  <c r="P2017" i="7"/>
  <c r="Q2017" i="7" s="1"/>
  <c r="N2016" i="7"/>
  <c r="P2016" i="7"/>
  <c r="Q2016" i="7" s="1"/>
  <c r="N2015" i="7"/>
  <c r="P2015" i="7"/>
  <c r="Q2015" i="7"/>
  <c r="BS2015" i="7" s="1"/>
  <c r="BV2015" i="7"/>
  <c r="CH2015" i="7"/>
  <c r="N2014" i="7"/>
  <c r="P2014" i="7"/>
  <c r="Q2014" i="7" s="1"/>
  <c r="N2013" i="7"/>
  <c r="P2013" i="7"/>
  <c r="Q2013" i="7"/>
  <c r="N2012" i="7"/>
  <c r="P2012" i="7"/>
  <c r="Q2012" i="7" s="1"/>
  <c r="BS2012" i="7" s="1"/>
  <c r="CE2012" i="7"/>
  <c r="N2011" i="7"/>
  <c r="P2011" i="7"/>
  <c r="Q2011" i="7" s="1"/>
  <c r="N2010" i="7"/>
  <c r="P2010" i="7"/>
  <c r="Q2010" i="7" s="1"/>
  <c r="BM2010" i="7" s="1"/>
  <c r="N2009" i="7"/>
  <c r="P2009" i="7"/>
  <c r="Q2009" i="7"/>
  <c r="N2008" i="7"/>
  <c r="P2008" i="7"/>
  <c r="Q2008" i="7" s="1"/>
  <c r="N2007" i="7"/>
  <c r="P2007" i="7"/>
  <c r="Q2007" i="7" s="1"/>
  <c r="BP2007" i="7"/>
  <c r="CM2007" i="7"/>
  <c r="N2006" i="7"/>
  <c r="P2006" i="7"/>
  <c r="Q2006" i="7" s="1"/>
  <c r="N2005" i="7"/>
  <c r="P2005" i="7"/>
  <c r="Q2005" i="7" s="1"/>
  <c r="N2004" i="7"/>
  <c r="P2004" i="7"/>
  <c r="Q2004" i="7" s="1"/>
  <c r="N2003" i="7"/>
  <c r="P2003" i="7"/>
  <c r="Q2003" i="7"/>
  <c r="CH2003" i="7" s="1"/>
  <c r="N2002" i="7"/>
  <c r="P2002" i="7"/>
  <c r="Q2002" i="7" s="1"/>
  <c r="BM2002" i="7" s="1"/>
  <c r="BY2002" i="7"/>
  <c r="N2001" i="7"/>
  <c r="P2001" i="7"/>
  <c r="Q2001" i="7" s="1"/>
  <c r="N2000" i="7"/>
  <c r="P2000" i="7"/>
  <c r="Q2000" i="7" s="1"/>
  <c r="CK2000" i="7"/>
  <c r="N1999" i="7"/>
  <c r="P1999" i="7"/>
  <c r="Q1999" i="7" s="1"/>
  <c r="CH1999" i="7"/>
  <c r="N1998" i="7"/>
  <c r="P1998" i="7"/>
  <c r="Q1998" i="7" s="1"/>
  <c r="BM1998" i="7" s="1"/>
  <c r="BS1998" i="7"/>
  <c r="N1997" i="7"/>
  <c r="P1997" i="7"/>
  <c r="Q1997" i="7"/>
  <c r="N1996" i="7"/>
  <c r="P1996" i="7"/>
  <c r="Q1996" i="7" s="1"/>
  <c r="CE1996" i="7" s="1"/>
  <c r="N1995" i="7"/>
  <c r="P1995" i="7"/>
  <c r="Q1995" i="7"/>
  <c r="CH1995" i="7" s="1"/>
  <c r="N1994" i="7"/>
  <c r="P1994" i="7"/>
  <c r="Q1994" i="7" s="1"/>
  <c r="CE1994" i="7"/>
  <c r="N1993" i="7"/>
  <c r="P1993" i="7"/>
  <c r="Q1993" i="7" s="1"/>
  <c r="CH1993" i="7" s="1"/>
  <c r="N1992" i="7"/>
  <c r="P1992" i="7"/>
  <c r="Q1992" i="7" s="1"/>
  <c r="CE1992" i="7" s="1"/>
  <c r="BY1992" i="7"/>
  <c r="CK1992" i="7"/>
  <c r="N1991" i="7"/>
  <c r="P1991" i="7"/>
  <c r="Q1991" i="7" s="1"/>
  <c r="CH1991" i="7"/>
  <c r="N1989" i="7"/>
  <c r="P1989" i="7"/>
  <c r="Q1989" i="7" s="1"/>
  <c r="BM1989" i="7" s="1"/>
  <c r="BS1989" i="7"/>
  <c r="N1988" i="7"/>
  <c r="P1988" i="7"/>
  <c r="Q1988" i="7"/>
  <c r="CH1988" i="7" s="1"/>
  <c r="N1987" i="7"/>
  <c r="P1987" i="7"/>
  <c r="Q1987" i="7" s="1"/>
  <c r="CK1987" i="7" s="1"/>
  <c r="BM1987" i="7"/>
  <c r="N1986" i="7"/>
  <c r="P1986" i="7"/>
  <c r="Q1986" i="7"/>
  <c r="N1990" i="7"/>
  <c r="P1990" i="7"/>
  <c r="Q1990" i="7" s="1"/>
  <c r="N1985" i="7"/>
  <c r="P1985" i="7"/>
  <c r="Q1985" i="7" s="1"/>
  <c r="CB1985" i="7"/>
  <c r="N1984" i="7"/>
  <c r="P1984" i="7"/>
  <c r="Q1984" i="7" s="1"/>
  <c r="N1983" i="7"/>
  <c r="P1983" i="7"/>
  <c r="Q1983" i="7"/>
  <c r="BV1983" i="7" s="1"/>
  <c r="N1982" i="7"/>
  <c r="P1982" i="7"/>
  <c r="Q1982" i="7" s="1"/>
  <c r="BS1982" i="7"/>
  <c r="N1981" i="7"/>
  <c r="P1981" i="7"/>
  <c r="Q1981" i="7" s="1"/>
  <c r="N1980" i="7"/>
  <c r="P1980" i="7"/>
  <c r="Q1980" i="7" s="1"/>
  <c r="N1979" i="7"/>
  <c r="P1979" i="7"/>
  <c r="Q1979" i="7" s="1"/>
  <c r="CH1979" i="7" s="1"/>
  <c r="BV1979" i="7"/>
  <c r="N1978" i="7"/>
  <c r="P1978" i="7"/>
  <c r="Q1978" i="7" s="1"/>
  <c r="BS1978" i="7"/>
  <c r="CE1978" i="7"/>
  <c r="N1977" i="7"/>
  <c r="P1977" i="7"/>
  <c r="Q1977" i="7"/>
  <c r="BV1977" i="7"/>
  <c r="CH1977" i="7"/>
  <c r="N1976" i="7"/>
  <c r="P1976" i="7"/>
  <c r="Q1976" i="7" s="1"/>
  <c r="BY1976" i="7" s="1"/>
  <c r="BM1976" i="7"/>
  <c r="CK1976" i="7"/>
  <c r="N1975" i="7"/>
  <c r="P1975" i="7"/>
  <c r="Q1975" i="7" s="1"/>
  <c r="BV1975" i="7"/>
  <c r="CM1718" i="7"/>
  <c r="N1974" i="7"/>
  <c r="P1974" i="7"/>
  <c r="Q1974" i="7"/>
  <c r="N1973" i="7"/>
  <c r="P1973" i="7"/>
  <c r="Q1973" i="7" s="1"/>
  <c r="N1972" i="7"/>
  <c r="P1972" i="7"/>
  <c r="Q1972" i="7" s="1"/>
  <c r="BM1972" i="7" s="1"/>
  <c r="CK1972" i="7"/>
  <c r="N1971" i="7"/>
  <c r="P1971" i="7"/>
  <c r="Q1971" i="7" s="1"/>
  <c r="CH1971" i="7" s="1"/>
  <c r="N1970" i="7"/>
  <c r="P1970" i="7"/>
  <c r="Q1970" i="7" s="1"/>
  <c r="CE1970" i="7" s="1"/>
  <c r="BS1970" i="7"/>
  <c r="N1969" i="7"/>
  <c r="P1969" i="7"/>
  <c r="Q1969" i="7"/>
  <c r="BS1969" i="7" s="1"/>
  <c r="BV1969" i="7"/>
  <c r="CH1969" i="7"/>
  <c r="N1968" i="7"/>
  <c r="P1968" i="7"/>
  <c r="Q1968" i="7" s="1"/>
  <c r="BY1968" i="7" s="1"/>
  <c r="BM1968" i="7"/>
  <c r="CK1968" i="7"/>
  <c r="N1967" i="7"/>
  <c r="P1967" i="7"/>
  <c r="Q1967" i="7" s="1"/>
  <c r="BV1967" i="7" s="1"/>
  <c r="N1966" i="7"/>
  <c r="P1966" i="7"/>
  <c r="Q1966" i="7" s="1"/>
  <c r="BS1966" i="7" s="1"/>
  <c r="N1965" i="7"/>
  <c r="P1965" i="7"/>
  <c r="Q1965" i="7"/>
  <c r="BS1965" i="7" s="1"/>
  <c r="BV1965" i="7"/>
  <c r="CH1965" i="7"/>
  <c r="N1964" i="7"/>
  <c r="P1964" i="7"/>
  <c r="Q1964" i="7" s="1"/>
  <c r="BM1964" i="7"/>
  <c r="N1963" i="7"/>
  <c r="P1963" i="7"/>
  <c r="Q1963" i="7" s="1"/>
  <c r="N1962" i="7"/>
  <c r="P1962" i="7"/>
  <c r="Q1962" i="7" s="1"/>
  <c r="CE1962" i="7" s="1"/>
  <c r="BS1962" i="7"/>
  <c r="N1961" i="7"/>
  <c r="P1961" i="7"/>
  <c r="Q1961" i="7"/>
  <c r="BS1961" i="7" s="1"/>
  <c r="BV1961" i="7"/>
  <c r="CH1961" i="7"/>
  <c r="N1960" i="7"/>
  <c r="P1960" i="7"/>
  <c r="Q1960" i="7" s="1"/>
  <c r="BY1960" i="7" s="1"/>
  <c r="BM1960" i="7"/>
  <c r="CK1960" i="7"/>
  <c r="EB1870" i="7"/>
  <c r="N1959" i="7"/>
  <c r="P1959" i="7"/>
  <c r="Q1959" i="7" s="1"/>
  <c r="BS1959" i="7"/>
  <c r="P1744" i="7"/>
  <c r="Q1744" i="7" s="1"/>
  <c r="CK1744" i="7"/>
  <c r="N1958" i="7"/>
  <c r="P1958" i="7"/>
  <c r="Q1958" i="7" s="1"/>
  <c r="CE1958" i="7"/>
  <c r="N1957" i="7"/>
  <c r="P1957" i="7"/>
  <c r="Q1957" i="7"/>
  <c r="CH1957" i="7"/>
  <c r="N1956" i="7"/>
  <c r="P1956" i="7"/>
  <c r="Q1956" i="7" s="1"/>
  <c r="CE1956" i="7"/>
  <c r="N1955" i="7"/>
  <c r="P1955" i="7"/>
  <c r="Q1955" i="7" s="1"/>
  <c r="CH1955" i="7"/>
  <c r="N1954" i="7"/>
  <c r="P1954" i="7"/>
  <c r="Q1954" i="7" s="1"/>
  <c r="CE1954" i="7" s="1"/>
  <c r="BY1954" i="7"/>
  <c r="CK1954" i="7"/>
  <c r="N1953" i="7"/>
  <c r="P1953" i="7"/>
  <c r="Q1953" i="7" s="1"/>
  <c r="CM1953" i="7" s="1"/>
  <c r="N1952" i="7"/>
  <c r="P1952" i="7"/>
  <c r="Q1952" i="7" s="1"/>
  <c r="BM1952" i="7" s="1"/>
  <c r="CE1952" i="7"/>
  <c r="N1951" i="7"/>
  <c r="P1951" i="7"/>
  <c r="Q1951" i="7"/>
  <c r="P1612" i="7"/>
  <c r="Q1612" i="7"/>
  <c r="CK1612" i="7" s="1"/>
  <c r="N1950" i="7"/>
  <c r="P1950" i="7"/>
  <c r="Q1950" i="7" s="1"/>
  <c r="CH1950" i="7"/>
  <c r="N1949" i="7"/>
  <c r="P1949" i="7"/>
  <c r="Q1949" i="7" s="1"/>
  <c r="CE1949" i="7" s="1"/>
  <c r="BY1949" i="7"/>
  <c r="CK1949" i="7"/>
  <c r="N1948" i="7"/>
  <c r="P1948" i="7"/>
  <c r="Q1948" i="7" s="1"/>
  <c r="N1947" i="7"/>
  <c r="P1947" i="7"/>
  <c r="Q1947" i="7" s="1"/>
  <c r="BM1947" i="7" s="1"/>
  <c r="BS1947" i="7"/>
  <c r="CE1947" i="7"/>
  <c r="N1946" i="7"/>
  <c r="P1946" i="7"/>
  <c r="Q1946" i="7"/>
  <c r="N1924" i="7"/>
  <c r="P1924" i="7"/>
  <c r="Q1924" i="7" s="1"/>
  <c r="N1923" i="7"/>
  <c r="P1923" i="7"/>
  <c r="Q1923" i="7"/>
  <c r="N1922" i="7"/>
  <c r="P1922" i="7"/>
  <c r="Q1922" i="7" s="1"/>
  <c r="BS1922" i="7" s="1"/>
  <c r="CE1922" i="7"/>
  <c r="N1921" i="7"/>
  <c r="P1921" i="7"/>
  <c r="Q1921" i="7" s="1"/>
  <c r="CM1921" i="7" s="1"/>
  <c r="BP1921" i="7"/>
  <c r="N1920" i="7"/>
  <c r="P1920" i="7"/>
  <c r="Q1920" i="7" s="1"/>
  <c r="BM1920" i="7" s="1"/>
  <c r="P1645" i="7"/>
  <c r="Q1645" i="7" s="1"/>
  <c r="CK1645" i="7" s="1"/>
  <c r="N1919" i="7"/>
  <c r="P1919" i="7"/>
  <c r="Q1919" i="7" s="1"/>
  <c r="BY1919" i="7" s="1"/>
  <c r="CK1919" i="7"/>
  <c r="N1918" i="7"/>
  <c r="P1918" i="7"/>
  <c r="Q1918" i="7" s="1"/>
  <c r="CH1918" i="7" s="1"/>
  <c r="BV1918" i="7"/>
  <c r="N1917" i="7"/>
  <c r="P1917" i="7"/>
  <c r="Q1917" i="7" s="1"/>
  <c r="CE1917" i="7" s="1"/>
  <c r="BS1917" i="7"/>
  <c r="N1916" i="7"/>
  <c r="P1916" i="7"/>
  <c r="Q1916" i="7"/>
  <c r="CH1916" i="7" s="1"/>
  <c r="N1915" i="7"/>
  <c r="P1915" i="7"/>
  <c r="Q1915" i="7" s="1"/>
  <c r="BY1915" i="7" s="1"/>
  <c r="BM1915" i="7"/>
  <c r="CK1915" i="7"/>
  <c r="N1914" i="7"/>
  <c r="P1914" i="7"/>
  <c r="Q1914" i="7" s="1"/>
  <c r="N1913" i="7"/>
  <c r="P1913" i="7"/>
  <c r="Q1913" i="7" s="1"/>
  <c r="N1912" i="7"/>
  <c r="P1912" i="7"/>
  <c r="Q1912" i="7"/>
  <c r="CH1912" i="7" s="1"/>
  <c r="N1911" i="7"/>
  <c r="P1911" i="7"/>
  <c r="Q1911" i="7" s="1"/>
  <c r="BY1911" i="7" s="1"/>
  <c r="BM1911" i="7"/>
  <c r="N1910" i="7"/>
  <c r="P1910" i="7"/>
  <c r="Q1910" i="7"/>
  <c r="N1909" i="7"/>
  <c r="P1909" i="7"/>
  <c r="Q1909" i="7" s="1"/>
  <c r="P1613" i="7"/>
  <c r="Q1613" i="7" s="1"/>
  <c r="BY1613" i="7" s="1"/>
  <c r="N1908" i="7"/>
  <c r="P1908" i="7"/>
  <c r="Q1908" i="7" s="1"/>
  <c r="N1907" i="7"/>
  <c r="P1907" i="7"/>
  <c r="Q1907" i="7"/>
  <c r="CH1907" i="7"/>
  <c r="N1906" i="7"/>
  <c r="P1906" i="7"/>
  <c r="Q1906" i="7" s="1"/>
  <c r="N1905" i="7"/>
  <c r="P1905" i="7"/>
  <c r="Q1905" i="7"/>
  <c r="N1904" i="7"/>
  <c r="P1904" i="7"/>
  <c r="Q1904" i="7" s="1"/>
  <c r="BS1904" i="7" s="1"/>
  <c r="CE1904" i="7"/>
  <c r="N1903" i="7"/>
  <c r="P1903" i="7"/>
  <c r="Q1903" i="7" s="1"/>
  <c r="N1902" i="7"/>
  <c r="P1902" i="7"/>
  <c r="Q1902" i="7" s="1"/>
  <c r="N1901" i="7"/>
  <c r="P1901" i="7"/>
  <c r="Q1901" i="7"/>
  <c r="N1900" i="7"/>
  <c r="P1900" i="7"/>
  <c r="Q1900" i="7" s="1"/>
  <c r="N1899" i="7"/>
  <c r="P1899" i="7"/>
  <c r="Q1899" i="7" s="1"/>
  <c r="N1898" i="7"/>
  <c r="P1898" i="7"/>
  <c r="Q1898" i="7" s="1"/>
  <c r="N1897" i="7"/>
  <c r="P1897" i="7"/>
  <c r="Q1897" i="7" s="1"/>
  <c r="BV1897" i="7" s="1"/>
  <c r="CH1897" i="7"/>
  <c r="N1896" i="7"/>
  <c r="P1896" i="7"/>
  <c r="Q1896" i="7" s="1"/>
  <c r="N1895" i="7"/>
  <c r="P1895" i="7"/>
  <c r="Q1895" i="7"/>
  <c r="BV1895" i="7"/>
  <c r="CH1895" i="7"/>
  <c r="N1894" i="7"/>
  <c r="P1894" i="7"/>
  <c r="Q1894" i="7" s="1"/>
  <c r="BM1894" i="7" s="1"/>
  <c r="BS1894" i="7"/>
  <c r="N1893" i="7"/>
  <c r="P1893" i="7"/>
  <c r="Q1893" i="7"/>
  <c r="CH1893" i="7"/>
  <c r="N1892" i="7"/>
  <c r="P1892" i="7"/>
  <c r="Q1892" i="7" s="1"/>
  <c r="N1891" i="7"/>
  <c r="P1891" i="7"/>
  <c r="Q1891" i="7" s="1"/>
  <c r="N1890" i="7"/>
  <c r="P1890" i="7"/>
  <c r="Q1890" i="7" s="1"/>
  <c r="CE1890" i="7"/>
  <c r="N1889" i="7"/>
  <c r="P1889" i="7"/>
  <c r="Q1889" i="7" s="1"/>
  <c r="CH1889" i="7"/>
  <c r="N1888" i="7"/>
  <c r="P1888" i="7"/>
  <c r="Q1888" i="7" s="1"/>
  <c r="BS1888" i="7" s="1"/>
  <c r="CE1888" i="7"/>
  <c r="N1887" i="7"/>
  <c r="P1887" i="7"/>
  <c r="Q1887" i="7"/>
  <c r="BV1887" i="7"/>
  <c r="N1886" i="7"/>
  <c r="P1886" i="7"/>
  <c r="Q1886" i="7" s="1"/>
  <c r="BM1886" i="7" s="1"/>
  <c r="BS1886" i="7"/>
  <c r="CK1886" i="7"/>
  <c r="N1885" i="7"/>
  <c r="P1885" i="7"/>
  <c r="Q1885" i="7" s="1"/>
  <c r="CH1885" i="7" s="1"/>
  <c r="BV1885" i="7"/>
  <c r="N1884" i="7"/>
  <c r="P1884" i="7"/>
  <c r="Q1884" i="7" s="1"/>
  <c r="N1883" i="7"/>
  <c r="P1883" i="7"/>
  <c r="Q1883" i="7" s="1"/>
  <c r="CH1883" i="7" s="1"/>
  <c r="N1882" i="7"/>
  <c r="P1882" i="7"/>
  <c r="Q1882" i="7" s="1"/>
  <c r="BY1882" i="7" s="1"/>
  <c r="BM1882" i="7"/>
  <c r="N1881" i="7"/>
  <c r="P1881" i="7"/>
  <c r="Q1881" i="7"/>
  <c r="N1880" i="7"/>
  <c r="P1880" i="7"/>
  <c r="Q1880" i="7" s="1"/>
  <c r="N1879" i="7"/>
  <c r="P1879" i="7"/>
  <c r="Q1879" i="7" s="1"/>
  <c r="CB1879" i="7"/>
  <c r="N1878" i="7"/>
  <c r="P1878" i="7"/>
  <c r="Q1878" i="7" s="1"/>
  <c r="N1877" i="7"/>
  <c r="P1877" i="7"/>
  <c r="Q1877" i="7"/>
  <c r="CH1877" i="7" s="1"/>
  <c r="N1876" i="7"/>
  <c r="P1876" i="7"/>
  <c r="Q1876" i="7" s="1"/>
  <c r="CE1876" i="7" s="1"/>
  <c r="BS1876" i="7"/>
  <c r="N1875" i="7"/>
  <c r="P1875" i="7"/>
  <c r="Q1875" i="7" s="1"/>
  <c r="N1874" i="7"/>
  <c r="P1874" i="7"/>
  <c r="Q1874" i="7" s="1"/>
  <c r="N1873" i="7"/>
  <c r="P1873" i="7"/>
  <c r="Q1873" i="7" s="1"/>
  <c r="N1872" i="7"/>
  <c r="P1872" i="7"/>
  <c r="Q1872" i="7" s="1"/>
  <c r="CE1872" i="7" s="1"/>
  <c r="BS1872" i="7"/>
  <c r="N1871" i="7"/>
  <c r="P1871" i="7"/>
  <c r="Q1871" i="7"/>
  <c r="BS1871" i="7" s="1"/>
  <c r="BV1871" i="7"/>
  <c r="CH1871" i="7"/>
  <c r="N1870" i="7"/>
  <c r="P1870" i="7"/>
  <c r="Q1870" i="7" s="1"/>
  <c r="BY1870" i="7" s="1"/>
  <c r="BM1870" i="7"/>
  <c r="CK1870" i="7"/>
  <c r="N1869" i="7"/>
  <c r="P1869" i="7"/>
  <c r="Q1869" i="7" s="1"/>
  <c r="CH1869" i="7" s="1"/>
  <c r="BV1869" i="7"/>
  <c r="N1868" i="7"/>
  <c r="P1868" i="7"/>
  <c r="Q1868" i="7" s="1"/>
  <c r="CE1868" i="7" s="1"/>
  <c r="N1867" i="7"/>
  <c r="P1867" i="7"/>
  <c r="Q1867" i="7"/>
  <c r="BS1867" i="7" s="1"/>
  <c r="BV1867" i="7"/>
  <c r="CH1867" i="7"/>
  <c r="N1866" i="7"/>
  <c r="P1866" i="7"/>
  <c r="Q1866" i="7" s="1"/>
  <c r="BY1866" i="7" s="1"/>
  <c r="BM1866" i="7"/>
  <c r="N1865" i="7"/>
  <c r="P1865" i="7"/>
  <c r="Q1865" i="7"/>
  <c r="BV1865" i="7" s="1"/>
  <c r="CH1865" i="7"/>
  <c r="N1864" i="7"/>
  <c r="P1864" i="7"/>
  <c r="Q1864" i="7" s="1"/>
  <c r="BS1864" i="7" s="1"/>
  <c r="CE1864" i="7"/>
  <c r="N1863" i="7"/>
  <c r="P1863" i="7"/>
  <c r="Q1863" i="7" s="1"/>
  <c r="BP1863" i="7"/>
  <c r="N1862" i="7"/>
  <c r="P1862" i="7"/>
  <c r="Q1862" i="7" s="1"/>
  <c r="CK1862" i="7" s="1"/>
  <c r="BY1862" i="7"/>
  <c r="N1861" i="7"/>
  <c r="P1861" i="7"/>
  <c r="Q1861" i="7"/>
  <c r="BV1861" i="7" s="1"/>
  <c r="N1860" i="7"/>
  <c r="P1860" i="7"/>
  <c r="Q1860" i="7" s="1"/>
  <c r="BS1860" i="7" s="1"/>
  <c r="N1859" i="7"/>
  <c r="P1859" i="7"/>
  <c r="Q1859" i="7" s="1"/>
  <c r="CB1859" i="7"/>
  <c r="N1858" i="7"/>
  <c r="P1858" i="7"/>
  <c r="Q1858" i="7" s="1"/>
  <c r="N1857" i="7"/>
  <c r="P1857" i="7"/>
  <c r="Q1857" i="7"/>
  <c r="N1856" i="7"/>
  <c r="P1856" i="7"/>
  <c r="Q1856" i="7" s="1"/>
  <c r="N1855" i="7"/>
  <c r="P1855" i="7"/>
  <c r="Q1855" i="7" s="1"/>
  <c r="CB1855" i="7"/>
  <c r="N1854" i="7"/>
  <c r="P1854" i="7"/>
  <c r="Q1854" i="7" s="1"/>
  <c r="N1853" i="7"/>
  <c r="P1853" i="7"/>
  <c r="Q1853" i="7"/>
  <c r="BV1853" i="7" s="1"/>
  <c r="N1852" i="7"/>
  <c r="P1852" i="7"/>
  <c r="Q1852" i="7" s="1"/>
  <c r="BS1852" i="7" s="1"/>
  <c r="N1851" i="7"/>
  <c r="P1851" i="7"/>
  <c r="Q1851" i="7" s="1"/>
  <c r="BP1851" i="7"/>
  <c r="N1850" i="7"/>
  <c r="P1850" i="7"/>
  <c r="Q1850" i="7" s="1"/>
  <c r="BM1850" i="7" s="1"/>
  <c r="N1849" i="7"/>
  <c r="P1849" i="7"/>
  <c r="Q1849" i="7"/>
  <c r="BV1849" i="7" s="1"/>
  <c r="CH1849" i="7"/>
  <c r="N1843" i="7"/>
  <c r="P1843" i="7"/>
  <c r="Q1843" i="7" s="1"/>
  <c r="BS1843" i="7" s="1"/>
  <c r="CE1843" i="7"/>
  <c r="N1848" i="7"/>
  <c r="P1848" i="7"/>
  <c r="Q1848" i="7" s="1"/>
  <c r="N1847" i="7"/>
  <c r="P1847" i="7"/>
  <c r="Q1847" i="7" s="1"/>
  <c r="CK1847" i="7" s="1"/>
  <c r="BY1847" i="7"/>
  <c r="N1846" i="7"/>
  <c r="P1846" i="7"/>
  <c r="Q1846" i="7"/>
  <c r="BV1846" i="7" s="1"/>
  <c r="N1845" i="7"/>
  <c r="P1845" i="7"/>
  <c r="Q1845" i="7" s="1"/>
  <c r="BS1845" i="7" s="1"/>
  <c r="N1844" i="7"/>
  <c r="P1844" i="7"/>
  <c r="Q1844" i="7" s="1"/>
  <c r="N1842" i="7"/>
  <c r="P1842" i="7"/>
  <c r="Q1842" i="7" s="1"/>
  <c r="N1841" i="7"/>
  <c r="P1841" i="7"/>
  <c r="Q1841" i="7"/>
  <c r="N1840" i="7"/>
  <c r="P1840" i="7"/>
  <c r="Q1840" i="7" s="1"/>
  <c r="N1839" i="7"/>
  <c r="P1839" i="7"/>
  <c r="Q1839" i="7" s="1"/>
  <c r="CB1839" i="7" s="1"/>
  <c r="N1838" i="7"/>
  <c r="P1838" i="7"/>
  <c r="Q1838" i="7" s="1"/>
  <c r="N1829" i="7"/>
  <c r="P1829" i="7"/>
  <c r="Q1829" i="7"/>
  <c r="BV1829" i="7" s="1"/>
  <c r="N1837" i="7"/>
  <c r="P1837" i="7"/>
  <c r="Q1837" i="7" s="1"/>
  <c r="BS1837" i="7" s="1"/>
  <c r="N1836" i="7"/>
  <c r="P1836" i="7"/>
  <c r="Q1836" i="7" s="1"/>
  <c r="N1835" i="7"/>
  <c r="P1835" i="7"/>
  <c r="Q1835" i="7" s="1"/>
  <c r="BM1835" i="7" s="1"/>
  <c r="N1834" i="7"/>
  <c r="P1834" i="7"/>
  <c r="Q1834" i="7"/>
  <c r="BV1834" i="7" s="1"/>
  <c r="CH1834" i="7"/>
  <c r="N1833" i="7"/>
  <c r="P1833" i="7"/>
  <c r="Q1833" i="7" s="1"/>
  <c r="BS1833" i="7" s="1"/>
  <c r="CE1833" i="7"/>
  <c r="N1832" i="7"/>
  <c r="P1832" i="7"/>
  <c r="Q1832" i="7" s="1"/>
  <c r="CM1832" i="7" s="1"/>
  <c r="BP1832" i="7"/>
  <c r="N1831" i="7"/>
  <c r="P1831" i="7"/>
  <c r="Q1831" i="7" s="1"/>
  <c r="CK1831" i="7" s="1"/>
  <c r="BY1831" i="7"/>
  <c r="N1830" i="7"/>
  <c r="P1830" i="7"/>
  <c r="Q1830" i="7"/>
  <c r="BV1830" i="7" s="1"/>
  <c r="N1828" i="7"/>
  <c r="P1828" i="7"/>
  <c r="Q1828" i="7" s="1"/>
  <c r="BS1828" i="7" s="1"/>
  <c r="N1827" i="7"/>
  <c r="P1827" i="7"/>
  <c r="Q1827" i="7" s="1"/>
  <c r="CB1827" i="7"/>
  <c r="N1826" i="7"/>
  <c r="P1826" i="7"/>
  <c r="Q1826" i="7" s="1"/>
  <c r="N1825" i="7"/>
  <c r="P1825" i="7"/>
  <c r="Q1825" i="7"/>
  <c r="N1824" i="7"/>
  <c r="P1824" i="7"/>
  <c r="Q1824" i="7" s="1"/>
  <c r="N1823" i="7"/>
  <c r="P1823" i="7"/>
  <c r="Q1823" i="7" s="1"/>
  <c r="CB1823" i="7"/>
  <c r="N1822" i="7"/>
  <c r="P1822" i="7"/>
  <c r="Q1822" i="7" s="1"/>
  <c r="N1821" i="7"/>
  <c r="P1821" i="7"/>
  <c r="Q1821" i="7"/>
  <c r="BV1821" i="7" s="1"/>
  <c r="N1820" i="7"/>
  <c r="P1820" i="7"/>
  <c r="Q1820" i="7" s="1"/>
  <c r="BS1820" i="7" s="1"/>
  <c r="N1819" i="7"/>
  <c r="P1819" i="7"/>
  <c r="Q1819" i="7" s="1"/>
  <c r="BP1819" i="7"/>
  <c r="CM1819" i="7"/>
  <c r="N1818" i="7"/>
  <c r="P1818" i="7"/>
  <c r="Q1818" i="7" s="1"/>
  <c r="BM1818" i="7" s="1"/>
  <c r="N1817" i="7"/>
  <c r="P1817" i="7"/>
  <c r="Q1817" i="7"/>
  <c r="BV1817" i="7" s="1"/>
  <c r="CH1817" i="7"/>
  <c r="N1816" i="7"/>
  <c r="P1816" i="7"/>
  <c r="Q1816" i="7" s="1"/>
  <c r="BS1816" i="7" s="1"/>
  <c r="CE1816" i="7"/>
  <c r="P1732" i="7"/>
  <c r="Q1732" i="7" s="1"/>
  <c r="CM1732" i="7" s="1"/>
  <c r="N1815" i="7"/>
  <c r="P1815" i="7"/>
  <c r="Q1815" i="7" s="1"/>
  <c r="N1814" i="7"/>
  <c r="P1814" i="7"/>
  <c r="Q1814" i="7"/>
  <c r="BS1814" i="7" s="1"/>
  <c r="BV1814" i="7"/>
  <c r="CH1814" i="7"/>
  <c r="N1813" i="7"/>
  <c r="P1813" i="7"/>
  <c r="Q1813" i="7" s="1"/>
  <c r="N1812" i="7"/>
  <c r="P1812" i="7"/>
  <c r="Q1812" i="7"/>
  <c r="N1811" i="7"/>
  <c r="P1811" i="7"/>
  <c r="Q1811" i="7" s="1"/>
  <c r="BS1811" i="7" s="1"/>
  <c r="CE1811" i="7"/>
  <c r="CK1811" i="7"/>
  <c r="N1810" i="7"/>
  <c r="P1810" i="7"/>
  <c r="Q1810" i="7"/>
  <c r="N1809" i="7"/>
  <c r="P1809" i="7"/>
  <c r="Q1809" i="7" s="1"/>
  <c r="BY1809" i="7" s="1"/>
  <c r="BS1809" i="7"/>
  <c r="CE1809" i="7"/>
  <c r="N1808" i="7"/>
  <c r="P1808" i="7"/>
  <c r="Q1808" i="7"/>
  <c r="CB1808" i="7" s="1"/>
  <c r="BV1808" i="7"/>
  <c r="CH1808" i="7"/>
  <c r="N1807" i="7"/>
  <c r="P1807" i="7"/>
  <c r="Q1807" i="7" s="1"/>
  <c r="BM1807" i="7" s="1"/>
  <c r="BS1807" i="7"/>
  <c r="CE1807" i="7"/>
  <c r="N1806" i="7"/>
  <c r="P1806" i="7"/>
  <c r="Q1806" i="7" s="1"/>
  <c r="BV1806" i="7"/>
  <c r="N1802" i="7"/>
  <c r="P1802" i="7"/>
  <c r="Q1802" i="7" s="1"/>
  <c r="CX1802" i="7"/>
  <c r="P2206" i="7"/>
  <c r="Q2206" i="7" s="1"/>
  <c r="P2207" i="7"/>
  <c r="Q2207" i="7" s="1"/>
  <c r="P2208" i="7"/>
  <c r="Q2208" i="7" s="1"/>
  <c r="P2209" i="7"/>
  <c r="Q2209" i="7" s="1"/>
  <c r="P2210" i="7"/>
  <c r="Q2210" i="7" s="1"/>
  <c r="P2211" i="7"/>
  <c r="Q2211" i="7" s="1"/>
  <c r="P2212" i="7"/>
  <c r="Q2212" i="7" s="1"/>
  <c r="P2213" i="7"/>
  <c r="Q2213" i="7" s="1"/>
  <c r="P2214" i="7"/>
  <c r="Q2214" i="7" s="1"/>
  <c r="P2215" i="7"/>
  <c r="Q2215" i="7" s="1"/>
  <c r="P2216" i="7"/>
  <c r="Q2216" i="7" s="1"/>
  <c r="P2217" i="7"/>
  <c r="Q2217" i="7" s="1"/>
  <c r="P2218" i="7"/>
  <c r="Q2218" i="7" s="1"/>
  <c r="P2219" i="7"/>
  <c r="Q2219" i="7" s="1"/>
  <c r="P2220" i="7"/>
  <c r="Q2220" i="7" s="1"/>
  <c r="P2221" i="7"/>
  <c r="Q2221" i="7" s="1"/>
  <c r="P2222" i="7"/>
  <c r="Q2222" i="7" s="1"/>
  <c r="P2223" i="7"/>
  <c r="Q2223" i="7" s="1"/>
  <c r="P2224" i="7"/>
  <c r="Q2224" i="7" s="1"/>
  <c r="P2225" i="7"/>
  <c r="Q2225" i="7" s="1"/>
  <c r="P2226" i="7"/>
  <c r="Q2226" i="7" s="1"/>
  <c r="P2227" i="7"/>
  <c r="Q2227" i="7" s="1"/>
  <c r="P2228" i="7"/>
  <c r="Q2228" i="7" s="1"/>
  <c r="P2229" i="7"/>
  <c r="Q2229" i="7" s="1"/>
  <c r="P2230" i="7"/>
  <c r="Q2230" i="7" s="1"/>
  <c r="P2231" i="7"/>
  <c r="Q2231" i="7" s="1"/>
  <c r="CE2231" i="7" s="1"/>
  <c r="P2232" i="7"/>
  <c r="Q2232" i="7" s="1"/>
  <c r="P2233" i="7"/>
  <c r="Q2233" i="7" s="1"/>
  <c r="P2234" i="7"/>
  <c r="Q2234" i="7" s="1"/>
  <c r="P2235" i="7"/>
  <c r="Q2235" i="7" s="1"/>
  <c r="P2236" i="7"/>
  <c r="Q2236" i="7" s="1"/>
  <c r="P2237" i="7"/>
  <c r="Q2237" i="7" s="1"/>
  <c r="P2238" i="7"/>
  <c r="Q2238" i="7" s="1"/>
  <c r="P2239" i="7"/>
  <c r="Q2239" i="7" s="1"/>
  <c r="P2240" i="7"/>
  <c r="Q2240" i="7" s="1"/>
  <c r="P2241" i="7"/>
  <c r="Q2241" i="7" s="1"/>
  <c r="P2242" i="7"/>
  <c r="Q2242" i="7" s="1"/>
  <c r="P2243" i="7"/>
  <c r="P2244" i="7"/>
  <c r="P2245" i="7"/>
  <c r="P2246" i="7"/>
  <c r="P2247" i="7"/>
  <c r="P2248" i="7"/>
  <c r="P2249" i="7"/>
  <c r="P2250" i="7"/>
  <c r="P2251" i="7"/>
  <c r="P2252" i="7"/>
  <c r="P2253" i="7"/>
  <c r="P2254" i="7"/>
  <c r="P2255" i="7"/>
  <c r="P2256" i="7"/>
  <c r="P2257" i="7"/>
  <c r="P2258" i="7"/>
  <c r="P2259" i="7"/>
  <c r="P2260" i="7"/>
  <c r="P2261" i="7"/>
  <c r="P2262" i="7"/>
  <c r="P2263" i="7"/>
  <c r="P2264" i="7"/>
  <c r="P2265" i="7"/>
  <c r="P2266" i="7"/>
  <c r="P2267" i="7"/>
  <c r="P2268" i="7"/>
  <c r="P2269" i="7"/>
  <c r="P2270" i="7"/>
  <c r="P1800" i="7"/>
  <c r="Q1800" i="7" s="1"/>
  <c r="P1801" i="7"/>
  <c r="Q1801" i="7" s="1"/>
  <c r="CM1801" i="7" s="1"/>
  <c r="P1803" i="7"/>
  <c r="Q1803" i="7" s="1"/>
  <c r="P1804" i="7"/>
  <c r="Q1804" i="7" s="1"/>
  <c r="CH1804" i="7" s="1"/>
  <c r="P1805" i="7"/>
  <c r="Q1805" i="7"/>
  <c r="P2140" i="7"/>
  <c r="Q2140" i="7" s="1"/>
  <c r="N1800" i="7"/>
  <c r="N1801" i="7"/>
  <c r="N1803" i="7"/>
  <c r="N1804" i="7"/>
  <c r="N1805" i="7"/>
  <c r="N2140" i="7"/>
  <c r="CX2140" i="7"/>
  <c r="CX1732" i="7"/>
  <c r="CX1733" i="7"/>
  <c r="CX1734" i="7"/>
  <c r="CX1735" i="7"/>
  <c r="CX1736" i="7"/>
  <c r="CX1737" i="7"/>
  <c r="CX1738" i="7"/>
  <c r="CX1739" i="7"/>
  <c r="CX1740" i="7"/>
  <c r="CX1741" i="7"/>
  <c r="CX1742" i="7"/>
  <c r="CX1743" i="7"/>
  <c r="CX1744" i="7"/>
  <c r="CX1745" i="7"/>
  <c r="CX1746" i="7"/>
  <c r="CX1747" i="7"/>
  <c r="CX1748" i="7"/>
  <c r="CX1749" i="7"/>
  <c r="CX1750" i="7"/>
  <c r="CX1751" i="7"/>
  <c r="CX1752" i="7"/>
  <c r="CX1753" i="7"/>
  <c r="CX1754" i="7"/>
  <c r="CX1755" i="7"/>
  <c r="CX1756" i="7"/>
  <c r="CX1757" i="7"/>
  <c r="CX1758" i="7"/>
  <c r="CX1759" i="7"/>
  <c r="CX1760" i="7"/>
  <c r="CX1761" i="7"/>
  <c r="CX1762" i="7"/>
  <c r="CX1763" i="7"/>
  <c r="CX1764" i="7"/>
  <c r="CX1765" i="7"/>
  <c r="CX1766" i="7"/>
  <c r="CX1767" i="7"/>
  <c r="CX1768" i="7"/>
  <c r="CX1769" i="7"/>
  <c r="CX1770" i="7"/>
  <c r="CX1771" i="7"/>
  <c r="CX1772" i="7"/>
  <c r="CX1773" i="7"/>
  <c r="CX1774" i="7"/>
  <c r="CX1775" i="7"/>
  <c r="CX1776" i="7"/>
  <c r="CX1777" i="7"/>
  <c r="CX1778" i="7"/>
  <c r="CX1779" i="7"/>
  <c r="CX1780" i="7"/>
  <c r="CX1781" i="7"/>
  <c r="CX1782" i="7"/>
  <c r="CX1783" i="7"/>
  <c r="CX1784" i="7"/>
  <c r="CX1785" i="7"/>
  <c r="CX1786" i="7"/>
  <c r="CX1787" i="7"/>
  <c r="CX1788" i="7"/>
  <c r="CX1789" i="7"/>
  <c r="CX1790" i="7"/>
  <c r="CX1791" i="7"/>
  <c r="CX1792" i="7"/>
  <c r="CX1793" i="7"/>
  <c r="CX1794" i="7"/>
  <c r="CX1795" i="7"/>
  <c r="CX1796" i="7"/>
  <c r="CX1797" i="7"/>
  <c r="CX1798" i="7"/>
  <c r="CX1799" i="7"/>
  <c r="CX1800" i="7"/>
  <c r="CX1801" i="7"/>
  <c r="CX1803" i="7"/>
  <c r="CX1804" i="7"/>
  <c r="CX1805" i="7"/>
  <c r="CX2141" i="7"/>
  <c r="CX2142" i="7"/>
  <c r="CX2143" i="7"/>
  <c r="CX2144" i="7"/>
  <c r="CX2145" i="7"/>
  <c r="CX2146" i="7"/>
  <c r="CX2147" i="7"/>
  <c r="CX2148" i="7"/>
  <c r="CX2149" i="7"/>
  <c r="CX2150" i="7"/>
  <c r="CX2151" i="7"/>
  <c r="CX2152" i="7"/>
  <c r="CX2153" i="7"/>
  <c r="CX2154" i="7"/>
  <c r="CX2155" i="7"/>
  <c r="CX2156" i="7"/>
  <c r="CX2157" i="7"/>
  <c r="CX2158" i="7"/>
  <c r="CX2159" i="7"/>
  <c r="CX2160" i="7"/>
  <c r="CX2161" i="7"/>
  <c r="CX2162" i="7"/>
  <c r="CX2163" i="7"/>
  <c r="CX2164" i="7"/>
  <c r="CX2165" i="7"/>
  <c r="CX2166" i="7"/>
  <c r="CX2167" i="7"/>
  <c r="CX2168" i="7"/>
  <c r="CX2169" i="7"/>
  <c r="CX2170" i="7"/>
  <c r="CX2171" i="7"/>
  <c r="CX2172" i="7"/>
  <c r="CX2173" i="7"/>
  <c r="CX2174" i="7"/>
  <c r="CX2175" i="7"/>
  <c r="CX2176" i="7"/>
  <c r="CX2177" i="7"/>
  <c r="CX2178" i="7"/>
  <c r="CX2179" i="7"/>
  <c r="CX2180" i="7"/>
  <c r="CX2181" i="7"/>
  <c r="CX2182" i="7"/>
  <c r="CX2183" i="7"/>
  <c r="CX2184" i="7"/>
  <c r="CX2185" i="7"/>
  <c r="CX2186" i="7"/>
  <c r="CX2187" i="7"/>
  <c r="CX2188" i="7"/>
  <c r="CX2189" i="7"/>
  <c r="CX2190" i="7"/>
  <c r="CX2191" i="7"/>
  <c r="CX2192" i="7"/>
  <c r="CX2193" i="7"/>
  <c r="CX2194" i="7"/>
  <c r="CX2195" i="7"/>
  <c r="CX2196" i="7"/>
  <c r="CX2197" i="7"/>
  <c r="CX2198" i="7"/>
  <c r="CX2199" i="7"/>
  <c r="CX2200" i="7"/>
  <c r="CX2201" i="7"/>
  <c r="CX2202" i="7"/>
  <c r="CX2203" i="7"/>
  <c r="CX2204" i="7"/>
  <c r="CX2205" i="7"/>
  <c r="CX2206" i="7"/>
  <c r="CX2207" i="7"/>
  <c r="CX2208" i="7"/>
  <c r="CX2209" i="7"/>
  <c r="CX2210" i="7"/>
  <c r="CX2211" i="7"/>
  <c r="CX2212" i="7"/>
  <c r="CX2213" i="7"/>
  <c r="CX2214" i="7"/>
  <c r="CX2215" i="7"/>
  <c r="CX2216" i="7"/>
  <c r="CX2217" i="7"/>
  <c r="CX2218" i="7"/>
  <c r="CX2219" i="7"/>
  <c r="CX2220" i="7"/>
  <c r="CX2221" i="7"/>
  <c r="CX2222" i="7"/>
  <c r="CX2223" i="7"/>
  <c r="CX2224" i="7"/>
  <c r="CX2225" i="7"/>
  <c r="CX2226" i="7"/>
  <c r="CX2227" i="7"/>
  <c r="CX2228" i="7"/>
  <c r="CX2229" i="7"/>
  <c r="CX2230" i="7"/>
  <c r="CX2231" i="7"/>
  <c r="CX2232" i="7"/>
  <c r="CX2233" i="7"/>
  <c r="CX2234" i="7"/>
  <c r="CX2235" i="7"/>
  <c r="CX2236" i="7"/>
  <c r="CX2237" i="7"/>
  <c r="CX2238" i="7"/>
  <c r="CX2239" i="7"/>
  <c r="CX2240" i="7"/>
  <c r="CX2241" i="7"/>
  <c r="CX2242" i="7"/>
  <c r="CX2243" i="7"/>
  <c r="CX2244" i="7"/>
  <c r="CX2245" i="7"/>
  <c r="CX2246" i="7"/>
  <c r="CX2247" i="7"/>
  <c r="CX2248" i="7"/>
  <c r="CX2249" i="7"/>
  <c r="CB2211" i="7"/>
  <c r="CB2215" i="7"/>
  <c r="CB2219" i="7"/>
  <c r="CB2223" i="7"/>
  <c r="CB2227" i="7"/>
  <c r="CB2231" i="7"/>
  <c r="P2205" i="7"/>
  <c r="Q2205" i="7" s="1"/>
  <c r="BY2205" i="7" s="1"/>
  <c r="CE2205" i="7"/>
  <c r="CE2209" i="7"/>
  <c r="CE2213" i="7"/>
  <c r="CE2217" i="7"/>
  <c r="CE2221" i="7"/>
  <c r="CE2225" i="7"/>
  <c r="CE2229" i="7"/>
  <c r="CM1805" i="7"/>
  <c r="CK1805" i="7"/>
  <c r="CH1805" i="7"/>
  <c r="CE1805" i="7"/>
  <c r="CB1805" i="7"/>
  <c r="BY1805" i="7"/>
  <c r="P2141" i="7"/>
  <c r="Q2141" i="7" s="1"/>
  <c r="P2142" i="7"/>
  <c r="Q2142" i="7" s="1"/>
  <c r="BV2142" i="7" s="1"/>
  <c r="P2143" i="7"/>
  <c r="Q2143" i="7"/>
  <c r="P2144" i="7"/>
  <c r="Q2144" i="7"/>
  <c r="P2145" i="7"/>
  <c r="Q2145" i="7" s="1"/>
  <c r="BS2145" i="7" s="1"/>
  <c r="P2146" i="7"/>
  <c r="Q2146" i="7" s="1"/>
  <c r="P2147" i="7"/>
  <c r="Q2147" i="7" s="1"/>
  <c r="P2148" i="7"/>
  <c r="Q2148" i="7" s="1"/>
  <c r="P2149" i="7"/>
  <c r="Q2149" i="7" s="1"/>
  <c r="P2150" i="7"/>
  <c r="Q2150" i="7" s="1"/>
  <c r="BV2150" i="7" s="1"/>
  <c r="P2151" i="7"/>
  <c r="Q2151" i="7"/>
  <c r="P2152" i="7"/>
  <c r="Q2152" i="7"/>
  <c r="BP2152" i="7" s="1"/>
  <c r="P2153" i="7"/>
  <c r="Q2153" i="7" s="1"/>
  <c r="P2154" i="7"/>
  <c r="Q2154" i="7" s="1"/>
  <c r="P2155" i="7"/>
  <c r="Q2155" i="7" s="1"/>
  <c r="P2156" i="7"/>
  <c r="Q2156" i="7" s="1"/>
  <c r="P2157" i="7"/>
  <c r="Q2157" i="7" s="1"/>
  <c r="P2158" i="7"/>
  <c r="Q2158" i="7" s="1"/>
  <c r="BV2158" i="7" s="1"/>
  <c r="P2159" i="7"/>
  <c r="Q2159" i="7"/>
  <c r="P2160" i="7"/>
  <c r="Q2160" i="7"/>
  <c r="P2161" i="7"/>
  <c r="Q2161" i="7" s="1"/>
  <c r="BP2161" i="7" s="1"/>
  <c r="P2162" i="7"/>
  <c r="Q2162" i="7" s="1"/>
  <c r="P2163" i="7"/>
  <c r="Q2163" i="7" s="1"/>
  <c r="P2164" i="7"/>
  <c r="Q2164" i="7" s="1"/>
  <c r="BY2164" i="7"/>
  <c r="P2165" i="7"/>
  <c r="Q2165" i="7" s="1"/>
  <c r="P2166" i="7"/>
  <c r="Q2166" i="7" s="1"/>
  <c r="P2167" i="7"/>
  <c r="Q2167" i="7"/>
  <c r="P2168" i="7"/>
  <c r="Q2168" i="7"/>
  <c r="P2169" i="7"/>
  <c r="Q2169" i="7" s="1"/>
  <c r="BP2169" i="7" s="1"/>
  <c r="P2170" i="7"/>
  <c r="Q2170" i="7" s="1"/>
  <c r="P2171" i="7"/>
  <c r="Q2171" i="7" s="1"/>
  <c r="P2172" i="7"/>
  <c r="Q2172" i="7" s="1"/>
  <c r="P2173" i="7"/>
  <c r="Q2173" i="7" s="1"/>
  <c r="P2174" i="7"/>
  <c r="Q2174" i="7" s="1"/>
  <c r="P2175" i="7"/>
  <c r="Q2175" i="7"/>
  <c r="P2176" i="7"/>
  <c r="Q2176" i="7"/>
  <c r="P2177" i="7"/>
  <c r="Q2177" i="7" s="1"/>
  <c r="P2178" i="7"/>
  <c r="Q2178" i="7" s="1"/>
  <c r="P2179" i="7"/>
  <c r="Q2179" i="7" s="1"/>
  <c r="P2180" i="7"/>
  <c r="Q2180" i="7" s="1"/>
  <c r="BP2180" i="7" s="1"/>
  <c r="BY2180" i="7"/>
  <c r="P2181" i="7"/>
  <c r="Q2181" i="7" s="1"/>
  <c r="P2182" i="7"/>
  <c r="Q2182" i="7" s="1"/>
  <c r="BV2182" i="7" s="1"/>
  <c r="P2183" i="7"/>
  <c r="Q2183" i="7"/>
  <c r="P2184" i="7"/>
  <c r="Q2184" i="7"/>
  <c r="P2185" i="7"/>
  <c r="Q2185" i="7" s="1"/>
  <c r="BS2185" i="7" s="1"/>
  <c r="P2186" i="7"/>
  <c r="Q2186" i="7" s="1"/>
  <c r="P2187" i="7"/>
  <c r="Q2187" i="7" s="1"/>
  <c r="P2188" i="7"/>
  <c r="Q2188" i="7" s="1"/>
  <c r="BY2188" i="7" s="1"/>
  <c r="P2189" i="7"/>
  <c r="Q2189" i="7" s="1"/>
  <c r="P2190" i="7"/>
  <c r="Q2190" i="7" s="1"/>
  <c r="BV2190" i="7" s="1"/>
  <c r="P2191" i="7"/>
  <c r="Q2191" i="7"/>
  <c r="P2192" i="7"/>
  <c r="Q2192" i="7"/>
  <c r="BY2192" i="7" s="1"/>
  <c r="P2193" i="7"/>
  <c r="Q2193" i="7" s="1"/>
  <c r="P2194" i="7"/>
  <c r="Q2194" i="7" s="1"/>
  <c r="P2195" i="7"/>
  <c r="Q2195" i="7" s="1"/>
  <c r="CB2195" i="7" s="1"/>
  <c r="P2196" i="7"/>
  <c r="Q2196" i="7" s="1"/>
  <c r="BV2196" i="7" s="1"/>
  <c r="BY2196" i="7"/>
  <c r="P2197" i="7"/>
  <c r="Q2197" i="7" s="1"/>
  <c r="P2198" i="7"/>
  <c r="Q2198" i="7" s="1"/>
  <c r="P2199" i="7"/>
  <c r="Q2199" i="7"/>
  <c r="P2200" i="7"/>
  <c r="Q2200" i="7"/>
  <c r="P2201" i="7"/>
  <c r="Q2201" i="7" s="1"/>
  <c r="BP2201" i="7" s="1"/>
  <c r="P2202" i="7"/>
  <c r="Q2202" i="7" s="1"/>
  <c r="P2203" i="7"/>
  <c r="Q2203" i="7" s="1"/>
  <c r="P2204" i="7"/>
  <c r="Q2204" i="7" s="1"/>
  <c r="BY2208" i="7"/>
  <c r="BY2210" i="7"/>
  <c r="BY2212" i="7"/>
  <c r="BY2216" i="7"/>
  <c r="BY2218" i="7"/>
  <c r="BY2220" i="7"/>
  <c r="BY2224" i="7"/>
  <c r="BY2226" i="7"/>
  <c r="BY2228" i="7"/>
  <c r="BV1800" i="7"/>
  <c r="BV1803" i="7"/>
  <c r="BV1805" i="7"/>
  <c r="BV2152" i="7"/>
  <c r="BV2154" i="7"/>
  <c r="BV2156" i="7"/>
  <c r="BV2160" i="7"/>
  <c r="BV2170" i="7"/>
  <c r="BV2174" i="7"/>
  <c r="BV2180" i="7"/>
  <c r="BV2184" i="7"/>
  <c r="BV2186" i="7"/>
  <c r="BV2188" i="7"/>
  <c r="BV2192" i="7"/>
  <c r="BV2202" i="7"/>
  <c r="BV2205" i="7"/>
  <c r="BV2207" i="7"/>
  <c r="BV2209" i="7"/>
  <c r="BV2211" i="7"/>
  <c r="BV2213" i="7"/>
  <c r="BV2215" i="7"/>
  <c r="BV2217" i="7"/>
  <c r="BV2219" i="7"/>
  <c r="BV2221" i="7"/>
  <c r="BV2223" i="7"/>
  <c r="BV2225" i="7"/>
  <c r="BV2227" i="7"/>
  <c r="BV2229" i="7"/>
  <c r="BV2231" i="7"/>
  <c r="BV2233" i="7"/>
  <c r="BV2235" i="7"/>
  <c r="BV2237" i="7"/>
  <c r="BV2239" i="7"/>
  <c r="BV2241" i="7"/>
  <c r="BV2243" i="7"/>
  <c r="BV2244" i="7"/>
  <c r="BV2245" i="7"/>
  <c r="BV2246" i="7"/>
  <c r="BV2247" i="7"/>
  <c r="BV2248" i="7"/>
  <c r="BV2249" i="7"/>
  <c r="BV2250" i="7"/>
  <c r="BV2251" i="7"/>
  <c r="BV2252" i="7"/>
  <c r="BV2253" i="7"/>
  <c r="BV2254" i="7"/>
  <c r="BV2255" i="7"/>
  <c r="BV2256" i="7"/>
  <c r="BV2257" i="7"/>
  <c r="BV2258" i="7"/>
  <c r="BV2259" i="7"/>
  <c r="BV2260" i="7"/>
  <c r="BS1800" i="7"/>
  <c r="BS1803" i="7"/>
  <c r="BS1805" i="7"/>
  <c r="BS2149" i="7"/>
  <c r="BS2152" i="7"/>
  <c r="BS2156" i="7"/>
  <c r="BS2161" i="7"/>
  <c r="BS2165" i="7"/>
  <c r="BS2169" i="7"/>
  <c r="BS2176" i="7"/>
  <c r="BS2180" i="7"/>
  <c r="BS2181" i="7"/>
  <c r="BS2184" i="7"/>
  <c r="BS2192" i="7"/>
  <c r="BS2196" i="7"/>
  <c r="BS2197" i="7"/>
  <c r="BS2205" i="7"/>
  <c r="BS2207" i="7"/>
  <c r="BS2209" i="7"/>
  <c r="BS2211" i="7"/>
  <c r="BS2213" i="7"/>
  <c r="BS2215" i="7"/>
  <c r="BS2217" i="7"/>
  <c r="BS2219" i="7"/>
  <c r="BS2221" i="7"/>
  <c r="BS2223" i="7"/>
  <c r="BS2225" i="7"/>
  <c r="BS2227" i="7"/>
  <c r="BS2229" i="7"/>
  <c r="BS2231" i="7"/>
  <c r="BS2233" i="7"/>
  <c r="BS2235" i="7"/>
  <c r="BS2237" i="7"/>
  <c r="BS2239" i="7"/>
  <c r="BS2241" i="7"/>
  <c r="BS2243" i="7"/>
  <c r="BS2244" i="7"/>
  <c r="BS2245" i="7"/>
  <c r="BS2246" i="7"/>
  <c r="BS2247" i="7"/>
  <c r="BS2248" i="7"/>
  <c r="BS2249" i="7"/>
  <c r="BS2250" i="7"/>
  <c r="BS2251" i="7"/>
  <c r="BP1801" i="7"/>
  <c r="BP1805" i="7"/>
  <c r="BP2145" i="7"/>
  <c r="BP2149" i="7"/>
  <c r="BP2160" i="7"/>
  <c r="BP2164" i="7"/>
  <c r="BP2165" i="7"/>
  <c r="BP2181" i="7"/>
  <c r="BP2185" i="7"/>
  <c r="BP2192" i="7"/>
  <c r="BP2196" i="7"/>
  <c r="BP2197" i="7"/>
  <c r="BP2205" i="7"/>
  <c r="BP2207" i="7"/>
  <c r="BP2209" i="7"/>
  <c r="BP2211" i="7"/>
  <c r="BP2213" i="7"/>
  <c r="BP2215" i="7"/>
  <c r="BP2217" i="7"/>
  <c r="BP2219" i="7"/>
  <c r="BP2221" i="7"/>
  <c r="BP2223" i="7"/>
  <c r="BP2225" i="7"/>
  <c r="BP2227" i="7"/>
  <c r="BP2229" i="7"/>
  <c r="BP2231" i="7"/>
  <c r="BP2232" i="7"/>
  <c r="BP2233" i="7"/>
  <c r="BP2235" i="7"/>
  <c r="BP2236" i="7"/>
  <c r="P1798" i="7"/>
  <c r="Q1798" i="7" s="1"/>
  <c r="P1799" i="7"/>
  <c r="Q1799" i="7" s="1"/>
  <c r="BM1800" i="7"/>
  <c r="BM1801" i="7"/>
  <c r="BM1803" i="7"/>
  <c r="BM1805" i="7"/>
  <c r="BM2142" i="7"/>
  <c r="BM2150" i="7"/>
  <c r="BM2152" i="7"/>
  <c r="BM2154" i="7"/>
  <c r="BM2156" i="7"/>
  <c r="BM2158" i="7"/>
  <c r="BM2160" i="7"/>
  <c r="BM2164" i="7"/>
  <c r="BM2170" i="7"/>
  <c r="BM2174" i="7"/>
  <c r="BM2176" i="7"/>
  <c r="BM2180" i="7"/>
  <c r="BM2182" i="7"/>
  <c r="BM2184" i="7"/>
  <c r="BM2186" i="7"/>
  <c r="BM2188" i="7"/>
  <c r="BM2190" i="7"/>
  <c r="BM2192" i="7"/>
  <c r="BM2196" i="7"/>
  <c r="BM2202" i="7"/>
  <c r="BM2205" i="7"/>
  <c r="BM2207" i="7"/>
  <c r="BM2208" i="7"/>
  <c r="BM2209" i="7"/>
  <c r="BM2211" i="7"/>
  <c r="BM2212" i="7"/>
  <c r="BM2213" i="7"/>
  <c r="BM2215" i="7"/>
  <c r="BM2216" i="7"/>
  <c r="BM2217" i="7"/>
  <c r="BM2219" i="7"/>
  <c r="BM2220" i="7"/>
  <c r="BM2221" i="7"/>
  <c r="BM2223" i="7"/>
  <c r="BM2224" i="7"/>
  <c r="BM2225" i="7"/>
  <c r="BM2227" i="7"/>
  <c r="BM2228" i="7"/>
  <c r="BM2229" i="7"/>
  <c r="BM2231" i="7"/>
  <c r="BM2232" i="7"/>
  <c r="BM2233" i="7"/>
  <c r="P1758" i="7"/>
  <c r="Q1758" i="7" s="1"/>
  <c r="P1759" i="7"/>
  <c r="Q1759" i="7" s="1"/>
  <c r="P1760" i="7"/>
  <c r="Q1760" i="7" s="1"/>
  <c r="P1761" i="7"/>
  <c r="Q1761" i="7" s="1"/>
  <c r="BY1761" i="7" s="1"/>
  <c r="P1762" i="7"/>
  <c r="Q1762" i="7" s="1"/>
  <c r="P1763" i="7"/>
  <c r="Q1763" i="7" s="1"/>
  <c r="BV1763" i="7" s="1"/>
  <c r="P1764" i="7"/>
  <c r="Q1764" i="7" s="1"/>
  <c r="BM1764" i="7" s="1"/>
  <c r="P1765" i="7"/>
  <c r="Q1765" i="7" s="1"/>
  <c r="P1766" i="7"/>
  <c r="Q1766" i="7" s="1"/>
  <c r="P1767" i="7"/>
  <c r="Q1767" i="7"/>
  <c r="P1768" i="7"/>
  <c r="Q1768" i="7" s="1"/>
  <c r="BM1768" i="7"/>
  <c r="P1769" i="7"/>
  <c r="Q1769" i="7" s="1"/>
  <c r="BV1769" i="7" s="1"/>
  <c r="P1770" i="7"/>
  <c r="Q1770" i="7" s="1"/>
  <c r="P1771" i="7"/>
  <c r="Q1771" i="7"/>
  <c r="P1772" i="7"/>
  <c r="Q1772" i="7"/>
  <c r="BM1772" i="7" s="1"/>
  <c r="P1773" i="7"/>
  <c r="Q1773" i="7" s="1"/>
  <c r="P1774" i="7"/>
  <c r="Q1774" i="7" s="1"/>
  <c r="BP1774" i="7" s="1"/>
  <c r="P1775" i="7"/>
  <c r="Q1775" i="7" s="1"/>
  <c r="P1776" i="7"/>
  <c r="Q1776" i="7" s="1"/>
  <c r="P1777" i="7"/>
  <c r="Q1777" i="7" s="1"/>
  <c r="P1778" i="7"/>
  <c r="Q1778" i="7" s="1"/>
  <c r="P1779" i="7"/>
  <c r="Q1779" i="7"/>
  <c r="P1780" i="7"/>
  <c r="Q1780" i="7"/>
  <c r="P1781" i="7"/>
  <c r="Q1781" i="7" s="1"/>
  <c r="BM1781" i="7"/>
  <c r="P1782" i="7"/>
  <c r="Q1782" i="7" s="1"/>
  <c r="CM1782" i="7" s="1"/>
  <c r="P1783" i="7"/>
  <c r="Q1783" i="7" s="1"/>
  <c r="P1784" i="7"/>
  <c r="Q1784" i="7" s="1"/>
  <c r="P1785" i="7"/>
  <c r="Q1785" i="7"/>
  <c r="P1786" i="7"/>
  <c r="Q1786" i="7" s="1"/>
  <c r="P1787" i="7"/>
  <c r="Q1787" i="7"/>
  <c r="P1788" i="7"/>
  <c r="Q1788" i="7"/>
  <c r="BY1788" i="7" s="1"/>
  <c r="P1789" i="7"/>
  <c r="Q1789" i="7" s="1"/>
  <c r="P1790" i="7"/>
  <c r="Q1790" i="7" s="1"/>
  <c r="P1791" i="7"/>
  <c r="Q1791" i="7" s="1"/>
  <c r="BV1791" i="7" s="1"/>
  <c r="P1792" i="7"/>
  <c r="Q1792" i="7" s="1"/>
  <c r="BM1792" i="7"/>
  <c r="P1793" i="7"/>
  <c r="Q1793" i="7"/>
  <c r="BY1793" i="7" s="1"/>
  <c r="P1794" i="7"/>
  <c r="Q1794" i="7" s="1"/>
  <c r="P1795" i="7"/>
  <c r="Q1795" i="7"/>
  <c r="CH1795" i="7" s="1"/>
  <c r="P1796" i="7"/>
  <c r="Q1796" i="7"/>
  <c r="P1797" i="7"/>
  <c r="Q1797" i="7" s="1"/>
  <c r="BM1797" i="7"/>
  <c r="P1751" i="7"/>
  <c r="Q1751" i="7" s="1"/>
  <c r="BY1751" i="7" s="1"/>
  <c r="P1752" i="7"/>
  <c r="Q1752" i="7" s="1"/>
  <c r="P1753" i="7"/>
  <c r="Q1753" i="7" s="1"/>
  <c r="P1754" i="7"/>
  <c r="Q1754" i="7"/>
  <c r="CK1754" i="7" s="1"/>
  <c r="P1755" i="7"/>
  <c r="Q1755" i="7" s="1"/>
  <c r="P1756" i="7"/>
  <c r="Q1756" i="7"/>
  <c r="P1757" i="7"/>
  <c r="Q1757" i="7"/>
  <c r="BM1757" i="7" s="1"/>
  <c r="P1749" i="7"/>
  <c r="Q1749" i="7" s="1"/>
  <c r="P1750" i="7"/>
  <c r="Q1750" i="7" s="1"/>
  <c r="P1748" i="7"/>
  <c r="Q1748" i="7" s="1"/>
  <c r="P1747" i="7"/>
  <c r="Q1747" i="7" s="1"/>
  <c r="BM1747" i="7"/>
  <c r="N1799" i="7"/>
  <c r="N1798" i="7"/>
  <c r="N1797" i="7"/>
  <c r="BV1797" i="7"/>
  <c r="CH1797" i="7"/>
  <c r="N1796" i="7"/>
  <c r="BP1796" i="7"/>
  <c r="CM1796" i="7"/>
  <c r="N1795" i="7"/>
  <c r="BV1795" i="7"/>
  <c r="N1794" i="7"/>
  <c r="N1793" i="7"/>
  <c r="BP1793" i="7"/>
  <c r="BV1793" i="7"/>
  <c r="CB1793" i="7"/>
  <c r="CH1793" i="7"/>
  <c r="CM1793" i="7"/>
  <c r="N1792" i="7"/>
  <c r="BP1792" i="7"/>
  <c r="CM1792" i="7"/>
  <c r="N1790" i="7"/>
  <c r="BV1790" i="7"/>
  <c r="CH1790" i="7"/>
  <c r="N1789" i="7"/>
  <c r="BY1789" i="7"/>
  <c r="N1788" i="7"/>
  <c r="BV1788" i="7"/>
  <c r="CH1788" i="7"/>
  <c r="N1787" i="7"/>
  <c r="N1791" i="7"/>
  <c r="N1786" i="7"/>
  <c r="BP1786" i="7"/>
  <c r="CB1786" i="7"/>
  <c r="CM1786" i="7"/>
  <c r="N1785" i="7"/>
  <c r="BV1785" i="7"/>
  <c r="CH1785" i="7"/>
  <c r="N1784" i="7"/>
  <c r="BP1784" i="7"/>
  <c r="CM1784" i="7"/>
  <c r="N1783" i="7"/>
  <c r="N1782" i="7"/>
  <c r="BP1782" i="7"/>
  <c r="CB1782" i="7"/>
  <c r="N1781" i="7"/>
  <c r="CB1781" i="7"/>
  <c r="CM1781" i="7"/>
  <c r="N1780" i="7"/>
  <c r="BV1780" i="7"/>
  <c r="CH1780" i="7"/>
  <c r="N1779" i="7"/>
  <c r="BV1779" i="7"/>
  <c r="CH1779" i="7"/>
  <c r="N1778" i="7"/>
  <c r="N1777" i="7"/>
  <c r="BV1777" i="7"/>
  <c r="CH1777" i="7"/>
  <c r="N1776" i="7"/>
  <c r="BS1776" i="7"/>
  <c r="N1775" i="7"/>
  <c r="N1774" i="7"/>
  <c r="CB1774" i="7"/>
  <c r="CM1774" i="7"/>
  <c r="N1773" i="7"/>
  <c r="N1772" i="7"/>
  <c r="BP1772" i="7"/>
  <c r="BS1772" i="7"/>
  <c r="BV1772" i="7"/>
  <c r="BY1772" i="7"/>
  <c r="CB1772" i="7"/>
  <c r="CE1772" i="7"/>
  <c r="CH1772" i="7"/>
  <c r="CK1772" i="7"/>
  <c r="CM1772" i="7"/>
  <c r="N1771" i="7"/>
  <c r="N1770" i="7"/>
  <c r="BP1770" i="7"/>
  <c r="CB1770" i="7"/>
  <c r="CM1770" i="7"/>
  <c r="N1769" i="7"/>
  <c r="CH1769" i="7"/>
  <c r="N1768" i="7"/>
  <c r="BP1768" i="7"/>
  <c r="CB1768" i="7"/>
  <c r="CM1768" i="7"/>
  <c r="N1767" i="7"/>
  <c r="BV1767" i="7"/>
  <c r="CH1767" i="7"/>
  <c r="N1766" i="7"/>
  <c r="N1765" i="7"/>
  <c r="BV1765" i="7"/>
  <c r="CH1765" i="7"/>
  <c r="N1764" i="7"/>
  <c r="BP1764" i="7"/>
  <c r="CB1764" i="7"/>
  <c r="N1763" i="7"/>
  <c r="N1762" i="7"/>
  <c r="BP1762" i="7"/>
  <c r="CB1762" i="7"/>
  <c r="CM1762" i="7"/>
  <c r="N1760" i="7"/>
  <c r="P1746" i="7"/>
  <c r="Q1746" i="7"/>
  <c r="BS1746" i="7" s="1"/>
  <c r="P1745" i="7"/>
  <c r="Q1745" i="7"/>
  <c r="BP1745" i="7" s="1"/>
  <c r="BM1744" i="7"/>
  <c r="P1743" i="7"/>
  <c r="Q1743" i="7"/>
  <c r="BS1743" i="7" s="1"/>
  <c r="P1742" i="7"/>
  <c r="Q1742" i="7" s="1"/>
  <c r="P1741" i="7"/>
  <c r="Q1741" i="7" s="1"/>
  <c r="P1740" i="7"/>
  <c r="Q1740" i="7" s="1"/>
  <c r="BV1740" i="7" s="1"/>
  <c r="N1759" i="7"/>
  <c r="N1761" i="7"/>
  <c r="CK1761" i="7"/>
  <c r="N1758" i="7"/>
  <c r="N1757" i="7"/>
  <c r="BP1757" i="7"/>
  <c r="BS1757" i="7"/>
  <c r="BV1757" i="7"/>
  <c r="BY1757" i="7"/>
  <c r="CB1757" i="7"/>
  <c r="CE1757" i="7"/>
  <c r="CH1757" i="7"/>
  <c r="CK1757" i="7"/>
  <c r="CM1757" i="7"/>
  <c r="N1756" i="7"/>
  <c r="N1755" i="7"/>
  <c r="BY1755" i="7"/>
  <c r="CK1755" i="7"/>
  <c r="N1754" i="7"/>
  <c r="BY1754" i="7"/>
  <c r="N1753" i="7"/>
  <c r="BS1753" i="7"/>
  <c r="N1752" i="7"/>
  <c r="N1751" i="7"/>
  <c r="CK1751" i="7"/>
  <c r="N1750" i="7"/>
  <c r="BS1750" i="7"/>
  <c r="CE1750" i="7"/>
  <c r="N1749" i="7"/>
  <c r="N1748" i="7"/>
  <c r="N1747" i="7"/>
  <c r="BY1747" i="7"/>
  <c r="CK1747" i="7"/>
  <c r="N1746" i="7"/>
  <c r="CE1746" i="7"/>
  <c r="N1745" i="7"/>
  <c r="BV1745" i="7"/>
  <c r="CH1745" i="7"/>
  <c r="N1744" i="7"/>
  <c r="BP1744" i="7"/>
  <c r="BS1744" i="7"/>
  <c r="BV1744" i="7"/>
  <c r="BY1744" i="7"/>
  <c r="CB1744" i="7"/>
  <c r="CE1744" i="7"/>
  <c r="CH1744" i="7"/>
  <c r="CM1744" i="7"/>
  <c r="N1743" i="7"/>
  <c r="BP1743" i="7"/>
  <c r="CB1743" i="7"/>
  <c r="CM1743" i="7"/>
  <c r="N1742" i="7"/>
  <c r="N1741" i="7"/>
  <c r="BP1741" i="7"/>
  <c r="CB1741" i="7"/>
  <c r="CM1741" i="7"/>
  <c r="N1740" i="7"/>
  <c r="N1739" i="7"/>
  <c r="P1739" i="7"/>
  <c r="Q1739" i="7" s="1"/>
  <c r="BS1739" i="7" s="1"/>
  <c r="N1738" i="7"/>
  <c r="P1738" i="7"/>
  <c r="Q1738" i="7" s="1"/>
  <c r="N1737" i="7"/>
  <c r="P1737" i="7"/>
  <c r="Q1737" i="7"/>
  <c r="CH1737" i="7" s="1"/>
  <c r="N1736" i="7"/>
  <c r="P1736" i="7"/>
  <c r="Q1736" i="7"/>
  <c r="N1735" i="7"/>
  <c r="P1735" i="7"/>
  <c r="Q1735" i="7" s="1"/>
  <c r="N1734" i="7"/>
  <c r="P1734" i="7"/>
  <c r="Q1734" i="7" s="1"/>
  <c r="N1733" i="7"/>
  <c r="P1733" i="7"/>
  <c r="Q1733" i="7" s="1"/>
  <c r="BY1733" i="7"/>
  <c r="N1732" i="7"/>
  <c r="BM1732" i="7"/>
  <c r="BP1732" i="7"/>
  <c r="BS1732" i="7"/>
  <c r="BV1732" i="7"/>
  <c r="BY1732" i="7"/>
  <c r="CB1732" i="7"/>
  <c r="CE1732" i="7"/>
  <c r="CH1732" i="7"/>
  <c r="CK1732" i="7"/>
  <c r="CX1719" i="7"/>
  <c r="CX1720" i="7"/>
  <c r="CX1721" i="7"/>
  <c r="CX1722" i="7"/>
  <c r="CX1723" i="7"/>
  <c r="CX1724" i="7"/>
  <c r="CX1725" i="7"/>
  <c r="CX1726" i="7"/>
  <c r="CX1727" i="7"/>
  <c r="CX1728" i="7"/>
  <c r="CX1729" i="7"/>
  <c r="CX1730" i="7"/>
  <c r="CX1731" i="7"/>
  <c r="P1731" i="7"/>
  <c r="Q1731" i="7" s="1"/>
  <c r="BM1731" i="7" s="1"/>
  <c r="BY1731" i="7"/>
  <c r="N1731" i="7"/>
  <c r="N1730" i="7"/>
  <c r="P1730" i="7"/>
  <c r="Q1730" i="7" s="1"/>
  <c r="BV1730" i="7" s="1"/>
  <c r="N1729" i="7"/>
  <c r="P1729" i="7"/>
  <c r="Q1729" i="7" s="1"/>
  <c r="BS1729" i="7" s="1"/>
  <c r="N1728" i="7"/>
  <c r="P1728" i="7"/>
  <c r="Q1728" i="7" s="1"/>
  <c r="BP1728" i="7" s="1"/>
  <c r="CM1728" i="7"/>
  <c r="N1727" i="7"/>
  <c r="P1727" i="7"/>
  <c r="Q1727" i="7" s="1"/>
  <c r="BY1727" i="7"/>
  <c r="N1726" i="7"/>
  <c r="P1726" i="7"/>
  <c r="Q1726" i="7" s="1"/>
  <c r="N1725" i="7"/>
  <c r="P1725" i="7"/>
  <c r="Q1725" i="7" s="1"/>
  <c r="CE1725" i="7" s="1"/>
  <c r="BS1725" i="7"/>
  <c r="N1724" i="7"/>
  <c r="P1724" i="7"/>
  <c r="Q1724" i="7" s="1"/>
  <c r="CB1724" i="7" s="1"/>
  <c r="BP1724" i="7"/>
  <c r="N1723" i="7"/>
  <c r="P1723" i="7"/>
  <c r="Q1723" i="7"/>
  <c r="BP1723" i="7" s="1"/>
  <c r="BV1723" i="7"/>
  <c r="CH1723" i="7"/>
  <c r="N1722" i="7"/>
  <c r="P1722" i="7"/>
  <c r="Q1722" i="7"/>
  <c r="BV1722" i="7" s="1"/>
  <c r="N1721" i="7"/>
  <c r="P1721" i="7"/>
  <c r="Q1721" i="7" s="1"/>
  <c r="BS1721" i="7" s="1"/>
  <c r="N1720" i="7"/>
  <c r="P1720" i="7"/>
  <c r="Q1720" i="7" s="1"/>
  <c r="BP1720" i="7" s="1"/>
  <c r="N1719" i="7"/>
  <c r="P1719" i="7"/>
  <c r="Q1719" i="7"/>
  <c r="BP1719" i="7" s="1"/>
  <c r="BV1719" i="7"/>
  <c r="CH1719" i="7"/>
  <c r="CX1678" i="7"/>
  <c r="CX1679" i="7"/>
  <c r="CX1680" i="7"/>
  <c r="CX1681" i="7"/>
  <c r="CX1682" i="7"/>
  <c r="CX1683" i="7"/>
  <c r="CX1684" i="7"/>
  <c r="CX1685" i="7"/>
  <c r="CX1686" i="7"/>
  <c r="CX1687" i="7"/>
  <c r="CX1688" i="7"/>
  <c r="CX1689" i="7"/>
  <c r="CX1690" i="7"/>
  <c r="CX1691" i="7"/>
  <c r="CX1692" i="7"/>
  <c r="CX1693" i="7"/>
  <c r="CX1694" i="7"/>
  <c r="CX1695" i="7"/>
  <c r="CX1696" i="7"/>
  <c r="CX1697" i="7"/>
  <c r="CX1698" i="7"/>
  <c r="CX1699" i="7"/>
  <c r="CX1700" i="7"/>
  <c r="CX1638" i="7"/>
  <c r="CX1639" i="7"/>
  <c r="CX1640" i="7"/>
  <c r="CX1641" i="7"/>
  <c r="CX1642" i="7"/>
  <c r="CX1643" i="7"/>
  <c r="CX1644" i="7"/>
  <c r="CX1645" i="7"/>
  <c r="CX1646" i="7"/>
  <c r="CX1647" i="7"/>
  <c r="CX1648" i="7"/>
  <c r="CX1649" i="7"/>
  <c r="CX1650" i="7"/>
  <c r="CX1651" i="7"/>
  <c r="CX1652" i="7"/>
  <c r="CX1653" i="7"/>
  <c r="CX1654" i="7"/>
  <c r="CX1655" i="7"/>
  <c r="CX1656" i="7"/>
  <c r="CX1657" i="7"/>
  <c r="CX1658" i="7"/>
  <c r="CX1659" i="7"/>
  <c r="CX1660" i="7"/>
  <c r="CX1661" i="7"/>
  <c r="CX1662" i="7"/>
  <c r="CX1663" i="7"/>
  <c r="CX1664" i="7"/>
  <c r="CX1665" i="7"/>
  <c r="CX1666" i="7"/>
  <c r="CX1667" i="7"/>
  <c r="CX1668" i="7"/>
  <c r="CX1669" i="7"/>
  <c r="CX1670" i="7"/>
  <c r="CX1671" i="7"/>
  <c r="CX1672" i="7"/>
  <c r="CX1673" i="7"/>
  <c r="CX1674" i="7"/>
  <c r="CX1675" i="7"/>
  <c r="CX1676" i="7"/>
  <c r="CX1677" i="7"/>
  <c r="CX1623" i="7"/>
  <c r="CX1624" i="7"/>
  <c r="CX1625" i="7"/>
  <c r="CX1626" i="7"/>
  <c r="CX1627" i="7"/>
  <c r="CX1628" i="7"/>
  <c r="CX1629" i="7"/>
  <c r="CX1701" i="7"/>
  <c r="CX1702" i="7"/>
  <c r="CX1703" i="7"/>
  <c r="CX1704" i="7"/>
  <c r="CX1705" i="7"/>
  <c r="CX1706" i="7"/>
  <c r="CX1707" i="7"/>
  <c r="CX1708" i="7"/>
  <c r="CX1709" i="7"/>
  <c r="CX1710" i="7"/>
  <c r="CX1711" i="7"/>
  <c r="CX1712" i="7"/>
  <c r="CX1713" i="7"/>
  <c r="CX1714" i="7"/>
  <c r="CX1715" i="7"/>
  <c r="CX1716" i="7"/>
  <c r="CX1717" i="7"/>
  <c r="CX1718" i="7"/>
  <c r="P1712" i="7"/>
  <c r="Q1712" i="7" s="1"/>
  <c r="P1713" i="7"/>
  <c r="Q1713" i="7" s="1"/>
  <c r="P1714" i="7"/>
  <c r="Q1714" i="7" s="1"/>
  <c r="P1715" i="7"/>
  <c r="Q1715" i="7"/>
  <c r="CH1715" i="7" s="1"/>
  <c r="P1716" i="7"/>
  <c r="Q1716" i="7"/>
  <c r="P1717" i="7"/>
  <c r="Q1717" i="7" s="1"/>
  <c r="P1718" i="7"/>
  <c r="Q1718" i="7" s="1"/>
  <c r="CK1718" i="7" s="1"/>
  <c r="CH1718" i="7"/>
  <c r="BY1718" i="7"/>
  <c r="BV1718" i="7"/>
  <c r="BP1716" i="7"/>
  <c r="BM1718" i="7"/>
  <c r="N1712" i="7"/>
  <c r="N1713" i="7"/>
  <c r="N1714" i="7"/>
  <c r="N1715" i="7"/>
  <c r="N1716" i="7"/>
  <c r="N1717" i="7"/>
  <c r="N1718" i="7"/>
  <c r="N1711" i="7"/>
  <c r="P1711" i="7"/>
  <c r="Q1711" i="7" s="1"/>
  <c r="BP1711" i="7" s="1"/>
  <c r="BM1711" i="7"/>
  <c r="CB1711" i="7"/>
  <c r="CK1711" i="7"/>
  <c r="CM1711" i="7"/>
  <c r="N1710" i="7"/>
  <c r="P1710" i="7"/>
  <c r="Q1710" i="7" s="1"/>
  <c r="CH1710" i="7" s="1"/>
  <c r="N1709" i="7"/>
  <c r="P1709" i="7"/>
  <c r="Q1709" i="7" s="1"/>
  <c r="CB1709" i="7"/>
  <c r="N1708" i="7"/>
  <c r="P1708" i="7"/>
  <c r="Q1708" i="7" s="1"/>
  <c r="BM1708" i="7" s="1"/>
  <c r="BY1708" i="7"/>
  <c r="CM1708" i="7"/>
  <c r="N1707" i="7"/>
  <c r="P1707" i="7"/>
  <c r="Q1707" i="7" s="1"/>
  <c r="N1706" i="7"/>
  <c r="P1706" i="7"/>
  <c r="Q1706" i="7"/>
  <c r="CE1706" i="7" s="1"/>
  <c r="N1705" i="7"/>
  <c r="P1705" i="7"/>
  <c r="Q1705" i="7" s="1"/>
  <c r="N1704" i="7"/>
  <c r="P1704" i="7"/>
  <c r="Q1704" i="7" s="1"/>
  <c r="BM1704" i="7"/>
  <c r="BP1704" i="7"/>
  <c r="BS1704" i="7"/>
  <c r="BY1704" i="7"/>
  <c r="CB1704" i="7"/>
  <c r="CE1704" i="7"/>
  <c r="CK1704" i="7"/>
  <c r="CM1704" i="7"/>
  <c r="N1703" i="7"/>
  <c r="P1703" i="7"/>
  <c r="Q1703" i="7"/>
  <c r="CM1703" i="7" s="1"/>
  <c r="N1702" i="7"/>
  <c r="P1702" i="7"/>
  <c r="Q1702" i="7" s="1"/>
  <c r="N1701" i="7"/>
  <c r="P1701" i="7"/>
  <c r="Q1701" i="7" s="1"/>
  <c r="CE1701" i="7" s="1"/>
  <c r="BS1701" i="7"/>
  <c r="N1700" i="7"/>
  <c r="P1700" i="7"/>
  <c r="Q1700" i="7" s="1"/>
  <c r="CB1700" i="7" s="1"/>
  <c r="BP1700" i="7"/>
  <c r="CM1700" i="7"/>
  <c r="N1699" i="7"/>
  <c r="P1699" i="7"/>
  <c r="Q1699" i="7" s="1"/>
  <c r="BV1699" i="7"/>
  <c r="CK1699" i="7"/>
  <c r="N1698" i="7"/>
  <c r="P1698" i="7"/>
  <c r="Q1698" i="7"/>
  <c r="BV1698" i="7" s="1"/>
  <c r="N1697" i="7"/>
  <c r="P1697" i="7"/>
  <c r="Q1697" i="7" s="1"/>
  <c r="BS1697" i="7"/>
  <c r="N1696" i="7"/>
  <c r="P1696" i="7"/>
  <c r="Q1696" i="7" s="1"/>
  <c r="BP1696" i="7" s="1"/>
  <c r="N1695" i="7"/>
  <c r="P1695" i="7"/>
  <c r="Q1695" i="7"/>
  <c r="BS1695" i="7" s="1"/>
  <c r="BP1695" i="7"/>
  <c r="BY1695" i="7"/>
  <c r="CH1695" i="7"/>
  <c r="CM1695" i="7"/>
  <c r="N1694" i="7"/>
  <c r="P1694" i="7"/>
  <c r="Q1694" i="7" s="1"/>
  <c r="N1693" i="7"/>
  <c r="P1693" i="7"/>
  <c r="Q1693" i="7" s="1"/>
  <c r="N1692" i="7"/>
  <c r="P1692" i="7"/>
  <c r="Q1692" i="7" s="1"/>
  <c r="N1691" i="7"/>
  <c r="P1691" i="7"/>
  <c r="Q1691" i="7"/>
  <c r="N1690" i="7"/>
  <c r="P1690" i="7"/>
  <c r="Q1690" i="7" s="1"/>
  <c r="N1689" i="7"/>
  <c r="P1689" i="7"/>
  <c r="Q1689" i="7" s="1"/>
  <c r="BS1689" i="7" s="1"/>
  <c r="N1688" i="7"/>
  <c r="P1688" i="7"/>
  <c r="Q1688" i="7" s="1"/>
  <c r="BP1688" i="7" s="1"/>
  <c r="CB1688" i="7"/>
  <c r="CM1688" i="7"/>
  <c r="N1687" i="7"/>
  <c r="P1687" i="7"/>
  <c r="Q1687" i="7"/>
  <c r="BS1687" i="7" s="1"/>
  <c r="BP1687" i="7"/>
  <c r="BY1687" i="7"/>
  <c r="CH1687" i="7"/>
  <c r="CM1687" i="7"/>
  <c r="N1686" i="7"/>
  <c r="P1686" i="7"/>
  <c r="Q1686" i="7" s="1"/>
  <c r="N1685" i="7"/>
  <c r="P1685" i="7"/>
  <c r="Q1685" i="7" s="1"/>
  <c r="BS1685" i="7"/>
  <c r="CE1685" i="7"/>
  <c r="N1684" i="7"/>
  <c r="P1684" i="7"/>
  <c r="Q1684" i="7" s="1"/>
  <c r="BP1684" i="7"/>
  <c r="CB1684" i="7"/>
  <c r="CM1684" i="7"/>
  <c r="N1683" i="7"/>
  <c r="P1683" i="7"/>
  <c r="Q1683" i="7" s="1"/>
  <c r="N1682" i="7"/>
  <c r="P1682" i="7"/>
  <c r="Q1682" i="7" s="1"/>
  <c r="CH1682" i="7" s="1"/>
  <c r="BV1682" i="7"/>
  <c r="N1681" i="7"/>
  <c r="P1681" i="7"/>
  <c r="Q1681" i="7" s="1"/>
  <c r="CK1681" i="7" s="1"/>
  <c r="BY1681" i="7"/>
  <c r="P1587" i="7"/>
  <c r="Q1587" i="7" s="1"/>
  <c r="CK1587" i="7" s="1"/>
  <c r="BM1682" i="7"/>
  <c r="BM1683" i="7"/>
  <c r="N1680" i="7"/>
  <c r="P1680" i="7"/>
  <c r="Q1680" i="7" s="1"/>
  <c r="N1679" i="7"/>
  <c r="P1679" i="7"/>
  <c r="Q1679" i="7" s="1"/>
  <c r="N1678" i="7"/>
  <c r="P1678" i="7"/>
  <c r="Q1678" i="7" s="1"/>
  <c r="N1677" i="7"/>
  <c r="P1677" i="7"/>
  <c r="Q1677" i="7"/>
  <c r="BS1677" i="7" s="1"/>
  <c r="BP1677" i="7"/>
  <c r="BY1677" i="7"/>
  <c r="CH1677" i="7"/>
  <c r="CM1677" i="7"/>
  <c r="N1676" i="7"/>
  <c r="P1676" i="7"/>
  <c r="Q1676" i="7" s="1"/>
  <c r="N1675" i="7"/>
  <c r="P1675" i="7"/>
  <c r="Q1675" i="7" s="1"/>
  <c r="N1674" i="7"/>
  <c r="P1674" i="7"/>
  <c r="Q1674" i="7" s="1"/>
  <c r="BP1674" i="7" s="1"/>
  <c r="CB1674" i="7"/>
  <c r="N1673" i="7"/>
  <c r="P1673" i="7"/>
  <c r="Q1673" i="7"/>
  <c r="BY1673" i="7"/>
  <c r="N1672" i="7"/>
  <c r="P1672" i="7"/>
  <c r="Q1672" i="7" s="1"/>
  <c r="CH1672" i="7" s="1"/>
  <c r="BV1672" i="7"/>
  <c r="N1671" i="7"/>
  <c r="P1671" i="7"/>
  <c r="Q1671" i="7" s="1"/>
  <c r="CE1671" i="7" s="1"/>
  <c r="BS1671" i="7"/>
  <c r="N1670" i="7"/>
  <c r="P1670" i="7"/>
  <c r="Q1670" i="7" s="1"/>
  <c r="CB1670" i="7" s="1"/>
  <c r="BP1670" i="7"/>
  <c r="CM1670" i="7"/>
  <c r="N1669" i="7"/>
  <c r="P1669" i="7"/>
  <c r="Q1669" i="7" s="1"/>
  <c r="BV1669" i="7" s="1"/>
  <c r="CK1669" i="7"/>
  <c r="N1668" i="7"/>
  <c r="P1668" i="7"/>
  <c r="Q1668" i="7"/>
  <c r="BV1668" i="7" s="1"/>
  <c r="N1667" i="7"/>
  <c r="P1667" i="7"/>
  <c r="Q1667" i="7" s="1"/>
  <c r="BS1667" i="7"/>
  <c r="N1666" i="7"/>
  <c r="P1666" i="7"/>
  <c r="Q1666" i="7" s="1"/>
  <c r="BP1666" i="7" s="1"/>
  <c r="N1665" i="7"/>
  <c r="P1665" i="7"/>
  <c r="Q1665" i="7"/>
  <c r="BS1665" i="7" s="1"/>
  <c r="BP1665" i="7"/>
  <c r="BY1665" i="7"/>
  <c r="CH1665" i="7"/>
  <c r="CM1665" i="7"/>
  <c r="N1664" i="7"/>
  <c r="P1664" i="7"/>
  <c r="Q1664" i="7" s="1"/>
  <c r="N1663" i="7"/>
  <c r="P1663" i="7"/>
  <c r="Q1663" i="7" s="1"/>
  <c r="N1662" i="7"/>
  <c r="P1662" i="7"/>
  <c r="Q1662" i="7" s="1"/>
  <c r="N1661" i="7"/>
  <c r="P1661" i="7"/>
  <c r="Q1661" i="7"/>
  <c r="BY1661" i="7"/>
  <c r="N1660" i="7"/>
  <c r="P1660" i="7"/>
  <c r="Q1660" i="7" s="1"/>
  <c r="BV1660" i="7" s="1"/>
  <c r="CH1660" i="7"/>
  <c r="N1659" i="7"/>
  <c r="P1659" i="7"/>
  <c r="Q1659" i="7" s="1"/>
  <c r="BS1659" i="7" s="1"/>
  <c r="N1658" i="7"/>
  <c r="P1658" i="7"/>
  <c r="Q1658" i="7" s="1"/>
  <c r="BP1658" i="7" s="1"/>
  <c r="CB1658" i="7"/>
  <c r="N1657" i="7"/>
  <c r="P1657" i="7"/>
  <c r="Q1657" i="7"/>
  <c r="BS1657" i="7" s="1"/>
  <c r="BP1657" i="7"/>
  <c r="BY1657" i="7"/>
  <c r="CH1657" i="7"/>
  <c r="CM1657" i="7"/>
  <c r="N1655" i="7"/>
  <c r="P1655" i="7"/>
  <c r="Q1655" i="7" s="1"/>
  <c r="N1656" i="7"/>
  <c r="P1656" i="7"/>
  <c r="Q1656" i="7" s="1"/>
  <c r="CE1656" i="7" s="1"/>
  <c r="BS1656" i="7"/>
  <c r="N1654" i="7"/>
  <c r="P1654" i="7"/>
  <c r="Q1654" i="7" s="1"/>
  <c r="CB1654" i="7" s="1"/>
  <c r="BP1654" i="7"/>
  <c r="CM1654" i="7"/>
  <c r="N1653" i="7"/>
  <c r="P1653" i="7"/>
  <c r="Q1653" i="7" s="1"/>
  <c r="BM1653" i="7"/>
  <c r="CK1653" i="7"/>
  <c r="BP1683" i="7"/>
  <c r="CH1683" i="7"/>
  <c r="CM1683" i="7"/>
  <c r="N1652" i="7"/>
  <c r="P1652" i="7"/>
  <c r="Q1652" i="7" s="1"/>
  <c r="BS1652" i="7" s="1"/>
  <c r="N1651" i="7"/>
  <c r="P1651" i="7"/>
  <c r="Q1651" i="7" s="1"/>
  <c r="BP1651" i="7"/>
  <c r="N1650" i="7"/>
  <c r="P1650" i="7"/>
  <c r="Q1650" i="7" s="1"/>
  <c r="N1649" i="7"/>
  <c r="P1649" i="7"/>
  <c r="Q1649" i="7" s="1"/>
  <c r="CH1649" i="7" s="1"/>
  <c r="N1648" i="7"/>
  <c r="P1648" i="7"/>
  <c r="Q1648" i="7" s="1"/>
  <c r="BS1648" i="7"/>
  <c r="CE1648" i="7"/>
  <c r="N1647" i="7"/>
  <c r="P1647" i="7"/>
  <c r="Q1647" i="7" s="1"/>
  <c r="BP1647" i="7"/>
  <c r="CB1647" i="7"/>
  <c r="CM1647" i="7"/>
  <c r="N1646" i="7"/>
  <c r="P1646" i="7"/>
  <c r="Q1646" i="7" s="1"/>
  <c r="BM1646" i="7" s="1"/>
  <c r="N1645" i="7"/>
  <c r="BM1645" i="7"/>
  <c r="BP1645" i="7"/>
  <c r="BS1645" i="7"/>
  <c r="BV1645" i="7"/>
  <c r="BY1645" i="7"/>
  <c r="CB1645" i="7"/>
  <c r="CE1645" i="7"/>
  <c r="CH1645" i="7"/>
  <c r="CM1645" i="7"/>
  <c r="N1644" i="7"/>
  <c r="P1644" i="7"/>
  <c r="Q1644" i="7" s="1"/>
  <c r="CB1644" i="7" s="1"/>
  <c r="BP1644" i="7"/>
  <c r="CM1644" i="7"/>
  <c r="N1643" i="7"/>
  <c r="P1643" i="7"/>
  <c r="Q1643" i="7" s="1"/>
  <c r="BM1643" i="7" s="1"/>
  <c r="N1642" i="7"/>
  <c r="P1642" i="7"/>
  <c r="Q1642" i="7"/>
  <c r="N1641" i="7"/>
  <c r="P1641" i="7"/>
  <c r="Q1641" i="7" s="1"/>
  <c r="BS1641" i="7" s="1"/>
  <c r="CE1641" i="7"/>
  <c r="N1640" i="7"/>
  <c r="P1640" i="7"/>
  <c r="Q1640" i="7" s="1"/>
  <c r="CM1640" i="7" s="1"/>
  <c r="N1639" i="7"/>
  <c r="P1639" i="7"/>
  <c r="Q1639" i="7" s="1"/>
  <c r="N1638" i="7"/>
  <c r="P1638" i="7"/>
  <c r="Q1638" i="7"/>
  <c r="P1629" i="7"/>
  <c r="Q1629" i="7"/>
  <c r="N1629" i="7"/>
  <c r="P1608" i="7"/>
  <c r="Q1608" i="7" s="1"/>
  <c r="N1628" i="7"/>
  <c r="P1628" i="7"/>
  <c r="Q1628" i="7" s="1"/>
  <c r="BS1628" i="7" s="1"/>
  <c r="CE1628" i="7"/>
  <c r="N1627" i="7"/>
  <c r="P1627" i="7"/>
  <c r="Q1627" i="7" s="1"/>
  <c r="CB1627" i="7" s="1"/>
  <c r="N1626" i="7"/>
  <c r="P1626" i="7"/>
  <c r="Q1626" i="7" s="1"/>
  <c r="BM1626" i="7"/>
  <c r="N1625" i="7"/>
  <c r="P1625" i="7"/>
  <c r="Q1625" i="7" s="1"/>
  <c r="BV1625" i="7" s="1"/>
  <c r="CH1625" i="7"/>
  <c r="N1624" i="7"/>
  <c r="P1624" i="7"/>
  <c r="Q1624" i="7" s="1"/>
  <c r="N1623" i="7"/>
  <c r="P1623" i="7"/>
  <c r="Q1623" i="7" s="1"/>
  <c r="BP1623" i="7" s="1"/>
  <c r="CB1623" i="7"/>
  <c r="P1618" i="7"/>
  <c r="Q1618" i="7" s="1"/>
  <c r="P1619" i="7"/>
  <c r="Q1619" i="7"/>
  <c r="P1620" i="7"/>
  <c r="Q1620" i="7" s="1"/>
  <c r="P1621" i="7"/>
  <c r="Q1621" i="7" s="1"/>
  <c r="P1622" i="7"/>
  <c r="Q1622" i="7" s="1"/>
  <c r="P1630" i="7"/>
  <c r="Q1630" i="7"/>
  <c r="CH1630" i="7" s="1"/>
  <c r="P1631" i="7"/>
  <c r="Q1631" i="7" s="1"/>
  <c r="P1632" i="7"/>
  <c r="Q1632" i="7" s="1"/>
  <c r="BS1632" i="7" s="1"/>
  <c r="P1633" i="7"/>
  <c r="Q1633" i="7" s="1"/>
  <c r="P1634" i="7"/>
  <c r="Q1634" i="7"/>
  <c r="N1618" i="7"/>
  <c r="N1619" i="7"/>
  <c r="N1620" i="7"/>
  <c r="N1621" i="7"/>
  <c r="N1622" i="7"/>
  <c r="N1630" i="7"/>
  <c r="N1631" i="7"/>
  <c r="N1632" i="7"/>
  <c r="N1633" i="7"/>
  <c r="N1634" i="7"/>
  <c r="CX1564" i="7"/>
  <c r="CX1565" i="7"/>
  <c r="CX1566" i="7"/>
  <c r="CX1567" i="7"/>
  <c r="CX1568" i="7"/>
  <c r="CX1569" i="7"/>
  <c r="CX1570" i="7"/>
  <c r="CX1571" i="7"/>
  <c r="CX1572" i="7"/>
  <c r="CX1573" i="7"/>
  <c r="CX1574" i="7"/>
  <c r="CX1575" i="7"/>
  <c r="CX1576" i="7"/>
  <c r="CX1577" i="7"/>
  <c r="CX1578" i="7"/>
  <c r="CX1579" i="7"/>
  <c r="CX1580" i="7"/>
  <c r="CX1581" i="7"/>
  <c r="CX1582" i="7"/>
  <c r="CX1583" i="7"/>
  <c r="CX1584" i="7"/>
  <c r="CX1585" i="7"/>
  <c r="CX1586" i="7"/>
  <c r="CX1587" i="7"/>
  <c r="CX1588" i="7"/>
  <c r="CX1589" i="7"/>
  <c r="CX1590" i="7"/>
  <c r="CX1591" i="7"/>
  <c r="CX1592" i="7"/>
  <c r="CX1593" i="7"/>
  <c r="CX1594" i="7"/>
  <c r="CX1595" i="7"/>
  <c r="CX1596" i="7"/>
  <c r="CX1597" i="7"/>
  <c r="CX1598" i="7"/>
  <c r="CX1599" i="7"/>
  <c r="CX1600" i="7"/>
  <c r="CX1601" i="7"/>
  <c r="CX1602" i="7"/>
  <c r="CX1603" i="7"/>
  <c r="CX1604" i="7"/>
  <c r="CX1605" i="7"/>
  <c r="CX1606" i="7"/>
  <c r="CX1607" i="7"/>
  <c r="CX1608" i="7"/>
  <c r="CX1609" i="7"/>
  <c r="CX1610" i="7"/>
  <c r="CX1611" i="7"/>
  <c r="CX1612" i="7"/>
  <c r="CX1613" i="7"/>
  <c r="CX1614" i="7"/>
  <c r="CX1615" i="7"/>
  <c r="CX1616" i="7"/>
  <c r="CX1617" i="7"/>
  <c r="CX1618" i="7"/>
  <c r="CX1619" i="7"/>
  <c r="CX1620" i="7"/>
  <c r="CX1621" i="7"/>
  <c r="CX1622" i="7"/>
  <c r="CX1630" i="7"/>
  <c r="CX1631" i="7"/>
  <c r="CX1632" i="7"/>
  <c r="CX1633" i="7"/>
  <c r="CX1634" i="7"/>
  <c r="CM1630" i="7"/>
  <c r="CM1631" i="7"/>
  <c r="CK1618" i="7"/>
  <c r="CK1621" i="7"/>
  <c r="CH1631" i="7"/>
  <c r="CH1634" i="7"/>
  <c r="CE1618" i="7"/>
  <c r="CE1621" i="7"/>
  <c r="CE1622" i="7"/>
  <c r="CE1632" i="7"/>
  <c r="CB1630" i="7"/>
  <c r="CB1631" i="7"/>
  <c r="BY1618" i="7"/>
  <c r="BY1621" i="7"/>
  <c r="BV1631" i="7"/>
  <c r="BV1634" i="7"/>
  <c r="BS1618" i="7"/>
  <c r="BS1621" i="7"/>
  <c r="BS1622" i="7"/>
  <c r="BP1630" i="7"/>
  <c r="BP1631" i="7"/>
  <c r="BM1618" i="7"/>
  <c r="BM1621" i="7"/>
  <c r="N1617" i="7"/>
  <c r="P1617" i="7"/>
  <c r="Q1617" i="7" s="1"/>
  <c r="N1616" i="7"/>
  <c r="P1616" i="7"/>
  <c r="Q1616" i="7" s="1"/>
  <c r="CE1616" i="7"/>
  <c r="N1615" i="7"/>
  <c r="P1615" i="7"/>
  <c r="Q1615" i="7" s="1"/>
  <c r="BM1615" i="7"/>
  <c r="CB1615" i="7"/>
  <c r="CK1615" i="7"/>
  <c r="N1614" i="7"/>
  <c r="P1614" i="7"/>
  <c r="Q1614" i="7"/>
  <c r="CH1614" i="7" s="1"/>
  <c r="N1613" i="7"/>
  <c r="BM1613" i="7"/>
  <c r="BP1613" i="7"/>
  <c r="BS1613" i="7"/>
  <c r="BV1613" i="7"/>
  <c r="CB1613" i="7"/>
  <c r="CE1613" i="7"/>
  <c r="CH1613" i="7"/>
  <c r="CK1613" i="7"/>
  <c r="CM1613" i="7"/>
  <c r="N1612" i="7"/>
  <c r="BM1612" i="7"/>
  <c r="BP1612" i="7"/>
  <c r="BS1612" i="7"/>
  <c r="BV1612" i="7"/>
  <c r="BY1612" i="7"/>
  <c r="CB1612" i="7"/>
  <c r="CE1612" i="7"/>
  <c r="CH1612" i="7"/>
  <c r="CM1612" i="7"/>
  <c r="N1611" i="7"/>
  <c r="P1611" i="7"/>
  <c r="Q1611" i="7"/>
  <c r="CH1611" i="7" s="1"/>
  <c r="N1610" i="7"/>
  <c r="P1610" i="7"/>
  <c r="Q1610" i="7" s="1"/>
  <c r="BS1610" i="7" s="1"/>
  <c r="BP1610" i="7"/>
  <c r="CE1610" i="7"/>
  <c r="CM1610" i="7"/>
  <c r="N1609" i="7"/>
  <c r="P1609" i="7"/>
  <c r="Q1609" i="7" s="1"/>
  <c r="BM1609" i="7" s="1"/>
  <c r="BP1609" i="7"/>
  <c r="BY1609" i="7"/>
  <c r="CB1609" i="7"/>
  <c r="CM1609" i="7"/>
  <c r="N1608" i="7"/>
  <c r="CE1608" i="7"/>
  <c r="N1607" i="7"/>
  <c r="P1607" i="7"/>
  <c r="Q1607" i="7" s="1"/>
  <c r="BP1607" i="7"/>
  <c r="BS1607" i="7"/>
  <c r="CB1607" i="7"/>
  <c r="CE1607" i="7"/>
  <c r="CM1607" i="7"/>
  <c r="N1606" i="7"/>
  <c r="P1606" i="7"/>
  <c r="Q1606" i="7" s="1"/>
  <c r="BM1606" i="7" s="1"/>
  <c r="BY1606" i="7"/>
  <c r="CB1606" i="7"/>
  <c r="CM1606" i="7"/>
  <c r="N1605" i="7"/>
  <c r="P1605" i="7"/>
  <c r="Q1605" i="7"/>
  <c r="CH1605" i="7"/>
  <c r="N1604" i="7"/>
  <c r="P1604" i="7"/>
  <c r="Q1604" i="7" s="1"/>
  <c r="N1603" i="7"/>
  <c r="P1603" i="7"/>
  <c r="Q1603" i="7" s="1"/>
  <c r="CE1603" i="7" s="1"/>
  <c r="N1602" i="7"/>
  <c r="P1602" i="7"/>
  <c r="Q1602" i="7" s="1"/>
  <c r="N1601" i="7"/>
  <c r="P1601" i="7"/>
  <c r="Q1601" i="7" s="1"/>
  <c r="CH1601" i="7" s="1"/>
  <c r="N1600" i="7"/>
  <c r="P1600" i="7"/>
  <c r="Q1600" i="7" s="1"/>
  <c r="CH1600" i="7" s="1"/>
  <c r="N1599" i="7"/>
  <c r="P1599" i="7"/>
  <c r="Q1599" i="7" s="1"/>
  <c r="BP1599" i="7" s="1"/>
  <c r="BS1599" i="7"/>
  <c r="CB1599" i="7"/>
  <c r="CE1599" i="7"/>
  <c r="N1598" i="7"/>
  <c r="P1598" i="7"/>
  <c r="Q1598" i="7" s="1"/>
  <c r="CM1598" i="7"/>
  <c r="N1597" i="7"/>
  <c r="P1597" i="7"/>
  <c r="Q1597" i="7"/>
  <c r="BV1597" i="7" s="1"/>
  <c r="BM1597" i="7"/>
  <c r="CH1597" i="7"/>
  <c r="CK1597" i="7"/>
  <c r="N1596" i="7"/>
  <c r="P1596" i="7"/>
  <c r="Q1596" i="7" s="1"/>
  <c r="N1595" i="7"/>
  <c r="P1595" i="7"/>
  <c r="Q1595" i="7" s="1"/>
  <c r="CE1595" i="7" s="1"/>
  <c r="N1594" i="7"/>
  <c r="P1594" i="7"/>
  <c r="Q1594" i="7" s="1"/>
  <c r="CB1594" i="7" s="1"/>
  <c r="BM1594" i="7"/>
  <c r="N1593" i="7"/>
  <c r="P1593" i="7"/>
  <c r="Q1593" i="7" s="1"/>
  <c r="CH1593" i="7" s="1"/>
  <c r="N1592" i="7"/>
  <c r="P1592" i="7"/>
  <c r="Q1592" i="7" s="1"/>
  <c r="CH1592" i="7" s="1"/>
  <c r="N1591" i="7"/>
  <c r="P1591" i="7"/>
  <c r="Q1591" i="7" s="1"/>
  <c r="BY1591" i="7"/>
  <c r="N1590" i="7"/>
  <c r="P1590" i="7"/>
  <c r="Q1590" i="7" s="1"/>
  <c r="N1589" i="7"/>
  <c r="P1589" i="7"/>
  <c r="Q1589" i="7" s="1"/>
  <c r="N1588" i="7"/>
  <c r="P1588" i="7"/>
  <c r="Q1588" i="7" s="1"/>
  <c r="N1587" i="7"/>
  <c r="BM1587" i="7"/>
  <c r="BP1587" i="7"/>
  <c r="BS1587" i="7"/>
  <c r="BV1587" i="7"/>
  <c r="BY1587" i="7"/>
  <c r="CB1587" i="7"/>
  <c r="CE1587" i="7"/>
  <c r="CH1587" i="7"/>
  <c r="CM1587" i="7"/>
  <c r="N1586" i="7"/>
  <c r="P1586" i="7"/>
  <c r="Q1586" i="7" s="1"/>
  <c r="N1585" i="7"/>
  <c r="P1585" i="7"/>
  <c r="Q1585" i="7" s="1"/>
  <c r="N1583" i="7"/>
  <c r="P1583" i="7"/>
  <c r="Q1583" i="7"/>
  <c r="CH1583" i="7"/>
  <c r="N1582" i="7"/>
  <c r="P1582" i="7"/>
  <c r="Q1582" i="7"/>
  <c r="N1584" i="7"/>
  <c r="P1584" i="7"/>
  <c r="Q1584" i="7" s="1"/>
  <c r="N1581" i="7"/>
  <c r="P1581" i="7"/>
  <c r="Q1581" i="7" s="1"/>
  <c r="N1580" i="7"/>
  <c r="P1580" i="7"/>
  <c r="Q1580" i="7" s="1"/>
  <c r="BY1580" i="7"/>
  <c r="N1579" i="7"/>
  <c r="P1579" i="7"/>
  <c r="Q1579" i="7" s="1"/>
  <c r="N1578" i="7"/>
  <c r="P1578" i="7"/>
  <c r="Q1578" i="7" s="1"/>
  <c r="N1577" i="7"/>
  <c r="P1577" i="7"/>
  <c r="Q1577" i="7" s="1"/>
  <c r="N1576" i="7"/>
  <c r="P1576" i="7"/>
  <c r="Q1576" i="7" s="1"/>
  <c r="BV1576" i="7" s="1"/>
  <c r="N1575" i="7"/>
  <c r="P1575" i="7"/>
  <c r="Q1575" i="7" s="1"/>
  <c r="CH1575" i="7"/>
  <c r="N1574" i="7"/>
  <c r="P1574" i="7"/>
  <c r="Q1574" i="7" s="1"/>
  <c r="N1573" i="7"/>
  <c r="P1573" i="7"/>
  <c r="Q1573" i="7" s="1"/>
  <c r="N1572" i="7"/>
  <c r="P1572" i="7"/>
  <c r="Q1572" i="7"/>
  <c r="BP1572" i="7" s="1"/>
  <c r="BM1572" i="7"/>
  <c r="CH1572" i="7"/>
  <c r="CK1572" i="7"/>
  <c r="N1571" i="7"/>
  <c r="P1571" i="7"/>
  <c r="Q1571" i="7"/>
  <c r="BM1571" i="7" s="1"/>
  <c r="BV1571" i="7"/>
  <c r="N1570" i="7"/>
  <c r="P1570" i="7"/>
  <c r="Q1570" i="7" s="1"/>
  <c r="N1569" i="7"/>
  <c r="P1569" i="7"/>
  <c r="Q1569" i="7" s="1"/>
  <c r="N1568" i="7"/>
  <c r="P1568" i="7"/>
  <c r="Q1568" i="7"/>
  <c r="CH1568" i="7"/>
  <c r="N1567" i="7"/>
  <c r="P1567" i="7"/>
  <c r="Q1567" i="7"/>
  <c r="N1566" i="7"/>
  <c r="P1566" i="7"/>
  <c r="Q1566" i="7" s="1"/>
  <c r="N1565" i="7"/>
  <c r="P1565" i="7"/>
  <c r="Q1565" i="7" s="1"/>
  <c r="N1564" i="7"/>
  <c r="P1564" i="7"/>
  <c r="Q1564" i="7" s="1"/>
  <c r="BY1564" i="7"/>
  <c r="P1507" i="7"/>
  <c r="Q1507" i="7"/>
  <c r="N1507" i="7"/>
  <c r="P1506" i="7"/>
  <c r="Q1506" i="7"/>
  <c r="N1506" i="7"/>
  <c r="CX1533" i="7"/>
  <c r="CX1534" i="7"/>
  <c r="CX1535" i="7"/>
  <c r="CX1536" i="7"/>
  <c r="CX1537" i="7"/>
  <c r="CX1538" i="7"/>
  <c r="CX1539" i="7"/>
  <c r="CX1540" i="7"/>
  <c r="CX1541" i="7"/>
  <c r="CX1542" i="7"/>
  <c r="CX1543" i="7"/>
  <c r="CX1544" i="7"/>
  <c r="CX1545" i="7"/>
  <c r="CX1546" i="7"/>
  <c r="CX1547" i="7"/>
  <c r="CX1548" i="7"/>
  <c r="CX1549" i="7"/>
  <c r="CX1550" i="7"/>
  <c r="CX1551" i="7"/>
  <c r="CX1552" i="7"/>
  <c r="CX1553" i="7"/>
  <c r="CX1554" i="7"/>
  <c r="CX1555" i="7"/>
  <c r="CX1556" i="7"/>
  <c r="CX1557" i="7"/>
  <c r="CX1558" i="7"/>
  <c r="CX1559" i="7"/>
  <c r="CX1560" i="7"/>
  <c r="CX1561" i="7"/>
  <c r="CX1562" i="7"/>
  <c r="CX1563" i="7"/>
  <c r="CX1635" i="7"/>
  <c r="CX1636" i="7"/>
  <c r="CX1637" i="7"/>
  <c r="CX1523" i="7"/>
  <c r="CX1524" i="7"/>
  <c r="CX1525" i="7"/>
  <c r="CX1526" i="7"/>
  <c r="CX1508" i="7"/>
  <c r="P1556" i="7"/>
  <c r="Q1556" i="7"/>
  <c r="P1557" i="7"/>
  <c r="Q1557" i="7" s="1"/>
  <c r="P1558" i="7"/>
  <c r="Q1558" i="7" s="1"/>
  <c r="P1559" i="7"/>
  <c r="Q1559" i="7" s="1"/>
  <c r="P1560" i="7"/>
  <c r="Q1560" i="7"/>
  <c r="CM1560" i="7" s="1"/>
  <c r="P1561" i="7"/>
  <c r="Q1561" i="7" s="1"/>
  <c r="P1562" i="7"/>
  <c r="Q1562" i="7" s="1"/>
  <c r="P1563" i="7"/>
  <c r="Q1563" i="7" s="1"/>
  <c r="P1635" i="7"/>
  <c r="Q1635" i="7" s="1"/>
  <c r="P1636" i="7"/>
  <c r="Q1636" i="7"/>
  <c r="BS1636" i="7" s="1"/>
  <c r="P1637" i="7"/>
  <c r="Q1637" i="7" s="1"/>
  <c r="CK1560" i="7"/>
  <c r="CH1636" i="7"/>
  <c r="N1556" i="7"/>
  <c r="N1557" i="7"/>
  <c r="N1558" i="7"/>
  <c r="N1559" i="7"/>
  <c r="N1560" i="7"/>
  <c r="N1561" i="7"/>
  <c r="N1562" i="7"/>
  <c r="N1563" i="7"/>
  <c r="N1635" i="7"/>
  <c r="N1636" i="7"/>
  <c r="N1637" i="7"/>
  <c r="N1555" i="7"/>
  <c r="P1555" i="7"/>
  <c r="Q1555" i="7" s="1"/>
  <c r="N1554" i="7"/>
  <c r="P1554" i="7"/>
  <c r="Q1554" i="7" s="1"/>
  <c r="N1553" i="7"/>
  <c r="P1553" i="7"/>
  <c r="Q1553" i="7" s="1"/>
  <c r="N1552" i="7"/>
  <c r="P1552" i="7"/>
  <c r="Q1552" i="7"/>
  <c r="BP1552" i="7" s="1"/>
  <c r="BM1552" i="7"/>
  <c r="CH1552" i="7"/>
  <c r="CK1552" i="7"/>
  <c r="N1551" i="7"/>
  <c r="P1551" i="7"/>
  <c r="Q1551" i="7"/>
  <c r="BM1551" i="7" s="1"/>
  <c r="BV1551" i="7"/>
  <c r="P1508" i="7"/>
  <c r="Q1508" i="7"/>
  <c r="CM1508" i="7" s="1"/>
  <c r="N1550" i="7"/>
  <c r="P1550" i="7"/>
  <c r="Q1550" i="7" s="1"/>
  <c r="N1549" i="7"/>
  <c r="P1549" i="7"/>
  <c r="Q1549" i="7" s="1"/>
  <c r="N1548" i="7"/>
  <c r="P1548" i="7"/>
  <c r="Q1548" i="7" s="1"/>
  <c r="BV1548" i="7"/>
  <c r="N1547" i="7"/>
  <c r="P1547" i="7"/>
  <c r="Q1547" i="7" s="1"/>
  <c r="CH1547" i="7" s="1"/>
  <c r="N1546" i="7"/>
  <c r="P1546" i="7"/>
  <c r="Q1546" i="7" s="1"/>
  <c r="N1545" i="7"/>
  <c r="P1545" i="7"/>
  <c r="Q1545" i="7" s="1"/>
  <c r="CM1545" i="7" s="1"/>
  <c r="N1544" i="7"/>
  <c r="P1544" i="7"/>
  <c r="Q1544" i="7"/>
  <c r="BP1544" i="7" s="1"/>
  <c r="BM1544" i="7"/>
  <c r="CH1544" i="7"/>
  <c r="CK1544" i="7"/>
  <c r="N1508" i="7"/>
  <c r="CE1508" i="7"/>
  <c r="N1542" i="7"/>
  <c r="P1542" i="7"/>
  <c r="Q1542" i="7" s="1"/>
  <c r="BS1542" i="7" s="1"/>
  <c r="N1543" i="7"/>
  <c r="P1543" i="7"/>
  <c r="Q1543" i="7" s="1"/>
  <c r="N1541" i="7"/>
  <c r="P1541" i="7"/>
  <c r="Q1541" i="7" s="1"/>
  <c r="BY1541" i="7"/>
  <c r="N1540" i="7"/>
  <c r="P1540" i="7"/>
  <c r="Q1540" i="7" s="1"/>
  <c r="BV1540" i="7" s="1"/>
  <c r="N1539" i="7"/>
  <c r="P1539" i="7"/>
  <c r="Q1539" i="7" s="1"/>
  <c r="BS1539" i="7" s="1"/>
  <c r="N1538" i="7"/>
  <c r="P1538" i="7"/>
  <c r="Q1538" i="7" s="1"/>
  <c r="BP1538" i="7" s="1"/>
  <c r="N1537" i="7"/>
  <c r="P1537" i="7"/>
  <c r="Q1537" i="7"/>
  <c r="CH1537" i="7"/>
  <c r="CB2142" i="7"/>
  <c r="CB2143" i="7"/>
  <c r="CB2144" i="7"/>
  <c r="CB2145" i="7"/>
  <c r="CB2146" i="7"/>
  <c r="CB2147" i="7"/>
  <c r="CB2148" i="7"/>
  <c r="CB2149" i="7"/>
  <c r="CB2150" i="7"/>
  <c r="CB2151" i="7"/>
  <c r="CB2152" i="7"/>
  <c r="CB2153" i="7"/>
  <c r="CB2154" i="7"/>
  <c r="CB2155" i="7"/>
  <c r="CB2156" i="7"/>
  <c r="CB2158" i="7"/>
  <c r="CB2159" i="7"/>
  <c r="CB2160" i="7"/>
  <c r="CB2161" i="7"/>
  <c r="CB2162" i="7"/>
  <c r="CB2163" i="7"/>
  <c r="CB2164" i="7"/>
  <c r="CB2165" i="7"/>
  <c r="CB2166" i="7"/>
  <c r="CB2167" i="7"/>
  <c r="CB2168" i="7"/>
  <c r="CB2169" i="7"/>
  <c r="CB2170" i="7"/>
  <c r="CB2171" i="7"/>
  <c r="CB2172" i="7"/>
  <c r="CB2174" i="7"/>
  <c r="CB2175" i="7"/>
  <c r="CB2176" i="7"/>
  <c r="CB2177" i="7"/>
  <c r="CB2178" i="7"/>
  <c r="CB2179" i="7"/>
  <c r="CB2180" i="7"/>
  <c r="CB2181" i="7"/>
  <c r="CB2182" i="7"/>
  <c r="CB2183" i="7"/>
  <c r="CB2184" i="7"/>
  <c r="CB2185" i="7"/>
  <c r="CB2186" i="7"/>
  <c r="CB2187" i="7"/>
  <c r="CB2188" i="7"/>
  <c r="CB2190" i="7"/>
  <c r="CB2191" i="7"/>
  <c r="CB2192" i="7"/>
  <c r="CB2193" i="7"/>
  <c r="CB2194" i="7"/>
  <c r="CB2196" i="7"/>
  <c r="CB2197" i="7"/>
  <c r="CB2199" i="7"/>
  <c r="CB2201" i="7"/>
  <c r="CB2202" i="7"/>
  <c r="CB2203" i="7"/>
  <c r="CB2205" i="7"/>
  <c r="CB2206" i="7"/>
  <c r="CB2207" i="7"/>
  <c r="P3" i="7"/>
  <c r="Q3" i="7" s="1"/>
  <c r="CB3" i="7" s="1"/>
  <c r="P4" i="7"/>
  <c r="Q4" i="7" s="1"/>
  <c r="CB4" i="7" s="1"/>
  <c r="P5" i="7"/>
  <c r="Q5" i="7"/>
  <c r="CB5" i="7" s="1"/>
  <c r="P6" i="7"/>
  <c r="Q6" i="7"/>
  <c r="CB6" i="7"/>
  <c r="P7" i="7"/>
  <c r="Q7" i="7" s="1"/>
  <c r="CB7" i="7" s="1"/>
  <c r="P8" i="7"/>
  <c r="Q8" i="7" s="1"/>
  <c r="CB8" i="7" s="1"/>
  <c r="P9" i="7"/>
  <c r="Q9" i="7"/>
  <c r="CB9" i="7" s="1"/>
  <c r="P10" i="7"/>
  <c r="Q10" i="7" s="1"/>
  <c r="CB10" i="7" s="1"/>
  <c r="P11" i="7"/>
  <c r="Q11" i="7" s="1"/>
  <c r="CB11" i="7" s="1"/>
  <c r="P12" i="7"/>
  <c r="Q12" i="7" s="1"/>
  <c r="CB12" i="7" s="1"/>
  <c r="P13" i="7"/>
  <c r="Q13" i="7" s="1"/>
  <c r="CB13" i="7" s="1"/>
  <c r="P14" i="7"/>
  <c r="Q14" i="7"/>
  <c r="CB14" i="7" s="1"/>
  <c r="P15" i="7"/>
  <c r="Q15" i="7" s="1"/>
  <c r="CB15" i="7" s="1"/>
  <c r="P16" i="7"/>
  <c r="Q16" i="7" s="1"/>
  <c r="CB16" i="7" s="1"/>
  <c r="P17" i="7"/>
  <c r="Q17" i="7" s="1"/>
  <c r="CB17" i="7" s="1"/>
  <c r="P18" i="7"/>
  <c r="Q18" i="7"/>
  <c r="CB18" i="7"/>
  <c r="P19" i="7"/>
  <c r="Q19" i="7" s="1"/>
  <c r="CB19" i="7" s="1"/>
  <c r="P20" i="7"/>
  <c r="Q20" i="7" s="1"/>
  <c r="CB20" i="7" s="1"/>
  <c r="P21" i="7"/>
  <c r="Q21" i="7"/>
  <c r="CB21" i="7" s="1"/>
  <c r="P22" i="7"/>
  <c r="Q22" i="7"/>
  <c r="CB22" i="7"/>
  <c r="P23" i="7"/>
  <c r="Q23" i="7" s="1"/>
  <c r="CB23" i="7" s="1"/>
  <c r="P24" i="7"/>
  <c r="Q24" i="7" s="1"/>
  <c r="CB24" i="7" s="1"/>
  <c r="P25" i="7"/>
  <c r="Q25" i="7"/>
  <c r="CB25" i="7" s="1"/>
  <c r="P26" i="7"/>
  <c r="Q26" i="7" s="1"/>
  <c r="CB26" i="7" s="1"/>
  <c r="P27" i="7"/>
  <c r="Q27" i="7" s="1"/>
  <c r="CB27" i="7" s="1"/>
  <c r="P28" i="7"/>
  <c r="Q28" i="7" s="1"/>
  <c r="CB28" i="7" s="1"/>
  <c r="P29" i="7"/>
  <c r="Q29" i="7"/>
  <c r="CB29" i="7" s="1"/>
  <c r="P30" i="7"/>
  <c r="Q30" i="7"/>
  <c r="CB30" i="7" s="1"/>
  <c r="P31" i="7"/>
  <c r="Q31" i="7" s="1"/>
  <c r="CB31" i="7" s="1"/>
  <c r="P32" i="7"/>
  <c r="Q32" i="7" s="1"/>
  <c r="CB32" i="7" s="1"/>
  <c r="P33" i="7"/>
  <c r="Q33" i="7" s="1"/>
  <c r="CB33" i="7" s="1"/>
  <c r="P34" i="7"/>
  <c r="Q34" i="7"/>
  <c r="CB34" i="7"/>
  <c r="P35" i="7"/>
  <c r="Q35" i="7" s="1"/>
  <c r="CB35" i="7" s="1"/>
  <c r="P36" i="7"/>
  <c r="Q36" i="7" s="1"/>
  <c r="CB36" i="7" s="1"/>
  <c r="P37" i="7"/>
  <c r="Q37" i="7"/>
  <c r="CB37" i="7" s="1"/>
  <c r="P38" i="7"/>
  <c r="Q38" i="7"/>
  <c r="CB38" i="7"/>
  <c r="P39" i="7"/>
  <c r="Q39" i="7" s="1"/>
  <c r="CB39" i="7" s="1"/>
  <c r="P40" i="7"/>
  <c r="Q40" i="7" s="1"/>
  <c r="CB40" i="7" s="1"/>
  <c r="P41" i="7"/>
  <c r="Q41" i="7"/>
  <c r="CB41" i="7" s="1"/>
  <c r="P42" i="7"/>
  <c r="Q42" i="7" s="1"/>
  <c r="CB42" i="7" s="1"/>
  <c r="P43" i="7"/>
  <c r="Q43" i="7" s="1"/>
  <c r="CB43" i="7" s="1"/>
  <c r="P44" i="7"/>
  <c r="Q44" i="7" s="1"/>
  <c r="CB44" i="7" s="1"/>
  <c r="P45" i="7"/>
  <c r="Q45" i="7"/>
  <c r="CB45" i="7" s="1"/>
  <c r="P46" i="7"/>
  <c r="Q46" i="7"/>
  <c r="CB46" i="7" s="1"/>
  <c r="P47" i="7"/>
  <c r="Q47" i="7" s="1"/>
  <c r="CB47" i="7" s="1"/>
  <c r="P48" i="7"/>
  <c r="Q48" i="7" s="1"/>
  <c r="CB48" i="7" s="1"/>
  <c r="P49" i="7"/>
  <c r="Q49" i="7" s="1"/>
  <c r="CB49" i="7" s="1"/>
  <c r="P50" i="7"/>
  <c r="Q50" i="7"/>
  <c r="CB50" i="7"/>
  <c r="P51" i="7"/>
  <c r="Q51" i="7" s="1"/>
  <c r="CB51" i="7" s="1"/>
  <c r="P52" i="7"/>
  <c r="Q52" i="7" s="1"/>
  <c r="CB52" i="7" s="1"/>
  <c r="P53" i="7"/>
  <c r="Q53" i="7"/>
  <c r="CB53" i="7" s="1"/>
  <c r="P54" i="7"/>
  <c r="Q54" i="7"/>
  <c r="CB54" i="7"/>
  <c r="P55" i="7"/>
  <c r="Q55" i="7" s="1"/>
  <c r="CB55" i="7" s="1"/>
  <c r="P56" i="7"/>
  <c r="Q56" i="7" s="1"/>
  <c r="CB56" i="7" s="1"/>
  <c r="P57" i="7"/>
  <c r="Q57" i="7"/>
  <c r="CB57" i="7" s="1"/>
  <c r="P58" i="7"/>
  <c r="Q58" i="7" s="1"/>
  <c r="CB58" i="7" s="1"/>
  <c r="P59" i="7"/>
  <c r="Q59" i="7" s="1"/>
  <c r="CB59" i="7" s="1"/>
  <c r="P60" i="7"/>
  <c r="Q60" i="7" s="1"/>
  <c r="CB60" i="7" s="1"/>
  <c r="P61" i="7"/>
  <c r="Q61" i="7"/>
  <c r="CB61" i="7" s="1"/>
  <c r="P62" i="7"/>
  <c r="Q62" i="7"/>
  <c r="CB62" i="7" s="1"/>
  <c r="P63" i="7"/>
  <c r="Q63" i="7" s="1"/>
  <c r="CB63" i="7" s="1"/>
  <c r="P64" i="7"/>
  <c r="Q64" i="7" s="1"/>
  <c r="CB64" i="7" s="1"/>
  <c r="P65" i="7"/>
  <c r="Q65" i="7" s="1"/>
  <c r="CB65" i="7" s="1"/>
  <c r="P66" i="7"/>
  <c r="Q66" i="7"/>
  <c r="CB66" i="7"/>
  <c r="P67" i="7"/>
  <c r="Q67" i="7" s="1"/>
  <c r="CB67" i="7" s="1"/>
  <c r="P68" i="7"/>
  <c r="Q68" i="7" s="1"/>
  <c r="CB68" i="7" s="1"/>
  <c r="P69" i="7"/>
  <c r="Q69" i="7"/>
  <c r="CB69" i="7" s="1"/>
  <c r="P70" i="7"/>
  <c r="Q70" i="7" s="1"/>
  <c r="CB70" i="7" s="1"/>
  <c r="P71" i="7"/>
  <c r="Q71" i="7" s="1"/>
  <c r="CB71" i="7" s="1"/>
  <c r="P72" i="7"/>
  <c r="Q72" i="7" s="1"/>
  <c r="CB72" i="7" s="1"/>
  <c r="P73" i="7"/>
  <c r="Q73" i="7"/>
  <c r="CB73" i="7" s="1"/>
  <c r="P74" i="7"/>
  <c r="Q74" i="7" s="1"/>
  <c r="CB74" i="7" s="1"/>
  <c r="P75" i="7"/>
  <c r="Q75" i="7" s="1"/>
  <c r="CB75" i="7" s="1"/>
  <c r="P76" i="7"/>
  <c r="Q76" i="7" s="1"/>
  <c r="CB76" i="7" s="1"/>
  <c r="P77" i="7"/>
  <c r="Q77" i="7" s="1"/>
  <c r="CB77" i="7" s="1"/>
  <c r="P78" i="7"/>
  <c r="Q78" i="7"/>
  <c r="CB78" i="7" s="1"/>
  <c r="P79" i="7"/>
  <c r="Q79" i="7" s="1"/>
  <c r="CB79" i="7" s="1"/>
  <c r="P80" i="7"/>
  <c r="Q80" i="7" s="1"/>
  <c r="CB80" i="7" s="1"/>
  <c r="P81" i="7"/>
  <c r="Q81" i="7" s="1"/>
  <c r="CB81" i="7" s="1"/>
  <c r="P82" i="7"/>
  <c r="Q82" i="7"/>
  <c r="CB82" i="7"/>
  <c r="P83" i="7"/>
  <c r="Q83" i="7" s="1"/>
  <c r="CB83" i="7" s="1"/>
  <c r="P84" i="7"/>
  <c r="Q84" i="7" s="1"/>
  <c r="CB84" i="7" s="1"/>
  <c r="P85" i="7"/>
  <c r="Q85" i="7"/>
  <c r="CB85" i="7" s="1"/>
  <c r="P86" i="7"/>
  <c r="Q86" i="7" s="1"/>
  <c r="CB86" i="7" s="1"/>
  <c r="P87" i="7"/>
  <c r="Q87" i="7" s="1"/>
  <c r="CB87" i="7" s="1"/>
  <c r="P88" i="7"/>
  <c r="Q88" i="7" s="1"/>
  <c r="CB88" i="7" s="1"/>
  <c r="P89" i="7"/>
  <c r="Q89" i="7"/>
  <c r="CB89" i="7" s="1"/>
  <c r="P90" i="7"/>
  <c r="Q90" i="7" s="1"/>
  <c r="CB90" i="7" s="1"/>
  <c r="P91" i="7"/>
  <c r="Q91" i="7" s="1"/>
  <c r="CB91" i="7" s="1"/>
  <c r="P92" i="7"/>
  <c r="Q92" i="7" s="1"/>
  <c r="CB92" i="7" s="1"/>
  <c r="P93" i="7"/>
  <c r="Q93" i="7" s="1"/>
  <c r="CB93" i="7" s="1"/>
  <c r="P94" i="7"/>
  <c r="Q94" i="7"/>
  <c r="CB94" i="7" s="1"/>
  <c r="P95" i="7"/>
  <c r="Q95" i="7" s="1"/>
  <c r="CB95" i="7" s="1"/>
  <c r="P96" i="7"/>
  <c r="Q96" i="7" s="1"/>
  <c r="CB96" i="7" s="1"/>
  <c r="P97" i="7"/>
  <c r="Q97" i="7" s="1"/>
  <c r="CB97" i="7" s="1"/>
  <c r="P98" i="7"/>
  <c r="Q98" i="7"/>
  <c r="CB98" i="7"/>
  <c r="P99" i="7"/>
  <c r="Q99" i="7" s="1"/>
  <c r="CB99" i="7" s="1"/>
  <c r="P100" i="7"/>
  <c r="Q100" i="7" s="1"/>
  <c r="CB100" i="7" s="1"/>
  <c r="P101" i="7"/>
  <c r="Q101" i="7"/>
  <c r="CB101" i="7" s="1"/>
  <c r="P102" i="7"/>
  <c r="Q102" i="7" s="1"/>
  <c r="CB102" i="7" s="1"/>
  <c r="P103" i="7"/>
  <c r="Q103" i="7" s="1"/>
  <c r="CB103" i="7" s="1"/>
  <c r="P104" i="7"/>
  <c r="Q104" i="7" s="1"/>
  <c r="CB104" i="7" s="1"/>
  <c r="P105" i="7"/>
  <c r="Q105" i="7"/>
  <c r="CB105" i="7" s="1"/>
  <c r="P106" i="7"/>
  <c r="Q106" i="7" s="1"/>
  <c r="CB106" i="7" s="1"/>
  <c r="P107" i="7"/>
  <c r="Q107" i="7" s="1"/>
  <c r="CB107" i="7" s="1"/>
  <c r="P108" i="7"/>
  <c r="Q108" i="7" s="1"/>
  <c r="CB108" i="7" s="1"/>
  <c r="P109" i="7"/>
  <c r="Q109" i="7" s="1"/>
  <c r="CB109" i="7" s="1"/>
  <c r="P110" i="7"/>
  <c r="Q110" i="7"/>
  <c r="CB110" i="7" s="1"/>
  <c r="P111" i="7"/>
  <c r="Q111" i="7" s="1"/>
  <c r="CB111" i="7" s="1"/>
  <c r="P112" i="7"/>
  <c r="Q112" i="7" s="1"/>
  <c r="CB112" i="7" s="1"/>
  <c r="P113" i="7"/>
  <c r="Q113" i="7" s="1"/>
  <c r="CB113" i="7" s="1"/>
  <c r="P114" i="7"/>
  <c r="Q114" i="7"/>
  <c r="CB114" i="7"/>
  <c r="P115" i="7"/>
  <c r="Q115" i="7" s="1"/>
  <c r="CB115" i="7" s="1"/>
  <c r="P116" i="7"/>
  <c r="Q116" i="7" s="1"/>
  <c r="CB116" i="7" s="1"/>
  <c r="P117" i="7"/>
  <c r="Q117" i="7"/>
  <c r="CB117" i="7" s="1"/>
  <c r="P118" i="7"/>
  <c r="Q118" i="7" s="1"/>
  <c r="CB118" i="7" s="1"/>
  <c r="P119" i="7"/>
  <c r="Q119" i="7" s="1"/>
  <c r="CB119" i="7" s="1"/>
  <c r="P120" i="7"/>
  <c r="Q120" i="7" s="1"/>
  <c r="CB120" i="7" s="1"/>
  <c r="P121" i="7"/>
  <c r="Q121" i="7"/>
  <c r="CB121" i="7" s="1"/>
  <c r="P122" i="7"/>
  <c r="Q122" i="7" s="1"/>
  <c r="CB122" i="7" s="1"/>
  <c r="P123" i="7"/>
  <c r="Q123" i="7" s="1"/>
  <c r="CB123" i="7" s="1"/>
  <c r="P124" i="7"/>
  <c r="Q124" i="7" s="1"/>
  <c r="CB124" i="7" s="1"/>
  <c r="P125" i="7"/>
  <c r="Q125" i="7" s="1"/>
  <c r="CB125" i="7" s="1"/>
  <c r="P126" i="7"/>
  <c r="Q126" i="7"/>
  <c r="CB126" i="7" s="1"/>
  <c r="P127" i="7"/>
  <c r="Q127" i="7" s="1"/>
  <c r="CB127" i="7" s="1"/>
  <c r="P128" i="7"/>
  <c r="Q128" i="7" s="1"/>
  <c r="CB128" i="7" s="1"/>
  <c r="P129" i="7"/>
  <c r="Q129" i="7" s="1"/>
  <c r="CB129" i="7" s="1"/>
  <c r="P130" i="7"/>
  <c r="Q130" i="7"/>
  <c r="CB130" i="7"/>
  <c r="P131" i="7"/>
  <c r="Q131" i="7" s="1"/>
  <c r="CB131" i="7" s="1"/>
  <c r="P132" i="7"/>
  <c r="Q132" i="7" s="1"/>
  <c r="CB132" i="7" s="1"/>
  <c r="P133" i="7"/>
  <c r="Q133" i="7"/>
  <c r="CB133" i="7" s="1"/>
  <c r="P134" i="7"/>
  <c r="Q134" i="7" s="1"/>
  <c r="CB134" i="7" s="1"/>
  <c r="P135" i="7"/>
  <c r="Q135" i="7" s="1"/>
  <c r="CB135" i="7" s="1"/>
  <c r="P136" i="7"/>
  <c r="Q136" i="7" s="1"/>
  <c r="CB136" i="7" s="1"/>
  <c r="P137" i="7"/>
  <c r="Q137" i="7"/>
  <c r="CB137" i="7" s="1"/>
  <c r="P138" i="7"/>
  <c r="Q138" i="7" s="1"/>
  <c r="CB138" i="7" s="1"/>
  <c r="P139" i="7"/>
  <c r="Q139" i="7" s="1"/>
  <c r="CB139" i="7" s="1"/>
  <c r="P140" i="7"/>
  <c r="Q140" i="7" s="1"/>
  <c r="CB140" i="7" s="1"/>
  <c r="P141" i="7"/>
  <c r="Q141" i="7" s="1"/>
  <c r="CB141" i="7" s="1"/>
  <c r="P142" i="7"/>
  <c r="Q142" i="7"/>
  <c r="CB142" i="7" s="1"/>
  <c r="P143" i="7"/>
  <c r="Q143" i="7" s="1"/>
  <c r="CB143" i="7" s="1"/>
  <c r="P144" i="7"/>
  <c r="Q144" i="7" s="1"/>
  <c r="CB144" i="7" s="1"/>
  <c r="P145" i="7"/>
  <c r="Q145" i="7" s="1"/>
  <c r="CB145" i="7" s="1"/>
  <c r="P146" i="7"/>
  <c r="Q146" i="7"/>
  <c r="CB146" i="7"/>
  <c r="P147" i="7"/>
  <c r="Q147" i="7" s="1"/>
  <c r="CB147" i="7" s="1"/>
  <c r="P148" i="7"/>
  <c r="Q148" i="7" s="1"/>
  <c r="CB148" i="7" s="1"/>
  <c r="P149" i="7"/>
  <c r="Q149" i="7"/>
  <c r="CB149" i="7" s="1"/>
  <c r="P150" i="7"/>
  <c r="Q150" i="7" s="1"/>
  <c r="CB150" i="7" s="1"/>
  <c r="P151" i="7"/>
  <c r="Q151" i="7" s="1"/>
  <c r="CB151" i="7" s="1"/>
  <c r="P152" i="7"/>
  <c r="Q152" i="7" s="1"/>
  <c r="CB152" i="7" s="1"/>
  <c r="P153" i="7"/>
  <c r="Q153" i="7"/>
  <c r="CB153" i="7" s="1"/>
  <c r="P154" i="7"/>
  <c r="Q154" i="7" s="1"/>
  <c r="CB154" i="7" s="1"/>
  <c r="P155" i="7"/>
  <c r="Q155" i="7" s="1"/>
  <c r="CB155" i="7" s="1"/>
  <c r="P156" i="7"/>
  <c r="Q156" i="7" s="1"/>
  <c r="CB156" i="7" s="1"/>
  <c r="P157" i="7"/>
  <c r="Q157" i="7" s="1"/>
  <c r="CB157" i="7" s="1"/>
  <c r="P158" i="7"/>
  <c r="Q158" i="7"/>
  <c r="CB158" i="7" s="1"/>
  <c r="P159" i="7"/>
  <c r="Q159" i="7" s="1"/>
  <c r="CB159" i="7" s="1"/>
  <c r="P160" i="7"/>
  <c r="Q160" i="7" s="1"/>
  <c r="CB160" i="7" s="1"/>
  <c r="P161" i="7"/>
  <c r="Q161" i="7" s="1"/>
  <c r="CB161" i="7" s="1"/>
  <c r="P162" i="7"/>
  <c r="Q162" i="7"/>
  <c r="CB162" i="7"/>
  <c r="P163" i="7"/>
  <c r="Q163" i="7" s="1"/>
  <c r="CB163" i="7" s="1"/>
  <c r="P164" i="7"/>
  <c r="Q164" i="7" s="1"/>
  <c r="CB164" i="7" s="1"/>
  <c r="P165" i="7"/>
  <c r="Q165" i="7"/>
  <c r="CB165" i="7" s="1"/>
  <c r="P166" i="7"/>
  <c r="Q166" i="7" s="1"/>
  <c r="CB166" i="7" s="1"/>
  <c r="P167" i="7"/>
  <c r="Q167" i="7" s="1"/>
  <c r="CB167" i="7" s="1"/>
  <c r="P168" i="7"/>
  <c r="Q168" i="7" s="1"/>
  <c r="CB168" i="7" s="1"/>
  <c r="P169" i="7"/>
  <c r="Q169" i="7"/>
  <c r="CB169" i="7" s="1"/>
  <c r="P170" i="7"/>
  <c r="Q170" i="7" s="1"/>
  <c r="CB170" i="7" s="1"/>
  <c r="P171" i="7"/>
  <c r="Q171" i="7" s="1"/>
  <c r="CB171" i="7" s="1"/>
  <c r="P172" i="7"/>
  <c r="Q172" i="7" s="1"/>
  <c r="CB172" i="7" s="1"/>
  <c r="P173" i="7"/>
  <c r="Q173" i="7" s="1"/>
  <c r="CB173" i="7" s="1"/>
  <c r="P174" i="7"/>
  <c r="Q174" i="7"/>
  <c r="CB174" i="7" s="1"/>
  <c r="P175" i="7"/>
  <c r="Q175" i="7" s="1"/>
  <c r="CB175" i="7" s="1"/>
  <c r="P176" i="7"/>
  <c r="Q176" i="7" s="1"/>
  <c r="CB176" i="7" s="1"/>
  <c r="P177" i="7"/>
  <c r="Q177" i="7" s="1"/>
  <c r="CB177" i="7" s="1"/>
  <c r="P178" i="7"/>
  <c r="Q178" i="7"/>
  <c r="CB178" i="7"/>
  <c r="P179" i="7"/>
  <c r="Q179" i="7" s="1"/>
  <c r="CB179" i="7" s="1"/>
  <c r="P180" i="7"/>
  <c r="Q180" i="7" s="1"/>
  <c r="CB180" i="7" s="1"/>
  <c r="P181" i="7"/>
  <c r="Q181" i="7"/>
  <c r="CB181" i="7" s="1"/>
  <c r="P182" i="7"/>
  <c r="Q182" i="7" s="1"/>
  <c r="CB182" i="7" s="1"/>
  <c r="P183" i="7"/>
  <c r="Q183" i="7" s="1"/>
  <c r="CB183" i="7" s="1"/>
  <c r="P184" i="7"/>
  <c r="Q184" i="7" s="1"/>
  <c r="CB184" i="7" s="1"/>
  <c r="P185" i="7"/>
  <c r="Q185" i="7"/>
  <c r="CB185" i="7" s="1"/>
  <c r="P186" i="7"/>
  <c r="Q186" i="7" s="1"/>
  <c r="CB186" i="7" s="1"/>
  <c r="P187" i="7"/>
  <c r="Q187" i="7" s="1"/>
  <c r="CB187" i="7" s="1"/>
  <c r="P188" i="7"/>
  <c r="Q188" i="7" s="1"/>
  <c r="CB188" i="7" s="1"/>
  <c r="P189" i="7"/>
  <c r="Q189" i="7" s="1"/>
  <c r="CB189" i="7" s="1"/>
  <c r="P190" i="7"/>
  <c r="Q190" i="7"/>
  <c r="CB190" i="7" s="1"/>
  <c r="P191" i="7"/>
  <c r="Q191" i="7" s="1"/>
  <c r="CB191" i="7" s="1"/>
  <c r="P192" i="7"/>
  <c r="Q192" i="7" s="1"/>
  <c r="CB192" i="7" s="1"/>
  <c r="P193" i="7"/>
  <c r="Q193" i="7" s="1"/>
  <c r="CB193" i="7" s="1"/>
  <c r="P194" i="7"/>
  <c r="Q194" i="7"/>
  <c r="CB194" i="7"/>
  <c r="P195" i="7"/>
  <c r="Q195" i="7" s="1"/>
  <c r="CB195" i="7" s="1"/>
  <c r="P196" i="7"/>
  <c r="Q196" i="7" s="1"/>
  <c r="CB196" i="7" s="1"/>
  <c r="P197" i="7"/>
  <c r="Q197" i="7"/>
  <c r="CB197" i="7" s="1"/>
  <c r="P198" i="7"/>
  <c r="Q198" i="7" s="1"/>
  <c r="CB198" i="7" s="1"/>
  <c r="P199" i="7"/>
  <c r="Q199" i="7" s="1"/>
  <c r="CB199" i="7" s="1"/>
  <c r="P200" i="7"/>
  <c r="Q200" i="7" s="1"/>
  <c r="CB200" i="7" s="1"/>
  <c r="P201" i="7"/>
  <c r="Q201" i="7"/>
  <c r="CB201" i="7" s="1"/>
  <c r="P202" i="7"/>
  <c r="Q202" i="7" s="1"/>
  <c r="CB202" i="7" s="1"/>
  <c r="P203" i="7"/>
  <c r="Q203" i="7" s="1"/>
  <c r="CB203" i="7" s="1"/>
  <c r="P204" i="7"/>
  <c r="Q204" i="7" s="1"/>
  <c r="CB204" i="7" s="1"/>
  <c r="P205" i="7"/>
  <c r="Q205" i="7" s="1"/>
  <c r="CB205" i="7" s="1"/>
  <c r="P206" i="7"/>
  <c r="Q206" i="7"/>
  <c r="CB206" i="7" s="1"/>
  <c r="P207" i="7"/>
  <c r="Q207" i="7" s="1"/>
  <c r="CB207" i="7" s="1"/>
  <c r="P208" i="7"/>
  <c r="Q208" i="7" s="1"/>
  <c r="CB208" i="7" s="1"/>
  <c r="P209" i="7"/>
  <c r="Q209" i="7" s="1"/>
  <c r="CB209" i="7" s="1"/>
  <c r="P210" i="7"/>
  <c r="Q210" i="7"/>
  <c r="CB210" i="7"/>
  <c r="P211" i="7"/>
  <c r="Q211" i="7" s="1"/>
  <c r="CB211" i="7" s="1"/>
  <c r="P212" i="7"/>
  <c r="Q212" i="7" s="1"/>
  <c r="CB212" i="7" s="1"/>
  <c r="P213" i="7"/>
  <c r="Q213" i="7"/>
  <c r="CB213" i="7" s="1"/>
  <c r="P214" i="7"/>
  <c r="Q214" i="7" s="1"/>
  <c r="CB214" i="7" s="1"/>
  <c r="P215" i="7"/>
  <c r="Q215" i="7" s="1"/>
  <c r="CB215" i="7" s="1"/>
  <c r="P216" i="7"/>
  <c r="Q216" i="7" s="1"/>
  <c r="CB216" i="7" s="1"/>
  <c r="P217" i="7"/>
  <c r="Q217" i="7"/>
  <c r="CB217" i="7" s="1"/>
  <c r="P218" i="7"/>
  <c r="Q218" i="7" s="1"/>
  <c r="CB218" i="7" s="1"/>
  <c r="P219" i="7"/>
  <c r="Q219" i="7" s="1"/>
  <c r="CB219" i="7" s="1"/>
  <c r="P220" i="7"/>
  <c r="Q220" i="7" s="1"/>
  <c r="CB220" i="7" s="1"/>
  <c r="P221" i="7"/>
  <c r="Q221" i="7" s="1"/>
  <c r="CB221" i="7" s="1"/>
  <c r="P222" i="7"/>
  <c r="Q222" i="7"/>
  <c r="CB222" i="7" s="1"/>
  <c r="P223" i="7"/>
  <c r="Q223" i="7"/>
  <c r="CB223" i="7"/>
  <c r="P224" i="7"/>
  <c r="Q224" i="7" s="1"/>
  <c r="CB224" i="7" s="1"/>
  <c r="P225" i="7"/>
  <c r="Q225" i="7"/>
  <c r="CB225" i="7" s="1"/>
  <c r="P226" i="7"/>
  <c r="Q226" i="7" s="1"/>
  <c r="CB226" i="7" s="1"/>
  <c r="P227" i="7"/>
  <c r="Q227" i="7" s="1"/>
  <c r="CB227" i="7" s="1"/>
  <c r="P228" i="7"/>
  <c r="Q228" i="7" s="1"/>
  <c r="CB228" i="7" s="1"/>
  <c r="P229" i="7"/>
  <c r="Q229" i="7" s="1"/>
  <c r="CB229" i="7" s="1"/>
  <c r="P230" i="7"/>
  <c r="Q230" i="7"/>
  <c r="CB230" i="7" s="1"/>
  <c r="P231" i="7"/>
  <c r="Q231" i="7" s="1"/>
  <c r="CB231" i="7" s="1"/>
  <c r="P232" i="7"/>
  <c r="Q232" i="7" s="1"/>
  <c r="CB232" i="7" s="1"/>
  <c r="P233" i="7"/>
  <c r="Q233" i="7" s="1"/>
  <c r="CB233" i="7" s="1"/>
  <c r="P234" i="7"/>
  <c r="Q234" i="7"/>
  <c r="CB234" i="7"/>
  <c r="P235" i="7"/>
  <c r="Q235" i="7" s="1"/>
  <c r="CB235" i="7" s="1"/>
  <c r="P236" i="7"/>
  <c r="Q236" i="7" s="1"/>
  <c r="CB236" i="7" s="1"/>
  <c r="P237" i="7"/>
  <c r="Q237" i="7"/>
  <c r="CB237" i="7" s="1"/>
  <c r="P238" i="7"/>
  <c r="Q238" i="7" s="1"/>
  <c r="CB238" i="7" s="1"/>
  <c r="P239" i="7"/>
  <c r="Q239" i="7" s="1"/>
  <c r="CB239" i="7" s="1"/>
  <c r="P240" i="7"/>
  <c r="Q240" i="7" s="1"/>
  <c r="CB240" i="7" s="1"/>
  <c r="P241" i="7"/>
  <c r="Q241" i="7"/>
  <c r="CB241" i="7" s="1"/>
  <c r="P242" i="7"/>
  <c r="Q242" i="7" s="1"/>
  <c r="CB242" i="7" s="1"/>
  <c r="P243" i="7"/>
  <c r="Q243" i="7" s="1"/>
  <c r="CB243" i="7" s="1"/>
  <c r="P244" i="7"/>
  <c r="Q244" i="7" s="1"/>
  <c r="CB244" i="7" s="1"/>
  <c r="P245" i="7"/>
  <c r="Q245" i="7" s="1"/>
  <c r="CB245" i="7" s="1"/>
  <c r="P246" i="7"/>
  <c r="Q246" i="7"/>
  <c r="CB246" i="7" s="1"/>
  <c r="P247" i="7"/>
  <c r="Q247" i="7" s="1"/>
  <c r="CB247" i="7" s="1"/>
  <c r="P248" i="7"/>
  <c r="Q248" i="7" s="1"/>
  <c r="CB248" i="7" s="1"/>
  <c r="P249" i="7"/>
  <c r="Q249" i="7" s="1"/>
  <c r="CB249" i="7" s="1"/>
  <c r="P250" i="7"/>
  <c r="Q250" i="7"/>
  <c r="CB250" i="7"/>
  <c r="P251" i="7"/>
  <c r="Q251" i="7" s="1"/>
  <c r="CB251" i="7" s="1"/>
  <c r="P252" i="7"/>
  <c r="Q252" i="7" s="1"/>
  <c r="CB252" i="7" s="1"/>
  <c r="P253" i="7"/>
  <c r="Q253" i="7"/>
  <c r="CB253" i="7" s="1"/>
  <c r="P254" i="7"/>
  <c r="Q254" i="7" s="1"/>
  <c r="CB254" i="7" s="1"/>
  <c r="P255" i="7"/>
  <c r="Q255" i="7" s="1"/>
  <c r="CB255" i="7" s="1"/>
  <c r="P256" i="7"/>
  <c r="Q256" i="7" s="1"/>
  <c r="CB256" i="7" s="1"/>
  <c r="P257" i="7"/>
  <c r="Q257" i="7"/>
  <c r="CB257" i="7" s="1"/>
  <c r="P258" i="7"/>
  <c r="Q258" i="7" s="1"/>
  <c r="CB258" i="7" s="1"/>
  <c r="P259" i="7"/>
  <c r="Q259" i="7" s="1"/>
  <c r="CB259" i="7" s="1"/>
  <c r="P260" i="7"/>
  <c r="Q260" i="7" s="1"/>
  <c r="CB260" i="7" s="1"/>
  <c r="P261" i="7"/>
  <c r="Q261" i="7" s="1"/>
  <c r="CB261" i="7" s="1"/>
  <c r="P262" i="7"/>
  <c r="Q262" i="7"/>
  <c r="CB262" i="7" s="1"/>
  <c r="P263" i="7"/>
  <c r="Q263" i="7" s="1"/>
  <c r="CB263" i="7" s="1"/>
  <c r="P264" i="7"/>
  <c r="Q264" i="7" s="1"/>
  <c r="CB264" i="7" s="1"/>
  <c r="P265" i="7"/>
  <c r="Q265" i="7" s="1"/>
  <c r="CB265" i="7" s="1"/>
  <c r="P266" i="7"/>
  <c r="Q266" i="7"/>
  <c r="CB266" i="7"/>
  <c r="P267" i="7"/>
  <c r="Q267" i="7" s="1"/>
  <c r="CB267" i="7" s="1"/>
  <c r="P268" i="7"/>
  <c r="Q268" i="7" s="1"/>
  <c r="CB268" i="7" s="1"/>
  <c r="P269" i="7"/>
  <c r="Q269" i="7" s="1"/>
  <c r="CB269" i="7" s="1"/>
  <c r="P270" i="7"/>
  <c r="Q270" i="7"/>
  <c r="CB270" i="7" s="1"/>
  <c r="P271" i="7"/>
  <c r="Q271" i="7" s="1"/>
  <c r="CB271" i="7" s="1"/>
  <c r="P272" i="7"/>
  <c r="Q272" i="7" s="1"/>
  <c r="CB272" i="7" s="1"/>
  <c r="P273" i="7"/>
  <c r="Q273" i="7" s="1"/>
  <c r="CB273" i="7" s="1"/>
  <c r="P274" i="7"/>
  <c r="Q274" i="7"/>
  <c r="CB274" i="7"/>
  <c r="P275" i="7"/>
  <c r="Q275" i="7" s="1"/>
  <c r="CB275" i="7" s="1"/>
  <c r="P276" i="7"/>
  <c r="Q276" i="7" s="1"/>
  <c r="CB276" i="7" s="1"/>
  <c r="P277" i="7"/>
  <c r="Q277" i="7"/>
  <c r="CB277" i="7" s="1"/>
  <c r="P278" i="7"/>
  <c r="Q278" i="7" s="1"/>
  <c r="CB278" i="7" s="1"/>
  <c r="P279" i="7"/>
  <c r="Q279" i="7" s="1"/>
  <c r="CB279" i="7" s="1"/>
  <c r="P280" i="7"/>
  <c r="Q280" i="7" s="1"/>
  <c r="CB280" i="7" s="1"/>
  <c r="P281" i="7"/>
  <c r="Q281" i="7"/>
  <c r="CB281" i="7" s="1"/>
  <c r="P282" i="7"/>
  <c r="Q282" i="7" s="1"/>
  <c r="CB282" i="7" s="1"/>
  <c r="P283" i="7"/>
  <c r="Q283" i="7" s="1"/>
  <c r="CB283" i="7" s="1"/>
  <c r="P284" i="7"/>
  <c r="Q284" i="7" s="1"/>
  <c r="CB284" i="7" s="1"/>
  <c r="P285" i="7"/>
  <c r="Q285" i="7" s="1"/>
  <c r="CB285" i="7" s="1"/>
  <c r="P286" i="7"/>
  <c r="Q286" i="7"/>
  <c r="CB286" i="7" s="1"/>
  <c r="P287" i="7"/>
  <c r="Q287" i="7" s="1"/>
  <c r="CB287" i="7" s="1"/>
  <c r="P288" i="7"/>
  <c r="Q288" i="7" s="1"/>
  <c r="CB288" i="7" s="1"/>
  <c r="P289" i="7"/>
  <c r="Q289" i="7" s="1"/>
  <c r="CB289" i="7" s="1"/>
  <c r="P290" i="7"/>
  <c r="Q290" i="7"/>
  <c r="CB290" i="7"/>
  <c r="P291" i="7"/>
  <c r="Q291" i="7" s="1"/>
  <c r="CB291" i="7" s="1"/>
  <c r="P292" i="7"/>
  <c r="Q292" i="7" s="1"/>
  <c r="CB292" i="7" s="1"/>
  <c r="P293" i="7"/>
  <c r="Q293" i="7"/>
  <c r="CB293" i="7" s="1"/>
  <c r="P294" i="7"/>
  <c r="Q294" i="7" s="1"/>
  <c r="CB294" i="7" s="1"/>
  <c r="P295" i="7"/>
  <c r="Q295" i="7" s="1"/>
  <c r="CB295" i="7" s="1"/>
  <c r="P296" i="7"/>
  <c r="Q296" i="7" s="1"/>
  <c r="CB296" i="7" s="1"/>
  <c r="P297" i="7"/>
  <c r="Q297" i="7"/>
  <c r="CB297" i="7" s="1"/>
  <c r="P298" i="7"/>
  <c r="Q298" i="7" s="1"/>
  <c r="CB298" i="7" s="1"/>
  <c r="P299" i="7"/>
  <c r="Q299" i="7" s="1"/>
  <c r="CB299" i="7" s="1"/>
  <c r="P300" i="7"/>
  <c r="Q300" i="7" s="1"/>
  <c r="CB300" i="7" s="1"/>
  <c r="P301" i="7"/>
  <c r="Q301" i="7" s="1"/>
  <c r="CB301" i="7" s="1"/>
  <c r="P302" i="7"/>
  <c r="Q302" i="7"/>
  <c r="CB302" i="7" s="1"/>
  <c r="P303" i="7"/>
  <c r="Q303" i="7" s="1"/>
  <c r="CB303" i="7" s="1"/>
  <c r="P304" i="7"/>
  <c r="Q304" i="7" s="1"/>
  <c r="CB304" i="7" s="1"/>
  <c r="P305" i="7"/>
  <c r="Q305" i="7" s="1"/>
  <c r="CB305" i="7" s="1"/>
  <c r="P306" i="7"/>
  <c r="Q306" i="7"/>
  <c r="CB306" i="7"/>
  <c r="P307" i="7"/>
  <c r="Q307" i="7" s="1"/>
  <c r="CB307" i="7" s="1"/>
  <c r="P308" i="7"/>
  <c r="Q308" i="7" s="1"/>
  <c r="CB308" i="7" s="1"/>
  <c r="P309" i="7"/>
  <c r="Q309" i="7"/>
  <c r="CB309" i="7" s="1"/>
  <c r="P310" i="7"/>
  <c r="Q310" i="7" s="1"/>
  <c r="CB310" i="7" s="1"/>
  <c r="P311" i="7"/>
  <c r="Q311" i="7" s="1"/>
  <c r="CB311" i="7" s="1"/>
  <c r="P312" i="7"/>
  <c r="Q312" i="7" s="1"/>
  <c r="CB312" i="7" s="1"/>
  <c r="P313" i="7"/>
  <c r="Q313" i="7"/>
  <c r="CB313" i="7" s="1"/>
  <c r="P314" i="7"/>
  <c r="Q314" i="7" s="1"/>
  <c r="CB314" i="7" s="1"/>
  <c r="P315" i="7"/>
  <c r="Q315" i="7" s="1"/>
  <c r="CB315" i="7" s="1"/>
  <c r="P316" i="7"/>
  <c r="Q316" i="7" s="1"/>
  <c r="CB316" i="7" s="1"/>
  <c r="P317" i="7"/>
  <c r="Q317" i="7" s="1"/>
  <c r="CB317" i="7" s="1"/>
  <c r="P318" i="7"/>
  <c r="Q318" i="7"/>
  <c r="CB318" i="7" s="1"/>
  <c r="P319" i="7"/>
  <c r="Q319" i="7" s="1"/>
  <c r="CB319" i="7" s="1"/>
  <c r="P320" i="7"/>
  <c r="Q320" i="7" s="1"/>
  <c r="CB320" i="7" s="1"/>
  <c r="P321" i="7"/>
  <c r="Q321" i="7" s="1"/>
  <c r="CB321" i="7" s="1"/>
  <c r="P322" i="7"/>
  <c r="Q322" i="7"/>
  <c r="CB322" i="7"/>
  <c r="P323" i="7"/>
  <c r="Q323" i="7" s="1"/>
  <c r="CB323" i="7" s="1"/>
  <c r="P324" i="7"/>
  <c r="Q324" i="7" s="1"/>
  <c r="CB324" i="7" s="1"/>
  <c r="P325" i="7"/>
  <c r="Q325" i="7"/>
  <c r="CB325" i="7" s="1"/>
  <c r="P326" i="7"/>
  <c r="Q326" i="7" s="1"/>
  <c r="CB326" i="7" s="1"/>
  <c r="P327" i="7"/>
  <c r="Q327" i="7" s="1"/>
  <c r="CB327" i="7" s="1"/>
  <c r="P328" i="7"/>
  <c r="Q328" i="7" s="1"/>
  <c r="CB328" i="7" s="1"/>
  <c r="P329" i="7"/>
  <c r="Q329" i="7"/>
  <c r="CB329" i="7" s="1"/>
  <c r="P330" i="7"/>
  <c r="Q330" i="7" s="1"/>
  <c r="CB330" i="7" s="1"/>
  <c r="P331" i="7"/>
  <c r="Q331" i="7" s="1"/>
  <c r="CB331" i="7" s="1"/>
  <c r="P332" i="7"/>
  <c r="Q332" i="7" s="1"/>
  <c r="CB332" i="7" s="1"/>
  <c r="P333" i="7"/>
  <c r="Q333" i="7" s="1"/>
  <c r="CB333" i="7" s="1"/>
  <c r="P334" i="7"/>
  <c r="Q334" i="7"/>
  <c r="CB334" i="7" s="1"/>
  <c r="P335" i="7"/>
  <c r="Q335" i="7" s="1"/>
  <c r="CB335" i="7" s="1"/>
  <c r="P336" i="7"/>
  <c r="Q336" i="7" s="1"/>
  <c r="CB336" i="7" s="1"/>
  <c r="P337" i="7"/>
  <c r="Q337" i="7" s="1"/>
  <c r="CB337" i="7" s="1"/>
  <c r="P338" i="7"/>
  <c r="Q338" i="7"/>
  <c r="CB338" i="7"/>
  <c r="P339" i="7"/>
  <c r="Q339" i="7" s="1"/>
  <c r="CB339" i="7" s="1"/>
  <c r="P340" i="7"/>
  <c r="Q340" i="7" s="1"/>
  <c r="CB340" i="7" s="1"/>
  <c r="P341" i="7"/>
  <c r="Q341" i="7"/>
  <c r="CB341" i="7" s="1"/>
  <c r="P342" i="7"/>
  <c r="Q342" i="7"/>
  <c r="CB342" i="7"/>
  <c r="P343" i="7"/>
  <c r="Q343" i="7" s="1"/>
  <c r="CB343" i="7" s="1"/>
  <c r="P344" i="7"/>
  <c r="Q344" i="7" s="1"/>
  <c r="CB344" i="7" s="1"/>
  <c r="P345" i="7"/>
  <c r="Q345" i="7"/>
  <c r="CB345" i="7" s="1"/>
  <c r="P346" i="7"/>
  <c r="Q346" i="7" s="1"/>
  <c r="CB346" i="7" s="1"/>
  <c r="P347" i="7"/>
  <c r="Q347" i="7" s="1"/>
  <c r="CB347" i="7" s="1"/>
  <c r="P348" i="7"/>
  <c r="Q348" i="7" s="1"/>
  <c r="CB348" i="7" s="1"/>
  <c r="P349" i="7"/>
  <c r="Q349" i="7" s="1"/>
  <c r="CB349" i="7" s="1"/>
  <c r="P350" i="7"/>
  <c r="Q350" i="7"/>
  <c r="CB350" i="7" s="1"/>
  <c r="P351" i="7"/>
  <c r="Q351" i="7" s="1"/>
  <c r="CB351" i="7" s="1"/>
  <c r="P352" i="7"/>
  <c r="Q352" i="7" s="1"/>
  <c r="CB352" i="7" s="1"/>
  <c r="P353" i="7"/>
  <c r="Q353" i="7" s="1"/>
  <c r="CB353" i="7" s="1"/>
  <c r="P354" i="7"/>
  <c r="Q354" i="7"/>
  <c r="CB354" i="7"/>
  <c r="P355" i="7"/>
  <c r="Q355" i="7" s="1"/>
  <c r="CB355" i="7" s="1"/>
  <c r="P356" i="7"/>
  <c r="Q356" i="7" s="1"/>
  <c r="CB356" i="7" s="1"/>
  <c r="P357" i="7"/>
  <c r="Q357" i="7"/>
  <c r="CB357" i="7" s="1"/>
  <c r="P358" i="7"/>
  <c r="Q358" i="7" s="1"/>
  <c r="CB358" i="7" s="1"/>
  <c r="P359" i="7"/>
  <c r="Q359" i="7" s="1"/>
  <c r="CB359" i="7" s="1"/>
  <c r="P360" i="7"/>
  <c r="Q360" i="7" s="1"/>
  <c r="CB360" i="7" s="1"/>
  <c r="P361" i="7"/>
  <c r="Q361" i="7"/>
  <c r="CB361" i="7" s="1"/>
  <c r="P362" i="7"/>
  <c r="Q362" i="7" s="1"/>
  <c r="CB362" i="7" s="1"/>
  <c r="P363" i="7"/>
  <c r="Q363" i="7" s="1"/>
  <c r="CB363" i="7" s="1"/>
  <c r="P364" i="7"/>
  <c r="Q364" i="7" s="1"/>
  <c r="CB364" i="7" s="1"/>
  <c r="P365" i="7"/>
  <c r="Q365" i="7" s="1"/>
  <c r="CB365" i="7" s="1"/>
  <c r="P366" i="7"/>
  <c r="Q366" i="7"/>
  <c r="CB366" i="7" s="1"/>
  <c r="P367" i="7"/>
  <c r="Q367" i="7" s="1"/>
  <c r="CB367" i="7" s="1"/>
  <c r="P368" i="7"/>
  <c r="Q368" i="7" s="1"/>
  <c r="CB368" i="7" s="1"/>
  <c r="P369" i="7"/>
  <c r="Q369" i="7" s="1"/>
  <c r="CB369" i="7" s="1"/>
  <c r="P370" i="7"/>
  <c r="Q370" i="7"/>
  <c r="CB370" i="7"/>
  <c r="P371" i="7"/>
  <c r="Q371" i="7" s="1"/>
  <c r="CB371" i="7" s="1"/>
  <c r="P372" i="7"/>
  <c r="Q372" i="7" s="1"/>
  <c r="CB372" i="7" s="1"/>
  <c r="P373" i="7"/>
  <c r="Q373" i="7"/>
  <c r="CB373" i="7" s="1"/>
  <c r="P374" i="7"/>
  <c r="Q374" i="7"/>
  <c r="CB374" i="7"/>
  <c r="P375" i="7"/>
  <c r="Q375" i="7" s="1"/>
  <c r="CB375" i="7" s="1"/>
  <c r="P376" i="7"/>
  <c r="Q376" i="7" s="1"/>
  <c r="CB376" i="7" s="1"/>
  <c r="P377" i="7"/>
  <c r="Q377" i="7"/>
  <c r="CB377" i="7" s="1"/>
  <c r="P378" i="7"/>
  <c r="Q378" i="7" s="1"/>
  <c r="CB378" i="7" s="1"/>
  <c r="P379" i="7"/>
  <c r="Q379" i="7" s="1"/>
  <c r="CB379" i="7" s="1"/>
  <c r="P380" i="7"/>
  <c r="Q380" i="7" s="1"/>
  <c r="CB380" i="7" s="1"/>
  <c r="P381" i="7"/>
  <c r="Q381" i="7" s="1"/>
  <c r="CB381" i="7" s="1"/>
  <c r="P382" i="7"/>
  <c r="Q382" i="7"/>
  <c r="CB382" i="7" s="1"/>
  <c r="P383" i="7"/>
  <c r="Q383" i="7" s="1"/>
  <c r="CB383" i="7" s="1"/>
  <c r="P384" i="7"/>
  <c r="Q384" i="7" s="1"/>
  <c r="CB384" i="7" s="1"/>
  <c r="P385" i="7"/>
  <c r="Q385" i="7" s="1"/>
  <c r="CB385" i="7" s="1"/>
  <c r="P386" i="7"/>
  <c r="Q386" i="7"/>
  <c r="CB386" i="7"/>
  <c r="P387" i="7"/>
  <c r="Q387" i="7" s="1"/>
  <c r="CB387" i="7" s="1"/>
  <c r="P388" i="7"/>
  <c r="Q388" i="7" s="1"/>
  <c r="CB388" i="7" s="1"/>
  <c r="P389" i="7"/>
  <c r="Q389" i="7"/>
  <c r="CB389" i="7" s="1"/>
  <c r="P390" i="7"/>
  <c r="Q390" i="7"/>
  <c r="CB390" i="7"/>
  <c r="P391" i="7"/>
  <c r="Q391" i="7" s="1"/>
  <c r="CB391" i="7" s="1"/>
  <c r="P392" i="7"/>
  <c r="Q392" i="7" s="1"/>
  <c r="CB392" i="7" s="1"/>
  <c r="P393" i="7"/>
  <c r="Q393" i="7" s="1"/>
  <c r="CB393" i="7" s="1"/>
  <c r="P394" i="7"/>
  <c r="Q394" i="7"/>
  <c r="CB394" i="7" s="1"/>
  <c r="P395" i="7"/>
  <c r="Q395" i="7" s="1"/>
  <c r="CB395" i="7" s="1"/>
  <c r="P396" i="7"/>
  <c r="Q396" i="7" s="1"/>
  <c r="CB396" i="7" s="1"/>
  <c r="P397" i="7"/>
  <c r="Q397" i="7" s="1"/>
  <c r="CB397" i="7" s="1"/>
  <c r="P398" i="7"/>
  <c r="Q398" i="7" s="1"/>
  <c r="CB398" i="7" s="1"/>
  <c r="CB399" i="7"/>
  <c r="P400" i="7"/>
  <c r="Q400" i="7"/>
  <c r="CB400" i="7" s="1"/>
  <c r="P401" i="7"/>
  <c r="Q401" i="7" s="1"/>
  <c r="CB401" i="7" s="1"/>
  <c r="P402" i="7"/>
  <c r="Q402" i="7" s="1"/>
  <c r="CB402" i="7" s="1"/>
  <c r="P403" i="7"/>
  <c r="Q403" i="7" s="1"/>
  <c r="CB403" i="7" s="1"/>
  <c r="P404" i="7"/>
  <c r="Q404" i="7" s="1"/>
  <c r="CB404" i="7" s="1"/>
  <c r="P405" i="7"/>
  <c r="Q405" i="7" s="1"/>
  <c r="CB405" i="7" s="1"/>
  <c r="P406" i="7"/>
  <c r="Q406" i="7" s="1"/>
  <c r="CB406" i="7" s="1"/>
  <c r="P407" i="7"/>
  <c r="Q407" i="7" s="1"/>
  <c r="CB407" i="7" s="1"/>
  <c r="P408" i="7"/>
  <c r="Q408" i="7"/>
  <c r="CB408" i="7" s="1"/>
  <c r="P409" i="7"/>
  <c r="Q409" i="7" s="1"/>
  <c r="CB409" i="7" s="1"/>
  <c r="P410" i="7"/>
  <c r="Q410" i="7" s="1"/>
  <c r="CB410" i="7" s="1"/>
  <c r="P411" i="7"/>
  <c r="Q411" i="7" s="1"/>
  <c r="CB411" i="7" s="1"/>
  <c r="P412" i="7"/>
  <c r="Q412" i="7"/>
  <c r="CB412" i="7" s="1"/>
  <c r="P413" i="7"/>
  <c r="Q413" i="7" s="1"/>
  <c r="CB413" i="7" s="1"/>
  <c r="P414" i="7"/>
  <c r="Q414" i="7" s="1"/>
  <c r="CB414" i="7" s="1"/>
  <c r="P415" i="7"/>
  <c r="Q415" i="7" s="1"/>
  <c r="CB415" i="7" s="1"/>
  <c r="P416" i="7"/>
  <c r="Q416" i="7"/>
  <c r="CB416" i="7" s="1"/>
  <c r="P417" i="7"/>
  <c r="Q417" i="7" s="1"/>
  <c r="CB417" i="7" s="1"/>
  <c r="P418" i="7"/>
  <c r="Q418" i="7" s="1"/>
  <c r="CB418" i="7" s="1"/>
  <c r="P419" i="7"/>
  <c r="Q419" i="7" s="1"/>
  <c r="CB419" i="7" s="1"/>
  <c r="P420" i="7"/>
  <c r="Q420" i="7" s="1"/>
  <c r="CB420" i="7" s="1"/>
  <c r="P421" i="7"/>
  <c r="Q421" i="7" s="1"/>
  <c r="CB421" i="7" s="1"/>
  <c r="P422" i="7"/>
  <c r="Q422" i="7" s="1"/>
  <c r="CB422" i="7" s="1"/>
  <c r="P423" i="7"/>
  <c r="Q423" i="7" s="1"/>
  <c r="CB423" i="7" s="1"/>
  <c r="P424" i="7"/>
  <c r="Q424" i="7"/>
  <c r="CB424" i="7" s="1"/>
  <c r="P425" i="7"/>
  <c r="Q425" i="7" s="1"/>
  <c r="CB425" i="7" s="1"/>
  <c r="P426" i="7"/>
  <c r="Q426" i="7" s="1"/>
  <c r="CB426" i="7" s="1"/>
  <c r="P427" i="7"/>
  <c r="Q427" i="7" s="1"/>
  <c r="CB427" i="7" s="1"/>
  <c r="P428" i="7"/>
  <c r="Q428" i="7"/>
  <c r="CB428" i="7" s="1"/>
  <c r="P429" i="7"/>
  <c r="Q429" i="7" s="1"/>
  <c r="CB429" i="7" s="1"/>
  <c r="P430" i="7"/>
  <c r="Q430" i="7" s="1"/>
  <c r="CB430" i="7" s="1"/>
  <c r="P431" i="7"/>
  <c r="Q431" i="7" s="1"/>
  <c r="CB431" i="7" s="1"/>
  <c r="P432" i="7"/>
  <c r="Q432" i="7"/>
  <c r="CB432" i="7" s="1"/>
  <c r="P433" i="7"/>
  <c r="Q433" i="7" s="1"/>
  <c r="CB433" i="7" s="1"/>
  <c r="P434" i="7"/>
  <c r="Q434" i="7" s="1"/>
  <c r="CB434" i="7" s="1"/>
  <c r="P435" i="7"/>
  <c r="Q435" i="7" s="1"/>
  <c r="CB435" i="7" s="1"/>
  <c r="P436" i="7"/>
  <c r="Q436" i="7" s="1"/>
  <c r="CB436" i="7" s="1"/>
  <c r="P437" i="7"/>
  <c r="Q437" i="7"/>
  <c r="CB437" i="7"/>
  <c r="P438" i="7"/>
  <c r="Q438" i="7" s="1"/>
  <c r="CB438" i="7" s="1"/>
  <c r="P439" i="7"/>
  <c r="Q439" i="7" s="1"/>
  <c r="CB439" i="7" s="1"/>
  <c r="P440" i="7"/>
  <c r="Q440" i="7"/>
  <c r="CB440" i="7" s="1"/>
  <c r="P441" i="7"/>
  <c r="Q441" i="7"/>
  <c r="CB441" i="7"/>
  <c r="P442" i="7"/>
  <c r="Q442" i="7" s="1"/>
  <c r="CB442" i="7" s="1"/>
  <c r="P443" i="7"/>
  <c r="Q443" i="7"/>
  <c r="CB443" i="7" s="1"/>
  <c r="P444" i="7"/>
  <c r="Q444" i="7"/>
  <c r="CB444" i="7" s="1"/>
  <c r="P445" i="7"/>
  <c r="Q445" i="7" s="1"/>
  <c r="CB445" i="7" s="1"/>
  <c r="P446" i="7"/>
  <c r="Q446" i="7" s="1"/>
  <c r="CB446" i="7" s="1"/>
  <c r="P447" i="7"/>
  <c r="Q447" i="7"/>
  <c r="CB447" i="7" s="1"/>
  <c r="P448" i="7"/>
  <c r="Q448" i="7"/>
  <c r="CB448" i="7" s="1"/>
  <c r="P449" i="7"/>
  <c r="Q449" i="7" s="1"/>
  <c r="CB449" i="7" s="1"/>
  <c r="P450" i="7"/>
  <c r="Q450" i="7" s="1"/>
  <c r="CB450" i="7" s="1"/>
  <c r="P451" i="7"/>
  <c r="Q451" i="7"/>
  <c r="CB451" i="7" s="1"/>
  <c r="P452" i="7"/>
  <c r="Q452" i="7"/>
  <c r="CB452" i="7" s="1"/>
  <c r="P453" i="7"/>
  <c r="Q453" i="7" s="1"/>
  <c r="CB453" i="7" s="1"/>
  <c r="P454" i="7"/>
  <c r="Q454" i="7" s="1"/>
  <c r="CB454" i="7" s="1"/>
  <c r="P455" i="7"/>
  <c r="Q455" i="7"/>
  <c r="CB455" i="7" s="1"/>
  <c r="P456" i="7"/>
  <c r="Q456" i="7"/>
  <c r="CB456" i="7" s="1"/>
  <c r="P457" i="7"/>
  <c r="Q457" i="7" s="1"/>
  <c r="CB457" i="7" s="1"/>
  <c r="P458" i="7"/>
  <c r="Q458" i="7" s="1"/>
  <c r="CB458" i="7" s="1"/>
  <c r="P459" i="7"/>
  <c r="Q459" i="7"/>
  <c r="CB459" i="7" s="1"/>
  <c r="P460" i="7"/>
  <c r="Q460" i="7"/>
  <c r="CB460" i="7" s="1"/>
  <c r="P461" i="7"/>
  <c r="Q461" i="7" s="1"/>
  <c r="CB461" i="7" s="1"/>
  <c r="P462" i="7"/>
  <c r="Q462" i="7" s="1"/>
  <c r="CB462" i="7" s="1"/>
  <c r="P463" i="7"/>
  <c r="Q463" i="7"/>
  <c r="CB463" i="7" s="1"/>
  <c r="P464" i="7"/>
  <c r="Q464" i="7"/>
  <c r="CB464" i="7" s="1"/>
  <c r="P465" i="7"/>
  <c r="Q465" i="7" s="1"/>
  <c r="CB465" i="7" s="1"/>
  <c r="P466" i="7"/>
  <c r="Q466" i="7" s="1"/>
  <c r="CB466" i="7" s="1"/>
  <c r="P467" i="7"/>
  <c r="Q467" i="7"/>
  <c r="CB467" i="7" s="1"/>
  <c r="P468" i="7"/>
  <c r="Q468" i="7"/>
  <c r="CB468" i="7" s="1"/>
  <c r="P469" i="7"/>
  <c r="Q469" i="7" s="1"/>
  <c r="CB469" i="7" s="1"/>
  <c r="P470" i="7"/>
  <c r="Q470" i="7" s="1"/>
  <c r="CB470" i="7" s="1"/>
  <c r="P471" i="7"/>
  <c r="Q471" i="7"/>
  <c r="CB471" i="7" s="1"/>
  <c r="P472" i="7"/>
  <c r="Q472" i="7"/>
  <c r="CB472" i="7" s="1"/>
  <c r="P473" i="7"/>
  <c r="Q473" i="7" s="1"/>
  <c r="CB473" i="7" s="1"/>
  <c r="P474" i="7"/>
  <c r="Q474" i="7" s="1"/>
  <c r="CB474" i="7" s="1"/>
  <c r="P475" i="7"/>
  <c r="Q475" i="7"/>
  <c r="CB475" i="7" s="1"/>
  <c r="P476" i="7"/>
  <c r="Q476" i="7"/>
  <c r="CB476" i="7" s="1"/>
  <c r="P477" i="7"/>
  <c r="Q477" i="7" s="1"/>
  <c r="CB477" i="7" s="1"/>
  <c r="P478" i="7"/>
  <c r="Q478" i="7" s="1"/>
  <c r="CB478" i="7" s="1"/>
  <c r="P479" i="7"/>
  <c r="Q479" i="7"/>
  <c r="CB479" i="7" s="1"/>
  <c r="P480" i="7"/>
  <c r="Q480" i="7"/>
  <c r="CB480" i="7" s="1"/>
  <c r="P481" i="7"/>
  <c r="Q481" i="7" s="1"/>
  <c r="CB481" i="7" s="1"/>
  <c r="P482" i="7"/>
  <c r="Q482" i="7" s="1"/>
  <c r="CB482" i="7" s="1"/>
  <c r="P483" i="7"/>
  <c r="Q483" i="7"/>
  <c r="CB483" i="7" s="1"/>
  <c r="P484" i="7"/>
  <c r="Q484" i="7"/>
  <c r="CB484" i="7" s="1"/>
  <c r="P485" i="7"/>
  <c r="Q485" i="7" s="1"/>
  <c r="CB485" i="7" s="1"/>
  <c r="P486" i="7"/>
  <c r="Q486" i="7" s="1"/>
  <c r="CB486" i="7" s="1"/>
  <c r="P487" i="7"/>
  <c r="Q487" i="7"/>
  <c r="CB487" i="7" s="1"/>
  <c r="P488" i="7"/>
  <c r="Q488" i="7"/>
  <c r="CB488" i="7" s="1"/>
  <c r="P489" i="7"/>
  <c r="Q489" i="7" s="1"/>
  <c r="CB489" i="7" s="1"/>
  <c r="P490" i="7"/>
  <c r="Q490" i="7" s="1"/>
  <c r="CB490" i="7" s="1"/>
  <c r="P491" i="7"/>
  <c r="Q491" i="7"/>
  <c r="CB491" i="7" s="1"/>
  <c r="P492" i="7"/>
  <c r="Q492" i="7"/>
  <c r="CB492" i="7" s="1"/>
  <c r="P493" i="7"/>
  <c r="Q493" i="7" s="1"/>
  <c r="CB493" i="7" s="1"/>
  <c r="P494" i="7"/>
  <c r="Q494" i="7" s="1"/>
  <c r="CB494" i="7" s="1"/>
  <c r="P495" i="7"/>
  <c r="Q495" i="7"/>
  <c r="CB495" i="7" s="1"/>
  <c r="P496" i="7"/>
  <c r="Q496" i="7"/>
  <c r="CB496" i="7" s="1"/>
  <c r="P497" i="7"/>
  <c r="Q497" i="7" s="1"/>
  <c r="CB497" i="7" s="1"/>
  <c r="P498" i="7"/>
  <c r="Q498" i="7" s="1"/>
  <c r="CB498" i="7" s="1"/>
  <c r="P499" i="7"/>
  <c r="Q499" i="7"/>
  <c r="CB499" i="7" s="1"/>
  <c r="P500" i="7"/>
  <c r="Q500" i="7"/>
  <c r="CB500" i="7" s="1"/>
  <c r="P501" i="7"/>
  <c r="Q501" i="7" s="1"/>
  <c r="CB501" i="7" s="1"/>
  <c r="P502" i="7"/>
  <c r="Q502" i="7" s="1"/>
  <c r="CB502" i="7" s="1"/>
  <c r="P503" i="7"/>
  <c r="Q503" i="7"/>
  <c r="CB503" i="7" s="1"/>
  <c r="P504" i="7"/>
  <c r="Q504" i="7"/>
  <c r="CB504" i="7" s="1"/>
  <c r="P505" i="7"/>
  <c r="Q505" i="7" s="1"/>
  <c r="CB505" i="7" s="1"/>
  <c r="P506" i="7"/>
  <c r="Q506" i="7" s="1"/>
  <c r="CB506" i="7" s="1"/>
  <c r="P507" i="7"/>
  <c r="Q507" i="7"/>
  <c r="CB507" i="7" s="1"/>
  <c r="P508" i="7"/>
  <c r="Q508" i="7"/>
  <c r="CB508" i="7" s="1"/>
  <c r="P509" i="7"/>
  <c r="Q509" i="7" s="1"/>
  <c r="CB509" i="7" s="1"/>
  <c r="P510" i="7"/>
  <c r="Q510" i="7" s="1"/>
  <c r="CB510" i="7" s="1"/>
  <c r="P511" i="7"/>
  <c r="Q511" i="7"/>
  <c r="CB511" i="7" s="1"/>
  <c r="P512" i="7"/>
  <c r="Q512" i="7"/>
  <c r="CB512" i="7" s="1"/>
  <c r="P513" i="7"/>
  <c r="Q513" i="7" s="1"/>
  <c r="CB513" i="7" s="1"/>
  <c r="P514" i="7"/>
  <c r="Q514" i="7" s="1"/>
  <c r="CB514" i="7" s="1"/>
  <c r="P515" i="7"/>
  <c r="Q515" i="7"/>
  <c r="CB515" i="7" s="1"/>
  <c r="P516" i="7"/>
  <c r="Q516" i="7"/>
  <c r="CB516" i="7" s="1"/>
  <c r="P517" i="7"/>
  <c r="Q517" i="7" s="1"/>
  <c r="CB517" i="7" s="1"/>
  <c r="P518" i="7"/>
  <c r="Q518" i="7" s="1"/>
  <c r="CB518" i="7" s="1"/>
  <c r="P519" i="7"/>
  <c r="Q519" i="7"/>
  <c r="CB519" i="7" s="1"/>
  <c r="P520" i="7"/>
  <c r="Q520" i="7"/>
  <c r="CB520" i="7" s="1"/>
  <c r="P521" i="7"/>
  <c r="Q521" i="7" s="1"/>
  <c r="CB521" i="7" s="1"/>
  <c r="P522" i="7"/>
  <c r="Q522" i="7" s="1"/>
  <c r="CB522" i="7" s="1"/>
  <c r="P523" i="7"/>
  <c r="Q523" i="7"/>
  <c r="CB523" i="7" s="1"/>
  <c r="P524" i="7"/>
  <c r="Q524" i="7"/>
  <c r="CB524" i="7" s="1"/>
  <c r="P525" i="7"/>
  <c r="Q525" i="7" s="1"/>
  <c r="CB525" i="7" s="1"/>
  <c r="P526" i="7"/>
  <c r="Q526" i="7" s="1"/>
  <c r="CB526" i="7" s="1"/>
  <c r="P527" i="7"/>
  <c r="Q527" i="7"/>
  <c r="CB527" i="7" s="1"/>
  <c r="P528" i="7"/>
  <c r="Q528" i="7"/>
  <c r="CB528" i="7" s="1"/>
  <c r="P529" i="7"/>
  <c r="Q529" i="7" s="1"/>
  <c r="CB529" i="7" s="1"/>
  <c r="P530" i="7"/>
  <c r="Q530" i="7" s="1"/>
  <c r="CB530" i="7" s="1"/>
  <c r="P531" i="7"/>
  <c r="Q531" i="7"/>
  <c r="CB531" i="7" s="1"/>
  <c r="P532" i="7"/>
  <c r="Q532" i="7"/>
  <c r="CB532" i="7" s="1"/>
  <c r="P533" i="7"/>
  <c r="Q533" i="7" s="1"/>
  <c r="CB533" i="7" s="1"/>
  <c r="P534" i="7"/>
  <c r="Q534" i="7" s="1"/>
  <c r="CB534" i="7" s="1"/>
  <c r="P535" i="7"/>
  <c r="Q535" i="7"/>
  <c r="CB535" i="7" s="1"/>
  <c r="P536" i="7"/>
  <c r="Q536" i="7"/>
  <c r="CB536" i="7" s="1"/>
  <c r="P537" i="7"/>
  <c r="Q537" i="7" s="1"/>
  <c r="CB537" i="7" s="1"/>
  <c r="P538" i="7"/>
  <c r="Q538" i="7" s="1"/>
  <c r="CB538" i="7" s="1"/>
  <c r="P539" i="7"/>
  <c r="Q539" i="7"/>
  <c r="CB539" i="7" s="1"/>
  <c r="P540" i="7"/>
  <c r="Q540" i="7"/>
  <c r="CB540" i="7" s="1"/>
  <c r="P541" i="7"/>
  <c r="Q541" i="7" s="1"/>
  <c r="CB541" i="7" s="1"/>
  <c r="P542" i="7"/>
  <c r="Q542" i="7" s="1"/>
  <c r="CB542" i="7" s="1"/>
  <c r="P543" i="7"/>
  <c r="Q543" i="7"/>
  <c r="CB543" i="7" s="1"/>
  <c r="P544" i="7"/>
  <c r="Q544" i="7"/>
  <c r="CB544" i="7" s="1"/>
  <c r="P545" i="7"/>
  <c r="Q545" i="7" s="1"/>
  <c r="CB545" i="7" s="1"/>
  <c r="P546" i="7"/>
  <c r="Q546" i="7" s="1"/>
  <c r="CB546" i="7" s="1"/>
  <c r="P547" i="7"/>
  <c r="Q547" i="7"/>
  <c r="CB547" i="7" s="1"/>
  <c r="P548" i="7"/>
  <c r="Q548" i="7"/>
  <c r="CB548" i="7" s="1"/>
  <c r="P549" i="7"/>
  <c r="Q549" i="7" s="1"/>
  <c r="CB549" i="7" s="1"/>
  <c r="P550" i="7"/>
  <c r="Q550" i="7" s="1"/>
  <c r="CB550" i="7" s="1"/>
  <c r="P551" i="7"/>
  <c r="Q551" i="7"/>
  <c r="CB551" i="7" s="1"/>
  <c r="P552" i="7"/>
  <c r="Q552" i="7"/>
  <c r="CB552" i="7" s="1"/>
  <c r="P553" i="7"/>
  <c r="Q553" i="7" s="1"/>
  <c r="CB553" i="7" s="1"/>
  <c r="P554" i="7"/>
  <c r="Q554" i="7" s="1"/>
  <c r="CB554" i="7" s="1"/>
  <c r="P555" i="7"/>
  <c r="Q555" i="7"/>
  <c r="CB555" i="7" s="1"/>
  <c r="P556" i="7"/>
  <c r="Q556" i="7"/>
  <c r="CB556" i="7" s="1"/>
  <c r="P557" i="7"/>
  <c r="Q557" i="7" s="1"/>
  <c r="CB557" i="7" s="1"/>
  <c r="P558" i="7"/>
  <c r="Q558" i="7" s="1"/>
  <c r="CB558" i="7" s="1"/>
  <c r="P559" i="7"/>
  <c r="Q559" i="7"/>
  <c r="CB559" i="7" s="1"/>
  <c r="P560" i="7"/>
  <c r="Q560" i="7"/>
  <c r="CB560" i="7" s="1"/>
  <c r="P561" i="7"/>
  <c r="Q561" i="7" s="1"/>
  <c r="CB561" i="7" s="1"/>
  <c r="P562" i="7"/>
  <c r="Q562" i="7" s="1"/>
  <c r="CB562" i="7" s="1"/>
  <c r="P563" i="7"/>
  <c r="Q563" i="7"/>
  <c r="CB563" i="7" s="1"/>
  <c r="P564" i="7"/>
  <c r="Q564" i="7"/>
  <c r="CB564" i="7" s="1"/>
  <c r="P565" i="7"/>
  <c r="Q565" i="7" s="1"/>
  <c r="CB565" i="7" s="1"/>
  <c r="P566" i="7"/>
  <c r="Q566" i="7" s="1"/>
  <c r="CB566" i="7" s="1"/>
  <c r="P567" i="7"/>
  <c r="Q567" i="7"/>
  <c r="CB567" i="7" s="1"/>
  <c r="P568" i="7"/>
  <c r="Q568" i="7"/>
  <c r="CB568" i="7" s="1"/>
  <c r="P569" i="7"/>
  <c r="Q569" i="7" s="1"/>
  <c r="CB569" i="7" s="1"/>
  <c r="P570" i="7"/>
  <c r="Q570" i="7" s="1"/>
  <c r="CB570" i="7" s="1"/>
  <c r="P571" i="7"/>
  <c r="Q571" i="7"/>
  <c r="CB571" i="7" s="1"/>
  <c r="P572" i="7"/>
  <c r="Q572" i="7"/>
  <c r="CB572" i="7" s="1"/>
  <c r="P573" i="7"/>
  <c r="Q573" i="7" s="1"/>
  <c r="CB573" i="7" s="1"/>
  <c r="P574" i="7"/>
  <c r="Q574" i="7" s="1"/>
  <c r="CB574" i="7" s="1"/>
  <c r="P575" i="7"/>
  <c r="Q575" i="7"/>
  <c r="CB575" i="7" s="1"/>
  <c r="P576" i="7"/>
  <c r="Q576" i="7"/>
  <c r="CB576" i="7" s="1"/>
  <c r="P577" i="7"/>
  <c r="Q577" i="7" s="1"/>
  <c r="CB577" i="7" s="1"/>
  <c r="P578" i="7"/>
  <c r="Q578" i="7" s="1"/>
  <c r="CB578" i="7" s="1"/>
  <c r="P579" i="7"/>
  <c r="Q579" i="7"/>
  <c r="CB579" i="7" s="1"/>
  <c r="P580" i="7"/>
  <c r="Q580" i="7"/>
  <c r="CB580" i="7" s="1"/>
  <c r="P581" i="7"/>
  <c r="Q581" i="7" s="1"/>
  <c r="CB581" i="7" s="1"/>
  <c r="P582" i="7"/>
  <c r="Q582" i="7" s="1"/>
  <c r="CB582" i="7" s="1"/>
  <c r="P583" i="7"/>
  <c r="Q583" i="7"/>
  <c r="CB583" i="7" s="1"/>
  <c r="P584" i="7"/>
  <c r="Q584" i="7"/>
  <c r="CB584" i="7" s="1"/>
  <c r="P585" i="7"/>
  <c r="Q585" i="7" s="1"/>
  <c r="CB585" i="7" s="1"/>
  <c r="P586" i="7"/>
  <c r="Q586" i="7" s="1"/>
  <c r="CB586" i="7" s="1"/>
  <c r="P587" i="7"/>
  <c r="Q587" i="7"/>
  <c r="CB587" i="7" s="1"/>
  <c r="P588" i="7"/>
  <c r="Q588" i="7"/>
  <c r="CB588" i="7" s="1"/>
  <c r="P589" i="7"/>
  <c r="Q589" i="7" s="1"/>
  <c r="CB589" i="7" s="1"/>
  <c r="P590" i="7"/>
  <c r="Q590" i="7" s="1"/>
  <c r="CB590" i="7" s="1"/>
  <c r="P591" i="7"/>
  <c r="Q591" i="7"/>
  <c r="CB591" i="7" s="1"/>
  <c r="P592" i="7"/>
  <c r="Q592" i="7"/>
  <c r="CB592" i="7" s="1"/>
  <c r="P593" i="7"/>
  <c r="Q593" i="7" s="1"/>
  <c r="CB593" i="7" s="1"/>
  <c r="P594" i="7"/>
  <c r="Q594" i="7" s="1"/>
  <c r="CB594" i="7" s="1"/>
  <c r="P595" i="7"/>
  <c r="Q595" i="7"/>
  <c r="CB595" i="7" s="1"/>
  <c r="P596" i="7"/>
  <c r="Q596" i="7"/>
  <c r="CB596" i="7" s="1"/>
  <c r="P597" i="7"/>
  <c r="Q597" i="7" s="1"/>
  <c r="CB597" i="7" s="1"/>
  <c r="P598" i="7"/>
  <c r="Q598" i="7" s="1"/>
  <c r="CB598" i="7" s="1"/>
  <c r="P599" i="7"/>
  <c r="Q599" i="7"/>
  <c r="CB599" i="7" s="1"/>
  <c r="P600" i="7"/>
  <c r="Q600" i="7"/>
  <c r="CB600" i="7" s="1"/>
  <c r="P601" i="7"/>
  <c r="Q601" i="7" s="1"/>
  <c r="CB601" i="7" s="1"/>
  <c r="P602" i="7"/>
  <c r="Q602" i="7" s="1"/>
  <c r="CB602" i="7" s="1"/>
  <c r="P603" i="7"/>
  <c r="Q603" i="7"/>
  <c r="CB603" i="7" s="1"/>
  <c r="P604" i="7"/>
  <c r="Q604" i="7"/>
  <c r="CB604" i="7" s="1"/>
  <c r="P605" i="7"/>
  <c r="Q605" i="7" s="1"/>
  <c r="CB605" i="7" s="1"/>
  <c r="P606" i="7"/>
  <c r="Q606" i="7" s="1"/>
  <c r="CB606" i="7" s="1"/>
  <c r="P607" i="7"/>
  <c r="Q607" i="7"/>
  <c r="CB607" i="7" s="1"/>
  <c r="P608" i="7"/>
  <c r="Q608" i="7"/>
  <c r="CB608" i="7" s="1"/>
  <c r="P609" i="7"/>
  <c r="Q609" i="7" s="1"/>
  <c r="CB609" i="7" s="1"/>
  <c r="P610" i="7"/>
  <c r="Q610" i="7" s="1"/>
  <c r="CB610" i="7" s="1"/>
  <c r="P611" i="7"/>
  <c r="Q611" i="7"/>
  <c r="CB611" i="7" s="1"/>
  <c r="P612" i="7"/>
  <c r="Q612" i="7"/>
  <c r="CB612" i="7" s="1"/>
  <c r="P613" i="7"/>
  <c r="Q613" i="7" s="1"/>
  <c r="CB613" i="7" s="1"/>
  <c r="P614" i="7"/>
  <c r="Q614" i="7" s="1"/>
  <c r="CB614" i="7" s="1"/>
  <c r="P615" i="7"/>
  <c r="Q615" i="7"/>
  <c r="CB615" i="7" s="1"/>
  <c r="P616" i="7"/>
  <c r="Q616" i="7"/>
  <c r="CB616" i="7" s="1"/>
  <c r="P617" i="7"/>
  <c r="Q617" i="7" s="1"/>
  <c r="CB617" i="7" s="1"/>
  <c r="P618" i="7"/>
  <c r="Q618" i="7" s="1"/>
  <c r="CB618" i="7" s="1"/>
  <c r="P619" i="7"/>
  <c r="Q619" i="7"/>
  <c r="CB619" i="7" s="1"/>
  <c r="P620" i="7"/>
  <c r="Q620" i="7"/>
  <c r="CB620" i="7" s="1"/>
  <c r="P621" i="7"/>
  <c r="Q621" i="7" s="1"/>
  <c r="CB621" i="7" s="1"/>
  <c r="P622" i="7"/>
  <c r="Q622" i="7" s="1"/>
  <c r="CB622" i="7" s="1"/>
  <c r="P623" i="7"/>
  <c r="Q623" i="7"/>
  <c r="CB623" i="7" s="1"/>
  <c r="P624" i="7"/>
  <c r="Q624" i="7"/>
  <c r="CB624" i="7" s="1"/>
  <c r="P625" i="7"/>
  <c r="Q625" i="7" s="1"/>
  <c r="CB625" i="7" s="1"/>
  <c r="P626" i="7"/>
  <c r="Q626" i="7" s="1"/>
  <c r="CB626" i="7" s="1"/>
  <c r="P627" i="7"/>
  <c r="Q627" i="7"/>
  <c r="CB627" i="7" s="1"/>
  <c r="P628" i="7"/>
  <c r="Q628" i="7"/>
  <c r="CB628" i="7" s="1"/>
  <c r="P629" i="7"/>
  <c r="Q629" i="7" s="1"/>
  <c r="CB629" i="7" s="1"/>
  <c r="P630" i="7"/>
  <c r="Q630" i="7" s="1"/>
  <c r="CB630" i="7" s="1"/>
  <c r="P631" i="7"/>
  <c r="Q631" i="7"/>
  <c r="CB631" i="7" s="1"/>
  <c r="P632" i="7"/>
  <c r="Q632" i="7"/>
  <c r="CB632" i="7" s="1"/>
  <c r="P633" i="7"/>
  <c r="Q633" i="7" s="1"/>
  <c r="CB633" i="7" s="1"/>
  <c r="P634" i="7"/>
  <c r="Q634" i="7" s="1"/>
  <c r="CB634" i="7" s="1"/>
  <c r="P635" i="7"/>
  <c r="Q635" i="7"/>
  <c r="CB635" i="7" s="1"/>
  <c r="P636" i="7"/>
  <c r="Q636" i="7"/>
  <c r="CB636" i="7" s="1"/>
  <c r="P637" i="7"/>
  <c r="Q637" i="7" s="1"/>
  <c r="CB637" i="7" s="1"/>
  <c r="P638" i="7"/>
  <c r="Q638" i="7" s="1"/>
  <c r="CB638" i="7" s="1"/>
  <c r="P639" i="7"/>
  <c r="Q639" i="7"/>
  <c r="CB639" i="7" s="1"/>
  <c r="P640" i="7"/>
  <c r="Q640" i="7"/>
  <c r="CB640" i="7" s="1"/>
  <c r="P641" i="7"/>
  <c r="Q641" i="7" s="1"/>
  <c r="CB641" i="7" s="1"/>
  <c r="P642" i="7"/>
  <c r="Q642" i="7" s="1"/>
  <c r="CB642" i="7" s="1"/>
  <c r="P643" i="7"/>
  <c r="Q643" i="7"/>
  <c r="CB643" i="7" s="1"/>
  <c r="P644" i="7"/>
  <c r="Q644" i="7"/>
  <c r="CB644" i="7" s="1"/>
  <c r="P645" i="7"/>
  <c r="Q645" i="7" s="1"/>
  <c r="CB645" i="7" s="1"/>
  <c r="P646" i="7"/>
  <c r="Q646" i="7" s="1"/>
  <c r="CB646" i="7" s="1"/>
  <c r="P647" i="7"/>
  <c r="Q647" i="7"/>
  <c r="CB647" i="7" s="1"/>
  <c r="P648" i="7"/>
  <c r="Q648" i="7"/>
  <c r="CB648" i="7" s="1"/>
  <c r="P649" i="7"/>
  <c r="Q649" i="7" s="1"/>
  <c r="CB649" i="7" s="1"/>
  <c r="P650" i="7"/>
  <c r="Q650" i="7" s="1"/>
  <c r="CB650" i="7" s="1"/>
  <c r="P651" i="7"/>
  <c r="Q651" i="7"/>
  <c r="CB651" i="7" s="1"/>
  <c r="P652" i="7"/>
  <c r="Q652" i="7"/>
  <c r="CB652" i="7" s="1"/>
  <c r="P653" i="7"/>
  <c r="Q653" i="7" s="1"/>
  <c r="CB653" i="7" s="1"/>
  <c r="P654" i="7"/>
  <c r="Q654" i="7" s="1"/>
  <c r="CB654" i="7" s="1"/>
  <c r="P655" i="7"/>
  <c r="Q655" i="7"/>
  <c r="CB655" i="7" s="1"/>
  <c r="P656" i="7"/>
  <c r="Q656" i="7"/>
  <c r="CB656" i="7" s="1"/>
  <c r="P657" i="7"/>
  <c r="Q657" i="7" s="1"/>
  <c r="CB657" i="7" s="1"/>
  <c r="P658" i="7"/>
  <c r="Q658" i="7" s="1"/>
  <c r="CB658" i="7" s="1"/>
  <c r="P659" i="7"/>
  <c r="Q659" i="7"/>
  <c r="CB659" i="7" s="1"/>
  <c r="P660" i="7"/>
  <c r="Q660" i="7"/>
  <c r="CB660" i="7" s="1"/>
  <c r="P661" i="7"/>
  <c r="Q661" i="7" s="1"/>
  <c r="CB661" i="7" s="1"/>
  <c r="P662" i="7"/>
  <c r="Q662" i="7" s="1"/>
  <c r="CB662" i="7" s="1"/>
  <c r="P663" i="7"/>
  <c r="Q663" i="7"/>
  <c r="CB663" i="7" s="1"/>
  <c r="P664" i="7"/>
  <c r="Q664" i="7"/>
  <c r="CB664" i="7" s="1"/>
  <c r="P665" i="7"/>
  <c r="Q665" i="7" s="1"/>
  <c r="CB665" i="7" s="1"/>
  <c r="P666" i="7"/>
  <c r="Q666" i="7" s="1"/>
  <c r="CB666" i="7" s="1"/>
  <c r="P667" i="7"/>
  <c r="Q667" i="7"/>
  <c r="CB667" i="7" s="1"/>
  <c r="P668" i="7"/>
  <c r="Q668" i="7"/>
  <c r="CB668" i="7" s="1"/>
  <c r="P669" i="7"/>
  <c r="Q669" i="7" s="1"/>
  <c r="CB669" i="7" s="1"/>
  <c r="P670" i="7"/>
  <c r="Q670" i="7" s="1"/>
  <c r="CB670" i="7" s="1"/>
  <c r="P671" i="7"/>
  <c r="Q671" i="7"/>
  <c r="CB671" i="7" s="1"/>
  <c r="P672" i="7"/>
  <c r="Q672" i="7"/>
  <c r="CB672" i="7" s="1"/>
  <c r="P673" i="7"/>
  <c r="Q673" i="7" s="1"/>
  <c r="CB673" i="7" s="1"/>
  <c r="P674" i="7"/>
  <c r="Q674" i="7" s="1"/>
  <c r="CB674" i="7" s="1"/>
  <c r="P675" i="7"/>
  <c r="Q675" i="7"/>
  <c r="CB675" i="7" s="1"/>
  <c r="P676" i="7"/>
  <c r="Q676" i="7"/>
  <c r="CB676" i="7" s="1"/>
  <c r="P677" i="7"/>
  <c r="Q677" i="7" s="1"/>
  <c r="CB677" i="7" s="1"/>
  <c r="P678" i="7"/>
  <c r="Q678" i="7" s="1"/>
  <c r="CB678" i="7" s="1"/>
  <c r="P679" i="7"/>
  <c r="Q679" i="7"/>
  <c r="CB679" i="7" s="1"/>
  <c r="P680" i="7"/>
  <c r="Q680" i="7"/>
  <c r="CB680" i="7" s="1"/>
  <c r="P681" i="7"/>
  <c r="Q681" i="7" s="1"/>
  <c r="CB681" i="7" s="1"/>
  <c r="P682" i="7"/>
  <c r="Q682" i="7" s="1"/>
  <c r="CB682" i="7" s="1"/>
  <c r="P683" i="7"/>
  <c r="Q683" i="7"/>
  <c r="CB683" i="7" s="1"/>
  <c r="P684" i="7"/>
  <c r="Q684" i="7"/>
  <c r="CB684" i="7" s="1"/>
  <c r="P685" i="7"/>
  <c r="Q685" i="7" s="1"/>
  <c r="CB685" i="7" s="1"/>
  <c r="P686" i="7"/>
  <c r="Q686" i="7" s="1"/>
  <c r="CB686" i="7" s="1"/>
  <c r="P687" i="7"/>
  <c r="Q687" i="7"/>
  <c r="CB687" i="7" s="1"/>
  <c r="P688" i="7"/>
  <c r="Q688" i="7"/>
  <c r="CB688" i="7" s="1"/>
  <c r="P689" i="7"/>
  <c r="Q689" i="7" s="1"/>
  <c r="CB689" i="7" s="1"/>
  <c r="P690" i="7"/>
  <c r="Q690" i="7" s="1"/>
  <c r="CB690" i="7" s="1"/>
  <c r="P691" i="7"/>
  <c r="Q691" i="7"/>
  <c r="CB691" i="7" s="1"/>
  <c r="P692" i="7"/>
  <c r="Q692" i="7"/>
  <c r="CB692" i="7" s="1"/>
  <c r="P693" i="7"/>
  <c r="Q693" i="7" s="1"/>
  <c r="CB693" i="7" s="1"/>
  <c r="P694" i="7"/>
  <c r="Q694" i="7" s="1"/>
  <c r="CB694" i="7" s="1"/>
  <c r="P695" i="7"/>
  <c r="Q695" i="7"/>
  <c r="CB695" i="7" s="1"/>
  <c r="P696" i="7"/>
  <c r="Q696" i="7"/>
  <c r="CB696" i="7" s="1"/>
  <c r="P697" i="7"/>
  <c r="Q697" i="7" s="1"/>
  <c r="CB697" i="7" s="1"/>
  <c r="P698" i="7"/>
  <c r="Q698" i="7" s="1"/>
  <c r="CB698" i="7" s="1"/>
  <c r="P699" i="7"/>
  <c r="Q699" i="7"/>
  <c r="CB699" i="7" s="1"/>
  <c r="P700" i="7"/>
  <c r="Q700" i="7"/>
  <c r="CB700" i="7" s="1"/>
  <c r="P701" i="7"/>
  <c r="Q701" i="7"/>
  <c r="CB701" i="7" s="1"/>
  <c r="P702" i="7"/>
  <c r="Q702" i="7" s="1"/>
  <c r="CB702" i="7" s="1"/>
  <c r="P703" i="7"/>
  <c r="Q703" i="7" s="1"/>
  <c r="CB703" i="7" s="1"/>
  <c r="P704" i="7"/>
  <c r="Q704" i="7" s="1"/>
  <c r="CB704" i="7" s="1"/>
  <c r="P705" i="7"/>
  <c r="Q705" i="7" s="1"/>
  <c r="CB705" i="7"/>
  <c r="P706" i="7"/>
  <c r="Q706" i="7" s="1"/>
  <c r="CB706" i="7" s="1"/>
  <c r="P707" i="7"/>
  <c r="Q707" i="7" s="1"/>
  <c r="CB707" i="7" s="1"/>
  <c r="P708" i="7"/>
  <c r="Q708" i="7"/>
  <c r="CB708" i="7"/>
  <c r="P709" i="7"/>
  <c r="Q709" i="7" s="1"/>
  <c r="CB709" i="7" s="1"/>
  <c r="P710" i="7"/>
  <c r="Q710" i="7" s="1"/>
  <c r="CB710" i="7" s="1"/>
  <c r="P711" i="7"/>
  <c r="Q711" i="7" s="1"/>
  <c r="CB711" i="7" s="1"/>
  <c r="P712" i="7"/>
  <c r="Q712" i="7" s="1"/>
  <c r="CB712" i="7" s="1"/>
  <c r="P713" i="7"/>
  <c r="Q713" i="7" s="1"/>
  <c r="CB713" i="7"/>
  <c r="P714" i="7"/>
  <c r="Q714" i="7" s="1"/>
  <c r="CB714" i="7" s="1"/>
  <c r="P715" i="7"/>
  <c r="Q715" i="7" s="1"/>
  <c r="CB715" i="7" s="1"/>
  <c r="P716" i="7"/>
  <c r="Q716" i="7"/>
  <c r="CB716" i="7" s="1"/>
  <c r="P717" i="7"/>
  <c r="Q717" i="7" s="1"/>
  <c r="CB717" i="7" s="1"/>
  <c r="P718" i="7"/>
  <c r="Q718" i="7" s="1"/>
  <c r="CB718" i="7" s="1"/>
  <c r="P719" i="7"/>
  <c r="Q719" i="7" s="1"/>
  <c r="CB719" i="7" s="1"/>
  <c r="P720" i="7"/>
  <c r="Q720" i="7" s="1"/>
  <c r="CB720" i="7" s="1"/>
  <c r="P721" i="7"/>
  <c r="Q721" i="7" s="1"/>
  <c r="CB721" i="7"/>
  <c r="P722" i="7"/>
  <c r="Q722" i="7" s="1"/>
  <c r="CB722" i="7" s="1"/>
  <c r="P723" i="7"/>
  <c r="Q723" i="7" s="1"/>
  <c r="CB723" i="7" s="1"/>
  <c r="P724" i="7"/>
  <c r="Q724" i="7"/>
  <c r="CB724" i="7"/>
  <c r="P725" i="7"/>
  <c r="Q725" i="7" s="1"/>
  <c r="CB725" i="7" s="1"/>
  <c r="P726" i="7"/>
  <c r="Q726" i="7" s="1"/>
  <c r="CB726" i="7" s="1"/>
  <c r="P727" i="7"/>
  <c r="Q727" i="7" s="1"/>
  <c r="CB727" i="7" s="1"/>
  <c r="P728" i="7"/>
  <c r="Q728" i="7" s="1"/>
  <c r="CB728" i="7" s="1"/>
  <c r="P729" i="7"/>
  <c r="Q729" i="7" s="1"/>
  <c r="CB729" i="7"/>
  <c r="P730" i="7"/>
  <c r="Q730" i="7" s="1"/>
  <c r="CB730" i="7" s="1"/>
  <c r="P731" i="7"/>
  <c r="Q731" i="7" s="1"/>
  <c r="CB731" i="7" s="1"/>
  <c r="P732" i="7"/>
  <c r="Q732" i="7"/>
  <c r="CB732" i="7" s="1"/>
  <c r="P733" i="7"/>
  <c r="Q733" i="7" s="1"/>
  <c r="CB733" i="7" s="1"/>
  <c r="P734" i="7"/>
  <c r="Q734" i="7" s="1"/>
  <c r="CB734" i="7" s="1"/>
  <c r="P735" i="7"/>
  <c r="Q735" i="7" s="1"/>
  <c r="CB735" i="7" s="1"/>
  <c r="P736" i="7"/>
  <c r="Q736" i="7" s="1"/>
  <c r="CB736" i="7" s="1"/>
  <c r="P737" i="7"/>
  <c r="Q737" i="7" s="1"/>
  <c r="CB737" i="7"/>
  <c r="P738" i="7"/>
  <c r="Q738" i="7" s="1"/>
  <c r="CB738" i="7" s="1"/>
  <c r="P739" i="7"/>
  <c r="Q739" i="7" s="1"/>
  <c r="CB739" i="7" s="1"/>
  <c r="P740" i="7"/>
  <c r="Q740" i="7"/>
  <c r="CB740" i="7" s="1"/>
  <c r="P741" i="7"/>
  <c r="Q741" i="7" s="1"/>
  <c r="CB741" i="7" s="1"/>
  <c r="P742" i="7"/>
  <c r="Q742" i="7" s="1"/>
  <c r="CB742" i="7" s="1"/>
  <c r="P743" i="7"/>
  <c r="Q743" i="7" s="1"/>
  <c r="CB743" i="7" s="1"/>
  <c r="P744" i="7"/>
  <c r="Q744" i="7" s="1"/>
  <c r="CB744" i="7" s="1"/>
  <c r="P745" i="7"/>
  <c r="Q745" i="7" s="1"/>
  <c r="CB745" i="7"/>
  <c r="P746" i="7"/>
  <c r="Q746" i="7" s="1"/>
  <c r="CB746" i="7" s="1"/>
  <c r="P747" i="7"/>
  <c r="Q747" i="7" s="1"/>
  <c r="CB747" i="7" s="1"/>
  <c r="P748" i="7"/>
  <c r="Q748" i="7"/>
  <c r="CB748" i="7" s="1"/>
  <c r="P749" i="7"/>
  <c r="Q749" i="7" s="1"/>
  <c r="CB749" i="7" s="1"/>
  <c r="P750" i="7"/>
  <c r="Q750" i="7" s="1"/>
  <c r="CB750" i="7" s="1"/>
  <c r="P751" i="7"/>
  <c r="Q751" i="7" s="1"/>
  <c r="CB751" i="7" s="1"/>
  <c r="P752" i="7"/>
  <c r="Q752" i="7" s="1"/>
  <c r="CB752" i="7"/>
  <c r="P753" i="7"/>
  <c r="Q753" i="7" s="1"/>
  <c r="CB753" i="7"/>
  <c r="P754" i="7"/>
  <c r="Q754" i="7" s="1"/>
  <c r="CB754" i="7" s="1"/>
  <c r="P755" i="7"/>
  <c r="Q755" i="7" s="1"/>
  <c r="CB755" i="7" s="1"/>
  <c r="P756" i="7"/>
  <c r="Q756" i="7"/>
  <c r="CB756" i="7" s="1"/>
  <c r="P757" i="7"/>
  <c r="Q757" i="7" s="1"/>
  <c r="CB757" i="7" s="1"/>
  <c r="P758" i="7"/>
  <c r="Q758" i="7" s="1"/>
  <c r="CB758" i="7" s="1"/>
  <c r="P759" i="7"/>
  <c r="Q759" i="7" s="1"/>
  <c r="CB759" i="7" s="1"/>
  <c r="P760" i="7"/>
  <c r="Q760" i="7" s="1"/>
  <c r="CB760" i="7" s="1"/>
  <c r="P761" i="7"/>
  <c r="Q761" i="7" s="1"/>
  <c r="CB761" i="7"/>
  <c r="P762" i="7"/>
  <c r="Q762" i="7" s="1"/>
  <c r="CB762" i="7" s="1"/>
  <c r="P763" i="7"/>
  <c r="Q763" i="7" s="1"/>
  <c r="CB763" i="7" s="1"/>
  <c r="P764" i="7"/>
  <c r="Q764" i="7"/>
  <c r="CB764" i="7" s="1"/>
  <c r="P765" i="7"/>
  <c r="Q765" i="7" s="1"/>
  <c r="CB765" i="7" s="1"/>
  <c r="P766" i="7"/>
  <c r="Q766" i="7" s="1"/>
  <c r="CB766" i="7" s="1"/>
  <c r="P767" i="7"/>
  <c r="Q767" i="7" s="1"/>
  <c r="CB767" i="7" s="1"/>
  <c r="P768" i="7"/>
  <c r="Q768" i="7" s="1"/>
  <c r="CB768" i="7" s="1"/>
  <c r="P769" i="7"/>
  <c r="Q769" i="7" s="1"/>
  <c r="CB769" i="7"/>
  <c r="P770" i="7"/>
  <c r="Q770" i="7" s="1"/>
  <c r="CB770" i="7" s="1"/>
  <c r="P771" i="7"/>
  <c r="Q771" i="7" s="1"/>
  <c r="CB771" i="7" s="1"/>
  <c r="P772" i="7"/>
  <c r="Q772" i="7"/>
  <c r="CB772" i="7" s="1"/>
  <c r="P773" i="7"/>
  <c r="Q773" i="7" s="1"/>
  <c r="CB773" i="7" s="1"/>
  <c r="P774" i="7"/>
  <c r="Q774" i="7" s="1"/>
  <c r="CB774" i="7" s="1"/>
  <c r="P775" i="7"/>
  <c r="Q775" i="7" s="1"/>
  <c r="CB775" i="7" s="1"/>
  <c r="P776" i="7"/>
  <c r="Q776" i="7" s="1"/>
  <c r="CB776" i="7" s="1"/>
  <c r="P777" i="7"/>
  <c r="Q777" i="7" s="1"/>
  <c r="CB777" i="7"/>
  <c r="P778" i="7"/>
  <c r="Q778" i="7" s="1"/>
  <c r="CB778" i="7" s="1"/>
  <c r="P779" i="7"/>
  <c r="Q779" i="7" s="1"/>
  <c r="CB779" i="7" s="1"/>
  <c r="P780" i="7"/>
  <c r="Q780" i="7"/>
  <c r="CB780" i="7" s="1"/>
  <c r="P781" i="7"/>
  <c r="Q781" i="7" s="1"/>
  <c r="CB781" i="7" s="1"/>
  <c r="P782" i="7"/>
  <c r="Q782" i="7" s="1"/>
  <c r="CB782" i="7" s="1"/>
  <c r="P783" i="7"/>
  <c r="Q783" i="7" s="1"/>
  <c r="CB783" i="7" s="1"/>
  <c r="P784" i="7"/>
  <c r="Q784" i="7" s="1"/>
  <c r="CB784" i="7" s="1"/>
  <c r="P785" i="7"/>
  <c r="Q785" i="7" s="1"/>
  <c r="CB785" i="7"/>
  <c r="P786" i="7"/>
  <c r="Q786" i="7" s="1"/>
  <c r="CB786" i="7" s="1"/>
  <c r="P787" i="7"/>
  <c r="Q787" i="7" s="1"/>
  <c r="CB787" i="7" s="1"/>
  <c r="P788" i="7"/>
  <c r="Q788" i="7"/>
  <c r="CB788" i="7"/>
  <c r="P789" i="7"/>
  <c r="Q789" i="7" s="1"/>
  <c r="CB789" i="7" s="1"/>
  <c r="P790" i="7"/>
  <c r="Q790" i="7" s="1"/>
  <c r="CB790" i="7" s="1"/>
  <c r="P791" i="7"/>
  <c r="Q791" i="7" s="1"/>
  <c r="CB791" i="7" s="1"/>
  <c r="P792" i="7"/>
  <c r="Q792" i="7" s="1"/>
  <c r="CB792" i="7" s="1"/>
  <c r="P793" i="7"/>
  <c r="Q793" i="7" s="1"/>
  <c r="CB793" i="7"/>
  <c r="P794" i="7"/>
  <c r="Q794" i="7" s="1"/>
  <c r="CB794" i="7" s="1"/>
  <c r="P795" i="7"/>
  <c r="Q795" i="7" s="1"/>
  <c r="CB795" i="7" s="1"/>
  <c r="P796" i="7"/>
  <c r="Q796" i="7"/>
  <c r="CB796" i="7" s="1"/>
  <c r="P797" i="7"/>
  <c r="Q797" i="7" s="1"/>
  <c r="CB797" i="7" s="1"/>
  <c r="P798" i="7"/>
  <c r="Q798" i="7" s="1"/>
  <c r="CB798" i="7" s="1"/>
  <c r="P799" i="7"/>
  <c r="Q799" i="7" s="1"/>
  <c r="CB799" i="7" s="1"/>
  <c r="P800" i="7"/>
  <c r="Q800" i="7" s="1"/>
  <c r="CB800" i="7"/>
  <c r="P801" i="7"/>
  <c r="Q801" i="7" s="1"/>
  <c r="CB801" i="7"/>
  <c r="P802" i="7"/>
  <c r="Q802" i="7"/>
  <c r="CB802" i="7" s="1"/>
  <c r="P803" i="7"/>
  <c r="Q803" i="7" s="1"/>
  <c r="CB803" i="7" s="1"/>
  <c r="P804" i="7"/>
  <c r="Q804" i="7" s="1"/>
  <c r="CB804" i="7" s="1"/>
  <c r="P805" i="7"/>
  <c r="Q805" i="7" s="1"/>
  <c r="CB805" i="7" s="1"/>
  <c r="P806" i="7"/>
  <c r="Q806" i="7"/>
  <c r="CB806" i="7" s="1"/>
  <c r="P807" i="7"/>
  <c r="Q807" i="7" s="1"/>
  <c r="CB807" i="7" s="1"/>
  <c r="P808" i="7"/>
  <c r="Q808" i="7" s="1"/>
  <c r="CB808" i="7" s="1"/>
  <c r="P809" i="7"/>
  <c r="Q809" i="7" s="1"/>
  <c r="CB809" i="7" s="1"/>
  <c r="P810" i="7"/>
  <c r="Q810" i="7"/>
  <c r="CB810" i="7" s="1"/>
  <c r="P811" i="7"/>
  <c r="Q811" i="7" s="1"/>
  <c r="CB811" i="7" s="1"/>
  <c r="P812" i="7"/>
  <c r="Q812" i="7" s="1"/>
  <c r="CB812" i="7" s="1"/>
  <c r="P813" i="7"/>
  <c r="Q813" i="7" s="1"/>
  <c r="CB813" i="7" s="1"/>
  <c r="P814" i="7"/>
  <c r="Q814" i="7"/>
  <c r="CB814" i="7" s="1"/>
  <c r="P815" i="7"/>
  <c r="Q815" i="7"/>
  <c r="CB815" i="7" s="1"/>
  <c r="P816" i="7"/>
  <c r="Q816" i="7" s="1"/>
  <c r="CB816" i="7"/>
  <c r="P817" i="7"/>
  <c r="Q817" i="7" s="1"/>
  <c r="CB817" i="7" s="1"/>
  <c r="P818" i="7"/>
  <c r="Q818" i="7" s="1"/>
  <c r="CB818" i="7" s="1"/>
  <c r="P819" i="7"/>
  <c r="Q819" i="7" s="1"/>
  <c r="CB819" i="7" s="1"/>
  <c r="P820" i="7"/>
  <c r="Q820" i="7"/>
  <c r="CB820" i="7" s="1"/>
  <c r="P821" i="7"/>
  <c r="Q821" i="7" s="1"/>
  <c r="CB821" i="7" s="1"/>
  <c r="P822" i="7"/>
  <c r="Q822" i="7"/>
  <c r="CB822" i="7" s="1"/>
  <c r="P823" i="7"/>
  <c r="Q823" i="7"/>
  <c r="CB823" i="7" s="1"/>
  <c r="P824" i="7"/>
  <c r="Q824" i="7" s="1"/>
  <c r="CB824" i="7" s="1"/>
  <c r="P825" i="7"/>
  <c r="Q825" i="7" s="1"/>
  <c r="CB825" i="7" s="1"/>
  <c r="P826" i="7"/>
  <c r="Q826" i="7" s="1"/>
  <c r="CB826" i="7" s="1"/>
  <c r="P827" i="7"/>
  <c r="Q827" i="7" s="1"/>
  <c r="CB827" i="7" s="1"/>
  <c r="P828" i="7"/>
  <c r="Q828" i="7"/>
  <c r="CB828" i="7" s="1"/>
  <c r="P829" i="7"/>
  <c r="Q829" i="7" s="1"/>
  <c r="CB829" i="7" s="1"/>
  <c r="P830" i="7"/>
  <c r="Q830" i="7"/>
  <c r="CB830" i="7" s="1"/>
  <c r="P831" i="7"/>
  <c r="Q831" i="7"/>
  <c r="CB831" i="7" s="1"/>
  <c r="P832" i="7"/>
  <c r="Q832" i="7" s="1"/>
  <c r="CB832" i="7" s="1"/>
  <c r="P833" i="7"/>
  <c r="Q833" i="7" s="1"/>
  <c r="CB833" i="7" s="1"/>
  <c r="P834" i="7"/>
  <c r="Q834" i="7" s="1"/>
  <c r="CB834" i="7" s="1"/>
  <c r="P835" i="7"/>
  <c r="Q835" i="7" s="1"/>
  <c r="CB835" i="7" s="1"/>
  <c r="P836" i="7"/>
  <c r="Q836" i="7"/>
  <c r="CB836" i="7" s="1"/>
  <c r="P837" i="7"/>
  <c r="Q837" i="7" s="1"/>
  <c r="CB837" i="7" s="1"/>
  <c r="P838" i="7"/>
  <c r="Q838" i="7"/>
  <c r="CB838" i="7" s="1"/>
  <c r="P839" i="7"/>
  <c r="Q839" i="7"/>
  <c r="CB839" i="7" s="1"/>
  <c r="P840" i="7"/>
  <c r="Q840" i="7" s="1"/>
  <c r="CB840" i="7" s="1"/>
  <c r="P841" i="7"/>
  <c r="Q841" i="7" s="1"/>
  <c r="CB841" i="7" s="1"/>
  <c r="P842" i="7"/>
  <c r="Q842" i="7" s="1"/>
  <c r="CB842" i="7" s="1"/>
  <c r="P843" i="7"/>
  <c r="Q843" i="7" s="1"/>
  <c r="CB843" i="7" s="1"/>
  <c r="P844" i="7"/>
  <c r="Q844" i="7"/>
  <c r="CB844" i="7" s="1"/>
  <c r="P845" i="7"/>
  <c r="Q845" i="7" s="1"/>
  <c r="CB845" i="7" s="1"/>
  <c r="P846" i="7"/>
  <c r="Q846" i="7"/>
  <c r="CB846" i="7" s="1"/>
  <c r="P847" i="7"/>
  <c r="Q847" i="7"/>
  <c r="CB847" i="7" s="1"/>
  <c r="P848" i="7"/>
  <c r="Q848" i="7" s="1"/>
  <c r="CB848" i="7" s="1"/>
  <c r="P849" i="7"/>
  <c r="Q849" i="7" s="1"/>
  <c r="CB849" i="7" s="1"/>
  <c r="P850" i="7"/>
  <c r="Q850" i="7" s="1"/>
  <c r="CB850" i="7" s="1"/>
  <c r="P851" i="7"/>
  <c r="Q851" i="7" s="1"/>
  <c r="CB851" i="7" s="1"/>
  <c r="P852" i="7"/>
  <c r="Q852" i="7" s="1"/>
  <c r="CB852" i="7" s="1"/>
  <c r="P853" i="7"/>
  <c r="Q853" i="7" s="1"/>
  <c r="CB853" i="7" s="1"/>
  <c r="P854" i="7"/>
  <c r="Q854" i="7"/>
  <c r="CB854" i="7" s="1"/>
  <c r="P855" i="7"/>
  <c r="Q855" i="7"/>
  <c r="CB855" i="7" s="1"/>
  <c r="P856" i="7"/>
  <c r="Q856" i="7" s="1"/>
  <c r="CB856" i="7" s="1"/>
  <c r="P857" i="7"/>
  <c r="Q857" i="7" s="1"/>
  <c r="CB857" i="7" s="1"/>
  <c r="P858" i="7"/>
  <c r="Q858" i="7" s="1"/>
  <c r="CB858" i="7" s="1"/>
  <c r="P859" i="7"/>
  <c r="Q859" i="7" s="1"/>
  <c r="CB859" i="7" s="1"/>
  <c r="P860" i="7"/>
  <c r="Q860" i="7" s="1"/>
  <c r="CB860" i="7" s="1"/>
  <c r="P861" i="7"/>
  <c r="Q861" i="7" s="1"/>
  <c r="CB861" i="7" s="1"/>
  <c r="P862" i="7"/>
  <c r="Q862" i="7"/>
  <c r="CB862" i="7" s="1"/>
  <c r="P863" i="7"/>
  <c r="Q863" i="7"/>
  <c r="CB863" i="7" s="1"/>
  <c r="P864" i="7"/>
  <c r="Q864" i="7" s="1"/>
  <c r="CB864" i="7" s="1"/>
  <c r="P865" i="7"/>
  <c r="Q865" i="7" s="1"/>
  <c r="CB865" i="7" s="1"/>
  <c r="P866" i="7"/>
  <c r="Q866" i="7" s="1"/>
  <c r="CB866" i="7" s="1"/>
  <c r="P867" i="7"/>
  <c r="Q867" i="7" s="1"/>
  <c r="CB867" i="7" s="1"/>
  <c r="P868" i="7"/>
  <c r="Q868" i="7" s="1"/>
  <c r="CB868" i="7" s="1"/>
  <c r="P869" i="7"/>
  <c r="Q869" i="7" s="1"/>
  <c r="CB869" i="7" s="1"/>
  <c r="P870" i="7"/>
  <c r="Q870" i="7"/>
  <c r="CB870" i="7" s="1"/>
  <c r="P871" i="7"/>
  <c r="Q871" i="7"/>
  <c r="CB871" i="7" s="1"/>
  <c r="P872" i="7"/>
  <c r="Q872" i="7" s="1"/>
  <c r="CB872" i="7" s="1"/>
  <c r="P873" i="7"/>
  <c r="Q873" i="7" s="1"/>
  <c r="CB873" i="7" s="1"/>
  <c r="P874" i="7"/>
  <c r="Q874" i="7" s="1"/>
  <c r="CB874" i="7" s="1"/>
  <c r="P875" i="7"/>
  <c r="Q875" i="7" s="1"/>
  <c r="CB875" i="7" s="1"/>
  <c r="P876" i="7"/>
  <c r="Q876" i="7" s="1"/>
  <c r="CB876" i="7" s="1"/>
  <c r="P877" i="7"/>
  <c r="Q877" i="7" s="1"/>
  <c r="CB877" i="7" s="1"/>
  <c r="P878" i="7"/>
  <c r="Q878" i="7"/>
  <c r="CB878" i="7" s="1"/>
  <c r="P879" i="7"/>
  <c r="Q879" i="7"/>
  <c r="CB879" i="7" s="1"/>
  <c r="P880" i="7"/>
  <c r="Q880" i="7" s="1"/>
  <c r="CB880" i="7" s="1"/>
  <c r="P881" i="7"/>
  <c r="Q881" i="7" s="1"/>
  <c r="CB881" i="7" s="1"/>
  <c r="P882" i="7"/>
  <c r="Q882" i="7" s="1"/>
  <c r="CB882" i="7" s="1"/>
  <c r="P883" i="7"/>
  <c r="Q883" i="7" s="1"/>
  <c r="CB883" i="7"/>
  <c r="P884" i="7"/>
  <c r="Q884" i="7" s="1"/>
  <c r="CB884" i="7" s="1"/>
  <c r="P885" i="7"/>
  <c r="Q885" i="7" s="1"/>
  <c r="CB885" i="7" s="1"/>
  <c r="P886" i="7"/>
  <c r="Q886" i="7"/>
  <c r="CB886" i="7" s="1"/>
  <c r="P887" i="7"/>
  <c r="Q887" i="7"/>
  <c r="CB887" i="7" s="1"/>
  <c r="P888" i="7"/>
  <c r="Q888" i="7" s="1"/>
  <c r="CB888" i="7" s="1"/>
  <c r="P889" i="7"/>
  <c r="Q889" i="7" s="1"/>
  <c r="CB889" i="7" s="1"/>
  <c r="P890" i="7"/>
  <c r="Q890" i="7" s="1"/>
  <c r="CB890" i="7" s="1"/>
  <c r="P891" i="7"/>
  <c r="Q891" i="7" s="1"/>
  <c r="CB891" i="7" s="1"/>
  <c r="P892" i="7"/>
  <c r="Q892" i="7" s="1"/>
  <c r="CB892" i="7" s="1"/>
  <c r="P893" i="7"/>
  <c r="Q893" i="7" s="1"/>
  <c r="CB893" i="7" s="1"/>
  <c r="P894" i="7"/>
  <c r="Q894" i="7"/>
  <c r="CB894" i="7" s="1"/>
  <c r="P895" i="7"/>
  <c r="Q895" i="7"/>
  <c r="CB895" i="7" s="1"/>
  <c r="P896" i="7"/>
  <c r="Q896" i="7" s="1"/>
  <c r="CB896" i="7" s="1"/>
  <c r="P897" i="7"/>
  <c r="Q897" i="7" s="1"/>
  <c r="CB897" i="7" s="1"/>
  <c r="P898" i="7"/>
  <c r="Q898" i="7" s="1"/>
  <c r="CB898" i="7" s="1"/>
  <c r="P899" i="7"/>
  <c r="Q899" i="7" s="1"/>
  <c r="CB899" i="7" s="1"/>
  <c r="P900" i="7"/>
  <c r="Q900" i="7" s="1"/>
  <c r="CB900" i="7" s="1"/>
  <c r="P901" i="7"/>
  <c r="Q901" i="7" s="1"/>
  <c r="CB901" i="7" s="1"/>
  <c r="P902" i="7"/>
  <c r="Q902" i="7"/>
  <c r="CB902" i="7" s="1"/>
  <c r="P903" i="7"/>
  <c r="Q903" i="7"/>
  <c r="CB903" i="7" s="1"/>
  <c r="P904" i="7"/>
  <c r="Q904" i="7" s="1"/>
  <c r="CB904" i="7" s="1"/>
  <c r="P905" i="7"/>
  <c r="Q905" i="7" s="1"/>
  <c r="CB905" i="7" s="1"/>
  <c r="P906" i="7"/>
  <c r="Q906" i="7" s="1"/>
  <c r="CB906" i="7" s="1"/>
  <c r="P907" i="7"/>
  <c r="Q907" i="7" s="1"/>
  <c r="CB907" i="7" s="1"/>
  <c r="P908" i="7"/>
  <c r="Q908" i="7" s="1"/>
  <c r="CB908" i="7" s="1"/>
  <c r="P909" i="7"/>
  <c r="Q909" i="7" s="1"/>
  <c r="CB909" i="7" s="1"/>
  <c r="P910" i="7"/>
  <c r="Q910" i="7"/>
  <c r="CB910" i="7" s="1"/>
  <c r="P911" i="7"/>
  <c r="Q911" i="7"/>
  <c r="CB911" i="7" s="1"/>
  <c r="P912" i="7"/>
  <c r="Q912" i="7" s="1"/>
  <c r="CB912" i="7" s="1"/>
  <c r="P913" i="7"/>
  <c r="Q913" i="7" s="1"/>
  <c r="CB913" i="7" s="1"/>
  <c r="P914" i="7"/>
  <c r="Q914" i="7" s="1"/>
  <c r="CB914" i="7" s="1"/>
  <c r="P915" i="7"/>
  <c r="Q915" i="7" s="1"/>
  <c r="CB915" i="7" s="1"/>
  <c r="P916" i="7"/>
  <c r="Q916" i="7" s="1"/>
  <c r="CB916" i="7" s="1"/>
  <c r="P917" i="7"/>
  <c r="Q917" i="7" s="1"/>
  <c r="CB917" i="7" s="1"/>
  <c r="P918" i="7"/>
  <c r="Q918" i="7"/>
  <c r="CB918" i="7" s="1"/>
  <c r="P919" i="7"/>
  <c r="Q919" i="7"/>
  <c r="CB919" i="7" s="1"/>
  <c r="P920" i="7"/>
  <c r="Q920" i="7" s="1"/>
  <c r="CB920" i="7" s="1"/>
  <c r="P921" i="7"/>
  <c r="Q921" i="7" s="1"/>
  <c r="CB921" i="7" s="1"/>
  <c r="P922" i="7"/>
  <c r="Q922" i="7" s="1"/>
  <c r="CB922" i="7" s="1"/>
  <c r="P923" i="7"/>
  <c r="Q923" i="7" s="1"/>
  <c r="CB923" i="7" s="1"/>
  <c r="P924" i="7"/>
  <c r="Q924" i="7" s="1"/>
  <c r="CB924" i="7" s="1"/>
  <c r="P925" i="7"/>
  <c r="Q925" i="7" s="1"/>
  <c r="CB925" i="7" s="1"/>
  <c r="P926" i="7"/>
  <c r="Q926" i="7"/>
  <c r="CB926" i="7" s="1"/>
  <c r="P927" i="7"/>
  <c r="Q927" i="7"/>
  <c r="CB927" i="7" s="1"/>
  <c r="P928" i="7"/>
  <c r="Q928" i="7" s="1"/>
  <c r="CB928" i="7" s="1"/>
  <c r="P929" i="7"/>
  <c r="Q929" i="7" s="1"/>
  <c r="CB929" i="7" s="1"/>
  <c r="P930" i="7"/>
  <c r="Q930" i="7" s="1"/>
  <c r="CB930" i="7" s="1"/>
  <c r="P931" i="7"/>
  <c r="Q931" i="7" s="1"/>
  <c r="CB931" i="7" s="1"/>
  <c r="P932" i="7"/>
  <c r="Q932" i="7" s="1"/>
  <c r="CB932" i="7" s="1"/>
  <c r="P933" i="7"/>
  <c r="Q933" i="7" s="1"/>
  <c r="CB933" i="7" s="1"/>
  <c r="P934" i="7"/>
  <c r="Q934" i="7"/>
  <c r="CB934" i="7" s="1"/>
  <c r="P935" i="7"/>
  <c r="Q935" i="7"/>
  <c r="CB935" i="7" s="1"/>
  <c r="P936" i="7"/>
  <c r="Q936" i="7" s="1"/>
  <c r="CB936" i="7" s="1"/>
  <c r="P937" i="7"/>
  <c r="Q937" i="7" s="1"/>
  <c r="CB937" i="7" s="1"/>
  <c r="P938" i="7"/>
  <c r="Q938" i="7" s="1"/>
  <c r="CB938" i="7" s="1"/>
  <c r="P939" i="7"/>
  <c r="Q939" i="7" s="1"/>
  <c r="CB939" i="7" s="1"/>
  <c r="P940" i="7"/>
  <c r="Q940" i="7"/>
  <c r="CB940" i="7" s="1"/>
  <c r="P941" i="7"/>
  <c r="Q941" i="7" s="1"/>
  <c r="CB941" i="7" s="1"/>
  <c r="P942" i="7"/>
  <c r="Q942" i="7"/>
  <c r="CB942" i="7" s="1"/>
  <c r="P943" i="7"/>
  <c r="Q943" i="7"/>
  <c r="CB943" i="7" s="1"/>
  <c r="P944" i="7"/>
  <c r="Q944" i="7" s="1"/>
  <c r="CB944" i="7" s="1"/>
  <c r="P945" i="7"/>
  <c r="Q945" i="7" s="1"/>
  <c r="CB945" i="7" s="1"/>
  <c r="P946" i="7"/>
  <c r="Q946" i="7" s="1"/>
  <c r="CB946" i="7" s="1"/>
  <c r="P947" i="7"/>
  <c r="Q947" i="7" s="1"/>
  <c r="CB947" i="7" s="1"/>
  <c r="P948" i="7"/>
  <c r="Q948" i="7" s="1"/>
  <c r="CB948" i="7" s="1"/>
  <c r="P949" i="7"/>
  <c r="Q949" i="7" s="1"/>
  <c r="CB949" i="7" s="1"/>
  <c r="P950" i="7"/>
  <c r="Q950" i="7"/>
  <c r="CB950" i="7" s="1"/>
  <c r="P951" i="7"/>
  <c r="Q951" i="7"/>
  <c r="CB951" i="7" s="1"/>
  <c r="P952" i="7"/>
  <c r="Q952" i="7" s="1"/>
  <c r="CB952" i="7" s="1"/>
  <c r="P953" i="7"/>
  <c r="Q953" i="7" s="1"/>
  <c r="CB953" i="7" s="1"/>
  <c r="P954" i="7"/>
  <c r="Q954" i="7" s="1"/>
  <c r="CB954" i="7" s="1"/>
  <c r="P955" i="7"/>
  <c r="Q955" i="7" s="1"/>
  <c r="CB955" i="7" s="1"/>
  <c r="P956" i="7"/>
  <c r="Q956" i="7" s="1"/>
  <c r="CB956" i="7" s="1"/>
  <c r="P957" i="7"/>
  <c r="Q957" i="7" s="1"/>
  <c r="CB957" i="7" s="1"/>
  <c r="P958" i="7"/>
  <c r="Q958" i="7"/>
  <c r="CB958" i="7" s="1"/>
  <c r="P959" i="7"/>
  <c r="Q959" i="7"/>
  <c r="CB959" i="7" s="1"/>
  <c r="P960" i="7"/>
  <c r="Q960" i="7" s="1"/>
  <c r="CB960" i="7" s="1"/>
  <c r="P961" i="7"/>
  <c r="Q961" i="7" s="1"/>
  <c r="CB961" i="7" s="1"/>
  <c r="P962" i="7"/>
  <c r="Q962" i="7" s="1"/>
  <c r="CB962" i="7" s="1"/>
  <c r="P963" i="7"/>
  <c r="Q963" i="7" s="1"/>
  <c r="CB963" i="7" s="1"/>
  <c r="P964" i="7"/>
  <c r="Q964" i="7" s="1"/>
  <c r="CB964" i="7" s="1"/>
  <c r="P965" i="7"/>
  <c r="Q965" i="7" s="1"/>
  <c r="CB965" i="7" s="1"/>
  <c r="P966" i="7"/>
  <c r="Q966" i="7"/>
  <c r="CB966" i="7" s="1"/>
  <c r="P967" i="7"/>
  <c r="Q967" i="7"/>
  <c r="CB967" i="7" s="1"/>
  <c r="P968" i="7"/>
  <c r="Q968" i="7" s="1"/>
  <c r="CB968" i="7" s="1"/>
  <c r="P969" i="7"/>
  <c r="Q969" i="7" s="1"/>
  <c r="CB969" i="7" s="1"/>
  <c r="P970" i="7"/>
  <c r="Q970" i="7" s="1"/>
  <c r="CB970" i="7" s="1"/>
  <c r="P971" i="7"/>
  <c r="Q971" i="7" s="1"/>
  <c r="CB971" i="7" s="1"/>
  <c r="P972" i="7"/>
  <c r="Q972" i="7" s="1"/>
  <c r="CB972" i="7" s="1"/>
  <c r="P973" i="7"/>
  <c r="Q973" i="7" s="1"/>
  <c r="CB973" i="7" s="1"/>
  <c r="P974" i="7"/>
  <c r="Q974" i="7" s="1"/>
  <c r="CB974" i="7" s="1"/>
  <c r="P975" i="7"/>
  <c r="Q975" i="7" s="1"/>
  <c r="CB975" i="7" s="1"/>
  <c r="P976" i="7"/>
  <c r="Q976" i="7" s="1"/>
  <c r="CB976" i="7" s="1"/>
  <c r="P977" i="7"/>
  <c r="Q977" i="7" s="1"/>
  <c r="CB977" i="7" s="1"/>
  <c r="P978" i="7"/>
  <c r="Q978" i="7" s="1"/>
  <c r="CB978" i="7" s="1"/>
  <c r="P979" i="7"/>
  <c r="Q979" i="7" s="1"/>
  <c r="CB979" i="7" s="1"/>
  <c r="P980" i="7"/>
  <c r="Q980" i="7" s="1"/>
  <c r="CB980" i="7" s="1"/>
  <c r="P981" i="7"/>
  <c r="Q981" i="7" s="1"/>
  <c r="CB981" i="7" s="1"/>
  <c r="P982" i="7"/>
  <c r="Q982" i="7"/>
  <c r="CB982" i="7" s="1"/>
  <c r="P983" i="7"/>
  <c r="Q983" i="7"/>
  <c r="CB983" i="7" s="1"/>
  <c r="P984" i="7"/>
  <c r="Q984" i="7" s="1"/>
  <c r="CB984" i="7" s="1"/>
  <c r="P985" i="7"/>
  <c r="Q985" i="7" s="1"/>
  <c r="CB985" i="7" s="1"/>
  <c r="P986" i="7"/>
  <c r="Q986" i="7" s="1"/>
  <c r="CB986" i="7" s="1"/>
  <c r="P987" i="7"/>
  <c r="Q987" i="7" s="1"/>
  <c r="CB987" i="7"/>
  <c r="P988" i="7"/>
  <c r="Q988" i="7" s="1"/>
  <c r="CB988" i="7" s="1"/>
  <c r="P989" i="7"/>
  <c r="Q989" i="7" s="1"/>
  <c r="CB989" i="7" s="1"/>
  <c r="P990" i="7"/>
  <c r="Q990" i="7"/>
  <c r="CB990" i="7" s="1"/>
  <c r="P991" i="7"/>
  <c r="Q991" i="7"/>
  <c r="CB991" i="7" s="1"/>
  <c r="P992" i="7"/>
  <c r="Q992" i="7" s="1"/>
  <c r="CB992" i="7" s="1"/>
  <c r="P993" i="7"/>
  <c r="Q993" i="7" s="1"/>
  <c r="CB993" i="7" s="1"/>
  <c r="P994" i="7"/>
  <c r="Q994" i="7" s="1"/>
  <c r="CB994" i="7" s="1"/>
  <c r="P995" i="7"/>
  <c r="Q995" i="7" s="1"/>
  <c r="CB995" i="7" s="1"/>
  <c r="P996" i="7"/>
  <c r="Q996" i="7" s="1"/>
  <c r="CB996" i="7" s="1"/>
  <c r="P997" i="7"/>
  <c r="Q997" i="7" s="1"/>
  <c r="CB997" i="7" s="1"/>
  <c r="P998" i="7"/>
  <c r="Q998" i="7"/>
  <c r="CB998" i="7" s="1"/>
  <c r="P999" i="7"/>
  <c r="Q999" i="7"/>
  <c r="CB999" i="7" s="1"/>
  <c r="P1000" i="7"/>
  <c r="Q1000" i="7" s="1"/>
  <c r="CB1000" i="7" s="1"/>
  <c r="P1001" i="7"/>
  <c r="Q1001" i="7" s="1"/>
  <c r="CB1001" i="7" s="1"/>
  <c r="P1002" i="7"/>
  <c r="Q1002" i="7" s="1"/>
  <c r="CB1002" i="7" s="1"/>
  <c r="P1003" i="7"/>
  <c r="Q1003" i="7" s="1"/>
  <c r="CB1003" i="7" s="1"/>
  <c r="P1004" i="7"/>
  <c r="Q1004" i="7" s="1"/>
  <c r="CB1004" i="7" s="1"/>
  <c r="P1005" i="7"/>
  <c r="Q1005" i="7" s="1"/>
  <c r="CB1005" i="7" s="1"/>
  <c r="P1006" i="7"/>
  <c r="Q1006" i="7"/>
  <c r="CB1006" i="7" s="1"/>
  <c r="P1007" i="7"/>
  <c r="Q1007" i="7"/>
  <c r="CB1007" i="7" s="1"/>
  <c r="P1008" i="7"/>
  <c r="Q1008" i="7" s="1"/>
  <c r="CB1008" i="7" s="1"/>
  <c r="P1009" i="7"/>
  <c r="Q1009" i="7" s="1"/>
  <c r="CB1009" i="7" s="1"/>
  <c r="P1010" i="7"/>
  <c r="Q1010" i="7" s="1"/>
  <c r="CB1010" i="7" s="1"/>
  <c r="P1011" i="7"/>
  <c r="Q1011" i="7" s="1"/>
  <c r="CB1011" i="7" s="1"/>
  <c r="P1012" i="7"/>
  <c r="Q1012" i="7" s="1"/>
  <c r="CB1012" i="7" s="1"/>
  <c r="P1013" i="7"/>
  <c r="Q1013" i="7" s="1"/>
  <c r="CB1013" i="7" s="1"/>
  <c r="P1014" i="7"/>
  <c r="Q1014" i="7"/>
  <c r="CB1014" i="7" s="1"/>
  <c r="P1015" i="7"/>
  <c r="Q1015" i="7"/>
  <c r="CB1015" i="7" s="1"/>
  <c r="P1016" i="7"/>
  <c r="Q1016" i="7" s="1"/>
  <c r="CB1016" i="7" s="1"/>
  <c r="P1017" i="7"/>
  <c r="Q1017" i="7" s="1"/>
  <c r="CB1017" i="7" s="1"/>
  <c r="P1018" i="7"/>
  <c r="Q1018" i="7" s="1"/>
  <c r="CB1018" i="7" s="1"/>
  <c r="P1019" i="7"/>
  <c r="Q1019" i="7" s="1"/>
  <c r="CB1019" i="7" s="1"/>
  <c r="P1020" i="7"/>
  <c r="Q1020" i="7" s="1"/>
  <c r="CB1020" i="7" s="1"/>
  <c r="P1021" i="7"/>
  <c r="Q1021" i="7" s="1"/>
  <c r="CB1021" i="7" s="1"/>
  <c r="P1022" i="7"/>
  <c r="Q1022" i="7" s="1"/>
  <c r="CB1022" i="7" s="1"/>
  <c r="P1023" i="7"/>
  <c r="Q1023" i="7" s="1"/>
  <c r="CB1023" i="7" s="1"/>
  <c r="P1024" i="7"/>
  <c r="Q1024" i="7" s="1"/>
  <c r="CB1024" i="7" s="1"/>
  <c r="P1025" i="7"/>
  <c r="Q1025" i="7" s="1"/>
  <c r="CB1025" i="7" s="1"/>
  <c r="P1026" i="7"/>
  <c r="Q1026" i="7" s="1"/>
  <c r="CB1026" i="7" s="1"/>
  <c r="P1027" i="7"/>
  <c r="Q1027" i="7" s="1"/>
  <c r="CB1027" i="7" s="1"/>
  <c r="P1028" i="7"/>
  <c r="Q1028" i="7" s="1"/>
  <c r="CB1028" i="7" s="1"/>
  <c r="P1029" i="7"/>
  <c r="Q1029" i="7" s="1"/>
  <c r="CB1029" i="7" s="1"/>
  <c r="P1030" i="7"/>
  <c r="Q1030" i="7"/>
  <c r="CB1030" i="7" s="1"/>
  <c r="P1031" i="7"/>
  <c r="Q1031" i="7"/>
  <c r="CB1031" i="7" s="1"/>
  <c r="P1032" i="7"/>
  <c r="Q1032" i="7" s="1"/>
  <c r="CB1032" i="7" s="1"/>
  <c r="P1033" i="7"/>
  <c r="Q1033" i="7" s="1"/>
  <c r="CB1033" i="7" s="1"/>
  <c r="P1034" i="7"/>
  <c r="Q1034" i="7" s="1"/>
  <c r="CB1034" i="7" s="1"/>
  <c r="P1035" i="7"/>
  <c r="Q1035" i="7" s="1"/>
  <c r="CB1035" i="7" s="1"/>
  <c r="P1036" i="7"/>
  <c r="Q1036" i="7" s="1"/>
  <c r="CB1036" i="7" s="1"/>
  <c r="P1037" i="7"/>
  <c r="Q1037" i="7" s="1"/>
  <c r="CB1037" i="7" s="1"/>
  <c r="P1038" i="7"/>
  <c r="Q1038" i="7"/>
  <c r="CB1038" i="7" s="1"/>
  <c r="P1039" i="7"/>
  <c r="Q1039" i="7"/>
  <c r="CB1039" i="7" s="1"/>
  <c r="P1040" i="7"/>
  <c r="Q1040" i="7" s="1"/>
  <c r="CB1040" i="7" s="1"/>
  <c r="P1041" i="7"/>
  <c r="Q1041" i="7" s="1"/>
  <c r="CB1041" i="7" s="1"/>
  <c r="P1042" i="7"/>
  <c r="Q1042" i="7" s="1"/>
  <c r="CB1042" i="7" s="1"/>
  <c r="P1043" i="7"/>
  <c r="Q1043" i="7" s="1"/>
  <c r="CB1043" i="7"/>
  <c r="P1044" i="7"/>
  <c r="Q1044" i="7" s="1"/>
  <c r="CB1044" i="7" s="1"/>
  <c r="P1045" i="7"/>
  <c r="Q1045" i="7" s="1"/>
  <c r="CB1045" i="7" s="1"/>
  <c r="P1046" i="7"/>
  <c r="Q1046" i="7" s="1"/>
  <c r="CB1046" i="7" s="1"/>
  <c r="P1047" i="7"/>
  <c r="Q1047" i="7" s="1"/>
  <c r="CB1047" i="7" s="1"/>
  <c r="P1048" i="7"/>
  <c r="Q1048" i="7" s="1"/>
  <c r="CB1048" i="7" s="1"/>
  <c r="P1049" i="7"/>
  <c r="Q1049" i="7" s="1"/>
  <c r="CB1049" i="7" s="1"/>
  <c r="P1050" i="7"/>
  <c r="Q1050" i="7" s="1"/>
  <c r="CB1050" i="7" s="1"/>
  <c r="P1051" i="7"/>
  <c r="Q1051" i="7"/>
  <c r="CB1051" i="7" s="1"/>
  <c r="P1052" i="7"/>
  <c r="Q1052" i="7" s="1"/>
  <c r="CB1052" i="7" s="1"/>
  <c r="P1053" i="7"/>
  <c r="Q1053" i="7" s="1"/>
  <c r="CB1053" i="7" s="1"/>
  <c r="P1054" i="7"/>
  <c r="Q1054" i="7" s="1"/>
  <c r="CB1054" i="7" s="1"/>
  <c r="P1055" i="7"/>
  <c r="Q1055" i="7" s="1"/>
  <c r="CB1055" i="7" s="1"/>
  <c r="P1056" i="7"/>
  <c r="Q1056" i="7" s="1"/>
  <c r="CB1056" i="7" s="1"/>
  <c r="P1057" i="7"/>
  <c r="Q1057" i="7" s="1"/>
  <c r="CB1057" i="7" s="1"/>
  <c r="P1058" i="7"/>
  <c r="Q1058" i="7" s="1"/>
  <c r="CB1058" i="7" s="1"/>
  <c r="P1059" i="7"/>
  <c r="Q1059" i="7" s="1"/>
  <c r="CB1059" i="7" s="1"/>
  <c r="P1060" i="7"/>
  <c r="Q1060" i="7" s="1"/>
  <c r="CB1060" i="7" s="1"/>
  <c r="P1061" i="7"/>
  <c r="Q1061" i="7" s="1"/>
  <c r="CB1061" i="7" s="1"/>
  <c r="P1062" i="7"/>
  <c r="Q1062" i="7" s="1"/>
  <c r="CB1062" i="7" s="1"/>
  <c r="P1063" i="7"/>
  <c r="Q1063" i="7" s="1"/>
  <c r="CB1063" i="7" s="1"/>
  <c r="P1064" i="7"/>
  <c r="Q1064" i="7" s="1"/>
  <c r="CB1064" i="7" s="1"/>
  <c r="P1065" i="7"/>
  <c r="Q1065" i="7" s="1"/>
  <c r="CB1065" i="7" s="1"/>
  <c r="P1066" i="7"/>
  <c r="Q1066" i="7" s="1"/>
  <c r="CB1066" i="7" s="1"/>
  <c r="P1067" i="7"/>
  <c r="Q1067" i="7" s="1"/>
  <c r="CB1067" i="7" s="1"/>
  <c r="P1068" i="7"/>
  <c r="Q1068" i="7" s="1"/>
  <c r="CB1068" i="7" s="1"/>
  <c r="P1069" i="7"/>
  <c r="Q1069" i="7" s="1"/>
  <c r="CB1069" i="7" s="1"/>
  <c r="P1070" i="7"/>
  <c r="Q1070" i="7" s="1"/>
  <c r="CB1070" i="7" s="1"/>
  <c r="P1071" i="7"/>
  <c r="Q1071" i="7" s="1"/>
  <c r="CB1071" i="7" s="1"/>
  <c r="P1072" i="7"/>
  <c r="Q1072" i="7" s="1"/>
  <c r="CB1072" i="7" s="1"/>
  <c r="P1073" i="7"/>
  <c r="Q1073" i="7" s="1"/>
  <c r="CB1073" i="7" s="1"/>
  <c r="P1074" i="7"/>
  <c r="Q1074" i="7" s="1"/>
  <c r="CB1074" i="7" s="1"/>
  <c r="P1075" i="7"/>
  <c r="Q1075" i="7" s="1"/>
  <c r="CB1075" i="7" s="1"/>
  <c r="P1076" i="7"/>
  <c r="Q1076" i="7" s="1"/>
  <c r="CB1076" i="7" s="1"/>
  <c r="P1077" i="7"/>
  <c r="Q1077" i="7" s="1"/>
  <c r="CB1077" i="7" s="1"/>
  <c r="P1078" i="7"/>
  <c r="Q1078" i="7" s="1"/>
  <c r="CB1078" i="7" s="1"/>
  <c r="P1079" i="7"/>
  <c r="Q1079" i="7" s="1"/>
  <c r="CB1079" i="7" s="1"/>
  <c r="P1080" i="7"/>
  <c r="Q1080" i="7" s="1"/>
  <c r="CB1080" i="7" s="1"/>
  <c r="P1081" i="7"/>
  <c r="Q1081" i="7" s="1"/>
  <c r="CB1081" i="7" s="1"/>
  <c r="P1082" i="7"/>
  <c r="Q1082" i="7" s="1"/>
  <c r="P1083" i="7"/>
  <c r="Q1083" i="7"/>
  <c r="CB1083" i="7" s="1"/>
  <c r="P1084" i="7"/>
  <c r="Q1084" i="7" s="1"/>
  <c r="CB1084" i="7" s="1"/>
  <c r="P1085" i="7"/>
  <c r="Q1085" i="7" s="1"/>
  <c r="CB1085" i="7" s="1"/>
  <c r="P1086" i="7"/>
  <c r="Q1086" i="7" s="1"/>
  <c r="P1087" i="7"/>
  <c r="Q1087" i="7"/>
  <c r="CB1087" i="7" s="1"/>
  <c r="P1088" i="7"/>
  <c r="Q1088" i="7" s="1"/>
  <c r="CB1088" i="7" s="1"/>
  <c r="P1089" i="7"/>
  <c r="Q1089" i="7" s="1"/>
  <c r="CB1089" i="7" s="1"/>
  <c r="P1090" i="7"/>
  <c r="Q1090" i="7" s="1"/>
  <c r="P1091" i="7"/>
  <c r="Q1091" i="7"/>
  <c r="CB1091" i="7" s="1"/>
  <c r="P1092" i="7"/>
  <c r="Q1092" i="7" s="1"/>
  <c r="CB1092" i="7" s="1"/>
  <c r="P1093" i="7"/>
  <c r="Q1093" i="7" s="1"/>
  <c r="CB1093" i="7" s="1"/>
  <c r="P1094" i="7"/>
  <c r="Q1094" i="7" s="1"/>
  <c r="P1095" i="7"/>
  <c r="Q1095" i="7"/>
  <c r="CB1095" i="7" s="1"/>
  <c r="P1096" i="7"/>
  <c r="Q1096" i="7" s="1"/>
  <c r="CB1096" i="7" s="1"/>
  <c r="P1097" i="7"/>
  <c r="Q1097" i="7" s="1"/>
  <c r="CB1097" i="7" s="1"/>
  <c r="P1098" i="7"/>
  <c r="Q1098" i="7" s="1"/>
  <c r="P1099" i="7"/>
  <c r="Q1099" i="7"/>
  <c r="CB1099" i="7" s="1"/>
  <c r="P1100" i="7"/>
  <c r="Q1100" i="7" s="1"/>
  <c r="CB1100" i="7" s="1"/>
  <c r="P1101" i="7"/>
  <c r="Q1101" i="7" s="1"/>
  <c r="CB1101" i="7" s="1"/>
  <c r="P1102" i="7"/>
  <c r="Q1102" i="7" s="1"/>
  <c r="P1103" i="7"/>
  <c r="Q1103" i="7"/>
  <c r="CB1103" i="7" s="1"/>
  <c r="P1104" i="7"/>
  <c r="Q1104" i="7" s="1"/>
  <c r="CB1104" i="7" s="1"/>
  <c r="P1105" i="7"/>
  <c r="Q1105" i="7" s="1"/>
  <c r="CB1105" i="7" s="1"/>
  <c r="P1106" i="7"/>
  <c r="Q1106" i="7" s="1"/>
  <c r="P1107" i="7"/>
  <c r="Q1107" i="7"/>
  <c r="CB1107" i="7" s="1"/>
  <c r="P1108" i="7"/>
  <c r="Q1108" i="7" s="1"/>
  <c r="CB1108" i="7" s="1"/>
  <c r="P1109" i="7"/>
  <c r="Q1109" i="7" s="1"/>
  <c r="CB1109" i="7" s="1"/>
  <c r="P1110" i="7"/>
  <c r="Q1110" i="7" s="1"/>
  <c r="P1111" i="7"/>
  <c r="Q1111" i="7"/>
  <c r="CB1111" i="7" s="1"/>
  <c r="P1112" i="7"/>
  <c r="Q1112" i="7" s="1"/>
  <c r="CB1112" i="7" s="1"/>
  <c r="P1113" i="7"/>
  <c r="Q1113" i="7" s="1"/>
  <c r="CB1113" i="7" s="1"/>
  <c r="P1114" i="7"/>
  <c r="Q1114" i="7" s="1"/>
  <c r="P1115" i="7"/>
  <c r="Q1115" i="7"/>
  <c r="CB1115" i="7"/>
  <c r="P1116" i="7"/>
  <c r="Q1116" i="7" s="1"/>
  <c r="CB1116" i="7" s="1"/>
  <c r="P1117" i="7"/>
  <c r="Q1117" i="7" s="1"/>
  <c r="CB1117" i="7" s="1"/>
  <c r="P1118" i="7"/>
  <c r="Q1118" i="7" s="1"/>
  <c r="P1119" i="7"/>
  <c r="Q1119" i="7"/>
  <c r="CB1119" i="7" s="1"/>
  <c r="P1120" i="7"/>
  <c r="Q1120" i="7" s="1"/>
  <c r="CB1120" i="7" s="1"/>
  <c r="P1121" i="7"/>
  <c r="Q1121" i="7" s="1"/>
  <c r="CB1121" i="7" s="1"/>
  <c r="P1122" i="7"/>
  <c r="Q1122" i="7" s="1"/>
  <c r="P1123" i="7"/>
  <c r="Q1123" i="7"/>
  <c r="CB1123" i="7"/>
  <c r="P1124" i="7"/>
  <c r="Q1124" i="7" s="1"/>
  <c r="CB1124" i="7" s="1"/>
  <c r="P1125" i="7"/>
  <c r="Q1125" i="7" s="1"/>
  <c r="CB1125" i="7" s="1"/>
  <c r="P1126" i="7"/>
  <c r="Q1126" i="7" s="1"/>
  <c r="P1127" i="7"/>
  <c r="Q1127" i="7"/>
  <c r="CB1127" i="7" s="1"/>
  <c r="P1128" i="7"/>
  <c r="Q1128" i="7" s="1"/>
  <c r="CB1128" i="7" s="1"/>
  <c r="P1129" i="7"/>
  <c r="Q1129" i="7" s="1"/>
  <c r="CB1129" i="7" s="1"/>
  <c r="P1130" i="7"/>
  <c r="Q1130" i="7" s="1"/>
  <c r="P1131" i="7"/>
  <c r="Q1131" i="7"/>
  <c r="CB1131" i="7"/>
  <c r="P1132" i="7"/>
  <c r="Q1132" i="7" s="1"/>
  <c r="CB1132" i="7" s="1"/>
  <c r="P1133" i="7"/>
  <c r="Q1133" i="7" s="1"/>
  <c r="CB1133" i="7" s="1"/>
  <c r="P1134" i="7"/>
  <c r="Q1134" i="7" s="1"/>
  <c r="P1135" i="7"/>
  <c r="Q1135" i="7"/>
  <c r="CB1135" i="7" s="1"/>
  <c r="P1136" i="7"/>
  <c r="Q1136" i="7" s="1"/>
  <c r="CB1136" i="7" s="1"/>
  <c r="P1137" i="7"/>
  <c r="Q1137" i="7" s="1"/>
  <c r="CB1137" i="7" s="1"/>
  <c r="P1138" i="7"/>
  <c r="Q1138" i="7" s="1"/>
  <c r="P1139" i="7"/>
  <c r="Q1139" i="7"/>
  <c r="CB1139" i="7"/>
  <c r="P1140" i="7"/>
  <c r="Q1140" i="7" s="1"/>
  <c r="CB1140" i="7" s="1"/>
  <c r="P1141" i="7"/>
  <c r="Q1141" i="7" s="1"/>
  <c r="CB1141" i="7" s="1"/>
  <c r="P1142" i="7"/>
  <c r="Q1142" i="7" s="1"/>
  <c r="P1143" i="7"/>
  <c r="Q1143" i="7"/>
  <c r="CB1143" i="7" s="1"/>
  <c r="P1144" i="7"/>
  <c r="Q1144" i="7" s="1"/>
  <c r="CB1144" i="7" s="1"/>
  <c r="P1145" i="7"/>
  <c r="Q1145" i="7" s="1"/>
  <c r="CB1145" i="7" s="1"/>
  <c r="P1146" i="7"/>
  <c r="Q1146" i="7" s="1"/>
  <c r="P1147" i="7"/>
  <c r="Q1147" i="7"/>
  <c r="CB1147" i="7"/>
  <c r="P1148" i="7"/>
  <c r="Q1148" i="7" s="1"/>
  <c r="CB1148" i="7" s="1"/>
  <c r="P1149" i="7"/>
  <c r="Q1149" i="7" s="1"/>
  <c r="CB1149" i="7" s="1"/>
  <c r="P1150" i="7"/>
  <c r="Q1150" i="7" s="1"/>
  <c r="P1151" i="7"/>
  <c r="Q1151" i="7"/>
  <c r="CB1151" i="7" s="1"/>
  <c r="P1152" i="7"/>
  <c r="Q1152" i="7" s="1"/>
  <c r="CB1152" i="7" s="1"/>
  <c r="P1153" i="7"/>
  <c r="Q1153" i="7" s="1"/>
  <c r="CB1153" i="7" s="1"/>
  <c r="P1154" i="7"/>
  <c r="Q1154" i="7" s="1"/>
  <c r="P1155" i="7"/>
  <c r="Q1155" i="7"/>
  <c r="CB1155" i="7"/>
  <c r="P1156" i="7"/>
  <c r="Q1156" i="7" s="1"/>
  <c r="CB1156" i="7" s="1"/>
  <c r="P1157" i="7"/>
  <c r="Q1157" i="7" s="1"/>
  <c r="CB1157" i="7" s="1"/>
  <c r="P1158" i="7"/>
  <c r="Q1158" i="7" s="1"/>
  <c r="P1159" i="7"/>
  <c r="Q1159" i="7"/>
  <c r="CB1159" i="7" s="1"/>
  <c r="P1160" i="7"/>
  <c r="Q1160" i="7" s="1"/>
  <c r="CB1160" i="7" s="1"/>
  <c r="P1161" i="7"/>
  <c r="Q1161" i="7" s="1"/>
  <c r="CB1161" i="7" s="1"/>
  <c r="P1162" i="7"/>
  <c r="Q1162" i="7" s="1"/>
  <c r="P1163" i="7"/>
  <c r="Q1163" i="7"/>
  <c r="CB1163" i="7"/>
  <c r="P1164" i="7"/>
  <c r="Q1164" i="7" s="1"/>
  <c r="CB1164" i="7" s="1"/>
  <c r="P1165" i="7"/>
  <c r="Q1165" i="7" s="1"/>
  <c r="CB1165" i="7" s="1"/>
  <c r="P1166" i="7"/>
  <c r="Q1166" i="7" s="1"/>
  <c r="P1167" i="7"/>
  <c r="Q1167" i="7"/>
  <c r="CB1167" i="7" s="1"/>
  <c r="P1168" i="7"/>
  <c r="Q1168" i="7" s="1"/>
  <c r="CB1168" i="7" s="1"/>
  <c r="P1169" i="7"/>
  <c r="Q1169" i="7" s="1"/>
  <c r="CB1169" i="7" s="1"/>
  <c r="P1170" i="7"/>
  <c r="Q1170" i="7" s="1"/>
  <c r="P1171" i="7"/>
  <c r="Q1171" i="7"/>
  <c r="CB1171" i="7"/>
  <c r="P1172" i="7"/>
  <c r="Q1172" i="7" s="1"/>
  <c r="CB1172" i="7" s="1"/>
  <c r="P1173" i="7"/>
  <c r="Q1173" i="7" s="1"/>
  <c r="CB1173" i="7" s="1"/>
  <c r="P1174" i="7"/>
  <c r="Q1174" i="7" s="1"/>
  <c r="P1175" i="7"/>
  <c r="Q1175" i="7"/>
  <c r="CB1175" i="7" s="1"/>
  <c r="P1176" i="7"/>
  <c r="Q1176" i="7" s="1"/>
  <c r="CB1176" i="7" s="1"/>
  <c r="P1177" i="7"/>
  <c r="Q1177" i="7" s="1"/>
  <c r="CB1177" i="7" s="1"/>
  <c r="P1178" i="7"/>
  <c r="Q1178" i="7" s="1"/>
  <c r="P1179" i="7"/>
  <c r="Q1179" i="7"/>
  <c r="CB1179" i="7"/>
  <c r="P1180" i="7"/>
  <c r="Q1180" i="7" s="1"/>
  <c r="CB1180" i="7" s="1"/>
  <c r="P1181" i="7"/>
  <c r="Q1181" i="7" s="1"/>
  <c r="CB1181" i="7" s="1"/>
  <c r="P1182" i="7"/>
  <c r="Q1182" i="7" s="1"/>
  <c r="P1183" i="7"/>
  <c r="Q1183" i="7"/>
  <c r="CB1183" i="7" s="1"/>
  <c r="P1184" i="7"/>
  <c r="Q1184" i="7" s="1"/>
  <c r="CB1184" i="7"/>
  <c r="P1185" i="7"/>
  <c r="Q1185" i="7" s="1"/>
  <c r="CB1185" i="7" s="1"/>
  <c r="P1186" i="7"/>
  <c r="Q1186" i="7" s="1"/>
  <c r="P1187" i="7"/>
  <c r="Q1187" i="7"/>
  <c r="CB1187" i="7" s="1"/>
  <c r="P1188" i="7"/>
  <c r="Q1188" i="7" s="1"/>
  <c r="CB1188" i="7"/>
  <c r="P1189" i="7"/>
  <c r="Q1189" i="7" s="1"/>
  <c r="CB1189" i="7" s="1"/>
  <c r="P1190" i="7"/>
  <c r="Q1190" i="7" s="1"/>
  <c r="P1191" i="7"/>
  <c r="Q1191" i="7" s="1"/>
  <c r="CB1191" i="7" s="1"/>
  <c r="P1192" i="7"/>
  <c r="Q1192" i="7" s="1"/>
  <c r="CB1192" i="7"/>
  <c r="P1193" i="7"/>
  <c r="Q1193" i="7" s="1"/>
  <c r="CB1193" i="7" s="1"/>
  <c r="P1194" i="7"/>
  <c r="Q1194" i="7" s="1"/>
  <c r="P1195" i="7"/>
  <c r="Q1195" i="7"/>
  <c r="CB1195" i="7" s="1"/>
  <c r="P1196" i="7"/>
  <c r="Q1196" i="7" s="1"/>
  <c r="CB1196" i="7" s="1"/>
  <c r="P1197" i="7"/>
  <c r="Q1197" i="7" s="1"/>
  <c r="CB1197" i="7" s="1"/>
  <c r="P1198" i="7"/>
  <c r="Q1198" i="7" s="1"/>
  <c r="P1199" i="7"/>
  <c r="Q1199" i="7" s="1"/>
  <c r="CB1199" i="7" s="1"/>
  <c r="P1200" i="7"/>
  <c r="Q1200" i="7" s="1"/>
  <c r="CB1200" i="7"/>
  <c r="P1201" i="7"/>
  <c r="Q1201" i="7" s="1"/>
  <c r="CB1201" i="7" s="1"/>
  <c r="P1202" i="7"/>
  <c r="Q1202" i="7" s="1"/>
  <c r="P1203" i="7"/>
  <c r="Q1203" i="7" s="1"/>
  <c r="CB1203" i="7" s="1"/>
  <c r="P1204" i="7"/>
  <c r="Q1204" i="7" s="1"/>
  <c r="CB1204" i="7" s="1"/>
  <c r="P1205" i="7"/>
  <c r="Q1205" i="7" s="1"/>
  <c r="CB1205" i="7" s="1"/>
  <c r="P1206" i="7"/>
  <c r="Q1206" i="7" s="1"/>
  <c r="P1207" i="7"/>
  <c r="Q1207" i="7" s="1"/>
  <c r="CB1207" i="7" s="1"/>
  <c r="P1208" i="7"/>
  <c r="Q1208" i="7" s="1"/>
  <c r="CB1208" i="7" s="1"/>
  <c r="P1209" i="7"/>
  <c r="Q1209" i="7" s="1"/>
  <c r="CB1209" i="7" s="1"/>
  <c r="P1210" i="7"/>
  <c r="Q1210" i="7" s="1"/>
  <c r="P1211" i="7"/>
  <c r="Q1211" i="7" s="1"/>
  <c r="CB1211" i="7" s="1"/>
  <c r="P1212" i="7"/>
  <c r="Q1212" i="7" s="1"/>
  <c r="CB1212" i="7" s="1"/>
  <c r="P1213" i="7"/>
  <c r="Q1213" i="7" s="1"/>
  <c r="CB1213" i="7" s="1"/>
  <c r="P1214" i="7"/>
  <c r="Q1214" i="7" s="1"/>
  <c r="P1215" i="7"/>
  <c r="Q1215" i="7" s="1"/>
  <c r="CB1215" i="7" s="1"/>
  <c r="P1216" i="7"/>
  <c r="Q1216" i="7" s="1"/>
  <c r="CB1216" i="7" s="1"/>
  <c r="P1217" i="7"/>
  <c r="Q1217" i="7" s="1"/>
  <c r="CB1217" i="7" s="1"/>
  <c r="P1218" i="7"/>
  <c r="Q1218" i="7" s="1"/>
  <c r="P1219" i="7"/>
  <c r="Q1219" i="7" s="1"/>
  <c r="CB1219" i="7" s="1"/>
  <c r="P1220" i="7"/>
  <c r="Q1220" i="7" s="1"/>
  <c r="CB1220" i="7" s="1"/>
  <c r="P1221" i="7"/>
  <c r="Q1221" i="7" s="1"/>
  <c r="CB1221" i="7" s="1"/>
  <c r="P1222" i="7"/>
  <c r="Q1222" i="7" s="1"/>
  <c r="P1223" i="7"/>
  <c r="Q1223" i="7" s="1"/>
  <c r="CB1223" i="7" s="1"/>
  <c r="P1224" i="7"/>
  <c r="Q1224" i="7" s="1"/>
  <c r="CB1224" i="7" s="1"/>
  <c r="P1225" i="7"/>
  <c r="Q1225" i="7" s="1"/>
  <c r="CB1225" i="7" s="1"/>
  <c r="P1226" i="7"/>
  <c r="Q1226" i="7" s="1"/>
  <c r="P1227" i="7"/>
  <c r="Q1227" i="7" s="1"/>
  <c r="CB1227" i="7" s="1"/>
  <c r="P1228" i="7"/>
  <c r="Q1228" i="7" s="1"/>
  <c r="CB1228" i="7" s="1"/>
  <c r="P1229" i="7"/>
  <c r="Q1229" i="7" s="1"/>
  <c r="CB1229" i="7" s="1"/>
  <c r="P1230" i="7"/>
  <c r="Q1230" i="7" s="1"/>
  <c r="P1231" i="7"/>
  <c r="Q1231" i="7" s="1"/>
  <c r="CB1231" i="7" s="1"/>
  <c r="P1232" i="7"/>
  <c r="Q1232" i="7" s="1"/>
  <c r="CB1232" i="7" s="1"/>
  <c r="P1233" i="7"/>
  <c r="Q1233" i="7" s="1"/>
  <c r="CB1233" i="7" s="1"/>
  <c r="P1234" i="7"/>
  <c r="Q1234" i="7" s="1"/>
  <c r="P1235" i="7"/>
  <c r="Q1235" i="7" s="1"/>
  <c r="CB1235" i="7" s="1"/>
  <c r="P1236" i="7"/>
  <c r="Q1236" i="7" s="1"/>
  <c r="CB1236" i="7" s="1"/>
  <c r="P1237" i="7"/>
  <c r="Q1237" i="7" s="1"/>
  <c r="CB1237" i="7" s="1"/>
  <c r="P1238" i="7"/>
  <c r="Q1238" i="7" s="1"/>
  <c r="P1239" i="7"/>
  <c r="Q1239" i="7" s="1"/>
  <c r="CB1239" i="7" s="1"/>
  <c r="P1240" i="7"/>
  <c r="Q1240" i="7" s="1"/>
  <c r="CB1240" i="7" s="1"/>
  <c r="P1241" i="7"/>
  <c r="Q1241" i="7" s="1"/>
  <c r="CB1241" i="7" s="1"/>
  <c r="P1242" i="7"/>
  <c r="Q1242" i="7" s="1"/>
  <c r="P1243" i="7"/>
  <c r="Q1243" i="7" s="1"/>
  <c r="CB1243" i="7" s="1"/>
  <c r="P1244" i="7"/>
  <c r="Q1244" i="7" s="1"/>
  <c r="CB1244" i="7" s="1"/>
  <c r="P1245" i="7"/>
  <c r="Q1245" i="7" s="1"/>
  <c r="CB1245" i="7" s="1"/>
  <c r="P1246" i="7"/>
  <c r="Q1246" i="7" s="1"/>
  <c r="P1247" i="7"/>
  <c r="Q1247" i="7" s="1"/>
  <c r="CB1247" i="7" s="1"/>
  <c r="P1248" i="7"/>
  <c r="Q1248" i="7" s="1"/>
  <c r="CB1248" i="7" s="1"/>
  <c r="P1249" i="7"/>
  <c r="Q1249" i="7" s="1"/>
  <c r="CB1249" i="7" s="1"/>
  <c r="P1250" i="7"/>
  <c r="Q1250" i="7" s="1"/>
  <c r="P1251" i="7"/>
  <c r="Q1251" i="7" s="1"/>
  <c r="CB1251" i="7" s="1"/>
  <c r="P1252" i="7"/>
  <c r="Q1252" i="7" s="1"/>
  <c r="CB1252" i="7" s="1"/>
  <c r="P1253" i="7"/>
  <c r="Q1253" i="7" s="1"/>
  <c r="CB1253" i="7" s="1"/>
  <c r="P1254" i="7"/>
  <c r="Q1254" i="7" s="1"/>
  <c r="P1255" i="7"/>
  <c r="Q1255" i="7" s="1"/>
  <c r="CB1255" i="7" s="1"/>
  <c r="P1256" i="7"/>
  <c r="Q1256" i="7" s="1"/>
  <c r="CB1256" i="7" s="1"/>
  <c r="P1257" i="7"/>
  <c r="Q1257" i="7" s="1"/>
  <c r="CB1257" i="7" s="1"/>
  <c r="P1258" i="7"/>
  <c r="Q1258" i="7" s="1"/>
  <c r="CB1258" i="7" s="1"/>
  <c r="P1259" i="7"/>
  <c r="Q1259" i="7" s="1"/>
  <c r="CB1259" i="7" s="1"/>
  <c r="P1260" i="7"/>
  <c r="Q1260" i="7" s="1"/>
  <c r="CB1260" i="7" s="1"/>
  <c r="P1261" i="7"/>
  <c r="Q1261" i="7" s="1"/>
  <c r="CB1261" i="7" s="1"/>
  <c r="P1262" i="7"/>
  <c r="Q1262" i="7" s="1"/>
  <c r="CB1262" i="7" s="1"/>
  <c r="P1263" i="7"/>
  <c r="Q1263" i="7"/>
  <c r="CB1263" i="7" s="1"/>
  <c r="P1264" i="7"/>
  <c r="Q1264" i="7" s="1"/>
  <c r="CB1264" i="7" s="1"/>
  <c r="P1265" i="7"/>
  <c r="Q1265" i="7" s="1"/>
  <c r="CB1265" i="7" s="1"/>
  <c r="P1266" i="7"/>
  <c r="Q1266" i="7" s="1"/>
  <c r="CB1266" i="7" s="1"/>
  <c r="P1267" i="7"/>
  <c r="Q1267" i="7" s="1"/>
  <c r="CB1267" i="7" s="1"/>
  <c r="P1268" i="7"/>
  <c r="Q1268" i="7" s="1"/>
  <c r="CB1268" i="7" s="1"/>
  <c r="P1269" i="7"/>
  <c r="Q1269" i="7" s="1"/>
  <c r="CB1269" i="7" s="1"/>
  <c r="P1270" i="7"/>
  <c r="Q1270" i="7"/>
  <c r="CB1270" i="7" s="1"/>
  <c r="P1271" i="7"/>
  <c r="Q1271" i="7" s="1"/>
  <c r="CB1271" i="7" s="1"/>
  <c r="P1272" i="7"/>
  <c r="Q1272" i="7" s="1"/>
  <c r="CB1272" i="7"/>
  <c r="P1273" i="7"/>
  <c r="Q1273" i="7" s="1"/>
  <c r="CB1273" i="7" s="1"/>
  <c r="P1274" i="7"/>
  <c r="Q1274" i="7" s="1"/>
  <c r="CB1274" i="7" s="1"/>
  <c r="P1275" i="7"/>
  <c r="Q1275" i="7" s="1"/>
  <c r="CB1275" i="7" s="1"/>
  <c r="P1276" i="7"/>
  <c r="Q1276" i="7" s="1"/>
  <c r="CB1276" i="7" s="1"/>
  <c r="P1277" i="7"/>
  <c r="Q1277" i="7" s="1"/>
  <c r="CB1277" i="7" s="1"/>
  <c r="P1278" i="7"/>
  <c r="Q1278" i="7" s="1"/>
  <c r="CB1278" i="7" s="1"/>
  <c r="P1279" i="7"/>
  <c r="Q1279" i="7"/>
  <c r="CB1279" i="7" s="1"/>
  <c r="P1280" i="7"/>
  <c r="Q1280" i="7" s="1"/>
  <c r="CB1280" i="7" s="1"/>
  <c r="P1281" i="7"/>
  <c r="Q1281" i="7" s="1"/>
  <c r="CB1281" i="7" s="1"/>
  <c r="P1282" i="7"/>
  <c r="Q1282" i="7" s="1"/>
  <c r="CB1282" i="7" s="1"/>
  <c r="P1283" i="7"/>
  <c r="Q1283" i="7" s="1"/>
  <c r="CB1283" i="7" s="1"/>
  <c r="P1284" i="7"/>
  <c r="Q1284" i="7" s="1"/>
  <c r="CB1284" i="7" s="1"/>
  <c r="P1285" i="7"/>
  <c r="Q1285" i="7" s="1"/>
  <c r="CB1285" i="7" s="1"/>
  <c r="P1286" i="7"/>
  <c r="Q1286" i="7"/>
  <c r="CB1286" i="7" s="1"/>
  <c r="P1287" i="7"/>
  <c r="Q1287" i="7" s="1"/>
  <c r="CB1287" i="7" s="1"/>
  <c r="P1288" i="7"/>
  <c r="Q1288" i="7" s="1"/>
  <c r="CB1288" i="7"/>
  <c r="P1289" i="7"/>
  <c r="Q1289" i="7" s="1"/>
  <c r="CB1289" i="7" s="1"/>
  <c r="P1290" i="7"/>
  <c r="Q1290" i="7" s="1"/>
  <c r="CB1290" i="7" s="1"/>
  <c r="P1291" i="7"/>
  <c r="Q1291" i="7" s="1"/>
  <c r="CB1291" i="7" s="1"/>
  <c r="P1292" i="7"/>
  <c r="Q1292" i="7" s="1"/>
  <c r="CB1292" i="7" s="1"/>
  <c r="P1293" i="7"/>
  <c r="Q1293" i="7" s="1"/>
  <c r="CB1293" i="7" s="1"/>
  <c r="P1294" i="7"/>
  <c r="Q1294" i="7" s="1"/>
  <c r="CB1294" i="7" s="1"/>
  <c r="P1295" i="7"/>
  <c r="Q1295" i="7"/>
  <c r="CB1295" i="7" s="1"/>
  <c r="P1296" i="7"/>
  <c r="Q1296" i="7" s="1"/>
  <c r="CB1296" i="7" s="1"/>
  <c r="P1297" i="7"/>
  <c r="Q1297" i="7" s="1"/>
  <c r="CB1297" i="7" s="1"/>
  <c r="P1298" i="7"/>
  <c r="Q1298" i="7" s="1"/>
  <c r="CB1298" i="7" s="1"/>
  <c r="P1299" i="7"/>
  <c r="Q1299" i="7" s="1"/>
  <c r="CB1299" i="7" s="1"/>
  <c r="P1300" i="7"/>
  <c r="Q1300" i="7" s="1"/>
  <c r="CB1300" i="7" s="1"/>
  <c r="P1301" i="7"/>
  <c r="Q1301" i="7" s="1"/>
  <c r="CB1301" i="7" s="1"/>
  <c r="P1302" i="7"/>
  <c r="Q1302" i="7"/>
  <c r="CB1302" i="7" s="1"/>
  <c r="P1303" i="7"/>
  <c r="Q1303" i="7" s="1"/>
  <c r="CB1303" i="7" s="1"/>
  <c r="P1304" i="7"/>
  <c r="Q1304" i="7" s="1"/>
  <c r="CB1304" i="7"/>
  <c r="P1305" i="7"/>
  <c r="Q1305" i="7" s="1"/>
  <c r="CB1305" i="7" s="1"/>
  <c r="P1306" i="7"/>
  <c r="Q1306" i="7" s="1"/>
  <c r="CB1306" i="7" s="1"/>
  <c r="P1307" i="7"/>
  <c r="Q1307" i="7" s="1"/>
  <c r="CB1307" i="7" s="1"/>
  <c r="P1308" i="7"/>
  <c r="Q1308" i="7" s="1"/>
  <c r="CB1308" i="7" s="1"/>
  <c r="P1309" i="7"/>
  <c r="Q1309" i="7" s="1"/>
  <c r="CB1309" i="7" s="1"/>
  <c r="P1310" i="7"/>
  <c r="Q1310" i="7" s="1"/>
  <c r="CB1310" i="7" s="1"/>
  <c r="P1311" i="7"/>
  <c r="Q1311" i="7"/>
  <c r="CB1311" i="7" s="1"/>
  <c r="P1312" i="7"/>
  <c r="Q1312" i="7" s="1"/>
  <c r="CB1312" i="7" s="1"/>
  <c r="P1313" i="7"/>
  <c r="Q1313" i="7" s="1"/>
  <c r="CB1313" i="7" s="1"/>
  <c r="P1314" i="7"/>
  <c r="Q1314" i="7" s="1"/>
  <c r="CB1314" i="7" s="1"/>
  <c r="P1315" i="7"/>
  <c r="Q1315" i="7" s="1"/>
  <c r="CB1315" i="7" s="1"/>
  <c r="P1316" i="7"/>
  <c r="Q1316" i="7" s="1"/>
  <c r="CB1316" i="7" s="1"/>
  <c r="P1317" i="7"/>
  <c r="Q1317" i="7" s="1"/>
  <c r="CB1317" i="7" s="1"/>
  <c r="P1318" i="7"/>
  <c r="Q1318" i="7"/>
  <c r="CB1318" i="7" s="1"/>
  <c r="P1319" i="7"/>
  <c r="Q1319" i="7" s="1"/>
  <c r="CB1319" i="7" s="1"/>
  <c r="P1320" i="7"/>
  <c r="Q1320" i="7" s="1"/>
  <c r="CB1320" i="7"/>
  <c r="P1321" i="7"/>
  <c r="Q1321" i="7" s="1"/>
  <c r="CB1321" i="7" s="1"/>
  <c r="P1322" i="7"/>
  <c r="Q1322" i="7" s="1"/>
  <c r="CB1322" i="7" s="1"/>
  <c r="P1323" i="7"/>
  <c r="Q1323" i="7" s="1"/>
  <c r="CB1323" i="7" s="1"/>
  <c r="P1324" i="7"/>
  <c r="Q1324" i="7" s="1"/>
  <c r="CB1324" i="7" s="1"/>
  <c r="P1325" i="7"/>
  <c r="Q1325" i="7" s="1"/>
  <c r="CB1325" i="7" s="1"/>
  <c r="P1326" i="7"/>
  <c r="Q1326" i="7" s="1"/>
  <c r="CB1326" i="7" s="1"/>
  <c r="P1327" i="7"/>
  <c r="Q1327" i="7"/>
  <c r="CB1327" i="7" s="1"/>
  <c r="P1328" i="7"/>
  <c r="Q1328" i="7" s="1"/>
  <c r="CB1328" i="7" s="1"/>
  <c r="P1329" i="7"/>
  <c r="Q1329" i="7" s="1"/>
  <c r="CB1329" i="7" s="1"/>
  <c r="P1330" i="7"/>
  <c r="Q1330" i="7" s="1"/>
  <c r="CB1330" i="7" s="1"/>
  <c r="P1331" i="7"/>
  <c r="Q1331" i="7" s="1"/>
  <c r="CB1331" i="7" s="1"/>
  <c r="P1332" i="7"/>
  <c r="Q1332" i="7" s="1"/>
  <c r="CB1332" i="7" s="1"/>
  <c r="P1333" i="7"/>
  <c r="Q1333" i="7" s="1"/>
  <c r="CB1333" i="7" s="1"/>
  <c r="P1334" i="7"/>
  <c r="Q1334" i="7"/>
  <c r="CB1334" i="7" s="1"/>
  <c r="P1335" i="7"/>
  <c r="Q1335" i="7" s="1"/>
  <c r="CB1335" i="7" s="1"/>
  <c r="P1336" i="7"/>
  <c r="Q1336" i="7" s="1"/>
  <c r="CB1336" i="7"/>
  <c r="P1337" i="7"/>
  <c r="Q1337" i="7" s="1"/>
  <c r="CB1337" i="7" s="1"/>
  <c r="P1338" i="7"/>
  <c r="Q1338" i="7" s="1"/>
  <c r="CB1338" i="7" s="1"/>
  <c r="P1339" i="7"/>
  <c r="Q1339" i="7" s="1"/>
  <c r="CB1339" i="7" s="1"/>
  <c r="P1340" i="7"/>
  <c r="Q1340" i="7" s="1"/>
  <c r="CB1340" i="7" s="1"/>
  <c r="P1341" i="7"/>
  <c r="Q1341" i="7" s="1"/>
  <c r="CB1341" i="7" s="1"/>
  <c r="P1342" i="7"/>
  <c r="Q1342" i="7" s="1"/>
  <c r="CB1342" i="7" s="1"/>
  <c r="P1343" i="7"/>
  <c r="Q1343" i="7"/>
  <c r="CB1343" i="7" s="1"/>
  <c r="P1344" i="7"/>
  <c r="Q1344" i="7" s="1"/>
  <c r="CB1344" i="7" s="1"/>
  <c r="P1345" i="7"/>
  <c r="Q1345" i="7" s="1"/>
  <c r="CB1345" i="7" s="1"/>
  <c r="P1346" i="7"/>
  <c r="Q1346" i="7" s="1"/>
  <c r="CB1346" i="7" s="1"/>
  <c r="P1347" i="7"/>
  <c r="Q1347" i="7" s="1"/>
  <c r="CB1347" i="7" s="1"/>
  <c r="P1348" i="7"/>
  <c r="Q1348" i="7" s="1"/>
  <c r="CB1348" i="7" s="1"/>
  <c r="P1349" i="7"/>
  <c r="Q1349" i="7" s="1"/>
  <c r="CB1349" i="7" s="1"/>
  <c r="P1350" i="7"/>
  <c r="Q1350" i="7"/>
  <c r="CB1350" i="7" s="1"/>
  <c r="P1351" i="7"/>
  <c r="Q1351" i="7" s="1"/>
  <c r="CB1351" i="7" s="1"/>
  <c r="P1352" i="7"/>
  <c r="Q1352" i="7" s="1"/>
  <c r="CB1352" i="7"/>
  <c r="P1353" i="7"/>
  <c r="Q1353" i="7" s="1"/>
  <c r="CB1353" i="7" s="1"/>
  <c r="P1354" i="7"/>
  <c r="Q1354" i="7" s="1"/>
  <c r="CB1354" i="7" s="1"/>
  <c r="P1355" i="7"/>
  <c r="Q1355" i="7" s="1"/>
  <c r="CB1355" i="7" s="1"/>
  <c r="P1356" i="7"/>
  <c r="Q1356" i="7" s="1"/>
  <c r="CB1356" i="7" s="1"/>
  <c r="P1357" i="7"/>
  <c r="Q1357" i="7" s="1"/>
  <c r="CB1357" i="7" s="1"/>
  <c r="P1358" i="7"/>
  <c r="Q1358" i="7" s="1"/>
  <c r="CB1358" i="7" s="1"/>
  <c r="P1359" i="7"/>
  <c r="Q1359" i="7"/>
  <c r="CB1359" i="7" s="1"/>
  <c r="P1360" i="7"/>
  <c r="Q1360" i="7" s="1"/>
  <c r="CB1360" i="7" s="1"/>
  <c r="P1361" i="7"/>
  <c r="Q1361" i="7" s="1"/>
  <c r="CB1361" i="7" s="1"/>
  <c r="P1362" i="7"/>
  <c r="Q1362" i="7" s="1"/>
  <c r="CB1362" i="7" s="1"/>
  <c r="P1363" i="7"/>
  <c r="Q1363" i="7" s="1"/>
  <c r="CB1363" i="7" s="1"/>
  <c r="P1364" i="7"/>
  <c r="Q1364" i="7" s="1"/>
  <c r="CB1364" i="7" s="1"/>
  <c r="P1365" i="7"/>
  <c r="Q1365" i="7" s="1"/>
  <c r="CB1365" i="7" s="1"/>
  <c r="P1366" i="7"/>
  <c r="Q1366" i="7"/>
  <c r="CB1366" i="7" s="1"/>
  <c r="P1367" i="7"/>
  <c r="Q1367" i="7" s="1"/>
  <c r="CB1367" i="7" s="1"/>
  <c r="P1368" i="7"/>
  <c r="Q1368" i="7" s="1"/>
  <c r="CB1368" i="7"/>
  <c r="P1369" i="7"/>
  <c r="Q1369" i="7" s="1"/>
  <c r="CB1369" i="7" s="1"/>
  <c r="P1370" i="7"/>
  <c r="Q1370" i="7" s="1"/>
  <c r="CB1370" i="7" s="1"/>
  <c r="P1371" i="7"/>
  <c r="Q1371" i="7" s="1"/>
  <c r="CB1371" i="7" s="1"/>
  <c r="P1372" i="7"/>
  <c r="Q1372" i="7" s="1"/>
  <c r="CB1372" i="7" s="1"/>
  <c r="P1373" i="7"/>
  <c r="Q1373" i="7" s="1"/>
  <c r="CB1373" i="7" s="1"/>
  <c r="P1374" i="7"/>
  <c r="Q1374" i="7" s="1"/>
  <c r="CB1374" i="7" s="1"/>
  <c r="P1375" i="7"/>
  <c r="Q1375" i="7"/>
  <c r="CB1375" i="7" s="1"/>
  <c r="P1376" i="7"/>
  <c r="Q1376" i="7" s="1"/>
  <c r="CB1376" i="7" s="1"/>
  <c r="P1377" i="7"/>
  <c r="Q1377" i="7" s="1"/>
  <c r="CB1377" i="7" s="1"/>
  <c r="P1378" i="7"/>
  <c r="Q1378" i="7" s="1"/>
  <c r="CB1378" i="7" s="1"/>
  <c r="P1379" i="7"/>
  <c r="Q1379" i="7" s="1"/>
  <c r="CB1379" i="7" s="1"/>
  <c r="P1380" i="7"/>
  <c r="Q1380" i="7" s="1"/>
  <c r="CB1380" i="7" s="1"/>
  <c r="P1381" i="7"/>
  <c r="Q1381" i="7" s="1"/>
  <c r="CB1381" i="7" s="1"/>
  <c r="P1382" i="7"/>
  <c r="Q1382" i="7"/>
  <c r="CB1382" i="7" s="1"/>
  <c r="P1383" i="7"/>
  <c r="Q1383" i="7" s="1"/>
  <c r="CB1383" i="7" s="1"/>
  <c r="P1384" i="7"/>
  <c r="Q1384" i="7" s="1"/>
  <c r="CB1384" i="7"/>
  <c r="P1385" i="7"/>
  <c r="Q1385" i="7" s="1"/>
  <c r="CB1385" i="7" s="1"/>
  <c r="P1386" i="7"/>
  <c r="Q1386" i="7" s="1"/>
  <c r="CB1386" i="7" s="1"/>
  <c r="P1387" i="7"/>
  <c r="Q1387" i="7" s="1"/>
  <c r="CB1387" i="7" s="1"/>
  <c r="P1388" i="7"/>
  <c r="Q1388" i="7" s="1"/>
  <c r="CB1388" i="7" s="1"/>
  <c r="P1389" i="7"/>
  <c r="Q1389" i="7" s="1"/>
  <c r="CB1389" i="7" s="1"/>
  <c r="P1390" i="7"/>
  <c r="Q1390" i="7" s="1"/>
  <c r="CB1390" i="7" s="1"/>
  <c r="P1391" i="7"/>
  <c r="Q1391" i="7"/>
  <c r="CB1391" i="7" s="1"/>
  <c r="P1392" i="7"/>
  <c r="Q1392" i="7" s="1"/>
  <c r="CB1392" i="7" s="1"/>
  <c r="P1393" i="7"/>
  <c r="Q1393" i="7" s="1"/>
  <c r="CB1393" i="7" s="1"/>
  <c r="P1394" i="7"/>
  <c r="Q1394" i="7" s="1"/>
  <c r="CB1394" i="7" s="1"/>
  <c r="P1395" i="7"/>
  <c r="Q1395" i="7" s="1"/>
  <c r="CB1395" i="7" s="1"/>
  <c r="P1396" i="7"/>
  <c r="Q1396" i="7" s="1"/>
  <c r="CB1396" i="7" s="1"/>
  <c r="P1397" i="7"/>
  <c r="Q1397" i="7" s="1"/>
  <c r="CB1397" i="7" s="1"/>
  <c r="P1398" i="7"/>
  <c r="Q1398" i="7"/>
  <c r="CB1398" i="7" s="1"/>
  <c r="P1399" i="7"/>
  <c r="Q1399" i="7" s="1"/>
  <c r="CB1399" i="7" s="1"/>
  <c r="P1400" i="7"/>
  <c r="Q1400" i="7" s="1"/>
  <c r="CB1400" i="7"/>
  <c r="P1401" i="7"/>
  <c r="Q1401" i="7" s="1"/>
  <c r="CB1401" i="7" s="1"/>
  <c r="P1402" i="7"/>
  <c r="Q1402" i="7" s="1"/>
  <c r="CB1402" i="7" s="1"/>
  <c r="P1403" i="7"/>
  <c r="Q1403" i="7" s="1"/>
  <c r="CB1403" i="7" s="1"/>
  <c r="P1404" i="7"/>
  <c r="Q1404" i="7" s="1"/>
  <c r="CB1404" i="7" s="1"/>
  <c r="P1405" i="7"/>
  <c r="Q1405" i="7" s="1"/>
  <c r="CB1405" i="7" s="1"/>
  <c r="P1406" i="7"/>
  <c r="Q1406" i="7" s="1"/>
  <c r="CB1406" i="7" s="1"/>
  <c r="P1407" i="7"/>
  <c r="Q1407" i="7"/>
  <c r="CB1407" i="7" s="1"/>
  <c r="P1408" i="7"/>
  <c r="Q1408" i="7" s="1"/>
  <c r="CB1408" i="7" s="1"/>
  <c r="P1409" i="7"/>
  <c r="Q1409" i="7" s="1"/>
  <c r="CB1409" i="7" s="1"/>
  <c r="P1410" i="7"/>
  <c r="Q1410" i="7" s="1"/>
  <c r="CB1410" i="7" s="1"/>
  <c r="P1411" i="7"/>
  <c r="Q1411" i="7" s="1"/>
  <c r="CB1411" i="7" s="1"/>
  <c r="P1412" i="7"/>
  <c r="Q1412" i="7" s="1"/>
  <c r="CB1412" i="7" s="1"/>
  <c r="P1413" i="7"/>
  <c r="Q1413" i="7" s="1"/>
  <c r="CB1413" i="7" s="1"/>
  <c r="P1414" i="7"/>
  <c r="Q1414" i="7"/>
  <c r="P1415" i="7"/>
  <c r="Q1415" i="7" s="1"/>
  <c r="P1416" i="7"/>
  <c r="Q1416" i="7" s="1"/>
  <c r="CB1416" i="7"/>
  <c r="P1417" i="7"/>
  <c r="Q1417" i="7" s="1"/>
  <c r="CB1417" i="7" s="1"/>
  <c r="P1418" i="7"/>
  <c r="Q1418" i="7" s="1"/>
  <c r="P1419" i="7"/>
  <c r="Q1419" i="7" s="1"/>
  <c r="P1420" i="7"/>
  <c r="Q1420" i="7" s="1"/>
  <c r="CB1420" i="7" s="1"/>
  <c r="P1421" i="7"/>
  <c r="Q1421" i="7" s="1"/>
  <c r="P1422" i="7"/>
  <c r="Q1422" i="7" s="1"/>
  <c r="P1423" i="7"/>
  <c r="Q1423" i="7"/>
  <c r="P1424" i="7"/>
  <c r="Q1424" i="7" s="1"/>
  <c r="CB1424" i="7" s="1"/>
  <c r="P1425" i="7"/>
  <c r="Q1425" i="7" s="1"/>
  <c r="CB1425" i="7" s="1"/>
  <c r="P1426" i="7"/>
  <c r="Q1426" i="7" s="1"/>
  <c r="P1427" i="7"/>
  <c r="Q1427" i="7" s="1"/>
  <c r="P1428" i="7"/>
  <c r="Q1428" i="7" s="1"/>
  <c r="P1429" i="7"/>
  <c r="Q1429" i="7" s="1"/>
  <c r="CB1429" i="7" s="1"/>
  <c r="P1430" i="7"/>
  <c r="Q1430" i="7"/>
  <c r="P1431" i="7"/>
  <c r="Q1431" i="7" s="1"/>
  <c r="P1432" i="7"/>
  <c r="Q1432" i="7" s="1"/>
  <c r="CB1432" i="7"/>
  <c r="P1433" i="7"/>
  <c r="Q1433" i="7" s="1"/>
  <c r="CB1433" i="7" s="1"/>
  <c r="P1434" i="7"/>
  <c r="Q1434" i="7" s="1"/>
  <c r="P1435" i="7"/>
  <c r="Q1435" i="7" s="1"/>
  <c r="P1436" i="7"/>
  <c r="Q1436" i="7" s="1"/>
  <c r="CB1436" i="7" s="1"/>
  <c r="P1437" i="7"/>
  <c r="Q1437" i="7" s="1"/>
  <c r="P1438" i="7"/>
  <c r="Q1438" i="7" s="1"/>
  <c r="P1439" i="7"/>
  <c r="Q1439" i="7"/>
  <c r="P1440" i="7"/>
  <c r="Q1440" i="7" s="1"/>
  <c r="CB1440" i="7" s="1"/>
  <c r="P1441" i="7"/>
  <c r="Q1441" i="7" s="1"/>
  <c r="CB1441" i="7" s="1"/>
  <c r="P1442" i="7"/>
  <c r="Q1442" i="7" s="1"/>
  <c r="P1443" i="7"/>
  <c r="Q1443" i="7" s="1"/>
  <c r="P1444" i="7"/>
  <c r="Q1444" i="7" s="1"/>
  <c r="P1445" i="7"/>
  <c r="Q1445" i="7" s="1"/>
  <c r="CB1445" i="7" s="1"/>
  <c r="P1446" i="7"/>
  <c r="Q1446" i="7"/>
  <c r="P1447" i="7"/>
  <c r="Q1447" i="7" s="1"/>
  <c r="P1448" i="7"/>
  <c r="Q1448" i="7" s="1"/>
  <c r="CB1448" i="7"/>
  <c r="P1449" i="7"/>
  <c r="Q1449" i="7" s="1"/>
  <c r="CB1449" i="7" s="1"/>
  <c r="P1450" i="7"/>
  <c r="Q1450" i="7" s="1"/>
  <c r="P1451" i="7"/>
  <c r="Q1451" i="7" s="1"/>
  <c r="P1452" i="7"/>
  <c r="Q1452" i="7" s="1"/>
  <c r="CB1452" i="7" s="1"/>
  <c r="P1453" i="7"/>
  <c r="Q1453" i="7" s="1"/>
  <c r="P1454" i="7"/>
  <c r="Q1454" i="7" s="1"/>
  <c r="P1455" i="7"/>
  <c r="Q1455" i="7"/>
  <c r="P1456" i="7"/>
  <c r="Q1456" i="7" s="1"/>
  <c r="CB1456" i="7" s="1"/>
  <c r="P1457" i="7"/>
  <c r="Q1457" i="7" s="1"/>
  <c r="CB1457" i="7" s="1"/>
  <c r="P1458" i="7"/>
  <c r="Q1458" i="7" s="1"/>
  <c r="P1459" i="7"/>
  <c r="Q1459" i="7" s="1"/>
  <c r="P1460" i="7"/>
  <c r="Q1460" i="7" s="1"/>
  <c r="P1461" i="7"/>
  <c r="Q1461" i="7" s="1"/>
  <c r="CB1461" i="7" s="1"/>
  <c r="P1462" i="7"/>
  <c r="Q1462" i="7"/>
  <c r="P1463" i="7"/>
  <c r="Q1463" i="7" s="1"/>
  <c r="P1464" i="7"/>
  <c r="Q1464" i="7" s="1"/>
  <c r="CB1464" i="7"/>
  <c r="P1465" i="7"/>
  <c r="Q1465" i="7" s="1"/>
  <c r="CB1465" i="7" s="1"/>
  <c r="P1466" i="7"/>
  <c r="Q1466" i="7" s="1"/>
  <c r="P1467" i="7"/>
  <c r="Q1467" i="7" s="1"/>
  <c r="P1468" i="7"/>
  <c r="Q1468" i="7" s="1"/>
  <c r="CB1468" i="7" s="1"/>
  <c r="P1469" i="7"/>
  <c r="Q1469" i="7" s="1"/>
  <c r="P1470" i="7"/>
  <c r="Q1470" i="7" s="1"/>
  <c r="P1471" i="7"/>
  <c r="Q1471" i="7"/>
  <c r="P1472" i="7"/>
  <c r="Q1472" i="7" s="1"/>
  <c r="CB1472" i="7" s="1"/>
  <c r="P1473" i="7"/>
  <c r="Q1473" i="7" s="1"/>
  <c r="CB1473" i="7" s="1"/>
  <c r="P1474" i="7"/>
  <c r="Q1474" i="7" s="1"/>
  <c r="P1475" i="7"/>
  <c r="Q1475" i="7" s="1"/>
  <c r="P1476" i="7"/>
  <c r="Q1476" i="7" s="1"/>
  <c r="P1477" i="7"/>
  <c r="Q1477" i="7" s="1"/>
  <c r="CB1477" i="7" s="1"/>
  <c r="P1478" i="7"/>
  <c r="Q1478" i="7"/>
  <c r="P1479" i="7"/>
  <c r="Q1479" i="7" s="1"/>
  <c r="P1480" i="7"/>
  <c r="Q1480" i="7" s="1"/>
  <c r="CB1480" i="7"/>
  <c r="P1481" i="7"/>
  <c r="Q1481" i="7" s="1"/>
  <c r="CB1481" i="7" s="1"/>
  <c r="P1482" i="7"/>
  <c r="Q1482" i="7" s="1"/>
  <c r="P1483" i="7"/>
  <c r="Q1483" i="7" s="1"/>
  <c r="P1484" i="7"/>
  <c r="Q1484" i="7" s="1"/>
  <c r="P1485" i="7"/>
  <c r="Q1485" i="7" s="1"/>
  <c r="P1486" i="7"/>
  <c r="Q1486" i="7" s="1"/>
  <c r="P1487" i="7"/>
  <c r="Q1487" i="7"/>
  <c r="P1488" i="7"/>
  <c r="Q1488" i="7" s="1"/>
  <c r="P1489" i="7"/>
  <c r="Q1489" i="7" s="1"/>
  <c r="P1490" i="7"/>
  <c r="Q1490" i="7" s="1"/>
  <c r="P1491" i="7"/>
  <c r="Q1491" i="7" s="1"/>
  <c r="CB1491" i="7"/>
  <c r="P1492" i="7"/>
  <c r="Q1492" i="7" s="1"/>
  <c r="P1493" i="7"/>
  <c r="Q1493" i="7" s="1"/>
  <c r="P1494" i="7"/>
  <c r="Q1494" i="7"/>
  <c r="P1495" i="7"/>
  <c r="Q1495" i="7" s="1"/>
  <c r="P1496" i="7"/>
  <c r="Q1496" i="7" s="1"/>
  <c r="P1497" i="7"/>
  <c r="Q1497" i="7" s="1"/>
  <c r="P1498" i="7"/>
  <c r="Q1498" i="7" s="1"/>
  <c r="P1499" i="7"/>
  <c r="Q1499" i="7" s="1"/>
  <c r="P1500" i="7"/>
  <c r="Q1500" i="7" s="1"/>
  <c r="P1501" i="7"/>
  <c r="Q1501" i="7" s="1"/>
  <c r="P1502" i="7"/>
  <c r="Q1502" i="7" s="1"/>
  <c r="P1503" i="7"/>
  <c r="Q1503" i="7"/>
  <c r="P1504" i="7"/>
  <c r="Q1504" i="7" s="1"/>
  <c r="P1505" i="7"/>
  <c r="Q1505" i="7" s="1"/>
  <c r="P1509" i="7"/>
  <c r="Q1509" i="7" s="1"/>
  <c r="P1510" i="7"/>
  <c r="Q1510" i="7" s="1"/>
  <c r="CB1510" i="7"/>
  <c r="P1511" i="7"/>
  <c r="Q1511" i="7" s="1"/>
  <c r="P1512" i="7"/>
  <c r="Q1512" i="7" s="1"/>
  <c r="P1513" i="7"/>
  <c r="Q1513" i="7"/>
  <c r="P1514" i="7"/>
  <c r="Q1514" i="7" s="1"/>
  <c r="P1515" i="7"/>
  <c r="Q1515" i="7" s="1"/>
  <c r="P1516" i="7"/>
  <c r="Q1516" i="7" s="1"/>
  <c r="P1517" i="7"/>
  <c r="Q1517" i="7" s="1"/>
  <c r="P1518" i="7"/>
  <c r="Q1518" i="7" s="1"/>
  <c r="P1519" i="7"/>
  <c r="Q1519" i="7" s="1"/>
  <c r="P1520" i="7"/>
  <c r="Q1520" i="7" s="1"/>
  <c r="P1521" i="7"/>
  <c r="Q1521" i="7" s="1"/>
  <c r="P1522" i="7"/>
  <c r="Q1522" i="7"/>
  <c r="BM1522" i="7" s="1"/>
  <c r="P1523" i="7"/>
  <c r="Q1523" i="7" s="1"/>
  <c r="P1524" i="7"/>
  <c r="Q1524" i="7" s="1"/>
  <c r="P1525" i="7"/>
  <c r="Q1525" i="7" s="1"/>
  <c r="P1526" i="7"/>
  <c r="Q1526" i="7" s="1"/>
  <c r="CB1526" i="7" s="1"/>
  <c r="P1527" i="7"/>
  <c r="Q1527" i="7" s="1"/>
  <c r="P1528" i="7"/>
  <c r="Q1528" i="7" s="1"/>
  <c r="P1529" i="7"/>
  <c r="Q1529" i="7"/>
  <c r="P1530" i="7"/>
  <c r="Q1530" i="7" s="1"/>
  <c r="P1531" i="7"/>
  <c r="Q1531" i="7" s="1"/>
  <c r="P1532" i="7"/>
  <c r="Q1532" i="7" s="1"/>
  <c r="P1533" i="7"/>
  <c r="Q1533" i="7" s="1"/>
  <c r="P1534" i="7"/>
  <c r="Q1534" i="7" s="1"/>
  <c r="P1535" i="7"/>
  <c r="Q1535" i="7" s="1"/>
  <c r="P1536" i="7"/>
  <c r="Q1536" i="7" s="1"/>
  <c r="N1536" i="7"/>
  <c r="N1535" i="7"/>
  <c r="N1534" i="7"/>
  <c r="BM1534" i="7"/>
  <c r="N1533" i="7"/>
  <c r="BS1533" i="7"/>
  <c r="N1526" i="7"/>
  <c r="N1525" i="7"/>
  <c r="N1524" i="7"/>
  <c r="N1523" i="7"/>
  <c r="CX2250" i="7"/>
  <c r="CX2251" i="7"/>
  <c r="CX2252" i="7"/>
  <c r="CX2253" i="7"/>
  <c r="CX2254" i="7"/>
  <c r="CX2255" i="7"/>
  <c r="CX2256" i="7"/>
  <c r="CX2257" i="7"/>
  <c r="CX2258" i="7"/>
  <c r="CX2259" i="7"/>
  <c r="CX2260" i="7"/>
  <c r="CX2261" i="7"/>
  <c r="CX2262" i="7"/>
  <c r="CX2263" i="7"/>
  <c r="CX2264" i="7"/>
  <c r="CX2265" i="7"/>
  <c r="CX2266" i="7"/>
  <c r="CX2267" i="7"/>
  <c r="CX2268" i="7"/>
  <c r="CX2269" i="7"/>
  <c r="CX2270" i="7"/>
  <c r="CX2271" i="7"/>
  <c r="CX2272" i="7"/>
  <c r="CX2273" i="7"/>
  <c r="CX2274" i="7"/>
  <c r="CX2275" i="7"/>
  <c r="CX2276" i="7"/>
  <c r="CX2277" i="7"/>
  <c r="CX2278" i="7"/>
  <c r="CX2279" i="7"/>
  <c r="CX2280" i="7"/>
  <c r="CX2281" i="7"/>
  <c r="CX2282" i="7"/>
  <c r="CX2283" i="7"/>
  <c r="CX2284" i="7"/>
  <c r="CX2285" i="7"/>
  <c r="CX2286" i="7"/>
  <c r="CX2287" i="7"/>
  <c r="CX2288" i="7"/>
  <c r="CX2289" i="7"/>
  <c r="CX2290" i="7"/>
  <c r="CX2291" i="7"/>
  <c r="CX2292" i="7"/>
  <c r="CX2293" i="7"/>
  <c r="CX2294" i="7"/>
  <c r="CX2295" i="7"/>
  <c r="CX2296" i="7"/>
  <c r="CX2297" i="7"/>
  <c r="CX2298" i="7"/>
  <c r="CX2299" i="7"/>
  <c r="CX2300" i="7"/>
  <c r="CX2301" i="7"/>
  <c r="CX2302" i="7"/>
  <c r="CX2303" i="7"/>
  <c r="CX2304" i="7"/>
  <c r="CX2305" i="7"/>
  <c r="CX2306" i="7"/>
  <c r="CX2307" i="7"/>
  <c r="CX2308" i="7"/>
  <c r="CX2309" i="7"/>
  <c r="CX2310" i="7"/>
  <c r="CX2311" i="7"/>
  <c r="CX2312" i="7"/>
  <c r="CX2313" i="7"/>
  <c r="CX2314" i="7"/>
  <c r="CX2315" i="7"/>
  <c r="CX2316" i="7"/>
  <c r="CX2317" i="7"/>
  <c r="CX2318" i="7"/>
  <c r="CX2319" i="7"/>
  <c r="CX2320" i="7"/>
  <c r="CX2321" i="7"/>
  <c r="CX2322" i="7"/>
  <c r="CX2323" i="7"/>
  <c r="CX2324" i="7"/>
  <c r="CX2325" i="7"/>
  <c r="CX2326" i="7"/>
  <c r="CX2327" i="7"/>
  <c r="CX2328" i="7"/>
  <c r="CX2329" i="7"/>
  <c r="CX2330" i="7"/>
  <c r="CX2331" i="7"/>
  <c r="CX2332" i="7"/>
  <c r="CX2333" i="7"/>
  <c r="CX2334" i="7"/>
  <c r="CX2335" i="7"/>
  <c r="CX2336" i="7"/>
  <c r="CX2337" i="7"/>
  <c r="CX2338" i="7"/>
  <c r="CX2339" i="7"/>
  <c r="CX2340" i="7"/>
  <c r="CX2341" i="7"/>
  <c r="CX2342" i="7"/>
  <c r="CX2343" i="7"/>
  <c r="CX2344" i="7"/>
  <c r="CX2345" i="7"/>
  <c r="CX2346" i="7"/>
  <c r="CX2347" i="7"/>
  <c r="CX2348" i="7"/>
  <c r="CX2349" i="7"/>
  <c r="CX2350" i="7"/>
  <c r="CX2351" i="7"/>
  <c r="CX2352" i="7"/>
  <c r="CX2353" i="7"/>
  <c r="CX2354" i="7"/>
  <c r="CX2355" i="7"/>
  <c r="CX2356" i="7"/>
  <c r="CX2357" i="7"/>
  <c r="CX2358" i="7"/>
  <c r="CX2359" i="7"/>
  <c r="CX2360" i="7"/>
  <c r="CM2141" i="7"/>
  <c r="CM2142" i="7"/>
  <c r="CM2143" i="7"/>
  <c r="CM2144" i="7"/>
  <c r="CM2145" i="7"/>
  <c r="CM2146" i="7"/>
  <c r="CM2147" i="7"/>
  <c r="CM2148" i="7"/>
  <c r="CM2149" i="7"/>
  <c r="CM2150" i="7"/>
  <c r="CM2151" i="7"/>
  <c r="CM2152" i="7"/>
  <c r="CM2153" i="7"/>
  <c r="CM2154" i="7"/>
  <c r="CM2155" i="7"/>
  <c r="CM2156" i="7"/>
  <c r="CM2157" i="7"/>
  <c r="CM2158" i="7"/>
  <c r="CM2159" i="7"/>
  <c r="CM2160" i="7"/>
  <c r="CM2161" i="7"/>
  <c r="CM2162" i="7"/>
  <c r="CM2163" i="7"/>
  <c r="CM2164" i="7"/>
  <c r="CM2165" i="7"/>
  <c r="CM2166" i="7"/>
  <c r="CM2167" i="7"/>
  <c r="CM2168" i="7"/>
  <c r="CM2169" i="7"/>
  <c r="CM2170" i="7"/>
  <c r="CM2171" i="7"/>
  <c r="CM2172" i="7"/>
  <c r="CM2173" i="7"/>
  <c r="CM2174" i="7"/>
  <c r="CM2175" i="7"/>
  <c r="CM2176" i="7"/>
  <c r="CM2177" i="7"/>
  <c r="CM2178" i="7"/>
  <c r="CM2179" i="7"/>
  <c r="CM2180" i="7"/>
  <c r="CM2181" i="7"/>
  <c r="CM2182" i="7"/>
  <c r="CM2183" i="7"/>
  <c r="CM2184" i="7"/>
  <c r="CM2185" i="7"/>
  <c r="CM2186" i="7"/>
  <c r="CM2187" i="7"/>
  <c r="CM2188" i="7"/>
  <c r="CM2189" i="7"/>
  <c r="CM2190" i="7"/>
  <c r="CM2191" i="7"/>
  <c r="CM2192" i="7"/>
  <c r="CM2193" i="7"/>
  <c r="CM2194" i="7"/>
  <c r="CM2195" i="7"/>
  <c r="CM2196" i="7"/>
  <c r="CM2197" i="7"/>
  <c r="CM2199" i="7"/>
  <c r="CM2201" i="7"/>
  <c r="CM2202" i="7"/>
  <c r="CM2203" i="7"/>
  <c r="CM2205" i="7"/>
  <c r="CM2206" i="7"/>
  <c r="CM2207" i="7"/>
  <c r="CM2208" i="7"/>
  <c r="CM2209" i="7"/>
  <c r="CM2210" i="7"/>
  <c r="CM2211" i="7"/>
  <c r="CM2212" i="7"/>
  <c r="CM2213" i="7"/>
  <c r="CM2214" i="7"/>
  <c r="CM2215" i="7"/>
  <c r="CM2216" i="7"/>
  <c r="CM2217" i="7"/>
  <c r="CM2218" i="7"/>
  <c r="CM2219" i="7"/>
  <c r="CM2220" i="7"/>
  <c r="CM2221" i="7"/>
  <c r="CM2222" i="7"/>
  <c r="CM2223" i="7"/>
  <c r="CM2224" i="7"/>
  <c r="CM2225" i="7"/>
  <c r="CM2226" i="7"/>
  <c r="CM2227" i="7"/>
  <c r="CM2228" i="7"/>
  <c r="CM2229" i="7"/>
  <c r="CM2230" i="7"/>
  <c r="CM2231" i="7"/>
  <c r="CM2232" i="7"/>
  <c r="CM2233" i="7"/>
  <c r="CM2234" i="7"/>
  <c r="CM2235" i="7"/>
  <c r="CM2236" i="7"/>
  <c r="CM2237" i="7"/>
  <c r="CM2238" i="7"/>
  <c r="CM2239" i="7"/>
  <c r="CM2240" i="7"/>
  <c r="CM2241" i="7"/>
  <c r="CM2242" i="7"/>
  <c r="CM2243" i="7"/>
  <c r="CM2244" i="7"/>
  <c r="CM2245" i="7"/>
  <c r="CM2246" i="7"/>
  <c r="CM2247" i="7"/>
  <c r="CM2248" i="7"/>
  <c r="CM2249" i="7"/>
  <c r="CM2250" i="7"/>
  <c r="CM2251" i="7"/>
  <c r="CM2252" i="7"/>
  <c r="CM2253" i="7"/>
  <c r="CM2254" i="7"/>
  <c r="CM2255" i="7"/>
  <c r="CM2256" i="7"/>
  <c r="CM2257" i="7"/>
  <c r="CM2258" i="7"/>
  <c r="CM2259" i="7"/>
  <c r="CM2260" i="7"/>
  <c r="CM2261" i="7"/>
  <c r="CM2262" i="7"/>
  <c r="CM2263" i="7"/>
  <c r="CM2264" i="7"/>
  <c r="CM2265" i="7"/>
  <c r="CM2266" i="7"/>
  <c r="CM2267" i="7"/>
  <c r="CM2268" i="7"/>
  <c r="CM2269" i="7"/>
  <c r="CM2270" i="7"/>
  <c r="CM2271" i="7"/>
  <c r="CM2272" i="7"/>
  <c r="CM2273" i="7"/>
  <c r="CM2274" i="7"/>
  <c r="CM2275" i="7"/>
  <c r="CM2276" i="7"/>
  <c r="CM2277" i="7"/>
  <c r="CM2278" i="7"/>
  <c r="CM2279" i="7"/>
  <c r="CM2280" i="7"/>
  <c r="CM2281" i="7"/>
  <c r="CM2282" i="7"/>
  <c r="CM2283" i="7"/>
  <c r="CM2284" i="7"/>
  <c r="CM2285" i="7"/>
  <c r="CM2286" i="7"/>
  <c r="CM2287" i="7"/>
  <c r="CM2288" i="7"/>
  <c r="CM2289" i="7"/>
  <c r="CM2290" i="7"/>
  <c r="CM2291" i="7"/>
  <c r="CM2292" i="7"/>
  <c r="CM2293" i="7"/>
  <c r="CM2294" i="7"/>
  <c r="CM2295" i="7"/>
  <c r="CM2296" i="7"/>
  <c r="CK2141" i="7"/>
  <c r="CK2142" i="7"/>
  <c r="CK2143" i="7"/>
  <c r="CK2144" i="7"/>
  <c r="CK2145" i="7"/>
  <c r="CK2146" i="7"/>
  <c r="CK2147" i="7"/>
  <c r="CK2148" i="7"/>
  <c r="CK2149" i="7"/>
  <c r="CK2150" i="7"/>
  <c r="CK2151" i="7"/>
  <c r="CK2152" i="7"/>
  <c r="CK2153" i="7"/>
  <c r="CK2154" i="7"/>
  <c r="CK2155" i="7"/>
  <c r="CK2156" i="7"/>
  <c r="CK2157" i="7"/>
  <c r="CK2158" i="7"/>
  <c r="CK2159" i="7"/>
  <c r="CK2160" i="7"/>
  <c r="CK2161" i="7"/>
  <c r="CK2162" i="7"/>
  <c r="CK2163" i="7"/>
  <c r="CK2164" i="7"/>
  <c r="CK2165" i="7"/>
  <c r="CK2166" i="7"/>
  <c r="CK2167" i="7"/>
  <c r="CK2168" i="7"/>
  <c r="CK2169" i="7"/>
  <c r="CK2170" i="7"/>
  <c r="CK2171" i="7"/>
  <c r="CK2172" i="7"/>
  <c r="CK2173" i="7"/>
  <c r="CK2174" i="7"/>
  <c r="CK2175" i="7"/>
  <c r="CK2176" i="7"/>
  <c r="CK2177" i="7"/>
  <c r="CK2178" i="7"/>
  <c r="CK2179" i="7"/>
  <c r="CK2180" i="7"/>
  <c r="CK2181" i="7"/>
  <c r="CK2182" i="7"/>
  <c r="CK2183" i="7"/>
  <c r="CK2184" i="7"/>
  <c r="CK2185" i="7"/>
  <c r="CK2186" i="7"/>
  <c r="CK2187" i="7"/>
  <c r="CK2188" i="7"/>
  <c r="CK2189" i="7"/>
  <c r="CK2190" i="7"/>
  <c r="CK2191" i="7"/>
  <c r="CK2192" i="7"/>
  <c r="CK2193" i="7"/>
  <c r="CK2194" i="7"/>
  <c r="CK2195" i="7"/>
  <c r="CK2196" i="7"/>
  <c r="CK2197" i="7"/>
  <c r="CK2199" i="7"/>
  <c r="CK2201" i="7"/>
  <c r="CK2202" i="7"/>
  <c r="CK2203" i="7"/>
  <c r="CK2205" i="7"/>
  <c r="CK2206" i="7"/>
  <c r="CK2207" i="7"/>
  <c r="CK2208" i="7"/>
  <c r="CK2209" i="7"/>
  <c r="CK2210" i="7"/>
  <c r="CK2211" i="7"/>
  <c r="CK2212" i="7"/>
  <c r="CK2213" i="7"/>
  <c r="CK2214" i="7"/>
  <c r="CK2215" i="7"/>
  <c r="CK2216" i="7"/>
  <c r="CK2217" i="7"/>
  <c r="CK2218" i="7"/>
  <c r="CK2219" i="7"/>
  <c r="CK2220" i="7"/>
  <c r="CK2221" i="7"/>
  <c r="CK2222" i="7"/>
  <c r="CK2223" i="7"/>
  <c r="CK2224" i="7"/>
  <c r="CK2225" i="7"/>
  <c r="CK2226" i="7"/>
  <c r="CK2227" i="7"/>
  <c r="CK2228" i="7"/>
  <c r="CK2229" i="7"/>
  <c r="CK2230" i="7"/>
  <c r="CK2231" i="7"/>
  <c r="CK2232" i="7"/>
  <c r="CK2233" i="7"/>
  <c r="CK2234" i="7"/>
  <c r="CK2235" i="7"/>
  <c r="CK2236" i="7"/>
  <c r="CK2237" i="7"/>
  <c r="CK2238" i="7"/>
  <c r="CK2239" i="7"/>
  <c r="CK2240" i="7"/>
  <c r="CK2241" i="7"/>
  <c r="CK2242" i="7"/>
  <c r="CK2243" i="7"/>
  <c r="CK2244" i="7"/>
  <c r="CK2245" i="7"/>
  <c r="CK2246" i="7"/>
  <c r="CK2247" i="7"/>
  <c r="CK2248" i="7"/>
  <c r="CK2249" i="7"/>
  <c r="CK2250" i="7"/>
  <c r="CK2251" i="7"/>
  <c r="CK2252" i="7"/>
  <c r="CK2253" i="7"/>
  <c r="CK2254" i="7"/>
  <c r="CK2255" i="7"/>
  <c r="CK2256" i="7"/>
  <c r="CK2257" i="7"/>
  <c r="CK2258" i="7"/>
  <c r="CK2259" i="7"/>
  <c r="CK2260" i="7"/>
  <c r="CK2261" i="7"/>
  <c r="CK2262" i="7"/>
  <c r="CK2263" i="7"/>
  <c r="CK2264" i="7"/>
  <c r="CK2265" i="7"/>
  <c r="CK2266" i="7"/>
  <c r="CK2267" i="7"/>
  <c r="CK2268" i="7"/>
  <c r="CK2269" i="7"/>
  <c r="CK2270" i="7"/>
  <c r="CK2271" i="7"/>
  <c r="CK2272" i="7"/>
  <c r="CK2273" i="7"/>
  <c r="CK2274" i="7"/>
  <c r="CK2275" i="7"/>
  <c r="CK2276" i="7"/>
  <c r="CK2277" i="7"/>
  <c r="CK2278" i="7"/>
  <c r="CK2279" i="7"/>
  <c r="CK2280" i="7"/>
  <c r="CK2281" i="7"/>
  <c r="CK2282" i="7"/>
  <c r="CK2283" i="7"/>
  <c r="CK2284" i="7"/>
  <c r="CK2285" i="7"/>
  <c r="CK2286" i="7"/>
  <c r="CK2287" i="7"/>
  <c r="CH2141" i="7"/>
  <c r="CH2142" i="7"/>
  <c r="CH2143" i="7"/>
  <c r="CH2144" i="7"/>
  <c r="CH2145" i="7"/>
  <c r="CH2146" i="7"/>
  <c r="CH2147" i="7"/>
  <c r="CH2148" i="7"/>
  <c r="CH2149" i="7"/>
  <c r="CH2150" i="7"/>
  <c r="CH2151" i="7"/>
  <c r="CH2152" i="7"/>
  <c r="CH2153" i="7"/>
  <c r="CH2154" i="7"/>
  <c r="CH2155" i="7"/>
  <c r="CH2156" i="7"/>
  <c r="CH2157" i="7"/>
  <c r="CH2158" i="7"/>
  <c r="CH2159" i="7"/>
  <c r="CH2160" i="7"/>
  <c r="CH2161" i="7"/>
  <c r="CH2162" i="7"/>
  <c r="CH2163" i="7"/>
  <c r="CH2164" i="7"/>
  <c r="CH2165" i="7"/>
  <c r="CH2166" i="7"/>
  <c r="CH2167" i="7"/>
  <c r="CH2168" i="7"/>
  <c r="CH2169" i="7"/>
  <c r="CH2170" i="7"/>
  <c r="CH2171" i="7"/>
  <c r="CH2172" i="7"/>
  <c r="CH2173" i="7"/>
  <c r="CH2174" i="7"/>
  <c r="CH2175" i="7"/>
  <c r="CH2176" i="7"/>
  <c r="CH2177" i="7"/>
  <c r="CH2178" i="7"/>
  <c r="CH2179" i="7"/>
  <c r="CH2180" i="7"/>
  <c r="CH2181" i="7"/>
  <c r="CH2182" i="7"/>
  <c r="CH2183" i="7"/>
  <c r="CH2184" i="7"/>
  <c r="CH2185" i="7"/>
  <c r="CH2186" i="7"/>
  <c r="CH2187" i="7"/>
  <c r="CH2188" i="7"/>
  <c r="CH2189" i="7"/>
  <c r="CH2190" i="7"/>
  <c r="CH2191" i="7"/>
  <c r="CH2192" i="7"/>
  <c r="CH2193" i="7"/>
  <c r="CH2194" i="7"/>
  <c r="CH2196" i="7"/>
  <c r="CH2197" i="7"/>
  <c r="CH2199" i="7"/>
  <c r="CH2200" i="7"/>
  <c r="CH2201" i="7"/>
  <c r="CH2202" i="7"/>
  <c r="CH2203" i="7"/>
  <c r="CH2204" i="7"/>
  <c r="CH2205" i="7"/>
  <c r="CH2206" i="7"/>
  <c r="CH2207" i="7"/>
  <c r="CH2208" i="7"/>
  <c r="CH2209" i="7"/>
  <c r="CH2210" i="7"/>
  <c r="CH2211" i="7"/>
  <c r="CH2212" i="7"/>
  <c r="CH2213" i="7"/>
  <c r="CH2214" i="7"/>
  <c r="CH2215" i="7"/>
  <c r="CH2216" i="7"/>
  <c r="CH2217" i="7"/>
  <c r="CH2218" i="7"/>
  <c r="CH2219" i="7"/>
  <c r="CH2220" i="7"/>
  <c r="CH2221" i="7"/>
  <c r="CH2222" i="7"/>
  <c r="CH2223" i="7"/>
  <c r="CH2224" i="7"/>
  <c r="CH2225" i="7"/>
  <c r="CH2226" i="7"/>
  <c r="CH2227" i="7"/>
  <c r="CH2228" i="7"/>
  <c r="CH2229" i="7"/>
  <c r="CH2230" i="7"/>
  <c r="CH2231" i="7"/>
  <c r="CH2232" i="7"/>
  <c r="CH2233" i="7"/>
  <c r="CH2234" i="7"/>
  <c r="CH2235" i="7"/>
  <c r="CH2236" i="7"/>
  <c r="CH2237" i="7"/>
  <c r="CH2238" i="7"/>
  <c r="CH2239" i="7"/>
  <c r="CH2240" i="7"/>
  <c r="CH2241" i="7"/>
  <c r="CH2242" i="7"/>
  <c r="CH2243" i="7"/>
  <c r="CH2244" i="7"/>
  <c r="CH2245" i="7"/>
  <c r="CH2246" i="7"/>
  <c r="CH2247" i="7"/>
  <c r="CH2248" i="7"/>
  <c r="CH2249" i="7"/>
  <c r="CH2250" i="7"/>
  <c r="CH2251" i="7"/>
  <c r="CH2252" i="7"/>
  <c r="CH2253" i="7"/>
  <c r="CH2254" i="7"/>
  <c r="CH2255" i="7"/>
  <c r="CH2256" i="7"/>
  <c r="CH2257" i="7"/>
  <c r="CH2258" i="7"/>
  <c r="CH2259" i="7"/>
  <c r="CH2260" i="7"/>
  <c r="CH2261" i="7"/>
  <c r="CH2262" i="7"/>
  <c r="CH2263" i="7"/>
  <c r="CH2264" i="7"/>
  <c r="CH2265" i="7"/>
  <c r="CH2266" i="7"/>
  <c r="CH2267" i="7"/>
  <c r="CH2268" i="7"/>
  <c r="CH2269" i="7"/>
  <c r="CH2270" i="7"/>
  <c r="CH2271" i="7"/>
  <c r="CH2272" i="7"/>
  <c r="CH2273" i="7"/>
  <c r="CH2274" i="7"/>
  <c r="CH2275" i="7"/>
  <c r="CH2276" i="7"/>
  <c r="CH2277" i="7"/>
  <c r="CH2278" i="7"/>
  <c r="CH2279" i="7"/>
  <c r="CH2280" i="7"/>
  <c r="CH2281" i="7"/>
  <c r="CH2282" i="7"/>
  <c r="CH2283" i="7"/>
  <c r="CH2284" i="7"/>
  <c r="CH2285" i="7"/>
  <c r="CH2286" i="7"/>
  <c r="CH2287" i="7"/>
  <c r="CH2288" i="7"/>
  <c r="CH2289" i="7"/>
  <c r="CH2290" i="7"/>
  <c r="CH2291" i="7"/>
  <c r="CH2292" i="7"/>
  <c r="CH2293" i="7"/>
  <c r="CH2294" i="7"/>
  <c r="CH2295" i="7"/>
  <c r="CH2296" i="7"/>
  <c r="CH2297" i="7"/>
  <c r="CH2298" i="7"/>
  <c r="CH2299" i="7"/>
  <c r="CH2300" i="7"/>
  <c r="CH2301" i="7"/>
  <c r="CH2302" i="7"/>
  <c r="CH2303" i="7"/>
  <c r="CH2304" i="7"/>
  <c r="CH2305" i="7"/>
  <c r="CH2306" i="7"/>
  <c r="CH2307" i="7"/>
  <c r="CH2308" i="7"/>
  <c r="CH2309" i="7"/>
  <c r="CH2310" i="7"/>
  <c r="CH2311" i="7"/>
  <c r="CH2312" i="7"/>
  <c r="CH2313" i="7"/>
  <c r="CH2314" i="7"/>
  <c r="CH2315" i="7"/>
  <c r="CH2316" i="7"/>
  <c r="CH2317" i="7"/>
  <c r="CH2318" i="7"/>
  <c r="CH2319" i="7"/>
  <c r="CH2320" i="7"/>
  <c r="CH2321" i="7"/>
  <c r="CH2322" i="7"/>
  <c r="CH2323" i="7"/>
  <c r="CH2324" i="7"/>
  <c r="CH2325" i="7"/>
  <c r="CH2326" i="7"/>
  <c r="CH2327" i="7"/>
  <c r="CH2328" i="7"/>
  <c r="CH2329" i="7"/>
  <c r="CH2330" i="7"/>
  <c r="CH2331" i="7"/>
  <c r="CH2332" i="7"/>
  <c r="CH2333" i="7"/>
  <c r="CH2334" i="7"/>
  <c r="CH2335" i="7"/>
  <c r="CH2336" i="7"/>
  <c r="CH2337" i="7"/>
  <c r="CH2338" i="7"/>
  <c r="CH2339" i="7"/>
  <c r="CH2340" i="7"/>
  <c r="CH2341" i="7"/>
  <c r="CH2342" i="7"/>
  <c r="CH2343" i="7"/>
  <c r="CH2344" i="7"/>
  <c r="CH2345" i="7"/>
  <c r="CH2346" i="7"/>
  <c r="CH2347" i="7"/>
  <c r="CH2348" i="7"/>
  <c r="CH2349" i="7"/>
  <c r="CH2350" i="7"/>
  <c r="CH2351" i="7"/>
  <c r="CH2352" i="7"/>
  <c r="CH2353" i="7"/>
  <c r="CH2354" i="7"/>
  <c r="CH2355" i="7"/>
  <c r="CH2356" i="7"/>
  <c r="CH2357" i="7"/>
  <c r="CH2358" i="7"/>
  <c r="CH2359" i="7"/>
  <c r="CH2360" i="7"/>
  <c r="CE2141" i="7"/>
  <c r="CE2142" i="7"/>
  <c r="CE2143" i="7"/>
  <c r="CE2144" i="7"/>
  <c r="CE2145" i="7"/>
  <c r="CE2146" i="7"/>
  <c r="CE2147" i="7"/>
  <c r="CE2148" i="7"/>
  <c r="CE2149" i="7"/>
  <c r="CE2150" i="7"/>
  <c r="CE2151" i="7"/>
  <c r="CE2152" i="7"/>
  <c r="CE2153" i="7"/>
  <c r="CE2154" i="7"/>
  <c r="CE2155" i="7"/>
  <c r="CE2156" i="7"/>
  <c r="CE2157" i="7"/>
  <c r="CE2158" i="7"/>
  <c r="CE2159" i="7"/>
  <c r="CE2160" i="7"/>
  <c r="CE2161" i="7"/>
  <c r="CE2162" i="7"/>
  <c r="CE2163" i="7"/>
  <c r="CE2164" i="7"/>
  <c r="CE2165" i="7"/>
  <c r="CE2166" i="7"/>
  <c r="CE2167" i="7"/>
  <c r="CE2168" i="7"/>
  <c r="CE2169" i="7"/>
  <c r="CE2170" i="7"/>
  <c r="CE2171" i="7"/>
  <c r="CE2172" i="7"/>
  <c r="CE2173" i="7"/>
  <c r="CE2174" i="7"/>
  <c r="CE2175" i="7"/>
  <c r="CE2176" i="7"/>
  <c r="CE2177" i="7"/>
  <c r="CE2178" i="7"/>
  <c r="CE2179" i="7"/>
  <c r="CE2180" i="7"/>
  <c r="CE2181" i="7"/>
  <c r="CE2182" i="7"/>
  <c r="CE2183" i="7"/>
  <c r="CE2184" i="7"/>
  <c r="CE2185" i="7"/>
  <c r="CE2186" i="7"/>
  <c r="CE2187" i="7"/>
  <c r="CE2188" i="7"/>
  <c r="CE2189" i="7"/>
  <c r="CE2190" i="7"/>
  <c r="CE2191" i="7"/>
  <c r="CE2192" i="7"/>
  <c r="CE2193" i="7"/>
  <c r="CE2194" i="7"/>
  <c r="CE2196" i="7"/>
  <c r="CE2197" i="7"/>
  <c r="CE2199" i="7"/>
  <c r="CE2200" i="7"/>
  <c r="CE2201" i="7"/>
  <c r="CE2202" i="7"/>
  <c r="CE2203" i="7"/>
  <c r="CE2204" i="7"/>
  <c r="N2155" i="7"/>
  <c r="N2156" i="7"/>
  <c r="N2157" i="7"/>
  <c r="N2158" i="7"/>
  <c r="N2159" i="7"/>
  <c r="N2160" i="7"/>
  <c r="N2161" i="7"/>
  <c r="N2162" i="7"/>
  <c r="N2163" i="7"/>
  <c r="N2164" i="7"/>
  <c r="N2165" i="7"/>
  <c r="N2166" i="7"/>
  <c r="N2167" i="7"/>
  <c r="N2168" i="7"/>
  <c r="N2169" i="7"/>
  <c r="N2170" i="7"/>
  <c r="N2171" i="7"/>
  <c r="N2172" i="7"/>
  <c r="N2173" i="7"/>
  <c r="N2174" i="7"/>
  <c r="N2175" i="7"/>
  <c r="N2176" i="7"/>
  <c r="N2177" i="7"/>
  <c r="N2178" i="7"/>
  <c r="N2179" i="7"/>
  <c r="N2180" i="7"/>
  <c r="N2181" i="7"/>
  <c r="N2182" i="7"/>
  <c r="N2183" i="7"/>
  <c r="N2184" i="7"/>
  <c r="N2185" i="7"/>
  <c r="N2186" i="7"/>
  <c r="N2187" i="7"/>
  <c r="N2188" i="7"/>
  <c r="N2189" i="7"/>
  <c r="N2190" i="7"/>
  <c r="N2191" i="7"/>
  <c r="N2192" i="7"/>
  <c r="N2193" i="7"/>
  <c r="N2194" i="7"/>
  <c r="N2195" i="7"/>
  <c r="N2196" i="7"/>
  <c r="N2197" i="7"/>
  <c r="N2198" i="7"/>
  <c r="N2199" i="7"/>
  <c r="N2200" i="7"/>
  <c r="N2201" i="7"/>
  <c r="N2202" i="7"/>
  <c r="N2203" i="7"/>
  <c r="N2204" i="7"/>
  <c r="N2205" i="7"/>
  <c r="N2206" i="7"/>
  <c r="N2207" i="7"/>
  <c r="N2208" i="7"/>
  <c r="N2209" i="7"/>
  <c r="N2210" i="7"/>
  <c r="N2211" i="7"/>
  <c r="N2212" i="7"/>
  <c r="N2213" i="7"/>
  <c r="N2214" i="7"/>
  <c r="N2215" i="7"/>
  <c r="N2216" i="7"/>
  <c r="N2217" i="7"/>
  <c r="N2218" i="7"/>
  <c r="N2219" i="7"/>
  <c r="N2220" i="7"/>
  <c r="N2221" i="7"/>
  <c r="N2222" i="7"/>
  <c r="N2223" i="7"/>
  <c r="N2224" i="7"/>
  <c r="N2225" i="7"/>
  <c r="N2226" i="7"/>
  <c r="N2227" i="7"/>
  <c r="N2228" i="7"/>
  <c r="N2229" i="7"/>
  <c r="N2230" i="7"/>
  <c r="N2231" i="7"/>
  <c r="N2232" i="7"/>
  <c r="N2233" i="7"/>
  <c r="N2234" i="7"/>
  <c r="N2235" i="7"/>
  <c r="N2236" i="7"/>
  <c r="N2237" i="7"/>
  <c r="N2238" i="7"/>
  <c r="N2239" i="7"/>
  <c r="N2240" i="7"/>
  <c r="N2241" i="7"/>
  <c r="N2242" i="7"/>
  <c r="N2243" i="7"/>
  <c r="N2244" i="7"/>
  <c r="N2245" i="7"/>
  <c r="N2246" i="7"/>
  <c r="N2247" i="7"/>
  <c r="N2248" i="7"/>
  <c r="N2249" i="7"/>
  <c r="N2250" i="7"/>
  <c r="N2251" i="7"/>
  <c r="N2252" i="7"/>
  <c r="N2253" i="7"/>
  <c r="N2254" i="7"/>
  <c r="N2255" i="7"/>
  <c r="N2256" i="7"/>
  <c r="N2257" i="7"/>
  <c r="N2258" i="7"/>
  <c r="N2259" i="7"/>
  <c r="N2260" i="7"/>
  <c r="N2261" i="7"/>
  <c r="N2262" i="7"/>
  <c r="N2263" i="7"/>
  <c r="N2264" i="7"/>
  <c r="N2265" i="7"/>
  <c r="N2266" i="7"/>
  <c r="N2267" i="7"/>
  <c r="N2268" i="7"/>
  <c r="N2269" i="7"/>
  <c r="N2270" i="7"/>
  <c r="N2271" i="7"/>
  <c r="N2272" i="7"/>
  <c r="N2273" i="7"/>
  <c r="N2274" i="7"/>
  <c r="N2275" i="7"/>
  <c r="N2276" i="7"/>
  <c r="N2277" i="7"/>
  <c r="N2278" i="7"/>
  <c r="N2279" i="7"/>
  <c r="N2280" i="7"/>
  <c r="N2281" i="7"/>
  <c r="N2282" i="7"/>
  <c r="N2283" i="7"/>
  <c r="N2284" i="7"/>
  <c r="N2285" i="7"/>
  <c r="N2286" i="7"/>
  <c r="N2287" i="7"/>
  <c r="N2288" i="7"/>
  <c r="N2289" i="7"/>
  <c r="N2290" i="7"/>
  <c r="N2291" i="7"/>
  <c r="N2292" i="7"/>
  <c r="N2293" i="7"/>
  <c r="N2294" i="7"/>
  <c r="N2295" i="7"/>
  <c r="N2296" i="7"/>
  <c r="N2297" i="7"/>
  <c r="N2298" i="7"/>
  <c r="N2299" i="7"/>
  <c r="N2300" i="7"/>
  <c r="N2301" i="7"/>
  <c r="N2302" i="7"/>
  <c r="N2303" i="7"/>
  <c r="N2304" i="7"/>
  <c r="N2305" i="7"/>
  <c r="N2306" i="7"/>
  <c r="N2307" i="7"/>
  <c r="N2308" i="7"/>
  <c r="N2309" i="7"/>
  <c r="N2310" i="7"/>
  <c r="N2311" i="7"/>
  <c r="N2312" i="7"/>
  <c r="N2313" i="7"/>
  <c r="N2314" i="7"/>
  <c r="N2315" i="7"/>
  <c r="N2316" i="7"/>
  <c r="N2317" i="7"/>
  <c r="N2318" i="7"/>
  <c r="N2319" i="7"/>
  <c r="N2320" i="7"/>
  <c r="N2321" i="7"/>
  <c r="N2322" i="7"/>
  <c r="N2323" i="7"/>
  <c r="N2324" i="7"/>
  <c r="N2325" i="7"/>
  <c r="N2326" i="7"/>
  <c r="N2327" i="7"/>
  <c r="N2328" i="7"/>
  <c r="N2329" i="7"/>
  <c r="N2330" i="7"/>
  <c r="N2141" i="7"/>
  <c r="N2142" i="7"/>
  <c r="N2143" i="7"/>
  <c r="N2144" i="7"/>
  <c r="N2145" i="7"/>
  <c r="N2146" i="7"/>
  <c r="N2147" i="7"/>
  <c r="N2148" i="7"/>
  <c r="N2149" i="7"/>
  <c r="N2150" i="7"/>
  <c r="N2151" i="7"/>
  <c r="N2152" i="7"/>
  <c r="N2153" i="7"/>
  <c r="N2154" i="7"/>
  <c r="CX1532" i="7"/>
  <c r="N1532" i="7"/>
  <c r="CX1531" i="7"/>
  <c r="N1531" i="7"/>
  <c r="CX1530" i="7"/>
  <c r="CM1530" i="7"/>
  <c r="BY1530" i="7"/>
  <c r="BM1530" i="7"/>
  <c r="N1530" i="7"/>
  <c r="CX1529" i="7"/>
  <c r="CH1529" i="7"/>
  <c r="BP1529" i="7"/>
  <c r="N1529" i="7"/>
  <c r="CX1528" i="7"/>
  <c r="N1528" i="7"/>
  <c r="CX1527" i="7"/>
  <c r="N1527" i="7"/>
  <c r="CX1522" i="7"/>
  <c r="CM1522" i="7"/>
  <c r="BY1522" i="7"/>
  <c r="N1522" i="7"/>
  <c r="CX1521" i="7"/>
  <c r="CH1521" i="7"/>
  <c r="BP1521" i="7"/>
  <c r="N1521" i="7"/>
  <c r="CX1520" i="7"/>
  <c r="N1520" i="7"/>
  <c r="CX1519" i="7"/>
  <c r="N1519" i="7"/>
  <c r="CX1518" i="7"/>
  <c r="N1518" i="7"/>
  <c r="CX1517" i="7"/>
  <c r="CK1517" i="7"/>
  <c r="BV1517" i="7"/>
  <c r="N1517" i="7"/>
  <c r="CX1516" i="7"/>
  <c r="N1516" i="7"/>
  <c r="CX1515" i="7"/>
  <c r="N1515" i="7"/>
  <c r="CX1514" i="7"/>
  <c r="N1514" i="7"/>
  <c r="CX1513" i="7"/>
  <c r="CE1513" i="7"/>
  <c r="BP1513" i="7"/>
  <c r="N1513" i="7"/>
  <c r="CX1512" i="7"/>
  <c r="N1512" i="7"/>
  <c r="CX1511" i="7"/>
  <c r="N1511" i="7"/>
  <c r="CX1510" i="7"/>
  <c r="CM1510" i="7"/>
  <c r="BY1510" i="7"/>
  <c r="BM1510" i="7"/>
  <c r="N1510" i="7"/>
  <c r="CX1509" i="7"/>
  <c r="CK1509" i="7"/>
  <c r="BV1509" i="7"/>
  <c r="N1509" i="7"/>
  <c r="CX1505" i="7"/>
  <c r="N1505" i="7"/>
  <c r="CX1504" i="7"/>
  <c r="N1504" i="7"/>
  <c r="CX1503" i="7"/>
  <c r="CH1503" i="7"/>
  <c r="BS1503" i="7"/>
  <c r="N1503" i="7"/>
  <c r="CX1502" i="7"/>
  <c r="BP1502" i="7"/>
  <c r="N1502" i="7"/>
  <c r="CX1501" i="7"/>
  <c r="N1501" i="7"/>
  <c r="CX1500" i="7"/>
  <c r="N1500" i="7"/>
  <c r="CX1499" i="7"/>
  <c r="CM1499" i="7"/>
  <c r="BY1499" i="7"/>
  <c r="BM1499" i="7"/>
  <c r="N1499" i="7"/>
  <c r="CX1498" i="7"/>
  <c r="CK1498" i="7"/>
  <c r="N1498" i="7"/>
  <c r="CX1497" i="7"/>
  <c r="N1497" i="7"/>
  <c r="CX1496" i="7"/>
  <c r="N1496" i="7"/>
  <c r="CX1495" i="7"/>
  <c r="CH1495" i="7"/>
  <c r="BS1495" i="7"/>
  <c r="N1495" i="7"/>
  <c r="CX1494" i="7"/>
  <c r="CE1494" i="7"/>
  <c r="N1494" i="7"/>
  <c r="CX1493" i="7"/>
  <c r="N1493" i="7"/>
  <c r="CX1492" i="7"/>
  <c r="N1492" i="7"/>
  <c r="CX1491" i="7"/>
  <c r="CM1491" i="7"/>
  <c r="BY1491" i="7"/>
  <c r="BM1491" i="7"/>
  <c r="N1491" i="7"/>
  <c r="CX1490" i="7"/>
  <c r="CK1490" i="7"/>
  <c r="BV1490" i="7"/>
  <c r="N1490" i="7"/>
  <c r="CX1489" i="7"/>
  <c r="N1489" i="7"/>
  <c r="CX1488" i="7"/>
  <c r="N1488" i="7"/>
  <c r="CX1487" i="7"/>
  <c r="CH1487" i="7"/>
  <c r="BS1487" i="7"/>
  <c r="N1487" i="7"/>
  <c r="CX1486" i="7"/>
  <c r="CE1486" i="7"/>
  <c r="BP1486" i="7"/>
  <c r="N1486" i="7"/>
  <c r="CX1485" i="7"/>
  <c r="N1485" i="7"/>
  <c r="CX1484" i="7"/>
  <c r="N1484" i="7"/>
  <c r="CX1483" i="7"/>
  <c r="CM1483" i="7"/>
  <c r="BY1483" i="7"/>
  <c r="BM1483" i="7"/>
  <c r="N1483" i="7"/>
  <c r="CX1482" i="7"/>
  <c r="CK1482" i="7"/>
  <c r="BV1482" i="7"/>
  <c r="N1482" i="7"/>
  <c r="CX1481" i="7"/>
  <c r="CM1481" i="7"/>
  <c r="CK1481" i="7"/>
  <c r="CH1481" i="7"/>
  <c r="CE1481" i="7"/>
  <c r="BY1481" i="7"/>
  <c r="BV1481" i="7"/>
  <c r="BS1481" i="7"/>
  <c r="BP1481" i="7"/>
  <c r="BM1481" i="7"/>
  <c r="N1481" i="7"/>
  <c r="CX1480" i="7"/>
  <c r="CM1480" i="7"/>
  <c r="CK1480" i="7"/>
  <c r="CH1480" i="7"/>
  <c r="CE1480" i="7"/>
  <c r="BY1480" i="7"/>
  <c r="BV1480" i="7"/>
  <c r="BS1480" i="7"/>
  <c r="BP1480" i="7"/>
  <c r="BM1480" i="7"/>
  <c r="N1480" i="7"/>
  <c r="CX1479" i="7"/>
  <c r="CM1479" i="7"/>
  <c r="BY1479" i="7"/>
  <c r="BM1479" i="7"/>
  <c r="N1479" i="7"/>
  <c r="CX1478" i="7"/>
  <c r="N1478" i="7"/>
  <c r="CX1477" i="7"/>
  <c r="CM1477" i="7"/>
  <c r="CK1477" i="7"/>
  <c r="CH1477" i="7"/>
  <c r="CE1477" i="7"/>
  <c r="BY1477" i="7"/>
  <c r="BV1477" i="7"/>
  <c r="BS1477" i="7"/>
  <c r="BP1477" i="7"/>
  <c r="BM1477" i="7"/>
  <c r="N1477" i="7"/>
  <c r="CX1476" i="7"/>
  <c r="CM1476" i="7"/>
  <c r="CE1476" i="7"/>
  <c r="BY1476" i="7"/>
  <c r="BP1476" i="7"/>
  <c r="BM1476" i="7"/>
  <c r="N1476" i="7"/>
  <c r="CX1475" i="7"/>
  <c r="CK1475" i="7"/>
  <c r="N1475" i="7"/>
  <c r="CX1474" i="7"/>
  <c r="CK1474" i="7"/>
  <c r="CH1474" i="7"/>
  <c r="BV1474" i="7"/>
  <c r="BS1474" i="7"/>
  <c r="N1474" i="7"/>
  <c r="CX1473" i="7"/>
  <c r="CM1473" i="7"/>
  <c r="CK1473" i="7"/>
  <c r="CH1473" i="7"/>
  <c r="CE1473" i="7"/>
  <c r="BY1473" i="7"/>
  <c r="BV1473" i="7"/>
  <c r="BS1473" i="7"/>
  <c r="BP1473" i="7"/>
  <c r="BM1473" i="7"/>
  <c r="N1473" i="7"/>
  <c r="CX1472" i="7"/>
  <c r="CM1472" i="7"/>
  <c r="CK1472" i="7"/>
  <c r="CH1472" i="7"/>
  <c r="CE1472" i="7"/>
  <c r="BY1472" i="7"/>
  <c r="BV1472" i="7"/>
  <c r="BS1472" i="7"/>
  <c r="BP1472" i="7"/>
  <c r="BM1472" i="7"/>
  <c r="N1472" i="7"/>
  <c r="CX1471" i="7"/>
  <c r="BY1471" i="7"/>
  <c r="N1471" i="7"/>
  <c r="CX1470" i="7"/>
  <c r="CK1470" i="7"/>
  <c r="CH1470" i="7"/>
  <c r="BV1470" i="7"/>
  <c r="BS1470" i="7"/>
  <c r="N1470" i="7"/>
  <c r="CX1469" i="7"/>
  <c r="CH1469" i="7"/>
  <c r="CE1469" i="7"/>
  <c r="BS1469" i="7"/>
  <c r="BP1469" i="7"/>
  <c r="N1469" i="7"/>
  <c r="CX1468" i="7"/>
  <c r="CM1468" i="7"/>
  <c r="CK1468" i="7"/>
  <c r="CH1468" i="7"/>
  <c r="CE1468" i="7"/>
  <c r="BY1468" i="7"/>
  <c r="BV1468" i="7"/>
  <c r="BS1468" i="7"/>
  <c r="BP1468" i="7"/>
  <c r="BM1468" i="7"/>
  <c r="N1468" i="7"/>
  <c r="CX1467" i="7"/>
  <c r="CM1467" i="7"/>
  <c r="CK1467" i="7"/>
  <c r="BY1467" i="7"/>
  <c r="BV1467" i="7"/>
  <c r="BM1467" i="7"/>
  <c r="N1467" i="7"/>
  <c r="CX1466" i="7"/>
  <c r="CK1466" i="7"/>
  <c r="CH1466" i="7"/>
  <c r="BV1466" i="7"/>
  <c r="BS1466" i="7"/>
  <c r="N1466" i="7"/>
  <c r="CX1465" i="7"/>
  <c r="CM1465" i="7"/>
  <c r="CK1465" i="7"/>
  <c r="CH1465" i="7"/>
  <c r="CE1465" i="7"/>
  <c r="BY1465" i="7"/>
  <c r="BV1465" i="7"/>
  <c r="BS1465" i="7"/>
  <c r="BP1465" i="7"/>
  <c r="BM1465" i="7"/>
  <c r="N1465" i="7"/>
  <c r="CX1464" i="7"/>
  <c r="CM1464" i="7"/>
  <c r="CK1464" i="7"/>
  <c r="CH1464" i="7"/>
  <c r="CE1464" i="7"/>
  <c r="BY1464" i="7"/>
  <c r="BV1464" i="7"/>
  <c r="BS1464" i="7"/>
  <c r="BP1464" i="7"/>
  <c r="BM1464" i="7"/>
  <c r="N1464" i="7"/>
  <c r="CX1463" i="7"/>
  <c r="CM1463" i="7"/>
  <c r="CK1463" i="7"/>
  <c r="BY1463" i="7"/>
  <c r="BV1463" i="7"/>
  <c r="BM1463" i="7"/>
  <c r="N1463" i="7"/>
  <c r="CX1462" i="7"/>
  <c r="CK1462" i="7"/>
  <c r="CH1462" i="7"/>
  <c r="BV1462" i="7"/>
  <c r="BS1462" i="7"/>
  <c r="N1462" i="7"/>
  <c r="CX1461" i="7"/>
  <c r="CM1461" i="7"/>
  <c r="CK1461" i="7"/>
  <c r="CH1461" i="7"/>
  <c r="CE1461" i="7"/>
  <c r="BY1461" i="7"/>
  <c r="BV1461" i="7"/>
  <c r="BS1461" i="7"/>
  <c r="BP1461" i="7"/>
  <c r="BM1461" i="7"/>
  <c r="N1461" i="7"/>
  <c r="CX1460" i="7"/>
  <c r="CM1460" i="7"/>
  <c r="CE1460" i="7"/>
  <c r="BY1460" i="7"/>
  <c r="BP1460" i="7"/>
  <c r="BM1460" i="7"/>
  <c r="N1460" i="7"/>
  <c r="CX1459" i="7"/>
  <c r="CM1459" i="7"/>
  <c r="CK1459" i="7"/>
  <c r="BY1459" i="7"/>
  <c r="BV1459" i="7"/>
  <c r="BM1459" i="7"/>
  <c r="N1459" i="7"/>
  <c r="CX1458" i="7"/>
  <c r="BS1458" i="7"/>
  <c r="N1458" i="7"/>
  <c r="CX1457" i="7"/>
  <c r="CM1457" i="7"/>
  <c r="CK1457" i="7"/>
  <c r="CH1457" i="7"/>
  <c r="CE1457" i="7"/>
  <c r="BY1457" i="7"/>
  <c r="BV1457" i="7"/>
  <c r="BS1457" i="7"/>
  <c r="BP1457" i="7"/>
  <c r="BM1457" i="7"/>
  <c r="N1457" i="7"/>
  <c r="CX1456" i="7"/>
  <c r="CM1456" i="7"/>
  <c r="CK1456" i="7"/>
  <c r="CH1456" i="7"/>
  <c r="CE1456" i="7"/>
  <c r="BY1456" i="7"/>
  <c r="BV1456" i="7"/>
  <c r="BS1456" i="7"/>
  <c r="BP1456" i="7"/>
  <c r="BM1456" i="7"/>
  <c r="N1456" i="7"/>
  <c r="CX1455" i="7"/>
  <c r="CM1455" i="7"/>
  <c r="CK1455" i="7"/>
  <c r="CE1455" i="7"/>
  <c r="BY1455" i="7"/>
  <c r="BV1455" i="7"/>
  <c r="BP1455" i="7"/>
  <c r="BM1455" i="7"/>
  <c r="N1455" i="7"/>
  <c r="CX1454" i="7"/>
  <c r="CM1454" i="7"/>
  <c r="CK1454" i="7"/>
  <c r="CH1454" i="7"/>
  <c r="BY1454" i="7"/>
  <c r="BV1454" i="7"/>
  <c r="BS1454" i="7"/>
  <c r="BM1454" i="7"/>
  <c r="N1454" i="7"/>
  <c r="CX1453" i="7"/>
  <c r="CK1453" i="7"/>
  <c r="CH1453" i="7"/>
  <c r="CE1453" i="7"/>
  <c r="BV1453" i="7"/>
  <c r="BS1453" i="7"/>
  <c r="BP1453" i="7"/>
  <c r="N1453" i="7"/>
  <c r="CX1452" i="7"/>
  <c r="CM1452" i="7"/>
  <c r="CK1452" i="7"/>
  <c r="CH1452" i="7"/>
  <c r="CE1452" i="7"/>
  <c r="BY1452" i="7"/>
  <c r="BV1452" i="7"/>
  <c r="BS1452" i="7"/>
  <c r="BP1452" i="7"/>
  <c r="BM1452" i="7"/>
  <c r="N1452" i="7"/>
  <c r="CX1451" i="7"/>
  <c r="CK1451" i="7"/>
  <c r="BP1451" i="7"/>
  <c r="N1451" i="7"/>
  <c r="CX1450" i="7"/>
  <c r="CM1450" i="7"/>
  <c r="CK1450" i="7"/>
  <c r="CH1450" i="7"/>
  <c r="BY1450" i="7"/>
  <c r="BV1450" i="7"/>
  <c r="BS1450" i="7"/>
  <c r="BM1450" i="7"/>
  <c r="N1450" i="7"/>
  <c r="CX1449" i="7"/>
  <c r="CM1449" i="7"/>
  <c r="CK1449" i="7"/>
  <c r="CH1449" i="7"/>
  <c r="CE1449" i="7"/>
  <c r="BY1449" i="7"/>
  <c r="BV1449" i="7"/>
  <c r="BS1449" i="7"/>
  <c r="BP1449" i="7"/>
  <c r="BM1449" i="7"/>
  <c r="N1449" i="7"/>
  <c r="CX1448" i="7"/>
  <c r="CM1448" i="7"/>
  <c r="CK1448" i="7"/>
  <c r="CH1448" i="7"/>
  <c r="CE1448" i="7"/>
  <c r="BY1448" i="7"/>
  <c r="BV1448" i="7"/>
  <c r="BS1448" i="7"/>
  <c r="BP1448" i="7"/>
  <c r="BM1448" i="7"/>
  <c r="N1448" i="7"/>
  <c r="CX1447" i="7"/>
  <c r="CM1447" i="7"/>
  <c r="CK1447" i="7"/>
  <c r="CE1447" i="7"/>
  <c r="BY1447" i="7"/>
  <c r="BV1447" i="7"/>
  <c r="BP1447" i="7"/>
  <c r="BM1447" i="7"/>
  <c r="N1447" i="7"/>
  <c r="CX1446" i="7"/>
  <c r="CM1446" i="7"/>
  <c r="CK1446" i="7"/>
  <c r="CH1446" i="7"/>
  <c r="BY1446" i="7"/>
  <c r="BV1446" i="7"/>
  <c r="BS1446" i="7"/>
  <c r="BM1446" i="7"/>
  <c r="N1446" i="7"/>
  <c r="CX1445" i="7"/>
  <c r="CM1445" i="7"/>
  <c r="CK1445" i="7"/>
  <c r="CH1445" i="7"/>
  <c r="CE1445" i="7"/>
  <c r="BY1445" i="7"/>
  <c r="BV1445" i="7"/>
  <c r="BS1445" i="7"/>
  <c r="BP1445" i="7"/>
  <c r="BM1445" i="7"/>
  <c r="N1445" i="7"/>
  <c r="CX1444" i="7"/>
  <c r="CM1444" i="7"/>
  <c r="CH1444" i="7"/>
  <c r="CE1444" i="7"/>
  <c r="BY1444" i="7"/>
  <c r="BS1444" i="7"/>
  <c r="BP1444" i="7"/>
  <c r="BM1444" i="7"/>
  <c r="N1444" i="7"/>
  <c r="CX1443" i="7"/>
  <c r="CM1443" i="7"/>
  <c r="CK1443" i="7"/>
  <c r="CE1443" i="7"/>
  <c r="BY1443" i="7"/>
  <c r="BV1443" i="7"/>
  <c r="BP1443" i="7"/>
  <c r="BM1443" i="7"/>
  <c r="N1443" i="7"/>
  <c r="CX1442" i="7"/>
  <c r="CM1442" i="7"/>
  <c r="CK1442" i="7"/>
  <c r="CH1442" i="7"/>
  <c r="BY1442" i="7"/>
  <c r="BV1442" i="7"/>
  <c r="BS1442" i="7"/>
  <c r="BM1442" i="7"/>
  <c r="N1442" i="7"/>
  <c r="CX1441" i="7"/>
  <c r="CM1441" i="7"/>
  <c r="CK1441" i="7"/>
  <c r="CH1441" i="7"/>
  <c r="CE1441" i="7"/>
  <c r="BY1441" i="7"/>
  <c r="BV1441" i="7"/>
  <c r="BS1441" i="7"/>
  <c r="BP1441" i="7"/>
  <c r="BM1441" i="7"/>
  <c r="N1441" i="7"/>
  <c r="CX1440" i="7"/>
  <c r="CM1440" i="7"/>
  <c r="CK1440" i="7"/>
  <c r="CH1440" i="7"/>
  <c r="CE1440" i="7"/>
  <c r="BY1440" i="7"/>
  <c r="BV1440" i="7"/>
  <c r="BS1440" i="7"/>
  <c r="BP1440" i="7"/>
  <c r="BM1440" i="7"/>
  <c r="N1440" i="7"/>
  <c r="CX1439" i="7"/>
  <c r="CM1439" i="7"/>
  <c r="CK1439" i="7"/>
  <c r="CE1439" i="7"/>
  <c r="BY1439" i="7"/>
  <c r="BV1439" i="7"/>
  <c r="BP1439" i="7"/>
  <c r="BM1439" i="7"/>
  <c r="N1439" i="7"/>
  <c r="CX1438" i="7"/>
  <c r="CH1438" i="7"/>
  <c r="BY1438" i="7"/>
  <c r="BM1438" i="7"/>
  <c r="N1438" i="7"/>
  <c r="CX1437" i="7"/>
  <c r="CK1437" i="7"/>
  <c r="CH1437" i="7"/>
  <c r="CE1437" i="7"/>
  <c r="BV1437" i="7"/>
  <c r="BS1437" i="7"/>
  <c r="BP1437" i="7"/>
  <c r="N1437" i="7"/>
  <c r="CX1436" i="7"/>
  <c r="CM1436" i="7"/>
  <c r="CK1436" i="7"/>
  <c r="CH1436" i="7"/>
  <c r="CE1436" i="7"/>
  <c r="BY1436" i="7"/>
  <c r="BV1436" i="7"/>
  <c r="BS1436" i="7"/>
  <c r="BP1436" i="7"/>
  <c r="BM1436" i="7"/>
  <c r="N1436" i="7"/>
  <c r="CX1435" i="7"/>
  <c r="CM1435" i="7"/>
  <c r="CK1435" i="7"/>
  <c r="CE1435" i="7"/>
  <c r="BY1435" i="7"/>
  <c r="BV1435" i="7"/>
  <c r="BP1435" i="7"/>
  <c r="BM1435" i="7"/>
  <c r="N1435" i="7"/>
  <c r="CX1434" i="7"/>
  <c r="CK1434" i="7"/>
  <c r="CH1434" i="7"/>
  <c r="BS1434" i="7"/>
  <c r="BM1434" i="7"/>
  <c r="N1434" i="7"/>
  <c r="CX1433" i="7"/>
  <c r="CM1433" i="7"/>
  <c r="CK1433" i="7"/>
  <c r="CH1433" i="7"/>
  <c r="CE1433" i="7"/>
  <c r="BY1433" i="7"/>
  <c r="BV1433" i="7"/>
  <c r="BS1433" i="7"/>
  <c r="BP1433" i="7"/>
  <c r="BM1433" i="7"/>
  <c r="N1433" i="7"/>
  <c r="CX1432" i="7"/>
  <c r="CM1432" i="7"/>
  <c r="CK1432" i="7"/>
  <c r="CH1432" i="7"/>
  <c r="CE1432" i="7"/>
  <c r="BY1432" i="7"/>
  <c r="BV1432" i="7"/>
  <c r="BS1432" i="7"/>
  <c r="BP1432" i="7"/>
  <c r="BM1432" i="7"/>
  <c r="N1432" i="7"/>
  <c r="CX1431" i="7"/>
  <c r="CE1431" i="7"/>
  <c r="BY1431" i="7"/>
  <c r="BM1431" i="7"/>
  <c r="N1431" i="7"/>
  <c r="CX1430" i="7"/>
  <c r="CM1430" i="7"/>
  <c r="CK1430" i="7"/>
  <c r="CH1430" i="7"/>
  <c r="BY1430" i="7"/>
  <c r="BV1430" i="7"/>
  <c r="BS1430" i="7"/>
  <c r="BM1430" i="7"/>
  <c r="N1430" i="7"/>
  <c r="CX1429" i="7"/>
  <c r="CM1429" i="7"/>
  <c r="CK1429" i="7"/>
  <c r="CH1429" i="7"/>
  <c r="CE1429" i="7"/>
  <c r="BY1429" i="7"/>
  <c r="BV1429" i="7"/>
  <c r="BS1429" i="7"/>
  <c r="BP1429" i="7"/>
  <c r="BM1429" i="7"/>
  <c r="N1429" i="7"/>
  <c r="CX1428" i="7"/>
  <c r="CH1428" i="7"/>
  <c r="CE1428" i="7"/>
  <c r="BP1428" i="7"/>
  <c r="BM1428" i="7"/>
  <c r="N1428" i="7"/>
  <c r="CX1427" i="7"/>
  <c r="CM1427" i="7"/>
  <c r="CK1427" i="7"/>
  <c r="CE1427" i="7"/>
  <c r="BY1427" i="7"/>
  <c r="BV1427" i="7"/>
  <c r="BP1427" i="7"/>
  <c r="BM1427" i="7"/>
  <c r="N1427" i="7"/>
  <c r="CX1426" i="7"/>
  <c r="CM1426" i="7"/>
  <c r="CK1426" i="7"/>
  <c r="CH1426" i="7"/>
  <c r="BY1426" i="7"/>
  <c r="BV1426" i="7"/>
  <c r="BS1426" i="7"/>
  <c r="BM1426" i="7"/>
  <c r="N1426" i="7"/>
  <c r="CX1425" i="7"/>
  <c r="CM1425" i="7"/>
  <c r="CK1425" i="7"/>
  <c r="CH1425" i="7"/>
  <c r="CE1425" i="7"/>
  <c r="BY1425" i="7"/>
  <c r="BV1425" i="7"/>
  <c r="BS1425" i="7"/>
  <c r="BP1425" i="7"/>
  <c r="BM1425" i="7"/>
  <c r="N1425" i="7"/>
  <c r="CX1424" i="7"/>
  <c r="CM1424" i="7"/>
  <c r="CK1424" i="7"/>
  <c r="CH1424" i="7"/>
  <c r="CE1424" i="7"/>
  <c r="BY1424" i="7"/>
  <c r="BV1424" i="7"/>
  <c r="BS1424" i="7"/>
  <c r="BP1424" i="7"/>
  <c r="BM1424" i="7"/>
  <c r="N1424" i="7"/>
  <c r="CX1423" i="7"/>
  <c r="CM1423" i="7"/>
  <c r="CK1423" i="7"/>
  <c r="CE1423" i="7"/>
  <c r="BY1423" i="7"/>
  <c r="BV1423" i="7"/>
  <c r="BP1423" i="7"/>
  <c r="BM1423" i="7"/>
  <c r="N1423" i="7"/>
  <c r="CX1422" i="7"/>
  <c r="CM1422" i="7"/>
  <c r="CK1422" i="7"/>
  <c r="CH1422" i="7"/>
  <c r="BY1422" i="7"/>
  <c r="BV1422" i="7"/>
  <c r="BS1422" i="7"/>
  <c r="BM1422" i="7"/>
  <c r="N1422" i="7"/>
  <c r="CX1421" i="7"/>
  <c r="CE1421" i="7"/>
  <c r="BV1421" i="7"/>
  <c r="N1421" i="7"/>
  <c r="CX1420" i="7"/>
  <c r="CM1420" i="7"/>
  <c r="CK1420" i="7"/>
  <c r="CH1420" i="7"/>
  <c r="CE1420" i="7"/>
  <c r="BY1420" i="7"/>
  <c r="BV1420" i="7"/>
  <c r="BS1420" i="7"/>
  <c r="BP1420" i="7"/>
  <c r="BM1420" i="7"/>
  <c r="N1420" i="7"/>
  <c r="CX1419" i="7"/>
  <c r="CM1419" i="7"/>
  <c r="CK1419" i="7"/>
  <c r="CE1419" i="7"/>
  <c r="BY1419" i="7"/>
  <c r="BV1419" i="7"/>
  <c r="BP1419" i="7"/>
  <c r="BM1419" i="7"/>
  <c r="N1419" i="7"/>
  <c r="CX1418" i="7"/>
  <c r="CM1418" i="7"/>
  <c r="CH1418" i="7"/>
  <c r="CE1418" i="7"/>
  <c r="BV1418" i="7"/>
  <c r="BS1418" i="7"/>
  <c r="BP1418" i="7"/>
  <c r="N1418" i="7"/>
  <c r="CX1417" i="7"/>
  <c r="CM1417" i="7"/>
  <c r="CK1417" i="7"/>
  <c r="CH1417" i="7"/>
  <c r="CE1417" i="7"/>
  <c r="BY1417" i="7"/>
  <c r="BV1417" i="7"/>
  <c r="BS1417" i="7"/>
  <c r="BP1417" i="7"/>
  <c r="BM1417" i="7"/>
  <c r="N1417" i="7"/>
  <c r="CX1416" i="7"/>
  <c r="CM1416" i="7"/>
  <c r="CK1416" i="7"/>
  <c r="CH1416" i="7"/>
  <c r="CE1416" i="7"/>
  <c r="BY1416" i="7"/>
  <c r="BV1416" i="7"/>
  <c r="BS1416" i="7"/>
  <c r="BP1416" i="7"/>
  <c r="BM1416" i="7"/>
  <c r="N1416" i="7"/>
  <c r="CX1415" i="7"/>
  <c r="CM1415" i="7"/>
  <c r="CK1415" i="7"/>
  <c r="CH1415" i="7"/>
  <c r="BY1415" i="7"/>
  <c r="BV1415" i="7"/>
  <c r="BS1415" i="7"/>
  <c r="BM1415" i="7"/>
  <c r="N1415" i="7"/>
  <c r="CX1414" i="7"/>
  <c r="CK1414" i="7"/>
  <c r="BV1414" i="7"/>
  <c r="BS1414" i="7"/>
  <c r="N1414" i="7"/>
  <c r="CX1413" i="7"/>
  <c r="CM1413" i="7"/>
  <c r="CK1413" i="7"/>
  <c r="CH1413" i="7"/>
  <c r="CE1413" i="7"/>
  <c r="BY1413" i="7"/>
  <c r="BV1413" i="7"/>
  <c r="BS1413" i="7"/>
  <c r="BP1413" i="7"/>
  <c r="BM1413" i="7"/>
  <c r="N1413" i="7"/>
  <c r="CX1412" i="7"/>
  <c r="CM1412" i="7"/>
  <c r="CK1412" i="7"/>
  <c r="CH1412" i="7"/>
  <c r="CE1412" i="7"/>
  <c r="BY1412" i="7"/>
  <c r="BV1412" i="7"/>
  <c r="BS1412" i="7"/>
  <c r="BP1412" i="7"/>
  <c r="BM1412" i="7"/>
  <c r="N1412" i="7"/>
  <c r="CX1411" i="7"/>
  <c r="CK1411" i="7"/>
  <c r="CH1411" i="7"/>
  <c r="BV1411" i="7"/>
  <c r="BS1411" i="7"/>
  <c r="N1411" i="7"/>
  <c r="CX1410" i="7"/>
  <c r="CM1410" i="7"/>
  <c r="CK1410" i="7"/>
  <c r="CH1410" i="7"/>
  <c r="CE1410" i="7"/>
  <c r="BY1410" i="7"/>
  <c r="BV1410" i="7"/>
  <c r="BS1410" i="7"/>
  <c r="BP1410" i="7"/>
  <c r="BM1410" i="7"/>
  <c r="N1410" i="7"/>
  <c r="CX1409" i="7"/>
  <c r="CM1409" i="7"/>
  <c r="CK1409" i="7"/>
  <c r="CH1409" i="7"/>
  <c r="CE1409" i="7"/>
  <c r="BY1409" i="7"/>
  <c r="BV1409" i="7"/>
  <c r="BS1409" i="7"/>
  <c r="BP1409" i="7"/>
  <c r="BM1409" i="7"/>
  <c r="N1409" i="7"/>
  <c r="CX1408" i="7"/>
  <c r="CM1408" i="7"/>
  <c r="CK1408" i="7"/>
  <c r="CH1408" i="7"/>
  <c r="CE1408" i="7"/>
  <c r="BY1408" i="7"/>
  <c r="BV1408" i="7"/>
  <c r="BS1408" i="7"/>
  <c r="BP1408" i="7"/>
  <c r="BM1408" i="7"/>
  <c r="N1408" i="7"/>
  <c r="CX1407" i="7"/>
  <c r="CK1407" i="7"/>
  <c r="CH1407" i="7"/>
  <c r="BV1407" i="7"/>
  <c r="BS1407" i="7"/>
  <c r="N1407" i="7"/>
  <c r="CX1406" i="7"/>
  <c r="CM1406" i="7"/>
  <c r="CK1406" i="7"/>
  <c r="CH1406" i="7"/>
  <c r="CE1406" i="7"/>
  <c r="BY1406" i="7"/>
  <c r="BV1406" i="7"/>
  <c r="BS1406" i="7"/>
  <c r="BP1406" i="7"/>
  <c r="BM1406" i="7"/>
  <c r="N1406" i="7"/>
  <c r="CX1405" i="7"/>
  <c r="CM1405" i="7"/>
  <c r="CK1405" i="7"/>
  <c r="CH1405" i="7"/>
  <c r="CE1405" i="7"/>
  <c r="BY1405" i="7"/>
  <c r="BV1405" i="7"/>
  <c r="BS1405" i="7"/>
  <c r="BP1405" i="7"/>
  <c r="BM1405" i="7"/>
  <c r="N1405" i="7"/>
  <c r="CX1404" i="7"/>
  <c r="CM1404" i="7"/>
  <c r="CK1404" i="7"/>
  <c r="CH1404" i="7"/>
  <c r="CE1404" i="7"/>
  <c r="BY1404" i="7"/>
  <c r="BV1404" i="7"/>
  <c r="BS1404" i="7"/>
  <c r="BP1404" i="7"/>
  <c r="BM1404" i="7"/>
  <c r="N1404" i="7"/>
  <c r="CX1403" i="7"/>
  <c r="CM1403" i="7"/>
  <c r="CK1403" i="7"/>
  <c r="CH1403" i="7"/>
  <c r="CE1403" i="7"/>
  <c r="BY1403" i="7"/>
  <c r="BV1403" i="7"/>
  <c r="BS1403" i="7"/>
  <c r="BP1403" i="7"/>
  <c r="BM1403" i="7"/>
  <c r="N1403" i="7"/>
  <c r="CX1402" i="7"/>
  <c r="CM1402" i="7"/>
  <c r="CK1402" i="7"/>
  <c r="CH1402" i="7"/>
  <c r="CE1402" i="7"/>
  <c r="BY1402" i="7"/>
  <c r="BV1402" i="7"/>
  <c r="BS1402" i="7"/>
  <c r="BP1402" i="7"/>
  <c r="BM1402" i="7"/>
  <c r="N1402" i="7"/>
  <c r="CX1401" i="7"/>
  <c r="CM1401" i="7"/>
  <c r="CK1401" i="7"/>
  <c r="CH1401" i="7"/>
  <c r="CE1401" i="7"/>
  <c r="BY1401" i="7"/>
  <c r="BV1401" i="7"/>
  <c r="BS1401" i="7"/>
  <c r="BP1401" i="7"/>
  <c r="BM1401" i="7"/>
  <c r="N1401" i="7"/>
  <c r="CX1400" i="7"/>
  <c r="CM1400" i="7"/>
  <c r="CK1400" i="7"/>
  <c r="CH1400" i="7"/>
  <c r="CE1400" i="7"/>
  <c r="BY1400" i="7"/>
  <c r="BV1400" i="7"/>
  <c r="BS1400" i="7"/>
  <c r="BP1400" i="7"/>
  <c r="BM1400" i="7"/>
  <c r="N1400" i="7"/>
  <c r="CX1399" i="7"/>
  <c r="CM1399" i="7"/>
  <c r="CK1399" i="7"/>
  <c r="CH1399" i="7"/>
  <c r="CE1399" i="7"/>
  <c r="BY1399" i="7"/>
  <c r="BV1399" i="7"/>
  <c r="BS1399" i="7"/>
  <c r="BP1399" i="7"/>
  <c r="BM1399" i="7"/>
  <c r="N1399" i="7"/>
  <c r="CX1398" i="7"/>
  <c r="CM1398" i="7"/>
  <c r="CK1398" i="7"/>
  <c r="CH1398" i="7"/>
  <c r="CE1398" i="7"/>
  <c r="BY1398" i="7"/>
  <c r="BV1398" i="7"/>
  <c r="BS1398" i="7"/>
  <c r="BP1398" i="7"/>
  <c r="BM1398" i="7"/>
  <c r="N1398" i="7"/>
  <c r="CX1397" i="7"/>
  <c r="CM1397" i="7"/>
  <c r="CK1397" i="7"/>
  <c r="CH1397" i="7"/>
  <c r="CE1397" i="7"/>
  <c r="BY1397" i="7"/>
  <c r="BV1397" i="7"/>
  <c r="BS1397" i="7"/>
  <c r="BP1397" i="7"/>
  <c r="BM1397" i="7"/>
  <c r="N1397" i="7"/>
  <c r="CX1396" i="7"/>
  <c r="CM1396" i="7"/>
  <c r="CK1396" i="7"/>
  <c r="CH1396" i="7"/>
  <c r="CE1396" i="7"/>
  <c r="BY1396" i="7"/>
  <c r="BV1396" i="7"/>
  <c r="BS1396" i="7"/>
  <c r="BP1396" i="7"/>
  <c r="BM1396" i="7"/>
  <c r="N1396" i="7"/>
  <c r="CX1395" i="7"/>
  <c r="CM1395" i="7"/>
  <c r="CK1395" i="7"/>
  <c r="CH1395" i="7"/>
  <c r="CE1395" i="7"/>
  <c r="BY1395" i="7"/>
  <c r="BV1395" i="7"/>
  <c r="BS1395" i="7"/>
  <c r="BP1395" i="7"/>
  <c r="BM1395" i="7"/>
  <c r="N1395" i="7"/>
  <c r="CX1394" i="7"/>
  <c r="CK1394" i="7"/>
  <c r="CH1394" i="7"/>
  <c r="CE1394" i="7"/>
  <c r="BV1394" i="7"/>
  <c r="BS1394" i="7"/>
  <c r="BP1394" i="7"/>
  <c r="N1394" i="7"/>
  <c r="CX1393" i="7"/>
  <c r="CM1393" i="7"/>
  <c r="CK1393" i="7"/>
  <c r="CH1393" i="7"/>
  <c r="CE1393" i="7"/>
  <c r="BY1393" i="7"/>
  <c r="BV1393" i="7"/>
  <c r="BS1393" i="7"/>
  <c r="BP1393" i="7"/>
  <c r="BM1393" i="7"/>
  <c r="N1393" i="7"/>
  <c r="CX1392" i="7"/>
  <c r="CM1392" i="7"/>
  <c r="CK1392" i="7"/>
  <c r="CH1392" i="7"/>
  <c r="CE1392" i="7"/>
  <c r="BY1392" i="7"/>
  <c r="BV1392" i="7"/>
  <c r="BS1392" i="7"/>
  <c r="BP1392" i="7"/>
  <c r="BM1392" i="7"/>
  <c r="N1392" i="7"/>
  <c r="CX1391" i="7"/>
  <c r="CM1391" i="7"/>
  <c r="CK1391" i="7"/>
  <c r="CH1391" i="7"/>
  <c r="CE1391" i="7"/>
  <c r="BY1391" i="7"/>
  <c r="BV1391" i="7"/>
  <c r="BS1391" i="7"/>
  <c r="BP1391" i="7"/>
  <c r="BM1391" i="7"/>
  <c r="N1391" i="7"/>
  <c r="CX1390" i="7"/>
  <c r="CM1390" i="7"/>
  <c r="CK1390" i="7"/>
  <c r="CH1390" i="7"/>
  <c r="CE1390" i="7"/>
  <c r="BY1390" i="7"/>
  <c r="BV1390" i="7"/>
  <c r="BS1390" i="7"/>
  <c r="BP1390" i="7"/>
  <c r="BM1390" i="7"/>
  <c r="N1390" i="7"/>
  <c r="CX1389" i="7"/>
  <c r="CM1389" i="7"/>
  <c r="CK1389" i="7"/>
  <c r="CH1389" i="7"/>
  <c r="CE1389" i="7"/>
  <c r="BY1389" i="7"/>
  <c r="BV1389" i="7"/>
  <c r="BS1389" i="7"/>
  <c r="BP1389" i="7"/>
  <c r="BM1389" i="7"/>
  <c r="N1389" i="7"/>
  <c r="CX1388" i="7"/>
  <c r="CM1388" i="7"/>
  <c r="CK1388" i="7"/>
  <c r="CH1388" i="7"/>
  <c r="CE1388" i="7"/>
  <c r="BY1388" i="7"/>
  <c r="BV1388" i="7"/>
  <c r="BS1388" i="7"/>
  <c r="BP1388" i="7"/>
  <c r="BM1388" i="7"/>
  <c r="N1388" i="7"/>
  <c r="CX1387" i="7"/>
  <c r="CM1387" i="7"/>
  <c r="CK1387" i="7"/>
  <c r="CH1387" i="7"/>
  <c r="CE1387" i="7"/>
  <c r="BY1387" i="7"/>
  <c r="BV1387" i="7"/>
  <c r="BS1387" i="7"/>
  <c r="BP1387" i="7"/>
  <c r="BM1387" i="7"/>
  <c r="N1387" i="7"/>
  <c r="CX1386" i="7"/>
  <c r="CM1386" i="7"/>
  <c r="CK1386" i="7"/>
  <c r="CH1386" i="7"/>
  <c r="CE1386" i="7"/>
  <c r="BY1386" i="7"/>
  <c r="BV1386" i="7"/>
  <c r="BS1386" i="7"/>
  <c r="BP1386" i="7"/>
  <c r="BM1386" i="7"/>
  <c r="N1386" i="7"/>
  <c r="CX1385" i="7"/>
  <c r="CM1385" i="7"/>
  <c r="CK1385" i="7"/>
  <c r="CH1385" i="7"/>
  <c r="CE1385" i="7"/>
  <c r="BY1385" i="7"/>
  <c r="BV1385" i="7"/>
  <c r="BS1385" i="7"/>
  <c r="BP1385" i="7"/>
  <c r="BM1385" i="7"/>
  <c r="N1385" i="7"/>
  <c r="CX1384" i="7"/>
  <c r="CM1384" i="7"/>
  <c r="CK1384" i="7"/>
  <c r="CH1384" i="7"/>
  <c r="CE1384" i="7"/>
  <c r="BY1384" i="7"/>
  <c r="BV1384" i="7"/>
  <c r="BS1384" i="7"/>
  <c r="BP1384" i="7"/>
  <c r="BM1384" i="7"/>
  <c r="N1384" i="7"/>
  <c r="CX1383" i="7"/>
  <c r="CM1383" i="7"/>
  <c r="CK1383" i="7"/>
  <c r="CH1383" i="7"/>
  <c r="CE1383" i="7"/>
  <c r="BY1383" i="7"/>
  <c r="BV1383" i="7"/>
  <c r="BS1383" i="7"/>
  <c r="BP1383" i="7"/>
  <c r="BM1383" i="7"/>
  <c r="N1383" i="7"/>
  <c r="CX1382" i="7"/>
  <c r="CM1382" i="7"/>
  <c r="CK1382" i="7"/>
  <c r="CH1382" i="7"/>
  <c r="CE1382" i="7"/>
  <c r="BY1382" i="7"/>
  <c r="BV1382" i="7"/>
  <c r="BS1382" i="7"/>
  <c r="BP1382" i="7"/>
  <c r="BM1382" i="7"/>
  <c r="N1382" i="7"/>
  <c r="CX1381" i="7"/>
  <c r="CM1381" i="7"/>
  <c r="CK1381" i="7"/>
  <c r="CH1381" i="7"/>
  <c r="CE1381" i="7"/>
  <c r="BY1381" i="7"/>
  <c r="BV1381" i="7"/>
  <c r="BS1381" i="7"/>
  <c r="BP1381" i="7"/>
  <c r="BM1381" i="7"/>
  <c r="N1381" i="7"/>
  <c r="CX1380" i="7"/>
  <c r="CM1380" i="7"/>
  <c r="CK1380" i="7"/>
  <c r="CH1380" i="7"/>
  <c r="CE1380" i="7"/>
  <c r="BY1380" i="7"/>
  <c r="BV1380" i="7"/>
  <c r="BS1380" i="7"/>
  <c r="BP1380" i="7"/>
  <c r="BM1380" i="7"/>
  <c r="N1380" i="7"/>
  <c r="CX1379" i="7"/>
  <c r="CM1379" i="7"/>
  <c r="CK1379" i="7"/>
  <c r="CH1379" i="7"/>
  <c r="CE1379" i="7"/>
  <c r="BY1379" i="7"/>
  <c r="BV1379" i="7"/>
  <c r="BS1379" i="7"/>
  <c r="BP1379" i="7"/>
  <c r="BM1379" i="7"/>
  <c r="N1379" i="7"/>
  <c r="CX1378" i="7"/>
  <c r="CM1378" i="7"/>
  <c r="CK1378" i="7"/>
  <c r="CH1378" i="7"/>
  <c r="CE1378" i="7"/>
  <c r="BY1378" i="7"/>
  <c r="BV1378" i="7"/>
  <c r="BS1378" i="7"/>
  <c r="BP1378" i="7"/>
  <c r="BM1378" i="7"/>
  <c r="N1378" i="7"/>
  <c r="CX1377" i="7"/>
  <c r="CM1377" i="7"/>
  <c r="CK1377" i="7"/>
  <c r="CH1377" i="7"/>
  <c r="CE1377" i="7"/>
  <c r="BY1377" i="7"/>
  <c r="BV1377" i="7"/>
  <c r="BS1377" i="7"/>
  <c r="BP1377" i="7"/>
  <c r="BM1377" i="7"/>
  <c r="N1377" i="7"/>
  <c r="CX1376" i="7"/>
  <c r="CM1376" i="7"/>
  <c r="CK1376" i="7"/>
  <c r="CH1376" i="7"/>
  <c r="CE1376" i="7"/>
  <c r="BY1376" i="7"/>
  <c r="BV1376" i="7"/>
  <c r="BS1376" i="7"/>
  <c r="BP1376" i="7"/>
  <c r="BM1376" i="7"/>
  <c r="N1376" i="7"/>
  <c r="CX1375" i="7"/>
  <c r="CM1375" i="7"/>
  <c r="CK1375" i="7"/>
  <c r="CH1375" i="7"/>
  <c r="CE1375" i="7"/>
  <c r="BY1375" i="7"/>
  <c r="BV1375" i="7"/>
  <c r="BS1375" i="7"/>
  <c r="BP1375" i="7"/>
  <c r="BM1375" i="7"/>
  <c r="N1375" i="7"/>
  <c r="CX1374" i="7"/>
  <c r="CM1374" i="7"/>
  <c r="CK1374" i="7"/>
  <c r="CH1374" i="7"/>
  <c r="CE1374" i="7"/>
  <c r="BY1374" i="7"/>
  <c r="BV1374" i="7"/>
  <c r="BS1374" i="7"/>
  <c r="BP1374" i="7"/>
  <c r="BM1374" i="7"/>
  <c r="N1374" i="7"/>
  <c r="CX1373" i="7"/>
  <c r="CM1373" i="7"/>
  <c r="CK1373" i="7"/>
  <c r="CH1373" i="7"/>
  <c r="CE1373" i="7"/>
  <c r="BY1373" i="7"/>
  <c r="BV1373" i="7"/>
  <c r="BS1373" i="7"/>
  <c r="BP1373" i="7"/>
  <c r="BM1373" i="7"/>
  <c r="N1373" i="7"/>
  <c r="CX1372" i="7"/>
  <c r="CM1372" i="7"/>
  <c r="CK1372" i="7"/>
  <c r="CH1372" i="7"/>
  <c r="CE1372" i="7"/>
  <c r="BY1372" i="7"/>
  <c r="BV1372" i="7"/>
  <c r="BS1372" i="7"/>
  <c r="BP1372" i="7"/>
  <c r="BM1372" i="7"/>
  <c r="N1372" i="7"/>
  <c r="CX1371" i="7"/>
  <c r="CM1371" i="7"/>
  <c r="CK1371" i="7"/>
  <c r="CH1371" i="7"/>
  <c r="CE1371" i="7"/>
  <c r="BY1371" i="7"/>
  <c r="BV1371" i="7"/>
  <c r="BS1371" i="7"/>
  <c r="BP1371" i="7"/>
  <c r="BM1371" i="7"/>
  <c r="N1371" i="7"/>
  <c r="CX1370" i="7"/>
  <c r="CM1370" i="7"/>
  <c r="CK1370" i="7"/>
  <c r="CH1370" i="7"/>
  <c r="CE1370" i="7"/>
  <c r="BY1370" i="7"/>
  <c r="BV1370" i="7"/>
  <c r="BS1370" i="7"/>
  <c r="BP1370" i="7"/>
  <c r="BM1370" i="7"/>
  <c r="N1370" i="7"/>
  <c r="CX1369" i="7"/>
  <c r="CM1369" i="7"/>
  <c r="CK1369" i="7"/>
  <c r="CH1369" i="7"/>
  <c r="CE1369" i="7"/>
  <c r="BY1369" i="7"/>
  <c r="BV1369" i="7"/>
  <c r="BS1369" i="7"/>
  <c r="BP1369" i="7"/>
  <c r="BM1369" i="7"/>
  <c r="N1369" i="7"/>
  <c r="CX1368" i="7"/>
  <c r="CM1368" i="7"/>
  <c r="CK1368" i="7"/>
  <c r="CH1368" i="7"/>
  <c r="CE1368" i="7"/>
  <c r="BY1368" i="7"/>
  <c r="BV1368" i="7"/>
  <c r="BS1368" i="7"/>
  <c r="BP1368" i="7"/>
  <c r="BM1368" i="7"/>
  <c r="N1368" i="7"/>
  <c r="CX1367" i="7"/>
  <c r="CM1367" i="7"/>
  <c r="CK1367" i="7"/>
  <c r="CH1367" i="7"/>
  <c r="CE1367" i="7"/>
  <c r="BY1367" i="7"/>
  <c r="BV1367" i="7"/>
  <c r="BS1367" i="7"/>
  <c r="BP1367" i="7"/>
  <c r="BM1367" i="7"/>
  <c r="N1367" i="7"/>
  <c r="CX1366" i="7"/>
  <c r="CM1366" i="7"/>
  <c r="CK1366" i="7"/>
  <c r="CH1366" i="7"/>
  <c r="CE1366" i="7"/>
  <c r="BY1366" i="7"/>
  <c r="BV1366" i="7"/>
  <c r="BS1366" i="7"/>
  <c r="BP1366" i="7"/>
  <c r="BM1366" i="7"/>
  <c r="N1366" i="7"/>
  <c r="CX1365" i="7"/>
  <c r="CM1365" i="7"/>
  <c r="CK1365" i="7"/>
  <c r="CH1365" i="7"/>
  <c r="CE1365" i="7"/>
  <c r="BY1365" i="7"/>
  <c r="BV1365" i="7"/>
  <c r="BS1365" i="7"/>
  <c r="BP1365" i="7"/>
  <c r="BM1365" i="7"/>
  <c r="N1365" i="7"/>
  <c r="CX1364" i="7"/>
  <c r="CM1364" i="7"/>
  <c r="CK1364" i="7"/>
  <c r="CH1364" i="7"/>
  <c r="CE1364" i="7"/>
  <c r="BY1364" i="7"/>
  <c r="BV1364" i="7"/>
  <c r="BS1364" i="7"/>
  <c r="BP1364" i="7"/>
  <c r="BM1364" i="7"/>
  <c r="N1364" i="7"/>
  <c r="CX1363" i="7"/>
  <c r="CM1363" i="7"/>
  <c r="CK1363" i="7"/>
  <c r="CH1363" i="7"/>
  <c r="CE1363" i="7"/>
  <c r="BY1363" i="7"/>
  <c r="BV1363" i="7"/>
  <c r="BS1363" i="7"/>
  <c r="BP1363" i="7"/>
  <c r="BM1363" i="7"/>
  <c r="N1363" i="7"/>
  <c r="CX1362" i="7"/>
  <c r="CM1362" i="7"/>
  <c r="CK1362" i="7"/>
  <c r="CH1362" i="7"/>
  <c r="CE1362" i="7"/>
  <c r="BY1362" i="7"/>
  <c r="BV1362" i="7"/>
  <c r="BS1362" i="7"/>
  <c r="BP1362" i="7"/>
  <c r="BM1362" i="7"/>
  <c r="N1362" i="7"/>
  <c r="CX1361" i="7"/>
  <c r="CM1361" i="7"/>
  <c r="CK1361" i="7"/>
  <c r="CH1361" i="7"/>
  <c r="CE1361" i="7"/>
  <c r="BY1361" i="7"/>
  <c r="BV1361" i="7"/>
  <c r="BS1361" i="7"/>
  <c r="BP1361" i="7"/>
  <c r="BM1361" i="7"/>
  <c r="N1361" i="7"/>
  <c r="CX1360" i="7"/>
  <c r="CM1360" i="7"/>
  <c r="CK1360" i="7"/>
  <c r="CH1360" i="7"/>
  <c r="CE1360" i="7"/>
  <c r="BY1360" i="7"/>
  <c r="BV1360" i="7"/>
  <c r="BS1360" i="7"/>
  <c r="BP1360" i="7"/>
  <c r="BM1360" i="7"/>
  <c r="N1360" i="7"/>
  <c r="CX1359" i="7"/>
  <c r="CM1359" i="7"/>
  <c r="CK1359" i="7"/>
  <c r="CH1359" i="7"/>
  <c r="CE1359" i="7"/>
  <c r="BY1359" i="7"/>
  <c r="BV1359" i="7"/>
  <c r="BS1359" i="7"/>
  <c r="BP1359" i="7"/>
  <c r="BM1359" i="7"/>
  <c r="N1359" i="7"/>
  <c r="CX1358" i="7"/>
  <c r="CM1358" i="7"/>
  <c r="CK1358" i="7"/>
  <c r="CH1358" i="7"/>
  <c r="CE1358" i="7"/>
  <c r="BY1358" i="7"/>
  <c r="BV1358" i="7"/>
  <c r="BS1358" i="7"/>
  <c r="BP1358" i="7"/>
  <c r="BM1358" i="7"/>
  <c r="N1358" i="7"/>
  <c r="CX1357" i="7"/>
  <c r="CM1357" i="7"/>
  <c r="CK1357" i="7"/>
  <c r="CH1357" i="7"/>
  <c r="CE1357" i="7"/>
  <c r="BY1357" i="7"/>
  <c r="BV1357" i="7"/>
  <c r="BS1357" i="7"/>
  <c r="BP1357" i="7"/>
  <c r="BM1357" i="7"/>
  <c r="N1357" i="7"/>
  <c r="CX1356" i="7"/>
  <c r="CM1356" i="7"/>
  <c r="CK1356" i="7"/>
  <c r="CH1356" i="7"/>
  <c r="CE1356" i="7"/>
  <c r="BY1356" i="7"/>
  <c r="BV1356" i="7"/>
  <c r="BS1356" i="7"/>
  <c r="BP1356" i="7"/>
  <c r="BM1356" i="7"/>
  <c r="N1356" i="7"/>
  <c r="CX1355" i="7"/>
  <c r="CM1355" i="7"/>
  <c r="CK1355" i="7"/>
  <c r="CH1355" i="7"/>
  <c r="CE1355" i="7"/>
  <c r="BY1355" i="7"/>
  <c r="BV1355" i="7"/>
  <c r="BS1355" i="7"/>
  <c r="BP1355" i="7"/>
  <c r="BM1355" i="7"/>
  <c r="N1355" i="7"/>
  <c r="CX1354" i="7"/>
  <c r="CM1354" i="7"/>
  <c r="CK1354" i="7"/>
  <c r="CH1354" i="7"/>
  <c r="CE1354" i="7"/>
  <c r="BY1354" i="7"/>
  <c r="BV1354" i="7"/>
  <c r="BS1354" i="7"/>
  <c r="BP1354" i="7"/>
  <c r="BM1354" i="7"/>
  <c r="N1354" i="7"/>
  <c r="CX1353" i="7"/>
  <c r="CM1353" i="7"/>
  <c r="CK1353" i="7"/>
  <c r="CH1353" i="7"/>
  <c r="CE1353" i="7"/>
  <c r="BY1353" i="7"/>
  <c r="BV1353" i="7"/>
  <c r="BS1353" i="7"/>
  <c r="BP1353" i="7"/>
  <c r="BM1353" i="7"/>
  <c r="N1353" i="7"/>
  <c r="CX1352" i="7"/>
  <c r="CM1352" i="7"/>
  <c r="CK1352" i="7"/>
  <c r="CH1352" i="7"/>
  <c r="CE1352" i="7"/>
  <c r="BY1352" i="7"/>
  <c r="BV1352" i="7"/>
  <c r="BS1352" i="7"/>
  <c r="BP1352" i="7"/>
  <c r="BM1352" i="7"/>
  <c r="N1352" i="7"/>
  <c r="CX1351" i="7"/>
  <c r="CM1351" i="7"/>
  <c r="CK1351" i="7"/>
  <c r="CH1351" i="7"/>
  <c r="CE1351" i="7"/>
  <c r="BY1351" i="7"/>
  <c r="BV1351" i="7"/>
  <c r="BS1351" i="7"/>
  <c r="BP1351" i="7"/>
  <c r="BM1351" i="7"/>
  <c r="N1351" i="7"/>
  <c r="CX1350" i="7"/>
  <c r="CM1350" i="7"/>
  <c r="CK1350" i="7"/>
  <c r="CH1350" i="7"/>
  <c r="CE1350" i="7"/>
  <c r="BY1350" i="7"/>
  <c r="BV1350" i="7"/>
  <c r="BS1350" i="7"/>
  <c r="BP1350" i="7"/>
  <c r="BM1350" i="7"/>
  <c r="N1350" i="7"/>
  <c r="CX1349" i="7"/>
  <c r="CM1349" i="7"/>
  <c r="CK1349" i="7"/>
  <c r="CH1349" i="7"/>
  <c r="CE1349" i="7"/>
  <c r="BY1349" i="7"/>
  <c r="BV1349" i="7"/>
  <c r="BS1349" i="7"/>
  <c r="BP1349" i="7"/>
  <c r="BM1349" i="7"/>
  <c r="N1349" i="7"/>
  <c r="CX1348" i="7"/>
  <c r="CM1348" i="7"/>
  <c r="CK1348" i="7"/>
  <c r="CH1348" i="7"/>
  <c r="CE1348" i="7"/>
  <c r="BY1348" i="7"/>
  <c r="BV1348" i="7"/>
  <c r="BS1348" i="7"/>
  <c r="BP1348" i="7"/>
  <c r="BM1348" i="7"/>
  <c r="N1348" i="7"/>
  <c r="CX1347" i="7"/>
  <c r="CM1347" i="7"/>
  <c r="CK1347" i="7"/>
  <c r="CH1347" i="7"/>
  <c r="CE1347" i="7"/>
  <c r="BY1347" i="7"/>
  <c r="BV1347" i="7"/>
  <c r="BS1347" i="7"/>
  <c r="BP1347" i="7"/>
  <c r="BM1347" i="7"/>
  <c r="N1347" i="7"/>
  <c r="CX1346" i="7"/>
  <c r="CM1346" i="7"/>
  <c r="CK1346" i="7"/>
  <c r="CH1346" i="7"/>
  <c r="CE1346" i="7"/>
  <c r="BY1346" i="7"/>
  <c r="BV1346" i="7"/>
  <c r="BS1346" i="7"/>
  <c r="BP1346" i="7"/>
  <c r="BM1346" i="7"/>
  <c r="N1346" i="7"/>
  <c r="CX1345" i="7"/>
  <c r="CM1345" i="7"/>
  <c r="CK1345" i="7"/>
  <c r="CH1345" i="7"/>
  <c r="CE1345" i="7"/>
  <c r="BY1345" i="7"/>
  <c r="BV1345" i="7"/>
  <c r="BS1345" i="7"/>
  <c r="BP1345" i="7"/>
  <c r="BM1345" i="7"/>
  <c r="N1345" i="7"/>
  <c r="CX1344" i="7"/>
  <c r="CM1344" i="7"/>
  <c r="CK1344" i="7"/>
  <c r="CH1344" i="7"/>
  <c r="CE1344" i="7"/>
  <c r="BY1344" i="7"/>
  <c r="BV1344" i="7"/>
  <c r="BS1344" i="7"/>
  <c r="BP1344" i="7"/>
  <c r="BM1344" i="7"/>
  <c r="N1344" i="7"/>
  <c r="CX1343" i="7"/>
  <c r="CM1343" i="7"/>
  <c r="CK1343" i="7"/>
  <c r="CH1343" i="7"/>
  <c r="CE1343" i="7"/>
  <c r="BY1343" i="7"/>
  <c r="BV1343" i="7"/>
  <c r="BS1343" i="7"/>
  <c r="BP1343" i="7"/>
  <c r="BM1343" i="7"/>
  <c r="N1343" i="7"/>
  <c r="CX1342" i="7"/>
  <c r="CM1342" i="7"/>
  <c r="CK1342" i="7"/>
  <c r="CH1342" i="7"/>
  <c r="CE1342" i="7"/>
  <c r="BY1342" i="7"/>
  <c r="BV1342" i="7"/>
  <c r="BS1342" i="7"/>
  <c r="BP1342" i="7"/>
  <c r="BM1342" i="7"/>
  <c r="N1342" i="7"/>
  <c r="CX1341" i="7"/>
  <c r="CM1341" i="7"/>
  <c r="CK1341" i="7"/>
  <c r="CH1341" i="7"/>
  <c r="CE1341" i="7"/>
  <c r="BY1341" i="7"/>
  <c r="BV1341" i="7"/>
  <c r="BS1341" i="7"/>
  <c r="BP1341" i="7"/>
  <c r="BM1341" i="7"/>
  <c r="N1341" i="7"/>
  <c r="CX1340" i="7"/>
  <c r="CM1340" i="7"/>
  <c r="CK1340" i="7"/>
  <c r="CH1340" i="7"/>
  <c r="CE1340" i="7"/>
  <c r="BY1340" i="7"/>
  <c r="BV1340" i="7"/>
  <c r="BS1340" i="7"/>
  <c r="BP1340" i="7"/>
  <c r="BM1340" i="7"/>
  <c r="N1340" i="7"/>
  <c r="CX1339" i="7"/>
  <c r="CM1339" i="7"/>
  <c r="CK1339" i="7"/>
  <c r="CH1339" i="7"/>
  <c r="CE1339" i="7"/>
  <c r="BY1339" i="7"/>
  <c r="BV1339" i="7"/>
  <c r="BS1339" i="7"/>
  <c r="BP1339" i="7"/>
  <c r="BM1339" i="7"/>
  <c r="N1339" i="7"/>
  <c r="CX1338" i="7"/>
  <c r="CM1338" i="7"/>
  <c r="CK1338" i="7"/>
  <c r="CH1338" i="7"/>
  <c r="CE1338" i="7"/>
  <c r="BY1338" i="7"/>
  <c r="BV1338" i="7"/>
  <c r="BS1338" i="7"/>
  <c r="BP1338" i="7"/>
  <c r="BM1338" i="7"/>
  <c r="N1338" i="7"/>
  <c r="CX1337" i="7"/>
  <c r="CM1337" i="7"/>
  <c r="CK1337" i="7"/>
  <c r="CH1337" i="7"/>
  <c r="CE1337" i="7"/>
  <c r="BY1337" i="7"/>
  <c r="BV1337" i="7"/>
  <c r="BS1337" i="7"/>
  <c r="BP1337" i="7"/>
  <c r="BM1337" i="7"/>
  <c r="N1337" i="7"/>
  <c r="CX1336" i="7"/>
  <c r="CM1336" i="7"/>
  <c r="CK1336" i="7"/>
  <c r="CH1336" i="7"/>
  <c r="CE1336" i="7"/>
  <c r="BY1336" i="7"/>
  <c r="BV1336" i="7"/>
  <c r="BS1336" i="7"/>
  <c r="BP1336" i="7"/>
  <c r="BM1336" i="7"/>
  <c r="N1336" i="7"/>
  <c r="CX1335" i="7"/>
  <c r="CM1335" i="7"/>
  <c r="CK1335" i="7"/>
  <c r="CH1335" i="7"/>
  <c r="CE1335" i="7"/>
  <c r="BY1335" i="7"/>
  <c r="BV1335" i="7"/>
  <c r="BS1335" i="7"/>
  <c r="BP1335" i="7"/>
  <c r="BM1335" i="7"/>
  <c r="N1335" i="7"/>
  <c r="CX1334" i="7"/>
  <c r="CM1334" i="7"/>
  <c r="CK1334" i="7"/>
  <c r="CH1334" i="7"/>
  <c r="CE1334" i="7"/>
  <c r="BY1334" i="7"/>
  <c r="BV1334" i="7"/>
  <c r="BS1334" i="7"/>
  <c r="BP1334" i="7"/>
  <c r="BM1334" i="7"/>
  <c r="N1334" i="7"/>
  <c r="CX1333" i="7"/>
  <c r="CM1333" i="7"/>
  <c r="CK1333" i="7"/>
  <c r="CH1333" i="7"/>
  <c r="CE1333" i="7"/>
  <c r="BY1333" i="7"/>
  <c r="BV1333" i="7"/>
  <c r="BS1333" i="7"/>
  <c r="BP1333" i="7"/>
  <c r="BM1333" i="7"/>
  <c r="N1333" i="7"/>
  <c r="CX1332" i="7"/>
  <c r="CM1332" i="7"/>
  <c r="CK1332" i="7"/>
  <c r="CH1332" i="7"/>
  <c r="CE1332" i="7"/>
  <c r="BY1332" i="7"/>
  <c r="BV1332" i="7"/>
  <c r="BS1332" i="7"/>
  <c r="BP1332" i="7"/>
  <c r="BM1332" i="7"/>
  <c r="N1332" i="7"/>
  <c r="CX1331" i="7"/>
  <c r="CM1331" i="7"/>
  <c r="CK1331" i="7"/>
  <c r="CH1331" i="7"/>
  <c r="CE1331" i="7"/>
  <c r="BY1331" i="7"/>
  <c r="BV1331" i="7"/>
  <c r="BS1331" i="7"/>
  <c r="BP1331" i="7"/>
  <c r="BM1331" i="7"/>
  <c r="N1331" i="7"/>
  <c r="CX1330" i="7"/>
  <c r="CM1330" i="7"/>
  <c r="CK1330" i="7"/>
  <c r="CH1330" i="7"/>
  <c r="CE1330" i="7"/>
  <c r="BY1330" i="7"/>
  <c r="BV1330" i="7"/>
  <c r="BS1330" i="7"/>
  <c r="BP1330" i="7"/>
  <c r="BM1330" i="7"/>
  <c r="N1330" i="7"/>
  <c r="CX1329" i="7"/>
  <c r="CM1329" i="7"/>
  <c r="CK1329" i="7"/>
  <c r="CH1329" i="7"/>
  <c r="CE1329" i="7"/>
  <c r="BY1329" i="7"/>
  <c r="BV1329" i="7"/>
  <c r="BS1329" i="7"/>
  <c r="BP1329" i="7"/>
  <c r="BM1329" i="7"/>
  <c r="N1329" i="7"/>
  <c r="CX1328" i="7"/>
  <c r="CM1328" i="7"/>
  <c r="CK1328" i="7"/>
  <c r="CH1328" i="7"/>
  <c r="CE1328" i="7"/>
  <c r="BY1328" i="7"/>
  <c r="BV1328" i="7"/>
  <c r="BS1328" i="7"/>
  <c r="BP1328" i="7"/>
  <c r="BM1328" i="7"/>
  <c r="N1328" i="7"/>
  <c r="CX1327" i="7"/>
  <c r="CM1327" i="7"/>
  <c r="CK1327" i="7"/>
  <c r="CH1327" i="7"/>
  <c r="CE1327" i="7"/>
  <c r="BY1327" i="7"/>
  <c r="BV1327" i="7"/>
  <c r="BS1327" i="7"/>
  <c r="BP1327" i="7"/>
  <c r="BM1327" i="7"/>
  <c r="N1327" i="7"/>
  <c r="CX1326" i="7"/>
  <c r="CM1326" i="7"/>
  <c r="CK1326" i="7"/>
  <c r="CH1326" i="7"/>
  <c r="CE1326" i="7"/>
  <c r="BY1326" i="7"/>
  <c r="BV1326" i="7"/>
  <c r="BS1326" i="7"/>
  <c r="BP1326" i="7"/>
  <c r="BM1326" i="7"/>
  <c r="N1326" i="7"/>
  <c r="CX1325" i="7"/>
  <c r="CM1325" i="7"/>
  <c r="CK1325" i="7"/>
  <c r="CH1325" i="7"/>
  <c r="CE1325" i="7"/>
  <c r="BY1325" i="7"/>
  <c r="BV1325" i="7"/>
  <c r="BS1325" i="7"/>
  <c r="BP1325" i="7"/>
  <c r="BM1325" i="7"/>
  <c r="N1325" i="7"/>
  <c r="CX1324" i="7"/>
  <c r="CM1324" i="7"/>
  <c r="CK1324" i="7"/>
  <c r="CH1324" i="7"/>
  <c r="CE1324" i="7"/>
  <c r="BY1324" i="7"/>
  <c r="BV1324" i="7"/>
  <c r="BS1324" i="7"/>
  <c r="BP1324" i="7"/>
  <c r="BM1324" i="7"/>
  <c r="N1324" i="7"/>
  <c r="CX1323" i="7"/>
  <c r="CM1323" i="7"/>
  <c r="CK1323" i="7"/>
  <c r="CH1323" i="7"/>
  <c r="CE1323" i="7"/>
  <c r="BY1323" i="7"/>
  <c r="BV1323" i="7"/>
  <c r="BS1323" i="7"/>
  <c r="BP1323" i="7"/>
  <c r="BM1323" i="7"/>
  <c r="N1323" i="7"/>
  <c r="CX1322" i="7"/>
  <c r="CM1322" i="7"/>
  <c r="CK1322" i="7"/>
  <c r="CH1322" i="7"/>
  <c r="CE1322" i="7"/>
  <c r="BY1322" i="7"/>
  <c r="BV1322" i="7"/>
  <c r="BS1322" i="7"/>
  <c r="BP1322" i="7"/>
  <c r="BM1322" i="7"/>
  <c r="N1322" i="7"/>
  <c r="EB1321" i="7"/>
  <c r="CX1321" i="7"/>
  <c r="CM1321" i="7"/>
  <c r="CK1321" i="7"/>
  <c r="CH1321" i="7"/>
  <c r="CE1321" i="7"/>
  <c r="BY1321" i="7"/>
  <c r="BV1321" i="7"/>
  <c r="BS1321" i="7"/>
  <c r="BP1321" i="7"/>
  <c r="BM1321" i="7"/>
  <c r="N1321" i="7"/>
  <c r="CX1320" i="7"/>
  <c r="CM1320" i="7"/>
  <c r="CK1320" i="7"/>
  <c r="CH1320" i="7"/>
  <c r="CE1320" i="7"/>
  <c r="BY1320" i="7"/>
  <c r="BV1320" i="7"/>
  <c r="BS1320" i="7"/>
  <c r="BP1320" i="7"/>
  <c r="BM1320" i="7"/>
  <c r="N1320" i="7"/>
  <c r="CX1319" i="7"/>
  <c r="CM1319" i="7"/>
  <c r="CK1319" i="7"/>
  <c r="CH1319" i="7"/>
  <c r="CE1319" i="7"/>
  <c r="BY1319" i="7"/>
  <c r="BV1319" i="7"/>
  <c r="BS1319" i="7"/>
  <c r="BP1319" i="7"/>
  <c r="BM1319" i="7"/>
  <c r="N1319" i="7"/>
  <c r="CX1318" i="7"/>
  <c r="CM1318" i="7"/>
  <c r="CK1318" i="7"/>
  <c r="CH1318" i="7"/>
  <c r="CE1318" i="7"/>
  <c r="BY1318" i="7"/>
  <c r="BV1318" i="7"/>
  <c r="BS1318" i="7"/>
  <c r="BP1318" i="7"/>
  <c r="BM1318" i="7"/>
  <c r="N1318" i="7"/>
  <c r="CX1317" i="7"/>
  <c r="CM1317" i="7"/>
  <c r="CK1317" i="7"/>
  <c r="CH1317" i="7"/>
  <c r="CE1317" i="7"/>
  <c r="BY1317" i="7"/>
  <c r="BV1317" i="7"/>
  <c r="BS1317" i="7"/>
  <c r="BP1317" i="7"/>
  <c r="BM1317" i="7"/>
  <c r="N1317" i="7"/>
  <c r="CX1316" i="7"/>
  <c r="CM1316" i="7"/>
  <c r="CK1316" i="7"/>
  <c r="CH1316" i="7"/>
  <c r="CE1316" i="7"/>
  <c r="BY1316" i="7"/>
  <c r="BV1316" i="7"/>
  <c r="BS1316" i="7"/>
  <c r="BP1316" i="7"/>
  <c r="BM1316" i="7"/>
  <c r="N1316" i="7"/>
  <c r="CX1315" i="7"/>
  <c r="CM1315" i="7"/>
  <c r="CK1315" i="7"/>
  <c r="CH1315" i="7"/>
  <c r="CE1315" i="7"/>
  <c r="BY1315" i="7"/>
  <c r="BV1315" i="7"/>
  <c r="BS1315" i="7"/>
  <c r="BP1315" i="7"/>
  <c r="BM1315" i="7"/>
  <c r="N1315" i="7"/>
  <c r="CX1314" i="7"/>
  <c r="CM1314" i="7"/>
  <c r="CK1314" i="7"/>
  <c r="CH1314" i="7"/>
  <c r="CE1314" i="7"/>
  <c r="BY1314" i="7"/>
  <c r="BV1314" i="7"/>
  <c r="BS1314" i="7"/>
  <c r="BP1314" i="7"/>
  <c r="BM1314" i="7"/>
  <c r="N1314" i="7"/>
  <c r="CX1313" i="7"/>
  <c r="CM1313" i="7"/>
  <c r="CK1313" i="7"/>
  <c r="CH1313" i="7"/>
  <c r="CE1313" i="7"/>
  <c r="BY1313" i="7"/>
  <c r="BV1313" i="7"/>
  <c r="BS1313" i="7"/>
  <c r="BP1313" i="7"/>
  <c r="BM1313" i="7"/>
  <c r="N1313" i="7"/>
  <c r="CX1312" i="7"/>
  <c r="CM1312" i="7"/>
  <c r="CK1312" i="7"/>
  <c r="CH1312" i="7"/>
  <c r="CE1312" i="7"/>
  <c r="BY1312" i="7"/>
  <c r="BV1312" i="7"/>
  <c r="BS1312" i="7"/>
  <c r="BP1312" i="7"/>
  <c r="BM1312" i="7"/>
  <c r="N1312" i="7"/>
  <c r="CX1311" i="7"/>
  <c r="CM1311" i="7"/>
  <c r="CK1311" i="7"/>
  <c r="CH1311" i="7"/>
  <c r="CE1311" i="7"/>
  <c r="BY1311" i="7"/>
  <c r="BV1311" i="7"/>
  <c r="BS1311" i="7"/>
  <c r="BP1311" i="7"/>
  <c r="BM1311" i="7"/>
  <c r="N1311" i="7"/>
  <c r="CX1310" i="7"/>
  <c r="CM1310" i="7"/>
  <c r="CK1310" i="7"/>
  <c r="CH1310" i="7"/>
  <c r="CE1310" i="7"/>
  <c r="BY1310" i="7"/>
  <c r="BV1310" i="7"/>
  <c r="BS1310" i="7"/>
  <c r="BP1310" i="7"/>
  <c r="BM1310" i="7"/>
  <c r="N1310" i="7"/>
  <c r="CX1309" i="7"/>
  <c r="CM1309" i="7"/>
  <c r="CK1309" i="7"/>
  <c r="CH1309" i="7"/>
  <c r="CE1309" i="7"/>
  <c r="BY1309" i="7"/>
  <c r="BV1309" i="7"/>
  <c r="BS1309" i="7"/>
  <c r="BP1309" i="7"/>
  <c r="BM1309" i="7"/>
  <c r="N1309" i="7"/>
  <c r="CX1308" i="7"/>
  <c r="CM1308" i="7"/>
  <c r="CK1308" i="7"/>
  <c r="CH1308" i="7"/>
  <c r="CE1308" i="7"/>
  <c r="BY1308" i="7"/>
  <c r="BV1308" i="7"/>
  <c r="BS1308" i="7"/>
  <c r="BP1308" i="7"/>
  <c r="BM1308" i="7"/>
  <c r="N1308" i="7"/>
  <c r="CX1307" i="7"/>
  <c r="CM1307" i="7"/>
  <c r="CK1307" i="7"/>
  <c r="CH1307" i="7"/>
  <c r="CE1307" i="7"/>
  <c r="BY1307" i="7"/>
  <c r="BV1307" i="7"/>
  <c r="BS1307" i="7"/>
  <c r="BP1307" i="7"/>
  <c r="BM1307" i="7"/>
  <c r="N1307" i="7"/>
  <c r="CX1306" i="7"/>
  <c r="CM1306" i="7"/>
  <c r="CK1306" i="7"/>
  <c r="CH1306" i="7"/>
  <c r="CE1306" i="7"/>
  <c r="BY1306" i="7"/>
  <c r="BV1306" i="7"/>
  <c r="BS1306" i="7"/>
  <c r="BP1306" i="7"/>
  <c r="BM1306" i="7"/>
  <c r="N1306" i="7"/>
  <c r="CX1305" i="7"/>
  <c r="CM1305" i="7"/>
  <c r="CK1305" i="7"/>
  <c r="CH1305" i="7"/>
  <c r="CE1305" i="7"/>
  <c r="BY1305" i="7"/>
  <c r="BV1305" i="7"/>
  <c r="BS1305" i="7"/>
  <c r="BP1305" i="7"/>
  <c r="BM1305" i="7"/>
  <c r="N1305" i="7"/>
  <c r="CX1304" i="7"/>
  <c r="CM1304" i="7"/>
  <c r="CK1304" i="7"/>
  <c r="CH1304" i="7"/>
  <c r="CE1304" i="7"/>
  <c r="BY1304" i="7"/>
  <c r="BV1304" i="7"/>
  <c r="BS1304" i="7"/>
  <c r="BP1304" i="7"/>
  <c r="BM1304" i="7"/>
  <c r="N1304" i="7"/>
  <c r="CX1303" i="7"/>
  <c r="CM1303" i="7"/>
  <c r="CK1303" i="7"/>
  <c r="CH1303" i="7"/>
  <c r="CE1303" i="7"/>
  <c r="BY1303" i="7"/>
  <c r="BV1303" i="7"/>
  <c r="BS1303" i="7"/>
  <c r="BP1303" i="7"/>
  <c r="BM1303" i="7"/>
  <c r="N1303" i="7"/>
  <c r="CX1302" i="7"/>
  <c r="CM1302" i="7"/>
  <c r="CK1302" i="7"/>
  <c r="CH1302" i="7"/>
  <c r="CE1302" i="7"/>
  <c r="BY1302" i="7"/>
  <c r="BV1302" i="7"/>
  <c r="BS1302" i="7"/>
  <c r="BP1302" i="7"/>
  <c r="BM1302" i="7"/>
  <c r="N1302" i="7"/>
  <c r="CX1301" i="7"/>
  <c r="CM1301" i="7"/>
  <c r="CK1301" i="7"/>
  <c r="CH1301" i="7"/>
  <c r="CE1301" i="7"/>
  <c r="BY1301" i="7"/>
  <c r="BV1301" i="7"/>
  <c r="BS1301" i="7"/>
  <c r="BP1301" i="7"/>
  <c r="BM1301" i="7"/>
  <c r="N1301" i="7"/>
  <c r="CX1300" i="7"/>
  <c r="CM1300" i="7"/>
  <c r="CK1300" i="7"/>
  <c r="CH1300" i="7"/>
  <c r="CE1300" i="7"/>
  <c r="BY1300" i="7"/>
  <c r="BV1300" i="7"/>
  <c r="BS1300" i="7"/>
  <c r="BP1300" i="7"/>
  <c r="BM1300" i="7"/>
  <c r="N1300" i="7"/>
  <c r="CX1299" i="7"/>
  <c r="CM1299" i="7"/>
  <c r="CK1299" i="7"/>
  <c r="CH1299" i="7"/>
  <c r="CE1299" i="7"/>
  <c r="BY1299" i="7"/>
  <c r="BV1299" i="7"/>
  <c r="BS1299" i="7"/>
  <c r="BP1299" i="7"/>
  <c r="BM1299" i="7"/>
  <c r="N1299" i="7"/>
  <c r="CX1298" i="7"/>
  <c r="CM1298" i="7"/>
  <c r="CK1298" i="7"/>
  <c r="CH1298" i="7"/>
  <c r="CE1298" i="7"/>
  <c r="BY1298" i="7"/>
  <c r="BV1298" i="7"/>
  <c r="BS1298" i="7"/>
  <c r="BP1298" i="7"/>
  <c r="BM1298" i="7"/>
  <c r="N1298" i="7"/>
  <c r="CX1297" i="7"/>
  <c r="CM1297" i="7"/>
  <c r="CK1297" i="7"/>
  <c r="CH1297" i="7"/>
  <c r="CE1297" i="7"/>
  <c r="BY1297" i="7"/>
  <c r="BV1297" i="7"/>
  <c r="BS1297" i="7"/>
  <c r="BP1297" i="7"/>
  <c r="BM1297" i="7"/>
  <c r="N1297" i="7"/>
  <c r="CX1296" i="7"/>
  <c r="CM1296" i="7"/>
  <c r="CK1296" i="7"/>
  <c r="CH1296" i="7"/>
  <c r="CE1296" i="7"/>
  <c r="BY1296" i="7"/>
  <c r="BV1296" i="7"/>
  <c r="BS1296" i="7"/>
  <c r="BP1296" i="7"/>
  <c r="BM1296" i="7"/>
  <c r="N1296" i="7"/>
  <c r="CX1295" i="7"/>
  <c r="CM1295" i="7"/>
  <c r="CK1295" i="7"/>
  <c r="CH1295" i="7"/>
  <c r="CE1295" i="7"/>
  <c r="BY1295" i="7"/>
  <c r="BV1295" i="7"/>
  <c r="BS1295" i="7"/>
  <c r="BP1295" i="7"/>
  <c r="BM1295" i="7"/>
  <c r="N1295" i="7"/>
  <c r="CX1294" i="7"/>
  <c r="CM1294" i="7"/>
  <c r="CK1294" i="7"/>
  <c r="CH1294" i="7"/>
  <c r="CE1294" i="7"/>
  <c r="BY1294" i="7"/>
  <c r="BV1294" i="7"/>
  <c r="BS1294" i="7"/>
  <c r="BP1294" i="7"/>
  <c r="BM1294" i="7"/>
  <c r="N1294" i="7"/>
  <c r="CX1293" i="7"/>
  <c r="CM1293" i="7"/>
  <c r="CK1293" i="7"/>
  <c r="CH1293" i="7"/>
  <c r="CE1293" i="7"/>
  <c r="BY1293" i="7"/>
  <c r="BV1293" i="7"/>
  <c r="BS1293" i="7"/>
  <c r="BP1293" i="7"/>
  <c r="BM1293" i="7"/>
  <c r="N1293" i="7"/>
  <c r="CX1292" i="7"/>
  <c r="CM1292" i="7"/>
  <c r="CK1292" i="7"/>
  <c r="CH1292" i="7"/>
  <c r="CE1292" i="7"/>
  <c r="BY1292" i="7"/>
  <c r="BV1292" i="7"/>
  <c r="BS1292" i="7"/>
  <c r="BP1292" i="7"/>
  <c r="BM1292" i="7"/>
  <c r="N1292" i="7"/>
  <c r="CX1291" i="7"/>
  <c r="CM1291" i="7"/>
  <c r="CK1291" i="7"/>
  <c r="CH1291" i="7"/>
  <c r="CE1291" i="7"/>
  <c r="BY1291" i="7"/>
  <c r="BV1291" i="7"/>
  <c r="BS1291" i="7"/>
  <c r="BP1291" i="7"/>
  <c r="BM1291" i="7"/>
  <c r="N1291" i="7"/>
  <c r="CX1290" i="7"/>
  <c r="CM1290" i="7"/>
  <c r="CK1290" i="7"/>
  <c r="CH1290" i="7"/>
  <c r="CE1290" i="7"/>
  <c r="BY1290" i="7"/>
  <c r="BV1290" i="7"/>
  <c r="BS1290" i="7"/>
  <c r="BP1290" i="7"/>
  <c r="BM1290" i="7"/>
  <c r="N1290" i="7"/>
  <c r="CX1289" i="7"/>
  <c r="CM1289" i="7"/>
  <c r="CK1289" i="7"/>
  <c r="CH1289" i="7"/>
  <c r="CE1289" i="7"/>
  <c r="BY1289" i="7"/>
  <c r="BV1289" i="7"/>
  <c r="BS1289" i="7"/>
  <c r="BP1289" i="7"/>
  <c r="BM1289" i="7"/>
  <c r="N1289" i="7"/>
  <c r="CX1288" i="7"/>
  <c r="CM1288" i="7"/>
  <c r="CK1288" i="7"/>
  <c r="CH1288" i="7"/>
  <c r="CE1288" i="7"/>
  <c r="BY1288" i="7"/>
  <c r="BV1288" i="7"/>
  <c r="BS1288" i="7"/>
  <c r="BP1288" i="7"/>
  <c r="BM1288" i="7"/>
  <c r="N1288" i="7"/>
  <c r="CX1287" i="7"/>
  <c r="CM1287" i="7"/>
  <c r="CK1287" i="7"/>
  <c r="CH1287" i="7"/>
  <c r="CE1287" i="7"/>
  <c r="BY1287" i="7"/>
  <c r="BV1287" i="7"/>
  <c r="BS1287" i="7"/>
  <c r="BP1287" i="7"/>
  <c r="BM1287" i="7"/>
  <c r="N1287" i="7"/>
  <c r="CX1286" i="7"/>
  <c r="CM1286" i="7"/>
  <c r="CK1286" i="7"/>
  <c r="CH1286" i="7"/>
  <c r="CE1286" i="7"/>
  <c r="BY1286" i="7"/>
  <c r="BV1286" i="7"/>
  <c r="BS1286" i="7"/>
  <c r="BP1286" i="7"/>
  <c r="BM1286" i="7"/>
  <c r="N1286" i="7"/>
  <c r="CX1285" i="7"/>
  <c r="CM1285" i="7"/>
  <c r="CK1285" i="7"/>
  <c r="CH1285" i="7"/>
  <c r="CE1285" i="7"/>
  <c r="BY1285" i="7"/>
  <c r="BV1285" i="7"/>
  <c r="BS1285" i="7"/>
  <c r="BP1285" i="7"/>
  <c r="BM1285" i="7"/>
  <c r="N1285" i="7"/>
  <c r="CX1284" i="7"/>
  <c r="CM1284" i="7"/>
  <c r="CK1284" i="7"/>
  <c r="CH1284" i="7"/>
  <c r="CE1284" i="7"/>
  <c r="BY1284" i="7"/>
  <c r="BV1284" i="7"/>
  <c r="BS1284" i="7"/>
  <c r="BP1284" i="7"/>
  <c r="BM1284" i="7"/>
  <c r="N1284" i="7"/>
  <c r="CX1283" i="7"/>
  <c r="CM1283" i="7"/>
  <c r="CK1283" i="7"/>
  <c r="CH1283" i="7"/>
  <c r="CE1283" i="7"/>
  <c r="BY1283" i="7"/>
  <c r="BV1283" i="7"/>
  <c r="BS1283" i="7"/>
  <c r="BP1283" i="7"/>
  <c r="BM1283" i="7"/>
  <c r="N1283" i="7"/>
  <c r="CX1282" i="7"/>
  <c r="CM1282" i="7"/>
  <c r="CK1282" i="7"/>
  <c r="CH1282" i="7"/>
  <c r="CE1282" i="7"/>
  <c r="BY1282" i="7"/>
  <c r="BV1282" i="7"/>
  <c r="BS1282" i="7"/>
  <c r="BP1282" i="7"/>
  <c r="BM1282" i="7"/>
  <c r="N1282" i="7"/>
  <c r="CX1281" i="7"/>
  <c r="CM1281" i="7"/>
  <c r="CK1281" i="7"/>
  <c r="CH1281" i="7"/>
  <c r="CE1281" i="7"/>
  <c r="BY1281" i="7"/>
  <c r="BV1281" i="7"/>
  <c r="BS1281" i="7"/>
  <c r="BP1281" i="7"/>
  <c r="BM1281" i="7"/>
  <c r="N1281" i="7"/>
  <c r="CX1280" i="7"/>
  <c r="CM1280" i="7"/>
  <c r="CK1280" i="7"/>
  <c r="CH1280" i="7"/>
  <c r="CE1280" i="7"/>
  <c r="BY1280" i="7"/>
  <c r="BV1280" i="7"/>
  <c r="BS1280" i="7"/>
  <c r="BP1280" i="7"/>
  <c r="BM1280" i="7"/>
  <c r="N1280" i="7"/>
  <c r="CX1279" i="7"/>
  <c r="CM1279" i="7"/>
  <c r="CK1279" i="7"/>
  <c r="CH1279" i="7"/>
  <c r="CE1279" i="7"/>
  <c r="BY1279" i="7"/>
  <c r="BV1279" i="7"/>
  <c r="BS1279" i="7"/>
  <c r="BP1279" i="7"/>
  <c r="BM1279" i="7"/>
  <c r="N1279" i="7"/>
  <c r="CX1278" i="7"/>
  <c r="CM1278" i="7"/>
  <c r="CK1278" i="7"/>
  <c r="CH1278" i="7"/>
  <c r="CE1278" i="7"/>
  <c r="BY1278" i="7"/>
  <c r="BV1278" i="7"/>
  <c r="BS1278" i="7"/>
  <c r="BP1278" i="7"/>
  <c r="BM1278" i="7"/>
  <c r="N1278" i="7"/>
  <c r="CX1277" i="7"/>
  <c r="CM1277" i="7"/>
  <c r="CK1277" i="7"/>
  <c r="CH1277" i="7"/>
  <c r="CE1277" i="7"/>
  <c r="BY1277" i="7"/>
  <c r="BV1277" i="7"/>
  <c r="BS1277" i="7"/>
  <c r="BP1277" i="7"/>
  <c r="BM1277" i="7"/>
  <c r="N1277" i="7"/>
  <c r="CX1276" i="7"/>
  <c r="CM1276" i="7"/>
  <c r="CK1276" i="7"/>
  <c r="CH1276" i="7"/>
  <c r="CE1276" i="7"/>
  <c r="BY1276" i="7"/>
  <c r="BV1276" i="7"/>
  <c r="BS1276" i="7"/>
  <c r="BP1276" i="7"/>
  <c r="BM1276" i="7"/>
  <c r="N1276" i="7"/>
  <c r="CX1275" i="7"/>
  <c r="CM1275" i="7"/>
  <c r="CK1275" i="7"/>
  <c r="CH1275" i="7"/>
  <c r="CE1275" i="7"/>
  <c r="BY1275" i="7"/>
  <c r="BV1275" i="7"/>
  <c r="BS1275" i="7"/>
  <c r="BP1275" i="7"/>
  <c r="BM1275" i="7"/>
  <c r="N1275" i="7"/>
  <c r="CX1274" i="7"/>
  <c r="CM1274" i="7"/>
  <c r="CK1274" i="7"/>
  <c r="CH1274" i="7"/>
  <c r="CE1274" i="7"/>
  <c r="BY1274" i="7"/>
  <c r="BV1274" i="7"/>
  <c r="BS1274" i="7"/>
  <c r="BP1274" i="7"/>
  <c r="BM1274" i="7"/>
  <c r="N1274" i="7"/>
  <c r="CX1273" i="7"/>
  <c r="CM1273" i="7"/>
  <c r="CK1273" i="7"/>
  <c r="CH1273" i="7"/>
  <c r="CE1273" i="7"/>
  <c r="BY1273" i="7"/>
  <c r="BV1273" i="7"/>
  <c r="BS1273" i="7"/>
  <c r="BP1273" i="7"/>
  <c r="BM1273" i="7"/>
  <c r="N1273" i="7"/>
  <c r="CX1272" i="7"/>
  <c r="CM1272" i="7"/>
  <c r="CK1272" i="7"/>
  <c r="CH1272" i="7"/>
  <c r="CE1272" i="7"/>
  <c r="BY1272" i="7"/>
  <c r="BV1272" i="7"/>
  <c r="BS1272" i="7"/>
  <c r="BP1272" i="7"/>
  <c r="BM1272" i="7"/>
  <c r="N1272" i="7"/>
  <c r="CX1271" i="7"/>
  <c r="CM1271" i="7"/>
  <c r="CK1271" i="7"/>
  <c r="CH1271" i="7"/>
  <c r="CE1271" i="7"/>
  <c r="BY1271" i="7"/>
  <c r="BV1271" i="7"/>
  <c r="BS1271" i="7"/>
  <c r="BP1271" i="7"/>
  <c r="BM1271" i="7"/>
  <c r="N1271" i="7"/>
  <c r="CX1270" i="7"/>
  <c r="CM1270" i="7"/>
  <c r="CK1270" i="7"/>
  <c r="CH1270" i="7"/>
  <c r="CE1270" i="7"/>
  <c r="BY1270" i="7"/>
  <c r="BV1270" i="7"/>
  <c r="BS1270" i="7"/>
  <c r="BP1270" i="7"/>
  <c r="BM1270" i="7"/>
  <c r="N1270" i="7"/>
  <c r="CX1269" i="7"/>
  <c r="CM1269" i="7"/>
  <c r="CK1269" i="7"/>
  <c r="CH1269" i="7"/>
  <c r="CE1269" i="7"/>
  <c r="BY1269" i="7"/>
  <c r="BV1269" i="7"/>
  <c r="BS1269" i="7"/>
  <c r="BP1269" i="7"/>
  <c r="BM1269" i="7"/>
  <c r="N1269" i="7"/>
  <c r="CX1268" i="7"/>
  <c r="CM1268" i="7"/>
  <c r="CK1268" i="7"/>
  <c r="CH1268" i="7"/>
  <c r="CE1268" i="7"/>
  <c r="BY1268" i="7"/>
  <c r="BV1268" i="7"/>
  <c r="BS1268" i="7"/>
  <c r="BP1268" i="7"/>
  <c r="BM1268" i="7"/>
  <c r="N1268" i="7"/>
  <c r="CX1267" i="7"/>
  <c r="CM1267" i="7"/>
  <c r="CK1267" i="7"/>
  <c r="CH1267" i="7"/>
  <c r="CE1267" i="7"/>
  <c r="BY1267" i="7"/>
  <c r="BV1267" i="7"/>
  <c r="BS1267" i="7"/>
  <c r="BP1267" i="7"/>
  <c r="BM1267" i="7"/>
  <c r="N1267" i="7"/>
  <c r="CX1266" i="7"/>
  <c r="CM1266" i="7"/>
  <c r="CK1266" i="7"/>
  <c r="CH1266" i="7"/>
  <c r="CE1266" i="7"/>
  <c r="BY1266" i="7"/>
  <c r="BV1266" i="7"/>
  <c r="BS1266" i="7"/>
  <c r="BP1266" i="7"/>
  <c r="BM1266" i="7"/>
  <c r="N1266" i="7"/>
  <c r="CX1265" i="7"/>
  <c r="CM1265" i="7"/>
  <c r="CK1265" i="7"/>
  <c r="CH1265" i="7"/>
  <c r="CE1265" i="7"/>
  <c r="BY1265" i="7"/>
  <c r="BV1265" i="7"/>
  <c r="BS1265" i="7"/>
  <c r="BP1265" i="7"/>
  <c r="BM1265" i="7"/>
  <c r="N1265" i="7"/>
  <c r="CX1264" i="7"/>
  <c r="CM1264" i="7"/>
  <c r="CK1264" i="7"/>
  <c r="CH1264" i="7"/>
  <c r="CE1264" i="7"/>
  <c r="BY1264" i="7"/>
  <c r="BV1264" i="7"/>
  <c r="BS1264" i="7"/>
  <c r="BP1264" i="7"/>
  <c r="BM1264" i="7"/>
  <c r="N1264" i="7"/>
  <c r="CX1263" i="7"/>
  <c r="CM1263" i="7"/>
  <c r="CK1263" i="7"/>
  <c r="CH1263" i="7"/>
  <c r="CE1263" i="7"/>
  <c r="BY1263" i="7"/>
  <c r="BV1263" i="7"/>
  <c r="BS1263" i="7"/>
  <c r="BP1263" i="7"/>
  <c r="BM1263" i="7"/>
  <c r="N1263" i="7"/>
  <c r="CX1262" i="7"/>
  <c r="CM1262" i="7"/>
  <c r="CK1262" i="7"/>
  <c r="CH1262" i="7"/>
  <c r="CE1262" i="7"/>
  <c r="BY1262" i="7"/>
  <c r="BV1262" i="7"/>
  <c r="BS1262" i="7"/>
  <c r="BP1262" i="7"/>
  <c r="BM1262" i="7"/>
  <c r="N1262" i="7"/>
  <c r="CX1261" i="7"/>
  <c r="CM1261" i="7"/>
  <c r="CK1261" i="7"/>
  <c r="CH1261" i="7"/>
  <c r="CE1261" i="7"/>
  <c r="BY1261" i="7"/>
  <c r="BV1261" i="7"/>
  <c r="BS1261" i="7"/>
  <c r="BP1261" i="7"/>
  <c r="BM1261" i="7"/>
  <c r="N1261" i="7"/>
  <c r="CX1260" i="7"/>
  <c r="CM1260" i="7"/>
  <c r="CK1260" i="7"/>
  <c r="CH1260" i="7"/>
  <c r="CE1260" i="7"/>
  <c r="BY1260" i="7"/>
  <c r="BV1260" i="7"/>
  <c r="BS1260" i="7"/>
  <c r="BP1260" i="7"/>
  <c r="BM1260" i="7"/>
  <c r="N1260" i="7"/>
  <c r="CX1259" i="7"/>
  <c r="CM1259" i="7"/>
  <c r="CK1259" i="7"/>
  <c r="CH1259" i="7"/>
  <c r="CE1259" i="7"/>
  <c r="BY1259" i="7"/>
  <c r="BV1259" i="7"/>
  <c r="BS1259" i="7"/>
  <c r="BP1259" i="7"/>
  <c r="BM1259" i="7"/>
  <c r="N1259" i="7"/>
  <c r="CX1258" i="7"/>
  <c r="CM1258" i="7"/>
  <c r="CK1258" i="7"/>
  <c r="CH1258" i="7"/>
  <c r="CE1258" i="7"/>
  <c r="BY1258" i="7"/>
  <c r="BV1258" i="7"/>
  <c r="BS1258" i="7"/>
  <c r="BP1258" i="7"/>
  <c r="BM1258" i="7"/>
  <c r="N1258" i="7"/>
  <c r="CX1257" i="7"/>
  <c r="CM1257" i="7"/>
  <c r="CK1257" i="7"/>
  <c r="CH1257" i="7"/>
  <c r="CE1257" i="7"/>
  <c r="BY1257" i="7"/>
  <c r="BV1257" i="7"/>
  <c r="BS1257" i="7"/>
  <c r="BP1257" i="7"/>
  <c r="BM1257" i="7"/>
  <c r="N1257" i="7"/>
  <c r="CX1256" i="7"/>
  <c r="CM1256" i="7"/>
  <c r="CK1256" i="7"/>
  <c r="CH1256" i="7"/>
  <c r="CE1256" i="7"/>
  <c r="BY1256" i="7"/>
  <c r="BV1256" i="7"/>
  <c r="BS1256" i="7"/>
  <c r="BP1256" i="7"/>
  <c r="BM1256" i="7"/>
  <c r="N1256" i="7"/>
  <c r="CX1255" i="7"/>
  <c r="CM1255" i="7"/>
  <c r="CK1255" i="7"/>
  <c r="CH1255" i="7"/>
  <c r="CE1255" i="7"/>
  <c r="BY1255" i="7"/>
  <c r="BV1255" i="7"/>
  <c r="BS1255" i="7"/>
  <c r="BP1255" i="7"/>
  <c r="BM1255" i="7"/>
  <c r="N1255" i="7"/>
  <c r="CX1254" i="7"/>
  <c r="N1254" i="7"/>
  <c r="CX1253" i="7"/>
  <c r="CM1253" i="7"/>
  <c r="CK1253" i="7"/>
  <c r="CH1253" i="7"/>
  <c r="CE1253" i="7"/>
  <c r="BY1253" i="7"/>
  <c r="BV1253" i="7"/>
  <c r="BS1253" i="7"/>
  <c r="BP1253" i="7"/>
  <c r="BM1253" i="7"/>
  <c r="N1253" i="7"/>
  <c r="CX1252" i="7"/>
  <c r="CM1252" i="7"/>
  <c r="CK1252" i="7"/>
  <c r="CH1252" i="7"/>
  <c r="CE1252" i="7"/>
  <c r="BY1252" i="7"/>
  <c r="BV1252" i="7"/>
  <c r="BS1252" i="7"/>
  <c r="BP1252" i="7"/>
  <c r="BM1252" i="7"/>
  <c r="N1252" i="7"/>
  <c r="CX1251" i="7"/>
  <c r="CM1251" i="7"/>
  <c r="CK1251" i="7"/>
  <c r="CH1251" i="7"/>
  <c r="CE1251" i="7"/>
  <c r="BY1251" i="7"/>
  <c r="BV1251" i="7"/>
  <c r="BS1251" i="7"/>
  <c r="BP1251" i="7"/>
  <c r="BM1251" i="7"/>
  <c r="N1251" i="7"/>
  <c r="CX1250" i="7"/>
  <c r="N1250" i="7"/>
  <c r="CX1249" i="7"/>
  <c r="CM1249" i="7"/>
  <c r="CK1249" i="7"/>
  <c r="CH1249" i="7"/>
  <c r="CE1249" i="7"/>
  <c r="BY1249" i="7"/>
  <c r="BV1249" i="7"/>
  <c r="BS1249" i="7"/>
  <c r="BP1249" i="7"/>
  <c r="BM1249" i="7"/>
  <c r="N1249" i="7"/>
  <c r="CX1248" i="7"/>
  <c r="CM1248" i="7"/>
  <c r="CK1248" i="7"/>
  <c r="CH1248" i="7"/>
  <c r="CE1248" i="7"/>
  <c r="BY1248" i="7"/>
  <c r="BV1248" i="7"/>
  <c r="BS1248" i="7"/>
  <c r="BP1248" i="7"/>
  <c r="BM1248" i="7"/>
  <c r="N1248" i="7"/>
  <c r="CX1247" i="7"/>
  <c r="CM1247" i="7"/>
  <c r="CK1247" i="7"/>
  <c r="CH1247" i="7"/>
  <c r="CE1247" i="7"/>
  <c r="BY1247" i="7"/>
  <c r="BV1247" i="7"/>
  <c r="BS1247" i="7"/>
  <c r="BP1247" i="7"/>
  <c r="BM1247" i="7"/>
  <c r="N1247" i="7"/>
  <c r="CX1246" i="7"/>
  <c r="N1246" i="7"/>
  <c r="CX1245" i="7"/>
  <c r="CM1245" i="7"/>
  <c r="CK1245" i="7"/>
  <c r="CH1245" i="7"/>
  <c r="CE1245" i="7"/>
  <c r="BY1245" i="7"/>
  <c r="BV1245" i="7"/>
  <c r="BS1245" i="7"/>
  <c r="BP1245" i="7"/>
  <c r="BM1245" i="7"/>
  <c r="N1245" i="7"/>
  <c r="CX1244" i="7"/>
  <c r="CM1244" i="7"/>
  <c r="CK1244" i="7"/>
  <c r="CH1244" i="7"/>
  <c r="CE1244" i="7"/>
  <c r="BY1244" i="7"/>
  <c r="BV1244" i="7"/>
  <c r="BS1244" i="7"/>
  <c r="BP1244" i="7"/>
  <c r="BM1244" i="7"/>
  <c r="N1244" i="7"/>
  <c r="CX1243" i="7"/>
  <c r="CM1243" i="7"/>
  <c r="CK1243" i="7"/>
  <c r="CH1243" i="7"/>
  <c r="CE1243" i="7"/>
  <c r="BY1243" i="7"/>
  <c r="BV1243" i="7"/>
  <c r="BS1243" i="7"/>
  <c r="BP1243" i="7"/>
  <c r="BM1243" i="7"/>
  <c r="N1243" i="7"/>
  <c r="CX1242" i="7"/>
  <c r="N1242" i="7"/>
  <c r="CX1241" i="7"/>
  <c r="CM1241" i="7"/>
  <c r="CK1241" i="7"/>
  <c r="CH1241" i="7"/>
  <c r="CE1241" i="7"/>
  <c r="BY1241" i="7"/>
  <c r="BV1241" i="7"/>
  <c r="BS1241" i="7"/>
  <c r="BP1241" i="7"/>
  <c r="BM1241" i="7"/>
  <c r="N1241" i="7"/>
  <c r="CX1240" i="7"/>
  <c r="CM1240" i="7"/>
  <c r="CK1240" i="7"/>
  <c r="CH1240" i="7"/>
  <c r="CE1240" i="7"/>
  <c r="BY1240" i="7"/>
  <c r="BV1240" i="7"/>
  <c r="BS1240" i="7"/>
  <c r="BP1240" i="7"/>
  <c r="BM1240" i="7"/>
  <c r="N1240" i="7"/>
  <c r="CX1239" i="7"/>
  <c r="CM1239" i="7"/>
  <c r="CK1239" i="7"/>
  <c r="CH1239" i="7"/>
  <c r="CE1239" i="7"/>
  <c r="BY1239" i="7"/>
  <c r="BV1239" i="7"/>
  <c r="BS1239" i="7"/>
  <c r="BP1239" i="7"/>
  <c r="BM1239" i="7"/>
  <c r="N1239" i="7"/>
  <c r="CX1238" i="7"/>
  <c r="N1238" i="7"/>
  <c r="CX1237" i="7"/>
  <c r="CM1237" i="7"/>
  <c r="CK1237" i="7"/>
  <c r="CH1237" i="7"/>
  <c r="CE1237" i="7"/>
  <c r="BY1237" i="7"/>
  <c r="BV1237" i="7"/>
  <c r="BS1237" i="7"/>
  <c r="BP1237" i="7"/>
  <c r="BM1237" i="7"/>
  <c r="N1237" i="7"/>
  <c r="CX1236" i="7"/>
  <c r="CM1236" i="7"/>
  <c r="CK1236" i="7"/>
  <c r="CH1236" i="7"/>
  <c r="CE1236" i="7"/>
  <c r="BY1236" i="7"/>
  <c r="BV1236" i="7"/>
  <c r="BS1236" i="7"/>
  <c r="BP1236" i="7"/>
  <c r="BM1236" i="7"/>
  <c r="N1236" i="7"/>
  <c r="CX1235" i="7"/>
  <c r="CM1235" i="7"/>
  <c r="CK1235" i="7"/>
  <c r="CH1235" i="7"/>
  <c r="CE1235" i="7"/>
  <c r="BY1235" i="7"/>
  <c r="BV1235" i="7"/>
  <c r="BS1235" i="7"/>
  <c r="BP1235" i="7"/>
  <c r="BM1235" i="7"/>
  <c r="N1235" i="7"/>
  <c r="CX1234" i="7"/>
  <c r="N1234" i="7"/>
  <c r="CX1233" i="7"/>
  <c r="CM1233" i="7"/>
  <c r="CK1233" i="7"/>
  <c r="CH1233" i="7"/>
  <c r="CE1233" i="7"/>
  <c r="BY1233" i="7"/>
  <c r="BV1233" i="7"/>
  <c r="BS1233" i="7"/>
  <c r="BP1233" i="7"/>
  <c r="BM1233" i="7"/>
  <c r="N1233" i="7"/>
  <c r="CX1232" i="7"/>
  <c r="CM1232" i="7"/>
  <c r="CK1232" i="7"/>
  <c r="CH1232" i="7"/>
  <c r="CE1232" i="7"/>
  <c r="BY1232" i="7"/>
  <c r="BV1232" i="7"/>
  <c r="BS1232" i="7"/>
  <c r="BP1232" i="7"/>
  <c r="BM1232" i="7"/>
  <c r="N1232" i="7"/>
  <c r="CX1231" i="7"/>
  <c r="CM1231" i="7"/>
  <c r="CK1231" i="7"/>
  <c r="CH1231" i="7"/>
  <c r="CE1231" i="7"/>
  <c r="BY1231" i="7"/>
  <c r="BV1231" i="7"/>
  <c r="BS1231" i="7"/>
  <c r="BP1231" i="7"/>
  <c r="BM1231" i="7"/>
  <c r="N1231" i="7"/>
  <c r="CX1230" i="7"/>
  <c r="N1230" i="7"/>
  <c r="CX1229" i="7"/>
  <c r="CM1229" i="7"/>
  <c r="CK1229" i="7"/>
  <c r="CH1229" i="7"/>
  <c r="CE1229" i="7"/>
  <c r="BY1229" i="7"/>
  <c r="BV1229" i="7"/>
  <c r="BS1229" i="7"/>
  <c r="BP1229" i="7"/>
  <c r="BM1229" i="7"/>
  <c r="N1229" i="7"/>
  <c r="CX1228" i="7"/>
  <c r="CM1228" i="7"/>
  <c r="CK1228" i="7"/>
  <c r="CH1228" i="7"/>
  <c r="CE1228" i="7"/>
  <c r="BY1228" i="7"/>
  <c r="BV1228" i="7"/>
  <c r="BS1228" i="7"/>
  <c r="BP1228" i="7"/>
  <c r="BM1228" i="7"/>
  <c r="N1228" i="7"/>
  <c r="CX1227" i="7"/>
  <c r="CM1227" i="7"/>
  <c r="CK1227" i="7"/>
  <c r="CH1227" i="7"/>
  <c r="CE1227" i="7"/>
  <c r="BY1227" i="7"/>
  <c r="BV1227" i="7"/>
  <c r="BS1227" i="7"/>
  <c r="BP1227" i="7"/>
  <c r="BM1227" i="7"/>
  <c r="N1227" i="7"/>
  <c r="CX1226" i="7"/>
  <c r="N1226" i="7"/>
  <c r="CX1225" i="7"/>
  <c r="CM1225" i="7"/>
  <c r="CK1225" i="7"/>
  <c r="CH1225" i="7"/>
  <c r="CE1225" i="7"/>
  <c r="BY1225" i="7"/>
  <c r="BV1225" i="7"/>
  <c r="BS1225" i="7"/>
  <c r="BP1225" i="7"/>
  <c r="BM1225" i="7"/>
  <c r="N1225" i="7"/>
  <c r="CX1224" i="7"/>
  <c r="CM1224" i="7"/>
  <c r="CK1224" i="7"/>
  <c r="CH1224" i="7"/>
  <c r="CE1224" i="7"/>
  <c r="BY1224" i="7"/>
  <c r="BV1224" i="7"/>
  <c r="BS1224" i="7"/>
  <c r="BP1224" i="7"/>
  <c r="BM1224" i="7"/>
  <c r="N1224" i="7"/>
  <c r="CX1223" i="7"/>
  <c r="CM1223" i="7"/>
  <c r="CK1223" i="7"/>
  <c r="CH1223" i="7"/>
  <c r="CE1223" i="7"/>
  <c r="BY1223" i="7"/>
  <c r="BV1223" i="7"/>
  <c r="BS1223" i="7"/>
  <c r="BP1223" i="7"/>
  <c r="BM1223" i="7"/>
  <c r="N1223" i="7"/>
  <c r="CX1222" i="7"/>
  <c r="N1222" i="7"/>
  <c r="CX1221" i="7"/>
  <c r="CM1221" i="7"/>
  <c r="CK1221" i="7"/>
  <c r="CH1221" i="7"/>
  <c r="CE1221" i="7"/>
  <c r="BY1221" i="7"/>
  <c r="BV1221" i="7"/>
  <c r="BS1221" i="7"/>
  <c r="BP1221" i="7"/>
  <c r="BM1221" i="7"/>
  <c r="N1221" i="7"/>
  <c r="CX1220" i="7"/>
  <c r="CM1220" i="7"/>
  <c r="CK1220" i="7"/>
  <c r="CH1220" i="7"/>
  <c r="CE1220" i="7"/>
  <c r="BY1220" i="7"/>
  <c r="BV1220" i="7"/>
  <c r="BS1220" i="7"/>
  <c r="BP1220" i="7"/>
  <c r="BM1220" i="7"/>
  <c r="N1220" i="7"/>
  <c r="CX1219" i="7"/>
  <c r="CM1219" i="7"/>
  <c r="CK1219" i="7"/>
  <c r="CH1219" i="7"/>
  <c r="CE1219" i="7"/>
  <c r="BY1219" i="7"/>
  <c r="BV1219" i="7"/>
  <c r="BS1219" i="7"/>
  <c r="BP1219" i="7"/>
  <c r="BM1219" i="7"/>
  <c r="N1219" i="7"/>
  <c r="CX1218" i="7"/>
  <c r="N1218" i="7"/>
  <c r="CX1217" i="7"/>
  <c r="CM1217" i="7"/>
  <c r="CK1217" i="7"/>
  <c r="CH1217" i="7"/>
  <c r="CE1217" i="7"/>
  <c r="BY1217" i="7"/>
  <c r="BV1217" i="7"/>
  <c r="BS1217" i="7"/>
  <c r="BP1217" i="7"/>
  <c r="BM1217" i="7"/>
  <c r="N1217" i="7"/>
  <c r="CX1216" i="7"/>
  <c r="CM1216" i="7"/>
  <c r="CK1216" i="7"/>
  <c r="CH1216" i="7"/>
  <c r="CE1216" i="7"/>
  <c r="BY1216" i="7"/>
  <c r="BV1216" i="7"/>
  <c r="BS1216" i="7"/>
  <c r="BP1216" i="7"/>
  <c r="BM1216" i="7"/>
  <c r="N1216" i="7"/>
  <c r="CX1215" i="7"/>
  <c r="CM1215" i="7"/>
  <c r="CK1215" i="7"/>
  <c r="CH1215" i="7"/>
  <c r="CE1215" i="7"/>
  <c r="BY1215" i="7"/>
  <c r="BV1215" i="7"/>
  <c r="BS1215" i="7"/>
  <c r="BP1215" i="7"/>
  <c r="BM1215" i="7"/>
  <c r="N1215" i="7"/>
  <c r="CX1214" i="7"/>
  <c r="N1214" i="7"/>
  <c r="CX1213" i="7"/>
  <c r="CM1213" i="7"/>
  <c r="CK1213" i="7"/>
  <c r="CH1213" i="7"/>
  <c r="CE1213" i="7"/>
  <c r="BY1213" i="7"/>
  <c r="BV1213" i="7"/>
  <c r="BS1213" i="7"/>
  <c r="BP1213" i="7"/>
  <c r="BM1213" i="7"/>
  <c r="N1213" i="7"/>
  <c r="CX1212" i="7"/>
  <c r="CM1212" i="7"/>
  <c r="CK1212" i="7"/>
  <c r="CH1212" i="7"/>
  <c r="CE1212" i="7"/>
  <c r="BY1212" i="7"/>
  <c r="BV1212" i="7"/>
  <c r="BS1212" i="7"/>
  <c r="BP1212" i="7"/>
  <c r="BM1212" i="7"/>
  <c r="N1212" i="7"/>
  <c r="CX1211" i="7"/>
  <c r="CM1211" i="7"/>
  <c r="CK1211" i="7"/>
  <c r="CH1211" i="7"/>
  <c r="CE1211" i="7"/>
  <c r="BY1211" i="7"/>
  <c r="BV1211" i="7"/>
  <c r="BS1211" i="7"/>
  <c r="BP1211" i="7"/>
  <c r="BM1211" i="7"/>
  <c r="N1211" i="7"/>
  <c r="CX1210" i="7"/>
  <c r="N1210" i="7"/>
  <c r="CX1209" i="7"/>
  <c r="CM1209" i="7"/>
  <c r="CK1209" i="7"/>
  <c r="CH1209" i="7"/>
  <c r="CE1209" i="7"/>
  <c r="BY1209" i="7"/>
  <c r="BV1209" i="7"/>
  <c r="BS1209" i="7"/>
  <c r="BP1209" i="7"/>
  <c r="BM1209" i="7"/>
  <c r="N1209" i="7"/>
  <c r="CX1208" i="7"/>
  <c r="CM1208" i="7"/>
  <c r="CK1208" i="7"/>
  <c r="CH1208" i="7"/>
  <c r="CE1208" i="7"/>
  <c r="BY1208" i="7"/>
  <c r="BV1208" i="7"/>
  <c r="BS1208" i="7"/>
  <c r="BP1208" i="7"/>
  <c r="BM1208" i="7"/>
  <c r="N1208" i="7"/>
  <c r="CX1207" i="7"/>
  <c r="CM1207" i="7"/>
  <c r="CK1207" i="7"/>
  <c r="CH1207" i="7"/>
  <c r="CE1207" i="7"/>
  <c r="BY1207" i="7"/>
  <c r="BV1207" i="7"/>
  <c r="BS1207" i="7"/>
  <c r="BP1207" i="7"/>
  <c r="BM1207" i="7"/>
  <c r="N1207" i="7"/>
  <c r="CX1206" i="7"/>
  <c r="N1206" i="7"/>
  <c r="CX1205" i="7"/>
  <c r="CM1205" i="7"/>
  <c r="CK1205" i="7"/>
  <c r="CH1205" i="7"/>
  <c r="CE1205" i="7"/>
  <c r="BY1205" i="7"/>
  <c r="BV1205" i="7"/>
  <c r="BS1205" i="7"/>
  <c r="BP1205" i="7"/>
  <c r="BM1205" i="7"/>
  <c r="N1205" i="7"/>
  <c r="CX1204" i="7"/>
  <c r="CM1204" i="7"/>
  <c r="CK1204" i="7"/>
  <c r="CH1204" i="7"/>
  <c r="CE1204" i="7"/>
  <c r="BY1204" i="7"/>
  <c r="BV1204" i="7"/>
  <c r="BS1204" i="7"/>
  <c r="BP1204" i="7"/>
  <c r="BM1204" i="7"/>
  <c r="N1204" i="7"/>
  <c r="CX1203" i="7"/>
  <c r="CM1203" i="7"/>
  <c r="CK1203" i="7"/>
  <c r="CH1203" i="7"/>
  <c r="CE1203" i="7"/>
  <c r="BY1203" i="7"/>
  <c r="BV1203" i="7"/>
  <c r="BS1203" i="7"/>
  <c r="BP1203" i="7"/>
  <c r="BM1203" i="7"/>
  <c r="N1203" i="7"/>
  <c r="CX1202" i="7"/>
  <c r="N1202" i="7"/>
  <c r="CX1201" i="7"/>
  <c r="CM1201" i="7"/>
  <c r="CK1201" i="7"/>
  <c r="CH1201" i="7"/>
  <c r="CE1201" i="7"/>
  <c r="BY1201" i="7"/>
  <c r="BV1201" i="7"/>
  <c r="BS1201" i="7"/>
  <c r="BP1201" i="7"/>
  <c r="BM1201" i="7"/>
  <c r="N1201" i="7"/>
  <c r="CX1200" i="7"/>
  <c r="CM1200" i="7"/>
  <c r="CK1200" i="7"/>
  <c r="CH1200" i="7"/>
  <c r="CE1200" i="7"/>
  <c r="BY1200" i="7"/>
  <c r="BV1200" i="7"/>
  <c r="BS1200" i="7"/>
  <c r="BP1200" i="7"/>
  <c r="BM1200" i="7"/>
  <c r="N1200" i="7"/>
  <c r="CX1199" i="7"/>
  <c r="CM1199" i="7"/>
  <c r="CK1199" i="7"/>
  <c r="CH1199" i="7"/>
  <c r="CE1199" i="7"/>
  <c r="BY1199" i="7"/>
  <c r="BV1199" i="7"/>
  <c r="BS1199" i="7"/>
  <c r="BP1199" i="7"/>
  <c r="BM1199" i="7"/>
  <c r="N1199" i="7"/>
  <c r="CX1198" i="7"/>
  <c r="N1198" i="7"/>
  <c r="CX1197" i="7"/>
  <c r="CM1197" i="7"/>
  <c r="CK1197" i="7"/>
  <c r="CH1197" i="7"/>
  <c r="CE1197" i="7"/>
  <c r="BY1197" i="7"/>
  <c r="BV1197" i="7"/>
  <c r="BS1197" i="7"/>
  <c r="BP1197" i="7"/>
  <c r="BM1197" i="7"/>
  <c r="N1197" i="7"/>
  <c r="CX1196" i="7"/>
  <c r="CM1196" i="7"/>
  <c r="CK1196" i="7"/>
  <c r="CH1196" i="7"/>
  <c r="CE1196" i="7"/>
  <c r="BY1196" i="7"/>
  <c r="BV1196" i="7"/>
  <c r="BS1196" i="7"/>
  <c r="BP1196" i="7"/>
  <c r="BM1196" i="7"/>
  <c r="N1196" i="7"/>
  <c r="CX1195" i="7"/>
  <c r="CM1195" i="7"/>
  <c r="CK1195" i="7"/>
  <c r="CH1195" i="7"/>
  <c r="CE1195" i="7"/>
  <c r="BY1195" i="7"/>
  <c r="BV1195" i="7"/>
  <c r="BS1195" i="7"/>
  <c r="BP1195" i="7"/>
  <c r="BM1195" i="7"/>
  <c r="N1195" i="7"/>
  <c r="CX1194" i="7"/>
  <c r="N1194" i="7"/>
  <c r="CX1193" i="7"/>
  <c r="CM1193" i="7"/>
  <c r="CK1193" i="7"/>
  <c r="CH1193" i="7"/>
  <c r="CE1193" i="7"/>
  <c r="BY1193" i="7"/>
  <c r="BV1193" i="7"/>
  <c r="BS1193" i="7"/>
  <c r="BP1193" i="7"/>
  <c r="BM1193" i="7"/>
  <c r="N1193" i="7"/>
  <c r="CX1192" i="7"/>
  <c r="CM1192" i="7"/>
  <c r="CK1192" i="7"/>
  <c r="CH1192" i="7"/>
  <c r="CE1192" i="7"/>
  <c r="BY1192" i="7"/>
  <c r="BV1192" i="7"/>
  <c r="BS1192" i="7"/>
  <c r="BP1192" i="7"/>
  <c r="BM1192" i="7"/>
  <c r="N1192" i="7"/>
  <c r="CX1191" i="7"/>
  <c r="CM1191" i="7"/>
  <c r="CK1191" i="7"/>
  <c r="CH1191" i="7"/>
  <c r="CE1191" i="7"/>
  <c r="BY1191" i="7"/>
  <c r="BV1191" i="7"/>
  <c r="BS1191" i="7"/>
  <c r="BP1191" i="7"/>
  <c r="BM1191" i="7"/>
  <c r="N1191" i="7"/>
  <c r="CX1190" i="7"/>
  <c r="N1190" i="7"/>
  <c r="CX1189" i="7"/>
  <c r="CM1189" i="7"/>
  <c r="CK1189" i="7"/>
  <c r="CH1189" i="7"/>
  <c r="CE1189" i="7"/>
  <c r="BY1189" i="7"/>
  <c r="BV1189" i="7"/>
  <c r="BS1189" i="7"/>
  <c r="BP1189" i="7"/>
  <c r="BM1189" i="7"/>
  <c r="N1189" i="7"/>
  <c r="CX1188" i="7"/>
  <c r="CM1188" i="7"/>
  <c r="CK1188" i="7"/>
  <c r="CH1188" i="7"/>
  <c r="CE1188" i="7"/>
  <c r="BY1188" i="7"/>
  <c r="BV1188" i="7"/>
  <c r="BS1188" i="7"/>
  <c r="BP1188" i="7"/>
  <c r="BM1188" i="7"/>
  <c r="N1188" i="7"/>
  <c r="CX1187" i="7"/>
  <c r="CM1187" i="7"/>
  <c r="CK1187" i="7"/>
  <c r="CH1187" i="7"/>
  <c r="CE1187" i="7"/>
  <c r="BY1187" i="7"/>
  <c r="BV1187" i="7"/>
  <c r="BS1187" i="7"/>
  <c r="BP1187" i="7"/>
  <c r="BM1187" i="7"/>
  <c r="N1187" i="7"/>
  <c r="CX1186" i="7"/>
  <c r="N1186" i="7"/>
  <c r="CX1185" i="7"/>
  <c r="CM1185" i="7"/>
  <c r="CK1185" i="7"/>
  <c r="CH1185" i="7"/>
  <c r="CE1185" i="7"/>
  <c r="BY1185" i="7"/>
  <c r="BV1185" i="7"/>
  <c r="BS1185" i="7"/>
  <c r="BP1185" i="7"/>
  <c r="BM1185" i="7"/>
  <c r="N1185" i="7"/>
  <c r="CX1184" i="7"/>
  <c r="CM1184" i="7"/>
  <c r="CK1184" i="7"/>
  <c r="CH1184" i="7"/>
  <c r="CE1184" i="7"/>
  <c r="BY1184" i="7"/>
  <c r="BV1184" i="7"/>
  <c r="BS1184" i="7"/>
  <c r="BP1184" i="7"/>
  <c r="BM1184" i="7"/>
  <c r="N1184" i="7"/>
  <c r="CX1183" i="7"/>
  <c r="CM1183" i="7"/>
  <c r="CK1183" i="7"/>
  <c r="CH1183" i="7"/>
  <c r="CE1183" i="7"/>
  <c r="BY1183" i="7"/>
  <c r="BV1183" i="7"/>
  <c r="BS1183" i="7"/>
  <c r="BP1183" i="7"/>
  <c r="BM1183" i="7"/>
  <c r="N1183" i="7"/>
  <c r="CX1182" i="7"/>
  <c r="N1182" i="7"/>
  <c r="CX1181" i="7"/>
  <c r="CM1181" i="7"/>
  <c r="CK1181" i="7"/>
  <c r="CH1181" i="7"/>
  <c r="CE1181" i="7"/>
  <c r="BY1181" i="7"/>
  <c r="BV1181" i="7"/>
  <c r="BS1181" i="7"/>
  <c r="BP1181" i="7"/>
  <c r="BM1181" i="7"/>
  <c r="N1181" i="7"/>
  <c r="CX1180" i="7"/>
  <c r="CM1180" i="7"/>
  <c r="CK1180" i="7"/>
  <c r="CH1180" i="7"/>
  <c r="CE1180" i="7"/>
  <c r="BY1180" i="7"/>
  <c r="BV1180" i="7"/>
  <c r="BS1180" i="7"/>
  <c r="BP1180" i="7"/>
  <c r="BM1180" i="7"/>
  <c r="N1180" i="7"/>
  <c r="CX1179" i="7"/>
  <c r="CM1179" i="7"/>
  <c r="CK1179" i="7"/>
  <c r="CH1179" i="7"/>
  <c r="CE1179" i="7"/>
  <c r="BY1179" i="7"/>
  <c r="BV1179" i="7"/>
  <c r="BS1179" i="7"/>
  <c r="BP1179" i="7"/>
  <c r="BM1179" i="7"/>
  <c r="CX1178" i="7"/>
  <c r="N1178" i="7"/>
  <c r="CX1177" i="7"/>
  <c r="CM1177" i="7"/>
  <c r="CK1177" i="7"/>
  <c r="CH1177" i="7"/>
  <c r="CE1177" i="7"/>
  <c r="BY1177" i="7"/>
  <c r="BV1177" i="7"/>
  <c r="BS1177" i="7"/>
  <c r="BP1177" i="7"/>
  <c r="BM1177" i="7"/>
  <c r="N1177" i="7"/>
  <c r="CX1176" i="7"/>
  <c r="CM1176" i="7"/>
  <c r="CK1176" i="7"/>
  <c r="CH1176" i="7"/>
  <c r="CE1176" i="7"/>
  <c r="BY1176" i="7"/>
  <c r="BV1176" i="7"/>
  <c r="BS1176" i="7"/>
  <c r="BP1176" i="7"/>
  <c r="BM1176" i="7"/>
  <c r="N1176" i="7"/>
  <c r="CX1175" i="7"/>
  <c r="CM1175" i="7"/>
  <c r="CK1175" i="7"/>
  <c r="CH1175" i="7"/>
  <c r="CE1175" i="7"/>
  <c r="BY1175" i="7"/>
  <c r="BV1175" i="7"/>
  <c r="BS1175" i="7"/>
  <c r="BP1175" i="7"/>
  <c r="BM1175" i="7"/>
  <c r="N1175" i="7"/>
  <c r="CX1174" i="7"/>
  <c r="N1174" i="7"/>
  <c r="CX1173" i="7"/>
  <c r="CM1173" i="7"/>
  <c r="CK1173" i="7"/>
  <c r="CH1173" i="7"/>
  <c r="CE1173" i="7"/>
  <c r="BY1173" i="7"/>
  <c r="BV1173" i="7"/>
  <c r="BS1173" i="7"/>
  <c r="BP1173" i="7"/>
  <c r="BM1173" i="7"/>
  <c r="N1173" i="7"/>
  <c r="CX1172" i="7"/>
  <c r="CM1172" i="7"/>
  <c r="CK1172" i="7"/>
  <c r="CH1172" i="7"/>
  <c r="CE1172" i="7"/>
  <c r="BY1172" i="7"/>
  <c r="BV1172" i="7"/>
  <c r="BS1172" i="7"/>
  <c r="BP1172" i="7"/>
  <c r="BM1172" i="7"/>
  <c r="N1172" i="7"/>
  <c r="CX1171" i="7"/>
  <c r="CM1171" i="7"/>
  <c r="CK1171" i="7"/>
  <c r="CH1171" i="7"/>
  <c r="CE1171" i="7"/>
  <c r="BY1171" i="7"/>
  <c r="BV1171" i="7"/>
  <c r="BS1171" i="7"/>
  <c r="BP1171" i="7"/>
  <c r="BM1171" i="7"/>
  <c r="N1171" i="7"/>
  <c r="CX1170" i="7"/>
  <c r="N1170" i="7"/>
  <c r="CX1169" i="7"/>
  <c r="CM1169" i="7"/>
  <c r="CK1169" i="7"/>
  <c r="CH1169" i="7"/>
  <c r="CE1169" i="7"/>
  <c r="BY1169" i="7"/>
  <c r="BV1169" i="7"/>
  <c r="BS1169" i="7"/>
  <c r="BP1169" i="7"/>
  <c r="BM1169" i="7"/>
  <c r="N1169" i="7"/>
  <c r="CX1168" i="7"/>
  <c r="CM1168" i="7"/>
  <c r="CK1168" i="7"/>
  <c r="CH1168" i="7"/>
  <c r="CE1168" i="7"/>
  <c r="BY1168" i="7"/>
  <c r="BV1168" i="7"/>
  <c r="BS1168" i="7"/>
  <c r="BP1168" i="7"/>
  <c r="BM1168" i="7"/>
  <c r="N1168" i="7"/>
  <c r="CX1167" i="7"/>
  <c r="CM1167" i="7"/>
  <c r="CK1167" i="7"/>
  <c r="CH1167" i="7"/>
  <c r="CE1167" i="7"/>
  <c r="BY1167" i="7"/>
  <c r="BV1167" i="7"/>
  <c r="BS1167" i="7"/>
  <c r="BP1167" i="7"/>
  <c r="BM1167" i="7"/>
  <c r="N1167" i="7"/>
  <c r="CX1166" i="7"/>
  <c r="N1166" i="7"/>
  <c r="CX1165" i="7"/>
  <c r="CM1165" i="7"/>
  <c r="CK1165" i="7"/>
  <c r="CH1165" i="7"/>
  <c r="CE1165" i="7"/>
  <c r="BY1165" i="7"/>
  <c r="BV1165" i="7"/>
  <c r="BS1165" i="7"/>
  <c r="BP1165" i="7"/>
  <c r="BM1165" i="7"/>
  <c r="N1165" i="7"/>
  <c r="CX1164" i="7"/>
  <c r="CM1164" i="7"/>
  <c r="CK1164" i="7"/>
  <c r="CH1164" i="7"/>
  <c r="CE1164" i="7"/>
  <c r="BY1164" i="7"/>
  <c r="BV1164" i="7"/>
  <c r="BS1164" i="7"/>
  <c r="BP1164" i="7"/>
  <c r="BM1164" i="7"/>
  <c r="N1164" i="7"/>
  <c r="CX1163" i="7"/>
  <c r="CM1163" i="7"/>
  <c r="CK1163" i="7"/>
  <c r="CH1163" i="7"/>
  <c r="CE1163" i="7"/>
  <c r="BY1163" i="7"/>
  <c r="BV1163" i="7"/>
  <c r="BS1163" i="7"/>
  <c r="BP1163" i="7"/>
  <c r="BM1163" i="7"/>
  <c r="N1163" i="7"/>
  <c r="CX1162" i="7"/>
  <c r="N1162" i="7"/>
  <c r="CX1161" i="7"/>
  <c r="CM1161" i="7"/>
  <c r="CK1161" i="7"/>
  <c r="CH1161" i="7"/>
  <c r="CE1161" i="7"/>
  <c r="BY1161" i="7"/>
  <c r="BV1161" i="7"/>
  <c r="BS1161" i="7"/>
  <c r="BP1161" i="7"/>
  <c r="BM1161" i="7"/>
  <c r="N1161" i="7"/>
  <c r="CX1160" i="7"/>
  <c r="CM1160" i="7"/>
  <c r="CK1160" i="7"/>
  <c r="CH1160" i="7"/>
  <c r="CE1160" i="7"/>
  <c r="BY1160" i="7"/>
  <c r="BV1160" i="7"/>
  <c r="BS1160" i="7"/>
  <c r="BP1160" i="7"/>
  <c r="BM1160" i="7"/>
  <c r="N1160" i="7"/>
  <c r="CX1159" i="7"/>
  <c r="CM1159" i="7"/>
  <c r="CK1159" i="7"/>
  <c r="CH1159" i="7"/>
  <c r="CE1159" i="7"/>
  <c r="BY1159" i="7"/>
  <c r="BV1159" i="7"/>
  <c r="BS1159" i="7"/>
  <c r="BP1159" i="7"/>
  <c r="BM1159" i="7"/>
  <c r="N1159" i="7"/>
  <c r="CX1158" i="7"/>
  <c r="N1158" i="7"/>
  <c r="CX1157" i="7"/>
  <c r="CM1157" i="7"/>
  <c r="CK1157" i="7"/>
  <c r="CH1157" i="7"/>
  <c r="CE1157" i="7"/>
  <c r="BY1157" i="7"/>
  <c r="BV1157" i="7"/>
  <c r="BS1157" i="7"/>
  <c r="BP1157" i="7"/>
  <c r="BM1157" i="7"/>
  <c r="N1157" i="7"/>
  <c r="CX1156" i="7"/>
  <c r="CM1156" i="7"/>
  <c r="CK1156" i="7"/>
  <c r="CH1156" i="7"/>
  <c r="CE1156" i="7"/>
  <c r="BY1156" i="7"/>
  <c r="BV1156" i="7"/>
  <c r="BS1156" i="7"/>
  <c r="BP1156" i="7"/>
  <c r="BM1156" i="7"/>
  <c r="N1156" i="7"/>
  <c r="CX1155" i="7"/>
  <c r="CM1155" i="7"/>
  <c r="CK1155" i="7"/>
  <c r="CH1155" i="7"/>
  <c r="CE1155" i="7"/>
  <c r="BY1155" i="7"/>
  <c r="BV1155" i="7"/>
  <c r="BS1155" i="7"/>
  <c r="BP1155" i="7"/>
  <c r="BM1155" i="7"/>
  <c r="N1155" i="7"/>
  <c r="CX1154" i="7"/>
  <c r="N1154" i="7"/>
  <c r="CX1153" i="7"/>
  <c r="CM1153" i="7"/>
  <c r="CK1153" i="7"/>
  <c r="CH1153" i="7"/>
  <c r="CE1153" i="7"/>
  <c r="BY1153" i="7"/>
  <c r="BV1153" i="7"/>
  <c r="BS1153" i="7"/>
  <c r="BP1153" i="7"/>
  <c r="BM1153" i="7"/>
  <c r="N1153" i="7"/>
  <c r="CX1152" i="7"/>
  <c r="CM1152" i="7"/>
  <c r="CK1152" i="7"/>
  <c r="CH1152" i="7"/>
  <c r="CE1152" i="7"/>
  <c r="BY1152" i="7"/>
  <c r="BV1152" i="7"/>
  <c r="BS1152" i="7"/>
  <c r="BP1152" i="7"/>
  <c r="BM1152" i="7"/>
  <c r="N1152" i="7"/>
  <c r="CX1151" i="7"/>
  <c r="CM1151" i="7"/>
  <c r="CK1151" i="7"/>
  <c r="CH1151" i="7"/>
  <c r="CE1151" i="7"/>
  <c r="BY1151" i="7"/>
  <c r="BV1151" i="7"/>
  <c r="BS1151" i="7"/>
  <c r="BP1151" i="7"/>
  <c r="BM1151" i="7"/>
  <c r="N1151" i="7"/>
  <c r="CX1150" i="7"/>
  <c r="N1150" i="7"/>
  <c r="CX1149" i="7"/>
  <c r="CM1149" i="7"/>
  <c r="CK1149" i="7"/>
  <c r="CH1149" i="7"/>
  <c r="CE1149" i="7"/>
  <c r="BY1149" i="7"/>
  <c r="BV1149" i="7"/>
  <c r="BS1149" i="7"/>
  <c r="BP1149" i="7"/>
  <c r="BM1149" i="7"/>
  <c r="N1149" i="7"/>
  <c r="CX1148" i="7"/>
  <c r="CM1148" i="7"/>
  <c r="CK1148" i="7"/>
  <c r="CH1148" i="7"/>
  <c r="BY1148" i="7"/>
  <c r="BV1148" i="7"/>
  <c r="BS1148" i="7"/>
  <c r="BP1148" i="7"/>
  <c r="BM1148" i="7"/>
  <c r="N1148" i="7"/>
  <c r="CX1147" i="7"/>
  <c r="CM1147" i="7"/>
  <c r="CK1147" i="7"/>
  <c r="CH1147" i="7"/>
  <c r="CE1147" i="7"/>
  <c r="BY1147" i="7"/>
  <c r="BV1147" i="7"/>
  <c r="BS1147" i="7"/>
  <c r="BP1147" i="7"/>
  <c r="BM1147" i="7"/>
  <c r="N1147" i="7"/>
  <c r="CX1146" i="7"/>
  <c r="N1146" i="7"/>
  <c r="CX1145" i="7"/>
  <c r="CM1145" i="7"/>
  <c r="CK1145" i="7"/>
  <c r="CH1145" i="7"/>
  <c r="CE1145" i="7"/>
  <c r="BY1145" i="7"/>
  <c r="BV1145" i="7"/>
  <c r="BS1145" i="7"/>
  <c r="BP1145" i="7"/>
  <c r="BM1145" i="7"/>
  <c r="N1145" i="7"/>
  <c r="CX1144" i="7"/>
  <c r="CM1144" i="7"/>
  <c r="CK1144" i="7"/>
  <c r="CH1144" i="7"/>
  <c r="CE1144" i="7"/>
  <c r="BY1144" i="7"/>
  <c r="BV1144" i="7"/>
  <c r="BS1144" i="7"/>
  <c r="BP1144" i="7"/>
  <c r="BM1144" i="7"/>
  <c r="N1144" i="7"/>
  <c r="CX1143" i="7"/>
  <c r="CM1143" i="7"/>
  <c r="CK1143" i="7"/>
  <c r="CH1143" i="7"/>
  <c r="CE1143" i="7"/>
  <c r="BY1143" i="7"/>
  <c r="BV1143" i="7"/>
  <c r="BS1143" i="7"/>
  <c r="BP1143" i="7"/>
  <c r="BM1143" i="7"/>
  <c r="N1143" i="7"/>
  <c r="CX1142" i="7"/>
  <c r="N1142" i="7"/>
  <c r="CX1141" i="7"/>
  <c r="CM1141" i="7"/>
  <c r="CK1141" i="7"/>
  <c r="CH1141" i="7"/>
  <c r="CE1141" i="7"/>
  <c r="BY1141" i="7"/>
  <c r="BV1141" i="7"/>
  <c r="BS1141" i="7"/>
  <c r="BP1141" i="7"/>
  <c r="BM1141" i="7"/>
  <c r="N1141" i="7"/>
  <c r="CX1140" i="7"/>
  <c r="CM1140" i="7"/>
  <c r="CK1140" i="7"/>
  <c r="CH1140" i="7"/>
  <c r="CE1140" i="7"/>
  <c r="BY1140" i="7"/>
  <c r="BV1140" i="7"/>
  <c r="BS1140" i="7"/>
  <c r="BP1140" i="7"/>
  <c r="BM1140" i="7"/>
  <c r="N1140" i="7"/>
  <c r="CX1139" i="7"/>
  <c r="CM1139" i="7"/>
  <c r="CK1139" i="7"/>
  <c r="CH1139" i="7"/>
  <c r="CE1139" i="7"/>
  <c r="BY1139" i="7"/>
  <c r="BV1139" i="7"/>
  <c r="BS1139" i="7"/>
  <c r="BP1139" i="7"/>
  <c r="BM1139" i="7"/>
  <c r="N1139" i="7"/>
  <c r="CX1138" i="7"/>
  <c r="N1138" i="7"/>
  <c r="CX1137" i="7"/>
  <c r="CM1137" i="7"/>
  <c r="CK1137" i="7"/>
  <c r="CH1137" i="7"/>
  <c r="CE1137" i="7"/>
  <c r="BY1137" i="7"/>
  <c r="BV1137" i="7"/>
  <c r="BS1137" i="7"/>
  <c r="BP1137" i="7"/>
  <c r="BM1137" i="7"/>
  <c r="N1137" i="7"/>
  <c r="CX1136" i="7"/>
  <c r="CM1136" i="7"/>
  <c r="CK1136" i="7"/>
  <c r="CH1136" i="7"/>
  <c r="CE1136" i="7"/>
  <c r="BY1136" i="7"/>
  <c r="BV1136" i="7"/>
  <c r="BS1136" i="7"/>
  <c r="BP1136" i="7"/>
  <c r="BM1136" i="7"/>
  <c r="N1136" i="7"/>
  <c r="CX1135" i="7"/>
  <c r="CM1135" i="7"/>
  <c r="CK1135" i="7"/>
  <c r="CH1135" i="7"/>
  <c r="CE1135" i="7"/>
  <c r="BY1135" i="7"/>
  <c r="BV1135" i="7"/>
  <c r="BS1135" i="7"/>
  <c r="BP1135" i="7"/>
  <c r="BM1135" i="7"/>
  <c r="N1135" i="7"/>
  <c r="CX1134" i="7"/>
  <c r="N1134" i="7"/>
  <c r="CX1133" i="7"/>
  <c r="CM1133" i="7"/>
  <c r="CK1133" i="7"/>
  <c r="CH1133" i="7"/>
  <c r="CE1133" i="7"/>
  <c r="BY1133" i="7"/>
  <c r="BV1133" i="7"/>
  <c r="BS1133" i="7"/>
  <c r="BP1133" i="7"/>
  <c r="BM1133" i="7"/>
  <c r="N1133" i="7"/>
  <c r="CX1132" i="7"/>
  <c r="CM1132" i="7"/>
  <c r="CK1132" i="7"/>
  <c r="CH1132" i="7"/>
  <c r="CE1132" i="7"/>
  <c r="BY1132" i="7"/>
  <c r="BV1132" i="7"/>
  <c r="BS1132" i="7"/>
  <c r="BP1132" i="7"/>
  <c r="BM1132" i="7"/>
  <c r="N1132" i="7"/>
  <c r="CX1131" i="7"/>
  <c r="CM1131" i="7"/>
  <c r="CK1131" i="7"/>
  <c r="CH1131" i="7"/>
  <c r="CE1131" i="7"/>
  <c r="BY1131" i="7"/>
  <c r="BV1131" i="7"/>
  <c r="BS1131" i="7"/>
  <c r="BP1131" i="7"/>
  <c r="BM1131" i="7"/>
  <c r="N1131" i="7"/>
  <c r="CX1130" i="7"/>
  <c r="N1130" i="7"/>
  <c r="CX1129" i="7"/>
  <c r="CM1129" i="7"/>
  <c r="CK1129" i="7"/>
  <c r="CH1129" i="7"/>
  <c r="CE1129" i="7"/>
  <c r="BY1129" i="7"/>
  <c r="BV1129" i="7"/>
  <c r="BS1129" i="7"/>
  <c r="BP1129" i="7"/>
  <c r="BM1129" i="7"/>
  <c r="N1129" i="7"/>
  <c r="CX1128" i="7"/>
  <c r="CM1128" i="7"/>
  <c r="CK1128" i="7"/>
  <c r="CH1128" i="7"/>
  <c r="CE1128" i="7"/>
  <c r="BY1128" i="7"/>
  <c r="BV1128" i="7"/>
  <c r="BS1128" i="7"/>
  <c r="BP1128" i="7"/>
  <c r="BM1128" i="7"/>
  <c r="N1128" i="7"/>
  <c r="CX1127" i="7"/>
  <c r="CM1127" i="7"/>
  <c r="CK1127" i="7"/>
  <c r="CH1127" i="7"/>
  <c r="CE1127" i="7"/>
  <c r="BY1127" i="7"/>
  <c r="BV1127" i="7"/>
  <c r="BS1127" i="7"/>
  <c r="BP1127" i="7"/>
  <c r="BM1127" i="7"/>
  <c r="N1127" i="7"/>
  <c r="CX1126" i="7"/>
  <c r="N1126" i="7"/>
  <c r="CX1125" i="7"/>
  <c r="CM1125" i="7"/>
  <c r="CK1125" i="7"/>
  <c r="CH1125" i="7"/>
  <c r="CE1125" i="7"/>
  <c r="BY1125" i="7"/>
  <c r="BV1125" i="7"/>
  <c r="BS1125" i="7"/>
  <c r="BP1125" i="7"/>
  <c r="BM1125" i="7"/>
  <c r="N1125" i="7"/>
  <c r="CX1124" i="7"/>
  <c r="CM1124" i="7"/>
  <c r="CK1124" i="7"/>
  <c r="CH1124" i="7"/>
  <c r="CE1124" i="7"/>
  <c r="BY1124" i="7"/>
  <c r="BV1124" i="7"/>
  <c r="BS1124" i="7"/>
  <c r="BP1124" i="7"/>
  <c r="BM1124" i="7"/>
  <c r="N1124" i="7"/>
  <c r="CX1123" i="7"/>
  <c r="CM1123" i="7"/>
  <c r="CK1123" i="7"/>
  <c r="CH1123" i="7"/>
  <c r="CE1123" i="7"/>
  <c r="BY1123" i="7"/>
  <c r="BV1123" i="7"/>
  <c r="BS1123" i="7"/>
  <c r="BP1123" i="7"/>
  <c r="BM1123" i="7"/>
  <c r="N1123" i="7"/>
  <c r="CX1122" i="7"/>
  <c r="N1122" i="7"/>
  <c r="CX1121" i="7"/>
  <c r="CM1121" i="7"/>
  <c r="CK1121" i="7"/>
  <c r="CH1121" i="7"/>
  <c r="CE1121" i="7"/>
  <c r="BY1121" i="7"/>
  <c r="BV1121" i="7"/>
  <c r="BS1121" i="7"/>
  <c r="BP1121" i="7"/>
  <c r="BM1121" i="7"/>
  <c r="N1121" i="7"/>
  <c r="CX1120" i="7"/>
  <c r="CM1120" i="7"/>
  <c r="CK1120" i="7"/>
  <c r="CH1120" i="7"/>
  <c r="CE1120" i="7"/>
  <c r="BY1120" i="7"/>
  <c r="BV1120" i="7"/>
  <c r="BS1120" i="7"/>
  <c r="BP1120" i="7"/>
  <c r="BM1120" i="7"/>
  <c r="N1120" i="7"/>
  <c r="CX1119" i="7"/>
  <c r="CM1119" i="7"/>
  <c r="CK1119" i="7"/>
  <c r="CH1119" i="7"/>
  <c r="CE1119" i="7"/>
  <c r="BY1119" i="7"/>
  <c r="BV1119" i="7"/>
  <c r="BS1119" i="7"/>
  <c r="BP1119" i="7"/>
  <c r="BM1119" i="7"/>
  <c r="N1119" i="7"/>
  <c r="CX1118" i="7"/>
  <c r="N1118" i="7"/>
  <c r="CX1117" i="7"/>
  <c r="CM1117" i="7"/>
  <c r="CK1117" i="7"/>
  <c r="CH1117" i="7"/>
  <c r="CE1117" i="7"/>
  <c r="BY1117" i="7"/>
  <c r="BV1117" i="7"/>
  <c r="BS1117" i="7"/>
  <c r="BP1117" i="7"/>
  <c r="BM1117" i="7"/>
  <c r="N1117" i="7"/>
  <c r="CX1116" i="7"/>
  <c r="CM1116" i="7"/>
  <c r="CK1116" i="7"/>
  <c r="CH1116" i="7"/>
  <c r="CE1116" i="7"/>
  <c r="BY1116" i="7"/>
  <c r="BV1116" i="7"/>
  <c r="BS1116" i="7"/>
  <c r="BP1116" i="7"/>
  <c r="BM1116" i="7"/>
  <c r="N1116" i="7"/>
  <c r="CX1115" i="7"/>
  <c r="CM1115" i="7"/>
  <c r="CK1115" i="7"/>
  <c r="CH1115" i="7"/>
  <c r="CE1115" i="7"/>
  <c r="BY1115" i="7"/>
  <c r="BV1115" i="7"/>
  <c r="BS1115" i="7"/>
  <c r="BP1115" i="7"/>
  <c r="BM1115" i="7"/>
  <c r="N1115" i="7"/>
  <c r="CX1114" i="7"/>
  <c r="N1114" i="7"/>
  <c r="CX1113" i="7"/>
  <c r="CM1113" i="7"/>
  <c r="CK1113" i="7"/>
  <c r="CH1113" i="7"/>
  <c r="CE1113" i="7"/>
  <c r="BY1113" i="7"/>
  <c r="BV1113" i="7"/>
  <c r="BS1113" i="7"/>
  <c r="BP1113" i="7"/>
  <c r="BM1113" i="7"/>
  <c r="N1113" i="7"/>
  <c r="CX1112" i="7"/>
  <c r="CM1112" i="7"/>
  <c r="CK1112" i="7"/>
  <c r="CH1112" i="7"/>
  <c r="CE1112" i="7"/>
  <c r="BY1112" i="7"/>
  <c r="BV1112" i="7"/>
  <c r="BS1112" i="7"/>
  <c r="BP1112" i="7"/>
  <c r="BM1112" i="7"/>
  <c r="N1112" i="7"/>
  <c r="CX1111" i="7"/>
  <c r="CM1111" i="7"/>
  <c r="CK1111" i="7"/>
  <c r="CH1111" i="7"/>
  <c r="CE1111" i="7"/>
  <c r="BY1111" i="7"/>
  <c r="BV1111" i="7"/>
  <c r="BS1111" i="7"/>
  <c r="BP1111" i="7"/>
  <c r="BM1111" i="7"/>
  <c r="N1111" i="7"/>
  <c r="CX1110" i="7"/>
  <c r="N1110" i="7"/>
  <c r="CX1109" i="7"/>
  <c r="CM1109" i="7"/>
  <c r="CK1109" i="7"/>
  <c r="CH1109" i="7"/>
  <c r="CE1109" i="7"/>
  <c r="BY1109" i="7"/>
  <c r="BV1109" i="7"/>
  <c r="BS1109" i="7"/>
  <c r="BP1109" i="7"/>
  <c r="BM1109" i="7"/>
  <c r="N1109" i="7"/>
  <c r="CX1108" i="7"/>
  <c r="CM1108" i="7"/>
  <c r="CK1108" i="7"/>
  <c r="CH1108" i="7"/>
  <c r="CE1108" i="7"/>
  <c r="BY1108" i="7"/>
  <c r="BV1108" i="7"/>
  <c r="BS1108" i="7"/>
  <c r="BP1108" i="7"/>
  <c r="BM1108" i="7"/>
  <c r="N1108" i="7"/>
  <c r="CX1107" i="7"/>
  <c r="CM1107" i="7"/>
  <c r="CK1107" i="7"/>
  <c r="CH1107" i="7"/>
  <c r="CE1107" i="7"/>
  <c r="BY1107" i="7"/>
  <c r="BV1107" i="7"/>
  <c r="BS1107" i="7"/>
  <c r="BP1107" i="7"/>
  <c r="BM1107" i="7"/>
  <c r="N1107" i="7"/>
  <c r="CX1106" i="7"/>
  <c r="N1106" i="7"/>
  <c r="CX1105" i="7"/>
  <c r="CM1105" i="7"/>
  <c r="CK1105" i="7"/>
  <c r="CH1105" i="7"/>
  <c r="CE1105" i="7"/>
  <c r="BY1105" i="7"/>
  <c r="BV1105" i="7"/>
  <c r="BS1105" i="7"/>
  <c r="BP1105" i="7"/>
  <c r="BM1105" i="7"/>
  <c r="N1105" i="7"/>
  <c r="CX1104" i="7"/>
  <c r="CM1104" i="7"/>
  <c r="CK1104" i="7"/>
  <c r="CH1104" i="7"/>
  <c r="CE1104" i="7"/>
  <c r="BY1104" i="7"/>
  <c r="BV1104" i="7"/>
  <c r="BS1104" i="7"/>
  <c r="BP1104" i="7"/>
  <c r="BM1104" i="7"/>
  <c r="N1104" i="7"/>
  <c r="CX1103" i="7"/>
  <c r="CM1103" i="7"/>
  <c r="CK1103" i="7"/>
  <c r="CH1103" i="7"/>
  <c r="CE1103" i="7"/>
  <c r="BY1103" i="7"/>
  <c r="BV1103" i="7"/>
  <c r="BS1103" i="7"/>
  <c r="BP1103" i="7"/>
  <c r="BM1103" i="7"/>
  <c r="N1103" i="7"/>
  <c r="CX1102" i="7"/>
  <c r="N1102" i="7"/>
  <c r="CX1101" i="7"/>
  <c r="CM1101" i="7"/>
  <c r="CK1101" i="7"/>
  <c r="CH1101" i="7"/>
  <c r="CE1101" i="7"/>
  <c r="BY1101" i="7"/>
  <c r="BV1101" i="7"/>
  <c r="BS1101" i="7"/>
  <c r="BP1101" i="7"/>
  <c r="BM1101" i="7"/>
  <c r="N1101" i="7"/>
  <c r="CX1100" i="7"/>
  <c r="CM1100" i="7"/>
  <c r="CK1100" i="7"/>
  <c r="CH1100" i="7"/>
  <c r="CE1100" i="7"/>
  <c r="BY1100" i="7"/>
  <c r="BV1100" i="7"/>
  <c r="BS1100" i="7"/>
  <c r="BP1100" i="7"/>
  <c r="BM1100" i="7"/>
  <c r="N1100" i="7"/>
  <c r="CX1099" i="7"/>
  <c r="CM1099" i="7"/>
  <c r="CK1099" i="7"/>
  <c r="CH1099" i="7"/>
  <c r="CE1099" i="7"/>
  <c r="BY1099" i="7"/>
  <c r="BV1099" i="7"/>
  <c r="BS1099" i="7"/>
  <c r="BP1099" i="7"/>
  <c r="BM1099" i="7"/>
  <c r="N1099" i="7"/>
  <c r="CX1098" i="7"/>
  <c r="N1098" i="7"/>
  <c r="CX1097" i="7"/>
  <c r="CM1097" i="7"/>
  <c r="CK1097" i="7"/>
  <c r="CH1097" i="7"/>
  <c r="CE1097" i="7"/>
  <c r="BY1097" i="7"/>
  <c r="BV1097" i="7"/>
  <c r="BS1097" i="7"/>
  <c r="BP1097" i="7"/>
  <c r="BM1097" i="7"/>
  <c r="N1097" i="7"/>
  <c r="CX1096" i="7"/>
  <c r="CM1096" i="7"/>
  <c r="CK1096" i="7"/>
  <c r="CH1096" i="7"/>
  <c r="CE1096" i="7"/>
  <c r="BY1096" i="7"/>
  <c r="BV1096" i="7"/>
  <c r="BS1096" i="7"/>
  <c r="BP1096" i="7"/>
  <c r="BM1096" i="7"/>
  <c r="N1096" i="7"/>
  <c r="CX1095" i="7"/>
  <c r="CM1095" i="7"/>
  <c r="CK1095" i="7"/>
  <c r="CH1095" i="7"/>
  <c r="CE1095" i="7"/>
  <c r="BY1095" i="7"/>
  <c r="BV1095" i="7"/>
  <c r="BS1095" i="7"/>
  <c r="BP1095" i="7"/>
  <c r="BM1095" i="7"/>
  <c r="N1095" i="7"/>
  <c r="CX1094" i="7"/>
  <c r="N1094" i="7"/>
  <c r="CX1093" i="7"/>
  <c r="CM1093" i="7"/>
  <c r="CK1093" i="7"/>
  <c r="CH1093" i="7"/>
  <c r="CE1093" i="7"/>
  <c r="BY1093" i="7"/>
  <c r="BV1093" i="7"/>
  <c r="BS1093" i="7"/>
  <c r="BP1093" i="7"/>
  <c r="BM1093" i="7"/>
  <c r="N1093" i="7"/>
  <c r="CX1092" i="7"/>
  <c r="CM1092" i="7"/>
  <c r="CK1092" i="7"/>
  <c r="CH1092" i="7"/>
  <c r="CE1092" i="7"/>
  <c r="BY1092" i="7"/>
  <c r="BV1092" i="7"/>
  <c r="BS1092" i="7"/>
  <c r="BP1092" i="7"/>
  <c r="BM1092" i="7"/>
  <c r="N1092" i="7"/>
  <c r="CX1091" i="7"/>
  <c r="CM1091" i="7"/>
  <c r="CK1091" i="7"/>
  <c r="CH1091" i="7"/>
  <c r="CE1091" i="7"/>
  <c r="BY1091" i="7"/>
  <c r="BV1091" i="7"/>
  <c r="BS1091" i="7"/>
  <c r="BP1091" i="7"/>
  <c r="BM1091" i="7"/>
  <c r="N1091" i="7"/>
  <c r="CX1090" i="7"/>
  <c r="N1090" i="7"/>
  <c r="CX1089" i="7"/>
  <c r="CM1089" i="7"/>
  <c r="CK1089" i="7"/>
  <c r="CH1089" i="7"/>
  <c r="CE1089" i="7"/>
  <c r="BY1089" i="7"/>
  <c r="BV1089" i="7"/>
  <c r="BS1089" i="7"/>
  <c r="BP1089" i="7"/>
  <c r="BM1089" i="7"/>
  <c r="N1089" i="7"/>
  <c r="CX1088" i="7"/>
  <c r="CM1088" i="7"/>
  <c r="CK1088" i="7"/>
  <c r="CH1088" i="7"/>
  <c r="CE1088" i="7"/>
  <c r="BY1088" i="7"/>
  <c r="BV1088" i="7"/>
  <c r="BS1088" i="7"/>
  <c r="BP1088" i="7"/>
  <c r="BM1088" i="7"/>
  <c r="N1088" i="7"/>
  <c r="CX1087" i="7"/>
  <c r="CM1087" i="7"/>
  <c r="CK1087" i="7"/>
  <c r="CH1087" i="7"/>
  <c r="CE1087" i="7"/>
  <c r="BY1087" i="7"/>
  <c r="BV1087" i="7"/>
  <c r="BS1087" i="7"/>
  <c r="BP1087" i="7"/>
  <c r="BM1087" i="7"/>
  <c r="N1087" i="7"/>
  <c r="CX1086" i="7"/>
  <c r="N1086" i="7"/>
  <c r="CX1085" i="7"/>
  <c r="CM1085" i="7"/>
  <c r="CK1085" i="7"/>
  <c r="CH1085" i="7"/>
  <c r="CE1085" i="7"/>
  <c r="BY1085" i="7"/>
  <c r="BV1085" i="7"/>
  <c r="BS1085" i="7"/>
  <c r="BP1085" i="7"/>
  <c r="BM1085" i="7"/>
  <c r="N1085" i="7"/>
  <c r="CX1084" i="7"/>
  <c r="CM1084" i="7"/>
  <c r="CK1084" i="7"/>
  <c r="CH1084" i="7"/>
  <c r="CE1084" i="7"/>
  <c r="BY1084" i="7"/>
  <c r="BV1084" i="7"/>
  <c r="BS1084" i="7"/>
  <c r="BP1084" i="7"/>
  <c r="BM1084" i="7"/>
  <c r="N1084" i="7"/>
  <c r="CX1083" i="7"/>
  <c r="CM1083" i="7"/>
  <c r="CK1083" i="7"/>
  <c r="CH1083" i="7"/>
  <c r="CE1083" i="7"/>
  <c r="BY1083" i="7"/>
  <c r="BV1083" i="7"/>
  <c r="BS1083" i="7"/>
  <c r="BP1083" i="7"/>
  <c r="BM1083" i="7"/>
  <c r="N1083" i="7"/>
  <c r="CX1082" i="7"/>
  <c r="N1082" i="7"/>
  <c r="CX1081" i="7"/>
  <c r="CM1081" i="7"/>
  <c r="CK1081" i="7"/>
  <c r="CH1081" i="7"/>
  <c r="CE1081" i="7"/>
  <c r="BY1081" i="7"/>
  <c r="BV1081" i="7"/>
  <c r="BS1081" i="7"/>
  <c r="BP1081" i="7"/>
  <c r="BM1081" i="7"/>
  <c r="N1081" i="7"/>
  <c r="CX1080" i="7"/>
  <c r="CM1080" i="7"/>
  <c r="CK1080" i="7"/>
  <c r="CH1080" i="7"/>
  <c r="CE1080" i="7"/>
  <c r="BY1080" i="7"/>
  <c r="BV1080" i="7"/>
  <c r="BS1080" i="7"/>
  <c r="BP1080" i="7"/>
  <c r="BM1080" i="7"/>
  <c r="N1080" i="7"/>
  <c r="CX1079" i="7"/>
  <c r="CM1079" i="7"/>
  <c r="CK1079" i="7"/>
  <c r="CH1079" i="7"/>
  <c r="CE1079" i="7"/>
  <c r="BY1079" i="7"/>
  <c r="BV1079" i="7"/>
  <c r="BS1079" i="7"/>
  <c r="BP1079" i="7"/>
  <c r="BM1079" i="7"/>
  <c r="N1079" i="7"/>
  <c r="CX1078" i="7"/>
  <c r="CM1078" i="7"/>
  <c r="CK1078" i="7"/>
  <c r="CH1078" i="7"/>
  <c r="CE1078" i="7"/>
  <c r="BY1078" i="7"/>
  <c r="BV1078" i="7"/>
  <c r="BS1078" i="7"/>
  <c r="BP1078" i="7"/>
  <c r="BM1078" i="7"/>
  <c r="N1078" i="7"/>
  <c r="CX1077" i="7"/>
  <c r="CM1077" i="7"/>
  <c r="CK1077" i="7"/>
  <c r="CH1077" i="7"/>
  <c r="CE1077" i="7"/>
  <c r="BY1077" i="7"/>
  <c r="BV1077" i="7"/>
  <c r="BS1077" i="7"/>
  <c r="BP1077" i="7"/>
  <c r="BM1077" i="7"/>
  <c r="N1077" i="7"/>
  <c r="CX1076" i="7"/>
  <c r="CM1076" i="7"/>
  <c r="CK1076" i="7"/>
  <c r="CH1076" i="7"/>
  <c r="CE1076" i="7"/>
  <c r="BY1076" i="7"/>
  <c r="BV1076" i="7"/>
  <c r="BS1076" i="7"/>
  <c r="BP1076" i="7"/>
  <c r="BM1076" i="7"/>
  <c r="N1076" i="7"/>
  <c r="CX1075" i="7"/>
  <c r="CM1075" i="7"/>
  <c r="CK1075" i="7"/>
  <c r="CH1075" i="7"/>
  <c r="CE1075" i="7"/>
  <c r="BY1075" i="7"/>
  <c r="BV1075" i="7"/>
  <c r="BS1075" i="7"/>
  <c r="BP1075" i="7"/>
  <c r="BM1075" i="7"/>
  <c r="N1075" i="7"/>
  <c r="CX1074" i="7"/>
  <c r="CM1074" i="7"/>
  <c r="CK1074" i="7"/>
  <c r="CH1074" i="7"/>
  <c r="CE1074" i="7"/>
  <c r="BY1074" i="7"/>
  <c r="BV1074" i="7"/>
  <c r="BS1074" i="7"/>
  <c r="BP1074" i="7"/>
  <c r="BM1074" i="7"/>
  <c r="N1074" i="7"/>
  <c r="CX1073" i="7"/>
  <c r="CM1073" i="7"/>
  <c r="CK1073" i="7"/>
  <c r="CH1073" i="7"/>
  <c r="CE1073" i="7"/>
  <c r="BY1073" i="7"/>
  <c r="BV1073" i="7"/>
  <c r="BS1073" i="7"/>
  <c r="BP1073" i="7"/>
  <c r="BM1073" i="7"/>
  <c r="N1073" i="7"/>
  <c r="CX1072" i="7"/>
  <c r="CM1072" i="7"/>
  <c r="CK1072" i="7"/>
  <c r="CH1072" i="7"/>
  <c r="CE1072" i="7"/>
  <c r="BY1072" i="7"/>
  <c r="BV1072" i="7"/>
  <c r="BS1072" i="7"/>
  <c r="BP1072" i="7"/>
  <c r="BM1072" i="7"/>
  <c r="N1072" i="7"/>
  <c r="CX1071" i="7"/>
  <c r="CM1071" i="7"/>
  <c r="CK1071" i="7"/>
  <c r="CH1071" i="7"/>
  <c r="CE1071" i="7"/>
  <c r="BY1071" i="7"/>
  <c r="BV1071" i="7"/>
  <c r="BS1071" i="7"/>
  <c r="BP1071" i="7"/>
  <c r="BM1071" i="7"/>
  <c r="N1071" i="7"/>
  <c r="CX1070" i="7"/>
  <c r="CM1070" i="7"/>
  <c r="CK1070" i="7"/>
  <c r="CH1070" i="7"/>
  <c r="CE1070" i="7"/>
  <c r="BY1070" i="7"/>
  <c r="BV1070" i="7"/>
  <c r="BS1070" i="7"/>
  <c r="BP1070" i="7"/>
  <c r="BM1070" i="7"/>
  <c r="N1070" i="7"/>
  <c r="CX1069" i="7"/>
  <c r="CM1069" i="7"/>
  <c r="CK1069" i="7"/>
  <c r="CH1069" i="7"/>
  <c r="CE1069" i="7"/>
  <c r="BY1069" i="7"/>
  <c r="BV1069" i="7"/>
  <c r="BS1069" i="7"/>
  <c r="BP1069" i="7"/>
  <c r="BM1069" i="7"/>
  <c r="N1069" i="7"/>
  <c r="CX1068" i="7"/>
  <c r="CM1068" i="7"/>
  <c r="CK1068" i="7"/>
  <c r="CH1068" i="7"/>
  <c r="CE1068" i="7"/>
  <c r="BY1068" i="7"/>
  <c r="BV1068" i="7"/>
  <c r="BS1068" i="7"/>
  <c r="BP1068" i="7"/>
  <c r="BM1068" i="7"/>
  <c r="N1068" i="7"/>
  <c r="CX1067" i="7"/>
  <c r="CM1067" i="7"/>
  <c r="CK1067" i="7"/>
  <c r="CH1067" i="7"/>
  <c r="CE1067" i="7"/>
  <c r="BY1067" i="7"/>
  <c r="BV1067" i="7"/>
  <c r="BS1067" i="7"/>
  <c r="BP1067" i="7"/>
  <c r="BM1067" i="7"/>
  <c r="N1067" i="7"/>
  <c r="CX1066" i="7"/>
  <c r="CM1066" i="7"/>
  <c r="CK1066" i="7"/>
  <c r="CH1066" i="7"/>
  <c r="CE1066" i="7"/>
  <c r="BY1066" i="7"/>
  <c r="BV1066" i="7"/>
  <c r="BS1066" i="7"/>
  <c r="BP1066" i="7"/>
  <c r="BM1066" i="7"/>
  <c r="N1066" i="7"/>
  <c r="CX1065" i="7"/>
  <c r="CM1065" i="7"/>
  <c r="CK1065" i="7"/>
  <c r="CH1065" i="7"/>
  <c r="CE1065" i="7"/>
  <c r="BY1065" i="7"/>
  <c r="BV1065" i="7"/>
  <c r="BS1065" i="7"/>
  <c r="BP1065" i="7"/>
  <c r="BM1065" i="7"/>
  <c r="N1065" i="7"/>
  <c r="CX1064" i="7"/>
  <c r="CM1064" i="7"/>
  <c r="CK1064" i="7"/>
  <c r="CH1064" i="7"/>
  <c r="CE1064" i="7"/>
  <c r="BY1064" i="7"/>
  <c r="BV1064" i="7"/>
  <c r="BS1064" i="7"/>
  <c r="BP1064" i="7"/>
  <c r="BM1064" i="7"/>
  <c r="N1064" i="7"/>
  <c r="CX1063" i="7"/>
  <c r="CM1063" i="7"/>
  <c r="CK1063" i="7"/>
  <c r="CH1063" i="7"/>
  <c r="CE1063" i="7"/>
  <c r="BY1063" i="7"/>
  <c r="BV1063" i="7"/>
  <c r="BS1063" i="7"/>
  <c r="BP1063" i="7"/>
  <c r="BM1063" i="7"/>
  <c r="N1063" i="7"/>
  <c r="CX1062" i="7"/>
  <c r="CM1062" i="7"/>
  <c r="CK1062" i="7"/>
  <c r="CH1062" i="7"/>
  <c r="CE1062" i="7"/>
  <c r="BY1062" i="7"/>
  <c r="BV1062" i="7"/>
  <c r="BS1062" i="7"/>
  <c r="BP1062" i="7"/>
  <c r="BM1062" i="7"/>
  <c r="N1062" i="7"/>
  <c r="CX1061" i="7"/>
  <c r="CM1061" i="7"/>
  <c r="CK1061" i="7"/>
  <c r="CH1061" i="7"/>
  <c r="CE1061" i="7"/>
  <c r="BY1061" i="7"/>
  <c r="BV1061" i="7"/>
  <c r="BS1061" i="7"/>
  <c r="BP1061" i="7"/>
  <c r="BM1061" i="7"/>
  <c r="N1061" i="7"/>
  <c r="CX1060" i="7"/>
  <c r="CM1060" i="7"/>
  <c r="CK1060" i="7"/>
  <c r="CH1060" i="7"/>
  <c r="CE1060" i="7"/>
  <c r="BY1060" i="7"/>
  <c r="BV1060" i="7"/>
  <c r="BS1060" i="7"/>
  <c r="BP1060" i="7"/>
  <c r="BM1060" i="7"/>
  <c r="N1060" i="7"/>
  <c r="CX1059" i="7"/>
  <c r="CM1059" i="7"/>
  <c r="CK1059" i="7"/>
  <c r="CH1059" i="7"/>
  <c r="CE1059" i="7"/>
  <c r="BY1059" i="7"/>
  <c r="BV1059" i="7"/>
  <c r="BS1059" i="7"/>
  <c r="BP1059" i="7"/>
  <c r="BM1059" i="7"/>
  <c r="N1059" i="7"/>
  <c r="CX1058" i="7"/>
  <c r="CM1058" i="7"/>
  <c r="CK1058" i="7"/>
  <c r="CH1058" i="7"/>
  <c r="CE1058" i="7"/>
  <c r="BY1058" i="7"/>
  <c r="BV1058" i="7"/>
  <c r="BS1058" i="7"/>
  <c r="BP1058" i="7"/>
  <c r="BM1058" i="7"/>
  <c r="N1058" i="7"/>
  <c r="CX1057" i="7"/>
  <c r="CM1057" i="7"/>
  <c r="CK1057" i="7"/>
  <c r="CH1057" i="7"/>
  <c r="CE1057" i="7"/>
  <c r="BY1057" i="7"/>
  <c r="BV1057" i="7"/>
  <c r="BS1057" i="7"/>
  <c r="BP1057" i="7"/>
  <c r="BM1057" i="7"/>
  <c r="N1057" i="7"/>
  <c r="CX1056" i="7"/>
  <c r="CM1056" i="7"/>
  <c r="CK1056" i="7"/>
  <c r="CH1056" i="7"/>
  <c r="CE1056" i="7"/>
  <c r="BY1056" i="7"/>
  <c r="BV1056" i="7"/>
  <c r="BS1056" i="7"/>
  <c r="BP1056" i="7"/>
  <c r="BM1056" i="7"/>
  <c r="N1056" i="7"/>
  <c r="CX1055" i="7"/>
  <c r="CM1055" i="7"/>
  <c r="CK1055" i="7"/>
  <c r="CH1055" i="7"/>
  <c r="CE1055" i="7"/>
  <c r="BY1055" i="7"/>
  <c r="BV1055" i="7"/>
  <c r="BS1055" i="7"/>
  <c r="BP1055" i="7"/>
  <c r="BM1055" i="7"/>
  <c r="N1055" i="7"/>
  <c r="CX1054" i="7"/>
  <c r="CM1054" i="7"/>
  <c r="CK1054" i="7"/>
  <c r="CH1054" i="7"/>
  <c r="CE1054" i="7"/>
  <c r="BY1054" i="7"/>
  <c r="BV1054" i="7"/>
  <c r="BS1054" i="7"/>
  <c r="BP1054" i="7"/>
  <c r="BM1054" i="7"/>
  <c r="N1054" i="7"/>
  <c r="CX1053" i="7"/>
  <c r="CM1053" i="7"/>
  <c r="CK1053" i="7"/>
  <c r="CH1053" i="7"/>
  <c r="CE1053" i="7"/>
  <c r="BY1053" i="7"/>
  <c r="BV1053" i="7"/>
  <c r="BS1053" i="7"/>
  <c r="BP1053" i="7"/>
  <c r="BM1053" i="7"/>
  <c r="N1053" i="7"/>
  <c r="CX1052" i="7"/>
  <c r="CM1052" i="7"/>
  <c r="CK1052" i="7"/>
  <c r="CH1052" i="7"/>
  <c r="CE1052" i="7"/>
  <c r="BY1052" i="7"/>
  <c r="BV1052" i="7"/>
  <c r="BS1052" i="7"/>
  <c r="BP1052" i="7"/>
  <c r="BM1052" i="7"/>
  <c r="N1052" i="7"/>
  <c r="CX1051" i="7"/>
  <c r="CM1051" i="7"/>
  <c r="CK1051" i="7"/>
  <c r="CH1051" i="7"/>
  <c r="CE1051" i="7"/>
  <c r="BY1051" i="7"/>
  <c r="BV1051" i="7"/>
  <c r="BS1051" i="7"/>
  <c r="BP1051" i="7"/>
  <c r="BM1051" i="7"/>
  <c r="N1051" i="7"/>
  <c r="CX1050" i="7"/>
  <c r="CM1050" i="7"/>
  <c r="CK1050" i="7"/>
  <c r="CH1050" i="7"/>
  <c r="CE1050" i="7"/>
  <c r="BY1050" i="7"/>
  <c r="BV1050" i="7"/>
  <c r="BS1050" i="7"/>
  <c r="BP1050" i="7"/>
  <c r="BM1050" i="7"/>
  <c r="N1050" i="7"/>
  <c r="CX1049" i="7"/>
  <c r="CM1049" i="7"/>
  <c r="CK1049" i="7"/>
  <c r="CH1049" i="7"/>
  <c r="CE1049" i="7"/>
  <c r="BY1049" i="7"/>
  <c r="BV1049" i="7"/>
  <c r="BS1049" i="7"/>
  <c r="BP1049" i="7"/>
  <c r="BM1049" i="7"/>
  <c r="N1049" i="7"/>
  <c r="CX1048" i="7"/>
  <c r="CM1048" i="7"/>
  <c r="CK1048" i="7"/>
  <c r="CH1048" i="7"/>
  <c r="CE1048" i="7"/>
  <c r="BY1048" i="7"/>
  <c r="BV1048" i="7"/>
  <c r="BS1048" i="7"/>
  <c r="BP1048" i="7"/>
  <c r="BM1048" i="7"/>
  <c r="N1048" i="7"/>
  <c r="CX1047" i="7"/>
  <c r="CM1047" i="7"/>
  <c r="CK1047" i="7"/>
  <c r="CH1047" i="7"/>
  <c r="CE1047" i="7"/>
  <c r="BY1047" i="7"/>
  <c r="BV1047" i="7"/>
  <c r="BS1047" i="7"/>
  <c r="BP1047" i="7"/>
  <c r="BM1047" i="7"/>
  <c r="N1047" i="7"/>
  <c r="CX1046" i="7"/>
  <c r="CM1046" i="7"/>
  <c r="CK1046" i="7"/>
  <c r="CH1046" i="7"/>
  <c r="CE1046" i="7"/>
  <c r="BY1046" i="7"/>
  <c r="BV1046" i="7"/>
  <c r="BS1046" i="7"/>
  <c r="BP1046" i="7"/>
  <c r="BM1046" i="7"/>
  <c r="N1046" i="7"/>
  <c r="CX1045" i="7"/>
  <c r="CM1045" i="7"/>
  <c r="CK1045" i="7"/>
  <c r="CH1045" i="7"/>
  <c r="CE1045" i="7"/>
  <c r="BY1045" i="7"/>
  <c r="BV1045" i="7"/>
  <c r="BS1045" i="7"/>
  <c r="BP1045" i="7"/>
  <c r="BM1045" i="7"/>
  <c r="N1045" i="7"/>
  <c r="CX1044" i="7"/>
  <c r="CM1044" i="7"/>
  <c r="CK1044" i="7"/>
  <c r="CH1044" i="7"/>
  <c r="CE1044" i="7"/>
  <c r="BY1044" i="7"/>
  <c r="BV1044" i="7"/>
  <c r="BS1044" i="7"/>
  <c r="BP1044" i="7"/>
  <c r="BM1044" i="7"/>
  <c r="N1044" i="7"/>
  <c r="CX1043" i="7"/>
  <c r="CM1043" i="7"/>
  <c r="CK1043" i="7"/>
  <c r="CH1043" i="7"/>
  <c r="CE1043" i="7"/>
  <c r="BY1043" i="7"/>
  <c r="BV1043" i="7"/>
  <c r="BS1043" i="7"/>
  <c r="BP1043" i="7"/>
  <c r="BM1043" i="7"/>
  <c r="N1043" i="7"/>
  <c r="CX1042" i="7"/>
  <c r="CM1042" i="7"/>
  <c r="CK1042" i="7"/>
  <c r="CH1042" i="7"/>
  <c r="CE1042" i="7"/>
  <c r="BY1042" i="7"/>
  <c r="BV1042" i="7"/>
  <c r="BS1042" i="7"/>
  <c r="BP1042" i="7"/>
  <c r="BM1042" i="7"/>
  <c r="N1042" i="7"/>
  <c r="CX1041" i="7"/>
  <c r="CM1041" i="7"/>
  <c r="CK1041" i="7"/>
  <c r="CH1041" i="7"/>
  <c r="CE1041" i="7"/>
  <c r="BY1041" i="7"/>
  <c r="BV1041" i="7"/>
  <c r="BS1041" i="7"/>
  <c r="BP1041" i="7"/>
  <c r="BM1041" i="7"/>
  <c r="N1041" i="7"/>
  <c r="CX1040" i="7"/>
  <c r="CM1040" i="7"/>
  <c r="CK1040" i="7"/>
  <c r="CH1040" i="7"/>
  <c r="CE1040" i="7"/>
  <c r="BY1040" i="7"/>
  <c r="BV1040" i="7"/>
  <c r="BS1040" i="7"/>
  <c r="BP1040" i="7"/>
  <c r="BM1040" i="7"/>
  <c r="N1040" i="7"/>
  <c r="CX1039" i="7"/>
  <c r="CM1039" i="7"/>
  <c r="CK1039" i="7"/>
  <c r="CH1039" i="7"/>
  <c r="CE1039" i="7"/>
  <c r="BY1039" i="7"/>
  <c r="BV1039" i="7"/>
  <c r="BS1039" i="7"/>
  <c r="BP1039" i="7"/>
  <c r="BM1039" i="7"/>
  <c r="N1039" i="7"/>
  <c r="CX1038" i="7"/>
  <c r="CM1038" i="7"/>
  <c r="CK1038" i="7"/>
  <c r="CH1038" i="7"/>
  <c r="CE1038" i="7"/>
  <c r="BY1038" i="7"/>
  <c r="BV1038" i="7"/>
  <c r="BS1038" i="7"/>
  <c r="BP1038" i="7"/>
  <c r="BM1038" i="7"/>
  <c r="N1038" i="7"/>
  <c r="CX1037" i="7"/>
  <c r="CM1037" i="7"/>
  <c r="CK1037" i="7"/>
  <c r="CH1037" i="7"/>
  <c r="CE1037" i="7"/>
  <c r="BY1037" i="7"/>
  <c r="BV1037" i="7"/>
  <c r="BS1037" i="7"/>
  <c r="BP1037" i="7"/>
  <c r="BM1037" i="7"/>
  <c r="N1037" i="7"/>
  <c r="CX1036" i="7"/>
  <c r="CM1036" i="7"/>
  <c r="CK1036" i="7"/>
  <c r="CH1036" i="7"/>
  <c r="CE1036" i="7"/>
  <c r="BY1036" i="7"/>
  <c r="BV1036" i="7"/>
  <c r="BS1036" i="7"/>
  <c r="BP1036" i="7"/>
  <c r="BM1036" i="7"/>
  <c r="N1036" i="7"/>
  <c r="CX1035" i="7"/>
  <c r="CM1035" i="7"/>
  <c r="CK1035" i="7"/>
  <c r="CH1035" i="7"/>
  <c r="CE1035" i="7"/>
  <c r="BY1035" i="7"/>
  <c r="BV1035" i="7"/>
  <c r="BS1035" i="7"/>
  <c r="BP1035" i="7"/>
  <c r="BM1035" i="7"/>
  <c r="N1035" i="7"/>
  <c r="CX1034" i="7"/>
  <c r="CM1034" i="7"/>
  <c r="CK1034" i="7"/>
  <c r="CH1034" i="7"/>
  <c r="CE1034" i="7"/>
  <c r="BY1034" i="7"/>
  <c r="BV1034" i="7"/>
  <c r="BS1034" i="7"/>
  <c r="BP1034" i="7"/>
  <c r="BM1034" i="7"/>
  <c r="N1034" i="7"/>
  <c r="CX1033" i="7"/>
  <c r="CM1033" i="7"/>
  <c r="CK1033" i="7"/>
  <c r="CH1033" i="7"/>
  <c r="CE1033" i="7"/>
  <c r="BY1033" i="7"/>
  <c r="BV1033" i="7"/>
  <c r="BS1033" i="7"/>
  <c r="BP1033" i="7"/>
  <c r="BM1033" i="7"/>
  <c r="N1033" i="7"/>
  <c r="CX1032" i="7"/>
  <c r="CM1032" i="7"/>
  <c r="CK1032" i="7"/>
  <c r="CH1032" i="7"/>
  <c r="CE1032" i="7"/>
  <c r="BY1032" i="7"/>
  <c r="BV1032" i="7"/>
  <c r="BS1032" i="7"/>
  <c r="BP1032" i="7"/>
  <c r="BM1032" i="7"/>
  <c r="N1032" i="7"/>
  <c r="CX1031" i="7"/>
  <c r="CM1031" i="7"/>
  <c r="CK1031" i="7"/>
  <c r="CH1031" i="7"/>
  <c r="CE1031" i="7"/>
  <c r="BY1031" i="7"/>
  <c r="BV1031" i="7"/>
  <c r="BS1031" i="7"/>
  <c r="BP1031" i="7"/>
  <c r="BM1031" i="7"/>
  <c r="N1031" i="7"/>
  <c r="CX1030" i="7"/>
  <c r="CM1030" i="7"/>
  <c r="CK1030" i="7"/>
  <c r="CH1030" i="7"/>
  <c r="CE1030" i="7"/>
  <c r="BY1030" i="7"/>
  <c r="BV1030" i="7"/>
  <c r="BS1030" i="7"/>
  <c r="BP1030" i="7"/>
  <c r="BM1030" i="7"/>
  <c r="N1030" i="7"/>
  <c r="CX1029" i="7"/>
  <c r="CM1029" i="7"/>
  <c r="CK1029" i="7"/>
  <c r="CH1029" i="7"/>
  <c r="CE1029" i="7"/>
  <c r="BY1029" i="7"/>
  <c r="BV1029" i="7"/>
  <c r="BS1029" i="7"/>
  <c r="BP1029" i="7"/>
  <c r="BM1029" i="7"/>
  <c r="N1029" i="7"/>
  <c r="CX1028" i="7"/>
  <c r="CM1028" i="7"/>
  <c r="CK1028" i="7"/>
  <c r="CH1028" i="7"/>
  <c r="CE1028" i="7"/>
  <c r="BY1028" i="7"/>
  <c r="BV1028" i="7"/>
  <c r="BS1028" i="7"/>
  <c r="BP1028" i="7"/>
  <c r="BM1028" i="7"/>
  <c r="N1028" i="7"/>
  <c r="CX1027" i="7"/>
  <c r="CM1027" i="7"/>
  <c r="CK1027" i="7"/>
  <c r="CH1027" i="7"/>
  <c r="CE1027" i="7"/>
  <c r="BY1027" i="7"/>
  <c r="BV1027" i="7"/>
  <c r="BS1027" i="7"/>
  <c r="BP1027" i="7"/>
  <c r="BM1027" i="7"/>
  <c r="N1027" i="7"/>
  <c r="CX1026" i="7"/>
  <c r="CM1026" i="7"/>
  <c r="CK1026" i="7"/>
  <c r="CH1026" i="7"/>
  <c r="CE1026" i="7"/>
  <c r="BY1026" i="7"/>
  <c r="BV1026" i="7"/>
  <c r="BS1026" i="7"/>
  <c r="BP1026" i="7"/>
  <c r="BM1026" i="7"/>
  <c r="N1026" i="7"/>
  <c r="CX1025" i="7"/>
  <c r="CM1025" i="7"/>
  <c r="CK1025" i="7"/>
  <c r="CH1025" i="7"/>
  <c r="CE1025" i="7"/>
  <c r="BY1025" i="7"/>
  <c r="BV1025" i="7"/>
  <c r="BS1025" i="7"/>
  <c r="BP1025" i="7"/>
  <c r="BM1025" i="7"/>
  <c r="N1025" i="7"/>
  <c r="CX1024" i="7"/>
  <c r="CM1024" i="7"/>
  <c r="CK1024" i="7"/>
  <c r="CH1024" i="7"/>
  <c r="CE1024" i="7"/>
  <c r="BY1024" i="7"/>
  <c r="BV1024" i="7"/>
  <c r="BS1024" i="7"/>
  <c r="BP1024" i="7"/>
  <c r="BM1024" i="7"/>
  <c r="N1024" i="7"/>
  <c r="CX1023" i="7"/>
  <c r="CM1023" i="7"/>
  <c r="CK1023" i="7"/>
  <c r="CH1023" i="7"/>
  <c r="CE1023" i="7"/>
  <c r="BY1023" i="7"/>
  <c r="BV1023" i="7"/>
  <c r="BS1023" i="7"/>
  <c r="BP1023" i="7"/>
  <c r="BM1023" i="7"/>
  <c r="N1023" i="7"/>
  <c r="CX1022" i="7"/>
  <c r="CM1022" i="7"/>
  <c r="CK1022" i="7"/>
  <c r="CH1022" i="7"/>
  <c r="CE1022" i="7"/>
  <c r="BY1022" i="7"/>
  <c r="BV1022" i="7"/>
  <c r="BS1022" i="7"/>
  <c r="BP1022" i="7"/>
  <c r="BM1022" i="7"/>
  <c r="N1022" i="7"/>
  <c r="CX1021" i="7"/>
  <c r="CM1021" i="7"/>
  <c r="CK1021" i="7"/>
  <c r="CH1021" i="7"/>
  <c r="CE1021" i="7"/>
  <c r="BY1021" i="7"/>
  <c r="BV1021" i="7"/>
  <c r="BS1021" i="7"/>
  <c r="BP1021" i="7"/>
  <c r="BM1021" i="7"/>
  <c r="N1021" i="7"/>
  <c r="CX1020" i="7"/>
  <c r="CM1020" i="7"/>
  <c r="CK1020" i="7"/>
  <c r="CH1020" i="7"/>
  <c r="CE1020" i="7"/>
  <c r="BY1020" i="7"/>
  <c r="BV1020" i="7"/>
  <c r="BS1020" i="7"/>
  <c r="BP1020" i="7"/>
  <c r="BM1020" i="7"/>
  <c r="N1020" i="7"/>
  <c r="CX1019" i="7"/>
  <c r="CM1019" i="7"/>
  <c r="CK1019" i="7"/>
  <c r="CH1019" i="7"/>
  <c r="CE1019" i="7"/>
  <c r="BY1019" i="7"/>
  <c r="BV1019" i="7"/>
  <c r="BS1019" i="7"/>
  <c r="BP1019" i="7"/>
  <c r="BM1019" i="7"/>
  <c r="N1019" i="7"/>
  <c r="CX1018" i="7"/>
  <c r="CM1018" i="7"/>
  <c r="CK1018" i="7"/>
  <c r="CH1018" i="7"/>
  <c r="CE1018" i="7"/>
  <c r="BY1018" i="7"/>
  <c r="BV1018" i="7"/>
  <c r="BS1018" i="7"/>
  <c r="BP1018" i="7"/>
  <c r="BM1018" i="7"/>
  <c r="N1018" i="7"/>
  <c r="CX1017" i="7"/>
  <c r="CM1017" i="7"/>
  <c r="CK1017" i="7"/>
  <c r="CH1017" i="7"/>
  <c r="CE1017" i="7"/>
  <c r="BY1017" i="7"/>
  <c r="BV1017" i="7"/>
  <c r="BS1017" i="7"/>
  <c r="BP1017" i="7"/>
  <c r="BM1017" i="7"/>
  <c r="N1017" i="7"/>
  <c r="CX1016" i="7"/>
  <c r="CM1016" i="7"/>
  <c r="CK1016" i="7"/>
  <c r="CH1016" i="7"/>
  <c r="CE1016" i="7"/>
  <c r="BY1016" i="7"/>
  <c r="BV1016" i="7"/>
  <c r="BS1016" i="7"/>
  <c r="BP1016" i="7"/>
  <c r="BM1016" i="7"/>
  <c r="N1016" i="7"/>
  <c r="CX1015" i="7"/>
  <c r="CM1015" i="7"/>
  <c r="CK1015" i="7"/>
  <c r="CH1015" i="7"/>
  <c r="CE1015" i="7"/>
  <c r="BY1015" i="7"/>
  <c r="BV1015" i="7"/>
  <c r="BS1015" i="7"/>
  <c r="BP1015" i="7"/>
  <c r="BM1015" i="7"/>
  <c r="N1015" i="7"/>
  <c r="CX1014" i="7"/>
  <c r="CM1014" i="7"/>
  <c r="CK1014" i="7"/>
  <c r="CH1014" i="7"/>
  <c r="CE1014" i="7"/>
  <c r="BY1014" i="7"/>
  <c r="BV1014" i="7"/>
  <c r="BS1014" i="7"/>
  <c r="BP1014" i="7"/>
  <c r="BM1014" i="7"/>
  <c r="N1014" i="7"/>
  <c r="CX1013" i="7"/>
  <c r="CM1013" i="7"/>
  <c r="CK1013" i="7"/>
  <c r="CH1013" i="7"/>
  <c r="CE1013" i="7"/>
  <c r="BY1013" i="7"/>
  <c r="BV1013" i="7"/>
  <c r="BS1013" i="7"/>
  <c r="BP1013" i="7"/>
  <c r="BM1013" i="7"/>
  <c r="N1013" i="7"/>
  <c r="CX1012" i="7"/>
  <c r="CM1012" i="7"/>
  <c r="CK1012" i="7"/>
  <c r="CH1012" i="7"/>
  <c r="CE1012" i="7"/>
  <c r="BY1012" i="7"/>
  <c r="BV1012" i="7"/>
  <c r="BS1012" i="7"/>
  <c r="BP1012" i="7"/>
  <c r="BM1012" i="7"/>
  <c r="N1012" i="7"/>
  <c r="CX1011" i="7"/>
  <c r="CM1011" i="7"/>
  <c r="CK1011" i="7"/>
  <c r="CH1011" i="7"/>
  <c r="CE1011" i="7"/>
  <c r="BY1011" i="7"/>
  <c r="BV1011" i="7"/>
  <c r="BS1011" i="7"/>
  <c r="BP1011" i="7"/>
  <c r="BM1011" i="7"/>
  <c r="N1011" i="7"/>
  <c r="CX1010" i="7"/>
  <c r="CM1010" i="7"/>
  <c r="CK1010" i="7"/>
  <c r="CH1010" i="7"/>
  <c r="CE1010" i="7"/>
  <c r="BY1010" i="7"/>
  <c r="BV1010" i="7"/>
  <c r="BS1010" i="7"/>
  <c r="BP1010" i="7"/>
  <c r="BM1010" i="7"/>
  <c r="N1010" i="7"/>
  <c r="CX1009" i="7"/>
  <c r="CM1009" i="7"/>
  <c r="CK1009" i="7"/>
  <c r="CH1009" i="7"/>
  <c r="CE1009" i="7"/>
  <c r="BY1009" i="7"/>
  <c r="BV1009" i="7"/>
  <c r="BS1009" i="7"/>
  <c r="BP1009" i="7"/>
  <c r="BM1009" i="7"/>
  <c r="N1009" i="7"/>
  <c r="CX1008" i="7"/>
  <c r="CM1008" i="7"/>
  <c r="CK1008" i="7"/>
  <c r="CH1008" i="7"/>
  <c r="CE1008" i="7"/>
  <c r="BY1008" i="7"/>
  <c r="BV1008" i="7"/>
  <c r="BS1008" i="7"/>
  <c r="BP1008" i="7"/>
  <c r="BM1008" i="7"/>
  <c r="N1008" i="7"/>
  <c r="CX1007" i="7"/>
  <c r="CM1007" i="7"/>
  <c r="CK1007" i="7"/>
  <c r="CH1007" i="7"/>
  <c r="CE1007" i="7"/>
  <c r="BY1007" i="7"/>
  <c r="BV1007" i="7"/>
  <c r="BS1007" i="7"/>
  <c r="BP1007" i="7"/>
  <c r="BM1007" i="7"/>
  <c r="N1007" i="7"/>
  <c r="CX1006" i="7"/>
  <c r="CM1006" i="7"/>
  <c r="CK1006" i="7"/>
  <c r="CH1006" i="7"/>
  <c r="CE1006" i="7"/>
  <c r="BY1006" i="7"/>
  <c r="BV1006" i="7"/>
  <c r="BS1006" i="7"/>
  <c r="BP1006" i="7"/>
  <c r="BM1006" i="7"/>
  <c r="N1006" i="7"/>
  <c r="CX1005" i="7"/>
  <c r="CM1005" i="7"/>
  <c r="CK1005" i="7"/>
  <c r="CH1005" i="7"/>
  <c r="CE1005" i="7"/>
  <c r="BY1005" i="7"/>
  <c r="BV1005" i="7"/>
  <c r="BS1005" i="7"/>
  <c r="BP1005" i="7"/>
  <c r="BM1005" i="7"/>
  <c r="N1005" i="7"/>
  <c r="CX1004" i="7"/>
  <c r="CM1004" i="7"/>
  <c r="CK1004" i="7"/>
  <c r="CH1004" i="7"/>
  <c r="CE1004" i="7"/>
  <c r="BY1004" i="7"/>
  <c r="BV1004" i="7"/>
  <c r="BS1004" i="7"/>
  <c r="BP1004" i="7"/>
  <c r="BM1004" i="7"/>
  <c r="N1004" i="7"/>
  <c r="CX1003" i="7"/>
  <c r="CM1003" i="7"/>
  <c r="CK1003" i="7"/>
  <c r="CH1003" i="7"/>
  <c r="CE1003" i="7"/>
  <c r="BY1003" i="7"/>
  <c r="BV1003" i="7"/>
  <c r="BS1003" i="7"/>
  <c r="BP1003" i="7"/>
  <c r="BM1003" i="7"/>
  <c r="N1003" i="7"/>
  <c r="CX1002" i="7"/>
  <c r="CM1002" i="7"/>
  <c r="CK1002" i="7"/>
  <c r="CH1002" i="7"/>
  <c r="CE1002" i="7"/>
  <c r="BY1002" i="7"/>
  <c r="BV1002" i="7"/>
  <c r="BS1002" i="7"/>
  <c r="BP1002" i="7"/>
  <c r="BM1002" i="7"/>
  <c r="N1002" i="7"/>
  <c r="CX1001" i="7"/>
  <c r="CM1001" i="7"/>
  <c r="CK1001" i="7"/>
  <c r="CH1001" i="7"/>
  <c r="CE1001" i="7"/>
  <c r="BY1001" i="7"/>
  <c r="BV1001" i="7"/>
  <c r="BS1001" i="7"/>
  <c r="BP1001" i="7"/>
  <c r="BM1001" i="7"/>
  <c r="N1001" i="7"/>
  <c r="CX1000" i="7"/>
  <c r="CM1000" i="7"/>
  <c r="CK1000" i="7"/>
  <c r="CH1000" i="7"/>
  <c r="CE1000" i="7"/>
  <c r="BY1000" i="7"/>
  <c r="BV1000" i="7"/>
  <c r="BS1000" i="7"/>
  <c r="BP1000" i="7"/>
  <c r="BM1000" i="7"/>
  <c r="N1000" i="7"/>
  <c r="CX999" i="7"/>
  <c r="CM999" i="7"/>
  <c r="CK999" i="7"/>
  <c r="CH999" i="7"/>
  <c r="CE999" i="7"/>
  <c r="BY999" i="7"/>
  <c r="BV999" i="7"/>
  <c r="BS999" i="7"/>
  <c r="BP999" i="7"/>
  <c r="BM999" i="7"/>
  <c r="N999" i="7"/>
  <c r="CX998" i="7"/>
  <c r="CM998" i="7"/>
  <c r="CK998" i="7"/>
  <c r="CH998" i="7"/>
  <c r="CE998" i="7"/>
  <c r="BY998" i="7"/>
  <c r="BV998" i="7"/>
  <c r="BS998" i="7"/>
  <c r="BP998" i="7"/>
  <c r="BM998" i="7"/>
  <c r="N998" i="7"/>
  <c r="CX997" i="7"/>
  <c r="CM997" i="7"/>
  <c r="CK997" i="7"/>
  <c r="CH997" i="7"/>
  <c r="CE997" i="7"/>
  <c r="BY997" i="7"/>
  <c r="BV997" i="7"/>
  <c r="BS997" i="7"/>
  <c r="BP997" i="7"/>
  <c r="BM997" i="7"/>
  <c r="N997" i="7"/>
  <c r="CX996" i="7"/>
  <c r="CM996" i="7"/>
  <c r="CK996" i="7"/>
  <c r="CH996" i="7"/>
  <c r="CE996" i="7"/>
  <c r="BY996" i="7"/>
  <c r="BV996" i="7"/>
  <c r="BS996" i="7"/>
  <c r="BP996" i="7"/>
  <c r="BM996" i="7"/>
  <c r="N996" i="7"/>
  <c r="CX995" i="7"/>
  <c r="CM995" i="7"/>
  <c r="CK995" i="7"/>
  <c r="CH995" i="7"/>
  <c r="CE995" i="7"/>
  <c r="BY995" i="7"/>
  <c r="BV995" i="7"/>
  <c r="BS995" i="7"/>
  <c r="BP995" i="7"/>
  <c r="BM995" i="7"/>
  <c r="N995" i="7"/>
  <c r="CX994" i="7"/>
  <c r="CM994" i="7"/>
  <c r="CK994" i="7"/>
  <c r="CH994" i="7"/>
  <c r="CE994" i="7"/>
  <c r="BY994" i="7"/>
  <c r="BV994" i="7"/>
  <c r="BS994" i="7"/>
  <c r="BP994" i="7"/>
  <c r="BM994" i="7"/>
  <c r="N994" i="7"/>
  <c r="CX993" i="7"/>
  <c r="CM993" i="7"/>
  <c r="CK993" i="7"/>
  <c r="CH993" i="7"/>
  <c r="CE993" i="7"/>
  <c r="BY993" i="7"/>
  <c r="BV993" i="7"/>
  <c r="BS993" i="7"/>
  <c r="BP993" i="7"/>
  <c r="BM993" i="7"/>
  <c r="N993" i="7"/>
  <c r="CX992" i="7"/>
  <c r="CM992" i="7"/>
  <c r="CK992" i="7"/>
  <c r="CH992" i="7"/>
  <c r="CE992" i="7"/>
  <c r="BY992" i="7"/>
  <c r="BV992" i="7"/>
  <c r="BS992" i="7"/>
  <c r="BP992" i="7"/>
  <c r="BM992" i="7"/>
  <c r="N992" i="7"/>
  <c r="CX991" i="7"/>
  <c r="CM991" i="7"/>
  <c r="CK991" i="7"/>
  <c r="CH991" i="7"/>
  <c r="CE991" i="7"/>
  <c r="BY991" i="7"/>
  <c r="BV991" i="7"/>
  <c r="BS991" i="7"/>
  <c r="BP991" i="7"/>
  <c r="BM991" i="7"/>
  <c r="N991" i="7"/>
  <c r="CX990" i="7"/>
  <c r="CM990" i="7"/>
  <c r="CK990" i="7"/>
  <c r="CH990" i="7"/>
  <c r="CE990" i="7"/>
  <c r="BY990" i="7"/>
  <c r="BV990" i="7"/>
  <c r="BS990" i="7"/>
  <c r="BP990" i="7"/>
  <c r="BM990" i="7"/>
  <c r="N990" i="7"/>
  <c r="CX989" i="7"/>
  <c r="CM989" i="7"/>
  <c r="CK989" i="7"/>
  <c r="CH989" i="7"/>
  <c r="CE989" i="7"/>
  <c r="BY989" i="7"/>
  <c r="BV989" i="7"/>
  <c r="BS989" i="7"/>
  <c r="BP989" i="7"/>
  <c r="BM989" i="7"/>
  <c r="N989" i="7"/>
  <c r="CX988" i="7"/>
  <c r="CM988" i="7"/>
  <c r="CK988" i="7"/>
  <c r="CH988" i="7"/>
  <c r="CE988" i="7"/>
  <c r="BY988" i="7"/>
  <c r="BV988" i="7"/>
  <c r="BS988" i="7"/>
  <c r="BP988" i="7"/>
  <c r="BM988" i="7"/>
  <c r="N988" i="7"/>
  <c r="CX987" i="7"/>
  <c r="CM987" i="7"/>
  <c r="CK987" i="7"/>
  <c r="CH987" i="7"/>
  <c r="CE987" i="7"/>
  <c r="BY987" i="7"/>
  <c r="BV987" i="7"/>
  <c r="BS987" i="7"/>
  <c r="BP987" i="7"/>
  <c r="BM987" i="7"/>
  <c r="N987" i="7"/>
  <c r="CX986" i="7"/>
  <c r="CM986" i="7"/>
  <c r="CK986" i="7"/>
  <c r="CH986" i="7"/>
  <c r="CE986" i="7"/>
  <c r="BY986" i="7"/>
  <c r="BV986" i="7"/>
  <c r="BS986" i="7"/>
  <c r="BP986" i="7"/>
  <c r="BM986" i="7"/>
  <c r="N986" i="7"/>
  <c r="CX985" i="7"/>
  <c r="CM985" i="7"/>
  <c r="CK985" i="7"/>
  <c r="CH985" i="7"/>
  <c r="CE985" i="7"/>
  <c r="BY985" i="7"/>
  <c r="BV985" i="7"/>
  <c r="BS985" i="7"/>
  <c r="BP985" i="7"/>
  <c r="BM985" i="7"/>
  <c r="N985" i="7"/>
  <c r="CX984" i="7"/>
  <c r="CM984" i="7"/>
  <c r="CK984" i="7"/>
  <c r="CH984" i="7"/>
  <c r="CE984" i="7"/>
  <c r="BY984" i="7"/>
  <c r="BV984" i="7"/>
  <c r="BS984" i="7"/>
  <c r="BP984" i="7"/>
  <c r="BM984" i="7"/>
  <c r="N984" i="7"/>
  <c r="CX983" i="7"/>
  <c r="CM983" i="7"/>
  <c r="CK983" i="7"/>
  <c r="CH983" i="7"/>
  <c r="CE983" i="7"/>
  <c r="BY983" i="7"/>
  <c r="BV983" i="7"/>
  <c r="BS983" i="7"/>
  <c r="BP983" i="7"/>
  <c r="BM983" i="7"/>
  <c r="N983" i="7"/>
  <c r="CX982" i="7"/>
  <c r="CM982" i="7"/>
  <c r="CK982" i="7"/>
  <c r="CH982" i="7"/>
  <c r="CE982" i="7"/>
  <c r="BY982" i="7"/>
  <c r="BV982" i="7"/>
  <c r="BS982" i="7"/>
  <c r="BP982" i="7"/>
  <c r="BM982" i="7"/>
  <c r="N982" i="7"/>
  <c r="CX981" i="7"/>
  <c r="CM981" i="7"/>
  <c r="CK981" i="7"/>
  <c r="CH981" i="7"/>
  <c r="CE981" i="7"/>
  <c r="BY981" i="7"/>
  <c r="BV981" i="7"/>
  <c r="BS981" i="7"/>
  <c r="BP981" i="7"/>
  <c r="BM981" i="7"/>
  <c r="N981" i="7"/>
  <c r="CX980" i="7"/>
  <c r="CM980" i="7"/>
  <c r="CK980" i="7"/>
  <c r="CH980" i="7"/>
  <c r="CE980" i="7"/>
  <c r="BY980" i="7"/>
  <c r="BV980" i="7"/>
  <c r="BS980" i="7"/>
  <c r="BP980" i="7"/>
  <c r="BM980" i="7"/>
  <c r="N980" i="7"/>
  <c r="CX979" i="7"/>
  <c r="CM979" i="7"/>
  <c r="CK979" i="7"/>
  <c r="CH979" i="7"/>
  <c r="CE979" i="7"/>
  <c r="BY979" i="7"/>
  <c r="BV979" i="7"/>
  <c r="BS979" i="7"/>
  <c r="BP979" i="7"/>
  <c r="BM979" i="7"/>
  <c r="N979" i="7"/>
  <c r="CX978" i="7"/>
  <c r="CM978" i="7"/>
  <c r="CK978" i="7"/>
  <c r="CH978" i="7"/>
  <c r="CE978" i="7"/>
  <c r="BY978" i="7"/>
  <c r="BV978" i="7"/>
  <c r="BS978" i="7"/>
  <c r="BP978" i="7"/>
  <c r="BM978" i="7"/>
  <c r="N978" i="7"/>
  <c r="CX977" i="7"/>
  <c r="CK977" i="7"/>
  <c r="CH977" i="7"/>
  <c r="CE977" i="7"/>
  <c r="BY977" i="7"/>
  <c r="BV977" i="7"/>
  <c r="BS977" i="7"/>
  <c r="BP977" i="7"/>
  <c r="BM977" i="7"/>
  <c r="N977" i="7"/>
  <c r="CX976" i="7"/>
  <c r="CM976" i="7"/>
  <c r="CK976" i="7"/>
  <c r="CH976" i="7"/>
  <c r="CE976" i="7"/>
  <c r="BY976" i="7"/>
  <c r="BV976" i="7"/>
  <c r="BS976" i="7"/>
  <c r="BP976" i="7"/>
  <c r="BM976" i="7"/>
  <c r="N976" i="7"/>
  <c r="CX975" i="7"/>
  <c r="CM975" i="7"/>
  <c r="CK975" i="7"/>
  <c r="CH975" i="7"/>
  <c r="CE975" i="7"/>
  <c r="BY975" i="7"/>
  <c r="BV975" i="7"/>
  <c r="BS975" i="7"/>
  <c r="BP975" i="7"/>
  <c r="BM975" i="7"/>
  <c r="N975" i="7"/>
  <c r="CX974" i="7"/>
  <c r="CM974" i="7"/>
  <c r="CK974" i="7"/>
  <c r="CH974" i="7"/>
  <c r="CE974" i="7"/>
  <c r="BY974" i="7"/>
  <c r="BV974" i="7"/>
  <c r="BS974" i="7"/>
  <c r="BP974" i="7"/>
  <c r="BM974" i="7"/>
  <c r="N974" i="7"/>
  <c r="CX973" i="7"/>
  <c r="CM973" i="7"/>
  <c r="CK973" i="7"/>
  <c r="CH973" i="7"/>
  <c r="CE973" i="7"/>
  <c r="BY973" i="7"/>
  <c r="BV973" i="7"/>
  <c r="BS973" i="7"/>
  <c r="BP973" i="7"/>
  <c r="BM973" i="7"/>
  <c r="N973" i="7"/>
  <c r="CX972" i="7"/>
  <c r="CM972" i="7"/>
  <c r="CK972" i="7"/>
  <c r="CH972" i="7"/>
  <c r="CE972" i="7"/>
  <c r="BY972" i="7"/>
  <c r="BV972" i="7"/>
  <c r="BS972" i="7"/>
  <c r="BP972" i="7"/>
  <c r="BM972" i="7"/>
  <c r="N972" i="7"/>
  <c r="CX971" i="7"/>
  <c r="CM971" i="7"/>
  <c r="CK971" i="7"/>
  <c r="CH971" i="7"/>
  <c r="CE971" i="7"/>
  <c r="BY971" i="7"/>
  <c r="BV971" i="7"/>
  <c r="BS971" i="7"/>
  <c r="BP971" i="7"/>
  <c r="BM971" i="7"/>
  <c r="N971" i="7"/>
  <c r="CX970" i="7"/>
  <c r="CM970" i="7"/>
  <c r="CK970" i="7"/>
  <c r="CH970" i="7"/>
  <c r="CE970" i="7"/>
  <c r="BY970" i="7"/>
  <c r="BV970" i="7"/>
  <c r="BS970" i="7"/>
  <c r="BP970" i="7"/>
  <c r="BM970" i="7"/>
  <c r="N970" i="7"/>
  <c r="CX969" i="7"/>
  <c r="CM969" i="7"/>
  <c r="CK969" i="7"/>
  <c r="CH969" i="7"/>
  <c r="CE969" i="7"/>
  <c r="BY969" i="7"/>
  <c r="BV969" i="7"/>
  <c r="BS969" i="7"/>
  <c r="BP969" i="7"/>
  <c r="BM969" i="7"/>
  <c r="N969" i="7"/>
  <c r="CX968" i="7"/>
  <c r="CM968" i="7"/>
  <c r="CK968" i="7"/>
  <c r="CH968" i="7"/>
  <c r="CE968" i="7"/>
  <c r="BY968" i="7"/>
  <c r="BV968" i="7"/>
  <c r="BS968" i="7"/>
  <c r="BP968" i="7"/>
  <c r="BM968" i="7"/>
  <c r="N968" i="7"/>
  <c r="CX967" i="7"/>
  <c r="CM967" i="7"/>
  <c r="CK967" i="7"/>
  <c r="CH967" i="7"/>
  <c r="CE967" i="7"/>
  <c r="BY967" i="7"/>
  <c r="BV967" i="7"/>
  <c r="BS967" i="7"/>
  <c r="BP967" i="7"/>
  <c r="BM967" i="7"/>
  <c r="N967" i="7"/>
  <c r="CX966" i="7"/>
  <c r="CM966" i="7"/>
  <c r="CK966" i="7"/>
  <c r="CH966" i="7"/>
  <c r="CE966" i="7"/>
  <c r="BY966" i="7"/>
  <c r="BV966" i="7"/>
  <c r="BS966" i="7"/>
  <c r="BP966" i="7"/>
  <c r="BM966" i="7"/>
  <c r="N966" i="7"/>
  <c r="CX965" i="7"/>
  <c r="CM965" i="7"/>
  <c r="CK965" i="7"/>
  <c r="CH965" i="7"/>
  <c r="CE965" i="7"/>
  <c r="BY965" i="7"/>
  <c r="BV965" i="7"/>
  <c r="BS965" i="7"/>
  <c r="BP965" i="7"/>
  <c r="BM965" i="7"/>
  <c r="N965" i="7"/>
  <c r="CX964" i="7"/>
  <c r="CM964" i="7"/>
  <c r="CK964" i="7"/>
  <c r="CH964" i="7"/>
  <c r="CE964" i="7"/>
  <c r="BY964" i="7"/>
  <c r="BV964" i="7"/>
  <c r="BS964" i="7"/>
  <c r="BP964" i="7"/>
  <c r="BM964" i="7"/>
  <c r="N964" i="7"/>
  <c r="CX963" i="7"/>
  <c r="CM963" i="7"/>
  <c r="CK963" i="7"/>
  <c r="CH963" i="7"/>
  <c r="CE963" i="7"/>
  <c r="BY963" i="7"/>
  <c r="BV963" i="7"/>
  <c r="BS963" i="7"/>
  <c r="BP963" i="7"/>
  <c r="BM963" i="7"/>
  <c r="N963" i="7"/>
  <c r="CX962" i="7"/>
  <c r="CM962" i="7"/>
  <c r="CK962" i="7"/>
  <c r="CH962" i="7"/>
  <c r="CE962" i="7"/>
  <c r="BY962" i="7"/>
  <c r="BV962" i="7"/>
  <c r="BS962" i="7"/>
  <c r="BP962" i="7"/>
  <c r="BM962" i="7"/>
  <c r="N962" i="7"/>
  <c r="CX961" i="7"/>
  <c r="CM961" i="7"/>
  <c r="CK961" i="7"/>
  <c r="CH961" i="7"/>
  <c r="CE961" i="7"/>
  <c r="BY961" i="7"/>
  <c r="BV961" i="7"/>
  <c r="BS961" i="7"/>
  <c r="BP961" i="7"/>
  <c r="BM961" i="7"/>
  <c r="N961" i="7"/>
  <c r="CX960" i="7"/>
  <c r="CM960" i="7"/>
  <c r="CK960" i="7"/>
  <c r="CH960" i="7"/>
  <c r="CE960" i="7"/>
  <c r="BY960" i="7"/>
  <c r="BV960" i="7"/>
  <c r="BS960" i="7"/>
  <c r="BP960" i="7"/>
  <c r="BM960" i="7"/>
  <c r="N960" i="7"/>
  <c r="CX959" i="7"/>
  <c r="CM959" i="7"/>
  <c r="CK959" i="7"/>
  <c r="CH959" i="7"/>
  <c r="CE959" i="7"/>
  <c r="BY959" i="7"/>
  <c r="BV959" i="7"/>
  <c r="BS959" i="7"/>
  <c r="BP959" i="7"/>
  <c r="BM959" i="7"/>
  <c r="N959" i="7"/>
  <c r="CX958" i="7"/>
  <c r="CM958" i="7"/>
  <c r="CK958" i="7"/>
  <c r="CH958" i="7"/>
  <c r="CE958" i="7"/>
  <c r="BY958" i="7"/>
  <c r="BV958" i="7"/>
  <c r="BS958" i="7"/>
  <c r="BP958" i="7"/>
  <c r="BM958" i="7"/>
  <c r="N958" i="7"/>
  <c r="CX957" i="7"/>
  <c r="CM957" i="7"/>
  <c r="CK957" i="7"/>
  <c r="CH957" i="7"/>
  <c r="CE957" i="7"/>
  <c r="BY957" i="7"/>
  <c r="BV957" i="7"/>
  <c r="BS957" i="7"/>
  <c r="BP957" i="7"/>
  <c r="BM957" i="7"/>
  <c r="N957" i="7"/>
  <c r="CX956" i="7"/>
  <c r="CM956" i="7"/>
  <c r="CK956" i="7"/>
  <c r="CH956" i="7"/>
  <c r="CE956" i="7"/>
  <c r="BY956" i="7"/>
  <c r="BV956" i="7"/>
  <c r="BS956" i="7"/>
  <c r="BP956" i="7"/>
  <c r="BM956" i="7"/>
  <c r="N956" i="7"/>
  <c r="CX955" i="7"/>
  <c r="CM955" i="7"/>
  <c r="CK955" i="7"/>
  <c r="CH955" i="7"/>
  <c r="CE955" i="7"/>
  <c r="BY955" i="7"/>
  <c r="BV955" i="7"/>
  <c r="BS955" i="7"/>
  <c r="BP955" i="7"/>
  <c r="BM955" i="7"/>
  <c r="N955" i="7"/>
  <c r="CX954" i="7"/>
  <c r="CM954" i="7"/>
  <c r="CK954" i="7"/>
  <c r="CH954" i="7"/>
  <c r="CE954" i="7"/>
  <c r="BY954" i="7"/>
  <c r="BV954" i="7"/>
  <c r="BS954" i="7"/>
  <c r="BP954" i="7"/>
  <c r="BM954" i="7"/>
  <c r="N954" i="7"/>
  <c r="CX953" i="7"/>
  <c r="CM953" i="7"/>
  <c r="CK953" i="7"/>
  <c r="CH953" i="7"/>
  <c r="CE953" i="7"/>
  <c r="BY953" i="7"/>
  <c r="BV953" i="7"/>
  <c r="BS953" i="7"/>
  <c r="BP953" i="7"/>
  <c r="BM953" i="7"/>
  <c r="N953" i="7"/>
  <c r="CX952" i="7"/>
  <c r="CM952" i="7"/>
  <c r="CK952" i="7"/>
  <c r="CH952" i="7"/>
  <c r="CE952" i="7"/>
  <c r="BY952" i="7"/>
  <c r="BV952" i="7"/>
  <c r="BS952" i="7"/>
  <c r="BP952" i="7"/>
  <c r="BM952" i="7"/>
  <c r="N952" i="7"/>
  <c r="CX951" i="7"/>
  <c r="CM951" i="7"/>
  <c r="CK951" i="7"/>
  <c r="CH951" i="7"/>
  <c r="CE951" i="7"/>
  <c r="BY951" i="7"/>
  <c r="BV951" i="7"/>
  <c r="BS951" i="7"/>
  <c r="BP951" i="7"/>
  <c r="BM951" i="7"/>
  <c r="N951" i="7"/>
  <c r="CX950" i="7"/>
  <c r="CM950" i="7"/>
  <c r="CK950" i="7"/>
  <c r="CH950" i="7"/>
  <c r="CE950" i="7"/>
  <c r="BY950" i="7"/>
  <c r="BV950" i="7"/>
  <c r="BS950" i="7"/>
  <c r="BP950" i="7"/>
  <c r="BM950" i="7"/>
  <c r="N950" i="7"/>
  <c r="CX949" i="7"/>
  <c r="CM949" i="7"/>
  <c r="CK949" i="7"/>
  <c r="CH949" i="7"/>
  <c r="CE949" i="7"/>
  <c r="BY949" i="7"/>
  <c r="BV949" i="7"/>
  <c r="BS949" i="7"/>
  <c r="BP949" i="7"/>
  <c r="BM949" i="7"/>
  <c r="N949" i="7"/>
  <c r="CX948" i="7"/>
  <c r="CM948" i="7"/>
  <c r="CK948" i="7"/>
  <c r="CH948" i="7"/>
  <c r="CE948" i="7"/>
  <c r="BY948" i="7"/>
  <c r="BV948" i="7"/>
  <c r="BS948" i="7"/>
  <c r="BP948" i="7"/>
  <c r="BM948" i="7"/>
  <c r="N948" i="7"/>
  <c r="CX947" i="7"/>
  <c r="CM947" i="7"/>
  <c r="CK947" i="7"/>
  <c r="CH947" i="7"/>
  <c r="CE947" i="7"/>
  <c r="BY947" i="7"/>
  <c r="BV947" i="7"/>
  <c r="BS947" i="7"/>
  <c r="BP947" i="7"/>
  <c r="BM947" i="7"/>
  <c r="N947" i="7"/>
  <c r="CX946" i="7"/>
  <c r="CM946" i="7"/>
  <c r="CK946" i="7"/>
  <c r="CH946" i="7"/>
  <c r="CE946" i="7"/>
  <c r="BY946" i="7"/>
  <c r="BV946" i="7"/>
  <c r="BS946" i="7"/>
  <c r="BP946" i="7"/>
  <c r="BM946" i="7"/>
  <c r="N946" i="7"/>
  <c r="CX945" i="7"/>
  <c r="CM945" i="7"/>
  <c r="CK945" i="7"/>
  <c r="CH945" i="7"/>
  <c r="CE945" i="7"/>
  <c r="BY945" i="7"/>
  <c r="BV945" i="7"/>
  <c r="BS945" i="7"/>
  <c r="BP945" i="7"/>
  <c r="BM945" i="7"/>
  <c r="N945" i="7"/>
  <c r="CX944" i="7"/>
  <c r="CM944" i="7"/>
  <c r="CK944" i="7"/>
  <c r="CH944" i="7"/>
  <c r="CE944" i="7"/>
  <c r="BY944" i="7"/>
  <c r="BV944" i="7"/>
  <c r="BS944" i="7"/>
  <c r="BP944" i="7"/>
  <c r="BM944" i="7"/>
  <c r="N944" i="7"/>
  <c r="CX943" i="7"/>
  <c r="CM943" i="7"/>
  <c r="CK943" i="7"/>
  <c r="CH943" i="7"/>
  <c r="CE943" i="7"/>
  <c r="BY943" i="7"/>
  <c r="BV943" i="7"/>
  <c r="BS943" i="7"/>
  <c r="BP943" i="7"/>
  <c r="BM943" i="7"/>
  <c r="N943" i="7"/>
  <c r="CX942" i="7"/>
  <c r="CM942" i="7"/>
  <c r="CK942" i="7"/>
  <c r="CH942" i="7"/>
  <c r="CE942" i="7"/>
  <c r="BY942" i="7"/>
  <c r="BV942" i="7"/>
  <c r="BS942" i="7"/>
  <c r="BP942" i="7"/>
  <c r="BM942" i="7"/>
  <c r="N942" i="7"/>
  <c r="CX941" i="7"/>
  <c r="CM941" i="7"/>
  <c r="CK941" i="7"/>
  <c r="CH941" i="7"/>
  <c r="CE941" i="7"/>
  <c r="BY941" i="7"/>
  <c r="BV941" i="7"/>
  <c r="BS941" i="7"/>
  <c r="BP941" i="7"/>
  <c r="BM941" i="7"/>
  <c r="N941" i="7"/>
  <c r="CX940" i="7"/>
  <c r="CM940" i="7"/>
  <c r="CK940" i="7"/>
  <c r="CH940" i="7"/>
  <c r="CE940" i="7"/>
  <c r="BY940" i="7"/>
  <c r="BV940" i="7"/>
  <c r="BS940" i="7"/>
  <c r="BP940" i="7"/>
  <c r="BM940" i="7"/>
  <c r="N940" i="7"/>
  <c r="CX939" i="7"/>
  <c r="CM939" i="7"/>
  <c r="CK939" i="7"/>
  <c r="CH939" i="7"/>
  <c r="CE939" i="7"/>
  <c r="BY939" i="7"/>
  <c r="BV939" i="7"/>
  <c r="BS939" i="7"/>
  <c r="BP939" i="7"/>
  <c r="BM939" i="7"/>
  <c r="N939" i="7"/>
  <c r="CX938" i="7"/>
  <c r="CM938" i="7"/>
  <c r="CK938" i="7"/>
  <c r="CH938" i="7"/>
  <c r="CE938" i="7"/>
  <c r="BY938" i="7"/>
  <c r="BV938" i="7"/>
  <c r="BS938" i="7"/>
  <c r="BP938" i="7"/>
  <c r="BM938" i="7"/>
  <c r="N938" i="7"/>
  <c r="CX937" i="7"/>
  <c r="CM937" i="7"/>
  <c r="CK937" i="7"/>
  <c r="CH937" i="7"/>
  <c r="CE937" i="7"/>
  <c r="BY937" i="7"/>
  <c r="BV937" i="7"/>
  <c r="BS937" i="7"/>
  <c r="BP937" i="7"/>
  <c r="BM937" i="7"/>
  <c r="N937" i="7"/>
  <c r="CX936" i="7"/>
  <c r="CM936" i="7"/>
  <c r="CK936" i="7"/>
  <c r="CH936" i="7"/>
  <c r="CE936" i="7"/>
  <c r="BY936" i="7"/>
  <c r="BV936" i="7"/>
  <c r="BS936" i="7"/>
  <c r="BP936" i="7"/>
  <c r="BM936" i="7"/>
  <c r="N936" i="7"/>
  <c r="CX935" i="7"/>
  <c r="CM935" i="7"/>
  <c r="CK935" i="7"/>
  <c r="CH935" i="7"/>
  <c r="CE935" i="7"/>
  <c r="BY935" i="7"/>
  <c r="BV935" i="7"/>
  <c r="BS935" i="7"/>
  <c r="BP935" i="7"/>
  <c r="BM935" i="7"/>
  <c r="N935" i="7"/>
  <c r="CX934" i="7"/>
  <c r="CM934" i="7"/>
  <c r="CK934" i="7"/>
  <c r="CH934" i="7"/>
  <c r="CE934" i="7"/>
  <c r="BY934" i="7"/>
  <c r="BV934" i="7"/>
  <c r="BS934" i="7"/>
  <c r="BP934" i="7"/>
  <c r="BM934" i="7"/>
  <c r="N934" i="7"/>
  <c r="CX933" i="7"/>
  <c r="CM933" i="7"/>
  <c r="CK933" i="7"/>
  <c r="CH933" i="7"/>
  <c r="CE933" i="7"/>
  <c r="BY933" i="7"/>
  <c r="BV933" i="7"/>
  <c r="BS933" i="7"/>
  <c r="BP933" i="7"/>
  <c r="BM933" i="7"/>
  <c r="N933" i="7"/>
  <c r="CX932" i="7"/>
  <c r="CM932" i="7"/>
  <c r="CK932" i="7"/>
  <c r="CH932" i="7"/>
  <c r="CE932" i="7"/>
  <c r="BY932" i="7"/>
  <c r="BV932" i="7"/>
  <c r="BS932" i="7"/>
  <c r="BP932" i="7"/>
  <c r="BM932" i="7"/>
  <c r="N932" i="7"/>
  <c r="CX931" i="7"/>
  <c r="CM931" i="7"/>
  <c r="CK931" i="7"/>
  <c r="CH931" i="7"/>
  <c r="CE931" i="7"/>
  <c r="BY931" i="7"/>
  <c r="BV931" i="7"/>
  <c r="BS931" i="7"/>
  <c r="BP931" i="7"/>
  <c r="BM931" i="7"/>
  <c r="N931" i="7"/>
  <c r="CX930" i="7"/>
  <c r="CM930" i="7"/>
  <c r="CK930" i="7"/>
  <c r="CH930" i="7"/>
  <c r="CE930" i="7"/>
  <c r="BY930" i="7"/>
  <c r="BV930" i="7"/>
  <c r="BS930" i="7"/>
  <c r="BP930" i="7"/>
  <c r="BM930" i="7"/>
  <c r="N930" i="7"/>
  <c r="CX929" i="7"/>
  <c r="CM929" i="7"/>
  <c r="CK929" i="7"/>
  <c r="CH929" i="7"/>
  <c r="CE929" i="7"/>
  <c r="BY929" i="7"/>
  <c r="BV929" i="7"/>
  <c r="BS929" i="7"/>
  <c r="BP929" i="7"/>
  <c r="BM929" i="7"/>
  <c r="N929" i="7"/>
  <c r="CX928" i="7"/>
  <c r="CM928" i="7"/>
  <c r="CK928" i="7"/>
  <c r="CH928" i="7"/>
  <c r="CE928" i="7"/>
  <c r="BY928" i="7"/>
  <c r="BV928" i="7"/>
  <c r="BS928" i="7"/>
  <c r="BP928" i="7"/>
  <c r="BM928" i="7"/>
  <c r="N928" i="7"/>
  <c r="CX927" i="7"/>
  <c r="CM927" i="7"/>
  <c r="CK927" i="7"/>
  <c r="CH927" i="7"/>
  <c r="CE927" i="7"/>
  <c r="BY927" i="7"/>
  <c r="BV927" i="7"/>
  <c r="BS927" i="7"/>
  <c r="BP927" i="7"/>
  <c r="BM927" i="7"/>
  <c r="N927" i="7"/>
  <c r="CX926" i="7"/>
  <c r="CM926" i="7"/>
  <c r="CK926" i="7"/>
  <c r="CH926" i="7"/>
  <c r="CE926" i="7"/>
  <c r="BY926" i="7"/>
  <c r="BV926" i="7"/>
  <c r="BS926" i="7"/>
  <c r="BP926" i="7"/>
  <c r="BM926" i="7"/>
  <c r="N926" i="7"/>
  <c r="CX925" i="7"/>
  <c r="CM925" i="7"/>
  <c r="CK925" i="7"/>
  <c r="CH925" i="7"/>
  <c r="CE925" i="7"/>
  <c r="BY925" i="7"/>
  <c r="BV925" i="7"/>
  <c r="BS925" i="7"/>
  <c r="BP925" i="7"/>
  <c r="BM925" i="7"/>
  <c r="N925" i="7"/>
  <c r="CX924" i="7"/>
  <c r="CM924" i="7"/>
  <c r="CK924" i="7"/>
  <c r="CH924" i="7"/>
  <c r="CE924" i="7"/>
  <c r="BY924" i="7"/>
  <c r="BV924" i="7"/>
  <c r="BS924" i="7"/>
  <c r="BP924" i="7"/>
  <c r="BM924" i="7"/>
  <c r="N924" i="7"/>
  <c r="CX923" i="7"/>
  <c r="CM923" i="7"/>
  <c r="CK923" i="7"/>
  <c r="CH923" i="7"/>
  <c r="CE923" i="7"/>
  <c r="BY923" i="7"/>
  <c r="BV923" i="7"/>
  <c r="BS923" i="7"/>
  <c r="BP923" i="7"/>
  <c r="BM923" i="7"/>
  <c r="N923" i="7"/>
  <c r="CX922" i="7"/>
  <c r="CM922" i="7"/>
  <c r="CK922" i="7"/>
  <c r="CH922" i="7"/>
  <c r="CE922" i="7"/>
  <c r="BY922" i="7"/>
  <c r="BV922" i="7"/>
  <c r="BS922" i="7"/>
  <c r="BP922" i="7"/>
  <c r="BM922" i="7"/>
  <c r="N922" i="7"/>
  <c r="CX921" i="7"/>
  <c r="CM921" i="7"/>
  <c r="CK921" i="7"/>
  <c r="CH921" i="7"/>
  <c r="CE921" i="7"/>
  <c r="BY921" i="7"/>
  <c r="BV921" i="7"/>
  <c r="BS921" i="7"/>
  <c r="BP921" i="7"/>
  <c r="BM921" i="7"/>
  <c r="N921" i="7"/>
  <c r="CX920" i="7"/>
  <c r="CM920" i="7"/>
  <c r="CK920" i="7"/>
  <c r="CH920" i="7"/>
  <c r="CE920" i="7"/>
  <c r="BY920" i="7"/>
  <c r="BV920" i="7"/>
  <c r="BS920" i="7"/>
  <c r="BP920" i="7"/>
  <c r="BM920" i="7"/>
  <c r="N920" i="7"/>
  <c r="CX919" i="7"/>
  <c r="CM919" i="7"/>
  <c r="CK919" i="7"/>
  <c r="CH919" i="7"/>
  <c r="CE919" i="7"/>
  <c r="BY919" i="7"/>
  <c r="BV919" i="7"/>
  <c r="BS919" i="7"/>
  <c r="BP919" i="7"/>
  <c r="BM919" i="7"/>
  <c r="N919" i="7"/>
  <c r="CX918" i="7"/>
  <c r="CM918" i="7"/>
  <c r="CK918" i="7"/>
  <c r="CH918" i="7"/>
  <c r="CE918" i="7"/>
  <c r="BY918" i="7"/>
  <c r="BV918" i="7"/>
  <c r="BS918" i="7"/>
  <c r="BP918" i="7"/>
  <c r="BM918" i="7"/>
  <c r="N918" i="7"/>
  <c r="CX917" i="7"/>
  <c r="CM917" i="7"/>
  <c r="CK917" i="7"/>
  <c r="CH917" i="7"/>
  <c r="CE917" i="7"/>
  <c r="BY917" i="7"/>
  <c r="BV917" i="7"/>
  <c r="BS917" i="7"/>
  <c r="BP917" i="7"/>
  <c r="BM917" i="7"/>
  <c r="N917" i="7"/>
  <c r="CX916" i="7"/>
  <c r="CM916" i="7"/>
  <c r="CK916" i="7"/>
  <c r="CH916" i="7"/>
  <c r="CE916" i="7"/>
  <c r="BY916" i="7"/>
  <c r="BV916" i="7"/>
  <c r="BS916" i="7"/>
  <c r="BP916" i="7"/>
  <c r="BM916" i="7"/>
  <c r="N916" i="7"/>
  <c r="CX915" i="7"/>
  <c r="CM915" i="7"/>
  <c r="CK915" i="7"/>
  <c r="CH915" i="7"/>
  <c r="CE915" i="7"/>
  <c r="BY915" i="7"/>
  <c r="BV915" i="7"/>
  <c r="BS915" i="7"/>
  <c r="BP915" i="7"/>
  <c r="BM915" i="7"/>
  <c r="N915" i="7"/>
  <c r="CX914" i="7"/>
  <c r="CM914" i="7"/>
  <c r="CK914" i="7"/>
  <c r="CH914" i="7"/>
  <c r="CE914" i="7"/>
  <c r="BY914" i="7"/>
  <c r="BV914" i="7"/>
  <c r="BS914" i="7"/>
  <c r="BP914" i="7"/>
  <c r="BM914" i="7"/>
  <c r="N914" i="7"/>
  <c r="CX913" i="7"/>
  <c r="CM913" i="7"/>
  <c r="CK913" i="7"/>
  <c r="CH913" i="7"/>
  <c r="CE913" i="7"/>
  <c r="BY913" i="7"/>
  <c r="BV913" i="7"/>
  <c r="BS913" i="7"/>
  <c r="BP913" i="7"/>
  <c r="BM913" i="7"/>
  <c r="N913" i="7"/>
  <c r="CX912" i="7"/>
  <c r="CM912" i="7"/>
  <c r="CK912" i="7"/>
  <c r="CH912" i="7"/>
  <c r="CE912" i="7"/>
  <c r="BY912" i="7"/>
  <c r="BV912" i="7"/>
  <c r="BS912" i="7"/>
  <c r="BP912" i="7"/>
  <c r="BM912" i="7"/>
  <c r="N912" i="7"/>
  <c r="CX911" i="7"/>
  <c r="CM911" i="7"/>
  <c r="CK911" i="7"/>
  <c r="CH911" i="7"/>
  <c r="CE911" i="7"/>
  <c r="BY911" i="7"/>
  <c r="BV911" i="7"/>
  <c r="BS911" i="7"/>
  <c r="BP911" i="7"/>
  <c r="BM911" i="7"/>
  <c r="N911" i="7"/>
  <c r="CX910" i="7"/>
  <c r="CM910" i="7"/>
  <c r="CK910" i="7"/>
  <c r="CH910" i="7"/>
  <c r="CE910" i="7"/>
  <c r="BY910" i="7"/>
  <c r="BV910" i="7"/>
  <c r="BS910" i="7"/>
  <c r="BP910" i="7"/>
  <c r="BM910" i="7"/>
  <c r="N910" i="7"/>
  <c r="CX909" i="7"/>
  <c r="CM909" i="7"/>
  <c r="CK909" i="7"/>
  <c r="CH909" i="7"/>
  <c r="CE909" i="7"/>
  <c r="BY909" i="7"/>
  <c r="BV909" i="7"/>
  <c r="BS909" i="7"/>
  <c r="BP909" i="7"/>
  <c r="BM909" i="7"/>
  <c r="N909" i="7"/>
  <c r="CX908" i="7"/>
  <c r="CM908" i="7"/>
  <c r="CK908" i="7"/>
  <c r="CH908" i="7"/>
  <c r="CE908" i="7"/>
  <c r="BY908" i="7"/>
  <c r="BV908" i="7"/>
  <c r="BS908" i="7"/>
  <c r="BP908" i="7"/>
  <c r="BM908" i="7"/>
  <c r="N908" i="7"/>
  <c r="CX907" i="7"/>
  <c r="CM907" i="7"/>
  <c r="CK907" i="7"/>
  <c r="CH907" i="7"/>
  <c r="CE907" i="7"/>
  <c r="BY907" i="7"/>
  <c r="BV907" i="7"/>
  <c r="BS907" i="7"/>
  <c r="BP907" i="7"/>
  <c r="BM907" i="7"/>
  <c r="N907" i="7"/>
  <c r="CX906" i="7"/>
  <c r="CM906" i="7"/>
  <c r="CK906" i="7"/>
  <c r="CH906" i="7"/>
  <c r="CE906" i="7"/>
  <c r="BY906" i="7"/>
  <c r="BV906" i="7"/>
  <c r="BS906" i="7"/>
  <c r="BP906" i="7"/>
  <c r="BM906" i="7"/>
  <c r="N906" i="7"/>
  <c r="CX905" i="7"/>
  <c r="CM905" i="7"/>
  <c r="CK905" i="7"/>
  <c r="CH905" i="7"/>
  <c r="CE905" i="7"/>
  <c r="BY905" i="7"/>
  <c r="BV905" i="7"/>
  <c r="BS905" i="7"/>
  <c r="BP905" i="7"/>
  <c r="BM905" i="7"/>
  <c r="N905" i="7"/>
  <c r="CX904" i="7"/>
  <c r="CM904" i="7"/>
  <c r="CK904" i="7"/>
  <c r="CH904" i="7"/>
  <c r="CE904" i="7"/>
  <c r="BY904" i="7"/>
  <c r="BV904" i="7"/>
  <c r="BS904" i="7"/>
  <c r="BP904" i="7"/>
  <c r="BM904" i="7"/>
  <c r="N904" i="7"/>
  <c r="CX903" i="7"/>
  <c r="CM903" i="7"/>
  <c r="CK903" i="7"/>
  <c r="CH903" i="7"/>
  <c r="CE903" i="7"/>
  <c r="BY903" i="7"/>
  <c r="BV903" i="7"/>
  <c r="BS903" i="7"/>
  <c r="BP903" i="7"/>
  <c r="BM903" i="7"/>
  <c r="N903" i="7"/>
  <c r="CX902" i="7"/>
  <c r="CM902" i="7"/>
  <c r="CK902" i="7"/>
  <c r="CH902" i="7"/>
  <c r="CE902" i="7"/>
  <c r="BY902" i="7"/>
  <c r="BV902" i="7"/>
  <c r="BS902" i="7"/>
  <c r="BP902" i="7"/>
  <c r="BM902" i="7"/>
  <c r="N902" i="7"/>
  <c r="CX901" i="7"/>
  <c r="CM901" i="7"/>
  <c r="CK901" i="7"/>
  <c r="CH901" i="7"/>
  <c r="CE901" i="7"/>
  <c r="BY901" i="7"/>
  <c r="BV901" i="7"/>
  <c r="BS901" i="7"/>
  <c r="BP901" i="7"/>
  <c r="BM901" i="7"/>
  <c r="N901" i="7"/>
  <c r="CX900" i="7"/>
  <c r="CM900" i="7"/>
  <c r="CK900" i="7"/>
  <c r="CH900" i="7"/>
  <c r="CE900" i="7"/>
  <c r="BY900" i="7"/>
  <c r="BV900" i="7"/>
  <c r="BS900" i="7"/>
  <c r="BP900" i="7"/>
  <c r="BM900" i="7"/>
  <c r="N900" i="7"/>
  <c r="CX899" i="7"/>
  <c r="CM899" i="7"/>
  <c r="CK899" i="7"/>
  <c r="CH899" i="7"/>
  <c r="CE899" i="7"/>
  <c r="BY899" i="7"/>
  <c r="BV899" i="7"/>
  <c r="BS899" i="7"/>
  <c r="BP899" i="7"/>
  <c r="BM899" i="7"/>
  <c r="N899" i="7"/>
  <c r="CX898" i="7"/>
  <c r="CM898" i="7"/>
  <c r="CK898" i="7"/>
  <c r="CH898" i="7"/>
  <c r="CE898" i="7"/>
  <c r="BY898" i="7"/>
  <c r="BV898" i="7"/>
  <c r="BS898" i="7"/>
  <c r="BP898" i="7"/>
  <c r="BM898" i="7"/>
  <c r="N898" i="7"/>
  <c r="CX897" i="7"/>
  <c r="CM897" i="7"/>
  <c r="CK897" i="7"/>
  <c r="CH897" i="7"/>
  <c r="CE897" i="7"/>
  <c r="BY897" i="7"/>
  <c r="BV897" i="7"/>
  <c r="BS897" i="7"/>
  <c r="BP897" i="7"/>
  <c r="BM897" i="7"/>
  <c r="N897" i="7"/>
  <c r="CX896" i="7"/>
  <c r="CM896" i="7"/>
  <c r="CK896" i="7"/>
  <c r="CH896" i="7"/>
  <c r="CE896" i="7"/>
  <c r="BY896" i="7"/>
  <c r="BV896" i="7"/>
  <c r="BS896" i="7"/>
  <c r="BP896" i="7"/>
  <c r="BM896" i="7"/>
  <c r="N896" i="7"/>
  <c r="CX895" i="7"/>
  <c r="CM895" i="7"/>
  <c r="CK895" i="7"/>
  <c r="CH895" i="7"/>
  <c r="CE895" i="7"/>
  <c r="BY895" i="7"/>
  <c r="BV895" i="7"/>
  <c r="BS895" i="7"/>
  <c r="BP895" i="7"/>
  <c r="BM895" i="7"/>
  <c r="N895" i="7"/>
  <c r="CX894" i="7"/>
  <c r="CM894" i="7"/>
  <c r="CK894" i="7"/>
  <c r="CH894" i="7"/>
  <c r="CE894" i="7"/>
  <c r="BY894" i="7"/>
  <c r="BV894" i="7"/>
  <c r="BS894" i="7"/>
  <c r="BP894" i="7"/>
  <c r="BM894" i="7"/>
  <c r="N894" i="7"/>
  <c r="CX893" i="7"/>
  <c r="CM893" i="7"/>
  <c r="CK893" i="7"/>
  <c r="CH893" i="7"/>
  <c r="CE893" i="7"/>
  <c r="BY893" i="7"/>
  <c r="BV893" i="7"/>
  <c r="BS893" i="7"/>
  <c r="BP893" i="7"/>
  <c r="BM893" i="7"/>
  <c r="N893" i="7"/>
  <c r="CX892" i="7"/>
  <c r="CM892" i="7"/>
  <c r="CK892" i="7"/>
  <c r="CH892" i="7"/>
  <c r="CE892" i="7"/>
  <c r="BY892" i="7"/>
  <c r="BV892" i="7"/>
  <c r="BS892" i="7"/>
  <c r="BP892" i="7"/>
  <c r="BM892" i="7"/>
  <c r="N892" i="7"/>
  <c r="CX891" i="7"/>
  <c r="CM891" i="7"/>
  <c r="CK891" i="7"/>
  <c r="CH891" i="7"/>
  <c r="CE891" i="7"/>
  <c r="BY891" i="7"/>
  <c r="BV891" i="7"/>
  <c r="BS891" i="7"/>
  <c r="BP891" i="7"/>
  <c r="BM891" i="7"/>
  <c r="N891" i="7"/>
  <c r="CX890" i="7"/>
  <c r="CM890" i="7"/>
  <c r="CK890" i="7"/>
  <c r="CH890" i="7"/>
  <c r="CE890" i="7"/>
  <c r="BY890" i="7"/>
  <c r="BV890" i="7"/>
  <c r="BS890" i="7"/>
  <c r="BP890" i="7"/>
  <c r="BM890" i="7"/>
  <c r="N890" i="7"/>
  <c r="CX889" i="7"/>
  <c r="CM889" i="7"/>
  <c r="CK889" i="7"/>
  <c r="CH889" i="7"/>
  <c r="CE889" i="7"/>
  <c r="BY889" i="7"/>
  <c r="BV889" i="7"/>
  <c r="BS889" i="7"/>
  <c r="BP889" i="7"/>
  <c r="BM889" i="7"/>
  <c r="N889" i="7"/>
  <c r="CX888" i="7"/>
  <c r="CM888" i="7"/>
  <c r="CK888" i="7"/>
  <c r="CH888" i="7"/>
  <c r="CE888" i="7"/>
  <c r="BY888" i="7"/>
  <c r="BV888" i="7"/>
  <c r="BS888" i="7"/>
  <c r="BP888" i="7"/>
  <c r="BM888" i="7"/>
  <c r="N888" i="7"/>
  <c r="CX887" i="7"/>
  <c r="CM887" i="7"/>
  <c r="CK887" i="7"/>
  <c r="CH887" i="7"/>
  <c r="CE887" i="7"/>
  <c r="BY887" i="7"/>
  <c r="BV887" i="7"/>
  <c r="BS887" i="7"/>
  <c r="BP887" i="7"/>
  <c r="BM887" i="7"/>
  <c r="N887" i="7"/>
  <c r="CX886" i="7"/>
  <c r="CM886" i="7"/>
  <c r="CK886" i="7"/>
  <c r="CH886" i="7"/>
  <c r="CE886" i="7"/>
  <c r="BY886" i="7"/>
  <c r="BV886" i="7"/>
  <c r="BS886" i="7"/>
  <c r="BP886" i="7"/>
  <c r="BM886" i="7"/>
  <c r="N886" i="7"/>
  <c r="CX885" i="7"/>
  <c r="CM885" i="7"/>
  <c r="CK885" i="7"/>
  <c r="CH885" i="7"/>
  <c r="CE885" i="7"/>
  <c r="BY885" i="7"/>
  <c r="BV885" i="7"/>
  <c r="BS885" i="7"/>
  <c r="BP885" i="7"/>
  <c r="BM885" i="7"/>
  <c r="N885" i="7"/>
  <c r="CX884" i="7"/>
  <c r="CM884" i="7"/>
  <c r="CK884" i="7"/>
  <c r="CH884" i="7"/>
  <c r="CE884" i="7"/>
  <c r="BY884" i="7"/>
  <c r="BV884" i="7"/>
  <c r="BS884" i="7"/>
  <c r="BP884" i="7"/>
  <c r="BM884" i="7"/>
  <c r="N884" i="7"/>
  <c r="CX883" i="7"/>
  <c r="CM883" i="7"/>
  <c r="CK883" i="7"/>
  <c r="CH883" i="7"/>
  <c r="CE883" i="7"/>
  <c r="BY883" i="7"/>
  <c r="BV883" i="7"/>
  <c r="BS883" i="7"/>
  <c r="BP883" i="7"/>
  <c r="BM883" i="7"/>
  <c r="N883" i="7"/>
  <c r="CX882" i="7"/>
  <c r="CM882" i="7"/>
  <c r="CK882" i="7"/>
  <c r="CH882" i="7"/>
  <c r="CE882" i="7"/>
  <c r="BY882" i="7"/>
  <c r="BV882" i="7"/>
  <c r="BS882" i="7"/>
  <c r="BP882" i="7"/>
  <c r="BM882" i="7"/>
  <c r="N882" i="7"/>
  <c r="CX881" i="7"/>
  <c r="CM881" i="7"/>
  <c r="CK881" i="7"/>
  <c r="CH881" i="7"/>
  <c r="CE881" i="7"/>
  <c r="BY881" i="7"/>
  <c r="BV881" i="7"/>
  <c r="BS881" i="7"/>
  <c r="BP881" i="7"/>
  <c r="BM881" i="7"/>
  <c r="N881" i="7"/>
  <c r="CX880" i="7"/>
  <c r="CM880" i="7"/>
  <c r="CK880" i="7"/>
  <c r="CH880" i="7"/>
  <c r="CE880" i="7"/>
  <c r="BY880" i="7"/>
  <c r="BV880" i="7"/>
  <c r="BS880" i="7"/>
  <c r="BP880" i="7"/>
  <c r="BM880" i="7"/>
  <c r="N880" i="7"/>
  <c r="CX879" i="7"/>
  <c r="CM879" i="7"/>
  <c r="CK879" i="7"/>
  <c r="CH879" i="7"/>
  <c r="CE879" i="7"/>
  <c r="BY879" i="7"/>
  <c r="BV879" i="7"/>
  <c r="BS879" i="7"/>
  <c r="BP879" i="7"/>
  <c r="BM879" i="7"/>
  <c r="N879" i="7"/>
  <c r="CX878" i="7"/>
  <c r="CM878" i="7"/>
  <c r="CK878" i="7"/>
  <c r="CH878" i="7"/>
  <c r="CE878" i="7"/>
  <c r="BY878" i="7"/>
  <c r="BV878" i="7"/>
  <c r="BS878" i="7"/>
  <c r="BP878" i="7"/>
  <c r="BM878" i="7"/>
  <c r="N878" i="7"/>
  <c r="CX877" i="7"/>
  <c r="CM877" i="7"/>
  <c r="CK877" i="7"/>
  <c r="CH877" i="7"/>
  <c r="CE877" i="7"/>
  <c r="BY877" i="7"/>
  <c r="BV877" i="7"/>
  <c r="BS877" i="7"/>
  <c r="BP877" i="7"/>
  <c r="BM877" i="7"/>
  <c r="N877" i="7"/>
  <c r="CX876" i="7"/>
  <c r="CM876" i="7"/>
  <c r="CK876" i="7"/>
  <c r="CH876" i="7"/>
  <c r="CE876" i="7"/>
  <c r="BY876" i="7"/>
  <c r="BV876" i="7"/>
  <c r="BS876" i="7"/>
  <c r="BP876" i="7"/>
  <c r="BM876" i="7"/>
  <c r="N876" i="7"/>
  <c r="CX875" i="7"/>
  <c r="CM875" i="7"/>
  <c r="CK875" i="7"/>
  <c r="CH875" i="7"/>
  <c r="CE875" i="7"/>
  <c r="BY875" i="7"/>
  <c r="BV875" i="7"/>
  <c r="BS875" i="7"/>
  <c r="BP875" i="7"/>
  <c r="BM875" i="7"/>
  <c r="N875" i="7"/>
  <c r="CX874" i="7"/>
  <c r="CM874" i="7"/>
  <c r="CK874" i="7"/>
  <c r="CH874" i="7"/>
  <c r="CE874" i="7"/>
  <c r="BY874" i="7"/>
  <c r="BV874" i="7"/>
  <c r="BS874" i="7"/>
  <c r="BP874" i="7"/>
  <c r="BM874" i="7"/>
  <c r="N874" i="7"/>
  <c r="CX873" i="7"/>
  <c r="CM873" i="7"/>
  <c r="CK873" i="7"/>
  <c r="CH873" i="7"/>
  <c r="CE873" i="7"/>
  <c r="BY873" i="7"/>
  <c r="BV873" i="7"/>
  <c r="BS873" i="7"/>
  <c r="BP873" i="7"/>
  <c r="BM873" i="7"/>
  <c r="N873" i="7"/>
  <c r="CX872" i="7"/>
  <c r="CM872" i="7"/>
  <c r="CK872" i="7"/>
  <c r="CH872" i="7"/>
  <c r="CE872" i="7"/>
  <c r="BY872" i="7"/>
  <c r="BV872" i="7"/>
  <c r="BS872" i="7"/>
  <c r="BP872" i="7"/>
  <c r="BM872" i="7"/>
  <c r="N872" i="7"/>
  <c r="CX871" i="7"/>
  <c r="CM871" i="7"/>
  <c r="CK871" i="7"/>
  <c r="CH871" i="7"/>
  <c r="CE871" i="7"/>
  <c r="BY871" i="7"/>
  <c r="BV871" i="7"/>
  <c r="BS871" i="7"/>
  <c r="BP871" i="7"/>
  <c r="BM871" i="7"/>
  <c r="N871" i="7"/>
  <c r="CX870" i="7"/>
  <c r="CM870" i="7"/>
  <c r="CK870" i="7"/>
  <c r="CH870" i="7"/>
  <c r="CE870" i="7"/>
  <c r="BY870" i="7"/>
  <c r="BV870" i="7"/>
  <c r="BS870" i="7"/>
  <c r="BP870" i="7"/>
  <c r="BM870" i="7"/>
  <c r="N870" i="7"/>
  <c r="CX869" i="7"/>
  <c r="CM869" i="7"/>
  <c r="CK869" i="7"/>
  <c r="CH869" i="7"/>
  <c r="CE869" i="7"/>
  <c r="BY869" i="7"/>
  <c r="BV869" i="7"/>
  <c r="BS869" i="7"/>
  <c r="BP869" i="7"/>
  <c r="BM869" i="7"/>
  <c r="N869" i="7"/>
  <c r="CX868" i="7"/>
  <c r="CM868" i="7"/>
  <c r="CK868" i="7"/>
  <c r="CH868" i="7"/>
  <c r="CE868" i="7"/>
  <c r="BY868" i="7"/>
  <c r="BV868" i="7"/>
  <c r="BS868" i="7"/>
  <c r="BP868" i="7"/>
  <c r="BM868" i="7"/>
  <c r="N868" i="7"/>
  <c r="CX867" i="7"/>
  <c r="CM867" i="7"/>
  <c r="CK867" i="7"/>
  <c r="CH867" i="7"/>
  <c r="CE867" i="7"/>
  <c r="BY867" i="7"/>
  <c r="BV867" i="7"/>
  <c r="BS867" i="7"/>
  <c r="BP867" i="7"/>
  <c r="BM867" i="7"/>
  <c r="N867" i="7"/>
  <c r="CX866" i="7"/>
  <c r="CM866" i="7"/>
  <c r="CK866" i="7"/>
  <c r="CH866" i="7"/>
  <c r="CE866" i="7"/>
  <c r="BY866" i="7"/>
  <c r="BV866" i="7"/>
  <c r="BS866" i="7"/>
  <c r="BP866" i="7"/>
  <c r="BM866" i="7"/>
  <c r="N866" i="7"/>
  <c r="CX865" i="7"/>
  <c r="CM865" i="7"/>
  <c r="CK865" i="7"/>
  <c r="CH865" i="7"/>
  <c r="CE865" i="7"/>
  <c r="BY865" i="7"/>
  <c r="BV865" i="7"/>
  <c r="BS865" i="7"/>
  <c r="BP865" i="7"/>
  <c r="BM865" i="7"/>
  <c r="N865" i="7"/>
  <c r="CX864" i="7"/>
  <c r="CM864" i="7"/>
  <c r="CK864" i="7"/>
  <c r="CH864" i="7"/>
  <c r="CE864" i="7"/>
  <c r="BY864" i="7"/>
  <c r="BV864" i="7"/>
  <c r="BS864" i="7"/>
  <c r="BP864" i="7"/>
  <c r="BM864" i="7"/>
  <c r="N864" i="7"/>
  <c r="CX863" i="7"/>
  <c r="CM863" i="7"/>
  <c r="CK863" i="7"/>
  <c r="CH863" i="7"/>
  <c r="CE863" i="7"/>
  <c r="BY863" i="7"/>
  <c r="BV863" i="7"/>
  <c r="BS863" i="7"/>
  <c r="BP863" i="7"/>
  <c r="BM863" i="7"/>
  <c r="N863" i="7"/>
  <c r="CX862" i="7"/>
  <c r="CM862" i="7"/>
  <c r="CK862" i="7"/>
  <c r="CH862" i="7"/>
  <c r="CE862" i="7"/>
  <c r="BY862" i="7"/>
  <c r="BV862" i="7"/>
  <c r="BS862" i="7"/>
  <c r="BP862" i="7"/>
  <c r="BM862" i="7"/>
  <c r="N862" i="7"/>
  <c r="CX861" i="7"/>
  <c r="CM861" i="7"/>
  <c r="CK861" i="7"/>
  <c r="CH861" i="7"/>
  <c r="CE861" i="7"/>
  <c r="BY861" i="7"/>
  <c r="BV861" i="7"/>
  <c r="BS861" i="7"/>
  <c r="BP861" i="7"/>
  <c r="BM861" i="7"/>
  <c r="N861" i="7"/>
  <c r="CX860" i="7"/>
  <c r="CM860" i="7"/>
  <c r="CK860" i="7"/>
  <c r="CH860" i="7"/>
  <c r="CE860" i="7"/>
  <c r="BY860" i="7"/>
  <c r="BV860" i="7"/>
  <c r="BS860" i="7"/>
  <c r="BP860" i="7"/>
  <c r="BM860" i="7"/>
  <c r="N860" i="7"/>
  <c r="CX859" i="7"/>
  <c r="CM859" i="7"/>
  <c r="CK859" i="7"/>
  <c r="CH859" i="7"/>
  <c r="CE859" i="7"/>
  <c r="BY859" i="7"/>
  <c r="BV859" i="7"/>
  <c r="BS859" i="7"/>
  <c r="BP859" i="7"/>
  <c r="BM859" i="7"/>
  <c r="N859" i="7"/>
  <c r="CX858" i="7"/>
  <c r="CM858" i="7"/>
  <c r="CK858" i="7"/>
  <c r="CH858" i="7"/>
  <c r="CE858" i="7"/>
  <c r="BY858" i="7"/>
  <c r="BV858" i="7"/>
  <c r="BS858" i="7"/>
  <c r="BP858" i="7"/>
  <c r="BM858" i="7"/>
  <c r="N858" i="7"/>
  <c r="CX857" i="7"/>
  <c r="CM857" i="7"/>
  <c r="CK857" i="7"/>
  <c r="CH857" i="7"/>
  <c r="CE857" i="7"/>
  <c r="BY857" i="7"/>
  <c r="BV857" i="7"/>
  <c r="BS857" i="7"/>
  <c r="BP857" i="7"/>
  <c r="BM857" i="7"/>
  <c r="N857" i="7"/>
  <c r="CX856" i="7"/>
  <c r="CM856" i="7"/>
  <c r="CK856" i="7"/>
  <c r="CH856" i="7"/>
  <c r="CE856" i="7"/>
  <c r="BY856" i="7"/>
  <c r="BV856" i="7"/>
  <c r="BS856" i="7"/>
  <c r="BP856" i="7"/>
  <c r="BM856" i="7"/>
  <c r="N856" i="7"/>
  <c r="CX855" i="7"/>
  <c r="CM855" i="7"/>
  <c r="CK855" i="7"/>
  <c r="CH855" i="7"/>
  <c r="CE855" i="7"/>
  <c r="BY855" i="7"/>
  <c r="BV855" i="7"/>
  <c r="BS855" i="7"/>
  <c r="BP855" i="7"/>
  <c r="BM855" i="7"/>
  <c r="N855" i="7"/>
  <c r="CX854" i="7"/>
  <c r="CM854" i="7"/>
  <c r="CK854" i="7"/>
  <c r="CH854" i="7"/>
  <c r="CE854" i="7"/>
  <c r="BY854" i="7"/>
  <c r="BV854" i="7"/>
  <c r="BS854" i="7"/>
  <c r="BP854" i="7"/>
  <c r="BM854" i="7"/>
  <c r="N854" i="7"/>
  <c r="CX853" i="7"/>
  <c r="CM853" i="7"/>
  <c r="CK853" i="7"/>
  <c r="CH853" i="7"/>
  <c r="CE853" i="7"/>
  <c r="BY853" i="7"/>
  <c r="BV853" i="7"/>
  <c r="BS853" i="7"/>
  <c r="BP853" i="7"/>
  <c r="BM853" i="7"/>
  <c r="N853" i="7"/>
  <c r="CX852" i="7"/>
  <c r="CM852" i="7"/>
  <c r="CK852" i="7"/>
  <c r="CH852" i="7"/>
  <c r="CE852" i="7"/>
  <c r="BY852" i="7"/>
  <c r="BV852" i="7"/>
  <c r="BS852" i="7"/>
  <c r="BP852" i="7"/>
  <c r="BM852" i="7"/>
  <c r="N852" i="7"/>
  <c r="CX851" i="7"/>
  <c r="CM851" i="7"/>
  <c r="CK851" i="7"/>
  <c r="CH851" i="7"/>
  <c r="CE851" i="7"/>
  <c r="BY851" i="7"/>
  <c r="BV851" i="7"/>
  <c r="BS851" i="7"/>
  <c r="BP851" i="7"/>
  <c r="BM851" i="7"/>
  <c r="N851" i="7"/>
  <c r="CX850" i="7"/>
  <c r="CM850" i="7"/>
  <c r="CK850" i="7"/>
  <c r="CH850" i="7"/>
  <c r="CE850" i="7"/>
  <c r="BY850" i="7"/>
  <c r="BV850" i="7"/>
  <c r="BS850" i="7"/>
  <c r="BP850" i="7"/>
  <c r="BM850" i="7"/>
  <c r="N850" i="7"/>
  <c r="CX849" i="7"/>
  <c r="CM849" i="7"/>
  <c r="CK849" i="7"/>
  <c r="CH849" i="7"/>
  <c r="CE849" i="7"/>
  <c r="BY849" i="7"/>
  <c r="BV849" i="7"/>
  <c r="BS849" i="7"/>
  <c r="BP849" i="7"/>
  <c r="BM849" i="7"/>
  <c r="N849" i="7"/>
  <c r="CX848" i="7"/>
  <c r="CM848" i="7"/>
  <c r="CK848" i="7"/>
  <c r="CH848" i="7"/>
  <c r="CE848" i="7"/>
  <c r="BY848" i="7"/>
  <c r="BV848" i="7"/>
  <c r="BS848" i="7"/>
  <c r="BP848" i="7"/>
  <c r="BM848" i="7"/>
  <c r="N848" i="7"/>
  <c r="CX847" i="7"/>
  <c r="CM847" i="7"/>
  <c r="CK847" i="7"/>
  <c r="CH847" i="7"/>
  <c r="CE847" i="7"/>
  <c r="BY847" i="7"/>
  <c r="BV847" i="7"/>
  <c r="BS847" i="7"/>
  <c r="BP847" i="7"/>
  <c r="BM847" i="7"/>
  <c r="N847" i="7"/>
  <c r="CX846" i="7"/>
  <c r="CM846" i="7"/>
  <c r="CK846" i="7"/>
  <c r="CH846" i="7"/>
  <c r="CE846" i="7"/>
  <c r="BY846" i="7"/>
  <c r="BV846" i="7"/>
  <c r="BS846" i="7"/>
  <c r="BP846" i="7"/>
  <c r="BM846" i="7"/>
  <c r="N846" i="7"/>
  <c r="CX845" i="7"/>
  <c r="CM845" i="7"/>
  <c r="CK845" i="7"/>
  <c r="CH845" i="7"/>
  <c r="CE845" i="7"/>
  <c r="BY845" i="7"/>
  <c r="BV845" i="7"/>
  <c r="BS845" i="7"/>
  <c r="BP845" i="7"/>
  <c r="BM845" i="7"/>
  <c r="N845" i="7"/>
  <c r="CX844" i="7"/>
  <c r="CM844" i="7"/>
  <c r="CK844" i="7"/>
  <c r="CH844" i="7"/>
  <c r="CE844" i="7"/>
  <c r="BY844" i="7"/>
  <c r="BV844" i="7"/>
  <c r="BS844" i="7"/>
  <c r="BP844" i="7"/>
  <c r="BM844" i="7"/>
  <c r="N844" i="7"/>
  <c r="CX843" i="7"/>
  <c r="CM843" i="7"/>
  <c r="CK843" i="7"/>
  <c r="CH843" i="7"/>
  <c r="CE843" i="7"/>
  <c r="BY843" i="7"/>
  <c r="BV843" i="7"/>
  <c r="BS843" i="7"/>
  <c r="BP843" i="7"/>
  <c r="BM843" i="7"/>
  <c r="N843" i="7"/>
  <c r="CX842" i="7"/>
  <c r="CM842" i="7"/>
  <c r="CK842" i="7"/>
  <c r="CH842" i="7"/>
  <c r="CE842" i="7"/>
  <c r="BY842" i="7"/>
  <c r="BV842" i="7"/>
  <c r="BS842" i="7"/>
  <c r="BP842" i="7"/>
  <c r="BM842" i="7"/>
  <c r="N842" i="7"/>
  <c r="CX841" i="7"/>
  <c r="CM841" i="7"/>
  <c r="CK841" i="7"/>
  <c r="CH841" i="7"/>
  <c r="CE841" i="7"/>
  <c r="BY841" i="7"/>
  <c r="BV841" i="7"/>
  <c r="BS841" i="7"/>
  <c r="BP841" i="7"/>
  <c r="BM841" i="7"/>
  <c r="N841" i="7"/>
  <c r="CX840" i="7"/>
  <c r="CM840" i="7"/>
  <c r="CK840" i="7"/>
  <c r="CH840" i="7"/>
  <c r="CE840" i="7"/>
  <c r="BY840" i="7"/>
  <c r="BV840" i="7"/>
  <c r="BS840" i="7"/>
  <c r="BP840" i="7"/>
  <c r="BM840" i="7"/>
  <c r="N840" i="7"/>
  <c r="CX839" i="7"/>
  <c r="CM839" i="7"/>
  <c r="CK839" i="7"/>
  <c r="CH839" i="7"/>
  <c r="CE839" i="7"/>
  <c r="BY839" i="7"/>
  <c r="BV839" i="7"/>
  <c r="BS839" i="7"/>
  <c r="BP839" i="7"/>
  <c r="BM839" i="7"/>
  <c r="N839" i="7"/>
  <c r="CX838" i="7"/>
  <c r="CM838" i="7"/>
  <c r="CK838" i="7"/>
  <c r="CH838" i="7"/>
  <c r="CE838" i="7"/>
  <c r="BY838" i="7"/>
  <c r="BV838" i="7"/>
  <c r="BS838" i="7"/>
  <c r="BP838" i="7"/>
  <c r="BM838" i="7"/>
  <c r="N838" i="7"/>
  <c r="CX837" i="7"/>
  <c r="CM837" i="7"/>
  <c r="CK837" i="7"/>
  <c r="CH837" i="7"/>
  <c r="CE837" i="7"/>
  <c r="BY837" i="7"/>
  <c r="BV837" i="7"/>
  <c r="BS837" i="7"/>
  <c r="BP837" i="7"/>
  <c r="BM837" i="7"/>
  <c r="N837" i="7"/>
  <c r="CX836" i="7"/>
  <c r="CM836" i="7"/>
  <c r="CH836" i="7"/>
  <c r="CE836" i="7"/>
  <c r="BY836" i="7"/>
  <c r="BV836" i="7"/>
  <c r="BS836" i="7"/>
  <c r="BP836" i="7"/>
  <c r="BM836" i="7"/>
  <c r="N836" i="7"/>
  <c r="CX835" i="7"/>
  <c r="CM835" i="7"/>
  <c r="CK835" i="7"/>
  <c r="CH835" i="7"/>
  <c r="CE835" i="7"/>
  <c r="BY835" i="7"/>
  <c r="BV835" i="7"/>
  <c r="BS835" i="7"/>
  <c r="BP835" i="7"/>
  <c r="BM835" i="7"/>
  <c r="N835" i="7"/>
  <c r="CX834" i="7"/>
  <c r="CM834" i="7"/>
  <c r="CK834" i="7"/>
  <c r="CH834" i="7"/>
  <c r="CE834" i="7"/>
  <c r="BY834" i="7"/>
  <c r="BV834" i="7"/>
  <c r="BS834" i="7"/>
  <c r="BP834" i="7"/>
  <c r="BM834" i="7"/>
  <c r="N834" i="7"/>
  <c r="CX833" i="7"/>
  <c r="CM833" i="7"/>
  <c r="CK833" i="7"/>
  <c r="CH833" i="7"/>
  <c r="CE833" i="7"/>
  <c r="BY833" i="7"/>
  <c r="BV833" i="7"/>
  <c r="BS833" i="7"/>
  <c r="BP833" i="7"/>
  <c r="BM833" i="7"/>
  <c r="N833" i="7"/>
  <c r="CX832" i="7"/>
  <c r="CM832" i="7"/>
  <c r="CK832" i="7"/>
  <c r="CH832" i="7"/>
  <c r="CE832" i="7"/>
  <c r="BY832" i="7"/>
  <c r="BV832" i="7"/>
  <c r="BS832" i="7"/>
  <c r="BP832" i="7"/>
  <c r="BM832" i="7"/>
  <c r="N832" i="7"/>
  <c r="CX831" i="7"/>
  <c r="CM831" i="7"/>
  <c r="CK831" i="7"/>
  <c r="CH831" i="7"/>
  <c r="CE831" i="7"/>
  <c r="BY831" i="7"/>
  <c r="BV831" i="7"/>
  <c r="BS831" i="7"/>
  <c r="BP831" i="7"/>
  <c r="BM831" i="7"/>
  <c r="N831" i="7"/>
  <c r="CX830" i="7"/>
  <c r="CM830" i="7"/>
  <c r="CK830" i="7"/>
  <c r="CH830" i="7"/>
  <c r="CE830" i="7"/>
  <c r="BY830" i="7"/>
  <c r="BV830" i="7"/>
  <c r="BS830" i="7"/>
  <c r="BP830" i="7"/>
  <c r="BM830" i="7"/>
  <c r="N830" i="7"/>
  <c r="CX829" i="7"/>
  <c r="CM829" i="7"/>
  <c r="CK829" i="7"/>
  <c r="CH829" i="7"/>
  <c r="CE829" i="7"/>
  <c r="BY829" i="7"/>
  <c r="BV829" i="7"/>
  <c r="BS829" i="7"/>
  <c r="BP829" i="7"/>
  <c r="BM829" i="7"/>
  <c r="N829" i="7"/>
  <c r="CX828" i="7"/>
  <c r="CM828" i="7"/>
  <c r="CK828" i="7"/>
  <c r="CH828" i="7"/>
  <c r="CE828" i="7"/>
  <c r="BY828" i="7"/>
  <c r="BV828" i="7"/>
  <c r="BS828" i="7"/>
  <c r="BP828" i="7"/>
  <c r="BM828" i="7"/>
  <c r="N828" i="7"/>
  <c r="CX827" i="7"/>
  <c r="CM827" i="7"/>
  <c r="CK827" i="7"/>
  <c r="CH827" i="7"/>
  <c r="CE827" i="7"/>
  <c r="BY827" i="7"/>
  <c r="BV827" i="7"/>
  <c r="BS827" i="7"/>
  <c r="BP827" i="7"/>
  <c r="BM827" i="7"/>
  <c r="N827" i="7"/>
  <c r="CX826" i="7"/>
  <c r="CM826" i="7"/>
  <c r="CK826" i="7"/>
  <c r="CH826" i="7"/>
  <c r="CE826" i="7"/>
  <c r="BY826" i="7"/>
  <c r="BV826" i="7"/>
  <c r="BS826" i="7"/>
  <c r="BP826" i="7"/>
  <c r="BM826" i="7"/>
  <c r="N826" i="7"/>
  <c r="CX825" i="7"/>
  <c r="CM825" i="7"/>
  <c r="CK825" i="7"/>
  <c r="CH825" i="7"/>
  <c r="CE825" i="7"/>
  <c r="BY825" i="7"/>
  <c r="BV825" i="7"/>
  <c r="BS825" i="7"/>
  <c r="BP825" i="7"/>
  <c r="BM825" i="7"/>
  <c r="N825" i="7"/>
  <c r="CX824" i="7"/>
  <c r="CM824" i="7"/>
  <c r="CK824" i="7"/>
  <c r="CH824" i="7"/>
  <c r="CE824" i="7"/>
  <c r="BY824" i="7"/>
  <c r="BV824" i="7"/>
  <c r="BS824" i="7"/>
  <c r="BP824" i="7"/>
  <c r="BM824" i="7"/>
  <c r="N824" i="7"/>
  <c r="CX823" i="7"/>
  <c r="CM823" i="7"/>
  <c r="CK823" i="7"/>
  <c r="CH823" i="7"/>
  <c r="CE823" i="7"/>
  <c r="BY823" i="7"/>
  <c r="BV823" i="7"/>
  <c r="BS823" i="7"/>
  <c r="BP823" i="7"/>
  <c r="BM823" i="7"/>
  <c r="N823" i="7"/>
  <c r="CX822" i="7"/>
  <c r="CM822" i="7"/>
  <c r="CK822" i="7"/>
  <c r="CH822" i="7"/>
  <c r="CE822" i="7"/>
  <c r="BY822" i="7"/>
  <c r="BV822" i="7"/>
  <c r="BS822" i="7"/>
  <c r="BP822" i="7"/>
  <c r="BM822" i="7"/>
  <c r="N822" i="7"/>
  <c r="CX821" i="7"/>
  <c r="CM821" i="7"/>
  <c r="CK821" i="7"/>
  <c r="CH821" i="7"/>
  <c r="CE821" i="7"/>
  <c r="BY821" i="7"/>
  <c r="BV821" i="7"/>
  <c r="BS821" i="7"/>
  <c r="BP821" i="7"/>
  <c r="BM821" i="7"/>
  <c r="N821" i="7"/>
  <c r="CX820" i="7"/>
  <c r="CM820" i="7"/>
  <c r="CK820" i="7"/>
  <c r="CH820" i="7"/>
  <c r="CE820" i="7"/>
  <c r="BY820" i="7"/>
  <c r="BV820" i="7"/>
  <c r="BS820" i="7"/>
  <c r="BP820" i="7"/>
  <c r="BM820" i="7"/>
  <c r="N820" i="7"/>
  <c r="CX819" i="7"/>
  <c r="CM819" i="7"/>
  <c r="CK819" i="7"/>
  <c r="CH819" i="7"/>
  <c r="CE819" i="7"/>
  <c r="BY819" i="7"/>
  <c r="BV819" i="7"/>
  <c r="BS819" i="7"/>
  <c r="BP819" i="7"/>
  <c r="BM819" i="7"/>
  <c r="N819" i="7"/>
  <c r="CX818" i="7"/>
  <c r="CM818" i="7"/>
  <c r="CK818" i="7"/>
  <c r="CH818" i="7"/>
  <c r="CE818" i="7"/>
  <c r="BY818" i="7"/>
  <c r="BV818" i="7"/>
  <c r="BS818" i="7"/>
  <c r="BP818" i="7"/>
  <c r="BM818" i="7"/>
  <c r="N818" i="7"/>
  <c r="CX817" i="7"/>
  <c r="CM817" i="7"/>
  <c r="CK817" i="7"/>
  <c r="CH817" i="7"/>
  <c r="CE817" i="7"/>
  <c r="BY817" i="7"/>
  <c r="BV817" i="7"/>
  <c r="BS817" i="7"/>
  <c r="BP817" i="7"/>
  <c r="BM817" i="7"/>
  <c r="N817" i="7"/>
  <c r="CX816" i="7"/>
  <c r="CM816" i="7"/>
  <c r="CK816" i="7"/>
  <c r="CH816" i="7"/>
  <c r="CE816" i="7"/>
  <c r="BY816" i="7"/>
  <c r="BV816" i="7"/>
  <c r="BS816" i="7"/>
  <c r="BP816" i="7"/>
  <c r="BM816" i="7"/>
  <c r="N816" i="7"/>
  <c r="CX815" i="7"/>
  <c r="CM815" i="7"/>
  <c r="CK815" i="7"/>
  <c r="CH815" i="7"/>
  <c r="CE815" i="7"/>
  <c r="BY815" i="7"/>
  <c r="BV815" i="7"/>
  <c r="BS815" i="7"/>
  <c r="BP815" i="7"/>
  <c r="BM815" i="7"/>
  <c r="N815" i="7"/>
  <c r="CX814" i="7"/>
  <c r="CM814" i="7"/>
  <c r="CK814" i="7"/>
  <c r="CH814" i="7"/>
  <c r="CE814" i="7"/>
  <c r="BY814" i="7"/>
  <c r="BV814" i="7"/>
  <c r="BS814" i="7"/>
  <c r="BP814" i="7"/>
  <c r="BM814" i="7"/>
  <c r="N814" i="7"/>
  <c r="CX813" i="7"/>
  <c r="CM813" i="7"/>
  <c r="CK813" i="7"/>
  <c r="CH813" i="7"/>
  <c r="CE813" i="7"/>
  <c r="BY813" i="7"/>
  <c r="BV813" i="7"/>
  <c r="BS813" i="7"/>
  <c r="BP813" i="7"/>
  <c r="BM813" i="7"/>
  <c r="N813" i="7"/>
  <c r="CX812" i="7"/>
  <c r="CM812" i="7"/>
  <c r="CK812" i="7"/>
  <c r="CH812" i="7"/>
  <c r="CE812" i="7"/>
  <c r="BY812" i="7"/>
  <c r="BV812" i="7"/>
  <c r="BS812" i="7"/>
  <c r="BP812" i="7"/>
  <c r="BM812" i="7"/>
  <c r="N812" i="7"/>
  <c r="CX811" i="7"/>
  <c r="CM811" i="7"/>
  <c r="CK811" i="7"/>
  <c r="CH811" i="7"/>
  <c r="CE811" i="7"/>
  <c r="BY811" i="7"/>
  <c r="BV811" i="7"/>
  <c r="BS811" i="7"/>
  <c r="BP811" i="7"/>
  <c r="BM811" i="7"/>
  <c r="N811" i="7"/>
  <c r="CX810" i="7"/>
  <c r="CM810" i="7"/>
  <c r="CK810" i="7"/>
  <c r="CH810" i="7"/>
  <c r="CE810" i="7"/>
  <c r="BY810" i="7"/>
  <c r="BV810" i="7"/>
  <c r="BS810" i="7"/>
  <c r="BP810" i="7"/>
  <c r="BM810" i="7"/>
  <c r="N810" i="7"/>
  <c r="CX809" i="7"/>
  <c r="CM809" i="7"/>
  <c r="CK809" i="7"/>
  <c r="CH809" i="7"/>
  <c r="CE809" i="7"/>
  <c r="BY809" i="7"/>
  <c r="BV809" i="7"/>
  <c r="BS809" i="7"/>
  <c r="BP809" i="7"/>
  <c r="BM809" i="7"/>
  <c r="N809" i="7"/>
  <c r="CX808" i="7"/>
  <c r="CM808" i="7"/>
  <c r="CK808" i="7"/>
  <c r="CH808" i="7"/>
  <c r="CE808" i="7"/>
  <c r="BY808" i="7"/>
  <c r="BV808" i="7"/>
  <c r="BS808" i="7"/>
  <c r="BP808" i="7"/>
  <c r="BM808" i="7"/>
  <c r="N808" i="7"/>
  <c r="CX807" i="7"/>
  <c r="CM807" i="7"/>
  <c r="CK807" i="7"/>
  <c r="CH807" i="7"/>
  <c r="CE807" i="7"/>
  <c r="BY807" i="7"/>
  <c r="BV807" i="7"/>
  <c r="BS807" i="7"/>
  <c r="BP807" i="7"/>
  <c r="BM807" i="7"/>
  <c r="N807" i="7"/>
  <c r="CX806" i="7"/>
  <c r="CM806" i="7"/>
  <c r="CK806" i="7"/>
  <c r="CH806" i="7"/>
  <c r="CE806" i="7"/>
  <c r="BY806" i="7"/>
  <c r="BV806" i="7"/>
  <c r="BS806" i="7"/>
  <c r="BP806" i="7"/>
  <c r="BM806" i="7"/>
  <c r="N806" i="7"/>
  <c r="CX805" i="7"/>
  <c r="CM805" i="7"/>
  <c r="CK805" i="7"/>
  <c r="CH805" i="7"/>
  <c r="CE805" i="7"/>
  <c r="BY805" i="7"/>
  <c r="BV805" i="7"/>
  <c r="BS805" i="7"/>
  <c r="BP805" i="7"/>
  <c r="BM805" i="7"/>
  <c r="N805" i="7"/>
  <c r="CX804" i="7"/>
  <c r="CM804" i="7"/>
  <c r="CK804" i="7"/>
  <c r="CH804" i="7"/>
  <c r="CE804" i="7"/>
  <c r="BY804" i="7"/>
  <c r="BV804" i="7"/>
  <c r="BS804" i="7"/>
  <c r="BP804" i="7"/>
  <c r="BM804" i="7"/>
  <c r="N804" i="7"/>
  <c r="CX803" i="7"/>
  <c r="CM803" i="7"/>
  <c r="CK803" i="7"/>
  <c r="CH803" i="7"/>
  <c r="CE803" i="7"/>
  <c r="BY803" i="7"/>
  <c r="BV803" i="7"/>
  <c r="BS803" i="7"/>
  <c r="BP803" i="7"/>
  <c r="BM803" i="7"/>
  <c r="N803" i="7"/>
  <c r="CX802" i="7"/>
  <c r="CM802" i="7"/>
  <c r="CK802" i="7"/>
  <c r="CH802" i="7"/>
  <c r="CE802" i="7"/>
  <c r="BY802" i="7"/>
  <c r="BV802" i="7"/>
  <c r="BS802" i="7"/>
  <c r="BP802" i="7"/>
  <c r="BM802" i="7"/>
  <c r="N802" i="7"/>
  <c r="CX801" i="7"/>
  <c r="CM801" i="7"/>
  <c r="CK801" i="7"/>
  <c r="CH801" i="7"/>
  <c r="CE801" i="7"/>
  <c r="BY801" i="7"/>
  <c r="BV801" i="7"/>
  <c r="BS801" i="7"/>
  <c r="BP801" i="7"/>
  <c r="BM801" i="7"/>
  <c r="N801" i="7"/>
  <c r="CX800" i="7"/>
  <c r="CM800" i="7"/>
  <c r="CK800" i="7"/>
  <c r="CH800" i="7"/>
  <c r="CE800" i="7"/>
  <c r="BY800" i="7"/>
  <c r="BV800" i="7"/>
  <c r="BS800" i="7"/>
  <c r="BP800" i="7"/>
  <c r="BM800" i="7"/>
  <c r="N800" i="7"/>
  <c r="CX799" i="7"/>
  <c r="CM799" i="7"/>
  <c r="CK799" i="7"/>
  <c r="CH799" i="7"/>
  <c r="CE799" i="7"/>
  <c r="BY799" i="7"/>
  <c r="BV799" i="7"/>
  <c r="BS799" i="7"/>
  <c r="BP799" i="7"/>
  <c r="BM799" i="7"/>
  <c r="N799" i="7"/>
  <c r="CX798" i="7"/>
  <c r="CM798" i="7"/>
  <c r="CK798" i="7"/>
  <c r="CH798" i="7"/>
  <c r="CE798" i="7"/>
  <c r="BY798" i="7"/>
  <c r="BV798" i="7"/>
  <c r="BS798" i="7"/>
  <c r="BP798" i="7"/>
  <c r="BM798" i="7"/>
  <c r="N798" i="7"/>
  <c r="CX797" i="7"/>
  <c r="CM797" i="7"/>
  <c r="CK797" i="7"/>
  <c r="CH797" i="7"/>
  <c r="CE797" i="7"/>
  <c r="BY797" i="7"/>
  <c r="BV797" i="7"/>
  <c r="BS797" i="7"/>
  <c r="BP797" i="7"/>
  <c r="BM797" i="7"/>
  <c r="N797" i="7"/>
  <c r="CX796" i="7"/>
  <c r="CM796" i="7"/>
  <c r="CK796" i="7"/>
  <c r="CH796" i="7"/>
  <c r="CE796" i="7"/>
  <c r="BY796" i="7"/>
  <c r="BV796" i="7"/>
  <c r="BS796" i="7"/>
  <c r="BP796" i="7"/>
  <c r="BM796" i="7"/>
  <c r="N796" i="7"/>
  <c r="CX795" i="7"/>
  <c r="CM795" i="7"/>
  <c r="CK795" i="7"/>
  <c r="CH795" i="7"/>
  <c r="CE795" i="7"/>
  <c r="BY795" i="7"/>
  <c r="BV795" i="7"/>
  <c r="BS795" i="7"/>
  <c r="BP795" i="7"/>
  <c r="BM795" i="7"/>
  <c r="N795" i="7"/>
  <c r="CX794" i="7"/>
  <c r="CM794" i="7"/>
  <c r="CK794" i="7"/>
  <c r="CH794" i="7"/>
  <c r="CE794" i="7"/>
  <c r="BY794" i="7"/>
  <c r="BV794" i="7"/>
  <c r="BS794" i="7"/>
  <c r="BP794" i="7"/>
  <c r="BM794" i="7"/>
  <c r="N794" i="7"/>
  <c r="CX793" i="7"/>
  <c r="CM793" i="7"/>
  <c r="CK793" i="7"/>
  <c r="CH793" i="7"/>
  <c r="CE793" i="7"/>
  <c r="BY793" i="7"/>
  <c r="BV793" i="7"/>
  <c r="BS793" i="7"/>
  <c r="BP793" i="7"/>
  <c r="BM793" i="7"/>
  <c r="N793" i="7"/>
  <c r="CX792" i="7"/>
  <c r="CM792" i="7"/>
  <c r="CK792" i="7"/>
  <c r="CH792" i="7"/>
  <c r="CE792" i="7"/>
  <c r="BY792" i="7"/>
  <c r="BV792" i="7"/>
  <c r="BS792" i="7"/>
  <c r="BP792" i="7"/>
  <c r="BM792" i="7"/>
  <c r="N792" i="7"/>
  <c r="CX791" i="7"/>
  <c r="CM791" i="7"/>
  <c r="CK791" i="7"/>
  <c r="CH791" i="7"/>
  <c r="CE791" i="7"/>
  <c r="BY791" i="7"/>
  <c r="BV791" i="7"/>
  <c r="BS791" i="7"/>
  <c r="BP791" i="7"/>
  <c r="BM791" i="7"/>
  <c r="N791" i="7"/>
  <c r="CX790" i="7"/>
  <c r="CM790" i="7"/>
  <c r="CK790" i="7"/>
  <c r="CH790" i="7"/>
  <c r="CE790" i="7"/>
  <c r="BY790" i="7"/>
  <c r="BV790" i="7"/>
  <c r="BS790" i="7"/>
  <c r="BP790" i="7"/>
  <c r="BM790" i="7"/>
  <c r="N790" i="7"/>
  <c r="CX789" i="7"/>
  <c r="CM789" i="7"/>
  <c r="CK789" i="7"/>
  <c r="CH789" i="7"/>
  <c r="CE789" i="7"/>
  <c r="BY789" i="7"/>
  <c r="BV789" i="7"/>
  <c r="BS789" i="7"/>
  <c r="BP789" i="7"/>
  <c r="BM789" i="7"/>
  <c r="N789" i="7"/>
  <c r="CX788" i="7"/>
  <c r="CM788" i="7"/>
  <c r="CK788" i="7"/>
  <c r="CH788" i="7"/>
  <c r="CE788" i="7"/>
  <c r="BY788" i="7"/>
  <c r="BV788" i="7"/>
  <c r="BS788" i="7"/>
  <c r="BP788" i="7"/>
  <c r="BM788" i="7"/>
  <c r="N788" i="7"/>
  <c r="CX787" i="7"/>
  <c r="CM787" i="7"/>
  <c r="CK787" i="7"/>
  <c r="CH787" i="7"/>
  <c r="CE787" i="7"/>
  <c r="BY787" i="7"/>
  <c r="BV787" i="7"/>
  <c r="BS787" i="7"/>
  <c r="BP787" i="7"/>
  <c r="BM787" i="7"/>
  <c r="N787" i="7"/>
  <c r="CX786" i="7"/>
  <c r="CM786" i="7"/>
  <c r="CK786" i="7"/>
  <c r="CH786" i="7"/>
  <c r="CE786" i="7"/>
  <c r="BY786" i="7"/>
  <c r="BV786" i="7"/>
  <c r="BS786" i="7"/>
  <c r="BP786" i="7"/>
  <c r="BM786" i="7"/>
  <c r="N786" i="7"/>
  <c r="CX785" i="7"/>
  <c r="CM785" i="7"/>
  <c r="CK785" i="7"/>
  <c r="CH785" i="7"/>
  <c r="CE785" i="7"/>
  <c r="BY785" i="7"/>
  <c r="BV785" i="7"/>
  <c r="BS785" i="7"/>
  <c r="BP785" i="7"/>
  <c r="BM785" i="7"/>
  <c r="N785" i="7"/>
  <c r="CX784" i="7"/>
  <c r="CM784" i="7"/>
  <c r="CK784" i="7"/>
  <c r="CH784" i="7"/>
  <c r="CE784" i="7"/>
  <c r="BY784" i="7"/>
  <c r="BV784" i="7"/>
  <c r="BS784" i="7"/>
  <c r="BP784" i="7"/>
  <c r="BM784" i="7"/>
  <c r="N784" i="7"/>
  <c r="CX783" i="7"/>
  <c r="CM783" i="7"/>
  <c r="CK783" i="7"/>
  <c r="CH783" i="7"/>
  <c r="CE783" i="7"/>
  <c r="BY783" i="7"/>
  <c r="BV783" i="7"/>
  <c r="BS783" i="7"/>
  <c r="BP783" i="7"/>
  <c r="BM783" i="7"/>
  <c r="N783" i="7"/>
  <c r="CX782" i="7"/>
  <c r="CM782" i="7"/>
  <c r="CK782" i="7"/>
  <c r="CH782" i="7"/>
  <c r="CE782" i="7"/>
  <c r="BY782" i="7"/>
  <c r="BV782" i="7"/>
  <c r="BS782" i="7"/>
  <c r="BP782" i="7"/>
  <c r="BM782" i="7"/>
  <c r="N782" i="7"/>
  <c r="CX781" i="7"/>
  <c r="CM781" i="7"/>
  <c r="CK781" i="7"/>
  <c r="CH781" i="7"/>
  <c r="CE781" i="7"/>
  <c r="BY781" i="7"/>
  <c r="BV781" i="7"/>
  <c r="BS781" i="7"/>
  <c r="BP781" i="7"/>
  <c r="BM781" i="7"/>
  <c r="N781" i="7"/>
  <c r="CX780" i="7"/>
  <c r="CM780" i="7"/>
  <c r="CK780" i="7"/>
  <c r="CH780" i="7"/>
  <c r="CE780" i="7"/>
  <c r="BY780" i="7"/>
  <c r="BV780" i="7"/>
  <c r="BS780" i="7"/>
  <c r="BP780" i="7"/>
  <c r="BM780" i="7"/>
  <c r="N780" i="7"/>
  <c r="CX779" i="7"/>
  <c r="CM779" i="7"/>
  <c r="CK779" i="7"/>
  <c r="CH779" i="7"/>
  <c r="CE779" i="7"/>
  <c r="BY779" i="7"/>
  <c r="BV779" i="7"/>
  <c r="BS779" i="7"/>
  <c r="BP779" i="7"/>
  <c r="BM779" i="7"/>
  <c r="N779" i="7"/>
  <c r="CX778" i="7"/>
  <c r="CM778" i="7"/>
  <c r="CK778" i="7"/>
  <c r="CH778" i="7"/>
  <c r="CE778" i="7"/>
  <c r="BY778" i="7"/>
  <c r="BV778" i="7"/>
  <c r="BS778" i="7"/>
  <c r="BP778" i="7"/>
  <c r="BM778" i="7"/>
  <c r="N778" i="7"/>
  <c r="CX777" i="7"/>
  <c r="CM777" i="7"/>
  <c r="CK777" i="7"/>
  <c r="CH777" i="7"/>
  <c r="CE777" i="7"/>
  <c r="BY777" i="7"/>
  <c r="BV777" i="7"/>
  <c r="BS777" i="7"/>
  <c r="BP777" i="7"/>
  <c r="BM777" i="7"/>
  <c r="N777" i="7"/>
  <c r="CX776" i="7"/>
  <c r="CM776" i="7"/>
  <c r="CK776" i="7"/>
  <c r="CH776" i="7"/>
  <c r="CE776" i="7"/>
  <c r="BY776" i="7"/>
  <c r="BV776" i="7"/>
  <c r="BS776" i="7"/>
  <c r="BP776" i="7"/>
  <c r="BM776" i="7"/>
  <c r="N776" i="7"/>
  <c r="CX775" i="7"/>
  <c r="CM775" i="7"/>
  <c r="CK775" i="7"/>
  <c r="CH775" i="7"/>
  <c r="CE775" i="7"/>
  <c r="BY775" i="7"/>
  <c r="BV775" i="7"/>
  <c r="BS775" i="7"/>
  <c r="BP775" i="7"/>
  <c r="BM775" i="7"/>
  <c r="N775" i="7"/>
  <c r="CX774" i="7"/>
  <c r="CM774" i="7"/>
  <c r="CK774" i="7"/>
  <c r="CH774" i="7"/>
  <c r="CE774" i="7"/>
  <c r="BY774" i="7"/>
  <c r="BV774" i="7"/>
  <c r="BS774" i="7"/>
  <c r="BP774" i="7"/>
  <c r="BM774" i="7"/>
  <c r="N774" i="7"/>
  <c r="CX773" i="7"/>
  <c r="CM773" i="7"/>
  <c r="CK773" i="7"/>
  <c r="CH773" i="7"/>
  <c r="CE773" i="7"/>
  <c r="BY773" i="7"/>
  <c r="BV773" i="7"/>
  <c r="BS773" i="7"/>
  <c r="BP773" i="7"/>
  <c r="BM773" i="7"/>
  <c r="N773" i="7"/>
  <c r="CX772" i="7"/>
  <c r="CM772" i="7"/>
  <c r="CK772" i="7"/>
  <c r="CH772" i="7"/>
  <c r="CE772" i="7"/>
  <c r="BY772" i="7"/>
  <c r="BV772" i="7"/>
  <c r="BS772" i="7"/>
  <c r="BP772" i="7"/>
  <c r="BM772" i="7"/>
  <c r="N772" i="7"/>
  <c r="CX771" i="7"/>
  <c r="CM771" i="7"/>
  <c r="CK771" i="7"/>
  <c r="CH771" i="7"/>
  <c r="CE771" i="7"/>
  <c r="BY771" i="7"/>
  <c r="BV771" i="7"/>
  <c r="BS771" i="7"/>
  <c r="BP771" i="7"/>
  <c r="BM771" i="7"/>
  <c r="N771" i="7"/>
  <c r="CX770" i="7"/>
  <c r="CM770" i="7"/>
  <c r="CK770" i="7"/>
  <c r="CH770" i="7"/>
  <c r="CE770" i="7"/>
  <c r="BY770" i="7"/>
  <c r="BV770" i="7"/>
  <c r="BS770" i="7"/>
  <c r="BP770" i="7"/>
  <c r="BM770" i="7"/>
  <c r="N770" i="7"/>
  <c r="CX769" i="7"/>
  <c r="CM769" i="7"/>
  <c r="CK769" i="7"/>
  <c r="CH769" i="7"/>
  <c r="CE769" i="7"/>
  <c r="BY769" i="7"/>
  <c r="BV769" i="7"/>
  <c r="BS769" i="7"/>
  <c r="BP769" i="7"/>
  <c r="BM769" i="7"/>
  <c r="N769" i="7"/>
  <c r="CX768" i="7"/>
  <c r="CM768" i="7"/>
  <c r="CK768" i="7"/>
  <c r="CH768" i="7"/>
  <c r="CE768" i="7"/>
  <c r="BY768" i="7"/>
  <c r="BV768" i="7"/>
  <c r="BS768" i="7"/>
  <c r="BP768" i="7"/>
  <c r="BM768" i="7"/>
  <c r="N768" i="7"/>
  <c r="CX767" i="7"/>
  <c r="CM767" i="7"/>
  <c r="CK767" i="7"/>
  <c r="CH767" i="7"/>
  <c r="CE767" i="7"/>
  <c r="BY767" i="7"/>
  <c r="BV767" i="7"/>
  <c r="BS767" i="7"/>
  <c r="BP767" i="7"/>
  <c r="BM767" i="7"/>
  <c r="N767" i="7"/>
  <c r="CX766" i="7"/>
  <c r="CM766" i="7"/>
  <c r="CK766" i="7"/>
  <c r="CH766" i="7"/>
  <c r="CE766" i="7"/>
  <c r="BY766" i="7"/>
  <c r="BV766" i="7"/>
  <c r="BS766" i="7"/>
  <c r="BP766" i="7"/>
  <c r="BM766" i="7"/>
  <c r="N766" i="7"/>
  <c r="CX765" i="7"/>
  <c r="CM765" i="7"/>
  <c r="CK765" i="7"/>
  <c r="CH765" i="7"/>
  <c r="CE765" i="7"/>
  <c r="BY765" i="7"/>
  <c r="BV765" i="7"/>
  <c r="BS765" i="7"/>
  <c r="BP765" i="7"/>
  <c r="BM765" i="7"/>
  <c r="N765" i="7"/>
  <c r="CX764" i="7"/>
  <c r="CM764" i="7"/>
  <c r="CK764" i="7"/>
  <c r="CH764" i="7"/>
  <c r="CE764" i="7"/>
  <c r="BY764" i="7"/>
  <c r="BV764" i="7"/>
  <c r="BS764" i="7"/>
  <c r="BP764" i="7"/>
  <c r="BM764" i="7"/>
  <c r="N764" i="7"/>
  <c r="CX763" i="7"/>
  <c r="CM763" i="7"/>
  <c r="CK763" i="7"/>
  <c r="CH763" i="7"/>
  <c r="CE763" i="7"/>
  <c r="BY763" i="7"/>
  <c r="BV763" i="7"/>
  <c r="BS763" i="7"/>
  <c r="BP763" i="7"/>
  <c r="BM763" i="7"/>
  <c r="N763" i="7"/>
  <c r="CX762" i="7"/>
  <c r="CM762" i="7"/>
  <c r="CK762" i="7"/>
  <c r="CH762" i="7"/>
  <c r="CE762" i="7"/>
  <c r="BY762" i="7"/>
  <c r="BV762" i="7"/>
  <c r="BS762" i="7"/>
  <c r="BP762" i="7"/>
  <c r="BM762" i="7"/>
  <c r="N762" i="7"/>
  <c r="CX761" i="7"/>
  <c r="CM761" i="7"/>
  <c r="CK761" i="7"/>
  <c r="CH761" i="7"/>
  <c r="CE761" i="7"/>
  <c r="BY761" i="7"/>
  <c r="BV761" i="7"/>
  <c r="BS761" i="7"/>
  <c r="BP761" i="7"/>
  <c r="BM761" i="7"/>
  <c r="N761" i="7"/>
  <c r="CX760" i="7"/>
  <c r="CM760" i="7"/>
  <c r="CK760" i="7"/>
  <c r="CH760" i="7"/>
  <c r="CE760" i="7"/>
  <c r="BY760" i="7"/>
  <c r="BV760" i="7"/>
  <c r="BS760" i="7"/>
  <c r="BP760" i="7"/>
  <c r="BM760" i="7"/>
  <c r="N760" i="7"/>
  <c r="CX759" i="7"/>
  <c r="CM759" i="7"/>
  <c r="CK759" i="7"/>
  <c r="CH759" i="7"/>
  <c r="CE759" i="7"/>
  <c r="BY759" i="7"/>
  <c r="BV759" i="7"/>
  <c r="BS759" i="7"/>
  <c r="BP759" i="7"/>
  <c r="BM759" i="7"/>
  <c r="N759" i="7"/>
  <c r="CX758" i="7"/>
  <c r="CM758" i="7"/>
  <c r="CK758" i="7"/>
  <c r="CH758" i="7"/>
  <c r="CE758" i="7"/>
  <c r="BY758" i="7"/>
  <c r="BV758" i="7"/>
  <c r="BS758" i="7"/>
  <c r="BP758" i="7"/>
  <c r="BM758" i="7"/>
  <c r="N758" i="7"/>
  <c r="CX757" i="7"/>
  <c r="CM757" i="7"/>
  <c r="CK757" i="7"/>
  <c r="CH757" i="7"/>
  <c r="CE757" i="7"/>
  <c r="BY757" i="7"/>
  <c r="BV757" i="7"/>
  <c r="BS757" i="7"/>
  <c r="BP757" i="7"/>
  <c r="BM757" i="7"/>
  <c r="N757" i="7"/>
  <c r="CX756" i="7"/>
  <c r="CM756" i="7"/>
  <c r="CK756" i="7"/>
  <c r="CH756" i="7"/>
  <c r="CE756" i="7"/>
  <c r="BY756" i="7"/>
  <c r="BV756" i="7"/>
  <c r="BS756" i="7"/>
  <c r="BP756" i="7"/>
  <c r="BM756" i="7"/>
  <c r="N756" i="7"/>
  <c r="CX755" i="7"/>
  <c r="CM755" i="7"/>
  <c r="CK755" i="7"/>
  <c r="CH755" i="7"/>
  <c r="CE755" i="7"/>
  <c r="BY755" i="7"/>
  <c r="BV755" i="7"/>
  <c r="BS755" i="7"/>
  <c r="BP755" i="7"/>
  <c r="BM755" i="7"/>
  <c r="N755" i="7"/>
  <c r="CX754" i="7"/>
  <c r="CM754" i="7"/>
  <c r="CK754" i="7"/>
  <c r="CH754" i="7"/>
  <c r="CE754" i="7"/>
  <c r="BY754" i="7"/>
  <c r="BV754" i="7"/>
  <c r="BS754" i="7"/>
  <c r="BP754" i="7"/>
  <c r="BM754" i="7"/>
  <c r="N754" i="7"/>
  <c r="CX753" i="7"/>
  <c r="CM753" i="7"/>
  <c r="CK753" i="7"/>
  <c r="CH753" i="7"/>
  <c r="CE753" i="7"/>
  <c r="BY753" i="7"/>
  <c r="BV753" i="7"/>
  <c r="BS753" i="7"/>
  <c r="BP753" i="7"/>
  <c r="BM753" i="7"/>
  <c r="N753" i="7"/>
  <c r="CX752" i="7"/>
  <c r="CM752" i="7"/>
  <c r="CK752" i="7"/>
  <c r="CH752" i="7"/>
  <c r="CE752" i="7"/>
  <c r="BY752" i="7"/>
  <c r="BV752" i="7"/>
  <c r="BS752" i="7"/>
  <c r="BP752" i="7"/>
  <c r="BM752" i="7"/>
  <c r="N752" i="7"/>
  <c r="CX751" i="7"/>
  <c r="CM751" i="7"/>
  <c r="CK751" i="7"/>
  <c r="CH751" i="7"/>
  <c r="CE751" i="7"/>
  <c r="BY751" i="7"/>
  <c r="BV751" i="7"/>
  <c r="BS751" i="7"/>
  <c r="BP751" i="7"/>
  <c r="BM751" i="7"/>
  <c r="N751" i="7"/>
  <c r="CX750" i="7"/>
  <c r="CM750" i="7"/>
  <c r="CK750" i="7"/>
  <c r="CH750" i="7"/>
  <c r="CE750" i="7"/>
  <c r="BY750" i="7"/>
  <c r="BV750" i="7"/>
  <c r="BS750" i="7"/>
  <c r="BP750" i="7"/>
  <c r="BM750" i="7"/>
  <c r="N750" i="7"/>
  <c r="CX749" i="7"/>
  <c r="CM749" i="7"/>
  <c r="CK749" i="7"/>
  <c r="CH749" i="7"/>
  <c r="CE749" i="7"/>
  <c r="BY749" i="7"/>
  <c r="BV749" i="7"/>
  <c r="BS749" i="7"/>
  <c r="BP749" i="7"/>
  <c r="BM749" i="7"/>
  <c r="N749" i="7"/>
  <c r="CX748" i="7"/>
  <c r="CM748" i="7"/>
  <c r="CK748" i="7"/>
  <c r="CH748" i="7"/>
  <c r="CE748" i="7"/>
  <c r="BY748" i="7"/>
  <c r="BV748" i="7"/>
  <c r="BS748" i="7"/>
  <c r="BP748" i="7"/>
  <c r="BM748" i="7"/>
  <c r="N748" i="7"/>
  <c r="CX747" i="7"/>
  <c r="CM747" i="7"/>
  <c r="CK747" i="7"/>
  <c r="CH747" i="7"/>
  <c r="CE747" i="7"/>
  <c r="BY747" i="7"/>
  <c r="BV747" i="7"/>
  <c r="BS747" i="7"/>
  <c r="BP747" i="7"/>
  <c r="BM747" i="7"/>
  <c r="N747" i="7"/>
  <c r="CX746" i="7"/>
  <c r="CM746" i="7"/>
  <c r="CK746" i="7"/>
  <c r="CH746" i="7"/>
  <c r="CE746" i="7"/>
  <c r="BY746" i="7"/>
  <c r="BV746" i="7"/>
  <c r="BS746" i="7"/>
  <c r="BP746" i="7"/>
  <c r="BM746" i="7"/>
  <c r="N746" i="7"/>
  <c r="CX745" i="7"/>
  <c r="CM745" i="7"/>
  <c r="CK745" i="7"/>
  <c r="CH745" i="7"/>
  <c r="CE745" i="7"/>
  <c r="BY745" i="7"/>
  <c r="BV745" i="7"/>
  <c r="BS745" i="7"/>
  <c r="BP745" i="7"/>
  <c r="BM745" i="7"/>
  <c r="N745" i="7"/>
  <c r="CX744" i="7"/>
  <c r="CM744" i="7"/>
  <c r="CK744" i="7"/>
  <c r="CH744" i="7"/>
  <c r="CE744" i="7"/>
  <c r="BY744" i="7"/>
  <c r="BV744" i="7"/>
  <c r="BS744" i="7"/>
  <c r="BP744" i="7"/>
  <c r="BM744" i="7"/>
  <c r="N744" i="7"/>
  <c r="CX743" i="7"/>
  <c r="CM743" i="7"/>
  <c r="CK743" i="7"/>
  <c r="CH743" i="7"/>
  <c r="CE743" i="7"/>
  <c r="BY743" i="7"/>
  <c r="BV743" i="7"/>
  <c r="BS743" i="7"/>
  <c r="BP743" i="7"/>
  <c r="BM743" i="7"/>
  <c r="N743" i="7"/>
  <c r="CX742" i="7"/>
  <c r="CM742" i="7"/>
  <c r="CK742" i="7"/>
  <c r="CH742" i="7"/>
  <c r="CE742" i="7"/>
  <c r="BY742" i="7"/>
  <c r="BV742" i="7"/>
  <c r="BS742" i="7"/>
  <c r="BP742" i="7"/>
  <c r="BM742" i="7"/>
  <c r="N742" i="7"/>
  <c r="CX741" i="7"/>
  <c r="CM741" i="7"/>
  <c r="CK741" i="7"/>
  <c r="CH741" i="7"/>
  <c r="CE741" i="7"/>
  <c r="BY741" i="7"/>
  <c r="BV741" i="7"/>
  <c r="BS741" i="7"/>
  <c r="BP741" i="7"/>
  <c r="BM741" i="7"/>
  <c r="N741" i="7"/>
  <c r="CX740" i="7"/>
  <c r="CM740" i="7"/>
  <c r="CK740" i="7"/>
  <c r="CH740" i="7"/>
  <c r="CE740" i="7"/>
  <c r="BY740" i="7"/>
  <c r="BV740" i="7"/>
  <c r="BS740" i="7"/>
  <c r="BP740" i="7"/>
  <c r="BM740" i="7"/>
  <c r="N740" i="7"/>
  <c r="CX739" i="7"/>
  <c r="CM739" i="7"/>
  <c r="CK739" i="7"/>
  <c r="CH739" i="7"/>
  <c r="CE739" i="7"/>
  <c r="BY739" i="7"/>
  <c r="BV739" i="7"/>
  <c r="BS739" i="7"/>
  <c r="BP739" i="7"/>
  <c r="BM739" i="7"/>
  <c r="N739" i="7"/>
  <c r="CX738" i="7"/>
  <c r="CM738" i="7"/>
  <c r="CK738" i="7"/>
  <c r="CH738" i="7"/>
  <c r="CE738" i="7"/>
  <c r="BY738" i="7"/>
  <c r="BV738" i="7"/>
  <c r="BS738" i="7"/>
  <c r="BP738" i="7"/>
  <c r="BM738" i="7"/>
  <c r="N738" i="7"/>
  <c r="CX737" i="7"/>
  <c r="CM737" i="7"/>
  <c r="CK737" i="7"/>
  <c r="CH737" i="7"/>
  <c r="CE737" i="7"/>
  <c r="BY737" i="7"/>
  <c r="BV737" i="7"/>
  <c r="BS737" i="7"/>
  <c r="BP737" i="7"/>
  <c r="BM737" i="7"/>
  <c r="N737" i="7"/>
  <c r="CX736" i="7"/>
  <c r="CM736" i="7"/>
  <c r="CK736" i="7"/>
  <c r="CH736" i="7"/>
  <c r="CE736" i="7"/>
  <c r="BY736" i="7"/>
  <c r="BV736" i="7"/>
  <c r="BS736" i="7"/>
  <c r="BP736" i="7"/>
  <c r="BM736" i="7"/>
  <c r="N736" i="7"/>
  <c r="CX735" i="7"/>
  <c r="CM735" i="7"/>
  <c r="CK735" i="7"/>
  <c r="CH735" i="7"/>
  <c r="CE735" i="7"/>
  <c r="BY735" i="7"/>
  <c r="BV735" i="7"/>
  <c r="BS735" i="7"/>
  <c r="BP735" i="7"/>
  <c r="BM735" i="7"/>
  <c r="N735" i="7"/>
  <c r="CX734" i="7"/>
  <c r="CM734" i="7"/>
  <c r="CK734" i="7"/>
  <c r="CH734" i="7"/>
  <c r="CE734" i="7"/>
  <c r="BY734" i="7"/>
  <c r="BV734" i="7"/>
  <c r="BS734" i="7"/>
  <c r="BP734" i="7"/>
  <c r="BM734" i="7"/>
  <c r="N734" i="7"/>
  <c r="CX733" i="7"/>
  <c r="CM733" i="7"/>
  <c r="CK733" i="7"/>
  <c r="CH733" i="7"/>
  <c r="CE733" i="7"/>
  <c r="BY733" i="7"/>
  <c r="BV733" i="7"/>
  <c r="BS733" i="7"/>
  <c r="BP733" i="7"/>
  <c r="BM733" i="7"/>
  <c r="N733" i="7"/>
  <c r="CX732" i="7"/>
  <c r="CM732" i="7"/>
  <c r="CK732" i="7"/>
  <c r="CH732" i="7"/>
  <c r="CE732" i="7"/>
  <c r="BY732" i="7"/>
  <c r="BV732" i="7"/>
  <c r="BS732" i="7"/>
  <c r="BP732" i="7"/>
  <c r="BM732" i="7"/>
  <c r="N732" i="7"/>
  <c r="CX731" i="7"/>
  <c r="CM731" i="7"/>
  <c r="CK731" i="7"/>
  <c r="CH731" i="7"/>
  <c r="CE731" i="7"/>
  <c r="BY731" i="7"/>
  <c r="BV731" i="7"/>
  <c r="BS731" i="7"/>
  <c r="BP731" i="7"/>
  <c r="BM731" i="7"/>
  <c r="N731" i="7"/>
  <c r="CX730" i="7"/>
  <c r="CM730" i="7"/>
  <c r="CK730" i="7"/>
  <c r="CH730" i="7"/>
  <c r="CE730" i="7"/>
  <c r="BY730" i="7"/>
  <c r="BV730" i="7"/>
  <c r="BS730" i="7"/>
  <c r="BP730" i="7"/>
  <c r="BM730" i="7"/>
  <c r="N730" i="7"/>
  <c r="CX729" i="7"/>
  <c r="CM729" i="7"/>
  <c r="CK729" i="7"/>
  <c r="CH729" i="7"/>
  <c r="CE729" i="7"/>
  <c r="BY729" i="7"/>
  <c r="BV729" i="7"/>
  <c r="BS729" i="7"/>
  <c r="BP729" i="7"/>
  <c r="BM729" i="7"/>
  <c r="N729" i="7"/>
  <c r="CX728" i="7"/>
  <c r="CM728" i="7"/>
  <c r="CK728" i="7"/>
  <c r="CH728" i="7"/>
  <c r="CE728" i="7"/>
  <c r="BY728" i="7"/>
  <c r="BV728" i="7"/>
  <c r="BS728" i="7"/>
  <c r="BP728" i="7"/>
  <c r="BM728" i="7"/>
  <c r="N728" i="7"/>
  <c r="CX727" i="7"/>
  <c r="CM727" i="7"/>
  <c r="CK727" i="7"/>
  <c r="CH727" i="7"/>
  <c r="CE727" i="7"/>
  <c r="BY727" i="7"/>
  <c r="BV727" i="7"/>
  <c r="BS727" i="7"/>
  <c r="BP727" i="7"/>
  <c r="BM727" i="7"/>
  <c r="N727" i="7"/>
  <c r="CX726" i="7"/>
  <c r="CM726" i="7"/>
  <c r="CK726" i="7"/>
  <c r="CH726" i="7"/>
  <c r="CE726" i="7"/>
  <c r="BY726" i="7"/>
  <c r="BV726" i="7"/>
  <c r="BS726" i="7"/>
  <c r="BP726" i="7"/>
  <c r="BM726" i="7"/>
  <c r="N726" i="7"/>
  <c r="CX725" i="7"/>
  <c r="CM725" i="7"/>
  <c r="CK725" i="7"/>
  <c r="CH725" i="7"/>
  <c r="CE725" i="7"/>
  <c r="BY725" i="7"/>
  <c r="BV725" i="7"/>
  <c r="BS725" i="7"/>
  <c r="BP725" i="7"/>
  <c r="BM725" i="7"/>
  <c r="N725" i="7"/>
  <c r="CX724" i="7"/>
  <c r="CM724" i="7"/>
  <c r="CK724" i="7"/>
  <c r="CH724" i="7"/>
  <c r="CE724" i="7"/>
  <c r="BY724" i="7"/>
  <c r="BV724" i="7"/>
  <c r="BS724" i="7"/>
  <c r="BP724" i="7"/>
  <c r="BM724" i="7"/>
  <c r="N724" i="7"/>
  <c r="CX723" i="7"/>
  <c r="CM723" i="7"/>
  <c r="CK723" i="7"/>
  <c r="CH723" i="7"/>
  <c r="CE723" i="7"/>
  <c r="BY723" i="7"/>
  <c r="BV723" i="7"/>
  <c r="BS723" i="7"/>
  <c r="BP723" i="7"/>
  <c r="BM723" i="7"/>
  <c r="N723" i="7"/>
  <c r="CX722" i="7"/>
  <c r="CM722" i="7"/>
  <c r="CK722" i="7"/>
  <c r="CH722" i="7"/>
  <c r="CE722" i="7"/>
  <c r="BY722" i="7"/>
  <c r="BV722" i="7"/>
  <c r="BS722" i="7"/>
  <c r="BP722" i="7"/>
  <c r="BM722" i="7"/>
  <c r="N722" i="7"/>
  <c r="CX721" i="7"/>
  <c r="CM721" i="7"/>
  <c r="CK721" i="7"/>
  <c r="CH721" i="7"/>
  <c r="CE721" i="7"/>
  <c r="BY721" i="7"/>
  <c r="BV721" i="7"/>
  <c r="BS721" i="7"/>
  <c r="BP721" i="7"/>
  <c r="BM721" i="7"/>
  <c r="N721" i="7"/>
  <c r="CX720" i="7"/>
  <c r="CM720" i="7"/>
  <c r="CK720" i="7"/>
  <c r="CH720" i="7"/>
  <c r="CE720" i="7"/>
  <c r="BY720" i="7"/>
  <c r="BV720" i="7"/>
  <c r="BS720" i="7"/>
  <c r="BP720" i="7"/>
  <c r="BM720" i="7"/>
  <c r="N720" i="7"/>
  <c r="CX719" i="7"/>
  <c r="CM719" i="7"/>
  <c r="CK719" i="7"/>
  <c r="CH719" i="7"/>
  <c r="CE719" i="7"/>
  <c r="BY719" i="7"/>
  <c r="BV719" i="7"/>
  <c r="BS719" i="7"/>
  <c r="BP719" i="7"/>
  <c r="BM719" i="7"/>
  <c r="N719" i="7"/>
  <c r="CX718" i="7"/>
  <c r="CM718" i="7"/>
  <c r="CK718" i="7"/>
  <c r="CH718" i="7"/>
  <c r="CE718" i="7"/>
  <c r="BY718" i="7"/>
  <c r="BV718" i="7"/>
  <c r="BS718" i="7"/>
  <c r="BP718" i="7"/>
  <c r="BM718" i="7"/>
  <c r="N718" i="7"/>
  <c r="CX717" i="7"/>
  <c r="CM717" i="7"/>
  <c r="CK717" i="7"/>
  <c r="CH717" i="7"/>
  <c r="CE717" i="7"/>
  <c r="BY717" i="7"/>
  <c r="BV717" i="7"/>
  <c r="BS717" i="7"/>
  <c r="BP717" i="7"/>
  <c r="BM717" i="7"/>
  <c r="N717" i="7"/>
  <c r="CX716" i="7"/>
  <c r="CM716" i="7"/>
  <c r="CK716" i="7"/>
  <c r="CH716" i="7"/>
  <c r="CE716" i="7"/>
  <c r="BY716" i="7"/>
  <c r="BV716" i="7"/>
  <c r="BS716" i="7"/>
  <c r="BP716" i="7"/>
  <c r="BM716" i="7"/>
  <c r="N716" i="7"/>
  <c r="CX715" i="7"/>
  <c r="CM715" i="7"/>
  <c r="CK715" i="7"/>
  <c r="CH715" i="7"/>
  <c r="CE715" i="7"/>
  <c r="BY715" i="7"/>
  <c r="BV715" i="7"/>
  <c r="BS715" i="7"/>
  <c r="BP715" i="7"/>
  <c r="BM715" i="7"/>
  <c r="N715" i="7"/>
  <c r="CX714" i="7"/>
  <c r="CM714" i="7"/>
  <c r="CK714" i="7"/>
  <c r="CH714" i="7"/>
  <c r="CE714" i="7"/>
  <c r="BY714" i="7"/>
  <c r="BV714" i="7"/>
  <c r="BS714" i="7"/>
  <c r="BP714" i="7"/>
  <c r="BM714" i="7"/>
  <c r="N714" i="7"/>
  <c r="CX713" i="7"/>
  <c r="CM713" i="7"/>
  <c r="CK713" i="7"/>
  <c r="CH713" i="7"/>
  <c r="CE713" i="7"/>
  <c r="BY713" i="7"/>
  <c r="BV713" i="7"/>
  <c r="BS713" i="7"/>
  <c r="BP713" i="7"/>
  <c r="BM713" i="7"/>
  <c r="N713" i="7"/>
  <c r="CX712" i="7"/>
  <c r="CM712" i="7"/>
  <c r="CK712" i="7"/>
  <c r="CH712" i="7"/>
  <c r="CE712" i="7"/>
  <c r="BY712" i="7"/>
  <c r="BV712" i="7"/>
  <c r="BS712" i="7"/>
  <c r="BP712" i="7"/>
  <c r="BM712" i="7"/>
  <c r="N712" i="7"/>
  <c r="CX711" i="7"/>
  <c r="CM711" i="7"/>
  <c r="CK711" i="7"/>
  <c r="CH711" i="7"/>
  <c r="CE711" i="7"/>
  <c r="BY711" i="7"/>
  <c r="BV711" i="7"/>
  <c r="BS711" i="7"/>
  <c r="BP711" i="7"/>
  <c r="BM711" i="7"/>
  <c r="N711" i="7"/>
  <c r="CX710" i="7"/>
  <c r="CM710" i="7"/>
  <c r="CK710" i="7"/>
  <c r="CH710" i="7"/>
  <c r="CE710" i="7"/>
  <c r="BY710" i="7"/>
  <c r="BV710" i="7"/>
  <c r="BS710" i="7"/>
  <c r="BP710" i="7"/>
  <c r="BM710" i="7"/>
  <c r="N710" i="7"/>
  <c r="CX709" i="7"/>
  <c r="CM709" i="7"/>
  <c r="CK709" i="7"/>
  <c r="CH709" i="7"/>
  <c r="CE709" i="7"/>
  <c r="BY709" i="7"/>
  <c r="BV709" i="7"/>
  <c r="BS709" i="7"/>
  <c r="BP709" i="7"/>
  <c r="BM709" i="7"/>
  <c r="N709" i="7"/>
  <c r="CX708" i="7"/>
  <c r="CM708" i="7"/>
  <c r="CK708" i="7"/>
  <c r="CH708" i="7"/>
  <c r="CE708" i="7"/>
  <c r="BY708" i="7"/>
  <c r="BV708" i="7"/>
  <c r="BS708" i="7"/>
  <c r="BP708" i="7"/>
  <c r="BM708" i="7"/>
  <c r="N708" i="7"/>
  <c r="CX707" i="7"/>
  <c r="CM707" i="7"/>
  <c r="CK707" i="7"/>
  <c r="CH707" i="7"/>
  <c r="CE707" i="7"/>
  <c r="BY707" i="7"/>
  <c r="BV707" i="7"/>
  <c r="BS707" i="7"/>
  <c r="BP707" i="7"/>
  <c r="BM707" i="7"/>
  <c r="N707" i="7"/>
  <c r="CX706" i="7"/>
  <c r="CM706" i="7"/>
  <c r="CK706" i="7"/>
  <c r="CH706" i="7"/>
  <c r="CE706" i="7"/>
  <c r="BY706" i="7"/>
  <c r="BV706" i="7"/>
  <c r="BS706" i="7"/>
  <c r="BP706" i="7"/>
  <c r="BM706" i="7"/>
  <c r="N706" i="7"/>
  <c r="CX705" i="7"/>
  <c r="CM705" i="7"/>
  <c r="CK705" i="7"/>
  <c r="CH705" i="7"/>
  <c r="CE705" i="7"/>
  <c r="BY705" i="7"/>
  <c r="BV705" i="7"/>
  <c r="BS705" i="7"/>
  <c r="BP705" i="7"/>
  <c r="BM705" i="7"/>
  <c r="N705" i="7"/>
  <c r="CX704" i="7"/>
  <c r="CM704" i="7"/>
  <c r="CK704" i="7"/>
  <c r="CH704" i="7"/>
  <c r="CE704" i="7"/>
  <c r="BY704" i="7"/>
  <c r="BV704" i="7"/>
  <c r="BS704" i="7"/>
  <c r="BP704" i="7"/>
  <c r="BM704" i="7"/>
  <c r="N704" i="7"/>
  <c r="CX703" i="7"/>
  <c r="CM703" i="7"/>
  <c r="CK703" i="7"/>
  <c r="CH703" i="7"/>
  <c r="CE703" i="7"/>
  <c r="BY703" i="7"/>
  <c r="BV703" i="7"/>
  <c r="BS703" i="7"/>
  <c r="BP703" i="7"/>
  <c r="BM703" i="7"/>
  <c r="N703" i="7"/>
  <c r="CX702" i="7"/>
  <c r="CM702" i="7"/>
  <c r="CK702" i="7"/>
  <c r="CH702" i="7"/>
  <c r="CE702" i="7"/>
  <c r="BY702" i="7"/>
  <c r="BV702" i="7"/>
  <c r="BS702" i="7"/>
  <c r="BP702" i="7"/>
  <c r="BM702" i="7"/>
  <c r="N702" i="7"/>
  <c r="CX701" i="7"/>
  <c r="CM701" i="7"/>
  <c r="CK701" i="7"/>
  <c r="CH701" i="7"/>
  <c r="CE701" i="7"/>
  <c r="BY701" i="7"/>
  <c r="BV701" i="7"/>
  <c r="BS701" i="7"/>
  <c r="BP701" i="7"/>
  <c r="BM701" i="7"/>
  <c r="N701" i="7"/>
  <c r="CX700" i="7"/>
  <c r="CM700" i="7"/>
  <c r="CK700" i="7"/>
  <c r="CH700" i="7"/>
  <c r="CE700" i="7"/>
  <c r="BY700" i="7"/>
  <c r="BV700" i="7"/>
  <c r="BS700" i="7"/>
  <c r="BP700" i="7"/>
  <c r="BM700" i="7"/>
  <c r="N700" i="7"/>
  <c r="CX699" i="7"/>
  <c r="CM699" i="7"/>
  <c r="CK699" i="7"/>
  <c r="CH699" i="7"/>
  <c r="CE699" i="7"/>
  <c r="BY699" i="7"/>
  <c r="BV699" i="7"/>
  <c r="BS699" i="7"/>
  <c r="BP699" i="7"/>
  <c r="BM699" i="7"/>
  <c r="N699" i="7"/>
  <c r="CX698" i="7"/>
  <c r="CM698" i="7"/>
  <c r="CK698" i="7"/>
  <c r="CH698" i="7"/>
  <c r="CE698" i="7"/>
  <c r="BY698" i="7"/>
  <c r="BV698" i="7"/>
  <c r="BS698" i="7"/>
  <c r="BP698" i="7"/>
  <c r="BM698" i="7"/>
  <c r="N698" i="7"/>
  <c r="CX697" i="7"/>
  <c r="CM697" i="7"/>
  <c r="CK697" i="7"/>
  <c r="CH697" i="7"/>
  <c r="CE697" i="7"/>
  <c r="BY697" i="7"/>
  <c r="BV697" i="7"/>
  <c r="BS697" i="7"/>
  <c r="BP697" i="7"/>
  <c r="BM697" i="7"/>
  <c r="N697" i="7"/>
  <c r="CX696" i="7"/>
  <c r="CM696" i="7"/>
  <c r="CK696" i="7"/>
  <c r="CH696" i="7"/>
  <c r="CE696" i="7"/>
  <c r="BY696" i="7"/>
  <c r="BV696" i="7"/>
  <c r="BS696" i="7"/>
  <c r="BP696" i="7"/>
  <c r="BM696" i="7"/>
  <c r="N696" i="7"/>
  <c r="CX695" i="7"/>
  <c r="CM695" i="7"/>
  <c r="CK695" i="7"/>
  <c r="CH695" i="7"/>
  <c r="CE695" i="7"/>
  <c r="BY695" i="7"/>
  <c r="BV695" i="7"/>
  <c r="BS695" i="7"/>
  <c r="BP695" i="7"/>
  <c r="BM695" i="7"/>
  <c r="N695" i="7"/>
  <c r="CX694" i="7"/>
  <c r="CM694" i="7"/>
  <c r="CK694" i="7"/>
  <c r="CH694" i="7"/>
  <c r="CE694" i="7"/>
  <c r="BY694" i="7"/>
  <c r="BV694" i="7"/>
  <c r="BS694" i="7"/>
  <c r="BP694" i="7"/>
  <c r="BM694" i="7"/>
  <c r="N694" i="7"/>
  <c r="CX693" i="7"/>
  <c r="CM693" i="7"/>
  <c r="CK693" i="7"/>
  <c r="CH693" i="7"/>
  <c r="CE693" i="7"/>
  <c r="BY693" i="7"/>
  <c r="BV693" i="7"/>
  <c r="BS693" i="7"/>
  <c r="BP693" i="7"/>
  <c r="BM693" i="7"/>
  <c r="N693" i="7"/>
  <c r="CX692" i="7"/>
  <c r="CM692" i="7"/>
  <c r="CK692" i="7"/>
  <c r="CH692" i="7"/>
  <c r="CE692" i="7"/>
  <c r="BY692" i="7"/>
  <c r="BV692" i="7"/>
  <c r="BS692" i="7"/>
  <c r="BP692" i="7"/>
  <c r="BM692" i="7"/>
  <c r="N692" i="7"/>
  <c r="CX691" i="7"/>
  <c r="CM691" i="7"/>
  <c r="CK691" i="7"/>
  <c r="CH691" i="7"/>
  <c r="CE691" i="7"/>
  <c r="BY691" i="7"/>
  <c r="BV691" i="7"/>
  <c r="BS691" i="7"/>
  <c r="BP691" i="7"/>
  <c r="BM691" i="7"/>
  <c r="N691" i="7"/>
  <c r="CX690" i="7"/>
  <c r="CM690" i="7"/>
  <c r="CK690" i="7"/>
  <c r="CH690" i="7"/>
  <c r="CE690" i="7"/>
  <c r="BY690" i="7"/>
  <c r="BV690" i="7"/>
  <c r="BS690" i="7"/>
  <c r="BP690" i="7"/>
  <c r="BM690" i="7"/>
  <c r="N690" i="7"/>
  <c r="CX689" i="7"/>
  <c r="CM689" i="7"/>
  <c r="CK689" i="7"/>
  <c r="CH689" i="7"/>
  <c r="CE689" i="7"/>
  <c r="BY689" i="7"/>
  <c r="BV689" i="7"/>
  <c r="BS689" i="7"/>
  <c r="BP689" i="7"/>
  <c r="BM689" i="7"/>
  <c r="N689" i="7"/>
  <c r="CX688" i="7"/>
  <c r="CM688" i="7"/>
  <c r="CK688" i="7"/>
  <c r="CH688" i="7"/>
  <c r="CE688" i="7"/>
  <c r="BY688" i="7"/>
  <c r="BV688" i="7"/>
  <c r="BS688" i="7"/>
  <c r="BP688" i="7"/>
  <c r="BM688" i="7"/>
  <c r="N688" i="7"/>
  <c r="CX687" i="7"/>
  <c r="CM687" i="7"/>
  <c r="CK687" i="7"/>
  <c r="CH687" i="7"/>
  <c r="CE687" i="7"/>
  <c r="BY687" i="7"/>
  <c r="BV687" i="7"/>
  <c r="BS687" i="7"/>
  <c r="BP687" i="7"/>
  <c r="BM687" i="7"/>
  <c r="N687" i="7"/>
  <c r="CX686" i="7"/>
  <c r="CM686" i="7"/>
  <c r="CK686" i="7"/>
  <c r="CH686" i="7"/>
  <c r="CE686" i="7"/>
  <c r="BY686" i="7"/>
  <c r="BV686" i="7"/>
  <c r="BS686" i="7"/>
  <c r="BP686" i="7"/>
  <c r="BM686" i="7"/>
  <c r="N686" i="7"/>
  <c r="CX685" i="7"/>
  <c r="CM685" i="7"/>
  <c r="CK685" i="7"/>
  <c r="CH685" i="7"/>
  <c r="CE685" i="7"/>
  <c r="BY685" i="7"/>
  <c r="BV685" i="7"/>
  <c r="BS685" i="7"/>
  <c r="BP685" i="7"/>
  <c r="BM685" i="7"/>
  <c r="N685" i="7"/>
  <c r="CX684" i="7"/>
  <c r="CM684" i="7"/>
  <c r="CK684" i="7"/>
  <c r="CH684" i="7"/>
  <c r="CE684" i="7"/>
  <c r="BY684" i="7"/>
  <c r="BV684" i="7"/>
  <c r="BS684" i="7"/>
  <c r="BP684" i="7"/>
  <c r="BM684" i="7"/>
  <c r="N684" i="7"/>
  <c r="CX683" i="7"/>
  <c r="CM683" i="7"/>
  <c r="CK683" i="7"/>
  <c r="CH683" i="7"/>
  <c r="CE683" i="7"/>
  <c r="BY683" i="7"/>
  <c r="BV683" i="7"/>
  <c r="BS683" i="7"/>
  <c r="BP683" i="7"/>
  <c r="BM683" i="7"/>
  <c r="N683" i="7"/>
  <c r="CX682" i="7"/>
  <c r="CM682" i="7"/>
  <c r="CK682" i="7"/>
  <c r="CH682" i="7"/>
  <c r="CE682" i="7"/>
  <c r="BY682" i="7"/>
  <c r="BV682" i="7"/>
  <c r="BS682" i="7"/>
  <c r="BP682" i="7"/>
  <c r="BM682" i="7"/>
  <c r="N682" i="7"/>
  <c r="CX681" i="7"/>
  <c r="CM681" i="7"/>
  <c r="CK681" i="7"/>
  <c r="CH681" i="7"/>
  <c r="CE681" i="7"/>
  <c r="BY681" i="7"/>
  <c r="BV681" i="7"/>
  <c r="BS681" i="7"/>
  <c r="BP681" i="7"/>
  <c r="BM681" i="7"/>
  <c r="N681" i="7"/>
  <c r="CX680" i="7"/>
  <c r="CM680" i="7"/>
  <c r="CK680" i="7"/>
  <c r="CH680" i="7"/>
  <c r="CE680" i="7"/>
  <c r="BY680" i="7"/>
  <c r="BV680" i="7"/>
  <c r="BS680" i="7"/>
  <c r="BP680" i="7"/>
  <c r="BM680" i="7"/>
  <c r="N680" i="7"/>
  <c r="CX679" i="7"/>
  <c r="CM679" i="7"/>
  <c r="CK679" i="7"/>
  <c r="CH679" i="7"/>
  <c r="CE679" i="7"/>
  <c r="BY679" i="7"/>
  <c r="BV679" i="7"/>
  <c r="BS679" i="7"/>
  <c r="BP679" i="7"/>
  <c r="BM679" i="7"/>
  <c r="N679" i="7"/>
  <c r="CX678" i="7"/>
  <c r="CM678" i="7"/>
  <c r="CK678" i="7"/>
  <c r="CH678" i="7"/>
  <c r="CE678" i="7"/>
  <c r="BY678" i="7"/>
  <c r="BV678" i="7"/>
  <c r="BS678" i="7"/>
  <c r="BP678" i="7"/>
  <c r="BM678" i="7"/>
  <c r="N678" i="7"/>
  <c r="CX677" i="7"/>
  <c r="CM677" i="7"/>
  <c r="CK677" i="7"/>
  <c r="CH677" i="7"/>
  <c r="CE677" i="7"/>
  <c r="BY677" i="7"/>
  <c r="BV677" i="7"/>
  <c r="BS677" i="7"/>
  <c r="BP677" i="7"/>
  <c r="BM677" i="7"/>
  <c r="N677" i="7"/>
  <c r="CX676" i="7"/>
  <c r="CM676" i="7"/>
  <c r="CK676" i="7"/>
  <c r="CH676" i="7"/>
  <c r="CE676" i="7"/>
  <c r="BY676" i="7"/>
  <c r="BV676" i="7"/>
  <c r="BS676" i="7"/>
  <c r="BP676" i="7"/>
  <c r="BM676" i="7"/>
  <c r="N676" i="7"/>
  <c r="CX675" i="7"/>
  <c r="CM675" i="7"/>
  <c r="CK675" i="7"/>
  <c r="CH675" i="7"/>
  <c r="CE675" i="7"/>
  <c r="BY675" i="7"/>
  <c r="BV675" i="7"/>
  <c r="BS675" i="7"/>
  <c r="BP675" i="7"/>
  <c r="BM675" i="7"/>
  <c r="N675" i="7"/>
  <c r="CX674" i="7"/>
  <c r="CM674" i="7"/>
  <c r="CK674" i="7"/>
  <c r="CH674" i="7"/>
  <c r="CE674" i="7"/>
  <c r="BY674" i="7"/>
  <c r="BV674" i="7"/>
  <c r="BS674" i="7"/>
  <c r="BP674" i="7"/>
  <c r="BM674" i="7"/>
  <c r="N674" i="7"/>
  <c r="CX673" i="7"/>
  <c r="CM673" i="7"/>
  <c r="CK673" i="7"/>
  <c r="CH673" i="7"/>
  <c r="CE673" i="7"/>
  <c r="BY673" i="7"/>
  <c r="BV673" i="7"/>
  <c r="BS673" i="7"/>
  <c r="BP673" i="7"/>
  <c r="BM673" i="7"/>
  <c r="N673" i="7"/>
  <c r="CX672" i="7"/>
  <c r="CM672" i="7"/>
  <c r="CK672" i="7"/>
  <c r="CH672" i="7"/>
  <c r="CE672" i="7"/>
  <c r="BY672" i="7"/>
  <c r="BV672" i="7"/>
  <c r="BS672" i="7"/>
  <c r="BP672" i="7"/>
  <c r="BM672" i="7"/>
  <c r="N672" i="7"/>
  <c r="CX671" i="7"/>
  <c r="CM671" i="7"/>
  <c r="CK671" i="7"/>
  <c r="CH671" i="7"/>
  <c r="CE671" i="7"/>
  <c r="BY671" i="7"/>
  <c r="BV671" i="7"/>
  <c r="BS671" i="7"/>
  <c r="BP671" i="7"/>
  <c r="BM671" i="7"/>
  <c r="N671" i="7"/>
  <c r="CX670" i="7"/>
  <c r="CM670" i="7"/>
  <c r="CK670" i="7"/>
  <c r="CH670" i="7"/>
  <c r="CE670" i="7"/>
  <c r="BY670" i="7"/>
  <c r="BV670" i="7"/>
  <c r="BS670" i="7"/>
  <c r="BP670" i="7"/>
  <c r="BM670" i="7"/>
  <c r="N670" i="7"/>
  <c r="CX669" i="7"/>
  <c r="CM669" i="7"/>
  <c r="CK669" i="7"/>
  <c r="CH669" i="7"/>
  <c r="CE669" i="7"/>
  <c r="BY669" i="7"/>
  <c r="BV669" i="7"/>
  <c r="BS669" i="7"/>
  <c r="BP669" i="7"/>
  <c r="BM669" i="7"/>
  <c r="N669" i="7"/>
  <c r="CX668" i="7"/>
  <c r="CM668" i="7"/>
  <c r="CK668" i="7"/>
  <c r="CH668" i="7"/>
  <c r="CE668" i="7"/>
  <c r="BY668" i="7"/>
  <c r="BV668" i="7"/>
  <c r="BS668" i="7"/>
  <c r="BP668" i="7"/>
  <c r="BM668" i="7"/>
  <c r="N668" i="7"/>
  <c r="CX667" i="7"/>
  <c r="CM667" i="7"/>
  <c r="CK667" i="7"/>
  <c r="CH667" i="7"/>
  <c r="CE667" i="7"/>
  <c r="BY667" i="7"/>
  <c r="BV667" i="7"/>
  <c r="BS667" i="7"/>
  <c r="BP667" i="7"/>
  <c r="BM667" i="7"/>
  <c r="N667" i="7"/>
  <c r="CX666" i="7"/>
  <c r="CM666" i="7"/>
  <c r="CK666" i="7"/>
  <c r="CH666" i="7"/>
  <c r="CE666" i="7"/>
  <c r="BY666" i="7"/>
  <c r="BV666" i="7"/>
  <c r="BS666" i="7"/>
  <c r="BP666" i="7"/>
  <c r="BM666" i="7"/>
  <c r="N666" i="7"/>
  <c r="CX665" i="7"/>
  <c r="CM665" i="7"/>
  <c r="CK665" i="7"/>
  <c r="CH665" i="7"/>
  <c r="CE665" i="7"/>
  <c r="BY665" i="7"/>
  <c r="BV665" i="7"/>
  <c r="BS665" i="7"/>
  <c r="BP665" i="7"/>
  <c r="BM665" i="7"/>
  <c r="N665" i="7"/>
  <c r="CX664" i="7"/>
  <c r="CM664" i="7"/>
  <c r="CK664" i="7"/>
  <c r="CH664" i="7"/>
  <c r="CE664" i="7"/>
  <c r="BY664" i="7"/>
  <c r="BV664" i="7"/>
  <c r="BS664" i="7"/>
  <c r="BP664" i="7"/>
  <c r="BM664" i="7"/>
  <c r="N664" i="7"/>
  <c r="CX663" i="7"/>
  <c r="CM663" i="7"/>
  <c r="CK663" i="7"/>
  <c r="CH663" i="7"/>
  <c r="CE663" i="7"/>
  <c r="BY663" i="7"/>
  <c r="BV663" i="7"/>
  <c r="BS663" i="7"/>
  <c r="BP663" i="7"/>
  <c r="BM663" i="7"/>
  <c r="N663" i="7"/>
  <c r="CX662" i="7"/>
  <c r="CM662" i="7"/>
  <c r="CK662" i="7"/>
  <c r="CH662" i="7"/>
  <c r="CE662" i="7"/>
  <c r="BY662" i="7"/>
  <c r="BV662" i="7"/>
  <c r="BS662" i="7"/>
  <c r="BP662" i="7"/>
  <c r="BM662" i="7"/>
  <c r="N662" i="7"/>
  <c r="CX661" i="7"/>
  <c r="CM661" i="7"/>
  <c r="CK661" i="7"/>
  <c r="CH661" i="7"/>
  <c r="CE661" i="7"/>
  <c r="BY661" i="7"/>
  <c r="BV661" i="7"/>
  <c r="BS661" i="7"/>
  <c r="BP661" i="7"/>
  <c r="BM661" i="7"/>
  <c r="N661" i="7"/>
  <c r="CX660" i="7"/>
  <c r="CM660" i="7"/>
  <c r="CK660" i="7"/>
  <c r="CH660" i="7"/>
  <c r="CE660" i="7"/>
  <c r="BY660" i="7"/>
  <c r="BV660" i="7"/>
  <c r="BS660" i="7"/>
  <c r="BP660" i="7"/>
  <c r="BM660" i="7"/>
  <c r="N660" i="7"/>
  <c r="CX659" i="7"/>
  <c r="CM659" i="7"/>
  <c r="CK659" i="7"/>
  <c r="CH659" i="7"/>
  <c r="CE659" i="7"/>
  <c r="BY659" i="7"/>
  <c r="BV659" i="7"/>
  <c r="BS659" i="7"/>
  <c r="BP659" i="7"/>
  <c r="BM659" i="7"/>
  <c r="N659" i="7"/>
  <c r="CX658" i="7"/>
  <c r="CM658" i="7"/>
  <c r="CK658" i="7"/>
  <c r="CH658" i="7"/>
  <c r="CE658" i="7"/>
  <c r="BY658" i="7"/>
  <c r="BV658" i="7"/>
  <c r="BS658" i="7"/>
  <c r="BP658" i="7"/>
  <c r="BM658" i="7"/>
  <c r="N658" i="7"/>
  <c r="CX657" i="7"/>
  <c r="CM657" i="7"/>
  <c r="CK657" i="7"/>
  <c r="CH657" i="7"/>
  <c r="CE657" i="7"/>
  <c r="BY657" i="7"/>
  <c r="BV657" i="7"/>
  <c r="BS657" i="7"/>
  <c r="BP657" i="7"/>
  <c r="BM657" i="7"/>
  <c r="N657" i="7"/>
  <c r="CX656" i="7"/>
  <c r="CM656" i="7"/>
  <c r="CK656" i="7"/>
  <c r="CH656" i="7"/>
  <c r="CE656" i="7"/>
  <c r="BY656" i="7"/>
  <c r="BV656" i="7"/>
  <c r="BS656" i="7"/>
  <c r="BP656" i="7"/>
  <c r="BM656" i="7"/>
  <c r="N656" i="7"/>
  <c r="CX655" i="7"/>
  <c r="CM655" i="7"/>
  <c r="CK655" i="7"/>
  <c r="CH655" i="7"/>
  <c r="CE655" i="7"/>
  <c r="BY655" i="7"/>
  <c r="BV655" i="7"/>
  <c r="BS655" i="7"/>
  <c r="BP655" i="7"/>
  <c r="BM655" i="7"/>
  <c r="N655" i="7"/>
  <c r="CX654" i="7"/>
  <c r="CM654" i="7"/>
  <c r="CK654" i="7"/>
  <c r="CH654" i="7"/>
  <c r="CE654" i="7"/>
  <c r="BY654" i="7"/>
  <c r="BV654" i="7"/>
  <c r="BS654" i="7"/>
  <c r="BP654" i="7"/>
  <c r="BM654" i="7"/>
  <c r="N654" i="7"/>
  <c r="CX653" i="7"/>
  <c r="CM653" i="7"/>
  <c r="CK653" i="7"/>
  <c r="CH653" i="7"/>
  <c r="CE653" i="7"/>
  <c r="BY653" i="7"/>
  <c r="BV653" i="7"/>
  <c r="BS653" i="7"/>
  <c r="BP653" i="7"/>
  <c r="BM653" i="7"/>
  <c r="N653" i="7"/>
  <c r="CX652" i="7"/>
  <c r="CM652" i="7"/>
  <c r="CK652" i="7"/>
  <c r="CH652" i="7"/>
  <c r="CE652" i="7"/>
  <c r="BY652" i="7"/>
  <c r="BV652" i="7"/>
  <c r="BS652" i="7"/>
  <c r="BP652" i="7"/>
  <c r="BM652" i="7"/>
  <c r="N652" i="7"/>
  <c r="CX651" i="7"/>
  <c r="CM651" i="7"/>
  <c r="CK651" i="7"/>
  <c r="CH651" i="7"/>
  <c r="CE651" i="7"/>
  <c r="BY651" i="7"/>
  <c r="BV651" i="7"/>
  <c r="BS651" i="7"/>
  <c r="BP651" i="7"/>
  <c r="BM651" i="7"/>
  <c r="N651" i="7"/>
  <c r="CX650" i="7"/>
  <c r="CM650" i="7"/>
  <c r="CK650" i="7"/>
  <c r="CH650" i="7"/>
  <c r="CE650" i="7"/>
  <c r="BY650" i="7"/>
  <c r="BV650" i="7"/>
  <c r="BS650" i="7"/>
  <c r="BP650" i="7"/>
  <c r="BM650" i="7"/>
  <c r="N650" i="7"/>
  <c r="CX649" i="7"/>
  <c r="CM649" i="7"/>
  <c r="CK649" i="7"/>
  <c r="CH649" i="7"/>
  <c r="CE649" i="7"/>
  <c r="BY649" i="7"/>
  <c r="BV649" i="7"/>
  <c r="BS649" i="7"/>
  <c r="BP649" i="7"/>
  <c r="BM649" i="7"/>
  <c r="N649" i="7"/>
  <c r="CX648" i="7"/>
  <c r="CM648" i="7"/>
  <c r="CK648" i="7"/>
  <c r="CH648" i="7"/>
  <c r="CE648" i="7"/>
  <c r="BY648" i="7"/>
  <c r="BV648" i="7"/>
  <c r="BS648" i="7"/>
  <c r="BP648" i="7"/>
  <c r="BM648" i="7"/>
  <c r="N648" i="7"/>
  <c r="CX647" i="7"/>
  <c r="CM647" i="7"/>
  <c r="CK647" i="7"/>
  <c r="CH647" i="7"/>
  <c r="CE647" i="7"/>
  <c r="BY647" i="7"/>
  <c r="BV647" i="7"/>
  <c r="BS647" i="7"/>
  <c r="BP647" i="7"/>
  <c r="BM647" i="7"/>
  <c r="N647" i="7"/>
  <c r="CX646" i="7"/>
  <c r="CM646" i="7"/>
  <c r="CK646" i="7"/>
  <c r="CH646" i="7"/>
  <c r="CE646" i="7"/>
  <c r="BY646" i="7"/>
  <c r="BV646" i="7"/>
  <c r="BS646" i="7"/>
  <c r="BP646" i="7"/>
  <c r="BM646" i="7"/>
  <c r="N646" i="7"/>
  <c r="CX645" i="7"/>
  <c r="CM645" i="7"/>
  <c r="CK645" i="7"/>
  <c r="CH645" i="7"/>
  <c r="CE645" i="7"/>
  <c r="BY645" i="7"/>
  <c r="BV645" i="7"/>
  <c r="BS645" i="7"/>
  <c r="BP645" i="7"/>
  <c r="BM645" i="7"/>
  <c r="N645" i="7"/>
  <c r="CX644" i="7"/>
  <c r="CM644" i="7"/>
  <c r="CK644" i="7"/>
  <c r="CH644" i="7"/>
  <c r="CE644" i="7"/>
  <c r="BY644" i="7"/>
  <c r="BV644" i="7"/>
  <c r="BS644" i="7"/>
  <c r="BP644" i="7"/>
  <c r="BM644" i="7"/>
  <c r="N644" i="7"/>
  <c r="CX643" i="7"/>
  <c r="CM643" i="7"/>
  <c r="CK643" i="7"/>
  <c r="CH643" i="7"/>
  <c r="CE643" i="7"/>
  <c r="BY643" i="7"/>
  <c r="BV643" i="7"/>
  <c r="BS643" i="7"/>
  <c r="BP643" i="7"/>
  <c r="BM643" i="7"/>
  <c r="N643" i="7"/>
  <c r="CX642" i="7"/>
  <c r="CM642" i="7"/>
  <c r="CK642" i="7"/>
  <c r="CH642" i="7"/>
  <c r="CE642" i="7"/>
  <c r="BY642" i="7"/>
  <c r="BV642" i="7"/>
  <c r="BS642" i="7"/>
  <c r="BP642" i="7"/>
  <c r="BM642" i="7"/>
  <c r="N642" i="7"/>
  <c r="CX641" i="7"/>
  <c r="CM641" i="7"/>
  <c r="CK641" i="7"/>
  <c r="CH641" i="7"/>
  <c r="CE641" i="7"/>
  <c r="BY641" i="7"/>
  <c r="BV641" i="7"/>
  <c r="BS641" i="7"/>
  <c r="BP641" i="7"/>
  <c r="BM641" i="7"/>
  <c r="N641" i="7"/>
  <c r="CX640" i="7"/>
  <c r="CM640" i="7"/>
  <c r="CK640" i="7"/>
  <c r="CH640" i="7"/>
  <c r="CE640" i="7"/>
  <c r="BY640" i="7"/>
  <c r="BV640" i="7"/>
  <c r="BS640" i="7"/>
  <c r="BP640" i="7"/>
  <c r="BM640" i="7"/>
  <c r="N640" i="7"/>
  <c r="CX639" i="7"/>
  <c r="CM639" i="7"/>
  <c r="CK639" i="7"/>
  <c r="CH639" i="7"/>
  <c r="CE639" i="7"/>
  <c r="BY639" i="7"/>
  <c r="BV639" i="7"/>
  <c r="BS639" i="7"/>
  <c r="BP639" i="7"/>
  <c r="BM639" i="7"/>
  <c r="N639" i="7"/>
  <c r="CX638" i="7"/>
  <c r="CM638" i="7"/>
  <c r="CK638" i="7"/>
  <c r="CH638" i="7"/>
  <c r="CE638" i="7"/>
  <c r="BY638" i="7"/>
  <c r="BV638" i="7"/>
  <c r="BS638" i="7"/>
  <c r="BP638" i="7"/>
  <c r="BM638" i="7"/>
  <c r="N638" i="7"/>
  <c r="CX637" i="7"/>
  <c r="CM637" i="7"/>
  <c r="CK637" i="7"/>
  <c r="CH637" i="7"/>
  <c r="CE637" i="7"/>
  <c r="BY637" i="7"/>
  <c r="BV637" i="7"/>
  <c r="BS637" i="7"/>
  <c r="BP637" i="7"/>
  <c r="BM637" i="7"/>
  <c r="N637" i="7"/>
  <c r="CX636" i="7"/>
  <c r="CM636" i="7"/>
  <c r="CK636" i="7"/>
  <c r="CH636" i="7"/>
  <c r="CE636" i="7"/>
  <c r="BY636" i="7"/>
  <c r="BV636" i="7"/>
  <c r="BS636" i="7"/>
  <c r="BP636" i="7"/>
  <c r="BM636" i="7"/>
  <c r="N636" i="7"/>
  <c r="CX635" i="7"/>
  <c r="CM635" i="7"/>
  <c r="CK635" i="7"/>
  <c r="CH635" i="7"/>
  <c r="CE635" i="7"/>
  <c r="BY635" i="7"/>
  <c r="BV635" i="7"/>
  <c r="BS635" i="7"/>
  <c r="BP635" i="7"/>
  <c r="BM635" i="7"/>
  <c r="N635" i="7"/>
  <c r="CX634" i="7"/>
  <c r="CM634" i="7"/>
  <c r="CK634" i="7"/>
  <c r="CH634" i="7"/>
  <c r="CE634" i="7"/>
  <c r="BY634" i="7"/>
  <c r="BV634" i="7"/>
  <c r="BS634" i="7"/>
  <c r="BP634" i="7"/>
  <c r="BM634" i="7"/>
  <c r="N634" i="7"/>
  <c r="CX633" i="7"/>
  <c r="CM633" i="7"/>
  <c r="CK633" i="7"/>
  <c r="CH633" i="7"/>
  <c r="CE633" i="7"/>
  <c r="BY633" i="7"/>
  <c r="BV633" i="7"/>
  <c r="BS633" i="7"/>
  <c r="BP633" i="7"/>
  <c r="BM633" i="7"/>
  <c r="N633" i="7"/>
  <c r="CX632" i="7"/>
  <c r="CM632" i="7"/>
  <c r="CK632" i="7"/>
  <c r="CH632" i="7"/>
  <c r="CE632" i="7"/>
  <c r="BY632" i="7"/>
  <c r="BV632" i="7"/>
  <c r="BS632" i="7"/>
  <c r="BP632" i="7"/>
  <c r="BM632" i="7"/>
  <c r="N632" i="7"/>
  <c r="CX631" i="7"/>
  <c r="CM631" i="7"/>
  <c r="CK631" i="7"/>
  <c r="CH631" i="7"/>
  <c r="CE631" i="7"/>
  <c r="BY631" i="7"/>
  <c r="BV631" i="7"/>
  <c r="BS631" i="7"/>
  <c r="BP631" i="7"/>
  <c r="BM631" i="7"/>
  <c r="N631" i="7"/>
  <c r="CX630" i="7"/>
  <c r="CM630" i="7"/>
  <c r="CK630" i="7"/>
  <c r="CH630" i="7"/>
  <c r="CE630" i="7"/>
  <c r="BY630" i="7"/>
  <c r="BV630" i="7"/>
  <c r="BS630" i="7"/>
  <c r="BP630" i="7"/>
  <c r="BM630" i="7"/>
  <c r="N630" i="7"/>
  <c r="CX629" i="7"/>
  <c r="CM629" i="7"/>
  <c r="CK629" i="7"/>
  <c r="CH629" i="7"/>
  <c r="CE629" i="7"/>
  <c r="BV629" i="7"/>
  <c r="BS629" i="7"/>
  <c r="BP629" i="7"/>
  <c r="BM629" i="7"/>
  <c r="N629" i="7"/>
  <c r="CX628" i="7"/>
  <c r="CM628" i="7"/>
  <c r="CK628" i="7"/>
  <c r="CH628" i="7"/>
  <c r="CE628" i="7"/>
  <c r="BY628" i="7"/>
  <c r="BV628" i="7"/>
  <c r="BS628" i="7"/>
  <c r="BP628" i="7"/>
  <c r="BM628" i="7"/>
  <c r="N628" i="7"/>
  <c r="CX627" i="7"/>
  <c r="CM627" i="7"/>
  <c r="CK627" i="7"/>
  <c r="CH627" i="7"/>
  <c r="CE627" i="7"/>
  <c r="BY627" i="7"/>
  <c r="BV627" i="7"/>
  <c r="BS627" i="7"/>
  <c r="BP627" i="7"/>
  <c r="BM627" i="7"/>
  <c r="N627" i="7"/>
  <c r="CX626" i="7"/>
  <c r="CM626" i="7"/>
  <c r="CK626" i="7"/>
  <c r="CH626" i="7"/>
  <c r="CE626" i="7"/>
  <c r="BY626" i="7"/>
  <c r="BV626" i="7"/>
  <c r="BS626" i="7"/>
  <c r="BP626" i="7"/>
  <c r="BM626" i="7"/>
  <c r="N626" i="7"/>
  <c r="CX625" i="7"/>
  <c r="CM625" i="7"/>
  <c r="CK625" i="7"/>
  <c r="CH625" i="7"/>
  <c r="CE625" i="7"/>
  <c r="BY625" i="7"/>
  <c r="BV625" i="7"/>
  <c r="BS625" i="7"/>
  <c r="BP625" i="7"/>
  <c r="BM625" i="7"/>
  <c r="N625" i="7"/>
  <c r="CX624" i="7"/>
  <c r="CM624" i="7"/>
  <c r="CK624" i="7"/>
  <c r="CH624" i="7"/>
  <c r="CE624" i="7"/>
  <c r="BY624" i="7"/>
  <c r="BV624" i="7"/>
  <c r="BS624" i="7"/>
  <c r="BP624" i="7"/>
  <c r="BM624" i="7"/>
  <c r="N624" i="7"/>
  <c r="CX623" i="7"/>
  <c r="CM623" i="7"/>
  <c r="CK623" i="7"/>
  <c r="CH623" i="7"/>
  <c r="CE623" i="7"/>
  <c r="BY623" i="7"/>
  <c r="BV623" i="7"/>
  <c r="BS623" i="7"/>
  <c r="BP623" i="7"/>
  <c r="BM623" i="7"/>
  <c r="N623" i="7"/>
  <c r="CX622" i="7"/>
  <c r="CM622" i="7"/>
  <c r="CK622" i="7"/>
  <c r="CH622" i="7"/>
  <c r="CE622" i="7"/>
  <c r="BY622" i="7"/>
  <c r="BV622" i="7"/>
  <c r="BS622" i="7"/>
  <c r="BP622" i="7"/>
  <c r="BM622" i="7"/>
  <c r="N622" i="7"/>
  <c r="CX621" i="7"/>
  <c r="CM621" i="7"/>
  <c r="CK621" i="7"/>
  <c r="CH621" i="7"/>
  <c r="CE621" i="7"/>
  <c r="BY621" i="7"/>
  <c r="BV621" i="7"/>
  <c r="BS621" i="7"/>
  <c r="BP621" i="7"/>
  <c r="BM621" i="7"/>
  <c r="N621" i="7"/>
  <c r="CX620" i="7"/>
  <c r="CM620" i="7"/>
  <c r="CK620" i="7"/>
  <c r="CH620" i="7"/>
  <c r="CE620" i="7"/>
  <c r="BY620" i="7"/>
  <c r="BV620" i="7"/>
  <c r="BS620" i="7"/>
  <c r="BP620" i="7"/>
  <c r="BM620" i="7"/>
  <c r="N620" i="7"/>
  <c r="CX619" i="7"/>
  <c r="CM619" i="7"/>
  <c r="CK619" i="7"/>
  <c r="CH619" i="7"/>
  <c r="CE619" i="7"/>
  <c r="BY619" i="7"/>
  <c r="BV619" i="7"/>
  <c r="BS619" i="7"/>
  <c r="BP619" i="7"/>
  <c r="BM619" i="7"/>
  <c r="N619" i="7"/>
  <c r="CX618" i="7"/>
  <c r="CM618" i="7"/>
  <c r="CK618" i="7"/>
  <c r="CH618" i="7"/>
  <c r="CE618" i="7"/>
  <c r="BY618" i="7"/>
  <c r="BV618" i="7"/>
  <c r="BS618" i="7"/>
  <c r="BP618" i="7"/>
  <c r="BM618" i="7"/>
  <c r="N618" i="7"/>
  <c r="CX617" i="7"/>
  <c r="CM617" i="7"/>
  <c r="CK617" i="7"/>
  <c r="CH617" i="7"/>
  <c r="CE617" i="7"/>
  <c r="BY617" i="7"/>
  <c r="BV617" i="7"/>
  <c r="BS617" i="7"/>
  <c r="BP617" i="7"/>
  <c r="BM617" i="7"/>
  <c r="N617" i="7"/>
  <c r="CX616" i="7"/>
  <c r="CM616" i="7"/>
  <c r="CK616" i="7"/>
  <c r="CH616" i="7"/>
  <c r="CE616" i="7"/>
  <c r="BY616" i="7"/>
  <c r="BV616" i="7"/>
  <c r="BS616" i="7"/>
  <c r="BP616" i="7"/>
  <c r="BM616" i="7"/>
  <c r="N616" i="7"/>
  <c r="CX615" i="7"/>
  <c r="CM615" i="7"/>
  <c r="CK615" i="7"/>
  <c r="CH615" i="7"/>
  <c r="CE615" i="7"/>
  <c r="BY615" i="7"/>
  <c r="BV615" i="7"/>
  <c r="BS615" i="7"/>
  <c r="BP615" i="7"/>
  <c r="BM615" i="7"/>
  <c r="N615" i="7"/>
  <c r="CX614" i="7"/>
  <c r="CM614" i="7"/>
  <c r="CK614" i="7"/>
  <c r="CH614" i="7"/>
  <c r="CE614" i="7"/>
  <c r="BY614" i="7"/>
  <c r="BV614" i="7"/>
  <c r="BS614" i="7"/>
  <c r="BP614" i="7"/>
  <c r="BM614" i="7"/>
  <c r="N614" i="7"/>
  <c r="CX613" i="7"/>
  <c r="CM613" i="7"/>
  <c r="CK613" i="7"/>
  <c r="CH613" i="7"/>
  <c r="CE613" i="7"/>
  <c r="BY613" i="7"/>
  <c r="BV613" i="7"/>
  <c r="BS613" i="7"/>
  <c r="BP613" i="7"/>
  <c r="BM613" i="7"/>
  <c r="N613" i="7"/>
  <c r="CX612" i="7"/>
  <c r="CM612" i="7"/>
  <c r="CK612" i="7"/>
  <c r="CH612" i="7"/>
  <c r="CE612" i="7"/>
  <c r="BY612" i="7"/>
  <c r="BV612" i="7"/>
  <c r="BS612" i="7"/>
  <c r="BP612" i="7"/>
  <c r="BM612" i="7"/>
  <c r="N612" i="7"/>
  <c r="CX611" i="7"/>
  <c r="CM611" i="7"/>
  <c r="CK611" i="7"/>
  <c r="CH611" i="7"/>
  <c r="CE611" i="7"/>
  <c r="BY611" i="7"/>
  <c r="BV611" i="7"/>
  <c r="BS611" i="7"/>
  <c r="BP611" i="7"/>
  <c r="BM611" i="7"/>
  <c r="N611" i="7"/>
  <c r="CX610" i="7"/>
  <c r="CM610" i="7"/>
  <c r="CK610" i="7"/>
  <c r="CH610" i="7"/>
  <c r="CE610" i="7"/>
  <c r="BY610" i="7"/>
  <c r="BV610" i="7"/>
  <c r="BS610" i="7"/>
  <c r="BP610" i="7"/>
  <c r="BM610" i="7"/>
  <c r="N610" i="7"/>
  <c r="CX609" i="7"/>
  <c r="CM609" i="7"/>
  <c r="CK609" i="7"/>
  <c r="CH609" i="7"/>
  <c r="CE609" i="7"/>
  <c r="BY609" i="7"/>
  <c r="BV609" i="7"/>
  <c r="BS609" i="7"/>
  <c r="BP609" i="7"/>
  <c r="BM609" i="7"/>
  <c r="N609" i="7"/>
  <c r="CX608" i="7"/>
  <c r="CM608" i="7"/>
  <c r="CK608" i="7"/>
  <c r="CH608" i="7"/>
  <c r="CE608" i="7"/>
  <c r="BY608" i="7"/>
  <c r="BV608" i="7"/>
  <c r="BS608" i="7"/>
  <c r="BP608" i="7"/>
  <c r="BM608" i="7"/>
  <c r="N608" i="7"/>
  <c r="CX607" i="7"/>
  <c r="CM607" i="7"/>
  <c r="CK607" i="7"/>
  <c r="CH607" i="7"/>
  <c r="CE607" i="7"/>
  <c r="BY607" i="7"/>
  <c r="BV607" i="7"/>
  <c r="BS607" i="7"/>
  <c r="BP607" i="7"/>
  <c r="BM607" i="7"/>
  <c r="N607" i="7"/>
  <c r="CX606" i="7"/>
  <c r="CM606" i="7"/>
  <c r="CK606" i="7"/>
  <c r="CH606" i="7"/>
  <c r="CE606" i="7"/>
  <c r="BY606" i="7"/>
  <c r="BV606" i="7"/>
  <c r="BS606" i="7"/>
  <c r="BP606" i="7"/>
  <c r="BM606" i="7"/>
  <c r="N606" i="7"/>
  <c r="CX605" i="7"/>
  <c r="CM605" i="7"/>
  <c r="CK605" i="7"/>
  <c r="CH605" i="7"/>
  <c r="CE605" i="7"/>
  <c r="BY605" i="7"/>
  <c r="BV605" i="7"/>
  <c r="BS605" i="7"/>
  <c r="BP605" i="7"/>
  <c r="BM605" i="7"/>
  <c r="N605" i="7"/>
  <c r="CX604" i="7"/>
  <c r="CM604" i="7"/>
  <c r="CK604" i="7"/>
  <c r="CH604" i="7"/>
  <c r="CE604" i="7"/>
  <c r="BY604" i="7"/>
  <c r="BV604" i="7"/>
  <c r="BS604" i="7"/>
  <c r="BP604" i="7"/>
  <c r="BM604" i="7"/>
  <c r="N604" i="7"/>
  <c r="CX603" i="7"/>
  <c r="CM603" i="7"/>
  <c r="CK603" i="7"/>
  <c r="CH603" i="7"/>
  <c r="CE603" i="7"/>
  <c r="BY603" i="7"/>
  <c r="BV603" i="7"/>
  <c r="BS603" i="7"/>
  <c r="BP603" i="7"/>
  <c r="BM603" i="7"/>
  <c r="N603" i="7"/>
  <c r="CX602" i="7"/>
  <c r="CM602" i="7"/>
  <c r="CK602" i="7"/>
  <c r="CH602" i="7"/>
  <c r="CE602" i="7"/>
  <c r="BY602" i="7"/>
  <c r="BV602" i="7"/>
  <c r="BS602" i="7"/>
  <c r="BP602" i="7"/>
  <c r="BM602" i="7"/>
  <c r="N602" i="7"/>
  <c r="CX601" i="7"/>
  <c r="CM601" i="7"/>
  <c r="CK601" i="7"/>
  <c r="CH601" i="7"/>
  <c r="CE601" i="7"/>
  <c r="BY601" i="7"/>
  <c r="BV601" i="7"/>
  <c r="BS601" i="7"/>
  <c r="BP601" i="7"/>
  <c r="BM601" i="7"/>
  <c r="N601" i="7"/>
  <c r="CX600" i="7"/>
  <c r="CM600" i="7"/>
  <c r="CK600" i="7"/>
  <c r="CH600" i="7"/>
  <c r="CE600" i="7"/>
  <c r="BY600" i="7"/>
  <c r="BV600" i="7"/>
  <c r="BS600" i="7"/>
  <c r="BP600" i="7"/>
  <c r="BM600" i="7"/>
  <c r="N600" i="7"/>
  <c r="CX599" i="7"/>
  <c r="CM599" i="7"/>
  <c r="CK599" i="7"/>
  <c r="CH599" i="7"/>
  <c r="CE599" i="7"/>
  <c r="BY599" i="7"/>
  <c r="BV599" i="7"/>
  <c r="BS599" i="7"/>
  <c r="BP599" i="7"/>
  <c r="BM599" i="7"/>
  <c r="N599" i="7"/>
  <c r="CX598" i="7"/>
  <c r="CM598" i="7"/>
  <c r="CK598" i="7"/>
  <c r="CH598" i="7"/>
  <c r="CE598" i="7"/>
  <c r="BY598" i="7"/>
  <c r="BV598" i="7"/>
  <c r="BS598" i="7"/>
  <c r="BP598" i="7"/>
  <c r="BM598" i="7"/>
  <c r="N598" i="7"/>
  <c r="CX597" i="7"/>
  <c r="CM597" i="7"/>
  <c r="CK597" i="7"/>
  <c r="CH597" i="7"/>
  <c r="CE597" i="7"/>
  <c r="BY597" i="7"/>
  <c r="BV597" i="7"/>
  <c r="BS597" i="7"/>
  <c r="BP597" i="7"/>
  <c r="BM597" i="7"/>
  <c r="N597" i="7"/>
  <c r="CX596" i="7"/>
  <c r="CM596" i="7"/>
  <c r="CK596" i="7"/>
  <c r="CH596" i="7"/>
  <c r="CE596" i="7"/>
  <c r="BY596" i="7"/>
  <c r="BV596" i="7"/>
  <c r="BS596" i="7"/>
  <c r="BP596" i="7"/>
  <c r="BM596" i="7"/>
  <c r="N596" i="7"/>
  <c r="CX595" i="7"/>
  <c r="CM595" i="7"/>
  <c r="CK595" i="7"/>
  <c r="CH595" i="7"/>
  <c r="CE595" i="7"/>
  <c r="BY595" i="7"/>
  <c r="BV595" i="7"/>
  <c r="BS595" i="7"/>
  <c r="BP595" i="7"/>
  <c r="BM595" i="7"/>
  <c r="N595" i="7"/>
  <c r="CX594" i="7"/>
  <c r="CM594" i="7"/>
  <c r="CK594" i="7"/>
  <c r="CH594" i="7"/>
  <c r="CE594" i="7"/>
  <c r="BY594" i="7"/>
  <c r="BV594" i="7"/>
  <c r="BS594" i="7"/>
  <c r="BP594" i="7"/>
  <c r="BM594" i="7"/>
  <c r="N594" i="7"/>
  <c r="CX593" i="7"/>
  <c r="CM593" i="7"/>
  <c r="CK593" i="7"/>
  <c r="CH593" i="7"/>
  <c r="CE593" i="7"/>
  <c r="BY593" i="7"/>
  <c r="BV593" i="7"/>
  <c r="BS593" i="7"/>
  <c r="BP593" i="7"/>
  <c r="BM593" i="7"/>
  <c r="N593" i="7"/>
  <c r="CX592" i="7"/>
  <c r="CM592" i="7"/>
  <c r="CK592" i="7"/>
  <c r="CH592" i="7"/>
  <c r="CE592" i="7"/>
  <c r="BY592" i="7"/>
  <c r="BV592" i="7"/>
  <c r="BS592" i="7"/>
  <c r="BP592" i="7"/>
  <c r="BM592" i="7"/>
  <c r="N592" i="7"/>
  <c r="CX591" i="7"/>
  <c r="CM591" i="7"/>
  <c r="CK591" i="7"/>
  <c r="CH591" i="7"/>
  <c r="CE591" i="7"/>
  <c r="BY591" i="7"/>
  <c r="BV591" i="7"/>
  <c r="BS591" i="7"/>
  <c r="BP591" i="7"/>
  <c r="BM591" i="7"/>
  <c r="N591" i="7"/>
  <c r="CX590" i="7"/>
  <c r="CM590" i="7"/>
  <c r="CK590" i="7"/>
  <c r="CH590" i="7"/>
  <c r="CE590" i="7"/>
  <c r="BY590" i="7"/>
  <c r="BV590" i="7"/>
  <c r="BS590" i="7"/>
  <c r="BP590" i="7"/>
  <c r="BM590" i="7"/>
  <c r="N590" i="7"/>
  <c r="CX589" i="7"/>
  <c r="CM589" i="7"/>
  <c r="CK589" i="7"/>
  <c r="CH589" i="7"/>
  <c r="CE589" i="7"/>
  <c r="BY589" i="7"/>
  <c r="BV589" i="7"/>
  <c r="BS589" i="7"/>
  <c r="BP589" i="7"/>
  <c r="BM589" i="7"/>
  <c r="N589" i="7"/>
  <c r="CX588" i="7"/>
  <c r="CM588" i="7"/>
  <c r="CK588" i="7"/>
  <c r="CH588" i="7"/>
  <c r="CE588" i="7"/>
  <c r="BY588" i="7"/>
  <c r="BV588" i="7"/>
  <c r="BS588" i="7"/>
  <c r="BP588" i="7"/>
  <c r="BM588" i="7"/>
  <c r="N588" i="7"/>
  <c r="CX587" i="7"/>
  <c r="CM587" i="7"/>
  <c r="CK587" i="7"/>
  <c r="CH587" i="7"/>
  <c r="CE587" i="7"/>
  <c r="BY587" i="7"/>
  <c r="BV587" i="7"/>
  <c r="BS587" i="7"/>
  <c r="BP587" i="7"/>
  <c r="BM587" i="7"/>
  <c r="N587" i="7"/>
  <c r="CX586" i="7"/>
  <c r="CM586" i="7"/>
  <c r="CK586" i="7"/>
  <c r="CH586" i="7"/>
  <c r="CE586" i="7"/>
  <c r="BY586" i="7"/>
  <c r="BV586" i="7"/>
  <c r="BS586" i="7"/>
  <c r="BP586" i="7"/>
  <c r="BM586" i="7"/>
  <c r="N586" i="7"/>
  <c r="CX585" i="7"/>
  <c r="CM585" i="7"/>
  <c r="CK585" i="7"/>
  <c r="CH585" i="7"/>
  <c r="CE585" i="7"/>
  <c r="BY585" i="7"/>
  <c r="BV585" i="7"/>
  <c r="BS585" i="7"/>
  <c r="BP585" i="7"/>
  <c r="BM585" i="7"/>
  <c r="N585" i="7"/>
  <c r="CX584" i="7"/>
  <c r="CM584" i="7"/>
  <c r="CK584" i="7"/>
  <c r="CH584" i="7"/>
  <c r="CE584" i="7"/>
  <c r="BY584" i="7"/>
  <c r="BV584" i="7"/>
  <c r="BS584" i="7"/>
  <c r="BP584" i="7"/>
  <c r="BM584" i="7"/>
  <c r="N584" i="7"/>
  <c r="CX583" i="7"/>
  <c r="CM583" i="7"/>
  <c r="CK583" i="7"/>
  <c r="CH583" i="7"/>
  <c r="CE583" i="7"/>
  <c r="BY583" i="7"/>
  <c r="BV583" i="7"/>
  <c r="BS583" i="7"/>
  <c r="BP583" i="7"/>
  <c r="BM583" i="7"/>
  <c r="N583" i="7"/>
  <c r="CX582" i="7"/>
  <c r="CM582" i="7"/>
  <c r="CK582" i="7"/>
  <c r="CH582" i="7"/>
  <c r="CE582" i="7"/>
  <c r="BY582" i="7"/>
  <c r="BV582" i="7"/>
  <c r="BS582" i="7"/>
  <c r="BP582" i="7"/>
  <c r="BM582" i="7"/>
  <c r="N582" i="7"/>
  <c r="CX581" i="7"/>
  <c r="CM581" i="7"/>
  <c r="CK581" i="7"/>
  <c r="CH581" i="7"/>
  <c r="CE581" i="7"/>
  <c r="BY581" i="7"/>
  <c r="BV581" i="7"/>
  <c r="BS581" i="7"/>
  <c r="BP581" i="7"/>
  <c r="BM581" i="7"/>
  <c r="N581" i="7"/>
  <c r="CX580" i="7"/>
  <c r="CM580" i="7"/>
  <c r="CK580" i="7"/>
  <c r="CH580" i="7"/>
  <c r="CE580" i="7"/>
  <c r="BY580" i="7"/>
  <c r="BV580" i="7"/>
  <c r="BS580" i="7"/>
  <c r="BP580" i="7"/>
  <c r="BM580" i="7"/>
  <c r="N580" i="7"/>
  <c r="CX579" i="7"/>
  <c r="CM579" i="7"/>
  <c r="CK579" i="7"/>
  <c r="CH579" i="7"/>
  <c r="CE579" i="7"/>
  <c r="BY579" i="7"/>
  <c r="BV579" i="7"/>
  <c r="BS579" i="7"/>
  <c r="BP579" i="7"/>
  <c r="BM579" i="7"/>
  <c r="N579" i="7"/>
  <c r="CX578" i="7"/>
  <c r="CM578" i="7"/>
  <c r="CK578" i="7"/>
  <c r="CH578" i="7"/>
  <c r="CE578" i="7"/>
  <c r="BY578" i="7"/>
  <c r="BV578" i="7"/>
  <c r="BS578" i="7"/>
  <c r="BP578" i="7"/>
  <c r="BM578" i="7"/>
  <c r="N578" i="7"/>
  <c r="CX577" i="7"/>
  <c r="CM577" i="7"/>
  <c r="CK577" i="7"/>
  <c r="CH577" i="7"/>
  <c r="CE577" i="7"/>
  <c r="BY577" i="7"/>
  <c r="BV577" i="7"/>
  <c r="BS577" i="7"/>
  <c r="BP577" i="7"/>
  <c r="BM577" i="7"/>
  <c r="N577" i="7"/>
  <c r="CX576" i="7"/>
  <c r="CM576" i="7"/>
  <c r="CK576" i="7"/>
  <c r="CH576" i="7"/>
  <c r="CE576" i="7"/>
  <c r="BY576" i="7"/>
  <c r="BV576" i="7"/>
  <c r="BS576" i="7"/>
  <c r="BP576" i="7"/>
  <c r="BM576" i="7"/>
  <c r="N576" i="7"/>
  <c r="CX575" i="7"/>
  <c r="CM575" i="7"/>
  <c r="CK575" i="7"/>
  <c r="CH575" i="7"/>
  <c r="CE575" i="7"/>
  <c r="BY575" i="7"/>
  <c r="BV575" i="7"/>
  <c r="BS575" i="7"/>
  <c r="BP575" i="7"/>
  <c r="BM575" i="7"/>
  <c r="N575" i="7"/>
  <c r="CX574" i="7"/>
  <c r="CM574" i="7"/>
  <c r="CK574" i="7"/>
  <c r="CH574" i="7"/>
  <c r="CE574" i="7"/>
  <c r="BY574" i="7"/>
  <c r="BV574" i="7"/>
  <c r="BS574" i="7"/>
  <c r="BP574" i="7"/>
  <c r="BM574" i="7"/>
  <c r="N574" i="7"/>
  <c r="CX573" i="7"/>
  <c r="CM573" i="7"/>
  <c r="CK573" i="7"/>
  <c r="CH573" i="7"/>
  <c r="CE573" i="7"/>
  <c r="BY573" i="7"/>
  <c r="BV573" i="7"/>
  <c r="BS573" i="7"/>
  <c r="BP573" i="7"/>
  <c r="BM573" i="7"/>
  <c r="N573" i="7"/>
  <c r="CX572" i="7"/>
  <c r="CM572" i="7"/>
  <c r="CK572" i="7"/>
  <c r="CH572" i="7"/>
  <c r="CE572" i="7"/>
  <c r="BY572" i="7"/>
  <c r="BV572" i="7"/>
  <c r="BS572" i="7"/>
  <c r="BP572" i="7"/>
  <c r="BM572" i="7"/>
  <c r="N572" i="7"/>
  <c r="CX571" i="7"/>
  <c r="CM571" i="7"/>
  <c r="CK571" i="7"/>
  <c r="CH571" i="7"/>
  <c r="CE571" i="7"/>
  <c r="BY571" i="7"/>
  <c r="BV571" i="7"/>
  <c r="BS571" i="7"/>
  <c r="BP571" i="7"/>
  <c r="BM571" i="7"/>
  <c r="N571" i="7"/>
  <c r="CX570" i="7"/>
  <c r="CM570" i="7"/>
  <c r="CK570" i="7"/>
  <c r="CH570" i="7"/>
  <c r="CE570" i="7"/>
  <c r="BY570" i="7"/>
  <c r="BV570" i="7"/>
  <c r="BS570" i="7"/>
  <c r="BP570" i="7"/>
  <c r="BM570" i="7"/>
  <c r="N570" i="7"/>
  <c r="CX569" i="7"/>
  <c r="CM569" i="7"/>
  <c r="CK569" i="7"/>
  <c r="CH569" i="7"/>
  <c r="CE569" i="7"/>
  <c r="BY569" i="7"/>
  <c r="BV569" i="7"/>
  <c r="BS569" i="7"/>
  <c r="BP569" i="7"/>
  <c r="BM569" i="7"/>
  <c r="N569" i="7"/>
  <c r="CX568" i="7"/>
  <c r="CM568" i="7"/>
  <c r="CK568" i="7"/>
  <c r="CH568" i="7"/>
  <c r="CE568" i="7"/>
  <c r="BY568" i="7"/>
  <c r="BV568" i="7"/>
  <c r="BS568" i="7"/>
  <c r="BP568" i="7"/>
  <c r="BM568" i="7"/>
  <c r="N568" i="7"/>
  <c r="CX567" i="7"/>
  <c r="CM567" i="7"/>
  <c r="CK567" i="7"/>
  <c r="CH567" i="7"/>
  <c r="CE567" i="7"/>
  <c r="BY567" i="7"/>
  <c r="BV567" i="7"/>
  <c r="BS567" i="7"/>
  <c r="BP567" i="7"/>
  <c r="BM567" i="7"/>
  <c r="N567" i="7"/>
  <c r="CX566" i="7"/>
  <c r="CM566" i="7"/>
  <c r="CK566" i="7"/>
  <c r="CH566" i="7"/>
  <c r="CE566" i="7"/>
  <c r="BY566" i="7"/>
  <c r="BV566" i="7"/>
  <c r="BS566" i="7"/>
  <c r="BP566" i="7"/>
  <c r="BM566" i="7"/>
  <c r="N566" i="7"/>
  <c r="CX565" i="7"/>
  <c r="CM565" i="7"/>
  <c r="CK565" i="7"/>
  <c r="CH565" i="7"/>
  <c r="CE565" i="7"/>
  <c r="BY565" i="7"/>
  <c r="BV565" i="7"/>
  <c r="BS565" i="7"/>
  <c r="BP565" i="7"/>
  <c r="BM565" i="7"/>
  <c r="N565" i="7"/>
  <c r="CX564" i="7"/>
  <c r="CM564" i="7"/>
  <c r="CK564" i="7"/>
  <c r="CH564" i="7"/>
  <c r="CE564" i="7"/>
  <c r="BY564" i="7"/>
  <c r="BV564" i="7"/>
  <c r="BS564" i="7"/>
  <c r="BP564" i="7"/>
  <c r="BM564" i="7"/>
  <c r="N564" i="7"/>
  <c r="CX563" i="7"/>
  <c r="CM563" i="7"/>
  <c r="CK563" i="7"/>
  <c r="CH563" i="7"/>
  <c r="CE563" i="7"/>
  <c r="BY563" i="7"/>
  <c r="BV563" i="7"/>
  <c r="BS563" i="7"/>
  <c r="BP563" i="7"/>
  <c r="BM563" i="7"/>
  <c r="N563" i="7"/>
  <c r="CX562" i="7"/>
  <c r="CM562" i="7"/>
  <c r="CK562" i="7"/>
  <c r="CH562" i="7"/>
  <c r="CE562" i="7"/>
  <c r="BY562" i="7"/>
  <c r="BV562" i="7"/>
  <c r="BS562" i="7"/>
  <c r="BP562" i="7"/>
  <c r="BM562" i="7"/>
  <c r="N562" i="7"/>
  <c r="CX561" i="7"/>
  <c r="CM561" i="7"/>
  <c r="CK561" i="7"/>
  <c r="CH561" i="7"/>
  <c r="CE561" i="7"/>
  <c r="BY561" i="7"/>
  <c r="BV561" i="7"/>
  <c r="BS561" i="7"/>
  <c r="BP561" i="7"/>
  <c r="BM561" i="7"/>
  <c r="N561" i="7"/>
  <c r="CX560" i="7"/>
  <c r="CM560" i="7"/>
  <c r="CK560" i="7"/>
  <c r="CH560" i="7"/>
  <c r="CE560" i="7"/>
  <c r="BY560" i="7"/>
  <c r="BV560" i="7"/>
  <c r="BS560" i="7"/>
  <c r="BP560" i="7"/>
  <c r="BM560" i="7"/>
  <c r="N560" i="7"/>
  <c r="CX559" i="7"/>
  <c r="CM559" i="7"/>
  <c r="CK559" i="7"/>
  <c r="CH559" i="7"/>
  <c r="CE559" i="7"/>
  <c r="BY559" i="7"/>
  <c r="BV559" i="7"/>
  <c r="BS559" i="7"/>
  <c r="BP559" i="7"/>
  <c r="BM559" i="7"/>
  <c r="N559" i="7"/>
  <c r="CX558" i="7"/>
  <c r="CM558" i="7"/>
  <c r="CK558" i="7"/>
  <c r="CH558" i="7"/>
  <c r="CE558" i="7"/>
  <c r="BY558" i="7"/>
  <c r="BV558" i="7"/>
  <c r="BS558" i="7"/>
  <c r="BP558" i="7"/>
  <c r="BM558" i="7"/>
  <c r="N558" i="7"/>
  <c r="CX557" i="7"/>
  <c r="CM557" i="7"/>
  <c r="CK557" i="7"/>
  <c r="CH557" i="7"/>
  <c r="CE557" i="7"/>
  <c r="BY557" i="7"/>
  <c r="BV557" i="7"/>
  <c r="BS557" i="7"/>
  <c r="BP557" i="7"/>
  <c r="BM557" i="7"/>
  <c r="N557" i="7"/>
  <c r="CX556" i="7"/>
  <c r="CM556" i="7"/>
  <c r="CK556" i="7"/>
  <c r="CH556" i="7"/>
  <c r="CE556" i="7"/>
  <c r="BY556" i="7"/>
  <c r="BV556" i="7"/>
  <c r="BS556" i="7"/>
  <c r="BP556" i="7"/>
  <c r="BM556" i="7"/>
  <c r="N556" i="7"/>
  <c r="CX555" i="7"/>
  <c r="CM555" i="7"/>
  <c r="CK555" i="7"/>
  <c r="CH555" i="7"/>
  <c r="CE555" i="7"/>
  <c r="BY555" i="7"/>
  <c r="BV555" i="7"/>
  <c r="BS555" i="7"/>
  <c r="BP555" i="7"/>
  <c r="BM555" i="7"/>
  <c r="N555" i="7"/>
  <c r="CX554" i="7"/>
  <c r="CM554" i="7"/>
  <c r="CK554" i="7"/>
  <c r="CH554" i="7"/>
  <c r="CE554" i="7"/>
  <c r="BY554" i="7"/>
  <c r="BV554" i="7"/>
  <c r="BS554" i="7"/>
  <c r="BP554" i="7"/>
  <c r="BM554" i="7"/>
  <c r="N554" i="7"/>
  <c r="CX553" i="7"/>
  <c r="CM553" i="7"/>
  <c r="CK553" i="7"/>
  <c r="CH553" i="7"/>
  <c r="CE553" i="7"/>
  <c r="BY553" i="7"/>
  <c r="BV553" i="7"/>
  <c r="BS553" i="7"/>
  <c r="BP553" i="7"/>
  <c r="BM553" i="7"/>
  <c r="N553" i="7"/>
  <c r="CX552" i="7"/>
  <c r="CM552" i="7"/>
  <c r="CK552" i="7"/>
  <c r="CH552" i="7"/>
  <c r="CE552" i="7"/>
  <c r="BY552" i="7"/>
  <c r="BV552" i="7"/>
  <c r="BS552" i="7"/>
  <c r="BP552" i="7"/>
  <c r="BM552" i="7"/>
  <c r="N552" i="7"/>
  <c r="CX551" i="7"/>
  <c r="CM551" i="7"/>
  <c r="CK551" i="7"/>
  <c r="CH551" i="7"/>
  <c r="CE551" i="7"/>
  <c r="BY551" i="7"/>
  <c r="BV551" i="7"/>
  <c r="BS551" i="7"/>
  <c r="BP551" i="7"/>
  <c r="BM551" i="7"/>
  <c r="N551" i="7"/>
  <c r="CX550" i="7"/>
  <c r="CM550" i="7"/>
  <c r="CK550" i="7"/>
  <c r="CH550" i="7"/>
  <c r="CE550" i="7"/>
  <c r="BY550" i="7"/>
  <c r="BV550" i="7"/>
  <c r="BS550" i="7"/>
  <c r="BP550" i="7"/>
  <c r="BM550" i="7"/>
  <c r="N550" i="7"/>
  <c r="CX549" i="7"/>
  <c r="CM549" i="7"/>
  <c r="CK549" i="7"/>
  <c r="CH549" i="7"/>
  <c r="CE549" i="7"/>
  <c r="BY549" i="7"/>
  <c r="BV549" i="7"/>
  <c r="BS549" i="7"/>
  <c r="BP549" i="7"/>
  <c r="BM549" i="7"/>
  <c r="N549" i="7"/>
  <c r="CX548" i="7"/>
  <c r="CM548" i="7"/>
  <c r="CK548" i="7"/>
  <c r="CH548" i="7"/>
  <c r="CE548" i="7"/>
  <c r="BY548" i="7"/>
  <c r="BV548" i="7"/>
  <c r="BS548" i="7"/>
  <c r="BP548" i="7"/>
  <c r="BM548" i="7"/>
  <c r="N548" i="7"/>
  <c r="CX547" i="7"/>
  <c r="CM547" i="7"/>
  <c r="CK547" i="7"/>
  <c r="CH547" i="7"/>
  <c r="CE547" i="7"/>
  <c r="BY547" i="7"/>
  <c r="BV547" i="7"/>
  <c r="BS547" i="7"/>
  <c r="BP547" i="7"/>
  <c r="BM547" i="7"/>
  <c r="N547" i="7"/>
  <c r="CX546" i="7"/>
  <c r="CM546" i="7"/>
  <c r="CK546" i="7"/>
  <c r="CH546" i="7"/>
  <c r="CE546" i="7"/>
  <c r="BY546" i="7"/>
  <c r="BV546" i="7"/>
  <c r="BS546" i="7"/>
  <c r="BP546" i="7"/>
  <c r="BM546" i="7"/>
  <c r="N546" i="7"/>
  <c r="CX545" i="7"/>
  <c r="CM545" i="7"/>
  <c r="CK545" i="7"/>
  <c r="CH545" i="7"/>
  <c r="CE545" i="7"/>
  <c r="BY545" i="7"/>
  <c r="BV545" i="7"/>
  <c r="BS545" i="7"/>
  <c r="BP545" i="7"/>
  <c r="BM545" i="7"/>
  <c r="N545" i="7"/>
  <c r="CX544" i="7"/>
  <c r="CM544" i="7"/>
  <c r="CK544" i="7"/>
  <c r="CH544" i="7"/>
  <c r="CE544" i="7"/>
  <c r="BY544" i="7"/>
  <c r="BV544" i="7"/>
  <c r="BS544" i="7"/>
  <c r="BP544" i="7"/>
  <c r="BM544" i="7"/>
  <c r="N544" i="7"/>
  <c r="CX543" i="7"/>
  <c r="CM543" i="7"/>
  <c r="CK543" i="7"/>
  <c r="CH543" i="7"/>
  <c r="CE543" i="7"/>
  <c r="BY543" i="7"/>
  <c r="BV543" i="7"/>
  <c r="BS543" i="7"/>
  <c r="BP543" i="7"/>
  <c r="BM543" i="7"/>
  <c r="N543" i="7"/>
  <c r="CX542" i="7"/>
  <c r="CM542" i="7"/>
  <c r="CK542" i="7"/>
  <c r="CH542" i="7"/>
  <c r="CE542" i="7"/>
  <c r="BY542" i="7"/>
  <c r="BV542" i="7"/>
  <c r="BS542" i="7"/>
  <c r="BP542" i="7"/>
  <c r="BM542" i="7"/>
  <c r="N542" i="7"/>
  <c r="CX541" i="7"/>
  <c r="CM541" i="7"/>
  <c r="CK541" i="7"/>
  <c r="CH541" i="7"/>
  <c r="CE541" i="7"/>
  <c r="BY541" i="7"/>
  <c r="BV541" i="7"/>
  <c r="BS541" i="7"/>
  <c r="BP541" i="7"/>
  <c r="BM541" i="7"/>
  <c r="N541" i="7"/>
  <c r="CX540" i="7"/>
  <c r="CM540" i="7"/>
  <c r="CK540" i="7"/>
  <c r="CH540" i="7"/>
  <c r="CE540" i="7"/>
  <c r="BY540" i="7"/>
  <c r="BV540" i="7"/>
  <c r="BS540" i="7"/>
  <c r="BP540" i="7"/>
  <c r="BM540" i="7"/>
  <c r="N540" i="7"/>
  <c r="CX539" i="7"/>
  <c r="CM539" i="7"/>
  <c r="CK539" i="7"/>
  <c r="CH539" i="7"/>
  <c r="CE539" i="7"/>
  <c r="BY539" i="7"/>
  <c r="BV539" i="7"/>
  <c r="BS539" i="7"/>
  <c r="BP539" i="7"/>
  <c r="BM539" i="7"/>
  <c r="N539" i="7"/>
  <c r="CX538" i="7"/>
  <c r="CM538" i="7"/>
  <c r="CK538" i="7"/>
  <c r="CH538" i="7"/>
  <c r="CE538" i="7"/>
  <c r="BY538" i="7"/>
  <c r="BV538" i="7"/>
  <c r="BS538" i="7"/>
  <c r="BP538" i="7"/>
  <c r="BM538" i="7"/>
  <c r="N538" i="7"/>
  <c r="CX537" i="7"/>
  <c r="CM537" i="7"/>
  <c r="CK537" i="7"/>
  <c r="CH537" i="7"/>
  <c r="CE537" i="7"/>
  <c r="BY537" i="7"/>
  <c r="BV537" i="7"/>
  <c r="BS537" i="7"/>
  <c r="BP537" i="7"/>
  <c r="BM537" i="7"/>
  <c r="N537" i="7"/>
  <c r="CX536" i="7"/>
  <c r="CM536" i="7"/>
  <c r="CK536" i="7"/>
  <c r="CH536" i="7"/>
  <c r="CE536" i="7"/>
  <c r="BY536" i="7"/>
  <c r="BV536" i="7"/>
  <c r="BS536" i="7"/>
  <c r="BP536" i="7"/>
  <c r="BM536" i="7"/>
  <c r="N536" i="7"/>
  <c r="CX535" i="7"/>
  <c r="CM535" i="7"/>
  <c r="CK535" i="7"/>
  <c r="CH535" i="7"/>
  <c r="CE535" i="7"/>
  <c r="BY535" i="7"/>
  <c r="BV535" i="7"/>
  <c r="BS535" i="7"/>
  <c r="BP535" i="7"/>
  <c r="BM535" i="7"/>
  <c r="N535" i="7"/>
  <c r="CX534" i="7"/>
  <c r="CM534" i="7"/>
  <c r="CK534" i="7"/>
  <c r="CH534" i="7"/>
  <c r="CE534" i="7"/>
  <c r="BY534" i="7"/>
  <c r="BV534" i="7"/>
  <c r="BS534" i="7"/>
  <c r="BP534" i="7"/>
  <c r="BM534" i="7"/>
  <c r="N534" i="7"/>
  <c r="CX533" i="7"/>
  <c r="CM533" i="7"/>
  <c r="CK533" i="7"/>
  <c r="CH533" i="7"/>
  <c r="CE533" i="7"/>
  <c r="BY533" i="7"/>
  <c r="BV533" i="7"/>
  <c r="BS533" i="7"/>
  <c r="BP533" i="7"/>
  <c r="BM533" i="7"/>
  <c r="N533" i="7"/>
  <c r="CX532" i="7"/>
  <c r="CM532" i="7"/>
  <c r="CK532" i="7"/>
  <c r="CH532" i="7"/>
  <c r="CE532" i="7"/>
  <c r="BY532" i="7"/>
  <c r="BV532" i="7"/>
  <c r="BS532" i="7"/>
  <c r="BP532" i="7"/>
  <c r="BM532" i="7"/>
  <c r="N532" i="7"/>
  <c r="CX531" i="7"/>
  <c r="CM531" i="7"/>
  <c r="CK531" i="7"/>
  <c r="CH531" i="7"/>
  <c r="CE531" i="7"/>
  <c r="BY531" i="7"/>
  <c r="BV531" i="7"/>
  <c r="BS531" i="7"/>
  <c r="BP531" i="7"/>
  <c r="BM531" i="7"/>
  <c r="N531" i="7"/>
  <c r="CX530" i="7"/>
  <c r="CM530" i="7"/>
  <c r="CK530" i="7"/>
  <c r="CH530" i="7"/>
  <c r="CE530" i="7"/>
  <c r="BY530" i="7"/>
  <c r="BV530" i="7"/>
  <c r="BS530" i="7"/>
  <c r="BP530" i="7"/>
  <c r="BM530" i="7"/>
  <c r="N530" i="7"/>
  <c r="CX529" i="7"/>
  <c r="CM529" i="7"/>
  <c r="CK529" i="7"/>
  <c r="CH529" i="7"/>
  <c r="CE529" i="7"/>
  <c r="BY529" i="7"/>
  <c r="BV529" i="7"/>
  <c r="BS529" i="7"/>
  <c r="BP529" i="7"/>
  <c r="BM529" i="7"/>
  <c r="N529" i="7"/>
  <c r="CX528" i="7"/>
  <c r="CM528" i="7"/>
  <c r="CK528" i="7"/>
  <c r="CH528" i="7"/>
  <c r="CE528" i="7"/>
  <c r="BY528" i="7"/>
  <c r="BV528" i="7"/>
  <c r="BS528" i="7"/>
  <c r="BP528" i="7"/>
  <c r="BM528" i="7"/>
  <c r="N528" i="7"/>
  <c r="CX527" i="7"/>
  <c r="CM527" i="7"/>
  <c r="CK527" i="7"/>
  <c r="CH527" i="7"/>
  <c r="CE527" i="7"/>
  <c r="BY527" i="7"/>
  <c r="BV527" i="7"/>
  <c r="BS527" i="7"/>
  <c r="BP527" i="7"/>
  <c r="BM527" i="7"/>
  <c r="N527" i="7"/>
  <c r="CX526" i="7"/>
  <c r="CM526" i="7"/>
  <c r="CK526" i="7"/>
  <c r="CH526" i="7"/>
  <c r="CE526" i="7"/>
  <c r="BY526" i="7"/>
  <c r="BV526" i="7"/>
  <c r="BS526" i="7"/>
  <c r="BP526" i="7"/>
  <c r="BM526" i="7"/>
  <c r="N526" i="7"/>
  <c r="CX525" i="7"/>
  <c r="CM525" i="7"/>
  <c r="CK525" i="7"/>
  <c r="CH525" i="7"/>
  <c r="CE525" i="7"/>
  <c r="BY525" i="7"/>
  <c r="BV525" i="7"/>
  <c r="BS525" i="7"/>
  <c r="BP525" i="7"/>
  <c r="BM525" i="7"/>
  <c r="N525" i="7"/>
  <c r="CX524" i="7"/>
  <c r="CM524" i="7"/>
  <c r="CK524" i="7"/>
  <c r="CH524" i="7"/>
  <c r="CE524" i="7"/>
  <c r="BY524" i="7"/>
  <c r="BV524" i="7"/>
  <c r="BS524" i="7"/>
  <c r="BP524" i="7"/>
  <c r="BM524" i="7"/>
  <c r="N524" i="7"/>
  <c r="CX523" i="7"/>
  <c r="CM523" i="7"/>
  <c r="CK523" i="7"/>
  <c r="CH523" i="7"/>
  <c r="CE523" i="7"/>
  <c r="BY523" i="7"/>
  <c r="BV523" i="7"/>
  <c r="BS523" i="7"/>
  <c r="BP523" i="7"/>
  <c r="BM523" i="7"/>
  <c r="N523" i="7"/>
  <c r="CX522" i="7"/>
  <c r="CM522" i="7"/>
  <c r="CK522" i="7"/>
  <c r="CH522" i="7"/>
  <c r="CE522" i="7"/>
  <c r="BY522" i="7"/>
  <c r="BV522" i="7"/>
  <c r="BS522" i="7"/>
  <c r="BP522" i="7"/>
  <c r="BM522" i="7"/>
  <c r="N522" i="7"/>
  <c r="CX521" i="7"/>
  <c r="CM521" i="7"/>
  <c r="CK521" i="7"/>
  <c r="CH521" i="7"/>
  <c r="CE521" i="7"/>
  <c r="BY521" i="7"/>
  <c r="BV521" i="7"/>
  <c r="BS521" i="7"/>
  <c r="BP521" i="7"/>
  <c r="BM521" i="7"/>
  <c r="N521" i="7"/>
  <c r="CX520" i="7"/>
  <c r="CM520" i="7"/>
  <c r="CK520" i="7"/>
  <c r="CH520" i="7"/>
  <c r="CE520" i="7"/>
  <c r="BY520" i="7"/>
  <c r="BV520" i="7"/>
  <c r="BS520" i="7"/>
  <c r="BP520" i="7"/>
  <c r="BM520" i="7"/>
  <c r="N520" i="7"/>
  <c r="CX519" i="7"/>
  <c r="CM519" i="7"/>
  <c r="CK519" i="7"/>
  <c r="CH519" i="7"/>
  <c r="CE519" i="7"/>
  <c r="BY519" i="7"/>
  <c r="BV519" i="7"/>
  <c r="BS519" i="7"/>
  <c r="BP519" i="7"/>
  <c r="BM519" i="7"/>
  <c r="N519" i="7"/>
  <c r="CX518" i="7"/>
  <c r="CM518" i="7"/>
  <c r="CK518" i="7"/>
  <c r="CH518" i="7"/>
  <c r="CE518" i="7"/>
  <c r="BY518" i="7"/>
  <c r="BV518" i="7"/>
  <c r="BS518" i="7"/>
  <c r="BP518" i="7"/>
  <c r="BM518" i="7"/>
  <c r="N518" i="7"/>
  <c r="CX517" i="7"/>
  <c r="CM517" i="7"/>
  <c r="CK517" i="7"/>
  <c r="CH517" i="7"/>
  <c r="CE517" i="7"/>
  <c r="BY517" i="7"/>
  <c r="BV517" i="7"/>
  <c r="BS517" i="7"/>
  <c r="BP517" i="7"/>
  <c r="BM517" i="7"/>
  <c r="N517" i="7"/>
  <c r="CX516" i="7"/>
  <c r="CM516" i="7"/>
  <c r="CK516" i="7"/>
  <c r="CH516" i="7"/>
  <c r="CE516" i="7"/>
  <c r="BY516" i="7"/>
  <c r="BV516" i="7"/>
  <c r="BS516" i="7"/>
  <c r="BP516" i="7"/>
  <c r="BM516" i="7"/>
  <c r="N516" i="7"/>
  <c r="CX515" i="7"/>
  <c r="CM515" i="7"/>
  <c r="CK515" i="7"/>
  <c r="CH515" i="7"/>
  <c r="CE515" i="7"/>
  <c r="BY515" i="7"/>
  <c r="BV515" i="7"/>
  <c r="BS515" i="7"/>
  <c r="BP515" i="7"/>
  <c r="BM515" i="7"/>
  <c r="N515" i="7"/>
  <c r="CX514" i="7"/>
  <c r="CM514" i="7"/>
  <c r="CK514" i="7"/>
  <c r="CH514" i="7"/>
  <c r="CE514" i="7"/>
  <c r="BY514" i="7"/>
  <c r="BV514" i="7"/>
  <c r="BS514" i="7"/>
  <c r="BP514" i="7"/>
  <c r="BM514" i="7"/>
  <c r="N514" i="7"/>
  <c r="CX513" i="7"/>
  <c r="CM513" i="7"/>
  <c r="CK513" i="7"/>
  <c r="CH513" i="7"/>
  <c r="CE513" i="7"/>
  <c r="BY513" i="7"/>
  <c r="BV513" i="7"/>
  <c r="BS513" i="7"/>
  <c r="BP513" i="7"/>
  <c r="BM513" i="7"/>
  <c r="N513" i="7"/>
  <c r="CX512" i="7"/>
  <c r="CM512" i="7"/>
  <c r="CK512" i="7"/>
  <c r="CH512" i="7"/>
  <c r="CE512" i="7"/>
  <c r="BY512" i="7"/>
  <c r="BV512" i="7"/>
  <c r="BS512" i="7"/>
  <c r="BP512" i="7"/>
  <c r="BM512" i="7"/>
  <c r="N512" i="7"/>
  <c r="CX511" i="7"/>
  <c r="CM511" i="7"/>
  <c r="CK511" i="7"/>
  <c r="CH511" i="7"/>
  <c r="CE511" i="7"/>
  <c r="BY511" i="7"/>
  <c r="BV511" i="7"/>
  <c r="BS511" i="7"/>
  <c r="BP511" i="7"/>
  <c r="BM511" i="7"/>
  <c r="N511" i="7"/>
  <c r="CX510" i="7"/>
  <c r="CM510" i="7"/>
  <c r="CK510" i="7"/>
  <c r="CH510" i="7"/>
  <c r="CE510" i="7"/>
  <c r="BY510" i="7"/>
  <c r="BV510" i="7"/>
  <c r="BS510" i="7"/>
  <c r="BP510" i="7"/>
  <c r="BM510" i="7"/>
  <c r="N510" i="7"/>
  <c r="CX509" i="7"/>
  <c r="CM509" i="7"/>
  <c r="CK509" i="7"/>
  <c r="CH509" i="7"/>
  <c r="CE509" i="7"/>
  <c r="BY509" i="7"/>
  <c r="BV509" i="7"/>
  <c r="BS509" i="7"/>
  <c r="BP509" i="7"/>
  <c r="BM509" i="7"/>
  <c r="N509" i="7"/>
  <c r="CX508" i="7"/>
  <c r="CM508" i="7"/>
  <c r="CK508" i="7"/>
  <c r="CH508" i="7"/>
  <c r="CE508" i="7"/>
  <c r="BY508" i="7"/>
  <c r="BV508" i="7"/>
  <c r="BS508" i="7"/>
  <c r="BP508" i="7"/>
  <c r="BM508" i="7"/>
  <c r="N508" i="7"/>
  <c r="CX507" i="7"/>
  <c r="CM507" i="7"/>
  <c r="CK507" i="7"/>
  <c r="CH507" i="7"/>
  <c r="CE507" i="7"/>
  <c r="BY507" i="7"/>
  <c r="BV507" i="7"/>
  <c r="BS507" i="7"/>
  <c r="BP507" i="7"/>
  <c r="BM507" i="7"/>
  <c r="N507" i="7"/>
  <c r="CX506" i="7"/>
  <c r="CM506" i="7"/>
  <c r="CK506" i="7"/>
  <c r="CH506" i="7"/>
  <c r="CE506" i="7"/>
  <c r="BY506" i="7"/>
  <c r="BV506" i="7"/>
  <c r="BS506" i="7"/>
  <c r="BP506" i="7"/>
  <c r="BM506" i="7"/>
  <c r="N506" i="7"/>
  <c r="CX505" i="7"/>
  <c r="CM505" i="7"/>
  <c r="CK505" i="7"/>
  <c r="CH505" i="7"/>
  <c r="CE505" i="7"/>
  <c r="BY505" i="7"/>
  <c r="BV505" i="7"/>
  <c r="BS505" i="7"/>
  <c r="BP505" i="7"/>
  <c r="BM505" i="7"/>
  <c r="N505" i="7"/>
  <c r="CX504" i="7"/>
  <c r="CM504" i="7"/>
  <c r="CK504" i="7"/>
  <c r="CH504" i="7"/>
  <c r="CE504" i="7"/>
  <c r="BY504" i="7"/>
  <c r="BV504" i="7"/>
  <c r="BS504" i="7"/>
  <c r="BP504" i="7"/>
  <c r="BM504" i="7"/>
  <c r="N504" i="7"/>
  <c r="CX503" i="7"/>
  <c r="CM503" i="7"/>
  <c r="CK503" i="7"/>
  <c r="CH503" i="7"/>
  <c r="CE503" i="7"/>
  <c r="BY503" i="7"/>
  <c r="BV503" i="7"/>
  <c r="BS503" i="7"/>
  <c r="BP503" i="7"/>
  <c r="BM503" i="7"/>
  <c r="N503" i="7"/>
  <c r="CX502" i="7"/>
  <c r="CM502" i="7"/>
  <c r="CK502" i="7"/>
  <c r="CH502" i="7"/>
  <c r="CE502" i="7"/>
  <c r="BY502" i="7"/>
  <c r="BV502" i="7"/>
  <c r="BS502" i="7"/>
  <c r="BP502" i="7"/>
  <c r="BM502" i="7"/>
  <c r="N502" i="7"/>
  <c r="CX501" i="7"/>
  <c r="CM501" i="7"/>
  <c r="CK501" i="7"/>
  <c r="CH501" i="7"/>
  <c r="CE501" i="7"/>
  <c r="BY501" i="7"/>
  <c r="BV501" i="7"/>
  <c r="BS501" i="7"/>
  <c r="BP501" i="7"/>
  <c r="BM501" i="7"/>
  <c r="N501" i="7"/>
  <c r="CX500" i="7"/>
  <c r="CM500" i="7"/>
  <c r="CK500" i="7"/>
  <c r="CH500" i="7"/>
  <c r="CE500" i="7"/>
  <c r="BY500" i="7"/>
  <c r="BV500" i="7"/>
  <c r="BS500" i="7"/>
  <c r="BP500" i="7"/>
  <c r="BM500" i="7"/>
  <c r="N500" i="7"/>
  <c r="CX499" i="7"/>
  <c r="CM499" i="7"/>
  <c r="CK499" i="7"/>
  <c r="CH499" i="7"/>
  <c r="CE499" i="7"/>
  <c r="BY499" i="7"/>
  <c r="BV499" i="7"/>
  <c r="BS499" i="7"/>
  <c r="BP499" i="7"/>
  <c r="BM499" i="7"/>
  <c r="N499" i="7"/>
  <c r="CX498" i="7"/>
  <c r="CM498" i="7"/>
  <c r="CK498" i="7"/>
  <c r="CH498" i="7"/>
  <c r="CE498" i="7"/>
  <c r="BY498" i="7"/>
  <c r="BV498" i="7"/>
  <c r="BS498" i="7"/>
  <c r="BP498" i="7"/>
  <c r="BM498" i="7"/>
  <c r="N498" i="7"/>
  <c r="CX497" i="7"/>
  <c r="CM497" i="7"/>
  <c r="CK497" i="7"/>
  <c r="CH497" i="7"/>
  <c r="CE497" i="7"/>
  <c r="BY497" i="7"/>
  <c r="BV497" i="7"/>
  <c r="BS497" i="7"/>
  <c r="BP497" i="7"/>
  <c r="BM497" i="7"/>
  <c r="N497" i="7"/>
  <c r="CX496" i="7"/>
  <c r="CM496" i="7"/>
  <c r="CK496" i="7"/>
  <c r="CH496" i="7"/>
  <c r="CE496" i="7"/>
  <c r="BY496" i="7"/>
  <c r="BV496" i="7"/>
  <c r="BS496" i="7"/>
  <c r="BP496" i="7"/>
  <c r="BM496" i="7"/>
  <c r="N496" i="7"/>
  <c r="CX495" i="7"/>
  <c r="CM495" i="7"/>
  <c r="CK495" i="7"/>
  <c r="CH495" i="7"/>
  <c r="CE495" i="7"/>
  <c r="BY495" i="7"/>
  <c r="BV495" i="7"/>
  <c r="BS495" i="7"/>
  <c r="BP495" i="7"/>
  <c r="BM495" i="7"/>
  <c r="N495" i="7"/>
  <c r="CX494" i="7"/>
  <c r="CM494" i="7"/>
  <c r="CK494" i="7"/>
  <c r="CH494" i="7"/>
  <c r="CE494" i="7"/>
  <c r="BY494" i="7"/>
  <c r="BV494" i="7"/>
  <c r="BS494" i="7"/>
  <c r="BP494" i="7"/>
  <c r="BM494" i="7"/>
  <c r="N494" i="7"/>
  <c r="CX493" i="7"/>
  <c r="CM493" i="7"/>
  <c r="CK493" i="7"/>
  <c r="CH493" i="7"/>
  <c r="CE493" i="7"/>
  <c r="BY493" i="7"/>
  <c r="BV493" i="7"/>
  <c r="BS493" i="7"/>
  <c r="BP493" i="7"/>
  <c r="BM493" i="7"/>
  <c r="N493" i="7"/>
  <c r="CX492" i="7"/>
  <c r="CM492" i="7"/>
  <c r="CK492" i="7"/>
  <c r="CH492" i="7"/>
  <c r="CE492" i="7"/>
  <c r="BY492" i="7"/>
  <c r="BV492" i="7"/>
  <c r="BS492" i="7"/>
  <c r="BP492" i="7"/>
  <c r="BM492" i="7"/>
  <c r="N492" i="7"/>
  <c r="CX491" i="7"/>
  <c r="CM491" i="7"/>
  <c r="CK491" i="7"/>
  <c r="CH491" i="7"/>
  <c r="CE491" i="7"/>
  <c r="BY491" i="7"/>
  <c r="BV491" i="7"/>
  <c r="BS491" i="7"/>
  <c r="BP491" i="7"/>
  <c r="BM491" i="7"/>
  <c r="N491" i="7"/>
  <c r="CX490" i="7"/>
  <c r="CM490" i="7"/>
  <c r="CK490" i="7"/>
  <c r="CH490" i="7"/>
  <c r="CE490" i="7"/>
  <c r="BY490" i="7"/>
  <c r="BV490" i="7"/>
  <c r="BS490" i="7"/>
  <c r="BP490" i="7"/>
  <c r="BM490" i="7"/>
  <c r="N490" i="7"/>
  <c r="CX489" i="7"/>
  <c r="CM489" i="7"/>
  <c r="CK489" i="7"/>
  <c r="CH489" i="7"/>
  <c r="CE489" i="7"/>
  <c r="BY489" i="7"/>
  <c r="BV489" i="7"/>
  <c r="BS489" i="7"/>
  <c r="BP489" i="7"/>
  <c r="BM489" i="7"/>
  <c r="N489" i="7"/>
  <c r="CX488" i="7"/>
  <c r="CM488" i="7"/>
  <c r="CK488" i="7"/>
  <c r="CH488" i="7"/>
  <c r="CE488" i="7"/>
  <c r="BY488" i="7"/>
  <c r="BV488" i="7"/>
  <c r="BS488" i="7"/>
  <c r="BP488" i="7"/>
  <c r="BM488" i="7"/>
  <c r="N488" i="7"/>
  <c r="CX487" i="7"/>
  <c r="CM487" i="7"/>
  <c r="CK487" i="7"/>
  <c r="CH487" i="7"/>
  <c r="CE487" i="7"/>
  <c r="BY487" i="7"/>
  <c r="BV487" i="7"/>
  <c r="BS487" i="7"/>
  <c r="BP487" i="7"/>
  <c r="BM487" i="7"/>
  <c r="N487" i="7"/>
  <c r="CX486" i="7"/>
  <c r="CM486" i="7"/>
  <c r="CK486" i="7"/>
  <c r="CH486" i="7"/>
  <c r="CE486" i="7"/>
  <c r="BY486" i="7"/>
  <c r="BV486" i="7"/>
  <c r="BS486" i="7"/>
  <c r="BP486" i="7"/>
  <c r="BM486" i="7"/>
  <c r="N486" i="7"/>
  <c r="CX485" i="7"/>
  <c r="CM485" i="7"/>
  <c r="CK485" i="7"/>
  <c r="CH485" i="7"/>
  <c r="CE485" i="7"/>
  <c r="BY485" i="7"/>
  <c r="BV485" i="7"/>
  <c r="BS485" i="7"/>
  <c r="BP485" i="7"/>
  <c r="BM485" i="7"/>
  <c r="N485" i="7"/>
  <c r="CX484" i="7"/>
  <c r="CM484" i="7"/>
  <c r="CK484" i="7"/>
  <c r="CH484" i="7"/>
  <c r="CE484" i="7"/>
  <c r="BY484" i="7"/>
  <c r="BV484" i="7"/>
  <c r="BS484" i="7"/>
  <c r="BP484" i="7"/>
  <c r="BM484" i="7"/>
  <c r="N484" i="7"/>
  <c r="CX483" i="7"/>
  <c r="CM483" i="7"/>
  <c r="CK483" i="7"/>
  <c r="CH483" i="7"/>
  <c r="CE483" i="7"/>
  <c r="BY483" i="7"/>
  <c r="BV483" i="7"/>
  <c r="BS483" i="7"/>
  <c r="BP483" i="7"/>
  <c r="BM483" i="7"/>
  <c r="N483" i="7"/>
  <c r="CX482" i="7"/>
  <c r="CM482" i="7"/>
  <c r="CK482" i="7"/>
  <c r="CH482" i="7"/>
  <c r="CE482" i="7"/>
  <c r="BY482" i="7"/>
  <c r="BV482" i="7"/>
  <c r="BS482" i="7"/>
  <c r="BP482" i="7"/>
  <c r="BM482" i="7"/>
  <c r="N482" i="7"/>
  <c r="CX481" i="7"/>
  <c r="CM481" i="7"/>
  <c r="CK481" i="7"/>
  <c r="CH481" i="7"/>
  <c r="CE481" i="7"/>
  <c r="BY481" i="7"/>
  <c r="BV481" i="7"/>
  <c r="BS481" i="7"/>
  <c r="BP481" i="7"/>
  <c r="BM481" i="7"/>
  <c r="N481" i="7"/>
  <c r="CX480" i="7"/>
  <c r="CM480" i="7"/>
  <c r="CK480" i="7"/>
  <c r="CH480" i="7"/>
  <c r="CE480" i="7"/>
  <c r="BY480" i="7"/>
  <c r="BV480" i="7"/>
  <c r="BS480" i="7"/>
  <c r="BP480" i="7"/>
  <c r="BM480" i="7"/>
  <c r="N480" i="7"/>
  <c r="CX479" i="7"/>
  <c r="CM479" i="7"/>
  <c r="CK479" i="7"/>
  <c r="CH479" i="7"/>
  <c r="CE479" i="7"/>
  <c r="BY479" i="7"/>
  <c r="BV479" i="7"/>
  <c r="BS479" i="7"/>
  <c r="BP479" i="7"/>
  <c r="BM479" i="7"/>
  <c r="N479" i="7"/>
  <c r="CX478" i="7"/>
  <c r="CM478" i="7"/>
  <c r="CK478" i="7"/>
  <c r="CH478" i="7"/>
  <c r="CE478" i="7"/>
  <c r="BY478" i="7"/>
  <c r="BV478" i="7"/>
  <c r="BS478" i="7"/>
  <c r="BP478" i="7"/>
  <c r="BM478" i="7"/>
  <c r="N478" i="7"/>
  <c r="CX477" i="7"/>
  <c r="CM477" i="7"/>
  <c r="CK477" i="7"/>
  <c r="CH477" i="7"/>
  <c r="CE477" i="7"/>
  <c r="BY477" i="7"/>
  <c r="BV477" i="7"/>
  <c r="BS477" i="7"/>
  <c r="BP477" i="7"/>
  <c r="BM477" i="7"/>
  <c r="N477" i="7"/>
  <c r="CX476" i="7"/>
  <c r="CM476" i="7"/>
  <c r="CK476" i="7"/>
  <c r="CH476" i="7"/>
  <c r="CE476" i="7"/>
  <c r="BY476" i="7"/>
  <c r="BV476" i="7"/>
  <c r="BS476" i="7"/>
  <c r="BP476" i="7"/>
  <c r="BM476" i="7"/>
  <c r="N476" i="7"/>
  <c r="CX475" i="7"/>
  <c r="CM475" i="7"/>
  <c r="CK475" i="7"/>
  <c r="CH475" i="7"/>
  <c r="CE475" i="7"/>
  <c r="BY475" i="7"/>
  <c r="BV475" i="7"/>
  <c r="BS475" i="7"/>
  <c r="BP475" i="7"/>
  <c r="BM475" i="7"/>
  <c r="N475" i="7"/>
  <c r="CX474" i="7"/>
  <c r="CM474" i="7"/>
  <c r="CK474" i="7"/>
  <c r="CH474" i="7"/>
  <c r="CE474" i="7"/>
  <c r="BY474" i="7"/>
  <c r="BV474" i="7"/>
  <c r="BS474" i="7"/>
  <c r="BP474" i="7"/>
  <c r="BM474" i="7"/>
  <c r="N474" i="7"/>
  <c r="CX473" i="7"/>
  <c r="CM473" i="7"/>
  <c r="CK473" i="7"/>
  <c r="CH473" i="7"/>
  <c r="CE473" i="7"/>
  <c r="BY473" i="7"/>
  <c r="BV473" i="7"/>
  <c r="BS473" i="7"/>
  <c r="BP473" i="7"/>
  <c r="BM473" i="7"/>
  <c r="N473" i="7"/>
  <c r="CX472" i="7"/>
  <c r="CM472" i="7"/>
  <c r="CK472" i="7"/>
  <c r="CH472" i="7"/>
  <c r="CE472" i="7"/>
  <c r="BY472" i="7"/>
  <c r="BV472" i="7"/>
  <c r="BS472" i="7"/>
  <c r="BP472" i="7"/>
  <c r="BM472" i="7"/>
  <c r="N472" i="7"/>
  <c r="CX471" i="7"/>
  <c r="CM471" i="7"/>
  <c r="CK471" i="7"/>
  <c r="CH471" i="7"/>
  <c r="CE471" i="7"/>
  <c r="BY471" i="7"/>
  <c r="BV471" i="7"/>
  <c r="BS471" i="7"/>
  <c r="BP471" i="7"/>
  <c r="BM471" i="7"/>
  <c r="N471" i="7"/>
  <c r="CX470" i="7"/>
  <c r="CM470" i="7"/>
  <c r="CK470" i="7"/>
  <c r="CH470" i="7"/>
  <c r="CE470" i="7"/>
  <c r="BY470" i="7"/>
  <c r="BV470" i="7"/>
  <c r="BS470" i="7"/>
  <c r="BP470" i="7"/>
  <c r="BM470" i="7"/>
  <c r="N470" i="7"/>
  <c r="CX469" i="7"/>
  <c r="CM469" i="7"/>
  <c r="CK469" i="7"/>
  <c r="CH469" i="7"/>
  <c r="CE469" i="7"/>
  <c r="BY469" i="7"/>
  <c r="BV469" i="7"/>
  <c r="BS469" i="7"/>
  <c r="BP469" i="7"/>
  <c r="BM469" i="7"/>
  <c r="N469" i="7"/>
  <c r="CX468" i="7"/>
  <c r="CM468" i="7"/>
  <c r="CK468" i="7"/>
  <c r="CH468" i="7"/>
  <c r="CE468" i="7"/>
  <c r="BY468" i="7"/>
  <c r="BV468" i="7"/>
  <c r="BS468" i="7"/>
  <c r="BP468" i="7"/>
  <c r="BM468" i="7"/>
  <c r="N468" i="7"/>
  <c r="CX467" i="7"/>
  <c r="CM467" i="7"/>
  <c r="CK467" i="7"/>
  <c r="CH467" i="7"/>
  <c r="CE467" i="7"/>
  <c r="BY467" i="7"/>
  <c r="BV467" i="7"/>
  <c r="BS467" i="7"/>
  <c r="BP467" i="7"/>
  <c r="BM467" i="7"/>
  <c r="N467" i="7"/>
  <c r="CX466" i="7"/>
  <c r="CM466" i="7"/>
  <c r="CK466" i="7"/>
  <c r="CH466" i="7"/>
  <c r="CE466" i="7"/>
  <c r="BY466" i="7"/>
  <c r="BV466" i="7"/>
  <c r="BS466" i="7"/>
  <c r="BP466" i="7"/>
  <c r="BM466" i="7"/>
  <c r="N466" i="7"/>
  <c r="CX465" i="7"/>
  <c r="CM465" i="7"/>
  <c r="CK465" i="7"/>
  <c r="CH465" i="7"/>
  <c r="CE465" i="7"/>
  <c r="BY465" i="7"/>
  <c r="BV465" i="7"/>
  <c r="BS465" i="7"/>
  <c r="BP465" i="7"/>
  <c r="BM465" i="7"/>
  <c r="N465" i="7"/>
  <c r="CX464" i="7"/>
  <c r="CM464" i="7"/>
  <c r="CK464" i="7"/>
  <c r="CH464" i="7"/>
  <c r="CE464" i="7"/>
  <c r="BY464" i="7"/>
  <c r="BV464" i="7"/>
  <c r="BS464" i="7"/>
  <c r="BP464" i="7"/>
  <c r="BM464" i="7"/>
  <c r="N464" i="7"/>
  <c r="CX463" i="7"/>
  <c r="CM463" i="7"/>
  <c r="CK463" i="7"/>
  <c r="CH463" i="7"/>
  <c r="CE463" i="7"/>
  <c r="BY463" i="7"/>
  <c r="BV463" i="7"/>
  <c r="BS463" i="7"/>
  <c r="BP463" i="7"/>
  <c r="BM463" i="7"/>
  <c r="N463" i="7"/>
  <c r="CX462" i="7"/>
  <c r="CM462" i="7"/>
  <c r="CK462" i="7"/>
  <c r="CH462" i="7"/>
  <c r="CE462" i="7"/>
  <c r="BY462" i="7"/>
  <c r="BV462" i="7"/>
  <c r="BS462" i="7"/>
  <c r="BP462" i="7"/>
  <c r="BM462" i="7"/>
  <c r="N462" i="7"/>
  <c r="CX461" i="7"/>
  <c r="CM461" i="7"/>
  <c r="CK461" i="7"/>
  <c r="CH461" i="7"/>
  <c r="CE461" i="7"/>
  <c r="BY461" i="7"/>
  <c r="BV461" i="7"/>
  <c r="BS461" i="7"/>
  <c r="BP461" i="7"/>
  <c r="BM461" i="7"/>
  <c r="N461" i="7"/>
  <c r="CX460" i="7"/>
  <c r="CM460" i="7"/>
  <c r="CK460" i="7"/>
  <c r="CH460" i="7"/>
  <c r="CE460" i="7"/>
  <c r="BY460" i="7"/>
  <c r="BV460" i="7"/>
  <c r="BS460" i="7"/>
  <c r="BP460" i="7"/>
  <c r="BM460" i="7"/>
  <c r="N460" i="7"/>
  <c r="CX459" i="7"/>
  <c r="CM459" i="7"/>
  <c r="CK459" i="7"/>
  <c r="CH459" i="7"/>
  <c r="CE459" i="7"/>
  <c r="BY459" i="7"/>
  <c r="BV459" i="7"/>
  <c r="BS459" i="7"/>
  <c r="BP459" i="7"/>
  <c r="BM459" i="7"/>
  <c r="N459" i="7"/>
  <c r="CX458" i="7"/>
  <c r="CM458" i="7"/>
  <c r="CK458" i="7"/>
  <c r="CH458" i="7"/>
  <c r="CE458" i="7"/>
  <c r="BY458" i="7"/>
  <c r="BV458" i="7"/>
  <c r="BS458" i="7"/>
  <c r="BP458" i="7"/>
  <c r="BM458" i="7"/>
  <c r="N458" i="7"/>
  <c r="CX457" i="7"/>
  <c r="CM457" i="7"/>
  <c r="CK457" i="7"/>
  <c r="CH457" i="7"/>
  <c r="CE457" i="7"/>
  <c r="BY457" i="7"/>
  <c r="BV457" i="7"/>
  <c r="BS457" i="7"/>
  <c r="BP457" i="7"/>
  <c r="BM457" i="7"/>
  <c r="N457" i="7"/>
  <c r="CX456" i="7"/>
  <c r="CM456" i="7"/>
  <c r="CK456" i="7"/>
  <c r="CH456" i="7"/>
  <c r="CE456" i="7"/>
  <c r="BY456" i="7"/>
  <c r="BV456" i="7"/>
  <c r="BS456" i="7"/>
  <c r="BP456" i="7"/>
  <c r="BM456" i="7"/>
  <c r="N456" i="7"/>
  <c r="CX455" i="7"/>
  <c r="CM455" i="7"/>
  <c r="CK455" i="7"/>
  <c r="CH455" i="7"/>
  <c r="CE455" i="7"/>
  <c r="BY455" i="7"/>
  <c r="BV455" i="7"/>
  <c r="BS455" i="7"/>
  <c r="BP455" i="7"/>
  <c r="BM455" i="7"/>
  <c r="N455" i="7"/>
  <c r="CX454" i="7"/>
  <c r="CM454" i="7"/>
  <c r="CK454" i="7"/>
  <c r="CH454" i="7"/>
  <c r="CE454" i="7"/>
  <c r="BY454" i="7"/>
  <c r="BV454" i="7"/>
  <c r="BS454" i="7"/>
  <c r="BP454" i="7"/>
  <c r="BM454" i="7"/>
  <c r="N454" i="7"/>
  <c r="CX453" i="7"/>
  <c r="CM453" i="7"/>
  <c r="CK453" i="7"/>
  <c r="CH453" i="7"/>
  <c r="CE453" i="7"/>
  <c r="BY453" i="7"/>
  <c r="BV453" i="7"/>
  <c r="BS453" i="7"/>
  <c r="BP453" i="7"/>
  <c r="BM453" i="7"/>
  <c r="N453" i="7"/>
  <c r="CX452" i="7"/>
  <c r="CM452" i="7"/>
  <c r="CK452" i="7"/>
  <c r="CH452" i="7"/>
  <c r="CE452" i="7"/>
  <c r="BY452" i="7"/>
  <c r="BV452" i="7"/>
  <c r="BS452" i="7"/>
  <c r="BP452" i="7"/>
  <c r="BM452" i="7"/>
  <c r="N452" i="7"/>
  <c r="CX451" i="7"/>
  <c r="CM451" i="7"/>
  <c r="CK451" i="7"/>
  <c r="CH451" i="7"/>
  <c r="CE451" i="7"/>
  <c r="BY451" i="7"/>
  <c r="BV451" i="7"/>
  <c r="BS451" i="7"/>
  <c r="BP451" i="7"/>
  <c r="BM451" i="7"/>
  <c r="N451" i="7"/>
  <c r="CX450" i="7"/>
  <c r="CM450" i="7"/>
  <c r="CK450" i="7"/>
  <c r="CH450" i="7"/>
  <c r="CE450" i="7"/>
  <c r="BY450" i="7"/>
  <c r="BV450" i="7"/>
  <c r="BS450" i="7"/>
  <c r="BP450" i="7"/>
  <c r="BM450" i="7"/>
  <c r="N450" i="7"/>
  <c r="CX449" i="7"/>
  <c r="CM449" i="7"/>
  <c r="CK449" i="7"/>
  <c r="CH449" i="7"/>
  <c r="CE449" i="7"/>
  <c r="BY449" i="7"/>
  <c r="BV449" i="7"/>
  <c r="BS449" i="7"/>
  <c r="BP449" i="7"/>
  <c r="BM449" i="7"/>
  <c r="N449" i="7"/>
  <c r="CX448" i="7"/>
  <c r="CM448" i="7"/>
  <c r="CK448" i="7"/>
  <c r="CH448" i="7"/>
  <c r="CE448" i="7"/>
  <c r="BY448" i="7"/>
  <c r="BV448" i="7"/>
  <c r="BS448" i="7"/>
  <c r="BP448" i="7"/>
  <c r="BM448" i="7"/>
  <c r="N448" i="7"/>
  <c r="CX447" i="7"/>
  <c r="CM447" i="7"/>
  <c r="CK447" i="7"/>
  <c r="CH447" i="7"/>
  <c r="CE447" i="7"/>
  <c r="BY447" i="7"/>
  <c r="BV447" i="7"/>
  <c r="BS447" i="7"/>
  <c r="BP447" i="7"/>
  <c r="BM447" i="7"/>
  <c r="N447" i="7"/>
  <c r="CX446" i="7"/>
  <c r="CM446" i="7"/>
  <c r="CK446" i="7"/>
  <c r="CH446" i="7"/>
  <c r="CE446" i="7"/>
  <c r="BY446" i="7"/>
  <c r="BV446" i="7"/>
  <c r="BS446" i="7"/>
  <c r="BP446" i="7"/>
  <c r="BM446" i="7"/>
  <c r="N446" i="7"/>
  <c r="CX445" i="7"/>
  <c r="CM445" i="7"/>
  <c r="CK445" i="7"/>
  <c r="CH445" i="7"/>
  <c r="CE445" i="7"/>
  <c r="BY445" i="7"/>
  <c r="BV445" i="7"/>
  <c r="BS445" i="7"/>
  <c r="BP445" i="7"/>
  <c r="BM445" i="7"/>
  <c r="N445" i="7"/>
  <c r="CX444" i="7"/>
  <c r="CM444" i="7"/>
  <c r="CK444" i="7"/>
  <c r="CH444" i="7"/>
  <c r="CE444" i="7"/>
  <c r="BY444" i="7"/>
  <c r="BV444" i="7"/>
  <c r="BS444" i="7"/>
  <c r="BP444" i="7"/>
  <c r="BM444" i="7"/>
  <c r="N444" i="7"/>
  <c r="CX443" i="7"/>
  <c r="CM443" i="7"/>
  <c r="CK443" i="7"/>
  <c r="CH443" i="7"/>
  <c r="CE443" i="7"/>
  <c r="BY443" i="7"/>
  <c r="BV443" i="7"/>
  <c r="BS443" i="7"/>
  <c r="BP443" i="7"/>
  <c r="BM443" i="7"/>
  <c r="N443" i="7"/>
  <c r="CX442" i="7"/>
  <c r="CM442" i="7"/>
  <c r="CK442" i="7"/>
  <c r="CH442" i="7"/>
  <c r="CE442" i="7"/>
  <c r="BY442" i="7"/>
  <c r="BV442" i="7"/>
  <c r="BS442" i="7"/>
  <c r="BP442" i="7"/>
  <c r="BM442" i="7"/>
  <c r="N442" i="7"/>
  <c r="CX441" i="7"/>
  <c r="CM441" i="7"/>
  <c r="CK441" i="7"/>
  <c r="CH441" i="7"/>
  <c r="CE441" i="7"/>
  <c r="BY441" i="7"/>
  <c r="BV441" i="7"/>
  <c r="BS441" i="7"/>
  <c r="BP441" i="7"/>
  <c r="BM441" i="7"/>
  <c r="N441" i="7"/>
  <c r="CX440" i="7"/>
  <c r="CM440" i="7"/>
  <c r="CK440" i="7"/>
  <c r="CH440" i="7"/>
  <c r="CE440" i="7"/>
  <c r="BY440" i="7"/>
  <c r="BV440" i="7"/>
  <c r="BS440" i="7"/>
  <c r="BP440" i="7"/>
  <c r="BM440" i="7"/>
  <c r="N440" i="7"/>
  <c r="CX439" i="7"/>
  <c r="CM439" i="7"/>
  <c r="CK439" i="7"/>
  <c r="CH439" i="7"/>
  <c r="CE439" i="7"/>
  <c r="BY439" i="7"/>
  <c r="BV439" i="7"/>
  <c r="BS439" i="7"/>
  <c r="BP439" i="7"/>
  <c r="BM439" i="7"/>
  <c r="N439" i="7"/>
  <c r="CX438" i="7"/>
  <c r="CM438" i="7"/>
  <c r="CK438" i="7"/>
  <c r="CH438" i="7"/>
  <c r="CE438" i="7"/>
  <c r="BY438" i="7"/>
  <c r="BV438" i="7"/>
  <c r="BS438" i="7"/>
  <c r="BP438" i="7"/>
  <c r="BM438" i="7"/>
  <c r="N438" i="7"/>
  <c r="CX437" i="7"/>
  <c r="CM437" i="7"/>
  <c r="CK437" i="7"/>
  <c r="CH437" i="7"/>
  <c r="CE437" i="7"/>
  <c r="BY437" i="7"/>
  <c r="BV437" i="7"/>
  <c r="BS437" i="7"/>
  <c r="BP437" i="7"/>
  <c r="BM437" i="7"/>
  <c r="N437" i="7"/>
  <c r="CX436" i="7"/>
  <c r="CM436" i="7"/>
  <c r="CK436" i="7"/>
  <c r="CH436" i="7"/>
  <c r="CE436" i="7"/>
  <c r="BY436" i="7"/>
  <c r="BV436" i="7"/>
  <c r="BS436" i="7"/>
  <c r="BP436" i="7"/>
  <c r="BM436" i="7"/>
  <c r="N436" i="7"/>
  <c r="CX435" i="7"/>
  <c r="CM435" i="7"/>
  <c r="CK435" i="7"/>
  <c r="CH435" i="7"/>
  <c r="CE435" i="7"/>
  <c r="BY435" i="7"/>
  <c r="BV435" i="7"/>
  <c r="BS435" i="7"/>
  <c r="BP435" i="7"/>
  <c r="BM435" i="7"/>
  <c r="N435" i="7"/>
  <c r="CX434" i="7"/>
  <c r="CM434" i="7"/>
  <c r="CK434" i="7"/>
  <c r="CH434" i="7"/>
  <c r="CE434" i="7"/>
  <c r="BY434" i="7"/>
  <c r="BV434" i="7"/>
  <c r="BS434" i="7"/>
  <c r="BP434" i="7"/>
  <c r="BM434" i="7"/>
  <c r="N434" i="7"/>
  <c r="CX433" i="7"/>
  <c r="CM433" i="7"/>
  <c r="CK433" i="7"/>
  <c r="CH433" i="7"/>
  <c r="CE433" i="7"/>
  <c r="BY433" i="7"/>
  <c r="BV433" i="7"/>
  <c r="BS433" i="7"/>
  <c r="BP433" i="7"/>
  <c r="BM433" i="7"/>
  <c r="N433" i="7"/>
  <c r="CX432" i="7"/>
  <c r="CM432" i="7"/>
  <c r="CK432" i="7"/>
  <c r="CH432" i="7"/>
  <c r="CE432" i="7"/>
  <c r="BY432" i="7"/>
  <c r="BV432" i="7"/>
  <c r="BS432" i="7"/>
  <c r="BP432" i="7"/>
  <c r="BM432" i="7"/>
  <c r="N432" i="7"/>
  <c r="CX431" i="7"/>
  <c r="CM431" i="7"/>
  <c r="CK431" i="7"/>
  <c r="CH431" i="7"/>
  <c r="CE431" i="7"/>
  <c r="BY431" i="7"/>
  <c r="BV431" i="7"/>
  <c r="BS431" i="7"/>
  <c r="BP431" i="7"/>
  <c r="BM431" i="7"/>
  <c r="N431" i="7"/>
  <c r="CX430" i="7"/>
  <c r="CM430" i="7"/>
  <c r="CK430" i="7"/>
  <c r="CH430" i="7"/>
  <c r="CE430" i="7"/>
  <c r="BY430" i="7"/>
  <c r="BV430" i="7"/>
  <c r="BS430" i="7"/>
  <c r="BP430" i="7"/>
  <c r="BM430" i="7"/>
  <c r="N430" i="7"/>
  <c r="CX429" i="7"/>
  <c r="CM429" i="7"/>
  <c r="CK429" i="7"/>
  <c r="CH429" i="7"/>
  <c r="CE429" i="7"/>
  <c r="BY429" i="7"/>
  <c r="BV429" i="7"/>
  <c r="BS429" i="7"/>
  <c r="BP429" i="7"/>
  <c r="BM429" i="7"/>
  <c r="N429" i="7"/>
  <c r="CX428" i="7"/>
  <c r="CM428" i="7"/>
  <c r="CK428" i="7"/>
  <c r="CH428" i="7"/>
  <c r="CE428" i="7"/>
  <c r="BY428" i="7"/>
  <c r="BV428" i="7"/>
  <c r="BS428" i="7"/>
  <c r="BP428" i="7"/>
  <c r="BM428" i="7"/>
  <c r="N428" i="7"/>
  <c r="CX427" i="7"/>
  <c r="CM427" i="7"/>
  <c r="CK427" i="7"/>
  <c r="CH427" i="7"/>
  <c r="CE427" i="7"/>
  <c r="BY427" i="7"/>
  <c r="BV427" i="7"/>
  <c r="BS427" i="7"/>
  <c r="BP427" i="7"/>
  <c r="BM427" i="7"/>
  <c r="N427" i="7"/>
  <c r="CX426" i="7"/>
  <c r="CM426" i="7"/>
  <c r="CK426" i="7"/>
  <c r="CH426" i="7"/>
  <c r="CE426" i="7"/>
  <c r="BY426" i="7"/>
  <c r="BV426" i="7"/>
  <c r="BS426" i="7"/>
  <c r="BP426" i="7"/>
  <c r="BM426" i="7"/>
  <c r="N426" i="7"/>
  <c r="CX425" i="7"/>
  <c r="CM425" i="7"/>
  <c r="CK425" i="7"/>
  <c r="CH425" i="7"/>
  <c r="CE425" i="7"/>
  <c r="BY425" i="7"/>
  <c r="BV425" i="7"/>
  <c r="BS425" i="7"/>
  <c r="BP425" i="7"/>
  <c r="BM425" i="7"/>
  <c r="N425" i="7"/>
  <c r="CX424" i="7"/>
  <c r="CM424" i="7"/>
  <c r="CK424" i="7"/>
  <c r="CH424" i="7"/>
  <c r="CE424" i="7"/>
  <c r="BY424" i="7"/>
  <c r="BV424" i="7"/>
  <c r="BS424" i="7"/>
  <c r="BP424" i="7"/>
  <c r="BM424" i="7"/>
  <c r="N424" i="7"/>
  <c r="CX423" i="7"/>
  <c r="CM423" i="7"/>
  <c r="CK423" i="7"/>
  <c r="CH423" i="7"/>
  <c r="CE423" i="7"/>
  <c r="BY423" i="7"/>
  <c r="BV423" i="7"/>
  <c r="BS423" i="7"/>
  <c r="BP423" i="7"/>
  <c r="BM423" i="7"/>
  <c r="N423" i="7"/>
  <c r="CX422" i="7"/>
  <c r="CM422" i="7"/>
  <c r="CK422" i="7"/>
  <c r="CH422" i="7"/>
  <c r="CE422" i="7"/>
  <c r="BY422" i="7"/>
  <c r="BV422" i="7"/>
  <c r="BS422" i="7"/>
  <c r="BP422" i="7"/>
  <c r="BM422" i="7"/>
  <c r="N422" i="7"/>
  <c r="CX421" i="7"/>
  <c r="CM421" i="7"/>
  <c r="CK421" i="7"/>
  <c r="CH421" i="7"/>
  <c r="CE421" i="7"/>
  <c r="BY421" i="7"/>
  <c r="BV421" i="7"/>
  <c r="BS421" i="7"/>
  <c r="BP421" i="7"/>
  <c r="BM421" i="7"/>
  <c r="N421" i="7"/>
  <c r="CX420" i="7"/>
  <c r="CM420" i="7"/>
  <c r="CK420" i="7"/>
  <c r="CH420" i="7"/>
  <c r="CE420" i="7"/>
  <c r="BY420" i="7"/>
  <c r="BV420" i="7"/>
  <c r="BS420" i="7"/>
  <c r="BP420" i="7"/>
  <c r="BM420" i="7"/>
  <c r="N420" i="7"/>
  <c r="CX419" i="7"/>
  <c r="CM419" i="7"/>
  <c r="CK419" i="7"/>
  <c r="CH419" i="7"/>
  <c r="CE419" i="7"/>
  <c r="BY419" i="7"/>
  <c r="BV419" i="7"/>
  <c r="BS419" i="7"/>
  <c r="BP419" i="7"/>
  <c r="BM419" i="7"/>
  <c r="N419" i="7"/>
  <c r="CX418" i="7"/>
  <c r="CM418" i="7"/>
  <c r="CK418" i="7"/>
  <c r="CH418" i="7"/>
  <c r="CE418" i="7"/>
  <c r="BY418" i="7"/>
  <c r="BV418" i="7"/>
  <c r="BS418" i="7"/>
  <c r="BP418" i="7"/>
  <c r="BM418" i="7"/>
  <c r="N418" i="7"/>
  <c r="CX417" i="7"/>
  <c r="CM417" i="7"/>
  <c r="CK417" i="7"/>
  <c r="CH417" i="7"/>
  <c r="CE417" i="7"/>
  <c r="BY417" i="7"/>
  <c r="BV417" i="7"/>
  <c r="BS417" i="7"/>
  <c r="BP417" i="7"/>
  <c r="BM417" i="7"/>
  <c r="N417" i="7"/>
  <c r="CX416" i="7"/>
  <c r="CM416" i="7"/>
  <c r="CK416" i="7"/>
  <c r="CH416" i="7"/>
  <c r="CE416" i="7"/>
  <c r="BY416" i="7"/>
  <c r="BV416" i="7"/>
  <c r="BS416" i="7"/>
  <c r="BP416" i="7"/>
  <c r="BM416" i="7"/>
  <c r="N416" i="7"/>
  <c r="CX415" i="7"/>
  <c r="CM415" i="7"/>
  <c r="CK415" i="7"/>
  <c r="CH415" i="7"/>
  <c r="CE415" i="7"/>
  <c r="BY415" i="7"/>
  <c r="BV415" i="7"/>
  <c r="BS415" i="7"/>
  <c r="BP415" i="7"/>
  <c r="BM415" i="7"/>
  <c r="N415" i="7"/>
  <c r="CX414" i="7"/>
  <c r="CM414" i="7"/>
  <c r="CK414" i="7"/>
  <c r="CH414" i="7"/>
  <c r="CE414" i="7"/>
  <c r="BY414" i="7"/>
  <c r="BV414" i="7"/>
  <c r="BS414" i="7"/>
  <c r="BP414" i="7"/>
  <c r="BM414" i="7"/>
  <c r="N414" i="7"/>
  <c r="CX413" i="7"/>
  <c r="CM413" i="7"/>
  <c r="CK413" i="7"/>
  <c r="CH413" i="7"/>
  <c r="CE413" i="7"/>
  <c r="BY413" i="7"/>
  <c r="BV413" i="7"/>
  <c r="BS413" i="7"/>
  <c r="BP413" i="7"/>
  <c r="BM413" i="7"/>
  <c r="N413" i="7"/>
  <c r="CX412" i="7"/>
  <c r="CM412" i="7"/>
  <c r="CK412" i="7"/>
  <c r="CH412" i="7"/>
  <c r="CE412" i="7"/>
  <c r="BY412" i="7"/>
  <c r="BV412" i="7"/>
  <c r="BS412" i="7"/>
  <c r="BP412" i="7"/>
  <c r="BM412" i="7"/>
  <c r="N412" i="7"/>
  <c r="CX411" i="7"/>
  <c r="CM411" i="7"/>
  <c r="CK411" i="7"/>
  <c r="CH411" i="7"/>
  <c r="CE411" i="7"/>
  <c r="BY411" i="7"/>
  <c r="BV411" i="7"/>
  <c r="BS411" i="7"/>
  <c r="BP411" i="7"/>
  <c r="BM411" i="7"/>
  <c r="N411" i="7"/>
  <c r="CX410" i="7"/>
  <c r="CM410" i="7"/>
  <c r="CK410" i="7"/>
  <c r="CH410" i="7"/>
  <c r="CE410" i="7"/>
  <c r="BY410" i="7"/>
  <c r="BV410" i="7"/>
  <c r="BS410" i="7"/>
  <c r="BP410" i="7"/>
  <c r="BM410" i="7"/>
  <c r="N410" i="7"/>
  <c r="CX409" i="7"/>
  <c r="CM409" i="7"/>
  <c r="CK409" i="7"/>
  <c r="CH409" i="7"/>
  <c r="CE409" i="7"/>
  <c r="BY409" i="7"/>
  <c r="BV409" i="7"/>
  <c r="BS409" i="7"/>
  <c r="BP409" i="7"/>
  <c r="BM409" i="7"/>
  <c r="N409" i="7"/>
  <c r="CX408" i="7"/>
  <c r="CM408" i="7"/>
  <c r="CK408" i="7"/>
  <c r="CH408" i="7"/>
  <c r="CE408" i="7"/>
  <c r="BY408" i="7"/>
  <c r="BV408" i="7"/>
  <c r="BS408" i="7"/>
  <c r="BP408" i="7"/>
  <c r="BM408" i="7"/>
  <c r="N408" i="7"/>
  <c r="CX407" i="7"/>
  <c r="CM407" i="7"/>
  <c r="CK407" i="7"/>
  <c r="CH407" i="7"/>
  <c r="CE407" i="7"/>
  <c r="BY407" i="7"/>
  <c r="BV407" i="7"/>
  <c r="BS407" i="7"/>
  <c r="BP407" i="7"/>
  <c r="BM407" i="7"/>
  <c r="N407" i="7"/>
  <c r="CX406" i="7"/>
  <c r="CM406" i="7"/>
  <c r="CK406" i="7"/>
  <c r="CH406" i="7"/>
  <c r="CE406" i="7"/>
  <c r="BY406" i="7"/>
  <c r="BV406" i="7"/>
  <c r="BS406" i="7"/>
  <c r="BP406" i="7"/>
  <c r="BM406" i="7"/>
  <c r="N406" i="7"/>
  <c r="CX405" i="7"/>
  <c r="CM405" i="7"/>
  <c r="CK405" i="7"/>
  <c r="CH405" i="7"/>
  <c r="CE405" i="7"/>
  <c r="BY405" i="7"/>
  <c r="BV405" i="7"/>
  <c r="BS405" i="7"/>
  <c r="BP405" i="7"/>
  <c r="BM405" i="7"/>
  <c r="N405" i="7"/>
  <c r="CX404" i="7"/>
  <c r="CM404" i="7"/>
  <c r="CK404" i="7"/>
  <c r="CH404" i="7"/>
  <c r="CE404" i="7"/>
  <c r="BY404" i="7"/>
  <c r="BV404" i="7"/>
  <c r="BS404" i="7"/>
  <c r="BP404" i="7"/>
  <c r="BM404" i="7"/>
  <c r="N404" i="7"/>
  <c r="CX403" i="7"/>
  <c r="CM403" i="7"/>
  <c r="CK403" i="7"/>
  <c r="CH403" i="7"/>
  <c r="CE403" i="7"/>
  <c r="BY403" i="7"/>
  <c r="BV403" i="7"/>
  <c r="BS403" i="7"/>
  <c r="BP403" i="7"/>
  <c r="BM403" i="7"/>
  <c r="N403" i="7"/>
  <c r="CX402" i="7"/>
  <c r="CM402" i="7"/>
  <c r="CK402" i="7"/>
  <c r="CH402" i="7"/>
  <c r="CE402" i="7"/>
  <c r="BY402" i="7"/>
  <c r="BV402" i="7"/>
  <c r="BS402" i="7"/>
  <c r="BP402" i="7"/>
  <c r="BM402" i="7"/>
  <c r="N402" i="7"/>
  <c r="CX401" i="7"/>
  <c r="CM401" i="7"/>
  <c r="CK401" i="7"/>
  <c r="CH401" i="7"/>
  <c r="CE401" i="7"/>
  <c r="BY401" i="7"/>
  <c r="BV401" i="7"/>
  <c r="BS401" i="7"/>
  <c r="BP401" i="7"/>
  <c r="BM401" i="7"/>
  <c r="N401" i="7"/>
  <c r="CX400" i="7"/>
  <c r="CM400" i="7"/>
  <c r="CK400" i="7"/>
  <c r="CH400" i="7"/>
  <c r="CE400" i="7"/>
  <c r="BY400" i="7"/>
  <c r="BV400" i="7"/>
  <c r="BS400" i="7"/>
  <c r="BP400" i="7"/>
  <c r="BM400" i="7"/>
  <c r="N400" i="7"/>
  <c r="CX399" i="7"/>
  <c r="CM399" i="7"/>
  <c r="CK399" i="7"/>
  <c r="CH399" i="7"/>
  <c r="CE399" i="7"/>
  <c r="BY399" i="7"/>
  <c r="BV399" i="7"/>
  <c r="BS399" i="7"/>
  <c r="BP399" i="7"/>
  <c r="BM399" i="7"/>
  <c r="CX398" i="7"/>
  <c r="CM398" i="7"/>
  <c r="CK398" i="7"/>
  <c r="CH398" i="7"/>
  <c r="CE398" i="7"/>
  <c r="BY398" i="7"/>
  <c r="BV398" i="7"/>
  <c r="BS398" i="7"/>
  <c r="BP398" i="7"/>
  <c r="BM398" i="7"/>
  <c r="N398" i="7"/>
  <c r="CX397" i="7"/>
  <c r="CM397" i="7"/>
  <c r="CK397" i="7"/>
  <c r="CH397" i="7"/>
  <c r="CE397" i="7"/>
  <c r="BY397" i="7"/>
  <c r="BV397" i="7"/>
  <c r="BS397" i="7"/>
  <c r="BP397" i="7"/>
  <c r="BM397" i="7"/>
  <c r="N397" i="7"/>
  <c r="CX396" i="7"/>
  <c r="CM396" i="7"/>
  <c r="CK396" i="7"/>
  <c r="CH396" i="7"/>
  <c r="CE396" i="7"/>
  <c r="BY396" i="7"/>
  <c r="BV396" i="7"/>
  <c r="BS396" i="7"/>
  <c r="BP396" i="7"/>
  <c r="BM396" i="7"/>
  <c r="N396" i="7"/>
  <c r="CX395" i="7"/>
  <c r="CM395" i="7"/>
  <c r="CK395" i="7"/>
  <c r="CH395" i="7"/>
  <c r="CE395" i="7"/>
  <c r="BY395" i="7"/>
  <c r="BV395" i="7"/>
  <c r="BS395" i="7"/>
  <c r="BP395" i="7"/>
  <c r="BM395" i="7"/>
  <c r="N395" i="7"/>
  <c r="CX394" i="7"/>
  <c r="CM394" i="7"/>
  <c r="CK394" i="7"/>
  <c r="CH394" i="7"/>
  <c r="CE394" i="7"/>
  <c r="BY394" i="7"/>
  <c r="BV394" i="7"/>
  <c r="BS394" i="7"/>
  <c r="BP394" i="7"/>
  <c r="BM394" i="7"/>
  <c r="N394" i="7"/>
  <c r="CX393" i="7"/>
  <c r="CM393" i="7"/>
  <c r="CK393" i="7"/>
  <c r="CH393" i="7"/>
  <c r="CE393" i="7"/>
  <c r="BY393" i="7"/>
  <c r="BV393" i="7"/>
  <c r="BS393" i="7"/>
  <c r="BP393" i="7"/>
  <c r="BM393" i="7"/>
  <c r="N393" i="7"/>
  <c r="CX392" i="7"/>
  <c r="CM392" i="7"/>
  <c r="CK392" i="7"/>
  <c r="CH392" i="7"/>
  <c r="CE392" i="7"/>
  <c r="BY392" i="7"/>
  <c r="BV392" i="7"/>
  <c r="BS392" i="7"/>
  <c r="BP392" i="7"/>
  <c r="BM392" i="7"/>
  <c r="N392" i="7"/>
  <c r="CX391" i="7"/>
  <c r="CM391" i="7"/>
  <c r="CK391" i="7"/>
  <c r="CH391" i="7"/>
  <c r="CE391" i="7"/>
  <c r="BY391" i="7"/>
  <c r="BV391" i="7"/>
  <c r="BS391" i="7"/>
  <c r="BP391" i="7"/>
  <c r="BM391" i="7"/>
  <c r="N391" i="7"/>
  <c r="CX390" i="7"/>
  <c r="CM390" i="7"/>
  <c r="CK390" i="7"/>
  <c r="CH390" i="7"/>
  <c r="CE390" i="7"/>
  <c r="BY390" i="7"/>
  <c r="BV390" i="7"/>
  <c r="BS390" i="7"/>
  <c r="BP390" i="7"/>
  <c r="BM390" i="7"/>
  <c r="N390" i="7"/>
  <c r="CX389" i="7"/>
  <c r="CM389" i="7"/>
  <c r="CK389" i="7"/>
  <c r="CH389" i="7"/>
  <c r="CE389" i="7"/>
  <c r="BY389" i="7"/>
  <c r="BV389" i="7"/>
  <c r="BS389" i="7"/>
  <c r="BP389" i="7"/>
  <c r="BM389" i="7"/>
  <c r="N389" i="7"/>
  <c r="CX388" i="7"/>
  <c r="CM388" i="7"/>
  <c r="CK388" i="7"/>
  <c r="CH388" i="7"/>
  <c r="CE388" i="7"/>
  <c r="BY388" i="7"/>
  <c r="BV388" i="7"/>
  <c r="BS388" i="7"/>
  <c r="BP388" i="7"/>
  <c r="BM388" i="7"/>
  <c r="N388" i="7"/>
  <c r="CX387" i="7"/>
  <c r="CM387" i="7"/>
  <c r="CK387" i="7"/>
  <c r="CH387" i="7"/>
  <c r="CE387" i="7"/>
  <c r="BY387" i="7"/>
  <c r="BV387" i="7"/>
  <c r="BS387" i="7"/>
  <c r="BP387" i="7"/>
  <c r="BM387" i="7"/>
  <c r="N387" i="7"/>
  <c r="CX386" i="7"/>
  <c r="CM386" i="7"/>
  <c r="CK386" i="7"/>
  <c r="CH386" i="7"/>
  <c r="CE386" i="7"/>
  <c r="BY386" i="7"/>
  <c r="BV386" i="7"/>
  <c r="BS386" i="7"/>
  <c r="BP386" i="7"/>
  <c r="BM386" i="7"/>
  <c r="N386" i="7"/>
  <c r="CX385" i="7"/>
  <c r="CM385" i="7"/>
  <c r="CK385" i="7"/>
  <c r="CH385" i="7"/>
  <c r="CE385" i="7"/>
  <c r="BY385" i="7"/>
  <c r="BV385" i="7"/>
  <c r="BS385" i="7"/>
  <c r="BP385" i="7"/>
  <c r="BM385" i="7"/>
  <c r="N385" i="7"/>
  <c r="CX384" i="7"/>
  <c r="CM384" i="7"/>
  <c r="CK384" i="7"/>
  <c r="CH384" i="7"/>
  <c r="CE384" i="7"/>
  <c r="BY384" i="7"/>
  <c r="BV384" i="7"/>
  <c r="BS384" i="7"/>
  <c r="BP384" i="7"/>
  <c r="BM384" i="7"/>
  <c r="N384" i="7"/>
  <c r="CX383" i="7"/>
  <c r="CM383" i="7"/>
  <c r="CK383" i="7"/>
  <c r="CH383" i="7"/>
  <c r="CE383" i="7"/>
  <c r="BY383" i="7"/>
  <c r="BV383" i="7"/>
  <c r="BS383" i="7"/>
  <c r="BP383" i="7"/>
  <c r="BM383" i="7"/>
  <c r="N383" i="7"/>
  <c r="CX382" i="7"/>
  <c r="CM382" i="7"/>
  <c r="CK382" i="7"/>
  <c r="CH382" i="7"/>
  <c r="CE382" i="7"/>
  <c r="BY382" i="7"/>
  <c r="BV382" i="7"/>
  <c r="BS382" i="7"/>
  <c r="BP382" i="7"/>
  <c r="BM382" i="7"/>
  <c r="N382" i="7"/>
  <c r="CX381" i="7"/>
  <c r="CM381" i="7"/>
  <c r="CK381" i="7"/>
  <c r="CH381" i="7"/>
  <c r="CE381" i="7"/>
  <c r="BY381" i="7"/>
  <c r="BV381" i="7"/>
  <c r="BS381" i="7"/>
  <c r="BP381" i="7"/>
  <c r="BM381" i="7"/>
  <c r="N381" i="7"/>
  <c r="CX380" i="7"/>
  <c r="CM380" i="7"/>
  <c r="CK380" i="7"/>
  <c r="CH380" i="7"/>
  <c r="CE380" i="7"/>
  <c r="BY380" i="7"/>
  <c r="BV380" i="7"/>
  <c r="BS380" i="7"/>
  <c r="BP380" i="7"/>
  <c r="BM380" i="7"/>
  <c r="N380" i="7"/>
  <c r="CX379" i="7"/>
  <c r="CM379" i="7"/>
  <c r="CK379" i="7"/>
  <c r="CH379" i="7"/>
  <c r="CE379" i="7"/>
  <c r="BY379" i="7"/>
  <c r="BV379" i="7"/>
  <c r="BS379" i="7"/>
  <c r="BP379" i="7"/>
  <c r="BM379" i="7"/>
  <c r="N379" i="7"/>
  <c r="CX378" i="7"/>
  <c r="CM378" i="7"/>
  <c r="CK378" i="7"/>
  <c r="CH378" i="7"/>
  <c r="CE378" i="7"/>
  <c r="BY378" i="7"/>
  <c r="BV378" i="7"/>
  <c r="BS378" i="7"/>
  <c r="BP378" i="7"/>
  <c r="BM378" i="7"/>
  <c r="N378" i="7"/>
  <c r="CX377" i="7"/>
  <c r="CM377" i="7"/>
  <c r="CK377" i="7"/>
  <c r="CH377" i="7"/>
  <c r="CE377" i="7"/>
  <c r="BY377" i="7"/>
  <c r="BV377" i="7"/>
  <c r="BS377" i="7"/>
  <c r="BP377" i="7"/>
  <c r="BM377" i="7"/>
  <c r="N377" i="7"/>
  <c r="CX376" i="7"/>
  <c r="CM376" i="7"/>
  <c r="CK376" i="7"/>
  <c r="CH376" i="7"/>
  <c r="CE376" i="7"/>
  <c r="BY376" i="7"/>
  <c r="BV376" i="7"/>
  <c r="BS376" i="7"/>
  <c r="BP376" i="7"/>
  <c r="BM376" i="7"/>
  <c r="N376" i="7"/>
  <c r="CX375" i="7"/>
  <c r="CM375" i="7"/>
  <c r="CK375" i="7"/>
  <c r="CH375" i="7"/>
  <c r="CE375" i="7"/>
  <c r="BY375" i="7"/>
  <c r="BV375" i="7"/>
  <c r="BS375" i="7"/>
  <c r="BP375" i="7"/>
  <c r="BM375" i="7"/>
  <c r="N375" i="7"/>
  <c r="CX374" i="7"/>
  <c r="CM374" i="7"/>
  <c r="CK374" i="7"/>
  <c r="CH374" i="7"/>
  <c r="CE374" i="7"/>
  <c r="BY374" i="7"/>
  <c r="BV374" i="7"/>
  <c r="BS374" i="7"/>
  <c r="BP374" i="7"/>
  <c r="BM374" i="7"/>
  <c r="N374" i="7"/>
  <c r="CX373" i="7"/>
  <c r="CM373" i="7"/>
  <c r="CK373" i="7"/>
  <c r="CH373" i="7"/>
  <c r="CE373" i="7"/>
  <c r="BY373" i="7"/>
  <c r="BV373" i="7"/>
  <c r="BS373" i="7"/>
  <c r="BP373" i="7"/>
  <c r="BM373" i="7"/>
  <c r="N373" i="7"/>
  <c r="CX372" i="7"/>
  <c r="CM372" i="7"/>
  <c r="CK372" i="7"/>
  <c r="CH372" i="7"/>
  <c r="CE372" i="7"/>
  <c r="BY372" i="7"/>
  <c r="BV372" i="7"/>
  <c r="BS372" i="7"/>
  <c r="BP372" i="7"/>
  <c r="BM372" i="7"/>
  <c r="N372" i="7"/>
  <c r="CX371" i="7"/>
  <c r="CM371" i="7"/>
  <c r="CK371" i="7"/>
  <c r="CH371" i="7"/>
  <c r="CE371" i="7"/>
  <c r="BY371" i="7"/>
  <c r="BV371" i="7"/>
  <c r="BS371" i="7"/>
  <c r="BP371" i="7"/>
  <c r="BM371" i="7"/>
  <c r="N371" i="7"/>
  <c r="CX370" i="7"/>
  <c r="CM370" i="7"/>
  <c r="CK370" i="7"/>
  <c r="CH370" i="7"/>
  <c r="CE370" i="7"/>
  <c r="BY370" i="7"/>
  <c r="BV370" i="7"/>
  <c r="BS370" i="7"/>
  <c r="BP370" i="7"/>
  <c r="BM370" i="7"/>
  <c r="N370" i="7"/>
  <c r="CX369" i="7"/>
  <c r="CM369" i="7"/>
  <c r="CK369" i="7"/>
  <c r="CH369" i="7"/>
  <c r="CE369" i="7"/>
  <c r="BY369" i="7"/>
  <c r="BV369" i="7"/>
  <c r="BS369" i="7"/>
  <c r="BP369" i="7"/>
  <c r="BM369" i="7"/>
  <c r="N369" i="7"/>
  <c r="CX368" i="7"/>
  <c r="CM368" i="7"/>
  <c r="CK368" i="7"/>
  <c r="CH368" i="7"/>
  <c r="CE368" i="7"/>
  <c r="BY368" i="7"/>
  <c r="BV368" i="7"/>
  <c r="BS368" i="7"/>
  <c r="BP368" i="7"/>
  <c r="BM368" i="7"/>
  <c r="N368" i="7"/>
  <c r="CX367" i="7"/>
  <c r="CM367" i="7"/>
  <c r="CK367" i="7"/>
  <c r="CH367" i="7"/>
  <c r="CE367" i="7"/>
  <c r="BY367" i="7"/>
  <c r="BV367" i="7"/>
  <c r="BS367" i="7"/>
  <c r="BP367" i="7"/>
  <c r="BM367" i="7"/>
  <c r="N367" i="7"/>
  <c r="CX366" i="7"/>
  <c r="CM366" i="7"/>
  <c r="CK366" i="7"/>
  <c r="CH366" i="7"/>
  <c r="CE366" i="7"/>
  <c r="BY366" i="7"/>
  <c r="BV366" i="7"/>
  <c r="BS366" i="7"/>
  <c r="BP366" i="7"/>
  <c r="BM366" i="7"/>
  <c r="N366" i="7"/>
  <c r="CX365" i="7"/>
  <c r="CM365" i="7"/>
  <c r="CK365" i="7"/>
  <c r="CH365" i="7"/>
  <c r="CE365" i="7"/>
  <c r="BY365" i="7"/>
  <c r="BV365" i="7"/>
  <c r="BS365" i="7"/>
  <c r="BP365" i="7"/>
  <c r="BM365" i="7"/>
  <c r="N365" i="7"/>
  <c r="CX364" i="7"/>
  <c r="CM364" i="7"/>
  <c r="CK364" i="7"/>
  <c r="CH364" i="7"/>
  <c r="CE364" i="7"/>
  <c r="BY364" i="7"/>
  <c r="BV364" i="7"/>
  <c r="BS364" i="7"/>
  <c r="BP364" i="7"/>
  <c r="BM364" i="7"/>
  <c r="N364" i="7"/>
  <c r="CX363" i="7"/>
  <c r="CM363" i="7"/>
  <c r="CK363" i="7"/>
  <c r="CH363" i="7"/>
  <c r="CE363" i="7"/>
  <c r="BY363" i="7"/>
  <c r="BV363" i="7"/>
  <c r="BS363" i="7"/>
  <c r="BP363" i="7"/>
  <c r="BM363" i="7"/>
  <c r="N363" i="7"/>
  <c r="CX362" i="7"/>
  <c r="CM362" i="7"/>
  <c r="CK362" i="7"/>
  <c r="CH362" i="7"/>
  <c r="CE362" i="7"/>
  <c r="BY362" i="7"/>
  <c r="BV362" i="7"/>
  <c r="BS362" i="7"/>
  <c r="BP362" i="7"/>
  <c r="BM362" i="7"/>
  <c r="N362" i="7"/>
  <c r="CX361" i="7"/>
  <c r="CM361" i="7"/>
  <c r="CK361" i="7"/>
  <c r="CH361" i="7"/>
  <c r="CE361" i="7"/>
  <c r="BY361" i="7"/>
  <c r="BV361" i="7"/>
  <c r="BS361" i="7"/>
  <c r="BP361" i="7"/>
  <c r="BM361" i="7"/>
  <c r="N361" i="7"/>
  <c r="CX360" i="7"/>
  <c r="CM360" i="7"/>
  <c r="CK360" i="7"/>
  <c r="CH360" i="7"/>
  <c r="CE360" i="7"/>
  <c r="BY360" i="7"/>
  <c r="BV360" i="7"/>
  <c r="BS360" i="7"/>
  <c r="BP360" i="7"/>
  <c r="BM360" i="7"/>
  <c r="N360" i="7"/>
  <c r="CX359" i="7"/>
  <c r="CM359" i="7"/>
  <c r="CK359" i="7"/>
  <c r="CH359" i="7"/>
  <c r="CE359" i="7"/>
  <c r="BY359" i="7"/>
  <c r="BV359" i="7"/>
  <c r="BS359" i="7"/>
  <c r="BP359" i="7"/>
  <c r="BM359" i="7"/>
  <c r="N359" i="7"/>
  <c r="CX358" i="7"/>
  <c r="CM358" i="7"/>
  <c r="CK358" i="7"/>
  <c r="CH358" i="7"/>
  <c r="CE358" i="7"/>
  <c r="BY358" i="7"/>
  <c r="BV358" i="7"/>
  <c r="BS358" i="7"/>
  <c r="BP358" i="7"/>
  <c r="BM358" i="7"/>
  <c r="N358" i="7"/>
  <c r="CX357" i="7"/>
  <c r="CM357" i="7"/>
  <c r="CK357" i="7"/>
  <c r="CH357" i="7"/>
  <c r="CE357" i="7"/>
  <c r="BY357" i="7"/>
  <c r="BV357" i="7"/>
  <c r="BS357" i="7"/>
  <c r="BP357" i="7"/>
  <c r="BM357" i="7"/>
  <c r="N357" i="7"/>
  <c r="CX356" i="7"/>
  <c r="CM356" i="7"/>
  <c r="CK356" i="7"/>
  <c r="CH356" i="7"/>
  <c r="CE356" i="7"/>
  <c r="BY356" i="7"/>
  <c r="BV356" i="7"/>
  <c r="BS356" i="7"/>
  <c r="BP356" i="7"/>
  <c r="BM356" i="7"/>
  <c r="N356" i="7"/>
  <c r="CX355" i="7"/>
  <c r="CM355" i="7"/>
  <c r="CK355" i="7"/>
  <c r="CH355" i="7"/>
  <c r="CE355" i="7"/>
  <c r="BY355" i="7"/>
  <c r="BV355" i="7"/>
  <c r="BS355" i="7"/>
  <c r="BP355" i="7"/>
  <c r="BM355" i="7"/>
  <c r="N355" i="7"/>
  <c r="CX354" i="7"/>
  <c r="CM354" i="7"/>
  <c r="CK354" i="7"/>
  <c r="CH354" i="7"/>
  <c r="CE354" i="7"/>
  <c r="BY354" i="7"/>
  <c r="BV354" i="7"/>
  <c r="BS354" i="7"/>
  <c r="BP354" i="7"/>
  <c r="BM354" i="7"/>
  <c r="N354" i="7"/>
  <c r="CX353" i="7"/>
  <c r="CM353" i="7"/>
  <c r="CK353" i="7"/>
  <c r="CH353" i="7"/>
  <c r="CE353" i="7"/>
  <c r="BY353" i="7"/>
  <c r="BV353" i="7"/>
  <c r="BS353" i="7"/>
  <c r="BP353" i="7"/>
  <c r="BM353" i="7"/>
  <c r="N353" i="7"/>
  <c r="CX352" i="7"/>
  <c r="CM352" i="7"/>
  <c r="CK352" i="7"/>
  <c r="CH352" i="7"/>
  <c r="CE352" i="7"/>
  <c r="BY352" i="7"/>
  <c r="BV352" i="7"/>
  <c r="BS352" i="7"/>
  <c r="BP352" i="7"/>
  <c r="BM352" i="7"/>
  <c r="N352" i="7"/>
  <c r="CX351" i="7"/>
  <c r="CM351" i="7"/>
  <c r="CK351" i="7"/>
  <c r="CH351" i="7"/>
  <c r="CE351" i="7"/>
  <c r="BY351" i="7"/>
  <c r="BV351" i="7"/>
  <c r="BS351" i="7"/>
  <c r="BP351" i="7"/>
  <c r="BM351" i="7"/>
  <c r="N351" i="7"/>
  <c r="CX350" i="7"/>
  <c r="CM350" i="7"/>
  <c r="CK350" i="7"/>
  <c r="CH350" i="7"/>
  <c r="CE350" i="7"/>
  <c r="BY350" i="7"/>
  <c r="BV350" i="7"/>
  <c r="BS350" i="7"/>
  <c r="BP350" i="7"/>
  <c r="BM350" i="7"/>
  <c r="N350" i="7"/>
  <c r="CX349" i="7"/>
  <c r="CM349" i="7"/>
  <c r="CK349" i="7"/>
  <c r="CH349" i="7"/>
  <c r="CE349" i="7"/>
  <c r="BY349" i="7"/>
  <c r="BV349" i="7"/>
  <c r="BS349" i="7"/>
  <c r="BP349" i="7"/>
  <c r="BM349" i="7"/>
  <c r="N349" i="7"/>
  <c r="CX348" i="7"/>
  <c r="CM348" i="7"/>
  <c r="CK348" i="7"/>
  <c r="CH348" i="7"/>
  <c r="CE348" i="7"/>
  <c r="BY348" i="7"/>
  <c r="BV348" i="7"/>
  <c r="BS348" i="7"/>
  <c r="BP348" i="7"/>
  <c r="BM348" i="7"/>
  <c r="N348" i="7"/>
  <c r="CX347" i="7"/>
  <c r="CM347" i="7"/>
  <c r="CK347" i="7"/>
  <c r="CH347" i="7"/>
  <c r="CE347" i="7"/>
  <c r="BY347" i="7"/>
  <c r="BV347" i="7"/>
  <c r="BS347" i="7"/>
  <c r="BP347" i="7"/>
  <c r="BM347" i="7"/>
  <c r="N347" i="7"/>
  <c r="CX346" i="7"/>
  <c r="CM346" i="7"/>
  <c r="CK346" i="7"/>
  <c r="CH346" i="7"/>
  <c r="CE346" i="7"/>
  <c r="BY346" i="7"/>
  <c r="BV346" i="7"/>
  <c r="BS346" i="7"/>
  <c r="BP346" i="7"/>
  <c r="BM346" i="7"/>
  <c r="N346" i="7"/>
  <c r="CX345" i="7"/>
  <c r="CM345" i="7"/>
  <c r="CK345" i="7"/>
  <c r="CH345" i="7"/>
  <c r="CE345" i="7"/>
  <c r="BY345" i="7"/>
  <c r="BV345" i="7"/>
  <c r="BS345" i="7"/>
  <c r="BP345" i="7"/>
  <c r="BM345" i="7"/>
  <c r="N345" i="7"/>
  <c r="CX344" i="7"/>
  <c r="CM344" i="7"/>
  <c r="CK344" i="7"/>
  <c r="CH344" i="7"/>
  <c r="CE344" i="7"/>
  <c r="BY344" i="7"/>
  <c r="BV344" i="7"/>
  <c r="BS344" i="7"/>
  <c r="BP344" i="7"/>
  <c r="BM344" i="7"/>
  <c r="N344" i="7"/>
  <c r="CX343" i="7"/>
  <c r="CM343" i="7"/>
  <c r="CK343" i="7"/>
  <c r="CH343" i="7"/>
  <c r="CE343" i="7"/>
  <c r="BY343" i="7"/>
  <c r="BV343" i="7"/>
  <c r="BS343" i="7"/>
  <c r="BP343" i="7"/>
  <c r="BM343" i="7"/>
  <c r="N343" i="7"/>
  <c r="CX342" i="7"/>
  <c r="CM342" i="7"/>
  <c r="CK342" i="7"/>
  <c r="CH342" i="7"/>
  <c r="CE342" i="7"/>
  <c r="BY342" i="7"/>
  <c r="BV342" i="7"/>
  <c r="BS342" i="7"/>
  <c r="BP342" i="7"/>
  <c r="BM342" i="7"/>
  <c r="N342" i="7"/>
  <c r="CX341" i="7"/>
  <c r="CM341" i="7"/>
  <c r="CK341" i="7"/>
  <c r="CH341" i="7"/>
  <c r="CE341" i="7"/>
  <c r="BY341" i="7"/>
  <c r="BV341" i="7"/>
  <c r="BS341" i="7"/>
  <c r="BP341" i="7"/>
  <c r="BM341" i="7"/>
  <c r="N341" i="7"/>
  <c r="CX340" i="7"/>
  <c r="CM340" i="7"/>
  <c r="CK340" i="7"/>
  <c r="CH340" i="7"/>
  <c r="CE340" i="7"/>
  <c r="BY340" i="7"/>
  <c r="BV340" i="7"/>
  <c r="BS340" i="7"/>
  <c r="BP340" i="7"/>
  <c r="BM340" i="7"/>
  <c r="N340" i="7"/>
  <c r="CX339" i="7"/>
  <c r="CM339" i="7"/>
  <c r="CK339" i="7"/>
  <c r="CH339" i="7"/>
  <c r="CE339" i="7"/>
  <c r="BY339" i="7"/>
  <c r="BV339" i="7"/>
  <c r="BS339" i="7"/>
  <c r="BP339" i="7"/>
  <c r="BM339" i="7"/>
  <c r="N339" i="7"/>
  <c r="CX338" i="7"/>
  <c r="CM338" i="7"/>
  <c r="CK338" i="7"/>
  <c r="CH338" i="7"/>
  <c r="CE338" i="7"/>
  <c r="BY338" i="7"/>
  <c r="BV338" i="7"/>
  <c r="BS338" i="7"/>
  <c r="BP338" i="7"/>
  <c r="BM338" i="7"/>
  <c r="N338" i="7"/>
  <c r="CX337" i="7"/>
  <c r="CM337" i="7"/>
  <c r="CK337" i="7"/>
  <c r="CH337" i="7"/>
  <c r="CE337" i="7"/>
  <c r="BY337" i="7"/>
  <c r="BV337" i="7"/>
  <c r="BS337" i="7"/>
  <c r="BP337" i="7"/>
  <c r="BM337" i="7"/>
  <c r="N337" i="7"/>
  <c r="CX336" i="7"/>
  <c r="CM336" i="7"/>
  <c r="CK336" i="7"/>
  <c r="CH336" i="7"/>
  <c r="CE336" i="7"/>
  <c r="BY336" i="7"/>
  <c r="BV336" i="7"/>
  <c r="BS336" i="7"/>
  <c r="BP336" i="7"/>
  <c r="BM336" i="7"/>
  <c r="N336" i="7"/>
  <c r="CX335" i="7"/>
  <c r="CM335" i="7"/>
  <c r="CK335" i="7"/>
  <c r="CH335" i="7"/>
  <c r="CE335" i="7"/>
  <c r="BY335" i="7"/>
  <c r="BV335" i="7"/>
  <c r="BS335" i="7"/>
  <c r="BP335" i="7"/>
  <c r="BM335" i="7"/>
  <c r="N335" i="7"/>
  <c r="CX334" i="7"/>
  <c r="CM334" i="7"/>
  <c r="CK334" i="7"/>
  <c r="CH334" i="7"/>
  <c r="CE334" i="7"/>
  <c r="BY334" i="7"/>
  <c r="BV334" i="7"/>
  <c r="BS334" i="7"/>
  <c r="BP334" i="7"/>
  <c r="BM334" i="7"/>
  <c r="N334" i="7"/>
  <c r="CX333" i="7"/>
  <c r="CM333" i="7"/>
  <c r="CK333" i="7"/>
  <c r="CH333" i="7"/>
  <c r="CE333" i="7"/>
  <c r="BY333" i="7"/>
  <c r="BV333" i="7"/>
  <c r="BS333" i="7"/>
  <c r="BP333" i="7"/>
  <c r="BM333" i="7"/>
  <c r="N333" i="7"/>
  <c r="CX332" i="7"/>
  <c r="CM332" i="7"/>
  <c r="CK332" i="7"/>
  <c r="CH332" i="7"/>
  <c r="CE332" i="7"/>
  <c r="BY332" i="7"/>
  <c r="BV332" i="7"/>
  <c r="BS332" i="7"/>
  <c r="BP332" i="7"/>
  <c r="BM332" i="7"/>
  <c r="N332" i="7"/>
  <c r="CX331" i="7"/>
  <c r="CM331" i="7"/>
  <c r="CK331" i="7"/>
  <c r="CH331" i="7"/>
  <c r="CE331" i="7"/>
  <c r="BY331" i="7"/>
  <c r="BV331" i="7"/>
  <c r="BS331" i="7"/>
  <c r="BP331" i="7"/>
  <c r="BM331" i="7"/>
  <c r="N331" i="7"/>
  <c r="CX330" i="7"/>
  <c r="CM330" i="7"/>
  <c r="CK330" i="7"/>
  <c r="CH330" i="7"/>
  <c r="CE330" i="7"/>
  <c r="BY330" i="7"/>
  <c r="BV330" i="7"/>
  <c r="BS330" i="7"/>
  <c r="BP330" i="7"/>
  <c r="BM330" i="7"/>
  <c r="N330" i="7"/>
  <c r="CX329" i="7"/>
  <c r="CM329" i="7"/>
  <c r="CK329" i="7"/>
  <c r="CH329" i="7"/>
  <c r="CE329" i="7"/>
  <c r="BY329" i="7"/>
  <c r="BV329" i="7"/>
  <c r="BS329" i="7"/>
  <c r="BP329" i="7"/>
  <c r="BM329" i="7"/>
  <c r="N329" i="7"/>
  <c r="CX328" i="7"/>
  <c r="CM328" i="7"/>
  <c r="CK328" i="7"/>
  <c r="CH328" i="7"/>
  <c r="CE328" i="7"/>
  <c r="BY328" i="7"/>
  <c r="BV328" i="7"/>
  <c r="BS328" i="7"/>
  <c r="BP328" i="7"/>
  <c r="BM328" i="7"/>
  <c r="N328" i="7"/>
  <c r="CX327" i="7"/>
  <c r="CM327" i="7"/>
  <c r="CK327" i="7"/>
  <c r="CH327" i="7"/>
  <c r="CE327" i="7"/>
  <c r="BY327" i="7"/>
  <c r="BV327" i="7"/>
  <c r="BS327" i="7"/>
  <c r="BP327" i="7"/>
  <c r="BM327" i="7"/>
  <c r="N327" i="7"/>
  <c r="CX326" i="7"/>
  <c r="CM326" i="7"/>
  <c r="CK326" i="7"/>
  <c r="CH326" i="7"/>
  <c r="CE326" i="7"/>
  <c r="BY326" i="7"/>
  <c r="BV326" i="7"/>
  <c r="BS326" i="7"/>
  <c r="BP326" i="7"/>
  <c r="BM326" i="7"/>
  <c r="N326" i="7"/>
  <c r="CX325" i="7"/>
  <c r="CM325" i="7"/>
  <c r="CK325" i="7"/>
  <c r="CH325" i="7"/>
  <c r="CE325" i="7"/>
  <c r="BY325" i="7"/>
  <c r="BV325" i="7"/>
  <c r="BS325" i="7"/>
  <c r="BP325" i="7"/>
  <c r="BM325" i="7"/>
  <c r="N325" i="7"/>
  <c r="CX324" i="7"/>
  <c r="CM324" i="7"/>
  <c r="CK324" i="7"/>
  <c r="CH324" i="7"/>
  <c r="CE324" i="7"/>
  <c r="BY324" i="7"/>
  <c r="BV324" i="7"/>
  <c r="BS324" i="7"/>
  <c r="BP324" i="7"/>
  <c r="BM324" i="7"/>
  <c r="N324" i="7"/>
  <c r="CX323" i="7"/>
  <c r="CM323" i="7"/>
  <c r="CK323" i="7"/>
  <c r="CH323" i="7"/>
  <c r="CE323" i="7"/>
  <c r="BY323" i="7"/>
  <c r="BV323" i="7"/>
  <c r="BS323" i="7"/>
  <c r="BP323" i="7"/>
  <c r="BM323" i="7"/>
  <c r="N323" i="7"/>
  <c r="CX322" i="7"/>
  <c r="CM322" i="7"/>
  <c r="CK322" i="7"/>
  <c r="CH322" i="7"/>
  <c r="CE322" i="7"/>
  <c r="BY322" i="7"/>
  <c r="BV322" i="7"/>
  <c r="BS322" i="7"/>
  <c r="BP322" i="7"/>
  <c r="BM322" i="7"/>
  <c r="N322" i="7"/>
  <c r="CX321" i="7"/>
  <c r="CM321" i="7"/>
  <c r="CK321" i="7"/>
  <c r="CH321" i="7"/>
  <c r="CE321" i="7"/>
  <c r="BY321" i="7"/>
  <c r="BV321" i="7"/>
  <c r="BS321" i="7"/>
  <c r="BP321" i="7"/>
  <c r="BM321" i="7"/>
  <c r="N321" i="7"/>
  <c r="CX320" i="7"/>
  <c r="CM320" i="7"/>
  <c r="CK320" i="7"/>
  <c r="CH320" i="7"/>
  <c r="CE320" i="7"/>
  <c r="BY320" i="7"/>
  <c r="BV320" i="7"/>
  <c r="BS320" i="7"/>
  <c r="BP320" i="7"/>
  <c r="BM320" i="7"/>
  <c r="N320" i="7"/>
  <c r="CM319" i="7"/>
  <c r="CK319" i="7"/>
  <c r="CH319" i="7"/>
  <c r="CE319" i="7"/>
  <c r="BY319" i="7"/>
  <c r="BV319" i="7"/>
  <c r="BS319" i="7"/>
  <c r="BP319" i="7"/>
  <c r="BM319" i="7"/>
  <c r="N319" i="7"/>
  <c r="CX318" i="7"/>
  <c r="CM318" i="7"/>
  <c r="CK318" i="7"/>
  <c r="CH318" i="7"/>
  <c r="CE318" i="7"/>
  <c r="BY318" i="7"/>
  <c r="BV318" i="7"/>
  <c r="BS318" i="7"/>
  <c r="BP318" i="7"/>
  <c r="BM318" i="7"/>
  <c r="N318" i="7"/>
  <c r="CX317" i="7"/>
  <c r="CM317" i="7"/>
  <c r="CK317" i="7"/>
  <c r="CH317" i="7"/>
  <c r="CE317" i="7"/>
  <c r="BY317" i="7"/>
  <c r="BV317" i="7"/>
  <c r="BS317" i="7"/>
  <c r="BP317" i="7"/>
  <c r="BM317" i="7"/>
  <c r="N317" i="7"/>
  <c r="CX316" i="7"/>
  <c r="CM316" i="7"/>
  <c r="CK316" i="7"/>
  <c r="CH316" i="7"/>
  <c r="CE316" i="7"/>
  <c r="BY316" i="7"/>
  <c r="BV316" i="7"/>
  <c r="BS316" i="7"/>
  <c r="BP316" i="7"/>
  <c r="BM316" i="7"/>
  <c r="N316" i="7"/>
  <c r="CX315" i="7"/>
  <c r="CM315" i="7"/>
  <c r="CK315" i="7"/>
  <c r="CH315" i="7"/>
  <c r="CE315" i="7"/>
  <c r="BY315" i="7"/>
  <c r="BV315" i="7"/>
  <c r="BS315" i="7"/>
  <c r="BP315" i="7"/>
  <c r="BM315" i="7"/>
  <c r="N315" i="7"/>
  <c r="CX314" i="7"/>
  <c r="CM314" i="7"/>
  <c r="CK314" i="7"/>
  <c r="CH314" i="7"/>
  <c r="CE314" i="7"/>
  <c r="BY314" i="7"/>
  <c r="BV314" i="7"/>
  <c r="BS314" i="7"/>
  <c r="BP314" i="7"/>
  <c r="BM314" i="7"/>
  <c r="N314" i="7"/>
  <c r="CX313" i="7"/>
  <c r="CM313" i="7"/>
  <c r="CK313" i="7"/>
  <c r="CH313" i="7"/>
  <c r="CE313" i="7"/>
  <c r="BY313" i="7"/>
  <c r="BV313" i="7"/>
  <c r="BS313" i="7"/>
  <c r="BP313" i="7"/>
  <c r="BM313" i="7"/>
  <c r="N313" i="7"/>
  <c r="CX312" i="7"/>
  <c r="CM312" i="7"/>
  <c r="CK312" i="7"/>
  <c r="CH312" i="7"/>
  <c r="CE312" i="7"/>
  <c r="BY312" i="7"/>
  <c r="BV312" i="7"/>
  <c r="BS312" i="7"/>
  <c r="BP312" i="7"/>
  <c r="BM312" i="7"/>
  <c r="N312" i="7"/>
  <c r="CX311" i="7"/>
  <c r="CM311" i="7"/>
  <c r="CK311" i="7"/>
  <c r="CH311" i="7"/>
  <c r="CE311" i="7"/>
  <c r="BY311" i="7"/>
  <c r="BV311" i="7"/>
  <c r="BS311" i="7"/>
  <c r="BP311" i="7"/>
  <c r="BM311" i="7"/>
  <c r="N311" i="7"/>
  <c r="CX310" i="7"/>
  <c r="CM310" i="7"/>
  <c r="CK310" i="7"/>
  <c r="CH310" i="7"/>
  <c r="CE310" i="7"/>
  <c r="BY310" i="7"/>
  <c r="BV310" i="7"/>
  <c r="BS310" i="7"/>
  <c r="BP310" i="7"/>
  <c r="BM310" i="7"/>
  <c r="N310" i="7"/>
  <c r="CX309" i="7"/>
  <c r="CM309" i="7"/>
  <c r="CK309" i="7"/>
  <c r="CH309" i="7"/>
  <c r="CE309" i="7"/>
  <c r="BY309" i="7"/>
  <c r="BV309" i="7"/>
  <c r="BS309" i="7"/>
  <c r="BP309" i="7"/>
  <c r="BM309" i="7"/>
  <c r="N309" i="7"/>
  <c r="CX308" i="7"/>
  <c r="CM308" i="7"/>
  <c r="CK308" i="7"/>
  <c r="CH308" i="7"/>
  <c r="CE308" i="7"/>
  <c r="BY308" i="7"/>
  <c r="BV308" i="7"/>
  <c r="BS308" i="7"/>
  <c r="BP308" i="7"/>
  <c r="BM308" i="7"/>
  <c r="N308" i="7"/>
  <c r="CX307" i="7"/>
  <c r="CM307" i="7"/>
  <c r="CK307" i="7"/>
  <c r="CH307" i="7"/>
  <c r="CE307" i="7"/>
  <c r="BV307" i="7"/>
  <c r="BS307" i="7"/>
  <c r="BP307" i="7"/>
  <c r="BM307" i="7"/>
  <c r="N307" i="7"/>
  <c r="CX306" i="7"/>
  <c r="CM306" i="7"/>
  <c r="CK306" i="7"/>
  <c r="CH306" i="7"/>
  <c r="CE306" i="7"/>
  <c r="BY306" i="7"/>
  <c r="BV306" i="7"/>
  <c r="BS306" i="7"/>
  <c r="BP306" i="7"/>
  <c r="BM306" i="7"/>
  <c r="N306" i="7"/>
  <c r="CX305" i="7"/>
  <c r="CM305" i="7"/>
  <c r="CK305" i="7"/>
  <c r="CH305" i="7"/>
  <c r="CE305" i="7"/>
  <c r="BY305" i="7"/>
  <c r="BV305" i="7"/>
  <c r="BS305" i="7"/>
  <c r="BP305" i="7"/>
  <c r="BM305" i="7"/>
  <c r="N305" i="7"/>
  <c r="CX304" i="7"/>
  <c r="CM304" i="7"/>
  <c r="CK304" i="7"/>
  <c r="CH304" i="7"/>
  <c r="CE304" i="7"/>
  <c r="BY304" i="7"/>
  <c r="BV304" i="7"/>
  <c r="BS304" i="7"/>
  <c r="BP304" i="7"/>
  <c r="BM304" i="7"/>
  <c r="N304" i="7"/>
  <c r="CX303" i="7"/>
  <c r="CM303" i="7"/>
  <c r="CK303" i="7"/>
  <c r="CH303" i="7"/>
  <c r="CE303" i="7"/>
  <c r="BY303" i="7"/>
  <c r="BV303" i="7"/>
  <c r="BS303" i="7"/>
  <c r="BP303" i="7"/>
  <c r="BM303" i="7"/>
  <c r="N303" i="7"/>
  <c r="CX302" i="7"/>
  <c r="CM302" i="7"/>
  <c r="CK302" i="7"/>
  <c r="CH302" i="7"/>
  <c r="CE302" i="7"/>
  <c r="BY302" i="7"/>
  <c r="BV302" i="7"/>
  <c r="BS302" i="7"/>
  <c r="BP302" i="7"/>
  <c r="BM302" i="7"/>
  <c r="N302" i="7"/>
  <c r="CX301" i="7"/>
  <c r="CM301" i="7"/>
  <c r="CK301" i="7"/>
  <c r="CH301" i="7"/>
  <c r="CE301" i="7"/>
  <c r="BY301" i="7"/>
  <c r="BV301" i="7"/>
  <c r="BS301" i="7"/>
  <c r="BP301" i="7"/>
  <c r="BM301" i="7"/>
  <c r="N301" i="7"/>
  <c r="CX300" i="7"/>
  <c r="CM300" i="7"/>
  <c r="CK300" i="7"/>
  <c r="CH300" i="7"/>
  <c r="CE300" i="7"/>
  <c r="BY300" i="7"/>
  <c r="BV300" i="7"/>
  <c r="BS300" i="7"/>
  <c r="BP300" i="7"/>
  <c r="BM300" i="7"/>
  <c r="N300" i="7"/>
  <c r="CX299" i="7"/>
  <c r="CM299" i="7"/>
  <c r="CK299" i="7"/>
  <c r="CH299" i="7"/>
  <c r="CE299" i="7"/>
  <c r="BY299" i="7"/>
  <c r="BV299" i="7"/>
  <c r="BS299" i="7"/>
  <c r="BP299" i="7"/>
  <c r="BM299" i="7"/>
  <c r="N299" i="7"/>
  <c r="CX298" i="7"/>
  <c r="CM298" i="7"/>
  <c r="CK298" i="7"/>
  <c r="CH298" i="7"/>
  <c r="CE298" i="7"/>
  <c r="BY298" i="7"/>
  <c r="BV298" i="7"/>
  <c r="BS298" i="7"/>
  <c r="BP298" i="7"/>
  <c r="BM298" i="7"/>
  <c r="N298" i="7"/>
  <c r="CX297" i="7"/>
  <c r="CM297" i="7"/>
  <c r="CK297" i="7"/>
  <c r="CH297" i="7"/>
  <c r="CE297" i="7"/>
  <c r="BY297" i="7"/>
  <c r="BV297" i="7"/>
  <c r="BS297" i="7"/>
  <c r="BP297" i="7"/>
  <c r="BM297" i="7"/>
  <c r="N297" i="7"/>
  <c r="CX296" i="7"/>
  <c r="CM296" i="7"/>
  <c r="CK296" i="7"/>
  <c r="CH296" i="7"/>
  <c r="CE296" i="7"/>
  <c r="BY296" i="7"/>
  <c r="BV296" i="7"/>
  <c r="BS296" i="7"/>
  <c r="BP296" i="7"/>
  <c r="BM296" i="7"/>
  <c r="N296" i="7"/>
  <c r="CX295" i="7"/>
  <c r="CM295" i="7"/>
  <c r="CK295" i="7"/>
  <c r="CH295" i="7"/>
  <c r="CE295" i="7"/>
  <c r="BY295" i="7"/>
  <c r="BV295" i="7"/>
  <c r="BS295" i="7"/>
  <c r="BP295" i="7"/>
  <c r="BM295" i="7"/>
  <c r="N295" i="7"/>
  <c r="CX294" i="7"/>
  <c r="CM294" i="7"/>
  <c r="CK294" i="7"/>
  <c r="CH294" i="7"/>
  <c r="CE294" i="7"/>
  <c r="BY294" i="7"/>
  <c r="BV294" i="7"/>
  <c r="BS294" i="7"/>
  <c r="BP294" i="7"/>
  <c r="BM294" i="7"/>
  <c r="N294" i="7"/>
  <c r="CX293" i="7"/>
  <c r="CM293" i="7"/>
  <c r="CK293" i="7"/>
  <c r="CH293" i="7"/>
  <c r="CE293" i="7"/>
  <c r="BY293" i="7"/>
  <c r="BV293" i="7"/>
  <c r="BS293" i="7"/>
  <c r="BP293" i="7"/>
  <c r="BM293" i="7"/>
  <c r="N293" i="7"/>
  <c r="CX292" i="7"/>
  <c r="CM292" i="7"/>
  <c r="CK292" i="7"/>
  <c r="CH292" i="7"/>
  <c r="CE292" i="7"/>
  <c r="BY292" i="7"/>
  <c r="BV292" i="7"/>
  <c r="BS292" i="7"/>
  <c r="BP292" i="7"/>
  <c r="BM292" i="7"/>
  <c r="N292" i="7"/>
  <c r="CX291" i="7"/>
  <c r="CM291" i="7"/>
  <c r="CK291" i="7"/>
  <c r="CH291" i="7"/>
  <c r="CE291" i="7"/>
  <c r="BY291" i="7"/>
  <c r="BV291" i="7"/>
  <c r="BS291" i="7"/>
  <c r="BP291" i="7"/>
  <c r="BM291" i="7"/>
  <c r="N291" i="7"/>
  <c r="CX290" i="7"/>
  <c r="CM290" i="7"/>
  <c r="CK290" i="7"/>
  <c r="CH290" i="7"/>
  <c r="CE290" i="7"/>
  <c r="BY290" i="7"/>
  <c r="BV290" i="7"/>
  <c r="BS290" i="7"/>
  <c r="BP290" i="7"/>
  <c r="BM290" i="7"/>
  <c r="N290" i="7"/>
  <c r="CX289" i="7"/>
  <c r="CM289" i="7"/>
  <c r="CK289" i="7"/>
  <c r="CH289" i="7"/>
  <c r="CE289" i="7"/>
  <c r="BY289" i="7"/>
  <c r="BV289" i="7"/>
  <c r="BS289" i="7"/>
  <c r="BP289" i="7"/>
  <c r="BM289" i="7"/>
  <c r="N289" i="7"/>
  <c r="CX288" i="7"/>
  <c r="CM288" i="7"/>
  <c r="CK288" i="7"/>
  <c r="CH288" i="7"/>
  <c r="CE288" i="7"/>
  <c r="BY288" i="7"/>
  <c r="BV288" i="7"/>
  <c r="BS288" i="7"/>
  <c r="BP288" i="7"/>
  <c r="BM288" i="7"/>
  <c r="N288" i="7"/>
  <c r="CX287" i="7"/>
  <c r="CM287" i="7"/>
  <c r="CK287" i="7"/>
  <c r="CH287" i="7"/>
  <c r="CE287" i="7"/>
  <c r="BY287" i="7"/>
  <c r="BV287" i="7"/>
  <c r="BS287" i="7"/>
  <c r="BP287" i="7"/>
  <c r="BM287" i="7"/>
  <c r="N287" i="7"/>
  <c r="CX286" i="7"/>
  <c r="CM286" i="7"/>
  <c r="CK286" i="7"/>
  <c r="CH286" i="7"/>
  <c r="CE286" i="7"/>
  <c r="BY286" i="7"/>
  <c r="BV286" i="7"/>
  <c r="BS286" i="7"/>
  <c r="BP286" i="7"/>
  <c r="BM286" i="7"/>
  <c r="N286" i="7"/>
  <c r="CX285" i="7"/>
  <c r="CM285" i="7"/>
  <c r="CK285" i="7"/>
  <c r="CH285" i="7"/>
  <c r="CE285" i="7"/>
  <c r="BY285" i="7"/>
  <c r="BV285" i="7"/>
  <c r="BS285" i="7"/>
  <c r="BP285" i="7"/>
  <c r="BM285" i="7"/>
  <c r="N285" i="7"/>
  <c r="CX284" i="7"/>
  <c r="CM284" i="7"/>
  <c r="CK284" i="7"/>
  <c r="CH284" i="7"/>
  <c r="CE284" i="7"/>
  <c r="BY284" i="7"/>
  <c r="BV284" i="7"/>
  <c r="BS284" i="7"/>
  <c r="BP284" i="7"/>
  <c r="BM284" i="7"/>
  <c r="N284" i="7"/>
  <c r="CX283" i="7"/>
  <c r="CM283" i="7"/>
  <c r="CK283" i="7"/>
  <c r="CH283" i="7"/>
  <c r="CE283" i="7"/>
  <c r="BY283" i="7"/>
  <c r="BV283" i="7"/>
  <c r="BS283" i="7"/>
  <c r="BP283" i="7"/>
  <c r="BM283" i="7"/>
  <c r="N283" i="7"/>
  <c r="CX282" i="7"/>
  <c r="CM282" i="7"/>
  <c r="CK282" i="7"/>
  <c r="CH282" i="7"/>
  <c r="CE282" i="7"/>
  <c r="BY282" i="7"/>
  <c r="BV282" i="7"/>
  <c r="BS282" i="7"/>
  <c r="BP282" i="7"/>
  <c r="BM282" i="7"/>
  <c r="N282" i="7"/>
  <c r="CX281" i="7"/>
  <c r="CM281" i="7"/>
  <c r="CK281" i="7"/>
  <c r="CH281" i="7"/>
  <c r="CE281" i="7"/>
  <c r="BY281" i="7"/>
  <c r="BV281" i="7"/>
  <c r="BS281" i="7"/>
  <c r="BP281" i="7"/>
  <c r="BM281" i="7"/>
  <c r="N281" i="7"/>
  <c r="CX280" i="7"/>
  <c r="CM280" i="7"/>
  <c r="CK280" i="7"/>
  <c r="CH280" i="7"/>
  <c r="CE280" i="7"/>
  <c r="BY280" i="7"/>
  <c r="BV280" i="7"/>
  <c r="BS280" i="7"/>
  <c r="BP280" i="7"/>
  <c r="BM280" i="7"/>
  <c r="N280" i="7"/>
  <c r="CX279" i="7"/>
  <c r="CM279" i="7"/>
  <c r="CK279" i="7"/>
  <c r="CH279" i="7"/>
  <c r="CE279" i="7"/>
  <c r="BY279" i="7"/>
  <c r="BV279" i="7"/>
  <c r="BS279" i="7"/>
  <c r="BP279" i="7"/>
  <c r="BM279" i="7"/>
  <c r="N279" i="7"/>
  <c r="CX278" i="7"/>
  <c r="CM278" i="7"/>
  <c r="CK278" i="7"/>
  <c r="CH278" i="7"/>
  <c r="CE278" i="7"/>
  <c r="BY278" i="7"/>
  <c r="BV278" i="7"/>
  <c r="BS278" i="7"/>
  <c r="BP278" i="7"/>
  <c r="BM278" i="7"/>
  <c r="N278" i="7"/>
  <c r="CX277" i="7"/>
  <c r="CM277" i="7"/>
  <c r="CK277" i="7"/>
  <c r="CH277" i="7"/>
  <c r="CE277" i="7"/>
  <c r="BY277" i="7"/>
  <c r="BV277" i="7"/>
  <c r="BS277" i="7"/>
  <c r="BP277" i="7"/>
  <c r="BM277" i="7"/>
  <c r="N277" i="7"/>
  <c r="CX276" i="7"/>
  <c r="CM276" i="7"/>
  <c r="CK276" i="7"/>
  <c r="CH276" i="7"/>
  <c r="CE276" i="7"/>
  <c r="BY276" i="7"/>
  <c r="BV276" i="7"/>
  <c r="BS276" i="7"/>
  <c r="BP276" i="7"/>
  <c r="BM276" i="7"/>
  <c r="N276" i="7"/>
  <c r="CX275" i="7"/>
  <c r="CM275" i="7"/>
  <c r="CK275" i="7"/>
  <c r="CH275" i="7"/>
  <c r="CE275" i="7"/>
  <c r="BY275" i="7"/>
  <c r="BV275" i="7"/>
  <c r="BS275" i="7"/>
  <c r="BP275" i="7"/>
  <c r="BM275" i="7"/>
  <c r="N275" i="7"/>
  <c r="CX274" i="7"/>
  <c r="CM274" i="7"/>
  <c r="CK274" i="7"/>
  <c r="CH274" i="7"/>
  <c r="CE274" i="7"/>
  <c r="BY274" i="7"/>
  <c r="BV274" i="7"/>
  <c r="BS274" i="7"/>
  <c r="BP274" i="7"/>
  <c r="BM274" i="7"/>
  <c r="N274" i="7"/>
  <c r="CX273" i="7"/>
  <c r="CM273" i="7"/>
  <c r="CK273" i="7"/>
  <c r="CH273" i="7"/>
  <c r="CE273" i="7"/>
  <c r="BY273" i="7"/>
  <c r="BV273" i="7"/>
  <c r="BS273" i="7"/>
  <c r="BP273" i="7"/>
  <c r="BM273" i="7"/>
  <c r="N273" i="7"/>
  <c r="CX272" i="7"/>
  <c r="CM272" i="7"/>
  <c r="CK272" i="7"/>
  <c r="CH272" i="7"/>
  <c r="CE272" i="7"/>
  <c r="BY272" i="7"/>
  <c r="BV272" i="7"/>
  <c r="BS272" i="7"/>
  <c r="BP272" i="7"/>
  <c r="BM272" i="7"/>
  <c r="N272" i="7"/>
  <c r="CX271" i="7"/>
  <c r="CM271" i="7"/>
  <c r="CK271" i="7"/>
  <c r="CH271" i="7"/>
  <c r="CE271" i="7"/>
  <c r="BY271" i="7"/>
  <c r="BV271" i="7"/>
  <c r="BS271" i="7"/>
  <c r="BP271" i="7"/>
  <c r="BM271" i="7"/>
  <c r="N271" i="7"/>
  <c r="CX270" i="7"/>
  <c r="CM270" i="7"/>
  <c r="CK270" i="7"/>
  <c r="CH270" i="7"/>
  <c r="CE270" i="7"/>
  <c r="BY270" i="7"/>
  <c r="BV270" i="7"/>
  <c r="BS270" i="7"/>
  <c r="BP270" i="7"/>
  <c r="BM270" i="7"/>
  <c r="N270" i="7"/>
  <c r="CX269" i="7"/>
  <c r="CM269" i="7"/>
  <c r="CK269" i="7"/>
  <c r="CH269" i="7"/>
  <c r="CE269" i="7"/>
  <c r="BY269" i="7"/>
  <c r="BV269" i="7"/>
  <c r="BS269" i="7"/>
  <c r="BP269" i="7"/>
  <c r="BM269" i="7"/>
  <c r="N269" i="7"/>
  <c r="CX268" i="7"/>
  <c r="CM268" i="7"/>
  <c r="CK268" i="7"/>
  <c r="CH268" i="7"/>
  <c r="CE268" i="7"/>
  <c r="BY268" i="7"/>
  <c r="BV268" i="7"/>
  <c r="BS268" i="7"/>
  <c r="BP268" i="7"/>
  <c r="BM268" i="7"/>
  <c r="N268" i="7"/>
  <c r="CX267" i="7"/>
  <c r="CM267" i="7"/>
  <c r="CK267" i="7"/>
  <c r="CH267" i="7"/>
  <c r="CE267" i="7"/>
  <c r="BY267" i="7"/>
  <c r="BV267" i="7"/>
  <c r="BS267" i="7"/>
  <c r="BP267" i="7"/>
  <c r="BM267" i="7"/>
  <c r="N267" i="7"/>
  <c r="CX266" i="7"/>
  <c r="CM266" i="7"/>
  <c r="CK266" i="7"/>
  <c r="CH266" i="7"/>
  <c r="CE266" i="7"/>
  <c r="BY266" i="7"/>
  <c r="BV266" i="7"/>
  <c r="BS266" i="7"/>
  <c r="BP266" i="7"/>
  <c r="BM266" i="7"/>
  <c r="N266" i="7"/>
  <c r="CX265" i="7"/>
  <c r="CM265" i="7"/>
  <c r="CK265" i="7"/>
  <c r="CH265" i="7"/>
  <c r="CE265" i="7"/>
  <c r="BY265" i="7"/>
  <c r="BV265" i="7"/>
  <c r="BS265" i="7"/>
  <c r="BP265" i="7"/>
  <c r="BM265" i="7"/>
  <c r="N265" i="7"/>
  <c r="CX264" i="7"/>
  <c r="CM264" i="7"/>
  <c r="CK264" i="7"/>
  <c r="CH264" i="7"/>
  <c r="CE264" i="7"/>
  <c r="BY264" i="7"/>
  <c r="BV264" i="7"/>
  <c r="BS264" i="7"/>
  <c r="BP264" i="7"/>
  <c r="BM264" i="7"/>
  <c r="N264" i="7"/>
  <c r="CX263" i="7"/>
  <c r="CM263" i="7"/>
  <c r="CK263" i="7"/>
  <c r="CH263" i="7"/>
  <c r="CE263" i="7"/>
  <c r="BY263" i="7"/>
  <c r="BV263" i="7"/>
  <c r="BS263" i="7"/>
  <c r="BP263" i="7"/>
  <c r="BM263" i="7"/>
  <c r="N263" i="7"/>
  <c r="CX262" i="7"/>
  <c r="CM262" i="7"/>
  <c r="CK262" i="7"/>
  <c r="CH262" i="7"/>
  <c r="CE262" i="7"/>
  <c r="BY262" i="7"/>
  <c r="BV262" i="7"/>
  <c r="BS262" i="7"/>
  <c r="BP262" i="7"/>
  <c r="BM262" i="7"/>
  <c r="N262" i="7"/>
  <c r="CX261" i="7"/>
  <c r="CM261" i="7"/>
  <c r="CK261" i="7"/>
  <c r="CH261" i="7"/>
  <c r="CE261" i="7"/>
  <c r="BY261" i="7"/>
  <c r="BV261" i="7"/>
  <c r="BS261" i="7"/>
  <c r="BP261" i="7"/>
  <c r="BM261" i="7"/>
  <c r="N261" i="7"/>
  <c r="CX260" i="7"/>
  <c r="CM260" i="7"/>
  <c r="CK260" i="7"/>
  <c r="CH260" i="7"/>
  <c r="CE260" i="7"/>
  <c r="BY260" i="7"/>
  <c r="BV260" i="7"/>
  <c r="BS260" i="7"/>
  <c r="BP260" i="7"/>
  <c r="BM260" i="7"/>
  <c r="N260" i="7"/>
  <c r="CX259" i="7"/>
  <c r="CM259" i="7"/>
  <c r="CK259" i="7"/>
  <c r="CH259" i="7"/>
  <c r="CE259" i="7"/>
  <c r="BY259" i="7"/>
  <c r="BV259" i="7"/>
  <c r="BS259" i="7"/>
  <c r="BP259" i="7"/>
  <c r="BM259" i="7"/>
  <c r="N259" i="7"/>
  <c r="CX258" i="7"/>
  <c r="CM258" i="7"/>
  <c r="CK258" i="7"/>
  <c r="CH258" i="7"/>
  <c r="CE258" i="7"/>
  <c r="BY258" i="7"/>
  <c r="BV258" i="7"/>
  <c r="BS258" i="7"/>
  <c r="BP258" i="7"/>
  <c r="BM258" i="7"/>
  <c r="N258" i="7"/>
  <c r="CX257" i="7"/>
  <c r="CM257" i="7"/>
  <c r="CK257" i="7"/>
  <c r="CH257" i="7"/>
  <c r="CE257" i="7"/>
  <c r="BY257" i="7"/>
  <c r="BV257" i="7"/>
  <c r="BS257" i="7"/>
  <c r="BP257" i="7"/>
  <c r="BM257" i="7"/>
  <c r="N257" i="7"/>
  <c r="CX256" i="7"/>
  <c r="CM256" i="7"/>
  <c r="CK256" i="7"/>
  <c r="CH256" i="7"/>
  <c r="CE256" i="7"/>
  <c r="BY256" i="7"/>
  <c r="BV256" i="7"/>
  <c r="BS256" i="7"/>
  <c r="BP256" i="7"/>
  <c r="BM256" i="7"/>
  <c r="N256" i="7"/>
  <c r="CX255" i="7"/>
  <c r="CM255" i="7"/>
  <c r="CK255" i="7"/>
  <c r="CH255" i="7"/>
  <c r="CE255" i="7"/>
  <c r="BY255" i="7"/>
  <c r="BV255" i="7"/>
  <c r="BS255" i="7"/>
  <c r="BP255" i="7"/>
  <c r="BM255" i="7"/>
  <c r="N255" i="7"/>
  <c r="CX254" i="7"/>
  <c r="CM254" i="7"/>
  <c r="CK254" i="7"/>
  <c r="CH254" i="7"/>
  <c r="CE254" i="7"/>
  <c r="BY254" i="7"/>
  <c r="BV254" i="7"/>
  <c r="BS254" i="7"/>
  <c r="BP254" i="7"/>
  <c r="BM254" i="7"/>
  <c r="N254" i="7"/>
  <c r="CX253" i="7"/>
  <c r="CM253" i="7"/>
  <c r="CK253" i="7"/>
  <c r="CH253" i="7"/>
  <c r="CE253" i="7"/>
  <c r="BY253" i="7"/>
  <c r="BV253" i="7"/>
  <c r="BS253" i="7"/>
  <c r="BP253" i="7"/>
  <c r="BM253" i="7"/>
  <c r="N253" i="7"/>
  <c r="CX252" i="7"/>
  <c r="CM252" i="7"/>
  <c r="CK252" i="7"/>
  <c r="CH252" i="7"/>
  <c r="CE252" i="7"/>
  <c r="BY252" i="7"/>
  <c r="BV252" i="7"/>
  <c r="BS252" i="7"/>
  <c r="BP252" i="7"/>
  <c r="BM252" i="7"/>
  <c r="N252" i="7"/>
  <c r="CM251" i="7"/>
  <c r="CK251" i="7"/>
  <c r="CH251" i="7"/>
  <c r="CE251" i="7"/>
  <c r="BY251" i="7"/>
  <c r="BV251" i="7"/>
  <c r="BS251" i="7"/>
  <c r="BP251" i="7"/>
  <c r="BM251" i="7"/>
  <c r="N251" i="7"/>
  <c r="CX250" i="7"/>
  <c r="CM250" i="7"/>
  <c r="CK250" i="7"/>
  <c r="CH250" i="7"/>
  <c r="CE250" i="7"/>
  <c r="BY250" i="7"/>
  <c r="BV250" i="7"/>
  <c r="BS250" i="7"/>
  <c r="BP250" i="7"/>
  <c r="BM250" i="7"/>
  <c r="N250" i="7"/>
  <c r="CX249" i="7"/>
  <c r="CM249" i="7"/>
  <c r="CK249" i="7"/>
  <c r="CH249" i="7"/>
  <c r="CE249" i="7"/>
  <c r="BY249" i="7"/>
  <c r="BV249" i="7"/>
  <c r="BS249" i="7"/>
  <c r="BP249" i="7"/>
  <c r="BM249" i="7"/>
  <c r="N249" i="7"/>
  <c r="CX248" i="7"/>
  <c r="CM248" i="7"/>
  <c r="CK248" i="7"/>
  <c r="CH248" i="7"/>
  <c r="CE248" i="7"/>
  <c r="BY248" i="7"/>
  <c r="BV248" i="7"/>
  <c r="BS248" i="7"/>
  <c r="BP248" i="7"/>
  <c r="BM248" i="7"/>
  <c r="N248" i="7"/>
  <c r="CX247" i="7"/>
  <c r="CM247" i="7"/>
  <c r="CK247" i="7"/>
  <c r="CH247" i="7"/>
  <c r="CE247" i="7"/>
  <c r="BY247" i="7"/>
  <c r="BV247" i="7"/>
  <c r="BS247" i="7"/>
  <c r="BP247" i="7"/>
  <c r="BM247" i="7"/>
  <c r="N247" i="7"/>
  <c r="CX246" i="7"/>
  <c r="CM246" i="7"/>
  <c r="CK246" i="7"/>
  <c r="CH246" i="7"/>
  <c r="CE246" i="7"/>
  <c r="BY246" i="7"/>
  <c r="BV246" i="7"/>
  <c r="BS246" i="7"/>
  <c r="BP246" i="7"/>
  <c r="BM246" i="7"/>
  <c r="N246" i="7"/>
  <c r="CX245" i="7"/>
  <c r="CM245" i="7"/>
  <c r="CK245" i="7"/>
  <c r="CH245" i="7"/>
  <c r="CE245" i="7"/>
  <c r="BY245" i="7"/>
  <c r="BV245" i="7"/>
  <c r="BS245" i="7"/>
  <c r="BP245" i="7"/>
  <c r="BM245" i="7"/>
  <c r="N245" i="7"/>
  <c r="CX244" i="7"/>
  <c r="CM244" i="7"/>
  <c r="CK244" i="7"/>
  <c r="CH244" i="7"/>
  <c r="CE244" i="7"/>
  <c r="BY244" i="7"/>
  <c r="BV244" i="7"/>
  <c r="BS244" i="7"/>
  <c r="BP244" i="7"/>
  <c r="BM244" i="7"/>
  <c r="N244" i="7"/>
  <c r="CX243" i="7"/>
  <c r="CM243" i="7"/>
  <c r="CK243" i="7"/>
  <c r="CH243" i="7"/>
  <c r="CE243" i="7"/>
  <c r="BY243" i="7"/>
  <c r="BV243" i="7"/>
  <c r="BS243" i="7"/>
  <c r="BP243" i="7"/>
  <c r="BM243" i="7"/>
  <c r="N243" i="7"/>
  <c r="CX242" i="7"/>
  <c r="CM242" i="7"/>
  <c r="CK242" i="7"/>
  <c r="CH242" i="7"/>
  <c r="CE242" i="7"/>
  <c r="BY242" i="7"/>
  <c r="BV242" i="7"/>
  <c r="BS242" i="7"/>
  <c r="BP242" i="7"/>
  <c r="BM242" i="7"/>
  <c r="N242" i="7"/>
  <c r="CX241" i="7"/>
  <c r="CM241" i="7"/>
  <c r="CK241" i="7"/>
  <c r="CH241" i="7"/>
  <c r="CE241" i="7"/>
  <c r="BY241" i="7"/>
  <c r="BV241" i="7"/>
  <c r="BS241" i="7"/>
  <c r="BP241" i="7"/>
  <c r="BM241" i="7"/>
  <c r="N241" i="7"/>
  <c r="CX240" i="7"/>
  <c r="CM240" i="7"/>
  <c r="CK240" i="7"/>
  <c r="CH240" i="7"/>
  <c r="CE240" i="7"/>
  <c r="BY240" i="7"/>
  <c r="BV240" i="7"/>
  <c r="BS240" i="7"/>
  <c r="BP240" i="7"/>
  <c r="BM240" i="7"/>
  <c r="N240" i="7"/>
  <c r="CX239" i="7"/>
  <c r="CM239" i="7"/>
  <c r="CK239" i="7"/>
  <c r="CH239" i="7"/>
  <c r="CE239" i="7"/>
  <c r="BY239" i="7"/>
  <c r="BV239" i="7"/>
  <c r="BS239" i="7"/>
  <c r="BP239" i="7"/>
  <c r="BM239" i="7"/>
  <c r="N239" i="7"/>
  <c r="CX238" i="7"/>
  <c r="CM238" i="7"/>
  <c r="CK238" i="7"/>
  <c r="CH238" i="7"/>
  <c r="CE238" i="7"/>
  <c r="BY238" i="7"/>
  <c r="BV238" i="7"/>
  <c r="BS238" i="7"/>
  <c r="BP238" i="7"/>
  <c r="BM238" i="7"/>
  <c r="N238" i="7"/>
  <c r="CX237" i="7"/>
  <c r="CM237" i="7"/>
  <c r="CK237" i="7"/>
  <c r="CH237" i="7"/>
  <c r="CE237" i="7"/>
  <c r="BY237" i="7"/>
  <c r="BV237" i="7"/>
  <c r="BS237" i="7"/>
  <c r="BP237" i="7"/>
  <c r="BM237" i="7"/>
  <c r="N237" i="7"/>
  <c r="CX236" i="7"/>
  <c r="CM236" i="7"/>
  <c r="CK236" i="7"/>
  <c r="CH236" i="7"/>
  <c r="CE236" i="7"/>
  <c r="BY236" i="7"/>
  <c r="BV236" i="7"/>
  <c r="BS236" i="7"/>
  <c r="BP236" i="7"/>
  <c r="BM236" i="7"/>
  <c r="N236" i="7"/>
  <c r="CX235" i="7"/>
  <c r="CM235" i="7"/>
  <c r="CK235" i="7"/>
  <c r="CH235" i="7"/>
  <c r="CE235" i="7"/>
  <c r="BY235" i="7"/>
  <c r="BV235" i="7"/>
  <c r="BS235" i="7"/>
  <c r="BP235" i="7"/>
  <c r="BM235" i="7"/>
  <c r="N235" i="7"/>
  <c r="CX234" i="7"/>
  <c r="CM234" i="7"/>
  <c r="CK234" i="7"/>
  <c r="CH234" i="7"/>
  <c r="CE234" i="7"/>
  <c r="BY234" i="7"/>
  <c r="BV234" i="7"/>
  <c r="BS234" i="7"/>
  <c r="BP234" i="7"/>
  <c r="BM234" i="7"/>
  <c r="N234" i="7"/>
  <c r="CX233" i="7"/>
  <c r="CM233" i="7"/>
  <c r="CK233" i="7"/>
  <c r="CH233" i="7"/>
  <c r="CE233" i="7"/>
  <c r="BY233" i="7"/>
  <c r="BV233" i="7"/>
  <c r="BS233" i="7"/>
  <c r="BP233" i="7"/>
  <c r="BM233" i="7"/>
  <c r="N233" i="7"/>
  <c r="CX232" i="7"/>
  <c r="CM232" i="7"/>
  <c r="CK232" i="7"/>
  <c r="CH232" i="7"/>
  <c r="CE232" i="7"/>
  <c r="BY232" i="7"/>
  <c r="BV232" i="7"/>
  <c r="BS232" i="7"/>
  <c r="BP232" i="7"/>
  <c r="BM232" i="7"/>
  <c r="N232" i="7"/>
  <c r="CX231" i="7"/>
  <c r="CM231" i="7"/>
  <c r="CK231" i="7"/>
  <c r="CH231" i="7"/>
  <c r="CE231" i="7"/>
  <c r="BY231" i="7"/>
  <c r="BV231" i="7"/>
  <c r="BS231" i="7"/>
  <c r="BP231" i="7"/>
  <c r="BM231" i="7"/>
  <c r="N231" i="7"/>
  <c r="CX230" i="7"/>
  <c r="CM230" i="7"/>
  <c r="CK230" i="7"/>
  <c r="CH230" i="7"/>
  <c r="CE230" i="7"/>
  <c r="BY230" i="7"/>
  <c r="BV230" i="7"/>
  <c r="BS230" i="7"/>
  <c r="BP230" i="7"/>
  <c r="BM230" i="7"/>
  <c r="N230" i="7"/>
  <c r="CX229" i="7"/>
  <c r="CM229" i="7"/>
  <c r="CK229" i="7"/>
  <c r="CH229" i="7"/>
  <c r="CE229" i="7"/>
  <c r="BY229" i="7"/>
  <c r="BV229" i="7"/>
  <c r="BS229" i="7"/>
  <c r="BP229" i="7"/>
  <c r="BM229" i="7"/>
  <c r="N229" i="7"/>
  <c r="CX228" i="7"/>
  <c r="CM228" i="7"/>
  <c r="CK228" i="7"/>
  <c r="CH228" i="7"/>
  <c r="CE228" i="7"/>
  <c r="BY228" i="7"/>
  <c r="BV228" i="7"/>
  <c r="BS228" i="7"/>
  <c r="BP228" i="7"/>
  <c r="BM228" i="7"/>
  <c r="N228" i="7"/>
  <c r="CX227" i="7"/>
  <c r="CM227" i="7"/>
  <c r="CK227" i="7"/>
  <c r="CH227" i="7"/>
  <c r="CE227" i="7"/>
  <c r="BY227" i="7"/>
  <c r="BV227" i="7"/>
  <c r="BS227" i="7"/>
  <c r="BP227" i="7"/>
  <c r="BM227" i="7"/>
  <c r="N227" i="7"/>
  <c r="CX226" i="7"/>
  <c r="CM226" i="7"/>
  <c r="CK226" i="7"/>
  <c r="CH226" i="7"/>
  <c r="CE226" i="7"/>
  <c r="BY226" i="7"/>
  <c r="BV226" i="7"/>
  <c r="BS226" i="7"/>
  <c r="BP226" i="7"/>
  <c r="BM226" i="7"/>
  <c r="N226" i="7"/>
  <c r="CX225" i="7"/>
  <c r="CM225" i="7"/>
  <c r="CK225" i="7"/>
  <c r="CH225" i="7"/>
  <c r="CE225" i="7"/>
  <c r="BY225" i="7"/>
  <c r="BV225" i="7"/>
  <c r="BS225" i="7"/>
  <c r="BP225" i="7"/>
  <c r="BM225" i="7"/>
  <c r="N225" i="7"/>
  <c r="CX224" i="7"/>
  <c r="CM224" i="7"/>
  <c r="CK224" i="7"/>
  <c r="CH224" i="7"/>
  <c r="CE224" i="7"/>
  <c r="BY224" i="7"/>
  <c r="BV224" i="7"/>
  <c r="BS224" i="7"/>
  <c r="BP224" i="7"/>
  <c r="BM224" i="7"/>
  <c r="N224" i="7"/>
  <c r="CX223" i="7"/>
  <c r="CM223" i="7"/>
  <c r="CK223" i="7"/>
  <c r="CH223" i="7"/>
  <c r="CE223" i="7"/>
  <c r="BY223" i="7"/>
  <c r="BV223" i="7"/>
  <c r="BS223" i="7"/>
  <c r="BP223" i="7"/>
  <c r="BM223" i="7"/>
  <c r="N223" i="7"/>
  <c r="CX222" i="7"/>
  <c r="CM222" i="7"/>
  <c r="CK222" i="7"/>
  <c r="CH222" i="7"/>
  <c r="CE222" i="7"/>
  <c r="BY222" i="7"/>
  <c r="BV222" i="7"/>
  <c r="BS222" i="7"/>
  <c r="BP222" i="7"/>
  <c r="BM222" i="7"/>
  <c r="N222" i="7"/>
  <c r="CX221" i="7"/>
  <c r="CM221" i="7"/>
  <c r="CK221" i="7"/>
  <c r="CH221" i="7"/>
  <c r="CE221" i="7"/>
  <c r="BY221" i="7"/>
  <c r="BV221" i="7"/>
  <c r="BS221" i="7"/>
  <c r="BP221" i="7"/>
  <c r="BM221" i="7"/>
  <c r="N221" i="7"/>
  <c r="CX220" i="7"/>
  <c r="CM220" i="7"/>
  <c r="CK220" i="7"/>
  <c r="CH220" i="7"/>
  <c r="CE220" i="7"/>
  <c r="BY220" i="7"/>
  <c r="BV220" i="7"/>
  <c r="BS220" i="7"/>
  <c r="BP220" i="7"/>
  <c r="BM220" i="7"/>
  <c r="N220" i="7"/>
  <c r="CX219" i="7"/>
  <c r="CM219" i="7"/>
  <c r="CK219" i="7"/>
  <c r="CH219" i="7"/>
  <c r="CE219" i="7"/>
  <c r="BY219" i="7"/>
  <c r="BV219" i="7"/>
  <c r="BS219" i="7"/>
  <c r="BP219" i="7"/>
  <c r="BM219" i="7"/>
  <c r="N219" i="7"/>
  <c r="CX218" i="7"/>
  <c r="CM218" i="7"/>
  <c r="CK218" i="7"/>
  <c r="CH218" i="7"/>
  <c r="CE218" i="7"/>
  <c r="BY218" i="7"/>
  <c r="BV218" i="7"/>
  <c r="BS218" i="7"/>
  <c r="BP218" i="7"/>
  <c r="BM218" i="7"/>
  <c r="N218" i="7"/>
  <c r="CX217" i="7"/>
  <c r="CM217" i="7"/>
  <c r="CK217" i="7"/>
  <c r="CH217" i="7"/>
  <c r="CE217" i="7"/>
  <c r="BY217" i="7"/>
  <c r="BV217" i="7"/>
  <c r="BS217" i="7"/>
  <c r="BP217" i="7"/>
  <c r="BM217" i="7"/>
  <c r="N217" i="7"/>
  <c r="CX216" i="7"/>
  <c r="CM216" i="7"/>
  <c r="CK216" i="7"/>
  <c r="CH216" i="7"/>
  <c r="CE216" i="7"/>
  <c r="BY216" i="7"/>
  <c r="BV216" i="7"/>
  <c r="BS216" i="7"/>
  <c r="BP216" i="7"/>
  <c r="BM216" i="7"/>
  <c r="N216" i="7"/>
  <c r="CX215" i="7"/>
  <c r="CM215" i="7"/>
  <c r="CK215" i="7"/>
  <c r="CH215" i="7"/>
  <c r="CE215" i="7"/>
  <c r="BY215" i="7"/>
  <c r="BV215" i="7"/>
  <c r="BS215" i="7"/>
  <c r="BP215" i="7"/>
  <c r="BM215" i="7"/>
  <c r="N215" i="7"/>
  <c r="CX214" i="7"/>
  <c r="CM214" i="7"/>
  <c r="CK214" i="7"/>
  <c r="CH214" i="7"/>
  <c r="CE214" i="7"/>
  <c r="BY214" i="7"/>
  <c r="BV214" i="7"/>
  <c r="BS214" i="7"/>
  <c r="BP214" i="7"/>
  <c r="BM214" i="7"/>
  <c r="N214" i="7"/>
  <c r="CX213" i="7"/>
  <c r="CM213" i="7"/>
  <c r="CK213" i="7"/>
  <c r="CH213" i="7"/>
  <c r="CE213" i="7"/>
  <c r="BY213" i="7"/>
  <c r="BV213" i="7"/>
  <c r="BS213" i="7"/>
  <c r="BP213" i="7"/>
  <c r="BM213" i="7"/>
  <c r="N213" i="7"/>
  <c r="CX212" i="7"/>
  <c r="CM212" i="7"/>
  <c r="CK212" i="7"/>
  <c r="CH212" i="7"/>
  <c r="CE212" i="7"/>
  <c r="BY212" i="7"/>
  <c r="BV212" i="7"/>
  <c r="BS212" i="7"/>
  <c r="BP212" i="7"/>
  <c r="BM212" i="7"/>
  <c r="N212" i="7"/>
  <c r="CX211" i="7"/>
  <c r="CM211" i="7"/>
  <c r="CK211" i="7"/>
  <c r="CH211" i="7"/>
  <c r="CE211" i="7"/>
  <c r="BY211" i="7"/>
  <c r="BV211" i="7"/>
  <c r="BS211" i="7"/>
  <c r="BP211" i="7"/>
  <c r="BM211" i="7"/>
  <c r="N211" i="7"/>
  <c r="CX210" i="7"/>
  <c r="CM210" i="7"/>
  <c r="CK210" i="7"/>
  <c r="CH210" i="7"/>
  <c r="CE210" i="7"/>
  <c r="BY210" i="7"/>
  <c r="BV210" i="7"/>
  <c r="BS210" i="7"/>
  <c r="BP210" i="7"/>
  <c r="BM210" i="7"/>
  <c r="N210" i="7"/>
  <c r="CX209" i="7"/>
  <c r="CM209" i="7"/>
  <c r="CK209" i="7"/>
  <c r="CH209" i="7"/>
  <c r="CE209" i="7"/>
  <c r="BY209" i="7"/>
  <c r="BV209" i="7"/>
  <c r="BS209" i="7"/>
  <c r="BP209" i="7"/>
  <c r="BM209" i="7"/>
  <c r="N209" i="7"/>
  <c r="CX208" i="7"/>
  <c r="CM208" i="7"/>
  <c r="CK208" i="7"/>
  <c r="CH208" i="7"/>
  <c r="CE208" i="7"/>
  <c r="BY208" i="7"/>
  <c r="BV208" i="7"/>
  <c r="BS208" i="7"/>
  <c r="BP208" i="7"/>
  <c r="BM208" i="7"/>
  <c r="N208" i="7"/>
  <c r="CX207" i="7"/>
  <c r="CM207" i="7"/>
  <c r="CK207" i="7"/>
  <c r="CH207" i="7"/>
  <c r="CE207" i="7"/>
  <c r="BY207" i="7"/>
  <c r="BV207" i="7"/>
  <c r="BS207" i="7"/>
  <c r="BP207" i="7"/>
  <c r="BM207" i="7"/>
  <c r="N207" i="7"/>
  <c r="CX206" i="7"/>
  <c r="CM206" i="7"/>
  <c r="CK206" i="7"/>
  <c r="CH206" i="7"/>
  <c r="CE206" i="7"/>
  <c r="BY206" i="7"/>
  <c r="BV206" i="7"/>
  <c r="BS206" i="7"/>
  <c r="BP206" i="7"/>
  <c r="BM206" i="7"/>
  <c r="N206" i="7"/>
  <c r="CX205" i="7"/>
  <c r="CM205" i="7"/>
  <c r="CK205" i="7"/>
  <c r="CH205" i="7"/>
  <c r="CE205" i="7"/>
  <c r="BY205" i="7"/>
  <c r="BV205" i="7"/>
  <c r="BS205" i="7"/>
  <c r="BP205" i="7"/>
  <c r="BM205" i="7"/>
  <c r="N205" i="7"/>
  <c r="CX204" i="7"/>
  <c r="CM204" i="7"/>
  <c r="CK204" i="7"/>
  <c r="CH204" i="7"/>
  <c r="CE204" i="7"/>
  <c r="BY204" i="7"/>
  <c r="BV204" i="7"/>
  <c r="BS204" i="7"/>
  <c r="BP204" i="7"/>
  <c r="BM204" i="7"/>
  <c r="N204" i="7"/>
  <c r="CX203" i="7"/>
  <c r="CM203" i="7"/>
  <c r="CK203" i="7"/>
  <c r="CH203" i="7"/>
  <c r="CE203" i="7"/>
  <c r="BY203" i="7"/>
  <c r="BV203" i="7"/>
  <c r="BS203" i="7"/>
  <c r="BP203" i="7"/>
  <c r="BM203" i="7"/>
  <c r="N203" i="7"/>
  <c r="CX202" i="7"/>
  <c r="CM202" i="7"/>
  <c r="CK202" i="7"/>
  <c r="CH202" i="7"/>
  <c r="CE202" i="7"/>
  <c r="BY202" i="7"/>
  <c r="BV202" i="7"/>
  <c r="BS202" i="7"/>
  <c r="BP202" i="7"/>
  <c r="BM202" i="7"/>
  <c r="N202" i="7"/>
  <c r="CX201" i="7"/>
  <c r="CM201" i="7"/>
  <c r="CK201" i="7"/>
  <c r="CH201" i="7"/>
  <c r="CE201" i="7"/>
  <c r="BY201" i="7"/>
  <c r="BV201" i="7"/>
  <c r="BS201" i="7"/>
  <c r="BP201" i="7"/>
  <c r="BM201" i="7"/>
  <c r="N201" i="7"/>
  <c r="CX200" i="7"/>
  <c r="CM200" i="7"/>
  <c r="CK200" i="7"/>
  <c r="CH200" i="7"/>
  <c r="CE200" i="7"/>
  <c r="BY200" i="7"/>
  <c r="BV200" i="7"/>
  <c r="BS200" i="7"/>
  <c r="BP200" i="7"/>
  <c r="BM200" i="7"/>
  <c r="N200" i="7"/>
  <c r="CX199" i="7"/>
  <c r="CM199" i="7"/>
  <c r="CK199" i="7"/>
  <c r="CH199" i="7"/>
  <c r="CE199" i="7"/>
  <c r="BY199" i="7"/>
  <c r="BV199" i="7"/>
  <c r="BS199" i="7"/>
  <c r="BP199" i="7"/>
  <c r="BM199" i="7"/>
  <c r="N199" i="7"/>
  <c r="CX198" i="7"/>
  <c r="CM198" i="7"/>
  <c r="CK198" i="7"/>
  <c r="CH198" i="7"/>
  <c r="CE198" i="7"/>
  <c r="BY198" i="7"/>
  <c r="BV198" i="7"/>
  <c r="BS198" i="7"/>
  <c r="BP198" i="7"/>
  <c r="BM198" i="7"/>
  <c r="N198" i="7"/>
  <c r="CX197" i="7"/>
  <c r="CM197" i="7"/>
  <c r="CK197" i="7"/>
  <c r="CH197" i="7"/>
  <c r="CE197" i="7"/>
  <c r="BY197" i="7"/>
  <c r="BV197" i="7"/>
  <c r="BS197" i="7"/>
  <c r="BP197" i="7"/>
  <c r="BM197" i="7"/>
  <c r="N197" i="7"/>
  <c r="CX196" i="7"/>
  <c r="CM196" i="7"/>
  <c r="CK196" i="7"/>
  <c r="CH196" i="7"/>
  <c r="CE196" i="7"/>
  <c r="BY196" i="7"/>
  <c r="BV196" i="7"/>
  <c r="BS196" i="7"/>
  <c r="BP196" i="7"/>
  <c r="BM196" i="7"/>
  <c r="N196" i="7"/>
  <c r="CX195" i="7"/>
  <c r="CM195" i="7"/>
  <c r="CK195" i="7"/>
  <c r="CH195" i="7"/>
  <c r="CE195" i="7"/>
  <c r="BY195" i="7"/>
  <c r="BV195" i="7"/>
  <c r="BS195" i="7"/>
  <c r="BP195" i="7"/>
  <c r="BM195" i="7"/>
  <c r="N195" i="7"/>
  <c r="CX194" i="7"/>
  <c r="CM194" i="7"/>
  <c r="CK194" i="7"/>
  <c r="CH194" i="7"/>
  <c r="CE194" i="7"/>
  <c r="BY194" i="7"/>
  <c r="BV194" i="7"/>
  <c r="BS194" i="7"/>
  <c r="BP194" i="7"/>
  <c r="BM194" i="7"/>
  <c r="N194" i="7"/>
  <c r="CX193" i="7"/>
  <c r="CM193" i="7"/>
  <c r="CK193" i="7"/>
  <c r="CH193" i="7"/>
  <c r="CE193" i="7"/>
  <c r="BY193" i="7"/>
  <c r="BV193" i="7"/>
  <c r="BS193" i="7"/>
  <c r="BP193" i="7"/>
  <c r="BM193" i="7"/>
  <c r="N193" i="7"/>
  <c r="CX192" i="7"/>
  <c r="CM192" i="7"/>
  <c r="CK192" i="7"/>
  <c r="CH192" i="7"/>
  <c r="CE192" i="7"/>
  <c r="BY192" i="7"/>
  <c r="BV192" i="7"/>
  <c r="BS192" i="7"/>
  <c r="BP192" i="7"/>
  <c r="BM192" i="7"/>
  <c r="N192" i="7"/>
  <c r="CX191" i="7"/>
  <c r="CM191" i="7"/>
  <c r="CK191" i="7"/>
  <c r="CH191" i="7"/>
  <c r="CE191" i="7"/>
  <c r="BY191" i="7"/>
  <c r="BV191" i="7"/>
  <c r="BS191" i="7"/>
  <c r="BP191" i="7"/>
  <c r="BM191" i="7"/>
  <c r="N191" i="7"/>
  <c r="CX190" i="7"/>
  <c r="CM190" i="7"/>
  <c r="CK190" i="7"/>
  <c r="CH190" i="7"/>
  <c r="CE190" i="7"/>
  <c r="BY190" i="7"/>
  <c r="BV190" i="7"/>
  <c r="BS190" i="7"/>
  <c r="BP190" i="7"/>
  <c r="BM190" i="7"/>
  <c r="N190" i="7"/>
  <c r="CX189" i="7"/>
  <c r="CM189" i="7"/>
  <c r="CK189" i="7"/>
  <c r="CH189" i="7"/>
  <c r="CE189" i="7"/>
  <c r="BY189" i="7"/>
  <c r="BV189" i="7"/>
  <c r="BS189" i="7"/>
  <c r="BP189" i="7"/>
  <c r="BM189" i="7"/>
  <c r="N189" i="7"/>
  <c r="CX188" i="7"/>
  <c r="CM188" i="7"/>
  <c r="CK188" i="7"/>
  <c r="CH188" i="7"/>
  <c r="CE188" i="7"/>
  <c r="BY188" i="7"/>
  <c r="BV188" i="7"/>
  <c r="BS188" i="7"/>
  <c r="BP188" i="7"/>
  <c r="BM188" i="7"/>
  <c r="N188" i="7"/>
  <c r="CX187" i="7"/>
  <c r="CM187" i="7"/>
  <c r="CK187" i="7"/>
  <c r="CH187" i="7"/>
  <c r="CE187" i="7"/>
  <c r="BY187" i="7"/>
  <c r="BV187" i="7"/>
  <c r="BS187" i="7"/>
  <c r="BP187" i="7"/>
  <c r="BM187" i="7"/>
  <c r="N187" i="7"/>
  <c r="CX186" i="7"/>
  <c r="CM186" i="7"/>
  <c r="CK186" i="7"/>
  <c r="CH186" i="7"/>
  <c r="CE186" i="7"/>
  <c r="BY186" i="7"/>
  <c r="BV186" i="7"/>
  <c r="BS186" i="7"/>
  <c r="BP186" i="7"/>
  <c r="BM186" i="7"/>
  <c r="N186" i="7"/>
  <c r="CX185" i="7"/>
  <c r="CM185" i="7"/>
  <c r="CK185" i="7"/>
  <c r="CH185" i="7"/>
  <c r="CE185" i="7"/>
  <c r="BY185" i="7"/>
  <c r="BV185" i="7"/>
  <c r="BS185" i="7"/>
  <c r="BP185" i="7"/>
  <c r="BM185" i="7"/>
  <c r="N185" i="7"/>
  <c r="CX184" i="7"/>
  <c r="CM184" i="7"/>
  <c r="CK184" i="7"/>
  <c r="CH184" i="7"/>
  <c r="CE184" i="7"/>
  <c r="BY184" i="7"/>
  <c r="BV184" i="7"/>
  <c r="BS184" i="7"/>
  <c r="BP184" i="7"/>
  <c r="BM184" i="7"/>
  <c r="N184" i="7"/>
  <c r="CX183" i="7"/>
  <c r="CM183" i="7"/>
  <c r="CK183" i="7"/>
  <c r="CH183" i="7"/>
  <c r="CE183" i="7"/>
  <c r="BY183" i="7"/>
  <c r="BV183" i="7"/>
  <c r="BS183" i="7"/>
  <c r="BP183" i="7"/>
  <c r="BM183" i="7"/>
  <c r="N183" i="7"/>
  <c r="CX182" i="7"/>
  <c r="CM182" i="7"/>
  <c r="CK182" i="7"/>
  <c r="CH182" i="7"/>
  <c r="CE182" i="7"/>
  <c r="BY182" i="7"/>
  <c r="BV182" i="7"/>
  <c r="BS182" i="7"/>
  <c r="BP182" i="7"/>
  <c r="BM182" i="7"/>
  <c r="N182" i="7"/>
  <c r="CX181" i="7"/>
  <c r="CM181" i="7"/>
  <c r="CK181" i="7"/>
  <c r="CH181" i="7"/>
  <c r="CE181" i="7"/>
  <c r="BY181" i="7"/>
  <c r="BV181" i="7"/>
  <c r="BS181" i="7"/>
  <c r="BP181" i="7"/>
  <c r="BM181" i="7"/>
  <c r="N181" i="7"/>
  <c r="CX180" i="7"/>
  <c r="CM180" i="7"/>
  <c r="CK180" i="7"/>
  <c r="CH180" i="7"/>
  <c r="CE180" i="7"/>
  <c r="BY180" i="7"/>
  <c r="BV180" i="7"/>
  <c r="BS180" i="7"/>
  <c r="BP180" i="7"/>
  <c r="BM180" i="7"/>
  <c r="N180" i="7"/>
  <c r="CX179" i="7"/>
  <c r="CM179" i="7"/>
  <c r="CK179" i="7"/>
  <c r="CH179" i="7"/>
  <c r="CE179" i="7"/>
  <c r="BY179" i="7"/>
  <c r="BV179" i="7"/>
  <c r="BS179" i="7"/>
  <c r="BP179" i="7"/>
  <c r="BM179" i="7"/>
  <c r="N179" i="7"/>
  <c r="CX178" i="7"/>
  <c r="CM178" i="7"/>
  <c r="CK178" i="7"/>
  <c r="CH178" i="7"/>
  <c r="CE178" i="7"/>
  <c r="BY178" i="7"/>
  <c r="BV178" i="7"/>
  <c r="BS178" i="7"/>
  <c r="BP178" i="7"/>
  <c r="BM178" i="7"/>
  <c r="N178" i="7"/>
  <c r="CX177" i="7"/>
  <c r="CM177" i="7"/>
  <c r="CK177" i="7"/>
  <c r="CH177" i="7"/>
  <c r="CE177" i="7"/>
  <c r="BY177" i="7"/>
  <c r="BV177" i="7"/>
  <c r="BS177" i="7"/>
  <c r="BP177" i="7"/>
  <c r="BM177" i="7"/>
  <c r="N177" i="7"/>
  <c r="CX176" i="7"/>
  <c r="CM176" i="7"/>
  <c r="CK176" i="7"/>
  <c r="CH176" i="7"/>
  <c r="CE176" i="7"/>
  <c r="BY176" i="7"/>
  <c r="BV176" i="7"/>
  <c r="BS176" i="7"/>
  <c r="BP176" i="7"/>
  <c r="BM176" i="7"/>
  <c r="N176" i="7"/>
  <c r="CX175" i="7"/>
  <c r="CM175" i="7"/>
  <c r="CK175" i="7"/>
  <c r="CH175" i="7"/>
  <c r="CE175" i="7"/>
  <c r="BY175" i="7"/>
  <c r="BV175" i="7"/>
  <c r="BS175" i="7"/>
  <c r="BP175" i="7"/>
  <c r="BM175" i="7"/>
  <c r="N175" i="7"/>
  <c r="CX174" i="7"/>
  <c r="CM174" i="7"/>
  <c r="CK174" i="7"/>
  <c r="CH174" i="7"/>
  <c r="CE174" i="7"/>
  <c r="BY174" i="7"/>
  <c r="BV174" i="7"/>
  <c r="BS174" i="7"/>
  <c r="BP174" i="7"/>
  <c r="BM174" i="7"/>
  <c r="N174" i="7"/>
  <c r="CX173" i="7"/>
  <c r="CM173" i="7"/>
  <c r="CK173" i="7"/>
  <c r="CH173" i="7"/>
  <c r="CE173" i="7"/>
  <c r="BY173" i="7"/>
  <c r="BV173" i="7"/>
  <c r="BS173" i="7"/>
  <c r="BP173" i="7"/>
  <c r="BM173" i="7"/>
  <c r="N173" i="7"/>
  <c r="CX172" i="7"/>
  <c r="CM172" i="7"/>
  <c r="CK172" i="7"/>
  <c r="CH172" i="7"/>
  <c r="CE172" i="7"/>
  <c r="BY172" i="7"/>
  <c r="BV172" i="7"/>
  <c r="BS172" i="7"/>
  <c r="BP172" i="7"/>
  <c r="BM172" i="7"/>
  <c r="N172" i="7"/>
  <c r="CX171" i="7"/>
  <c r="CM171" i="7"/>
  <c r="CK171" i="7"/>
  <c r="CH171" i="7"/>
  <c r="CE171" i="7"/>
  <c r="BY171" i="7"/>
  <c r="BV171" i="7"/>
  <c r="BS171" i="7"/>
  <c r="BP171" i="7"/>
  <c r="BM171" i="7"/>
  <c r="N171" i="7"/>
  <c r="CX170" i="7"/>
  <c r="CM170" i="7"/>
  <c r="CK170" i="7"/>
  <c r="CH170" i="7"/>
  <c r="CE170" i="7"/>
  <c r="BY170" i="7"/>
  <c r="BV170" i="7"/>
  <c r="BS170" i="7"/>
  <c r="BP170" i="7"/>
  <c r="BM170" i="7"/>
  <c r="N170" i="7"/>
  <c r="CX169" i="7"/>
  <c r="CM169" i="7"/>
  <c r="CK169" i="7"/>
  <c r="CH169" i="7"/>
  <c r="CE169" i="7"/>
  <c r="BY169" i="7"/>
  <c r="BV169" i="7"/>
  <c r="BS169" i="7"/>
  <c r="BP169" i="7"/>
  <c r="BM169" i="7"/>
  <c r="N169" i="7"/>
  <c r="CX168" i="7"/>
  <c r="CM168" i="7"/>
  <c r="CK168" i="7"/>
  <c r="CH168" i="7"/>
  <c r="CE168" i="7"/>
  <c r="BY168" i="7"/>
  <c r="BV168" i="7"/>
  <c r="BS168" i="7"/>
  <c r="BP168" i="7"/>
  <c r="BM168" i="7"/>
  <c r="N168" i="7"/>
  <c r="CX167" i="7"/>
  <c r="CM167" i="7"/>
  <c r="CK167" i="7"/>
  <c r="CH167" i="7"/>
  <c r="CE167" i="7"/>
  <c r="BY167" i="7"/>
  <c r="BV167" i="7"/>
  <c r="BS167" i="7"/>
  <c r="BP167" i="7"/>
  <c r="BM167" i="7"/>
  <c r="N167" i="7"/>
  <c r="CX166" i="7"/>
  <c r="CM166" i="7"/>
  <c r="CK166" i="7"/>
  <c r="CH166" i="7"/>
  <c r="CE166" i="7"/>
  <c r="BY166" i="7"/>
  <c r="BV166" i="7"/>
  <c r="BS166" i="7"/>
  <c r="BP166" i="7"/>
  <c r="BM166" i="7"/>
  <c r="N166" i="7"/>
  <c r="CX165" i="7"/>
  <c r="CM165" i="7"/>
  <c r="CK165" i="7"/>
  <c r="CH165" i="7"/>
  <c r="CE165" i="7"/>
  <c r="BY165" i="7"/>
  <c r="BV165" i="7"/>
  <c r="BS165" i="7"/>
  <c r="BP165" i="7"/>
  <c r="BM165" i="7"/>
  <c r="N165" i="7"/>
  <c r="CX164" i="7"/>
  <c r="CM164" i="7"/>
  <c r="CK164" i="7"/>
  <c r="CH164" i="7"/>
  <c r="CE164" i="7"/>
  <c r="BY164" i="7"/>
  <c r="BV164" i="7"/>
  <c r="BS164" i="7"/>
  <c r="BP164" i="7"/>
  <c r="BM164" i="7"/>
  <c r="N164" i="7"/>
  <c r="CX163" i="7"/>
  <c r="CM163" i="7"/>
  <c r="CK163" i="7"/>
  <c r="CH163" i="7"/>
  <c r="CE163" i="7"/>
  <c r="BY163" i="7"/>
  <c r="BV163" i="7"/>
  <c r="BS163" i="7"/>
  <c r="BP163" i="7"/>
  <c r="BM163" i="7"/>
  <c r="N163" i="7"/>
  <c r="CX162" i="7"/>
  <c r="CM162" i="7"/>
  <c r="CK162" i="7"/>
  <c r="CH162" i="7"/>
  <c r="CE162" i="7"/>
  <c r="BY162" i="7"/>
  <c r="BV162" i="7"/>
  <c r="BS162" i="7"/>
  <c r="BP162" i="7"/>
  <c r="BM162" i="7"/>
  <c r="N162" i="7"/>
  <c r="CX161" i="7"/>
  <c r="CM161" i="7"/>
  <c r="CK161" i="7"/>
  <c r="CH161" i="7"/>
  <c r="CE161" i="7"/>
  <c r="BY161" i="7"/>
  <c r="BV161" i="7"/>
  <c r="BS161" i="7"/>
  <c r="BP161" i="7"/>
  <c r="BM161" i="7"/>
  <c r="N161" i="7"/>
  <c r="CX160" i="7"/>
  <c r="CM160" i="7"/>
  <c r="CK160" i="7"/>
  <c r="CH160" i="7"/>
  <c r="CE160" i="7"/>
  <c r="BY160" i="7"/>
  <c r="BV160" i="7"/>
  <c r="BS160" i="7"/>
  <c r="BP160" i="7"/>
  <c r="BM160" i="7"/>
  <c r="N160" i="7"/>
  <c r="CX159" i="7"/>
  <c r="CM159" i="7"/>
  <c r="CK159" i="7"/>
  <c r="CH159" i="7"/>
  <c r="CE159" i="7"/>
  <c r="BY159" i="7"/>
  <c r="BV159" i="7"/>
  <c r="BS159" i="7"/>
  <c r="BP159" i="7"/>
  <c r="BM159" i="7"/>
  <c r="N159" i="7"/>
  <c r="CX158" i="7"/>
  <c r="CM158" i="7"/>
  <c r="CK158" i="7"/>
  <c r="CH158" i="7"/>
  <c r="CE158" i="7"/>
  <c r="BY158" i="7"/>
  <c r="BV158" i="7"/>
  <c r="BS158" i="7"/>
  <c r="BP158" i="7"/>
  <c r="BM158" i="7"/>
  <c r="N158" i="7"/>
  <c r="CX157" i="7"/>
  <c r="CM157" i="7"/>
  <c r="CK157" i="7"/>
  <c r="CH157" i="7"/>
  <c r="CE157" i="7"/>
  <c r="BY157" i="7"/>
  <c r="BV157" i="7"/>
  <c r="BS157" i="7"/>
  <c r="BP157" i="7"/>
  <c r="BM157" i="7"/>
  <c r="N157" i="7"/>
  <c r="CX156" i="7"/>
  <c r="CM156" i="7"/>
  <c r="CK156" i="7"/>
  <c r="CH156" i="7"/>
  <c r="CE156" i="7"/>
  <c r="BY156" i="7"/>
  <c r="BV156" i="7"/>
  <c r="BS156" i="7"/>
  <c r="BP156" i="7"/>
  <c r="BM156" i="7"/>
  <c r="N156" i="7"/>
  <c r="CX155" i="7"/>
  <c r="CM155" i="7"/>
  <c r="CK155" i="7"/>
  <c r="CH155" i="7"/>
  <c r="CE155" i="7"/>
  <c r="BY155" i="7"/>
  <c r="BV155" i="7"/>
  <c r="BS155" i="7"/>
  <c r="BP155" i="7"/>
  <c r="BM155" i="7"/>
  <c r="N155" i="7"/>
  <c r="CX154" i="7"/>
  <c r="CM154" i="7"/>
  <c r="CK154" i="7"/>
  <c r="CH154" i="7"/>
  <c r="CE154" i="7"/>
  <c r="BY154" i="7"/>
  <c r="BV154" i="7"/>
  <c r="BS154" i="7"/>
  <c r="BP154" i="7"/>
  <c r="BM154" i="7"/>
  <c r="N154" i="7"/>
  <c r="CX153" i="7"/>
  <c r="CM153" i="7"/>
  <c r="CK153" i="7"/>
  <c r="CH153" i="7"/>
  <c r="CE153" i="7"/>
  <c r="BY153" i="7"/>
  <c r="BV153" i="7"/>
  <c r="BS153" i="7"/>
  <c r="BP153" i="7"/>
  <c r="BM153" i="7"/>
  <c r="N153" i="7"/>
  <c r="CX152" i="7"/>
  <c r="CM152" i="7"/>
  <c r="CK152" i="7"/>
  <c r="CH152" i="7"/>
  <c r="CE152" i="7"/>
  <c r="BY152" i="7"/>
  <c r="BV152" i="7"/>
  <c r="BS152" i="7"/>
  <c r="BP152" i="7"/>
  <c r="BM152" i="7"/>
  <c r="N152" i="7"/>
  <c r="CX151" i="7"/>
  <c r="CM151" i="7"/>
  <c r="CK151" i="7"/>
  <c r="CH151" i="7"/>
  <c r="CE151" i="7"/>
  <c r="BY151" i="7"/>
  <c r="BV151" i="7"/>
  <c r="BS151" i="7"/>
  <c r="BP151" i="7"/>
  <c r="BM151" i="7"/>
  <c r="N151" i="7"/>
  <c r="CX150" i="7"/>
  <c r="CM150" i="7"/>
  <c r="CK150" i="7"/>
  <c r="CH150" i="7"/>
  <c r="CE150" i="7"/>
  <c r="BY150" i="7"/>
  <c r="BV150" i="7"/>
  <c r="BS150" i="7"/>
  <c r="BP150" i="7"/>
  <c r="BM150" i="7"/>
  <c r="N150" i="7"/>
  <c r="CX149" i="7"/>
  <c r="CM149" i="7"/>
  <c r="CK149" i="7"/>
  <c r="CH149" i="7"/>
  <c r="CE149" i="7"/>
  <c r="BY149" i="7"/>
  <c r="BV149" i="7"/>
  <c r="BS149" i="7"/>
  <c r="BP149" i="7"/>
  <c r="BM149" i="7"/>
  <c r="N149" i="7"/>
  <c r="CX148" i="7"/>
  <c r="CM148" i="7"/>
  <c r="CK148" i="7"/>
  <c r="CH148" i="7"/>
  <c r="CE148" i="7"/>
  <c r="BY148" i="7"/>
  <c r="BV148" i="7"/>
  <c r="BS148" i="7"/>
  <c r="BP148" i="7"/>
  <c r="BM148" i="7"/>
  <c r="N148" i="7"/>
  <c r="CX147" i="7"/>
  <c r="CM147" i="7"/>
  <c r="CK147" i="7"/>
  <c r="CH147" i="7"/>
  <c r="CE147" i="7"/>
  <c r="BY147" i="7"/>
  <c r="BV147" i="7"/>
  <c r="BS147" i="7"/>
  <c r="BP147" i="7"/>
  <c r="BM147" i="7"/>
  <c r="N147" i="7"/>
  <c r="CX146" i="7"/>
  <c r="CM146" i="7"/>
  <c r="CK146" i="7"/>
  <c r="CH146" i="7"/>
  <c r="CE146" i="7"/>
  <c r="BY146" i="7"/>
  <c r="BV146" i="7"/>
  <c r="BS146" i="7"/>
  <c r="BP146" i="7"/>
  <c r="BM146" i="7"/>
  <c r="N146" i="7"/>
  <c r="CX145" i="7"/>
  <c r="CM145" i="7"/>
  <c r="CK145" i="7"/>
  <c r="CH145" i="7"/>
  <c r="CE145" i="7"/>
  <c r="BY145" i="7"/>
  <c r="BV145" i="7"/>
  <c r="BS145" i="7"/>
  <c r="BP145" i="7"/>
  <c r="BM145" i="7"/>
  <c r="N145" i="7"/>
  <c r="CX144" i="7"/>
  <c r="CM144" i="7"/>
  <c r="CK144" i="7"/>
  <c r="CH144" i="7"/>
  <c r="CE144" i="7"/>
  <c r="BY144" i="7"/>
  <c r="BV144" i="7"/>
  <c r="BS144" i="7"/>
  <c r="BP144" i="7"/>
  <c r="BM144" i="7"/>
  <c r="N144" i="7"/>
  <c r="CX143" i="7"/>
  <c r="CM143" i="7"/>
  <c r="CK143" i="7"/>
  <c r="CH143" i="7"/>
  <c r="CE143" i="7"/>
  <c r="BY143" i="7"/>
  <c r="BV143" i="7"/>
  <c r="BS143" i="7"/>
  <c r="BP143" i="7"/>
  <c r="BM143" i="7"/>
  <c r="N143" i="7"/>
  <c r="CX142" i="7"/>
  <c r="CM142" i="7"/>
  <c r="CK142" i="7"/>
  <c r="CH142" i="7"/>
  <c r="CE142" i="7"/>
  <c r="BY142" i="7"/>
  <c r="BV142" i="7"/>
  <c r="BS142" i="7"/>
  <c r="BP142" i="7"/>
  <c r="BM142" i="7"/>
  <c r="N142" i="7"/>
  <c r="CX141" i="7"/>
  <c r="CM141" i="7"/>
  <c r="CK141" i="7"/>
  <c r="CH141" i="7"/>
  <c r="CE141" i="7"/>
  <c r="BY141" i="7"/>
  <c r="BV141" i="7"/>
  <c r="BS141" i="7"/>
  <c r="BP141" i="7"/>
  <c r="BM141" i="7"/>
  <c r="N141" i="7"/>
  <c r="CX140" i="7"/>
  <c r="CM140" i="7"/>
  <c r="CK140" i="7"/>
  <c r="CH140" i="7"/>
  <c r="CE140" i="7"/>
  <c r="BY140" i="7"/>
  <c r="BV140" i="7"/>
  <c r="BS140" i="7"/>
  <c r="BP140" i="7"/>
  <c r="BM140" i="7"/>
  <c r="N140" i="7"/>
  <c r="CX139" i="7"/>
  <c r="CM139" i="7"/>
  <c r="CK139" i="7"/>
  <c r="CH139" i="7"/>
  <c r="CE139" i="7"/>
  <c r="BY139" i="7"/>
  <c r="BV139" i="7"/>
  <c r="BS139" i="7"/>
  <c r="BP139" i="7"/>
  <c r="BM139" i="7"/>
  <c r="N139" i="7"/>
  <c r="CX138" i="7"/>
  <c r="CM138" i="7"/>
  <c r="CK138" i="7"/>
  <c r="CH138" i="7"/>
  <c r="CE138" i="7"/>
  <c r="BY138" i="7"/>
  <c r="BV138" i="7"/>
  <c r="BS138" i="7"/>
  <c r="BP138" i="7"/>
  <c r="BM138" i="7"/>
  <c r="N138" i="7"/>
  <c r="CX137" i="7"/>
  <c r="CM137" i="7"/>
  <c r="CK137" i="7"/>
  <c r="CH137" i="7"/>
  <c r="CE137" i="7"/>
  <c r="BY137" i="7"/>
  <c r="BV137" i="7"/>
  <c r="BS137" i="7"/>
  <c r="BP137" i="7"/>
  <c r="BM137" i="7"/>
  <c r="N137" i="7"/>
  <c r="CX136" i="7"/>
  <c r="CM136" i="7"/>
  <c r="CK136" i="7"/>
  <c r="CH136" i="7"/>
  <c r="CE136" i="7"/>
  <c r="BY136" i="7"/>
  <c r="BV136" i="7"/>
  <c r="BS136" i="7"/>
  <c r="BP136" i="7"/>
  <c r="BM136" i="7"/>
  <c r="N136" i="7"/>
  <c r="CX135" i="7"/>
  <c r="CM135" i="7"/>
  <c r="CK135" i="7"/>
  <c r="CH135" i="7"/>
  <c r="CE135" i="7"/>
  <c r="BY135" i="7"/>
  <c r="BV135" i="7"/>
  <c r="BS135" i="7"/>
  <c r="BP135" i="7"/>
  <c r="BM135" i="7"/>
  <c r="N135" i="7"/>
  <c r="CX134" i="7"/>
  <c r="CM134" i="7"/>
  <c r="CK134" i="7"/>
  <c r="CH134" i="7"/>
  <c r="CE134" i="7"/>
  <c r="BY134" i="7"/>
  <c r="BV134" i="7"/>
  <c r="BS134" i="7"/>
  <c r="BP134" i="7"/>
  <c r="BM134" i="7"/>
  <c r="N134" i="7"/>
  <c r="CX133" i="7"/>
  <c r="CM133" i="7"/>
  <c r="CK133" i="7"/>
  <c r="CH133" i="7"/>
  <c r="CE133" i="7"/>
  <c r="BY133" i="7"/>
  <c r="BV133" i="7"/>
  <c r="BS133" i="7"/>
  <c r="BP133" i="7"/>
  <c r="BM133" i="7"/>
  <c r="N133" i="7"/>
  <c r="CX132" i="7"/>
  <c r="CM132" i="7"/>
  <c r="CK132" i="7"/>
  <c r="CH132" i="7"/>
  <c r="CE132" i="7"/>
  <c r="BY132" i="7"/>
  <c r="BV132" i="7"/>
  <c r="BS132" i="7"/>
  <c r="BP132" i="7"/>
  <c r="BM132" i="7"/>
  <c r="N132" i="7"/>
  <c r="CX131" i="7"/>
  <c r="CM131" i="7"/>
  <c r="CK131" i="7"/>
  <c r="CH131" i="7"/>
  <c r="CE131" i="7"/>
  <c r="BY131" i="7"/>
  <c r="BV131" i="7"/>
  <c r="BS131" i="7"/>
  <c r="BP131" i="7"/>
  <c r="BM131" i="7"/>
  <c r="N131" i="7"/>
  <c r="CX130" i="7"/>
  <c r="CM130" i="7"/>
  <c r="CK130" i="7"/>
  <c r="CH130" i="7"/>
  <c r="CE130" i="7"/>
  <c r="BY130" i="7"/>
  <c r="BV130" i="7"/>
  <c r="BS130" i="7"/>
  <c r="BP130" i="7"/>
  <c r="BM130" i="7"/>
  <c r="N130" i="7"/>
  <c r="CX129" i="7"/>
  <c r="CM129" i="7"/>
  <c r="CK129" i="7"/>
  <c r="CH129" i="7"/>
  <c r="CE129" i="7"/>
  <c r="BY129" i="7"/>
  <c r="BV129" i="7"/>
  <c r="BS129" i="7"/>
  <c r="BP129" i="7"/>
  <c r="BM129" i="7"/>
  <c r="N129" i="7"/>
  <c r="CX128" i="7"/>
  <c r="CM128" i="7"/>
  <c r="CK128" i="7"/>
  <c r="CH128" i="7"/>
  <c r="CE128" i="7"/>
  <c r="BY128" i="7"/>
  <c r="BV128" i="7"/>
  <c r="BS128" i="7"/>
  <c r="BP128" i="7"/>
  <c r="BM128" i="7"/>
  <c r="N128" i="7"/>
  <c r="CX127" i="7"/>
  <c r="CM127" i="7"/>
  <c r="CK127" i="7"/>
  <c r="CH127" i="7"/>
  <c r="CE127" i="7"/>
  <c r="BY127" i="7"/>
  <c r="BV127" i="7"/>
  <c r="BS127" i="7"/>
  <c r="BP127" i="7"/>
  <c r="BM127" i="7"/>
  <c r="N127" i="7"/>
  <c r="CX126" i="7"/>
  <c r="CM126" i="7"/>
  <c r="CK126" i="7"/>
  <c r="CH126" i="7"/>
  <c r="CE126" i="7"/>
  <c r="BY126" i="7"/>
  <c r="BV126" i="7"/>
  <c r="BS126" i="7"/>
  <c r="BP126" i="7"/>
  <c r="BM126" i="7"/>
  <c r="N126" i="7"/>
  <c r="CX125" i="7"/>
  <c r="CM125" i="7"/>
  <c r="CK125" i="7"/>
  <c r="CH125" i="7"/>
  <c r="CE125" i="7"/>
  <c r="BY125" i="7"/>
  <c r="BV125" i="7"/>
  <c r="BS125" i="7"/>
  <c r="BP125" i="7"/>
  <c r="BM125" i="7"/>
  <c r="N125" i="7"/>
  <c r="CX124" i="7"/>
  <c r="CM124" i="7"/>
  <c r="CK124" i="7"/>
  <c r="CH124" i="7"/>
  <c r="CE124" i="7"/>
  <c r="BY124" i="7"/>
  <c r="BV124" i="7"/>
  <c r="BS124" i="7"/>
  <c r="BP124" i="7"/>
  <c r="BM124" i="7"/>
  <c r="N124" i="7"/>
  <c r="CX123" i="7"/>
  <c r="CM123" i="7"/>
  <c r="CK123" i="7"/>
  <c r="CH123" i="7"/>
  <c r="CE123" i="7"/>
  <c r="BY123" i="7"/>
  <c r="BV123" i="7"/>
  <c r="BS123" i="7"/>
  <c r="BP123" i="7"/>
  <c r="BM123" i="7"/>
  <c r="N123" i="7"/>
  <c r="CX122" i="7"/>
  <c r="CM122" i="7"/>
  <c r="CK122" i="7"/>
  <c r="CH122" i="7"/>
  <c r="CE122" i="7"/>
  <c r="BY122" i="7"/>
  <c r="BV122" i="7"/>
  <c r="BS122" i="7"/>
  <c r="BP122" i="7"/>
  <c r="BM122" i="7"/>
  <c r="N122" i="7"/>
  <c r="CX121" i="7"/>
  <c r="CM121" i="7"/>
  <c r="CK121" i="7"/>
  <c r="CH121" i="7"/>
  <c r="CE121" i="7"/>
  <c r="BY121" i="7"/>
  <c r="BV121" i="7"/>
  <c r="BS121" i="7"/>
  <c r="BP121" i="7"/>
  <c r="BM121" i="7"/>
  <c r="N121" i="7"/>
  <c r="CX120" i="7"/>
  <c r="CM120" i="7"/>
  <c r="CK120" i="7"/>
  <c r="CH120" i="7"/>
  <c r="CE120" i="7"/>
  <c r="BY120" i="7"/>
  <c r="BV120" i="7"/>
  <c r="BS120" i="7"/>
  <c r="BP120" i="7"/>
  <c r="BM120" i="7"/>
  <c r="N120" i="7"/>
  <c r="CX119" i="7"/>
  <c r="CM119" i="7"/>
  <c r="CK119" i="7"/>
  <c r="CH119" i="7"/>
  <c r="CE119" i="7"/>
  <c r="BY119" i="7"/>
  <c r="BV119" i="7"/>
  <c r="BS119" i="7"/>
  <c r="BP119" i="7"/>
  <c r="BM119" i="7"/>
  <c r="N119" i="7"/>
  <c r="CX118" i="7"/>
  <c r="CM118" i="7"/>
  <c r="CK118" i="7"/>
  <c r="CH118" i="7"/>
  <c r="CE118" i="7"/>
  <c r="BY118" i="7"/>
  <c r="BV118" i="7"/>
  <c r="BS118" i="7"/>
  <c r="BP118" i="7"/>
  <c r="BM118" i="7"/>
  <c r="N118" i="7"/>
  <c r="CX117" i="7"/>
  <c r="CM117" i="7"/>
  <c r="CK117" i="7"/>
  <c r="CH117" i="7"/>
  <c r="CE117" i="7"/>
  <c r="BY117" i="7"/>
  <c r="BV117" i="7"/>
  <c r="BS117" i="7"/>
  <c r="BP117" i="7"/>
  <c r="BM117" i="7"/>
  <c r="N117" i="7"/>
  <c r="CX116" i="7"/>
  <c r="CM116" i="7"/>
  <c r="CK116" i="7"/>
  <c r="CH116" i="7"/>
  <c r="CE116" i="7"/>
  <c r="BY116" i="7"/>
  <c r="BV116" i="7"/>
  <c r="BS116" i="7"/>
  <c r="BP116" i="7"/>
  <c r="BM116" i="7"/>
  <c r="N116" i="7"/>
  <c r="CX115" i="7"/>
  <c r="CM115" i="7"/>
  <c r="CK115" i="7"/>
  <c r="CH115" i="7"/>
  <c r="CE115" i="7"/>
  <c r="BY115" i="7"/>
  <c r="BV115" i="7"/>
  <c r="BS115" i="7"/>
  <c r="BP115" i="7"/>
  <c r="BM115" i="7"/>
  <c r="N115" i="7"/>
  <c r="CX114" i="7"/>
  <c r="CM114" i="7"/>
  <c r="CK114" i="7"/>
  <c r="CH114" i="7"/>
  <c r="CE114" i="7"/>
  <c r="BY114" i="7"/>
  <c r="BV114" i="7"/>
  <c r="BS114" i="7"/>
  <c r="BP114" i="7"/>
  <c r="BM114" i="7"/>
  <c r="N114" i="7"/>
  <c r="CX113" i="7"/>
  <c r="CM113" i="7"/>
  <c r="CK113" i="7"/>
  <c r="CH113" i="7"/>
  <c r="CE113" i="7"/>
  <c r="BY113" i="7"/>
  <c r="BV113" i="7"/>
  <c r="BS113" i="7"/>
  <c r="BP113" i="7"/>
  <c r="BM113" i="7"/>
  <c r="N113" i="7"/>
  <c r="CX112" i="7"/>
  <c r="CM112" i="7"/>
  <c r="CK112" i="7"/>
  <c r="CH112" i="7"/>
  <c r="CE112" i="7"/>
  <c r="BY112" i="7"/>
  <c r="BV112" i="7"/>
  <c r="BS112" i="7"/>
  <c r="BP112" i="7"/>
  <c r="BM112" i="7"/>
  <c r="N112" i="7"/>
  <c r="CX111" i="7"/>
  <c r="CM111" i="7"/>
  <c r="CK111" i="7"/>
  <c r="CH111" i="7"/>
  <c r="CE111" i="7"/>
  <c r="BY111" i="7"/>
  <c r="BV111" i="7"/>
  <c r="BS111" i="7"/>
  <c r="BP111" i="7"/>
  <c r="BM111" i="7"/>
  <c r="N111" i="7"/>
  <c r="CX110" i="7"/>
  <c r="CM110" i="7"/>
  <c r="CK110" i="7"/>
  <c r="CH110" i="7"/>
  <c r="CE110" i="7"/>
  <c r="BY110" i="7"/>
  <c r="BV110" i="7"/>
  <c r="BS110" i="7"/>
  <c r="BP110" i="7"/>
  <c r="BM110" i="7"/>
  <c r="N110" i="7"/>
  <c r="CX109" i="7"/>
  <c r="CM109" i="7"/>
  <c r="CK109" i="7"/>
  <c r="CH109" i="7"/>
  <c r="CE109" i="7"/>
  <c r="BY109" i="7"/>
  <c r="BV109" i="7"/>
  <c r="BS109" i="7"/>
  <c r="BP109" i="7"/>
  <c r="BM109" i="7"/>
  <c r="N109" i="7"/>
  <c r="CX108" i="7"/>
  <c r="CM108" i="7"/>
  <c r="CK108" i="7"/>
  <c r="CH108" i="7"/>
  <c r="CE108" i="7"/>
  <c r="BY108" i="7"/>
  <c r="BV108" i="7"/>
  <c r="BS108" i="7"/>
  <c r="BP108" i="7"/>
  <c r="BM108" i="7"/>
  <c r="N108" i="7"/>
  <c r="CX107" i="7"/>
  <c r="CM107" i="7"/>
  <c r="CK107" i="7"/>
  <c r="CH107" i="7"/>
  <c r="CE107" i="7"/>
  <c r="BY107" i="7"/>
  <c r="BV107" i="7"/>
  <c r="BS107" i="7"/>
  <c r="BP107" i="7"/>
  <c r="BM107" i="7"/>
  <c r="N107" i="7"/>
  <c r="CX106" i="7"/>
  <c r="CM106" i="7"/>
  <c r="CK106" i="7"/>
  <c r="CH106" i="7"/>
  <c r="CE106" i="7"/>
  <c r="BY106" i="7"/>
  <c r="BV106" i="7"/>
  <c r="BS106" i="7"/>
  <c r="BP106" i="7"/>
  <c r="BM106" i="7"/>
  <c r="N106" i="7"/>
  <c r="CX105" i="7"/>
  <c r="CM105" i="7"/>
  <c r="CK105" i="7"/>
  <c r="CH105" i="7"/>
  <c r="CE105" i="7"/>
  <c r="BY105" i="7"/>
  <c r="BV105" i="7"/>
  <c r="BS105" i="7"/>
  <c r="BP105" i="7"/>
  <c r="BM105" i="7"/>
  <c r="N105" i="7"/>
  <c r="CX104" i="7"/>
  <c r="CM104" i="7"/>
  <c r="CK104" i="7"/>
  <c r="CH104" i="7"/>
  <c r="CE104" i="7"/>
  <c r="BY104" i="7"/>
  <c r="BV104" i="7"/>
  <c r="BS104" i="7"/>
  <c r="BP104" i="7"/>
  <c r="BM104" i="7"/>
  <c r="N104" i="7"/>
  <c r="CX103" i="7"/>
  <c r="CM103" i="7"/>
  <c r="CK103" i="7"/>
  <c r="CH103" i="7"/>
  <c r="CE103" i="7"/>
  <c r="BY103" i="7"/>
  <c r="BV103" i="7"/>
  <c r="BS103" i="7"/>
  <c r="BP103" i="7"/>
  <c r="BM103" i="7"/>
  <c r="N103" i="7"/>
  <c r="CX102" i="7"/>
  <c r="CM102" i="7"/>
  <c r="CK102" i="7"/>
  <c r="CH102" i="7"/>
  <c r="CE102" i="7"/>
  <c r="BY102" i="7"/>
  <c r="BV102" i="7"/>
  <c r="BS102" i="7"/>
  <c r="BP102" i="7"/>
  <c r="BM102" i="7"/>
  <c r="N102" i="7"/>
  <c r="CX101" i="7"/>
  <c r="CM101" i="7"/>
  <c r="CK101" i="7"/>
  <c r="CH101" i="7"/>
  <c r="CE101" i="7"/>
  <c r="BY101" i="7"/>
  <c r="BV101" i="7"/>
  <c r="BS101" i="7"/>
  <c r="BP101" i="7"/>
  <c r="BM101" i="7"/>
  <c r="N101" i="7"/>
  <c r="CX100" i="7"/>
  <c r="CM100" i="7"/>
  <c r="CK100" i="7"/>
  <c r="CH100" i="7"/>
  <c r="CE100" i="7"/>
  <c r="BY100" i="7"/>
  <c r="BV100" i="7"/>
  <c r="BS100" i="7"/>
  <c r="BP100" i="7"/>
  <c r="BM100" i="7"/>
  <c r="N100" i="7"/>
  <c r="CX99" i="7"/>
  <c r="CM99" i="7"/>
  <c r="CK99" i="7"/>
  <c r="CH99" i="7"/>
  <c r="CE99" i="7"/>
  <c r="BY99" i="7"/>
  <c r="BV99" i="7"/>
  <c r="BS99" i="7"/>
  <c r="BP99" i="7"/>
  <c r="BM99" i="7"/>
  <c r="N99" i="7"/>
  <c r="CX98" i="7"/>
  <c r="CM98" i="7"/>
  <c r="CK98" i="7"/>
  <c r="CH98" i="7"/>
  <c r="CE98" i="7"/>
  <c r="BY98" i="7"/>
  <c r="BV98" i="7"/>
  <c r="BS98" i="7"/>
  <c r="BP98" i="7"/>
  <c r="BM98" i="7"/>
  <c r="N98" i="7"/>
  <c r="CX97" i="7"/>
  <c r="CM97" i="7"/>
  <c r="CK97" i="7"/>
  <c r="CH97" i="7"/>
  <c r="CE97" i="7"/>
  <c r="BY97" i="7"/>
  <c r="BV97" i="7"/>
  <c r="BS97" i="7"/>
  <c r="BP97" i="7"/>
  <c r="BM97" i="7"/>
  <c r="N97" i="7"/>
  <c r="CX96" i="7"/>
  <c r="CM96" i="7"/>
  <c r="CK96" i="7"/>
  <c r="CH96" i="7"/>
  <c r="CE96" i="7"/>
  <c r="BY96" i="7"/>
  <c r="BV96" i="7"/>
  <c r="BS96" i="7"/>
  <c r="BP96" i="7"/>
  <c r="BM96" i="7"/>
  <c r="N96" i="7"/>
  <c r="CX95" i="7"/>
  <c r="CM95" i="7"/>
  <c r="CK95" i="7"/>
  <c r="CH95" i="7"/>
  <c r="CE95" i="7"/>
  <c r="BY95" i="7"/>
  <c r="BV95" i="7"/>
  <c r="BS95" i="7"/>
  <c r="BP95" i="7"/>
  <c r="BM95" i="7"/>
  <c r="N95" i="7"/>
  <c r="CX94" i="7"/>
  <c r="CM94" i="7"/>
  <c r="CK94" i="7"/>
  <c r="CH94" i="7"/>
  <c r="CE94" i="7"/>
  <c r="BY94" i="7"/>
  <c r="BV94" i="7"/>
  <c r="BS94" i="7"/>
  <c r="BP94" i="7"/>
  <c r="BM94" i="7"/>
  <c r="N94" i="7"/>
  <c r="CX93" i="7"/>
  <c r="CM93" i="7"/>
  <c r="CK93" i="7"/>
  <c r="CH93" i="7"/>
  <c r="CE93" i="7"/>
  <c r="BY93" i="7"/>
  <c r="BV93" i="7"/>
  <c r="BS93" i="7"/>
  <c r="BP93" i="7"/>
  <c r="BM93" i="7"/>
  <c r="N93" i="7"/>
  <c r="CX92" i="7"/>
  <c r="CM92" i="7"/>
  <c r="CK92" i="7"/>
  <c r="CH92" i="7"/>
  <c r="CE92" i="7"/>
  <c r="BY92" i="7"/>
  <c r="BV92" i="7"/>
  <c r="BS92" i="7"/>
  <c r="BP92" i="7"/>
  <c r="BM92" i="7"/>
  <c r="N92" i="7"/>
  <c r="CX91" i="7"/>
  <c r="CM91" i="7"/>
  <c r="CK91" i="7"/>
  <c r="CH91" i="7"/>
  <c r="CE91" i="7"/>
  <c r="BY91" i="7"/>
  <c r="BV91" i="7"/>
  <c r="BS91" i="7"/>
  <c r="BP91" i="7"/>
  <c r="BM91" i="7"/>
  <c r="N91" i="7"/>
  <c r="CX90" i="7"/>
  <c r="CM90" i="7"/>
  <c r="CK90" i="7"/>
  <c r="CH90" i="7"/>
  <c r="CE90" i="7"/>
  <c r="BY90" i="7"/>
  <c r="BV90" i="7"/>
  <c r="BS90" i="7"/>
  <c r="BP90" i="7"/>
  <c r="BM90" i="7"/>
  <c r="N90" i="7"/>
  <c r="CX89" i="7"/>
  <c r="CM89" i="7"/>
  <c r="CK89" i="7"/>
  <c r="CH89" i="7"/>
  <c r="CE89" i="7"/>
  <c r="BY89" i="7"/>
  <c r="BV89" i="7"/>
  <c r="BS89" i="7"/>
  <c r="BP89" i="7"/>
  <c r="BM89" i="7"/>
  <c r="N89" i="7"/>
  <c r="CX88" i="7"/>
  <c r="CM88" i="7"/>
  <c r="CK88" i="7"/>
  <c r="CH88" i="7"/>
  <c r="CE88" i="7"/>
  <c r="BY88" i="7"/>
  <c r="BV88" i="7"/>
  <c r="BS88" i="7"/>
  <c r="BP88" i="7"/>
  <c r="BM88" i="7"/>
  <c r="N88" i="7"/>
  <c r="CX87" i="7"/>
  <c r="CM87" i="7"/>
  <c r="CK87" i="7"/>
  <c r="CH87" i="7"/>
  <c r="CE87" i="7"/>
  <c r="BY87" i="7"/>
  <c r="BV87" i="7"/>
  <c r="BS87" i="7"/>
  <c r="BP87" i="7"/>
  <c r="BM87" i="7"/>
  <c r="N87" i="7"/>
  <c r="CX86" i="7"/>
  <c r="CM86" i="7"/>
  <c r="CK86" i="7"/>
  <c r="CH86" i="7"/>
  <c r="CE86" i="7"/>
  <c r="BY86" i="7"/>
  <c r="BV86" i="7"/>
  <c r="BS86" i="7"/>
  <c r="BP86" i="7"/>
  <c r="BM86" i="7"/>
  <c r="N86" i="7"/>
  <c r="CX85" i="7"/>
  <c r="CM85" i="7"/>
  <c r="CK85" i="7"/>
  <c r="CH85" i="7"/>
  <c r="CE85" i="7"/>
  <c r="BY85" i="7"/>
  <c r="BV85" i="7"/>
  <c r="BS85" i="7"/>
  <c r="BP85" i="7"/>
  <c r="BM85" i="7"/>
  <c r="N85" i="7"/>
  <c r="CX84" i="7"/>
  <c r="CM84" i="7"/>
  <c r="CK84" i="7"/>
  <c r="CH84" i="7"/>
  <c r="CE84" i="7"/>
  <c r="BY84" i="7"/>
  <c r="BV84" i="7"/>
  <c r="BS84" i="7"/>
  <c r="BP84" i="7"/>
  <c r="BM84" i="7"/>
  <c r="N84" i="7"/>
  <c r="CX83" i="7"/>
  <c r="CM83" i="7"/>
  <c r="CK83" i="7"/>
  <c r="CH83" i="7"/>
  <c r="CE83" i="7"/>
  <c r="BY83" i="7"/>
  <c r="BV83" i="7"/>
  <c r="BS83" i="7"/>
  <c r="BP83" i="7"/>
  <c r="BM83" i="7"/>
  <c r="N83" i="7"/>
  <c r="CX82" i="7"/>
  <c r="CM82" i="7"/>
  <c r="CK82" i="7"/>
  <c r="CH82" i="7"/>
  <c r="CE82" i="7"/>
  <c r="BY82" i="7"/>
  <c r="BV82" i="7"/>
  <c r="BS82" i="7"/>
  <c r="BP82" i="7"/>
  <c r="BM82" i="7"/>
  <c r="N82" i="7"/>
  <c r="CX81" i="7"/>
  <c r="CM81" i="7"/>
  <c r="CK81" i="7"/>
  <c r="CH81" i="7"/>
  <c r="CE81" i="7"/>
  <c r="BY81" i="7"/>
  <c r="BV81" i="7"/>
  <c r="BS81" i="7"/>
  <c r="BP81" i="7"/>
  <c r="BM81" i="7"/>
  <c r="N81" i="7"/>
  <c r="CX80" i="7"/>
  <c r="CM80" i="7"/>
  <c r="CK80" i="7"/>
  <c r="CH80" i="7"/>
  <c r="CE80" i="7"/>
  <c r="BY80" i="7"/>
  <c r="BV80" i="7"/>
  <c r="BS80" i="7"/>
  <c r="BP80" i="7"/>
  <c r="BM80" i="7"/>
  <c r="N80" i="7"/>
  <c r="CX79" i="7"/>
  <c r="CM79" i="7"/>
  <c r="CK79" i="7"/>
  <c r="CH79" i="7"/>
  <c r="CE79" i="7"/>
  <c r="BY79" i="7"/>
  <c r="BV79" i="7"/>
  <c r="BS79" i="7"/>
  <c r="BP79" i="7"/>
  <c r="BM79" i="7"/>
  <c r="N79" i="7"/>
  <c r="CX78" i="7"/>
  <c r="CM78" i="7"/>
  <c r="CK78" i="7"/>
  <c r="CH78" i="7"/>
  <c r="CE78" i="7"/>
  <c r="BY78" i="7"/>
  <c r="BV78" i="7"/>
  <c r="BS78" i="7"/>
  <c r="BP78" i="7"/>
  <c r="BM78" i="7"/>
  <c r="N78" i="7"/>
  <c r="CX77" i="7"/>
  <c r="CM77" i="7"/>
  <c r="CK77" i="7"/>
  <c r="CH77" i="7"/>
  <c r="CE77" i="7"/>
  <c r="BY77" i="7"/>
  <c r="BV77" i="7"/>
  <c r="BS77" i="7"/>
  <c r="BP77" i="7"/>
  <c r="BM77" i="7"/>
  <c r="N77" i="7"/>
  <c r="CX76" i="7"/>
  <c r="CM76" i="7"/>
  <c r="CK76" i="7"/>
  <c r="CH76" i="7"/>
  <c r="CE76" i="7"/>
  <c r="BY76" i="7"/>
  <c r="BV76" i="7"/>
  <c r="BS76" i="7"/>
  <c r="BP76" i="7"/>
  <c r="BM76" i="7"/>
  <c r="N76" i="7"/>
  <c r="CX75" i="7"/>
  <c r="CM75" i="7"/>
  <c r="CK75" i="7"/>
  <c r="CH75" i="7"/>
  <c r="CE75" i="7"/>
  <c r="BY75" i="7"/>
  <c r="BV75" i="7"/>
  <c r="BS75" i="7"/>
  <c r="BP75" i="7"/>
  <c r="BM75" i="7"/>
  <c r="N75" i="7"/>
  <c r="CX74" i="7"/>
  <c r="CM74" i="7"/>
  <c r="CK74" i="7"/>
  <c r="CH74" i="7"/>
  <c r="CE74" i="7"/>
  <c r="BY74" i="7"/>
  <c r="BV74" i="7"/>
  <c r="BS74" i="7"/>
  <c r="BP74" i="7"/>
  <c r="BM74" i="7"/>
  <c r="N74" i="7"/>
  <c r="CX73" i="7"/>
  <c r="CM73" i="7"/>
  <c r="CK73" i="7"/>
  <c r="CH73" i="7"/>
  <c r="CE73" i="7"/>
  <c r="BY73" i="7"/>
  <c r="BV73" i="7"/>
  <c r="BS73" i="7"/>
  <c r="BP73" i="7"/>
  <c r="BM73" i="7"/>
  <c r="N73" i="7"/>
  <c r="CX72" i="7"/>
  <c r="CM72" i="7"/>
  <c r="CK72" i="7"/>
  <c r="CH72" i="7"/>
  <c r="CE72" i="7"/>
  <c r="BY72" i="7"/>
  <c r="BV72" i="7"/>
  <c r="BS72" i="7"/>
  <c r="BP72" i="7"/>
  <c r="BM72" i="7"/>
  <c r="N72" i="7"/>
  <c r="CX71" i="7"/>
  <c r="CM71" i="7"/>
  <c r="CK71" i="7"/>
  <c r="CH71" i="7"/>
  <c r="CE71" i="7"/>
  <c r="BY71" i="7"/>
  <c r="BV71" i="7"/>
  <c r="BS71" i="7"/>
  <c r="BP71" i="7"/>
  <c r="BM71" i="7"/>
  <c r="N71" i="7"/>
  <c r="CX70" i="7"/>
  <c r="CM70" i="7"/>
  <c r="CK70" i="7"/>
  <c r="CH70" i="7"/>
  <c r="CE70" i="7"/>
  <c r="BY70" i="7"/>
  <c r="BV70" i="7"/>
  <c r="BS70" i="7"/>
  <c r="BP70" i="7"/>
  <c r="BM70" i="7"/>
  <c r="N70" i="7"/>
  <c r="CX69" i="7"/>
  <c r="CM69" i="7"/>
  <c r="CK69" i="7"/>
  <c r="CH69" i="7"/>
  <c r="CE69" i="7"/>
  <c r="BY69" i="7"/>
  <c r="BV69" i="7"/>
  <c r="BS69" i="7"/>
  <c r="BP69" i="7"/>
  <c r="BM69" i="7"/>
  <c r="N69" i="7"/>
  <c r="CX68" i="7"/>
  <c r="CM68" i="7"/>
  <c r="CK68" i="7"/>
  <c r="CH68" i="7"/>
  <c r="CE68" i="7"/>
  <c r="BY68" i="7"/>
  <c r="BV68" i="7"/>
  <c r="BS68" i="7"/>
  <c r="BP68" i="7"/>
  <c r="BM68" i="7"/>
  <c r="N68" i="7"/>
  <c r="CX67" i="7"/>
  <c r="CM67" i="7"/>
  <c r="CK67" i="7"/>
  <c r="CH67" i="7"/>
  <c r="CE67" i="7"/>
  <c r="BY67" i="7"/>
  <c r="BV67" i="7"/>
  <c r="BS67" i="7"/>
  <c r="BP67" i="7"/>
  <c r="BM67" i="7"/>
  <c r="N67" i="7"/>
  <c r="CX66" i="7"/>
  <c r="CM66" i="7"/>
  <c r="CK66" i="7"/>
  <c r="CH66" i="7"/>
  <c r="CE66" i="7"/>
  <c r="BY66" i="7"/>
  <c r="BV66" i="7"/>
  <c r="BS66" i="7"/>
  <c r="BP66" i="7"/>
  <c r="BM66" i="7"/>
  <c r="N66" i="7"/>
  <c r="CX65" i="7"/>
  <c r="CM65" i="7"/>
  <c r="CK65" i="7"/>
  <c r="CH65" i="7"/>
  <c r="CE65" i="7"/>
  <c r="BY65" i="7"/>
  <c r="BV65" i="7"/>
  <c r="BS65" i="7"/>
  <c r="BP65" i="7"/>
  <c r="BM65" i="7"/>
  <c r="N65" i="7"/>
  <c r="CX64" i="7"/>
  <c r="CM64" i="7"/>
  <c r="CK64" i="7"/>
  <c r="CH64" i="7"/>
  <c r="CE64" i="7"/>
  <c r="BY64" i="7"/>
  <c r="BV64" i="7"/>
  <c r="BS64" i="7"/>
  <c r="BP64" i="7"/>
  <c r="BM64" i="7"/>
  <c r="N64" i="7"/>
  <c r="CX63" i="7"/>
  <c r="CM63" i="7"/>
  <c r="CK63" i="7"/>
  <c r="CH63" i="7"/>
  <c r="CE63" i="7"/>
  <c r="BY63" i="7"/>
  <c r="BV63" i="7"/>
  <c r="BS63" i="7"/>
  <c r="BP63" i="7"/>
  <c r="BM63" i="7"/>
  <c r="N63" i="7"/>
  <c r="CX62" i="7"/>
  <c r="CM62" i="7"/>
  <c r="CK62" i="7"/>
  <c r="CH62" i="7"/>
  <c r="CE62" i="7"/>
  <c r="BY62" i="7"/>
  <c r="BV62" i="7"/>
  <c r="BS62" i="7"/>
  <c r="BP62" i="7"/>
  <c r="BM62" i="7"/>
  <c r="N62" i="7"/>
  <c r="CX61" i="7"/>
  <c r="CM61" i="7"/>
  <c r="CK61" i="7"/>
  <c r="CH61" i="7"/>
  <c r="CE61" i="7"/>
  <c r="BY61" i="7"/>
  <c r="BV61" i="7"/>
  <c r="BS61" i="7"/>
  <c r="BP61" i="7"/>
  <c r="BM61" i="7"/>
  <c r="N61" i="7"/>
  <c r="CX60" i="7"/>
  <c r="CM60" i="7"/>
  <c r="CK60" i="7"/>
  <c r="CH60" i="7"/>
  <c r="CE60" i="7"/>
  <c r="BY60" i="7"/>
  <c r="BV60" i="7"/>
  <c r="BS60" i="7"/>
  <c r="BP60" i="7"/>
  <c r="BM60" i="7"/>
  <c r="N60" i="7"/>
  <c r="CX59" i="7"/>
  <c r="CM59" i="7"/>
  <c r="CK59" i="7"/>
  <c r="CH59" i="7"/>
  <c r="CE59" i="7"/>
  <c r="BY59" i="7"/>
  <c r="BV59" i="7"/>
  <c r="BS59" i="7"/>
  <c r="BP59" i="7"/>
  <c r="BM59" i="7"/>
  <c r="N59" i="7"/>
  <c r="CX58" i="7"/>
  <c r="CM58" i="7"/>
  <c r="CK58" i="7"/>
  <c r="CH58" i="7"/>
  <c r="CE58" i="7"/>
  <c r="BY58" i="7"/>
  <c r="BV58" i="7"/>
  <c r="BS58" i="7"/>
  <c r="BP58" i="7"/>
  <c r="BM58" i="7"/>
  <c r="N58" i="7"/>
  <c r="CX57" i="7"/>
  <c r="CM57" i="7"/>
  <c r="CK57" i="7"/>
  <c r="CH57" i="7"/>
  <c r="CE57" i="7"/>
  <c r="BY57" i="7"/>
  <c r="BV57" i="7"/>
  <c r="BS57" i="7"/>
  <c r="BP57" i="7"/>
  <c r="BM57" i="7"/>
  <c r="N57" i="7"/>
  <c r="CX56" i="7"/>
  <c r="CM56" i="7"/>
  <c r="CK56" i="7"/>
  <c r="CH56" i="7"/>
  <c r="CE56" i="7"/>
  <c r="BY56" i="7"/>
  <c r="BV56" i="7"/>
  <c r="BS56" i="7"/>
  <c r="BP56" i="7"/>
  <c r="BM56" i="7"/>
  <c r="N56" i="7"/>
  <c r="CX55" i="7"/>
  <c r="CK55" i="7"/>
  <c r="CH55" i="7"/>
  <c r="CE55" i="7"/>
  <c r="BY55" i="7"/>
  <c r="BV55" i="7"/>
  <c r="BS55" i="7"/>
  <c r="BP55" i="7"/>
  <c r="BM55" i="7"/>
  <c r="N55" i="7"/>
  <c r="CX54" i="7"/>
  <c r="CM54" i="7"/>
  <c r="CK54" i="7"/>
  <c r="CH54" i="7"/>
  <c r="CE54" i="7"/>
  <c r="BY54" i="7"/>
  <c r="BV54" i="7"/>
  <c r="BS54" i="7"/>
  <c r="BP54" i="7"/>
  <c r="BM54" i="7"/>
  <c r="N54" i="7"/>
  <c r="CX53" i="7"/>
  <c r="CM53" i="7"/>
  <c r="CK53" i="7"/>
  <c r="CH53" i="7"/>
  <c r="CE53" i="7"/>
  <c r="BY53" i="7"/>
  <c r="BV53" i="7"/>
  <c r="BS53" i="7"/>
  <c r="BP53" i="7"/>
  <c r="BM53" i="7"/>
  <c r="N53" i="7"/>
  <c r="CX52" i="7"/>
  <c r="CM52" i="7"/>
  <c r="CK52" i="7"/>
  <c r="CH52" i="7"/>
  <c r="CE52" i="7"/>
  <c r="BY52" i="7"/>
  <c r="BV52" i="7"/>
  <c r="BS52" i="7"/>
  <c r="BP52" i="7"/>
  <c r="BM52" i="7"/>
  <c r="N52" i="7"/>
  <c r="CX51" i="7"/>
  <c r="CM51" i="7"/>
  <c r="CK51" i="7"/>
  <c r="CH51" i="7"/>
  <c r="CE51" i="7"/>
  <c r="BY51" i="7"/>
  <c r="BV51" i="7"/>
  <c r="BS51" i="7"/>
  <c r="BP51" i="7"/>
  <c r="BM51" i="7"/>
  <c r="N51" i="7"/>
  <c r="CX50" i="7"/>
  <c r="CM50" i="7"/>
  <c r="CK50" i="7"/>
  <c r="CH50" i="7"/>
  <c r="CE50" i="7"/>
  <c r="BY50" i="7"/>
  <c r="BV50" i="7"/>
  <c r="BS50" i="7"/>
  <c r="BP50" i="7"/>
  <c r="BM50" i="7"/>
  <c r="N50" i="7"/>
  <c r="CX49" i="7"/>
  <c r="CM49" i="7"/>
  <c r="CK49" i="7"/>
  <c r="CH49" i="7"/>
  <c r="CE49" i="7"/>
  <c r="BY49" i="7"/>
  <c r="BV49" i="7"/>
  <c r="BS49" i="7"/>
  <c r="BP49" i="7"/>
  <c r="BM49" i="7"/>
  <c r="N49" i="7"/>
  <c r="CX48" i="7"/>
  <c r="CM48" i="7"/>
  <c r="CK48" i="7"/>
  <c r="CH48" i="7"/>
  <c r="CE48" i="7"/>
  <c r="BY48" i="7"/>
  <c r="BV48" i="7"/>
  <c r="BS48" i="7"/>
  <c r="BP48" i="7"/>
  <c r="BM48" i="7"/>
  <c r="N48" i="7"/>
  <c r="CX47" i="7"/>
  <c r="CM47" i="7"/>
  <c r="CK47" i="7"/>
  <c r="CH47" i="7"/>
  <c r="CE47" i="7"/>
  <c r="BY47" i="7"/>
  <c r="BV47" i="7"/>
  <c r="BS47" i="7"/>
  <c r="BP47" i="7"/>
  <c r="BM47" i="7"/>
  <c r="N47" i="7"/>
  <c r="CX46" i="7"/>
  <c r="CM46" i="7"/>
  <c r="CK46" i="7"/>
  <c r="CH46" i="7"/>
  <c r="CE46" i="7"/>
  <c r="BY46" i="7"/>
  <c r="BV46" i="7"/>
  <c r="BS46" i="7"/>
  <c r="BP46" i="7"/>
  <c r="BM46" i="7"/>
  <c r="N46" i="7"/>
  <c r="CX45" i="7"/>
  <c r="CM45" i="7"/>
  <c r="CK45" i="7"/>
  <c r="CH45" i="7"/>
  <c r="CE45" i="7"/>
  <c r="BY45" i="7"/>
  <c r="BV45" i="7"/>
  <c r="BS45" i="7"/>
  <c r="BP45" i="7"/>
  <c r="BM45" i="7"/>
  <c r="N45" i="7"/>
  <c r="CX44" i="7"/>
  <c r="CM44" i="7"/>
  <c r="CK44" i="7"/>
  <c r="CH44" i="7"/>
  <c r="CE44" i="7"/>
  <c r="BY44" i="7"/>
  <c r="BV44" i="7"/>
  <c r="BS44" i="7"/>
  <c r="BP44" i="7"/>
  <c r="BM44" i="7"/>
  <c r="N44" i="7"/>
  <c r="CX43" i="7"/>
  <c r="CM43" i="7"/>
  <c r="CK43" i="7"/>
  <c r="CH43" i="7"/>
  <c r="CE43" i="7"/>
  <c r="BY43" i="7"/>
  <c r="BV43" i="7"/>
  <c r="BS43" i="7"/>
  <c r="BP43" i="7"/>
  <c r="BM43" i="7"/>
  <c r="N43" i="7"/>
  <c r="CX42" i="7"/>
  <c r="CM42" i="7"/>
  <c r="CK42" i="7"/>
  <c r="CH42" i="7"/>
  <c r="CE42" i="7"/>
  <c r="BY42" i="7"/>
  <c r="BV42" i="7"/>
  <c r="BS42" i="7"/>
  <c r="BP42" i="7"/>
  <c r="BM42" i="7"/>
  <c r="N42" i="7"/>
  <c r="CX41" i="7"/>
  <c r="CM41" i="7"/>
  <c r="CK41" i="7"/>
  <c r="CH41" i="7"/>
  <c r="CE41" i="7"/>
  <c r="BY41" i="7"/>
  <c r="BV41" i="7"/>
  <c r="BS41" i="7"/>
  <c r="BP41" i="7"/>
  <c r="BM41" i="7"/>
  <c r="N41" i="7"/>
  <c r="CX40" i="7"/>
  <c r="CM40" i="7"/>
  <c r="CK40" i="7"/>
  <c r="CH40" i="7"/>
  <c r="CE40" i="7"/>
  <c r="BY40" i="7"/>
  <c r="BV40" i="7"/>
  <c r="BS40" i="7"/>
  <c r="BP40" i="7"/>
  <c r="BM40" i="7"/>
  <c r="N40" i="7"/>
  <c r="CX39" i="7"/>
  <c r="CM39" i="7"/>
  <c r="CK39" i="7"/>
  <c r="CH39" i="7"/>
  <c r="CE39" i="7"/>
  <c r="BY39" i="7"/>
  <c r="BV39" i="7"/>
  <c r="BS39" i="7"/>
  <c r="BP39" i="7"/>
  <c r="BM39" i="7"/>
  <c r="N39" i="7"/>
  <c r="CX38" i="7"/>
  <c r="CM38" i="7"/>
  <c r="CK38" i="7"/>
  <c r="CH38" i="7"/>
  <c r="CE38" i="7"/>
  <c r="BY38" i="7"/>
  <c r="BV38" i="7"/>
  <c r="BS38" i="7"/>
  <c r="BP38" i="7"/>
  <c r="BM38" i="7"/>
  <c r="N38" i="7"/>
  <c r="CX37" i="7"/>
  <c r="CM37" i="7"/>
  <c r="CK37" i="7"/>
  <c r="CH37" i="7"/>
  <c r="CE37" i="7"/>
  <c r="BY37" i="7"/>
  <c r="BV37" i="7"/>
  <c r="BS37" i="7"/>
  <c r="BP37" i="7"/>
  <c r="BM37" i="7"/>
  <c r="N37" i="7"/>
  <c r="CX36" i="7"/>
  <c r="CM36" i="7"/>
  <c r="CK36" i="7"/>
  <c r="CH36" i="7"/>
  <c r="CE36" i="7"/>
  <c r="BY36" i="7"/>
  <c r="BV36" i="7"/>
  <c r="BS36" i="7"/>
  <c r="BP36" i="7"/>
  <c r="BM36" i="7"/>
  <c r="N36" i="7"/>
  <c r="CX35" i="7"/>
  <c r="CM35" i="7"/>
  <c r="CK35" i="7"/>
  <c r="CH35" i="7"/>
  <c r="CE35" i="7"/>
  <c r="BY35" i="7"/>
  <c r="BV35" i="7"/>
  <c r="BS35" i="7"/>
  <c r="BP35" i="7"/>
  <c r="BM35" i="7"/>
  <c r="N35" i="7"/>
  <c r="CX34" i="7"/>
  <c r="CM34" i="7"/>
  <c r="CK34" i="7"/>
  <c r="CH34" i="7"/>
  <c r="CE34" i="7"/>
  <c r="BY34" i="7"/>
  <c r="BV34" i="7"/>
  <c r="BS34" i="7"/>
  <c r="BP34" i="7"/>
  <c r="BM34" i="7"/>
  <c r="N34" i="7"/>
  <c r="CX33" i="7"/>
  <c r="CM33" i="7"/>
  <c r="CK33" i="7"/>
  <c r="CH33" i="7"/>
  <c r="CE33" i="7"/>
  <c r="BY33" i="7"/>
  <c r="BV33" i="7"/>
  <c r="BS33" i="7"/>
  <c r="BP33" i="7"/>
  <c r="BM33" i="7"/>
  <c r="N33" i="7"/>
  <c r="CX32" i="7"/>
  <c r="CM32" i="7"/>
  <c r="CK32" i="7"/>
  <c r="CH32" i="7"/>
  <c r="CE32" i="7"/>
  <c r="BY32" i="7"/>
  <c r="BV32" i="7"/>
  <c r="BS32" i="7"/>
  <c r="BP32" i="7"/>
  <c r="BM32" i="7"/>
  <c r="N32" i="7"/>
  <c r="CX31" i="7"/>
  <c r="CM31" i="7"/>
  <c r="CK31" i="7"/>
  <c r="CH31" i="7"/>
  <c r="CE31" i="7"/>
  <c r="BY31" i="7"/>
  <c r="BV31" i="7"/>
  <c r="BS31" i="7"/>
  <c r="BP31" i="7"/>
  <c r="BM31" i="7"/>
  <c r="N31" i="7"/>
  <c r="CX30" i="7"/>
  <c r="CM30" i="7"/>
  <c r="CK30" i="7"/>
  <c r="CH30" i="7"/>
  <c r="CE30" i="7"/>
  <c r="BY30" i="7"/>
  <c r="BV30" i="7"/>
  <c r="BS30" i="7"/>
  <c r="BP30" i="7"/>
  <c r="BM30" i="7"/>
  <c r="N30" i="7"/>
  <c r="CX29" i="7"/>
  <c r="CM29" i="7"/>
  <c r="CK29" i="7"/>
  <c r="CH29" i="7"/>
  <c r="CE29" i="7"/>
  <c r="BY29" i="7"/>
  <c r="BV29" i="7"/>
  <c r="BS29" i="7"/>
  <c r="BP29" i="7"/>
  <c r="BM29" i="7"/>
  <c r="N29" i="7"/>
  <c r="CX28" i="7"/>
  <c r="CM28" i="7"/>
  <c r="CK28" i="7"/>
  <c r="CH28" i="7"/>
  <c r="CE28" i="7"/>
  <c r="BY28" i="7"/>
  <c r="BV28" i="7"/>
  <c r="BS28" i="7"/>
  <c r="BP28" i="7"/>
  <c r="BM28" i="7"/>
  <c r="N28" i="7"/>
  <c r="CX27" i="7"/>
  <c r="CM27" i="7"/>
  <c r="CK27" i="7"/>
  <c r="CH27" i="7"/>
  <c r="CE27" i="7"/>
  <c r="BY27" i="7"/>
  <c r="BV27" i="7"/>
  <c r="BS27" i="7"/>
  <c r="BP27" i="7"/>
  <c r="BM27" i="7"/>
  <c r="N27" i="7"/>
  <c r="CX26" i="7"/>
  <c r="CM26" i="7"/>
  <c r="CK26" i="7"/>
  <c r="CH26" i="7"/>
  <c r="CE26" i="7"/>
  <c r="BY26" i="7"/>
  <c r="BV26" i="7"/>
  <c r="BS26" i="7"/>
  <c r="BP26" i="7"/>
  <c r="BM26" i="7"/>
  <c r="N26" i="7"/>
  <c r="CX25" i="7"/>
  <c r="CM25" i="7"/>
  <c r="CK25" i="7"/>
  <c r="CH25" i="7"/>
  <c r="CE25" i="7"/>
  <c r="BY25" i="7"/>
  <c r="BV25" i="7"/>
  <c r="BS25" i="7"/>
  <c r="BP25" i="7"/>
  <c r="BM25" i="7"/>
  <c r="N25" i="7"/>
  <c r="CX24" i="7"/>
  <c r="CM24" i="7"/>
  <c r="CK24" i="7"/>
  <c r="CH24" i="7"/>
  <c r="CE24" i="7"/>
  <c r="BY24" i="7"/>
  <c r="BV24" i="7"/>
  <c r="BS24" i="7"/>
  <c r="BP24" i="7"/>
  <c r="BM24" i="7"/>
  <c r="N24" i="7"/>
  <c r="CX23" i="7"/>
  <c r="CM23" i="7"/>
  <c r="CK23" i="7"/>
  <c r="CH23" i="7"/>
  <c r="CE23" i="7"/>
  <c r="BY23" i="7"/>
  <c r="BV23" i="7"/>
  <c r="BS23" i="7"/>
  <c r="BP23" i="7"/>
  <c r="BM23" i="7"/>
  <c r="N23" i="7"/>
  <c r="CX22" i="7"/>
  <c r="CM22" i="7"/>
  <c r="CK22" i="7"/>
  <c r="CH22" i="7"/>
  <c r="CE22" i="7"/>
  <c r="BY22" i="7"/>
  <c r="BV22" i="7"/>
  <c r="BS22" i="7"/>
  <c r="BP22" i="7"/>
  <c r="BM22" i="7"/>
  <c r="N22" i="7"/>
  <c r="CX21" i="7"/>
  <c r="CM21" i="7"/>
  <c r="CK21" i="7"/>
  <c r="CH21" i="7"/>
  <c r="CE21" i="7"/>
  <c r="BY21" i="7"/>
  <c r="BV21" i="7"/>
  <c r="BS21" i="7"/>
  <c r="BP21" i="7"/>
  <c r="BM21" i="7"/>
  <c r="N21" i="7"/>
  <c r="CX20" i="7"/>
  <c r="CM20" i="7"/>
  <c r="CK20" i="7"/>
  <c r="CH20" i="7"/>
  <c r="CE20" i="7"/>
  <c r="BY20" i="7"/>
  <c r="BV20" i="7"/>
  <c r="BS20" i="7"/>
  <c r="BP20" i="7"/>
  <c r="BM20" i="7"/>
  <c r="N20" i="7"/>
  <c r="CX19" i="7"/>
  <c r="CM19" i="7"/>
  <c r="CK19" i="7"/>
  <c r="CH19" i="7"/>
  <c r="CE19" i="7"/>
  <c r="BY19" i="7"/>
  <c r="BV19" i="7"/>
  <c r="BS19" i="7"/>
  <c r="BP19" i="7"/>
  <c r="BM19" i="7"/>
  <c r="N19" i="7"/>
  <c r="CX18" i="7"/>
  <c r="CM18" i="7"/>
  <c r="CK18" i="7"/>
  <c r="CH18" i="7"/>
  <c r="CE18" i="7"/>
  <c r="BY18" i="7"/>
  <c r="BV18" i="7"/>
  <c r="BS18" i="7"/>
  <c r="BP18" i="7"/>
  <c r="BM18" i="7"/>
  <c r="N18" i="7"/>
  <c r="CX17" i="7"/>
  <c r="CM17" i="7"/>
  <c r="CK17" i="7"/>
  <c r="CH17" i="7"/>
  <c r="CE17" i="7"/>
  <c r="BY17" i="7"/>
  <c r="BV17" i="7"/>
  <c r="BS17" i="7"/>
  <c r="BP17" i="7"/>
  <c r="BM17" i="7"/>
  <c r="N17" i="7"/>
  <c r="CX16" i="7"/>
  <c r="CM16" i="7"/>
  <c r="CK16" i="7"/>
  <c r="CH16" i="7"/>
  <c r="CE16" i="7"/>
  <c r="BY16" i="7"/>
  <c r="BV16" i="7"/>
  <c r="BS16" i="7"/>
  <c r="BP16" i="7"/>
  <c r="BM16" i="7"/>
  <c r="N16" i="7"/>
  <c r="CX15" i="7"/>
  <c r="CM15" i="7"/>
  <c r="CK15" i="7"/>
  <c r="CH15" i="7"/>
  <c r="CE15" i="7"/>
  <c r="BY15" i="7"/>
  <c r="BV15" i="7"/>
  <c r="BS15" i="7"/>
  <c r="BP15" i="7"/>
  <c r="BM15" i="7"/>
  <c r="N15" i="7"/>
  <c r="CX14" i="7"/>
  <c r="CM14" i="7"/>
  <c r="CK14" i="7"/>
  <c r="CH14" i="7"/>
  <c r="CE14" i="7"/>
  <c r="BY14" i="7"/>
  <c r="BV14" i="7"/>
  <c r="BS14" i="7"/>
  <c r="BP14" i="7"/>
  <c r="BM14" i="7"/>
  <c r="N14" i="7"/>
  <c r="CX13" i="7"/>
  <c r="CM13" i="7"/>
  <c r="CK13" i="7"/>
  <c r="CH13" i="7"/>
  <c r="CE13" i="7"/>
  <c r="BY13" i="7"/>
  <c r="BV13" i="7"/>
  <c r="BS13" i="7"/>
  <c r="BP13" i="7"/>
  <c r="BM13" i="7"/>
  <c r="N13" i="7"/>
  <c r="CX12" i="7"/>
  <c r="CM12" i="7"/>
  <c r="CK12" i="7"/>
  <c r="CH12" i="7"/>
  <c r="CE12" i="7"/>
  <c r="BY12" i="7"/>
  <c r="BV12" i="7"/>
  <c r="BS12" i="7"/>
  <c r="BP12" i="7"/>
  <c r="BM12" i="7"/>
  <c r="N12" i="7"/>
  <c r="CX11" i="7"/>
  <c r="CM11" i="7"/>
  <c r="CK11" i="7"/>
  <c r="CH11" i="7"/>
  <c r="CE11" i="7"/>
  <c r="BY11" i="7"/>
  <c r="BV11" i="7"/>
  <c r="BS11" i="7"/>
  <c r="BP11" i="7"/>
  <c r="BM11" i="7"/>
  <c r="N11" i="7"/>
  <c r="CX10" i="7"/>
  <c r="CM10" i="7"/>
  <c r="CK10" i="7"/>
  <c r="CH10" i="7"/>
  <c r="CE10" i="7"/>
  <c r="BY10" i="7"/>
  <c r="BV10" i="7"/>
  <c r="BS10" i="7"/>
  <c r="BP10" i="7"/>
  <c r="BM10" i="7"/>
  <c r="N10" i="7"/>
  <c r="CX9" i="7"/>
  <c r="CM9" i="7"/>
  <c r="CK9" i="7"/>
  <c r="CH9" i="7"/>
  <c r="CE9" i="7"/>
  <c r="BY9" i="7"/>
  <c r="BV9" i="7"/>
  <c r="BS9" i="7"/>
  <c r="BP9" i="7"/>
  <c r="BM9" i="7"/>
  <c r="N9" i="7"/>
  <c r="CX8" i="7"/>
  <c r="CM8" i="7"/>
  <c r="CK8" i="7"/>
  <c r="CH8" i="7"/>
  <c r="CE8" i="7"/>
  <c r="BY8" i="7"/>
  <c r="BV8" i="7"/>
  <c r="BS8" i="7"/>
  <c r="BP8" i="7"/>
  <c r="BM8" i="7"/>
  <c r="N8" i="7"/>
  <c r="CX7" i="7"/>
  <c r="CM7" i="7"/>
  <c r="CK7" i="7"/>
  <c r="CH7" i="7"/>
  <c r="CE7" i="7"/>
  <c r="BY7" i="7"/>
  <c r="BV7" i="7"/>
  <c r="BS7" i="7"/>
  <c r="BP7" i="7"/>
  <c r="BM7" i="7"/>
  <c r="N7" i="7"/>
  <c r="CX6" i="7"/>
  <c r="CM6" i="7"/>
  <c r="CK6" i="7"/>
  <c r="CH6" i="7"/>
  <c r="CE6" i="7"/>
  <c r="BY6" i="7"/>
  <c r="BV6" i="7"/>
  <c r="BS6" i="7"/>
  <c r="BP6" i="7"/>
  <c r="BM6" i="7"/>
  <c r="N6" i="7"/>
  <c r="CX5" i="7"/>
  <c r="CM5" i="7"/>
  <c r="CK5" i="7"/>
  <c r="CH5" i="7"/>
  <c r="CE5" i="7"/>
  <c r="BY5" i="7"/>
  <c r="BV5" i="7"/>
  <c r="BS5" i="7"/>
  <c r="BP5" i="7"/>
  <c r="BM5" i="7"/>
  <c r="N5" i="7"/>
  <c r="CX4" i="7"/>
  <c r="CM4" i="7"/>
  <c r="CK4" i="7"/>
  <c r="CH4" i="7"/>
  <c r="CE4" i="7"/>
  <c r="BY4" i="7"/>
  <c r="BV4" i="7"/>
  <c r="BS4" i="7"/>
  <c r="BP4" i="7"/>
  <c r="BM4" i="7"/>
  <c r="N4" i="7"/>
  <c r="CX3" i="7"/>
  <c r="CM3" i="7"/>
  <c r="CK3" i="7"/>
  <c r="CH3" i="7"/>
  <c r="CE3" i="7"/>
  <c r="BY3" i="7"/>
  <c r="BV3" i="7"/>
  <c r="BS3" i="7"/>
  <c r="BP3" i="7"/>
  <c r="BM3" i="7"/>
  <c r="N3" i="7"/>
  <c r="CM2059" i="7" l="1"/>
  <c r="CB1525" i="7"/>
  <c r="BS1525" i="7"/>
  <c r="CK1518" i="7"/>
  <c r="BV1518" i="7"/>
  <c r="CB1518" i="7"/>
  <c r="CH1518" i="7"/>
  <c r="BS1518" i="7"/>
  <c r="CE1518" i="7"/>
  <c r="BP1518" i="7"/>
  <c r="CE1514" i="7"/>
  <c r="BP1514" i="7"/>
  <c r="CM1514" i="7"/>
  <c r="BY1514" i="7"/>
  <c r="BM1514" i="7"/>
  <c r="CB1514" i="7"/>
  <c r="CK1514" i="7"/>
  <c r="BV1514" i="7"/>
  <c r="CB1502" i="7"/>
  <c r="CM1502" i="7"/>
  <c r="BY1502" i="7"/>
  <c r="BM1502" i="7"/>
  <c r="CK1502" i="7"/>
  <c r="BV1502" i="7"/>
  <c r="CH1502" i="7"/>
  <c r="BS1502" i="7"/>
  <c r="CB1498" i="7"/>
  <c r="CH1498" i="7"/>
  <c r="BS1498" i="7"/>
  <c r="CE1498" i="7"/>
  <c r="BP1498" i="7"/>
  <c r="CM1498" i="7"/>
  <c r="BY1498" i="7"/>
  <c r="BM1498" i="7"/>
  <c r="CB1494" i="7"/>
  <c r="CM1494" i="7"/>
  <c r="BY1494" i="7"/>
  <c r="BM1494" i="7"/>
  <c r="CK1494" i="7"/>
  <c r="BV1494" i="7"/>
  <c r="CH1494" i="7"/>
  <c r="BS1494" i="7"/>
  <c r="CB1478" i="7"/>
  <c r="CH1478" i="7"/>
  <c r="BS1478" i="7"/>
  <c r="CE1478" i="7"/>
  <c r="BP1478" i="7"/>
  <c r="CM1478" i="7"/>
  <c r="BY1478" i="7"/>
  <c r="BM1478" i="7"/>
  <c r="CB1475" i="7"/>
  <c r="CH1475" i="7"/>
  <c r="BS1475" i="7"/>
  <c r="CE1475" i="7"/>
  <c r="BP1475" i="7"/>
  <c r="CB1471" i="7"/>
  <c r="CH1471" i="7"/>
  <c r="BS1471" i="7"/>
  <c r="CE1471" i="7"/>
  <c r="BP1471" i="7"/>
  <c r="CB1458" i="7"/>
  <c r="CE1458" i="7"/>
  <c r="BP1458" i="7"/>
  <c r="CM1458" i="7"/>
  <c r="BY1458" i="7"/>
  <c r="CB1451" i="7"/>
  <c r="CH1451" i="7"/>
  <c r="BS1451" i="7"/>
  <c r="CB1438" i="7"/>
  <c r="CE1438" i="7"/>
  <c r="BP1438" i="7"/>
  <c r="CB1434" i="7"/>
  <c r="CE1434" i="7"/>
  <c r="BP1434" i="7"/>
  <c r="CB1431" i="7"/>
  <c r="CH1431" i="7"/>
  <c r="BS1431" i="7"/>
  <c r="CB1428" i="7"/>
  <c r="CK1428" i="7"/>
  <c r="BV1428" i="7"/>
  <c r="CB1421" i="7"/>
  <c r="CM1421" i="7"/>
  <c r="BY1421" i="7"/>
  <c r="BM1421" i="7"/>
  <c r="CB1414" i="7"/>
  <c r="CM1414" i="7"/>
  <c r="BY1414" i="7"/>
  <c r="BM1414" i="7"/>
  <c r="BM1407" i="7"/>
  <c r="BY1407" i="7"/>
  <c r="CM1407" i="7"/>
  <c r="BM1411" i="7"/>
  <c r="BY1411" i="7"/>
  <c r="CM1411" i="7"/>
  <c r="CE1414" i="7"/>
  <c r="BP1421" i="7"/>
  <c r="CH1421" i="7"/>
  <c r="BS1428" i="7"/>
  <c r="CM1428" i="7"/>
  <c r="BP1431" i="7"/>
  <c r="CK1431" i="7"/>
  <c r="BV1434" i="7"/>
  <c r="CM1434" i="7"/>
  <c r="BS1438" i="7"/>
  <c r="CK1438" i="7"/>
  <c r="BV1451" i="7"/>
  <c r="CM1451" i="7"/>
  <c r="BV1458" i="7"/>
  <c r="CK1471" i="7"/>
  <c r="BM1475" i="7"/>
  <c r="CM1475" i="7"/>
  <c r="CE1502" i="7"/>
  <c r="BS1514" i="7"/>
  <c r="BM1518" i="7"/>
  <c r="CK1526" i="7"/>
  <c r="BS1534" i="7"/>
  <c r="BP1534" i="7"/>
  <c r="CK1534" i="7"/>
  <c r="CB1534" i="7"/>
  <c r="BV1534" i="7"/>
  <c r="CM1534" i="7"/>
  <c r="BY1534" i="7"/>
  <c r="CK1530" i="7"/>
  <c r="BV1530" i="7"/>
  <c r="CH1530" i="7"/>
  <c r="BS1530" i="7"/>
  <c r="CB1530" i="7"/>
  <c r="CE1530" i="7"/>
  <c r="BP1530" i="7"/>
  <c r="CB1521" i="7"/>
  <c r="CE1521" i="7"/>
  <c r="BM1521" i="7"/>
  <c r="BY1521" i="7"/>
  <c r="CM1521" i="7"/>
  <c r="BS1521" i="7"/>
  <c r="CB1517" i="7"/>
  <c r="CH1517" i="7"/>
  <c r="BS1517" i="7"/>
  <c r="CE1517" i="7"/>
  <c r="BP1517" i="7"/>
  <c r="CM1517" i="7"/>
  <c r="BY1517" i="7"/>
  <c r="BM1517" i="7"/>
  <c r="CB1513" i="7"/>
  <c r="CM1513" i="7"/>
  <c r="BY1513" i="7"/>
  <c r="BM1513" i="7"/>
  <c r="CK1513" i="7"/>
  <c r="BV1513" i="7"/>
  <c r="CH1513" i="7"/>
  <c r="BS1513" i="7"/>
  <c r="CK1491" i="7"/>
  <c r="BV1491" i="7"/>
  <c r="CH1491" i="7"/>
  <c r="BS1491" i="7"/>
  <c r="CE1491" i="7"/>
  <c r="BP1491" i="7"/>
  <c r="CB1487" i="7"/>
  <c r="CE1487" i="7"/>
  <c r="BP1487" i="7"/>
  <c r="CM1487" i="7"/>
  <c r="BY1487" i="7"/>
  <c r="BM1487" i="7"/>
  <c r="CK1487" i="7"/>
  <c r="BV1487" i="7"/>
  <c r="CB1474" i="7"/>
  <c r="CE1474" i="7"/>
  <c r="BP1474" i="7"/>
  <c r="CM1474" i="7"/>
  <c r="BY1474" i="7"/>
  <c r="BM1474" i="7"/>
  <c r="CB1467" i="7"/>
  <c r="CH1467" i="7"/>
  <c r="BS1467" i="7"/>
  <c r="CE1467" i="7"/>
  <c r="BP1467" i="7"/>
  <c r="CB1454" i="7"/>
  <c r="CE1454" i="7"/>
  <c r="BP1454" i="7"/>
  <c r="CB1450" i="7"/>
  <c r="CE1450" i="7"/>
  <c r="BP1450" i="7"/>
  <c r="CB1447" i="7"/>
  <c r="CH1447" i="7"/>
  <c r="BS1447" i="7"/>
  <c r="CB1444" i="7"/>
  <c r="CK1444" i="7"/>
  <c r="BV1444" i="7"/>
  <c r="CB1437" i="7"/>
  <c r="CM1437" i="7"/>
  <c r="BY1437" i="7"/>
  <c r="BM1437" i="7"/>
  <c r="CB1430" i="7"/>
  <c r="CE1430" i="7"/>
  <c r="BP1430" i="7"/>
  <c r="CB1427" i="7"/>
  <c r="CH1427" i="7"/>
  <c r="BS1427" i="7"/>
  <c r="CB1423" i="7"/>
  <c r="CH1423" i="7"/>
  <c r="BS1423" i="7"/>
  <c r="BM1394" i="7"/>
  <c r="BY1394" i="7"/>
  <c r="CM1394" i="7"/>
  <c r="BP1407" i="7"/>
  <c r="CE1407" i="7"/>
  <c r="BP1411" i="7"/>
  <c r="CE1411" i="7"/>
  <c r="BP1414" i="7"/>
  <c r="CH1414" i="7"/>
  <c r="BS1421" i="7"/>
  <c r="CK1421" i="7"/>
  <c r="BY1428" i="7"/>
  <c r="BV1431" i="7"/>
  <c r="CM1431" i="7"/>
  <c r="BY1434" i="7"/>
  <c r="BV1438" i="7"/>
  <c r="CM1438" i="7"/>
  <c r="BY1451" i="7"/>
  <c r="CH1458" i="7"/>
  <c r="BM1471" i="7"/>
  <c r="CM1471" i="7"/>
  <c r="BV1475" i="7"/>
  <c r="BV1478" i="7"/>
  <c r="CH1514" i="7"/>
  <c r="BY1518" i="7"/>
  <c r="BP1526" i="7"/>
  <c r="CE1534" i="7"/>
  <c r="CB1533" i="7"/>
  <c r="CH1533" i="7"/>
  <c r="CB1529" i="7"/>
  <c r="CE1529" i="7"/>
  <c r="BM1529" i="7"/>
  <c r="BY1529" i="7"/>
  <c r="CM1529" i="7"/>
  <c r="BS1529" i="7"/>
  <c r="CK1510" i="7"/>
  <c r="BV1510" i="7"/>
  <c r="CH1510" i="7"/>
  <c r="BS1510" i="7"/>
  <c r="CE1510" i="7"/>
  <c r="BP1510" i="7"/>
  <c r="CB1503" i="7"/>
  <c r="CE1503" i="7"/>
  <c r="BP1503" i="7"/>
  <c r="CM1503" i="7"/>
  <c r="BY1503" i="7"/>
  <c r="BM1503" i="7"/>
  <c r="CK1503" i="7"/>
  <c r="BV1503" i="7"/>
  <c r="CB1490" i="7"/>
  <c r="CH1490" i="7"/>
  <c r="BS1490" i="7"/>
  <c r="CE1490" i="7"/>
  <c r="BP1490" i="7"/>
  <c r="CM1490" i="7"/>
  <c r="BY1490" i="7"/>
  <c r="BM1490" i="7"/>
  <c r="CK1483" i="7"/>
  <c r="BV1483" i="7"/>
  <c r="CB1483" i="7"/>
  <c r="CH1483" i="7"/>
  <c r="BS1483" i="7"/>
  <c r="CE1483" i="7"/>
  <c r="BP1483" i="7"/>
  <c r="CB1470" i="7"/>
  <c r="CE1470" i="7"/>
  <c r="BP1470" i="7"/>
  <c r="CM1470" i="7"/>
  <c r="BY1470" i="7"/>
  <c r="BM1470" i="7"/>
  <c r="CB1466" i="7"/>
  <c r="CE1466" i="7"/>
  <c r="BP1466" i="7"/>
  <c r="CM1466" i="7"/>
  <c r="BY1466" i="7"/>
  <c r="BM1466" i="7"/>
  <c r="CB1463" i="7"/>
  <c r="CH1463" i="7"/>
  <c r="BS1463" i="7"/>
  <c r="CE1463" i="7"/>
  <c r="BP1463" i="7"/>
  <c r="CB1460" i="7"/>
  <c r="CK1460" i="7"/>
  <c r="BV1460" i="7"/>
  <c r="CH1460" i="7"/>
  <c r="BS1460" i="7"/>
  <c r="CB1453" i="7"/>
  <c r="CM1453" i="7"/>
  <c r="BY1453" i="7"/>
  <c r="BM1453" i="7"/>
  <c r="CB1446" i="7"/>
  <c r="CE1446" i="7"/>
  <c r="BP1446" i="7"/>
  <c r="CB1443" i="7"/>
  <c r="CH1443" i="7"/>
  <c r="BS1443" i="7"/>
  <c r="CB1439" i="7"/>
  <c r="CH1439" i="7"/>
  <c r="BS1439" i="7"/>
  <c r="CB1426" i="7"/>
  <c r="CE1426" i="7"/>
  <c r="BP1426" i="7"/>
  <c r="CB1419" i="7"/>
  <c r="CH1419" i="7"/>
  <c r="BS1419" i="7"/>
  <c r="BM1451" i="7"/>
  <c r="CE1451" i="7"/>
  <c r="BM1458" i="7"/>
  <c r="CK1458" i="7"/>
  <c r="BV1471" i="7"/>
  <c r="BY1475" i="7"/>
  <c r="CK1478" i="7"/>
  <c r="BP1494" i="7"/>
  <c r="BV1498" i="7"/>
  <c r="CM1518" i="7"/>
  <c r="CH1525" i="7"/>
  <c r="BS1526" i="7"/>
  <c r="BV1526" i="7"/>
  <c r="CM1526" i="7"/>
  <c r="BY1526" i="7"/>
  <c r="BM1526" i="7"/>
  <c r="CE1526" i="7"/>
  <c r="CB1522" i="7"/>
  <c r="CK1522" i="7"/>
  <c r="BV1522" i="7"/>
  <c r="CH1522" i="7"/>
  <c r="BS1522" i="7"/>
  <c r="CE1522" i="7"/>
  <c r="BP1522" i="7"/>
  <c r="CB1509" i="7"/>
  <c r="CH1509" i="7"/>
  <c r="BS1509" i="7"/>
  <c r="CE1509" i="7"/>
  <c r="BP1509" i="7"/>
  <c r="CM1509" i="7"/>
  <c r="BY1509" i="7"/>
  <c r="BM1509" i="7"/>
  <c r="CK1499" i="7"/>
  <c r="BV1499" i="7"/>
  <c r="CB1499" i="7"/>
  <c r="CH1499" i="7"/>
  <c r="BS1499" i="7"/>
  <c r="CE1499" i="7"/>
  <c r="BP1499" i="7"/>
  <c r="CE1495" i="7"/>
  <c r="BP1495" i="7"/>
  <c r="CM1495" i="7"/>
  <c r="BY1495" i="7"/>
  <c r="BM1495" i="7"/>
  <c r="CB1495" i="7"/>
  <c r="CK1495" i="7"/>
  <c r="BV1495" i="7"/>
  <c r="CB1486" i="7"/>
  <c r="CM1486" i="7"/>
  <c r="BY1486" i="7"/>
  <c r="BM1486" i="7"/>
  <c r="CK1486" i="7"/>
  <c r="BV1486" i="7"/>
  <c r="CH1486" i="7"/>
  <c r="BS1486" i="7"/>
  <c r="CB1482" i="7"/>
  <c r="CH1482" i="7"/>
  <c r="BS1482" i="7"/>
  <c r="CE1482" i="7"/>
  <c r="BP1482" i="7"/>
  <c r="CM1482" i="7"/>
  <c r="BY1482" i="7"/>
  <c r="BM1482" i="7"/>
  <c r="CB1479" i="7"/>
  <c r="CK1479" i="7"/>
  <c r="BV1479" i="7"/>
  <c r="CH1479" i="7"/>
  <c r="BS1479" i="7"/>
  <c r="CE1479" i="7"/>
  <c r="BP1479" i="7"/>
  <c r="CB1476" i="7"/>
  <c r="CK1476" i="7"/>
  <c r="BV1476" i="7"/>
  <c r="CH1476" i="7"/>
  <c r="BS1476" i="7"/>
  <c r="CB1469" i="7"/>
  <c r="CM1469" i="7"/>
  <c r="BY1469" i="7"/>
  <c r="BM1469" i="7"/>
  <c r="CK1469" i="7"/>
  <c r="BV1469" i="7"/>
  <c r="CB1462" i="7"/>
  <c r="CE1462" i="7"/>
  <c r="BP1462" i="7"/>
  <c r="CM1462" i="7"/>
  <c r="BY1462" i="7"/>
  <c r="BM1462" i="7"/>
  <c r="CB1459" i="7"/>
  <c r="CH1459" i="7"/>
  <c r="BS1459" i="7"/>
  <c r="CE1459" i="7"/>
  <c r="BP1459" i="7"/>
  <c r="CB1455" i="7"/>
  <c r="CH1455" i="7"/>
  <c r="BS1455" i="7"/>
  <c r="CB1442" i="7"/>
  <c r="CE1442" i="7"/>
  <c r="BP1442" i="7"/>
  <c r="CB1435" i="7"/>
  <c r="CH1435" i="7"/>
  <c r="BS1435" i="7"/>
  <c r="CB1422" i="7"/>
  <c r="CE1422" i="7"/>
  <c r="BP1422" i="7"/>
  <c r="CB1418" i="7"/>
  <c r="BY1418" i="7"/>
  <c r="BM1418" i="7"/>
  <c r="CB1415" i="7"/>
  <c r="CE1415" i="7"/>
  <c r="BP1415" i="7"/>
  <c r="BM1555" i="7"/>
  <c r="BV1555" i="7"/>
  <c r="CK1561" i="7"/>
  <c r="CM1561" i="7"/>
  <c r="CE1561" i="7"/>
  <c r="CH1561" i="7"/>
  <c r="BS1561" i="7"/>
  <c r="CM1506" i="7"/>
  <c r="BP1506" i="7"/>
  <c r="CB1506" i="7"/>
  <c r="BM1507" i="7"/>
  <c r="CM1507" i="7"/>
  <c r="CB1507" i="7"/>
  <c r="CE1507" i="7"/>
  <c r="BP1507" i="7"/>
  <c r="BM1579" i="7"/>
  <c r="BV1579" i="7"/>
  <c r="CH1579" i="7"/>
  <c r="BM1602" i="7"/>
  <c r="CB1602" i="7"/>
  <c r="CK1602" i="7"/>
  <c r="BM1639" i="7"/>
  <c r="CK1639" i="7"/>
  <c r="BY1639" i="7"/>
  <c r="BS1691" i="7"/>
  <c r="BM1691" i="7"/>
  <c r="CB1691" i="7"/>
  <c r="BP1691" i="7"/>
  <c r="CH1691" i="7"/>
  <c r="BV1691" i="7"/>
  <c r="CK1691" i="7"/>
  <c r="BY1691" i="7"/>
  <c r="CM1691" i="7"/>
  <c r="BS2204" i="7"/>
  <c r="BV2204" i="7"/>
  <c r="BP2204" i="7"/>
  <c r="BY2204" i="7"/>
  <c r="BM2204" i="7"/>
  <c r="CB2204" i="7"/>
  <c r="BV2200" i="7"/>
  <c r="BY2200" i="7"/>
  <c r="BP2200" i="7"/>
  <c r="BM2200" i="7"/>
  <c r="CB2200" i="7"/>
  <c r="BS2200" i="7"/>
  <c r="BV2198" i="7"/>
  <c r="BM2198" i="7"/>
  <c r="CB2198" i="7"/>
  <c r="BS1836" i="7"/>
  <c r="BV1836" i="7"/>
  <c r="CB1836" i="7"/>
  <c r="CH1836" i="7"/>
  <c r="BP1836" i="7"/>
  <c r="CM1836" i="7"/>
  <c r="BS1848" i="7"/>
  <c r="BV1848" i="7"/>
  <c r="CB1848" i="7"/>
  <c r="CH1848" i="7"/>
  <c r="BP1848" i="7"/>
  <c r="CM1848" i="7"/>
  <c r="BS1892" i="7"/>
  <c r="CE1892" i="7"/>
  <c r="BM1892" i="7"/>
  <c r="BY1892" i="7"/>
  <c r="CK1892" i="7"/>
  <c r="BS2011" i="7"/>
  <c r="BV2011" i="7"/>
  <c r="CB2011" i="7"/>
  <c r="CH2011" i="7"/>
  <c r="BP2011" i="7"/>
  <c r="CM2011" i="7"/>
  <c r="BP2037" i="7"/>
  <c r="BV2037" i="7"/>
  <c r="CH2037" i="7"/>
  <c r="BM2092" i="7"/>
  <c r="BY2092" i="7"/>
  <c r="CK2092" i="7"/>
  <c r="CE2195" i="7"/>
  <c r="CH2195" i="7"/>
  <c r="CK2198" i="7"/>
  <c r="CM2198" i="7"/>
  <c r="BP1537" i="7"/>
  <c r="BM1537" i="7"/>
  <c r="CK1537" i="7"/>
  <c r="BV1537" i="7"/>
  <c r="BY1537" i="7"/>
  <c r="BP1543" i="7"/>
  <c r="CB1543" i="7"/>
  <c r="CM1543" i="7"/>
  <c r="BP1548" i="7"/>
  <c r="BY1548" i="7"/>
  <c r="CH1548" i="7"/>
  <c r="BM1548" i="7"/>
  <c r="CK1548" i="7"/>
  <c r="CM1635" i="7"/>
  <c r="CK1635" i="7"/>
  <c r="BY1635" i="7"/>
  <c r="CK1557" i="7"/>
  <c r="CE1557" i="7"/>
  <c r="CH1557" i="7"/>
  <c r="BS1557" i="7"/>
  <c r="CM1557" i="7"/>
  <c r="BV1557" i="7"/>
  <c r="BM1567" i="7"/>
  <c r="BV1567" i="7"/>
  <c r="CH1567" i="7"/>
  <c r="BP1568" i="7"/>
  <c r="BM1568" i="7"/>
  <c r="CK1568" i="7"/>
  <c r="BV1568" i="7"/>
  <c r="BY1568" i="7"/>
  <c r="BM1582" i="7"/>
  <c r="BV1582" i="7"/>
  <c r="CH1582" i="7"/>
  <c r="BP1583" i="7"/>
  <c r="BM1583" i="7"/>
  <c r="CK1583" i="7"/>
  <c r="BV1583" i="7"/>
  <c r="BY1583" i="7"/>
  <c r="BP1591" i="7"/>
  <c r="CH1591" i="7"/>
  <c r="BM1591" i="7"/>
  <c r="CK1591" i="7"/>
  <c r="BV1591" i="7"/>
  <c r="BM1598" i="7"/>
  <c r="BP1598" i="7"/>
  <c r="BY1598" i="7"/>
  <c r="CB1598" i="7"/>
  <c r="CE2198" i="7"/>
  <c r="CH2198" i="7"/>
  <c r="BM1547" i="7"/>
  <c r="BV1547" i="7"/>
  <c r="BV1561" i="7"/>
  <c r="CM1556" i="7"/>
  <c r="CK1556" i="7"/>
  <c r="BS1507" i="7"/>
  <c r="BP1576" i="7"/>
  <c r="BY1576" i="7"/>
  <c r="CH1576" i="7"/>
  <c r="BM1576" i="7"/>
  <c r="CK1576" i="7"/>
  <c r="BM1590" i="7"/>
  <c r="BV1590" i="7"/>
  <c r="CH1590" i="7"/>
  <c r="CK1633" i="7"/>
  <c r="CE1633" i="7"/>
  <c r="BY1633" i="7"/>
  <c r="BS1633" i="7"/>
  <c r="BM1633" i="7"/>
  <c r="CH1619" i="7"/>
  <c r="BV1619" i="7"/>
  <c r="BV1690" i="7"/>
  <c r="CH1690" i="7"/>
  <c r="CM1716" i="7"/>
  <c r="CE1716" i="7"/>
  <c r="BS1716" i="7"/>
  <c r="CB1716" i="7"/>
  <c r="BY1714" i="7"/>
  <c r="BM1714" i="7"/>
  <c r="CH1714" i="7"/>
  <c r="BV1714" i="7"/>
  <c r="CK1714" i="7"/>
  <c r="BV1776" i="7"/>
  <c r="CH1776" i="7"/>
  <c r="BM1776" i="7"/>
  <c r="BY1776" i="7"/>
  <c r="CK1776" i="7"/>
  <c r="BP1776" i="7"/>
  <c r="CB1776" i="7"/>
  <c r="CM1776" i="7"/>
  <c r="CE1776" i="7"/>
  <c r="BM1760" i="7"/>
  <c r="BV1760" i="7"/>
  <c r="CH1760" i="7"/>
  <c r="CK2204" i="7"/>
  <c r="CK2200" i="7"/>
  <c r="CM2204" i="7"/>
  <c r="CM2200" i="7"/>
  <c r="BP1541" i="7"/>
  <c r="CH1541" i="7"/>
  <c r="BM1541" i="7"/>
  <c r="CK1541" i="7"/>
  <c r="BV1541" i="7"/>
  <c r="CH1555" i="7"/>
  <c r="BY1556" i="7"/>
  <c r="CK1636" i="7"/>
  <c r="CM1636" i="7"/>
  <c r="BV1636" i="7"/>
  <c r="CE1636" i="7"/>
  <c r="BP1564" i="7"/>
  <c r="CH1564" i="7"/>
  <c r="BM1564" i="7"/>
  <c r="CK1564" i="7"/>
  <c r="BV1564" i="7"/>
  <c r="BM1575" i="7"/>
  <c r="BV1575" i="7"/>
  <c r="BP1580" i="7"/>
  <c r="CH1580" i="7"/>
  <c r="BM1580" i="7"/>
  <c r="CK1580" i="7"/>
  <c r="BV1580" i="7"/>
  <c r="BM1605" i="7"/>
  <c r="CK1605" i="7"/>
  <c r="BV1605" i="7"/>
  <c r="BY1605" i="7"/>
  <c r="BV1642" i="7"/>
  <c r="CH1642" i="7"/>
  <c r="BV1686" i="7"/>
  <c r="CH1686" i="7"/>
  <c r="CH1702" i="7"/>
  <c r="BV1702" i="7"/>
  <c r="BS1653" i="7"/>
  <c r="BP1653" i="7"/>
  <c r="CH1653" i="7"/>
  <c r="BY1653" i="7"/>
  <c r="CM1653" i="7"/>
  <c r="BS1661" i="7"/>
  <c r="BM1661" i="7"/>
  <c r="CB1661" i="7"/>
  <c r="BP1661" i="7"/>
  <c r="CH1661" i="7"/>
  <c r="BV1661" i="7"/>
  <c r="CK1661" i="7"/>
  <c r="BS1673" i="7"/>
  <c r="BM1673" i="7"/>
  <c r="CB1673" i="7"/>
  <c r="BP1673" i="7"/>
  <c r="CH1673" i="7"/>
  <c r="BV1673" i="7"/>
  <c r="CK1673" i="7"/>
  <c r="BV1676" i="7"/>
  <c r="CH1676" i="7"/>
  <c r="BS1683" i="7"/>
  <c r="CE1683" i="7"/>
  <c r="BY1683" i="7"/>
  <c r="CK1683" i="7"/>
  <c r="BP1727" i="7"/>
  <c r="CH1727" i="7"/>
  <c r="BM1727" i="7"/>
  <c r="CK1727" i="7"/>
  <c r="BV1727" i="7"/>
  <c r="BP1733" i="7"/>
  <c r="CH1733" i="7"/>
  <c r="BM1733" i="7"/>
  <c r="CK1733" i="7"/>
  <c r="BV1733" i="7"/>
  <c r="BS1735" i="7"/>
  <c r="CE1735" i="7"/>
  <c r="BV1742" i="7"/>
  <c r="CH1742" i="7"/>
  <c r="BP1749" i="7"/>
  <c r="CB1749" i="7"/>
  <c r="CM1749" i="7"/>
  <c r="BM1749" i="7"/>
  <c r="BS1749" i="7"/>
  <c r="CE1749" i="7"/>
  <c r="BV1749" i="7"/>
  <c r="CH1749" i="7"/>
  <c r="BV1753" i="7"/>
  <c r="CH1753" i="7"/>
  <c r="BM1753" i="7"/>
  <c r="BY1753" i="7"/>
  <c r="CK1753" i="7"/>
  <c r="BP1753" i="7"/>
  <c r="CB1753" i="7"/>
  <c r="CM1753" i="7"/>
  <c r="BY1797" i="7"/>
  <c r="CK1797" i="7"/>
  <c r="BP1797" i="7"/>
  <c r="CB1797" i="7"/>
  <c r="CM1797" i="7"/>
  <c r="BS1797" i="7"/>
  <c r="CE1797" i="7"/>
  <c r="BP1789" i="7"/>
  <c r="CB1789" i="7"/>
  <c r="CM1789" i="7"/>
  <c r="BM1789" i="7"/>
  <c r="BS1789" i="7"/>
  <c r="CE1789" i="7"/>
  <c r="BV1789" i="7"/>
  <c r="CH1789" i="7"/>
  <c r="BS1784" i="7"/>
  <c r="BY1784" i="7"/>
  <c r="BM1784" i="7"/>
  <c r="CB1784" i="7"/>
  <c r="CK1784" i="7"/>
  <c r="BS1781" i="7"/>
  <c r="CE1781" i="7"/>
  <c r="BV1781" i="7"/>
  <c r="CH1781" i="7"/>
  <c r="BY1781" i="7"/>
  <c r="CK1781" i="7"/>
  <c r="BV1775" i="7"/>
  <c r="CH1775" i="7"/>
  <c r="BS1759" i="7"/>
  <c r="CE1759" i="7"/>
  <c r="BP2148" i="7"/>
  <c r="BY2148" i="7"/>
  <c r="BV2148" i="7"/>
  <c r="BS2148" i="7"/>
  <c r="BM2148" i="7"/>
  <c r="BY2144" i="7"/>
  <c r="BV2144" i="7"/>
  <c r="BP2144" i="7"/>
  <c r="BS2144" i="7"/>
  <c r="BM2144" i="7"/>
  <c r="BS1875" i="7"/>
  <c r="CH1875" i="7"/>
  <c r="BP1875" i="7"/>
  <c r="CM1875" i="7"/>
  <c r="BV1875" i="7"/>
  <c r="CB1875" i="7"/>
  <c r="BM1878" i="7"/>
  <c r="BY1878" i="7"/>
  <c r="CK1878" i="7"/>
  <c r="CE1542" i="7"/>
  <c r="BS1508" i="7"/>
  <c r="BY1544" i="7"/>
  <c r="BY1552" i="7"/>
  <c r="BY1572" i="7"/>
  <c r="CK1594" i="7"/>
  <c r="BY1597" i="7"/>
  <c r="CM1599" i="7"/>
  <c r="BP1606" i="7"/>
  <c r="CB1610" i="7"/>
  <c r="BS1624" i="7"/>
  <c r="CE1624" i="7"/>
  <c r="BV1649" i="7"/>
  <c r="CB1683" i="7"/>
  <c r="CB1653" i="7"/>
  <c r="BV1655" i="7"/>
  <c r="CH1655" i="7"/>
  <c r="BS1699" i="7"/>
  <c r="BY1699" i="7"/>
  <c r="CM1699" i="7"/>
  <c r="BM1699" i="7"/>
  <c r="CB1699" i="7"/>
  <c r="BP1699" i="7"/>
  <c r="CH1699" i="7"/>
  <c r="CE1712" i="7"/>
  <c r="BS1712" i="7"/>
  <c r="CM1712" i="7"/>
  <c r="CB1712" i="7"/>
  <c r="BP1712" i="7"/>
  <c r="BV1726" i="7"/>
  <c r="CH1726" i="7"/>
  <c r="BP1738" i="7"/>
  <c r="CM1738" i="7"/>
  <c r="CK1749" i="7"/>
  <c r="BP1781" i="7"/>
  <c r="BP1747" i="7"/>
  <c r="CB1747" i="7"/>
  <c r="CM1747" i="7"/>
  <c r="BS1747" i="7"/>
  <c r="CE1747" i="7"/>
  <c r="BV1747" i="7"/>
  <c r="CH1747" i="7"/>
  <c r="BS1752" i="7"/>
  <c r="CE1752" i="7"/>
  <c r="BS1796" i="7"/>
  <c r="BM1796" i="7"/>
  <c r="BY1796" i="7"/>
  <c r="CB1796" i="7"/>
  <c r="CK1796" i="7"/>
  <c r="BS1792" i="7"/>
  <c r="BY1792" i="7"/>
  <c r="CB1792" i="7"/>
  <c r="CK1792" i="7"/>
  <c r="BV1783" i="7"/>
  <c r="CH1783" i="7"/>
  <c r="BM1780" i="7"/>
  <c r="BY1780" i="7"/>
  <c r="CK1780" i="7"/>
  <c r="BP1780" i="7"/>
  <c r="CB1780" i="7"/>
  <c r="CM1780" i="7"/>
  <c r="BS1780" i="7"/>
  <c r="CE1780" i="7"/>
  <c r="BV1799" i="7"/>
  <c r="CH1799" i="7"/>
  <c r="BV2172" i="7"/>
  <c r="BS2172" i="7"/>
  <c r="BY2172" i="7"/>
  <c r="BM2172" i="7"/>
  <c r="BP2172" i="7"/>
  <c r="BY2168" i="7"/>
  <c r="BV2168" i="7"/>
  <c r="BS2168" i="7"/>
  <c r="BP2168" i="7"/>
  <c r="BM2168" i="7"/>
  <c r="BM2166" i="7"/>
  <c r="BV2166" i="7"/>
  <c r="BS2153" i="7"/>
  <c r="BP2153" i="7"/>
  <c r="BS1844" i="7"/>
  <c r="CH1844" i="7"/>
  <c r="BP1844" i="7"/>
  <c r="CM1844" i="7"/>
  <c r="BV1844" i="7"/>
  <c r="CB1844" i="7"/>
  <c r="BV1544" i="7"/>
  <c r="CH1551" i="7"/>
  <c r="BV1552" i="7"/>
  <c r="BY1560" i="7"/>
  <c r="CH1571" i="7"/>
  <c r="BV1572" i="7"/>
  <c r="BP1627" i="7"/>
  <c r="CM1627" i="7"/>
  <c r="BP1640" i="7"/>
  <c r="CB1640" i="7"/>
  <c r="BV1683" i="7"/>
  <c r="BV1653" i="7"/>
  <c r="CM1661" i="7"/>
  <c r="BS1669" i="7"/>
  <c r="BY1669" i="7"/>
  <c r="CM1669" i="7"/>
  <c r="BM1669" i="7"/>
  <c r="CB1669" i="7"/>
  <c r="BP1669" i="7"/>
  <c r="CH1669" i="7"/>
  <c r="CM1673" i="7"/>
  <c r="BS1675" i="7"/>
  <c r="CE1675" i="7"/>
  <c r="BM1703" i="7"/>
  <c r="BV1703" i="7"/>
  <c r="BY1703" i="7"/>
  <c r="CK1703" i="7"/>
  <c r="BM1706" i="7"/>
  <c r="CH1706" i="7"/>
  <c r="BS1706" i="7"/>
  <c r="BY1706" i="7"/>
  <c r="BP1734" i="7"/>
  <c r="CB1734" i="7"/>
  <c r="BV1736" i="7"/>
  <c r="CH1736" i="7"/>
  <c r="BP1737" i="7"/>
  <c r="BM1737" i="7"/>
  <c r="CK1737" i="7"/>
  <c r="BV1737" i="7"/>
  <c r="BY1737" i="7"/>
  <c r="BY1749" i="7"/>
  <c r="CE1753" i="7"/>
  <c r="CK1789" i="7"/>
  <c r="BS1748" i="7"/>
  <c r="CE1748" i="7"/>
  <c r="BM1754" i="7"/>
  <c r="BP1754" i="7"/>
  <c r="CB1754" i="7"/>
  <c r="CM1754" i="7"/>
  <c r="BS1754" i="7"/>
  <c r="CE1754" i="7"/>
  <c r="BV1754" i="7"/>
  <c r="CH1754" i="7"/>
  <c r="BM1785" i="7"/>
  <c r="BY1785" i="7"/>
  <c r="CK1785" i="7"/>
  <c r="BP1785" i="7"/>
  <c r="CB1785" i="7"/>
  <c r="CM1785" i="7"/>
  <c r="BS1785" i="7"/>
  <c r="CE1785" i="7"/>
  <c r="BS2177" i="7"/>
  <c r="BP2177" i="7"/>
  <c r="BV2242" i="7"/>
  <c r="BS2242" i="7"/>
  <c r="BV2238" i="7"/>
  <c r="BS2238" i="7"/>
  <c r="BV2234" i="7"/>
  <c r="BS2234" i="7"/>
  <c r="BP2234" i="7"/>
  <c r="CE2230" i="7"/>
  <c r="BV2230" i="7"/>
  <c r="BP2230" i="7"/>
  <c r="CB2230" i="7"/>
  <c r="BS2230" i="7"/>
  <c r="BM2230" i="7"/>
  <c r="CE2226" i="7"/>
  <c r="BV2226" i="7"/>
  <c r="BP2226" i="7"/>
  <c r="CB2226" i="7"/>
  <c r="BS2226" i="7"/>
  <c r="BM2226" i="7"/>
  <c r="CE2222" i="7"/>
  <c r="BV2222" i="7"/>
  <c r="BP2222" i="7"/>
  <c r="CB2222" i="7"/>
  <c r="BS2222" i="7"/>
  <c r="BM2222" i="7"/>
  <c r="BY2222" i="7"/>
  <c r="CE2218" i="7"/>
  <c r="BV2218" i="7"/>
  <c r="BP2218" i="7"/>
  <c r="CB2218" i="7"/>
  <c r="BS2218" i="7"/>
  <c r="BM2218" i="7"/>
  <c r="CE2214" i="7"/>
  <c r="BV2214" i="7"/>
  <c r="BP2214" i="7"/>
  <c r="CB2214" i="7"/>
  <c r="BS2214" i="7"/>
  <c r="BM2214" i="7"/>
  <c r="BY2214" i="7"/>
  <c r="CE2210" i="7"/>
  <c r="BV2210" i="7"/>
  <c r="BP2210" i="7"/>
  <c r="CB2210" i="7"/>
  <c r="BS2210" i="7"/>
  <c r="BM2210" i="7"/>
  <c r="CE2206" i="7"/>
  <c r="BV2206" i="7"/>
  <c r="BP2206" i="7"/>
  <c r="BS2206" i="7"/>
  <c r="BM2206" i="7"/>
  <c r="BY2206" i="7"/>
  <c r="BM1826" i="7"/>
  <c r="CK1826" i="7"/>
  <c r="BS1840" i="7"/>
  <c r="CE1840" i="7"/>
  <c r="BM1854" i="7"/>
  <c r="BY1854" i="7"/>
  <c r="CK1854" i="7"/>
  <c r="CB1657" i="7"/>
  <c r="BM1657" i="7"/>
  <c r="CM1658" i="7"/>
  <c r="CE1659" i="7"/>
  <c r="CB1665" i="7"/>
  <c r="BM1665" i="7"/>
  <c r="CB1677" i="7"/>
  <c r="BM1677" i="7"/>
  <c r="CB1687" i="7"/>
  <c r="BM1687" i="7"/>
  <c r="CE1689" i="7"/>
  <c r="CB1695" i="7"/>
  <c r="BM1695" i="7"/>
  <c r="BS1708" i="7"/>
  <c r="CK1719" i="7"/>
  <c r="BM1719" i="7"/>
  <c r="CM1720" i="7"/>
  <c r="CK1723" i="7"/>
  <c r="BM1723" i="7"/>
  <c r="CK1731" i="7"/>
  <c r="CK1743" i="7"/>
  <c r="BY1745" i="7"/>
  <c r="BM1743" i="7"/>
  <c r="BM1745" i="7"/>
  <c r="BS1788" i="7"/>
  <c r="CE1793" i="7"/>
  <c r="BS1793" i="7"/>
  <c r="BM1793" i="7"/>
  <c r="BM1788" i="7"/>
  <c r="BY2176" i="7"/>
  <c r="BV2176" i="7"/>
  <c r="BP2176" i="7"/>
  <c r="BY2156" i="7"/>
  <c r="BP2156" i="7"/>
  <c r="CB1801" i="7"/>
  <c r="CH1801" i="7"/>
  <c r="CM1803" i="7"/>
  <c r="CK1803" i="7"/>
  <c r="CH1803" i="7"/>
  <c r="CE1803" i="7"/>
  <c r="CB1803" i="7"/>
  <c r="BY1803" i="7"/>
  <c r="BP1803" i="7"/>
  <c r="CB2229" i="7"/>
  <c r="BY2229" i="7"/>
  <c r="CB2225" i="7"/>
  <c r="BY2225" i="7"/>
  <c r="CB2221" i="7"/>
  <c r="BY2221" i="7"/>
  <c r="CB2217" i="7"/>
  <c r="BY2217" i="7"/>
  <c r="CB2213" i="7"/>
  <c r="BY2213" i="7"/>
  <c r="CB2209" i="7"/>
  <c r="BY2209" i="7"/>
  <c r="BP1806" i="7"/>
  <c r="CB1806" i="7"/>
  <c r="CH1806" i="7"/>
  <c r="BS1823" i="7"/>
  <c r="CH1823" i="7"/>
  <c r="BP1823" i="7"/>
  <c r="CM1823" i="7"/>
  <c r="BV1823" i="7"/>
  <c r="BV1825" i="7"/>
  <c r="CH1825" i="7"/>
  <c r="BM1842" i="7"/>
  <c r="CK1842" i="7"/>
  <c r="BS1851" i="7"/>
  <c r="BV1851" i="7"/>
  <c r="CB1851" i="7"/>
  <c r="CH1851" i="7"/>
  <c r="BS1856" i="7"/>
  <c r="CE1856" i="7"/>
  <c r="BS1859" i="7"/>
  <c r="CH1859" i="7"/>
  <c r="BP1859" i="7"/>
  <c r="CM1859" i="7"/>
  <c r="BV1859" i="7"/>
  <c r="BS1863" i="7"/>
  <c r="BV1863" i="7"/>
  <c r="CB1863" i="7"/>
  <c r="CH1863" i="7"/>
  <c r="BY1874" i="7"/>
  <c r="BM1874" i="7"/>
  <c r="CK1874" i="7"/>
  <c r="BS1880" i="7"/>
  <c r="CE1880" i="7"/>
  <c r="BS1899" i="7"/>
  <c r="CH1899" i="7"/>
  <c r="BV1899" i="7"/>
  <c r="BP1899" i="7"/>
  <c r="CB1899" i="7"/>
  <c r="CM1899" i="7"/>
  <c r="BS2193" i="7"/>
  <c r="BP2193" i="7"/>
  <c r="BP2188" i="7"/>
  <c r="BS2188" i="7"/>
  <c r="BY2184" i="7"/>
  <c r="BP2184" i="7"/>
  <c r="BV1801" i="7"/>
  <c r="BS1801" i="7"/>
  <c r="BS2240" i="7"/>
  <c r="BV2240" i="7"/>
  <c r="BS2236" i="7"/>
  <c r="BV2236" i="7"/>
  <c r="CB2232" i="7"/>
  <c r="BS2232" i="7"/>
  <c r="BV2232" i="7"/>
  <c r="CB2228" i="7"/>
  <c r="BS2228" i="7"/>
  <c r="CE2228" i="7"/>
  <c r="BV2228" i="7"/>
  <c r="BP2228" i="7"/>
  <c r="CB2224" i="7"/>
  <c r="BS2224" i="7"/>
  <c r="CE2224" i="7"/>
  <c r="BV2224" i="7"/>
  <c r="BP2224" i="7"/>
  <c r="CB2220" i="7"/>
  <c r="BS2220" i="7"/>
  <c r="CE2220" i="7"/>
  <c r="BV2220" i="7"/>
  <c r="BP2220" i="7"/>
  <c r="CB2216" i="7"/>
  <c r="BS2216" i="7"/>
  <c r="CE2216" i="7"/>
  <c r="BV2216" i="7"/>
  <c r="BP2216" i="7"/>
  <c r="CB2212" i="7"/>
  <c r="BS2212" i="7"/>
  <c r="CE2212" i="7"/>
  <c r="BV2212" i="7"/>
  <c r="BP2212" i="7"/>
  <c r="CB2208" i="7"/>
  <c r="BS2208" i="7"/>
  <c r="CE2208" i="7"/>
  <c r="BV2208" i="7"/>
  <c r="BP2208" i="7"/>
  <c r="BM1802" i="7"/>
  <c r="BY1802" i="7"/>
  <c r="CE1802" i="7"/>
  <c r="BM1822" i="7"/>
  <c r="BY1822" i="7"/>
  <c r="CK1822" i="7"/>
  <c r="BS1839" i="7"/>
  <c r="CH1839" i="7"/>
  <c r="BP1839" i="7"/>
  <c r="CM1839" i="7"/>
  <c r="BV1839" i="7"/>
  <c r="BV1841" i="7"/>
  <c r="CH1841" i="7"/>
  <c r="BM1858" i="7"/>
  <c r="CK1858" i="7"/>
  <c r="BS1883" i="7"/>
  <c r="BP1883" i="7"/>
  <c r="CM1883" i="7"/>
  <c r="BV1883" i="7"/>
  <c r="CB1883" i="7"/>
  <c r="BV1891" i="7"/>
  <c r="CM1891" i="7"/>
  <c r="CB1891" i="7"/>
  <c r="BP1891" i="7"/>
  <c r="CH1891" i="7"/>
  <c r="BS1903" i="7"/>
  <c r="CH1903" i="7"/>
  <c r="BV1903" i="7"/>
  <c r="BP1903" i="7"/>
  <c r="CB1903" i="7"/>
  <c r="CM1903" i="7"/>
  <c r="CM1948" i="7"/>
  <c r="BP1948" i="7"/>
  <c r="CB1948" i="7"/>
  <c r="CH1948" i="7"/>
  <c r="CM1623" i="7"/>
  <c r="CK1657" i="7"/>
  <c r="BV1657" i="7"/>
  <c r="CK1665" i="7"/>
  <c r="BV1665" i="7"/>
  <c r="CM1674" i="7"/>
  <c r="CK1677" i="7"/>
  <c r="BV1677" i="7"/>
  <c r="CK1687" i="7"/>
  <c r="BV1687" i="7"/>
  <c r="CK1695" i="7"/>
  <c r="BV1695" i="7"/>
  <c r="CK1708" i="7"/>
  <c r="BY1719" i="7"/>
  <c r="BY1723" i="7"/>
  <c r="BY1743" i="7"/>
  <c r="CK1745" i="7"/>
  <c r="CE1788" i="7"/>
  <c r="CK1793" i="7"/>
  <c r="BV2164" i="7"/>
  <c r="BS2164" i="7"/>
  <c r="BY2160" i="7"/>
  <c r="BS2160" i="7"/>
  <c r="BY1801" i="7"/>
  <c r="CE1801" i="7"/>
  <c r="CK1801" i="7"/>
  <c r="BP1800" i="7"/>
  <c r="CM1800" i="7"/>
  <c r="CK1800" i="7"/>
  <c r="CH1800" i="7"/>
  <c r="CE1800" i="7"/>
  <c r="CB1800" i="7"/>
  <c r="BY1800" i="7"/>
  <c r="BY2227" i="7"/>
  <c r="CE2227" i="7"/>
  <c r="BY2223" i="7"/>
  <c r="CE2223" i="7"/>
  <c r="BY2219" i="7"/>
  <c r="CE2219" i="7"/>
  <c r="BY2215" i="7"/>
  <c r="CE2215" i="7"/>
  <c r="BY2211" i="7"/>
  <c r="CE2211" i="7"/>
  <c r="BY2207" i="7"/>
  <c r="CE2207" i="7"/>
  <c r="BV1812" i="7"/>
  <c r="CH1812" i="7"/>
  <c r="BS1819" i="7"/>
  <c r="BV1819" i="7"/>
  <c r="CB1819" i="7"/>
  <c r="CH1819" i="7"/>
  <c r="BS1824" i="7"/>
  <c r="CE1824" i="7"/>
  <c r="BS1827" i="7"/>
  <c r="CH1827" i="7"/>
  <c r="BP1827" i="7"/>
  <c r="CM1827" i="7"/>
  <c r="BV1827" i="7"/>
  <c r="BS1832" i="7"/>
  <c r="BV1832" i="7"/>
  <c r="CB1832" i="7"/>
  <c r="CH1832" i="7"/>
  <c r="BM1838" i="7"/>
  <c r="BY1838" i="7"/>
  <c r="CK1838" i="7"/>
  <c r="CM1851" i="7"/>
  <c r="BS1855" i="7"/>
  <c r="CH1855" i="7"/>
  <c r="BP1855" i="7"/>
  <c r="CM1855" i="7"/>
  <c r="BV1855" i="7"/>
  <c r="BV1857" i="7"/>
  <c r="CH1857" i="7"/>
  <c r="CM1863" i="7"/>
  <c r="BV1873" i="7"/>
  <c r="CH1873" i="7"/>
  <c r="BS1879" i="7"/>
  <c r="CH1879" i="7"/>
  <c r="BP1879" i="7"/>
  <c r="CM1879" i="7"/>
  <c r="BV1879" i="7"/>
  <c r="BV1881" i="7"/>
  <c r="CH1881" i="7"/>
  <c r="BV1923" i="7"/>
  <c r="CH1923" i="7"/>
  <c r="BP1946" i="7"/>
  <c r="BV1946" i="7"/>
  <c r="CH1946" i="7"/>
  <c r="BY2152" i="7"/>
  <c r="BY1807" i="7"/>
  <c r="CM1808" i="7"/>
  <c r="BP1808" i="7"/>
  <c r="CK1809" i="7"/>
  <c r="BM1809" i="7"/>
  <c r="CM1814" i="7"/>
  <c r="BP1814" i="7"/>
  <c r="CK1818" i="7"/>
  <c r="BM1831" i="7"/>
  <c r="CK1835" i="7"/>
  <c r="BM1847" i="7"/>
  <c r="CK1850" i="7"/>
  <c r="BM1862" i="7"/>
  <c r="CK1866" i="7"/>
  <c r="CM1867" i="7"/>
  <c r="BP1867" i="7"/>
  <c r="BS1868" i="7"/>
  <c r="CM1871" i="7"/>
  <c r="BP1871" i="7"/>
  <c r="BV1877" i="7"/>
  <c r="CB1887" i="7"/>
  <c r="BP1887" i="7"/>
  <c r="CM1887" i="7"/>
  <c r="BV1905" i="7"/>
  <c r="CH1905" i="7"/>
  <c r="BS1909" i="7"/>
  <c r="CE1909" i="7"/>
  <c r="CE1913" i="7"/>
  <c r="BS1913" i="7"/>
  <c r="BM1980" i="7"/>
  <c r="CK1980" i="7"/>
  <c r="CH2079" i="7"/>
  <c r="BV2079" i="7"/>
  <c r="CE1884" i="7"/>
  <c r="BS1884" i="7"/>
  <c r="BY1888" i="7"/>
  <c r="BM1888" i="7"/>
  <c r="CK1888" i="7"/>
  <c r="BS1896" i="7"/>
  <c r="CE1896" i="7"/>
  <c r="BS1912" i="7"/>
  <c r="BP1912" i="7"/>
  <c r="CM1912" i="7"/>
  <c r="BV1912" i="7"/>
  <c r="CB1912" i="7"/>
  <c r="BS1916" i="7"/>
  <c r="BP1916" i="7"/>
  <c r="CM1916" i="7"/>
  <c r="BV1916" i="7"/>
  <c r="CB1916" i="7"/>
  <c r="BP1953" i="7"/>
  <c r="CH1953" i="7"/>
  <c r="BS1974" i="7"/>
  <c r="BP1974" i="7"/>
  <c r="CM1974" i="7"/>
  <c r="CB1974" i="7"/>
  <c r="BV1974" i="7"/>
  <c r="CH1974" i="7"/>
  <c r="BS2051" i="7"/>
  <c r="BP2051" i="7"/>
  <c r="CM2051" i="7"/>
  <c r="BV2051" i="7"/>
  <c r="CB2051" i="7"/>
  <c r="CH2051" i="7"/>
  <c r="BV2057" i="7"/>
  <c r="CH2057" i="7"/>
  <c r="CB1814" i="7"/>
  <c r="CB1867" i="7"/>
  <c r="CB1871" i="7"/>
  <c r="CK1882" i="7"/>
  <c r="CH1887" i="7"/>
  <c r="BP1893" i="7"/>
  <c r="BV1893" i="7"/>
  <c r="BS1895" i="7"/>
  <c r="CB1895" i="7"/>
  <c r="BP1895" i="7"/>
  <c r="BM1902" i="7"/>
  <c r="BY1902" i="7"/>
  <c r="BS1907" i="7"/>
  <c r="BP1907" i="7"/>
  <c r="CM1907" i="7"/>
  <c r="BV1907" i="7"/>
  <c r="CB1907" i="7"/>
  <c r="BV1910" i="7"/>
  <c r="CH1910" i="7"/>
  <c r="CH1914" i="7"/>
  <c r="BV1914" i="7"/>
  <c r="BS1921" i="7"/>
  <c r="BV1921" i="7"/>
  <c r="CB1921" i="7"/>
  <c r="CH1921" i="7"/>
  <c r="BP1951" i="7"/>
  <c r="BV1951" i="7"/>
  <c r="CH1951" i="7"/>
  <c r="BP1957" i="7"/>
  <c r="CM1957" i="7"/>
  <c r="BV1957" i="7"/>
  <c r="CB1957" i="7"/>
  <c r="BM1958" i="7"/>
  <c r="CK1958" i="7"/>
  <c r="BS1958" i="7"/>
  <c r="BY1958" i="7"/>
  <c r="BV1963" i="7"/>
  <c r="CH1963" i="7"/>
  <c r="BS1981" i="7"/>
  <c r="CH1981" i="7"/>
  <c r="BP1981" i="7"/>
  <c r="BV1981" i="7"/>
  <c r="CB1981" i="7"/>
  <c r="CM1981" i="7"/>
  <c r="BM1984" i="7"/>
  <c r="BY1984" i="7"/>
  <c r="CK1984" i="7"/>
  <c r="BP1997" i="7"/>
  <c r="BV1997" i="7"/>
  <c r="CH1997" i="7"/>
  <c r="CE1886" i="7"/>
  <c r="CE1894" i="7"/>
  <c r="BM1919" i="7"/>
  <c r="BY1920" i="7"/>
  <c r="BM1949" i="7"/>
  <c r="BS1952" i="7"/>
  <c r="BM1954" i="7"/>
  <c r="CM1961" i="7"/>
  <c r="BP1961" i="7"/>
  <c r="CM1965" i="7"/>
  <c r="BP1965" i="7"/>
  <c r="CM1969" i="7"/>
  <c r="BP1969" i="7"/>
  <c r="BV1971" i="7"/>
  <c r="BS1977" i="7"/>
  <c r="CB1977" i="7"/>
  <c r="BP1977" i="7"/>
  <c r="CM1977" i="7"/>
  <c r="BS1990" i="7"/>
  <c r="CE1990" i="7"/>
  <c r="CM1991" i="7"/>
  <c r="BP1991" i="7"/>
  <c r="CB1991" i="7"/>
  <c r="BS2004" i="7"/>
  <c r="CE2004" i="7"/>
  <c r="BS2007" i="7"/>
  <c r="BV2007" i="7"/>
  <c r="CB2007" i="7"/>
  <c r="CH2007" i="7"/>
  <c r="BV2013" i="7"/>
  <c r="CH2013" i="7"/>
  <c r="CH2021" i="7"/>
  <c r="CH2041" i="7"/>
  <c r="BS2047" i="7"/>
  <c r="CH2047" i="7"/>
  <c r="BP2047" i="7"/>
  <c r="CM2047" i="7"/>
  <c r="BV2047" i="7"/>
  <c r="BS2077" i="7"/>
  <c r="BP2077" i="7"/>
  <c r="CK2077" i="7"/>
  <c r="BV2077" i="7"/>
  <c r="CM2077" i="7"/>
  <c r="CB2077" i="7"/>
  <c r="BS2082" i="7"/>
  <c r="CE2082" i="7"/>
  <c r="BS1988" i="7"/>
  <c r="BP1988" i="7"/>
  <c r="CM1988" i="7"/>
  <c r="BV1988" i="7"/>
  <c r="CB1988" i="7"/>
  <c r="BP1995" i="7"/>
  <c r="CM1995" i="7"/>
  <c r="BV1995" i="7"/>
  <c r="CB1995" i="7"/>
  <c r="BM1996" i="7"/>
  <c r="CK1996" i="7"/>
  <c r="BS1996" i="7"/>
  <c r="BY1996" i="7"/>
  <c r="BS2003" i="7"/>
  <c r="BP2003" i="7"/>
  <c r="CM2003" i="7"/>
  <c r="BV2003" i="7"/>
  <c r="CB2003" i="7"/>
  <c r="BS2029" i="7"/>
  <c r="BV2029" i="7"/>
  <c r="CB2029" i="7"/>
  <c r="CH2029" i="7"/>
  <c r="BM2034" i="7"/>
  <c r="CE2034" i="7"/>
  <c r="BS2034" i="7"/>
  <c r="CK2034" i="7"/>
  <c r="BY2034" i="7"/>
  <c r="CM2034" i="7"/>
  <c r="BM2046" i="7"/>
  <c r="BY2046" i="7"/>
  <c r="BS2056" i="7"/>
  <c r="CE2056" i="7"/>
  <c r="BS2059" i="7"/>
  <c r="BV2059" i="7"/>
  <c r="CB2059" i="7"/>
  <c r="CH2059" i="7"/>
  <c r="CM2064" i="7"/>
  <c r="BP2064" i="7"/>
  <c r="CB2064" i="7"/>
  <c r="BS2066" i="7"/>
  <c r="BV2066" i="7"/>
  <c r="CB2066" i="7"/>
  <c r="CH2066" i="7"/>
  <c r="BM2076" i="7"/>
  <c r="BY2076" i="7"/>
  <c r="BP2085" i="7"/>
  <c r="CB2085" i="7"/>
  <c r="CK1911" i="7"/>
  <c r="CK1952" i="7"/>
  <c r="CB1961" i="7"/>
  <c r="CB1965" i="7"/>
  <c r="CB1969" i="7"/>
  <c r="BS1985" i="7"/>
  <c r="CH1985" i="7"/>
  <c r="BP1985" i="7"/>
  <c r="CM1985" i="7"/>
  <c r="BV1985" i="7"/>
  <c r="BV1986" i="7"/>
  <c r="CH1986" i="7"/>
  <c r="CM1999" i="7"/>
  <c r="BP1999" i="7"/>
  <c r="CB1999" i="7"/>
  <c r="BV2005" i="7"/>
  <c r="CH2005" i="7"/>
  <c r="BS2023" i="7"/>
  <c r="CH2023" i="7"/>
  <c r="BP2023" i="7"/>
  <c r="CM2023" i="7"/>
  <c r="BV2023" i="7"/>
  <c r="CM2039" i="7"/>
  <c r="BP2039" i="7"/>
  <c r="CB2039" i="7"/>
  <c r="BS2043" i="7"/>
  <c r="CH2043" i="7"/>
  <c r="BP2043" i="7"/>
  <c r="CM2043" i="7"/>
  <c r="BV2043" i="7"/>
  <c r="BS2055" i="7"/>
  <c r="BP2055" i="7"/>
  <c r="CM2055" i="7"/>
  <c r="BV2055" i="7"/>
  <c r="CB2055" i="7"/>
  <c r="BS2070" i="7"/>
  <c r="BV2070" i="7"/>
  <c r="CB2070" i="7"/>
  <c r="CH2070" i="7"/>
  <c r="BS2073" i="7"/>
  <c r="CH2073" i="7"/>
  <c r="BP2073" i="7"/>
  <c r="CM2073" i="7"/>
  <c r="BV2073" i="7"/>
  <c r="BS2081" i="7"/>
  <c r="CE2081" i="7"/>
  <c r="BP2081" i="7"/>
  <c r="CH2081" i="7"/>
  <c r="BV2081" i="7"/>
  <c r="CK2081" i="7"/>
  <c r="BV2083" i="7"/>
  <c r="CH2083" i="7"/>
  <c r="BM1992" i="7"/>
  <c r="BY2010" i="7"/>
  <c r="CM2015" i="7"/>
  <c r="BP2015" i="7"/>
  <c r="CM2019" i="7"/>
  <c r="BP2019" i="7"/>
  <c r="CE2020" i="7"/>
  <c r="BM2028" i="7"/>
  <c r="CM2032" i="7"/>
  <c r="BP2032" i="7"/>
  <c r="BM2040" i="7"/>
  <c r="CH2049" i="7"/>
  <c r="BY2062" i="7"/>
  <c r="BM2065" i="7"/>
  <c r="BM2069" i="7"/>
  <c r="CH2087" i="7"/>
  <c r="CE1989" i="7"/>
  <c r="CE1998" i="7"/>
  <c r="CB2015" i="7"/>
  <c r="CB2019" i="7"/>
  <c r="CB2032" i="7"/>
  <c r="CE2038" i="7"/>
  <c r="BV2063" i="7"/>
  <c r="CK1528" i="7"/>
  <c r="BV1528" i="7"/>
  <c r="CB1528" i="7"/>
  <c r="CH1528" i="7"/>
  <c r="BS1528" i="7"/>
  <c r="CE1528" i="7"/>
  <c r="BP1528" i="7"/>
  <c r="CM1528" i="7"/>
  <c r="BY1528" i="7"/>
  <c r="BM1528" i="7"/>
  <c r="BV1523" i="7"/>
  <c r="CK1523" i="7"/>
  <c r="BM1523" i="7"/>
  <c r="BY1523" i="7"/>
  <c r="CM1523" i="7"/>
  <c r="CB1523" i="7"/>
  <c r="BP1523" i="7"/>
  <c r="CE1523" i="7"/>
  <c r="BS1523" i="7"/>
  <c r="CH1523" i="7"/>
  <c r="CH1512" i="7"/>
  <c r="BS1512" i="7"/>
  <c r="CB1512" i="7"/>
  <c r="CE1512" i="7"/>
  <c r="BP1512" i="7"/>
  <c r="CM1512" i="7"/>
  <c r="BY1512" i="7"/>
  <c r="BM1512" i="7"/>
  <c r="CK1512" i="7"/>
  <c r="BV1512" i="7"/>
  <c r="CE1504" i="7"/>
  <c r="BP1504" i="7"/>
  <c r="CM1504" i="7"/>
  <c r="BY1504" i="7"/>
  <c r="BM1504" i="7"/>
  <c r="CB1504" i="7"/>
  <c r="CK1504" i="7"/>
  <c r="BV1504" i="7"/>
  <c r="CH1504" i="7"/>
  <c r="BS1504" i="7"/>
  <c r="CH1493" i="7"/>
  <c r="BS1493" i="7"/>
  <c r="CB1493" i="7"/>
  <c r="CE1493" i="7"/>
  <c r="BP1493" i="7"/>
  <c r="CM1493" i="7"/>
  <c r="BY1493" i="7"/>
  <c r="BM1493" i="7"/>
  <c r="CK1493" i="7"/>
  <c r="BV1493" i="7"/>
  <c r="CE1488" i="7"/>
  <c r="BP1488" i="7"/>
  <c r="CM1488" i="7"/>
  <c r="BY1488" i="7"/>
  <c r="BM1488" i="7"/>
  <c r="CB1488" i="7"/>
  <c r="CK1488" i="7"/>
  <c r="BV1488" i="7"/>
  <c r="CH1488" i="7"/>
  <c r="BS1488" i="7"/>
  <c r="CK1532" i="7"/>
  <c r="BV1532" i="7"/>
  <c r="CB1532" i="7"/>
  <c r="CH1532" i="7"/>
  <c r="BS1532" i="7"/>
  <c r="CE1532" i="7"/>
  <c r="BP1532" i="7"/>
  <c r="CM1532" i="7"/>
  <c r="BY1532" i="7"/>
  <c r="BM1532" i="7"/>
  <c r="CH1527" i="7"/>
  <c r="BS1527" i="7"/>
  <c r="CE1527" i="7"/>
  <c r="BP1527" i="7"/>
  <c r="CB1527" i="7"/>
  <c r="CM1527" i="7"/>
  <c r="BY1527" i="7"/>
  <c r="BM1527" i="7"/>
  <c r="CK1527" i="7"/>
  <c r="BV1527" i="7"/>
  <c r="CK1516" i="7"/>
  <c r="BV1516" i="7"/>
  <c r="CB1516" i="7"/>
  <c r="CH1516" i="7"/>
  <c r="BS1516" i="7"/>
  <c r="CE1516" i="7"/>
  <c r="BP1516" i="7"/>
  <c r="CM1516" i="7"/>
  <c r="BY1516" i="7"/>
  <c r="BM1516" i="7"/>
  <c r="CE1511" i="7"/>
  <c r="BP1511" i="7"/>
  <c r="CM1511" i="7"/>
  <c r="BY1511" i="7"/>
  <c r="BM1511" i="7"/>
  <c r="CB1511" i="7"/>
  <c r="CK1511" i="7"/>
  <c r="BV1511" i="7"/>
  <c r="CH1511" i="7"/>
  <c r="BS1511" i="7"/>
  <c r="CH1497" i="7"/>
  <c r="BS1497" i="7"/>
  <c r="CB1497" i="7"/>
  <c r="CE1497" i="7"/>
  <c r="BP1497" i="7"/>
  <c r="CM1497" i="7"/>
  <c r="BY1497" i="7"/>
  <c r="BM1497" i="7"/>
  <c r="CK1497" i="7"/>
  <c r="BV1497" i="7"/>
  <c r="CE1492" i="7"/>
  <c r="BP1492" i="7"/>
  <c r="CM1492" i="7"/>
  <c r="BY1492" i="7"/>
  <c r="BM1492" i="7"/>
  <c r="CB1492" i="7"/>
  <c r="CK1492" i="7"/>
  <c r="BV1492" i="7"/>
  <c r="CH1492" i="7"/>
  <c r="BS1492" i="7"/>
  <c r="CB1250" i="7"/>
  <c r="CK1250" i="7"/>
  <c r="BV1250" i="7"/>
  <c r="CH1250" i="7"/>
  <c r="BS1250" i="7"/>
  <c r="CE1250" i="7"/>
  <c r="BP1250" i="7"/>
  <c r="CM1250" i="7"/>
  <c r="BY1250" i="7"/>
  <c r="BM1250" i="7"/>
  <c r="CB1242" i="7"/>
  <c r="CK1242" i="7"/>
  <c r="BV1242" i="7"/>
  <c r="CH1242" i="7"/>
  <c r="BS1242" i="7"/>
  <c r="CE1242" i="7"/>
  <c r="BP1242" i="7"/>
  <c r="CM1242" i="7"/>
  <c r="BY1242" i="7"/>
  <c r="BM1242" i="7"/>
  <c r="CB1234" i="7"/>
  <c r="CK1234" i="7"/>
  <c r="BV1234" i="7"/>
  <c r="CH1234" i="7"/>
  <c r="BS1234" i="7"/>
  <c r="CE1234" i="7"/>
  <c r="BP1234" i="7"/>
  <c r="CM1234" i="7"/>
  <c r="BY1234" i="7"/>
  <c r="BM1234" i="7"/>
  <c r="CB1226" i="7"/>
  <c r="CK1226" i="7"/>
  <c r="BV1226" i="7"/>
  <c r="CH1226" i="7"/>
  <c r="BS1226" i="7"/>
  <c r="CE1226" i="7"/>
  <c r="BP1226" i="7"/>
  <c r="CM1226" i="7"/>
  <c r="BY1226" i="7"/>
  <c r="BM1226" i="7"/>
  <c r="CB1218" i="7"/>
  <c r="CK1218" i="7"/>
  <c r="BV1218" i="7"/>
  <c r="CH1218" i="7"/>
  <c r="BS1218" i="7"/>
  <c r="CE1218" i="7"/>
  <c r="BP1218" i="7"/>
  <c r="CM1218" i="7"/>
  <c r="BY1218" i="7"/>
  <c r="BM1218" i="7"/>
  <c r="CB1210" i="7"/>
  <c r="CK1210" i="7"/>
  <c r="BV1210" i="7"/>
  <c r="CH1210" i="7"/>
  <c r="BS1210" i="7"/>
  <c r="CE1210" i="7"/>
  <c r="BP1210" i="7"/>
  <c r="CM1210" i="7"/>
  <c r="BY1210" i="7"/>
  <c r="BM1210" i="7"/>
  <c r="CB1202" i="7"/>
  <c r="CK1202" i="7"/>
  <c r="BV1202" i="7"/>
  <c r="CH1202" i="7"/>
  <c r="BS1202" i="7"/>
  <c r="CE1202" i="7"/>
  <c r="BP1202" i="7"/>
  <c r="CM1202" i="7"/>
  <c r="BY1202" i="7"/>
  <c r="BM1202" i="7"/>
  <c r="CB1194" i="7"/>
  <c r="CK1194" i="7"/>
  <c r="BV1194" i="7"/>
  <c r="CH1194" i="7"/>
  <c r="BS1194" i="7"/>
  <c r="CE1194" i="7"/>
  <c r="BP1194" i="7"/>
  <c r="CM1194" i="7"/>
  <c r="BY1194" i="7"/>
  <c r="BM1194" i="7"/>
  <c r="CB1186" i="7"/>
  <c r="CK1186" i="7"/>
  <c r="BV1186" i="7"/>
  <c r="CH1186" i="7"/>
  <c r="BS1186" i="7"/>
  <c r="CE1186" i="7"/>
  <c r="BP1186" i="7"/>
  <c r="CM1186" i="7"/>
  <c r="BY1186" i="7"/>
  <c r="BM1186" i="7"/>
  <c r="CB1174" i="7"/>
  <c r="CH1174" i="7"/>
  <c r="BS1174" i="7"/>
  <c r="CE1174" i="7"/>
  <c r="BP1174" i="7"/>
  <c r="CM1174" i="7"/>
  <c r="BY1174" i="7"/>
  <c r="BM1174" i="7"/>
  <c r="CK1174" i="7"/>
  <c r="BV1174" i="7"/>
  <c r="CB1166" i="7"/>
  <c r="CH1166" i="7"/>
  <c r="BS1166" i="7"/>
  <c r="CE1166" i="7"/>
  <c r="BP1166" i="7"/>
  <c r="CM1166" i="7"/>
  <c r="BY1166" i="7"/>
  <c r="BM1166" i="7"/>
  <c r="CK1166" i="7"/>
  <c r="BV1166" i="7"/>
  <c r="CB1158" i="7"/>
  <c r="CH1158" i="7"/>
  <c r="BS1158" i="7"/>
  <c r="CE1158" i="7"/>
  <c r="BP1158" i="7"/>
  <c r="CM1158" i="7"/>
  <c r="BY1158" i="7"/>
  <c r="BM1158" i="7"/>
  <c r="CK1158" i="7"/>
  <c r="BV1158" i="7"/>
  <c r="CB1150" i="7"/>
  <c r="CH1150" i="7"/>
  <c r="BS1150" i="7"/>
  <c r="CE1150" i="7"/>
  <c r="BP1150" i="7"/>
  <c r="CM1150" i="7"/>
  <c r="BY1150" i="7"/>
  <c r="BM1150" i="7"/>
  <c r="CK1150" i="7"/>
  <c r="BV1150" i="7"/>
  <c r="CB1142" i="7"/>
  <c r="CE1142" i="7"/>
  <c r="BP1142" i="7"/>
  <c r="CM1142" i="7"/>
  <c r="BY1142" i="7"/>
  <c r="BM1142" i="7"/>
  <c r="CK1142" i="7"/>
  <c r="BV1142" i="7"/>
  <c r="CH1142" i="7"/>
  <c r="BS1142" i="7"/>
  <c r="CB1134" i="7"/>
  <c r="CE1134" i="7"/>
  <c r="BP1134" i="7"/>
  <c r="CM1134" i="7"/>
  <c r="BY1134" i="7"/>
  <c r="BM1134" i="7"/>
  <c r="CK1134" i="7"/>
  <c r="BV1134" i="7"/>
  <c r="CH1134" i="7"/>
  <c r="BS1134" i="7"/>
  <c r="CB1126" i="7"/>
  <c r="CE1126" i="7"/>
  <c r="BP1126" i="7"/>
  <c r="CM1126" i="7"/>
  <c r="BY1126" i="7"/>
  <c r="BM1126" i="7"/>
  <c r="CK1126" i="7"/>
  <c r="BV1126" i="7"/>
  <c r="CH1126" i="7"/>
  <c r="BS1126" i="7"/>
  <c r="CB1118" i="7"/>
  <c r="CE1118" i="7"/>
  <c r="BP1118" i="7"/>
  <c r="CM1118" i="7"/>
  <c r="BY1118" i="7"/>
  <c r="BM1118" i="7"/>
  <c r="CK1118" i="7"/>
  <c r="BV1118" i="7"/>
  <c r="CH1118" i="7"/>
  <c r="BS1118" i="7"/>
  <c r="CB1110" i="7"/>
  <c r="CE1110" i="7"/>
  <c r="BP1110" i="7"/>
  <c r="CM1110" i="7"/>
  <c r="BY1110" i="7"/>
  <c r="BM1110" i="7"/>
  <c r="CK1110" i="7"/>
  <c r="BV1110" i="7"/>
  <c r="CH1110" i="7"/>
  <c r="BS1110" i="7"/>
  <c r="CB1102" i="7"/>
  <c r="CE1102" i="7"/>
  <c r="BP1102" i="7"/>
  <c r="CM1102" i="7"/>
  <c r="BY1102" i="7"/>
  <c r="BM1102" i="7"/>
  <c r="CK1102" i="7"/>
  <c r="BV1102" i="7"/>
  <c r="CH1102" i="7"/>
  <c r="BS1102" i="7"/>
  <c r="CB1094" i="7"/>
  <c r="CE1094" i="7"/>
  <c r="BP1094" i="7"/>
  <c r="CM1094" i="7"/>
  <c r="BY1094" i="7"/>
  <c r="BM1094" i="7"/>
  <c r="CK1094" i="7"/>
  <c r="BV1094" i="7"/>
  <c r="CH1094" i="7"/>
  <c r="BS1094" i="7"/>
  <c r="CB1086" i="7"/>
  <c r="CE1086" i="7"/>
  <c r="BP1086" i="7"/>
  <c r="CM1086" i="7"/>
  <c r="BY1086" i="7"/>
  <c r="BM1086" i="7"/>
  <c r="CK1086" i="7"/>
  <c r="BV1086" i="7"/>
  <c r="CH1086" i="7"/>
  <c r="BS1086" i="7"/>
  <c r="BP1536" i="7"/>
  <c r="CE1536" i="7"/>
  <c r="CB1536" i="7"/>
  <c r="BS1536" i="7"/>
  <c r="CH1536" i="7"/>
  <c r="BV1536" i="7"/>
  <c r="CK1536" i="7"/>
  <c r="BM1536" i="7"/>
  <c r="BY1536" i="7"/>
  <c r="CM1536" i="7"/>
  <c r="CH1531" i="7"/>
  <c r="BS1531" i="7"/>
  <c r="CE1531" i="7"/>
  <c r="BP1531" i="7"/>
  <c r="CB1531" i="7"/>
  <c r="CM1531" i="7"/>
  <c r="BY1531" i="7"/>
  <c r="BM1531" i="7"/>
  <c r="CK1531" i="7"/>
  <c r="BV1531" i="7"/>
  <c r="CK1520" i="7"/>
  <c r="BV1520" i="7"/>
  <c r="CB1520" i="7"/>
  <c r="CH1520" i="7"/>
  <c r="BS1520" i="7"/>
  <c r="CE1520" i="7"/>
  <c r="BP1520" i="7"/>
  <c r="CM1520" i="7"/>
  <c r="BY1520" i="7"/>
  <c r="BM1520" i="7"/>
  <c r="CH1515" i="7"/>
  <c r="BP1515" i="7"/>
  <c r="CE1515" i="7"/>
  <c r="BM1515" i="7"/>
  <c r="CB1515" i="7"/>
  <c r="CM1515" i="7"/>
  <c r="BV1515" i="7"/>
  <c r="CK1515" i="7"/>
  <c r="BS1515" i="7"/>
  <c r="CH1501" i="7"/>
  <c r="BS1501" i="7"/>
  <c r="CB1501" i="7"/>
  <c r="CE1501" i="7"/>
  <c r="BP1501" i="7"/>
  <c r="CM1501" i="7"/>
  <c r="BY1501" i="7"/>
  <c r="BM1501" i="7"/>
  <c r="CK1501" i="7"/>
  <c r="BV1501" i="7"/>
  <c r="CE1496" i="7"/>
  <c r="BP1496" i="7"/>
  <c r="CM1496" i="7"/>
  <c r="BY1496" i="7"/>
  <c r="BM1496" i="7"/>
  <c r="CB1496" i="7"/>
  <c r="CK1496" i="7"/>
  <c r="BV1496" i="7"/>
  <c r="CH1496" i="7"/>
  <c r="BS1496" i="7"/>
  <c r="CH1485" i="7"/>
  <c r="BS1485" i="7"/>
  <c r="CB1485" i="7"/>
  <c r="CE1485" i="7"/>
  <c r="BP1485" i="7"/>
  <c r="CM1485" i="7"/>
  <c r="BY1485" i="7"/>
  <c r="BM1485" i="7"/>
  <c r="CK1485" i="7"/>
  <c r="BV1485" i="7"/>
  <c r="BV1535" i="7"/>
  <c r="CK1535" i="7"/>
  <c r="BM1535" i="7"/>
  <c r="BY1535" i="7"/>
  <c r="CM1535" i="7"/>
  <c r="CB1535" i="7"/>
  <c r="BP1535" i="7"/>
  <c r="CE1535" i="7"/>
  <c r="BS1535" i="7"/>
  <c r="CH1535" i="7"/>
  <c r="BP1524" i="7"/>
  <c r="CE1524" i="7"/>
  <c r="CB1524" i="7"/>
  <c r="BS1524" i="7"/>
  <c r="CH1524" i="7"/>
  <c r="BV1524" i="7"/>
  <c r="CK1524" i="7"/>
  <c r="BM1524" i="7"/>
  <c r="BY1524" i="7"/>
  <c r="CM1524" i="7"/>
  <c r="CH1519" i="7"/>
  <c r="BS1519" i="7"/>
  <c r="CE1519" i="7"/>
  <c r="BP1519" i="7"/>
  <c r="CB1519" i="7"/>
  <c r="CM1519" i="7"/>
  <c r="BY1519" i="7"/>
  <c r="BM1519" i="7"/>
  <c r="CK1519" i="7"/>
  <c r="BV1519" i="7"/>
  <c r="CH1505" i="7"/>
  <c r="BS1505" i="7"/>
  <c r="CB1505" i="7"/>
  <c r="CE1505" i="7"/>
  <c r="BP1505" i="7"/>
  <c r="CM1505" i="7"/>
  <c r="BY1505" i="7"/>
  <c r="BM1505" i="7"/>
  <c r="CK1505" i="7"/>
  <c r="BV1505" i="7"/>
  <c r="CE1500" i="7"/>
  <c r="BP1500" i="7"/>
  <c r="CM1500" i="7"/>
  <c r="BY1500" i="7"/>
  <c r="BM1500" i="7"/>
  <c r="CB1500" i="7"/>
  <c r="CK1500" i="7"/>
  <c r="BV1500" i="7"/>
  <c r="CH1500" i="7"/>
  <c r="BS1500" i="7"/>
  <c r="CH1489" i="7"/>
  <c r="BS1489" i="7"/>
  <c r="CB1489" i="7"/>
  <c r="CE1489" i="7"/>
  <c r="BP1489" i="7"/>
  <c r="CM1489" i="7"/>
  <c r="BY1489" i="7"/>
  <c r="BM1489" i="7"/>
  <c r="CK1489" i="7"/>
  <c r="BV1489" i="7"/>
  <c r="CE1484" i="7"/>
  <c r="BP1484" i="7"/>
  <c r="CM1484" i="7"/>
  <c r="BY1484" i="7"/>
  <c r="BM1484" i="7"/>
  <c r="CB1484" i="7"/>
  <c r="CK1484" i="7"/>
  <c r="BV1484" i="7"/>
  <c r="CH1484" i="7"/>
  <c r="BS1484" i="7"/>
  <c r="CB1254" i="7"/>
  <c r="CK1254" i="7"/>
  <c r="BV1254" i="7"/>
  <c r="CH1254" i="7"/>
  <c r="BS1254" i="7"/>
  <c r="CE1254" i="7"/>
  <c r="BP1254" i="7"/>
  <c r="CM1254" i="7"/>
  <c r="BY1254" i="7"/>
  <c r="BM1254" i="7"/>
  <c r="CB1246" i="7"/>
  <c r="CK1246" i="7"/>
  <c r="BV1246" i="7"/>
  <c r="CH1246" i="7"/>
  <c r="BS1246" i="7"/>
  <c r="CE1246" i="7"/>
  <c r="BP1246" i="7"/>
  <c r="CM1246" i="7"/>
  <c r="BY1246" i="7"/>
  <c r="BM1246" i="7"/>
  <c r="CB1238" i="7"/>
  <c r="CK1238" i="7"/>
  <c r="BV1238" i="7"/>
  <c r="CH1238" i="7"/>
  <c r="BS1238" i="7"/>
  <c r="CE1238" i="7"/>
  <c r="BP1238" i="7"/>
  <c r="CM1238" i="7"/>
  <c r="BY1238" i="7"/>
  <c r="BM1238" i="7"/>
  <c r="CB1230" i="7"/>
  <c r="CK1230" i="7"/>
  <c r="BV1230" i="7"/>
  <c r="CH1230" i="7"/>
  <c r="BS1230" i="7"/>
  <c r="CE1230" i="7"/>
  <c r="BP1230" i="7"/>
  <c r="CM1230" i="7"/>
  <c r="BY1230" i="7"/>
  <c r="BM1230" i="7"/>
  <c r="CB1222" i="7"/>
  <c r="CK1222" i="7"/>
  <c r="BV1222" i="7"/>
  <c r="CH1222" i="7"/>
  <c r="BS1222" i="7"/>
  <c r="CE1222" i="7"/>
  <c r="BP1222" i="7"/>
  <c r="CM1222" i="7"/>
  <c r="BY1222" i="7"/>
  <c r="BM1222" i="7"/>
  <c r="CB1214" i="7"/>
  <c r="CK1214" i="7"/>
  <c r="BV1214" i="7"/>
  <c r="CH1214" i="7"/>
  <c r="BS1214" i="7"/>
  <c r="CE1214" i="7"/>
  <c r="BP1214" i="7"/>
  <c r="CM1214" i="7"/>
  <c r="BY1214" i="7"/>
  <c r="BM1214" i="7"/>
  <c r="CB1206" i="7"/>
  <c r="CK1206" i="7"/>
  <c r="BV1206" i="7"/>
  <c r="CH1206" i="7"/>
  <c r="BS1206" i="7"/>
  <c r="CE1206" i="7"/>
  <c r="BP1206" i="7"/>
  <c r="CM1206" i="7"/>
  <c r="BY1206" i="7"/>
  <c r="BM1206" i="7"/>
  <c r="CB1198" i="7"/>
  <c r="CK1198" i="7"/>
  <c r="BV1198" i="7"/>
  <c r="CH1198" i="7"/>
  <c r="BS1198" i="7"/>
  <c r="CE1198" i="7"/>
  <c r="BP1198" i="7"/>
  <c r="CM1198" i="7"/>
  <c r="BY1198" i="7"/>
  <c r="BM1198" i="7"/>
  <c r="CB1190" i="7"/>
  <c r="CK1190" i="7"/>
  <c r="BV1190" i="7"/>
  <c r="CH1190" i="7"/>
  <c r="BS1190" i="7"/>
  <c r="CE1190" i="7"/>
  <c r="BP1190" i="7"/>
  <c r="CM1190" i="7"/>
  <c r="BY1190" i="7"/>
  <c r="BM1190" i="7"/>
  <c r="CB1182" i="7"/>
  <c r="CK1182" i="7"/>
  <c r="BV1182" i="7"/>
  <c r="CH1182" i="7"/>
  <c r="BS1182" i="7"/>
  <c r="CE1182" i="7"/>
  <c r="BP1182" i="7"/>
  <c r="CM1182" i="7"/>
  <c r="BY1182" i="7"/>
  <c r="BM1182" i="7"/>
  <c r="CB1178" i="7"/>
  <c r="CH1178" i="7"/>
  <c r="BS1178" i="7"/>
  <c r="CE1178" i="7"/>
  <c r="BP1178" i="7"/>
  <c r="CM1178" i="7"/>
  <c r="BY1178" i="7"/>
  <c r="BM1178" i="7"/>
  <c r="CK1178" i="7"/>
  <c r="BV1178" i="7"/>
  <c r="CB1170" i="7"/>
  <c r="CH1170" i="7"/>
  <c r="BS1170" i="7"/>
  <c r="CE1170" i="7"/>
  <c r="BP1170" i="7"/>
  <c r="CM1170" i="7"/>
  <c r="BY1170" i="7"/>
  <c r="BM1170" i="7"/>
  <c r="CK1170" i="7"/>
  <c r="BV1170" i="7"/>
  <c r="CB1162" i="7"/>
  <c r="CH1162" i="7"/>
  <c r="BS1162" i="7"/>
  <c r="CE1162" i="7"/>
  <c r="BP1162" i="7"/>
  <c r="CM1162" i="7"/>
  <c r="BY1162" i="7"/>
  <c r="BM1162" i="7"/>
  <c r="CK1162" i="7"/>
  <c r="BV1162" i="7"/>
  <c r="CB1154" i="7"/>
  <c r="CH1154" i="7"/>
  <c r="BS1154" i="7"/>
  <c r="CE1154" i="7"/>
  <c r="BP1154" i="7"/>
  <c r="CM1154" i="7"/>
  <c r="BY1154" i="7"/>
  <c r="BM1154" i="7"/>
  <c r="CK1154" i="7"/>
  <c r="BV1154" i="7"/>
  <c r="CB1146" i="7"/>
  <c r="CE1146" i="7"/>
  <c r="BP1146" i="7"/>
  <c r="CM1146" i="7"/>
  <c r="BY1146" i="7"/>
  <c r="BM1146" i="7"/>
  <c r="CK1146" i="7"/>
  <c r="BV1146" i="7"/>
  <c r="CH1146" i="7"/>
  <c r="BS1146" i="7"/>
  <c r="CB1138" i="7"/>
  <c r="CE1138" i="7"/>
  <c r="BP1138" i="7"/>
  <c r="CM1138" i="7"/>
  <c r="BY1138" i="7"/>
  <c r="BM1138" i="7"/>
  <c r="CK1138" i="7"/>
  <c r="BV1138" i="7"/>
  <c r="CH1138" i="7"/>
  <c r="BS1138" i="7"/>
  <c r="CB1130" i="7"/>
  <c r="CE1130" i="7"/>
  <c r="BP1130" i="7"/>
  <c r="CM1130" i="7"/>
  <c r="BY1130" i="7"/>
  <c r="BM1130" i="7"/>
  <c r="CK1130" i="7"/>
  <c r="BV1130" i="7"/>
  <c r="CH1130" i="7"/>
  <c r="BS1130" i="7"/>
  <c r="CB1122" i="7"/>
  <c r="CE1122" i="7"/>
  <c r="BP1122" i="7"/>
  <c r="CM1122" i="7"/>
  <c r="BY1122" i="7"/>
  <c r="BM1122" i="7"/>
  <c r="CK1122" i="7"/>
  <c r="BV1122" i="7"/>
  <c r="CH1122" i="7"/>
  <c r="BS1122" i="7"/>
  <c r="CB1114" i="7"/>
  <c r="CE1114" i="7"/>
  <c r="BP1114" i="7"/>
  <c r="CM1114" i="7"/>
  <c r="BY1114" i="7"/>
  <c r="BM1114" i="7"/>
  <c r="CK1114" i="7"/>
  <c r="BV1114" i="7"/>
  <c r="CH1114" i="7"/>
  <c r="BS1114" i="7"/>
  <c r="CB1106" i="7"/>
  <c r="CE1106" i="7"/>
  <c r="BP1106" i="7"/>
  <c r="CM1106" i="7"/>
  <c r="BY1106" i="7"/>
  <c r="BM1106" i="7"/>
  <c r="CK1106" i="7"/>
  <c r="BV1106" i="7"/>
  <c r="CH1106" i="7"/>
  <c r="BS1106" i="7"/>
  <c r="CB1098" i="7"/>
  <c r="CE1098" i="7"/>
  <c r="BP1098" i="7"/>
  <c r="CM1098" i="7"/>
  <c r="BY1098" i="7"/>
  <c r="BM1098" i="7"/>
  <c r="CK1098" i="7"/>
  <c r="BV1098" i="7"/>
  <c r="CH1098" i="7"/>
  <c r="BS1098" i="7"/>
  <c r="CB1090" i="7"/>
  <c r="CE1090" i="7"/>
  <c r="BP1090" i="7"/>
  <c r="CM1090" i="7"/>
  <c r="BY1090" i="7"/>
  <c r="BM1090" i="7"/>
  <c r="CK1090" i="7"/>
  <c r="BV1090" i="7"/>
  <c r="CH1090" i="7"/>
  <c r="BS1090" i="7"/>
  <c r="CB1082" i="7"/>
  <c r="CE1082" i="7"/>
  <c r="BP1082" i="7"/>
  <c r="CM1082" i="7"/>
  <c r="BY1082" i="7"/>
  <c r="BM1082" i="7"/>
  <c r="CK1082" i="7"/>
  <c r="BV1082" i="7"/>
  <c r="CH1082" i="7"/>
  <c r="BS1082" i="7"/>
  <c r="CE1525" i="7"/>
  <c r="BP1525" i="7"/>
  <c r="CE1533" i="7"/>
  <c r="BP1533" i="7"/>
  <c r="BV1521" i="7"/>
  <c r="CK1521" i="7"/>
  <c r="BV1529" i="7"/>
  <c r="CK1529" i="7"/>
  <c r="CM1525" i="7"/>
  <c r="BY1525" i="7"/>
  <c r="BM1525" i="7"/>
  <c r="CH1526" i="7"/>
  <c r="CM1533" i="7"/>
  <c r="BY1533" i="7"/>
  <c r="BM1533" i="7"/>
  <c r="CH1534" i="7"/>
  <c r="CK1525" i="7"/>
  <c r="BV1525" i="7"/>
  <c r="CK1533" i="7"/>
  <c r="BV1533" i="7"/>
  <c r="CM1538" i="7"/>
  <c r="BS1549" i="7"/>
  <c r="CE1549" i="7"/>
  <c r="BV1549" i="7"/>
  <c r="CH1549" i="7"/>
  <c r="BM1549" i="7"/>
  <c r="BY1549" i="7"/>
  <c r="CK1549" i="7"/>
  <c r="BP1549" i="7"/>
  <c r="CB1549" i="7"/>
  <c r="CM1549" i="7"/>
  <c r="CH1562" i="7"/>
  <c r="BV1562" i="7"/>
  <c r="CK1562" i="7"/>
  <c r="BY1562" i="7"/>
  <c r="CM1562" i="7"/>
  <c r="CB1562" i="7"/>
  <c r="BP1562" i="7"/>
  <c r="BM1562" i="7"/>
  <c r="CE1562" i="7"/>
  <c r="BS1562" i="7"/>
  <c r="BV1570" i="7"/>
  <c r="CH1570" i="7"/>
  <c r="BM1570" i="7"/>
  <c r="BY1570" i="7"/>
  <c r="CK1570" i="7"/>
  <c r="BP1570" i="7"/>
  <c r="CB1570" i="7"/>
  <c r="CM1570" i="7"/>
  <c r="BS1570" i="7"/>
  <c r="CE1570" i="7"/>
  <c r="BS1577" i="7"/>
  <c r="CE1577" i="7"/>
  <c r="BV1577" i="7"/>
  <c r="CH1577" i="7"/>
  <c r="BM1577" i="7"/>
  <c r="BY1577" i="7"/>
  <c r="CK1577" i="7"/>
  <c r="BP1577" i="7"/>
  <c r="CB1577" i="7"/>
  <c r="CM1577" i="7"/>
  <c r="BV1586" i="7"/>
  <c r="CH1586" i="7"/>
  <c r="BM1586" i="7"/>
  <c r="BY1586" i="7"/>
  <c r="CK1586" i="7"/>
  <c r="BP1586" i="7"/>
  <c r="CB1586" i="7"/>
  <c r="CM1586" i="7"/>
  <c r="BS1586" i="7"/>
  <c r="CE1586" i="7"/>
  <c r="BS1588" i="7"/>
  <c r="CE1588" i="7"/>
  <c r="BV1588" i="7"/>
  <c r="CH1588" i="7"/>
  <c r="BM1588" i="7"/>
  <c r="BY1588" i="7"/>
  <c r="CK1588" i="7"/>
  <c r="BP1588" i="7"/>
  <c r="CB1588" i="7"/>
  <c r="CM1588" i="7"/>
  <c r="BM1604" i="7"/>
  <c r="BY1604" i="7"/>
  <c r="CK1604" i="7"/>
  <c r="BP1604" i="7"/>
  <c r="CB1604" i="7"/>
  <c r="CM1604" i="7"/>
  <c r="CE1604" i="7"/>
  <c r="CH1604" i="7"/>
  <c r="BS1604" i="7"/>
  <c r="BV1604" i="7"/>
  <c r="CB1538" i="7"/>
  <c r="CE1539" i="7"/>
  <c r="CH1540" i="7"/>
  <c r="BS1543" i="7"/>
  <c r="CE1543" i="7"/>
  <c r="BV1543" i="7"/>
  <c r="CH1543" i="7"/>
  <c r="BM1543" i="7"/>
  <c r="BY1543" i="7"/>
  <c r="CK1543" i="7"/>
  <c r="BV1542" i="7"/>
  <c r="CH1542" i="7"/>
  <c r="BM1542" i="7"/>
  <c r="BY1542" i="7"/>
  <c r="CK1542" i="7"/>
  <c r="BP1542" i="7"/>
  <c r="CB1542" i="7"/>
  <c r="CM1542" i="7"/>
  <c r="BV1546" i="7"/>
  <c r="CH1546" i="7"/>
  <c r="BM1546" i="7"/>
  <c r="BY1546" i="7"/>
  <c r="CK1546" i="7"/>
  <c r="BP1546" i="7"/>
  <c r="CB1546" i="7"/>
  <c r="CM1546" i="7"/>
  <c r="BS1546" i="7"/>
  <c r="CE1546" i="7"/>
  <c r="BV1554" i="7"/>
  <c r="CH1554" i="7"/>
  <c r="BM1554" i="7"/>
  <c r="BY1554" i="7"/>
  <c r="CK1554" i="7"/>
  <c r="BP1554" i="7"/>
  <c r="CB1554" i="7"/>
  <c r="CM1554" i="7"/>
  <c r="BS1554" i="7"/>
  <c r="CE1554" i="7"/>
  <c r="CH1637" i="7"/>
  <c r="BV1637" i="7"/>
  <c r="CK1637" i="7"/>
  <c r="BY1637" i="7"/>
  <c r="CM1637" i="7"/>
  <c r="CB1637" i="7"/>
  <c r="BP1637" i="7"/>
  <c r="CE1637" i="7"/>
  <c r="BS1637" i="7"/>
  <c r="BM1637" i="7"/>
  <c r="BS1565" i="7"/>
  <c r="CE1565" i="7"/>
  <c r="BV1565" i="7"/>
  <c r="CH1565" i="7"/>
  <c r="BM1565" i="7"/>
  <c r="BY1565" i="7"/>
  <c r="CK1565" i="7"/>
  <c r="BP1565" i="7"/>
  <c r="CB1565" i="7"/>
  <c r="CM1565" i="7"/>
  <c r="BV1574" i="7"/>
  <c r="CH1574" i="7"/>
  <c r="BM1574" i="7"/>
  <c r="BY1574" i="7"/>
  <c r="CK1574" i="7"/>
  <c r="BP1574" i="7"/>
  <c r="CB1574" i="7"/>
  <c r="CM1574" i="7"/>
  <c r="BS1574" i="7"/>
  <c r="CE1574" i="7"/>
  <c r="BS1581" i="7"/>
  <c r="CE1581" i="7"/>
  <c r="BV1581" i="7"/>
  <c r="CH1581" i="7"/>
  <c r="BM1581" i="7"/>
  <c r="BY1581" i="7"/>
  <c r="CK1581" i="7"/>
  <c r="BP1581" i="7"/>
  <c r="CB1581" i="7"/>
  <c r="CM1581" i="7"/>
  <c r="BM1596" i="7"/>
  <c r="BY1596" i="7"/>
  <c r="CK1596" i="7"/>
  <c r="BP1596" i="7"/>
  <c r="CB1596" i="7"/>
  <c r="CM1596" i="7"/>
  <c r="CE1596" i="7"/>
  <c r="CH1596" i="7"/>
  <c r="BS1596" i="7"/>
  <c r="BV1596" i="7"/>
  <c r="BV1550" i="7"/>
  <c r="CH1550" i="7"/>
  <c r="BM1550" i="7"/>
  <c r="BY1550" i="7"/>
  <c r="CK1550" i="7"/>
  <c r="BP1550" i="7"/>
  <c r="CB1550" i="7"/>
  <c r="CM1550" i="7"/>
  <c r="BS1550" i="7"/>
  <c r="CE1550" i="7"/>
  <c r="CE1559" i="7"/>
  <c r="BS1559" i="7"/>
  <c r="CM1559" i="7"/>
  <c r="CH1559" i="7"/>
  <c r="BV1559" i="7"/>
  <c r="CK1559" i="7"/>
  <c r="BY1559" i="7"/>
  <c r="CB1559" i="7"/>
  <c r="BP1559" i="7"/>
  <c r="BM1559" i="7"/>
  <c r="BS1569" i="7"/>
  <c r="CE1569" i="7"/>
  <c r="BV1569" i="7"/>
  <c r="CH1569" i="7"/>
  <c r="BM1569" i="7"/>
  <c r="BY1569" i="7"/>
  <c r="CK1569" i="7"/>
  <c r="BP1569" i="7"/>
  <c r="CB1569" i="7"/>
  <c r="CM1569" i="7"/>
  <c r="BV1578" i="7"/>
  <c r="CH1578" i="7"/>
  <c r="BM1578" i="7"/>
  <c r="BY1578" i="7"/>
  <c r="CK1578" i="7"/>
  <c r="BP1578" i="7"/>
  <c r="CB1578" i="7"/>
  <c r="CM1578" i="7"/>
  <c r="BS1578" i="7"/>
  <c r="CE1578" i="7"/>
  <c r="BS1585" i="7"/>
  <c r="CE1585" i="7"/>
  <c r="BV1585" i="7"/>
  <c r="CH1585" i="7"/>
  <c r="BM1585" i="7"/>
  <c r="BY1585" i="7"/>
  <c r="CK1585" i="7"/>
  <c r="BP1585" i="7"/>
  <c r="CB1585" i="7"/>
  <c r="CM1585" i="7"/>
  <c r="BV1589" i="7"/>
  <c r="CH1589" i="7"/>
  <c r="BM1589" i="7"/>
  <c r="BY1589" i="7"/>
  <c r="CK1589" i="7"/>
  <c r="BP1589" i="7"/>
  <c r="CB1589" i="7"/>
  <c r="CM1589" i="7"/>
  <c r="BS1589" i="7"/>
  <c r="CE1589" i="7"/>
  <c r="BM1617" i="7"/>
  <c r="BY1617" i="7"/>
  <c r="CK1617" i="7"/>
  <c r="BP1617" i="7"/>
  <c r="CB1617" i="7"/>
  <c r="CM1617" i="7"/>
  <c r="CE1617" i="7"/>
  <c r="CH1617" i="7"/>
  <c r="BS1617" i="7"/>
  <c r="BV1617" i="7"/>
  <c r="BS1538" i="7"/>
  <c r="CE1538" i="7"/>
  <c r="BV1538" i="7"/>
  <c r="CH1538" i="7"/>
  <c r="BM1538" i="7"/>
  <c r="BY1538" i="7"/>
  <c r="CK1538" i="7"/>
  <c r="BV1539" i="7"/>
  <c r="CH1539" i="7"/>
  <c r="BM1539" i="7"/>
  <c r="BY1539" i="7"/>
  <c r="CK1539" i="7"/>
  <c r="BP1539" i="7"/>
  <c r="CB1539" i="7"/>
  <c r="CM1539" i="7"/>
  <c r="BM1540" i="7"/>
  <c r="BY1540" i="7"/>
  <c r="CK1540" i="7"/>
  <c r="BP1540" i="7"/>
  <c r="CB1540" i="7"/>
  <c r="CM1540" i="7"/>
  <c r="BS1540" i="7"/>
  <c r="CE1540" i="7"/>
  <c r="BS1545" i="7"/>
  <c r="CE1545" i="7"/>
  <c r="BV1545" i="7"/>
  <c r="CH1545" i="7"/>
  <c r="BM1545" i="7"/>
  <c r="BY1545" i="7"/>
  <c r="CK1545" i="7"/>
  <c r="BP1545" i="7"/>
  <c r="CB1545" i="7"/>
  <c r="BS1553" i="7"/>
  <c r="CE1553" i="7"/>
  <c r="BV1553" i="7"/>
  <c r="CH1553" i="7"/>
  <c r="BM1553" i="7"/>
  <c r="BY1553" i="7"/>
  <c r="CK1553" i="7"/>
  <c r="BP1553" i="7"/>
  <c r="CB1553" i="7"/>
  <c r="CM1553" i="7"/>
  <c r="CE1563" i="7"/>
  <c r="BS1563" i="7"/>
  <c r="CM1563" i="7"/>
  <c r="CH1563" i="7"/>
  <c r="BV1563" i="7"/>
  <c r="CK1563" i="7"/>
  <c r="BY1563" i="7"/>
  <c r="CB1563" i="7"/>
  <c r="BP1563" i="7"/>
  <c r="BM1563" i="7"/>
  <c r="CH1558" i="7"/>
  <c r="BV1558" i="7"/>
  <c r="CK1558" i="7"/>
  <c r="BY1558" i="7"/>
  <c r="CM1558" i="7"/>
  <c r="CB1558" i="7"/>
  <c r="BP1558" i="7"/>
  <c r="BM1558" i="7"/>
  <c r="CE1558" i="7"/>
  <c r="BS1558" i="7"/>
  <c r="BV1566" i="7"/>
  <c r="CH1566" i="7"/>
  <c r="BM1566" i="7"/>
  <c r="BY1566" i="7"/>
  <c r="CK1566" i="7"/>
  <c r="BP1566" i="7"/>
  <c r="CB1566" i="7"/>
  <c r="CM1566" i="7"/>
  <c r="BS1566" i="7"/>
  <c r="CE1566" i="7"/>
  <c r="BS1573" i="7"/>
  <c r="CE1573" i="7"/>
  <c r="BV1573" i="7"/>
  <c r="CH1573" i="7"/>
  <c r="BM1573" i="7"/>
  <c r="BY1573" i="7"/>
  <c r="CK1573" i="7"/>
  <c r="BP1573" i="7"/>
  <c r="CB1573" i="7"/>
  <c r="CM1573" i="7"/>
  <c r="BV1584" i="7"/>
  <c r="CH1584" i="7"/>
  <c r="BM1584" i="7"/>
  <c r="BY1584" i="7"/>
  <c r="CK1584" i="7"/>
  <c r="BP1584" i="7"/>
  <c r="CB1584" i="7"/>
  <c r="CM1584" i="7"/>
  <c r="BS1584" i="7"/>
  <c r="CE1584" i="7"/>
  <c r="BM1592" i="7"/>
  <c r="BY1592" i="7"/>
  <c r="CK1592" i="7"/>
  <c r="BP1592" i="7"/>
  <c r="CB1592" i="7"/>
  <c r="CM1592" i="7"/>
  <c r="BP1593" i="7"/>
  <c r="CB1593" i="7"/>
  <c r="CM1593" i="7"/>
  <c r="BS1593" i="7"/>
  <c r="CE1593" i="7"/>
  <c r="BV1595" i="7"/>
  <c r="CH1595" i="7"/>
  <c r="BM1595" i="7"/>
  <c r="BY1595" i="7"/>
  <c r="CK1595" i="7"/>
  <c r="BM1600" i="7"/>
  <c r="BY1600" i="7"/>
  <c r="CK1600" i="7"/>
  <c r="BP1600" i="7"/>
  <c r="CB1600" i="7"/>
  <c r="CM1600" i="7"/>
  <c r="BP1601" i="7"/>
  <c r="CB1601" i="7"/>
  <c r="CM1601" i="7"/>
  <c r="BS1601" i="7"/>
  <c r="CE1601" i="7"/>
  <c r="BV1603" i="7"/>
  <c r="CH1603" i="7"/>
  <c r="BM1603" i="7"/>
  <c r="BY1603" i="7"/>
  <c r="CK1603" i="7"/>
  <c r="BM1611" i="7"/>
  <c r="BY1611" i="7"/>
  <c r="CK1611" i="7"/>
  <c r="BP1611" i="7"/>
  <c r="CB1611" i="7"/>
  <c r="CM1611" i="7"/>
  <c r="BP1614" i="7"/>
  <c r="CB1614" i="7"/>
  <c r="CM1614" i="7"/>
  <c r="BS1614" i="7"/>
  <c r="CE1614" i="7"/>
  <c r="BV1616" i="7"/>
  <c r="CH1616" i="7"/>
  <c r="BM1616" i="7"/>
  <c r="BY1616" i="7"/>
  <c r="CK1616" i="7"/>
  <c r="CM1632" i="7"/>
  <c r="CH1632" i="7"/>
  <c r="CB1632" i="7"/>
  <c r="BV1632" i="7"/>
  <c r="BP1632" i="7"/>
  <c r="CK1620" i="7"/>
  <c r="CE1620" i="7"/>
  <c r="BY1620" i="7"/>
  <c r="BS1620" i="7"/>
  <c r="BM1620" i="7"/>
  <c r="CK1608" i="7"/>
  <c r="BV1608" i="7"/>
  <c r="CH1608" i="7"/>
  <c r="BM1608" i="7"/>
  <c r="BY1608" i="7"/>
  <c r="CM1608" i="7"/>
  <c r="BM1629" i="7"/>
  <c r="BY1629" i="7"/>
  <c r="CK1629" i="7"/>
  <c r="BP1629" i="7"/>
  <c r="CB1629" i="7"/>
  <c r="CM1629" i="7"/>
  <c r="BS1629" i="7"/>
  <c r="CE1629" i="7"/>
  <c r="BM1638" i="7"/>
  <c r="BY1638" i="7"/>
  <c r="CK1638" i="7"/>
  <c r="BP1638" i="7"/>
  <c r="CB1638" i="7"/>
  <c r="CM1638" i="7"/>
  <c r="BS1638" i="7"/>
  <c r="CE1638" i="7"/>
  <c r="BP1650" i="7"/>
  <c r="CB1650" i="7"/>
  <c r="CM1650" i="7"/>
  <c r="BS1650" i="7"/>
  <c r="CE1650" i="7"/>
  <c r="BV1650" i="7"/>
  <c r="CH1650" i="7"/>
  <c r="BS1662" i="7"/>
  <c r="CE1662" i="7"/>
  <c r="BV1662" i="7"/>
  <c r="CH1662" i="7"/>
  <c r="BM1662" i="7"/>
  <c r="BY1662" i="7"/>
  <c r="CK1662" i="7"/>
  <c r="BV1663" i="7"/>
  <c r="CH1663" i="7"/>
  <c r="BM1663" i="7"/>
  <c r="BY1663" i="7"/>
  <c r="CK1663" i="7"/>
  <c r="BP1663" i="7"/>
  <c r="CB1663" i="7"/>
  <c r="CM1663" i="7"/>
  <c r="BM1664" i="7"/>
  <c r="BY1664" i="7"/>
  <c r="CK1664" i="7"/>
  <c r="BP1664" i="7"/>
  <c r="CB1664" i="7"/>
  <c r="CM1664" i="7"/>
  <c r="BS1664" i="7"/>
  <c r="CE1664" i="7"/>
  <c r="BS1678" i="7"/>
  <c r="CE1678" i="7"/>
  <c r="BV1678" i="7"/>
  <c r="CH1678" i="7"/>
  <c r="BM1678" i="7"/>
  <c r="BY1678" i="7"/>
  <c r="CK1678" i="7"/>
  <c r="BV1679" i="7"/>
  <c r="CH1679" i="7"/>
  <c r="BM1679" i="7"/>
  <c r="BY1679" i="7"/>
  <c r="CK1679" i="7"/>
  <c r="BP1679" i="7"/>
  <c r="CB1679" i="7"/>
  <c r="CM1679" i="7"/>
  <c r="BM1680" i="7"/>
  <c r="BY1680" i="7"/>
  <c r="CK1680" i="7"/>
  <c r="BP1680" i="7"/>
  <c r="CB1680" i="7"/>
  <c r="CM1680" i="7"/>
  <c r="BS1680" i="7"/>
  <c r="CE1680" i="7"/>
  <c r="BS1692" i="7"/>
  <c r="CE1692" i="7"/>
  <c r="BV1692" i="7"/>
  <c r="CH1692" i="7"/>
  <c r="BM1692" i="7"/>
  <c r="BY1692" i="7"/>
  <c r="CK1692" i="7"/>
  <c r="BV1693" i="7"/>
  <c r="CH1693" i="7"/>
  <c r="BM1693" i="7"/>
  <c r="BY1693" i="7"/>
  <c r="CK1693" i="7"/>
  <c r="BP1693" i="7"/>
  <c r="CB1693" i="7"/>
  <c r="CM1693" i="7"/>
  <c r="BM1694" i="7"/>
  <c r="BY1694" i="7"/>
  <c r="CK1694" i="7"/>
  <c r="BP1694" i="7"/>
  <c r="CB1694" i="7"/>
  <c r="CM1694" i="7"/>
  <c r="BS1694" i="7"/>
  <c r="CE1694" i="7"/>
  <c r="BM1705" i="7"/>
  <c r="BY1705" i="7"/>
  <c r="CK1705" i="7"/>
  <c r="CB1705" i="7"/>
  <c r="BP1705" i="7"/>
  <c r="CE1705" i="7"/>
  <c r="BS1705" i="7"/>
  <c r="CH1705" i="7"/>
  <c r="BS1707" i="7"/>
  <c r="CE1707" i="7"/>
  <c r="BM1707" i="7"/>
  <c r="CB1707" i="7"/>
  <c r="BP1707" i="7"/>
  <c r="CH1707" i="7"/>
  <c r="BV1707" i="7"/>
  <c r="CK1707" i="7"/>
  <c r="CE1713" i="7"/>
  <c r="BS1713" i="7"/>
  <c r="CH1713" i="7"/>
  <c r="BV1713" i="7"/>
  <c r="CM1713" i="7"/>
  <c r="BY1713" i="7"/>
  <c r="CB1713" i="7"/>
  <c r="CK1713" i="7"/>
  <c r="BM1713" i="7"/>
  <c r="BM1756" i="7"/>
  <c r="BV1756" i="7"/>
  <c r="CH1756" i="7"/>
  <c r="BY1756" i="7"/>
  <c r="CK1756" i="7"/>
  <c r="BP1756" i="7"/>
  <c r="CB1756" i="7"/>
  <c r="CM1756" i="7"/>
  <c r="BS1756" i="7"/>
  <c r="CE1756" i="7"/>
  <c r="BS1794" i="7"/>
  <c r="CE1794" i="7"/>
  <c r="BM1794" i="7"/>
  <c r="BV1794" i="7"/>
  <c r="CH1794" i="7"/>
  <c r="BY1794" i="7"/>
  <c r="CK1794" i="7"/>
  <c r="CB1794" i="7"/>
  <c r="CM1794" i="7"/>
  <c r="BM1787" i="7"/>
  <c r="BS1787" i="7"/>
  <c r="CE1787" i="7"/>
  <c r="BV1787" i="7"/>
  <c r="CH1787" i="7"/>
  <c r="BY1787" i="7"/>
  <c r="CK1787" i="7"/>
  <c r="BP1787" i="7"/>
  <c r="CB1787" i="7"/>
  <c r="BS1778" i="7"/>
  <c r="CE1778" i="7"/>
  <c r="BM1778" i="7"/>
  <c r="BV1778" i="7"/>
  <c r="CH1778" i="7"/>
  <c r="BY1778" i="7"/>
  <c r="CK1778" i="7"/>
  <c r="CM1778" i="7"/>
  <c r="BP1778" i="7"/>
  <c r="BY1773" i="7"/>
  <c r="CK1773" i="7"/>
  <c r="BP1773" i="7"/>
  <c r="CB1773" i="7"/>
  <c r="CM1773" i="7"/>
  <c r="BM1773" i="7"/>
  <c r="BS1773" i="7"/>
  <c r="CE1773" i="7"/>
  <c r="BV1773" i="7"/>
  <c r="BM1771" i="7"/>
  <c r="BY1771" i="7"/>
  <c r="CK1771" i="7"/>
  <c r="BP1771" i="7"/>
  <c r="CB1771" i="7"/>
  <c r="CM1771" i="7"/>
  <c r="BS1771" i="7"/>
  <c r="CE1771" i="7"/>
  <c r="CH1771" i="7"/>
  <c r="BS1766" i="7"/>
  <c r="CE1766" i="7"/>
  <c r="BM1766" i="7"/>
  <c r="BV1766" i="7"/>
  <c r="CH1766" i="7"/>
  <c r="BY1766" i="7"/>
  <c r="CK1766" i="7"/>
  <c r="BP1766" i="7"/>
  <c r="CB1766" i="7"/>
  <c r="CM1766" i="7"/>
  <c r="BY2203" i="7"/>
  <c r="BV2203" i="7"/>
  <c r="BM2203" i="7"/>
  <c r="BS2203" i="7"/>
  <c r="BP2203" i="7"/>
  <c r="BS2194" i="7"/>
  <c r="BP2194" i="7"/>
  <c r="BY2194" i="7"/>
  <c r="BM2194" i="7"/>
  <c r="BV2194" i="7"/>
  <c r="BY2189" i="7"/>
  <c r="BV2189" i="7"/>
  <c r="BM2189" i="7"/>
  <c r="BS2189" i="7"/>
  <c r="BY2187" i="7"/>
  <c r="BV2187" i="7"/>
  <c r="BM2187" i="7"/>
  <c r="BS2187" i="7"/>
  <c r="BP2187" i="7"/>
  <c r="BS2178" i="7"/>
  <c r="BP2178" i="7"/>
  <c r="BY2178" i="7"/>
  <c r="BM2178" i="7"/>
  <c r="BV2178" i="7"/>
  <c r="BY2173" i="7"/>
  <c r="BV2173" i="7"/>
  <c r="BM2173" i="7"/>
  <c r="BS2173" i="7"/>
  <c r="BY2171" i="7"/>
  <c r="BV2171" i="7"/>
  <c r="BM2171" i="7"/>
  <c r="BS2171" i="7"/>
  <c r="BP2171" i="7"/>
  <c r="BS2162" i="7"/>
  <c r="BP2162" i="7"/>
  <c r="BY2162" i="7"/>
  <c r="BM2162" i="7"/>
  <c r="BV2162" i="7"/>
  <c r="BY2157" i="7"/>
  <c r="BV2157" i="7"/>
  <c r="BM2157" i="7"/>
  <c r="BS2157" i="7"/>
  <c r="BY2155" i="7"/>
  <c r="BV2155" i="7"/>
  <c r="BM2155" i="7"/>
  <c r="BS2155" i="7"/>
  <c r="BP2155" i="7"/>
  <c r="BS2146" i="7"/>
  <c r="BP2146" i="7"/>
  <c r="BY2146" i="7"/>
  <c r="BM2146" i="7"/>
  <c r="BV2146" i="7"/>
  <c r="BY2141" i="7"/>
  <c r="BV2141" i="7"/>
  <c r="BM2141" i="7"/>
  <c r="BS2141" i="7"/>
  <c r="BS1810" i="7"/>
  <c r="CE1810" i="7"/>
  <c r="BM1810" i="7"/>
  <c r="BY1810" i="7"/>
  <c r="CK1810" i="7"/>
  <c r="BP1810" i="7"/>
  <c r="CM1810" i="7"/>
  <c r="BV1810" i="7"/>
  <c r="CB1810" i="7"/>
  <c r="CH1810" i="7"/>
  <c r="BV1900" i="7"/>
  <c r="CH1900" i="7"/>
  <c r="BM1900" i="7"/>
  <c r="BY1900" i="7"/>
  <c r="CK1900" i="7"/>
  <c r="BP1900" i="7"/>
  <c r="CB1900" i="7"/>
  <c r="CM1900" i="7"/>
  <c r="BS1900" i="7"/>
  <c r="CE1900" i="7"/>
  <c r="BV2008" i="7"/>
  <c r="CH2008" i="7"/>
  <c r="BM2008" i="7"/>
  <c r="BY2008" i="7"/>
  <c r="CK2008" i="7"/>
  <c r="BP2008" i="7"/>
  <c r="CB2008" i="7"/>
  <c r="CM2008" i="7"/>
  <c r="BS2008" i="7"/>
  <c r="CE2008" i="7"/>
  <c r="BP2022" i="7"/>
  <c r="CB2022" i="7"/>
  <c r="CM2022" i="7"/>
  <c r="BS2022" i="7"/>
  <c r="CE2022" i="7"/>
  <c r="BV2022" i="7"/>
  <c r="CH2022" i="7"/>
  <c r="BM2022" i="7"/>
  <c r="BY2022" i="7"/>
  <c r="CK2022" i="7"/>
  <c r="BM2026" i="7"/>
  <c r="BY2026" i="7"/>
  <c r="CK2026" i="7"/>
  <c r="BP2026" i="7"/>
  <c r="CB2026" i="7"/>
  <c r="CM2026" i="7"/>
  <c r="BS2026" i="7"/>
  <c r="CE2026" i="7"/>
  <c r="BV2026" i="7"/>
  <c r="CH2026" i="7"/>
  <c r="BP2042" i="7"/>
  <c r="CB2042" i="7"/>
  <c r="CM2042" i="7"/>
  <c r="BS2042" i="7"/>
  <c r="CE2042" i="7"/>
  <c r="BV2042" i="7"/>
  <c r="CH2042" i="7"/>
  <c r="BM2042" i="7"/>
  <c r="BY2042" i="7"/>
  <c r="CK2042" i="7"/>
  <c r="BM2045" i="7"/>
  <c r="BY2045" i="7"/>
  <c r="CK2045" i="7"/>
  <c r="BP2045" i="7"/>
  <c r="CB2045" i="7"/>
  <c r="CM2045" i="7"/>
  <c r="BS2045" i="7"/>
  <c r="CE2045" i="7"/>
  <c r="BV2045" i="7"/>
  <c r="CH2045" i="7"/>
  <c r="BV2060" i="7"/>
  <c r="CH2060" i="7"/>
  <c r="BM2060" i="7"/>
  <c r="BY2060" i="7"/>
  <c r="CK2060" i="7"/>
  <c r="BP2060" i="7"/>
  <c r="CB2060" i="7"/>
  <c r="CM2060" i="7"/>
  <c r="BS2060" i="7"/>
  <c r="CE2060" i="7"/>
  <c r="BP2072" i="7"/>
  <c r="CB2072" i="7"/>
  <c r="CM2072" i="7"/>
  <c r="BS2072" i="7"/>
  <c r="CE2072" i="7"/>
  <c r="BV2072" i="7"/>
  <c r="CH2072" i="7"/>
  <c r="BM2072" i="7"/>
  <c r="BY2072" i="7"/>
  <c r="CK2072" i="7"/>
  <c r="BM2075" i="7"/>
  <c r="BY2075" i="7"/>
  <c r="CK2075" i="7"/>
  <c r="BP2075" i="7"/>
  <c r="CB2075" i="7"/>
  <c r="CM2075" i="7"/>
  <c r="BS2075" i="7"/>
  <c r="CE2075" i="7"/>
  <c r="BV2075" i="7"/>
  <c r="CH2075" i="7"/>
  <c r="BV2094" i="7"/>
  <c r="CH2094" i="7"/>
  <c r="BM2094" i="7"/>
  <c r="BY2094" i="7"/>
  <c r="CK2094" i="7"/>
  <c r="BP2094" i="7"/>
  <c r="CB2094" i="7"/>
  <c r="CM2094" i="7"/>
  <c r="BS2094" i="7"/>
  <c r="CE2094" i="7"/>
  <c r="CB1508" i="7"/>
  <c r="BP1508" i="7"/>
  <c r="CE1547" i="7"/>
  <c r="BS1547" i="7"/>
  <c r="CE1551" i="7"/>
  <c r="BS1551" i="7"/>
  <c r="CE1555" i="7"/>
  <c r="BS1555" i="7"/>
  <c r="BV1635" i="7"/>
  <c r="BV1560" i="7"/>
  <c r="BV1556" i="7"/>
  <c r="CH1635" i="7"/>
  <c r="CH1560" i="7"/>
  <c r="CH1556" i="7"/>
  <c r="CK1506" i="7"/>
  <c r="BY1506" i="7"/>
  <c r="CE1567" i="7"/>
  <c r="BS1567" i="7"/>
  <c r="CE1571" i="7"/>
  <c r="BS1571" i="7"/>
  <c r="CE1575" i="7"/>
  <c r="BS1575" i="7"/>
  <c r="CE1579" i="7"/>
  <c r="BS1579" i="7"/>
  <c r="CE1582" i="7"/>
  <c r="BS1582" i="7"/>
  <c r="CE1590" i="7"/>
  <c r="BS1590" i="7"/>
  <c r="CE1592" i="7"/>
  <c r="BY1593" i="7"/>
  <c r="BS1594" i="7"/>
  <c r="CE1594" i="7"/>
  <c r="BV1594" i="7"/>
  <c r="CH1594" i="7"/>
  <c r="CB1595" i="7"/>
  <c r="CE1600" i="7"/>
  <c r="BY1601" i="7"/>
  <c r="BS1602" i="7"/>
  <c r="CE1602" i="7"/>
  <c r="BV1602" i="7"/>
  <c r="CH1602" i="7"/>
  <c r="CB1603" i="7"/>
  <c r="CB1608" i="7"/>
  <c r="CE1611" i="7"/>
  <c r="BY1614" i="7"/>
  <c r="BS1615" i="7"/>
  <c r="CE1615" i="7"/>
  <c r="BV1615" i="7"/>
  <c r="CH1615" i="7"/>
  <c r="CB1616" i="7"/>
  <c r="BP1620" i="7"/>
  <c r="CB1620" i="7"/>
  <c r="CM1620" i="7"/>
  <c r="CK1634" i="7"/>
  <c r="CE1634" i="7"/>
  <c r="BY1634" i="7"/>
  <c r="BS1634" i="7"/>
  <c r="BM1634" i="7"/>
  <c r="CM1622" i="7"/>
  <c r="CH1622" i="7"/>
  <c r="CB1622" i="7"/>
  <c r="BV1622" i="7"/>
  <c r="BP1622" i="7"/>
  <c r="CK1619" i="7"/>
  <c r="CE1619" i="7"/>
  <c r="BY1619" i="7"/>
  <c r="BS1619" i="7"/>
  <c r="BM1619" i="7"/>
  <c r="BP1626" i="7"/>
  <c r="CB1626" i="7"/>
  <c r="CM1626" i="7"/>
  <c r="BS1626" i="7"/>
  <c r="CE1626" i="7"/>
  <c r="BV1626" i="7"/>
  <c r="CH1626" i="7"/>
  <c r="BP1643" i="7"/>
  <c r="CB1643" i="7"/>
  <c r="CM1643" i="7"/>
  <c r="BS1643" i="7"/>
  <c r="CE1643" i="7"/>
  <c r="BV1643" i="7"/>
  <c r="CH1643" i="7"/>
  <c r="BP1646" i="7"/>
  <c r="CB1646" i="7"/>
  <c r="CM1646" i="7"/>
  <c r="BS1646" i="7"/>
  <c r="CE1646" i="7"/>
  <c r="BV1646" i="7"/>
  <c r="CH1646" i="7"/>
  <c r="CK1650" i="7"/>
  <c r="BS1651" i="7"/>
  <c r="CE1651" i="7"/>
  <c r="BV1651" i="7"/>
  <c r="CH1651" i="7"/>
  <c r="BM1651" i="7"/>
  <c r="BY1651" i="7"/>
  <c r="CK1651" i="7"/>
  <c r="BV1652" i="7"/>
  <c r="CH1652" i="7"/>
  <c r="BM1652" i="7"/>
  <c r="BY1652" i="7"/>
  <c r="CK1652" i="7"/>
  <c r="BP1652" i="7"/>
  <c r="CB1652" i="7"/>
  <c r="CM1652" i="7"/>
  <c r="CM1662" i="7"/>
  <c r="BS1666" i="7"/>
  <c r="CE1666" i="7"/>
  <c r="BV1666" i="7"/>
  <c r="CH1666" i="7"/>
  <c r="BM1666" i="7"/>
  <c r="BY1666" i="7"/>
  <c r="CK1666" i="7"/>
  <c r="BV1667" i="7"/>
  <c r="CH1667" i="7"/>
  <c r="BM1667" i="7"/>
  <c r="BY1667" i="7"/>
  <c r="CK1667" i="7"/>
  <c r="BP1667" i="7"/>
  <c r="CB1667" i="7"/>
  <c r="CM1667" i="7"/>
  <c r="BM1668" i="7"/>
  <c r="BY1668" i="7"/>
  <c r="CK1668" i="7"/>
  <c r="BP1668" i="7"/>
  <c r="CB1668" i="7"/>
  <c r="CM1668" i="7"/>
  <c r="BS1668" i="7"/>
  <c r="CE1668" i="7"/>
  <c r="CM1678" i="7"/>
  <c r="CM1692" i="7"/>
  <c r="BS1696" i="7"/>
  <c r="CE1696" i="7"/>
  <c r="BV1696" i="7"/>
  <c r="CH1696" i="7"/>
  <c r="BM1696" i="7"/>
  <c r="BY1696" i="7"/>
  <c r="CK1696" i="7"/>
  <c r="BV1697" i="7"/>
  <c r="CH1697" i="7"/>
  <c r="BM1697" i="7"/>
  <c r="BY1697" i="7"/>
  <c r="CK1697" i="7"/>
  <c r="BP1697" i="7"/>
  <c r="CB1697" i="7"/>
  <c r="CM1697" i="7"/>
  <c r="BM1698" i="7"/>
  <c r="BY1698" i="7"/>
  <c r="CK1698" i="7"/>
  <c r="BP1698" i="7"/>
  <c r="CB1698" i="7"/>
  <c r="CM1698" i="7"/>
  <c r="BS1698" i="7"/>
  <c r="CE1698" i="7"/>
  <c r="CE1717" i="7"/>
  <c r="BS1717" i="7"/>
  <c r="CH1717" i="7"/>
  <c r="BV1717" i="7"/>
  <c r="CM1717" i="7"/>
  <c r="CK1717" i="7"/>
  <c r="BM1717" i="7"/>
  <c r="BP1717" i="7"/>
  <c r="BY1717" i="7"/>
  <c r="CM1715" i="7"/>
  <c r="CK1715" i="7"/>
  <c r="BY1715" i="7"/>
  <c r="BM1715" i="7"/>
  <c r="CB1715" i="7"/>
  <c r="BP1715" i="7"/>
  <c r="BS1715" i="7"/>
  <c r="BV1715" i="7"/>
  <c r="CE1715" i="7"/>
  <c r="BP2140" i="7"/>
  <c r="CB2140" i="7"/>
  <c r="CM2140" i="7"/>
  <c r="BS2140" i="7"/>
  <c r="CE2140" i="7"/>
  <c r="BV2140" i="7"/>
  <c r="CH2140" i="7"/>
  <c r="CK2140" i="7"/>
  <c r="BM2140" i="7"/>
  <c r="CB2189" i="7"/>
  <c r="CB2173" i="7"/>
  <c r="CB2157" i="7"/>
  <c r="CB2141" i="7"/>
  <c r="CE1537" i="7"/>
  <c r="BS1537" i="7"/>
  <c r="CE1541" i="7"/>
  <c r="BS1541" i="7"/>
  <c r="CK1508" i="7"/>
  <c r="BY1508" i="7"/>
  <c r="CE1544" i="7"/>
  <c r="BS1544" i="7"/>
  <c r="CM1547" i="7"/>
  <c r="CB1547" i="7"/>
  <c r="BP1547" i="7"/>
  <c r="CE1548" i="7"/>
  <c r="BS1548" i="7"/>
  <c r="BM1508" i="7"/>
  <c r="CM1551" i="7"/>
  <c r="CB1551" i="7"/>
  <c r="BP1551" i="7"/>
  <c r="CE1552" i="7"/>
  <c r="BS1552" i="7"/>
  <c r="CM1555" i="7"/>
  <c r="CB1555" i="7"/>
  <c r="BP1555" i="7"/>
  <c r="BM1636" i="7"/>
  <c r="BM1561" i="7"/>
  <c r="BM1557" i="7"/>
  <c r="BP1636" i="7"/>
  <c r="BP1561" i="7"/>
  <c r="BP1557" i="7"/>
  <c r="BS1635" i="7"/>
  <c r="BS1560" i="7"/>
  <c r="BS1556" i="7"/>
  <c r="CB1636" i="7"/>
  <c r="CB1561" i="7"/>
  <c r="CB1557" i="7"/>
  <c r="CE1635" i="7"/>
  <c r="CE1560" i="7"/>
  <c r="CE1556" i="7"/>
  <c r="CH1506" i="7"/>
  <c r="BV1506" i="7"/>
  <c r="BM1506" i="7"/>
  <c r="CK1507" i="7"/>
  <c r="BY1507" i="7"/>
  <c r="CE1564" i="7"/>
  <c r="BS1564" i="7"/>
  <c r="CM1567" i="7"/>
  <c r="CB1567" i="7"/>
  <c r="BP1567" i="7"/>
  <c r="CE1568" i="7"/>
  <c r="BS1568" i="7"/>
  <c r="CM1571" i="7"/>
  <c r="CB1571" i="7"/>
  <c r="BP1571" i="7"/>
  <c r="CE1572" i="7"/>
  <c r="BS1572" i="7"/>
  <c r="CM1575" i="7"/>
  <c r="CB1575" i="7"/>
  <c r="BP1575" i="7"/>
  <c r="CE1576" i="7"/>
  <c r="BS1576" i="7"/>
  <c r="CM1579" i="7"/>
  <c r="CB1579" i="7"/>
  <c r="BP1579" i="7"/>
  <c r="CE1580" i="7"/>
  <c r="BS1580" i="7"/>
  <c r="CM1582" i="7"/>
  <c r="CB1582" i="7"/>
  <c r="BP1582" i="7"/>
  <c r="CE1583" i="7"/>
  <c r="BS1583" i="7"/>
  <c r="CM1590" i="7"/>
  <c r="CB1590" i="7"/>
  <c r="BP1590" i="7"/>
  <c r="CE1591" i="7"/>
  <c r="BS1591" i="7"/>
  <c r="BV1592" i="7"/>
  <c r="BV1593" i="7"/>
  <c r="BY1594" i="7"/>
  <c r="BS1595" i="7"/>
  <c r="BP1597" i="7"/>
  <c r="CB1597" i="7"/>
  <c r="CM1597" i="7"/>
  <c r="BS1597" i="7"/>
  <c r="CE1597" i="7"/>
  <c r="CK1598" i="7"/>
  <c r="BV1599" i="7"/>
  <c r="CH1599" i="7"/>
  <c r="BM1599" i="7"/>
  <c r="BY1599" i="7"/>
  <c r="CK1599" i="7"/>
  <c r="BV1600" i="7"/>
  <c r="BV1601" i="7"/>
  <c r="BY1602" i="7"/>
  <c r="BS1603" i="7"/>
  <c r="BP1605" i="7"/>
  <c r="CB1605" i="7"/>
  <c r="CM1605" i="7"/>
  <c r="BS1605" i="7"/>
  <c r="CE1605" i="7"/>
  <c r="CK1606" i="7"/>
  <c r="BV1607" i="7"/>
  <c r="CH1607" i="7"/>
  <c r="BM1607" i="7"/>
  <c r="BY1607" i="7"/>
  <c r="CK1607" i="7"/>
  <c r="BS1608" i="7"/>
  <c r="CK1609" i="7"/>
  <c r="BV1610" i="7"/>
  <c r="CH1610" i="7"/>
  <c r="BM1610" i="7"/>
  <c r="BY1610" i="7"/>
  <c r="CK1610" i="7"/>
  <c r="BV1611" i="7"/>
  <c r="BV1614" i="7"/>
  <c r="BY1615" i="7"/>
  <c r="BS1616" i="7"/>
  <c r="BM1632" i="7"/>
  <c r="BP1634" i="7"/>
  <c r="BP1619" i="7"/>
  <c r="BV1630" i="7"/>
  <c r="BY1632" i="7"/>
  <c r="CB1634" i="7"/>
  <c r="CB1619" i="7"/>
  <c r="CK1632" i="7"/>
  <c r="CM1634" i="7"/>
  <c r="CM1619" i="7"/>
  <c r="CK1631" i="7"/>
  <c r="CE1631" i="7"/>
  <c r="BY1631" i="7"/>
  <c r="BS1631" i="7"/>
  <c r="BM1631" i="7"/>
  <c r="CM1621" i="7"/>
  <c r="CH1621" i="7"/>
  <c r="CB1621" i="7"/>
  <c r="BV1621" i="7"/>
  <c r="BP1621" i="7"/>
  <c r="CK1626" i="7"/>
  <c r="BS1627" i="7"/>
  <c r="CE1627" i="7"/>
  <c r="BV1627" i="7"/>
  <c r="CH1627" i="7"/>
  <c r="BM1627" i="7"/>
  <c r="BY1627" i="7"/>
  <c r="CK1627" i="7"/>
  <c r="BV1628" i="7"/>
  <c r="CH1628" i="7"/>
  <c r="BM1628" i="7"/>
  <c r="BY1628" i="7"/>
  <c r="CK1628" i="7"/>
  <c r="BP1628" i="7"/>
  <c r="CB1628" i="7"/>
  <c r="CM1628" i="7"/>
  <c r="CH1629" i="7"/>
  <c r="CH1638" i="7"/>
  <c r="BP1639" i="7"/>
  <c r="CB1639" i="7"/>
  <c r="CM1639" i="7"/>
  <c r="BS1639" i="7"/>
  <c r="CE1639" i="7"/>
  <c r="BV1639" i="7"/>
  <c r="CH1639" i="7"/>
  <c r="CK1643" i="7"/>
  <c r="BS1644" i="7"/>
  <c r="CE1644" i="7"/>
  <c r="BV1644" i="7"/>
  <c r="CH1644" i="7"/>
  <c r="BM1644" i="7"/>
  <c r="BY1644" i="7"/>
  <c r="CK1644" i="7"/>
  <c r="CK1646" i="7"/>
  <c r="BS1647" i="7"/>
  <c r="CE1647" i="7"/>
  <c r="BV1647" i="7"/>
  <c r="CH1647" i="7"/>
  <c r="BM1647" i="7"/>
  <c r="BY1647" i="7"/>
  <c r="CK1647" i="7"/>
  <c r="BV1648" i="7"/>
  <c r="CH1648" i="7"/>
  <c r="BM1648" i="7"/>
  <c r="BY1648" i="7"/>
  <c r="CK1648" i="7"/>
  <c r="BP1648" i="7"/>
  <c r="CB1648" i="7"/>
  <c r="CM1648" i="7"/>
  <c r="BM1649" i="7"/>
  <c r="BY1649" i="7"/>
  <c r="CK1649" i="7"/>
  <c r="BP1649" i="7"/>
  <c r="CB1649" i="7"/>
  <c r="CM1649" i="7"/>
  <c r="BS1649" i="7"/>
  <c r="CE1649" i="7"/>
  <c r="BY1650" i="7"/>
  <c r="CM1651" i="7"/>
  <c r="BS1654" i="7"/>
  <c r="CE1654" i="7"/>
  <c r="BV1654" i="7"/>
  <c r="CH1654" i="7"/>
  <c r="BM1654" i="7"/>
  <c r="BY1654" i="7"/>
  <c r="CK1654" i="7"/>
  <c r="BV1656" i="7"/>
  <c r="CH1656" i="7"/>
  <c r="BM1656" i="7"/>
  <c r="BY1656" i="7"/>
  <c r="CK1656" i="7"/>
  <c r="BP1656" i="7"/>
  <c r="CB1656" i="7"/>
  <c r="CM1656" i="7"/>
  <c r="BM1655" i="7"/>
  <c r="BY1655" i="7"/>
  <c r="CK1655" i="7"/>
  <c r="BP1655" i="7"/>
  <c r="CB1655" i="7"/>
  <c r="CM1655" i="7"/>
  <c r="BS1655" i="7"/>
  <c r="CE1655" i="7"/>
  <c r="CB1662" i="7"/>
  <c r="CE1663" i="7"/>
  <c r="CH1664" i="7"/>
  <c r="CM1666" i="7"/>
  <c r="BS1670" i="7"/>
  <c r="CE1670" i="7"/>
  <c r="BV1670" i="7"/>
  <c r="CH1670" i="7"/>
  <c r="BM1670" i="7"/>
  <c r="BY1670" i="7"/>
  <c r="CK1670" i="7"/>
  <c r="BV1671" i="7"/>
  <c r="CH1671" i="7"/>
  <c r="BM1671" i="7"/>
  <c r="BY1671" i="7"/>
  <c r="CK1671" i="7"/>
  <c r="BP1671" i="7"/>
  <c r="CB1671" i="7"/>
  <c r="CM1671" i="7"/>
  <c r="BM1672" i="7"/>
  <c r="BY1672" i="7"/>
  <c r="CK1672" i="7"/>
  <c r="BP1672" i="7"/>
  <c r="CB1672" i="7"/>
  <c r="CM1672" i="7"/>
  <c r="BS1672" i="7"/>
  <c r="CE1672" i="7"/>
  <c r="CB1678" i="7"/>
  <c r="CE1679" i="7"/>
  <c r="CH1680" i="7"/>
  <c r="CB1681" i="7"/>
  <c r="CM1681" i="7"/>
  <c r="BP1681" i="7"/>
  <c r="BS1681" i="7"/>
  <c r="CE1681" i="7"/>
  <c r="BV1681" i="7"/>
  <c r="CH1681" i="7"/>
  <c r="BM1681" i="7"/>
  <c r="BY1682" i="7"/>
  <c r="CK1682" i="7"/>
  <c r="CB1682" i="7"/>
  <c r="CM1682" i="7"/>
  <c r="BP1682" i="7"/>
  <c r="BS1682" i="7"/>
  <c r="CE1682" i="7"/>
  <c r="BS1684" i="7"/>
  <c r="CE1684" i="7"/>
  <c r="BV1684" i="7"/>
  <c r="CH1684" i="7"/>
  <c r="BM1684" i="7"/>
  <c r="BY1684" i="7"/>
  <c r="CK1684" i="7"/>
  <c r="BV1685" i="7"/>
  <c r="CH1685" i="7"/>
  <c r="BM1685" i="7"/>
  <c r="BY1685" i="7"/>
  <c r="CK1685" i="7"/>
  <c r="BP1685" i="7"/>
  <c r="CB1685" i="7"/>
  <c r="CM1685" i="7"/>
  <c r="BM1686" i="7"/>
  <c r="BY1686" i="7"/>
  <c r="CK1686" i="7"/>
  <c r="BP1686" i="7"/>
  <c r="CB1686" i="7"/>
  <c r="CM1686" i="7"/>
  <c r="BS1686" i="7"/>
  <c r="CE1686" i="7"/>
  <c r="CB1692" i="7"/>
  <c r="CE1693" i="7"/>
  <c r="CH1694" i="7"/>
  <c r="CM1696" i="7"/>
  <c r="BS1700" i="7"/>
  <c r="CE1700" i="7"/>
  <c r="BV1700" i="7"/>
  <c r="CH1700" i="7"/>
  <c r="BM1700" i="7"/>
  <c r="BY1700" i="7"/>
  <c r="CK1700" i="7"/>
  <c r="BV1701" i="7"/>
  <c r="CH1701" i="7"/>
  <c r="BM1701" i="7"/>
  <c r="BY1701" i="7"/>
  <c r="CK1701" i="7"/>
  <c r="BP1701" i="7"/>
  <c r="CB1701" i="7"/>
  <c r="CM1701" i="7"/>
  <c r="BM1702" i="7"/>
  <c r="BY1702" i="7"/>
  <c r="CK1702" i="7"/>
  <c r="BP1702" i="7"/>
  <c r="CB1702" i="7"/>
  <c r="CM1702" i="7"/>
  <c r="BS1702" i="7"/>
  <c r="CE1702" i="7"/>
  <c r="CM1705" i="7"/>
  <c r="CM1707" i="7"/>
  <c r="BM1709" i="7"/>
  <c r="BY1709" i="7"/>
  <c r="CK1709" i="7"/>
  <c r="BP1709" i="7"/>
  <c r="CE1709" i="7"/>
  <c r="BS1709" i="7"/>
  <c r="CH1709" i="7"/>
  <c r="BV1709" i="7"/>
  <c r="CM1709" i="7"/>
  <c r="BP1710" i="7"/>
  <c r="CB1710" i="7"/>
  <c r="CM1710" i="7"/>
  <c r="BS1710" i="7"/>
  <c r="CE1710" i="7"/>
  <c r="BM1710" i="7"/>
  <c r="CK1710" i="7"/>
  <c r="BV1710" i="7"/>
  <c r="BY1710" i="7"/>
  <c r="BP1713" i="7"/>
  <c r="CB1717" i="7"/>
  <c r="BV1771" i="7"/>
  <c r="CH1773" i="7"/>
  <c r="BP2189" i="7"/>
  <c r="BP2173" i="7"/>
  <c r="BP2157" i="7"/>
  <c r="BP2141" i="7"/>
  <c r="BY2140" i="7"/>
  <c r="CM1537" i="7"/>
  <c r="CB1537" i="7"/>
  <c r="CM1541" i="7"/>
  <c r="CB1541" i="7"/>
  <c r="CH1508" i="7"/>
  <c r="BV1508" i="7"/>
  <c r="CM1544" i="7"/>
  <c r="CB1544" i="7"/>
  <c r="CK1547" i="7"/>
  <c r="BY1547" i="7"/>
  <c r="CM1548" i="7"/>
  <c r="CB1548" i="7"/>
  <c r="CK1551" i="7"/>
  <c r="BY1551" i="7"/>
  <c r="CM1552" i="7"/>
  <c r="CB1552" i="7"/>
  <c r="CK1555" i="7"/>
  <c r="BY1555" i="7"/>
  <c r="BM1635" i="7"/>
  <c r="BM1560" i="7"/>
  <c r="BM1556" i="7"/>
  <c r="BP1635" i="7"/>
  <c r="BP1560" i="7"/>
  <c r="BP1556" i="7"/>
  <c r="BY1636" i="7"/>
  <c r="BY1561" i="7"/>
  <c r="BY1557" i="7"/>
  <c r="CB1635" i="7"/>
  <c r="CB1560" i="7"/>
  <c r="CB1556" i="7"/>
  <c r="CE1506" i="7"/>
  <c r="BS1506" i="7"/>
  <c r="CH1507" i="7"/>
  <c r="BV1507" i="7"/>
  <c r="CM1564" i="7"/>
  <c r="CB1564" i="7"/>
  <c r="CK1567" i="7"/>
  <c r="BY1567" i="7"/>
  <c r="CM1568" i="7"/>
  <c r="CB1568" i="7"/>
  <c r="CK1571" i="7"/>
  <c r="BY1571" i="7"/>
  <c r="CM1572" i="7"/>
  <c r="CB1572" i="7"/>
  <c r="CK1575" i="7"/>
  <c r="BY1575" i="7"/>
  <c r="CM1576" i="7"/>
  <c r="CB1576" i="7"/>
  <c r="CK1579" i="7"/>
  <c r="BY1579" i="7"/>
  <c r="CM1580" i="7"/>
  <c r="CB1580" i="7"/>
  <c r="CK1582" i="7"/>
  <c r="BY1582" i="7"/>
  <c r="CM1583" i="7"/>
  <c r="CB1583" i="7"/>
  <c r="CK1590" i="7"/>
  <c r="BY1590" i="7"/>
  <c r="CM1591" i="7"/>
  <c r="CB1591" i="7"/>
  <c r="BS1592" i="7"/>
  <c r="CK1593" i="7"/>
  <c r="BM1593" i="7"/>
  <c r="CM1594" i="7"/>
  <c r="BP1594" i="7"/>
  <c r="CM1595" i="7"/>
  <c r="BP1595" i="7"/>
  <c r="BS1598" i="7"/>
  <c r="CE1598" i="7"/>
  <c r="BV1598" i="7"/>
  <c r="CH1598" i="7"/>
  <c r="BS1600" i="7"/>
  <c r="CK1601" i="7"/>
  <c r="BM1601" i="7"/>
  <c r="CM1602" i="7"/>
  <c r="BP1602" i="7"/>
  <c r="CM1603" i="7"/>
  <c r="BP1603" i="7"/>
  <c r="BS1606" i="7"/>
  <c r="CE1606" i="7"/>
  <c r="BV1606" i="7"/>
  <c r="CH1606" i="7"/>
  <c r="BP1608" i="7"/>
  <c r="BS1609" i="7"/>
  <c r="CE1609" i="7"/>
  <c r="BV1609" i="7"/>
  <c r="CH1609" i="7"/>
  <c r="BS1611" i="7"/>
  <c r="CK1614" i="7"/>
  <c r="BM1614" i="7"/>
  <c r="CM1615" i="7"/>
  <c r="BP1615" i="7"/>
  <c r="CM1616" i="7"/>
  <c r="BP1616" i="7"/>
  <c r="BM1622" i="7"/>
  <c r="BV1620" i="7"/>
  <c r="BY1622" i="7"/>
  <c r="CH1620" i="7"/>
  <c r="CK1622" i="7"/>
  <c r="CM1633" i="7"/>
  <c r="CH1633" i="7"/>
  <c r="CB1633" i="7"/>
  <c r="BV1633" i="7"/>
  <c r="BP1633" i="7"/>
  <c r="CK1630" i="7"/>
  <c r="CE1630" i="7"/>
  <c r="BY1630" i="7"/>
  <c r="BS1630" i="7"/>
  <c r="BM1630" i="7"/>
  <c r="CM1618" i="7"/>
  <c r="CH1618" i="7"/>
  <c r="CB1618" i="7"/>
  <c r="BV1618" i="7"/>
  <c r="BP1618" i="7"/>
  <c r="BS1623" i="7"/>
  <c r="CE1623" i="7"/>
  <c r="BV1623" i="7"/>
  <c r="CH1623" i="7"/>
  <c r="BM1623" i="7"/>
  <c r="BY1623" i="7"/>
  <c r="CK1623" i="7"/>
  <c r="BV1624" i="7"/>
  <c r="CH1624" i="7"/>
  <c r="BM1624" i="7"/>
  <c r="BY1624" i="7"/>
  <c r="CK1624" i="7"/>
  <c r="BP1624" i="7"/>
  <c r="CB1624" i="7"/>
  <c r="CM1624" i="7"/>
  <c r="BM1625" i="7"/>
  <c r="BY1625" i="7"/>
  <c r="CK1625" i="7"/>
  <c r="BP1625" i="7"/>
  <c r="CB1625" i="7"/>
  <c r="CM1625" i="7"/>
  <c r="BS1625" i="7"/>
  <c r="CE1625" i="7"/>
  <c r="BY1626" i="7"/>
  <c r="BV1629" i="7"/>
  <c r="BV1638" i="7"/>
  <c r="BS1640" i="7"/>
  <c r="CE1640" i="7"/>
  <c r="BV1640" i="7"/>
  <c r="CH1640" i="7"/>
  <c r="BM1640" i="7"/>
  <c r="BY1640" i="7"/>
  <c r="CK1640" i="7"/>
  <c r="BV1641" i="7"/>
  <c r="CH1641" i="7"/>
  <c r="BM1641" i="7"/>
  <c r="BY1641" i="7"/>
  <c r="CK1641" i="7"/>
  <c r="BP1641" i="7"/>
  <c r="CB1641" i="7"/>
  <c r="CM1641" i="7"/>
  <c r="BM1642" i="7"/>
  <c r="BY1642" i="7"/>
  <c r="CK1642" i="7"/>
  <c r="BP1642" i="7"/>
  <c r="CB1642" i="7"/>
  <c r="CM1642" i="7"/>
  <c r="BS1642" i="7"/>
  <c r="CE1642" i="7"/>
  <c r="BY1643" i="7"/>
  <c r="BY1646" i="7"/>
  <c r="BM1650" i="7"/>
  <c r="CB1651" i="7"/>
  <c r="CE1652" i="7"/>
  <c r="BS1658" i="7"/>
  <c r="CE1658" i="7"/>
  <c r="BV1658" i="7"/>
  <c r="CH1658" i="7"/>
  <c r="BM1658" i="7"/>
  <c r="BY1658" i="7"/>
  <c r="CK1658" i="7"/>
  <c r="BV1659" i="7"/>
  <c r="CH1659" i="7"/>
  <c r="BM1659" i="7"/>
  <c r="BY1659" i="7"/>
  <c r="CK1659" i="7"/>
  <c r="BP1659" i="7"/>
  <c r="CB1659" i="7"/>
  <c r="CM1659" i="7"/>
  <c r="BM1660" i="7"/>
  <c r="BY1660" i="7"/>
  <c r="CK1660" i="7"/>
  <c r="BP1660" i="7"/>
  <c r="CB1660" i="7"/>
  <c r="CM1660" i="7"/>
  <c r="BS1660" i="7"/>
  <c r="CE1660" i="7"/>
  <c r="BP1662" i="7"/>
  <c r="BS1663" i="7"/>
  <c r="BV1664" i="7"/>
  <c r="CB1666" i="7"/>
  <c r="CE1667" i="7"/>
  <c r="CH1668" i="7"/>
  <c r="BS1674" i="7"/>
  <c r="CE1674" i="7"/>
  <c r="BV1674" i="7"/>
  <c r="CH1674" i="7"/>
  <c r="BM1674" i="7"/>
  <c r="BY1674" i="7"/>
  <c r="CK1674" i="7"/>
  <c r="BV1675" i="7"/>
  <c r="CH1675" i="7"/>
  <c r="BM1675" i="7"/>
  <c r="BY1675" i="7"/>
  <c r="CK1675" i="7"/>
  <c r="BP1675" i="7"/>
  <c r="CB1675" i="7"/>
  <c r="CM1675" i="7"/>
  <c r="BM1676" i="7"/>
  <c r="BY1676" i="7"/>
  <c r="CK1676" i="7"/>
  <c r="BP1676" i="7"/>
  <c r="CB1676" i="7"/>
  <c r="CM1676" i="7"/>
  <c r="BS1676" i="7"/>
  <c r="CE1676" i="7"/>
  <c r="BP1678" i="7"/>
  <c r="BS1679" i="7"/>
  <c r="BV1680" i="7"/>
  <c r="BS1688" i="7"/>
  <c r="CE1688" i="7"/>
  <c r="BV1688" i="7"/>
  <c r="CH1688" i="7"/>
  <c r="BM1688" i="7"/>
  <c r="BY1688" i="7"/>
  <c r="CK1688" i="7"/>
  <c r="BV1689" i="7"/>
  <c r="CH1689" i="7"/>
  <c r="BM1689" i="7"/>
  <c r="BY1689" i="7"/>
  <c r="CK1689" i="7"/>
  <c r="BP1689" i="7"/>
  <c r="CB1689" i="7"/>
  <c r="CM1689" i="7"/>
  <c r="BM1690" i="7"/>
  <c r="BY1690" i="7"/>
  <c r="CK1690" i="7"/>
  <c r="BP1690" i="7"/>
  <c r="CB1690" i="7"/>
  <c r="CM1690" i="7"/>
  <c r="BS1690" i="7"/>
  <c r="CE1690" i="7"/>
  <c r="BP1692" i="7"/>
  <c r="BS1693" i="7"/>
  <c r="BV1694" i="7"/>
  <c r="CB1696" i="7"/>
  <c r="CE1697" i="7"/>
  <c r="CH1698" i="7"/>
  <c r="BV1705" i="7"/>
  <c r="BY1707" i="7"/>
  <c r="CB1778" i="7"/>
  <c r="CM1787" i="7"/>
  <c r="BP1794" i="7"/>
  <c r="BM1763" i="7"/>
  <c r="BY1763" i="7"/>
  <c r="CK1763" i="7"/>
  <c r="BP1763" i="7"/>
  <c r="CB1763" i="7"/>
  <c r="CM1763" i="7"/>
  <c r="BS1763" i="7"/>
  <c r="CE1763" i="7"/>
  <c r="CH1763" i="7"/>
  <c r="BV1758" i="7"/>
  <c r="CH1758" i="7"/>
  <c r="BM1758" i="7"/>
  <c r="BY1758" i="7"/>
  <c r="CK1758" i="7"/>
  <c r="BP1758" i="7"/>
  <c r="CB1758" i="7"/>
  <c r="CM1758" i="7"/>
  <c r="BS1758" i="7"/>
  <c r="CE1758" i="7"/>
  <c r="BS1798" i="7"/>
  <c r="CE1798" i="7"/>
  <c r="BM1798" i="7"/>
  <c r="BV1798" i="7"/>
  <c r="CH1798" i="7"/>
  <c r="BY1798" i="7"/>
  <c r="CK1798" i="7"/>
  <c r="BP1798" i="7"/>
  <c r="CB1798" i="7"/>
  <c r="CM1798" i="7"/>
  <c r="CH1703" i="7"/>
  <c r="BP1703" i="7"/>
  <c r="BP1706" i="7"/>
  <c r="CB1706" i="7"/>
  <c r="CM1706" i="7"/>
  <c r="CE1708" i="7"/>
  <c r="BP1708" i="7"/>
  <c r="BS1711" i="7"/>
  <c r="CE1711" i="7"/>
  <c r="BV1711" i="7"/>
  <c r="CH1711" i="7"/>
  <c r="CB1720" i="7"/>
  <c r="CE1721" i="7"/>
  <c r="CH1722" i="7"/>
  <c r="BS1724" i="7"/>
  <c r="CE1724" i="7"/>
  <c r="BV1724" i="7"/>
  <c r="CH1724" i="7"/>
  <c r="BM1724" i="7"/>
  <c r="BY1724" i="7"/>
  <c r="CK1724" i="7"/>
  <c r="BV1725" i="7"/>
  <c r="CH1725" i="7"/>
  <c r="BM1725" i="7"/>
  <c r="BY1725" i="7"/>
  <c r="CK1725" i="7"/>
  <c r="BP1725" i="7"/>
  <c r="CB1725" i="7"/>
  <c r="CM1725" i="7"/>
  <c r="BM1726" i="7"/>
  <c r="BY1726" i="7"/>
  <c r="CK1726" i="7"/>
  <c r="BP1726" i="7"/>
  <c r="CB1726" i="7"/>
  <c r="CM1726" i="7"/>
  <c r="BS1726" i="7"/>
  <c r="CE1726" i="7"/>
  <c r="CB1728" i="7"/>
  <c r="CE1729" i="7"/>
  <c r="CH1730" i="7"/>
  <c r="BS1734" i="7"/>
  <c r="CE1734" i="7"/>
  <c r="BV1734" i="7"/>
  <c r="CH1734" i="7"/>
  <c r="BM1734" i="7"/>
  <c r="BY1734" i="7"/>
  <c r="CK1734" i="7"/>
  <c r="BV1735" i="7"/>
  <c r="CH1735" i="7"/>
  <c r="BM1735" i="7"/>
  <c r="BY1735" i="7"/>
  <c r="CK1735" i="7"/>
  <c r="BP1735" i="7"/>
  <c r="CB1735" i="7"/>
  <c r="CM1735" i="7"/>
  <c r="BM1736" i="7"/>
  <c r="BY1736" i="7"/>
  <c r="CK1736" i="7"/>
  <c r="BP1736" i="7"/>
  <c r="CB1736" i="7"/>
  <c r="CM1736" i="7"/>
  <c r="BS1736" i="7"/>
  <c r="CE1736" i="7"/>
  <c r="CB1738" i="7"/>
  <c r="CE1739" i="7"/>
  <c r="CH1740" i="7"/>
  <c r="BS1741" i="7"/>
  <c r="CE1741" i="7"/>
  <c r="BM1741" i="7"/>
  <c r="BV1741" i="7"/>
  <c r="CH1741" i="7"/>
  <c r="BY1741" i="7"/>
  <c r="CK1741" i="7"/>
  <c r="CH1791" i="7"/>
  <c r="BV1750" i="7"/>
  <c r="CH1750" i="7"/>
  <c r="BM1750" i="7"/>
  <c r="BY1750" i="7"/>
  <c r="CK1750" i="7"/>
  <c r="BP1750" i="7"/>
  <c r="CB1750" i="7"/>
  <c r="CM1750" i="7"/>
  <c r="BM1752" i="7"/>
  <c r="BV1752" i="7"/>
  <c r="CH1752" i="7"/>
  <c r="BY1752" i="7"/>
  <c r="CK1752" i="7"/>
  <c r="BP1752" i="7"/>
  <c r="CB1752" i="7"/>
  <c r="CM1752" i="7"/>
  <c r="BY1790" i="7"/>
  <c r="CK1790" i="7"/>
  <c r="BM1790" i="7"/>
  <c r="BP1790" i="7"/>
  <c r="CB1790" i="7"/>
  <c r="CM1790" i="7"/>
  <c r="BS1790" i="7"/>
  <c r="CE1790" i="7"/>
  <c r="BM1783" i="7"/>
  <c r="BY1783" i="7"/>
  <c r="CK1783" i="7"/>
  <c r="BP1783" i="7"/>
  <c r="CB1783" i="7"/>
  <c r="CM1783" i="7"/>
  <c r="BS1783" i="7"/>
  <c r="CE1783" i="7"/>
  <c r="BY1777" i="7"/>
  <c r="CK1777" i="7"/>
  <c r="BP1777" i="7"/>
  <c r="CB1777" i="7"/>
  <c r="CM1777" i="7"/>
  <c r="BM1777" i="7"/>
  <c r="BS1777" i="7"/>
  <c r="CE1777" i="7"/>
  <c r="BM1775" i="7"/>
  <c r="BY1775" i="7"/>
  <c r="CK1775" i="7"/>
  <c r="BP1775" i="7"/>
  <c r="CB1775" i="7"/>
  <c r="CM1775" i="7"/>
  <c r="BS1775" i="7"/>
  <c r="CE1775" i="7"/>
  <c r="BS1768" i="7"/>
  <c r="CE1768" i="7"/>
  <c r="BV1768" i="7"/>
  <c r="CH1768" i="7"/>
  <c r="BY1768" i="7"/>
  <c r="CK1768" i="7"/>
  <c r="BY1765" i="7"/>
  <c r="CK1765" i="7"/>
  <c r="BP1765" i="7"/>
  <c r="CB1765" i="7"/>
  <c r="CM1765" i="7"/>
  <c r="BM1765" i="7"/>
  <c r="BS1765" i="7"/>
  <c r="CE1765" i="7"/>
  <c r="BY1760" i="7"/>
  <c r="CK1760" i="7"/>
  <c r="BP1760" i="7"/>
  <c r="CB1760" i="7"/>
  <c r="CM1760" i="7"/>
  <c r="BS1760" i="7"/>
  <c r="CE1760" i="7"/>
  <c r="BS2201" i="7"/>
  <c r="BS2198" i="7"/>
  <c r="BP2198" i="7"/>
  <c r="BY2198" i="7"/>
  <c r="BY2193" i="7"/>
  <c r="BV2193" i="7"/>
  <c r="BM2193" i="7"/>
  <c r="BY2191" i="7"/>
  <c r="BV2191" i="7"/>
  <c r="BM2191" i="7"/>
  <c r="BS2191" i="7"/>
  <c r="BP2191" i="7"/>
  <c r="BS2182" i="7"/>
  <c r="BP2182" i="7"/>
  <c r="BY2182" i="7"/>
  <c r="BY2177" i="7"/>
  <c r="BV2177" i="7"/>
  <c r="BM2177" i="7"/>
  <c r="BY2175" i="7"/>
  <c r="BV2175" i="7"/>
  <c r="BM2175" i="7"/>
  <c r="BS2175" i="7"/>
  <c r="BP2175" i="7"/>
  <c r="BS2166" i="7"/>
  <c r="BP2166" i="7"/>
  <c r="BY2166" i="7"/>
  <c r="BY2161" i="7"/>
  <c r="BV2161" i="7"/>
  <c r="BM2161" i="7"/>
  <c r="BY2159" i="7"/>
  <c r="BV2159" i="7"/>
  <c r="BM2159" i="7"/>
  <c r="BS2159" i="7"/>
  <c r="BP2159" i="7"/>
  <c r="BS2150" i="7"/>
  <c r="BP2150" i="7"/>
  <c r="BY2150" i="7"/>
  <c r="BY2145" i="7"/>
  <c r="BV2145" i="7"/>
  <c r="BM2145" i="7"/>
  <c r="BY2143" i="7"/>
  <c r="BV2143" i="7"/>
  <c r="BM2143" i="7"/>
  <c r="BS2143" i="7"/>
  <c r="BP2143" i="7"/>
  <c r="BV1815" i="7"/>
  <c r="CH1815" i="7"/>
  <c r="BM1815" i="7"/>
  <c r="BY1815" i="7"/>
  <c r="CK1815" i="7"/>
  <c r="BP1815" i="7"/>
  <c r="CB1815" i="7"/>
  <c r="CM1815" i="7"/>
  <c r="BS1815" i="7"/>
  <c r="CE1815" i="7"/>
  <c r="CE1653" i="7"/>
  <c r="CE1657" i="7"/>
  <c r="CE1661" i="7"/>
  <c r="CE1665" i="7"/>
  <c r="CE1669" i="7"/>
  <c r="CE1673" i="7"/>
  <c r="CE1677" i="7"/>
  <c r="CE1687" i="7"/>
  <c r="CE1691" i="7"/>
  <c r="CE1695" i="7"/>
  <c r="CE1699" i="7"/>
  <c r="CB1703" i="7"/>
  <c r="BV1704" i="7"/>
  <c r="CH1704" i="7"/>
  <c r="CK1706" i="7"/>
  <c r="BV1706" i="7"/>
  <c r="CB1708" i="7"/>
  <c r="BY1711" i="7"/>
  <c r="CB1718" i="7"/>
  <c r="BP1718" i="7"/>
  <c r="CE1718" i="7"/>
  <c r="BS1718" i="7"/>
  <c r="CH1716" i="7"/>
  <c r="BV1716" i="7"/>
  <c r="CK1716" i="7"/>
  <c r="BY1716" i="7"/>
  <c r="BM1716" i="7"/>
  <c r="CB1714" i="7"/>
  <c r="BP1714" i="7"/>
  <c r="CM1714" i="7"/>
  <c r="CE1714" i="7"/>
  <c r="BS1714" i="7"/>
  <c r="CH1712" i="7"/>
  <c r="BV1712" i="7"/>
  <c r="CK1712" i="7"/>
  <c r="BY1712" i="7"/>
  <c r="BM1712" i="7"/>
  <c r="CM1724" i="7"/>
  <c r="CH1731" i="7"/>
  <c r="BV1731" i="7"/>
  <c r="CE1731" i="7"/>
  <c r="BS1731" i="7"/>
  <c r="CM1731" i="7"/>
  <c r="CB1731" i="7"/>
  <c r="BP1731" i="7"/>
  <c r="CM1734" i="7"/>
  <c r="BY1742" i="7"/>
  <c r="CK1742" i="7"/>
  <c r="BP1742" i="7"/>
  <c r="CB1742" i="7"/>
  <c r="CM1742" i="7"/>
  <c r="BM1742" i="7"/>
  <c r="BS1742" i="7"/>
  <c r="CE1742" i="7"/>
  <c r="BM1746" i="7"/>
  <c r="BV1746" i="7"/>
  <c r="CH1746" i="7"/>
  <c r="BY1746" i="7"/>
  <c r="CK1746" i="7"/>
  <c r="BP1746" i="7"/>
  <c r="CB1746" i="7"/>
  <c r="CM1746" i="7"/>
  <c r="CM1764" i="7"/>
  <c r="BP1755" i="7"/>
  <c r="CB1755" i="7"/>
  <c r="CM1755" i="7"/>
  <c r="BM1755" i="7"/>
  <c r="BS1755" i="7"/>
  <c r="CE1755" i="7"/>
  <c r="BV1755" i="7"/>
  <c r="CH1755" i="7"/>
  <c r="BM1795" i="7"/>
  <c r="BY1795" i="7"/>
  <c r="CK1795" i="7"/>
  <c r="BP1795" i="7"/>
  <c r="CB1795" i="7"/>
  <c r="CM1795" i="7"/>
  <c r="BS1795" i="7"/>
  <c r="CE1795" i="7"/>
  <c r="BS1786" i="7"/>
  <c r="CE1786" i="7"/>
  <c r="BM1786" i="7"/>
  <c r="BV1786" i="7"/>
  <c r="CH1786" i="7"/>
  <c r="BY1786" i="7"/>
  <c r="CK1786" i="7"/>
  <c r="BM1779" i="7"/>
  <c r="BY1779" i="7"/>
  <c r="CK1779" i="7"/>
  <c r="BP1779" i="7"/>
  <c r="CB1779" i="7"/>
  <c r="CM1779" i="7"/>
  <c r="BS1779" i="7"/>
  <c r="CE1779" i="7"/>
  <c r="BS1770" i="7"/>
  <c r="CE1770" i="7"/>
  <c r="BM1770" i="7"/>
  <c r="BV1770" i="7"/>
  <c r="CH1770" i="7"/>
  <c r="BY1770" i="7"/>
  <c r="CK1770" i="7"/>
  <c r="BM1767" i="7"/>
  <c r="BY1767" i="7"/>
  <c r="CK1767" i="7"/>
  <c r="BP1767" i="7"/>
  <c r="CB1767" i="7"/>
  <c r="CM1767" i="7"/>
  <c r="BS1767" i="7"/>
  <c r="CE1767" i="7"/>
  <c r="BS1762" i="7"/>
  <c r="CE1762" i="7"/>
  <c r="BM1762" i="7"/>
  <c r="BV1762" i="7"/>
  <c r="CH1762" i="7"/>
  <c r="BY1762" i="7"/>
  <c r="CK1762" i="7"/>
  <c r="BM1759" i="7"/>
  <c r="BV1759" i="7"/>
  <c r="CH1759" i="7"/>
  <c r="BY1759" i="7"/>
  <c r="CK1759" i="7"/>
  <c r="BP1759" i="7"/>
  <c r="CB1759" i="7"/>
  <c r="CM1759" i="7"/>
  <c r="BM1799" i="7"/>
  <c r="BY1799" i="7"/>
  <c r="CK1799" i="7"/>
  <c r="BP1799" i="7"/>
  <c r="CB1799" i="7"/>
  <c r="CM1799" i="7"/>
  <c r="BS1799" i="7"/>
  <c r="CE1799" i="7"/>
  <c r="BS2202" i="7"/>
  <c r="BP2202" i="7"/>
  <c r="BY2202" i="7"/>
  <c r="BY2197" i="7"/>
  <c r="BV2197" i="7"/>
  <c r="BM2197" i="7"/>
  <c r="BY2195" i="7"/>
  <c r="BV2195" i="7"/>
  <c r="BM2195" i="7"/>
  <c r="BS2195" i="7"/>
  <c r="BP2195" i="7"/>
  <c r="BS2186" i="7"/>
  <c r="BP2186" i="7"/>
  <c r="BY2186" i="7"/>
  <c r="BY2181" i="7"/>
  <c r="BV2181" i="7"/>
  <c r="BM2181" i="7"/>
  <c r="BY2179" i="7"/>
  <c r="BV2179" i="7"/>
  <c r="BM2179" i="7"/>
  <c r="BS2179" i="7"/>
  <c r="BP2179" i="7"/>
  <c r="BS2170" i="7"/>
  <c r="BP2170" i="7"/>
  <c r="BY2170" i="7"/>
  <c r="BY2165" i="7"/>
  <c r="BV2165" i="7"/>
  <c r="BM2165" i="7"/>
  <c r="BY2163" i="7"/>
  <c r="BV2163" i="7"/>
  <c r="BM2163" i="7"/>
  <c r="BS2163" i="7"/>
  <c r="BP2163" i="7"/>
  <c r="BS2154" i="7"/>
  <c r="BP2154" i="7"/>
  <c r="BY2154" i="7"/>
  <c r="BY2149" i="7"/>
  <c r="BV2149" i="7"/>
  <c r="BM2149" i="7"/>
  <c r="BY2147" i="7"/>
  <c r="BV2147" i="7"/>
  <c r="BM2147" i="7"/>
  <c r="BS2147" i="7"/>
  <c r="BP2147" i="7"/>
  <c r="BS1703" i="7"/>
  <c r="CE1703" i="7"/>
  <c r="BV1708" i="7"/>
  <c r="CH1708" i="7"/>
  <c r="BS1720" i="7"/>
  <c r="CE1720" i="7"/>
  <c r="BV1720" i="7"/>
  <c r="CH1720" i="7"/>
  <c r="BM1720" i="7"/>
  <c r="BY1720" i="7"/>
  <c r="CK1720" i="7"/>
  <c r="BV1721" i="7"/>
  <c r="CH1721" i="7"/>
  <c r="BM1721" i="7"/>
  <c r="BY1721" i="7"/>
  <c r="CK1721" i="7"/>
  <c r="BP1721" i="7"/>
  <c r="CB1721" i="7"/>
  <c r="CM1721" i="7"/>
  <c r="BM1722" i="7"/>
  <c r="BY1722" i="7"/>
  <c r="CK1722" i="7"/>
  <c r="BP1722" i="7"/>
  <c r="CB1722" i="7"/>
  <c r="CM1722" i="7"/>
  <c r="BS1722" i="7"/>
  <c r="CE1722" i="7"/>
  <c r="BS1728" i="7"/>
  <c r="CE1728" i="7"/>
  <c r="BV1728" i="7"/>
  <c r="CH1728" i="7"/>
  <c r="BM1728" i="7"/>
  <c r="BY1728" i="7"/>
  <c r="CK1728" i="7"/>
  <c r="BV1729" i="7"/>
  <c r="CH1729" i="7"/>
  <c r="BM1729" i="7"/>
  <c r="BY1729" i="7"/>
  <c r="CK1729" i="7"/>
  <c r="BP1729" i="7"/>
  <c r="CB1729" i="7"/>
  <c r="CM1729" i="7"/>
  <c r="BM1730" i="7"/>
  <c r="BY1730" i="7"/>
  <c r="CK1730" i="7"/>
  <c r="BP1730" i="7"/>
  <c r="CB1730" i="7"/>
  <c r="CM1730" i="7"/>
  <c r="BS1730" i="7"/>
  <c r="CE1730" i="7"/>
  <c r="BS1738" i="7"/>
  <c r="CE1738" i="7"/>
  <c r="BV1738" i="7"/>
  <c r="CH1738" i="7"/>
  <c r="BM1738" i="7"/>
  <c r="BY1738" i="7"/>
  <c r="CK1738" i="7"/>
  <c r="BV1739" i="7"/>
  <c r="CH1739" i="7"/>
  <c r="BM1739" i="7"/>
  <c r="BY1739" i="7"/>
  <c r="CK1739" i="7"/>
  <c r="BP1739" i="7"/>
  <c r="CB1739" i="7"/>
  <c r="CM1739" i="7"/>
  <c r="BM1740" i="7"/>
  <c r="BY1740" i="7"/>
  <c r="CK1740" i="7"/>
  <c r="BP1740" i="7"/>
  <c r="CB1740" i="7"/>
  <c r="CM1740" i="7"/>
  <c r="BS1740" i="7"/>
  <c r="CE1740" i="7"/>
  <c r="BM1748" i="7"/>
  <c r="BV1748" i="7"/>
  <c r="CH1748" i="7"/>
  <c r="BY1748" i="7"/>
  <c r="CK1748" i="7"/>
  <c r="BP1748" i="7"/>
  <c r="CB1748" i="7"/>
  <c r="CM1748" i="7"/>
  <c r="BP1751" i="7"/>
  <c r="CB1751" i="7"/>
  <c r="CM1751" i="7"/>
  <c r="BM1751" i="7"/>
  <c r="BS1751" i="7"/>
  <c r="CE1751" i="7"/>
  <c r="BV1751" i="7"/>
  <c r="CH1751" i="7"/>
  <c r="BM1791" i="7"/>
  <c r="BY1791" i="7"/>
  <c r="CK1791" i="7"/>
  <c r="BP1791" i="7"/>
  <c r="CB1791" i="7"/>
  <c r="CM1791" i="7"/>
  <c r="BS1791" i="7"/>
  <c r="CE1791" i="7"/>
  <c r="BS1782" i="7"/>
  <c r="CE1782" i="7"/>
  <c r="BM1782" i="7"/>
  <c r="BV1782" i="7"/>
  <c r="CH1782" i="7"/>
  <c r="BY1782" i="7"/>
  <c r="CK1782" i="7"/>
  <c r="BS1774" i="7"/>
  <c r="CE1774" i="7"/>
  <c r="BM1774" i="7"/>
  <c r="BV1774" i="7"/>
  <c r="CH1774" i="7"/>
  <c r="BY1774" i="7"/>
  <c r="CK1774" i="7"/>
  <c r="BY1769" i="7"/>
  <c r="CK1769" i="7"/>
  <c r="BP1769" i="7"/>
  <c r="CB1769" i="7"/>
  <c r="CM1769" i="7"/>
  <c r="BM1769" i="7"/>
  <c r="BS1769" i="7"/>
  <c r="CE1769" i="7"/>
  <c r="BS1764" i="7"/>
  <c r="CE1764" i="7"/>
  <c r="BV1764" i="7"/>
  <c r="CH1764" i="7"/>
  <c r="BY1764" i="7"/>
  <c r="CK1764" i="7"/>
  <c r="BP1761" i="7"/>
  <c r="CB1761" i="7"/>
  <c r="CM1761" i="7"/>
  <c r="BS1761" i="7"/>
  <c r="CE1761" i="7"/>
  <c r="BM1761" i="7"/>
  <c r="BV1761" i="7"/>
  <c r="CH1761" i="7"/>
  <c r="BY2201" i="7"/>
  <c r="BV2201" i="7"/>
  <c r="BM2201" i="7"/>
  <c r="BY2199" i="7"/>
  <c r="BV2199" i="7"/>
  <c r="BM2199" i="7"/>
  <c r="BS2199" i="7"/>
  <c r="BP2199" i="7"/>
  <c r="BS2190" i="7"/>
  <c r="BP2190" i="7"/>
  <c r="BY2190" i="7"/>
  <c r="BY2185" i="7"/>
  <c r="BV2185" i="7"/>
  <c r="BM2185" i="7"/>
  <c r="BY2183" i="7"/>
  <c r="BV2183" i="7"/>
  <c r="BM2183" i="7"/>
  <c r="BS2183" i="7"/>
  <c r="BP2183" i="7"/>
  <c r="BS2174" i="7"/>
  <c r="BP2174" i="7"/>
  <c r="BY2174" i="7"/>
  <c r="BY2169" i="7"/>
  <c r="BV2169" i="7"/>
  <c r="BM2169" i="7"/>
  <c r="BY2167" i="7"/>
  <c r="BV2167" i="7"/>
  <c r="BM2167" i="7"/>
  <c r="BS2167" i="7"/>
  <c r="BP2167" i="7"/>
  <c r="BS2158" i="7"/>
  <c r="BP2158" i="7"/>
  <c r="BY2158" i="7"/>
  <c r="BY2153" i="7"/>
  <c r="BV2153" i="7"/>
  <c r="BM2153" i="7"/>
  <c r="BY2151" i="7"/>
  <c r="BV2151" i="7"/>
  <c r="BM2151" i="7"/>
  <c r="BS2151" i="7"/>
  <c r="BP2151" i="7"/>
  <c r="BS2142" i="7"/>
  <c r="BP2142" i="7"/>
  <c r="BY2142" i="7"/>
  <c r="CE1804" i="7"/>
  <c r="BV1804" i="7"/>
  <c r="BM1804" i="7"/>
  <c r="CM1804" i="7"/>
  <c r="CB1804" i="7"/>
  <c r="BS1804" i="7"/>
  <c r="BP1804" i="7"/>
  <c r="CK1804" i="7"/>
  <c r="BY1804" i="7"/>
  <c r="BP1813" i="7"/>
  <c r="CB1813" i="7"/>
  <c r="CM1813" i="7"/>
  <c r="BS1813" i="7"/>
  <c r="CE1813" i="7"/>
  <c r="BV1813" i="7"/>
  <c r="CH1813" i="7"/>
  <c r="BM1813" i="7"/>
  <c r="BY1813" i="7"/>
  <c r="CK1813" i="7"/>
  <c r="BS1802" i="7"/>
  <c r="CM1806" i="7"/>
  <c r="CK1807" i="7"/>
  <c r="BM1808" i="7"/>
  <c r="BY1808" i="7"/>
  <c r="CK1808" i="7"/>
  <c r="BS1808" i="7"/>
  <c r="CE1808" i="7"/>
  <c r="BP1809" i="7"/>
  <c r="CB1809" i="7"/>
  <c r="CM1809" i="7"/>
  <c r="BV1809" i="7"/>
  <c r="CH1809" i="7"/>
  <c r="BV1816" i="7"/>
  <c r="CH1816" i="7"/>
  <c r="BM1816" i="7"/>
  <c r="BY1816" i="7"/>
  <c r="CK1816" i="7"/>
  <c r="BP1816" i="7"/>
  <c r="CB1816" i="7"/>
  <c r="CM1816" i="7"/>
  <c r="BM1817" i="7"/>
  <c r="BY1817" i="7"/>
  <c r="CK1817" i="7"/>
  <c r="BP1817" i="7"/>
  <c r="CB1817" i="7"/>
  <c r="CM1817" i="7"/>
  <c r="BS1817" i="7"/>
  <c r="CE1817" i="7"/>
  <c r="BY1818" i="7"/>
  <c r="CE1820" i="7"/>
  <c r="CH1821" i="7"/>
  <c r="BP1822" i="7"/>
  <c r="CB1822" i="7"/>
  <c r="CM1822" i="7"/>
  <c r="BS1822" i="7"/>
  <c r="CE1822" i="7"/>
  <c r="BV1822" i="7"/>
  <c r="CH1822" i="7"/>
  <c r="BV1824" i="7"/>
  <c r="CH1824" i="7"/>
  <c r="BM1824" i="7"/>
  <c r="BY1824" i="7"/>
  <c r="CK1824" i="7"/>
  <c r="BP1824" i="7"/>
  <c r="CB1824" i="7"/>
  <c r="CM1824" i="7"/>
  <c r="BM1825" i="7"/>
  <c r="BY1825" i="7"/>
  <c r="CK1825" i="7"/>
  <c r="BP1825" i="7"/>
  <c r="CB1825" i="7"/>
  <c r="CM1825" i="7"/>
  <c r="BS1825" i="7"/>
  <c r="CE1825" i="7"/>
  <c r="BY1826" i="7"/>
  <c r="CE1828" i="7"/>
  <c r="CH1830" i="7"/>
  <c r="BP1831" i="7"/>
  <c r="CB1831" i="7"/>
  <c r="CM1831" i="7"/>
  <c r="BS1831" i="7"/>
  <c r="CE1831" i="7"/>
  <c r="BV1831" i="7"/>
  <c r="CH1831" i="7"/>
  <c r="BV1833" i="7"/>
  <c r="CH1833" i="7"/>
  <c r="BM1833" i="7"/>
  <c r="BY1833" i="7"/>
  <c r="CK1833" i="7"/>
  <c r="BP1833" i="7"/>
  <c r="CB1833" i="7"/>
  <c r="CM1833" i="7"/>
  <c r="BM1834" i="7"/>
  <c r="BY1834" i="7"/>
  <c r="CK1834" i="7"/>
  <c r="BP1834" i="7"/>
  <c r="CB1834" i="7"/>
  <c r="CM1834" i="7"/>
  <c r="BS1834" i="7"/>
  <c r="CE1834" i="7"/>
  <c r="BY1835" i="7"/>
  <c r="CE1837" i="7"/>
  <c r="CH1829" i="7"/>
  <c r="BP1838" i="7"/>
  <c r="CB1838" i="7"/>
  <c r="CM1838" i="7"/>
  <c r="BS1838" i="7"/>
  <c r="CE1838" i="7"/>
  <c r="BV1838" i="7"/>
  <c r="CH1838" i="7"/>
  <c r="BV1840" i="7"/>
  <c r="CH1840" i="7"/>
  <c r="BM1840" i="7"/>
  <c r="BY1840" i="7"/>
  <c r="CK1840" i="7"/>
  <c r="BP1840" i="7"/>
  <c r="CB1840" i="7"/>
  <c r="CM1840" i="7"/>
  <c r="BM1841" i="7"/>
  <c r="BY1841" i="7"/>
  <c r="CK1841" i="7"/>
  <c r="BP1841" i="7"/>
  <c r="CB1841" i="7"/>
  <c r="CM1841" i="7"/>
  <c r="BS1841" i="7"/>
  <c r="CE1841" i="7"/>
  <c r="BY1842" i="7"/>
  <c r="CE1845" i="7"/>
  <c r="CH1846" i="7"/>
  <c r="BP1847" i="7"/>
  <c r="CB1847" i="7"/>
  <c r="CM1847" i="7"/>
  <c r="BS1847" i="7"/>
  <c r="CE1847" i="7"/>
  <c r="BV1847" i="7"/>
  <c r="CH1847" i="7"/>
  <c r="BV1843" i="7"/>
  <c r="CH1843" i="7"/>
  <c r="BM1843" i="7"/>
  <c r="BY1843" i="7"/>
  <c r="CK1843" i="7"/>
  <c r="BP1843" i="7"/>
  <c r="CB1843" i="7"/>
  <c r="CM1843" i="7"/>
  <c r="BM1849" i="7"/>
  <c r="BY1849" i="7"/>
  <c r="CK1849" i="7"/>
  <c r="BP1849" i="7"/>
  <c r="CB1849" i="7"/>
  <c r="CM1849" i="7"/>
  <c r="BS1849" i="7"/>
  <c r="CE1849" i="7"/>
  <c r="BY1850" i="7"/>
  <c r="CE1852" i="7"/>
  <c r="CH1853" i="7"/>
  <c r="BP1854" i="7"/>
  <c r="CB1854" i="7"/>
  <c r="CM1854" i="7"/>
  <c r="BS1854" i="7"/>
  <c r="CE1854" i="7"/>
  <c r="BV1854" i="7"/>
  <c r="CH1854" i="7"/>
  <c r="BV1856" i="7"/>
  <c r="CH1856" i="7"/>
  <c r="BM1856" i="7"/>
  <c r="BY1856" i="7"/>
  <c r="CK1856" i="7"/>
  <c r="BP1856" i="7"/>
  <c r="CB1856" i="7"/>
  <c r="CM1856" i="7"/>
  <c r="BM1857" i="7"/>
  <c r="BY1857" i="7"/>
  <c r="CK1857" i="7"/>
  <c r="BP1857" i="7"/>
  <c r="CB1857" i="7"/>
  <c r="CM1857" i="7"/>
  <c r="BS1857" i="7"/>
  <c r="CE1857" i="7"/>
  <c r="BY1858" i="7"/>
  <c r="CE1860" i="7"/>
  <c r="CH1861" i="7"/>
  <c r="BP1862" i="7"/>
  <c r="CB1862" i="7"/>
  <c r="CM1862" i="7"/>
  <c r="BS1862" i="7"/>
  <c r="CE1862" i="7"/>
  <c r="BV1862" i="7"/>
  <c r="CH1862" i="7"/>
  <c r="BV1864" i="7"/>
  <c r="CH1864" i="7"/>
  <c r="BM1864" i="7"/>
  <c r="BY1864" i="7"/>
  <c r="CK1864" i="7"/>
  <c r="BP1864" i="7"/>
  <c r="CB1864" i="7"/>
  <c r="CM1864" i="7"/>
  <c r="BM1865" i="7"/>
  <c r="BY1865" i="7"/>
  <c r="CK1865" i="7"/>
  <c r="BP1865" i="7"/>
  <c r="CB1865" i="7"/>
  <c r="CM1865" i="7"/>
  <c r="BS1865" i="7"/>
  <c r="CE1865" i="7"/>
  <c r="BP1870" i="7"/>
  <c r="CB1870" i="7"/>
  <c r="CM1870" i="7"/>
  <c r="BS1870" i="7"/>
  <c r="CE1870" i="7"/>
  <c r="BV1870" i="7"/>
  <c r="CH1870" i="7"/>
  <c r="BV1872" i="7"/>
  <c r="CH1872" i="7"/>
  <c r="BM1872" i="7"/>
  <c r="BY1872" i="7"/>
  <c r="CK1872" i="7"/>
  <c r="BP1872" i="7"/>
  <c r="CB1872" i="7"/>
  <c r="CM1872" i="7"/>
  <c r="BM1873" i="7"/>
  <c r="BY1873" i="7"/>
  <c r="CK1873" i="7"/>
  <c r="BP1873" i="7"/>
  <c r="CB1873" i="7"/>
  <c r="CM1873" i="7"/>
  <c r="BS1873" i="7"/>
  <c r="CE1873" i="7"/>
  <c r="BP1878" i="7"/>
  <c r="CB1878" i="7"/>
  <c r="CM1878" i="7"/>
  <c r="BS1878" i="7"/>
  <c r="CE1878" i="7"/>
  <c r="BV1878" i="7"/>
  <c r="CH1878" i="7"/>
  <c r="BV1880" i="7"/>
  <c r="CH1880" i="7"/>
  <c r="BM1880" i="7"/>
  <c r="BY1880" i="7"/>
  <c r="CK1880" i="7"/>
  <c r="BP1880" i="7"/>
  <c r="CB1880" i="7"/>
  <c r="CM1880" i="7"/>
  <c r="BM1881" i="7"/>
  <c r="BY1881" i="7"/>
  <c r="CK1881" i="7"/>
  <c r="BP1881" i="7"/>
  <c r="CB1881" i="7"/>
  <c r="CM1881" i="7"/>
  <c r="BS1881" i="7"/>
  <c r="CE1881" i="7"/>
  <c r="BV1908" i="7"/>
  <c r="CH1908" i="7"/>
  <c r="BM1908" i="7"/>
  <c r="BY1908" i="7"/>
  <c r="CK1908" i="7"/>
  <c r="BP1908" i="7"/>
  <c r="CB1908" i="7"/>
  <c r="CM1908" i="7"/>
  <c r="BS1908" i="7"/>
  <c r="CE1908" i="7"/>
  <c r="BP1924" i="7"/>
  <c r="CB1924" i="7"/>
  <c r="CM1924" i="7"/>
  <c r="BS1924" i="7"/>
  <c r="CE1924" i="7"/>
  <c r="BV1924" i="7"/>
  <c r="CH1924" i="7"/>
  <c r="BM1924" i="7"/>
  <c r="BY1924" i="7"/>
  <c r="CK1924" i="7"/>
  <c r="CE1719" i="7"/>
  <c r="BS1719" i="7"/>
  <c r="CE1723" i="7"/>
  <c r="BS1723" i="7"/>
  <c r="CE1727" i="7"/>
  <c r="BS1727" i="7"/>
  <c r="CE1733" i="7"/>
  <c r="BS1733" i="7"/>
  <c r="CE1737" i="7"/>
  <c r="BS1737" i="7"/>
  <c r="CH1743" i="7"/>
  <c r="BV1743" i="7"/>
  <c r="CE1745" i="7"/>
  <c r="BS1745" i="7"/>
  <c r="CH1784" i="7"/>
  <c r="BV1784" i="7"/>
  <c r="CM1788" i="7"/>
  <c r="CB1788" i="7"/>
  <c r="BP1788" i="7"/>
  <c r="CH1792" i="7"/>
  <c r="BV1792" i="7"/>
  <c r="CH1796" i="7"/>
  <c r="BV1796" i="7"/>
  <c r="CK1802" i="7"/>
  <c r="BS1806" i="7"/>
  <c r="CE1806" i="7"/>
  <c r="BM1806" i="7"/>
  <c r="BY1806" i="7"/>
  <c r="CK1806" i="7"/>
  <c r="BV1807" i="7"/>
  <c r="CH1807" i="7"/>
  <c r="BP1807" i="7"/>
  <c r="CB1807" i="7"/>
  <c r="CM1807" i="7"/>
  <c r="BV1811" i="7"/>
  <c r="CH1811" i="7"/>
  <c r="BM1811" i="7"/>
  <c r="BY1811" i="7"/>
  <c r="BP1811" i="7"/>
  <c r="CB1811" i="7"/>
  <c r="CM1811" i="7"/>
  <c r="BM1812" i="7"/>
  <c r="BY1812" i="7"/>
  <c r="CK1812" i="7"/>
  <c r="BP1812" i="7"/>
  <c r="CB1812" i="7"/>
  <c r="CM1812" i="7"/>
  <c r="BS1812" i="7"/>
  <c r="CE1812" i="7"/>
  <c r="BP1898" i="7"/>
  <c r="CB1898" i="7"/>
  <c r="CM1898" i="7"/>
  <c r="BS1898" i="7"/>
  <c r="CE1898" i="7"/>
  <c r="BV1898" i="7"/>
  <c r="CH1898" i="7"/>
  <c r="BM1898" i="7"/>
  <c r="BY1898" i="7"/>
  <c r="CK1898" i="7"/>
  <c r="BM1901" i="7"/>
  <c r="BY1901" i="7"/>
  <c r="CK1901" i="7"/>
  <c r="BP1901" i="7"/>
  <c r="CB1901" i="7"/>
  <c r="CM1901" i="7"/>
  <c r="BS1901" i="7"/>
  <c r="CE1901" i="7"/>
  <c r="BV1901" i="7"/>
  <c r="CH1901" i="7"/>
  <c r="CM1719" i="7"/>
  <c r="CB1719" i="7"/>
  <c r="CM1723" i="7"/>
  <c r="CB1723" i="7"/>
  <c r="CM1727" i="7"/>
  <c r="CB1727" i="7"/>
  <c r="CM1733" i="7"/>
  <c r="CB1733" i="7"/>
  <c r="CM1737" i="7"/>
  <c r="CB1737" i="7"/>
  <c r="CE1743" i="7"/>
  <c r="CM1745" i="7"/>
  <c r="CB1745" i="7"/>
  <c r="CE1784" i="7"/>
  <c r="CK1788" i="7"/>
  <c r="CE1792" i="7"/>
  <c r="CE1796" i="7"/>
  <c r="BP1802" i="7"/>
  <c r="CB1802" i="7"/>
  <c r="CM1802" i="7"/>
  <c r="BV1802" i="7"/>
  <c r="CH1802" i="7"/>
  <c r="BP1818" i="7"/>
  <c r="CB1818" i="7"/>
  <c r="CM1818" i="7"/>
  <c r="BS1818" i="7"/>
  <c r="CE1818" i="7"/>
  <c r="BV1818" i="7"/>
  <c r="CH1818" i="7"/>
  <c r="BV1820" i="7"/>
  <c r="CH1820" i="7"/>
  <c r="BM1820" i="7"/>
  <c r="BY1820" i="7"/>
  <c r="CK1820" i="7"/>
  <c r="BP1820" i="7"/>
  <c r="CB1820" i="7"/>
  <c r="CM1820" i="7"/>
  <c r="BM1821" i="7"/>
  <c r="BY1821" i="7"/>
  <c r="CK1821" i="7"/>
  <c r="BP1821" i="7"/>
  <c r="CB1821" i="7"/>
  <c r="CM1821" i="7"/>
  <c r="BS1821" i="7"/>
  <c r="CE1821" i="7"/>
  <c r="BP1826" i="7"/>
  <c r="CB1826" i="7"/>
  <c r="CM1826" i="7"/>
  <c r="BS1826" i="7"/>
  <c r="CE1826" i="7"/>
  <c r="BV1826" i="7"/>
  <c r="CH1826" i="7"/>
  <c r="BV1828" i="7"/>
  <c r="CH1828" i="7"/>
  <c r="BM1828" i="7"/>
  <c r="BY1828" i="7"/>
  <c r="CK1828" i="7"/>
  <c r="BP1828" i="7"/>
  <c r="CB1828" i="7"/>
  <c r="CM1828" i="7"/>
  <c r="BM1830" i="7"/>
  <c r="BY1830" i="7"/>
  <c r="CK1830" i="7"/>
  <c r="BP1830" i="7"/>
  <c r="CB1830" i="7"/>
  <c r="CM1830" i="7"/>
  <c r="BS1830" i="7"/>
  <c r="CE1830" i="7"/>
  <c r="BP1835" i="7"/>
  <c r="CB1835" i="7"/>
  <c r="CM1835" i="7"/>
  <c r="BS1835" i="7"/>
  <c r="CE1835" i="7"/>
  <c r="BV1835" i="7"/>
  <c r="CH1835" i="7"/>
  <c r="BV1837" i="7"/>
  <c r="CH1837" i="7"/>
  <c r="BM1837" i="7"/>
  <c r="BY1837" i="7"/>
  <c r="CK1837" i="7"/>
  <c r="BP1837" i="7"/>
  <c r="CB1837" i="7"/>
  <c r="CM1837" i="7"/>
  <c r="BM1829" i="7"/>
  <c r="BY1829" i="7"/>
  <c r="CK1829" i="7"/>
  <c r="BP1829" i="7"/>
  <c r="CB1829" i="7"/>
  <c r="CM1829" i="7"/>
  <c r="BS1829" i="7"/>
  <c r="CE1829" i="7"/>
  <c r="BP1842" i="7"/>
  <c r="CB1842" i="7"/>
  <c r="CM1842" i="7"/>
  <c r="BS1842" i="7"/>
  <c r="CE1842" i="7"/>
  <c r="BV1842" i="7"/>
  <c r="CH1842" i="7"/>
  <c r="BV1845" i="7"/>
  <c r="CH1845" i="7"/>
  <c r="BM1845" i="7"/>
  <c r="BY1845" i="7"/>
  <c r="CK1845" i="7"/>
  <c r="BP1845" i="7"/>
  <c r="CB1845" i="7"/>
  <c r="CM1845" i="7"/>
  <c r="BM1846" i="7"/>
  <c r="BY1846" i="7"/>
  <c r="CK1846" i="7"/>
  <c r="BP1846" i="7"/>
  <c r="CB1846" i="7"/>
  <c r="CM1846" i="7"/>
  <c r="BS1846" i="7"/>
  <c r="CE1846" i="7"/>
  <c r="BP1850" i="7"/>
  <c r="CB1850" i="7"/>
  <c r="CM1850" i="7"/>
  <c r="BS1850" i="7"/>
  <c r="CE1850" i="7"/>
  <c r="BV1850" i="7"/>
  <c r="CH1850" i="7"/>
  <c r="BV1852" i="7"/>
  <c r="CH1852" i="7"/>
  <c r="BM1852" i="7"/>
  <c r="BY1852" i="7"/>
  <c r="CK1852" i="7"/>
  <c r="BP1852" i="7"/>
  <c r="CB1852" i="7"/>
  <c r="CM1852" i="7"/>
  <c r="BM1853" i="7"/>
  <c r="BY1853" i="7"/>
  <c r="CK1853" i="7"/>
  <c r="BP1853" i="7"/>
  <c r="CB1853" i="7"/>
  <c r="CM1853" i="7"/>
  <c r="BS1853" i="7"/>
  <c r="CE1853" i="7"/>
  <c r="BP1858" i="7"/>
  <c r="CB1858" i="7"/>
  <c r="CM1858" i="7"/>
  <c r="BS1858" i="7"/>
  <c r="CE1858" i="7"/>
  <c r="BV1858" i="7"/>
  <c r="CH1858" i="7"/>
  <c r="BV1860" i="7"/>
  <c r="CH1860" i="7"/>
  <c r="BM1860" i="7"/>
  <c r="BY1860" i="7"/>
  <c r="CK1860" i="7"/>
  <c r="BP1860" i="7"/>
  <c r="CB1860" i="7"/>
  <c r="CM1860" i="7"/>
  <c r="BM1861" i="7"/>
  <c r="BY1861" i="7"/>
  <c r="CK1861" i="7"/>
  <c r="BP1861" i="7"/>
  <c r="CB1861" i="7"/>
  <c r="CM1861" i="7"/>
  <c r="BS1861" i="7"/>
  <c r="CE1861" i="7"/>
  <c r="BP1866" i="7"/>
  <c r="CB1866" i="7"/>
  <c r="CM1866" i="7"/>
  <c r="BS1866" i="7"/>
  <c r="CE1866" i="7"/>
  <c r="BV1866" i="7"/>
  <c r="CH1866" i="7"/>
  <c r="BV1868" i="7"/>
  <c r="CH1868" i="7"/>
  <c r="BM1868" i="7"/>
  <c r="BY1868" i="7"/>
  <c r="CK1868" i="7"/>
  <c r="BP1868" i="7"/>
  <c r="CB1868" i="7"/>
  <c r="CM1868" i="7"/>
  <c r="BM1869" i="7"/>
  <c r="BY1869" i="7"/>
  <c r="CK1869" i="7"/>
  <c r="BP1869" i="7"/>
  <c r="CB1869" i="7"/>
  <c r="CM1869" i="7"/>
  <c r="BS1869" i="7"/>
  <c r="CE1869" i="7"/>
  <c r="BP1874" i="7"/>
  <c r="CB1874" i="7"/>
  <c r="CM1874" i="7"/>
  <c r="BS1874" i="7"/>
  <c r="CE1874" i="7"/>
  <c r="BV1874" i="7"/>
  <c r="CH1874" i="7"/>
  <c r="BV1876" i="7"/>
  <c r="CH1876" i="7"/>
  <c r="BM1876" i="7"/>
  <c r="BY1876" i="7"/>
  <c r="CK1876" i="7"/>
  <c r="BP1876" i="7"/>
  <c r="CB1876" i="7"/>
  <c r="CM1876" i="7"/>
  <c r="BM1877" i="7"/>
  <c r="BY1877" i="7"/>
  <c r="CK1877" i="7"/>
  <c r="BP1877" i="7"/>
  <c r="CB1877" i="7"/>
  <c r="CM1877" i="7"/>
  <c r="BS1877" i="7"/>
  <c r="CE1877" i="7"/>
  <c r="BP1882" i="7"/>
  <c r="CB1882" i="7"/>
  <c r="CM1882" i="7"/>
  <c r="BS1882" i="7"/>
  <c r="CE1882" i="7"/>
  <c r="BV1882" i="7"/>
  <c r="CH1882" i="7"/>
  <c r="BV1884" i="7"/>
  <c r="CH1884" i="7"/>
  <c r="BM1884" i="7"/>
  <c r="BY1884" i="7"/>
  <c r="CK1884" i="7"/>
  <c r="BP1884" i="7"/>
  <c r="CB1884" i="7"/>
  <c r="CM1884" i="7"/>
  <c r="BM1885" i="7"/>
  <c r="BY1885" i="7"/>
  <c r="CK1885" i="7"/>
  <c r="BP1885" i="7"/>
  <c r="CB1885" i="7"/>
  <c r="CM1885" i="7"/>
  <c r="BS1885" i="7"/>
  <c r="CE1885" i="7"/>
  <c r="BM1889" i="7"/>
  <c r="BY1889" i="7"/>
  <c r="CK1889" i="7"/>
  <c r="BS1889" i="7"/>
  <c r="CE1889" i="7"/>
  <c r="BP1889" i="7"/>
  <c r="CM1889" i="7"/>
  <c r="BV1889" i="7"/>
  <c r="CB1889" i="7"/>
  <c r="BP1890" i="7"/>
  <c r="CB1890" i="7"/>
  <c r="CM1890" i="7"/>
  <c r="BV1890" i="7"/>
  <c r="CH1890" i="7"/>
  <c r="BM1890" i="7"/>
  <c r="CK1890" i="7"/>
  <c r="BS1890" i="7"/>
  <c r="BY1890" i="7"/>
  <c r="BP1906" i="7"/>
  <c r="CB1906" i="7"/>
  <c r="CM1906" i="7"/>
  <c r="BS1906" i="7"/>
  <c r="CE1906" i="7"/>
  <c r="BV1906" i="7"/>
  <c r="CH1906" i="7"/>
  <c r="BM1906" i="7"/>
  <c r="BY1906" i="7"/>
  <c r="CK1906" i="7"/>
  <c r="CK1814" i="7"/>
  <c r="BY1814" i="7"/>
  <c r="BM1814" i="7"/>
  <c r="CK1819" i="7"/>
  <c r="BY1819" i="7"/>
  <c r="BM1819" i="7"/>
  <c r="CK1823" i="7"/>
  <c r="BY1823" i="7"/>
  <c r="BM1823" i="7"/>
  <c r="CK1827" i="7"/>
  <c r="BY1827" i="7"/>
  <c r="BM1827" i="7"/>
  <c r="CK1832" i="7"/>
  <c r="BY1832" i="7"/>
  <c r="BM1832" i="7"/>
  <c r="CK1836" i="7"/>
  <c r="BY1836" i="7"/>
  <c r="BM1836" i="7"/>
  <c r="CK1839" i="7"/>
  <c r="BY1839" i="7"/>
  <c r="BM1839" i="7"/>
  <c r="CK1844" i="7"/>
  <c r="BY1844" i="7"/>
  <c r="BM1844" i="7"/>
  <c r="CK1848" i="7"/>
  <c r="BY1848" i="7"/>
  <c r="BM1848" i="7"/>
  <c r="CK1851" i="7"/>
  <c r="BY1851" i="7"/>
  <c r="BM1851" i="7"/>
  <c r="CK1855" i="7"/>
  <c r="BY1855" i="7"/>
  <c r="BM1855" i="7"/>
  <c r="CK1859" i="7"/>
  <c r="BY1859" i="7"/>
  <c r="BM1859" i="7"/>
  <c r="CK1863" i="7"/>
  <c r="BY1863" i="7"/>
  <c r="BM1863" i="7"/>
  <c r="CK1867" i="7"/>
  <c r="BY1867" i="7"/>
  <c r="BM1867" i="7"/>
  <c r="CK1871" i="7"/>
  <c r="BY1871" i="7"/>
  <c r="BM1871" i="7"/>
  <c r="CK1875" i="7"/>
  <c r="BY1875" i="7"/>
  <c r="BM1875" i="7"/>
  <c r="CK1879" i="7"/>
  <c r="BY1879" i="7"/>
  <c r="BM1879" i="7"/>
  <c r="CK1883" i="7"/>
  <c r="BY1883" i="7"/>
  <c r="BM1883" i="7"/>
  <c r="CH1886" i="7"/>
  <c r="BS1887" i="7"/>
  <c r="CE1887" i="7"/>
  <c r="BM1887" i="7"/>
  <c r="BY1887" i="7"/>
  <c r="CK1887" i="7"/>
  <c r="BV1888" i="7"/>
  <c r="CH1888" i="7"/>
  <c r="BP1888" i="7"/>
  <c r="CB1888" i="7"/>
  <c r="CM1888" i="7"/>
  <c r="CM1893" i="7"/>
  <c r="CK1894" i="7"/>
  <c r="BV1909" i="7"/>
  <c r="CH1909" i="7"/>
  <c r="BM1909" i="7"/>
  <c r="BY1909" i="7"/>
  <c r="CK1909" i="7"/>
  <c r="BP1909" i="7"/>
  <c r="CB1909" i="7"/>
  <c r="CM1909" i="7"/>
  <c r="BM1910" i="7"/>
  <c r="BY1910" i="7"/>
  <c r="CK1910" i="7"/>
  <c r="BP1910" i="7"/>
  <c r="CB1910" i="7"/>
  <c r="CM1910" i="7"/>
  <c r="BS1910" i="7"/>
  <c r="CE1910" i="7"/>
  <c r="BP1915" i="7"/>
  <c r="CB1915" i="7"/>
  <c r="CM1915" i="7"/>
  <c r="BS1915" i="7"/>
  <c r="CE1915" i="7"/>
  <c r="BV1915" i="7"/>
  <c r="CH1915" i="7"/>
  <c r="BV1917" i="7"/>
  <c r="CH1917" i="7"/>
  <c r="BM1917" i="7"/>
  <c r="BY1917" i="7"/>
  <c r="CK1917" i="7"/>
  <c r="BP1917" i="7"/>
  <c r="CB1917" i="7"/>
  <c r="CM1917" i="7"/>
  <c r="BM1918" i="7"/>
  <c r="BY1918" i="7"/>
  <c r="CK1918" i="7"/>
  <c r="BP1918" i="7"/>
  <c r="CB1918" i="7"/>
  <c r="CM1918" i="7"/>
  <c r="BS1918" i="7"/>
  <c r="CE1918" i="7"/>
  <c r="BP1973" i="7"/>
  <c r="CB1973" i="7"/>
  <c r="CM1973" i="7"/>
  <c r="BS1973" i="7"/>
  <c r="CE1973" i="7"/>
  <c r="BV1973" i="7"/>
  <c r="CH1973" i="7"/>
  <c r="BM1973" i="7"/>
  <c r="BY1973" i="7"/>
  <c r="CK1973" i="7"/>
  <c r="BP1886" i="7"/>
  <c r="CB1886" i="7"/>
  <c r="BV1886" i="7"/>
  <c r="BM1893" i="7"/>
  <c r="BY1893" i="7"/>
  <c r="CK1893" i="7"/>
  <c r="BS1893" i="7"/>
  <c r="CE1893" i="7"/>
  <c r="BP1894" i="7"/>
  <c r="CB1894" i="7"/>
  <c r="CM1894" i="7"/>
  <c r="BV1894" i="7"/>
  <c r="CH1894" i="7"/>
  <c r="BV1896" i="7"/>
  <c r="CH1896" i="7"/>
  <c r="BM1896" i="7"/>
  <c r="BY1896" i="7"/>
  <c r="CK1896" i="7"/>
  <c r="BP1896" i="7"/>
  <c r="CB1896" i="7"/>
  <c r="CM1896" i="7"/>
  <c r="BM1897" i="7"/>
  <c r="BY1897" i="7"/>
  <c r="CK1897" i="7"/>
  <c r="BP1897" i="7"/>
  <c r="CB1897" i="7"/>
  <c r="CM1897" i="7"/>
  <c r="BS1897" i="7"/>
  <c r="CE1897" i="7"/>
  <c r="BP1902" i="7"/>
  <c r="CB1902" i="7"/>
  <c r="CM1902" i="7"/>
  <c r="BS1902" i="7"/>
  <c r="CE1902" i="7"/>
  <c r="BV1902" i="7"/>
  <c r="CH1902" i="7"/>
  <c r="BV1904" i="7"/>
  <c r="CH1904" i="7"/>
  <c r="BM1904" i="7"/>
  <c r="BY1904" i="7"/>
  <c r="CK1904" i="7"/>
  <c r="BP1904" i="7"/>
  <c r="CB1904" i="7"/>
  <c r="CM1904" i="7"/>
  <c r="BM1905" i="7"/>
  <c r="BY1905" i="7"/>
  <c r="CK1905" i="7"/>
  <c r="BP1905" i="7"/>
  <c r="CB1905" i="7"/>
  <c r="CM1905" i="7"/>
  <c r="BS1905" i="7"/>
  <c r="CE1905" i="7"/>
  <c r="BP1920" i="7"/>
  <c r="CB1920" i="7"/>
  <c r="CM1920" i="7"/>
  <c r="BS1920" i="7"/>
  <c r="CE1920" i="7"/>
  <c r="BV1920" i="7"/>
  <c r="CH1920" i="7"/>
  <c r="BV1922" i="7"/>
  <c r="CH1922" i="7"/>
  <c r="BM1922" i="7"/>
  <c r="BY1922" i="7"/>
  <c r="CK1922" i="7"/>
  <c r="BP1922" i="7"/>
  <c r="CB1922" i="7"/>
  <c r="CM1922" i="7"/>
  <c r="BM1923" i="7"/>
  <c r="BY1923" i="7"/>
  <c r="CK1923" i="7"/>
  <c r="BP1923" i="7"/>
  <c r="CB1923" i="7"/>
  <c r="CM1923" i="7"/>
  <c r="BS1923" i="7"/>
  <c r="CE1923" i="7"/>
  <c r="CE1814" i="7"/>
  <c r="CE1819" i="7"/>
  <c r="CE1823" i="7"/>
  <c r="CE1827" i="7"/>
  <c r="CE1832" i="7"/>
  <c r="CE1836" i="7"/>
  <c r="CE1839" i="7"/>
  <c r="CE1844" i="7"/>
  <c r="CE1848" i="7"/>
  <c r="CE1851" i="7"/>
  <c r="CE1855" i="7"/>
  <c r="CE1859" i="7"/>
  <c r="CE1863" i="7"/>
  <c r="CE1867" i="7"/>
  <c r="CE1871" i="7"/>
  <c r="CE1875" i="7"/>
  <c r="CE1879" i="7"/>
  <c r="CE1883" i="7"/>
  <c r="CM1886" i="7"/>
  <c r="BY1886" i="7"/>
  <c r="BS1891" i="7"/>
  <c r="CE1891" i="7"/>
  <c r="BM1891" i="7"/>
  <c r="BY1891" i="7"/>
  <c r="CK1891" i="7"/>
  <c r="BV1892" i="7"/>
  <c r="CH1892" i="7"/>
  <c r="BP1892" i="7"/>
  <c r="CB1892" i="7"/>
  <c r="CM1892" i="7"/>
  <c r="CB1893" i="7"/>
  <c r="BY1894" i="7"/>
  <c r="CK1902" i="7"/>
  <c r="BP1911" i="7"/>
  <c r="CB1911" i="7"/>
  <c r="CM1911" i="7"/>
  <c r="BS1911" i="7"/>
  <c r="CE1911" i="7"/>
  <c r="BV1911" i="7"/>
  <c r="CH1911" i="7"/>
  <c r="BV1913" i="7"/>
  <c r="CH1913" i="7"/>
  <c r="BM1913" i="7"/>
  <c r="BY1913" i="7"/>
  <c r="CK1913" i="7"/>
  <c r="BP1913" i="7"/>
  <c r="CB1913" i="7"/>
  <c r="CM1913" i="7"/>
  <c r="BM1914" i="7"/>
  <c r="BY1914" i="7"/>
  <c r="CK1914" i="7"/>
  <c r="BP1914" i="7"/>
  <c r="CB1914" i="7"/>
  <c r="CM1914" i="7"/>
  <c r="BS1914" i="7"/>
  <c r="CE1914" i="7"/>
  <c r="BP1919" i="7"/>
  <c r="CB1919" i="7"/>
  <c r="CM1919" i="7"/>
  <c r="BS1919" i="7"/>
  <c r="CE1919" i="7"/>
  <c r="BV1919" i="7"/>
  <c r="CH1919" i="7"/>
  <c r="CK1920" i="7"/>
  <c r="BM1950" i="7"/>
  <c r="BY1950" i="7"/>
  <c r="CK1950" i="7"/>
  <c r="BS1950" i="7"/>
  <c r="CE1950" i="7"/>
  <c r="BP1950" i="7"/>
  <c r="CM1950" i="7"/>
  <c r="BV1950" i="7"/>
  <c r="CB1950" i="7"/>
  <c r="BM1955" i="7"/>
  <c r="BY1955" i="7"/>
  <c r="CK1955" i="7"/>
  <c r="BS1955" i="7"/>
  <c r="CE1955" i="7"/>
  <c r="BP1955" i="7"/>
  <c r="CM1955" i="7"/>
  <c r="BV1955" i="7"/>
  <c r="CB1955" i="7"/>
  <c r="BP1956" i="7"/>
  <c r="CB1956" i="7"/>
  <c r="CM1956" i="7"/>
  <c r="BV1956" i="7"/>
  <c r="CH1956" i="7"/>
  <c r="BM1956" i="7"/>
  <c r="CK1956" i="7"/>
  <c r="BS1956" i="7"/>
  <c r="BY1956" i="7"/>
  <c r="CK1895" i="7"/>
  <c r="BY1895" i="7"/>
  <c r="BM1895" i="7"/>
  <c r="CK1899" i="7"/>
  <c r="BY1899" i="7"/>
  <c r="BM1899" i="7"/>
  <c r="CK1903" i="7"/>
  <c r="BY1903" i="7"/>
  <c r="BM1903" i="7"/>
  <c r="CK1907" i="7"/>
  <c r="BY1907" i="7"/>
  <c r="BM1907" i="7"/>
  <c r="CK1912" i="7"/>
  <c r="BY1912" i="7"/>
  <c r="BM1912" i="7"/>
  <c r="CK1916" i="7"/>
  <c r="BY1916" i="7"/>
  <c r="BM1916" i="7"/>
  <c r="CK1921" i="7"/>
  <c r="BY1921" i="7"/>
  <c r="BM1921" i="7"/>
  <c r="CM1946" i="7"/>
  <c r="CK1947" i="7"/>
  <c r="BS1948" i="7"/>
  <c r="CE1948" i="7"/>
  <c r="BM1948" i="7"/>
  <c r="BY1948" i="7"/>
  <c r="CK1948" i="7"/>
  <c r="BV1949" i="7"/>
  <c r="CH1949" i="7"/>
  <c r="BP1949" i="7"/>
  <c r="CB1949" i="7"/>
  <c r="CM1949" i="7"/>
  <c r="CM1951" i="7"/>
  <c r="BS1953" i="7"/>
  <c r="CE1953" i="7"/>
  <c r="BM1953" i="7"/>
  <c r="BY1953" i="7"/>
  <c r="CK1953" i="7"/>
  <c r="BV1954" i="7"/>
  <c r="CH1954" i="7"/>
  <c r="BP1954" i="7"/>
  <c r="CB1954" i="7"/>
  <c r="CM1954" i="7"/>
  <c r="BV1959" i="7"/>
  <c r="CH1959" i="7"/>
  <c r="BM1959" i="7"/>
  <c r="BY1959" i="7"/>
  <c r="CK1959" i="7"/>
  <c r="BP1959" i="7"/>
  <c r="CB1959" i="7"/>
  <c r="CM1959" i="7"/>
  <c r="BP1964" i="7"/>
  <c r="CB1964" i="7"/>
  <c r="CM1964" i="7"/>
  <c r="BS1964" i="7"/>
  <c r="CE1964" i="7"/>
  <c r="BV1964" i="7"/>
  <c r="CH1964" i="7"/>
  <c r="BV1966" i="7"/>
  <c r="CH1966" i="7"/>
  <c r="BM1966" i="7"/>
  <c r="BY1966" i="7"/>
  <c r="CK1966" i="7"/>
  <c r="BP1966" i="7"/>
  <c r="CB1966" i="7"/>
  <c r="CM1966" i="7"/>
  <c r="BM1967" i="7"/>
  <c r="BY1967" i="7"/>
  <c r="CK1967" i="7"/>
  <c r="BP1967" i="7"/>
  <c r="CB1967" i="7"/>
  <c r="CM1967" i="7"/>
  <c r="BS1967" i="7"/>
  <c r="CE1967" i="7"/>
  <c r="BP1972" i="7"/>
  <c r="CB1972" i="7"/>
  <c r="CM1972" i="7"/>
  <c r="BS1972" i="7"/>
  <c r="CE1972" i="7"/>
  <c r="BV1972" i="7"/>
  <c r="CH1972" i="7"/>
  <c r="BM1975" i="7"/>
  <c r="BY1975" i="7"/>
  <c r="CK1975" i="7"/>
  <c r="BP1975" i="7"/>
  <c r="CB1975" i="7"/>
  <c r="CM1975" i="7"/>
  <c r="BS1975" i="7"/>
  <c r="CE1975" i="7"/>
  <c r="BP1980" i="7"/>
  <c r="CB1980" i="7"/>
  <c r="CM1980" i="7"/>
  <c r="BS1980" i="7"/>
  <c r="CE1980" i="7"/>
  <c r="BV1980" i="7"/>
  <c r="CH1980" i="7"/>
  <c r="BV1982" i="7"/>
  <c r="CH1982" i="7"/>
  <c r="BM1982" i="7"/>
  <c r="BY1982" i="7"/>
  <c r="CK1982" i="7"/>
  <c r="BP1982" i="7"/>
  <c r="CB1982" i="7"/>
  <c r="CM1982" i="7"/>
  <c r="BM1983" i="7"/>
  <c r="BY1983" i="7"/>
  <c r="CK1983" i="7"/>
  <c r="BP1983" i="7"/>
  <c r="CB1983" i="7"/>
  <c r="CM1983" i="7"/>
  <c r="BS1983" i="7"/>
  <c r="CE1983" i="7"/>
  <c r="BP1987" i="7"/>
  <c r="CB1987" i="7"/>
  <c r="CM1987" i="7"/>
  <c r="BS1987" i="7"/>
  <c r="CE1987" i="7"/>
  <c r="BV1987" i="7"/>
  <c r="CH1987" i="7"/>
  <c r="BM1993" i="7"/>
  <c r="BY1993" i="7"/>
  <c r="CK1993" i="7"/>
  <c r="BS1993" i="7"/>
  <c r="CE1993" i="7"/>
  <c r="BP1993" i="7"/>
  <c r="CM1993" i="7"/>
  <c r="BV1993" i="7"/>
  <c r="CB1993" i="7"/>
  <c r="BP1994" i="7"/>
  <c r="CB1994" i="7"/>
  <c r="CM1994" i="7"/>
  <c r="BV1994" i="7"/>
  <c r="CH1994" i="7"/>
  <c r="BM1994" i="7"/>
  <c r="CK1994" i="7"/>
  <c r="BS1994" i="7"/>
  <c r="BY1994" i="7"/>
  <c r="BM2001" i="7"/>
  <c r="BY2001" i="7"/>
  <c r="CK2001" i="7"/>
  <c r="BP2001" i="7"/>
  <c r="CB2001" i="7"/>
  <c r="CM2001" i="7"/>
  <c r="BS2001" i="7"/>
  <c r="CE2001" i="7"/>
  <c r="BV2001" i="7"/>
  <c r="CH2001" i="7"/>
  <c r="BV2016" i="7"/>
  <c r="CH2016" i="7"/>
  <c r="BM2016" i="7"/>
  <c r="BY2016" i="7"/>
  <c r="CK2016" i="7"/>
  <c r="BP2016" i="7"/>
  <c r="CB2016" i="7"/>
  <c r="CM2016" i="7"/>
  <c r="BS2016" i="7"/>
  <c r="CE2016" i="7"/>
  <c r="BM1946" i="7"/>
  <c r="BY1946" i="7"/>
  <c r="CK1946" i="7"/>
  <c r="BS1946" i="7"/>
  <c r="CE1946" i="7"/>
  <c r="BP1947" i="7"/>
  <c r="CB1947" i="7"/>
  <c r="CM1947" i="7"/>
  <c r="BV1947" i="7"/>
  <c r="CH1947" i="7"/>
  <c r="BM1951" i="7"/>
  <c r="BY1951" i="7"/>
  <c r="CK1951" i="7"/>
  <c r="BS1951" i="7"/>
  <c r="CE1951" i="7"/>
  <c r="BP1952" i="7"/>
  <c r="CB1952" i="7"/>
  <c r="CM1952" i="7"/>
  <c r="BV1952" i="7"/>
  <c r="CH1952" i="7"/>
  <c r="CB1953" i="7"/>
  <c r="CK1964" i="7"/>
  <c r="BP2006" i="7"/>
  <c r="CB2006" i="7"/>
  <c r="CM2006" i="7"/>
  <c r="BS2006" i="7"/>
  <c r="CE2006" i="7"/>
  <c r="BV2006" i="7"/>
  <c r="CH2006" i="7"/>
  <c r="BM2006" i="7"/>
  <c r="BY2006" i="7"/>
  <c r="CK2006" i="7"/>
  <c r="BM2009" i="7"/>
  <c r="BY2009" i="7"/>
  <c r="CK2009" i="7"/>
  <c r="BP2009" i="7"/>
  <c r="CB2009" i="7"/>
  <c r="CM2009" i="7"/>
  <c r="BS2009" i="7"/>
  <c r="CE2009" i="7"/>
  <c r="BV2009" i="7"/>
  <c r="CH2009" i="7"/>
  <c r="BV2024" i="7"/>
  <c r="CH2024" i="7"/>
  <c r="BM2024" i="7"/>
  <c r="BY2024" i="7"/>
  <c r="CK2024" i="7"/>
  <c r="BP2024" i="7"/>
  <c r="CB2024" i="7"/>
  <c r="CM2024" i="7"/>
  <c r="BS2024" i="7"/>
  <c r="CE2024" i="7"/>
  <c r="CE1895" i="7"/>
  <c r="CE1899" i="7"/>
  <c r="CE1903" i="7"/>
  <c r="CE1907" i="7"/>
  <c r="CE1912" i="7"/>
  <c r="CE1916" i="7"/>
  <c r="CE1921" i="7"/>
  <c r="CB1946" i="7"/>
  <c r="BY1947" i="7"/>
  <c r="BV1948" i="7"/>
  <c r="BS1949" i="7"/>
  <c r="CB1951" i="7"/>
  <c r="BY1952" i="7"/>
  <c r="BV1953" i="7"/>
  <c r="BS1954" i="7"/>
  <c r="BS1957" i="7"/>
  <c r="CE1957" i="7"/>
  <c r="BM1957" i="7"/>
  <c r="BY1957" i="7"/>
  <c r="CK1957" i="7"/>
  <c r="BV1958" i="7"/>
  <c r="CH1958" i="7"/>
  <c r="BP1958" i="7"/>
  <c r="CB1958" i="7"/>
  <c r="CM1958" i="7"/>
  <c r="CE1959" i="7"/>
  <c r="BP1960" i="7"/>
  <c r="CB1960" i="7"/>
  <c r="CM1960" i="7"/>
  <c r="BS1960" i="7"/>
  <c r="CE1960" i="7"/>
  <c r="BV1960" i="7"/>
  <c r="CH1960" i="7"/>
  <c r="BV1962" i="7"/>
  <c r="CH1962" i="7"/>
  <c r="BM1962" i="7"/>
  <c r="BY1962" i="7"/>
  <c r="CK1962" i="7"/>
  <c r="BP1962" i="7"/>
  <c r="CB1962" i="7"/>
  <c r="CM1962" i="7"/>
  <c r="BM1963" i="7"/>
  <c r="BY1963" i="7"/>
  <c r="CK1963" i="7"/>
  <c r="BP1963" i="7"/>
  <c r="CB1963" i="7"/>
  <c r="CM1963" i="7"/>
  <c r="BS1963" i="7"/>
  <c r="CE1963" i="7"/>
  <c r="BY1964" i="7"/>
  <c r="CE1966" i="7"/>
  <c r="CH1967" i="7"/>
  <c r="BP1968" i="7"/>
  <c r="CB1968" i="7"/>
  <c r="CM1968" i="7"/>
  <c r="BS1968" i="7"/>
  <c r="CE1968" i="7"/>
  <c r="BV1968" i="7"/>
  <c r="CH1968" i="7"/>
  <c r="BV1970" i="7"/>
  <c r="CH1970" i="7"/>
  <c r="BM1970" i="7"/>
  <c r="BY1970" i="7"/>
  <c r="CK1970" i="7"/>
  <c r="BP1970" i="7"/>
  <c r="CB1970" i="7"/>
  <c r="CM1970" i="7"/>
  <c r="BM1971" i="7"/>
  <c r="BY1971" i="7"/>
  <c r="CK1971" i="7"/>
  <c r="BP1971" i="7"/>
  <c r="CB1971" i="7"/>
  <c r="CM1971" i="7"/>
  <c r="BS1971" i="7"/>
  <c r="CE1971" i="7"/>
  <c r="BY1972" i="7"/>
  <c r="CH1975" i="7"/>
  <c r="BP1976" i="7"/>
  <c r="CB1976" i="7"/>
  <c r="CM1976" i="7"/>
  <c r="BS1976" i="7"/>
  <c r="CE1976" i="7"/>
  <c r="BV1976" i="7"/>
  <c r="CH1976" i="7"/>
  <c r="BV1978" i="7"/>
  <c r="CH1978" i="7"/>
  <c r="BM1978" i="7"/>
  <c r="BY1978" i="7"/>
  <c r="CK1978" i="7"/>
  <c r="BP1978" i="7"/>
  <c r="CB1978" i="7"/>
  <c r="CM1978" i="7"/>
  <c r="BM1979" i="7"/>
  <c r="BY1979" i="7"/>
  <c r="CK1979" i="7"/>
  <c r="BP1979" i="7"/>
  <c r="CB1979" i="7"/>
  <c r="CM1979" i="7"/>
  <c r="BS1979" i="7"/>
  <c r="CE1979" i="7"/>
  <c r="BY1980" i="7"/>
  <c r="CE1982" i="7"/>
  <c r="CH1983" i="7"/>
  <c r="BP1984" i="7"/>
  <c r="CB1984" i="7"/>
  <c r="CM1984" i="7"/>
  <c r="BS1984" i="7"/>
  <c r="CE1984" i="7"/>
  <c r="BV1984" i="7"/>
  <c r="CH1984" i="7"/>
  <c r="BV1990" i="7"/>
  <c r="CH1990" i="7"/>
  <c r="BM1990" i="7"/>
  <c r="BY1990" i="7"/>
  <c r="CK1990" i="7"/>
  <c r="BP1990" i="7"/>
  <c r="CB1990" i="7"/>
  <c r="CM1990" i="7"/>
  <c r="BM1986" i="7"/>
  <c r="BY1986" i="7"/>
  <c r="CK1986" i="7"/>
  <c r="BP1986" i="7"/>
  <c r="CB1986" i="7"/>
  <c r="CM1986" i="7"/>
  <c r="BS1986" i="7"/>
  <c r="CE1986" i="7"/>
  <c r="BY1987" i="7"/>
  <c r="BV2000" i="7"/>
  <c r="CH2000" i="7"/>
  <c r="BM2000" i="7"/>
  <c r="BP2000" i="7"/>
  <c r="CB2000" i="7"/>
  <c r="CM2000" i="7"/>
  <c r="BS2000" i="7"/>
  <c r="BY2000" i="7"/>
  <c r="CE2000" i="7"/>
  <c r="BP2014" i="7"/>
  <c r="CB2014" i="7"/>
  <c r="CM2014" i="7"/>
  <c r="BS2014" i="7"/>
  <c r="CE2014" i="7"/>
  <c r="BV2014" i="7"/>
  <c r="CH2014" i="7"/>
  <c r="BM2014" i="7"/>
  <c r="BY2014" i="7"/>
  <c r="CK2014" i="7"/>
  <c r="BM2017" i="7"/>
  <c r="BY2017" i="7"/>
  <c r="CK2017" i="7"/>
  <c r="BP2017" i="7"/>
  <c r="CB2017" i="7"/>
  <c r="CM2017" i="7"/>
  <c r="BS2017" i="7"/>
  <c r="CE2017" i="7"/>
  <c r="BV2017" i="7"/>
  <c r="CH2017" i="7"/>
  <c r="CK1961" i="7"/>
  <c r="BY1961" i="7"/>
  <c r="BM1961" i="7"/>
  <c r="CK1965" i="7"/>
  <c r="BY1965" i="7"/>
  <c r="BM1965" i="7"/>
  <c r="CK1969" i="7"/>
  <c r="BY1969" i="7"/>
  <c r="BM1969" i="7"/>
  <c r="CK1974" i="7"/>
  <c r="BY1974" i="7"/>
  <c r="BM1974" i="7"/>
  <c r="CK1977" i="7"/>
  <c r="BY1977" i="7"/>
  <c r="BM1977" i="7"/>
  <c r="CK1981" i="7"/>
  <c r="BY1981" i="7"/>
  <c r="BM1981" i="7"/>
  <c r="CK1985" i="7"/>
  <c r="BY1985" i="7"/>
  <c r="BM1985" i="7"/>
  <c r="CK1988" i="7"/>
  <c r="BY1988" i="7"/>
  <c r="BM1988" i="7"/>
  <c r="CK1989" i="7"/>
  <c r="BS1991" i="7"/>
  <c r="CE1991" i="7"/>
  <c r="BM1991" i="7"/>
  <c r="BY1991" i="7"/>
  <c r="CK1991" i="7"/>
  <c r="BV1992" i="7"/>
  <c r="CH1992" i="7"/>
  <c r="BP1992" i="7"/>
  <c r="CB1992" i="7"/>
  <c r="CM1992" i="7"/>
  <c r="CM1997" i="7"/>
  <c r="CK1998" i="7"/>
  <c r="BS1999" i="7"/>
  <c r="CE1999" i="7"/>
  <c r="BM1999" i="7"/>
  <c r="BY1999" i="7"/>
  <c r="CK1999" i="7"/>
  <c r="CK2027" i="7"/>
  <c r="BM2027" i="7"/>
  <c r="BY2027" i="7"/>
  <c r="CM2027" i="7"/>
  <c r="BP2027" i="7"/>
  <c r="CB2027" i="7"/>
  <c r="BS2027" i="7"/>
  <c r="CE2027" i="7"/>
  <c r="BP2031" i="7"/>
  <c r="CB2031" i="7"/>
  <c r="CM2031" i="7"/>
  <c r="BS2031" i="7"/>
  <c r="CE2031" i="7"/>
  <c r="BV2031" i="7"/>
  <c r="CH2031" i="7"/>
  <c r="BV2033" i="7"/>
  <c r="CH2033" i="7"/>
  <c r="BM2033" i="7"/>
  <c r="BY2033" i="7"/>
  <c r="CK2033" i="7"/>
  <c r="BP2033" i="7"/>
  <c r="CB2033" i="7"/>
  <c r="CM2033" i="7"/>
  <c r="BM2035" i="7"/>
  <c r="BY2035" i="7"/>
  <c r="CK2035" i="7"/>
  <c r="BP2035" i="7"/>
  <c r="CB2035" i="7"/>
  <c r="CM2035" i="7"/>
  <c r="BS2035" i="7"/>
  <c r="CE2035" i="7"/>
  <c r="BP2050" i="7"/>
  <c r="CB2050" i="7"/>
  <c r="CM2050" i="7"/>
  <c r="BS2050" i="7"/>
  <c r="CE2050" i="7"/>
  <c r="BV2050" i="7"/>
  <c r="CH2050" i="7"/>
  <c r="BM2050" i="7"/>
  <c r="BY2050" i="7"/>
  <c r="CK2050" i="7"/>
  <c r="BM2053" i="7"/>
  <c r="BY2053" i="7"/>
  <c r="CK2053" i="7"/>
  <c r="BP2053" i="7"/>
  <c r="CB2053" i="7"/>
  <c r="CM2053" i="7"/>
  <c r="BS2053" i="7"/>
  <c r="CE2053" i="7"/>
  <c r="BV2053" i="7"/>
  <c r="CH2053" i="7"/>
  <c r="BP1989" i="7"/>
  <c r="CB1989" i="7"/>
  <c r="CM1989" i="7"/>
  <c r="BV1989" i="7"/>
  <c r="CH1989" i="7"/>
  <c r="BM1997" i="7"/>
  <c r="BY1997" i="7"/>
  <c r="CK1997" i="7"/>
  <c r="BS1997" i="7"/>
  <c r="CE1997" i="7"/>
  <c r="BP1998" i="7"/>
  <c r="CB1998" i="7"/>
  <c r="CM1998" i="7"/>
  <c r="BV1998" i="7"/>
  <c r="CH1998" i="7"/>
  <c r="BP2002" i="7"/>
  <c r="CB2002" i="7"/>
  <c r="CM2002" i="7"/>
  <c r="BS2002" i="7"/>
  <c r="CE2002" i="7"/>
  <c r="BV2002" i="7"/>
  <c r="CH2002" i="7"/>
  <c r="BV2004" i="7"/>
  <c r="CH2004" i="7"/>
  <c r="BM2004" i="7"/>
  <c r="BY2004" i="7"/>
  <c r="CK2004" i="7"/>
  <c r="BP2004" i="7"/>
  <c r="CB2004" i="7"/>
  <c r="CM2004" i="7"/>
  <c r="BM2005" i="7"/>
  <c r="BY2005" i="7"/>
  <c r="CK2005" i="7"/>
  <c r="BP2005" i="7"/>
  <c r="CB2005" i="7"/>
  <c r="CM2005" i="7"/>
  <c r="BS2005" i="7"/>
  <c r="CE2005" i="7"/>
  <c r="BP2010" i="7"/>
  <c r="CB2010" i="7"/>
  <c r="CM2010" i="7"/>
  <c r="BS2010" i="7"/>
  <c r="CE2010" i="7"/>
  <c r="BV2010" i="7"/>
  <c r="CH2010" i="7"/>
  <c r="BV2012" i="7"/>
  <c r="CH2012" i="7"/>
  <c r="BM2012" i="7"/>
  <c r="BY2012" i="7"/>
  <c r="CK2012" i="7"/>
  <c r="BP2012" i="7"/>
  <c r="CB2012" i="7"/>
  <c r="CM2012" i="7"/>
  <c r="BM2013" i="7"/>
  <c r="BY2013" i="7"/>
  <c r="CK2013" i="7"/>
  <c r="BP2013" i="7"/>
  <c r="CB2013" i="7"/>
  <c r="CM2013" i="7"/>
  <c r="BS2013" i="7"/>
  <c r="CE2013" i="7"/>
  <c r="BP2018" i="7"/>
  <c r="CB2018" i="7"/>
  <c r="CM2018" i="7"/>
  <c r="BS2018" i="7"/>
  <c r="CE2018" i="7"/>
  <c r="BV2018" i="7"/>
  <c r="CH2018" i="7"/>
  <c r="BV2020" i="7"/>
  <c r="CH2020" i="7"/>
  <c r="BM2020" i="7"/>
  <c r="BY2020" i="7"/>
  <c r="CK2020" i="7"/>
  <c r="BP2020" i="7"/>
  <c r="CB2020" i="7"/>
  <c r="CM2020" i="7"/>
  <c r="BM2021" i="7"/>
  <c r="BY2021" i="7"/>
  <c r="CK2021" i="7"/>
  <c r="BP2021" i="7"/>
  <c r="CB2021" i="7"/>
  <c r="CM2021" i="7"/>
  <c r="BS2021" i="7"/>
  <c r="CE2021" i="7"/>
  <c r="BV2044" i="7"/>
  <c r="CH2044" i="7"/>
  <c r="BM2044" i="7"/>
  <c r="BY2044" i="7"/>
  <c r="CK2044" i="7"/>
  <c r="BP2044" i="7"/>
  <c r="CB2044" i="7"/>
  <c r="CM2044" i="7"/>
  <c r="BS2044" i="7"/>
  <c r="CE2044" i="7"/>
  <c r="BP2058" i="7"/>
  <c r="CB2058" i="7"/>
  <c r="CM2058" i="7"/>
  <c r="BS2058" i="7"/>
  <c r="CE2058" i="7"/>
  <c r="BV2058" i="7"/>
  <c r="CH2058" i="7"/>
  <c r="BM2058" i="7"/>
  <c r="BY2058" i="7"/>
  <c r="CK2058" i="7"/>
  <c r="BM2061" i="7"/>
  <c r="BY2061" i="7"/>
  <c r="CK2061" i="7"/>
  <c r="BP2061" i="7"/>
  <c r="CB2061" i="7"/>
  <c r="CM2061" i="7"/>
  <c r="BS2061" i="7"/>
  <c r="CE2061" i="7"/>
  <c r="BV2061" i="7"/>
  <c r="CH2061" i="7"/>
  <c r="CE1961" i="7"/>
  <c r="CE1965" i="7"/>
  <c r="CE1969" i="7"/>
  <c r="CE1974" i="7"/>
  <c r="CE1977" i="7"/>
  <c r="CE1981" i="7"/>
  <c r="CE1985" i="7"/>
  <c r="CE1988" i="7"/>
  <c r="BY1989" i="7"/>
  <c r="BV1991" i="7"/>
  <c r="BS1992" i="7"/>
  <c r="BS1995" i="7"/>
  <c r="CE1995" i="7"/>
  <c r="BM1995" i="7"/>
  <c r="BY1995" i="7"/>
  <c r="CK1995" i="7"/>
  <c r="BV1996" i="7"/>
  <c r="CH1996" i="7"/>
  <c r="BP1996" i="7"/>
  <c r="CB1996" i="7"/>
  <c r="CM1996" i="7"/>
  <c r="CB1997" i="7"/>
  <c r="BY1998" i="7"/>
  <c r="BV1999" i="7"/>
  <c r="CK2002" i="7"/>
  <c r="CK2010" i="7"/>
  <c r="CK2018" i="7"/>
  <c r="CH2027" i="7"/>
  <c r="BP2028" i="7"/>
  <c r="CB2028" i="7"/>
  <c r="CM2028" i="7"/>
  <c r="BS2028" i="7"/>
  <c r="CE2028" i="7"/>
  <c r="BV2028" i="7"/>
  <c r="CH2028" i="7"/>
  <c r="BV2025" i="7"/>
  <c r="CH2025" i="7"/>
  <c r="BM2025" i="7"/>
  <c r="BY2025" i="7"/>
  <c r="CK2025" i="7"/>
  <c r="BP2025" i="7"/>
  <c r="CB2025" i="7"/>
  <c r="CM2025" i="7"/>
  <c r="BM2030" i="7"/>
  <c r="BY2030" i="7"/>
  <c r="CK2030" i="7"/>
  <c r="BP2030" i="7"/>
  <c r="CB2030" i="7"/>
  <c r="CM2030" i="7"/>
  <c r="BS2030" i="7"/>
  <c r="CE2030" i="7"/>
  <c r="BY2031" i="7"/>
  <c r="CE2033" i="7"/>
  <c r="CH2035" i="7"/>
  <c r="BP2036" i="7"/>
  <c r="CB2036" i="7"/>
  <c r="CM2036" i="7"/>
  <c r="BS2036" i="7"/>
  <c r="CE2036" i="7"/>
  <c r="BV2036" i="7"/>
  <c r="CH2036" i="7"/>
  <c r="BV2052" i="7"/>
  <c r="CH2052" i="7"/>
  <c r="BM2052" i="7"/>
  <c r="BY2052" i="7"/>
  <c r="CK2052" i="7"/>
  <c r="BP2052" i="7"/>
  <c r="CB2052" i="7"/>
  <c r="CM2052" i="7"/>
  <c r="BS2052" i="7"/>
  <c r="CE2052" i="7"/>
  <c r="CK2003" i="7"/>
  <c r="BY2003" i="7"/>
  <c r="BM2003" i="7"/>
  <c r="CK2007" i="7"/>
  <c r="BY2007" i="7"/>
  <c r="BM2007" i="7"/>
  <c r="CK2011" i="7"/>
  <c r="BY2011" i="7"/>
  <c r="BM2011" i="7"/>
  <c r="CK2015" i="7"/>
  <c r="BY2015" i="7"/>
  <c r="BM2015" i="7"/>
  <c r="CK2019" i="7"/>
  <c r="BY2019" i="7"/>
  <c r="BM2019" i="7"/>
  <c r="CK2023" i="7"/>
  <c r="BY2023" i="7"/>
  <c r="BM2023" i="7"/>
  <c r="CK2029" i="7"/>
  <c r="BY2029" i="7"/>
  <c r="BM2029" i="7"/>
  <c r="CK2032" i="7"/>
  <c r="BY2032" i="7"/>
  <c r="BM2032" i="7"/>
  <c r="CM2037" i="7"/>
  <c r="CK2038" i="7"/>
  <c r="BS2039" i="7"/>
  <c r="CE2039" i="7"/>
  <c r="BM2039" i="7"/>
  <c r="BY2039" i="7"/>
  <c r="CK2039" i="7"/>
  <c r="BV2040" i="7"/>
  <c r="CH2040" i="7"/>
  <c r="BP2040" i="7"/>
  <c r="CB2040" i="7"/>
  <c r="CM2040" i="7"/>
  <c r="BP2088" i="7"/>
  <c r="CB2088" i="7"/>
  <c r="CM2088" i="7"/>
  <c r="BS2088" i="7"/>
  <c r="CE2088" i="7"/>
  <c r="BV2088" i="7"/>
  <c r="CH2088" i="7"/>
  <c r="BM2088" i="7"/>
  <c r="BY2088" i="7"/>
  <c r="CK2088" i="7"/>
  <c r="BM2037" i="7"/>
  <c r="BY2037" i="7"/>
  <c r="CK2037" i="7"/>
  <c r="BS2037" i="7"/>
  <c r="CE2037" i="7"/>
  <c r="BP2038" i="7"/>
  <c r="CB2038" i="7"/>
  <c r="CM2038" i="7"/>
  <c r="BV2038" i="7"/>
  <c r="CH2038" i="7"/>
  <c r="BM2041" i="7"/>
  <c r="BY2041" i="7"/>
  <c r="CK2041" i="7"/>
  <c r="BP2041" i="7"/>
  <c r="CB2041" i="7"/>
  <c r="BS2041" i="7"/>
  <c r="CE2041" i="7"/>
  <c r="BP2046" i="7"/>
  <c r="CB2046" i="7"/>
  <c r="CM2046" i="7"/>
  <c r="BS2046" i="7"/>
  <c r="CE2046" i="7"/>
  <c r="BV2046" i="7"/>
  <c r="CH2046" i="7"/>
  <c r="BV2048" i="7"/>
  <c r="CH2048" i="7"/>
  <c r="BM2048" i="7"/>
  <c r="BY2048" i="7"/>
  <c r="CK2048" i="7"/>
  <c r="BP2048" i="7"/>
  <c r="CB2048" i="7"/>
  <c r="CM2048" i="7"/>
  <c r="BM2049" i="7"/>
  <c r="BY2049" i="7"/>
  <c r="CK2049" i="7"/>
  <c r="BP2049" i="7"/>
  <c r="CB2049" i="7"/>
  <c r="CM2049" i="7"/>
  <c r="BS2049" i="7"/>
  <c r="CE2049" i="7"/>
  <c r="BP2054" i="7"/>
  <c r="CB2054" i="7"/>
  <c r="CM2054" i="7"/>
  <c r="BS2054" i="7"/>
  <c r="CE2054" i="7"/>
  <c r="BV2054" i="7"/>
  <c r="CH2054" i="7"/>
  <c r="BV2056" i="7"/>
  <c r="CH2056" i="7"/>
  <c r="BM2056" i="7"/>
  <c r="BY2056" i="7"/>
  <c r="CK2056" i="7"/>
  <c r="BP2056" i="7"/>
  <c r="CB2056" i="7"/>
  <c r="CM2056" i="7"/>
  <c r="BM2057" i="7"/>
  <c r="BY2057" i="7"/>
  <c r="CK2057" i="7"/>
  <c r="BP2057" i="7"/>
  <c r="CB2057" i="7"/>
  <c r="CM2057" i="7"/>
  <c r="BS2057" i="7"/>
  <c r="CE2057" i="7"/>
  <c r="BP2062" i="7"/>
  <c r="CB2062" i="7"/>
  <c r="CM2062" i="7"/>
  <c r="BS2062" i="7"/>
  <c r="CE2062" i="7"/>
  <c r="BV2062" i="7"/>
  <c r="CH2062" i="7"/>
  <c r="BV2074" i="7"/>
  <c r="CH2074" i="7"/>
  <c r="BM2074" i="7"/>
  <c r="BY2074" i="7"/>
  <c r="CK2074" i="7"/>
  <c r="BP2074" i="7"/>
  <c r="CB2074" i="7"/>
  <c r="CM2074" i="7"/>
  <c r="BS2074" i="7"/>
  <c r="CE2074" i="7"/>
  <c r="BS2093" i="7"/>
  <c r="CE2093" i="7"/>
  <c r="BV2093" i="7"/>
  <c r="CH2093" i="7"/>
  <c r="BM2093" i="7"/>
  <c r="BY2093" i="7"/>
  <c r="CK2093" i="7"/>
  <c r="BP2093" i="7"/>
  <c r="CB2093" i="7"/>
  <c r="CM2093" i="7"/>
  <c r="CE2003" i="7"/>
  <c r="CE2007" i="7"/>
  <c r="CE2011" i="7"/>
  <c r="CE2015" i="7"/>
  <c r="CE2019" i="7"/>
  <c r="CE2023" i="7"/>
  <c r="CE2029" i="7"/>
  <c r="CE2032" i="7"/>
  <c r="BV2034" i="7"/>
  <c r="CH2034" i="7"/>
  <c r="BP2034" i="7"/>
  <c r="CB2037" i="7"/>
  <c r="BY2038" i="7"/>
  <c r="BV2039" i="7"/>
  <c r="BS2040" i="7"/>
  <c r="CM2041" i="7"/>
  <c r="CK2046" i="7"/>
  <c r="CK2054" i="7"/>
  <c r="CK2062" i="7"/>
  <c r="CK2043" i="7"/>
  <c r="BY2043" i="7"/>
  <c r="BM2043" i="7"/>
  <c r="CK2047" i="7"/>
  <c r="BY2047" i="7"/>
  <c r="BM2047" i="7"/>
  <c r="CK2051" i="7"/>
  <c r="BY2051" i="7"/>
  <c r="BM2051" i="7"/>
  <c r="CK2055" i="7"/>
  <c r="BY2055" i="7"/>
  <c r="BM2055" i="7"/>
  <c r="CK2059" i="7"/>
  <c r="BY2059" i="7"/>
  <c r="BM2059" i="7"/>
  <c r="CK2063" i="7"/>
  <c r="BY2063" i="7"/>
  <c r="BM2063" i="7"/>
  <c r="BM2064" i="7"/>
  <c r="BY2064" i="7"/>
  <c r="CK2064" i="7"/>
  <c r="BS2064" i="7"/>
  <c r="CE2064" i="7"/>
  <c r="BP2065" i="7"/>
  <c r="CB2065" i="7"/>
  <c r="CM2065" i="7"/>
  <c r="BV2065" i="7"/>
  <c r="CH2065" i="7"/>
  <c r="BV2067" i="7"/>
  <c r="CH2067" i="7"/>
  <c r="BM2067" i="7"/>
  <c r="BY2067" i="7"/>
  <c r="CK2067" i="7"/>
  <c r="BP2067" i="7"/>
  <c r="CB2067" i="7"/>
  <c r="CM2067" i="7"/>
  <c r="BM2068" i="7"/>
  <c r="BY2068" i="7"/>
  <c r="CK2068" i="7"/>
  <c r="BP2068" i="7"/>
  <c r="CB2068" i="7"/>
  <c r="CM2068" i="7"/>
  <c r="BS2068" i="7"/>
  <c r="CE2068" i="7"/>
  <c r="BP2080" i="7"/>
  <c r="CB2080" i="7"/>
  <c r="CM2080" i="7"/>
  <c r="BS2080" i="7"/>
  <c r="CE2080" i="7"/>
  <c r="BV2080" i="7"/>
  <c r="CH2080" i="7"/>
  <c r="BP2084" i="7"/>
  <c r="CB2084" i="7"/>
  <c r="CM2084" i="7"/>
  <c r="BS2084" i="7"/>
  <c r="CE2084" i="7"/>
  <c r="BV2084" i="7"/>
  <c r="CH2084" i="7"/>
  <c r="BS2089" i="7"/>
  <c r="CE2089" i="7"/>
  <c r="BV2089" i="7"/>
  <c r="CH2089" i="7"/>
  <c r="BM2089" i="7"/>
  <c r="BY2089" i="7"/>
  <c r="CK2089" i="7"/>
  <c r="BV2090" i="7"/>
  <c r="CH2090" i="7"/>
  <c r="BM2090" i="7"/>
  <c r="BY2090" i="7"/>
  <c r="CK2090" i="7"/>
  <c r="BP2090" i="7"/>
  <c r="CB2090" i="7"/>
  <c r="CM2090" i="7"/>
  <c r="BM2091" i="7"/>
  <c r="BY2091" i="7"/>
  <c r="CK2091" i="7"/>
  <c r="BP2091" i="7"/>
  <c r="CB2091" i="7"/>
  <c r="CM2091" i="7"/>
  <c r="BS2091" i="7"/>
  <c r="CE2091" i="7"/>
  <c r="BP2076" i="7"/>
  <c r="CB2076" i="7"/>
  <c r="CM2076" i="7"/>
  <c r="BS2076" i="7"/>
  <c r="CE2076" i="7"/>
  <c r="BV2076" i="7"/>
  <c r="CH2076" i="7"/>
  <c r="BS2085" i="7"/>
  <c r="CE2085" i="7"/>
  <c r="BV2085" i="7"/>
  <c r="CH2085" i="7"/>
  <c r="BM2085" i="7"/>
  <c r="BY2085" i="7"/>
  <c r="CK2085" i="7"/>
  <c r="BV2086" i="7"/>
  <c r="CH2086" i="7"/>
  <c r="BM2086" i="7"/>
  <c r="BY2086" i="7"/>
  <c r="CK2086" i="7"/>
  <c r="BP2086" i="7"/>
  <c r="CB2086" i="7"/>
  <c r="CM2086" i="7"/>
  <c r="BM2087" i="7"/>
  <c r="BY2087" i="7"/>
  <c r="CK2087" i="7"/>
  <c r="BP2087" i="7"/>
  <c r="CB2087" i="7"/>
  <c r="CM2087" i="7"/>
  <c r="BS2087" i="7"/>
  <c r="CE2087" i="7"/>
  <c r="CM2089" i="7"/>
  <c r="CE2043" i="7"/>
  <c r="CE2047" i="7"/>
  <c r="CE2051" i="7"/>
  <c r="CE2055" i="7"/>
  <c r="CE2059" i="7"/>
  <c r="CE2063" i="7"/>
  <c r="BV2064" i="7"/>
  <c r="BS2065" i="7"/>
  <c r="CE2067" i="7"/>
  <c r="CH2068" i="7"/>
  <c r="BP2069" i="7"/>
  <c r="CB2069" i="7"/>
  <c r="CM2069" i="7"/>
  <c r="BS2069" i="7"/>
  <c r="CE2069" i="7"/>
  <c r="BV2069" i="7"/>
  <c r="CH2069" i="7"/>
  <c r="BV2071" i="7"/>
  <c r="CH2071" i="7"/>
  <c r="BM2071" i="7"/>
  <c r="BY2071" i="7"/>
  <c r="CK2071" i="7"/>
  <c r="BP2071" i="7"/>
  <c r="CB2071" i="7"/>
  <c r="CM2071" i="7"/>
  <c r="CK2076" i="7"/>
  <c r="BV2078" i="7"/>
  <c r="CH2078" i="7"/>
  <c r="BM2078" i="7"/>
  <c r="BY2078" i="7"/>
  <c r="CK2078" i="7"/>
  <c r="BP2078" i="7"/>
  <c r="CB2078" i="7"/>
  <c r="CM2078" i="7"/>
  <c r="BM2079" i="7"/>
  <c r="BY2079" i="7"/>
  <c r="CK2079" i="7"/>
  <c r="BP2079" i="7"/>
  <c r="CB2079" i="7"/>
  <c r="CM2079" i="7"/>
  <c r="BS2079" i="7"/>
  <c r="CE2079" i="7"/>
  <c r="BY2080" i="7"/>
  <c r="BV2082" i="7"/>
  <c r="CH2082" i="7"/>
  <c r="BM2082" i="7"/>
  <c r="BY2082" i="7"/>
  <c r="CK2082" i="7"/>
  <c r="BP2082" i="7"/>
  <c r="CB2082" i="7"/>
  <c r="CM2082" i="7"/>
  <c r="BM2083" i="7"/>
  <c r="BY2083" i="7"/>
  <c r="CK2083" i="7"/>
  <c r="BP2083" i="7"/>
  <c r="CB2083" i="7"/>
  <c r="CM2083" i="7"/>
  <c r="BS2083" i="7"/>
  <c r="CE2083" i="7"/>
  <c r="BY2084" i="7"/>
  <c r="CM2085" i="7"/>
  <c r="CB2089" i="7"/>
  <c r="CE2090" i="7"/>
  <c r="CH2091" i="7"/>
  <c r="BP2092" i="7"/>
  <c r="CB2092" i="7"/>
  <c r="CM2092" i="7"/>
  <c r="BS2092" i="7"/>
  <c r="CE2092" i="7"/>
  <c r="BV2092" i="7"/>
  <c r="CH2092" i="7"/>
  <c r="CK2066" i="7"/>
  <c r="BY2066" i="7"/>
  <c r="BM2066" i="7"/>
  <c r="CK2070" i="7"/>
  <c r="BY2070" i="7"/>
  <c r="BM2070" i="7"/>
  <c r="CK2073" i="7"/>
  <c r="BY2073" i="7"/>
  <c r="BM2073" i="7"/>
  <c r="BY2077" i="7"/>
  <c r="BM2077" i="7"/>
  <c r="BY2081" i="7"/>
  <c r="BM2081" i="7"/>
  <c r="CE2066" i="7"/>
  <c r="CE2070" i="7"/>
  <c r="CE2073" i="7"/>
  <c r="CE2077" i="7"/>
  <c r="BP1941" i="7"/>
  <c r="CE1148" i="7"/>
</calcChain>
</file>

<file path=xl/sharedStrings.xml><?xml version="1.0" encoding="utf-8"?>
<sst xmlns="http://schemas.openxmlformats.org/spreadsheetml/2006/main" count="95471" uniqueCount="15666">
  <si>
    <t>الوزن قبل العملية</t>
  </si>
  <si>
    <t>الطول</t>
  </si>
  <si>
    <t>الأمراض المصاحبه</t>
  </si>
  <si>
    <t>نوع العملية</t>
  </si>
  <si>
    <t>التغير بالأمراض المصاحبة</t>
  </si>
  <si>
    <t>كتلة الجسم قبل العملية</t>
  </si>
  <si>
    <t>كيفية معرفته بالطبيب</t>
  </si>
  <si>
    <t>الوزن المثالي</t>
  </si>
  <si>
    <t>الوزن الزائد</t>
  </si>
  <si>
    <t>الوزن الحالي</t>
  </si>
  <si>
    <t>نسبة الوزن الزائد المفقود</t>
  </si>
  <si>
    <t>January</t>
  </si>
  <si>
    <t>March</t>
  </si>
  <si>
    <t>April</t>
  </si>
  <si>
    <t>May</t>
  </si>
  <si>
    <t>June</t>
  </si>
  <si>
    <t>July</t>
  </si>
  <si>
    <t>August</t>
  </si>
  <si>
    <t>September</t>
  </si>
  <si>
    <t>October</t>
  </si>
  <si>
    <t>November</t>
  </si>
  <si>
    <t>December</t>
  </si>
  <si>
    <t>ذكر</t>
  </si>
  <si>
    <t>أنثى</t>
  </si>
  <si>
    <t>ربو</t>
  </si>
  <si>
    <t>انترنت</t>
  </si>
  <si>
    <t>معارف</t>
  </si>
  <si>
    <t>مريضه بالتخصصي</t>
  </si>
  <si>
    <t>February</t>
  </si>
  <si>
    <t>عن طريق صديق</t>
  </si>
  <si>
    <t>معرفه سابقه</t>
  </si>
  <si>
    <t>عن طريق معارف</t>
  </si>
  <si>
    <t>لايوجد</t>
  </si>
  <si>
    <t>حزام</t>
  </si>
  <si>
    <t>Dec. 2009</t>
  </si>
  <si>
    <t>أمل منصور الجلاجل</t>
  </si>
  <si>
    <t>إنترنت</t>
  </si>
  <si>
    <t>لا يوجد</t>
  </si>
  <si>
    <t>انثى</t>
  </si>
  <si>
    <t>عقم.تكيس.سكر.ضغط.حصى مراره ، التهاب بالمفاصل</t>
  </si>
  <si>
    <t>اعوجاج ساقين</t>
  </si>
  <si>
    <t>ضغط</t>
  </si>
  <si>
    <t>74 8شهور</t>
  </si>
  <si>
    <t>إيلاف نجم الدين</t>
  </si>
  <si>
    <t>مستشفى التخصصي</t>
  </si>
  <si>
    <t>64 8شهور</t>
  </si>
  <si>
    <t>10شهور 101</t>
  </si>
  <si>
    <t>الأقارب</t>
  </si>
  <si>
    <t>رشا الرشيد</t>
  </si>
  <si>
    <t>8شهور 75</t>
  </si>
  <si>
    <t>عن طريق التخصصي</t>
  </si>
  <si>
    <t>سكر حمل  وأرتفاع ضغط دم أحياناو ألم بالظهر و الركب</t>
  </si>
  <si>
    <t>المستشفى</t>
  </si>
  <si>
    <t>مريض بالتخصصي</t>
  </si>
  <si>
    <t>عن طريق قريب</t>
  </si>
  <si>
    <t>للآن لم يتغير</t>
  </si>
  <si>
    <t>الألام بدأت تخف</t>
  </si>
  <si>
    <t>104 4شهور</t>
  </si>
  <si>
    <t>جواهر الدوسري</t>
  </si>
  <si>
    <t>4شهور 109</t>
  </si>
  <si>
    <t>84,5</t>
  </si>
  <si>
    <t>88 شهرين</t>
  </si>
  <si>
    <t>سكر.هبوط غده.صدفيه</t>
  </si>
  <si>
    <t>180 شهرين</t>
  </si>
  <si>
    <t>4شهور155</t>
  </si>
  <si>
    <t>4شهور 86</t>
  </si>
  <si>
    <t>ربو و ألم بالظهر و الركب</t>
  </si>
  <si>
    <t>مستشفى</t>
  </si>
  <si>
    <t>آلام لركبة اليسرى و SIJألم</t>
  </si>
  <si>
    <t>شهرين 91</t>
  </si>
  <si>
    <t>62.5(11mon.)</t>
  </si>
  <si>
    <t>GERD before surgery</t>
  </si>
  <si>
    <t>type of suture</t>
  </si>
  <si>
    <t>complications and notes</t>
  </si>
  <si>
    <t>2.0 maxon</t>
  </si>
  <si>
    <t>occasional heart burn no treatment</t>
  </si>
  <si>
    <t>heart burn worse than perop. On and off losac</t>
  </si>
  <si>
    <t>2.0 prolene</t>
  </si>
  <si>
    <t>no preop heart burn</t>
  </si>
  <si>
    <t>postop heart burn, was on losac till 2 mon. ago, now occasional heart burn</t>
  </si>
  <si>
    <t>ضعف عام و ودوخة مستمرة وألم بالعظم و ألم بالجهة اليمنى من البطن</t>
  </si>
  <si>
    <t>Nov. 2009</t>
  </si>
  <si>
    <t xml:space="preserve"> 177 (2m.)</t>
  </si>
  <si>
    <t>146.5 (6&amp;1/2m)</t>
  </si>
  <si>
    <t>82.5 (16m.)</t>
  </si>
  <si>
    <t>2.0 maxon, overwen</t>
  </si>
  <si>
    <t>88 (10m.)</t>
  </si>
  <si>
    <t>insignificant</t>
  </si>
  <si>
    <t>large pyloric antrum in postop xray</t>
  </si>
  <si>
    <t>آلام بأسفل الظهر و أضطرب بالدورة</t>
  </si>
  <si>
    <t>AP small</t>
  </si>
  <si>
    <t>peristrips for last fire</t>
  </si>
  <si>
    <t>peristrips for last 2 fires</t>
  </si>
  <si>
    <t>الآم بالركبة اليمنى</t>
  </si>
  <si>
    <t>no preop GERD symptoms</t>
  </si>
  <si>
    <t>heart burn with fatty food, preserved juices</t>
  </si>
  <si>
    <t>C/O +++ skin redundancy specially thighs &amp; breasts</t>
  </si>
  <si>
    <t>اضطراب دوره.ارتفاع اليوريك و آلام بالركب و الكاحلان</t>
  </si>
  <si>
    <t>ربو و حموضة</t>
  </si>
  <si>
    <t>تحسن الربو و الشفاء من الحموضة</t>
  </si>
  <si>
    <t>preop occasional heart burn</t>
  </si>
  <si>
    <t>2.0 Prolene</t>
  </si>
  <si>
    <t>111.8 (5m.)</t>
  </si>
  <si>
    <t>108 (16m.)</t>
  </si>
  <si>
    <t>2.0 vicryl &amp; 2.0 Maxon</t>
  </si>
  <si>
    <t>تساقط شعر و آلام مفاصل  و أستئصال مرارة سابق</t>
  </si>
  <si>
    <t>AP small bioenteric</t>
  </si>
  <si>
    <t>101 (4m.)</t>
  </si>
  <si>
    <t>81.5 (19m.)</t>
  </si>
  <si>
    <t>آلام بالركبة اليسرى و الظهر</t>
  </si>
  <si>
    <t>152(6wks.)</t>
  </si>
  <si>
    <t>134.5 (3&amp;1/2m)</t>
  </si>
  <si>
    <t xml:space="preserve">ربو و حساسية أنف و أكتئاب و مدخنة </t>
  </si>
  <si>
    <t>(88)6 wks</t>
  </si>
  <si>
    <t>80 (3m.)</t>
  </si>
  <si>
    <t>case compliated by leak onPOD #15 , treated by feeding tube and PTC for 3 m.</t>
  </si>
  <si>
    <t>آلام بالركبة اليمنى</t>
  </si>
  <si>
    <t>89.1 (4&amp;1/2m.)</t>
  </si>
  <si>
    <t>123 (2wks)</t>
  </si>
  <si>
    <t>أضطراب بالدورة</t>
  </si>
  <si>
    <t>102 (2wks)</t>
  </si>
  <si>
    <t>أضطراب بالدورة و آلام بالظهر و الركب</t>
  </si>
  <si>
    <t>heart burn cured after weight loss</t>
  </si>
  <si>
    <t>heart burn before surgery with special types of food usually relifed by antiacids</t>
  </si>
  <si>
    <t>intial postop heart burn , but not anymore</t>
  </si>
  <si>
    <t>أضطراب بالدورة و تكيس بالمبايض</t>
  </si>
  <si>
    <t>no postop GERD symptoms</t>
  </si>
  <si>
    <t>90.6(4m)</t>
  </si>
  <si>
    <t>2.0 Prolene &amp; 2.0 nylon</t>
  </si>
  <si>
    <t>أنتظام الدورة</t>
  </si>
  <si>
    <t>Hair loss+++,no supplments for long time, no exercise, mod swings, cold intolerance</t>
  </si>
  <si>
    <t>شلل أطفال+سكر و مدخن</t>
  </si>
  <si>
    <t xml:space="preserve"> تصليح أنبوب الحزام</t>
  </si>
  <si>
    <t>74.5(7 &amp;1/2)</t>
  </si>
  <si>
    <t>73 (8&amp; 1/2)</t>
  </si>
  <si>
    <t>تكيس مبايض و أضطراب بالدورة</t>
  </si>
  <si>
    <t>2.0 maxon  &amp; 2.0 prolene</t>
  </si>
  <si>
    <t>آضطراب بالدورة و زيادة هرمون الحليب</t>
  </si>
  <si>
    <t>صداع و ضعف بالنظرو أرتفاع بالضغط أحيانا ومدخن</t>
  </si>
  <si>
    <t>2.0 vicryi ,distal portion invaginated by 2.0 prolene</t>
  </si>
  <si>
    <t>postop. Collection treated by antibiotics and PTC</t>
  </si>
  <si>
    <t>حساسية للغبار</t>
  </si>
  <si>
    <t>أضطراب الدورة و تكيس بالمبايض</t>
  </si>
  <si>
    <t>77 (7m.)</t>
  </si>
  <si>
    <t>64.6 (14m.)</t>
  </si>
  <si>
    <t>مدخن و حيانا ضيق نفس</t>
  </si>
  <si>
    <t>74 (5 mon.)</t>
  </si>
  <si>
    <t>occasinal heart burn with regurgitation, usually resond to tums, no GERD symptoms for last 2 months</t>
  </si>
  <si>
    <t>generalized weakness, no sports, poor  memory, poor eating habits, bad skin redundancy</t>
  </si>
  <si>
    <t>ضغط و آلام بالظهر و الركبة اليسرى</t>
  </si>
  <si>
    <t>157.6(2m.)</t>
  </si>
  <si>
    <t>131.8 (7m)</t>
  </si>
  <si>
    <t>أرتجاع عملت باند2003وشالتها2008للأنزلاق و حساسية أنف أستئصال مرارة</t>
  </si>
  <si>
    <t>تدكيك+نيسين</t>
  </si>
  <si>
    <t>80 (2 mon.)</t>
  </si>
  <si>
    <t>71 (11 mon.)</t>
  </si>
  <si>
    <t>progressive GERD symptoms</t>
  </si>
  <si>
    <t>Hiatus &amp; Fundal wrap 0 tricon, inner layer 0 prolene, outer layer 0 tricon</t>
  </si>
  <si>
    <t>سكر+ ربو و آلام بالركب</t>
  </si>
  <si>
    <t>94 (2m.)</t>
  </si>
  <si>
    <t>ام اس و مدخنة</t>
  </si>
  <si>
    <t>آلام بالظهر والركبتين</t>
  </si>
  <si>
    <t>123 (4m.)</t>
  </si>
  <si>
    <t xml:space="preserve">تحسن الربو </t>
  </si>
  <si>
    <t>AP large</t>
  </si>
  <si>
    <t>ربو و آلام بالركبة اليمنى و الظهر</t>
  </si>
  <si>
    <t>آلام بالظهر والركبة اليمنى</t>
  </si>
  <si>
    <t>101.7 (4m.)</t>
  </si>
  <si>
    <t>الآم بالظهرو الركب.اضطراب دوره و مدخنة</t>
  </si>
  <si>
    <t>86.3(10m.)</t>
  </si>
  <si>
    <t>حساسية للغبار و مدخن وآلام بالظهر و خمول بالغدة الدرقية</t>
  </si>
  <si>
    <t>122(2m)</t>
  </si>
  <si>
    <t>85.5 (7m.)</t>
  </si>
  <si>
    <t>2.0 polysorb</t>
  </si>
  <si>
    <t>2.0 Bralon &amp; 2.0 prolene</t>
  </si>
  <si>
    <t>ربو و آلام بالركب و الكاحلان و الظهر و زيادة بحمض اليوريك</t>
  </si>
  <si>
    <t>حساسية غبار و آلام بالركبة اليسرى</t>
  </si>
  <si>
    <t>سكر.آلام بالظهر</t>
  </si>
  <si>
    <t>84 (4m.)</t>
  </si>
  <si>
    <t>tingling at fingers tips, memory loss, loss to temper</t>
  </si>
  <si>
    <t>آلام بالظهر</t>
  </si>
  <si>
    <t>15//09/10</t>
  </si>
  <si>
    <t>عقم وتكيس و أضطراب بالدورة وحساسية أنف و آلام بالركب</t>
  </si>
  <si>
    <t>ربو.تكيس.عقم و أضطراب بالدورة</t>
  </si>
  <si>
    <t>90(2wks)</t>
  </si>
  <si>
    <t>73.7(7m.)</t>
  </si>
  <si>
    <t xml:space="preserve">previous gastric bypass </t>
  </si>
  <si>
    <t>2.0 maxon &amp; 2 .0 vicryl</t>
  </si>
  <si>
    <t>مدخنة</t>
  </si>
  <si>
    <t>2.0 vicryl</t>
  </si>
  <si>
    <t>حساسية صدر</t>
  </si>
  <si>
    <t>107 (2m.)</t>
  </si>
  <si>
    <t>ضغط مع الحمل</t>
  </si>
  <si>
    <t>108.7 (6wks)</t>
  </si>
  <si>
    <t>H- pylori histology positive</t>
  </si>
  <si>
    <t>آلام بالركبتان و الكاحلان و الظهر</t>
  </si>
  <si>
    <t>حموضة و رتجاع</t>
  </si>
  <si>
    <t>حزام و أرتجاع</t>
  </si>
  <si>
    <t>83.3 (11m.)</t>
  </si>
  <si>
    <t>hiatus by 3 figure of 8, then AP small band applied</t>
  </si>
  <si>
    <t>known case of GERD</t>
  </si>
  <si>
    <t>مدخنة و أضطراب بالدورة</t>
  </si>
  <si>
    <t>106.5(2wks)</t>
  </si>
  <si>
    <t xml:space="preserve">سكر حمل  </t>
  </si>
  <si>
    <t>ضغط و آلام بالركب و أضطراب بالدورة</t>
  </si>
  <si>
    <t>patient had postop collection treated by PTC</t>
  </si>
  <si>
    <t>72 ???</t>
  </si>
  <si>
    <t>pouch reduction , staple line reinforced by 2.0 Vicryl</t>
  </si>
  <si>
    <t>regained all lost weight</t>
  </si>
  <si>
    <t>2.0 prolene, Pouch of VBG plicated, staple line was invaginated as well</t>
  </si>
  <si>
    <t>سكر و آلام بالظهر و الركبتان و عقم سابق وخمول بالغدة</t>
  </si>
  <si>
    <t>VBG 2004,proring band removal2009, got pregnant by IVF , aborted after 2 m. pregnancy</t>
  </si>
  <si>
    <t>التهاب مفاصل وزيادة حمض اليوريك بالدم</t>
  </si>
  <si>
    <t>duet staples</t>
  </si>
  <si>
    <t>histology to stomach, h pylori gastritis</t>
  </si>
  <si>
    <t>مدخن شيشا و ربو فى الطفولة و آلام بالركب</t>
  </si>
  <si>
    <t>179 (2m.)</t>
  </si>
  <si>
    <t>202.5(2wks)</t>
  </si>
  <si>
    <t>61 (17m.)</t>
  </si>
  <si>
    <t>preop occasional heart burn about once per week, occasional nexuim</t>
  </si>
  <si>
    <t>no preop. GERD symptoms</t>
  </si>
  <si>
    <t>95 (15m.)</t>
  </si>
  <si>
    <t>56Kgm (18m.)</t>
  </si>
  <si>
    <t>64.2 (25m)</t>
  </si>
  <si>
    <t>73.4(20m.)</t>
  </si>
  <si>
    <t>postop heart burn, on losac daily and zantaz  PRN</t>
  </si>
  <si>
    <t>79 (16m.)</t>
  </si>
  <si>
    <t>64 (21m.)</t>
  </si>
  <si>
    <t>66 (16m.)</t>
  </si>
  <si>
    <t>93 (26m.)</t>
  </si>
  <si>
    <t>preop. Heart burn 2-3 times per week, realed to greasy food,usually respond to milk</t>
  </si>
  <si>
    <t>70 (27m.)</t>
  </si>
  <si>
    <t>80.2 (22m.)</t>
  </si>
  <si>
    <t>initially had heart burn for 6 months then no more</t>
  </si>
  <si>
    <t>لازال أضطراب بالدورة</t>
  </si>
  <si>
    <t>73 (20m.)</t>
  </si>
  <si>
    <t>تحسن حساسية الأنف</t>
  </si>
  <si>
    <t>86 (20m.)</t>
  </si>
  <si>
    <t>شفاء ألام الظهر و الركب و أنتظام الدورة و مازالت مدخنة</t>
  </si>
  <si>
    <t>تحسن آلام الركب و الكاحلان و الظهر</t>
  </si>
  <si>
    <t>no prep GERD symptoms</t>
  </si>
  <si>
    <t>61.7 (22m.)</t>
  </si>
  <si>
    <t>شفاء الحساسية و تحسن آلام الركبة</t>
  </si>
  <si>
    <r>
      <t>very nice postop film fluroscopy,</t>
    </r>
    <r>
      <rPr>
        <sz val="11"/>
        <color rgb="FFFF0000"/>
        <rFont val="Calibri"/>
        <family val="2"/>
        <scheme val="minor"/>
      </rPr>
      <t xml:space="preserve"> pt. got pregnant on may 2012</t>
    </r>
  </si>
  <si>
    <t>preop  sever heart burn, on weekly amoxal.</t>
  </si>
  <si>
    <t>??70 (27m.)</t>
  </si>
  <si>
    <t>59 (20m.)</t>
  </si>
  <si>
    <t>no  preop. GERD symptoms</t>
  </si>
  <si>
    <t>77(22m.)</t>
  </si>
  <si>
    <t>postop. Heart burn on nexuim 20mg once weekly</t>
  </si>
  <si>
    <t>تكيس مبايض و عقم و آلام مفاصل</t>
  </si>
  <si>
    <t>90 (2 mon.)</t>
  </si>
  <si>
    <t>ربو و ألم بالظهر و الركب و الكاحل</t>
  </si>
  <si>
    <t>تكميم</t>
  </si>
  <si>
    <t>no more asthma, relived knees and ankle pains, still back pain</t>
  </si>
  <si>
    <t>شهرين 109</t>
  </si>
  <si>
    <t>77 7شهور</t>
  </si>
  <si>
    <t>have heart burn preop same as post op.</t>
  </si>
  <si>
    <t>poor oral intake of meat and rice, vomiting, tinglinig and numbness, dumping with juices,generalized weakness</t>
  </si>
  <si>
    <t>ربو . تكيس مبايض . خمول بالغده الدرقية</t>
  </si>
  <si>
    <t>تحسن الربو أزمة واحدة خلال سنةو شفاء الغدة أوقفت الحبوب و أنجبت نورا</t>
  </si>
  <si>
    <t>شهرين 97.2</t>
  </si>
  <si>
    <t>82.5 7شهور</t>
  </si>
  <si>
    <t>71 (17m.)</t>
  </si>
  <si>
    <t>68 (18m.)</t>
  </si>
  <si>
    <t>no preop.GERD symptoms</t>
  </si>
  <si>
    <t>heart burn relifed post partum,on PRN nexuim once every 10 days. heart burn specially at night on PRN nexuim (22july 2012)</t>
  </si>
  <si>
    <t>patient got pregnant 2 months post sleeve , delivered noura,on Nob. 2011</t>
  </si>
  <si>
    <t>main concern dizziness also sounds post eating, nosports, vitD def.</t>
  </si>
  <si>
    <t>ربو . الام فالظهر والمفاصل و دوالى بالأرجل</t>
  </si>
  <si>
    <t>100 7شهور</t>
  </si>
  <si>
    <t>95(10m.)</t>
  </si>
  <si>
    <t>no GERD symptoms</t>
  </si>
  <si>
    <t xml:space="preserve">postop. Heart burn on antiacids for almost one year, </t>
  </si>
  <si>
    <t>postop vit D defeciency and heart burn</t>
  </si>
  <si>
    <t>الالم فالظهر ؟؟ديسك و أكزيما بالجلد و مدخن</t>
  </si>
  <si>
    <t>slight improvement in back pain, obvious improvement in disc pain, improved eczema</t>
  </si>
  <si>
    <t>102 (2mon)</t>
  </si>
  <si>
    <t>81 (7 mon)</t>
  </si>
  <si>
    <t>78(10m.)</t>
  </si>
  <si>
    <t>ازالة حزام + تكميم</t>
  </si>
  <si>
    <t>شهرين 86</t>
  </si>
  <si>
    <t>76 7شهور</t>
  </si>
  <si>
    <t>70(11m.)</t>
  </si>
  <si>
    <t>sever heart burn</t>
  </si>
  <si>
    <t>post gastric banding at KFSHRC 2005</t>
  </si>
  <si>
    <t>net</t>
  </si>
  <si>
    <t>صداع نصفي</t>
  </si>
  <si>
    <t>تدكيك + نيسين</t>
  </si>
  <si>
    <t>79 (7 mon.)</t>
  </si>
  <si>
    <t>77 (10 mon.)</t>
  </si>
  <si>
    <t>no post op GERD symptoms</t>
  </si>
  <si>
    <t>Hiatus &amp; fundal wrap 0. tricon x3, inner 2.0 polysorb, outer 2.0 prolene</t>
  </si>
  <si>
    <t>considering her operation is a failure</t>
  </si>
  <si>
    <t>تساقط شعر والام الظهر والرقبه</t>
  </si>
  <si>
    <t>69 (12m.)</t>
  </si>
  <si>
    <t>69 (16m.)</t>
  </si>
  <si>
    <t>no postop GERD symptoms as per 9 june 2012</t>
  </si>
  <si>
    <t>ألآلم بالظهر و الفخذ الأيمن</t>
  </si>
  <si>
    <t>تدكيك و تصليح فتق سرى</t>
  </si>
  <si>
    <t>102 (2 mon.)</t>
  </si>
  <si>
    <t>94 (7 mon.)</t>
  </si>
  <si>
    <t>90 (11 mon.)</t>
  </si>
  <si>
    <t>90 (16m.)</t>
  </si>
  <si>
    <t>inner 2.0 tricon &amp; polysorb , outer 2.0 prolene</t>
  </si>
  <si>
    <t>تتابع مع طبيب فسية و على لبريكس</t>
  </si>
  <si>
    <t>58 (7 mon.)</t>
  </si>
  <si>
    <t>65 (10 mon.)</t>
  </si>
  <si>
    <t>67 (12m.)</t>
  </si>
  <si>
    <t>No postop. GERD symptoms</t>
  </si>
  <si>
    <t>0 Trion for hatus &amp; fundal wrap, inner layer 0 surgidac, outer 2.0 prolene</t>
  </si>
  <si>
    <t>اقارب</t>
  </si>
  <si>
    <t>مدخن شيشا</t>
  </si>
  <si>
    <t>تدكيك</t>
  </si>
  <si>
    <t>90 (7 mon.)</t>
  </si>
  <si>
    <t>89 (10 mon.)</t>
  </si>
  <si>
    <t>90 (12m.)</t>
  </si>
  <si>
    <t>preop. GERDsymptoms, was treated by milk</t>
  </si>
  <si>
    <t>inner 0 surgidac , outer 2.0 prolene</t>
  </si>
  <si>
    <t>vit D defeciency</t>
  </si>
  <si>
    <t xml:space="preserve">ضغط  , و أرتفاع بالسكر أحيانا </t>
  </si>
  <si>
    <t>112 (7 mon.)</t>
  </si>
  <si>
    <t>94 (16m.)</t>
  </si>
  <si>
    <t>حساسية أنف و الآم بالركب والظهر</t>
  </si>
  <si>
    <t>77.5 (4&amp;1/2m)</t>
  </si>
  <si>
    <t>65 7شهور</t>
  </si>
  <si>
    <t>ربو و مدخنة شيشا سابقا</t>
  </si>
  <si>
    <t>95 7شهور</t>
  </si>
  <si>
    <t>73 (12m.)</t>
  </si>
  <si>
    <t>69(16m.)</t>
  </si>
  <si>
    <t>occasional heart burn</t>
  </si>
  <si>
    <t>فتاق فالحجاب الحاجز وراثى (morgagni Hernia)</t>
  </si>
  <si>
    <t>تدكيك و تصليح فتق الحجاب الحاجز الوراثى</t>
  </si>
  <si>
    <t>77 (7 mon.)</t>
  </si>
  <si>
    <t>74 (10 mon.)</t>
  </si>
  <si>
    <t>inner 2.0 polysorb , outer 2.0 Prolene</t>
  </si>
  <si>
    <t>admited 31/1, discharged 3/2/2011</t>
  </si>
  <si>
    <t>أرتفاع ضغط الدم بدون علاج و نقص السمع بالأذن اليسرى</t>
  </si>
  <si>
    <t>شفاء ضغط الدم ولم يتغير الأذن</t>
  </si>
  <si>
    <t>81.8 (10m)</t>
  </si>
  <si>
    <t>off PPI used it for 6 months post op, now occasional heart burn</t>
  </si>
  <si>
    <t>حب الشباب و تساقط شعر و أضطراب بالدورة</t>
  </si>
  <si>
    <t>92 (2&amp;1/2 mons)</t>
  </si>
  <si>
    <t>No GERD symptoms</t>
  </si>
  <si>
    <t>No GERD symptoms,</t>
  </si>
  <si>
    <t>آلام بالركبة اليسرى</t>
  </si>
  <si>
    <t>66.7 (10m.)</t>
  </si>
  <si>
    <t>postop poor memory</t>
  </si>
  <si>
    <t>ازالة تدبيس + تحوير</t>
  </si>
  <si>
    <t>98.4(18m.)</t>
  </si>
  <si>
    <t>biliary limb 75-100cm while alimentery limb 150-200 cm</t>
  </si>
  <si>
    <t>gall stones ?? Preop.</t>
  </si>
  <si>
    <t>108.5 (6wks)</t>
  </si>
  <si>
    <t>97.2 (3m.)</t>
  </si>
  <si>
    <t>حصى+ارتجاع+الام بالركبتين و الكاحلان</t>
  </si>
  <si>
    <t xml:space="preserve"> اعادة تكميم  و أستئصال مرارة</t>
  </si>
  <si>
    <t>104 (3m.)</t>
  </si>
  <si>
    <t>93.6 (7 m.)</t>
  </si>
  <si>
    <t>recent history of heart burn, gastroscopy distal esophagitis, and moderate size hiatus hernia</t>
  </si>
  <si>
    <t>postop.heart burn on losac at night</t>
  </si>
  <si>
    <t>2.0 prolene &amp; 2.0 Vicryl</t>
  </si>
  <si>
    <t>الأم بالركبة اليمنى+اضطراب دوره+ كسل بالغدة الدرقية و تساقط الشعر</t>
  </si>
  <si>
    <t>75.6 (14m.)</t>
  </si>
  <si>
    <t>intially heart burn but not anymore</t>
  </si>
  <si>
    <t>2.0 Prolene &amp; 2.0 polysorb</t>
  </si>
  <si>
    <t>lack of concentration , poor memory</t>
  </si>
  <si>
    <t>ازالة حزام + تحوير</t>
  </si>
  <si>
    <t xml:space="preserve"> gasterojujenostomy, post wall GIA 60mm, ant. Wall 2.0 polysorb,biliary limb 100cm75-, alemintery limb 125-150cm, </t>
  </si>
  <si>
    <t>postop melena with drop f Hb by 4 grams, poor weight loss</t>
  </si>
  <si>
    <t>آلام بالظهر و الركبة اليمنى</t>
  </si>
  <si>
    <t>اضطراب دوره</t>
  </si>
  <si>
    <t>خمول بالغده الدرقيه</t>
  </si>
  <si>
    <t>101.5 (7m.)</t>
  </si>
  <si>
    <t>97 (10m.)</t>
  </si>
  <si>
    <t>NO postop GERD</t>
  </si>
  <si>
    <t>121.5(6wks)</t>
  </si>
  <si>
    <t>on nexuim once daily</t>
  </si>
  <si>
    <t>frontal headach</t>
  </si>
  <si>
    <t>فتق .سكر. ضغط . التهاب بالركب و الظهر وفتق سرى</t>
  </si>
  <si>
    <t>تكميم + فتق</t>
  </si>
  <si>
    <t>90.2(8m.)</t>
  </si>
  <si>
    <t>only heart burn with pregnancy</t>
  </si>
  <si>
    <t>Anemia and hair loss</t>
  </si>
  <si>
    <t>ربو.آلام مفاصل.كسل بالغده الدرقيه.فقردم.نقصD و تساقط شعر</t>
  </si>
  <si>
    <t>81(10m.)</t>
  </si>
  <si>
    <t>80 (15m.)</t>
  </si>
  <si>
    <t>occasional heart burn , no reflux, no dysphagia, respond to zantac, occasinally</t>
  </si>
  <si>
    <t>الآم بالكاحلان و تساقط شعر</t>
  </si>
  <si>
    <t>105 (6wks)</t>
  </si>
  <si>
    <t>got pregnant 2months post op.??????????</t>
  </si>
  <si>
    <t>مدخن</t>
  </si>
  <si>
    <t>127.3(4 mon)</t>
  </si>
  <si>
    <t>104.8(9 mon)</t>
  </si>
  <si>
    <t>not documented</t>
  </si>
  <si>
    <t>ربو.سكرحمل و أضطراب بالدورة و حمل سابق خارج الرحم و محاولات إنجاب متعددة</t>
  </si>
  <si>
    <t>93.3 (2 wks.)</t>
  </si>
  <si>
    <t>78.3 (7 mon.)</t>
  </si>
  <si>
    <t>75 (12m.)</t>
  </si>
  <si>
    <t>inner 2.0 polysorb outer 2.0 Prolene</t>
  </si>
  <si>
    <t>hair loss</t>
  </si>
  <si>
    <t xml:space="preserve">ارتفاع دهون وحمض اليوريك و صداع و آلام بالظهر و الركب و حموضة و مدخن </t>
  </si>
  <si>
    <t>105.3 (5m.)</t>
  </si>
  <si>
    <t>86 (12m.)</t>
  </si>
  <si>
    <t>preop GERD symptoms</t>
  </si>
  <si>
    <t>staple line was oversawn by 2.0 Maxon</t>
  </si>
  <si>
    <t>عملت بالون سابقاً</t>
  </si>
  <si>
    <t>98.3 (2 wks.)</t>
  </si>
  <si>
    <t>74 (9 mon.)</t>
  </si>
  <si>
    <t>72 (12m.)</t>
  </si>
  <si>
    <t>no postop. GERD symptoms</t>
  </si>
  <si>
    <t>الآم الظهر. سكر حمل</t>
  </si>
  <si>
    <t>82 (2wks)</t>
  </si>
  <si>
    <t xml:space="preserve">تكيس كلى والكبد.ضغط و آلم بالظهر ومدخن </t>
  </si>
  <si>
    <t>131 (2wks)</t>
  </si>
  <si>
    <t>85 (8m)</t>
  </si>
  <si>
    <t>no GERD</t>
  </si>
  <si>
    <t>2.0 Peolene, 2.0 Bralon</t>
  </si>
  <si>
    <t>ضغط.سكر.آلام مفاصل بالأيدى و القدمين و الكاحلين</t>
  </si>
  <si>
    <t>117.2 (5 mon.)</t>
  </si>
  <si>
    <t>GERD Preo??</t>
  </si>
  <si>
    <t>postop  heart burn on losac, off losac now</t>
  </si>
  <si>
    <t>2.0 prolene, 2.0 bralon</t>
  </si>
  <si>
    <t>تكيس مبايض و عقم و أضطراب بالدورة و خمول بالغدة الدرقية و حصى  مرارى و ربو</t>
  </si>
  <si>
    <t>تكميم + مرارة</t>
  </si>
  <si>
    <t>126 (4wks)</t>
  </si>
  <si>
    <t>114 (3m)</t>
  </si>
  <si>
    <t>78.4(17m.)</t>
  </si>
  <si>
    <t>2.0 Prolene &amp; 2.0 Bralon</t>
  </si>
  <si>
    <t>had previous PUHR with mesh, Trocer injury to Transverse colon</t>
  </si>
  <si>
    <t>آلام مفاصل . حب الشباب</t>
  </si>
  <si>
    <t>تدكيك + نيسن</t>
  </si>
  <si>
    <t>87.7 (1 mon.)</t>
  </si>
  <si>
    <t>78 (3mon.)</t>
  </si>
  <si>
    <t>66 (7mon.)</t>
  </si>
  <si>
    <t>62.5(16m.)</t>
  </si>
  <si>
    <t>64 (18m.)</t>
  </si>
  <si>
    <t>preop gasteroscopy , incomptant cardia</t>
  </si>
  <si>
    <t>on losac till 3 months postop</t>
  </si>
  <si>
    <t>hiatus &amp; fundal wrap 0. tricon x3, inner 2.0 polysorb, outer 2.0 Bralon</t>
  </si>
  <si>
    <t>gastric obstruction by adhesions, had to have lap.removal with gasteropexy</t>
  </si>
  <si>
    <t>اختها مريضه سابقه</t>
  </si>
  <si>
    <t>ربو .التهاب بالركبين و نقص فيتامين دال</t>
  </si>
  <si>
    <t>تكميم +PUHR</t>
  </si>
  <si>
    <t>104.5 (2wks)</t>
  </si>
  <si>
    <t>80 7شهور</t>
  </si>
  <si>
    <t>preop weight 111 in file, lap. Assisted PUHR by fascia closing device</t>
  </si>
  <si>
    <t>الام بالظهر و الكاحل الأيمن</t>
  </si>
  <si>
    <t>71.9 (7 MON.)</t>
  </si>
  <si>
    <t>56 (15m.)</t>
  </si>
  <si>
    <t>No GERD, only with pregnancy</t>
  </si>
  <si>
    <t>No GERD now, used PPI for 3 months</t>
  </si>
  <si>
    <t>قلق و أكتئاب</t>
  </si>
  <si>
    <t>114.5 (2wks)</t>
  </si>
  <si>
    <t>70 (12m.)</t>
  </si>
  <si>
    <t>70 (14m.)</t>
  </si>
  <si>
    <t>No preop GERD symptoms</t>
  </si>
  <si>
    <t>HBV , Previous disc surgery</t>
  </si>
  <si>
    <t>تكميم وأخذ عينة من الكبد</t>
  </si>
  <si>
    <t>97 (2wks)</t>
  </si>
  <si>
    <t>2.0 Bralon</t>
  </si>
  <si>
    <t>ربو.آلام بالظهر و المفاصل و الركب وارتجاع</t>
  </si>
  <si>
    <t>تكميم + ارتجاع</t>
  </si>
  <si>
    <t>101.5(2wks)</t>
  </si>
  <si>
    <t>90(3&amp;1/2m)</t>
  </si>
  <si>
    <t>o surgidac for hiato, staple 2.0 prolene and bralon</t>
  </si>
  <si>
    <t>ارتجاع. قرحة معدة.نقص فيتامين ب 12 ودال .حصى مراري</t>
  </si>
  <si>
    <t>تكميم+مراره+ارتجاع</t>
  </si>
  <si>
    <t>78 (15m.)</t>
  </si>
  <si>
    <t>long history of PUD &amp; GERD , regurgitation, on Nexuim</t>
  </si>
  <si>
    <t>GERD improved still, occasional heart burn, no regurgitation, once or twice weekly on PPI?, almost cured, no treatment for 2 months</t>
  </si>
  <si>
    <t>0 tricon for hiatus, staple line by 2.0 Bralon</t>
  </si>
  <si>
    <t>low hb, vit d</t>
  </si>
  <si>
    <t>الآم مفاصل بالركب و الظهر و مدخنة و أضطرب بالدورة</t>
  </si>
  <si>
    <t>125.8 (2wks)</t>
  </si>
  <si>
    <t xml:space="preserve">99.1(7 شهور) </t>
  </si>
  <si>
    <t>No GERD</t>
  </si>
  <si>
    <t>No post op GERD symptoms</t>
  </si>
  <si>
    <t>2.0 bralon, 2.0 maxon, 2.0 polysorb</t>
  </si>
  <si>
    <t xml:space="preserve"> Previous chole, intraoperative adhesions++</t>
  </si>
  <si>
    <t>ارتجاع.الآم مفاصل الركب و الكاحل و الظهر</t>
  </si>
  <si>
    <t xml:space="preserve">his joint and back pain and GERD are cured </t>
  </si>
  <si>
    <t>sever GERD, + PH metery,hiatal hernia by gasteroscopy previous ttt H pylori</t>
  </si>
  <si>
    <t>no heart burn, much better comparing with preop. GERD cured</t>
  </si>
  <si>
    <t>0 surgidac for hiato, staple 0 surgidac and  2.0 bralon</t>
  </si>
  <si>
    <t>no supplments</t>
  </si>
  <si>
    <t>آلام بالركبة اليسرى و قلق</t>
  </si>
  <si>
    <t>ازالة باند+تكميم</t>
  </si>
  <si>
    <t>108.5(3wks)</t>
  </si>
  <si>
    <t>79 (11m.)</t>
  </si>
  <si>
    <t>0 surgidac</t>
  </si>
  <si>
    <t>اضطراب دوره.الآم ظهر</t>
  </si>
  <si>
    <t>105.5(2wks)</t>
  </si>
  <si>
    <t>96.5(6wks)</t>
  </si>
  <si>
    <t>75 (11m.)</t>
  </si>
  <si>
    <t>0 Surgidac</t>
  </si>
  <si>
    <t>105 (2mon.)</t>
  </si>
  <si>
    <t>72(14m.)</t>
  </si>
  <si>
    <t>stomach pathology H pylori ?????</t>
  </si>
  <si>
    <t>تكيس مبايض + نقص D</t>
  </si>
  <si>
    <t>102 (2 wks.)</t>
  </si>
  <si>
    <t>96 (1.5 mon.)</t>
  </si>
  <si>
    <t>66 (7 mon.)</t>
  </si>
  <si>
    <t>66 (10m)</t>
  </si>
  <si>
    <t>inner 2.0 polysorb outer 2.0 Prolene &amp; 2.0 surgidac</t>
  </si>
  <si>
    <t>تكيس مبايض و أضطراب بالدورة آلام بالركب و الكاحلان والظهر</t>
  </si>
  <si>
    <t>58 (11m.)</t>
  </si>
  <si>
    <t>سكر.ضغط.آلام ظهر؟؟ديسك و.ارتجاع  وبالونة سابقة</t>
  </si>
  <si>
    <t>شفاء من السكر و الضغط و آلام الظهر ركبت بالون سابقاً</t>
  </si>
  <si>
    <t>101.5 (2wks)</t>
  </si>
  <si>
    <t>75 (11m)</t>
  </si>
  <si>
    <t>preop heart burn, used to take medications for heart burn</t>
  </si>
  <si>
    <t>almost no heart burn,responded well ?? Roman PRN antiacids and PPI</t>
  </si>
  <si>
    <t>0 surgidac for both hiato &amp; staple</t>
  </si>
  <si>
    <t>ركبت بالون سابقاً</t>
  </si>
  <si>
    <t>ارتجاع + الام مفاصل+ضغط و مدخن</t>
  </si>
  <si>
    <t>88 (11m.)</t>
  </si>
  <si>
    <t>previous ttt of H pylori, on zantac</t>
  </si>
  <si>
    <t>ضغط. ربو . الام ظهر</t>
  </si>
  <si>
    <t>no significant heart burn preoperativly</t>
  </si>
  <si>
    <t>heart burn with night reflux, usually respond to oral intake, but has to take losac once or twice weekly</t>
  </si>
  <si>
    <t>تحوير</t>
  </si>
  <si>
    <t>148 (3wks)</t>
  </si>
  <si>
    <t>119.4 (4&amp;1/2m.)</t>
  </si>
  <si>
    <t>99.2 (10m.)</t>
  </si>
  <si>
    <t>94 (14m.)</t>
  </si>
  <si>
    <t>GJ anti colic anti gastric, post. Wall 45mm GIA, ant. Wall 2.0 polysorb, biliary limb 50- 75 cm, alimentery limb 150 175cm.</t>
  </si>
  <si>
    <t xml:space="preserve">سكرى على حبوب للسكر و خمول بالغدة الدرقية </t>
  </si>
  <si>
    <t>94(1 mon.)</t>
  </si>
  <si>
    <t>83.8(2.5 mon.)</t>
  </si>
  <si>
    <t>75.5(8mon.)</t>
  </si>
  <si>
    <t>77.8 (11m)</t>
  </si>
  <si>
    <t>no preop GERD</t>
  </si>
  <si>
    <t>inner 2.0 polysorb, outer 0 Bralon</t>
  </si>
  <si>
    <t>post opgall stone  diseae treated by Lap chole on 18 August 2011, patient has prolonged vomiting postop, most likely secondray to not pilcated GE junction ,anemia down to 8</t>
  </si>
  <si>
    <t>94.5 (2 wks.)</t>
  </si>
  <si>
    <t>91 (1 mon.)</t>
  </si>
  <si>
    <t>75 (7 mon.)</t>
  </si>
  <si>
    <t>79 (9m.)</t>
  </si>
  <si>
    <t xml:space="preserve">no Preop GERD </t>
  </si>
  <si>
    <t>no postop GERD</t>
  </si>
  <si>
    <t xml:space="preserve">تكيس مبايض و أضطرب بالدورة </t>
  </si>
  <si>
    <t>98 (1.5 mon.)</t>
  </si>
  <si>
    <t>89 (2.5 mon.)</t>
  </si>
  <si>
    <t>74 (7 mon.)</t>
  </si>
  <si>
    <t>68 (12m.)</t>
  </si>
  <si>
    <t>no Preop GERD</t>
  </si>
  <si>
    <t>الآم مفاصل وظهر</t>
  </si>
  <si>
    <t>no heart burn</t>
  </si>
  <si>
    <t>0 Bralon for both hiato &amp; staple line</t>
  </si>
  <si>
    <t>الآم بالركبة اليمنى. لاكتوز انترونس و أنيميا</t>
  </si>
  <si>
    <t xml:space="preserve">تدكيك + نيسن </t>
  </si>
  <si>
    <t>111 (2wks.)</t>
  </si>
  <si>
    <t>83 (8mon.)</t>
  </si>
  <si>
    <t>83 (10m.)</t>
  </si>
  <si>
    <t>81 (12m.)</t>
  </si>
  <si>
    <t>hiatus 0 bralon, wrap 0 bralon, inner 2.0polysorb outer 0 bralon</t>
  </si>
  <si>
    <t>loud intestinal sounds</t>
  </si>
  <si>
    <t>ربو و خفقان و تضخم بالغدة الكظرية اليسرى</t>
  </si>
  <si>
    <t>60.7(9m.)</t>
  </si>
  <si>
    <t>0 Bralon</t>
  </si>
  <si>
    <t>سكر.ضغط.آلام ظهر.مفاصل.ارتفاع دهون</t>
  </si>
  <si>
    <t>تكميم فقط</t>
  </si>
  <si>
    <t>107.5 بعد شهرين</t>
  </si>
  <si>
    <t>92(13m.)</t>
  </si>
  <si>
    <t>staple line by 0 Bralon</t>
  </si>
  <si>
    <t>الآم ظهر . مفاصل. قولون عصبي</t>
  </si>
  <si>
    <t>73.3(13m.)</t>
  </si>
  <si>
    <t xml:space="preserve">الآم ظهر </t>
  </si>
  <si>
    <t>hair loss, constipation, heart burn, dizzy</t>
  </si>
  <si>
    <t>ربو.الآم مفاصل.زيادة يوريك أسد. ارتجاع</t>
  </si>
  <si>
    <t>تدكيك+ نيسن</t>
  </si>
  <si>
    <t>78 (3 mon.)</t>
  </si>
  <si>
    <t>71 (6 mon.)</t>
  </si>
  <si>
    <t>64 (9m)</t>
  </si>
  <si>
    <t>63.6(13m.)</t>
  </si>
  <si>
    <t>long history of heart burn, gasterocopy , hiatal hernia, distal esophagitis</t>
  </si>
  <si>
    <t>no GERD SYMPTOMS, off PPI</t>
  </si>
  <si>
    <t>0 Bralon for hiatus,inner 2.0 polysorb, outer 0 bralon</t>
  </si>
  <si>
    <t>ارتجاع.الآم بالركب والظهر</t>
  </si>
  <si>
    <t>imporoved but did not disapear, completely disappeared, no treatment</t>
  </si>
  <si>
    <t>c/o weakness, dizziness and hip joints pain, complain of back pain, no supplments, no w/u, GERD cured, as well joint pain (30/5/2012)</t>
  </si>
  <si>
    <t>ارتجاع.الآم الظهرو الركب وحساسيه للغبار والتمر</t>
  </si>
  <si>
    <t>110 5شهور ونص</t>
  </si>
  <si>
    <t>92 (13m.)</t>
  </si>
  <si>
    <t>heart burn occasionally, relifed by milk</t>
  </si>
  <si>
    <r>
      <t>almost cured, if any by special type of food relived by milk,</t>
    </r>
    <r>
      <rPr>
        <sz val="11"/>
        <color rgb="FFFF0000"/>
        <rFont val="Calibri"/>
        <family val="2"/>
        <scheme val="minor"/>
      </rPr>
      <t xml:space="preserve"> no heart burn , far better than preop, as per (1/6/21012)</t>
    </r>
  </si>
  <si>
    <t>566081399/0566857821</t>
  </si>
  <si>
    <t>ربو.عدم انجاب. اكتئاب و أضطراب بالدورة</t>
  </si>
  <si>
    <t>104 (8m.)</t>
  </si>
  <si>
    <t>93(10&amp;1/2m)</t>
  </si>
  <si>
    <t>80 (16m.)</t>
  </si>
  <si>
    <t>الآم بمفصل الفخد الأيمن و الظهر و ارتجاع</t>
  </si>
  <si>
    <t>تكميم و أرتجاع</t>
  </si>
  <si>
    <t>الشفاء و الحمد لله من آلام المفاصل و الظهرو الحموضة</t>
  </si>
  <si>
    <t>134.9 (3wks)</t>
  </si>
  <si>
    <t>116.8 (4m.)</t>
  </si>
  <si>
    <t>106 5شهور ونص</t>
  </si>
  <si>
    <t>79 (13m.)</t>
  </si>
  <si>
    <t>heart burn once weekly, relived by milk or cocumberc, ppt. by coffe, greasy food, spicy food, night reflux , regurgitation</t>
  </si>
  <si>
    <t>no postop GERD symptoms, no GERD as 1/6/12</t>
  </si>
  <si>
    <t>hiatus 0 Surgidac, staple line 0 Surigdac</t>
  </si>
  <si>
    <t>ربو.ضغط.اضطراب بالدوره</t>
  </si>
  <si>
    <t>94 Kgm</t>
  </si>
  <si>
    <t>78.4(8m.)</t>
  </si>
  <si>
    <t>74(14M.)</t>
  </si>
  <si>
    <t>staple line by 0 Surgidac</t>
  </si>
  <si>
    <t>تحسن شديد فى ألآم الظهر</t>
  </si>
  <si>
    <t>67Kgm</t>
  </si>
  <si>
    <t>64 (7 mon.)</t>
  </si>
  <si>
    <t>occasional heart burn ?? Lot of coffe</t>
  </si>
  <si>
    <t>الآم الركب</t>
  </si>
  <si>
    <t>68 5شهور ونص</t>
  </si>
  <si>
    <t>hiatus 0 surgidac &amp; silk ,staple 0 Surgidac</t>
  </si>
  <si>
    <t>ارتجاع و مدخنة</t>
  </si>
  <si>
    <t>101.5 (5wks)</t>
  </si>
  <si>
    <t>GERD symptoms since her VBG surgery, preop. Gasteroscopy distal esophagitis, with hiatal hernia , on Nexuim</t>
  </si>
  <si>
    <t>GJ anti colic anti gastric, post. Wall 30mm GIA, ant. Wall 2.0 polysorb, biliary limb 75 cm, alimentery limb 150cm.</t>
  </si>
  <si>
    <t>تكيس مبايض.اضطراب دوره.ارتجاع.حساسية أنف وأكل</t>
  </si>
  <si>
    <t>preop heart burn occasinal</t>
  </si>
  <si>
    <t>ضغط دم. بدون علاج</t>
  </si>
  <si>
    <t>شفاء ضغط الدم</t>
  </si>
  <si>
    <t>119.9 (2wks)</t>
  </si>
  <si>
    <t>94.3 (5&amp;1/2m)</t>
  </si>
  <si>
    <t>ضعف بالغده الدرقيه.الآم بالركبة اليمنى فى سن الياس</t>
  </si>
  <si>
    <t>103.4 (3wks)</t>
  </si>
  <si>
    <t>pat. Had gastric banding on 2003</t>
  </si>
  <si>
    <t>الآم في الظهر</t>
  </si>
  <si>
    <t>117.2 (2wks)</t>
  </si>
  <si>
    <t>103.5 (3m)</t>
  </si>
  <si>
    <t>80 (10m.)</t>
  </si>
  <si>
    <t>74 (13m.)</t>
  </si>
  <si>
    <t>no postop Gerd symptoms</t>
  </si>
  <si>
    <t>103.2 (3wks)</t>
  </si>
  <si>
    <t>99.2 (6wks.)</t>
  </si>
  <si>
    <t>85 5شهور</t>
  </si>
  <si>
    <t>74 (10m.)</t>
  </si>
  <si>
    <t>67 (13m.)</t>
  </si>
  <si>
    <t>ارتفاع ضغط و آلام بالظهر و الركب و صداع</t>
  </si>
  <si>
    <t>72 (3.5 mon.)</t>
  </si>
  <si>
    <t>71.5 (7m,)</t>
  </si>
  <si>
    <t>72 (10m)</t>
  </si>
  <si>
    <t>inner layer 2.0 polysorb, outer 0 Bralon</t>
  </si>
  <si>
    <t>likes too much bread</t>
  </si>
  <si>
    <t>ارتجاع شديد.الآم مفاصل.دوالي الأرجل</t>
  </si>
  <si>
    <t>71.9 (91/2m.)</t>
  </si>
  <si>
    <t>68(13m.)</t>
  </si>
  <si>
    <t>sever GERD</t>
  </si>
  <si>
    <t>الأم في المفصل الأيمن و مدخن شيشا أحيانا</t>
  </si>
  <si>
    <t>شفاء آلام المفاصل و لا يدخن</t>
  </si>
  <si>
    <t>85 (13m.)</t>
  </si>
  <si>
    <t>الآم فالظهر</t>
  </si>
  <si>
    <t>تحسن ألام الظهر</t>
  </si>
  <si>
    <t>95.5(1 mon.)</t>
  </si>
  <si>
    <t>87.2(3m.)</t>
  </si>
  <si>
    <t>76.5(7 m.)</t>
  </si>
  <si>
    <t>77 (15m.)</t>
  </si>
  <si>
    <t>118.4(5 mon)</t>
  </si>
  <si>
    <t>110 (6mon)</t>
  </si>
  <si>
    <t>108(7 m.)</t>
  </si>
  <si>
    <t>Occasional heart burn</t>
  </si>
  <si>
    <t>No GERD symptoms, no post TTT for heart burn</t>
  </si>
  <si>
    <t>ارتجاع. الآم في الركبة اليمنى و زيادة دهون</t>
  </si>
  <si>
    <t>83.4 (1.5 mon.)</t>
  </si>
  <si>
    <t>76 (5.5 mon.)</t>
  </si>
  <si>
    <t>74 (9m.)</t>
  </si>
  <si>
    <t>on &amp; off heart burn , previous H. pylori</t>
  </si>
  <si>
    <t>inner 2.0 polysorb &amp; outer 2.0 Bralon</t>
  </si>
  <si>
    <t>postop. Leak relaparoscopy on 13/05/2011, with stitching of leak and relase of second layer partially</t>
  </si>
  <si>
    <t>الآم بالركبتين</t>
  </si>
  <si>
    <t>no prop GERD symptoms</t>
  </si>
  <si>
    <t>ربو.مدخن.الآم بالوركين و الركبتين و الظهر</t>
  </si>
  <si>
    <t>تكميم+ارتجاع</t>
  </si>
  <si>
    <t>88 (9m.)</t>
  </si>
  <si>
    <t>heart burn relived by food intake</t>
  </si>
  <si>
    <t>worse with speicy food after surgery on PRN losac 2-3 tabs. Per week, today, has heart burn with long fasting and greasy food, relived by milk and losac once or twice per week</t>
  </si>
  <si>
    <t>ربو.الآم ظهر و أنزلاق غضروفى .الآم ركب و تهتك غضروف الركبة و هشاشة عظام</t>
  </si>
  <si>
    <t>86 (2wks)</t>
  </si>
  <si>
    <t>69 (4m.)</t>
  </si>
  <si>
    <t>67 5شهور</t>
  </si>
  <si>
    <t xml:space="preserve">آضطراب بالدورة الشهرية </t>
  </si>
  <si>
    <t>تحسن و أنتظام الدورة الشهرية</t>
  </si>
  <si>
    <t>84.3 (2 wks.)</t>
  </si>
  <si>
    <t>65 (6 mon.)</t>
  </si>
  <si>
    <t>61 (9m.)</t>
  </si>
  <si>
    <t xml:space="preserve"> inner 2.0 polysorb , outer layer 0 Bralon</t>
  </si>
  <si>
    <t xml:space="preserve">ربو و أستئصال مرارة سابق و تركيب حزام من 8 سنوات </t>
  </si>
  <si>
    <t>ازالة حزام و تكميم و تصليح فتق سرى</t>
  </si>
  <si>
    <t xml:space="preserve">رجوع فتق السر و سوء الربو و الشفاء من الحموضة </t>
  </si>
  <si>
    <t>98 (2wks)</t>
  </si>
  <si>
    <t>83 (7m.)</t>
  </si>
  <si>
    <t>preop heart burn and regurgitation</t>
  </si>
  <si>
    <t>2.0 Polysorb</t>
  </si>
  <si>
    <t>hair loss, nails and skin changes, memory loss, not on supplments, sports recently</t>
  </si>
  <si>
    <t>532892112/0544004900</t>
  </si>
  <si>
    <t>ربو. ضغط . ارتجاع . مدخنه</t>
  </si>
  <si>
    <t>68 (9m.)</t>
  </si>
  <si>
    <t>63 (12m.)</t>
  </si>
  <si>
    <t>heart burn for 15 years on PRN zantac</t>
  </si>
  <si>
    <t>الآم بالظهر و الركب و الرسغ و تكيس مبايض و أضطراب الدورة</t>
  </si>
  <si>
    <t>60 (12m.)</t>
  </si>
  <si>
    <t>no heart burn preop.</t>
  </si>
  <si>
    <t>إعادة تكميم</t>
  </si>
  <si>
    <t>75(2wks)</t>
  </si>
  <si>
    <t>70.5 (6wks)</t>
  </si>
  <si>
    <t>63 4شهور ونص</t>
  </si>
  <si>
    <t>60.6 (7m.)</t>
  </si>
  <si>
    <t>staple line was reinforced by 0 Bralon</t>
  </si>
  <si>
    <t>عقم و أضطراب بالدورة والآم فالظهر و أنيميا</t>
  </si>
  <si>
    <t>118 (3wks)</t>
  </si>
  <si>
    <t>سرطان ثدي. ربو.خمول بالغده الدرقية والآم بالظهر والركب و أضطراب بالدورة</t>
  </si>
  <si>
    <t>74.2 (2wks)</t>
  </si>
  <si>
    <t>53 (4&amp;1/2m)</t>
  </si>
  <si>
    <t>49 (7m.)</t>
  </si>
  <si>
    <t>150 (3wks)</t>
  </si>
  <si>
    <t>136 (6wks)</t>
  </si>
  <si>
    <t>يوسف الزهراني</t>
  </si>
  <si>
    <t>142 (2wks)</t>
  </si>
  <si>
    <t>113 (4&amp;1/2m)</t>
  </si>
  <si>
    <t>103.8 (7m.)</t>
  </si>
  <si>
    <t>94 (9m.)</t>
  </si>
  <si>
    <t>88.8(11m.)</t>
  </si>
  <si>
    <t>0 Bralone</t>
  </si>
  <si>
    <t>الآم مفاصل .ظهر . ارتجاع.اضطراب بالدورة</t>
  </si>
  <si>
    <t>94 (4.5 mon.)</t>
  </si>
  <si>
    <t>82 (8 m.)</t>
  </si>
  <si>
    <t>6 months heart burn 2-3 times per weeks , no tretment relived by zantac</t>
  </si>
  <si>
    <t>no heart burn , no medications,, no heart burn , no medications as 1/6/12</t>
  </si>
  <si>
    <t>hiatus 0 Bralon &amp; tricon , staple 0 Bralon</t>
  </si>
  <si>
    <t>low zinc</t>
  </si>
  <si>
    <t>505811680/0506212495</t>
  </si>
  <si>
    <t>الآم ف الركبة اليسرى بسبب أصابة قديمة</t>
  </si>
  <si>
    <t>83.5 (2wks)</t>
  </si>
  <si>
    <t>65 (4.5 mon.)</t>
  </si>
  <si>
    <t>0 soft silk</t>
  </si>
  <si>
    <t>الآم في الظهر والركب. قلق نفسي و مدخن</t>
  </si>
  <si>
    <t>124 (2wks)</t>
  </si>
  <si>
    <t>102 (4&amp;1/2m.)</t>
  </si>
  <si>
    <t>94.1 (6 mon.)</t>
  </si>
  <si>
    <t>no preop heart burn very infrequent with special types of food</t>
  </si>
  <si>
    <t>frequent heart burn with special types of food, on Daily losac</t>
  </si>
  <si>
    <t>140.7 (2wks)</t>
  </si>
  <si>
    <t>119 (4.5 mon.)</t>
  </si>
  <si>
    <t>105 (9m.)</t>
  </si>
  <si>
    <t>ضغط و أرتفاع الدهون. ارتجاع .الآم بالظهر</t>
  </si>
  <si>
    <t>65 (11m.)</t>
  </si>
  <si>
    <t>GERD with night reflux and am acidity regurgitation</t>
  </si>
  <si>
    <t>no heart burn, no medications, still have ?? Regurgitation as 1/6/12</t>
  </si>
  <si>
    <t>0 soft silk for both hiatus and staple line</t>
  </si>
  <si>
    <t>الآم في الظهر.عامود فقري.دسك.ارتجاع. مقعده</t>
  </si>
  <si>
    <t>108(4&amp;1/2m)</t>
  </si>
  <si>
    <t>100.5 (7 mon.)</t>
  </si>
  <si>
    <t>96.5 (9m.)</t>
  </si>
  <si>
    <t>94 (10m.)</t>
  </si>
  <si>
    <t>preop GERD, Ht. burn &amp; reflux, on ttt</t>
  </si>
  <si>
    <t xml:space="preserve">h pylori positive on histopath of stomach </t>
  </si>
  <si>
    <t>خمول بالغدة الدرقية و أضطراب بضربات القلب</t>
  </si>
  <si>
    <t>86.1 (4wks)</t>
  </si>
  <si>
    <t>90.8 (5 m.)</t>
  </si>
  <si>
    <t>AP small Bioenteric ,sero-sero 3.0 tricon</t>
  </si>
  <si>
    <t>الآم بالكاحل الأيسروالرسغ الأيسر و الظهر و حموضة و كتمة نفس مع النوم و مدخن و ألتهاب متكرر بجلد الأفخاذ</t>
  </si>
  <si>
    <t>144.7 (2wks)</t>
  </si>
  <si>
    <t>116.8 (4 mon.)</t>
  </si>
  <si>
    <t>on &amp; 0ff heart burn usually respond to zantac</t>
  </si>
  <si>
    <t xml:space="preserve">الآم في الظهر </t>
  </si>
  <si>
    <t>133.3 (2wks)</t>
  </si>
  <si>
    <t>99(9m.)</t>
  </si>
  <si>
    <t>الآم في الظهر والركب و مدخن</t>
  </si>
  <si>
    <t>112.4 (1wk)</t>
  </si>
  <si>
    <t>88 (4m.)</t>
  </si>
  <si>
    <t>74 (6 mon.)</t>
  </si>
  <si>
    <t>2.0 prolene &amp; 2.0 Vicryl (distal portion overswen)</t>
  </si>
  <si>
    <t xml:space="preserve">  شفط دهون 3 مرات سابقةو شد بطن و أستئصال مرارة ومدخنة و حموضة أحيانا بالمعدةوالآم في الظهر.</t>
  </si>
  <si>
    <t>77 (2wks.)</t>
  </si>
  <si>
    <t>72 (4 mon.)</t>
  </si>
  <si>
    <t>occasional heart burn specially with smoking</t>
  </si>
  <si>
    <t>سكر.ضغط.زيادة دهون بالدم. الآم بالركب و مدخن</t>
  </si>
  <si>
    <t>122.3 (4wks)</t>
  </si>
  <si>
    <t>106 (4 mon.)</t>
  </si>
  <si>
    <t>no postop.GERD symptoms</t>
  </si>
  <si>
    <t>سكر. ضغط. ربو .دهون</t>
  </si>
  <si>
    <t>89.3 (6wks)</t>
  </si>
  <si>
    <t>82.5 (4 mon.)</t>
  </si>
  <si>
    <t>occasional heart burn with specal food</t>
  </si>
  <si>
    <t>postop heart burn on losac once daily</t>
  </si>
  <si>
    <t>ألام بالظهر لمدة سنة</t>
  </si>
  <si>
    <t>شفاء ألم الظهر</t>
  </si>
  <si>
    <t>84 (4 mon.)</t>
  </si>
  <si>
    <t>78 (6 mon.)</t>
  </si>
  <si>
    <t>70 (8m.)</t>
  </si>
  <si>
    <t>58(13m.)</t>
  </si>
  <si>
    <t>gastric pain with long fasting no heart burn no regurgitation</t>
  </si>
  <si>
    <t>عقم .الآم فالظهر و أضطراب بالدورة</t>
  </si>
  <si>
    <t>116 (4wks)</t>
  </si>
  <si>
    <t>104 (4 mon)</t>
  </si>
  <si>
    <t>96.6(6 mon.)</t>
  </si>
  <si>
    <t>86 ( 9m.)</t>
  </si>
  <si>
    <t>ربو و توقف النفس مع النوم و الآم فالظهر والمفاصل و أضطراب بالدورة الشهرية</t>
  </si>
  <si>
    <t>119 (3wks)</t>
  </si>
  <si>
    <t>حموضة والآم بالركب  ومدخنة</t>
  </si>
  <si>
    <t>77 4شهور</t>
  </si>
  <si>
    <t>on and off heart burn , not on treatment</t>
  </si>
  <si>
    <t>أضطراب بالدورة وأرتفاع هرمون الحليب</t>
  </si>
  <si>
    <t>112 (2wks)</t>
  </si>
  <si>
    <t>109.3 (6wks)</t>
  </si>
  <si>
    <t>99 (4 mon)</t>
  </si>
  <si>
    <t>82 (11m.)</t>
  </si>
  <si>
    <t>79(13m.)</t>
  </si>
  <si>
    <t>سرطان غده درقية واستئصال كامل للغدة الدرقية و ضغط.وزيادة دهون والآم بالركبتين</t>
  </si>
  <si>
    <t>98.4 (7m.)</t>
  </si>
  <si>
    <t>96 (9m.)</t>
  </si>
  <si>
    <t>Hiatus repair by 0 surgidac , staple line invaginated by 0 Surgidac</t>
  </si>
  <si>
    <t>146.6 (5wks)</t>
  </si>
  <si>
    <t>122 (4m.)</t>
  </si>
  <si>
    <t>112.3(6m.)</t>
  </si>
  <si>
    <t>103 (8m.)</t>
  </si>
  <si>
    <t>operative finding wide hiatus ?? Hernia</t>
  </si>
  <si>
    <t>اكتئاب و حموضة و ارتجاع و التهاب بجرثومة المعده و حليب من الثدى وأضطراب بالدورة و دسك ظهر</t>
  </si>
  <si>
    <t>شفاء الحموضة و الأرتجاع و أنتظام الدورة نسبيا و تحسن آلام الظهر و مازال حليب الثدى</t>
  </si>
  <si>
    <t>84.2 (3 wks.)</t>
  </si>
  <si>
    <t>76.6 (6 mon.)</t>
  </si>
  <si>
    <t>77.8(8m.)</t>
  </si>
  <si>
    <t>known GERD with regurgitation, and heart burn</t>
  </si>
  <si>
    <t>no heart burn &amp; regurgitation</t>
  </si>
  <si>
    <t>hiatus 0 surgidac, wrap 0 tricon, inner 2.0 polysorb, outer 0 surgidac</t>
  </si>
  <si>
    <t>postop gall stones, POST OP Lap. Chole</t>
  </si>
  <si>
    <t>حموضة و مدخن سابق</t>
  </si>
  <si>
    <t>126.5 (2wks)</t>
  </si>
  <si>
    <t>92 (6 mon.)</t>
  </si>
  <si>
    <t>73 (14m.)</t>
  </si>
  <si>
    <t>Preop heart burn , on and off H2 blockers, monthly</t>
  </si>
  <si>
    <t>no postop heart burn</t>
  </si>
  <si>
    <t>الآم بالركبتين والظهر</t>
  </si>
  <si>
    <t>93 (3wks)</t>
  </si>
  <si>
    <t>ربو.الآم في الظهروآنزلاق غضروفى بالظهر و آلام بالركبة اليسرى و عملت حزام سابقا و انزلق و أزيل بعد أربعة أشهر</t>
  </si>
  <si>
    <t>125.3 (2wks)</t>
  </si>
  <si>
    <t xml:space="preserve"> previous gastric band insertion about 4 years ago and was removed 4 months later cz of slippage</t>
  </si>
  <si>
    <t>أضطراب بالدورة (المريضة نفت ذلك فى زيارة المتابعة)</t>
  </si>
  <si>
    <t>80.5 (2wks)</t>
  </si>
  <si>
    <t>70 3شهور ونص</t>
  </si>
  <si>
    <t>67.2 (5&amp;1/2)</t>
  </si>
  <si>
    <t>59 (11m.)</t>
  </si>
  <si>
    <t>occasional heart burn was treated by milk</t>
  </si>
  <si>
    <t>AP small Bioenteric band</t>
  </si>
  <si>
    <t>الآم في الركبة اليسرى</t>
  </si>
  <si>
    <t>124.7 (4wks)</t>
  </si>
  <si>
    <t xml:space="preserve">postop heart burn </t>
  </si>
  <si>
    <t>0 Suridac</t>
  </si>
  <si>
    <t>ضغط.خمول غده درقيه.سكر. الآم بالركبتن وصداع نصفى و خفقان بالقلب و بروتين بالبول</t>
  </si>
  <si>
    <t>135 (2wks)</t>
  </si>
  <si>
    <t>101(9m.)</t>
  </si>
  <si>
    <t>91(13m.)</t>
  </si>
  <si>
    <t>عقم و أضطراب بالدورة</t>
  </si>
  <si>
    <t>130 (2wks)</t>
  </si>
  <si>
    <t xml:space="preserve">112.8 (3m) </t>
  </si>
  <si>
    <t>92 (6m.)</t>
  </si>
  <si>
    <t>85 (8&amp;1/2)</t>
  </si>
  <si>
    <t>78 (11m.)</t>
  </si>
  <si>
    <t>87.1 (3wks)</t>
  </si>
  <si>
    <t>80 3شهور ونص</t>
  </si>
  <si>
    <t>79(11m.)</t>
  </si>
  <si>
    <t>AP small Bioenteric</t>
  </si>
  <si>
    <t>سكرحمل . ربو . خمول فالغده الدرقيه وألم بالركبة اليمنى</t>
  </si>
  <si>
    <t>88.7 (3 wks.)</t>
  </si>
  <si>
    <t>79.1 (4 mon.)</t>
  </si>
  <si>
    <t>72.7 (7 mon.)</t>
  </si>
  <si>
    <t>70.3 (7.5 m.)</t>
  </si>
  <si>
    <t>no postop  GERD symptoms</t>
  </si>
  <si>
    <t>hiatus &amp; wrap 0 tricon , inner layer 2.0 polysorb, outer layer 2.0 prolene</t>
  </si>
  <si>
    <t>wide hiatus on OR finding, hair loss++, nails and skin changes postop</t>
  </si>
  <si>
    <t>ارتجاع</t>
  </si>
  <si>
    <t>101 (3wks)</t>
  </si>
  <si>
    <t>87 3شهور ونص</t>
  </si>
  <si>
    <t>significant heart burn on &amp; off antiacids</t>
  </si>
  <si>
    <t>gatero- jujenostomy, anti colic antigastric, post. By GIA 45mm, ant. 2.0 PDS biliary limb 50-70cm , alimentery limb150cm</t>
  </si>
  <si>
    <t>ischemic entero-enterostomy, small laparotomy and refashion of anastomosis</t>
  </si>
  <si>
    <t>عملت بالون سابقاَ. الآم مفاصل.والكاحل. ارتجاع</t>
  </si>
  <si>
    <t>81.9 (3wks)</t>
  </si>
  <si>
    <t>GERD with regurgitation , off ttt, previous gasteroscopy</t>
  </si>
  <si>
    <t>sttill have heart burn with special types of food, worse than preop. On PRN losac, no regugitation any more, pt.still suffering from heart burn which is worse than preop. Has to take losac daily, but her regurgitation where food gets back into throate is not any more, as 1/6/12</t>
  </si>
  <si>
    <t>hiatus 0 bralon, staple 2.0 Bralon</t>
  </si>
  <si>
    <t>الآم بالركبة اليمنى و الظهر و حساسية للغبارو ارتجاع</t>
  </si>
  <si>
    <t>109.5(3wks)</t>
  </si>
  <si>
    <t>95(3&amp;1/2m.)</t>
  </si>
  <si>
    <t>86.9 (6m.)</t>
  </si>
  <si>
    <t>heart burn &amp; regurgitation, no preop TTT, relived by water and milk</t>
  </si>
  <si>
    <t>still residual heart burn ,but  much improved, on PRN antiacids about twice per month, same as preop.3/6/12</t>
  </si>
  <si>
    <t>hiatus 2.0 bralon, staple 2.0 Bralon and 2.0 prolene</t>
  </si>
  <si>
    <t>hair loss, skin redundancy, post op gall stones, lap. Chole may 2012</t>
  </si>
  <si>
    <t>اضطراب دوره . ارتجاع</t>
  </si>
  <si>
    <t>96.3(3wks)</t>
  </si>
  <si>
    <t>84(3&amp;1/2m.)</t>
  </si>
  <si>
    <t>76.7 (6mon)</t>
  </si>
  <si>
    <t>occasional heart burn ususally relived by itself &amp; milk</t>
  </si>
  <si>
    <t>hair loss, skin redundancy, 5months pregnant</t>
  </si>
  <si>
    <t>الآم بالظهر</t>
  </si>
  <si>
    <t>111.5(6m)</t>
  </si>
  <si>
    <t>102 (8m.)</t>
  </si>
  <si>
    <t>2.0 bralon</t>
  </si>
  <si>
    <t xml:space="preserve">H pylori positive on histopath of stomach </t>
  </si>
  <si>
    <t>الآم في الركب و أضطراب بالدورة و تكيس بالمبيض الأيسر وحمل سابق خارج الرحم</t>
  </si>
  <si>
    <t>100.5 (3 wks.)</t>
  </si>
  <si>
    <t>89 (5 mon.)</t>
  </si>
  <si>
    <t>89 (7.5m)</t>
  </si>
  <si>
    <t>occasional heart burn preop.</t>
  </si>
  <si>
    <t>heart burn on antiacids PRN</t>
  </si>
  <si>
    <t>inner 2.0 polysorb, outer 2.0 Prolene</t>
  </si>
  <si>
    <t>حمى روماتزميه</t>
  </si>
  <si>
    <t>85 (8m.)</t>
  </si>
  <si>
    <t>80 (11m.)</t>
  </si>
  <si>
    <t>gatero- jujenostomy, anti colic antigastric, post. By GIA 45mm, ant. 2.0 Maxon, biliary limb 50-70cm , alimentery limb 125-150cm</t>
  </si>
  <si>
    <t xml:space="preserve">عملية حزام بالتأمينات 2005 و مدخن سابق </t>
  </si>
  <si>
    <t>150.2 (2wks)</t>
  </si>
  <si>
    <t>124 (4&amp;1/2m.)</t>
  </si>
  <si>
    <t>123 (8m.)</t>
  </si>
  <si>
    <t>bad heart burn on one to two lasac tabletes per day</t>
  </si>
  <si>
    <t>staple line partially invaginated by 2.0 Prolene &amp; partially over swen by 2.0 Vicrryl</t>
  </si>
  <si>
    <t>أنيميا منجليه. الآم ظهر . حزام 2002 وتم إزالته نفس العام و حموضة أحيانا</t>
  </si>
  <si>
    <t>103.5 (2wks)</t>
  </si>
  <si>
    <t>79 (8m.)</t>
  </si>
  <si>
    <t>77(11m.)</t>
  </si>
  <si>
    <t>occasional GERD symptoms</t>
  </si>
  <si>
    <t>no heart burn postop.</t>
  </si>
  <si>
    <t>staple line invaginated partially by running 2.0 Prolene</t>
  </si>
  <si>
    <t>98.2 (3mon.)</t>
  </si>
  <si>
    <t>91(6m.)</t>
  </si>
  <si>
    <t>90(8m.)</t>
  </si>
  <si>
    <t>2.0 Bralon &amp; 2.0 Prolene</t>
  </si>
  <si>
    <t>سكر.ضغط.دهون</t>
  </si>
  <si>
    <t xml:space="preserve">ربو </t>
  </si>
  <si>
    <t>97  (2wks)</t>
  </si>
  <si>
    <t>87.5 (3m.)</t>
  </si>
  <si>
    <t>69(6m.)</t>
  </si>
  <si>
    <t>126.8 (2wks)</t>
  </si>
  <si>
    <t>75(6m.)</t>
  </si>
  <si>
    <t>improved left knee and shoulder pain</t>
  </si>
  <si>
    <t>132.5 (4wks)</t>
  </si>
  <si>
    <t>99 (6m.)</t>
  </si>
  <si>
    <t>75 (13m.)</t>
  </si>
  <si>
    <t>no postop. Heart burn</t>
  </si>
  <si>
    <t>reduced dose of eltroxin, 150 to 100Mgm</t>
  </si>
  <si>
    <t>95 (4wks)</t>
  </si>
  <si>
    <t>83 (3m.)</t>
  </si>
  <si>
    <t>78 (6m.)</t>
  </si>
  <si>
    <t>67(11m.)</t>
  </si>
  <si>
    <t>ربو و أضطراب بالدورة</t>
  </si>
  <si>
    <t>127 (2wks)</t>
  </si>
  <si>
    <t>110.6 (10wks)</t>
  </si>
  <si>
    <t>got pregnant 10 months postop.</t>
  </si>
  <si>
    <t>ضغط.صداع نصفي</t>
  </si>
  <si>
    <t>improved but still on half dose of BP medication, much improved  headach</t>
  </si>
  <si>
    <t>/115(2wks),105.5(6wks)</t>
  </si>
  <si>
    <t>99 (10wks)</t>
  </si>
  <si>
    <t>84 (8m.)</t>
  </si>
  <si>
    <t>quilt feelings for doing the surgery, sex is less postop, no quilt feeling now,sex improved, low Hb on (7/7/2012)</t>
  </si>
  <si>
    <t>عدم انجاب.الآم ظهر و الورك الأيمن و حصى بالكلى</t>
  </si>
  <si>
    <t>95 (2wks)</t>
  </si>
  <si>
    <t>85 (2&amp;1/2 m.)</t>
  </si>
  <si>
    <t>73 (6m.)</t>
  </si>
  <si>
    <t>69.3 (9m.)</t>
  </si>
  <si>
    <t>dumping like symptoms</t>
  </si>
  <si>
    <t>عمل مرارهـ سابقاً و يعانى من الحموضة أحيانا</t>
  </si>
  <si>
    <t>136.9 (2wks)</t>
  </si>
  <si>
    <t>95 (12m??)</t>
  </si>
  <si>
    <t xml:space="preserve">occasional heart burn, </t>
  </si>
  <si>
    <t>ضعف انجاب.ربو. ارتجاع ومدخن</t>
  </si>
  <si>
    <t>زوجته حملت بدون أخصاب أنابيب , و الشفاء من الربو تقريبا</t>
  </si>
  <si>
    <t>97.8 (2wks)</t>
  </si>
  <si>
    <t>59(11m.)</t>
  </si>
  <si>
    <t>on andoff Heart burn , on &amp; off treatment ( two attachs only in 2 years)</t>
  </si>
  <si>
    <t>almost no heart burn,no heart burn , cured</t>
  </si>
  <si>
    <t>hiatus 0 soft silk, staple line 2.0 Bralon &amp; 2.0 prolene</t>
  </si>
  <si>
    <t>wife got pregnant without IVF , dizziness, poor oralliquid intake,vit. Ddefeciency</t>
  </si>
  <si>
    <t>قولون عصبي.ارتجاع</t>
  </si>
  <si>
    <t>تحسن القولون العصبى و شفاء الأرتجاع</t>
  </si>
  <si>
    <t>139.3 (2wks)</t>
  </si>
  <si>
    <t>hiatus 2.0 &amp; 0 Bralon, staple 2.0 Bralon, only post Cruroplasty</t>
  </si>
  <si>
    <t>الآم بالركب حديثا</t>
  </si>
  <si>
    <t>79 (10m)</t>
  </si>
  <si>
    <t>no post GERD symptoms, occasional heart burn with coffe</t>
  </si>
  <si>
    <t>آلام بالركبة اليسرى والظهر.استئصال الفص الأيسر للغده الدرقيه ومدخنة</t>
  </si>
  <si>
    <t>136.9 (3wks)</t>
  </si>
  <si>
    <t>92 (8m.)</t>
  </si>
  <si>
    <t>post menuposal</t>
  </si>
  <si>
    <t>121.1 (2wks)</t>
  </si>
  <si>
    <t>2.0 Bralon &amp; 2.0 vicryl</t>
  </si>
  <si>
    <t>مدخن شرهه</t>
  </si>
  <si>
    <t>92.5 (3wks)</t>
  </si>
  <si>
    <t>68.8 (5m.)</t>
  </si>
  <si>
    <t>58.6 (10&amp;1/2)</t>
  </si>
  <si>
    <t>preop. Heart burn treated by milk, once every few weeks</t>
  </si>
  <si>
    <t>no postop. Heart burn, on and off</t>
  </si>
  <si>
    <t>inadquate oral intake , abdominal pain??</t>
  </si>
  <si>
    <t>عقم ثاني .خمول فالغده الدرقيه.ارتجاع.درن فالبطن</t>
  </si>
  <si>
    <t>تدكيك+ نيسن+ارتجاع</t>
  </si>
  <si>
    <t>72 (7m.)</t>
  </si>
  <si>
    <t>Preop occasionalheart burn,Preop  gasteroscopy  &amp; Ph metery ??GERD</t>
  </si>
  <si>
    <t>No heart burn since OR till 3 months post op, on losac one tablet per week</t>
  </si>
  <si>
    <t>wrap by 0 silk &amp;0 tricon, inner 2. 0 vicryl , outer 2.0 Prolene</t>
  </si>
  <si>
    <t>ارتجاع أحيانا.الآم فالظهر.</t>
  </si>
  <si>
    <t>68kgm (3&amp;1/2)</t>
  </si>
  <si>
    <t>62.5(5&amp;1/2mon.)</t>
  </si>
  <si>
    <t>no hart burn</t>
  </si>
  <si>
    <t>2.0 Bralon, 2.0 prolene</t>
  </si>
  <si>
    <t>ضغط مرتفع.الآم مفاصل بالركبة و الكاحل الجهة اليسرى</t>
  </si>
  <si>
    <t>109.8 (2wks)</t>
  </si>
  <si>
    <t>2.0 Bralon&amp; 2.0 prolene</t>
  </si>
  <si>
    <t xml:space="preserve">الآم بالركب والظهر مدة 4 سنوات وحموضة </t>
  </si>
  <si>
    <t>136.1 (2wks)</t>
  </si>
  <si>
    <t>96 (7m.)</t>
  </si>
  <si>
    <t>87 (10m.)</t>
  </si>
  <si>
    <t>significant heart burn</t>
  </si>
  <si>
    <t>ارتجاع .ضغط حمل</t>
  </si>
  <si>
    <t>50 (11m.)</t>
  </si>
  <si>
    <t>preop occaional heart burn, with special types of food specially coffe, once every 2 weeks, respond to antiacds and cocumber</t>
  </si>
  <si>
    <t>no heart burn at all, no postop medications</t>
  </si>
  <si>
    <t>آلام في الركب أحيانا</t>
  </si>
  <si>
    <t>131.6 (2wks)</t>
  </si>
  <si>
    <t>2.0 Bralon &amp;2.0 Prolene</t>
  </si>
  <si>
    <t xml:space="preserve"> ضغط و سكر مع الحمل و الآم في الركب  و حموضة مع أنواع معينة من الأكل</t>
  </si>
  <si>
    <t>115.9 (3wks)</t>
  </si>
  <si>
    <t>99 (5M.)</t>
  </si>
  <si>
    <t>98 (7m)</t>
  </si>
  <si>
    <t>89 (14m.)</t>
  </si>
  <si>
    <t>preop heart burn with special types of food</t>
  </si>
  <si>
    <r>
      <t xml:space="preserve">recurrent epigastric pain ?? Gall stones, </t>
    </r>
    <r>
      <rPr>
        <sz val="11"/>
        <color rgb="FFFF0000"/>
        <rFont val="Calibri"/>
        <family val="2"/>
        <scheme val="minor"/>
      </rPr>
      <t>4 mmonths pregnant on 2/12,post patrum twins, gall stones,by Us (15/9/12)</t>
    </r>
  </si>
  <si>
    <t>ضغط.آلام ظهروحساسية أنف و أكزيما باليد ايمنى</t>
  </si>
  <si>
    <t>139(3wks)</t>
  </si>
  <si>
    <t>113(4mon.)</t>
  </si>
  <si>
    <t>104.5(6m.)</t>
  </si>
  <si>
    <t>2.0 Bralon and 2.0 Prolene</t>
  </si>
  <si>
    <t>كتمة النفس مع النوم.الآم ظهر و مدخن</t>
  </si>
  <si>
    <t>relife of OSA and back pain, still smoker</t>
  </si>
  <si>
    <t>164.2(4wks)</t>
  </si>
  <si>
    <t>118(6m.)</t>
  </si>
  <si>
    <t>postop. Heart burn at night and early am, on losac once daily in am</t>
  </si>
  <si>
    <t>عقم ثاني. خمول بالغده الدرقية .الآم بالركب حديثا</t>
  </si>
  <si>
    <t>78.3 (2 wks.)</t>
  </si>
  <si>
    <t>69 (4.5 mon)</t>
  </si>
  <si>
    <t>67(8 m.)</t>
  </si>
  <si>
    <t xml:space="preserve">no preop GERD </t>
  </si>
  <si>
    <t>inner 2.0 vicryl , outer 2.0 prolene</t>
  </si>
  <si>
    <t>صالحه احمد معافي</t>
  </si>
  <si>
    <t>الآم بالركب</t>
  </si>
  <si>
    <t>81.5 (7m.)</t>
  </si>
  <si>
    <t>97 (7m.)</t>
  </si>
  <si>
    <t>ربو. التهاب اللويحي.تكيس المبايض و أضطراب بالدورة</t>
  </si>
  <si>
    <t>131.8(2wks)</t>
  </si>
  <si>
    <t>شهرين ونص 115</t>
  </si>
  <si>
    <t>97(2wks)</t>
  </si>
  <si>
    <t>87 شهرين ونص</t>
  </si>
  <si>
    <t>63(10m.)</t>
  </si>
  <si>
    <t>دوالي الأرجل</t>
  </si>
  <si>
    <t>شهرين ونص 81</t>
  </si>
  <si>
    <t>LOS 2days</t>
  </si>
  <si>
    <t>63 (7m.)</t>
  </si>
  <si>
    <t>preop gastroscopy , small hiatal hernia , no preop. Treatment</t>
  </si>
  <si>
    <t>no heart burn pre and post op., cured.</t>
  </si>
  <si>
    <t>hiatus 2.0 bralon, staple 2.0 Bralon and 2.0 prolene, only post. Cruroplasty</t>
  </si>
  <si>
    <t>آلام ظهر. ارتجاع و ألتهاب حديث بجرثومة المعدة وأضطراب بالدورة</t>
  </si>
  <si>
    <t>116.3 (3wks)</t>
  </si>
  <si>
    <t>92 (5m.)</t>
  </si>
  <si>
    <t>86.5 (7 1/2m.)</t>
  </si>
  <si>
    <t>on and off heart burn</t>
  </si>
  <si>
    <t>83 (2wks)</t>
  </si>
  <si>
    <t>77 (2mon.)</t>
  </si>
  <si>
    <t>69.5 (4 mon.)</t>
  </si>
  <si>
    <t>knee pains cured</t>
  </si>
  <si>
    <t>عقم</t>
  </si>
  <si>
    <t>92.9(2wks)</t>
  </si>
  <si>
    <t>81 شهرين ونص</t>
  </si>
  <si>
    <t>60 (10m.)</t>
  </si>
  <si>
    <t>الآم مفاصل.هشاشة عظام.</t>
  </si>
  <si>
    <t>100.7(2wks)</t>
  </si>
  <si>
    <t>85.7(3.5 mon.)</t>
  </si>
  <si>
    <t>77.6 (6m.)</t>
  </si>
  <si>
    <t>75.4(7m)</t>
  </si>
  <si>
    <t>70 (10m.)</t>
  </si>
  <si>
    <t>elevated liver enzymes post op???, low serum iorn, highlipids</t>
  </si>
  <si>
    <t>حصى بالكلى</t>
  </si>
  <si>
    <t>79.1 (3 wks.)</t>
  </si>
  <si>
    <t xml:space="preserve">76.8 (3 mon.) </t>
  </si>
  <si>
    <t>70 (6&amp;1/2m.)</t>
  </si>
  <si>
    <t>post opgall stone disease, recurrent epigastric pain</t>
  </si>
  <si>
    <t>ربو.الآم فالظهر والمفاصل. ارتجاع</t>
  </si>
  <si>
    <t>85(12m.)</t>
  </si>
  <si>
    <t>long history of heart burn &amp; night reflux, received nexuim for long time</t>
  </si>
  <si>
    <t>ربو و مدخن و ألام بالظهر و حموضة مع تناول الدهون</t>
  </si>
  <si>
    <t>132.5(2wks)</t>
  </si>
  <si>
    <t>119 شهرين ونص</t>
  </si>
  <si>
    <t>103.3 (6m.)</t>
  </si>
  <si>
    <t>100 (7m.)</t>
  </si>
  <si>
    <t>occasional heart burn with fatty food</t>
  </si>
  <si>
    <t>آلام بالركب والظهر و أضطراب بالدورة</t>
  </si>
  <si>
    <t>92(2wks)</t>
  </si>
  <si>
    <t>83 شهرين ونص</t>
  </si>
  <si>
    <t>ربو -ارتجاع</t>
  </si>
  <si>
    <t>70 (11m.)</t>
  </si>
  <si>
    <t>frequent heart burn with night reflux, , PRN antiacids and milk</t>
  </si>
  <si>
    <t>got pregnant night of surgery dilivered April 2012</t>
  </si>
  <si>
    <t>انفصام بالشخصيه.آلام مفاصل</t>
  </si>
  <si>
    <t>130Kgm</t>
  </si>
  <si>
    <t xml:space="preserve">biliary limb 50-70 cm, almintery150-175 cm </t>
  </si>
  <si>
    <t>سكر.ضغط.ارتفاع دهون.ارتجاع.الام مفاصل وظهر</t>
  </si>
  <si>
    <t>ازالة التدبيس+تحوير</t>
  </si>
  <si>
    <t>92.6(2wks)</t>
  </si>
  <si>
    <t>occasional heart burn not on ttt.</t>
  </si>
  <si>
    <t xml:space="preserve">biliary limb 50-70 cm, almintery125-150 cm </t>
  </si>
  <si>
    <r>
      <t>قامت المريضة بعملية تدبيس المعدة + المرارة قبل عشر سنوات</t>
    </r>
    <r>
      <rPr>
        <sz val="11"/>
        <color rgb="FFFF0000"/>
        <rFont val="Calibri"/>
        <family val="2"/>
        <scheme val="minor"/>
      </rPr>
      <t xml:space="preserve">REDO </t>
    </r>
  </si>
  <si>
    <t>ارتجاع أحيانا</t>
  </si>
  <si>
    <t>89.7(2 mon.)</t>
  </si>
  <si>
    <t>85(4 mon.)</t>
  </si>
  <si>
    <t>82 (7m.)</t>
  </si>
  <si>
    <t>77.5(8 &amp;1/2)</t>
  </si>
  <si>
    <t>on &amp; off heart burn specially at night</t>
  </si>
  <si>
    <t>postop. Gall stones, Lap. Chole, gastric pouch at GEJ, lysis adhesion, relase of the plication</t>
  </si>
  <si>
    <t>آلام مفاصل.ارتجاع.</t>
  </si>
  <si>
    <t>67 (7m.)</t>
  </si>
  <si>
    <t>heart burn, previous ttt, gastero, small Hiatus hernia</t>
  </si>
  <si>
    <t xml:space="preserve">آلام الركبة اليسرى </t>
  </si>
  <si>
    <t>141 (2wks)</t>
  </si>
  <si>
    <t>121.5 (9wks)</t>
  </si>
  <si>
    <t>106 (7m.)</t>
  </si>
  <si>
    <t>88(2mon.)</t>
  </si>
  <si>
    <t>84(4mon.)</t>
  </si>
  <si>
    <t>505811680/0506212485</t>
  </si>
  <si>
    <t>skin achne</t>
  </si>
  <si>
    <t>cured skin achne</t>
  </si>
  <si>
    <t>93.7 (10ds)</t>
  </si>
  <si>
    <t>83.1 شهرين</t>
  </si>
  <si>
    <t>no heart pre or postop</t>
  </si>
  <si>
    <t>hiatus 2.0 bralon and staple line 2.0 Bralon then 2.0 prolene</t>
  </si>
  <si>
    <t>postop. Cholelithaiasis and cholecystectomy.feb. 2012</t>
  </si>
  <si>
    <t>الآم بالركبة اليمنى و الكاحل</t>
  </si>
  <si>
    <t>96.4(1 wk postop)</t>
  </si>
  <si>
    <t>الآم مفاصل بالكاحل و الكوع و حموضة أحيانا وضغط حمل</t>
  </si>
  <si>
    <t>تدكيك+ارتجاع</t>
  </si>
  <si>
    <t>97.9(2&amp;1/2 m.)</t>
  </si>
  <si>
    <t>105 (10m.)</t>
  </si>
  <si>
    <t>hiatus 0 Bralon, Plication, inner 2.0 Vicryl, outer 2.0 Prolene</t>
  </si>
  <si>
    <t>97.8 (1wk)</t>
  </si>
  <si>
    <t>86 (2mon.)</t>
  </si>
  <si>
    <t>64 (9m.)</t>
  </si>
  <si>
    <t>no GERD symptos</t>
  </si>
  <si>
    <t>95 شهرين</t>
  </si>
  <si>
    <t>72(9m.)</t>
  </si>
  <si>
    <t>شهرين 90</t>
  </si>
  <si>
    <t>72 (9m.)</t>
  </si>
  <si>
    <t>شهرين 79</t>
  </si>
  <si>
    <t>64 (10m.)</t>
  </si>
  <si>
    <t>long history of heart burn &amp; night reflux no ttt</t>
  </si>
  <si>
    <t>cured</t>
  </si>
  <si>
    <t>598315745/0563884681</t>
  </si>
  <si>
    <t>ربو . ارتجاع</t>
  </si>
  <si>
    <t>شفاء الربو و الارتجاع</t>
  </si>
  <si>
    <t xml:space="preserve">شهرين 120 </t>
  </si>
  <si>
    <t>86(9m.)</t>
  </si>
  <si>
    <t>ربو.ارتجاع مع الحمل. آلام مفاصل.نقص افراز غده درقيه</t>
  </si>
  <si>
    <t>72 (3 mon.)</t>
  </si>
  <si>
    <t>heart burn with pregnancy, and special food,like citrous food,respond to zantac</t>
  </si>
  <si>
    <t>on and off heart burn with special types of food once per week, improved comparing with preop, on PRN losac</t>
  </si>
  <si>
    <t>hiatus 0 bralon, staple, 2.0 prolene &amp; 2.0 Bralon, only post Cruroplasty</t>
  </si>
  <si>
    <t>خمول فالغده الدرقيه.قلق.حموضه وارتجاع</t>
  </si>
  <si>
    <t xml:space="preserve"> ??شهرين 87</t>
  </si>
  <si>
    <t>71(9&amp;1/2m.)</t>
  </si>
  <si>
    <t>heart burn with night reflux</t>
  </si>
  <si>
    <t>hiatus 0 bralon, staple 2.0 Bralon and 2.0 prolene</t>
  </si>
  <si>
    <t>ربو.عقم</t>
  </si>
  <si>
    <t>97.9 (2&amp;1/2m.)</t>
  </si>
  <si>
    <t>الآم فالمفاصل والظهر و أضطراب بالدورة وارتجاع</t>
  </si>
  <si>
    <t>69 (8m.)</t>
  </si>
  <si>
    <t>frequent heart burn on and off ttt</t>
  </si>
  <si>
    <t>hiatus 0 bralon and staple line 2.0 Bralon then 2.0 prolene</t>
  </si>
  <si>
    <t>استئصال نصف الغده الدرقيه</t>
  </si>
  <si>
    <t>124.5 (3wks)</t>
  </si>
  <si>
    <t>97(5m.)</t>
  </si>
  <si>
    <t>77(8m.)</t>
  </si>
  <si>
    <t>no postop GERD symptoms, on and off heart burn on PRN losac</t>
  </si>
  <si>
    <t>الآم فالمفاصل والظهر</t>
  </si>
  <si>
    <t>86.6(6wks)</t>
  </si>
  <si>
    <t>73 (5m.)</t>
  </si>
  <si>
    <t>65.4(8&amp;1/2m.)</t>
  </si>
  <si>
    <t xml:space="preserve">2.0 bralon, 2.0 prolene </t>
  </si>
  <si>
    <t>96Kgm(6wks)</t>
  </si>
  <si>
    <t>inner 2.0 vicryl outer 2.0 Prolene,</t>
  </si>
  <si>
    <t>الآم بالركب والظهر</t>
  </si>
  <si>
    <t>99 (6wks)</t>
  </si>
  <si>
    <t>78(9m.)</t>
  </si>
  <si>
    <t>LOS 14-17 sept.</t>
  </si>
  <si>
    <t>ارتجاع.أنيميا منجليه, كسر بالفخد الأيمن و قصر بالطرف السفلى الأيمن و ألم بالطرف السفلى الأيمن و الظهر</t>
  </si>
  <si>
    <t>108 (9m.)</t>
  </si>
  <si>
    <t>significant GERD worse at night with night reflux and morning acidity, ttt by milk &amp; water</t>
  </si>
  <si>
    <t>no heart burn cured</t>
  </si>
  <si>
    <t>تكيس مبايض وضطراب بالدورة و.حموضه مع الحمل</t>
  </si>
  <si>
    <t>أنتظام الدورة و تحسن بالحموضة و الأرتجاع</t>
  </si>
  <si>
    <t>70.5 (6m.)</t>
  </si>
  <si>
    <t>63.7 (9m.)</t>
  </si>
  <si>
    <t>heart burn with pregnancy only</t>
  </si>
  <si>
    <t>Hiatus 0 Bralon, staple line 2.0 Bralon</t>
  </si>
  <si>
    <t>اضطراب دوره . حبوب شباب</t>
  </si>
  <si>
    <t>96 (3 m.)</t>
  </si>
  <si>
    <t>83.2 (6m.)</t>
  </si>
  <si>
    <t>no preop GERD symptoms, occasional heart burn with citrous and spicy food</t>
  </si>
  <si>
    <t>epigastric pain attachs , no heart burn</t>
  </si>
  <si>
    <t>آلام بالركب والظهر. اضطراب دوره</t>
  </si>
  <si>
    <t>107.5 ( 2wks)</t>
  </si>
  <si>
    <t>94.1(10wks)</t>
  </si>
  <si>
    <t>67.8 (8m.)</t>
  </si>
  <si>
    <t>66 (8&amp;1/2)</t>
  </si>
  <si>
    <t>intolerance to solids, contrast on 28 Nov. is ok</t>
  </si>
  <si>
    <t>سكر.ربو.ضغط.دهون.ارتجاع.الآم بالركبتان</t>
  </si>
  <si>
    <t>97 (4 wks)</t>
  </si>
  <si>
    <t>83.5 (5m.)</t>
  </si>
  <si>
    <t>heart burn specially with fatty food, on nexuim</t>
  </si>
  <si>
    <t>no heart burn so far, off nexuim, much improved</t>
  </si>
  <si>
    <t>hiatus 2.0 Bralon, staple line 2.0 prolene &amp; 2.0 bralon</t>
  </si>
  <si>
    <t>ربو و مدخن شيشا</t>
  </si>
  <si>
    <t>162.5 (2wks)</t>
  </si>
  <si>
    <t>105(8m.)</t>
  </si>
  <si>
    <t>94.8(10m.)</t>
  </si>
  <si>
    <t>off supplments, tingling left leg (23/july/12)</t>
  </si>
  <si>
    <t xml:space="preserve">ربو.ارتجاع </t>
  </si>
  <si>
    <t>112.3(2wks)</t>
  </si>
  <si>
    <t>99.9 (3m.)</t>
  </si>
  <si>
    <t>84.9(8m.)</t>
  </si>
  <si>
    <t>on &amp; off heart burn, previous treatment for H pylori</t>
  </si>
  <si>
    <t>no heart burn, no regugitation, on PRN losac</t>
  </si>
  <si>
    <t>LOS 2 days only, postop abdominal pain and diarrhea</t>
  </si>
  <si>
    <t>اضطراب دوره . تكيس. الام فالظهر</t>
  </si>
  <si>
    <t>89.5 (2 wks.)</t>
  </si>
  <si>
    <t>87.5 (2 mon.)</t>
  </si>
  <si>
    <t>inner 2.0 vicryl outer 2.0 Prolene</t>
  </si>
  <si>
    <t>ازالة مراره سابقاً+ارتجاع مع أكل الدهونأحيانا+التهاب كبد وبائي+أضطراب بالدورة ,و صداع مزمن</t>
  </si>
  <si>
    <t>84 (8&amp;1/2)</t>
  </si>
  <si>
    <t>heart burn with greasy food , night reflux symptoms, respond to medications</t>
  </si>
  <si>
    <t>heart burn improved comparing with preop. But still on PRN losac, once or twice per week</t>
  </si>
  <si>
    <t>hiatus 0 bralon, staple line 2.0 prolene</t>
  </si>
  <si>
    <t>عمليات عديدة لحروق بالجسم و سكر حمل و حموضة و أرتجاع مع الدهون و ألم بالظهر عولج بالحبوب لمدة سنة و ضعف عام بالعضلات</t>
  </si>
  <si>
    <t>شفاء الأرتجاع و شفاء ألام الظهر و أستمرار ضعف العضلات</t>
  </si>
  <si>
    <t>92 (2mon.)</t>
  </si>
  <si>
    <t>heart burn with greasy food , reflux symptoms worse with pregnancy,recived treatment for heart burn</t>
  </si>
  <si>
    <t>almost no heart burn since surgery , much improved comparing with preop., cured from GERD (2/8/12)</t>
  </si>
  <si>
    <t>عقم ثاني</t>
  </si>
  <si>
    <t>95(5m.)</t>
  </si>
  <si>
    <t>الآم فالظهر أحيانا . حموضة مدة سنتين ألتهاب إتش بيلورى تناول لوزك عند اللزوم و مدخن سابق</t>
  </si>
  <si>
    <t>127.2 (2wks)</t>
  </si>
  <si>
    <t>108.7 (3m.)</t>
  </si>
  <si>
    <t>86.5 (8m.)</t>
  </si>
  <si>
    <t>on and off heart burn, treated by omprazol PRN, Hpylori tratment before</t>
  </si>
  <si>
    <t>hiatus 0 Bralon, staple line 2.0 prolene</t>
  </si>
  <si>
    <t>2006 عملية الحزام</t>
  </si>
  <si>
    <t>89.4 (2wks)</t>
  </si>
  <si>
    <t>85.9 (4m.)</t>
  </si>
  <si>
    <t>88(8m.)</t>
  </si>
  <si>
    <t>الآم بالظهر و تحسس بالأنف</t>
  </si>
  <si>
    <t>92.3 (2&amp;1/2m.)</t>
  </si>
  <si>
    <t>78 (7&amp;1/2m.)</t>
  </si>
  <si>
    <t>صالحه هيازع العسيري</t>
  </si>
  <si>
    <t>ارتجاع بسيط .الآم فالركب . اضطراب دوره</t>
  </si>
  <si>
    <t>أنتظمت الدورة و تحسن آلام الركب</t>
  </si>
  <si>
    <t>91.2 (11m.)</t>
  </si>
  <si>
    <t>no postop GERD symptoms, one month history heart burn responding to antiacids (3/9/12)</t>
  </si>
  <si>
    <t>أرتجاع مع بعض أنواع الأكل و خفقان بضربات القلب و كتمة نفس أحيانا</t>
  </si>
  <si>
    <t>occasional heart burn with special types of food, never been treated before</t>
  </si>
  <si>
    <t>ارتجاع بسيط. الآم بالركبة اليمنى.ربو و مدخن</t>
  </si>
  <si>
    <t>88 (8m.)</t>
  </si>
  <si>
    <t>أضطراب بالدورة و ألم بالظهر</t>
  </si>
  <si>
    <t>أسماء مقعيد الحربى</t>
  </si>
  <si>
    <t>خمول الغدة الدرقية و أرتجاع على ريناتدين و آلام مفصل و ركب</t>
  </si>
  <si>
    <t>GERD on ranitidin twice daily ,Gscope, small HH</t>
  </si>
  <si>
    <t>biliary 50cm, almintery 150 cm, GJA 45 mm</t>
  </si>
  <si>
    <t>تدبيس سابق للمعدة و أرتجاع أحيانا و خمول بالغدة الدرقية ألم بالظهر و الركبة اليسرى</t>
  </si>
  <si>
    <t xml:space="preserve"> تحوير على تدبيس</t>
  </si>
  <si>
    <t>72 (3&amp;1/2)</t>
  </si>
  <si>
    <t>68 (8m.)</t>
  </si>
  <si>
    <t>biliary 50cm, almintery 125 cm, GJA 45 mm</t>
  </si>
  <si>
    <t>ربو و أرتجاع و قولون عصبى</t>
  </si>
  <si>
    <t>82 (6m.)</t>
  </si>
  <si>
    <t>80 (9m.)</t>
  </si>
  <si>
    <t>GERD on PPI once daily</t>
  </si>
  <si>
    <t>أضطراب بالدورة و أرتجاع و حموضة و ألم بالركبة اليسرى</t>
  </si>
  <si>
    <t>81.1 (7&amp;1/2m.)</t>
  </si>
  <si>
    <t>79.7 (8m.)</t>
  </si>
  <si>
    <t>occasional heart burn with special types of food, occasional regurgitationnever been treated before</t>
  </si>
  <si>
    <t>سكر حمل و آلام ظهر و آلام بالكاحلان و أضطراب بالدورة</t>
  </si>
  <si>
    <t>82 (3&amp;1/2)</t>
  </si>
  <si>
    <t>69(8m.)</t>
  </si>
  <si>
    <t>الهنوف منصور الدخيل</t>
  </si>
  <si>
    <t>ربو- آلام بالركبة اليمنى</t>
  </si>
  <si>
    <t>69.5 (4m.)</t>
  </si>
  <si>
    <t>61 (8m.)</t>
  </si>
  <si>
    <t>عائشة خالد الهدلق</t>
  </si>
  <si>
    <t>nothing</t>
  </si>
  <si>
    <t xml:space="preserve"> تكميم</t>
  </si>
  <si>
    <t>76.8 (6m)</t>
  </si>
  <si>
    <t>69.5 (8m.)</t>
  </si>
  <si>
    <t xml:space="preserve">ربو- آلام بالركبة اليمنى و الظهر و الكاحلان و حموضة مع أنواع معينة من الأكل </t>
  </si>
  <si>
    <t>100 (3m.)</t>
  </si>
  <si>
    <t>93 (8m.)</t>
  </si>
  <si>
    <t>أرتفاع ضغط الدم و ألم بالركبة اليمنى و أضطراب بالدورة</t>
  </si>
  <si>
    <t>79 (7m.)</t>
  </si>
  <si>
    <t>78 (8m.)</t>
  </si>
  <si>
    <t xml:space="preserve">                                                                                                                                                 </t>
  </si>
  <si>
    <t>عملية حزام قبل 10 سنوات و عملية غضروف بالظهر قبل 4 سنوات ألم و تنميل بالرجل ليسرى</t>
  </si>
  <si>
    <t xml:space="preserve">أزالة حزام و تكميم </t>
  </si>
  <si>
    <t>115 (3m.)</t>
  </si>
  <si>
    <t>REDO</t>
  </si>
  <si>
    <t>آلم بالظهر أحيانا</t>
  </si>
  <si>
    <t>77 (3m)</t>
  </si>
  <si>
    <t>67 (9m.)</t>
  </si>
  <si>
    <t>89.5 (2 mon.)</t>
  </si>
  <si>
    <t>67.2(8m.)</t>
  </si>
  <si>
    <t xml:space="preserve">أضطراب بالدورة و أرتجاع و حموضة </t>
  </si>
  <si>
    <t>84.9 (1 mon.)</t>
  </si>
  <si>
    <t>70 (3m)</t>
  </si>
  <si>
    <t>long history of heart burn with special types of food with night reflux on PRN nexuim, preop. Gastro</t>
  </si>
  <si>
    <t>still on losac , if off losac, she gets heart burn, though still better than preop. No regurgitation</t>
  </si>
  <si>
    <t>hiatus 0 Surgidac, staple 2.0 prolene</t>
  </si>
  <si>
    <t>wide hiatus and small hiatal hernia</t>
  </si>
  <si>
    <t>خمول بالغدة الدرقية و ألم بالظهر</t>
  </si>
  <si>
    <t>79 (4m.)</t>
  </si>
  <si>
    <t>عبدالرحمن القصير</t>
  </si>
  <si>
    <t>حساسية غبار مدخن شيشه ألم بالركبة اليمنى و حصى مرارة</t>
  </si>
  <si>
    <t>تكميم ومرارة</t>
  </si>
  <si>
    <t>134.5 (2m.)</t>
  </si>
  <si>
    <t>Laparoscopic chole, blusih discharge from drain wound, depression, induce vomiting</t>
  </si>
  <si>
    <t>تركيب بالونة المعدة قبل سنة ونص - ضغط- حساسية أنف- ألم بالظهر و الكاحل و أرتجاع بسيط</t>
  </si>
  <si>
    <t>122.4 (3wks)</t>
  </si>
  <si>
    <t>99 (3m)</t>
  </si>
  <si>
    <t>85 (6m.)</t>
  </si>
  <si>
    <t>79(8m.)</t>
  </si>
  <si>
    <t>138.5 (3wks)</t>
  </si>
  <si>
    <t>105 (7m.)</t>
  </si>
  <si>
    <t>on and off heart burn with night reflux, never treated before</t>
  </si>
  <si>
    <t>81.5 (3 wks.)</t>
  </si>
  <si>
    <t>77 (5&amp;1/2m.)</t>
  </si>
  <si>
    <t>74.5(7m.)</t>
  </si>
  <si>
    <t>inner 2.0 vicryl, outer 2.0 prolene</t>
  </si>
  <si>
    <t>documented weight 85.3Kgm, patient day of surgery weight 88Kgm/as per patient.</t>
  </si>
  <si>
    <t>آلام بالركبتين و الظهر و مدخنة</t>
  </si>
  <si>
    <t>156.9 ( 3wks)</t>
  </si>
  <si>
    <t>111(7m.)</t>
  </si>
  <si>
    <t>آلام بالركبتين و الظهر</t>
  </si>
  <si>
    <t>113kgm (8 weeks.)</t>
  </si>
  <si>
    <t>109.5 (4m.)</t>
  </si>
  <si>
    <t>105(7m.)</t>
  </si>
  <si>
    <t>postop. Heart burn on losac daily</t>
  </si>
  <si>
    <t>؟؟ أرتجاع و قرحة بالأثنى عشر و خمول بالغدة الدرقية</t>
  </si>
  <si>
    <t>103.7 (4wks)</t>
  </si>
  <si>
    <t>98.4 (2&amp;1/2m.)</t>
  </si>
  <si>
    <t>84(7m.)</t>
  </si>
  <si>
    <t>past history of PUD, heart burn with greasy food&amp; spicy food, no treatment for the heart burn</t>
  </si>
  <si>
    <t xml:space="preserve">no heart burn on first vist </t>
  </si>
  <si>
    <t>حموضة و آلام بالظهر</t>
  </si>
  <si>
    <t>86.8(4wks)</t>
  </si>
  <si>
    <t>77.7 (3m.)</t>
  </si>
  <si>
    <t>63.8(7m.)</t>
  </si>
  <si>
    <t>heart burn with greasy food, responed to antiacids</t>
  </si>
  <si>
    <t>hiatus 0 Bralon, staple 2.0 prolene</t>
  </si>
  <si>
    <t>wide hiatus (++), hiatal adhesions (++)</t>
  </si>
  <si>
    <t>أضطراب بالدورة و حموضة أحيانا</t>
  </si>
  <si>
    <t>تحسن الحموضة و مازال أضطراب الدورة</t>
  </si>
  <si>
    <t>87.4 (2wks)</t>
  </si>
  <si>
    <t>76.9 (3m.)</t>
  </si>
  <si>
    <t>66.5 (8m.)</t>
  </si>
  <si>
    <t>heart burn with special types of fodd , respond to milk</t>
  </si>
  <si>
    <t>no heart burn on first vist (on losac), no heart burn after 3 m. of surgery, very infrequent heart burn</t>
  </si>
  <si>
    <t>ألتهاب بالركبتين و أرتجاع شديد لمدة 10 سنوات</t>
  </si>
  <si>
    <t>99 (4wks)</t>
  </si>
  <si>
    <t>84.5 (10wks)</t>
  </si>
  <si>
    <t>78 (6 &amp;1/2m.)</t>
  </si>
  <si>
    <t>10 years history of GERD</t>
  </si>
  <si>
    <t>Hiatus 0 Bralon, staple line 2.0 prolene</t>
  </si>
  <si>
    <t>أضطراب بالدورةو تكيس مبايض و ألم بالظهر و الركبة اليسرى</t>
  </si>
  <si>
    <t>130.4 (2wks)</t>
  </si>
  <si>
    <t>صرع وأرتجاع</t>
  </si>
  <si>
    <t>96.1 (2wks)</t>
  </si>
  <si>
    <t>85.3 (3m.)</t>
  </si>
  <si>
    <t>preop gastroscopy lax LES</t>
  </si>
  <si>
    <t>no postop. Reflux or heart burn off medication</t>
  </si>
  <si>
    <t>أضطراب بالدورة و ألم بالظهر و الركبتين</t>
  </si>
  <si>
    <t>92 (2wks)</t>
  </si>
  <si>
    <t>76 (3m)</t>
  </si>
  <si>
    <t>69 (6m.)</t>
  </si>
  <si>
    <t xml:space="preserve">أضطراب بالدورة و آلام بالركبو الظهر و أرتجاع </t>
  </si>
  <si>
    <t>127.7 (2wks)</t>
  </si>
  <si>
    <t>96(6m.)</t>
  </si>
  <si>
    <t>heart burn with greasy food ,night reflux, responed to milk</t>
  </si>
  <si>
    <t>wide hiatus, hiatla hernia, adhesions at hiatus</t>
  </si>
  <si>
    <t>بالظهر أحيانا</t>
  </si>
  <si>
    <t>88.1 (1mon.)</t>
  </si>
  <si>
    <t>70 (3&amp;1/2)</t>
  </si>
  <si>
    <t>58(6m.)</t>
  </si>
  <si>
    <t>66.9 (3m.)</t>
  </si>
  <si>
    <t>63 (6m.)</t>
  </si>
  <si>
    <t>آلم بالركبة اليسرى و و الكوع الأيمن و قولون عصبى</t>
  </si>
  <si>
    <t>86.5 (3m.)</t>
  </si>
  <si>
    <t>77.4 (6m.)</t>
  </si>
  <si>
    <t>inatially 2.0 Prolene, then oversweing with 2.0 maxon</t>
  </si>
  <si>
    <t>twist at mid stomach ??? With stapler, very large flap postop.</t>
  </si>
  <si>
    <t>حموضة و أضطراب بالدورة مدخنة سجائرمن 7 سنوات و شيشا أحيانا</t>
  </si>
  <si>
    <t>105.7 (2wks)</t>
  </si>
  <si>
    <t>98(3&amp;1/2m.)</t>
  </si>
  <si>
    <t>81.3(4m.)</t>
  </si>
  <si>
    <t>63 (9m.)</t>
  </si>
  <si>
    <t>hiatus 0 Bralon and 0 Tricon, staple line 2.0 Prolene</t>
  </si>
  <si>
    <t>extensive adhesions at hiatus, small hiatal lipoma</t>
  </si>
  <si>
    <t xml:space="preserve">آلالم بالظهر و الركبة اليمنى و حموضة لمدة 4 سنوات </t>
  </si>
  <si>
    <t>106.3 (2wks)</t>
  </si>
  <si>
    <t>95 (3m.)</t>
  </si>
  <si>
    <t>86.5(6m.)</t>
  </si>
  <si>
    <t>heart burn with special types of food specially greasy and citrous food, treated by motiluim</t>
  </si>
  <si>
    <t>ضغط دم و ربو و آلآم بالركب و حموضة و أضطراب بالدورة و ضعف بالجهة اليمنى بالجسم ؟؟ و ألتهاب متكرر بجدار البطن</t>
  </si>
  <si>
    <t>123.4 (2wks)</t>
  </si>
  <si>
    <t>112 (3&amp;1/2m.)</t>
  </si>
  <si>
    <t>105 (6m.)</t>
  </si>
  <si>
    <t>Inner 2.0 polysorb and 2.0 Vicryl outer 2.0 prolene</t>
  </si>
  <si>
    <t>ربو و ألم بالركبة اليمنى و حساسية أنف و تكيس مبايض و أضطراب بالدورة و أحيانا حموضة</t>
  </si>
  <si>
    <t>122.4(2wks)</t>
  </si>
  <si>
    <t>117.5 (4WKS)</t>
  </si>
  <si>
    <t>staple line invaginated by running 2.0 Prolene</t>
  </si>
  <si>
    <t>130 (3wks)</t>
  </si>
  <si>
    <t>heart burn with pregnancy</t>
  </si>
  <si>
    <t>هشاشة عظام و الام بالمفاصل و حموضة و أرتجاع و مدخنة لمدة عشر سنوات</t>
  </si>
  <si>
    <t>تكميم وأرتجاع</t>
  </si>
  <si>
    <t>87(3m.)</t>
  </si>
  <si>
    <t>79 (6m.)</t>
  </si>
  <si>
    <t>77(6&amp;1/2)</t>
  </si>
  <si>
    <t>heart burn with regurgitation, night reflux, for more than 20 years, on PRN PPI.</t>
  </si>
  <si>
    <t>no GERD symptoms, only with spciy food, no treatment, over all better than preop.</t>
  </si>
  <si>
    <t>hiatus by 0 bralon X3 post. And x1 ant., staple line invaginated by 2.0 prolene &amp; 2.0 Bralon.</t>
  </si>
  <si>
    <t>97.7 (4wks)</t>
  </si>
  <si>
    <t>92 (3m.)</t>
  </si>
  <si>
    <t>inner layer 2.0 polysorb, outer 2.0 prolene</t>
  </si>
  <si>
    <t>large pylorus left</t>
  </si>
  <si>
    <t>نقص فيتامين دال وخمول بالغدة الدرقية و تكيس مبايض و أضطراب بالدورةآلام بالظهر</t>
  </si>
  <si>
    <t>99 (2wks)</t>
  </si>
  <si>
    <t>88(3m.)</t>
  </si>
  <si>
    <t>تركيب حزام و أستئصال مرارة 2005 و أضطراب بالدورة و حموضة و أرتجاع مع تضيق الحزام ألام بالجانيبن و الطرف الأيسر السفلى الأيسر</t>
  </si>
  <si>
    <r>
      <t>أ</t>
    </r>
    <r>
      <rPr>
        <b/>
        <sz val="11"/>
        <color rgb="FFFF0000"/>
        <rFont val="Calibri"/>
        <family val="2"/>
        <scheme val="minor"/>
      </rPr>
      <t>زالة حزام و تحوير</t>
    </r>
  </si>
  <si>
    <t>137 (2wks)</t>
  </si>
  <si>
    <t>128.5 (2m.)</t>
  </si>
  <si>
    <t>115 (6m.)</t>
  </si>
  <si>
    <t>heart burn and regurgitation with band being tight</t>
  </si>
  <si>
    <t>nopostop GERD symptoms</t>
  </si>
  <si>
    <t xml:space="preserve">مدخنة و آلام بالركبتين </t>
  </si>
  <si>
    <t>104.8 (2wks)</t>
  </si>
  <si>
    <t>94.2 (10wks)</t>
  </si>
  <si>
    <t>سكرى على حبوب و أرتفاع بضغط الدم مع الحمل آلام بالظهر و حموضة مع الحمل فقط</t>
  </si>
  <si>
    <t>105.5 (2wks)</t>
  </si>
  <si>
    <t>91 (3m.)</t>
  </si>
  <si>
    <t>heart burn with pregnancy, treated by antiacids, treated before for Hpylori infection about one year ago</t>
  </si>
  <si>
    <t>2.0 bralone &amp; 2.0 prolene</t>
  </si>
  <si>
    <t xml:space="preserve">أضطراب بالدورة و آلام بالركب والكتفين و الظهر و أرتجاع </t>
  </si>
  <si>
    <t>92.8(4wks)</t>
  </si>
  <si>
    <t>85 (3m.)</t>
  </si>
  <si>
    <t>75 (6m.)</t>
  </si>
  <si>
    <t>occasional heart burn ususally relived by milk</t>
  </si>
  <si>
    <t>Hiatus 0 Bralon, staple line, 2.0 Bralon &amp; 2.0 prolene</t>
  </si>
  <si>
    <t>زيادة بالدهون بالدم و آلم بالركبة اليمنى و الظهر أحيانا و صعوبة التنفس بسبب أنسداد الأنف من السمنة</t>
  </si>
  <si>
    <t>104 (2wks)</t>
  </si>
  <si>
    <t>95(3m.)</t>
  </si>
  <si>
    <t>10 cc (hiatal circumfrance)</t>
  </si>
  <si>
    <t>عقم و أضطراب بالدورة و تكيس مبايض و آلام بالظهر والركب و أحيانا حموضة  و عدم نمو الثدى الأيسر وراثيا</t>
  </si>
  <si>
    <t>شفاء أضطراب الدورة و مازال العقم و تحسن آلام الظهر و شفاء ألم الركبة و لم يعمل أشعة للتكيس</t>
  </si>
  <si>
    <t>96.2 (2WKS)</t>
  </si>
  <si>
    <t>91.5 (2m)</t>
  </si>
  <si>
    <t>77 (5&amp;1/2)</t>
  </si>
  <si>
    <t>73 (7m.)</t>
  </si>
  <si>
    <t>occasional heart burn with apple juice , no regurgitation</t>
  </si>
  <si>
    <t>2.0 Bralon, 2.0 Prolene</t>
  </si>
  <si>
    <t>8 cc (hiatal circumfrance)</t>
  </si>
  <si>
    <t>أكتئاب و حموضة و أرتجاع آلام بالظهر و الركبتين و مدخن شيشا و ركب بالونة 2006</t>
  </si>
  <si>
    <t>163.5(5wks)</t>
  </si>
  <si>
    <t>159 (2m.)</t>
  </si>
  <si>
    <t>occasional heart burn with night reflux, on and off anti- acids</t>
  </si>
  <si>
    <t>2.0 Bralon , 2.0 Prolene</t>
  </si>
  <si>
    <t xml:space="preserve">ضغط دم و آلام بالركبة اليسرى و بالظهر و أضطراب بالدورة </t>
  </si>
  <si>
    <t>أزالة حزام و تحوير</t>
  </si>
  <si>
    <t>130(4m.)</t>
  </si>
  <si>
    <t>GJ anti colic, anti gastric, post wall 45 Blue GIA, ant. Wall 2.0 polysorb, bilary limb, 50-75cm, alimentery limb 150-175cm</t>
  </si>
  <si>
    <t>previous band insertion 8 years ago, got pregnant by artificial way ended by tins</t>
  </si>
  <si>
    <t>ربو و تضخم ليمفاوى للأرجل و مدخنة و آلام بالرقبة و الظهر و أنيمياو أضطراب بالدورة</t>
  </si>
  <si>
    <t>103 (2wks)</t>
  </si>
  <si>
    <t>86 (6m.)</t>
  </si>
  <si>
    <t>tight sleeve</t>
  </si>
  <si>
    <t>خمول بالغدة الدرقية و أرتفاع الدهون بالدم وآلام بالظهر و خفقان</t>
  </si>
  <si>
    <t>97.5 (10 days)</t>
  </si>
  <si>
    <t>94.9 (6wks.)</t>
  </si>
  <si>
    <t>75.5 (5m.)</t>
  </si>
  <si>
    <t>68 (7m.)</t>
  </si>
  <si>
    <t>postop cough and fever</t>
  </si>
  <si>
    <t xml:space="preserve">آلام بالظهر </t>
  </si>
  <si>
    <t>143.5(2wks)</t>
  </si>
  <si>
    <t>134 (2m.)</t>
  </si>
  <si>
    <t>119 (5m.)</t>
  </si>
  <si>
    <t>occasional eart burn once or twice per year</t>
  </si>
  <si>
    <t>more than 15 cc (hiatal circumfrance)</t>
  </si>
  <si>
    <t>73.4 (5m.)</t>
  </si>
  <si>
    <t>no preop GERD symptoms, heart burn with pregnancy</t>
  </si>
  <si>
    <t>زيادة بالدهون بالدم وحمض اليوريك و آلام بالظهر و الركبتين و أرتجاع و فتق الحجاب الحاجز و مدخن و خفقان و هبوط للسكر بالدم</t>
  </si>
  <si>
    <t>121(2wks)</t>
  </si>
  <si>
    <t>GERD symptoms for 4 years on Nexuim, gasteroscopy, moderate size hiatal hernia</t>
  </si>
  <si>
    <t>still have heart burn , but much improved than preop, on losac 20mg every am</t>
  </si>
  <si>
    <t>Hiatus , 0 Surgidac, staple Line 2.0 prolene then 2.0 Bralon</t>
  </si>
  <si>
    <t>more than 20 cc (hiatal circum.)</t>
  </si>
  <si>
    <t xml:space="preserve">أضطراب بالدورة و تكيس بالمبايض و حموضة أحيانا </t>
  </si>
  <si>
    <t>أنتظام بالدورة و لا يوجد جموضة</t>
  </si>
  <si>
    <t>93.4(2wks)</t>
  </si>
  <si>
    <t>85.3 (3&amp;1/2m)</t>
  </si>
  <si>
    <t>occasional heart burn once or twice per week, night reflux</t>
  </si>
  <si>
    <t>inner layer 2.0 Polysorb, outer layer 2.0 prolene</t>
  </si>
  <si>
    <t>more than 10 cc (hiatal circum.)</t>
  </si>
  <si>
    <t xml:space="preserve">أضطراب بالدورة و تكيس بالمبايض </t>
  </si>
  <si>
    <t>111 (2wks)</t>
  </si>
  <si>
    <t>85.2 (5m.)</t>
  </si>
  <si>
    <t>76 (8m.)</t>
  </si>
  <si>
    <t>post op. heart burn, on daily losac in am, now as per3/6/12, is improving, one tab every 2-3 days (20/8/12)</t>
  </si>
  <si>
    <t>less than 7cc (hiatal circum.)</t>
  </si>
  <si>
    <t>حزام معدة من 3 سنوات و خمل بالغدة الدرقية من 13 سنة و أضطراب بالدورة و تأخر حمل</t>
  </si>
  <si>
    <t>توصيل أنبوب حزام المعدة</t>
  </si>
  <si>
    <t>86.4(6wks.)</t>
  </si>
  <si>
    <t>حموضة و أرتجاع و آلام بالركبتين و القدمين</t>
  </si>
  <si>
    <t>شفاء الحموضة و الأرتجاع و آلام الركبتين و القدمين و الحمد لله</t>
  </si>
  <si>
    <t>104.2 (2wks)</t>
  </si>
  <si>
    <t>98 (7wks)</t>
  </si>
  <si>
    <t>85 (7m.)</t>
  </si>
  <si>
    <t>occasional heart burn with night reflux, and regurgitation two,three attachs per week on and off nexuim</t>
  </si>
  <si>
    <t>no postop. Heart burn,no medications</t>
  </si>
  <si>
    <t>Hiatus, 0 Bralon, staple line 2.0 Prolene</t>
  </si>
  <si>
    <t>more than 15 cc (hiatal circum.)</t>
  </si>
  <si>
    <t xml:space="preserve">سكر على إنسولين و عقم و ضغط و مدخن و آلام بالركب </t>
  </si>
  <si>
    <t>تكميم وأرتجاع وأستئصال مرارة</t>
  </si>
  <si>
    <t>145 (2wks)</t>
  </si>
  <si>
    <t>Hiatus 0 Bralon, staple line 2.0 bralon &amp; 2.0 Prolene</t>
  </si>
  <si>
    <t>ربو و آلام بالركبة اليسرى و حموضة و أرتجاع</t>
  </si>
  <si>
    <t>155 (2wks)</t>
  </si>
  <si>
    <t>146 (2m.)</t>
  </si>
  <si>
    <t>heart burn  and regurgitationwith special types of food, once or twice per, usually respond to renitidine</t>
  </si>
  <si>
    <t>107.6 (2wks.)</t>
  </si>
  <si>
    <t>large stomach flap on postop. Contrast swollow</t>
  </si>
  <si>
    <t>less than 8 cc (hiatal circum.)</t>
  </si>
  <si>
    <t>خمول بالغدة الدرقية</t>
  </si>
  <si>
    <t>88 (6wks)</t>
  </si>
  <si>
    <t>79.5(4&amp;1/2m)</t>
  </si>
  <si>
    <t>78 (5m.)</t>
  </si>
  <si>
    <t>less than 12 cc (hiatal circum.)</t>
  </si>
  <si>
    <t>115 (5m.)</t>
  </si>
  <si>
    <t>recent history of heart burn, almost daily, with night reflux and regurgitation</t>
  </si>
  <si>
    <t>long stomach tube more than 30 cm</t>
  </si>
  <si>
    <t>less than 16 cc (hiatal circum.)</t>
  </si>
  <si>
    <t xml:space="preserve">ربو و آلام بالركبة اليمنى </t>
  </si>
  <si>
    <t>شفاء الربو و آلام الركبة اليمنى و الحمد لله</t>
  </si>
  <si>
    <t>86 (6wks.)</t>
  </si>
  <si>
    <t>75 (4m.)</t>
  </si>
  <si>
    <t>70 (7m.)</t>
  </si>
  <si>
    <t>2.0 prolene,&amp; 2.0 bralon</t>
  </si>
  <si>
    <t>acute angle of stomach in OR</t>
  </si>
  <si>
    <t>less than 10 cc (hiatal circum.)</t>
  </si>
  <si>
    <t>زيادة بالدهون و خمول بالغدة الدرقية و أنيميا و أضطراب بالدورة و حموضة أحيانا</t>
  </si>
  <si>
    <t>112 (4&amp;1/2m.)</t>
  </si>
  <si>
    <t>105 (5 &amp;1/2)</t>
  </si>
  <si>
    <t>occasional heart burn with special types of food, usually relived by milk and cucomber</t>
  </si>
  <si>
    <t xml:space="preserve">أضطراب بالدورة و صعوبة بالحمل آلام بالعظام و الركبة اليسرى </t>
  </si>
  <si>
    <t>110 (1m.)</t>
  </si>
  <si>
    <t>patient is lactating</t>
  </si>
  <si>
    <t>ربو و آلام بالكاحل الأيسر و أضطراب بالدورة و حموضة أحيانا و نقص بفيتامين دال و هيمنجيوما بالذراع الأيمن</t>
  </si>
  <si>
    <t>100.2(2wks)</t>
  </si>
  <si>
    <t>80 (5m.)</t>
  </si>
  <si>
    <t>121.6(2wks.)</t>
  </si>
  <si>
    <t>105 (4m.)</t>
  </si>
  <si>
    <t>113.2(2wks.)</t>
  </si>
  <si>
    <t>92 (4m.)</t>
  </si>
  <si>
    <t>occasional heart burn with specialtypesof food,previoustreatment for Hpylori, 2 previous gastroscopy, no HH</t>
  </si>
  <si>
    <t>good postop contrast swollow film</t>
  </si>
  <si>
    <t>about 10 cc (hiatal circum.), paased through the hiatus</t>
  </si>
  <si>
    <t>آلام بالركبة اليسرى وأنيميا و عملت عملية تدكيك سابقا فى فبراير 2011</t>
  </si>
  <si>
    <t>تكميم بعد تدكيك</t>
  </si>
  <si>
    <t>100.9 (2wks)</t>
  </si>
  <si>
    <t>96 (6wks.)</t>
  </si>
  <si>
    <t>87.4 (3m.)</t>
  </si>
  <si>
    <t>injury  to right gastric vessel??, twist of stomach flap</t>
  </si>
  <si>
    <t>أرتفاع بضغط الدم و خمول بالغدة الدرقية و و ألم بالركبة اليسرى و القدم اليمنى و الرسغين و أضطراب الدورة و تكيس مبايض و تساقط شعر و حموضة أحيانا و حزن بعد الولادة و أرتفاع بأنزيمات الكبد</t>
  </si>
  <si>
    <t>94.4 (2wks)</t>
  </si>
  <si>
    <t>81 (4m.)</t>
  </si>
  <si>
    <t>74 (7m.)</t>
  </si>
  <si>
    <t>Heart burn attachs once every week,with special types of food, like greasy and citrous food, no night reflux , no regurgitation, on PRN amoxal, zantac and nexuim</t>
  </si>
  <si>
    <t>Hiatus by 0 bralon figure of 8 twice, staple line invaginated by 2.0 prolene.</t>
  </si>
  <si>
    <t>13 cc balloon passedthrough the hiatus</t>
  </si>
  <si>
    <t xml:space="preserve">آلام بالركبتين </t>
  </si>
  <si>
    <t>108.2 (5wks.)</t>
  </si>
  <si>
    <t>98.7 (3m.)</t>
  </si>
  <si>
    <t>93.8 (4m.)</t>
  </si>
  <si>
    <t>Large gastric sleeve specially pyloric antrum</t>
  </si>
  <si>
    <t>15 cc balloon passed through the hiatus</t>
  </si>
  <si>
    <t>158.4 (2wks)</t>
  </si>
  <si>
    <t>139.6 (3m. )</t>
  </si>
  <si>
    <t>137 (4m.)</t>
  </si>
  <si>
    <t>very infrequent heart burn, once to twice per year</t>
  </si>
  <si>
    <t>smalland long  gastric pouch, GJ anastomosis post 40 GIA blue, ant. 2.0 Bralon, biliary limb 50-70cc, almintery 150-175cm, anticoloic anti gastric, enter-enterostomy GIA 60 white side toside, and site of GIA secured by another white GIA</t>
  </si>
  <si>
    <t>ألام بالالركب و الكاحلان و حموضة مع الدهون و أضطراب بالدورة</t>
  </si>
  <si>
    <t>157.1 (2wks)</t>
  </si>
  <si>
    <t>140.5(4m.)</t>
  </si>
  <si>
    <t>occasional heart burn with fatty food, once or twice per month, usually respond to antiacids</t>
  </si>
  <si>
    <t>increase heart burn, once per week, respond to milk and losac(6m.)</t>
  </si>
  <si>
    <t xml:space="preserve">أرتفاع بضغط الدم و قلق نفسى على مهدئأت نفسية و أضطراب بالدورة </t>
  </si>
  <si>
    <t>103 (3m.)</t>
  </si>
  <si>
    <t>10 cc ballon passed through the hiatus (hiatal circumfrance)</t>
  </si>
  <si>
    <t>مدخن شرهه و ألتهاب متكرر بالجلد</t>
  </si>
  <si>
    <t>تكميم و أسئصال كيس  سيبم</t>
  </si>
  <si>
    <t>152.4 (2wks)</t>
  </si>
  <si>
    <t>120 (4m.)</t>
  </si>
  <si>
    <t xml:space="preserve">15 cc Ballon passed through the hiatus </t>
  </si>
  <si>
    <t>85.6 (6wks)</t>
  </si>
  <si>
    <t>ربو و حموضة أحياناو آلام بالركبة اليمنى</t>
  </si>
  <si>
    <t>110 (2wks)</t>
  </si>
  <si>
    <t>90 (4m.)</t>
  </si>
  <si>
    <t>85 (5m.)</t>
  </si>
  <si>
    <t>very infrequent heart burn, with special types of food, speicy food, no regurgitation</t>
  </si>
  <si>
    <t>نقص فيتامين دال وآلام بالظهر و الركبتين و توقف النفس مع النوم لمدة سنتين و حموضة أحيانا</t>
  </si>
  <si>
    <t>139.5 (10days)</t>
  </si>
  <si>
    <t>114 (4m.)</t>
  </si>
  <si>
    <t>109 (4&amp;1/2m.)</t>
  </si>
  <si>
    <t>occsional heart burn &amp; occasional regurgitation, no treatment</t>
  </si>
  <si>
    <t>10 cc passed through the hiatus</t>
  </si>
  <si>
    <t>تدكيك و أرتجاع  و أستئصال مرارة</t>
  </si>
  <si>
    <t>102.6 (2wks)</t>
  </si>
  <si>
    <t>102.2 (3m.)</t>
  </si>
  <si>
    <t>hiatus by figure of 8 zero bralone, greater curve plicated by 2.0 prolene</t>
  </si>
  <si>
    <t>ربو و أصابى بالعين اليمنى مع عين صناعية و حصى مرارى و أكتئاب و خمول بالغدة الدرقية و دهون بالدم و حموضة و آلام بالظهر</t>
  </si>
  <si>
    <t>تكميم و أرتجاع و أستئصال مرارة</t>
  </si>
  <si>
    <t>90.1(2wks)</t>
  </si>
  <si>
    <t>77 (3m.)</t>
  </si>
  <si>
    <t>75.5 (4m.)</t>
  </si>
  <si>
    <t>65 (6m.)</t>
  </si>
  <si>
    <t>heart burn frequently , almost daily, respond to antiacids and milk</t>
  </si>
  <si>
    <t>hiatus repaired by 0 Bralon figure of 8 twice, staple line invaginated by 2.0 prolene</t>
  </si>
  <si>
    <t>cholecystectomy as well</t>
  </si>
  <si>
    <t>13 cc balloon passed through thr hiatus</t>
  </si>
  <si>
    <t>Failure to thrive post lap sleeve gastrectomy</t>
  </si>
  <si>
    <t>lysis ofsdhesions, and previous stitches removal</t>
  </si>
  <si>
    <t>بالونة و ربو و حموضة أحيانا و توقف النفس عند النوم و آلام بالركبتين و أرتفاع بالضغط</t>
  </si>
  <si>
    <t>141.9 (2wks)</t>
  </si>
  <si>
    <t>111.9 (4m.)</t>
  </si>
  <si>
    <t>107(5m.)</t>
  </si>
  <si>
    <t>occasional heart burn , no regurgitation, preop. Gasteroscopy small HH</t>
  </si>
  <si>
    <t>10 cc balloon passed</t>
  </si>
  <si>
    <t>110 (6wks)</t>
  </si>
  <si>
    <t>96 (4m.)</t>
  </si>
  <si>
    <t>81.5 (2wks)</t>
  </si>
  <si>
    <t>72 (4m.)</t>
  </si>
  <si>
    <t>inner 2.0 Vicryl outer 2.0 prolene</t>
  </si>
  <si>
    <t xml:space="preserve">أضطراب بالدورة و حموضة مع الحمل و آلام بالظهر و الركبتين </t>
  </si>
  <si>
    <t>101 (2wks)</t>
  </si>
  <si>
    <t>80 (4m.)</t>
  </si>
  <si>
    <t>heart burn with pregnancy treated by antiacids</t>
  </si>
  <si>
    <t>8 cc balloon did not pass</t>
  </si>
  <si>
    <t>قلق على سيروكسات وحموضة أحيانا و ربط أسنان سابق</t>
  </si>
  <si>
    <t>109.8 (4wks.)</t>
  </si>
  <si>
    <t>102.6 (2m.)</t>
  </si>
  <si>
    <t>94.5 (4m.)</t>
  </si>
  <si>
    <t>heart burn occasionally,once every2 weeks, no night reflux, no regurgitation, relifed by milk and water</t>
  </si>
  <si>
    <t>?? Hiatus hernia</t>
  </si>
  <si>
    <t>13 cc balloon passed through  hiatus</t>
  </si>
  <si>
    <t>أحتمال ربو و مطلقة</t>
  </si>
  <si>
    <t>80.0 (2wks)</t>
  </si>
  <si>
    <t>65 (4m.)</t>
  </si>
  <si>
    <t>10 cc balloon passed through the hiatus</t>
  </si>
  <si>
    <t>آلام بالركبتين حديثا</t>
  </si>
  <si>
    <t>79.8 (2wks)</t>
  </si>
  <si>
    <t>68 (3m.)</t>
  </si>
  <si>
    <t>67 (4m.)</t>
  </si>
  <si>
    <t>8 cc balloon passed through the hiatus</t>
  </si>
  <si>
    <t xml:space="preserve">سكر و ضغط مع الحمل و حموضة مع الحمل و التخمة </t>
  </si>
  <si>
    <t>107 (4wks.)</t>
  </si>
  <si>
    <t>88 (3&amp;1/2m.)</t>
  </si>
  <si>
    <t>heart burn with pregnancy and overeating, treated by antiacids during pregnancy , while with milk and water with overeating</t>
  </si>
  <si>
    <t>initally had heart burn, ttt by losac, but not after thrid month</t>
  </si>
  <si>
    <t>less than 10 cc (hiatal circum.), 10 cc did not pass</t>
  </si>
  <si>
    <t>ربو و أضطراب بالدورة و حموضة مع الدهون و الحمضيات و آلام بالظهر و الركبتين و القدمين</t>
  </si>
  <si>
    <t>106 (2wks)</t>
  </si>
  <si>
    <t>94.6 (3 &amp;1/2m.)</t>
  </si>
  <si>
    <t xml:space="preserve">heart burn with pregnancy, also with greasy and citrous food, once or twice per week, uased antiacids only with pregnacy </t>
  </si>
  <si>
    <t>hiatus , 0 Surgidac,figure of 8 twice post. ,ant. 2.0 vicryl once figure of 8, staple Line 2.0 prolene</t>
  </si>
  <si>
    <t>15  cc balloon passed easily</t>
  </si>
  <si>
    <t>أرتفاع ضغط الدم و السكرى و على حبوب و زيادة الدهون و ربو و هشاشة و أضطراب بالدورة و آلام بالركبة اليمنى و الظهر و حموضة و أرتجاع و دوالى بالرجل اليمنى</t>
  </si>
  <si>
    <t>111.5 (3wks)</t>
  </si>
  <si>
    <t>100 (2&amp;1/2m.)</t>
  </si>
  <si>
    <t>88 (6m.)</t>
  </si>
  <si>
    <t>heart burn with special types of food, respond to antiacids, with night reflux</t>
  </si>
  <si>
    <t>wide hiatus with obvious hiatal hernia</t>
  </si>
  <si>
    <t>smalland long  gastric pouch, GJ anastomosis post 40 GIA blue, ant. 2.0 polysorb, biliary limb 50-70cc, almintery 125-150cm, anticoloic anti gastric, enter-enterostomy GIA 60 white side toside, and site of GIA secured by another white GIA</t>
  </si>
  <si>
    <t>أضطراب بالدورة و حموضة أحياناو آلام بالظهر و الرسغين</t>
  </si>
  <si>
    <t>أنتظمت الدورة و حموضةمع الحوامض فقط و شفاء آلام الظهر و الرسغين</t>
  </si>
  <si>
    <t>115.9 (3wks.)</t>
  </si>
  <si>
    <t>96 (3&amp;1/2m.)</t>
  </si>
  <si>
    <t>occasional heart burn precepitated by citrus and greasy food, respond to antiacids</t>
  </si>
  <si>
    <t>heart burn with citrous food only, on PRN losac, about twice monthly, improved comparing with preop.</t>
  </si>
  <si>
    <t>10cc ballon did not pass (less than 10cc)</t>
  </si>
  <si>
    <t xml:space="preserve">أرتفاع بالضغط أحيانا و ربو وحموضة أحياناو صداع </t>
  </si>
  <si>
    <t>شفاء الضغط والربو والصداع</t>
  </si>
  <si>
    <t>116.6 (2wks)</t>
  </si>
  <si>
    <t>111.4 (6wks.)</t>
  </si>
  <si>
    <t>heart burn very infrequently 3-4 times per year with special types of food, no night reflux, no regurgitation</t>
  </si>
  <si>
    <t xml:space="preserve">حموضة أحيانا و آلام بالركبة اليمنى و الكوع الأيسر و الظهر و الرقبة </t>
  </si>
  <si>
    <t>مازالت تعانى من آلام بالركبة اليمنى و تحسن آلام الرقبة و الظهر و الكوع الأيسر</t>
  </si>
  <si>
    <t>91.1 (2wks)</t>
  </si>
  <si>
    <t>79.5 (3&amp;1/2m.)</t>
  </si>
  <si>
    <t>78 (4&amp;1/2m.)</t>
  </si>
  <si>
    <t>occasional heart burn with special types of food, once every 3 months, no night reflux, no regurgitation</t>
  </si>
  <si>
    <t xml:space="preserve">h-pylori infection, </t>
  </si>
  <si>
    <t>less than 10cc balloon</t>
  </si>
  <si>
    <t>حموضة و أرتجاع أحيانا</t>
  </si>
  <si>
    <t>133.2 (2wks.)</t>
  </si>
  <si>
    <t>120 (2&amp;1/2m)</t>
  </si>
  <si>
    <t>117 (3&amp;1/2m.)</t>
  </si>
  <si>
    <t>heart burn with greasy food, with night reflux and regurgitation , very infrequent, never treated befre</t>
  </si>
  <si>
    <t>less than 10 cc balloon</t>
  </si>
  <si>
    <t xml:space="preserve">أرتفاع بالضغط أحيانا و ربو وحموضة وأضطراب بالدورة و نزف متكرر من المهبل وآلام بالظهر و الركبتين و الأرجل . </t>
  </si>
  <si>
    <t xml:space="preserve">تكميم </t>
  </si>
  <si>
    <t>143.4 (2wks)</t>
  </si>
  <si>
    <t>144.2 (2&amp;1/2wks)</t>
  </si>
  <si>
    <t>127 (3&amp;1/2)</t>
  </si>
  <si>
    <t>recurrent heart burn with specicy foood, with night reflux , usually respond to milk, previous treatment of Hpylori</t>
  </si>
  <si>
    <t>huge amount of fat in abdomen, previous cholecystectomy, duodenum could not be intubated by orogastric tube ?? Large pyloric remenent</t>
  </si>
  <si>
    <t>حاسية أنف و جلد</t>
  </si>
  <si>
    <t>إزالة حزام و تكميم</t>
  </si>
  <si>
    <t>96.6 (5wks)</t>
  </si>
  <si>
    <t>89.9 (3&amp;1/2.)</t>
  </si>
  <si>
    <t>81.6 (6m.)</t>
  </si>
  <si>
    <t>ربو و حموضة وأرتجاع و آلام بالركبتين و الظهر مع الجلوس لمدة طويلة بسبب أصابة قديمة بالظهر</t>
  </si>
  <si>
    <t>شفاء الربو و آلام الركب و المفاصل و الحموضة و الحمد لله</t>
  </si>
  <si>
    <t>129.2 (4wks)</t>
  </si>
  <si>
    <t>108 (3&amp;1/2m.)</t>
  </si>
  <si>
    <t>96(5m.)</t>
  </si>
  <si>
    <t>heart burn with special types of food, respond to milk, with night reflux and regurgitation, about once per week</t>
  </si>
  <si>
    <t>cured from GERD</t>
  </si>
  <si>
    <t>hiatus , 0 Surgidac,figure of 8 twice post. , staple Line 2.0 prolene.</t>
  </si>
  <si>
    <t>wide hiatus, fragile tissue</t>
  </si>
  <si>
    <t>20 cc balloon passed easily thrugh the hiatus</t>
  </si>
  <si>
    <t>ربو و حموضة و أرتجاع و مدخن شرهه اولا دخان و الأن شيشا</t>
  </si>
  <si>
    <t>110.4 (2wks.)</t>
  </si>
  <si>
    <t>97 (3m.)</t>
  </si>
  <si>
    <t>heart burn with greasy food, occasional zantac, worsewith sleeping, one attach every 2 weeks.</t>
  </si>
  <si>
    <t>much improved since surgery , though still have heart burn , respond to eating, no tratment since OR</t>
  </si>
  <si>
    <t>too much adhesions at the hiatus</t>
  </si>
  <si>
    <t>15 cc balloon passed easily through the hiatus</t>
  </si>
  <si>
    <t>عقم ثانى و حموضة و و آلام بالرجلين و الظهرو الركبتين و على مسكنات عند اللزوم</t>
  </si>
  <si>
    <t>84.6 (2wks.)</t>
  </si>
  <si>
    <t>73 (3m.)</t>
  </si>
  <si>
    <t>one year history on and off heart burn with epigastric pain radiate to reterosternal area,with regurgitation, respond to milk</t>
  </si>
  <si>
    <t>10 cc did not pass through the hiatus</t>
  </si>
  <si>
    <t>خمول بالغدة الدرقية و صرع</t>
  </si>
  <si>
    <t>113.5 (3wks.)</t>
  </si>
  <si>
    <t>105 (3m.)</t>
  </si>
  <si>
    <t>آلام بالركبتين و تكيس مبايض و حموضة أحيانا</t>
  </si>
  <si>
    <t>110.8 (3wks)</t>
  </si>
  <si>
    <t>96 (3m.)</t>
  </si>
  <si>
    <t>occasional heart burn with speciy and greasy food, once per month no night reflux or regurgitation</t>
  </si>
  <si>
    <t>آلام بالركبة اليسرى و أنزلاق غضروفى 4-5 و آلام بالظهر و حزام 2006 بفيصل و أنشال 2009 بأستراليا</t>
  </si>
  <si>
    <t>89.8 (5m.)</t>
  </si>
  <si>
    <t>less than 13 cc balloon , did not pass</t>
  </si>
  <si>
    <t>تكيس مبايض و آلام بالظهر و و نقص بفيتامين دال</t>
  </si>
  <si>
    <t>92.7 (2wks.)</t>
  </si>
  <si>
    <t>81.6 (3m.)</t>
  </si>
  <si>
    <t>75 (5m.)</t>
  </si>
  <si>
    <t>حموضة أحيانا و مدخن شيشا</t>
  </si>
  <si>
    <t>128.3 (2wks)</t>
  </si>
  <si>
    <t>113 (3m.)</t>
  </si>
  <si>
    <t>very infrequent heart burn with coffe, no night reflux, no regurgitation, previous tratment for H pylori</t>
  </si>
  <si>
    <t>ثقب بالقلب و آلام بالركبتين و الظهر و قلق و مدخنة اجتماعيا</t>
  </si>
  <si>
    <t>102.6 (2wks.)</t>
  </si>
  <si>
    <t>93.3 (3m.)</t>
  </si>
  <si>
    <t xml:space="preserve">آلام بالكبتين </t>
  </si>
  <si>
    <t>84.6(2wks)</t>
  </si>
  <si>
    <t>76.5(3m.)</t>
  </si>
  <si>
    <t>hiatus repaired ant. By figure of 8 , 0 Bralon, 2.0 vicryl, plication, inner 2.0 polysorb, outer 2.0 Prolene, running fashion</t>
  </si>
  <si>
    <t>wide hiatus though no GERD symptoms</t>
  </si>
  <si>
    <t>157.7 (3wks.)</t>
  </si>
  <si>
    <t>151(3m.)</t>
  </si>
  <si>
    <t>very infrequent heart burn with speciy food</t>
  </si>
  <si>
    <t>previous lap.cholecystectomy.</t>
  </si>
  <si>
    <t>120.2(2wks)</t>
  </si>
  <si>
    <t>previous BIB insertion</t>
  </si>
  <si>
    <t xml:space="preserve">آلام بالظهر و الركبتين </t>
  </si>
  <si>
    <t>76.1 (3wks)</t>
  </si>
  <si>
    <t>less than 10 ccBalloon</t>
  </si>
  <si>
    <t>تسرب بعد عملية أزلة لحزام و سليف</t>
  </si>
  <si>
    <t xml:space="preserve">آلام بالظهر و الركبتين و القدمين و حموضة </t>
  </si>
  <si>
    <t>113 (3wks)</t>
  </si>
  <si>
    <t>101 (3m.)</t>
  </si>
  <si>
    <t>heart burn with greasy and speciy food, one attach per week, relived by milk and antiacids, of 2 years duration</t>
  </si>
  <si>
    <t>hiatus post. Figure of 8, 0 Bralon twice post. And 3.0 Vicryl ant., staple line invaginated by 2.0 prolene</t>
  </si>
  <si>
    <t>13 cc balloon passed through the hiatus</t>
  </si>
  <si>
    <t>سكر و أرتفاع بالضغط أحيانا و دهون و حموضة أحيانا آلام بالركبة اليمنى و دوالى با لأرجل و بروتين بالبول</t>
  </si>
  <si>
    <t>تكميم و فتق سرى</t>
  </si>
  <si>
    <t>145.8(3wks)</t>
  </si>
  <si>
    <t>very long stomach more than 35cm, 1 green and 7 gold</t>
  </si>
  <si>
    <t>15 cc ballon passed through the hiatus easily</t>
  </si>
  <si>
    <t>سكر و ضغط قبل العملية</t>
  </si>
  <si>
    <t>133.3(4wks)</t>
  </si>
  <si>
    <t>113 (4m.)</t>
  </si>
  <si>
    <t>heart burn with sweetes, once every month</t>
  </si>
  <si>
    <t>ضغط مع الحمل و قبل العملية و آلام بعدة مفاصل الركبتين و الكاحلين و الرسغين و أرتجاع</t>
  </si>
  <si>
    <t>130.2 (3wks)</t>
  </si>
  <si>
    <t>heart burn 2-3 times per week, with night reflux and dysphagia, Gscope, distal esophagitis, small hiatal hernia and + H pylori</t>
  </si>
  <si>
    <t>long stomach</t>
  </si>
  <si>
    <t>حموضة أحيانا مع أرتجاع و مدخنة شيشا</t>
  </si>
  <si>
    <t>80.1(4wks)</t>
  </si>
  <si>
    <t>heart burn once every month, with regurgitation, no previous treatment</t>
  </si>
  <si>
    <t>postop.heart burn , on daily losac</t>
  </si>
  <si>
    <t>عبدالكريم الهنايا</t>
  </si>
  <si>
    <t>122.1(3wks)</t>
  </si>
  <si>
    <t>105 (2&amp;1/2m.)</t>
  </si>
  <si>
    <t>83 (5m.)</t>
  </si>
  <si>
    <t>116.6 (4wks.)</t>
  </si>
  <si>
    <t>109 (2&amp;1/2)</t>
  </si>
  <si>
    <t>98 (3m.)</t>
  </si>
  <si>
    <t>10 cc ballooon passed through the hiatus</t>
  </si>
  <si>
    <t>أرتفاع بالضغط قبل العملية</t>
  </si>
  <si>
    <t>شفاء الضغط</t>
  </si>
  <si>
    <t>163.9 (2wks)</t>
  </si>
  <si>
    <t>145 (2&amp;1/2m.)</t>
  </si>
  <si>
    <t>119.5 (5&amp;1/2)</t>
  </si>
  <si>
    <t>2.0 prolene half way invagination, then over sawn by 2.0 maxon</t>
  </si>
  <si>
    <t>ربو و أرتفاع بضغط الدم و الدهون و أرتجاع بالصمام الميترالى و آلام بالركب و صعوبة بالحمل</t>
  </si>
  <si>
    <t>75.8(4wks)</t>
  </si>
  <si>
    <t>15 ccballoon passed through the hiatus</t>
  </si>
  <si>
    <t>حصى مرارى</t>
  </si>
  <si>
    <t>تكميم و أستئصال المرارة</t>
  </si>
  <si>
    <t>91 (2wks)</t>
  </si>
  <si>
    <t>79 (3m.)</t>
  </si>
  <si>
    <t>73 (4m.)</t>
  </si>
  <si>
    <t>no post GERD symptoms</t>
  </si>
  <si>
    <t>82(4wks)</t>
  </si>
  <si>
    <t>76 (2m.)</t>
  </si>
  <si>
    <t>previous BIB insertion , thick gastric wall</t>
  </si>
  <si>
    <t>154.8 (3wks)</t>
  </si>
  <si>
    <t>132.9 (3m.)</t>
  </si>
  <si>
    <t xml:space="preserve">أرتفاع بضغط الدم و ربو و آلام بالظهر و حموضة و أرتجاع </t>
  </si>
  <si>
    <t>116 (2wks)</t>
  </si>
  <si>
    <t>106 (2m.)</t>
  </si>
  <si>
    <t>94 (4m.)</t>
  </si>
  <si>
    <t>heart burn, night reflux with regurgitation , 3-4 attachs per week for 2-3 years</t>
  </si>
  <si>
    <t>crura approximated post. By figure of 8 , 0 bralon x3, staple line invaginated by running 2.0 prolene</t>
  </si>
  <si>
    <t xml:space="preserve">بالونة معدة مرتين سابقا و أرتفاع بضغط الدم وآلام بالركبتين </t>
  </si>
  <si>
    <t>158.7 (4wks)</t>
  </si>
  <si>
    <t>أمل   عبدالله الشمرى</t>
  </si>
  <si>
    <t>96.3 (2wks.)</t>
  </si>
  <si>
    <t>80 (5&amp;1/2m.)</t>
  </si>
  <si>
    <t>قولون عصبى و أحتمال توقف نفس مع النوم</t>
  </si>
  <si>
    <t>112.6 (2wks.)</t>
  </si>
  <si>
    <t>103 (2m.)</t>
  </si>
  <si>
    <t>15 cc Balloon passed with difficulty through hiatus</t>
  </si>
  <si>
    <t>حموضة و أرتجاع و آلام بالظهر و الأكتاف و خمول بالغدة الدرقية و حصى مرارى</t>
  </si>
  <si>
    <t>116(4wks)</t>
  </si>
  <si>
    <t>110 (10wks.)</t>
  </si>
  <si>
    <t>heart burn with greasy food with night reflux and regutrgitation once per week, respond to antiacids</t>
  </si>
  <si>
    <t>hiatus approximated post. By 0 bralon figure of 8 posteriorly twice, staple line invaginated by running 2.0 Prolene</t>
  </si>
  <si>
    <t>13 cc Balloon passed through hiatus easily</t>
  </si>
  <si>
    <t xml:space="preserve">مدخن سابق و عقم و آلام بالركب و الظهر و الكاحلان </t>
  </si>
  <si>
    <t>لا يدخن الأن وتحسن ألام الركب و الظهر و الكاحلين و ما زال العقم تحت العلاج</t>
  </si>
  <si>
    <t>146.8(2wks)</t>
  </si>
  <si>
    <t>2.0 Brallon</t>
  </si>
  <si>
    <t>15 cc Balloon passed through the hiatus</t>
  </si>
  <si>
    <t>أنتظمت الدورة</t>
  </si>
  <si>
    <t>121 (2wks)</t>
  </si>
  <si>
    <t>115 (2m.)</t>
  </si>
  <si>
    <t>2.0 Prolene half way invagination, then 2.0 maxon</t>
  </si>
  <si>
    <t>ربو و حموضة أحيانا و أستئصال مرارة سابقا</t>
  </si>
  <si>
    <t>131.5(2wks)</t>
  </si>
  <si>
    <t>occasional heart burn with spiecy and greasy food, usually respond to antiacids and nexuim</t>
  </si>
  <si>
    <t>ربو و آلام بالركبة اليسرى بسبب أصابة الرباط الصليبى</t>
  </si>
  <si>
    <t>99.5(3m.)</t>
  </si>
  <si>
    <t xml:space="preserve">تنميل بالأطراف و آلام بالركب </t>
  </si>
  <si>
    <t>أزالة حزام و تكميم</t>
  </si>
  <si>
    <t>شفاء التنميل و تحسن آلام الركب</t>
  </si>
  <si>
    <t>103 (8wks.)</t>
  </si>
  <si>
    <t>93 (4m.)</t>
  </si>
  <si>
    <t>2.0 prolene proxmially to invaginate the pouch and staple line, distally staple line was oversawn by 2.0 maxon and polysorb</t>
  </si>
  <si>
    <t>not done</t>
  </si>
  <si>
    <t>آلام بالظهر و الركبة اليمنى و حموضة أحيانامع أرتجاع</t>
  </si>
  <si>
    <t>112 (8wks.)</t>
  </si>
  <si>
    <t>very infrequent heart burn with greasy or speciy food, with night reflux, usually respond to zantac, once every 3-4 months</t>
  </si>
  <si>
    <t xml:space="preserve">أضطراب بالدورة و تكيس بالمبايض و أرتفاع بهرمون الحليب و شعر بالوجه و الجسم </t>
  </si>
  <si>
    <t>119.5 (2wks)</t>
  </si>
  <si>
    <t>خمول بالغدة الدرقية و هشاشة عظام و أنيميا قديمة و حموضة أحيانا</t>
  </si>
  <si>
    <t>84.7 (2wks)</t>
  </si>
  <si>
    <t>occasional heart burn with greasy food</t>
  </si>
  <si>
    <t>سكر حمل و آطفال أنابيب و غضروف بالفقرات القطنية و آلام بالركبة اليمنى</t>
  </si>
  <si>
    <t>110.5 (8wks.)</t>
  </si>
  <si>
    <t>101(4m.)</t>
  </si>
  <si>
    <t xml:space="preserve">GJ post GIA 40, ant. 2.0 Polysorb, biliary limb 30-50cm, alimentery limb 125-150 cm </t>
  </si>
  <si>
    <t xml:space="preserve">أستئصال شبه كامل للغدة الدرقية و حموضة وأرتجاع وآلام بالركب و الأكتاف </t>
  </si>
  <si>
    <t xml:space="preserve">تكميم و أرتجاع </t>
  </si>
  <si>
    <t>114.4 (2wks)</t>
  </si>
  <si>
    <t>105 (8wks.)</t>
  </si>
  <si>
    <t>heart burn 2-3 times per month, with night reflux with special types of food treated by antiacids and zantac</t>
  </si>
  <si>
    <t>haitus app. Post. By figure of 8 0 Bralon then simple 0 bralon, then ant. By figure of 8, 3.0 vicryl, staple line invaginated by 2.0 Bralon then 2.0 prolene</t>
  </si>
  <si>
    <t>HTBCT not done, hiatus was wide, very flamsy crura ,when app.ant. Was taring.</t>
  </si>
  <si>
    <t xml:space="preserve">حموضة وأرتجاع و آلام بالظهر و و الركبة اليمنى </t>
  </si>
  <si>
    <t>137.5 (2wks)</t>
  </si>
  <si>
    <t>heart burn with speicy food, with night reflux and regurgitation</t>
  </si>
  <si>
    <t>hiatus approximated post. By 0 bralon figure of 8 then somple stitches post, staple line invaginated by running 2.0 Prolene</t>
  </si>
  <si>
    <t>10 cc balloon passed through hiatus</t>
  </si>
  <si>
    <t>ربو و خمول بالغدة الدرقية و أضطراب بالدورة الشهرية و تكيس مبياض و حموضة أحيانا</t>
  </si>
  <si>
    <t>115 (2wks)</t>
  </si>
  <si>
    <t>107 (7wks.)</t>
  </si>
  <si>
    <t>حموضةو ألتهاب متكرر بالجيوب الأنفية و آلام بالظهرو نوبات توقف النفس مع النوم</t>
  </si>
  <si>
    <t>142.5 (2wks)</t>
  </si>
  <si>
    <t>123 (3m.)</t>
  </si>
  <si>
    <t>rt burn with spicy food and coffe 3-4 times per month,usually respond to milk and medications??, no night reflux or regurgitation</t>
  </si>
  <si>
    <t xml:space="preserve">خلع الورك وراثيا و آلام بالورك الأيسر و عرج بالرجل  اليسرى وزيادة دهون بالدم وحساسية أنف و حموضة  </t>
  </si>
  <si>
    <t>114.2 (2wks)</t>
  </si>
  <si>
    <t>93.3 (4m.)</t>
  </si>
  <si>
    <t>heart burn with citrous food, once every 3-4 weeks, no reflux no regurgitatiom</t>
  </si>
  <si>
    <t>no postop GERD symptoms, heart burn once every few days, no treatment(6/august/2012)</t>
  </si>
  <si>
    <t xml:space="preserve">سكرى و زيادة الدهون بالجسم و مدخن و آلام بالكتف الأيسر </t>
  </si>
  <si>
    <t>145 (3wks)</t>
  </si>
  <si>
    <t>137(7wks.)</t>
  </si>
  <si>
    <t xml:space="preserve">أضطراب بالدورة و تكيس بالمبايض و صعوبة بالأخصاب للحمل وإجهاض متكررو آلام بالركب و الظهر </t>
  </si>
  <si>
    <t>92.6 ( 3wks.)</t>
  </si>
  <si>
    <t>88(7wks)</t>
  </si>
  <si>
    <t>10 cc balloon passed through ,hiatus, ?? Wide hiatus</t>
  </si>
  <si>
    <t>110.2 (3wks)</t>
  </si>
  <si>
    <t xml:space="preserve">ربو و حموضة و أرتجاع و آلام بالركبة اليمنى </t>
  </si>
  <si>
    <t>146 (2wks)</t>
  </si>
  <si>
    <t>141(7wks.)</t>
  </si>
  <si>
    <t>long history of heart burn, dysphagia, treated before for hpylri, responds to zantac, previous gasteroscopy at kingdom hospital</t>
  </si>
  <si>
    <t>hiatus 0 Bralon figure of 8 post. Twice, staple line 2.0 Bralon</t>
  </si>
  <si>
    <t>15 cc Balloon passed</t>
  </si>
  <si>
    <t>ربو قديم و آلام حديثة بالركبة اليسرى</t>
  </si>
  <si>
    <t>122.2 (8days)</t>
  </si>
  <si>
    <t>2.0Prolene</t>
  </si>
  <si>
    <t>10 cc Balloon passed through the hiatus</t>
  </si>
  <si>
    <t>أضطراب بالدورة و قرحة سابقة بالأثنى عشر و تكيس بالمبايض و شعر بالوجه و تساقط للشعر</t>
  </si>
  <si>
    <t>88.2(2wks)</t>
  </si>
  <si>
    <t>85.8(4wks.)</t>
  </si>
  <si>
    <t>previous history of PUD</t>
  </si>
  <si>
    <t>2.0 Brallon , then 2.0 prolene</t>
  </si>
  <si>
    <t>102.2 (2wks)</t>
  </si>
  <si>
    <t>95(6wks.)</t>
  </si>
  <si>
    <t>15 cc Balloon passed easily through hiatus</t>
  </si>
  <si>
    <t xml:space="preserve">ربو و زيادة بالدهون بالجسم و حموضة وأرتجاع و آلام بالركبتين و آلام بالظهر و توقف النفس بالنوم </t>
  </si>
  <si>
    <t>116.2 (1 wk)</t>
  </si>
  <si>
    <t>110 (5wks.)</t>
  </si>
  <si>
    <t>hiatus was approximated by figure of 8 0 bralon twice post. , staple line invaginated by 2.0 Bralon then 2.0 prolene</t>
  </si>
  <si>
    <t xml:space="preserve">أكتئاب على علاج و خمول بالغدة الدرقية و حموضة أحياناو آلامبالظهر و أحتمال إنزلاق غضروفى و قولون عصبى و نقص فيتامين دال </t>
  </si>
  <si>
    <t>101.1(1m.)</t>
  </si>
  <si>
    <t>98(6wks.)</t>
  </si>
  <si>
    <t>95 (8wks.)</t>
  </si>
  <si>
    <t>on and off heart burn, with spicey and greasy food, last gastroscopy at KKUH, was normal, on PRN H2blocker</t>
  </si>
  <si>
    <t>10cc balloon passed easily through hiatus</t>
  </si>
  <si>
    <t xml:space="preserve">أضطراب بالدورة و آلام بالظهر </t>
  </si>
  <si>
    <t>96 (1m.)</t>
  </si>
  <si>
    <t>86 (2&amp;1/2m.)</t>
  </si>
  <si>
    <t>laparoscopy, ?? Wide hiatus, ?? Hiatal hernia, though tube bearly passed at 10 cc, ???????</t>
  </si>
  <si>
    <t>10 cc Balloon bearly passed</t>
  </si>
  <si>
    <t>أضطراب بالدورة و حموضة فقط خلال الشهرين الأخرين و أستئصال للمرارة سابق و تصغير ثدى و شفط للدهون مرتين</t>
  </si>
  <si>
    <t>102 (6wks.)</t>
  </si>
  <si>
    <t>2 months history of heart burn with greasy food</t>
  </si>
  <si>
    <t>hiatus approximated by figure of 8 ,0 Bralon post. Twice, ant. By 2.0 vicryl once, staple line reinforced by 2.0 Bralon</t>
  </si>
  <si>
    <t>laparoscopy, ?? Wide hiatus, ?? Hiatal hernia, divercation of the recti</t>
  </si>
  <si>
    <t>15 cc Balloon passed easily</t>
  </si>
  <si>
    <t>آلام بالركبة اليسرى والقدمين</t>
  </si>
  <si>
    <t>تحسن   آلام الركبة و القدمين</t>
  </si>
  <si>
    <t>145 (2wks.)</t>
  </si>
  <si>
    <t>119 (4m.)</t>
  </si>
  <si>
    <t>10 cc balloon passed esaily</t>
  </si>
  <si>
    <t>مدخن شيشا و حموضة و صعوبة أخصاب</t>
  </si>
  <si>
    <t>149.4 (3wks)</t>
  </si>
  <si>
    <t>147.5(5wks.)</t>
  </si>
  <si>
    <t>sever heart burn at 190kgm, with heavy meals and orange juice, almost disappeared when body weight dceased to 130 Kgm</t>
  </si>
  <si>
    <t>2.0 prolene, then 2.0 bralon, then 2.o prolene</t>
  </si>
  <si>
    <t>آلام بالركبتان و عولجت من جرثومة المعدة سابقا و عملت حزام سابق من 8 سنوات ببريدة</t>
  </si>
  <si>
    <t>أزالة الحزام و تكميم</t>
  </si>
  <si>
    <t>86.3(2wks)</t>
  </si>
  <si>
    <t>82.3(5wks.)</t>
  </si>
  <si>
    <t>10 cc balloon passed easily</t>
  </si>
  <si>
    <t xml:space="preserve">ربو و سكر و كسر سابق بالعمود الفقرى 12الصدرية و 1 القطنية و آلم بالظهرو مدخن شرهه و أحتمال كتمة النفس مع النوم وحموضة و أرتجاع </t>
  </si>
  <si>
    <t>127.3 (3wks)</t>
  </si>
  <si>
    <t>120(5wks.)</t>
  </si>
  <si>
    <t>109 (11wks.)</t>
  </si>
  <si>
    <t>long history of heart burn,ppt. by greasy food, coffe, tea, citrous food, with night reflux and regurgitation respond to zantac and nexuim</t>
  </si>
  <si>
    <t>hiatus figure of 8 , 0 Bralone twice post., staple line intially 2.0 bralon, then 2.0 prolene</t>
  </si>
  <si>
    <t>15 cc balloon passed easily</t>
  </si>
  <si>
    <t>97.4 (3wks.)</t>
  </si>
  <si>
    <t xml:space="preserve">سكر و زيادة دهون بالدم و مدخن و عقم </t>
  </si>
  <si>
    <t>179.4 (2wks.)</t>
  </si>
  <si>
    <t>178(5wks.)</t>
  </si>
  <si>
    <t>10 cc balloon passed easilyt</t>
  </si>
  <si>
    <t>release of fibrous adhesions and undo of upper gastric plications</t>
  </si>
  <si>
    <t>outpouching of fundus, with fibrous adhesions at the base of pouch</t>
  </si>
  <si>
    <t xml:space="preserve">ربو عند الطفولة و ذهان نفسى إسكيزو مدخن </t>
  </si>
  <si>
    <t>108.9 (3wks.)</t>
  </si>
  <si>
    <t>103.5 (6wks.)</t>
  </si>
  <si>
    <t>96.4 (3m.)</t>
  </si>
  <si>
    <t>10 cc Balloon passed easily</t>
  </si>
  <si>
    <t xml:space="preserve">أضطراب بالدورة و تكيس مبايض و حموضة و آلام بالركب و الظهر و خمول بالغدة الدرقية </t>
  </si>
  <si>
    <t>101(4wks.)</t>
  </si>
  <si>
    <t>95 (7wks.)</t>
  </si>
  <si>
    <t>92.5 (2&amp;1/2m.)</t>
  </si>
  <si>
    <t>heart burn once or twice per week, with greasy or speciy food, respond toantiacids</t>
  </si>
  <si>
    <t>منيرة الحقباني الدوسري</t>
  </si>
  <si>
    <t>أنقطاع الطمث لمدة سنتين و آلام بالركبة اليمنى</t>
  </si>
  <si>
    <t>89.1(2wks)</t>
  </si>
  <si>
    <t>86.7(4wks.)</t>
  </si>
  <si>
    <t>10 cc Balloon did not pass</t>
  </si>
  <si>
    <t xml:space="preserve">شلل أطفال قديم و ربو و حموضة أحيانا و آلام بالظهر و القدمين </t>
  </si>
  <si>
    <t>128.3 (2wks.)</t>
  </si>
  <si>
    <t>125(4wks.)</t>
  </si>
  <si>
    <t>heart burn with greasy food when taken late at night, very infrequent, no previous treatment</t>
  </si>
  <si>
    <t>2.0 Bralon, then 2.0 Prolene</t>
  </si>
  <si>
    <t>15 cc Balloon passedeasily</t>
  </si>
  <si>
    <t>أجهاض متكرر و آلام بالظهر و حصى مرارى</t>
  </si>
  <si>
    <t>101.6 (2wks)</t>
  </si>
  <si>
    <t>98(4wks.)</t>
  </si>
  <si>
    <t>2.0 Bralon then 2.0 Prolene</t>
  </si>
  <si>
    <t>مزيد عبدالله المطيرى</t>
  </si>
  <si>
    <t xml:space="preserve">أرتفاع بالدهون بالدم و مدخن و آلام بالركب و حموضة أحيانا </t>
  </si>
  <si>
    <t>108.3 (2wks)</t>
  </si>
  <si>
    <t>108(4wks)</t>
  </si>
  <si>
    <t>101(3m.)</t>
  </si>
  <si>
    <t>heart burn with greasy food and arabic coffe, once every one to two months, respond to milk, no night reflux or regurgitation</t>
  </si>
  <si>
    <t>no postop. heart burn.</t>
  </si>
  <si>
    <t>10 cc balloon passed easily through the hiatus</t>
  </si>
  <si>
    <t>163.8 (2wks.)</t>
  </si>
  <si>
    <t>heart burn with greasy food, very infrequent, usually respond to PPI</t>
  </si>
  <si>
    <t>حساسية للغبار و آلام بالظهر و الركبتين و حموضة و أرتجاع و قولون عصبى</t>
  </si>
  <si>
    <t>137.8 (2wks.)</t>
  </si>
  <si>
    <t>117(4m.)</t>
  </si>
  <si>
    <t>heart burn once or twice per week, with greasy or speciy food, with night reflux respond toantiacids</t>
  </si>
  <si>
    <t>15 cc Balloon passed with difficulty through hiatus, 10 cc easily, wide hiatus</t>
  </si>
  <si>
    <t xml:space="preserve">حموضة و آلام بالركبتين والكاحلين و الظهر و دوالى بالطرف الأيمن السفلى و ألتهاب كبدى وبائى فيروس باء </t>
  </si>
  <si>
    <t>108.6 (2wks.)</t>
  </si>
  <si>
    <t>heart burn once every two to three days usually respond to antiacids and zantac</t>
  </si>
  <si>
    <t>10 cc balloon passed with difficulty</t>
  </si>
  <si>
    <t>ربو و ضغط و حموضة أحيانا</t>
  </si>
  <si>
    <t>119.8 (2wks.)</t>
  </si>
  <si>
    <t>114 (6wks.)</t>
  </si>
  <si>
    <t>very infrequent heart burn once per month, no treatment, previous gastroscopy , revealed gastritis</t>
  </si>
  <si>
    <t>آلام بالظهر و عملت حزام من3 سنوات</t>
  </si>
  <si>
    <t>91 (3wks.)</t>
  </si>
  <si>
    <t>84 (2m.)</t>
  </si>
  <si>
    <t>آلام بالركبة اليمنى حديثة و حرق سابق</t>
  </si>
  <si>
    <t>105.8 (2wks.)</t>
  </si>
  <si>
    <t>no postop.GERD symptoms.</t>
  </si>
  <si>
    <t>Right and left crura approximated post. By 2.0 Bralon, staple line invaginated by 2.0 Prolene</t>
  </si>
  <si>
    <t>155.7(2wks.)</t>
  </si>
  <si>
    <t>occasional heart burn with greasy food, once per month, with night reflux and regurgitation</t>
  </si>
  <si>
    <t>ضغط و ربو و أرتفع بهرمون الحليب و حموضة و أضطراب بالدورة و صعوبة أنجاب</t>
  </si>
  <si>
    <t>gastric band removal</t>
  </si>
  <si>
    <t>heart burn only post banding,improved by PPI</t>
  </si>
  <si>
    <t>post lap band insertionon 2010 at Jorden</t>
  </si>
  <si>
    <t>وليد  دهش القاسمى الضفيرى</t>
  </si>
  <si>
    <t>121.1(2wks.)</t>
  </si>
  <si>
    <t>heart burnwith greasy and spicy food, once every 2 weeks, respond to milk , no night reflux or regurgitation</t>
  </si>
  <si>
    <t>2.0 Bralon and 2.0 prolene</t>
  </si>
  <si>
    <t>10 cc Balloon passedwith difficulty</t>
  </si>
  <si>
    <t xml:space="preserve">جواهر عقران الجرين </t>
  </si>
  <si>
    <t xml:space="preserve">حموضة أحيانا و آلام بالظهر و الركبتين </t>
  </si>
  <si>
    <t>96.3(2wks.)</t>
  </si>
  <si>
    <t>92 (4wks.)</t>
  </si>
  <si>
    <t>82 (3m.)</t>
  </si>
  <si>
    <t>very infrequent heart burn by greasy food and sweets , no treatment</t>
  </si>
  <si>
    <t>حموضة و آلام بالركبة اليسرى و أرتفاع بحمض اليوريك و آلام بأسفل البطن</t>
  </si>
  <si>
    <t>125.7(2wks.)</t>
  </si>
  <si>
    <t>119(6wks.)</t>
  </si>
  <si>
    <t>heart burn with speicy,and greasy food with night reflux and regurgitation on PRN zantac</t>
  </si>
  <si>
    <t xml:space="preserve">أرتفاع بضغط الدم و مدخن و حموضة أحيانا و آلام بالركبة اليسرى و الظهر </t>
  </si>
  <si>
    <t>176.5(2wks.)</t>
  </si>
  <si>
    <t>150 (3m.)</t>
  </si>
  <si>
    <t>heart burn once or twice per month, ppt. by greasy food, with night reflux and regurgitation</t>
  </si>
  <si>
    <t>150.7(3wks.)</t>
  </si>
  <si>
    <t>كسل بالغدة الدرقية وحموضة أحيانا و أرتفاع بضغط الدم حديثا و و آلام بالظهر</t>
  </si>
  <si>
    <t>120 (4wks.)</t>
  </si>
  <si>
    <t>very infrequent attachs of heart burn once every 2 months,with speicy food mainly, no regurgitation, no night reflux, no treatment</t>
  </si>
  <si>
    <t>أرتفاع ضغط الدم و أستئصال الفص الأيسر للغدة الدرقية سابقا و آلام بالركبتين و الظهر وحموضة أحيانا</t>
  </si>
  <si>
    <t>127.7 (2wks.)</t>
  </si>
  <si>
    <t>very infrequent attachs of heart burn,with speicy food, no regurgitation, no night reflux,respond to milk &amp;cocumberg</t>
  </si>
  <si>
    <t>حصة مبارك المواش</t>
  </si>
  <si>
    <t xml:space="preserve">أرتفاع ضغط الدم و ألتهاب بالجيوب الأنفية و قرحة بالمعدة و جرثومة المعدة و حموضة و قلق نفسى و آلام بالظهر و الكاحلان و الرجلين </t>
  </si>
  <si>
    <t>91.6(1wk)</t>
  </si>
  <si>
    <t>80.5 (3&amp;1/2m.)</t>
  </si>
  <si>
    <t>PUD??, H pylori infection, losac twice daily</t>
  </si>
  <si>
    <t>2.0 Bralone, then 2.0 Prolene</t>
  </si>
  <si>
    <t>postop. Heart burn, not improving with omeprazol.</t>
  </si>
  <si>
    <t>86.7(2wks.)</t>
  </si>
  <si>
    <t>very infrequent heart buen , only with spicy food, relived by milk</t>
  </si>
  <si>
    <t xml:space="preserve">2.0 Prolene </t>
  </si>
  <si>
    <t>12 cc balloon passed easily through hiatus</t>
  </si>
  <si>
    <t>هودجيكين لمفوما عولجت بكيمائى و أشعاعى و عقم و بدايات سكر و حصى كلى سابق</t>
  </si>
  <si>
    <t>95.4 (2wks.)</t>
  </si>
  <si>
    <t>92.2 (6wks.)</t>
  </si>
  <si>
    <t xml:space="preserve">أضطراب بالدورة الدموية و ألتهاب سابق بجرثومة المعدة و حموضةمع الحمل </t>
  </si>
  <si>
    <t>حزام معدة</t>
  </si>
  <si>
    <t>100.4 (2wks.)</t>
  </si>
  <si>
    <t>97.5(4wks)</t>
  </si>
  <si>
    <t>heart buen with pregnancy treated only by antiacids</t>
  </si>
  <si>
    <t>84.4 (2wks.)</t>
  </si>
  <si>
    <t>2.0 Prolene then 2.0 PDS</t>
  </si>
  <si>
    <t>110.1 (2wks.)</t>
  </si>
  <si>
    <t xml:space="preserve">أضطراب بالدورة وتكيس مبياض و عقم </t>
  </si>
  <si>
    <t>142 (2wks.)</t>
  </si>
  <si>
    <t>آلام بالركبة اليسرى و حموضة أحيانا و أضطراب بالدورة</t>
  </si>
  <si>
    <t>تكميم و خيط خلفى واحد</t>
  </si>
  <si>
    <t>110.3 (2wks.)</t>
  </si>
  <si>
    <t>heart burn once every one ot two months by greasy and spicy food, no night reflux or regurgitation, relived by antiacidsand buscopan</t>
  </si>
  <si>
    <t>2.0 Bralon &amp; 2.0 prolene,figure of 8 post stitch to app. Right and left crura0 bralon</t>
  </si>
  <si>
    <t>10 cc passed easily through hiatus easily, fat was herniating through hiatus ?? Obvious wide hiatus</t>
  </si>
  <si>
    <t>شمس فهد العتيبى</t>
  </si>
  <si>
    <t>103.2(2wks.)</t>
  </si>
  <si>
    <t>ربو و حصى كلي</t>
  </si>
  <si>
    <t>87.8 (2wks.)</t>
  </si>
  <si>
    <t>10 ccpassed with difficulty</t>
  </si>
  <si>
    <t>سكرى و زيادة الدهون بالجسم و خمول بالغدة الدرقية و أستئصال الرحم سابقا و أنزلاق ديسك بالظهر و و حصى كلي سابق و حموضة أحيانا</t>
  </si>
  <si>
    <t>100(4wks.)</t>
  </si>
  <si>
    <t>heart burn only with greasy food, spicy food, respond to milk and zantac, very infrequent about once per month</t>
  </si>
  <si>
    <t xml:space="preserve">سكر و أرتفاع بالدهون و حموضة أحيانا و آلام بالركبتان </t>
  </si>
  <si>
    <t>89.5 (4wks.)</t>
  </si>
  <si>
    <t>heart burn with greasy food forlong time with night reflux and regurgitation, usually respond to antiacids, about twice weekly</t>
  </si>
  <si>
    <t>post dissection of the hiatus, fixed , no wide hiatus, or hiatus hernia</t>
  </si>
  <si>
    <t>129.8(3wks.)</t>
  </si>
  <si>
    <t>116 (2&amp;1/2m.)</t>
  </si>
  <si>
    <t>2.0 Prolene, post repair carried out by one figure of 8 , 0 bralon.</t>
  </si>
  <si>
    <t>by dissection, wide hiatus</t>
  </si>
  <si>
    <t>15 cc balloon, passed easily through hiatus</t>
  </si>
  <si>
    <t xml:space="preserve">أستئصال مرارة سابق ونقص قيتامين دال وو حموضة وأرتجاع و علاج سابق لجرثومة المعدة وآلام بالظهر و الكاحل الأيسر  </t>
  </si>
  <si>
    <t>95 (2wks.)</t>
  </si>
  <si>
    <t>88 (6wks.)</t>
  </si>
  <si>
    <t>heart burn following eating then sleeping, with night reflux and regurgitation, ??laryngeal odema, on nexuim</t>
  </si>
  <si>
    <t xml:space="preserve">stomach falp badly fashioned, multiple directions of staple line, </t>
  </si>
  <si>
    <t xml:space="preserve">مازن أبراهيم الجمعة </t>
  </si>
  <si>
    <t xml:space="preserve">أرتفاع الدهون بالدم و مدخن سابق و حموضة و آلام بالركبتان </t>
  </si>
  <si>
    <t>تكميم وخيط خلفى واحد</t>
  </si>
  <si>
    <t>114.7 (3wks.)</t>
  </si>
  <si>
    <t>heart burn with greasy food once or twice weelky , usually respond to milk and antiacids</t>
  </si>
  <si>
    <t>2.0 Bralon then 2.0 Prolene , post  repair carried out by one figure of 8 , 0 bralon.</t>
  </si>
  <si>
    <t>15 cc balloon passed easily through hiatus</t>
  </si>
  <si>
    <t>فيصل صالح السليم</t>
  </si>
  <si>
    <t>ربو و حموضة أحيانا ومدخن سابق</t>
  </si>
  <si>
    <t>113.4 (3wks.)</t>
  </si>
  <si>
    <t>94 (3m.)</t>
  </si>
  <si>
    <t>heart brn every 1-2 months, ppt. by greasy &amp; spicy  food, with regurgitation, usually respond to antiacids</t>
  </si>
  <si>
    <t xml:space="preserve">ربو و آلام بالركبتين </t>
  </si>
  <si>
    <t>98.3 (3wks.)</t>
  </si>
  <si>
    <t>long history of GERD plus asthma</t>
  </si>
  <si>
    <t>hiatus 0 Bralon figure of 8 post. Twice, staple line 2.0 Bralon, then 2.0 Prolene.</t>
  </si>
  <si>
    <t>adhesions from band is only ant. ??, most likely band was not placed right</t>
  </si>
  <si>
    <t>منصور فاضل الجابرى</t>
  </si>
  <si>
    <t>توقف النفس مع النوم و جلطة بالارجل سابقة و تورم بالرجل اليسرى آلام بأسفل الظهر و الركبة اليمنى و مدخن شرهه</t>
  </si>
  <si>
    <t>157.8 (2wks.)</t>
  </si>
  <si>
    <t>no preop. GERD symptoms, though he was treated for PUD and H pylori previously as per gasteroscopy</t>
  </si>
  <si>
    <t>2.0 bralon then 2.0 prolene</t>
  </si>
  <si>
    <t>حساسية للغبار و عولج سابقا لجرثومة المعدة</t>
  </si>
  <si>
    <t>136.8(3wks.)</t>
  </si>
  <si>
    <t>no preop.GERD symptoms, was treated before for H pylori.</t>
  </si>
  <si>
    <t>آلام بالقدمين و حموضة حديثا و ألتهاب بالأعصاب</t>
  </si>
  <si>
    <t>96.6 (2wks.)</t>
  </si>
  <si>
    <t>no preop. GERD symptoms.</t>
  </si>
  <si>
    <t>منى محمد الدوسرى</t>
  </si>
  <si>
    <t xml:space="preserve">أستئصال مرارة سابق وسكر علي حبوب و زيادة دهون و خفقان وآلام بالظهر حديثا  </t>
  </si>
  <si>
    <t>128.8(3wks.)</t>
  </si>
  <si>
    <t>2.0 Bralon then 2.0 prolene</t>
  </si>
  <si>
    <t>colon injury by ligasure while omental dissection, repaired in 2 layers inner 2.0 Vicryl outer 2.0 silk</t>
  </si>
  <si>
    <t>ليلى عبدالله السعد</t>
  </si>
  <si>
    <t xml:space="preserve">آلام بالركبتين و القدمين و الظهر و حموضة أحيانا و صداع متقطع </t>
  </si>
  <si>
    <t>heart burn with greasy food, very infrequent, once monthly, pt. on PPI, for her NSAIDS treatment.</t>
  </si>
  <si>
    <t>أحمد سعد باشى</t>
  </si>
  <si>
    <t>ربو و آلام بالكاحل الأيمن  و الركبتان و الظهر و توقف النفس مع النوم و حموضة أحيانا</t>
  </si>
  <si>
    <t>109 (3wks.)</t>
  </si>
  <si>
    <t>occasional heart burn with greasy food, infrequent , usually respond to antiacids.</t>
  </si>
  <si>
    <t>left crus fascia divided while dissection</t>
  </si>
  <si>
    <t>محمد عبدو الشهرى</t>
  </si>
  <si>
    <t>آلام بالظهر و الركبتين و أرتجاع أحيانا</t>
  </si>
  <si>
    <t>106.5(3wks.)</t>
  </si>
  <si>
    <t>occasional regurgitation at night time, no previous treatment</t>
  </si>
  <si>
    <t>2.0 Bralon then 2.0 maxon</t>
  </si>
  <si>
    <t>ربو و آلام بالظهرو الركبيتن و أضطراب بالدورة و نقص فيتامين دال</t>
  </si>
  <si>
    <t>79.8(3wks.)</t>
  </si>
  <si>
    <t>no GERD symptoms.</t>
  </si>
  <si>
    <t>104.5(4wks.)</t>
  </si>
  <si>
    <t>heart burn with greasy and fried food, once per month no night reflux or regurgitation</t>
  </si>
  <si>
    <t>less than 10 cc balloon,check the chart ??</t>
  </si>
  <si>
    <t>ربو و أضطراب بالدورة و حموضة مع أرتجاع و توقف النفس مع النوم</t>
  </si>
  <si>
    <t>135.5 (4wks.)</t>
  </si>
  <si>
    <t>heart burn with greasy and speciy food, one attach per week, no previous treatment for her heart burn</t>
  </si>
  <si>
    <t xml:space="preserve">أرتفاع الدهون بالدم و حموضة وأرتجاع و ألتهاب جرثومة المعدة و آلام بالركبتان وآلام بالظهر </t>
  </si>
  <si>
    <t>98.5(3wks.)</t>
  </si>
  <si>
    <t>10 years history of heart burn , with coffe, greasy food, zater, with night reflux, on daily antiacids and nexuim, previous treatment for H pylori, preop. Gasteroscopy releavled moderate size hiatal hernia</t>
  </si>
  <si>
    <t>hiatus repaired by figure of 8 0 barlon, twice post. And once ant., staple line invaginated by 2.0 Bralon, then 2.0 prolene</t>
  </si>
  <si>
    <t>15 cc balloon passed through the hiatus, wide hiatus with obvious hiatal hernia</t>
  </si>
  <si>
    <t>خمول بالغدة الدرقية و حموضة و نقص فيتامين دال</t>
  </si>
  <si>
    <t>90.4(2wks.)</t>
  </si>
  <si>
    <t>one year history of heart burn about one attach per week, gasteroscopy revealed gastritis and H pylori infection, on PPI once daily</t>
  </si>
  <si>
    <t>less than 10 cc inflated balloon</t>
  </si>
  <si>
    <t>تكميم وخيط خلفى أثنان</t>
  </si>
  <si>
    <t>100.8(3wks.)</t>
  </si>
  <si>
    <t>hiatus dissected post. Only, repaired only post.by figure of 8 0 barlon, twice, staple line invaginated by 2.0 Bralon, then 2.0 prolene</t>
  </si>
  <si>
    <t>15ncc balloon passed easily through the hiatus</t>
  </si>
  <si>
    <t>رفعه محمد العرجان</t>
  </si>
  <si>
    <t>أضطراب بالدورة و حموضة</t>
  </si>
  <si>
    <t>تكميم و خيط خلفى أثنان</t>
  </si>
  <si>
    <t>125.5(2 wks.)</t>
  </si>
  <si>
    <t>heart burn with coffe, spicy food and citrous food, 2-3 times per day, respond to antiacids, zantac and milk</t>
  </si>
  <si>
    <t>15 cc balloon passed through hiatus easily and after post repair 10 cc passed easily</t>
  </si>
  <si>
    <t>ندى محمد الحنيشل</t>
  </si>
  <si>
    <t>ربو و تكيس مبايض و صداع أمامى بالرأس</t>
  </si>
  <si>
    <t>108.1(2wks.)</t>
  </si>
  <si>
    <t>نوره عبدالرحمن الحمدان</t>
  </si>
  <si>
    <t xml:space="preserve">سكر على أنسولين و آلام بالركبة اليسرى </t>
  </si>
  <si>
    <t>119.7(2wks.)</t>
  </si>
  <si>
    <t>spiral staple line</t>
  </si>
  <si>
    <t>15 cc balloon passed through hiatus easily and after post repair 10 cc did not pass</t>
  </si>
  <si>
    <t>يوسف أحمد غروى</t>
  </si>
  <si>
    <t>آلام بالركبتين و الكاحلين ويشرب الكحول أجتماعيا</t>
  </si>
  <si>
    <t>144.4(2wks.)</t>
  </si>
  <si>
    <t>less than 10 cc inflated Balloon</t>
  </si>
  <si>
    <t>عقم ثانى و حموضة أحيانا</t>
  </si>
  <si>
    <t>121.8 (2wks.)</t>
  </si>
  <si>
    <t>119.4 (6wks.)</t>
  </si>
  <si>
    <t>very infrequent heart burn with fried or speciy food,usually respond to water, once every 2 months</t>
  </si>
  <si>
    <t>غادة حسين الجمال</t>
  </si>
  <si>
    <t xml:space="preserve">حموضة و أرتجاع و آلام بالركبة اليمنى </t>
  </si>
  <si>
    <t>100 (2wks.)</t>
  </si>
  <si>
    <t>hiatus repaired by figure of 8 0 barlon, twice post., staple line invaginated by 2.0 prolene</t>
  </si>
  <si>
    <t>نوف حسن المالكى</t>
  </si>
  <si>
    <t>101.3 (2wks.)</t>
  </si>
  <si>
    <t>hiatus repaired by figure of 8 0 bralon, twice post., staple line invaginated by 2.0 prolene</t>
  </si>
  <si>
    <t xml:space="preserve">مدخن شيشا و حموضة أحيانا و آلام بالظهر و الركبتان و القدم اليمنى و قولون عصبى و خفقان </t>
  </si>
  <si>
    <t>150.1(2wks.)</t>
  </si>
  <si>
    <t>137.5 (3m.)</t>
  </si>
  <si>
    <t>heart burn with greasy or speciy food, usually respond to milk, very infrequent ,once per month no regurgitation</t>
  </si>
  <si>
    <t>0505183721(أمها)</t>
  </si>
  <si>
    <t>ألم بالركبة اليسار و أسفل الظهر و حموضة</t>
  </si>
  <si>
    <t>heart burn with food in epigastric area, radiate to reterosternal area, almost daily, respond to milk</t>
  </si>
  <si>
    <t>hiatus repaired by figure of 8, 0bralon post. Twice, staple line invaginated by 2.0 bralon, then 2.0 prolene</t>
  </si>
  <si>
    <t>?? Dissection of the hiatus, wide hiatus</t>
  </si>
  <si>
    <t>10 cc balloon did not pass, through hiatus</t>
  </si>
  <si>
    <t>عبدالمجيد سعود المفلح</t>
  </si>
  <si>
    <t>ربو بالصغر و أرتفاع بضغط الدم و مدخن شيشا و توقف النفس مع النوم و حموضة</t>
  </si>
  <si>
    <t>147.2(2wks.)</t>
  </si>
  <si>
    <t>heart burn by speciy food, relived by milkabout one attach per month usually respond to milk</t>
  </si>
  <si>
    <t>10 cc balloon did not pass</t>
  </si>
  <si>
    <t>منير مفرح العنزى</t>
  </si>
  <si>
    <t>آلآم بالقدمين و مدخن</t>
  </si>
  <si>
    <t>تركى عبدالله العناز</t>
  </si>
  <si>
    <t>أرتفاع ضغط الدم و السكر و ربو للغبار و مدخن وحموضة</t>
  </si>
  <si>
    <t>130.7 (2wks.)</t>
  </si>
  <si>
    <t>heart burn for 1-2 years with greasy or spicy food, with occasional night reflux or regurgitation. On PRN zantac once every 2 days.</t>
  </si>
  <si>
    <t>hiatus dissected post. Only, repaired only post.by figure of 8 0 barlon, twice, staple line invaginated by running 2.0 Prolene</t>
  </si>
  <si>
    <t>20 cc inflated balloon passed initially, then after repair 10cc balloon did not pass</t>
  </si>
  <si>
    <t>أشواق سليمان العبدالكريم</t>
  </si>
  <si>
    <t xml:space="preserve">آلام بالظهرو الركبتان و حموضة </t>
  </si>
  <si>
    <t>155.2 (2wks.)</t>
  </si>
  <si>
    <t>heart burn, no reflux no regurgiation</t>
  </si>
  <si>
    <t>دولة عبدالهادى الشهرى</t>
  </si>
  <si>
    <t xml:space="preserve">حساسية صدر للعطور ونقص فيتامين دال وتساقط شعر و حموضة وآلام بالركبة اليسرى </t>
  </si>
  <si>
    <t>87 (2wks.)</t>
  </si>
  <si>
    <t>heart burn with coffe, spicy food on PRN nexuim</t>
  </si>
  <si>
    <t>أبتسام عبدالعزيز السوكيت</t>
  </si>
  <si>
    <t>105.2(2wks.)</t>
  </si>
  <si>
    <t>heart burn by greasy &amp;speciy food, very infrequent, one attach per month usually respond to milk &amp; cocumber</t>
  </si>
  <si>
    <t>فيصل صالح أباالخيل</t>
  </si>
  <si>
    <t xml:space="preserve">مدخن و حموضةأحيانا و آلام بأسفل الظهر </t>
  </si>
  <si>
    <t>158.2(2wks.)</t>
  </si>
  <si>
    <t>145.9 (2m.)</t>
  </si>
  <si>
    <t>heart burn once per week, ppt. by coffe, date, liver, relived by milk, no night reflux or regurgitation</t>
  </si>
  <si>
    <t>f.s.a500@hotmail.com</t>
  </si>
  <si>
    <t>عبدالله جمعان الجميعة</t>
  </si>
  <si>
    <t>آلام بالركبتين و الظهر و حموضة أحيانا</t>
  </si>
  <si>
    <t>174.1(2wks.)</t>
  </si>
  <si>
    <t>occasional heart burn by greasy food, citrous juices, once every few wks, last for few days, respond to antiacids, no night reflux or regurgitation</t>
  </si>
  <si>
    <t>less than 10 cc Balloon</t>
  </si>
  <si>
    <t>عبدالرحمن إبراهيم الحسن</t>
  </si>
  <si>
    <t>120(2wks.)</t>
  </si>
  <si>
    <t>محمد عبدالرحمن الغامدى</t>
  </si>
  <si>
    <t xml:space="preserve">ربو طفولة و آلام بالظهر </t>
  </si>
  <si>
    <t>194.3(2wks.)</t>
  </si>
  <si>
    <t>شوق خالد الفايز</t>
  </si>
  <si>
    <t xml:space="preserve">تكيس مبايض و أضطراب بالدورة و زيادة شعر الجسم آلام بالركبة اليمنى ونوبات دوخة و نوبات نزف من الأنف </t>
  </si>
  <si>
    <t>جواهر مشبب الجابرى</t>
  </si>
  <si>
    <t xml:space="preserve">خمول بالغدة الدرقية و أكتئاب و آلام بالقدمين و أسفل الظهر </t>
  </si>
  <si>
    <t>heart burn with pregnancy, usually respond to amoxal</t>
  </si>
  <si>
    <t>hiatus dissected post. Only, repaired only post.by figure of 8 0 barlon, twice, staple line invaginated by running 2.0 Bralon then 2.0 Prolene</t>
  </si>
  <si>
    <t>wide hiatus, with small hiatal hernia, 15 cc balloon passed easily</t>
  </si>
  <si>
    <t>أمينة عبدالله المضحى</t>
  </si>
  <si>
    <t>ربو من الطفولة و سكرى و تكيس مبايض و سقوط شعر و آلام بالظهر و الفخذ الأيسر و مدخنة</t>
  </si>
  <si>
    <t>115.3 (10Ds)</t>
  </si>
  <si>
    <t>gastric pouch by blue GIA 60x3, GJ anticoloc, antigastric, post. 30 blue , ant. 2.0 vicryl, biliary 75-100cm, alimentary 125-150cm</t>
  </si>
  <si>
    <t>not dine</t>
  </si>
  <si>
    <t>منال محمد العيسى</t>
  </si>
  <si>
    <t>تكيس مبياض و تساقط للشعر و أضطراب بالدورة و زيادة شعر بالوجه</t>
  </si>
  <si>
    <t>114.7 (4wks.)</t>
  </si>
  <si>
    <t>أرتفاع ضغط الدم مع الحمل و آلام بالركبة اليمنى و الظهر و حموضة شديدة و أضطراب بالدورة</t>
  </si>
  <si>
    <t>111.1(4wks.)</t>
  </si>
  <si>
    <t>significant heart burn with night reflux, on and off antiacids</t>
  </si>
  <si>
    <t>صالح أبراهيم العيدان</t>
  </si>
  <si>
    <t>حساسية و ربو للغبار</t>
  </si>
  <si>
    <t>165.3(4wks.)</t>
  </si>
  <si>
    <t>no preop.GERD symptoms.</t>
  </si>
  <si>
    <t>15 cc balloon passed intially with difficulty, after repair 10 cc passed with difficulty</t>
  </si>
  <si>
    <t>سمر أحمد البواردى</t>
  </si>
  <si>
    <t xml:space="preserve">ربو و آلم بأسفل الظهر و الركبة اليسرى </t>
  </si>
  <si>
    <t>110.5(4wks.)</t>
  </si>
  <si>
    <t>No preop. GERD symptoms</t>
  </si>
  <si>
    <t>10 cc passed through hiatus with difficulty</t>
  </si>
  <si>
    <t xml:space="preserve">حمد قطيف العنزى </t>
  </si>
  <si>
    <t xml:space="preserve">ربو بالصغر و حساسية أنف و مدخن سابق و تساقطشعر و آلام بالركبة اليسرى </t>
  </si>
  <si>
    <t>105 (4wks.)</t>
  </si>
  <si>
    <t>10 cc passed easily through hiatus</t>
  </si>
  <si>
    <t>هند مانع مخاشن</t>
  </si>
  <si>
    <t>سكرى درجة ثانية و تكيس مبايض و أضطراب بالدورة و أرتفاع هرمون الحليب و حموضة أحيانا و قرحة معدة سابقة و آلام بالرقبة و خفقان بالقلب</t>
  </si>
  <si>
    <t>83 (4wks.)</t>
  </si>
  <si>
    <t>heart burn with greasy food, very infrequent , no previous treatment, previous histroy of PUD</t>
  </si>
  <si>
    <t>15 cc passed easily intially , after repair 10 cc did not pass</t>
  </si>
  <si>
    <t>حنان عبدالقادر الصيعرى</t>
  </si>
  <si>
    <t>86 (4wks.)</t>
  </si>
  <si>
    <t>82 (2m.)</t>
  </si>
  <si>
    <t>أبتهال محمود أحمد</t>
  </si>
  <si>
    <t>no preop. GERD symptoms apart from occasional dysphagia with special types of food , on PRN Ranitidin</t>
  </si>
  <si>
    <t>نور مبارك النعيمى</t>
  </si>
  <si>
    <t>97477011881/77888667</t>
  </si>
  <si>
    <t>عدة عمليات تجميل و أستئصال كامل للغدة الدرقية</t>
  </si>
  <si>
    <t>no preop. GERD  symptoms</t>
  </si>
  <si>
    <t>ديم أحمد الربيش</t>
  </si>
  <si>
    <t>آلام أسفل الظهر و أستئصال ورم بجدار البطن سابق</t>
  </si>
  <si>
    <t>تكميم و خيط خلفى ثلاثة</t>
  </si>
  <si>
    <t>81(2wks.)</t>
  </si>
  <si>
    <t>hiatus dissected post. Only, repaired only post.by figure of 8 0 barlon, three stitches, staple line invaginated by running 2.0 Prolene</t>
  </si>
  <si>
    <t>pat.has small bowel adhesions to lower half ofabdomen, not relased</t>
  </si>
  <si>
    <t>15 cc balloon passed easily, after repair by 2 stitches, 10 CC balloon passed, a third one was applied and 10 cc balloon did not pass.</t>
  </si>
  <si>
    <t>وليد عبدالعزيز العتيبى</t>
  </si>
  <si>
    <t xml:space="preserve">حساسية أنف و ألتهاب كبدى وبائى سى غير نشط و حصوات مرارة و حموضة و آلام بالظهر و الركبتان و الكاحلان و القدمين و توقف النفس مع النوم و عقم ثانى </t>
  </si>
  <si>
    <t>تكميم و خيط خلفى ثلا ثة و أستئصال مرارة</t>
  </si>
  <si>
    <t>157.2(2wks.)</t>
  </si>
  <si>
    <t>heart burn attachs 1-2 per month, ppt. by greasy and speicy food,also coffe and fried food, relived by PPI and H2blocker</t>
  </si>
  <si>
    <t>hiasstus dissected only post, repaired also post, by figure of 8 , 0 Bralon, three stitches, staple line invaginated by 2.0 Bralon and 2.0 prolene.</t>
  </si>
  <si>
    <t>bleeding from liver bed, + chole.</t>
  </si>
  <si>
    <t>15 cc balloon passed with difficulty,post repair 10cc Balloon passed easily</t>
  </si>
  <si>
    <t>عزيزةمحمد الشهرانى</t>
  </si>
  <si>
    <t>97.6(1wk.)</t>
  </si>
  <si>
    <t>94.7 (2&amp;1/2wk)</t>
  </si>
  <si>
    <t>no preop. GERD symptomsو only during pregnancy treated by amoxal</t>
  </si>
  <si>
    <t>hiatus dissected only post., repair only post. By 3 figure of 8 0 Bralon, staple line invaginated by running 2.0 prolene</t>
  </si>
  <si>
    <t>15 cc balloon passed easily, post repair 10 cc balloon did not pass</t>
  </si>
  <si>
    <t>تهانى عبدالرحمن الشيخ</t>
  </si>
  <si>
    <t>ربو و آلام بالظهروالركبة اليمنى و على حبوب منع حمل</t>
  </si>
  <si>
    <t>105(2wks.)</t>
  </si>
  <si>
    <t>heart burn with greasy food at night and during pregnancy , usuallu respond to antiacids, about once per month</t>
  </si>
  <si>
    <t>10 cc did not pass</t>
  </si>
  <si>
    <t>منى محمداليحيا</t>
  </si>
  <si>
    <t>عقم و حموضة أحيانا و آلام بالركبة اليمنى و عولجت لألتهاب جرثومة المعدة سابقا</t>
  </si>
  <si>
    <t>heart burn once or twice monthly, ?? Regurgitation , ?? Reflux, treated previously for H pylori infection</t>
  </si>
  <si>
    <t>وفاء سعد المرى</t>
  </si>
  <si>
    <t>78 (4wks.)</t>
  </si>
  <si>
    <t>very infrequent heart burn , ppt. by bread, ?? Night reflux, no treatment</t>
  </si>
  <si>
    <t>آلام متكررة بالبطن من الجهة اليمنى</t>
  </si>
  <si>
    <t>160 (4wks.)</t>
  </si>
  <si>
    <t>hiatus dissected only post, repaired also post, by figure of 8 , 0 Bralon, three stitches, staple line invaginated by 2.0 Bralon and 2.0 prolene.</t>
  </si>
  <si>
    <t>15 cc balloon passed easily, after post. Repair, 10 cc balloon did not pass</t>
  </si>
  <si>
    <t>نورا مبارك المسعود</t>
  </si>
  <si>
    <t xml:space="preserve">ربو و توقف نفس مع النوم أحيانا و آلام بالظهر والركب و حموضة </t>
  </si>
  <si>
    <t>101.8(2wks.)</t>
  </si>
  <si>
    <t>heart burn with special types of food , usually respond to milk , no previous treatment</t>
  </si>
  <si>
    <t>hiatus dissected fully, repair by figure of 8, 0 bralon, three time posteriorly only, staple line invaginated by running 2.0 prolene, esophagus fixed by 3.0 vicryl twice, post repair 10 cc did not pass</t>
  </si>
  <si>
    <t>إبتسام يحيا صوان</t>
  </si>
  <si>
    <t xml:space="preserve">خمول بالغدة الدرقية و أضطراب بالدورة وآلام بأسفل الظهر </t>
  </si>
  <si>
    <t xml:space="preserve">أضطراب بالدورة و آلام بالركبتان و القدمان و قولون عصبى و ألتهاب متكرر بالبول </t>
  </si>
  <si>
    <t>heart burn attachs with coffe , greasy and spicy food once or twice per month relived by itself no night reflux or regurgitation</t>
  </si>
  <si>
    <t>فوزية محمد الغرير</t>
  </si>
  <si>
    <t xml:space="preserve">أرتفاع ضغط الدم و حبوب بالوجه و آلام بالكاحل الأيسر </t>
  </si>
  <si>
    <t>leass than 10 cc inflated balloon</t>
  </si>
  <si>
    <t>أحمد حسن جارى</t>
  </si>
  <si>
    <t xml:space="preserve">ربو و حموضة </t>
  </si>
  <si>
    <t>long history of heart burn , prevous gasteroscopy, ?? Hiatal hernia with gasteritis and duodenitis, good response to nexuim</t>
  </si>
  <si>
    <t>غديرعبدالله الشمرى</t>
  </si>
  <si>
    <t>أضطراب بالدورة و أنيميا سابقا</t>
  </si>
  <si>
    <t>مشارى سعدالله اليامى</t>
  </si>
  <si>
    <t xml:space="preserve">أرتفاع بضغط الدم و آلام بالركبة اليمنى و حموضة </t>
  </si>
  <si>
    <t>154.8 (3wks.)</t>
  </si>
  <si>
    <t>heart burn for about 5 years, with greasy food, and orange juice, once or twice per week, respond to zantac, with night reflux and regurgitation</t>
  </si>
  <si>
    <t xml:space="preserve">أريج عبدالعزيز العبد الكريم </t>
  </si>
  <si>
    <t>ربو و جرثومة المعدة و حموضة</t>
  </si>
  <si>
    <t>82.1 (3wks.)</t>
  </si>
  <si>
    <t>heart burn with anxity of 5 years duration, recent w/u H pylori infection</t>
  </si>
  <si>
    <t>نهى خالد العبيد</t>
  </si>
  <si>
    <t>ربو قديم وزيادة دهون بالدم و سكر و حموضة و خمول بالغدة الدرقية و آلام بالظهر و الركباتان و تساقط للشعر و ألتهاب بجرثومة المعدة سابق</t>
  </si>
  <si>
    <t>heart burn with greasy food, one attach every 2-3 weeks, respond to PPI, treated before for H pylori</t>
  </si>
  <si>
    <t>محمد سعيد الخيارين</t>
  </si>
  <si>
    <t>مدخن و آلام بأسفل الظهر</t>
  </si>
  <si>
    <t>hiatus dissected post+/-, repaired post., figure of 8, 0Bralon twice, staple line invaginated by running 2.0 prolene</t>
  </si>
  <si>
    <t>ريم سليمان الشهرى</t>
  </si>
  <si>
    <t>ربو و سكرى و خمول بالغدة الدرقية و آلام بأسفل الظهر و قولون عصبى و نقص فيتامين دال</t>
  </si>
  <si>
    <t>90.7 (2wks.)</t>
  </si>
  <si>
    <t>بدرية منور الشمرى</t>
  </si>
  <si>
    <t>خمول بالغدة الدرقية و أضطراب بالدورة وآلام بالركبتين و علاج سابق لجرثومة المعدة</t>
  </si>
  <si>
    <t>94.4(3 wks.)</t>
  </si>
  <si>
    <t>insignificant heart burn</t>
  </si>
  <si>
    <t>العنود صالح اليحيا</t>
  </si>
  <si>
    <t>تميم على الوهيبى</t>
  </si>
  <si>
    <t xml:space="preserve">آلام بالركبتين و أسفل الظهر و تساقط شعر و مدخن </t>
  </si>
  <si>
    <t>ناصر عبدالرحمن الهزاع</t>
  </si>
  <si>
    <t>ربو و آلام بالركبة اليسرى وقولون عصبى و حموضة أحيانا</t>
  </si>
  <si>
    <t>heart burn with fasting , usually respond to eating</t>
  </si>
  <si>
    <t>أمال عبدالرحمن السليم</t>
  </si>
  <si>
    <t xml:space="preserve">خمول بالغدة الرقية و قولون عصبى و تساقط شعر و أضطراب بالدورة و تكيس بالمبيض الأيسر </t>
  </si>
  <si>
    <t>زينب جاسم محسن</t>
  </si>
  <si>
    <t xml:space="preserve">حامل أنيميا المنجلية و مدخنة شيشة و آلام بأسفل الظهر و الركبتين حديثا و حموضة </t>
  </si>
  <si>
    <t>heart burn for one year, ppt. by food, worse when eating and lying down, good respond to parite</t>
  </si>
  <si>
    <t>هند محمد السليمان</t>
  </si>
  <si>
    <t>ربو فى الطفولة و صمم خلقى و آلام بأسفل الظهر</t>
  </si>
  <si>
    <t>very infrequent heart burn, ppt. by citrous food, no previous treatment, no night reflux, no regurgitation</t>
  </si>
  <si>
    <t>2.0 polene</t>
  </si>
  <si>
    <t xml:space="preserve">آلام بأسفل الظهر و الركبتين و القدمين و زيادة بشعر الجسم </t>
  </si>
  <si>
    <t>آلام بالركبتين و القدم اليمنى و نقرص و حموضة أحيانا</t>
  </si>
  <si>
    <t>heart burn with special types of food ,like tomotto, gresy food and egg nuts, once or twice per month, usually respond to nexuim</t>
  </si>
  <si>
    <t>سالم سليمان القحطانى</t>
  </si>
  <si>
    <t>ربو و وش بالأذن اليسرى و نقص السمع و زيادة الدهون بالدم و نقص الحيوانات المنوية و آلام بالركبتين و الظهر و حموضة أحيانا</t>
  </si>
  <si>
    <t>heart burn with greasy food, very infrequent , once every few months , usually respond to milk</t>
  </si>
  <si>
    <t>نجود سعد السليمانى</t>
  </si>
  <si>
    <t>أضطراب بالدورة و تكيس مبايض و زيادة بشعر الجسم خاصة الوجه و ألم أسفل الظهر و ألتاب جرثومة المعدة سابقا</t>
  </si>
  <si>
    <t>no preop. GERD symptoms, though he was treated for H pylori previously at our hospital.</t>
  </si>
  <si>
    <t>فيصل فهد السبيل</t>
  </si>
  <si>
    <t>old history of recurrent attachs of heart burn with greasy food, with night reflux, and regurgitation</t>
  </si>
  <si>
    <t>less than 10cc inflated balloon</t>
  </si>
  <si>
    <t xml:space="preserve">لينا محمد الصلح </t>
  </si>
  <si>
    <t xml:space="preserve">حساسية أنف و آلام بالركبة اليمنى و القدمين و عقم من الزوج الثانى </t>
  </si>
  <si>
    <t xml:space="preserve">GJ post GIA 30, ant. 3.0 vicryl, biliary limb 30-50cm, alimentery limb 100-130 cm </t>
  </si>
  <si>
    <t>عبدالرحمن محمد باوارث</t>
  </si>
  <si>
    <t xml:space="preserve">آلام بالركبة اليسرى </t>
  </si>
  <si>
    <t>فاتن محمد العولة</t>
  </si>
  <si>
    <t>أضطراب بالدورة و حموضة أحيانا و حساسية بالجلد</t>
  </si>
  <si>
    <t>heart burn with coffe and greasy food, ?? Reflux and regurgitation about one attach per month, no previous treatment</t>
  </si>
  <si>
    <t>فاطمة حسن الحازمى</t>
  </si>
  <si>
    <t>occasional heart burn with spiecy food , very infrequent, no previous treatment.</t>
  </si>
  <si>
    <t>سلمى سليمان الهاساوى</t>
  </si>
  <si>
    <t>حموضة أحيانا و قرحة أثنى عشر سابقة و أنيميا سابقة و آلام بالظهر و الركبة اليسرى</t>
  </si>
  <si>
    <t>heart burn with special types of food, mainly pastaries nd fried food, relived by itself, past history of PUD.</t>
  </si>
  <si>
    <t>مشاعل أبراهيم العويد</t>
  </si>
  <si>
    <t>آلام بأسفل الظهر و الركبتين و حموضة مع الصوم وأرتجاع</t>
  </si>
  <si>
    <t>heart burn with fasting , usually respond to eating, with night reflux and regurgitation,once or twice per week, no previous treatment</t>
  </si>
  <si>
    <t>2.0 Prolen</t>
  </si>
  <si>
    <t>دينا محمد الدامغ</t>
  </si>
  <si>
    <t xml:space="preserve">سرطان ثدى سابق بعد علاج كيمائى و تموكسفين و آلام بالظهر </t>
  </si>
  <si>
    <t xml:space="preserve">أضطراب بالدورة </t>
  </si>
  <si>
    <t>نافلة محمد العتيبى</t>
  </si>
  <si>
    <t>gastric obstruction post lap. Plication</t>
  </si>
  <si>
    <t>lysis ofsdhesions, and realse of gastric obstruction</t>
  </si>
  <si>
    <t>أشواق محمد المحميد</t>
  </si>
  <si>
    <t>ocasional attach of heart burn, once per month no regurgitation, no treatment</t>
  </si>
  <si>
    <t>نورا محمد العرجانى</t>
  </si>
  <si>
    <t>أضطراب بالدورة و آلام بالركبتين و أسفل الظهر و خمول بالغدة الدرقية و قولون عصبى و بالونة سابقة</t>
  </si>
  <si>
    <t>2.0 Bralob, 2.0 Prolene, 2.0 Maxon</t>
  </si>
  <si>
    <t xml:space="preserve">نوف سعود العريفى </t>
  </si>
  <si>
    <t>أضطراب بالدورة و عقم و تكيس مبايض و قولون عصبى و حموضة حديثا</t>
  </si>
  <si>
    <t>hiatus dissected posteriorly only, repaired by 0 Bralon twice, staple line invaginated by 2.0 Bralon then 2.0 prolene</t>
  </si>
  <si>
    <t xml:space="preserve">رضوى مقرن الدوسرى </t>
  </si>
  <si>
    <t>أنيميا</t>
  </si>
  <si>
    <t>2.0 Bralob, &amp;  2.0 Prolene.</t>
  </si>
  <si>
    <t>لمياء محمد اليحيا</t>
  </si>
  <si>
    <t xml:space="preserve">عيب خلقى بالقلب (ثقب) و آلام بالظهر و صداع مزمن </t>
  </si>
  <si>
    <t>تكميم و خيطخفى أثنان</t>
  </si>
  <si>
    <t>missfire at left gastric trunk, eneded by area of stricture , with proximal hiatu repair, then dilated epigastruim then tight missfire then distal dilatation, GOD HELP US</t>
  </si>
  <si>
    <t>خريفة هادى الصليع</t>
  </si>
  <si>
    <t>أستئصال مرارة سابق و أسهال مع أكل الخضروات و حموضة و أضطراب بالدورة و مطلقة</t>
  </si>
  <si>
    <t>5 years history of Heart burn, once per month, relived by amoxal, no ppt. factor, no night reflux no regurgitation</t>
  </si>
  <si>
    <t>15 cc balloon passed easily, post repair 10 cc did not pass</t>
  </si>
  <si>
    <t>شء السكرى و تحسن الدهون و آلام الظهر و المفاصل و الأرتجاع و مازالت على نفس جرعة ضغط الدم</t>
  </si>
  <si>
    <t>5_1</t>
  </si>
  <si>
    <t>2_1</t>
  </si>
  <si>
    <t>2_3</t>
  </si>
  <si>
    <t>2_4</t>
  </si>
  <si>
    <t>4_2</t>
  </si>
  <si>
    <t>4_1</t>
  </si>
  <si>
    <t>1_1</t>
  </si>
  <si>
    <t>2_2</t>
  </si>
  <si>
    <t>2_5</t>
  </si>
  <si>
    <t>4_3</t>
  </si>
  <si>
    <t>2_6</t>
  </si>
  <si>
    <t>1_14</t>
  </si>
  <si>
    <t>1_15</t>
  </si>
  <si>
    <t>1_16</t>
  </si>
  <si>
    <t>تصنيف انواع العمليات</t>
  </si>
  <si>
    <t xml:space="preserve">تصنيف كتل الجسم </t>
  </si>
  <si>
    <t>MAY</t>
  </si>
  <si>
    <t>february</t>
  </si>
  <si>
    <t>تكميم خياطه</t>
  </si>
  <si>
    <t>تكميم طي</t>
  </si>
  <si>
    <t>تكميم طي جزئى</t>
  </si>
  <si>
    <t>تكميم خياطه أستئصال مرارة</t>
  </si>
  <si>
    <t>1-A</t>
  </si>
  <si>
    <t xml:space="preserve">1-A </t>
  </si>
  <si>
    <t>1-B</t>
  </si>
  <si>
    <t>مدة العمليه</t>
  </si>
  <si>
    <t xml:space="preserve">تكميم خياطة على تدبيس </t>
  </si>
  <si>
    <t xml:space="preserve">1-B </t>
  </si>
  <si>
    <t>تكميم خياطة</t>
  </si>
  <si>
    <t>ازالة الحزام + تكميم خياطة</t>
  </si>
  <si>
    <t>LOS</t>
  </si>
  <si>
    <t>تكميم بعد حزام سابق</t>
  </si>
  <si>
    <t>تكميم بعد حزام سابق + ارتجاع</t>
  </si>
  <si>
    <t>غادة عبدالعزيز بن عمر</t>
  </si>
  <si>
    <t xml:space="preserve">ربو وصداع نصفى و أضطراب بالدورة و تكيس مبايض و آلام باسفل الظهر و حموضة </t>
  </si>
  <si>
    <t>heart burn with greasy food very infrequent respond to amoxal no night reflux no regurgitation</t>
  </si>
  <si>
    <t>ضياء موسى الهلال</t>
  </si>
  <si>
    <t xml:space="preserve">سكر حمل و آلام بالركبتين و ألتهاب متكرر بالبول </t>
  </si>
  <si>
    <t>first stitch at GE J was vicryl, difficult to apply and poor tissue</t>
  </si>
  <si>
    <t>نفلة هائل العنزى</t>
  </si>
  <si>
    <t>heart burn with spicy and greasy food, one or two attach per month, for 3-4 years , no previous treatment, no night reflux or regurgitation</t>
  </si>
  <si>
    <t>أميرة مشعان المطيرى</t>
  </si>
  <si>
    <t>حصوات مرارة و أضطراب بالدورة و تكيس مبايض و خمول سابق للغدة الدرقية و حموضة أحيانا و آلام بالركبة اليسرى و الكتف الأيسر و عقم</t>
  </si>
  <si>
    <t>heart burn with greasy, spicy and citrous food, very infrequent , relived by antiacids, no night reflux or regurgitation</t>
  </si>
  <si>
    <t>إجهاض متكرر و أرتفاع بضغط الدم على علاج و آلام بالركبتين و حموضة أحيانا</t>
  </si>
  <si>
    <t>heart burn with fried food , very infrequent, no night reflux no regurgitation</t>
  </si>
  <si>
    <t>خلف رويضان الرويضان</t>
  </si>
  <si>
    <t>very infrequent heart burn , ppt. by greasy food,usually respond to milk and water, no Night reflux, no treatment</t>
  </si>
  <si>
    <t>10 cc passed easily</t>
  </si>
  <si>
    <t xml:space="preserve">أنيميا و ألتهاب جرثومة معدة سابق و آلام بالركبتين </t>
  </si>
  <si>
    <t>no preop. GERD symptoms, treated previously for H pylori infection</t>
  </si>
  <si>
    <t>أحمد محمد القحيز</t>
  </si>
  <si>
    <t xml:space="preserve">آلام بأسفل الظهر </t>
  </si>
  <si>
    <t>أرتفاع ضغط الدم و خمول بالغدة الدرقية و آلام بالفخد الأيسر و الركبة اليسرى و حموضة و ؟؟ فتاق مرىء</t>
  </si>
  <si>
    <t>recent history of heart burn, over one month,  night reflux &amp; regurgitation when eats at night</t>
  </si>
  <si>
    <t>فيصل مرجان المرجان</t>
  </si>
  <si>
    <t>شلل أطفال قديم و عدة عمليات بالكاحل و القدم الأيمن و عقم و أرتجاع</t>
  </si>
  <si>
    <t>heart burn with spicy food with night reflux  and regurgitation</t>
  </si>
  <si>
    <t>وفاء محمد السهلى</t>
  </si>
  <si>
    <t xml:space="preserve">مشعل عبدالله الشمرى </t>
  </si>
  <si>
    <t xml:space="preserve">مدخن و عقم </t>
  </si>
  <si>
    <t>hiatus dissected posteriorly only, repaired by 0 Bralon twice, staple line invaginated by 2.0 Bralon then 2.0 prolene, leak at first punctur site in Esophagus, repaired by 3.0 vicryl.</t>
  </si>
  <si>
    <t>fragile esophagus, leak at first puncture site, repaired by 3.0 Vicryl</t>
  </si>
  <si>
    <t>سارة محمد العريفى</t>
  </si>
  <si>
    <t>عقم و عدة محاولات سابقة للحمل و أضطراب بالدورة و قولون عصبى و علاج سابق لجرثومة المعدة و حموضة أحيانا</t>
  </si>
  <si>
    <t>very infrequent heart burn with food inblance, usually relived by itself, or antiacids, previous treatment for H pylori, previous gastroscopy, ?? H.hernia,?? Lax sphincter.</t>
  </si>
  <si>
    <t>Hiatal tube balloon circumfrance test</t>
  </si>
  <si>
    <t>وجدان عبدالله المنيف</t>
  </si>
  <si>
    <t>خلود عبدالعزيز الخالد</t>
  </si>
  <si>
    <t>ليلى دخيل الزايد</t>
  </si>
  <si>
    <t xml:space="preserve">وسام حافظ أحمد </t>
  </si>
  <si>
    <t>أنيميا و ألتهاب جرثومة معدة سابق و بهاق</t>
  </si>
  <si>
    <t>صعوبة حمل و هشاشة عظام و تكيس مبياض و أضطراب بالدورة و آلام بالركبتين و قولون عصبى و جرثومة معدة سابقة و حموضة مزمنة</t>
  </si>
  <si>
    <t>سكر حمل و حموضة مع حمل</t>
  </si>
  <si>
    <t xml:space="preserve">ربو و آلام بأسفل الظهر و الركبتين </t>
  </si>
  <si>
    <t>آلام بأسفل الظهر</t>
  </si>
  <si>
    <t xml:space="preserve">on and off heart burn for mre than 7 years, with greasy food, fasting, soda, more than one attach per day,relived by tums, last gastroscopy H pylori infection and esophagitis, </t>
  </si>
  <si>
    <t>hiatus dissected post. Only, repaired by 0 Bralon twice, staple line invaginated by 2.0 Prolene</t>
  </si>
  <si>
    <t>heart burn only with pregnancy treated by tabs.</t>
  </si>
  <si>
    <t xml:space="preserve">histus dissected fully, crura app.post. By figure of 8 0 bralon, twice, esophagus fixed by 3.0 vicryl twice to left crus and end of crura, staple line invaginated by running 2.0 prolene, </t>
  </si>
  <si>
    <t>20 cc balloon passed easily, post repair 10 cc did not pass</t>
  </si>
  <si>
    <t>النسبة</t>
  </si>
  <si>
    <t xml:space="preserve">النسبة </t>
  </si>
  <si>
    <t>72.2(14m)</t>
  </si>
  <si>
    <t>55(13m)</t>
  </si>
  <si>
    <t>67(12m.)</t>
  </si>
  <si>
    <t xml:space="preserve">ربو و خمول بالغدة الدرقية </t>
  </si>
  <si>
    <t>no prop. GERD symtopms</t>
  </si>
  <si>
    <t>hiatus dissected fully , crura app. Post. By figure of 8.0 bralon, twice, esophagus fixed by  3.0 vicryl twice to left crus and end of crura, staple line invaginated by running 2.o Prolene.</t>
  </si>
  <si>
    <t>wide hiatus on laparoscopy</t>
  </si>
  <si>
    <t>large gastric flap, post. Staple line</t>
  </si>
  <si>
    <t>no preop.GESD symptoms</t>
  </si>
  <si>
    <t>دلال عبدالرحمن الحودى</t>
  </si>
  <si>
    <t>منى خلف الزهرانى</t>
  </si>
  <si>
    <t>أكتئاب مزمن و أسهال مزمن و و آلام بالركبتين و الكاحلين</t>
  </si>
  <si>
    <t>فاطمة يوسف شاهين</t>
  </si>
  <si>
    <t>136.7 (3m.)</t>
  </si>
  <si>
    <t>massive PE after 2 &amp; 1/2 months</t>
  </si>
  <si>
    <t>أنتظام الدورة و تحسن آلام الظهر</t>
  </si>
  <si>
    <t>134.2 (2wks.)</t>
  </si>
  <si>
    <t>شفاء آلام الركبة</t>
  </si>
  <si>
    <t>still have heart burn, once every wks. , on nexuim 20mg 3-4 times per wks, much better than preop.</t>
  </si>
  <si>
    <t>شفاء آلام الركب و تحسن الحموضة</t>
  </si>
  <si>
    <t>postop. Gall stones</t>
  </si>
  <si>
    <t>89 (3wks)</t>
  </si>
  <si>
    <t>56.6 (15m.)</t>
  </si>
  <si>
    <t>متعب زيد الحارثى</t>
  </si>
  <si>
    <t>heart burn with coffe, jucies, twice wekkly, no treatment</t>
  </si>
  <si>
    <t>heart burn with greasy food once every one or two week, for last 2 years, no previous treatment.</t>
  </si>
  <si>
    <t>15 cc balloon passed easily through hiatus, frst level, post repair 10 cc did not pass</t>
  </si>
  <si>
    <t>منيرة أحمد الكهلان</t>
  </si>
  <si>
    <t>october</t>
  </si>
  <si>
    <t>خالد محمد فلاح</t>
  </si>
  <si>
    <t>حساسية أنف و مدخن سابق و آلام بالركب و الكتف الأيسر والظهر و حموضة أحيانا</t>
  </si>
  <si>
    <t>Heart burn with fried food , treated before for Hpylori , on PRN tabs for heart burn</t>
  </si>
  <si>
    <t>10 &amp; 15 cc balloon passed at first level, second level did not pass.</t>
  </si>
  <si>
    <t>فاضل محمد العنزي</t>
  </si>
  <si>
    <t xml:space="preserve">أرتفاع ضغط الدم و السكرى و أرتفاع دهون الجسم </t>
  </si>
  <si>
    <t>very infrequent heart burn</t>
  </si>
  <si>
    <t>2.0 Bralon and  2.0 prolene</t>
  </si>
  <si>
    <t>سامى سعد القباع</t>
  </si>
  <si>
    <t xml:space="preserve">ربو أطفال و آلام بالركبتين </t>
  </si>
  <si>
    <t>very infrequent haert burn , once every few months, specially with eating at night tme, with greasy food, no previous treatment</t>
  </si>
  <si>
    <t>الضغط</t>
  </si>
  <si>
    <t>قبل</t>
  </si>
  <si>
    <t>بعد</t>
  </si>
  <si>
    <t>الحمل</t>
  </si>
  <si>
    <t>اختبار البالون</t>
  </si>
  <si>
    <t>اختلاطات العملية الكبرى</t>
  </si>
  <si>
    <t>اختلاطات العملية الصغرى</t>
  </si>
  <si>
    <t>BAROS</t>
  </si>
  <si>
    <t>نقص الوزن ٪</t>
  </si>
  <si>
    <t>التغيير في الأمراض المرافقة</t>
  </si>
  <si>
    <t>الثقة بالنفس</t>
  </si>
  <si>
    <t>التواصل الاجتماعي</t>
  </si>
  <si>
    <t>الإنجاز في العمل</t>
  </si>
  <si>
    <r>
      <rPr>
        <b/>
        <sz val="12"/>
        <color theme="1"/>
        <rFont val="Microsoft Sans Serif"/>
        <family val="2"/>
      </rPr>
      <t>العلاقة الزوجية</t>
    </r>
    <r>
      <rPr>
        <b/>
        <sz val="12"/>
        <color theme="1"/>
        <rFont val="Calibri"/>
        <family val="2"/>
        <scheme val="minor"/>
      </rPr>
      <t xml:space="preserve"> </t>
    </r>
  </si>
  <si>
    <t>المجموع</t>
  </si>
  <si>
    <t>استخدام الفيتامينات</t>
  </si>
  <si>
    <t xml:space="preserve">النسيان </t>
  </si>
  <si>
    <t>العصبية &amp; القلق</t>
  </si>
  <si>
    <t>البشرة</t>
  </si>
  <si>
    <t>الأظافر</t>
  </si>
  <si>
    <t>سقوط الشعر</t>
  </si>
  <si>
    <t>الترهل</t>
  </si>
  <si>
    <t>عمليات التجميل</t>
  </si>
  <si>
    <t>الغثيان</t>
  </si>
  <si>
    <t>الدوخة</t>
  </si>
  <si>
    <t>استئصال المرارة</t>
  </si>
  <si>
    <t xml:space="preserve">الندم على العملية </t>
  </si>
  <si>
    <t>ينصح بها</t>
  </si>
  <si>
    <t>الملاحظات</t>
  </si>
  <si>
    <t>السكري</t>
  </si>
  <si>
    <t>التهاب العظم المفصل</t>
  </si>
  <si>
    <t>انقطاع النفس أثناء النوم</t>
  </si>
  <si>
    <t>الربو</t>
  </si>
  <si>
    <t>اضطرابات الغدة الدرقية</t>
  </si>
  <si>
    <t>الاضطرابات النفسية</t>
  </si>
  <si>
    <t>الارتجاع</t>
  </si>
  <si>
    <t>نقص الخصوبة</t>
  </si>
  <si>
    <t>دوالي الطرف السفلي</t>
  </si>
  <si>
    <t xml:space="preserve">سلس البول </t>
  </si>
  <si>
    <t>الاضطرابات المتفرقة</t>
  </si>
  <si>
    <t>القوة الجسدية</t>
  </si>
  <si>
    <t>الإقياء</t>
  </si>
  <si>
    <t>Y</t>
  </si>
  <si>
    <t>N</t>
  </si>
  <si>
    <t>R</t>
  </si>
  <si>
    <t>I</t>
  </si>
  <si>
    <t>U</t>
  </si>
  <si>
    <t>A</t>
  </si>
  <si>
    <t>6 أشهر</t>
  </si>
  <si>
    <t>12 شهر</t>
  </si>
  <si>
    <t xml:space="preserve">السنة الثانية </t>
  </si>
  <si>
    <t>السنة الثالثة</t>
  </si>
  <si>
    <t>منتظم</t>
  </si>
  <si>
    <t>غير منتظم</t>
  </si>
  <si>
    <t>مهمل</t>
  </si>
  <si>
    <t>ازداد</t>
  </si>
  <si>
    <t>نقص</t>
  </si>
  <si>
    <t>لم يتغيير</t>
  </si>
  <si>
    <t>تجفاف</t>
  </si>
  <si>
    <t>تحسنت</t>
  </si>
  <si>
    <t>لم تتغيير</t>
  </si>
  <si>
    <t>تقصف</t>
  </si>
  <si>
    <t>متوسط</t>
  </si>
  <si>
    <t>شديد</t>
  </si>
  <si>
    <t>أجريت</t>
  </si>
  <si>
    <t>لم أجري</t>
  </si>
  <si>
    <t>لا أحتاج</t>
  </si>
  <si>
    <t>مستقبلا</t>
  </si>
  <si>
    <t>أحيانا</t>
  </si>
  <si>
    <t>دائما</t>
  </si>
  <si>
    <t>قبل الجراحة</t>
  </si>
  <si>
    <t xml:space="preserve">بعد الجراحة </t>
  </si>
  <si>
    <t>لم تستأصل</t>
  </si>
  <si>
    <t>84.6 (16m.)</t>
  </si>
  <si>
    <t>60.1 (12m.)</t>
  </si>
  <si>
    <t>generally bettersttill have heart burn with special types of food, like speciy food, still on losac twice weekly, worse at night,currently much improved, has heart burn once per month,usually respond to milk or PRN losac, as per 7 oct 2012, almost no heart burn PPI once per week, much improved comapring with preop.</t>
  </si>
  <si>
    <t>96.5 (1wks.)</t>
  </si>
  <si>
    <t>98.3 (3WKS.)</t>
  </si>
  <si>
    <t>134.7 (3WKS.)</t>
  </si>
  <si>
    <t>130 (3m.)</t>
  </si>
  <si>
    <t>109.7 (6m.)</t>
  </si>
  <si>
    <t>119(4m.)</t>
  </si>
  <si>
    <t>80(6m.)</t>
  </si>
  <si>
    <t>مازال أضطراب بالدورة و خمول الغدة الدرقية و الشفاء من أرتفاع ضغط الدم (لآ تأخذ علاج الضغط)</t>
  </si>
  <si>
    <t>112.7 (5wks.)</t>
  </si>
  <si>
    <t>118 (2wks.)</t>
  </si>
  <si>
    <t xml:space="preserve">شفاء ألام المفاصل و الظهر و أنتظام الدورة وتحسن الأرتجاع </t>
  </si>
  <si>
    <t>لم تأخذ علاج للربو من العملية و تحسن الحموضة كثيرا</t>
  </si>
  <si>
    <t>110(6&amp;1/2m.)</t>
  </si>
  <si>
    <t>117.8 (3&amp;1/2m.)</t>
  </si>
  <si>
    <t>68.5(8m.)</t>
  </si>
  <si>
    <t>عائشة عبدالله الجارلله</t>
  </si>
  <si>
    <t>فاطمة سعد الشهرى</t>
  </si>
  <si>
    <t>بالونة سابقة و سلس بول و التصلب اللويحى و آلام بالركبتين</t>
  </si>
  <si>
    <t>موضى عبدالرحمن المعمر</t>
  </si>
  <si>
    <t>heart burn only with pregnancy.</t>
  </si>
  <si>
    <t>108.6 (3m.)</t>
  </si>
  <si>
    <t xml:space="preserve">10 cc balloon passed easily </t>
  </si>
  <si>
    <t xml:space="preserve">3.0 vicryl intruppted and continous, &amp; 2.0 Maxon, invagination </t>
  </si>
  <si>
    <t>منال محمد العنزى</t>
  </si>
  <si>
    <t>heart burn only with pregnancy</t>
  </si>
  <si>
    <t>98.4 (4wks.)</t>
  </si>
  <si>
    <t>85.9 (4ms.)</t>
  </si>
  <si>
    <t>92 (3wks.)</t>
  </si>
  <si>
    <t>118.2 (2wks.)</t>
  </si>
  <si>
    <t>106 (2wks.)</t>
  </si>
  <si>
    <t>محمد عبدالله الغماس</t>
  </si>
  <si>
    <t>125.2 (2wks.)</t>
  </si>
  <si>
    <t>154.5 (2wks.)</t>
  </si>
  <si>
    <t>heart burn ppt.by citrous food, frequent, usually respond to milk and tums</t>
  </si>
  <si>
    <t>بالونة معدة سابقا وآلام بالظهر و الكاحل الأيسر و حموضة و صداع نصفى</t>
  </si>
  <si>
    <t>عبدالله محمد السعيدى</t>
  </si>
  <si>
    <t>أضطراب الدورة وآلام بالرسغين و أسفل الظهر و الورك الأيمن و خلع الورك خلقى و حموضة أحيانا</t>
  </si>
  <si>
    <t>heart burn with spicy food , very infrequent ,with night reflux and regurgitation, no previous treatment</t>
  </si>
  <si>
    <t>75 (21)</t>
  </si>
  <si>
    <t>98.9 (3m.)</t>
  </si>
  <si>
    <t>96.4 (2wks.)</t>
  </si>
  <si>
    <t>136.5 (2wks.)</t>
  </si>
  <si>
    <t>146.8 (2wks.)</t>
  </si>
  <si>
    <t>114.3 (2wks.)</t>
  </si>
  <si>
    <t>61 (21m)</t>
  </si>
  <si>
    <t>77 (21)</t>
  </si>
  <si>
    <t>56 (21m)</t>
  </si>
  <si>
    <t>70 (15m)</t>
  </si>
  <si>
    <t>72 (15m)</t>
  </si>
  <si>
    <t>60 (15m)</t>
  </si>
  <si>
    <t>77 (15M)</t>
  </si>
  <si>
    <t>89 (15M)</t>
  </si>
  <si>
    <t>60.1 (13M)</t>
  </si>
  <si>
    <t>66 (10M)</t>
  </si>
  <si>
    <t>65.1(11m.)</t>
  </si>
  <si>
    <t>103(3m.)</t>
  </si>
  <si>
    <t>no postp. GERD symptoms.</t>
  </si>
  <si>
    <t>99.7 (3wks.)</t>
  </si>
  <si>
    <t>95.3 (2wks.0</t>
  </si>
  <si>
    <t>104.9 (5m.)</t>
  </si>
  <si>
    <t>85.4(3m.)</t>
  </si>
  <si>
    <t>146.5 (2wks.)</t>
  </si>
  <si>
    <t>137.5 (2wks.)</t>
  </si>
  <si>
    <t>107.5 (2wks.)</t>
  </si>
  <si>
    <t>106.9 (2wks.)</t>
  </si>
  <si>
    <t>107 (3wks.)</t>
  </si>
  <si>
    <t xml:space="preserve">حساسية أنف و آلام بالظهر و الكاحلان و القدمين و حموضة مع الحمل </t>
  </si>
  <si>
    <t>آلام بالركبتين وبالونة معدة سابقة مرتين</t>
  </si>
  <si>
    <t>نوره صالح الناصر</t>
  </si>
  <si>
    <t xml:space="preserve">أضطراب بالدورة و و آلام بأسفل الظهر و الركبة اليمنى </t>
  </si>
  <si>
    <t>2.0 Pro lene</t>
  </si>
  <si>
    <t>heart burn with special food, like spicy and citrous food, about 2-3 times per month, no previous treatment</t>
  </si>
  <si>
    <t xml:space="preserve">نوره سعد الخثلان </t>
  </si>
  <si>
    <t xml:space="preserve">مدخنة وأضطراب بالدورة وتكيس مبياض و آلام بأسفل الظهر و حموضة </t>
  </si>
  <si>
    <t>10 cc inflated balloon passed with difficulty</t>
  </si>
  <si>
    <t>2.0 Prolene, pyloric region oversawn by 2.0 maxon</t>
  </si>
  <si>
    <t>heart burn by greasy &amp;citrous food, once per week, usually respond to water, no previous treatment.</t>
  </si>
  <si>
    <t>عبدالله حمد الفليج</t>
  </si>
  <si>
    <t>ربو و خمول بالغدة الدرقية و آلام بأسفل الظهر و حموضة و أنخفاض مستوى التستستيرون</t>
  </si>
  <si>
    <t>مهدية جاسم عبدالجبار</t>
  </si>
  <si>
    <t xml:space="preserve">أرتفاع بضغط الدم و الدهون و هشاشة عظام و آلام بالركبة اليمنى و قولون عصبى </t>
  </si>
  <si>
    <t>90 (4&amp;1/2m.)</t>
  </si>
  <si>
    <t>تكميم و خط خلفي أثنان</t>
  </si>
  <si>
    <t>no preop. GERD syptoms.</t>
  </si>
  <si>
    <t>91 (5M)</t>
  </si>
  <si>
    <t>85 (7M)</t>
  </si>
  <si>
    <t xml:space="preserve">لم يتغيير الالم بالورك الايسر والعرج -لم تتغير حساسية الانف - لم يقوم بتحاليل دهون الدم </t>
  </si>
  <si>
    <t xml:space="preserve">تحسن الضغط 140/90 -تحسن الام الركبة - انتظام الدورة </t>
  </si>
  <si>
    <t xml:space="preserve">شفاء الغدة </t>
  </si>
  <si>
    <t>94.5 (20M) pregnant</t>
  </si>
  <si>
    <t>شفاء السكر - شفاء الضغط - شفاء الام الركب والظهر</t>
  </si>
  <si>
    <t>79 (20M)</t>
  </si>
  <si>
    <t>شفاء الام الكاحلين- زيادةتساقط الشعر</t>
  </si>
  <si>
    <t>85 (20M)</t>
  </si>
  <si>
    <t>73.5 (20M)</t>
  </si>
  <si>
    <t xml:space="preserve">شفاء الام الظهر - شفاء سكر الحمل </t>
  </si>
  <si>
    <t>59 (20M)</t>
  </si>
  <si>
    <t>تحسن الضغط شفاء الم الظهر</t>
  </si>
  <si>
    <t>85 (19M)</t>
  </si>
  <si>
    <t>أنتظام الدورة و تحسن الربو و لم تنجب و تحسن خمول الغدة شفاء تكييس المبايض</t>
  </si>
  <si>
    <t>75 (19M)</t>
  </si>
  <si>
    <t>71 (19M)</t>
  </si>
  <si>
    <t>89(21M)</t>
  </si>
  <si>
    <t>68 (21M)</t>
  </si>
  <si>
    <t>شفاء من الربو و آلام الركبة و الحموضة</t>
  </si>
  <si>
    <t>119.9 (4wks.)</t>
  </si>
  <si>
    <t>87.9 (16m.)</t>
  </si>
  <si>
    <t>92.6 (13m.)</t>
  </si>
  <si>
    <t>97.1 (2wks.)</t>
  </si>
  <si>
    <t>65 (10m.)</t>
  </si>
  <si>
    <t>postop heart burn, on losac 20 mg daily, very infrequent heart burn (15/10/12) , off losac,</t>
  </si>
  <si>
    <t>شفاء الضغط - شفاء السكر</t>
  </si>
  <si>
    <t>90 (21M)</t>
  </si>
  <si>
    <t xml:space="preserve"> back pain only with long walk توقف سقوط الشعر - شفاء الام الظهر والرقبة-</t>
  </si>
  <si>
    <t>67 (21M)</t>
  </si>
  <si>
    <t xml:space="preserve">انتظام الدورة - شفاء الم الركب - الم الكتف و الارتجاع لم يتغيير </t>
  </si>
  <si>
    <t xml:space="preserve">لم تتغير الام الظهر وخمول بالغدة - الحساسية افضل </t>
  </si>
  <si>
    <t>تحسن الام الركبة - شفاء الحموضة وانتظام الدورة</t>
  </si>
  <si>
    <t>شفاء الركب</t>
  </si>
  <si>
    <t>ترك التدخين</t>
  </si>
  <si>
    <t>شفاء من الضغط والسكر</t>
  </si>
  <si>
    <t>تحسن أعراض أرتفاع ضغط الدم و لكن على نفس جرعة العلاج - تحسن الام المفاصل تحسن الحموضة</t>
  </si>
  <si>
    <t>114 (8W)</t>
  </si>
  <si>
    <t xml:space="preserve">تحسن الحموضة تحسن الركبة </t>
  </si>
  <si>
    <t xml:space="preserve">لم تعمل الأشعة للتكيس - انتظام الدورة - تساقط الشعر لم يتغير </t>
  </si>
  <si>
    <t>شفاء الركبة و الظهر تحسن الربو</t>
  </si>
  <si>
    <t>88.5 (5M)</t>
  </si>
  <si>
    <t>90 (4M)</t>
  </si>
  <si>
    <t>123 (5M)</t>
  </si>
  <si>
    <t>80 (10&amp;1/2m.)</t>
  </si>
  <si>
    <t>68 (10m.)</t>
  </si>
  <si>
    <t>85.3 (4wks.)</t>
  </si>
  <si>
    <t>111.2(3wks.)</t>
  </si>
  <si>
    <t>82.5 (2wks.)</t>
  </si>
  <si>
    <t>حصة أحمد المسلم</t>
  </si>
  <si>
    <t>فادية على الفايزى</t>
  </si>
  <si>
    <t>120 (9M)</t>
  </si>
  <si>
    <t>112.5 (2wks.)</t>
  </si>
  <si>
    <t>144.8 (2wks.)</t>
  </si>
  <si>
    <t>108.7 (2wks.)</t>
  </si>
  <si>
    <t>97.7 (2wks.)</t>
  </si>
  <si>
    <t>90.5 (2wks.)</t>
  </si>
  <si>
    <t>85 (4wks.)</t>
  </si>
  <si>
    <t>128.1 (2wks.)</t>
  </si>
  <si>
    <t>119 (2wks.)</t>
  </si>
  <si>
    <t>93.2 (2wks.)</t>
  </si>
  <si>
    <t>سعد عبدالله السيف</t>
  </si>
  <si>
    <t xml:space="preserve">بالونة سابقة و نقرص و مدخن سابق و حموضة لمدة خمس سنوات و جرثومة معدة سابقة و حصى كلوى سابق و آلام بأسفل الظهر و الركبتين و توقف نفس أحيانا </t>
  </si>
  <si>
    <t>long histroy of heart burn, more than 5 years, ppt. by greasy food, good response to nexuim, previous treatment for H pylori, no night reflux or regurgitation</t>
  </si>
  <si>
    <t>2.0 prolene, distally oversawn by 2.0 maxon</t>
  </si>
  <si>
    <t>large stomach flap, thick long stomach, after invagination,?? Good size flap, corrolate with contrast swollow??</t>
  </si>
  <si>
    <t xml:space="preserve">أضطراب بالدورة و تكيس مبايض و آلام بأسفل الظهر و قولون عصبى و أنيميا </t>
  </si>
  <si>
    <t>15 cc balloon passed easily intially, after repair 10 cc did not pass.</t>
  </si>
  <si>
    <t>2.0 V lock nonabsorbale suture used</t>
  </si>
  <si>
    <t>هند محمد المغير</t>
  </si>
  <si>
    <t>ربو و أرتفاع بضغط الدم وآلام بالركبة اليسرى و حموضة وأرتجاع</t>
  </si>
  <si>
    <t>heart burn on daily basis, respond to antiacids, for more than 20 years, ppt. by pregnanacy and speciy food, with night reflux and regurgitation</t>
  </si>
  <si>
    <t>2.0 Bralon &amp; 2.0 prolene.</t>
  </si>
  <si>
    <t>77.3 (4wks.)</t>
  </si>
  <si>
    <t>125.7 (4wks.)</t>
  </si>
  <si>
    <t>86 (8m.)</t>
  </si>
  <si>
    <t>الام الظهر لم تتغير - انتظام الدورة</t>
  </si>
  <si>
    <t>82 (19M)</t>
  </si>
  <si>
    <t>شفاء الم الظهر - انتظام الدورة - حامل بالشهر ال 3 في 15/10/2012</t>
  </si>
  <si>
    <t>80 (19M)</t>
  </si>
  <si>
    <t xml:space="preserve">تحسن الام الظهر - تحسن الدسك - تحسن الم العامود الفقري - الارتجاع لم يتحسن -المشي احسن </t>
  </si>
  <si>
    <t>72 (15M)</t>
  </si>
  <si>
    <t>تحسن الغدة الدرقية - تحسن كبير بالام الركب</t>
  </si>
  <si>
    <t xml:space="preserve">67 (15M) </t>
  </si>
  <si>
    <t>GOOD</t>
  </si>
  <si>
    <t>EXCELLENT</t>
  </si>
  <si>
    <t>VERY GOOD</t>
  </si>
  <si>
    <t>FAIR</t>
  </si>
  <si>
    <t xml:space="preserve">تحسن الربو - انتظام الدورة - التهاب اللويحي لم يتغيير </t>
  </si>
  <si>
    <t>97 (15M)</t>
  </si>
  <si>
    <t>55(15M)</t>
  </si>
  <si>
    <t>شفاء الارتجاع - تحسن ضغظ الحمل</t>
  </si>
  <si>
    <t>54 (15M)</t>
  </si>
  <si>
    <t>شفاء الام الظهر - تحسن الارتجاع - انتظام الدورة</t>
  </si>
  <si>
    <t>78 (15M)</t>
  </si>
  <si>
    <t xml:space="preserve">شفاء الام الركب </t>
  </si>
  <si>
    <t>58 (15M)</t>
  </si>
  <si>
    <t>76 (15M)</t>
  </si>
  <si>
    <t>شفاء الحموضة</t>
  </si>
  <si>
    <t>94 (8M)</t>
  </si>
  <si>
    <t xml:space="preserve">111 (7M) </t>
  </si>
  <si>
    <t xml:space="preserve">شفاء الربو - انتظام الدورة - خمول الغدة لم يتغيير - شفاء التكييس </t>
  </si>
  <si>
    <t xml:space="preserve">الحموضة لم تتغير - تحسن الجيوب - شفاء الم الظهر - تحسن توقف النفس مع النوم </t>
  </si>
  <si>
    <t>90.5 (5M)</t>
  </si>
  <si>
    <t xml:space="preserve">شفاء الم الظهر   </t>
  </si>
  <si>
    <t>84 (25M)</t>
  </si>
  <si>
    <t>75 (23M)</t>
  </si>
  <si>
    <t xml:space="preserve">تحسن الام الركب والظهر   </t>
  </si>
  <si>
    <t>منيرة على البخيتان</t>
  </si>
  <si>
    <t>heart burn for 3-4 years, ppt. by spicy and greasy food, and anxiety, once per wk., relifed by nexuim and cucumber, no night reflux or regurgitation</t>
  </si>
  <si>
    <t>2. 0Bralon ans 2.0 prolene</t>
  </si>
  <si>
    <t>difficult case, long stomach flap 40 cm, narrow upper abdomen, huge liver, bralon was not properly applied??</t>
  </si>
  <si>
    <t>ندى مبارك البقمى</t>
  </si>
  <si>
    <t>حموضة و آلام بأسفل الظهر و الكتف و قولون عصبى و بواسير</t>
  </si>
  <si>
    <t>heart burn with spicy, greasy and fasting, specially with late night meal, once per wk., respond to PRN zantac, also to eating, no regurgitation, ?? Night reflux, pain localized to stomach</t>
  </si>
  <si>
    <t>10 cc balloon passed with difficulty.</t>
  </si>
  <si>
    <t>15 cc balloon passed easily intially, after repair 10 cc did not pass</t>
  </si>
  <si>
    <t>hiatus dissected post. Only, repaired by 0 Bralon once, staple line invaginated by 2.0 Prolene</t>
  </si>
  <si>
    <t xml:space="preserve">ربو و زيادة بهرمون الحليب و عقم ثانى و نزف مع البول و آلام بالظهر </t>
  </si>
  <si>
    <t xml:space="preserve">أضطراب بالدورة سابق و خمول بالغدة سابق و آلام بأسفل الظهر و الركبة اليسرى و حموضة أحيانا </t>
  </si>
  <si>
    <t>أعتدال كمال راضى</t>
  </si>
  <si>
    <t>ON AND OFF HEART BURN , FOR ONE MONTH, GASTEROSCOPY, ?? GASTRITIS, TREATED WITH COMPLETE CURE</t>
  </si>
  <si>
    <t>حمد على عبدالمالك</t>
  </si>
  <si>
    <t xml:space="preserve">سكرى و أرتفاع بنسبة الدهون بالدم و آلام بالركبة اليمنى و الظهر </t>
  </si>
  <si>
    <t>شفاء ضغط الدم والسكر وآلام المفاصل أسوء</t>
  </si>
  <si>
    <t>106 (19M)</t>
  </si>
  <si>
    <t xml:space="preserve">وصلت لوزن 102 وسمنت 4 كيلو </t>
  </si>
  <si>
    <t xml:space="preserve">تحسن الام الركبة و القلق </t>
  </si>
  <si>
    <t>72 (19M)</t>
  </si>
  <si>
    <t>69 (19M)</t>
  </si>
  <si>
    <t>تعاني كثيرا من الحموضة</t>
  </si>
  <si>
    <t>تحسن الضغط على دواء و شفاء الربو وتحسن آلام الظهر</t>
  </si>
  <si>
    <t>103 (18M)</t>
  </si>
  <si>
    <t xml:space="preserve">خشونة في مفاصل الركبة </t>
  </si>
  <si>
    <t>89 (18M)</t>
  </si>
  <si>
    <t>شفاء السكر - لم تتغير الغدة الدرقية</t>
  </si>
  <si>
    <t>75 (18M)</t>
  </si>
  <si>
    <t xml:space="preserve">شفاء الربو و الخفقان والغدة </t>
  </si>
  <si>
    <t xml:space="preserve">شفاء السكر - تحسن الضغط والام الظهر وارتفاع الدهون </t>
  </si>
  <si>
    <t>90 (18M)</t>
  </si>
  <si>
    <t xml:space="preserve">شفاء الام المفاصل - شفاء القولون - اصبح يعاني من الصداع </t>
  </si>
  <si>
    <t>67 (18M)</t>
  </si>
  <si>
    <t xml:space="preserve">GOOD </t>
  </si>
  <si>
    <t xml:space="preserve">يعاني من الصداع والخفقان والضغظ النازل </t>
  </si>
  <si>
    <t>65.5 (10m.)</t>
  </si>
  <si>
    <t>شفاء آلام المفاصل و الحموضة احسن</t>
  </si>
  <si>
    <t>73 (18M)</t>
  </si>
  <si>
    <t>64 (18M)</t>
  </si>
  <si>
    <t xml:space="preserve"> تحسن الارتجاع - شفاء الام الظهر readmitted 9 may for pain &amp; vomiting</t>
  </si>
  <si>
    <t>61 (34M)</t>
  </si>
  <si>
    <t>74.2(25M)</t>
  </si>
  <si>
    <t>80 (25M)</t>
  </si>
  <si>
    <t xml:space="preserve">حامل في الشهر الرابع وحدث لها اغماء تام مرتان </t>
  </si>
  <si>
    <t xml:space="preserve">شفاء الضغط - شفاء الركب والقدم والرسغين - انتظام الدورة - انتظام انزيمات الكبد - حامل بالشهر الرابع </t>
  </si>
  <si>
    <t>79 (7M)</t>
  </si>
  <si>
    <t>لم يتغيير الم الظهر</t>
  </si>
  <si>
    <t xml:space="preserve">حساسية الغبار لم تتغير - مستمر على التدخين - شفاء الم الركبة </t>
  </si>
  <si>
    <t>اكتئاب</t>
  </si>
  <si>
    <t>شفاء الام الركب والظهر - الحموضة موجودة</t>
  </si>
  <si>
    <t xml:space="preserve">شفاء الام الركبتين </t>
  </si>
  <si>
    <t>79 (15M)</t>
  </si>
  <si>
    <t>الحموضة</t>
  </si>
  <si>
    <t xml:space="preserve">شفاء الم الركبتين </t>
  </si>
  <si>
    <t xml:space="preserve">تحسن ألام المفاصل تحسن هشاشة العظام </t>
  </si>
  <si>
    <t>65 (15M)</t>
  </si>
  <si>
    <t>83 (15M)</t>
  </si>
  <si>
    <t>71 (15M)</t>
  </si>
  <si>
    <t>حملت بعد العملية مباشرة</t>
  </si>
  <si>
    <t xml:space="preserve">تحسن السكر والضغط وارتفاع الدهون والام الظهر وشفاء الارتجاع </t>
  </si>
  <si>
    <t>85 (15M)</t>
  </si>
  <si>
    <t>66 (13M)</t>
  </si>
  <si>
    <t xml:space="preserve">شفاء الم الظهر </t>
  </si>
  <si>
    <t xml:space="preserve">شفاء الضغط والم الظهر الارتجاع وحساسية الانف نفسه </t>
  </si>
  <si>
    <t>الام بالركبتين</t>
  </si>
  <si>
    <t xml:space="preserve">تزوج من 7 سنين ولم يحدث انجاب قبل العملية ولا بعد العملية </t>
  </si>
  <si>
    <t>شفاء الضغط و تحسن الآم الظهر و مازال آلام الركب و شفاء الصداع ووجود أرق</t>
  </si>
  <si>
    <t>70 (18M)</t>
  </si>
  <si>
    <t>عبدالعزيز على الزهرانى</t>
  </si>
  <si>
    <t>هند مسفر القرنى</t>
  </si>
  <si>
    <t>heart burn only with pregnancy treated by milk.</t>
  </si>
  <si>
    <t xml:space="preserve">آلام بالرجلين و القدمين و قولون عصبى </t>
  </si>
  <si>
    <t>منيف صنهات المطيرى</t>
  </si>
  <si>
    <t>توقف النفس مع النوم و آلام بأسفل الظهر و الركبتين و القدمين و حموضة أحيانا</t>
  </si>
  <si>
    <t>heart burn with special types of food like citrous food, very infrequent, no previous treatment.</t>
  </si>
  <si>
    <t>نورا محمد العمر</t>
  </si>
  <si>
    <t>المريضة سوت بالونة من 3 سنوات و لم تعرف إلا عند العملية</t>
  </si>
  <si>
    <t>تكميم و إزالة بالونة المعدة</t>
  </si>
  <si>
    <t>BIB discovered during surgery , removed , then sleeve, totalOR time 200 min, sleeve 80 minutes</t>
  </si>
  <si>
    <t>10 cc balloon passed through thehiatus</t>
  </si>
  <si>
    <t>2.0 bralon then 2.0 Prolene</t>
  </si>
  <si>
    <t>113.8 (10wks.)</t>
  </si>
  <si>
    <t>77.1 (2wks.)</t>
  </si>
  <si>
    <t>50 (18m.)</t>
  </si>
  <si>
    <t>106.3 (7m.)</t>
  </si>
  <si>
    <t>105.2 (2wk.)</t>
  </si>
  <si>
    <t>108 (2wks.)</t>
  </si>
  <si>
    <t>151.7 (2wks.)</t>
  </si>
  <si>
    <t>94.2 (2wks.)</t>
  </si>
  <si>
    <t>90.1(2wks.)</t>
  </si>
  <si>
    <t>88 (2wks.)</t>
  </si>
  <si>
    <t>150.5 (2wks.)</t>
  </si>
  <si>
    <t>عقم و آلام بالكاحلان و أرتفاع ضغط الدم</t>
  </si>
  <si>
    <t>69 (32m)</t>
  </si>
  <si>
    <t>86 (28M)</t>
  </si>
  <si>
    <t>59 (23M)</t>
  </si>
  <si>
    <t xml:space="preserve">انتظام الدورة    </t>
  </si>
  <si>
    <t>65 (18M)</t>
  </si>
  <si>
    <t>59 (18M)</t>
  </si>
  <si>
    <t xml:space="preserve">شفاء الربو والضغط وانتظام الدورة </t>
  </si>
  <si>
    <t xml:space="preserve">تحسن الارتجاع والام المفاصل شفاء الدوالي تعاني من صعوبة مرور الاكل </t>
  </si>
  <si>
    <t xml:space="preserve">شفاء الام الظهر </t>
  </si>
  <si>
    <t>شفاء الأكتئاب و تحسن الربو - حملت وسقطت من شهر - انتظام الدورة 20-10-2012</t>
  </si>
  <si>
    <t>74 (18M)</t>
  </si>
  <si>
    <t>88 (18M)</t>
  </si>
  <si>
    <t xml:space="preserve">يعاني من دوخة بعد الحلو </t>
  </si>
  <si>
    <t>57 (17M)</t>
  </si>
  <si>
    <t>56 (17M)</t>
  </si>
  <si>
    <t xml:space="preserve">شفاء آلام المفاصل و ما زال أضطراب الدورة - صعوبة في الاكل </t>
  </si>
  <si>
    <t>تحسن الربو والظهر و الركب - استئصال الرحم بعد اسبوعين  - وهن شديد18/10/2012</t>
  </si>
  <si>
    <t>86 (17M)</t>
  </si>
  <si>
    <t>91 (17M)</t>
  </si>
  <si>
    <t xml:space="preserve">نزول وزن بطيء </t>
  </si>
  <si>
    <t xml:space="preserve">شفاء الربو </t>
  </si>
  <si>
    <t>83 (17M)</t>
  </si>
  <si>
    <t xml:space="preserve">شفاء ألآم الظهر و الركب و القلق وقف التدخين </t>
  </si>
  <si>
    <t>88 (17M)</t>
  </si>
  <si>
    <t>62 (17M)</t>
  </si>
  <si>
    <t xml:space="preserve">نفت انها كانت تعاني من الاعراض </t>
  </si>
  <si>
    <t>72.5 (17M)</t>
  </si>
  <si>
    <t>72 (17M)</t>
  </si>
  <si>
    <t xml:space="preserve">تحسن الربو والظهر و الوركين - يعاني من قرحة بعد ايقاف علاج الحموضة </t>
  </si>
  <si>
    <t>71 (17M)</t>
  </si>
  <si>
    <t>شفاء الربو والام الظهر و الركب تحسن الغدة انتظام الدورة</t>
  </si>
  <si>
    <t>45 (17M)</t>
  </si>
  <si>
    <t>58 (17M)</t>
  </si>
  <si>
    <t>مرارة من نقص السوائل - ولدت طفل وزنه قليل وتغذيته اثناء الحمل لم تكن جيدة - المرارة ستستأصل بعد فترة 19-10-2012</t>
  </si>
  <si>
    <t xml:space="preserve">قبل العملية كانت الجرعة 70-100 بعد العملية 100 ويومان في الاسبوع 150 - شفاء دهون الدم - الم الظهر اسوء - شفاء الخفقان </t>
  </si>
  <si>
    <t xml:space="preserve">هرمونات الغدة زايدة </t>
  </si>
  <si>
    <t>شفاء الام الظهر</t>
  </si>
  <si>
    <t>74 (5M)</t>
  </si>
  <si>
    <t>november</t>
  </si>
  <si>
    <t>87 (6m.)</t>
  </si>
  <si>
    <t>97 (3&amp;1/2m.)</t>
  </si>
  <si>
    <t>88.5 (3m.)</t>
  </si>
  <si>
    <t xml:space="preserve"> تحسن الربو و الشفاء من آلام الركبة اليمنى</t>
  </si>
  <si>
    <t>73.8 (3m)</t>
  </si>
  <si>
    <t>postop. Heart burn at night with good respond to PPI/heart burn attachs almost weekly ,no tratment, (12/10/12)</t>
  </si>
  <si>
    <t>73 (15m.)</t>
  </si>
  <si>
    <t>72(20m.)</t>
  </si>
  <si>
    <t>no Preop. GERD symptoms.</t>
  </si>
  <si>
    <t>heart burn at night, losac HS/ still have heart burn up to 2 year postop.</t>
  </si>
  <si>
    <t>poor memory, pt. is pregnant (14/10/12)</t>
  </si>
  <si>
    <t>occasional heart burn once or twice per week, better than preop, relived by losac once or twice per day/currently worse than preop.(14/10/12)</t>
  </si>
  <si>
    <t>خمول بالغدة الدرقية و نقص بفيتاميثن دال وآلام بالرقبة و الركبتين وأسفل الظهر وحموضة أحيانا و أحتمال فتق بالمرىء و عدمأتزان من الأذن الوسطى و أستئصال مرارة سابق</t>
  </si>
  <si>
    <t>92 (9m.)</t>
  </si>
  <si>
    <t>very infrequent heart burn better than preop. , ppt. by citrous food, no treatment/ no heart burn (28/10/12)</t>
  </si>
  <si>
    <t>شفاء آلام الركب</t>
  </si>
  <si>
    <t>84 (9m.)</t>
  </si>
  <si>
    <t xml:space="preserve">تحسن الربو و تحسن آلام مفاصل و تحسن كسل الغدة الدرقية وشفاء الأنيميا وشفاء تساقط الشعر </t>
  </si>
  <si>
    <t>still have heart burn , but much improved than preop./no GERD as per 14/10/12</t>
  </si>
  <si>
    <t>no Preop. GERD symptoms</t>
  </si>
  <si>
    <t>Insignificant</t>
  </si>
  <si>
    <t>BIB 1 &amp; 1/2 years ago, happy for doing the surgery, on supplments, recurrent hypoglycemia attachs</t>
  </si>
  <si>
    <t>sttill have heart burn on long fasting and half hour after eating, last for 2 hours, no treatment/as per (10/10/12) no postop GERD symptoms.</t>
  </si>
  <si>
    <t>on PPI once daily, heart burn worse than preop., almost daily heart burn and losacdaily</t>
  </si>
  <si>
    <t>تحسن الربو- شفاء الركبتين- لم يتغيير نقص دال</t>
  </si>
  <si>
    <t>postop heart burn, h pylori infection , on ttt/ no heart burn as per 11/10/12</t>
  </si>
  <si>
    <t>84(3m.)</t>
  </si>
  <si>
    <t>no GERS symptoms/ occasional heart burn but no treatment (10/10/12)</t>
  </si>
  <si>
    <t>شفاء من الضغط و السكر و تحسن الحموضة وأنقطت الدورة</t>
  </si>
  <si>
    <t>ضغط . سكر . أضطراب بالدورة و حزام معدة بالتخصصى 2005 وحموضة</t>
  </si>
  <si>
    <t>still have heart burn , but much improved than preop./no GERD as per 10/10/12</t>
  </si>
  <si>
    <t xml:space="preserve">  تحسن الصداع</t>
  </si>
  <si>
    <t>مازال آلام الظر و حساسية الأنف</t>
  </si>
  <si>
    <t>no prep.GERD symptoms</t>
  </si>
  <si>
    <t>postop heart burn usually respond to milk</t>
  </si>
  <si>
    <t>شفاء آلام الركب و الكاحلان و أنتظام الدورة</t>
  </si>
  <si>
    <t>132.8(6m.)</t>
  </si>
  <si>
    <t>122 (8m.)</t>
  </si>
  <si>
    <t>شفاء كسل الغدة الدرقية وتحسن آلام الظهر و الركبة و تحسن خفقان القلب وشفاء الحموضة</t>
  </si>
  <si>
    <t xml:space="preserve">heart burn worse than perop. </t>
  </si>
  <si>
    <t>heart brn with special types of foof, no treatment/ no GERD as per 15/9/12</t>
  </si>
  <si>
    <t>almost no heart burn, almost cured , no medications/ no heart burn as per 9/10/12</t>
  </si>
  <si>
    <t>شفاء آلام الركبة و الظهر</t>
  </si>
  <si>
    <t>76 (12m.)</t>
  </si>
  <si>
    <t>شفاء الضغط و تحسن الربو آزمة واحدة فقط من العملية و شفاء الحموضة و أنتظام الدولاة و توقف النزف المهبلى و تحسن آلام الظهر و الركبتين و الأرجل</t>
  </si>
  <si>
    <t>61.5 (13m.)</t>
  </si>
  <si>
    <t>No postop. GERD symptoms/ heart burn once monthly relifed by milk</t>
  </si>
  <si>
    <t>تحسن الربو أزمة واحدة من العملية و أستجابت لبخاخ فقط و شفاء آلام الظهرو الركب و الكاحلين و شفاء النقرص و أرتفاع حمض اليوريك</t>
  </si>
  <si>
    <t>103 (24m.)</t>
  </si>
  <si>
    <t>مازالت على نفس جرعة خمول الغدة وشفاء نقص فيتامين دال وشفاء آلام الظهرو أنتظام بالدورة ولم تعمل أشعة لتكيس المبايض</t>
  </si>
  <si>
    <t>56 (11m.)</t>
  </si>
  <si>
    <t>occasional heart burn, related to type of food , once monthly, usually respond to milk</t>
  </si>
  <si>
    <t>80 (8m.)</t>
  </si>
  <si>
    <t>93(5&amp;1/2m.)</t>
  </si>
  <si>
    <t>75(9&amp;1/2m.)</t>
  </si>
  <si>
    <t>شفاء الربو و الحموضة و تحسن الام الظهر و الركبتين و القدمين و أنتظام الدورة</t>
  </si>
  <si>
    <t>81 (9m.)</t>
  </si>
  <si>
    <t>sever postop. GERD</t>
  </si>
  <si>
    <t>71.5 (8m.)</t>
  </si>
  <si>
    <t>2-3 attachs of heart burn, usually respond to PRN losac</t>
  </si>
  <si>
    <t>79.7 (8&amp;1/2m)</t>
  </si>
  <si>
    <t>no postop. GERD symptoms.</t>
  </si>
  <si>
    <t>أنتظام الدورة و لم تشيك على التكيس</t>
  </si>
  <si>
    <t>86 (6&amp;1/2m.)</t>
  </si>
  <si>
    <t>59 (12m.)</t>
  </si>
  <si>
    <t xml:space="preserve">heart burn attachs once daily, better than preop. , not on treatment/ as per 31/10/12, no GERD </t>
  </si>
  <si>
    <t>شفاء السكر و الدهون و آلام الركبة و مازالت دوالى الأرجل و لم يحلل للزلال</t>
  </si>
  <si>
    <t>132(2&amp;1/2m.)</t>
  </si>
  <si>
    <t>heart burn with greasy food with night reflux and regutrgitation once or twice per year (insignificant)</t>
  </si>
  <si>
    <t>شفاء السكرى و آلام المفاصل و تحسن المشى و مازالت على حبوب الغدة الدرقية و تحسن الحموضة</t>
  </si>
  <si>
    <t>64 (7&amp;1/2m.)</t>
  </si>
  <si>
    <t>104 (4wks.)</t>
  </si>
  <si>
    <t>initally had heart burn, ttt by losac, but not after thrid month, no GERD</t>
  </si>
  <si>
    <t>شفاء قولون العصبى و توقف النفس مع النوم</t>
  </si>
  <si>
    <t>76 (7&amp;1/2)</t>
  </si>
  <si>
    <t>شفاء أرتفاع ضغط الدم توقف العلاج و شفاء الأرتجاع و شفاء آلام المفاصل</t>
  </si>
  <si>
    <t>92.9 (8m.)</t>
  </si>
  <si>
    <t>مازالت مشكلة التكيس و أضطراب الدورة</t>
  </si>
  <si>
    <t>99 (3m.)</t>
  </si>
  <si>
    <t>94 (4m)</t>
  </si>
  <si>
    <t>83 (8m.)</t>
  </si>
  <si>
    <t>شفاء آلام الركب و مازال أضطراب الدورة و لم تنجب</t>
  </si>
  <si>
    <t>69.5(7m.)</t>
  </si>
  <si>
    <t>initially had heart burn for 4 months was onlosac daily, now no heart burn, no more treatment</t>
  </si>
  <si>
    <t>149.1(2&amp;1/2m)</t>
  </si>
  <si>
    <t>123 (7&amp;1/2)</t>
  </si>
  <si>
    <t>postop. Heart burn on medication ??</t>
  </si>
  <si>
    <t>preop. Significant heart burn</t>
  </si>
  <si>
    <t>شفاء الحموضة و تحسن الام المفاصل asthma less sever, OA &amp; gout  disappeared</t>
  </si>
  <si>
    <t>daily heart burn on losac</t>
  </si>
  <si>
    <t>heart burn worse than preop. Though pt. had hiatoplasty, repeate contrast swallow, dilated pouch at GEJ, ?? Herniation of repair</t>
  </si>
  <si>
    <t>عبدالله الذياب القحطانى</t>
  </si>
  <si>
    <t>64 (3m.)</t>
  </si>
  <si>
    <t>No postop GERD symptoms</t>
  </si>
  <si>
    <t>95.8 (7m.)</t>
  </si>
  <si>
    <t>108(10wks.)</t>
  </si>
  <si>
    <t>72 (3m.)</t>
  </si>
  <si>
    <t>شفاء السكرى و آلام الكتف الأيسر و لم يحلل لزيادة الدهون و وقف التدخين</t>
  </si>
  <si>
    <t>120.9 (7m.)</t>
  </si>
  <si>
    <t>شفاء آلام البطن</t>
  </si>
  <si>
    <t>vit D &amp; B12 defeciency</t>
  </si>
  <si>
    <t>80.9 (5m.)</t>
  </si>
  <si>
    <t>5 mm trocher went through the intercostal spaceto abdomen??, high cholestrol, LDL and ast (3/11/2012)</t>
  </si>
  <si>
    <t>pt. got pregnant and aborted afer 5 weeks of pregnancy , low B12</t>
  </si>
  <si>
    <t>نجود  سعود الحميدان</t>
  </si>
  <si>
    <t>preop heart burn</t>
  </si>
  <si>
    <t>post op.heart burn on nexuim</t>
  </si>
  <si>
    <t>97.2 (3wks.)</t>
  </si>
  <si>
    <t>الشفاء و الحمد لله من الضغط  و الأرتجاع وتحسن آلام المفاصل و مازال مدخن</t>
  </si>
  <si>
    <t>no hart burn, much improved, occasionally on zantac, , post op +ve  H. pylori ,now much improved comparing with preop., on once or twice weekly omiprazol(1/6/12) , no GERD symptoms as (15/10/12).</t>
  </si>
  <si>
    <t>شفاء الربو و الحموضة  وتحسن الام الظهر</t>
  </si>
  <si>
    <t>110 (3wks.)</t>
  </si>
  <si>
    <t>106 (3wks.)</t>
  </si>
  <si>
    <t>127( 3m.)</t>
  </si>
  <si>
    <t>120 (5m.)</t>
  </si>
  <si>
    <t>71(7m.)</t>
  </si>
  <si>
    <t>100 (3wks.)</t>
  </si>
  <si>
    <t>127.1 (4m.)</t>
  </si>
  <si>
    <t>76 (9m.)</t>
  </si>
  <si>
    <t>91 (3 &amp;1/2m.)</t>
  </si>
  <si>
    <t>85 (5 m)</t>
  </si>
  <si>
    <t>أقبال أحمد العوهلى</t>
  </si>
  <si>
    <t>أضطراب بالدورة و خمل بالغدة الدرقية و ديسك و آلامبأسفل الظهر و الرجل اليسرى و حموضة شديدة  وآلام بالجهة اليسرى من الصدر و الذراع الأيسر</t>
  </si>
  <si>
    <t>heart burn ppt.by coffe, tea, spicy, greasy food, frequent, usually respond to milk and amoxal,for more 10 yeas</t>
  </si>
  <si>
    <t>HTBCT not done,Pre repair, post repair, 10cc inflated balloon did not pass.</t>
  </si>
  <si>
    <t>hiatus dissected post. Approximated post. By figure of 8 ,0 baralon twice, staple line invaginated bu 2.0 prolene, esophagus fixed to left crus bu 3.0 vicryl and to inf. To crura as well</t>
  </si>
  <si>
    <t>نادية ناهض جلال</t>
  </si>
  <si>
    <t>مدخنة شيشا و آلام بأسفل الظهر و وآلام بالركبة اليسرى و</t>
  </si>
  <si>
    <t>no Preop.GERD symptoms</t>
  </si>
  <si>
    <t>115(6m.)</t>
  </si>
  <si>
    <t>112.4 (7m.)</t>
  </si>
  <si>
    <t>101.4(12m.)</t>
  </si>
  <si>
    <t>64 (10ms.)</t>
  </si>
  <si>
    <t>تحسنت الدورة و لا يوجد حموضة</t>
  </si>
  <si>
    <t>72 (10m.)</t>
  </si>
  <si>
    <t>very infrequent heart burn, once to twice per month,manily by eating chocolate, with night reflux, no treatment.</t>
  </si>
  <si>
    <t>مازال مدخن</t>
  </si>
  <si>
    <t>128 (3&amp;1/2m.)</t>
  </si>
  <si>
    <t>تحسن الحموضة</t>
  </si>
  <si>
    <t>77.2 (8&amp;1/2)</t>
  </si>
  <si>
    <t>occasional heart burn on PRN losac 2-3 times per week/ less frequent heart burn 2-3 /month on PRN losac, ppt. by coffe(4/11/12</t>
  </si>
  <si>
    <t>142.1 (3wks.)</t>
  </si>
  <si>
    <t>abdominal pain R/O gall stones, U/S multiple tiny stones as per April 2012</t>
  </si>
  <si>
    <t>tight sleeve, single gall stones, poor oral intake, poor compliance with medications and exercise, +++ complain,</t>
  </si>
  <si>
    <t>125 (22m.)</t>
  </si>
  <si>
    <t xml:space="preserve"> شفاء الحموضة و اوقف التدخين </t>
  </si>
  <si>
    <t>y</t>
  </si>
  <si>
    <t>62 (16M)</t>
  </si>
  <si>
    <t xml:space="preserve">شفاء الارتجاع  </t>
  </si>
  <si>
    <t>82.5 (16M)</t>
  </si>
  <si>
    <t>وقف التدخين سنة ومن شهر رجع يدخن</t>
  </si>
  <si>
    <t>80 (16M)</t>
  </si>
  <si>
    <t xml:space="preserve">وقف التدخين  </t>
  </si>
  <si>
    <t>120 (16M)</t>
  </si>
  <si>
    <t xml:space="preserve">الام في البطن مع الحموضة </t>
  </si>
  <si>
    <t xml:space="preserve">شفاء الضغط و السكر و الدهون </t>
  </si>
  <si>
    <t>80.7 (8M)</t>
  </si>
  <si>
    <t>74.4 (11M)</t>
  </si>
  <si>
    <t>68 (16M)</t>
  </si>
  <si>
    <t xml:space="preserve">شفاء الم الظهر و الركب </t>
  </si>
  <si>
    <t>87 (10M)</t>
  </si>
  <si>
    <t xml:space="preserve">تعب دائم </t>
  </si>
  <si>
    <t>72 (16M)</t>
  </si>
  <si>
    <t xml:space="preserve">مازالت تدخن </t>
  </si>
  <si>
    <t xml:space="preserve">ضعف في الاسنان </t>
  </si>
  <si>
    <t xml:space="preserve">تحسن السكر (وقف الابر) شفاء الضغط وزيادة الدهون - الم الركب لم يتغيير </t>
  </si>
  <si>
    <t xml:space="preserve">يتعب من الصيام (اغماء) - غصة - دوخة </t>
  </si>
  <si>
    <t>85 (4M)</t>
  </si>
  <si>
    <t>96 (4M )</t>
  </si>
  <si>
    <t>84 (22M)</t>
  </si>
  <si>
    <t xml:space="preserve">بعد 6 شهور من العملية تم الحمل تعبت في الحمل من كثرة الفيتامينات والام الظهر و العظام - الم وخشونة في الركبة - الم في الكتف و الاكواع </t>
  </si>
  <si>
    <t>75 (22M)</t>
  </si>
  <si>
    <t xml:space="preserve">شفاء الضغط و الم الظهر </t>
  </si>
  <si>
    <t>110 (22M)</t>
  </si>
  <si>
    <t>94 (31M)</t>
  </si>
  <si>
    <t xml:space="preserve">شفاء الام الركبة والسكر لم يتغيير الربو والخمول </t>
  </si>
  <si>
    <t xml:space="preserve">70 ( 16M) </t>
  </si>
  <si>
    <t xml:space="preserve">أنتظام الدورة شفاء الارتجاع </t>
  </si>
  <si>
    <t xml:space="preserve">شفاء الام الظهر و الحموضة - انيميا لم تتغيير </t>
  </si>
  <si>
    <t>71 (16M)</t>
  </si>
  <si>
    <t xml:space="preserve">كآبة </t>
  </si>
  <si>
    <t xml:space="preserve">شفاء آلام المفاصل والارتجاع أسوء </t>
  </si>
  <si>
    <t xml:space="preserve">59 (16M) </t>
  </si>
  <si>
    <t xml:space="preserve">انخفاض السكر 48 </t>
  </si>
  <si>
    <t xml:space="preserve">تحسن آلام الركبة و الأنيميا شفاء الم الركب </t>
  </si>
  <si>
    <t>81 (19M)</t>
  </si>
  <si>
    <t xml:space="preserve">تشققات باليد - الام في المعدة - غازات </t>
  </si>
  <si>
    <t>79 (30M)</t>
  </si>
  <si>
    <t>65 (17m.)</t>
  </si>
  <si>
    <t>73.6 (3&amp;3wks.)</t>
  </si>
  <si>
    <t xml:space="preserve">occasional heart burn, respond to milk </t>
  </si>
  <si>
    <t>76 (2&amp;1/2m..)</t>
  </si>
  <si>
    <t>شفاء الربو و حصى الكلى (نزلت الحصوة)</t>
  </si>
  <si>
    <t>87.2 (20M)</t>
  </si>
  <si>
    <t>82 (30M)</t>
  </si>
  <si>
    <t xml:space="preserve">شفاء الربو - تحسن حساسية الانف - الاكتئاب و التدخين لم يتغيير </t>
  </si>
  <si>
    <t>63 (29M)</t>
  </si>
  <si>
    <t xml:space="preserve">شفاء تكييس المبايض و انتظام الدورة </t>
  </si>
  <si>
    <t>61 (27M)</t>
  </si>
  <si>
    <t xml:space="preserve">زيادة تساقط الشعر و زيادة الم المفاصل </t>
  </si>
  <si>
    <t>55 (25M)</t>
  </si>
  <si>
    <t xml:space="preserve">انتظام الدورة </t>
  </si>
  <si>
    <t>81.5 (16M)</t>
  </si>
  <si>
    <t xml:space="preserve">شفاء الربووآلام المفاصل وخمول الدرقية -حموضة بعد العملية حسب الاكل </t>
  </si>
  <si>
    <t>44 (15M)</t>
  </si>
  <si>
    <t xml:space="preserve">لم يتغيير </t>
  </si>
  <si>
    <t>89 (14M)</t>
  </si>
  <si>
    <t>74 (14M)</t>
  </si>
  <si>
    <t xml:space="preserve">شفاء آلام الظهر ومازالت الحموضة و اسواء من قبل العملية غير مدخن </t>
  </si>
  <si>
    <t>75 (14M )</t>
  </si>
  <si>
    <t>85 (14M)</t>
  </si>
  <si>
    <t xml:space="preserve">تحسن الم الركبة والربو </t>
  </si>
  <si>
    <t>تحسنت آلام الظهرو الركبتين و ألام الرقبة</t>
  </si>
  <si>
    <t xml:space="preserve">شفاء الضغط و الربو و الام الظهر و الحموضة </t>
  </si>
  <si>
    <t xml:space="preserve">شفاء الم الظهر و الركبة و الارتجاع </t>
  </si>
  <si>
    <t>عدم الاتزان من الاذن الوسطى</t>
  </si>
  <si>
    <t xml:space="preserve">تحسن الم الظهر و شفاء الحموضة لم يوقف التدخين </t>
  </si>
  <si>
    <t>141.4 (3m.)</t>
  </si>
  <si>
    <t>70 (15M)</t>
  </si>
  <si>
    <t>87 (14M)</t>
  </si>
  <si>
    <t>post op pregnancy, asthma not improveDالارتجاع لم يتغيير</t>
  </si>
  <si>
    <t xml:space="preserve">شفاء الم الركبة  </t>
  </si>
  <si>
    <t>86 (16M)</t>
  </si>
  <si>
    <t xml:space="preserve">شفاء الام المفاصل - شفاء ارتجاع </t>
  </si>
  <si>
    <t>E</t>
  </si>
  <si>
    <t xml:space="preserve">شفاء السكر و الم الظهر و تحسن الضغط و شفاء الحموضة ( حموضة مع الحمل فقط ) </t>
  </si>
  <si>
    <t>80 (10M)</t>
  </si>
  <si>
    <t>75 (11M)</t>
  </si>
  <si>
    <t xml:space="preserve">post op pregnancy, second monthتحسن الام المفاصل الحموضة مستمرة ضغط الحمل لم يتغير </t>
  </si>
  <si>
    <t>105 (16M</t>
  </si>
  <si>
    <t>FAILURE</t>
  </si>
  <si>
    <t xml:space="preserve">شفاء الام الظهر و الركبة تحسن الحموضة </t>
  </si>
  <si>
    <t xml:space="preserve">شفاء الربو و توقف النفس مع النوم و آلام الركب وقف ادوية الحموضة لايوجد ضغط دم قبل و بعد العملية </t>
  </si>
  <si>
    <t>لايوجد تغير في حساسية الانف و شفاء حساسية الجلد</t>
  </si>
  <si>
    <t>74.7 (8 &amp;1/2m.)</t>
  </si>
  <si>
    <t>67.2 (6&amp;1/2m.)</t>
  </si>
  <si>
    <t xml:space="preserve">نفس جرعة الغدة 75 - تحسن النفسية - الم الظهر لم يتحسن الم القدم تحسن </t>
  </si>
  <si>
    <t>79.8 (3&amp;1/5M</t>
  </si>
  <si>
    <t>113.8 (2&amp;1/5M</t>
  </si>
  <si>
    <t xml:space="preserve">شفاء الام الظهر و الركب </t>
  </si>
  <si>
    <t>125 (34M)</t>
  </si>
  <si>
    <t>116 (2m.)</t>
  </si>
  <si>
    <t>103 (4m.)</t>
  </si>
  <si>
    <t>n preop. GERD symptoms</t>
  </si>
  <si>
    <t>?? Dumping</t>
  </si>
  <si>
    <t>65.5 (22m.)</t>
  </si>
  <si>
    <t>married  year and half postop.</t>
  </si>
  <si>
    <t>postop. Heart burn almost daily respond to cold drinks, worse than preop.</t>
  </si>
  <si>
    <t>شفاء أضطراب الدورة و آلام الظهر و الركب</t>
  </si>
  <si>
    <t>67 (32m.)</t>
  </si>
  <si>
    <t>intially was on losac for 6 months, now heart burn once every 2 wks. With special types of food usually respond to milk</t>
  </si>
  <si>
    <t>vit D def.</t>
  </si>
  <si>
    <t>no prep. GERD symptoms</t>
  </si>
  <si>
    <t>no prep.GERD symptoms.</t>
  </si>
  <si>
    <t>got married postop. Main concern is generalized weakness and dizziness, low blood suger</t>
  </si>
  <si>
    <t>101.4 (9m.)</t>
  </si>
  <si>
    <t>120 (6m.)</t>
  </si>
  <si>
    <t>157 (4wks.)</t>
  </si>
  <si>
    <t>505449468/0506245221</t>
  </si>
  <si>
    <t>83 (15m.)</t>
  </si>
  <si>
    <t>حصوة بالمرارة و نقص الزنك</t>
  </si>
  <si>
    <t xml:space="preserve">شفاء آلام الركبة </t>
  </si>
  <si>
    <t>64 (18 m.)</t>
  </si>
  <si>
    <t>best weight achived is 60 Kgm</t>
  </si>
  <si>
    <t>شفاء الضغط و الربو و النقرس و أنتظمت الدورة و و تحسن تكيس المبياض و يعلاج بجلوكوفاج وأحتمال حمل و مازالت على علاج الغدة الدرقية</t>
  </si>
  <si>
    <t>gall stones and depression</t>
  </si>
  <si>
    <t>67 (27M)</t>
  </si>
  <si>
    <t>65 (27M)</t>
  </si>
  <si>
    <t>الحمد لله الشفاء من السكر ولم يحلل  الغدة الدرقية و تحسن الصدفية</t>
  </si>
  <si>
    <t xml:space="preserve">لم يتغيير الم الظهر و الركبة و الربو </t>
  </si>
  <si>
    <t>82.8 (15M)</t>
  </si>
  <si>
    <t xml:space="preserve">لا يوجد أضطراب بالدورة و شفاء آلام المفاصل والأرتجاع و الظهر </t>
  </si>
  <si>
    <t>78.8 (17M)</t>
  </si>
  <si>
    <t xml:space="preserve">مازال مدخن </t>
  </si>
  <si>
    <t xml:space="preserve">شفاء الارتجاع </t>
  </si>
  <si>
    <t>63 (16M)</t>
  </si>
  <si>
    <t xml:space="preserve">مستمرة على نفس الجرعة 500 </t>
  </si>
  <si>
    <t>64 (15M</t>
  </si>
  <si>
    <t xml:space="preserve">تحسن بالآم الظهرو شفاء الركب </t>
  </si>
  <si>
    <t>74 (15M</t>
  </si>
  <si>
    <t>الام الظهر و الركب تحسنت - لازالت تدخن</t>
  </si>
  <si>
    <t>95 (13&amp;1/2M</t>
  </si>
  <si>
    <t xml:space="preserve">شفاء زيادة دهون الدم - تحسن حمض اليوريك - شفاء الم الظهر - الم الركبتين نفسه - تحسن الخفقان - هبوط السكر نفسه الارتجاع اسوأ- مدخن </t>
  </si>
  <si>
    <t>97 (5M</t>
  </si>
  <si>
    <t>82 (11M)</t>
  </si>
  <si>
    <t xml:space="preserve">تحسن السكر شفاء الضغط العقم نفسه تحسن الام الركب التدخين اقل </t>
  </si>
  <si>
    <t>106 (10M)</t>
  </si>
  <si>
    <t xml:space="preserve">لم تحاةل الانجاب - الم الظهر موجود وذلك لوجود كسر بالفقرة الخامسة و انزلاق الرابعة - شفاء حصى الكلى </t>
  </si>
  <si>
    <t>64 (16M)</t>
  </si>
  <si>
    <t>150 (4M)</t>
  </si>
  <si>
    <t xml:space="preserve">لم تتغير الحساسية </t>
  </si>
  <si>
    <t>76 (4M)</t>
  </si>
  <si>
    <t>91 (4M)</t>
  </si>
  <si>
    <t xml:space="preserve">تحسن الحموضة و الام الظهر شفاء توقف النفس </t>
  </si>
  <si>
    <t>80.5 (3M)</t>
  </si>
  <si>
    <t>الاكل صعب فيه غصة</t>
  </si>
  <si>
    <t>الجروح منتفخة</t>
  </si>
  <si>
    <t>54.5 (13M)</t>
  </si>
  <si>
    <t xml:space="preserve">انتظام الدورة تحسن الام الظهر و الركب لم تفحص تكييس المبايض </t>
  </si>
  <si>
    <t>شفاء الم الظهر bone pain disappeared</t>
  </si>
  <si>
    <t>83 (20M)</t>
  </si>
  <si>
    <t>تحسن آلام الركب وآلام الظهر و تحسن الحموضة و الأرتجاع الفترة الاولى و الان ساء من جديد و مازالت حساسية الغبار</t>
  </si>
  <si>
    <t>75 (16M)</t>
  </si>
  <si>
    <t>83 (16M)</t>
  </si>
  <si>
    <t>تحسنت آلام الظهرو المفاصل 80%</t>
  </si>
  <si>
    <t>58 (13m.)</t>
  </si>
  <si>
    <t xml:space="preserve">تحسن المشى و آلام الأطراف شفاء الارتجاع فقر الدم لم يتغيير </t>
  </si>
  <si>
    <t>100 (15M</t>
  </si>
  <si>
    <t xml:space="preserve">شفاء الام الركبتين و الظهر انتظام الدورة - حامل في الشهر الخامس </t>
  </si>
  <si>
    <t>حمل في الشهر 5 بعد 5 سنين عقم ثانوي</t>
  </si>
  <si>
    <t xml:space="preserve">الارتجاع اسوأ- شفاء الاضطراب - شفاء الصداع </t>
  </si>
  <si>
    <t>77 (14M)</t>
  </si>
  <si>
    <t xml:space="preserve">شفاء الكتف - تحسن القولون العصبي - تحسن بسيط بالركبة لوجود الاحتكاك </t>
  </si>
  <si>
    <t xml:space="preserve">تحسن الحموضة انتظام الدورة مستمرة على التدخين </t>
  </si>
  <si>
    <t xml:space="preserve">وقفت التدخين - شفاء الركبتين </t>
  </si>
  <si>
    <t>71 (11M</t>
  </si>
  <si>
    <t>زيد عمار القحطانى</t>
  </si>
  <si>
    <t>حساسية أنف و مدخن و حموضة و أرتجاع و ألام بالقدمين و أسفل الظهر و ألتهاب متكرر بالجلد</t>
  </si>
  <si>
    <t>heart burn with greasy and special types of food, with night reflux and regurgitation with over eating</t>
  </si>
  <si>
    <r>
      <rPr>
        <sz val="11"/>
        <color rgb="FFFF0000"/>
        <rFont val="Calibri"/>
        <family val="2"/>
        <scheme val="minor"/>
      </rPr>
      <t>REDO</t>
    </r>
    <r>
      <rPr>
        <sz val="11"/>
        <color theme="1"/>
        <rFont val="Calibri"/>
        <family val="2"/>
        <scheme val="minor"/>
      </rPr>
      <t xml:space="preserve"> poor weight loss, large stomach flap, big meals</t>
    </r>
  </si>
  <si>
    <r>
      <rPr>
        <sz val="11"/>
        <color rgb="FFFF0000"/>
        <rFont val="Calibri"/>
        <family val="2"/>
        <scheme val="minor"/>
      </rPr>
      <t>REDO</t>
    </r>
    <r>
      <rPr>
        <sz val="11"/>
        <color theme="1"/>
        <rFont val="Calibri"/>
        <family val="2"/>
        <scheme val="minor"/>
      </rPr>
      <t>, VBG at military hospital10 years ago</t>
    </r>
  </si>
  <si>
    <r>
      <rPr>
        <sz val="11"/>
        <color rgb="FFFF0000"/>
        <rFont val="Calibri"/>
        <family val="2"/>
        <scheme val="minor"/>
      </rPr>
      <t xml:space="preserve"> REDO</t>
    </r>
    <r>
      <rPr>
        <sz val="11"/>
        <color theme="1"/>
        <rFont val="Calibri"/>
        <family val="2"/>
        <scheme val="minor"/>
      </rPr>
      <t xml:space="preserve"> previous band insertion 2006 at KFSH&amp;RC, removed in Austrilia at 2009 for slippage</t>
    </r>
  </si>
  <si>
    <r>
      <rPr>
        <sz val="11"/>
        <color rgb="FFFF0000"/>
        <rFont val="Calibri"/>
        <family val="2"/>
        <scheme val="minor"/>
      </rPr>
      <t>REDO</t>
    </r>
    <r>
      <rPr>
        <sz val="11"/>
        <color theme="1"/>
        <rFont val="Calibri"/>
        <family val="2"/>
        <scheme val="minor"/>
      </rPr>
      <t xml:space="preserve"> post gastric band 8 years ago, large gastric pouch, extensive adhesions around the band</t>
    </r>
  </si>
  <si>
    <t>وليد حمد الشمرى</t>
  </si>
  <si>
    <t>ربو أطفال قديم</t>
  </si>
  <si>
    <t>histus dissected only post., crura app. By figure of 8, 0 bralon twice post, staple line invaginated by 2.0 Braln then 2.0 Prolene</t>
  </si>
  <si>
    <t>hiatoplasty was carried after sleeve, fat was herniating post.into hiatus.</t>
  </si>
  <si>
    <t>10 cc inflated balloon passed through the hiatus</t>
  </si>
  <si>
    <t>10 cc inflated ballon passed through the hiatus, hernia was identified post sleeve</t>
  </si>
  <si>
    <t>heart burn with fasting , speicy food, greasy food and anexity, no night reflux, regurgitation and previous treatment</t>
  </si>
  <si>
    <t>حب الشباب و حموضة</t>
  </si>
  <si>
    <t>آلاء عماد الرشيد</t>
  </si>
  <si>
    <t>نوف عبدالرحمن الهليل</t>
  </si>
  <si>
    <t>أرتفاع ضغط الدم مع الحمل و آلام بالركبتين  و صرع</t>
  </si>
  <si>
    <t>15 cc inflated balloon passed with difficulty ??</t>
  </si>
  <si>
    <t>60.7 (17m.)</t>
  </si>
  <si>
    <t>انتظام الدورة و لم تنجب بعد</t>
  </si>
  <si>
    <t>heart burn mainly with fasting, about 3 times per week, no treatment, ttt by cucumber</t>
  </si>
  <si>
    <t>73.7 (28m.)</t>
  </si>
  <si>
    <t>still have heart burn twice monthly ,respond to antiacids, overall better than preop.</t>
  </si>
  <si>
    <t>شفاء السكر و مازال مدخن شيشا</t>
  </si>
  <si>
    <t xml:space="preserve">عقم و حموضة أحيانا و آلام بالظهر و الركبتين و صعوبة بول </t>
  </si>
  <si>
    <t>تحسن آلام الظهر و الركب و تحسن صعوبة التبول و لم ينجب</t>
  </si>
  <si>
    <t>131.3 (6m.)</t>
  </si>
  <si>
    <t>very infrequent heart burn better than preop. , once every two months (11/11/12)</t>
  </si>
  <si>
    <t>شفاء آلام المفاصل و حمض اليوريك و مازالت أضطراب الدورة / مازالت آلام المفاصل و أنتظمت الدورة (11/11/2012)</t>
  </si>
  <si>
    <t>103 (27m.)</t>
  </si>
  <si>
    <t>sever heart burn almost daily, with night reflux and regurgitation, on losac and nexuim daily</t>
  </si>
  <si>
    <t>حصوات مرارة و حزام سابق و تكميم سابق و أضطراب بالدورة و تساقط شعر و ألام بالركب و الكاحلان و حموضة و أرتجاع</t>
  </si>
  <si>
    <t>أنتظمت الدورة و مازال آلام المفاصل و مازال تساقط الشعر و مازالت الحموضة و لكن أفضل من قبل العملية و شفى الأرتجاع</t>
  </si>
  <si>
    <t>103 (9&amp;1/2m.)</t>
  </si>
  <si>
    <t>still has heart burn once weekly, much better than preop. On losac 4-5 times weekly, no reflux or regurgitation</t>
  </si>
  <si>
    <t xml:space="preserve">شفاء آلام الركب </t>
  </si>
  <si>
    <t>71 (7m.)</t>
  </si>
  <si>
    <t>96.2 (6wks.)</t>
  </si>
  <si>
    <t>84 (24m.)</t>
  </si>
  <si>
    <t>شفاء الربو وشفاء آلام الظهرو المفاصل وتحسن كبير للحموضة و الأرتجاع</t>
  </si>
  <si>
    <t>78 (20m.)</t>
  </si>
  <si>
    <t>هناء عبدالعزيز الحميدى</t>
  </si>
  <si>
    <t>72 (6m.)</t>
  </si>
  <si>
    <t>no preop. GERD symptoms, only with special types of food, weekly, respond to cold drinks</t>
  </si>
  <si>
    <t>94.3 (4m.)</t>
  </si>
  <si>
    <t>آلام من الجهة اليسرى العلوية من البطن و قولون عصبى و حموضة أحيانا</t>
  </si>
  <si>
    <t>79.9 (9m.)</t>
  </si>
  <si>
    <t>الشفاء من الضغط و السكر و الخفقان و مازال الصداع و تحسن خمول الغدة الدرقية الجرعة نزلت الى 50 من 150 ملجم وشفاء زلال البول</t>
  </si>
  <si>
    <t xml:space="preserve">occasional heart burn </t>
  </si>
  <si>
    <t>no post op GERD symptoms, having epigastric ?? Pain with chocolate and capatcino, relived by PPI, pt.is on 40 mg twice daily pantazol ??</t>
  </si>
  <si>
    <t>101.5 (6wks.)</t>
  </si>
  <si>
    <t>86 (3m.)</t>
  </si>
  <si>
    <t>106.3 (4wks.)</t>
  </si>
  <si>
    <t>78 (29m.)</t>
  </si>
  <si>
    <t>58.4 (12m.)</t>
  </si>
  <si>
    <t xml:space="preserve">لم تشيك على تكييس المبايض - انتظام الدورة </t>
  </si>
  <si>
    <t xml:space="preserve">شفاء الربو و الام الظهر و الكاحلين </t>
  </si>
  <si>
    <t>69 (26M)</t>
  </si>
  <si>
    <t>شفاء الام الركبة - الانيميا موجودة</t>
  </si>
  <si>
    <t>73.1 (8M</t>
  </si>
  <si>
    <t>69.2 (10M</t>
  </si>
  <si>
    <t>77 (10M</t>
  </si>
  <si>
    <t xml:space="preserve">مع العملية </t>
  </si>
  <si>
    <t>تحسن القولون العصبي و الحموضة</t>
  </si>
  <si>
    <t>شفاء السكر- شفاء من الليمفاوما</t>
  </si>
  <si>
    <t>حصى بالكلى - عقم - ارتفاع هرمون الحليب</t>
  </si>
  <si>
    <t xml:space="preserve">حساسية الغبار لم تتغير  </t>
  </si>
  <si>
    <t>107 (5M</t>
  </si>
  <si>
    <t xml:space="preserve">حساسية العطور ما زالت - تحسن الحموضة و تحسن الام الركبة </t>
  </si>
  <si>
    <t>85.7 (4M</t>
  </si>
  <si>
    <t xml:space="preserve">شفاء الربو و المفاصل - الم الظهر والدوالي لم تتغير </t>
  </si>
  <si>
    <t>87 (22M</t>
  </si>
  <si>
    <t>82 (22M</t>
  </si>
  <si>
    <t xml:space="preserve">شفاء الام الركبة </t>
  </si>
  <si>
    <t>60 (20M</t>
  </si>
  <si>
    <t>70 (20M</t>
  </si>
  <si>
    <t>68 (5&amp;1/2m.)</t>
  </si>
  <si>
    <t>تحسن الاكتئاب</t>
  </si>
  <si>
    <t>53 (20M</t>
  </si>
  <si>
    <t>شفاء الربو</t>
  </si>
  <si>
    <t>60 (16M</t>
  </si>
  <si>
    <t xml:space="preserve">شفاء الحموضة </t>
  </si>
  <si>
    <t>92 (16M</t>
  </si>
  <si>
    <t>تساقط شعر خفيف وأنتظام الدورة و شفاء مستوى هرمون الحليب</t>
  </si>
  <si>
    <t>86.3 (16m)</t>
  </si>
  <si>
    <t xml:space="preserve"> STILL SMOKINGالشفاء من آلام الركب و الظهر</t>
  </si>
  <si>
    <t>70 (17M</t>
  </si>
  <si>
    <t>تراجع مع طبيب نفسي يعاني من اضطراب وجداني ثنائي القطب</t>
  </si>
  <si>
    <t xml:space="preserve">شفاء الالام </t>
  </si>
  <si>
    <t>60 (15M</t>
  </si>
  <si>
    <t>postop. High PTH, low vitD, low B12, clinical condition (memory loss &amp;anexity) improved on supplments, face fatty diposites.</t>
  </si>
  <si>
    <t xml:space="preserve">ATHMA CURED -GERD IMPROVED- BACK AND KNEE PAIN CURED-OSA CURED </t>
  </si>
  <si>
    <t>83.4 (7M)</t>
  </si>
  <si>
    <t>frequent heart burn withspeciy and greasy food, one attach every 2-4 wks,(almost daily) usually respond to antiacids , night reflux and regurgitation</t>
  </si>
  <si>
    <t>low vit D and Iron sat.</t>
  </si>
  <si>
    <t>ربو و آلام بالركبة اليسرى و آلام بالظهر وأضطراب بالدورة</t>
  </si>
  <si>
    <t>شفاء الربو و آلام الظهر و الركبة اليسرى وأنتظام الدورة</t>
  </si>
  <si>
    <t xml:space="preserve">لم يحلل الدهون - الم الركب لم يتغير - تحسن التنفس </t>
  </si>
  <si>
    <t>no postop.heart burn initially, currently daily heart burn worse than preop. On daily antiacids</t>
  </si>
  <si>
    <t>postop. Pregnancy twice, fist 5 wks post surgery, now 4 months second pregnancy (2/11/12)</t>
  </si>
  <si>
    <t xml:space="preserve">73 (11M) </t>
  </si>
  <si>
    <t xml:space="preserve">on andoff Heart burn, twice weekly, on &amp; off Zantac, milk </t>
  </si>
  <si>
    <t>no heart burn for 2 months, postop no heart burn since surgery, cured (3/11/12)</t>
  </si>
  <si>
    <t>POSTOP CHOLECYSTECTOMY , CURED FROM GERD, no postop, w/u (3/11/12)</t>
  </si>
  <si>
    <t>شفاء الربو و تحسن النفسية و لكن على علاج و نقص جرعة الغدة الدرقية الى 50 وشفاء الحموضة و آلام الظهر وتحسن نسبة الدهون بالدم وتحسن الحموضة</t>
  </si>
  <si>
    <t>intially had infrequent heart burn, responded to PRN losac, currently no heart burn , no treatment as (31/7/12) , very infrequent heart burn on PRN losac once per month (27/10/12)</t>
  </si>
  <si>
    <t>مازالت علي دواء الكولسترول و مازالت على دواء الغدة و أنتظمت الدورة</t>
  </si>
  <si>
    <t>has kees pain??</t>
  </si>
  <si>
    <t>gall stones disease, cholecystectomy with surgery</t>
  </si>
  <si>
    <t>85 (9m.)</t>
  </si>
  <si>
    <t xml:space="preserve"> سكرى و خمول بالغدة الدرقية و كسر قديم بالورك الأيسر مع مفصل صناعى و سقوط بالقدم اليسرى و شد للبطن و الثديان و العضدان وبالونة معدة سابقة و حموضة</t>
  </si>
  <si>
    <t>preop. Heart burn almost weekly on PRN nexuim.</t>
  </si>
  <si>
    <t>almost no heart burn since surgery , much improved comparing with preop., on PRN nexuim (1/11/12)</t>
  </si>
  <si>
    <t>خلود غشام العتيبى</t>
  </si>
  <si>
    <t>84 (4wks)</t>
  </si>
  <si>
    <t>91 (7&amp;1/2)</t>
  </si>
  <si>
    <t>postop heart burn specially at night ,with long fasting, no treatment</t>
  </si>
  <si>
    <r>
      <rPr>
        <sz val="11"/>
        <color rgb="FFFF0000"/>
        <rFont val="Calibri"/>
        <family val="2"/>
        <scheme val="minor"/>
      </rPr>
      <t>REDO</t>
    </r>
    <r>
      <rPr>
        <sz val="11"/>
        <color theme="1"/>
        <rFont val="Calibri"/>
        <family val="2"/>
        <scheme val="minor"/>
      </rPr>
      <t xml:space="preserve"> large gastric pouch above the band, then pouch was plicated by 2.0 prolene, ???, w/u low Hb and iron</t>
    </r>
  </si>
  <si>
    <t>w/u low Hb</t>
  </si>
  <si>
    <t xml:space="preserve">low vit D </t>
  </si>
  <si>
    <t>REDO, recurrent abdominal colic??, w/u low vit D</t>
  </si>
  <si>
    <t>occasinal withspecial types of food, no treatment, better than preop, no postop GERD symptoms as per (31/10/12)</t>
  </si>
  <si>
    <t>main concern is the sever heart burn</t>
  </si>
  <si>
    <t>مازال يعانى من ألم الركبة</t>
  </si>
  <si>
    <t xml:space="preserve">no preop GERD symptoms </t>
  </si>
  <si>
    <t>vit B def.</t>
  </si>
  <si>
    <t>82 (4m.)</t>
  </si>
  <si>
    <t>extensive adhesions 0f the omentum to abdominal wall, and stomach to left liver ,lobe, the post op contrast , large pouch , ?? Supra band pouch post op.gall stones and cholecystectomy.?? Depression</t>
  </si>
  <si>
    <t>83 (2m.)</t>
  </si>
  <si>
    <t>59.5(6m.)</t>
  </si>
  <si>
    <t>weight loss is too much, w/u anemia and low vit D.</t>
  </si>
  <si>
    <t>87 (2m.)</t>
  </si>
  <si>
    <t>86.5 (10m.)</t>
  </si>
  <si>
    <t>occasional heart burn/ no postop GERD symptoms as per (4/11/12)</t>
  </si>
  <si>
    <t>161 (2wks.)</t>
  </si>
  <si>
    <t>77.7 (7m.)</t>
  </si>
  <si>
    <t>89 (3m.)</t>
  </si>
  <si>
    <t>82.8 (5m.)</t>
  </si>
  <si>
    <t>postop. Heart burn, related to greasy food and long fasting, about one attach per month, on PRN amoxal and nexuim</t>
  </si>
  <si>
    <t>no postop. GERD symptoms/ heart burn almost daily ppt. by long fast , rice,bread, relived by milk and frequent eating</t>
  </si>
  <si>
    <t>117.4 (2wks.)</t>
  </si>
  <si>
    <t>100 (11&amp;1/2m.)</t>
  </si>
  <si>
    <t>no postop GERD symptoms.</t>
  </si>
  <si>
    <r>
      <rPr>
        <sz val="11"/>
        <color rgb="FFFF0000"/>
        <rFont val="Calibri"/>
        <family val="2"/>
        <scheme val="minor"/>
      </rPr>
      <t>REDO</t>
    </r>
    <r>
      <rPr>
        <sz val="11"/>
        <color theme="1"/>
        <rFont val="Calibri"/>
        <family val="2"/>
        <scheme val="minor"/>
      </rPr>
      <t xml:space="preserve"> wound infection, site of stomach removal, bad GERD postop, regained weight, from 110 to 120 Kgm ??, large pouch above band, bad GERD.</t>
    </r>
  </si>
  <si>
    <t>5 months pregnant on (27/10/12), w/u def. in all elements, ++++ hair loss, dry skin</t>
  </si>
  <si>
    <t>H pylori positive, on and off heart burn, on losac(initially), no heart burn off losac now , (27/10/12)</t>
  </si>
  <si>
    <t>no heart burn/ heart urn with tight band (29/10/12)</t>
  </si>
  <si>
    <t>vit D defeciency (25/10/12)</t>
  </si>
  <si>
    <t>no exercise, no supplments, hair loss, memory changes/ as per 13/10/12, no hair loss, less memory loss, no vitamins, no sports</t>
  </si>
  <si>
    <t>شفاء الضغط و الربو و مازالت مدخنة و الأرتجاع أسوأ</t>
  </si>
  <si>
    <t>79 (5m.)</t>
  </si>
  <si>
    <t>heart burn much improved, still on losac twice daily??, heart burn daily on daily losac 1-2 tablets</t>
  </si>
  <si>
    <t>w/u low vit D and anemia</t>
  </si>
  <si>
    <t>73 (11M)</t>
  </si>
  <si>
    <t>occasional heart burn, with long fasting usually repond to eating, overall better than preop., relived by milk, no GERD symptoms as (29/10/12)</t>
  </si>
  <si>
    <t xml:space="preserve">تحسن السكر - لم يتغيير الم الركب و الربو </t>
  </si>
  <si>
    <t>postop. Heart burn usually respond to milk ??, worse than preop.</t>
  </si>
  <si>
    <t>occasional heart burn , pt. later denies preop. GERD symptoms</t>
  </si>
  <si>
    <t>occasional losac/ no postop GERD symptoms as per 29/10/12</t>
  </si>
  <si>
    <t>still have same heart burn on losac</t>
  </si>
  <si>
    <t>73 (6 m.)</t>
  </si>
  <si>
    <t>postop.w/u low vit.D and Iron</t>
  </si>
  <si>
    <t>85 (2m.)</t>
  </si>
  <si>
    <t>54 (16m.)</t>
  </si>
  <si>
    <t>pt. got pregnant 3 months AFTER SURGERY</t>
  </si>
  <si>
    <t>was on zantac every other day during pregnancy, worse during pregnancy, improved post partum, only one to two attachs per weeks, off tratment./DAILY HEART BURN ON ZANTAC DAILY (10/12)</t>
  </si>
  <si>
    <t>86 (16m.)</t>
  </si>
  <si>
    <t>postop. w/u ok</t>
  </si>
  <si>
    <t>unhappy with surgery</t>
  </si>
  <si>
    <t>postop.w/u low vitD</t>
  </si>
  <si>
    <t>130.7 (4&amp;1/2m.)</t>
  </si>
  <si>
    <t>114.9(6m.)</t>
  </si>
  <si>
    <t>134 (6wks.)</t>
  </si>
  <si>
    <t>76 (13m.)</t>
  </si>
  <si>
    <t>62 (8m.)</t>
  </si>
  <si>
    <t>previous BIB insertion 2006, depression.</t>
  </si>
  <si>
    <t>83 (18M)</t>
  </si>
  <si>
    <t>occasional heart burn with fasting, no treatment/ no postop GERD symptoms as per (20/11/12)</t>
  </si>
  <si>
    <t>112 (7m.)</t>
  </si>
  <si>
    <t>160 (4&amp;1/2m.)</t>
  </si>
  <si>
    <t>75 (3m.)</t>
  </si>
  <si>
    <t>70 (5&amp;1/2M</t>
  </si>
  <si>
    <t>103 (5&amp;1/2M</t>
  </si>
  <si>
    <t xml:space="preserve">ينصح بس اللي لا يستطيع ان ينحف بالرجيم </t>
  </si>
  <si>
    <t xml:space="preserve">جرثومة المعدة لم تتغير - الحموضة احسن - نقص دال لم يتغيير - تحسن الم الظهر </t>
  </si>
  <si>
    <t>79 (5&amp;1/2M</t>
  </si>
  <si>
    <t>94 (5&amp;1/2M</t>
  </si>
  <si>
    <t xml:space="preserve">تحسن الربو و الام الركبتين </t>
  </si>
  <si>
    <t>78 (5M)</t>
  </si>
  <si>
    <t xml:space="preserve">شفاء الظهر - تحسن الركبتين </t>
  </si>
  <si>
    <t>77 (5M</t>
  </si>
  <si>
    <t xml:space="preserve">اوقفت حبوب السكر - تحسن الظهر - شفاء الخفقان </t>
  </si>
  <si>
    <t xml:space="preserve">انتظام الدورة - الحموضة لم تتغير </t>
  </si>
  <si>
    <t>84 (5M )</t>
  </si>
  <si>
    <t xml:space="preserve">لم تشييك على الغدة - نقص دال لم تحلل - لم يكن لديها حموضة قبل العملية </t>
  </si>
  <si>
    <t>66 (5M)</t>
  </si>
  <si>
    <t>120 (4&amp;1/2M</t>
  </si>
  <si>
    <t>103 (4&amp;1/2M</t>
  </si>
  <si>
    <t xml:space="preserve">شفاء </t>
  </si>
  <si>
    <t>78 (4&amp;1/2M</t>
  </si>
  <si>
    <t xml:space="preserve">تحسن الربو - شفاء الالام - لم تلاحظ انتظام الدورة </t>
  </si>
  <si>
    <t xml:space="preserve">شفاء الربو - الحموضة أسوأ - وقف التدخين </t>
  </si>
  <si>
    <t xml:space="preserve">تحسن الام الركب و الحموضة - شفاء الم الظهر </t>
  </si>
  <si>
    <t>98 (4M)</t>
  </si>
  <si>
    <t xml:space="preserve">تحسن السكر - - شفاء الم الظهر - شقوط الشعر لم يتغير </t>
  </si>
  <si>
    <t>91 (4M&amp;5D</t>
  </si>
  <si>
    <t xml:space="preserve">اضطراب الدورة مستمر - تحسن الام الركبتين و القولون العصبي و التهاب البول </t>
  </si>
  <si>
    <t xml:space="preserve">شفاء الضغط و الالام الكاحلين </t>
  </si>
  <si>
    <t>الربو في اوقات معينة - لم يكن لديها حموضة بس جرثومة المعدة واجرت منظار في المستشفى</t>
  </si>
  <si>
    <t xml:space="preserve">شفاء الظهر - تحسن الركبتين - التساقط أسوأ - مدخن </t>
  </si>
  <si>
    <t xml:space="preserve">STILL SMOKING </t>
  </si>
  <si>
    <t>no hart burn since OR, post pregnancy one or two attachs/ month of heart burn respond to cold drinks, much improved postop. Compared with preop, no medications, heart burn once every 2 months, ppt. by spicy food, ttt.by milk (12/11/12)</t>
  </si>
  <si>
    <t>long history heart burn,evey 2-3 days, occasionally zantac, respond to cold drinks, milk and cucumber</t>
  </si>
  <si>
    <r>
      <rPr>
        <sz val="11"/>
        <color rgb="FFFF0000"/>
        <rFont val="Calibri"/>
        <family val="2"/>
        <scheme val="minor"/>
      </rPr>
      <t>got pregnant 8 months postop</t>
    </r>
    <r>
      <rPr>
        <sz val="11"/>
        <color theme="1"/>
        <rFont val="Calibri"/>
        <family val="2"/>
        <scheme val="minor"/>
      </rPr>
      <t>.delivered august 2012, w/u vit D def. and hypothyridism.</t>
    </r>
  </si>
  <si>
    <t>انتظام الدورة- شفاء آلام المفاصل- لم تفحص التكييس</t>
  </si>
  <si>
    <t>nopreop.GERD symptoms</t>
  </si>
  <si>
    <t>w/u vit D def., good postop contrast swallow.</t>
  </si>
  <si>
    <t>postop.w/u wnl, nice postop.contrast swallow</t>
  </si>
  <si>
    <t>persistant heart burn worse in AM, used PPI for 4 months, noheart burn now anymore (17/7/12), no GERD as (17/7/12)</t>
  </si>
  <si>
    <t>نورا حميدى الحقبانى</t>
  </si>
  <si>
    <t>أضطراب بالدورة و آلام بأسفل الظهر</t>
  </si>
  <si>
    <t>Inner layer 2.0 Polysorb &amp; 2.0 Vicryl outer 2.0 prolene</t>
  </si>
  <si>
    <t>عقم و أرتفاع ضغط الدم و آلام بالظهر و الركب و الكاحلان و توقف النفس مع النوم و حموضة أحيانا</t>
  </si>
  <si>
    <t>10 cc passed easily through the hiatus</t>
  </si>
  <si>
    <t>very infrequent attachs of heart burn, 2-3/month, with greasy food, respond to cucumber</t>
  </si>
  <si>
    <t>heart burn with greasy food , late night meals, with night reflux, regurgitation, frequent, respond to milk &amp; antiacids.</t>
  </si>
  <si>
    <t>ربو وحساسية أنف و ؟؟ أرتفاع هرمون الحليب و حموضة</t>
  </si>
  <si>
    <t>10 cc balloon did not pass second level</t>
  </si>
  <si>
    <t>no GERD symptoms, had PUD with UGI bleeding, ?? Endoscopic laparoscopic intervention??, 2 preop.gastroscopy, lax hitus, distal esophagitis.</t>
  </si>
  <si>
    <t>ربو و أحتمال كتمة نفس مع النوم و قرحة معدة و نزف من المعدة عولج بتدخل جراحى</t>
  </si>
  <si>
    <t>سامية أبراهيم المحمد</t>
  </si>
  <si>
    <t>85.7 (17&amp;1/2m.)</t>
  </si>
  <si>
    <t>170.2 (4wks.)</t>
  </si>
  <si>
    <r>
      <t>got</t>
    </r>
    <r>
      <rPr>
        <b/>
        <sz val="11"/>
        <color rgb="FFFF0000"/>
        <rFont val="Calibri"/>
        <family val="2"/>
        <scheme val="minor"/>
      </rPr>
      <t xml:space="preserve"> pregnant</t>
    </r>
    <r>
      <rPr>
        <sz val="11"/>
        <color rgb="FFFF0000"/>
        <rFont val="Calibri"/>
        <family val="2"/>
        <scheme val="minor"/>
      </rPr>
      <t xml:space="preserve"> </t>
    </r>
    <r>
      <rPr>
        <sz val="11"/>
        <color theme="1"/>
        <rFont val="Calibri"/>
        <family val="2"/>
        <scheme val="minor"/>
      </rPr>
      <t>one year post surgery, aborted one month after, since then pt.in sever depresion, left home to family, no treatment of her</t>
    </r>
    <r>
      <rPr>
        <b/>
        <sz val="11"/>
        <color rgb="FFFF0000"/>
        <rFont val="Calibri"/>
        <family val="2"/>
        <scheme val="minor"/>
      </rPr>
      <t xml:space="preserve"> depression</t>
    </r>
    <r>
      <rPr>
        <sz val="11"/>
        <color theme="1"/>
        <rFont val="Calibri"/>
        <family val="2"/>
        <scheme val="minor"/>
      </rPr>
      <t>??</t>
    </r>
  </si>
  <si>
    <t>on &amp; off heart burn, no heart burn 6 m.post sleeve, no GERD symptoms (11/11/12)</t>
  </si>
  <si>
    <t>الآم بالركبة اليسرى  و الكتف الأيسر</t>
  </si>
  <si>
    <t>84 (10m.)</t>
  </si>
  <si>
    <t>postop w/u High PTH</t>
  </si>
  <si>
    <t>خمول فالغده الدرقيه ونقص بفيتامين دال</t>
  </si>
  <si>
    <t xml:space="preserve">no postop. w/u </t>
  </si>
  <si>
    <t>improved heart burn, off medications/ no postop GERD symptoms (12/11/12)</t>
  </si>
  <si>
    <t>bad heart burn on Nexuim almost daily 40mg, improving</t>
  </si>
  <si>
    <t>no preop GERD symptoms, heart burn weekly usually respond to milk &amp; so on no medications</t>
  </si>
  <si>
    <t>post op. cholecystectomy, Psychiatric problems, no postop w/u</t>
  </si>
  <si>
    <t>preop. Heart burn 1-2/wk, usually respond to milk and so</t>
  </si>
  <si>
    <t>still have heart burn but overall better than preop.usually treated by milk &amp; water</t>
  </si>
  <si>
    <t>married 2 years postop., did not got pregnant yet.</t>
  </si>
  <si>
    <t>no postop GERD symtoms as per (12/11/12)</t>
  </si>
  <si>
    <t>no postop. GERD symptoms., much better than preop., only with citrous food, overall better than preop. (12/11/12)</t>
  </si>
  <si>
    <t>prolactine level increased postop. , still infertile, had renal stones postop.</t>
  </si>
  <si>
    <t>no GERD symptoms, was treated before for H pylori, heart burn weekly was treated by milk and so (11/11/12)</t>
  </si>
  <si>
    <t>sever heart burn almost daily on PPI nexuim and losac daily, with night reflux and regurgitation</t>
  </si>
  <si>
    <t>dilated esophagus with large post. Pouch, no postop w/u so far (11/11/12)</t>
  </si>
  <si>
    <t>gall stones with biliary pancreatitis, poor weight loss, previous band insertion on 2004, pt. had lap. Cholecystectomy with plication on( 21/1/2012)</t>
  </si>
  <si>
    <t>still sever reflux on medications, overall much better than preop., on nexum 4-5 times per wk.</t>
  </si>
  <si>
    <t>شفاء سكر الحمل و أرتفاع الضغط أحيانا و آلام الظهر و الركب</t>
  </si>
  <si>
    <t>post op gall stones, Lap chole on 26/03/2011, decrease memory , and dizziness, postop depression on treatment, Cipralex by pyciatrist, w/u low Hb , low vit D (17/11/12)</t>
  </si>
  <si>
    <t>heart burn attachs almost monthly, respond to antiacids.</t>
  </si>
  <si>
    <t>postop w/u High PTH , high cholesterol</t>
  </si>
  <si>
    <t>off anti HTN medications, no asthma since surgery, regular menses,GERD cured,skin infection cured</t>
  </si>
  <si>
    <t>on and off heart burn/ heart burn daily with special types of food, on PRN nexuim(12/11/12)</t>
  </si>
  <si>
    <t>no heart burn on losac /no postop. GERD symptoms (12/11/12)</t>
  </si>
  <si>
    <t>postop.w/u low vit D</t>
  </si>
  <si>
    <t>preop occasional , with special types of food,PRN antiacids</t>
  </si>
  <si>
    <t>heart burn with citrus food, vaniger, spicy food on PPI (parite) and doperidone, now on and off PPI, on PPI losac 20 mg PM daily (10/11/12), overall worse than preop.</t>
  </si>
  <si>
    <t>postop. Gall stones , postop. w/u low zinc</t>
  </si>
  <si>
    <t>541144333/0590609805</t>
  </si>
  <si>
    <t>شفاء آلام الركبة اليسرى</t>
  </si>
  <si>
    <t xml:space="preserve">no postop. w/u , poor relation with husband ?? , </t>
  </si>
  <si>
    <t>شفاء الالام بالركبة اليمنى و الكاحل</t>
  </si>
  <si>
    <t>67 (6m.)</t>
  </si>
  <si>
    <t>postop. w/u wnl</t>
  </si>
  <si>
    <t xml:space="preserve"> 94 (7m.)</t>
  </si>
  <si>
    <t>heart burn almost daily with regurgitation</t>
  </si>
  <si>
    <t>postop. w/u low B12</t>
  </si>
  <si>
    <t>partially invaginated and partially ovwersawn , hair loss, high PTH, w/u ok as (20/10/12) , feels depressed when off vitamins</t>
  </si>
  <si>
    <t>69 (23M)</t>
  </si>
  <si>
    <t>no GERD occasional dysphagia, heart burn with citrous food, once monthly ttt by PRN losac  overall much improvement than preop.</t>
  </si>
  <si>
    <t>75 (7m.)</t>
  </si>
  <si>
    <t>lot of postop. GI complain,dizzy,palpitation, diarrhea post feeding, bone pain, lack of sleep, not on vitamins, menses for 10 days, w/u Vit D def.</t>
  </si>
  <si>
    <t>Low Hb to 7??,  no w/u postop ??</t>
  </si>
  <si>
    <t>patient had sleeve gastrectomy and hiatoplasty, postop. w/u ok</t>
  </si>
  <si>
    <t>postop. Heart burn almoost weekly respond to milk and so (13/11/12)</t>
  </si>
  <si>
    <t>hair loss, used to take glucophage preop. To reduce her body weight, no postop w/u</t>
  </si>
  <si>
    <t>96599032007/965901818736</t>
  </si>
  <si>
    <t>ربو و ألام بالكاحلان والظهر</t>
  </si>
  <si>
    <t>142 (4m.)</t>
  </si>
  <si>
    <t>generalized weakness, no sports, no supplments, bone pain, poor memory, high PTH low vit D, w/u low B12 (6/11/12)</t>
  </si>
  <si>
    <t>hair loss +++, on &amp;off depression, off vitamins, no exercise, postop.w/u (low vit D, vit B , Iron)11/11/12, poor memory</t>
  </si>
  <si>
    <t xml:space="preserve">شفاء الربو - تحسن الحموضة </t>
  </si>
  <si>
    <t xml:space="preserve">تحسن الحموضة و الام الركبتين و الظهر و القدمين - العقم نفسه </t>
  </si>
  <si>
    <t xml:space="preserve">شفاء الام الركبتين - تحسن الحموضة - لم تتابع تكييس المبايض </t>
  </si>
  <si>
    <t xml:space="preserve">تحسن الضغط - تحسن الربو - لا يوجد حمل </t>
  </si>
  <si>
    <t>64 (8M)</t>
  </si>
  <si>
    <t xml:space="preserve">تحسن الحموضة - شفاء الام الظهر - الم الاكتاف نفسه - خمول الغدة نفسه </t>
  </si>
  <si>
    <t>90 (8M)</t>
  </si>
  <si>
    <t xml:space="preserve">حرقة شديدة في المري والمعدة - استفراغ عصارة المعدة بشكل متكرر </t>
  </si>
  <si>
    <t xml:space="preserve">لم يتابع السكر و زيادة الدهون - تم الحمل ولكن لم يكتمل </t>
  </si>
  <si>
    <t>141.5 (7M)</t>
  </si>
  <si>
    <t xml:space="preserve">تحسن الدورة و الام الركب و الظهر </t>
  </si>
  <si>
    <t xml:space="preserve">لازال الم الظهر عند الجلوس - القدمين شفاء </t>
  </si>
  <si>
    <t>تحسن الام الركب - ارتفاع الدهون لم يتغير</t>
  </si>
  <si>
    <t>88 (7M)</t>
  </si>
  <si>
    <t xml:space="preserve">أنتظام الدورة و أنتظام هرمون الحليب - حامل في الشهر 6 </t>
  </si>
  <si>
    <t>75 (31M PREGNANT IN 6 M</t>
  </si>
  <si>
    <t>شفاء الام الركب و حساسية الانف - العقم و التكييس و الاضطراب لم يتغيير</t>
  </si>
  <si>
    <t xml:space="preserve">تحسن الربو - تحسن الركب و الظهر و الكاحلين </t>
  </si>
  <si>
    <t>56 (7&amp;1/2M</t>
  </si>
  <si>
    <t>52 (13M</t>
  </si>
  <si>
    <t xml:space="preserve">تحسن الغدة - شفاء الظهر </t>
  </si>
  <si>
    <t>57 (13M)</t>
  </si>
  <si>
    <t xml:space="preserve">تحسن الركبة - شفاء الظهر </t>
  </si>
  <si>
    <t>94 (13M)</t>
  </si>
  <si>
    <t xml:space="preserve">الارتجاع اسوأ - القرحة لم تتغير - لم تتابع الغدة </t>
  </si>
  <si>
    <t>75 (13M</t>
  </si>
  <si>
    <t xml:space="preserve">الم في المعدة - قرحة في المعدة - علاج لمدة شهر </t>
  </si>
  <si>
    <t xml:space="preserve">انتظام الدورة - تحسن الربو </t>
  </si>
  <si>
    <t>لم يتغير الربو - شفاء الركبة و الحموضة - تحسن اضطراب الدورة - لم تتابع التكييس</t>
  </si>
  <si>
    <t>شفاء المفاصل والحموضة - التدخين لم يتوقف</t>
  </si>
  <si>
    <t xml:space="preserve">شفاء الضغط و الام الركب و الظهر - انتظام الدورة </t>
  </si>
  <si>
    <t>125 (11M</t>
  </si>
  <si>
    <t>79 (11M</t>
  </si>
  <si>
    <t xml:space="preserve">تساقط شعر اسوأ - انتظام الدورة </t>
  </si>
  <si>
    <t>61 (22M</t>
  </si>
  <si>
    <t xml:space="preserve">تحسن الحموضة و الالام </t>
  </si>
  <si>
    <t>89 (15M</t>
  </si>
  <si>
    <t>98 (22M PREGNANT 7M</t>
  </si>
  <si>
    <t xml:space="preserve">انتظام الدورة - شفاء اللركب - جرعة الغدة 50 وحتنزل ل 25 </t>
  </si>
  <si>
    <t>66-70 (16M</t>
  </si>
  <si>
    <t xml:space="preserve">لازال مدخن شيشا </t>
  </si>
  <si>
    <t>126 (22M</t>
  </si>
  <si>
    <t>لازال مدخن</t>
  </si>
  <si>
    <t>80 (21m.)</t>
  </si>
  <si>
    <t>شفاء الارتجاع و قرحة المعدة و المرارة - نقص موجود B12</t>
  </si>
  <si>
    <t>74 (20M</t>
  </si>
  <si>
    <t>53 (19M</t>
  </si>
  <si>
    <t>56 (17M</t>
  </si>
  <si>
    <t xml:space="preserve">لايوجد تغيير </t>
  </si>
  <si>
    <t>70 (29M</t>
  </si>
  <si>
    <t xml:space="preserve">تحسن السكر 100 - شفاء الام الظهر و الركبتين - العقم لم يتغير لانه من الزوج - حتساوي عملية المرارة لانه في تضخم </t>
  </si>
  <si>
    <t>95 (15M</t>
  </si>
  <si>
    <t>97 (25M</t>
  </si>
  <si>
    <t xml:space="preserve">60-65 </t>
  </si>
  <si>
    <t xml:space="preserve">غير مدخن - الحموضة مستمرة </t>
  </si>
  <si>
    <t xml:space="preserve">لا تعرف نتائج التحاليل الغدة - شفاء الصرع </t>
  </si>
  <si>
    <t>106 (4m.)</t>
  </si>
  <si>
    <t xml:space="preserve">frequent heart burn withspeciy and greasy food, with regurgitation  , no night reflux, on motiluim , nexuin </t>
  </si>
  <si>
    <t>heart burn very infrequent treated by milk &amp; so, much better than preop.</t>
  </si>
  <si>
    <t xml:space="preserve"> Ischemic proximal gastric poch, spiral staple line??, h pylori infection, postop. Diarrhea?? LUQ pain., improved snoring</t>
  </si>
  <si>
    <t>large residual stomach flap left in, though the invagination ended with small stomach</t>
  </si>
  <si>
    <t>119.2 (6m.)</t>
  </si>
  <si>
    <t>شفاء آلام الظهر</t>
  </si>
  <si>
    <t>100.5 (6m.)</t>
  </si>
  <si>
    <t>95 (5m.)</t>
  </si>
  <si>
    <t>Preop. Elevated LFT'S and alkaline phosphatase, 6 wks pregnant of 10/08/12, postop w/u wnl</t>
  </si>
  <si>
    <t xml:space="preserve">postop. w/u low vit D. </t>
  </si>
  <si>
    <t>postop w/u low Hd &amp; vit D</t>
  </si>
  <si>
    <t>147 (3&amp;1/2m.)</t>
  </si>
  <si>
    <t>postop. w/u ??</t>
  </si>
  <si>
    <t>75 (15M.)</t>
  </si>
  <si>
    <t>postop. Cholelthasis, removed 10 months postop., w/u low vit D</t>
  </si>
  <si>
    <t>حموضة و أرتجاع و آلام بالركبتين و عقم</t>
  </si>
  <si>
    <t>الحموضة و الارتجاع أسوأ - تحسن الام الركبتين و لم ينجب</t>
  </si>
  <si>
    <t>postop heart burn at night, on daily losac HS, now once every 2 dayslosac, same as preop., overall heart burn worse than preop. Almost daily, on losac (16/10/12)</t>
  </si>
  <si>
    <t>`</t>
  </si>
  <si>
    <t>109.2 (3m.)</t>
  </si>
  <si>
    <t>98 (6&amp; 1/2m.)</t>
  </si>
  <si>
    <t>postop w/u High zinc &amp; Uric acid, low D.</t>
  </si>
  <si>
    <t>no postop. w/u, marital relation worse ??</t>
  </si>
  <si>
    <t>99 (4wks.)</t>
  </si>
  <si>
    <t>95 (2m.)</t>
  </si>
  <si>
    <t>w/u Normal Hb, B12, TSH, rest not done</t>
  </si>
  <si>
    <t>112.8 (6M)</t>
  </si>
  <si>
    <t>all w/u are wnl apart from low vit D.</t>
  </si>
  <si>
    <t>100.8 (5wk)</t>
  </si>
  <si>
    <t>71.8 (7&amp;1/2)</t>
  </si>
  <si>
    <t>low vit D</t>
  </si>
  <si>
    <t>70 (8&amp;1/2M)</t>
  </si>
  <si>
    <t>75.5 (4&amp;1/2M )</t>
  </si>
  <si>
    <t>شفاء الربو و توقف النفس مع النوم و آلام الظهر و المفاصل و أنتظمت  الدورة</t>
  </si>
  <si>
    <t>86.1 (18m.)</t>
  </si>
  <si>
    <t>no postop. W/u</t>
  </si>
  <si>
    <t>164.4 (4wks.)</t>
  </si>
  <si>
    <t>62 (19m.)</t>
  </si>
  <si>
    <t>67 (19M)</t>
  </si>
  <si>
    <r>
      <t>difficult tolose weightfor last 3 mons, dizzy, hair loss,</t>
    </r>
    <r>
      <rPr>
        <sz val="11"/>
        <color rgb="FFFF0000"/>
        <rFont val="Calibri"/>
        <family val="2"/>
        <scheme val="minor"/>
      </rPr>
      <t xml:space="preserve"> got pregnant after 11 m.,delivered 23/Nov./12, healthy baby small weight</t>
    </r>
  </si>
  <si>
    <t>70 (7wks.)</t>
  </si>
  <si>
    <t>143 (6wks.)</t>
  </si>
  <si>
    <t>145 (6wks.</t>
  </si>
  <si>
    <t>83 (6wks.)</t>
  </si>
  <si>
    <t>103 (6wks.)</t>
  </si>
  <si>
    <t>104 (5wks.)</t>
  </si>
  <si>
    <t>104.3 (3wks.)</t>
  </si>
  <si>
    <t>75.6 (5wks.)</t>
  </si>
  <si>
    <t>82.7 (5wks.)</t>
  </si>
  <si>
    <t>102.5 (4wks.)</t>
  </si>
  <si>
    <t>97 (5wks.)</t>
  </si>
  <si>
    <t>105 (5wks.)</t>
  </si>
  <si>
    <t>111.8 (4wks.)</t>
  </si>
  <si>
    <t>117 (11wks.)</t>
  </si>
  <si>
    <t>140 (11wks.)</t>
  </si>
  <si>
    <t>93 (11wks.)</t>
  </si>
  <si>
    <t>98 (11wks.)</t>
  </si>
  <si>
    <t>91(10wks.)</t>
  </si>
  <si>
    <t>99.2 (3wks.)</t>
  </si>
  <si>
    <t>100 (10wks.)</t>
  </si>
  <si>
    <t>91.7 (10wks.)</t>
  </si>
  <si>
    <t>72.6(9wks.)</t>
  </si>
  <si>
    <t>118 (9wks.)</t>
  </si>
  <si>
    <t>127 (9wks.)</t>
  </si>
  <si>
    <t>131 (9wks.)</t>
  </si>
  <si>
    <t>عفراء صالح الحماد</t>
  </si>
  <si>
    <t>93 (8wks.)</t>
  </si>
  <si>
    <t>رنا محمد محمد الدبيك</t>
  </si>
  <si>
    <t>123 (8wks.)</t>
  </si>
  <si>
    <t>83.6(8wks.)</t>
  </si>
  <si>
    <t>109 (8wks.)</t>
  </si>
  <si>
    <t>119.3 (4wks.)</t>
  </si>
  <si>
    <t>115 (7wks.)</t>
  </si>
  <si>
    <t>100 (8wks.)</t>
  </si>
  <si>
    <t>89 (8wks.)</t>
  </si>
  <si>
    <t>76.9 (7wks.)</t>
  </si>
  <si>
    <t>small gastric pouch, dizzy , vomiting, postop. w/u high PTH</t>
  </si>
  <si>
    <t>postop. Heart burn, weekly to monthly on PRN zntac, gradually improving</t>
  </si>
  <si>
    <t>postop. w/u high Thyroid function tests needs F/U</t>
  </si>
  <si>
    <t>no preo. GERD symptoms</t>
  </si>
  <si>
    <t>recurrent attacks of heart burn about twice weekly, no treatment</t>
  </si>
  <si>
    <r>
      <rPr>
        <b/>
        <sz val="11"/>
        <color rgb="FFFF0000"/>
        <rFont val="Calibri"/>
        <family val="2"/>
        <scheme val="minor"/>
      </rPr>
      <t xml:space="preserve"> REDO</t>
    </r>
    <r>
      <rPr>
        <sz val="11"/>
        <color theme="1"/>
        <rFont val="Calibri"/>
        <family val="2"/>
        <scheme val="minor"/>
      </rPr>
      <t xml:space="preserve"> ,dense adhesions at band toleft lobe and gastric pouch, serosal tear of ant. Surface of stomach, postop w/u is ok</t>
    </r>
  </si>
  <si>
    <t>وفاء محمد المغير</t>
  </si>
  <si>
    <t>عواطف العنزى</t>
  </si>
  <si>
    <t>آلام بأسفل الظهر وحموضة و كس دهنى بالفخد الأيسر</t>
  </si>
  <si>
    <t>heart burn with greasy &amp; spicy  food once weekly, relived cucumber &amp; minlk, no night reflux or regurgitation</t>
  </si>
  <si>
    <t>15 cc balloon passed with difficulty</t>
  </si>
  <si>
    <t>diagnostic laparoscopy</t>
  </si>
  <si>
    <t>prolene stitches removed, flap dilated up to 13-15 inflated balloon tube</t>
  </si>
  <si>
    <t>postop. w/u ok, details of postop. Heart burn is not clear, needs update</t>
  </si>
  <si>
    <t>no postop GERDsymptoms</t>
  </si>
  <si>
    <t>no postop. w/u</t>
  </si>
  <si>
    <r>
      <rPr>
        <sz val="11"/>
        <color rgb="FFFF0000"/>
        <rFont val="Calibri"/>
        <family val="2"/>
        <scheme val="minor"/>
      </rPr>
      <t>REDO</t>
    </r>
    <r>
      <rPr>
        <sz val="11"/>
        <color theme="1"/>
        <rFont val="Calibri"/>
        <family val="2"/>
        <scheme val="minor"/>
      </rPr>
      <t xml:space="preserve"> dumping like symptoms, dizziness, palpatation, postop. ?? Regurgitation with bitter taste in mouth, postop. Pregnancy, delivered low weight baby 1.8 Kgm, postop. w/u low Hb</t>
    </r>
  </si>
  <si>
    <t>no postop GERD symptoms, heart burn and regurgitation with hunger and night reflux, ?? Regurgitation with bitter mouth taste (19/10/12)</t>
  </si>
  <si>
    <t xml:space="preserve">تحسن الام الظهرولازالت آلام الركبة  - اضطراب الدورة مستمر </t>
  </si>
  <si>
    <t>no postop GERD syptoms</t>
  </si>
  <si>
    <r>
      <t>suspecious wide hiatus?? Hiatal hernia, post op. umbilical wound haematoma,</t>
    </r>
    <r>
      <rPr>
        <b/>
        <sz val="11"/>
        <color rgb="FFFF0000"/>
        <rFont val="Calibri"/>
        <family val="2"/>
        <scheme val="minor"/>
      </rPr>
      <t xml:space="preserve"> postop gall stones</t>
    </r>
    <r>
      <rPr>
        <sz val="11"/>
        <color rgb="FFFF0000"/>
        <rFont val="Calibri"/>
        <family val="2"/>
        <scheme val="minor"/>
      </rPr>
      <t xml:space="preserve"> , no postop. w/u , eats 1/2 of preop. Portion??</t>
    </r>
  </si>
  <si>
    <t>no postop. w/u, mentioned her fertility improved ?? How</t>
  </si>
  <si>
    <t>112 (2&amp;1/2m.)</t>
  </si>
  <si>
    <t>postop heart burn on PRN tabs. About once wkly, overall worse tan preop.</t>
  </si>
  <si>
    <t>postop. w/u vit D def.</t>
  </si>
  <si>
    <t>postop fever, her marital relation worse postop. Postop. Palpitation, eating chocolate tomaintain her body weight, no postop. w/u</t>
  </si>
  <si>
    <t>postop. w/u low vit D level</t>
  </si>
  <si>
    <t>No  preop GERD symptoms</t>
  </si>
  <si>
    <r>
      <t xml:space="preserve">postop epigastric pain to R/O gall stones disease, </t>
    </r>
    <r>
      <rPr>
        <b/>
        <sz val="11"/>
        <color rgb="FFFF0000"/>
        <rFont val="Calibri"/>
        <family val="2"/>
        <scheme val="minor"/>
      </rPr>
      <t xml:space="preserve">pregnant , </t>
    </r>
    <r>
      <rPr>
        <sz val="11"/>
        <rFont val="Calibri"/>
        <family val="2"/>
        <scheme val="minor"/>
      </rPr>
      <t>no postop. w/u</t>
    </r>
  </si>
  <si>
    <t>postop heart burn on losac , worse than preop.</t>
  </si>
  <si>
    <t>poor oral intake, only on lquid and soft diet, taken back to OR on 25/11/12 to remove invagination suture and to dilate the stomach by balloon</t>
  </si>
  <si>
    <t>91.5 (2m.)</t>
  </si>
  <si>
    <t>80.1 (3m.)</t>
  </si>
  <si>
    <t>88.3(3&amp;1/2m.)</t>
  </si>
  <si>
    <t>86 (8wks.)</t>
  </si>
  <si>
    <t>89 (10wks.)</t>
  </si>
  <si>
    <t>80 (8wks.)</t>
  </si>
  <si>
    <t>85.5 (11wks.)</t>
  </si>
  <si>
    <t>89.6 (8m.)</t>
  </si>
  <si>
    <t>postop. Heart burn usually respond to cold water, overall much better than preop. , no medications, no GERD as per 26/11/12</t>
  </si>
  <si>
    <t>79 (23M</t>
  </si>
  <si>
    <t>79.9 (17m.)</t>
  </si>
  <si>
    <t>146.4 (2wks.)</t>
  </si>
  <si>
    <t>90 (32m.)</t>
  </si>
  <si>
    <t>occasional heart burn , ppt. by chips, soop , meat  no specific times relived by milk.</t>
  </si>
  <si>
    <t>137 (6wks.)</t>
  </si>
  <si>
    <t>135 (10wks.)</t>
  </si>
  <si>
    <t>137.5(2wks.)</t>
  </si>
  <si>
    <t>181.2 (2wks.)</t>
  </si>
  <si>
    <t>81.7 (2wks.)</t>
  </si>
  <si>
    <t>123.4 (2wks.)</t>
  </si>
  <si>
    <t>105 (10wks.)</t>
  </si>
  <si>
    <t>65 (19M</t>
  </si>
  <si>
    <t>الشفاء من الضغط و السكر و الدهون بالدم و لم يتحسن الربو</t>
  </si>
  <si>
    <t xml:space="preserve">شفاء الربو - تحسن الام الركبة - الام الظهر لم تتغير </t>
  </si>
  <si>
    <t>احيانا ينخفض الضغط</t>
  </si>
  <si>
    <t>58 (17M</t>
  </si>
  <si>
    <t xml:space="preserve">حامل في الشهر الثامن </t>
  </si>
  <si>
    <t>63 (17M pregnant in 8m</t>
  </si>
  <si>
    <t>استئصلت المرارة من 6 شهور (20-11-2012)</t>
  </si>
  <si>
    <t>70 (6&amp;1/2M</t>
  </si>
  <si>
    <t>61 (16M</t>
  </si>
  <si>
    <t>68 (16M</t>
  </si>
  <si>
    <t xml:space="preserve">لم تحدث ازمة ربو - شفاء الارتجاع </t>
  </si>
  <si>
    <t xml:space="preserve">وصلت لوزن 65 و بعد الحمل 77 لها 4 شهور حامل </t>
  </si>
  <si>
    <t>62 (11M</t>
  </si>
  <si>
    <t xml:space="preserve">أضطراب بالدورة و تكيس بالمبايض الام بالقدم </t>
  </si>
  <si>
    <t xml:space="preserve">أنتظام الدورة  - شفاء الام القدم </t>
  </si>
  <si>
    <t xml:space="preserve">تحسن الام الركبتين و الظهر </t>
  </si>
  <si>
    <t>89 (10M</t>
  </si>
  <si>
    <t>58 (10M)</t>
  </si>
  <si>
    <t xml:space="preserve">شفاء الحموضة و الركب وتحسن الظهر - الدوالي والتهاب الكبد لم يتغيير </t>
  </si>
  <si>
    <t xml:space="preserve">شفاء الظهر و الركبتين - لم يكن لديها حموضة قبل العملية و الان عندها حموضة </t>
  </si>
  <si>
    <t xml:space="preserve">شفاء الحموضة و الضغط والظهر و الغدة </t>
  </si>
  <si>
    <t>تحسن الام الركبة - السكر حبة صباحا</t>
  </si>
  <si>
    <t>105 (4&amp;1/2M</t>
  </si>
  <si>
    <t>لم تحدث ازمة ربو - تحسن الصداع مرتين ف يالشهر - انتظام الدورة ولكن لم تتابع التكييس</t>
  </si>
  <si>
    <t>84 (4&amp;1/2M</t>
  </si>
  <si>
    <t xml:space="preserve">الضغط (بدون ادوية ) تحسن القلق - انتظام الدورة </t>
  </si>
  <si>
    <t>97 (4&amp;1/2M</t>
  </si>
  <si>
    <t>78 (10M</t>
  </si>
  <si>
    <t>75 (10M</t>
  </si>
  <si>
    <t>العقم نفسه - اضطراب الدورة نفسه</t>
  </si>
  <si>
    <t>126 (9M</t>
  </si>
  <si>
    <t>الحموضة فقط مع الحمل - مدخنة</t>
  </si>
  <si>
    <t>71 (4M</t>
  </si>
  <si>
    <t xml:space="preserve">شفاء الربو تحسن الم الركبة </t>
  </si>
  <si>
    <t>77 (8M</t>
  </si>
  <si>
    <t xml:space="preserve">شفاء الحموضة و الظهر  - تحسن الغدة (50) - تحسن القولون العصبي و فيتامين دال </t>
  </si>
  <si>
    <t>75.5 (8M</t>
  </si>
  <si>
    <t xml:space="preserve">السكر وصل فجأة 195 بعد شفاءه - شفاء الكلسترول - تحسن الظهر - الان 75 غدة </t>
  </si>
  <si>
    <t xml:space="preserve">شفاء الدسك -تحسن الارتجاع - انحناء في العمود  الفقري من السمنة - انحناء في الرقبة من كثرة الجلوس المكتبي </t>
  </si>
  <si>
    <t>الجرعة الان 100</t>
  </si>
  <si>
    <t>77 (4M</t>
  </si>
  <si>
    <t xml:space="preserve">تحسن الظهر - مازال يدخن </t>
  </si>
  <si>
    <t>نجيبة مرزا الحنتوش</t>
  </si>
  <si>
    <t xml:space="preserve">أضطراب بالدورة و آلام بالركب و حموضة </t>
  </si>
  <si>
    <t>heart burn with spicy and greasy food ,relived by milk and PRN medications , no night reflux or regugitation</t>
  </si>
  <si>
    <t>عليا محمد الجبورى</t>
  </si>
  <si>
    <t xml:space="preserve">ربو و آلام بالظهر و الرسغين و حموضة مع الحمل </t>
  </si>
  <si>
    <t>heart burn only with ptregnancy</t>
  </si>
  <si>
    <t>hiatus figure of 8, 0 Bralon,twice post., staple line by 2.0 Bralon then 2.0 Prolene</t>
  </si>
  <si>
    <t>15 cc balloon passed easily, after repair 10 cc inflated balloon did not pass</t>
  </si>
  <si>
    <t>منيرة ضاهر العنزى</t>
  </si>
  <si>
    <t xml:space="preserve">صدفية و أضطراب بالدورة </t>
  </si>
  <si>
    <t xml:space="preserve">2.0 Bralon </t>
  </si>
  <si>
    <t>118.6 (6M)</t>
  </si>
  <si>
    <t xml:space="preserve">شفاء السكر و الام الظهر </t>
  </si>
  <si>
    <t>63 (18M</t>
  </si>
  <si>
    <t>68 (PREGNANT IN 6 M</t>
  </si>
  <si>
    <t xml:space="preserve">تحسن الربو والضغط و الحموضة </t>
  </si>
  <si>
    <t>95 (7M</t>
  </si>
  <si>
    <t xml:space="preserve">شفاء الام الركبتين - الام الظهر لم تتغير - تحسن الام الكاحلين - شفاء القولون العصبي - مدخن </t>
  </si>
  <si>
    <t>اضطراب الدورة مستمر - التكييس موجود- التساقط زاد</t>
  </si>
  <si>
    <t>تحسن الحموضة و الام البطن - الم الركبة لم يتغيير - لم يتابع حمض اليوريك</t>
  </si>
  <si>
    <t>أنتظام الدورة تعاني من سكر و ضغط</t>
  </si>
  <si>
    <t xml:space="preserve">تحسن الالام - انتظام الدورة </t>
  </si>
  <si>
    <t>60 (10M</t>
  </si>
  <si>
    <t>1_A</t>
  </si>
  <si>
    <t>غديرعبدالكريم البلالى</t>
  </si>
  <si>
    <t>ألتهاب جرثومة المعدة وآلام بالركبة و الكتف الأيسر و أرتجاع</t>
  </si>
  <si>
    <t>previous treatment of H pylori , ?? GERD, ?? Reflux, on motilium &amp; omerprazol</t>
  </si>
  <si>
    <t xml:space="preserve">أضطراب بالدورة و تكيس مبايض </t>
  </si>
  <si>
    <t>109 (5&amp;1/2m.)</t>
  </si>
  <si>
    <r>
      <rPr>
        <b/>
        <sz val="11"/>
        <color rgb="FFFF0000"/>
        <rFont val="Calibri"/>
        <family val="2"/>
        <scheme val="minor"/>
      </rPr>
      <t>got pregnant postop.</t>
    </r>
    <r>
      <rPr>
        <sz val="11"/>
        <color theme="1"/>
        <rFont val="Calibri"/>
        <family val="2"/>
        <scheme val="minor"/>
      </rPr>
      <t xml:space="preserve"> But had abortion on sept. 2012, no postop. w/u ??</t>
    </r>
  </si>
  <si>
    <t>postop. w/u ???</t>
  </si>
  <si>
    <t>postop. w/u wnl.</t>
  </si>
  <si>
    <t>postop.w/u low iron ,main concern is hair loss &amp; constipation</t>
  </si>
  <si>
    <t>شفاء الأرتجاع بإذن الله - لم يحدث من يوم العملية</t>
  </si>
  <si>
    <t>75.6(6m.)</t>
  </si>
  <si>
    <t>no postop.w/u</t>
  </si>
  <si>
    <r>
      <t>wide hiatus, hiatla hernia, lipoma of the sac, postop GE-junction obstruction, taken back to OR, had relase of stitch at hiatus, readmitted on 16 Nov. with vomiting, insertion of feeding tube on 17 Nov. ?? Flap twist at long axis, taken back to OR on 21/1/2012, where all sutures at hiatus and staple line were taken down.</t>
    </r>
    <r>
      <rPr>
        <b/>
        <sz val="11"/>
        <color rgb="FFFF0000"/>
        <rFont val="Calibri"/>
        <family val="2"/>
        <scheme val="minor"/>
      </rPr>
      <t>married sept. 2012, pending postop w/u</t>
    </r>
  </si>
  <si>
    <t>92.1 (3m.)</t>
  </si>
  <si>
    <t>initially had postop. Heart burn not after 4 months</t>
  </si>
  <si>
    <t>occasional heart burn with olive and zater, no treatment</t>
  </si>
  <si>
    <t>w/u low iron</t>
  </si>
  <si>
    <t xml:space="preserve">خمول الغدة الدرقية وآلام بالظهر و أنزلاق غضروفى و آلام بالركبتين  </t>
  </si>
  <si>
    <t>تحسنا آلام المفاصل</t>
  </si>
  <si>
    <t>heart burn , epigastric  poor oral intake, postop. Heart burn on weekly basis, on PRN basis (16/10/12)</t>
  </si>
  <si>
    <t>Psychologically not ok, ?? Poor F/U from hospital, w/u lowiron treated by injection, low Vit D &amp;Ca</t>
  </si>
  <si>
    <t>postop. w/u no def.</t>
  </si>
  <si>
    <t>Occasional heart burn, respond to milk, No postop. GERD symptoms (16/10/12)</t>
  </si>
  <si>
    <t>stomach pathology H pylori , no postop treatment, hair loss++, intolerant to soilds, no sports, no supplments, / no postop.w/u</t>
  </si>
  <si>
    <t>, postop. w/u ok , غير مواظبة على الفيتامينات</t>
  </si>
  <si>
    <t xml:space="preserve"> postop. w/u ok , ?? Dumping</t>
  </si>
  <si>
    <t>postop. Gall stones with CBD stones and stenting, panceratitis, postop.lap.chole., had plastic operations, breast??, no postop. w/u.</t>
  </si>
  <si>
    <t>preop. GERDsymptoms, no details</t>
  </si>
  <si>
    <t>postop. GERD symptoms , no details</t>
  </si>
  <si>
    <t>poor oral intake with hairloss, anxity and easy to get angery and to lose self control, constipation , no postop.w/u, no vit., back pain and deformaty</t>
  </si>
  <si>
    <r>
      <t xml:space="preserve">شفاء الام الظهر - </t>
    </r>
    <r>
      <rPr>
        <b/>
        <sz val="12"/>
        <color rgb="FFFF0000"/>
        <rFont val="Calibri"/>
        <family val="2"/>
        <scheme val="minor"/>
      </rPr>
      <t>حامل في الشهر 5 (20-10-2012)</t>
    </r>
  </si>
  <si>
    <r>
      <rPr>
        <b/>
        <sz val="11"/>
        <color rgb="FFFF0000"/>
        <rFont val="Calibri"/>
        <family val="2"/>
        <scheme val="minor"/>
      </rPr>
      <t>patient is 3 months pregnant 10/9/12</t>
    </r>
    <r>
      <rPr>
        <sz val="11"/>
        <color rgb="FFFF0000"/>
        <rFont val="Calibri"/>
        <family val="2"/>
        <scheme val="minor"/>
      </rPr>
      <t xml:space="preserve">, </t>
    </r>
    <r>
      <rPr>
        <sz val="11"/>
        <rFont val="Calibri"/>
        <family val="2"/>
        <scheme val="minor"/>
      </rPr>
      <t>posop w/u low iron, weight loss is not good.</t>
    </r>
  </si>
  <si>
    <t>occasional heart burn with special types of food, mainly speicy food, no treatment, no postop GERD symptoms as per (20/10/12)</t>
  </si>
  <si>
    <t xml:space="preserve">الشفاء من أرتفاع الدهون و آلام الظهر والضغط  وتحسن الارتجاع </t>
  </si>
  <si>
    <t>not tolerating special typesof food, readmitted 24 june for pain &amp; vomiting , no postop. w/u</t>
  </si>
  <si>
    <t>80 (2&amp;1/2m.)</t>
  </si>
  <si>
    <t>74 (3m.)</t>
  </si>
  <si>
    <t>145 (3m.)</t>
  </si>
  <si>
    <t>88 (3m.)</t>
  </si>
  <si>
    <t>very infrequent heart burn , respond to antiacids, overall much better tan preop.</t>
  </si>
  <si>
    <t>82 (5&amp;1/2M)</t>
  </si>
  <si>
    <t>postop. Heart burn, post sweets and citrus food, on PRN nexuim, worse than preop.</t>
  </si>
  <si>
    <t>64 (5M)</t>
  </si>
  <si>
    <t>very infrequent heart burn, monthly, respond to cocumbe</t>
  </si>
  <si>
    <t>108 (3&amp;1/2M)</t>
  </si>
  <si>
    <t>postop. Heart burn, monthly, respond to milk, no medications</t>
  </si>
  <si>
    <t>71(2&amp;1/2m.)</t>
  </si>
  <si>
    <t>no postop heart burn , though still on losac once daily,/ heart burn every 2 days, respond to antiacids, much better than preop.</t>
  </si>
  <si>
    <t>122 (7&amp;1/2M)</t>
  </si>
  <si>
    <t xml:space="preserve">تحسن الام الركبة و الربو والحموضة لم تتغير </t>
  </si>
  <si>
    <t>recurrent heart burn and reterosternal burn on dialy treatment with limited response, all on all better than preop./daily heart burn, on zantac, regurgitation of gastric juice, no improvement comparing with preop.</t>
  </si>
  <si>
    <t>wiffe used to get pregnant by IVF, his wife got pregnant this time naturally but aborted.</t>
  </si>
  <si>
    <t>Divorced</t>
  </si>
  <si>
    <t>85 (2M&amp;10D)</t>
  </si>
  <si>
    <t>131 (2&amp;1/2M)</t>
  </si>
  <si>
    <t>119 (2&amp;1/2m.)</t>
  </si>
  <si>
    <t>112 (2&amp;1/2M)</t>
  </si>
  <si>
    <t>70.7 (7&amp;1/2m.)</t>
  </si>
  <si>
    <r>
      <t xml:space="preserve">REDO, postop. </t>
    </r>
    <r>
      <rPr>
        <sz val="11"/>
        <rFont val="Calibri"/>
        <family val="2"/>
        <scheme val="minor"/>
      </rPr>
      <t>w/u low vit D, high cholesterol, PTH not done, lot of gas sounds when eats and drinks, in reterosternal area, ++ nasal drpping with prayer position.</t>
    </r>
  </si>
  <si>
    <t>95(6wk.)</t>
  </si>
  <si>
    <t>84 (3m.)</t>
  </si>
  <si>
    <r>
      <t xml:space="preserve">at 3 m. poor oral intake with vomiting , </t>
    </r>
    <r>
      <rPr>
        <sz val="11"/>
        <color rgb="FFFF0000"/>
        <rFont val="Calibri"/>
        <family val="2"/>
        <scheme val="minor"/>
      </rPr>
      <t>got pregnant on may2012, by IVF , aborted one month later</t>
    </r>
  </si>
  <si>
    <t>خلود ناصر المقبل</t>
  </si>
  <si>
    <t xml:space="preserve">أستئصال مرارة سابق و حساسية أنف و آلام بأسفل الظهر </t>
  </si>
  <si>
    <t>10 cc inflated balloon passed easily through hiatus</t>
  </si>
  <si>
    <t>غصون على الكنانى</t>
  </si>
  <si>
    <t xml:space="preserve">؟؟أرتفاع بضغط الدم و أضطراب بالدورة و تكيس مبايض و أرتفاع بهرمون الحليب و عقم ثانى و خمول بالغدة الدرقية و أرتفاع بحمض اليوريك و آلام بأسفل الظهر و الركبتين و الكاحلان و توقف النفس مع النوم و حموضة و أرتجاع و مدخنة </t>
  </si>
  <si>
    <t>heart burn by greasy food, once per month, relived by milk, with night reflux &amp; regurgitation</t>
  </si>
  <si>
    <t>10 cc inflated balloon passed with difficulty through hiatus</t>
  </si>
  <si>
    <t>92.1 (18m.)</t>
  </si>
  <si>
    <t>79.4 (19m.)</t>
  </si>
  <si>
    <t>readmitted twice for failure to thrive postop, blood w/u low Hb, Iron, folic acid</t>
  </si>
  <si>
    <t>74.4 (4&amp;1/2m.)</t>
  </si>
  <si>
    <t>no postop. GERD symptoms, ??dysphagia</t>
  </si>
  <si>
    <t>سلوى سعود العريفى</t>
  </si>
  <si>
    <t>غادة عبدالرحمن الماص</t>
  </si>
  <si>
    <t xml:space="preserve">سكر حمل و ربو و ألتهاب متكرر للجيوب الأنفية و آلام بالركبتين </t>
  </si>
  <si>
    <t xml:space="preserve">10 cc passed </t>
  </si>
  <si>
    <t>heart burn with greasy food &amp; fasting, one attack per month, respond to antiacids</t>
  </si>
  <si>
    <t>ربو و زيادة الدهون بالدم و أكتئاب و أكياس دهنية بالرقبة و أضطراب بالدورة و ورم بالغدة الدرقية و آلام بالركبة اليمنى و أسفل الظهر و كتمة النفس مع النوم و حموضة و قولون عصبى</t>
  </si>
  <si>
    <t>هيا على الرشيد</t>
  </si>
  <si>
    <t xml:space="preserve">أضطراب بالدورة لورم ليفى آلام بأسفل الظهر و الركبة اليمنى و حموضة أحيانا و أرتجاع </t>
  </si>
  <si>
    <t>heart burn with greasy, spicy food &amp; anxiety, about one attack per month, relived by zantac, with night reflux &amp; regurgitation</t>
  </si>
  <si>
    <t>2.0 Bralon then 2.0 prolene &amp; intreputted 3.0 Vicryl to fundus</t>
  </si>
  <si>
    <t>10 cc balloon passed first level only</t>
  </si>
  <si>
    <t>101.7 (6m.)</t>
  </si>
  <si>
    <t>114 (3wks.)</t>
  </si>
  <si>
    <t>117.6 (3wks.)</t>
  </si>
  <si>
    <t>134.9 (3wks.)</t>
  </si>
  <si>
    <t>89.4 (3wks.)</t>
  </si>
  <si>
    <t>122.1 (2wks.)</t>
  </si>
  <si>
    <t>104.6 (2wks.)</t>
  </si>
  <si>
    <t>لطيفة عبدالعزيز المهنا</t>
  </si>
  <si>
    <t>ألتهاب متكرر بالصدر و أضطراب بالدورة و حموضة أحيانا</t>
  </si>
  <si>
    <t>very infrequent attachs of heart burn once every 3 months, ppt. by greasy or spicy food, no previous treatment</t>
  </si>
  <si>
    <t>3.0 Vicryl  continous for the first staple line, then 2.0 Braoln, and prolene.</t>
  </si>
  <si>
    <t>أمل محمد المهيزع</t>
  </si>
  <si>
    <t xml:space="preserve">أرتفاع ضغط الدم و آلام بالركبتين والكاحلين و أسفل الظهر  وتكيس بالكلية اليمنى  </t>
  </si>
  <si>
    <t>2.0 Bralon then 2.O prolene</t>
  </si>
  <si>
    <t xml:space="preserve">ربو و مدخنة شيشا و آلام بالركبة اليسرى </t>
  </si>
  <si>
    <t xml:space="preserve">ربو و عقم و آلام بأسفل الظهر و الكاحلان و وحساسية و أكزيما و خمول بالغدة الدرقية و أرتفاع بهرمون الحليب </t>
  </si>
  <si>
    <t>2.0 bralon then 2.0 vicryl</t>
  </si>
  <si>
    <t xml:space="preserve">stomach full of food </t>
  </si>
  <si>
    <t>أضطراب بالدورة و مدخنة شيشيا و تكيس مبايض سابق و أرتفاع بهرمون الحليب و حموضة أحيانا</t>
  </si>
  <si>
    <t>very infrequent attachs of heart burn once every month, ppt. by citrus or spicy food, relived by milk or antiacids, no night reflux or regurgitation</t>
  </si>
  <si>
    <t>less than 1o cc inflated balloon</t>
  </si>
  <si>
    <t>december</t>
  </si>
  <si>
    <t>الاستقصاءات للآمراض المرافقة</t>
  </si>
  <si>
    <t>هيا عبدالعزيز الزومان</t>
  </si>
  <si>
    <t>83.6 (4wks.)</t>
  </si>
  <si>
    <t>91.7 (2wks.)</t>
  </si>
  <si>
    <t>81.8 (3wks.)</t>
  </si>
  <si>
    <t>D</t>
  </si>
  <si>
    <t>sterile</t>
  </si>
  <si>
    <t>MARRIED</t>
  </si>
  <si>
    <t>CHILDREN</t>
  </si>
  <si>
    <t>WORK</t>
  </si>
  <si>
    <t>student</t>
  </si>
  <si>
    <t>زيادة دهون الجسم</t>
  </si>
  <si>
    <t>انتظام</t>
  </si>
  <si>
    <t>اضطراب</t>
  </si>
  <si>
    <t>الدورة الشهرية</t>
  </si>
  <si>
    <t>تكييس المبايض</t>
  </si>
  <si>
    <t>SPORT</t>
  </si>
  <si>
    <t xml:space="preserve">مشي </t>
  </si>
  <si>
    <t xml:space="preserve">تمارين </t>
  </si>
  <si>
    <t>سباحة</t>
  </si>
  <si>
    <t>سحر يحيى العرامى</t>
  </si>
  <si>
    <t>سارة يحيى العرامى</t>
  </si>
  <si>
    <t>أيمان ربيع بن ماضى</t>
  </si>
  <si>
    <t>84.4 (4&amp;1/2m.)</t>
  </si>
  <si>
    <t>96.8 (3&amp;1/2m.)</t>
  </si>
  <si>
    <t>postop gall stones, POST OP Lap. Chole (22/04/12), postop w/u vitB12 &amp;D def.got pregnant year and half post surgery</t>
  </si>
  <si>
    <t>1yr infertility</t>
  </si>
  <si>
    <t>2yr infertility</t>
  </si>
  <si>
    <t>التدخين</t>
  </si>
  <si>
    <t>sever hair loss , no sports , no w/u</t>
  </si>
  <si>
    <t>0504483038 (الزوج)</t>
  </si>
  <si>
    <t>مرام سعد الزايادى</t>
  </si>
  <si>
    <t>محمد أحمد الغانم</t>
  </si>
  <si>
    <t>150.1 (2ms.)</t>
  </si>
  <si>
    <t>99.6 (3wks.)</t>
  </si>
  <si>
    <t>occasional heart burn twice per wk. respond to milk (22/12/12)</t>
  </si>
  <si>
    <t>postop. Heart burn , daily on PPI</t>
  </si>
  <si>
    <t>تزوج/ت بعد العملية</t>
  </si>
  <si>
    <t>الأكل</t>
  </si>
  <si>
    <t>نوع الأكل</t>
  </si>
  <si>
    <t>كمية الأكل</t>
  </si>
  <si>
    <t>مهروس</t>
  </si>
  <si>
    <t>صلب</t>
  </si>
  <si>
    <t>كلاهما</t>
  </si>
  <si>
    <t>ربع الكمية</t>
  </si>
  <si>
    <t>ثلث الكمية</t>
  </si>
  <si>
    <t>نصف الكمية</t>
  </si>
  <si>
    <t>كما هي</t>
  </si>
  <si>
    <t>خمول بالغدة الدرقية و أرتفاع بملح اليوريك بالدم و أرتفاع بالبرولكتين و كتمة نفس مع النوم و آلام بالركبة اليمنى و حموضة أحيانا</t>
  </si>
  <si>
    <t>heart burn once every 2-3 months, ppt. by greasy food, usually respond to antiacids</t>
  </si>
  <si>
    <t>10 cc balloon passed through hiatus easily</t>
  </si>
  <si>
    <t>عبدالله مفلح القحطانى</t>
  </si>
  <si>
    <t xml:space="preserve">ربو بالطفولة مدخن شيشا ألم أسفل الظهرو الركبة اليمنى و حموضة حديثا و خفقان </t>
  </si>
  <si>
    <t>heart burn over last 6 months, ppt. by greasy food, no previous tratment, no reflux, but has regurgitation</t>
  </si>
  <si>
    <t>125.3 (2&amp;1/2m.)</t>
  </si>
  <si>
    <t>thick gastric wall, large sleeve left in, adsaidi@live.com , will be in Boston for one year.</t>
  </si>
  <si>
    <t>90 (9m.)</t>
  </si>
  <si>
    <t>103 (9m.)</t>
  </si>
  <si>
    <t>105.6 (3m.)</t>
  </si>
  <si>
    <t>92.9 (3m.)</t>
  </si>
  <si>
    <t>H pylori of the stomach specimen, treated postop. For H pylori</t>
  </si>
  <si>
    <t>82.3 (10m.)</t>
  </si>
  <si>
    <t>occasional heart burn intially postop. Was once every 2-3 days, now once every 2 weeks, more with fasting, no treatment (16/july 2012), no GERD (25/12/12)</t>
  </si>
  <si>
    <t>90 (3m.)</t>
  </si>
  <si>
    <t>عبدالرحمن عبدالله الرويس</t>
  </si>
  <si>
    <t>heart burn with spicy food ,relived by PRN PPI , with night reflux,no regugitation, once every 2 wks.</t>
  </si>
  <si>
    <t xml:space="preserve">مدخن و حموضة أحيانا </t>
  </si>
  <si>
    <t>وليد عباس الشمرى</t>
  </si>
  <si>
    <t>98.3 (3m.)</t>
  </si>
  <si>
    <t>ليلى محمد الزهرانى</t>
  </si>
  <si>
    <t xml:space="preserve">سكر مع الحمل و آلام بأسفل الظهر حديثا و حموضة مع الحمل </t>
  </si>
  <si>
    <t>heart burn only with ptregnancy, usually respond to malox</t>
  </si>
  <si>
    <t>10 cc inflated balloon passed level one</t>
  </si>
  <si>
    <t>staple lline failue</t>
  </si>
  <si>
    <t>at 45 cm H2O</t>
  </si>
  <si>
    <t>2.0 prolene at 120 cm H2O</t>
  </si>
  <si>
    <t>105.5 (6m.)</t>
  </si>
  <si>
    <t>86.3 (10wks.)</t>
  </si>
  <si>
    <t>102 (2wks.)</t>
  </si>
  <si>
    <t>121.3 (4wks.)</t>
  </si>
  <si>
    <t>84.2 (2wks.)</t>
  </si>
  <si>
    <t>مدخن شرهو آلام بالركبتين حديثا</t>
  </si>
  <si>
    <t>عبدالله هجيرف العنزى</t>
  </si>
  <si>
    <t>أمانى محمود لحلح</t>
  </si>
  <si>
    <t>آلام بالظهر و الركبتان و القدمين</t>
  </si>
  <si>
    <t>عبداللطيف على الدرويش</t>
  </si>
  <si>
    <t>سكرى و أرتفاع بضغط الدم و روماتويد و نوبات خفقان و ألتهاب جرثومة معدة سابق و و ألتهاب بمفاصل الكوع و اليدين و حمى وماتزمية سابقة</t>
  </si>
  <si>
    <t>hiatus dissected post. Only, repaied post. By 0 bralon twice, staple line,2.0 Bralon then 2.0 Prolene</t>
  </si>
  <si>
    <t>وليد محمد الشيخ</t>
  </si>
  <si>
    <t xml:space="preserve">سكرى و أرتجاع و حموضة و آلام بأسفل الظهر و مدخن شره و دسك بأسفل الظهر و الرجلين </t>
  </si>
  <si>
    <t>71(3m.)</t>
  </si>
  <si>
    <t>on and off heart burn, on and off  losac</t>
  </si>
  <si>
    <t>106.8 (4m.)</t>
  </si>
  <si>
    <t xml:space="preserve">on and off heart burn every 2 days at night ttt by milk </t>
  </si>
  <si>
    <t>تم علاج ثقب القلب بعملية قلب مفتوح و مازال آلام الركب و الظهرو العظم و لكن تحسن كثيرا والقلق على وضعه</t>
  </si>
  <si>
    <t>76.2 (10&amp;1/2)</t>
  </si>
  <si>
    <t>daily sever heart burn on omeprazol once daily, with  asthma, dysphagia, much worse than preop (no preop GERD symptoms.), intially has regurgitation, now (1/1/13), no regurgitation</t>
  </si>
  <si>
    <t xml:space="preserve">124.5 (6M ) </t>
  </si>
  <si>
    <t>112.9 (6M)</t>
  </si>
  <si>
    <t>وقف التدخين شفاء آلام الظهر وتحسن آلام الركب و القدم اليمنى و تحسن الخفقان و تحسن القولون العصبى</t>
  </si>
  <si>
    <t>115 (2wks.)</t>
  </si>
  <si>
    <t>153 (2wks.)</t>
  </si>
  <si>
    <t>88.1 (15m.)</t>
  </si>
  <si>
    <t>96.5 (2wks.)</t>
  </si>
  <si>
    <t>الإنجاب بعد العملية</t>
  </si>
  <si>
    <t xml:space="preserve">تأثر سلبا </t>
  </si>
  <si>
    <t>تأثر إيجابا</t>
  </si>
  <si>
    <t>الإخراج</t>
  </si>
  <si>
    <t xml:space="preserve">براز لين </t>
  </si>
  <si>
    <t>براز يابس</t>
  </si>
  <si>
    <t>يوميا</t>
  </si>
  <si>
    <t>كل يومين</t>
  </si>
  <si>
    <t>كل 3-4 ايام</t>
  </si>
  <si>
    <t>التحاليل</t>
  </si>
  <si>
    <t xml:space="preserve">لا يوجد نقص </t>
  </si>
  <si>
    <t>يوجد نقص</t>
  </si>
  <si>
    <t>NA</t>
  </si>
  <si>
    <t>اسبوعيا</t>
  </si>
  <si>
    <t>شهريا</t>
  </si>
  <si>
    <t xml:space="preserve">حليب او خيار </t>
  </si>
  <si>
    <t>ادوية خاصة</t>
  </si>
  <si>
    <t>مع الحمل</t>
  </si>
  <si>
    <t>70 (19 M)</t>
  </si>
  <si>
    <t>61 (18M)</t>
  </si>
  <si>
    <t xml:space="preserve">  Ca Deficiency </t>
  </si>
  <si>
    <t>vit. D deficiency, thyroid problem</t>
  </si>
  <si>
    <t>نقص دال</t>
  </si>
  <si>
    <t>VIT D- NON SATURATION</t>
  </si>
  <si>
    <t>تحسن الاسهال - الحموضة موجودة - اضطراب الدورة موجود</t>
  </si>
  <si>
    <t>كاهما</t>
  </si>
  <si>
    <t>بدون دواء</t>
  </si>
  <si>
    <t xml:space="preserve">ربع الكمية </t>
  </si>
  <si>
    <t>CA - D</t>
  </si>
  <si>
    <t>نقص شديد بالفيتامينات وتحسنت الان</t>
  </si>
  <si>
    <t>عند اللزوم</t>
  </si>
  <si>
    <t xml:space="preserve">نقص دال </t>
  </si>
  <si>
    <t>تعرضت لجلطة في الرجل وكان السبب مضادات في الدم الفوسفولبيد</t>
  </si>
  <si>
    <t>لايوجد شهية للاكل ابدا- نقص فيتامين د</t>
  </si>
  <si>
    <t>65 (20M)</t>
  </si>
  <si>
    <t>86 (20M</t>
  </si>
  <si>
    <t>فاتن محمد أبايزيد</t>
  </si>
  <si>
    <t>عرير بندر العرير</t>
  </si>
  <si>
    <t>أيمان عبدالله جرير</t>
  </si>
  <si>
    <t>أضطراب بالدورة وحموضة</t>
  </si>
  <si>
    <t>ربو من الطفولة و سكرىو حموضة شديدة و آلام بالركب وصداع  و مدخن شره</t>
  </si>
  <si>
    <t>حموضة أحيانا</t>
  </si>
  <si>
    <t>heart burn in am, on and off, relived by food, about twice weekly, for last year, no night reflux or rgurgitation</t>
  </si>
  <si>
    <t xml:space="preserve"> 2.0 prolene at 140 cm H2o </t>
  </si>
  <si>
    <t>heart burn ppt. by spicy food, coffe, greasy food, 3-4 times per week, relived by milk and PPI , no night reflux or regurgitation</t>
  </si>
  <si>
    <t>2.0 Prolene at 110 cm H2O</t>
  </si>
  <si>
    <t>heart burn ppt. by coffe, grasy food, once to twice per month, relived by anti acids, occasional night reflux, &amp; regurgitation</t>
  </si>
  <si>
    <t>2.0 Prolene at 50 cm H20?? Techniqal</t>
  </si>
  <si>
    <t>64.6(7m.)</t>
  </si>
  <si>
    <t>77 (10m.)</t>
  </si>
  <si>
    <t>january</t>
  </si>
  <si>
    <t>NATIONALITY</t>
  </si>
  <si>
    <t>سعودية</t>
  </si>
  <si>
    <t>STUDENT</t>
  </si>
  <si>
    <t>129.6 (4m.)</t>
  </si>
  <si>
    <t>119.1 (4m.)</t>
  </si>
  <si>
    <t>110 (7&amp;1/2m.)</t>
  </si>
  <si>
    <t>77.8 (15M)</t>
  </si>
  <si>
    <t>AGE</t>
  </si>
  <si>
    <t>SEX</t>
  </si>
  <si>
    <t>MONTH</t>
  </si>
  <si>
    <t>FILE NUM</t>
  </si>
  <si>
    <t>DATE</t>
  </si>
  <si>
    <t>نوال محمد البطين</t>
  </si>
  <si>
    <t>سعودى</t>
  </si>
  <si>
    <t xml:space="preserve">أستخراج حصى من قنوات الصفار سابقا ؟؟ وسكرى على حبوب من سنتين </t>
  </si>
  <si>
    <t>ندا أحمد العامودى</t>
  </si>
  <si>
    <t>آلام بالركبة اليسرى أحيانا</t>
  </si>
  <si>
    <t>شاما فيصل الصعب</t>
  </si>
  <si>
    <t>آلام بالفخذ و الركبة اليمنى و حموضة مع الحمل و صداع حديثا</t>
  </si>
  <si>
    <t>10 cc passed through the hiatus easily, 15 cc passed level one</t>
  </si>
  <si>
    <t>عبدالعزيز عبدالرحمن العبدالرحيم</t>
  </si>
  <si>
    <t xml:space="preserve">مدخن شيشا و توقف نفس مع النوم أحيانا و آلام بالركبتين من سنتين و حموضة </t>
  </si>
  <si>
    <t xml:space="preserve">أضطراب بالدورة و نقص بفيتامين دال </t>
  </si>
  <si>
    <t>88 (5wks.)</t>
  </si>
  <si>
    <t>95.9 (5wks.)</t>
  </si>
  <si>
    <t>151.5 (2wks.)</t>
  </si>
  <si>
    <t>127.2 (2wks.)</t>
  </si>
  <si>
    <t>78.5 (7wks.)</t>
  </si>
  <si>
    <t>75.3 (6&amp;1/2m.)</t>
  </si>
  <si>
    <t>heart burn very infrequent treated by milk &amp; so, much better than preop., occasional  heart burn once or twice per weekppt. By abdominal distension as per 14 /1/13, much better than preop., no regugitation</t>
  </si>
  <si>
    <t>84.2 (9m.)</t>
  </si>
  <si>
    <t>105.1 (2wks.)</t>
  </si>
  <si>
    <t>فاطمة خميس الزهرانى</t>
  </si>
  <si>
    <t>بالونة معدة مرتين سابقا و أرتفاع بضغط الدم وأرتفاع بالدهون بالدم والسكرى و آلام بالركبتين و أسفل الظهر و حموضة و نقص فيتامين دال</t>
  </si>
  <si>
    <t>heart burn ppt. by coffe, spicy food, once to twice per wk., relived by PRN PPI.</t>
  </si>
  <si>
    <t>15 cc passed with difficulty intially , after repair 10 cc did not pass</t>
  </si>
  <si>
    <t>نورا صالح الثنيان</t>
  </si>
  <si>
    <t>سعودي</t>
  </si>
  <si>
    <t xml:space="preserve">قولون عصبى ومدخن شيشا و حموضة و آلام بسفل الظهر و تنميل من الجهة اليمني للوجهه و خفقان بالقلب </t>
  </si>
  <si>
    <t>heart burn every 2-3 wks., ppt. by spicy, citrus, food, coffee, on PRN medications, no night reflux or regurgitation</t>
  </si>
  <si>
    <t>102.8 (2wks.)</t>
  </si>
  <si>
    <t>137.7 (2wks.)</t>
  </si>
  <si>
    <t>111 (3wks.)</t>
  </si>
  <si>
    <t>صالحة يحيى عطيف</t>
  </si>
  <si>
    <t xml:space="preserve">كيس بالمبيض الأيسر و زيادة بهرمون الذكورة و و آلام بالركبة اليمنى و حموضة أحيانا </t>
  </si>
  <si>
    <t>heart burn with spicy meal, worse with late night meals, once every few months , relived by itself</t>
  </si>
  <si>
    <t>أرتفاع بضغط الدم و ربو و كتمة نفس مع النوم</t>
  </si>
  <si>
    <t>صامد عبدالأحد عبيد</t>
  </si>
  <si>
    <t>يمنى</t>
  </si>
  <si>
    <t>شذى فهد الجعيثن</t>
  </si>
  <si>
    <t>أضطراب بالدورة و آلام بالمفاصل و حموضة</t>
  </si>
  <si>
    <t>heart burn with oily fried food, usually respond to green tea, no night reflux or regurgitation</t>
  </si>
  <si>
    <t>10 cc passed first level</t>
  </si>
  <si>
    <t xml:space="preserve">منيرة سعد العريفى </t>
  </si>
  <si>
    <t xml:space="preserve">نقص فيتامين دال و ؟؟ ربو و آلام بأسفل الظهر و القدمين </t>
  </si>
  <si>
    <t>post op gall stones</t>
  </si>
  <si>
    <t>أسماء زهير الشهرى</t>
  </si>
  <si>
    <t xml:space="preserve">بالونة معدة سابقا وكتمة نفس مع النوم سابقا و آلام بأسفل الظهر </t>
  </si>
  <si>
    <t>محمد فالح الحقبانى</t>
  </si>
  <si>
    <t xml:space="preserve">آلام بالظهر و ديسك </t>
  </si>
  <si>
    <t>20 cc passed level one, 15 cc passed easily</t>
  </si>
  <si>
    <t>فاطمة عبدالله العبدالكريم</t>
  </si>
  <si>
    <t xml:space="preserve">نقص فيتامين دال وربو وآلام بأسفل الظهر و الرجلين </t>
  </si>
  <si>
    <t>نوف محمد الربيعان</t>
  </si>
  <si>
    <t xml:space="preserve">مدخنة بشراهة و آلام بالركبتن و حموضة أحيانا </t>
  </si>
  <si>
    <t>heart burn with greasy food , one attack per month, respond to antiacids &amp; soda</t>
  </si>
  <si>
    <t>الجوهرة عبدالحميد السعدون</t>
  </si>
  <si>
    <t>تكميم علي تدبيس</t>
  </si>
  <si>
    <t>آلام بالركبتين و أمساك</t>
  </si>
  <si>
    <t>extensive adhesions, huge previou pouch, small mesh, angulation at previous mesh ended by large flap than usual</t>
  </si>
  <si>
    <t>Yamani</t>
  </si>
  <si>
    <t>no postop GERD symptoms, has daily heart burn respond to milk, heart burn twice weekly awake pt. from sleep, relived by water (19/1/13)</t>
  </si>
  <si>
    <t xml:space="preserve">مازال يدخن وتحسن  التهاب الجلد </t>
  </si>
  <si>
    <t>89 (12m.)</t>
  </si>
  <si>
    <t>initially had heart burn for 3 months and then improved, no postop. GERD symptoms as per 19/01/13</t>
  </si>
  <si>
    <t>91 (4m.)</t>
  </si>
  <si>
    <t>77 (5m.)</t>
  </si>
  <si>
    <t xml:space="preserve">خمول الغدة أسوأ زادة الجرعة - القولون العصبي  تحسن وتساقط الشعر أسوأ - اضطراب الدورة مستمر - لم تشييك على تكييس المبايض </t>
  </si>
  <si>
    <t>شفاء الحموضة و لم ينجب و الشلل لم يتغير</t>
  </si>
  <si>
    <t>76.6 (4m.)</t>
  </si>
  <si>
    <t>الصرع نفسه و شفاء آلام الظهر</t>
  </si>
  <si>
    <t>99.5 (2wks.)</t>
  </si>
  <si>
    <t>107.1 (2wks.)</t>
  </si>
  <si>
    <t>سورية</t>
  </si>
  <si>
    <t>سودانية</t>
  </si>
  <si>
    <t>135.1 (2wks.)</t>
  </si>
  <si>
    <t>75.2 (12m.)</t>
  </si>
  <si>
    <t>postop. Fever, headach ??, low vit D, high cholesterol &amp; LDL (19/1/13)</t>
  </si>
  <si>
    <t>152.2 (3m.)</t>
  </si>
  <si>
    <t>heart burn ppt. by coffe, citrus &amp; spicy food, also fasting, 1-2 times per wk., relived by zantac, no night reflux or regurgitation</t>
  </si>
  <si>
    <t xml:space="preserve">ربو و أضطراب بالدورة و آلام بالركبة اليسرى و أسفل الظهر و حموضة </t>
  </si>
  <si>
    <t>heart burn once every 1-2wks, ppt. by greasy food,grilled food, anxiety usually respond to antiacids &amp; H2 bloker</t>
  </si>
  <si>
    <t>15 &amp;  10 cc inflated balloon passed first level.</t>
  </si>
  <si>
    <t>علا سالم البلوى</t>
  </si>
  <si>
    <t>heart burn with fast &amp; citrus food, 1-2 times per wk., relived by water, assoicated with dysphagia, no night reflux or regurgitation</t>
  </si>
  <si>
    <t>أضطراب بالدورة و آلام بأسفل الظهر و الركبتين و حموضة</t>
  </si>
  <si>
    <t>رولا سالم البلوى</t>
  </si>
  <si>
    <t>نسرين عوض المضاوى</t>
  </si>
  <si>
    <t xml:space="preserve">آلام بالقدمين و حموضة </t>
  </si>
  <si>
    <t>heart burn every 2-3 wks., ppt. by spicy, greasy food,anxiety , with night reflux respond to water &amp; zantac, treated previously for H pylori infection</t>
  </si>
  <si>
    <t>low protein &amp; urea</t>
  </si>
  <si>
    <t>نورا سليمان الطحينى</t>
  </si>
  <si>
    <t xml:space="preserve">ربو و آلام بالركبة اليسرى </t>
  </si>
  <si>
    <t>10 cc blloon passed first level only</t>
  </si>
  <si>
    <t xml:space="preserve">ربو و أنيميا </t>
  </si>
  <si>
    <t>وفاء سليمان الطحينى</t>
  </si>
  <si>
    <t>92.2 (7m.)</t>
  </si>
  <si>
    <t>أردنية</t>
  </si>
  <si>
    <t>84 (11&amp;1/2m.)</t>
  </si>
  <si>
    <t>postop. Fever, cough, folic acid def.(21/1/13)</t>
  </si>
  <si>
    <t>86.1 (2wks.)</t>
  </si>
  <si>
    <t>عمر عبدالعزيز العبود</t>
  </si>
  <si>
    <t>76 (7m.)</t>
  </si>
  <si>
    <t>low Iorn, high cholestrol and LDL</t>
  </si>
  <si>
    <t>74.3 (8m.)</t>
  </si>
  <si>
    <t>early am heart burn, on zantac, and antiacids, much betterthan preop. Once per wk., respond to food</t>
  </si>
  <si>
    <t>126.8 (3wks.)</t>
  </si>
  <si>
    <t>111.5 (6&amp;1/2m.)</t>
  </si>
  <si>
    <t>vit D def. (22/1/13)</t>
  </si>
  <si>
    <t>heart burn about twice per week, specially with long fast, no treatment, over all much better than preop heart burn (9/10/12), no postop GERD symptoms (22/1/13)</t>
  </si>
  <si>
    <t>56 (9M)</t>
  </si>
  <si>
    <t>113.6 (8m.)</t>
  </si>
  <si>
    <t>low Hb</t>
  </si>
  <si>
    <t>94.8 (5m.)</t>
  </si>
  <si>
    <t>العنود محمد السالم</t>
  </si>
  <si>
    <t>ربو ؟؟ و مدخنة و آلام بالركبة اليسرى و حموضة مع الحمل فقط</t>
  </si>
  <si>
    <t>محمد أحمد الدرويش</t>
  </si>
  <si>
    <t xml:space="preserve">ربو و ضغط و مدخن و حصى بالكلى و عقم و آلام بأسفل الظهر و صداع و دوخة </t>
  </si>
  <si>
    <t>خالد على الرقراق</t>
  </si>
  <si>
    <t>آلام بالركبتين و حموضة و ألتهاب بالمعدة</t>
  </si>
  <si>
    <t>heart burn with greasy food, previous gasteroscopy revealed gastritis, treated by PPI for 1 month</t>
  </si>
  <si>
    <t xml:space="preserve">سكرى و أرتفاع بضغط الدم و ألتهاب بالكلى و أرتفاع بالدهون بالدم </t>
  </si>
  <si>
    <t>محمد حمد العوهلى</t>
  </si>
  <si>
    <t>سليمان عبدالله أبا الخيل</t>
  </si>
  <si>
    <t>أرتفاع ضغط الدم و الدهون بالدم و آلام بالظهر و الركبتين و نقرص و حموضة و توقف النفس أثناء النوم</t>
  </si>
  <si>
    <t>heart burn by large greasy and oily  food, respond to green tea</t>
  </si>
  <si>
    <t>هيفاء عبدالعزيز الملحم</t>
  </si>
  <si>
    <t>نقص بء 12 و آلام بأسفل الظهر و الركبة اليسرى و الكاحل الأيسر و سلس بول و قلق نفسى</t>
  </si>
  <si>
    <t xml:space="preserve">آلام بأسفل الظهر و جراحة ديسك سابقة و آلام بالركبة اليسرى </t>
  </si>
  <si>
    <t>أبراهيم عوض عدوى</t>
  </si>
  <si>
    <t>مصرى</t>
  </si>
  <si>
    <t>أبتسام صبر العنزى</t>
  </si>
  <si>
    <t>فلسطينية</t>
  </si>
  <si>
    <t>cured no postop. GERD symptoms</t>
  </si>
  <si>
    <t>146.9 (3m.)</t>
  </si>
  <si>
    <t>118.1 (3wks.)</t>
  </si>
  <si>
    <t>136.8 (2wks.)</t>
  </si>
  <si>
    <t>70 (5&amp;1/2m.)</t>
  </si>
  <si>
    <t>135 (5m.)</t>
  </si>
  <si>
    <t>هيفاء محمد القحطانى</t>
  </si>
  <si>
    <t>أستئصال مرارة سابق و أضطراب بالدورة و تكيس مبايض و زيادة شعر بالوجه و الصدر و زيادة بهرمون التستستىرون و نقص فيتامين دال و آلام بأسفل الظهر وحموضة أحيانا</t>
  </si>
  <si>
    <t>heart burn with pineapple only relived by milk &amp; amoxal, once every 2 months, no reflux or regurgitation</t>
  </si>
  <si>
    <t>15 &amp; 10 cc inflated balloon passed first level only</t>
  </si>
  <si>
    <t>adhesions from previous cholecystectomy, pylorus was kept intact untoched, stomach was divided without duodenal intubation</t>
  </si>
  <si>
    <t>10 cc inflated balloon passed first level</t>
  </si>
  <si>
    <t>large stomach flap, umbilical hernia repair as wel done during surgery</t>
  </si>
  <si>
    <t>قماشه سعد المنيصر</t>
  </si>
  <si>
    <t>تكميم مع تصليح فتق سرى</t>
  </si>
  <si>
    <t>سكر حمل و ربو و خمول بالغدة الرقية و خفقان بالقلب و آلام بالركبتين و أسفل الظهر و و نشفان بالفم</t>
  </si>
  <si>
    <t>long history of heart burn ppt. by sweets, greasy food, once per wk. relived by antiacids, with night reflux &amp; regurgitation, improved after quitting smoking</t>
  </si>
  <si>
    <t xml:space="preserve">آلام بسفل الظهر و الركبتين و الفخد الأيمن و حموضة و أرتجاع </t>
  </si>
  <si>
    <t>فهد عبدالله السحيم</t>
  </si>
  <si>
    <t>بدرية على المنيف</t>
  </si>
  <si>
    <t xml:space="preserve">سكرى و أرتفاع بالدهون بالدم و أرتفاع بضغط الدم و خمول بالغدة الدرقية و آلام بالركبة اليمنى </t>
  </si>
  <si>
    <t>blow out of stomach into abdominal cavity, contents retrived from abdomen</t>
  </si>
  <si>
    <t>heart burn once per ,omth, ppt.  By greasy food, relived by itself</t>
  </si>
  <si>
    <t>مشاعل صالح السميت</t>
  </si>
  <si>
    <t>ربو و أضطراب بالدورة و عقم و حصى بالمرارة و آلام بالركبتين و حموضة</t>
  </si>
  <si>
    <t>heart burn with greasy food, coffe, every 2-3 months, respond to zantac</t>
  </si>
  <si>
    <t>534978/522719</t>
  </si>
  <si>
    <t>10 cc Balloon passed the hiatus</t>
  </si>
  <si>
    <t xml:space="preserve">شفاء الام القدمين - الحموضة أسوأ- شفت من التهاب اعصاب </t>
  </si>
  <si>
    <t>61.5 (7&amp;1/2m.)</t>
  </si>
  <si>
    <t>postop. Heart burn 1-2 per week, relived by milk and cucumber (28/01/13)</t>
  </si>
  <si>
    <t>heart burn much worse than preop , on nexuim, gradually improving, heart burn is generally improving 1-2 /wk, on PRN nexuim 20 mg</t>
  </si>
  <si>
    <t>97.7 (6&amp;1/2)</t>
  </si>
  <si>
    <t>90.3 (2wks.)</t>
  </si>
  <si>
    <t>150.3 (2wks.)</t>
  </si>
  <si>
    <t>127.8 (2wks.)</t>
  </si>
  <si>
    <t>85.6 (2wks.)</t>
  </si>
  <si>
    <t>إبتسام أحمد الهمير</t>
  </si>
  <si>
    <t>حصى بالمرارة</t>
  </si>
  <si>
    <t>سمية محمد أبراهيم</t>
  </si>
  <si>
    <t>heart burn with greasy food, about once per month, worse at night with night reflux, no previous treatment</t>
  </si>
  <si>
    <t>عامر عبدالله السبيعى</t>
  </si>
  <si>
    <t>نورا صالح الدرع</t>
  </si>
  <si>
    <t>أضطراب بالدورة و حساسية أنف و تكيس مبايض و أرتفاع بهرمون الحليب و بقع بالجلد</t>
  </si>
  <si>
    <t>154.5 Kgm</t>
  </si>
  <si>
    <t>مشاعل عبدالله السلمان</t>
  </si>
  <si>
    <t xml:space="preserve">صداع مزمن و حموضة مع الحمل و تساقط شعر و أرتفاع بهرمون الحليب </t>
  </si>
  <si>
    <t>قطرى</t>
  </si>
  <si>
    <t>62 (6m.)</t>
  </si>
  <si>
    <t>127 (5&amp;1/2m.)</t>
  </si>
  <si>
    <t>أسماء سعد الفاضل</t>
  </si>
  <si>
    <t>تكميم علي فندو سابق</t>
  </si>
  <si>
    <t xml:space="preserve">حساسية أنف </t>
  </si>
  <si>
    <t>pt. had hiatal hernia repair at age of 1&amp;1/2 year, extensive adhesion, omental, left lobe to stomach, fudal wrap mainly posteriolry, wide open hiatuswith fat in hiatus and ?? Hernia sac . , whole pylorus left intact 2ry to adhesions</t>
  </si>
  <si>
    <t>hiatus repaired post. By figure of 8 , 0 Bralon twice, staple line invaginated by 2.0 Bralon</t>
  </si>
  <si>
    <t>حصة عبدالرحمن السيحيبانى</t>
  </si>
  <si>
    <t>ضغط وسكرعلى أنسولين و أرتفاع بالدهون بالدم و و آلام بالظهر و دسيك و آلام بالطرفين السفلين</t>
  </si>
  <si>
    <t>obvious wide hiatus even 10 cc balloon did not pass, staple line fixed to left crus, long stomach .</t>
  </si>
  <si>
    <t>أريج سعيد المالكى</t>
  </si>
  <si>
    <t xml:space="preserve">عملية فتق حجاب حاجز عند سن سنة و نصف و آلام بالركبتين و الكاحلين و و أسفل الظهر </t>
  </si>
  <si>
    <t>less than 10 cc inflated balloon, but 10 &amp; 15 cc passed first leve</t>
  </si>
  <si>
    <t xml:space="preserve">firbous annulus removed ant. &amp; laterally, ?? Ost likely large pouch above band hidden in crura &amp; mediastuim, </t>
  </si>
  <si>
    <t>2.0 Bralon &amp; 2.0 prolen</t>
  </si>
  <si>
    <t>على عبدالعزيز الشريف</t>
  </si>
  <si>
    <t>مازال أضطراب بالدروة و مازال ألام أسفل الظهر و تحسن آلام الورك و شفاء الحموضة</t>
  </si>
  <si>
    <t>73.9 (3m.)</t>
  </si>
  <si>
    <t>مازال على علاج الضغط و الشفاء من السكرى و وقف علاج الدهون</t>
  </si>
  <si>
    <t>133.3 (3m.)</t>
  </si>
  <si>
    <t>106.3 (13m.)</t>
  </si>
  <si>
    <t>82 (18m.)</t>
  </si>
  <si>
    <t>51 (12m.)</t>
  </si>
  <si>
    <t>96 (12m.)</t>
  </si>
  <si>
    <t>أروى عبدالله الشريف</t>
  </si>
  <si>
    <t>فهد بخيت الدوسرى</t>
  </si>
  <si>
    <t>عقم و أرتفاع ضغط الدم أحيانا</t>
  </si>
  <si>
    <t xml:space="preserve">ربو و حموضة أحيانا و آلام بالركبتين </t>
  </si>
  <si>
    <t>مشعل محمد السبيعى</t>
  </si>
  <si>
    <t>نورا معيض القرنى</t>
  </si>
  <si>
    <t xml:space="preserve">آلام بالظهر و الركبة اليمنى </t>
  </si>
  <si>
    <t xml:space="preserve">less than 10 cc inflated balloon </t>
  </si>
  <si>
    <t>heart burn with coffee &amp; greasy food with night refluxonce per month, respond to water &amp; milk</t>
  </si>
  <si>
    <t>الجوهرة صالح الماجد</t>
  </si>
  <si>
    <t>ربو بالطفولة و أرتفاع بضغط الدم أحيانا و حموضة أحيانا و خفقان و صداع وضعف بالنظر</t>
  </si>
  <si>
    <t>heart burn ppt. by greasy food relived by cucumber once every 5 months with night reflux</t>
  </si>
  <si>
    <t xml:space="preserve">سكرى و خمول بالغدة الدرقية و حموضة و أضطراب بالدورةو فيتامين دال ناقص و حصى بالمرارة </t>
  </si>
  <si>
    <t>عزيزة عبدالرحمن بن زيد</t>
  </si>
  <si>
    <t>96 (6m.)</t>
  </si>
  <si>
    <t>much improved since surgery , though have like one attach per month, on PRN losac (23/2/13)</t>
  </si>
  <si>
    <t>still smoking</t>
  </si>
  <si>
    <t>10 &amp; 15 cc balloon passed at first level, 10 cc passed second level.</t>
  </si>
  <si>
    <t>endo stitch needle broke while stitching, small part lost ??,most likely outside the body</t>
  </si>
  <si>
    <t>آلام بالركبتين</t>
  </si>
  <si>
    <t>حنان سليم الأسمرى</t>
  </si>
  <si>
    <t xml:space="preserve">سكر حمل و مدخنة </t>
  </si>
  <si>
    <t>10 &amp; 15 cc balloon passed first level only</t>
  </si>
  <si>
    <t>محمد سليمان القحطانى</t>
  </si>
  <si>
    <t xml:space="preserve">أرتفاع بضغط الدم و مدخن شيشا و وحموضة أحيانا و عقم </t>
  </si>
  <si>
    <t>heart burn with greasy food and late night meals once every 1-2 months relived by antiacids</t>
  </si>
  <si>
    <t>93.9 (8m.)</t>
  </si>
  <si>
    <t>117.9 (8m.)</t>
  </si>
  <si>
    <t>116 (6m.)</t>
  </si>
  <si>
    <t>66 (14m.)</t>
  </si>
  <si>
    <t>آلام بأسفل الظهر و الركبتين و حموضة أحيانا</t>
  </si>
  <si>
    <t>Occasional heart burn  on PRN antiacids</t>
  </si>
  <si>
    <t>تحسن السكر و الام الظهر زيادة تساقط الشعر و شفاء الربو و الغدة الدرقية و آلام الظهر و المفاصل و رجوع جرثومة المعدة</t>
  </si>
  <si>
    <t>84.3 (6m.)</t>
  </si>
  <si>
    <t>still have heart burn, heart burn much improved comparing with preop. Had postop. Hpylori, tretaed, 1-2 attacks per month, no treatment</t>
  </si>
  <si>
    <t>78.5 (4&amp;1/2m.)</t>
  </si>
  <si>
    <t>63.2 (6m.)</t>
  </si>
  <si>
    <t xml:space="preserve">أضطراب بالدورة و حموضة أحيانا </t>
  </si>
  <si>
    <t>انتظام الدورة الحموضة شفيت</t>
  </si>
  <si>
    <t>postop. Heart burn same as preop./ resolved heart burn as per 25/2/13</t>
  </si>
  <si>
    <t>anexity ++, has to be referred to Psychiatry ?? (29/11/12), relife of the anxeity post treatment by pschy.</t>
  </si>
  <si>
    <t>ماجدة عبدالعزيز الحقبانى</t>
  </si>
  <si>
    <t xml:space="preserve">حزام معدة من 3 سنوات و آلام بأسفل الظهر و الركبتين </t>
  </si>
  <si>
    <t>تحسن الدورة و الام الركب و الحموضة</t>
  </si>
  <si>
    <t>107.1 (3m.)</t>
  </si>
  <si>
    <t>105.4 (8m.)</t>
  </si>
  <si>
    <t>postop. Heart burn, specially at night , worse than preop., improving better than before , respond to milk/ heart burn with spicy food , oily food</t>
  </si>
  <si>
    <t>high PTH, low folic acid</t>
  </si>
  <si>
    <t>no postop GERD symptoms, heart burn twice wkly with tomato and tomatosauce, overall worse than preop.(7/10/12),heart burn with greasy food, almost daily, no medications, (26/2/13)</t>
  </si>
  <si>
    <t>no postop. Heart burn on losac 20mg daily,since surgery, gradually improving, as per 7/oct. 2012 much improved, cured asper 26 /02/13</t>
  </si>
  <si>
    <t>محمد عبدالله آل جعفر</t>
  </si>
  <si>
    <t>محمد فهد الرزيق</t>
  </si>
  <si>
    <t xml:space="preserve">آلام بأسفل الظهرو الركبتين و حموضة و صداع مزمن </t>
  </si>
  <si>
    <t>heart burn with coffee , dates, with night reflux &amp; regurgitation, once per wk., usually respond to antiacids for last 3 years</t>
  </si>
  <si>
    <t>less than 10 cc inflted balloon.</t>
  </si>
  <si>
    <t>20. 15 &amp; 10 cc passed first level, 10 cc passed second level</t>
  </si>
  <si>
    <t>hiatus was explored through lesser sac, no obvious hernia ??</t>
  </si>
  <si>
    <t>last fire was ?? Failed twice &amp; we have to change gun of covidian</t>
  </si>
  <si>
    <t>no preop. GERD symptoms, was treated before for H pyolri, had previous gasterscopy, was normal</t>
  </si>
  <si>
    <t>مدخن شيشيا و علاج سابق لجرثومة المعدة</t>
  </si>
  <si>
    <t>محمد عبدالعزيز اليوسف</t>
  </si>
  <si>
    <t xml:space="preserve">خلع وراثى لمفصل الورك الأيسر و آلام بالركبة اليمنى </t>
  </si>
  <si>
    <t>less than 10 cc inflated ballooon</t>
  </si>
  <si>
    <t>heart burn once per month , ppt. by sweets , greasy food relived by milk &amp; cucumber , no night reflux &amp; regurgitation</t>
  </si>
  <si>
    <t>ربو و حموضة أحيانا</t>
  </si>
  <si>
    <t>رنا هشام طافش</t>
  </si>
  <si>
    <t>عيد داحم العنزى</t>
  </si>
  <si>
    <t>20, 15, 10 passed first level, 10 passed second level, obvious ant. Defect</t>
  </si>
  <si>
    <t xml:space="preserve">شفاء السكر- شفاء ارتفاع الدهون - شفاء الحموضة - شفاء الركبتين </t>
  </si>
  <si>
    <t>65 (9m.)</t>
  </si>
  <si>
    <t xml:space="preserve">كيس بالمخ و صداع و زغللة و آلام بأسفل الظهر و ألتهاب جيوب أنفية و حموضة </t>
  </si>
  <si>
    <t>116.4 (26m.)</t>
  </si>
  <si>
    <t>شفاء سلس البول و التصلب اللويحي على وضعه و شفاء آلام الركب</t>
  </si>
  <si>
    <t xml:space="preserve">تحسن اليوريك وشفاء ارتفاع الدهون لا يوجد تغيير بالصداع وتحسن الام الظهر وتحسن الحموضة </t>
  </si>
  <si>
    <t>76 (3m.)</t>
  </si>
  <si>
    <t>بحرينى</t>
  </si>
  <si>
    <t>109.4 (2&amp;1/2m.)</t>
  </si>
  <si>
    <t>heart burn 1-2 /wk. relived by milk &amp; water (2/3/13)</t>
  </si>
  <si>
    <t>آلام بأسفل الظهر و الركبتين ؟؟ هشاشة عظام</t>
  </si>
  <si>
    <t>20 &amp; 15 passed first level 10 cc passed second level</t>
  </si>
  <si>
    <t>hiatus app. Post. By figure of 8 , 0 bralon twice, staple line invaginated by running 2.0 prolene</t>
  </si>
  <si>
    <t>heart burn every 2-3 days, ppt. by citus food, relived by mils &amp; antiaacids, with night reflux &amp; regurgitation, previous gastroscopy, ?? Dudenitis</t>
  </si>
  <si>
    <t>محمد مسفر العثيمين</t>
  </si>
  <si>
    <t>ياسمين عبدالله المضحى</t>
  </si>
  <si>
    <t>آلام بالوركين و حموضة و مدخن</t>
  </si>
  <si>
    <t xml:space="preserve"> حساسية صدر؟؟ و خمول بالغدة الدرقية و أضطراب بالدورة و دم كثير بالدورة و مدخنة و آلام بأسفل الظهر و الركبتين و حموضة شديدة و أرتجاع</t>
  </si>
  <si>
    <t>heart burn almost daily, ppt.by spicy, citrus &amp; greasy food, with night reflux &amp; regurgitation, respond to medications, milk &amp; cucumber</t>
  </si>
  <si>
    <t>ربو و أضطراب بالدورة و تكيس مبايض و عقم و حموضة و آلام بأسفل الظهر و ألتهاب بجرثومة المعدة سابقاو نقص فيتامين دال</t>
  </si>
  <si>
    <t>heart burn 2-3 times per wk, ppt.by spicy, citrus &amp; greasy food, with night reflux &amp; regurgitation, relived by antiacids, makes asthma worse, had gastroscopy,no hernia, was treted previously for H pylori infection</t>
  </si>
  <si>
    <t>84.5 (2wks.)</t>
  </si>
  <si>
    <t>116.7 (5m.)</t>
  </si>
  <si>
    <t>heart burn 2-3 times per week, has to take nexuin 2-3 times per wk.</t>
  </si>
  <si>
    <t>68.7 (8m.)</t>
  </si>
  <si>
    <t>initally had heart burn , but not any more,no postp. GERD symptoms.</t>
  </si>
  <si>
    <t>مازال الأكتئاب و الأسهال و شفاء الركبتين و الكاحلين</t>
  </si>
  <si>
    <t>79.1(5m.)</t>
  </si>
  <si>
    <t>128.3 (3wks.)</t>
  </si>
  <si>
    <t>شفاء الصدفية و أنتظام الدورة</t>
  </si>
  <si>
    <t>78.7 (3&amp;1/2m.)</t>
  </si>
  <si>
    <t>73.4 (27m.)</t>
  </si>
  <si>
    <t>vit D def. &amp; high PTH (5/03/13)</t>
  </si>
  <si>
    <t>سعاد محمد الزيندى</t>
  </si>
  <si>
    <t>تكميم و تصليح فتق سرى كبير</t>
  </si>
  <si>
    <t>آلام بالركبتين و آلام بالبطن و فتق سرى</t>
  </si>
  <si>
    <t>heart burn with pregnancy respond to zantac</t>
  </si>
  <si>
    <t>ربو و أضطراب بالدورة و آلام  بأسفل الظهر و حموضة مع الج\حمل</t>
  </si>
  <si>
    <t>منيرة عبدالعزيز الجريان</t>
  </si>
  <si>
    <t>نايف عبدالحميد المعمر</t>
  </si>
  <si>
    <t xml:space="preserve">مدخن و حموضة أحيانا و آلام بأسفل الظهر و خفقان بالقلب </t>
  </si>
  <si>
    <t>heart burn once every 2 months, ppt. by heavy meals, with night reflux and regurgitation</t>
  </si>
  <si>
    <t>علياء محمد القويعى</t>
  </si>
  <si>
    <t>heart burn for more than 10 years , ppt. by spicy , citurs &amp; greasy food, relived by omeprazol</t>
  </si>
  <si>
    <t>عبدالله محمد الحقبانى</t>
  </si>
  <si>
    <t>97.9 (6wks.)</t>
  </si>
  <si>
    <t>86.8 (6wks.)</t>
  </si>
  <si>
    <t>65.1 (7m.)</t>
  </si>
  <si>
    <t>سورى</t>
  </si>
  <si>
    <t>75.3 (9m.)</t>
  </si>
  <si>
    <t>intially he has good relive of GERD symptoms, but at 7 months her started to have recurrance of symptoms specially at night, relived by PPI or antiacids , same as preop symptoms but less frequent</t>
  </si>
  <si>
    <t>مها غنيم شيتان</t>
  </si>
  <si>
    <t>106.6 (4wks.)</t>
  </si>
  <si>
    <t>wife got pregnant before surgery</t>
  </si>
  <si>
    <t>شفاء آلام المفاصل و الأرتجاع</t>
  </si>
  <si>
    <t>77.5 (3&amp;1/2m.)</t>
  </si>
  <si>
    <t>115.5 (4 wks.)</t>
  </si>
  <si>
    <t>84.9 (4wks.)</t>
  </si>
  <si>
    <t>88(10m.)</t>
  </si>
  <si>
    <t>sweet eater</t>
  </si>
  <si>
    <t>79 (2m.)</t>
  </si>
  <si>
    <t>الجوهرة محمد الرشيدان</t>
  </si>
  <si>
    <t xml:space="preserve">حزام معدة و تعديل حزام معدة و حساسية أنف و مدخنة شيشا و آلام بأسفل الظهر و الركبتين و حموضة </t>
  </si>
  <si>
    <t>نفلة محمد العتيبى</t>
  </si>
  <si>
    <t>77.1 (5m.)</t>
  </si>
  <si>
    <t>78 (9m.)</t>
  </si>
  <si>
    <t>92.6(4wks.)</t>
  </si>
  <si>
    <t>104.9 (6m.)</t>
  </si>
  <si>
    <t>no postop. Heart burn, much improved compared with preop., no postop. GERD (17/3/13)</t>
  </si>
  <si>
    <t>105.2 (2wks.)</t>
  </si>
  <si>
    <t>66.8 (9m.)</t>
  </si>
  <si>
    <t>107.5 (4wks.)</t>
  </si>
  <si>
    <t>123.9 (2wks.)</t>
  </si>
  <si>
    <t>no postop. w/u elevated LDL &amp; HDL  no PTH , gall stones with repeate biliary colic</t>
  </si>
  <si>
    <t>97.8 (4wks.)</t>
  </si>
  <si>
    <t>104.8 (4wks.)</t>
  </si>
  <si>
    <t>112.3 (4wks.)</t>
  </si>
  <si>
    <t>86 (3wks.)</t>
  </si>
  <si>
    <t>لم تسوى أشاعة لمعرفة وضع التكيس و أنتظام الدورة و تحسن الشعر فى الوجه و الصدر و اليدين و شفاء آلام الركبة و لم يحدث نزف من الأنف من وقت العملة و تحسن الدوخة</t>
  </si>
  <si>
    <t>70 (9m.)</t>
  </si>
  <si>
    <t>w/u high PTH, no vit D</t>
  </si>
  <si>
    <t>58.2 (18 m.)</t>
  </si>
  <si>
    <t>occasional heart burn on losac once or twice weekly,for first 6 m, now off losac, no more heart burn, only with special types of food, no treatment for last 3 months, PRN losac once per month with special food (6/11/12), todayvery infrequent heart burn with special types of food, like vinger and respond to PPI once every 2-3 months, over all much improved comparing with the preop. status.</t>
  </si>
  <si>
    <t>90 (6m.)</t>
  </si>
  <si>
    <t>80.5 (8&amp;1/2m.)</t>
  </si>
  <si>
    <t>occasional heart burn once or twice per wk. no treatment., no heart burn as per 23/3/13</t>
  </si>
  <si>
    <t>شفاء آلام أسفل الظهر</t>
  </si>
  <si>
    <t>postop. w/u low vit D. high cholesterol, recent w/u still high cholestrol and low vit A</t>
  </si>
  <si>
    <t>94.7 (4wks.)</t>
  </si>
  <si>
    <t>clips at start of 2.0 prolene fall off , start of stitch got lose and stitch was kept in place by another clip few bites later., postop ureteric stone with haematuria</t>
  </si>
  <si>
    <t>125.2 (4wks.)</t>
  </si>
  <si>
    <t>128.6 (3wks.)</t>
  </si>
  <si>
    <t>100.2 (3wks.)</t>
  </si>
  <si>
    <t>محمد عبدالعزيز العبود</t>
  </si>
  <si>
    <t>آلام بالركبة اليسرى وحموضة</t>
  </si>
  <si>
    <t>heart burn with greasy food &amp; late night meals, once weekly, respond to antiacids and PPI, no reflux or regurgitation</t>
  </si>
  <si>
    <t>15 &amp; 10 cc passed first level only</t>
  </si>
  <si>
    <t>heart burn with greasy &amp; citrus food, once weekly, respond to PPI, with night reflux or regurgitation, Baruim study Normal, gasteroscopy ?? Hiatal hernia</t>
  </si>
  <si>
    <t>آلام بالركبة اليمني وحموضة</t>
  </si>
  <si>
    <t xml:space="preserve">سعودى </t>
  </si>
  <si>
    <t>عبدالله عبدالعزيز العبود</t>
  </si>
  <si>
    <t>عبير أبراهيم الغفيلى</t>
  </si>
  <si>
    <t>10 cc passed first and second level</t>
  </si>
  <si>
    <t xml:space="preserve">أضطراب بالدورة و فشل بالغدة الكظرية و آلام بأسفل الظهر </t>
  </si>
  <si>
    <t>164.8 (4wks.)</t>
  </si>
  <si>
    <t>89.7 (25 m.)</t>
  </si>
  <si>
    <t>109.1 (4wks.)</t>
  </si>
  <si>
    <t>139 (4wks.)</t>
  </si>
  <si>
    <t>152.6 (2wks.)</t>
  </si>
  <si>
    <t>132.3 (2wks.)</t>
  </si>
  <si>
    <t>97 (12m.)</t>
  </si>
  <si>
    <t xml:space="preserve">يزيد أحمد الدهش </t>
  </si>
  <si>
    <t xml:space="preserve">حزام سابق بالتخصصي 2005 و آلام بأسفل الظهر و الركبتين و حموضة </t>
  </si>
  <si>
    <t>heart burn for more than one year, releated to tight band, with dialte esophagus, relived by nexuim &amp; band deflation</t>
  </si>
  <si>
    <t>2.0 Prolene then 2.0 Bralon</t>
  </si>
  <si>
    <t>15 cc passed first level, 10 cc passed first  &amp; second level</t>
  </si>
  <si>
    <t xml:space="preserve"> آلام بأسفل الظهر</t>
  </si>
  <si>
    <t>نادر مبارك الرشيدى</t>
  </si>
  <si>
    <t>ماجد عبدالله الجبلى</t>
  </si>
  <si>
    <t xml:space="preserve">سكرى و خمول بالغدة الدرقية و آلام الركب و حموضة </t>
  </si>
  <si>
    <t>hearrt burn once per month relived by milk &amp; water, with night reflux &amp; regurgitation preop. Gasteroscopy ?? Hiatal hernia</t>
  </si>
  <si>
    <t>hiatus figure of 8 , 0 Bralone twice post., staple line 2.0 prolene</t>
  </si>
  <si>
    <t>منال عثمان الدريس</t>
  </si>
  <si>
    <t xml:space="preserve">مدخنة شيشا و آلام بأسفل الظهر و وآلام بالركبة اليمني </t>
  </si>
  <si>
    <t>initially not done, obvious hiatus hernia, post repair 10 cc did not pass</t>
  </si>
  <si>
    <t>hiatus figure of 8 , 0 Bralone twice post.,esophagos fixed to left crus by 3.0 vicryl staple line 2.0 prolene</t>
  </si>
  <si>
    <t>heart burn for last year , once or twice per wk., ppt. by food, with night reflux but no regurgitation, relived by PPI on PRN basis</t>
  </si>
  <si>
    <t xml:space="preserve">أضطراب بالدورة و تكيس مبايض و آلام بالكتف الأيسر و الركبتين و هشاشة عظام و حموضة </t>
  </si>
  <si>
    <t>نوف جمال الحبشى</t>
  </si>
  <si>
    <t>ربو و هشاشة عظام و آلام بأسفل الظهر و حموضة</t>
  </si>
  <si>
    <t>heart burn with fasting with night reflux worse in am respond to milk was treated before by nexuim &amp; moteluim</t>
  </si>
  <si>
    <t>ديما عبدالعزيز عبدالله</t>
  </si>
  <si>
    <t>أسكتلندا</t>
  </si>
  <si>
    <t>حموضة و خفقان و دوخة</t>
  </si>
  <si>
    <t>heart burn almost daily , specially im am, relived by water , no previous treatment</t>
  </si>
  <si>
    <t xml:space="preserve">علي صالح الشهرى </t>
  </si>
  <si>
    <t>116.5 (4wks.)</t>
  </si>
  <si>
    <t>149.3 (4wks.)</t>
  </si>
  <si>
    <t>119 (9m.)</t>
  </si>
  <si>
    <t>104 (12m.)</t>
  </si>
  <si>
    <t>postop. Heart burn with citrous juices/ no postop. GERD symptoms as (1/11/12), no postop GERD (30/3/13)</t>
  </si>
  <si>
    <t>555536349/0538155674</t>
  </si>
  <si>
    <t>70.5 (10m.)</t>
  </si>
  <si>
    <t xml:space="preserve"> </t>
  </si>
  <si>
    <t>دليل عبدالعزيز بن جامع</t>
  </si>
  <si>
    <t xml:space="preserve">سكرى و أنفصال شبكية و ضعف نظر بالعين اليسرى و زيادة دهون بالجسم و و آلام بالقدم اليسرى </t>
  </si>
  <si>
    <t>عبدالعزيز عيد الرشيد</t>
  </si>
  <si>
    <t>مدخن سابق و آلام بالركبة اليمنى و دسك ل 4-5 وآلام بالظهر و عولج حديثا لجرثومة المعدة</t>
  </si>
  <si>
    <t>treated recently for H pylori infection, G scope antral gastritis</t>
  </si>
  <si>
    <t>less than 10 cc infalted balloon</t>
  </si>
  <si>
    <t>سعيدة أحمد الراجع</t>
  </si>
  <si>
    <t>آلام أسفل الظهر و الركبة اليمنى و أعوجاج بالأنف</t>
  </si>
  <si>
    <t>after stomach division ?? Large dog ear, ?? Wide hiatus, hiatus dissected post. And repaired post. Only</t>
  </si>
  <si>
    <t>hiatus figure of 8 &amp; simple , 2.0 Bralon,posteriorly only, staple line 2.0 prolene</t>
  </si>
  <si>
    <t>هدى عبدالرحمن المقرن</t>
  </si>
  <si>
    <t xml:space="preserve">خمول بالغدة الدرقية و آلام بالورك و الركبة اليمنى </t>
  </si>
  <si>
    <t>heart burn only with pregnancy usually respond to cucumber</t>
  </si>
  <si>
    <t>82.2 (6wks.)</t>
  </si>
  <si>
    <t>تحسن الربو وآلام الظهر و الركبتين</t>
  </si>
  <si>
    <t>85.2 (6m.)</t>
  </si>
  <si>
    <t>71 (9m.)</t>
  </si>
  <si>
    <t>69.2 (11m.)</t>
  </si>
  <si>
    <t>95 (6m.)</t>
  </si>
  <si>
    <t>117.5 (4wks.)</t>
  </si>
  <si>
    <t xml:space="preserve"> شفاء الربو و شفاء آلام المفاصل و الأرتجاع وشفاء أرتفاع ضغط الدم</t>
  </si>
  <si>
    <t>68.8 (12m.)</t>
  </si>
  <si>
    <t>ندى فهد الأحمد</t>
  </si>
  <si>
    <t>نقص فيتامين دال و آلام بالركبتين و حموضة أحيانا و قولون عصبى</t>
  </si>
  <si>
    <t>very infrequent attacks of heart burn, every few months,with fried food, no treatment, no night reflux or regurgitation</t>
  </si>
  <si>
    <t>أحمد طاهر الصميلى</t>
  </si>
  <si>
    <t>تكميم وأزالة حزام</t>
  </si>
  <si>
    <t>آلام بالركبتين و حموضة أحيانا</t>
  </si>
  <si>
    <t>heart burn with fried food, every few months, no ttt, no night reflux or regurgitation</t>
  </si>
  <si>
    <t>عبدالعزيز ثنيان الثنيان</t>
  </si>
  <si>
    <t xml:space="preserve">مدخن و آلام بأسفل الظهر و الركبتين </t>
  </si>
  <si>
    <t>رقية مشبب القحطانى</t>
  </si>
  <si>
    <t>هدى عبدالمحسن السويلم</t>
  </si>
  <si>
    <t xml:space="preserve">سكرى ونقص فيتامين دال و آلام بأسفل الظهر و الركبتين و الرسغين و الأكتاف وحموضة أحيانا </t>
  </si>
  <si>
    <t>heart burn very infrequently , every few wks., ppt. by large meals, no night reflux or regurgitation</t>
  </si>
  <si>
    <t>بالونة سابقة و آلام بالركبة اليسرى</t>
  </si>
  <si>
    <t xml:space="preserve">extensive stomach adhesions posteriorly, recurrent attachs of hypoglycemia, sever, recent w/u wnl no vit D, </t>
  </si>
  <si>
    <t>93.7 (3wks.)</t>
  </si>
  <si>
    <t>ريم محمد عنيق</t>
  </si>
  <si>
    <t xml:space="preserve">أرتفاع بضغط الدم أحيانا و الدهون بالدم و تليف بالرحم و ؟؟ خمول بالغدة الدرقية سابق و ديسك بالفقرات القطنية و آلام بالركب و الكاحلان و خفقان </t>
  </si>
  <si>
    <t>خالد مسفر الدوسرى</t>
  </si>
  <si>
    <t xml:space="preserve">ربو ومدخن و حموضة </t>
  </si>
  <si>
    <t>heart burn wih citrus food, once every 2 wks., relifed by diary products, with night reflux &amp; regurgitation</t>
  </si>
  <si>
    <t>10 &amp; 15 cc passed first level only</t>
  </si>
  <si>
    <t>heart burn wih citrus, greasy &amp; spicy food, once every 2 wks., relifed by PPI, with night reflux &amp; regurgitation</t>
  </si>
  <si>
    <t>100 (6m.)</t>
  </si>
  <si>
    <t>107.7 (10m.)</t>
  </si>
  <si>
    <t>122 (2wks.)</t>
  </si>
  <si>
    <t>73.7 (12m.)</t>
  </si>
  <si>
    <t>83.6 (9m.)</t>
  </si>
  <si>
    <t>heart burn much improved compared with the preop. Status, still have heart burn daily, on PRN nexuim same as (9/04/13)</t>
  </si>
  <si>
    <t>فيصل محمد المسعود</t>
  </si>
  <si>
    <t>مدخن وآلام بأسفل الظهر و حموضة</t>
  </si>
  <si>
    <t>heart burn ppt. by citrus food &amp; bread, relived by antiacids, once per week, no night reflux or regurgitation</t>
  </si>
  <si>
    <t>hiatus dissected post., rt. &amp; lt. crus approximated over 36 F tube by figure of 8 , 0 bralone, staple line by 2.0 Prolene</t>
  </si>
  <si>
    <t>?? Hiatal hernia, fat post in hiatus, post repair 10 cc inflated balloon passed the repair</t>
  </si>
  <si>
    <t>sprial staple line, repair not tight ??</t>
  </si>
  <si>
    <t>10 cc passed first level with difficulty</t>
  </si>
  <si>
    <t>heart burn ppt. by citrus, spiy &amp; greasy food ,specially with late night meals, relived by water, once per month, with night reflux or regurgitation.</t>
  </si>
  <si>
    <t>هيا عبدالله عبدالسلام</t>
  </si>
  <si>
    <t xml:space="preserve">حصى بالكليىة اليمنى و آلام بالركبتين و حموضة و أمساك و بواسير و تورم بالرجلان </t>
  </si>
  <si>
    <t xml:space="preserve">سكرى و خمول بالغدة الدرقية و أضطراب بالدورة و تكيس مبايض و شعر بالوجه و عقم و آلام بأسفل الظهر و تنميل بالأرداف و حموضة </t>
  </si>
  <si>
    <t>heart burn every 3-4 days , ppt. by greasy, oily food, with night reflux but no regurgitation, on PRN H2 blocker</t>
  </si>
  <si>
    <t>heart burn every 3-4 wks. , ppt. by anxiety, spicy &amp; citrus food, relived by milk &amp; cucmber &amp; antiacids</t>
  </si>
  <si>
    <t>حزام سابق وليد بخارى 2003و ربو و ألتهاب جيوب أنفية متكرر و أكتئاب و قلق نفسى و زيادة بالدهون و خمول بالغدة الدرقية و ألتهاب بكل المفاصل و حموضة و حب الشباب</t>
  </si>
  <si>
    <t>سيف خالد المسعرى</t>
  </si>
  <si>
    <t>very infrequent heart burn, no treatment, overall better than preop., no GERD as per 12/4/13</t>
  </si>
  <si>
    <t>138 (3wks.)</t>
  </si>
  <si>
    <t>باسم عبدالعزيز الجماز</t>
  </si>
  <si>
    <t>90 (7m.)</t>
  </si>
  <si>
    <t xml:space="preserve">حساسية للغبار و ألتهاب بالجيوب الأنفية </t>
  </si>
  <si>
    <t>تحسن حساسية الأنف و ألتهاب الجيوب الأنفية</t>
  </si>
  <si>
    <t>62.5 (24m.)</t>
  </si>
  <si>
    <t>84 (9&amp;1/2)</t>
  </si>
  <si>
    <t>دليل فهد الدوسرى</t>
  </si>
  <si>
    <t xml:space="preserve">أرتفاع بضغط الدم أحيانا وأضطراب بالدورة و آلام بالركبة اليمنى و حموضة </t>
  </si>
  <si>
    <t>heart burn with spicy food, once per week, respond to omeprazol, no night reflux or regurgitation</t>
  </si>
  <si>
    <t>منيرة أبراهيم الليفان</t>
  </si>
  <si>
    <t>شلل أطفال بالطرف السفلى الأيسر و أضطراب بالدورة و تكيس مبايض و حموضة أحيانا وصداع مزمن</t>
  </si>
  <si>
    <t>heart burn with greasy food, once every few months, no treatment, no night reflux or regurgitation</t>
  </si>
  <si>
    <t>ريم محمد الدوسرى</t>
  </si>
  <si>
    <t>تكميم و أزالة مرارة و خيط خلفى أثنان</t>
  </si>
  <si>
    <t>أكزيما و حصى مرارى و آلام مزمنة بالطرفين العلويين و حموضة شديدةو آلتهاب سابق بجرثومة المعدة و قولون عصبى و صداع مزمن و ذاكرة ضعيفة و آلام بالرقبة</t>
  </si>
  <si>
    <t>heart burn ppt.by coffe, fatty food, relived by cold water, almost daily, improved after H pylori infection.</t>
  </si>
  <si>
    <t>عبدالرحمن  مبتل العتيبي</t>
  </si>
  <si>
    <t>74.1 (24m(</t>
  </si>
  <si>
    <t>w/u low vit D and high cholestrol, low folic acid (15/4/13)</t>
  </si>
  <si>
    <t>أمانى منصور المغاسلة</t>
  </si>
  <si>
    <t>82.1 (2wks.)</t>
  </si>
  <si>
    <t>82 (3wks.)</t>
  </si>
  <si>
    <t>70.4 (18m.)</t>
  </si>
  <si>
    <t>خلود نزار الدريهم</t>
  </si>
  <si>
    <t>مازال على نفس جرعة دواء الضغط و لم يعانى من الربو من العملية و شفاء من كتمة النفس مع النوم</t>
  </si>
  <si>
    <t>87.8 (7m.)</t>
  </si>
  <si>
    <t>no post GERD symptoms (16/04/13)</t>
  </si>
  <si>
    <t>أسماء رائق السائح</t>
  </si>
  <si>
    <t>90 (3wks.)</t>
  </si>
  <si>
    <t xml:space="preserve">شفاء آلام الظهر والركبتين و القدمين </t>
  </si>
  <si>
    <t>86.5 (3&amp;1/2m.)</t>
  </si>
  <si>
    <t>high uric acid</t>
  </si>
  <si>
    <t>115.4 (3wks.)</t>
  </si>
  <si>
    <t>100.1 (3m.)</t>
  </si>
  <si>
    <t>126 (3m.)</t>
  </si>
  <si>
    <t>ربو و ديسك بالظهر و آلام بالركبتين و الرقبة و الرسغين و حموضة و قولون عصبى و نقص فيتامين دال</t>
  </si>
  <si>
    <t xml:space="preserve">heart burn with anxiety every few months, releifed by itself or antacids, </t>
  </si>
  <si>
    <t>less than 10ccinflated balloon</t>
  </si>
  <si>
    <t>مها عبدالله التويجرى</t>
  </si>
  <si>
    <t xml:space="preserve">آلام بالركبتين و الوركين </t>
  </si>
  <si>
    <t>10 cc passed first level only</t>
  </si>
  <si>
    <t>hiatus dissected post., rt. &amp; lt. crus approximated over 36 F tube by figure of 8 , 0 bralone,twice, staple line by 2.0 Prolene</t>
  </si>
  <si>
    <t>heart burn ppt. by coffe, chocolate, every few wks., relived by water, cucmber,PPI , no night reflux or regurgitation, gasteroscopy hiatal hernia</t>
  </si>
  <si>
    <t>سمية سعد الشهرى</t>
  </si>
  <si>
    <t xml:space="preserve">خمول بالغدة الدرقية و تكيس مبايض و أضطراب بالدورة و حموضة </t>
  </si>
  <si>
    <t>مشاعل فرج الحربى</t>
  </si>
  <si>
    <t>أضطراب بالدورة و تكيس مبايض و أرتفاع بحمض اليوريك و آلام بأسفل الظهر و الكاحلان و حموضة و قولون عصبى و نوبات أغماء</t>
  </si>
  <si>
    <t>heart burn ppt. by spicy and fired food, once per month, respond to zantac &amp; cucumber no night reflux or regurgitation</t>
  </si>
  <si>
    <t>139.3 (3wks.)</t>
  </si>
  <si>
    <t>حنان أبراهيم المحمود</t>
  </si>
  <si>
    <t>15, 10 cc passed first level</t>
  </si>
  <si>
    <t>large gastric pouch</t>
  </si>
  <si>
    <t>خالد عبدالعزيز العمر</t>
  </si>
  <si>
    <t>تكميم و أزالة حزام</t>
  </si>
  <si>
    <t>حزام سابق و هبوط بالصمام الميترالى و قرحة معدة و آلام بأسفل الظهر و بواسير</t>
  </si>
  <si>
    <t>119.8 (3m.)</t>
  </si>
  <si>
    <t xml:space="preserve">شفاء الغدة وتحسن الام الركبتين - انتظام الدورة </t>
  </si>
  <si>
    <t>84 (6m.)</t>
  </si>
  <si>
    <t>76.7 (8m.)</t>
  </si>
  <si>
    <t>141(3wks.)</t>
  </si>
  <si>
    <t>شفاء أضطراب الدورة و تحسن آلام أسفل الظهر</t>
  </si>
  <si>
    <t>daily heart burn respond to cucmber and milk</t>
  </si>
  <si>
    <t>58.2 (12m.)</t>
  </si>
  <si>
    <t>heart burn by greasy &amp; spicy food,once per month, relived by PRN zantac, milk &amp; cucumber, no night reflux or regurgitation</t>
  </si>
  <si>
    <t>10 cc balloon passed first level</t>
  </si>
  <si>
    <t>extensive omental and small bowel adhesions to anterior abdominal wall from previous 2 open umbilical hernia repair.</t>
  </si>
  <si>
    <t>recurrent attacks of epigastric pain, radiating to back with bloating</t>
  </si>
  <si>
    <t>صباح عيسى المالكى</t>
  </si>
  <si>
    <t>سكرى و ضغط و أرتفاع بالدهون و ربو قديم و شلل بالوحه قديم و آلام بأعلى البطن و سن اليأس</t>
  </si>
  <si>
    <t>أريج أحمد البواردى</t>
  </si>
  <si>
    <t>شفاء السكر و شفاء اضغط و تحسن حساسية الصدر ومدخن للأن و تحسنت الحموضة</t>
  </si>
  <si>
    <t>85.5 (10m.)</t>
  </si>
  <si>
    <t>still have heart burn on treatment once daily, overall much better than preop.(8/10/12), much improved comparing with preop. 1-2 per wks. On PRN PPI.(30/1/13), heart burn 1-2 per wk., on PRN medications, much improved comparing with preop. w/u (23/2/13), heart burn once every 10 days ppt. by greasy food, no treatment except if got sever (22/4/2013)</t>
  </si>
  <si>
    <t>84.9 (3wks.)</t>
  </si>
  <si>
    <t xml:space="preserve">شفاء حساسية الصدر و خمول الغدة الدرقية و آلام أسفل الظهر </t>
  </si>
  <si>
    <t>mainly in am when e wakes up from sleep, respond to cold water , no medications, 1-2 times per wks, worse than preop.</t>
  </si>
  <si>
    <t>postop heart burn with long fasting (11/10/12), heart burn mainly at night ppt. by coffee, spicy food, relived by water, once every 2-3 days (23/4/13)</t>
  </si>
  <si>
    <t xml:space="preserve">حزم سابق 5 سنوات بالملك فيصل و مدخن شره </t>
  </si>
  <si>
    <t>104.2 (3wks.)</t>
  </si>
  <si>
    <t>106.2 (3wks.)</t>
  </si>
  <si>
    <t>506944323/0509912543</t>
  </si>
  <si>
    <t>شفاء الربو و تحسن آلام الركبة اليسرى</t>
  </si>
  <si>
    <t>111.2 (3m.)</t>
  </si>
  <si>
    <t>119.1 (3wks.)</t>
  </si>
  <si>
    <t>106.3 (3wks.)</t>
  </si>
  <si>
    <t>64.1 (7m.)</t>
  </si>
  <si>
    <t>nopostop GERD symptoms, heart burn once per wk, ppt by late night meal, on PRN PPI, once per wk., with night reflux, regurgitation</t>
  </si>
  <si>
    <t>101.7 (7m.)</t>
  </si>
  <si>
    <t>أنتظمت الدورة و تحسن آلام الركب و تحسن آلام الظهر</t>
  </si>
  <si>
    <t>74.4 (6m.)</t>
  </si>
  <si>
    <t>on and off heart burn, on daily losac, no heart burn as (17/03/13), no GERD symptoms as per 23/4/13</t>
  </si>
  <si>
    <t>خديجة سلطان الأحمرى</t>
  </si>
  <si>
    <t xml:space="preserve">أضطراب بالدورة و تكيس بالمبايض و زيادة بالشعر بالوجه و الصدر و زيادة بهرمون الحليب </t>
  </si>
  <si>
    <t>موضى عبدالله التويجرى</t>
  </si>
  <si>
    <t>سكر مع الحمل</t>
  </si>
  <si>
    <t>على ناصر السهلى</t>
  </si>
  <si>
    <t>52 (17m.)</t>
  </si>
  <si>
    <t>110.5 (3wks.)</t>
  </si>
  <si>
    <t xml:space="preserve">لم تحلل لسكر الحمل - انتظام الدورة - شفاء الام الظهر - شفاء الام الكاحل </t>
  </si>
  <si>
    <t>low vit D &amp; high cholestrol (27/4/13)</t>
  </si>
  <si>
    <t>أسماء محمد سالم</t>
  </si>
  <si>
    <t>أكتئاب و حموضة وآلام  بالركبتين و أسفل الظهر و حموضة أحيانا</t>
  </si>
  <si>
    <t>heart burn by greasy &amp; fried food,once per month, no treatment, no night reflux or regurgitation</t>
  </si>
  <si>
    <t>منال محمد أبوفايد</t>
  </si>
  <si>
    <t>أضطراب بالدورة و آلام بالظهر و الركبتان و حموضة</t>
  </si>
  <si>
    <t>heart burn with spicy &amp; greasy food, once per week, respond to milk.</t>
  </si>
  <si>
    <t>سليمان سامر عبدالقادر</t>
  </si>
  <si>
    <t>مدخن و علاج جرثومة معدة سابق</t>
  </si>
  <si>
    <t>10 cc  passed first &amp; second level</t>
  </si>
  <si>
    <t>heart burn with smoking specially at night , once per week, respond to milk , with night reflux but no regurgitation</t>
  </si>
  <si>
    <t xml:space="preserve">مدخن و آلام بأسفل الظهر و حموضة </t>
  </si>
  <si>
    <t>176 (3wks.)</t>
  </si>
  <si>
    <t>156.3 (3m.)</t>
  </si>
  <si>
    <t>108.4 (4wks.)</t>
  </si>
  <si>
    <t>154.2 (3wks.)</t>
  </si>
  <si>
    <t>71.3 (15m.)</t>
  </si>
  <si>
    <t>94.7 (3wks)</t>
  </si>
  <si>
    <t>109.2 (3wks.)</t>
  </si>
  <si>
    <t>نفس جرعة الغده 100</t>
  </si>
  <si>
    <t xml:space="preserve">خمول بالغدة الدرقية </t>
  </si>
  <si>
    <t>61.5 (5m.)</t>
  </si>
  <si>
    <t>heart burn 1-2 /wk. relived by milk &amp; water, mainly afternoon,  (29/4/13)</t>
  </si>
  <si>
    <t>112.2 (3wks.)</t>
  </si>
  <si>
    <t>110.4 (3wks.)</t>
  </si>
  <si>
    <t>شفاء أرتفاع ضغط الدم توقف العلاج و شفاء السكرى و توقف علاج السكرى و مازال أرتفاع الدهون و لكن بدون علاج و تحسن آلام المفاصل و شفاء الحموضة و مستوى فيتامين دال طبييعي</t>
  </si>
  <si>
    <t xml:space="preserve">لايوجد أنيميا من قبل العملية </t>
  </si>
  <si>
    <t>79.8 (7m.)</t>
  </si>
  <si>
    <t xml:space="preserve">شفاء الام الظهر - شفاء الحموضة </t>
  </si>
  <si>
    <t>51.9 (18m.)</t>
  </si>
  <si>
    <t>57 (9m.)</t>
  </si>
  <si>
    <t>no heart burn on first vist (on losac), no heart burn after 3 m. of surgery, generally much improved, occasional heart burn , no treatment, no heart burn as per 30/4/13</t>
  </si>
  <si>
    <t>شفاء توقف النفس اثناء النوم - شفاء الام الركبة و اسفل الظهر تحسن الجلطة بالارجل و تحسن تورم الأرجل ورجع للتدخين</t>
  </si>
  <si>
    <t>105.2 (10m.)</t>
  </si>
  <si>
    <t xml:space="preserve">low vit D, </t>
  </si>
  <si>
    <t xml:space="preserve">ربو و أنسداد بالأنف وآلام بالركبة اليسرى و توقف نفس مع النوم </t>
  </si>
  <si>
    <t>bleeding from liver by verus needle puncture ,5-7cm ovarian cyst , bleeding from the wall</t>
  </si>
  <si>
    <t>شيخة فهد الدوسرى</t>
  </si>
  <si>
    <t>تكيس مبايض و زيادة دهون و أرتفاع بضغط الدم و آلام بأسفل الظهر و الركبتين و الورك الأيسر والكتفين و حموضة أحيانا و عقم ثانى</t>
  </si>
  <si>
    <t>heart burn with fried food, once per months, no ttt, no night reflux or regurgitation</t>
  </si>
  <si>
    <t>pt. had previous banding, band removal and most likely hiatoplasty, also kink at hiatus, with hiatal hernia ??</t>
  </si>
  <si>
    <t>hiatus repaired ant. By figure of 8 , 0 Bralon,staple by 2.0 prolene</t>
  </si>
  <si>
    <t>heart burn almost daily , specially by greasy and spicy food relived by PPI with night reflux &amp; regurgitation</t>
  </si>
  <si>
    <t xml:space="preserve">حزام معدة سابق من 8 سنوات وأزالة حزام بعد 3 سنوات وأرتجاع شديد و آلام بأسفل الظهر و أضطراب بالدورة و تكيس مبايض </t>
  </si>
  <si>
    <t xml:space="preserve">عبير على الشهرى </t>
  </si>
  <si>
    <t>تكميم و خيط أمامى واحد</t>
  </si>
  <si>
    <t>عبدالسلام محمد الراجحى</t>
  </si>
  <si>
    <t xml:space="preserve">آلام بالركبتين و حموضة و حصوات بالكلى سابقة و ألتهاب بالبول متكرر و عقم ثانى </t>
  </si>
  <si>
    <t>heart burn with greasy , fired, spicy food, coffee, once per week, no treatment, with night reflux, no regurgitation</t>
  </si>
  <si>
    <t>15 cc passed first level, 10 cc passed first  &amp; second level, post repair 10 cc did not pass.</t>
  </si>
  <si>
    <t>hiatus dissected post, repaired post by figure of 8 , 0 Bralon twice, staple line by running 2.0 prolene.</t>
  </si>
  <si>
    <t>104.4 (4wks.)</t>
  </si>
  <si>
    <t>فهد بنيدر المطيرى</t>
  </si>
  <si>
    <t>94.8 (4wks.)</t>
  </si>
  <si>
    <t>77 (22m.)</t>
  </si>
  <si>
    <t>أمل حماد الشمرى</t>
  </si>
  <si>
    <t>ساره سلطان أبا العلاء</t>
  </si>
  <si>
    <t>131.5 (3wks.)</t>
  </si>
  <si>
    <t>103.9 (5wks.)</t>
  </si>
  <si>
    <t>88 (3wks.)</t>
  </si>
  <si>
    <t>129.2 (3wks.)</t>
  </si>
  <si>
    <t>سعودىة</t>
  </si>
  <si>
    <t>61.9 (9m.)</t>
  </si>
  <si>
    <t>تحسن الربو ومازالت مدخنة</t>
  </si>
  <si>
    <t>60(27m.)</t>
  </si>
  <si>
    <t>occasional heart burn, about 3 times per month, on PRN losac, ppt. by greasy spicy food</t>
  </si>
  <si>
    <t xml:space="preserve">مها سعود المطوع </t>
  </si>
  <si>
    <t xml:space="preserve"> لآيوجدأضطراب بالدورة و خمول بالغدة الدرقية و أرتفاع ضغط الدم</t>
  </si>
  <si>
    <t>70.7 (12m.)</t>
  </si>
  <si>
    <t>118.2 (3wks.)</t>
  </si>
  <si>
    <t>محمد حمد الناصر</t>
  </si>
  <si>
    <t xml:space="preserve">شلل بالوجه الجهة اليسرى و توقف النفس مع النوم و آلام بأسفل الظهرو حموضة أحيانا </t>
  </si>
  <si>
    <t>heart burn every 2 months ppt. by mint relived by itself</t>
  </si>
  <si>
    <t>حصة فهد المطيرى</t>
  </si>
  <si>
    <t xml:space="preserve">أرتفاع بسكر الدم و ربو و أنتفاخ بالرجلين أكثر باليسرى و أجهاض متكرر و حموضة وآلام بأسفل الظهر و الوركين ونقص فيتامين دال </t>
  </si>
  <si>
    <t>heart burn with greasy, spicy, citrus food, once per month, no ttt, no night reflux or regurgitation</t>
  </si>
  <si>
    <t>فيصل ضيف الله الشهرى</t>
  </si>
  <si>
    <t xml:space="preserve">مدخن و آلام بالكاحل الأيمن من أصابة قديمة و الخصية اليمين غائبة </t>
  </si>
  <si>
    <t>15 cc &amp; 10 cc passed first level only</t>
  </si>
  <si>
    <t>87.7 (3wks.)</t>
  </si>
  <si>
    <t>96.6 (3wks.)</t>
  </si>
  <si>
    <t>عبدالعزيز عبدالرحمن الشقارى</t>
  </si>
  <si>
    <t>133.9 (2wks.)</t>
  </si>
  <si>
    <t>65.8 (7m.)</t>
  </si>
  <si>
    <t>85 (2&amp;1/2m.)</t>
  </si>
  <si>
    <t xml:space="preserve">أستكشاف بطن </t>
  </si>
  <si>
    <t>rekhter hernia, small bowel obstruction , bile leak ??, laparoscopy failed, open lapartomy</t>
  </si>
  <si>
    <t>وفاء ناصر السهلى</t>
  </si>
  <si>
    <t>أستئصال مرارة سابق و أضطراب بالدورة و تكيس مبايض و آلام بأسفل الظهر و الركبتين و توقف النفس أثناء النوم وقولون عصبى</t>
  </si>
  <si>
    <t>no prop. GERD symtpoms</t>
  </si>
  <si>
    <t>أيمان سالم الشمرى</t>
  </si>
  <si>
    <t>أستئصال مرارة سابق و آلام بأسفل الظهر و ألتهاب بول متكرر</t>
  </si>
  <si>
    <t>10cc passed first level only</t>
  </si>
  <si>
    <t>178 42wks.)</t>
  </si>
  <si>
    <t>89.1 (4wks.)</t>
  </si>
  <si>
    <t>72 (8m.)</t>
  </si>
  <si>
    <t>ريم ناصر السراء</t>
  </si>
  <si>
    <t>فاطمة ناصر المقيط</t>
  </si>
  <si>
    <t>تكيس مبايض و أضطراب بالدورة وخمول بالغدة الدرقية و رمل بالكلي و ؟؟ عقم</t>
  </si>
  <si>
    <t>77.3 (9m.)</t>
  </si>
  <si>
    <t>78 (3m.)</t>
  </si>
  <si>
    <t>101.7 (2wks.)</t>
  </si>
  <si>
    <t>112.4 (2wks.)</t>
  </si>
  <si>
    <t>73 (2&amp;1/2m.)</t>
  </si>
  <si>
    <t>نورا فيصل القحطانى</t>
  </si>
  <si>
    <t>81.5 (3wks.)</t>
  </si>
  <si>
    <t>الجوهرة عبدالرحمن الطريفى</t>
  </si>
  <si>
    <t>أستئصال مرارة سابق و آلام بالركبتين و أسفل الظهر و الرجل اليسرى و حموضة أحيانا و تنميل باليدين</t>
  </si>
  <si>
    <t xml:space="preserve">10 cc did not pass, but there was obvius fat herniating posteriorly </t>
  </si>
  <si>
    <t>heart burn with spicy , citrus, greasy &amp; fried food, once per month, no treatment, with occasional night reflux &amp; regurgitation</t>
  </si>
  <si>
    <t>نورة فايز الشهرى</t>
  </si>
  <si>
    <t>ربو و تكيس مبايض و أنقطاع الطمث</t>
  </si>
  <si>
    <t xml:space="preserve">خلع للوركين وراثى و حصى مرارى و آلام بالورك الأيسر و حموضة مع الحمل </t>
  </si>
  <si>
    <t>10 cc passed first &amp; second level</t>
  </si>
  <si>
    <t>large stomch flap, specially distally</t>
  </si>
  <si>
    <t>مشاعل محمد القحطانى</t>
  </si>
  <si>
    <t>سمر عبدالله السعيد</t>
  </si>
  <si>
    <t xml:space="preserve">آلام بأسفل الظهر و الركبة اليسرى و حموضة </t>
  </si>
  <si>
    <t>heart burn by greasy food, with large meals, once every few months, with night reflux &amp; regurgitation, no ttt</t>
  </si>
  <si>
    <t>سارة عبدالله الدوخى</t>
  </si>
  <si>
    <t xml:space="preserve">بالون سابق و آلام بأسفل الظهر و تقوس العمود الفقرى و آلام بالركبتين و الرقبة و حموضة </t>
  </si>
  <si>
    <t>heart burn with some types of food, very infrequent, every few months, no tratment, no reflux or regurgitation</t>
  </si>
  <si>
    <t>99.3 (3wks.)</t>
  </si>
  <si>
    <t>شفاء العقم قبل العملية و الضغط</t>
  </si>
  <si>
    <t>92.5 (3m.)</t>
  </si>
  <si>
    <t>86.8 (4wks.)</t>
  </si>
  <si>
    <t>81.5 (4m.)</t>
  </si>
  <si>
    <t xml:space="preserve">no postop GERD </t>
  </si>
  <si>
    <t>عهود أبراهيم عبدالكريم</t>
  </si>
  <si>
    <t>نورا زيد الزير</t>
  </si>
  <si>
    <t>بالونة سابقة و تكيس مبايض و أرتفاع ضغط دم أحيانا و زيادة بشعرالجسم خاصة بالوجه و الصدر و تساقط للشعر و آلام بالركبتين و الورك الأيمن و نقص فيتامين دال</t>
  </si>
  <si>
    <t>الجوهرة سعد العياف</t>
  </si>
  <si>
    <t xml:space="preserve">بالونة سابقة و ربو و آلام بالركبة اليسرى و توقف النفس مع النوم و حموضة </t>
  </si>
  <si>
    <t>heart burn with tea, cheese spicy food, once per month, no night reflux or regurgitation, no treatment</t>
  </si>
  <si>
    <t>فهدة عبيد الدوسرى</t>
  </si>
  <si>
    <t>تكميم وأستئصال مرارة</t>
  </si>
  <si>
    <t>heart burn with greasy, citrus, &amp; oily food, 1-2 times per wk., on PRN PPI, with night reflux &amp; regurgitation</t>
  </si>
  <si>
    <t>2.0 Prolene and 2.0 Vicryl</t>
  </si>
  <si>
    <t>صالح أبراهيم الرويتع</t>
  </si>
  <si>
    <t xml:space="preserve">قولون عصبى </t>
  </si>
  <si>
    <t>89.5 (4m.)</t>
  </si>
  <si>
    <t>104.6 (12)</t>
  </si>
  <si>
    <t>91.6 (3m.)</t>
  </si>
  <si>
    <t>91.7 (3wks.)</t>
  </si>
  <si>
    <t>115.3 (3wks.)</t>
  </si>
  <si>
    <t>176.6 (3wks.)</t>
  </si>
  <si>
    <t>large stomach flap on postop. Contrast swollow, d b wa.</t>
  </si>
  <si>
    <t>رغده عبدالله الجمعة</t>
  </si>
  <si>
    <t xml:space="preserve">تحسن الربو  و شفاء الم الركبة و شفاء الم الظهر </t>
  </si>
  <si>
    <t>77 (6m.)</t>
  </si>
  <si>
    <t>70.7 (10m.)</t>
  </si>
  <si>
    <t>heart burn every 2 wks., PPt by greasy food, ttt by gavscon, no GERD symptoms, (21/may/13)</t>
  </si>
  <si>
    <t>أمل فهد الضحيان</t>
  </si>
  <si>
    <t>حساسية صدر وأرتفاع بضغط الدم أحياتا و أضطراب بالدورة و أرتفاع بهرمون الحليب و آلام بأسفل الظهر و حموضة</t>
  </si>
  <si>
    <t>heart burn ppt. by spicy, citrus, greasy food, relived by amoxal, twice per month, no night reflux or regurgitation</t>
  </si>
  <si>
    <t>سارة بندر القحطانى</t>
  </si>
  <si>
    <t>شيخة بندر القحطانى</t>
  </si>
  <si>
    <t>حساسية صدر للغبار</t>
  </si>
  <si>
    <t>منى عبدالله التويجرى</t>
  </si>
  <si>
    <t>أكزيما وحساسية للكورتيزون و الهستوب و الفيفادول و تكيس بالمبايض و نقص فيتامين دال و جرثومة معدة سابقة و توقف النفس مع النوم سابقا</t>
  </si>
  <si>
    <t>heart burn, ppt. by greasy food, citrus food, mainly in am, 1-2 times per wk., with night reflux no regurgitation, no ttt</t>
  </si>
  <si>
    <t>10 cc inflated balloon passed first level only</t>
  </si>
  <si>
    <t xml:space="preserve">أكتئاب و مدخنة و حموضة </t>
  </si>
  <si>
    <t>منيرة فهد الفهد</t>
  </si>
  <si>
    <t xml:space="preserve">زيادة الدهون بالدم و عقم و مدخن شرهه و آلام بالظهر </t>
  </si>
  <si>
    <t>مريم سالم المطيرى</t>
  </si>
  <si>
    <t>ربو و أستئصال مرارة سابق و حموضة أحيانا</t>
  </si>
  <si>
    <t>heart burn with greasy &amp; oily food, very infrequent every few months, on ttt, no night reflux &amp; regurgitation</t>
  </si>
  <si>
    <t>تركى فايز السبيعى</t>
  </si>
  <si>
    <t>مدخن سابق و خمول بالغدة الدرقية و آلام بالركبة سابق و توقف نفس مع النوم سابق وحموضة سابقة</t>
  </si>
  <si>
    <t>2.0 braloon, then 2.0 prolene</t>
  </si>
  <si>
    <t xml:space="preserve"> هيا مبارك الدوسرى</t>
  </si>
  <si>
    <t>heart burn ppt. by spicy, citrus, food, &amp; coffee,relived by amoxal, once every few months.</t>
  </si>
  <si>
    <t>محمد أبراهيم المقرن</t>
  </si>
  <si>
    <t>أرتفاع بضغط الدم  أحيانا و حموضة أحيانا</t>
  </si>
  <si>
    <t>ربو و مدخن و ألام بالظهر والركبتين و توقف نفس مع النوم</t>
  </si>
  <si>
    <t>شفاء آلام الظهر و مازال مدخنا</t>
  </si>
  <si>
    <t>90.2 (3m.)</t>
  </si>
  <si>
    <t>85.8 (3wks.)</t>
  </si>
  <si>
    <t>شفاء آلام الظهر و القدمين و الربو</t>
  </si>
  <si>
    <t>112 (4wks.)</t>
  </si>
  <si>
    <t>97.1(4&amp;1/2m.)</t>
  </si>
  <si>
    <t>176.6 (6wks.)</t>
  </si>
  <si>
    <t>156 (4m.)</t>
  </si>
  <si>
    <t>93 (3m.)</t>
  </si>
  <si>
    <t>76.7 (7&amp;1/2)</t>
  </si>
  <si>
    <t>86 (4m.)</t>
  </si>
  <si>
    <t>لبنانية</t>
  </si>
  <si>
    <t>96.4 (4wks.)</t>
  </si>
  <si>
    <t>أضطراب بالدورة و تكيس بالمبايض و آلام بالركبة اليسرى</t>
  </si>
  <si>
    <t>heart burn with citrus food, about once per 2 wks, respond to milk, with night reflux, no regurgitation</t>
  </si>
  <si>
    <t>آلام بأسفل الظهر و حموضة أحيانا</t>
  </si>
  <si>
    <t>عبدالمحسن عامر السويلم</t>
  </si>
  <si>
    <t>لطيفة عبداللطيف البكر</t>
  </si>
  <si>
    <t>حمود محمد الدوسرى</t>
  </si>
  <si>
    <t xml:space="preserve">آلآم بالركبة اليسرى </t>
  </si>
  <si>
    <t>عائشة محمد الأسمرى</t>
  </si>
  <si>
    <t xml:space="preserve">ربو و آلام بالكعبين و أسفل الظهر و حموضة </t>
  </si>
  <si>
    <t>heart burn with pregnancy , currently is every 2-3 wks., ppt. by spicy, citrus food &amp; coffee, on PRN antacids &amp; PPI, no night reflux or regurgitation</t>
  </si>
  <si>
    <t>روان أحمد السويد</t>
  </si>
  <si>
    <t>سعود مسفر القحطانى</t>
  </si>
  <si>
    <t xml:space="preserve">أرتفاع بحمض اليوريك و نقص فيتامين دال و آلام بالركبتين و الكاحلان و القدمين </t>
  </si>
  <si>
    <t>100 (4M.)</t>
  </si>
  <si>
    <t>74 (4m.)</t>
  </si>
  <si>
    <t>63 (17m.)</t>
  </si>
  <si>
    <t>postop. Heart brun, daily, worse than preop. , on daily medications</t>
  </si>
  <si>
    <t>106 (3&amp;1/2m.)</t>
  </si>
  <si>
    <t>111 (3m.)</t>
  </si>
  <si>
    <t>89 (4m.)</t>
  </si>
  <si>
    <t>postop. Heart burn, almost weekly, no ttt, overall better than preop.</t>
  </si>
  <si>
    <t>88.1 (2wks.)</t>
  </si>
  <si>
    <t>على طلال سندى</t>
  </si>
  <si>
    <t>ضغط و جلطة دماغية سابقة و مدخن شره و حصى كلوى سابق و آلام بأسفل الظهر و حموضة أحيانا</t>
  </si>
  <si>
    <t>heart burn ppt. by long fast &amp; smoking, every few weeks, respondto antiacids, with night reflux but no regurgitation</t>
  </si>
  <si>
    <t>2.0 Bralon then 2.0  Prolene</t>
  </si>
  <si>
    <t>عبدالرحمن عبدالله الشمرانى</t>
  </si>
  <si>
    <t>heart burn with oily &amp; greasy food,(tomato souce) every few weeks, respond to zantac, no night reflux or regurgitation</t>
  </si>
  <si>
    <t>heart burn with orange juice, friedfood, almost daily over the last 2-3 months, respond to cold water &amp; ice, no ttt, no night reflux or regurgitation</t>
  </si>
  <si>
    <t>آلام بأسفل الظهر و حموضة حديثا و أحتمال عقم ( لمتنجب بعد سنة من الزواج)</t>
  </si>
  <si>
    <t>سعد فهد التميميى</t>
  </si>
  <si>
    <t>مدخن شيشيا و آلام بأسفل الظهر و القدم اليسرى و حموضة و قولون عصبى</t>
  </si>
  <si>
    <t>heart burn with greasy &amp; spicy food, almost weekly, no treatment, with night reflux but no regurgitation</t>
  </si>
  <si>
    <t>75 (20m.)</t>
  </si>
  <si>
    <t>10 cc balloon passed first &amp; second level, 15 cc passed first level only</t>
  </si>
  <si>
    <t>heart burn ppt.by over eating, spicy &amp; greasy food, 1-2 times per week, relived by drinking &amp; vomiting, no night reflux or regurgitation</t>
  </si>
  <si>
    <t>حمد محمد المعدل</t>
  </si>
  <si>
    <t>بالون سابق 3 مرات و حموضة و عقم ؟؟ من لزوجة</t>
  </si>
  <si>
    <t>سوسن حميد المالكى</t>
  </si>
  <si>
    <t>أستئصال مرارة سابق و مدخنة شيشا و آلام بأسفل الظهر و الركبة اليمنى و القدمين</t>
  </si>
  <si>
    <t>110 (6m.)</t>
  </si>
  <si>
    <t>125 (3m.)</t>
  </si>
  <si>
    <t>heart burn only with oily food, once every few wk., no treatment (3/6/13)</t>
  </si>
  <si>
    <t xml:space="preserve">low B12, low Cr., </t>
  </si>
  <si>
    <t xml:space="preserve">حساسية صدر للغبار و أضطراب بالدورة و تكيس مبايض و آلام بأسفل الظهر </t>
  </si>
  <si>
    <t>فتحية دوجان عطية</t>
  </si>
  <si>
    <t>رشيد دريهم عسيرى</t>
  </si>
  <si>
    <t>فلات فوت</t>
  </si>
  <si>
    <t xml:space="preserve">ضى محمد الضويان </t>
  </si>
  <si>
    <t>182.1 (3wks.)</t>
  </si>
  <si>
    <t>عبدالرحمن سعد الفايز</t>
  </si>
  <si>
    <t>insignificant, thrombocytosis ??</t>
  </si>
  <si>
    <t>مدخن و حموضة</t>
  </si>
  <si>
    <t>heart burn, ppt. by greasy food, oily food, 1-2 times per wk., with no night reflux or regurgitation, respond to antiacids</t>
  </si>
  <si>
    <t>فتون  سعد التميمي</t>
  </si>
  <si>
    <t>vit D defeciency, high cholesterol.</t>
  </si>
  <si>
    <t>82.4 (4m.)</t>
  </si>
  <si>
    <t>68 (4m.)</t>
  </si>
  <si>
    <t>131 (6&amp;1/2.)</t>
  </si>
  <si>
    <t>126 (6m.)</t>
  </si>
  <si>
    <t>occasional heart burn, 1-2 /month usually respond to PRN medications, no GERD symptoms (30/3/13), no post op GERD symptoms as 8/5 13,</t>
  </si>
  <si>
    <t>77 (6&amp;1/2.)</t>
  </si>
  <si>
    <t>65 (6&amp;1/2m.)</t>
  </si>
  <si>
    <t>83 (6 &amp;1/2m.)</t>
  </si>
  <si>
    <t>82 (6&amp;1/2m.)</t>
  </si>
  <si>
    <t>heart burn improved comparing with preop. On weekly basis, respond to milk ( 6/may/13)</t>
  </si>
  <si>
    <t>march</t>
  </si>
  <si>
    <t>april</t>
  </si>
  <si>
    <t>may</t>
  </si>
  <si>
    <t>june</t>
  </si>
  <si>
    <t>ناهد محمد المواش</t>
  </si>
  <si>
    <t>أضطراب بالدورة و تكيس مبايض و تساقط شعر الرأس و زيادة بشعر الجسم و قولون عصبى و آلام بالكتف الأيسر و الورك الأيسر و حموضة</t>
  </si>
  <si>
    <t>heart burn with fried food, relived by PPI, very infrequent , every few months, associated with IBD symptoms</t>
  </si>
  <si>
    <t>هزاع ناصر الهزاع</t>
  </si>
  <si>
    <t xml:space="preserve">مدخن شره و آلام بالركبة اليمنى و الجنب الأيمن و آلام بأعلى المعدة </t>
  </si>
  <si>
    <t>no heart burn, mainly epigasric pain, ppt. by spicy food, respond to PPI, for more than 8 years.</t>
  </si>
  <si>
    <t>أحمد ناصر القحطانى</t>
  </si>
  <si>
    <t>آلام بالركبة اليمنى و الكتفين و حموضة أحيانا</t>
  </si>
  <si>
    <t>heart burn with spicy food, very infrquent, every few months, respond to antacids, with night reflux &amp; regurgitation</t>
  </si>
  <si>
    <t>158.9 (2wks.)</t>
  </si>
  <si>
    <t>78.5 (3wks.)</t>
  </si>
  <si>
    <t>98.9 (3wks.)</t>
  </si>
  <si>
    <t>138.7 (3wks.)</t>
  </si>
  <si>
    <t>129 (3m.)</t>
  </si>
  <si>
    <t>142.3 (5 wks.)</t>
  </si>
  <si>
    <t>long stomach , huge incarcerated Umbilical hernia, postop. Biliary pancreatitis.</t>
  </si>
  <si>
    <t>heart burn for 6-7 years, worse over the last 2 years, with night reflux and regurgitation, preop. Gasteroscopy, esophagitis and small H. Hernia,about 1-2TTcks per wk., usually respond to milk or zantac</t>
  </si>
  <si>
    <t>82 (4&amp;1/2m.)</t>
  </si>
  <si>
    <t>99 (2&amp;1/2m.)</t>
  </si>
  <si>
    <t>previous treatment of H pylori ,recurrent attacks of heart burn, ?? GERD, ?? Reflux.</t>
  </si>
  <si>
    <t>124.2 (10days)</t>
  </si>
  <si>
    <t>79.6 (32m.)</t>
  </si>
  <si>
    <t>post total thyroidectomy recently</t>
  </si>
  <si>
    <t>hight dcreased by 4cm, clod extremities, ?? Weight regain, no supplments, no sports/ w/u vit D def., high TSH</t>
  </si>
  <si>
    <t>97.8 (3wks.)</t>
  </si>
  <si>
    <t>ضغط و ربو و خمول بالغدة الدرقية و نقرس و نقص فيتامين دال و أضطراب بالدورة و تكيس مبياض و ضعف أنجاب  التهاب في المفاصل</t>
  </si>
  <si>
    <t>فلسطيني</t>
  </si>
  <si>
    <t>قطري</t>
  </si>
  <si>
    <t>حساسية</t>
  </si>
  <si>
    <t>وداد عبدالوهاب مرداد</t>
  </si>
  <si>
    <t>أنتظام الدورة و تحسن تورم الأرجل و تحسن ألام المفاصل و مازالت مدخنة -الربو تحسن</t>
  </si>
  <si>
    <t>68.2 (18m.)</t>
  </si>
  <si>
    <t>on losac since surgery once daily, no regurgitation, getting worse as time pass, still on losac once daily, better than before.</t>
  </si>
  <si>
    <t>76.1 (3Y)</t>
  </si>
  <si>
    <t>heart burn, almost wkly, greasy, garlic, spicy food, relived by antacids, or itself</t>
  </si>
  <si>
    <t>heart burn recently ??</t>
  </si>
  <si>
    <t>79.6 (2Y)</t>
  </si>
  <si>
    <t>117.6 (2wks.)</t>
  </si>
  <si>
    <t>شفاء السكرى وشفاء آلام أسفل الظهر و تحسن الحموضة و الأرتجاع و أوقف التدخين و شيشا فقط و مازال آلام الرجلين</t>
  </si>
  <si>
    <t>very infrequent heart burn 3 attacks since surgery, respond to milk, no reflux or regurgitation</t>
  </si>
  <si>
    <t>157.2 (4m.)</t>
  </si>
  <si>
    <t>شفاء آلام الظهر و الركبة اليسرى تحسن الديسك</t>
  </si>
  <si>
    <t>109(4M)</t>
  </si>
  <si>
    <t>خفيف</t>
  </si>
  <si>
    <t>71 (6&amp;1/2M)</t>
  </si>
  <si>
    <t>123(6&amp;1/2m.)</t>
  </si>
  <si>
    <t>اقل من الربع</t>
  </si>
  <si>
    <t>تحسن الالام والضغط</t>
  </si>
  <si>
    <t>مدخن الالام اسوأ</t>
  </si>
  <si>
    <t>انتظام الدورة - تحسن الالام شفاءالحموضة</t>
  </si>
  <si>
    <t>87.6 (3wks.)</t>
  </si>
  <si>
    <t xml:space="preserve">postop.w/u low vit.D and B12, has recurrent attacks of palpatations, </t>
  </si>
  <si>
    <t>134 (3wks.)</t>
  </si>
  <si>
    <t>94.4 (3wks.)</t>
  </si>
  <si>
    <t>80.6 (4&amp;1/2)</t>
  </si>
  <si>
    <t xml:space="preserve">period on time </t>
  </si>
  <si>
    <t>ASTHMA &amp;BACK PAIN IMPROVED</t>
  </si>
  <si>
    <t>ASTHMA &amp;BREATHING IMROVED</t>
  </si>
  <si>
    <t>ماريه محمد العتيبى</t>
  </si>
  <si>
    <t xml:space="preserve">تكيس مبايض و تساقط شعر و زيادة بشعر الجسم </t>
  </si>
  <si>
    <t xml:space="preserve">نها عبد العزيز العجلان </t>
  </si>
  <si>
    <t xml:space="preserve">ربو و حساسية أنف وحموضة و بهاق </t>
  </si>
  <si>
    <t>heart burn with greasy food, very infrequent , every few months, no treatment, no night reflux or regurgitation</t>
  </si>
  <si>
    <t>شذى عبدالله الخليوى</t>
  </si>
  <si>
    <t xml:space="preserve">بالونة سابقة و حزام سابق و أزالة حزام سابق وربو و مدخنة شيشا و أضطراب بالدورة </t>
  </si>
  <si>
    <t>no much of adhesions, small pouch, left crus divided</t>
  </si>
  <si>
    <t>أنتظام الدورة و تفحص لتكيس المبايض و شفاء آلام الظهر و و تحسن القولون العصبى و لم تحلل للأنيميا</t>
  </si>
  <si>
    <t>55.6 (9m.)</t>
  </si>
  <si>
    <t>106.4 (2wks.)</t>
  </si>
  <si>
    <t>هاجر عبدالحميد الرشود</t>
  </si>
  <si>
    <t>115.9 (2wks.)</t>
  </si>
  <si>
    <t>85.4 (9m.)</t>
  </si>
  <si>
    <t>عبدالهادى محمد العويد</t>
  </si>
  <si>
    <t>عبير أحمد بارسين</t>
  </si>
  <si>
    <t>حزام 2004 وأزالة حزام 2005 و سليف 2009 وربو و أضطراب بالدورة و أنسداد بقناة فالوب اليمنى و آلام بالركبتين و القدمين و حموضة و صداع و أرتفاع بحمض اليوريك</t>
  </si>
  <si>
    <t>heart burn ppt. by spicy food, &amp; NSAIDS, 1-2 times per week, respond to amoxal, no night reflux or regurgitation</t>
  </si>
  <si>
    <t>biliary limb 75 cm , alimentary limb 200cm, anticolic antigastric, 30mm post wall 2.0 vicryl ant. Wall of GJ anast.</t>
  </si>
  <si>
    <t>15 cc passed easily through the hiatus, level 1 &amp; 2.</t>
  </si>
  <si>
    <t>NOT SMOKING- NO PAIN - DESK IMPROVED</t>
  </si>
  <si>
    <t>V.D improved- no pain - asthma just in winter</t>
  </si>
  <si>
    <t xml:space="preserve">PAIN IMPROVED - </t>
  </si>
  <si>
    <t>ALL RESOLVED</t>
  </si>
  <si>
    <t>116.6 (3wks.)</t>
  </si>
  <si>
    <t>78.5 (10m.)</t>
  </si>
  <si>
    <t>122.9 (2m.)</t>
  </si>
  <si>
    <t>133.2 (2&amp;1/2m.)</t>
  </si>
  <si>
    <t>89.7 (4wks.)</t>
  </si>
  <si>
    <t>82.5 (4wks.)</t>
  </si>
  <si>
    <t>102.3 (6wks.)</t>
  </si>
  <si>
    <t>أضطراب بالدورة و تكيس مبايض و عقم ثانى و زيادة بالتستستيرون و آلام بأسفل الظهر و الركبتين و الكاحل الأيسر و حموضة أحيانا</t>
  </si>
  <si>
    <t>heart burn with coffee very infrquent every few months, no ttt, no night reflux or regurgitation</t>
  </si>
  <si>
    <t>غادة على الغيث</t>
  </si>
  <si>
    <t xml:space="preserve">خمول بالغدة الدرقية و آلام بأسفل الظهر و توقف النفس مع النوم </t>
  </si>
  <si>
    <t xml:space="preserve">فاتنة غالب المعجل </t>
  </si>
  <si>
    <t xml:space="preserve">أرتفاع ضغط الدم أحيانا و ربو و خمول بالغدة الدرقية و أضطراب بدقات القلب و آلام بأسفل الظهر و الركبتين </t>
  </si>
  <si>
    <t>15 cc passed first level only, 10 cc passed first &amp; second level</t>
  </si>
  <si>
    <t>105.7 (3wks.)</t>
  </si>
  <si>
    <t>135.2(3wks.)</t>
  </si>
  <si>
    <t>أسيل أحمد العبدالعالى</t>
  </si>
  <si>
    <t xml:space="preserve"> تكميم و أستئصال مرارة</t>
  </si>
  <si>
    <t>حصى مرارى و ربو و أضطراب بالدورة و تكيس مبايض و آلام بأسفل الظهر و الوركين و الركبة اليمنى و حموضة ونزف متكرر بالأنف</t>
  </si>
  <si>
    <t>heart burn by spicy food, bread, diary product, lental food, once ot twice wkly,over last 3-4 mons. with night reflux &amp; regurgitation,relived by water, ice , green tea</t>
  </si>
  <si>
    <t>121 (2wks.)</t>
  </si>
  <si>
    <t>125.7 (2wks.)</t>
  </si>
  <si>
    <t>94 (31m.)</t>
  </si>
  <si>
    <t>سامية خليل الحفاف</t>
  </si>
  <si>
    <t xml:space="preserve">heart burn almost daily , ppt. by fired food, citrus food &amp; sweets, respond to nexuim, with night reflux &amp; regurgitation, gastroscopy, ?? Hiatal hernia, </t>
  </si>
  <si>
    <t>تكيس مبايض و آلام بالركبتين و الكوعين و أنيميا  و نقص بفيتامين دال و كتمة نفس مع النوم على CPAP وحموضة شديدة وفتق حجاب حاجز  و صداع نصفى مزمن</t>
  </si>
  <si>
    <t>hiatus dissected fully, repair by figure of 8, 0 bralon, two time posteriorly &amp; once ant., staple line invaginated by running 2.0 prolene, esophagus fixed by 3.0 vicryl to RT &amp;Lt. crus, post repair 10 cc did not pass</t>
  </si>
  <si>
    <t>post. Repair 10 cc did not pass</t>
  </si>
  <si>
    <t xml:space="preserve">حصى مرارى و آلام بالركبتين و نقص فيتامين دال و حموضة </t>
  </si>
  <si>
    <t>heart burn with citrus &amp; greasy food, about once per month, respond to milk,cucumber &amp; antiacids,no night reflux,or regurgitation</t>
  </si>
  <si>
    <t>بدر نافل الحربى</t>
  </si>
  <si>
    <t xml:space="preserve">ذكر </t>
  </si>
  <si>
    <t xml:space="preserve">ربو و أرتفاع باليورك أسيد و آلام بالظهر و الركبتين و القدم اليسرى و حموضة </t>
  </si>
  <si>
    <t>heart burn by greasy &amp; spicy food, once per wk., with night reflux &amp; regurgitation, respond to milk &amp; perpermint</t>
  </si>
  <si>
    <t>العنود عبدالرحمن الحمدان</t>
  </si>
  <si>
    <t>تكميم وأرتجاع حزام سابق</t>
  </si>
  <si>
    <t>مروة جلال عشاوى</t>
  </si>
  <si>
    <t>108.6 (3wks.)</t>
  </si>
  <si>
    <t>heart burn with fried &amp; gresy food, relived by PPI, very infrequent , every few months, with no night reflux or regurgitation</t>
  </si>
  <si>
    <t>10 &amp; 15 cc passed first level, 10 cc ?? Passed second level</t>
  </si>
  <si>
    <t>ماجد عبدالله الحتيرشي</t>
  </si>
  <si>
    <t>بشاير عبدالله الحتيرشي</t>
  </si>
  <si>
    <t>أضطراب بالدورة و خمول بالغدة الدرقية و حموضة أحيانا</t>
  </si>
  <si>
    <t>heart burn with oily food, egg nut &amp; liver very infrequent every few months relived by water with night reflux &amp; regurgitation</t>
  </si>
  <si>
    <t>أمانى عبدالله الحتيرشى</t>
  </si>
  <si>
    <t xml:space="preserve">أرتفاع بضغط الدم أحيانا و ألتهاب مفاصل روماتويد و أضطراب بالدورة و تكيس مبايض </t>
  </si>
  <si>
    <t>166.3 (3wks.)</t>
  </si>
  <si>
    <t xml:space="preserve">شفاء آلام الظهر </t>
  </si>
  <si>
    <t>97 (11M)</t>
  </si>
  <si>
    <t>91.6 (18m.)</t>
  </si>
  <si>
    <t>أوقف الدخان و تحسن آلام الركب</t>
  </si>
  <si>
    <t>109.3 (6m.)</t>
  </si>
  <si>
    <t>heart almost once every week with greasy food, on nexuin once daily, ( 22/6/13)</t>
  </si>
  <si>
    <t>بندر  مرعى القحطانى</t>
  </si>
  <si>
    <t>لولوه صالح البطى</t>
  </si>
  <si>
    <t>آلالم بأسفل الظهر و الركبة اليسرى</t>
  </si>
  <si>
    <t>عبير يوسف الرشيد</t>
  </si>
  <si>
    <t xml:space="preserve">insignificant , قىء مع أكل الرز؟؟ و الدهون </t>
  </si>
  <si>
    <t>منى عبدالرحمن القحطانى</t>
  </si>
  <si>
    <t>ربو و خمول بالغدة الدرقية و ألتهاب بول متكرر و نقص فيتامين دال و خمول عام بالجسم و توقف النفس مع النوم</t>
  </si>
  <si>
    <t>sprial staple line, mid stomach stricture</t>
  </si>
  <si>
    <t>علي أحمد الغروى</t>
  </si>
  <si>
    <t xml:space="preserve">آلام بأسفل الظهر و آلام بالركبة اليمنى و حموضة </t>
  </si>
  <si>
    <t>heart burn only with fastting</t>
  </si>
  <si>
    <t>104.2 (8wks.)</t>
  </si>
  <si>
    <t>98.8 (3wks.)</t>
  </si>
  <si>
    <t>105.1 (4wks.)</t>
  </si>
  <si>
    <t>105.5 (3wks.)</t>
  </si>
  <si>
    <t>77.3 (6m.)</t>
  </si>
  <si>
    <t xml:space="preserve">daily heart burn , not relived by daily nexuim, </t>
  </si>
  <si>
    <t>117.4 (3wks.)</t>
  </si>
  <si>
    <t>127.9 (3wks.)</t>
  </si>
  <si>
    <t>عبدالعزيز عمر الماضى</t>
  </si>
  <si>
    <t>heart burn with citrus food, infrequent, every few months, no ttt, with night reflux, no regurgitation</t>
  </si>
  <si>
    <t>موضى عبدالكريم المهيدب</t>
  </si>
  <si>
    <t xml:space="preserve">أرتفاع هرمون الحليب و أضطراب بالدورة و آلام بأسفل الظهر و دوالى الساقين </t>
  </si>
  <si>
    <t>هلا ناصر السهلى</t>
  </si>
  <si>
    <t xml:space="preserve">أستئصال مرارة سابق و آلام بأسفل الظهر و ديسك سابق </t>
  </si>
  <si>
    <t>شفاء من الحموضة -تحسن  خمول الغدة جرعة أقل - الام المفاصل تحسن</t>
  </si>
  <si>
    <t>89 (21m.)</t>
  </si>
  <si>
    <t>86.5 (2wks.)</t>
  </si>
  <si>
    <t>جود عيد الرشيدى</t>
  </si>
  <si>
    <t>aborted twice post surgery ?</t>
  </si>
  <si>
    <t>pregnant after 3 months from surgery, aborted 2 months later., aborted twice post surgery</t>
  </si>
  <si>
    <t>72 (18m.)</t>
  </si>
  <si>
    <t xml:space="preserve">Ph metery mild reflux, low vit D, </t>
  </si>
  <si>
    <t>no GERD symptoms, currently having reflux with cough /, occasional heart burn on PRN pantazol (15/10/12)/</t>
  </si>
  <si>
    <t>heart burn postop , on daily losac on tablet daily, if off ttt , heart burn will be back, heart burn is gradually improving but overall worse thanpreop.3/6/12, heart burn twice wkly, ppt. by spicy and special types of food, on PRN losac, 2-3 times per wk., overall heart burn same as preop., currently heart burn is wkly. still worse than preop., on loasc on PRN basis (27/6/12)</t>
  </si>
  <si>
    <t>post op. w/u , no def., sexually feels mcuh weaker than preop.</t>
  </si>
  <si>
    <t>63 (21m.)</t>
  </si>
  <si>
    <t>RUQ pain?? Gall stones, post Lap. Cholecystectomy on 15 April 2012, attachs of diarrhea and fatty dyspepsia since surgery, w/u low Hb, low vit D.(27/6/13)</t>
  </si>
  <si>
    <t>75 (21m.)</t>
  </si>
  <si>
    <t>umbilical wound infection 6 weeks postop., w/u vit D def.</t>
  </si>
  <si>
    <t>no postop heart burn, very infrequent heart burn, no treatment, much better than preop, very infrequent heart burn, once every 2-3 months, ppt. by greasy food, ttt by antiacids(2/4/13), no heart burn,( 27/6/13)</t>
  </si>
  <si>
    <t>, postop gall stones, no cholecystectomy yet, sweeting at night while sleeping, وتم اخذه للعمليات لالتقاط انبوب + أرتفاع بضغط الدم لزم أدخاله للعناية المركزة, postop. w/u low vit D def., recurrent attacks of hypoglyceia postop.on glucophage ttt.</t>
  </si>
  <si>
    <t>554422680 /0566144070</t>
  </si>
  <si>
    <t>60 (22m.)</t>
  </si>
  <si>
    <t>general weakness, no children since her marriage, trying to get pregnant currently (27/6/13)</t>
  </si>
  <si>
    <t>عبدالله عبدالرحمن الغامدي</t>
  </si>
  <si>
    <t>ربو و آلام بأسفل الظهر و أضطراب بالدورة</t>
  </si>
  <si>
    <t>103 (4wks.)</t>
  </si>
  <si>
    <t>62 (11m.)</t>
  </si>
  <si>
    <t>low vit D, high uric acid</t>
  </si>
  <si>
    <t>500848281/0554330090</t>
  </si>
  <si>
    <t>112.4 (11m.)</t>
  </si>
  <si>
    <t>120 (9m.)</t>
  </si>
  <si>
    <t>131 (6m.)</t>
  </si>
  <si>
    <t>heart burn improved comparing with preop. Ppt. by coffe, fried food, on PRN losac 20 mg 2-3 times weekly.</t>
  </si>
  <si>
    <t>75.8 (10m.)</t>
  </si>
  <si>
    <t>heart burn daily, off treatment, (12/11/12), no heart burn as (29/6/13)</t>
  </si>
  <si>
    <t>diziness, hair loss, high PTH , pat. Has anxeity was seen by psychiatrist for treatment, w/u low vit D</t>
  </si>
  <si>
    <t>preop occasional heart burn, treated by milk,nomedications</t>
  </si>
  <si>
    <t>شفاء آلام الظهر و شفاء الارتجاع</t>
  </si>
  <si>
    <t>شفاء الضغط - شفاء الام المفاصل</t>
  </si>
  <si>
    <t>78(23)</t>
  </si>
  <si>
    <t>91.5 (8wks.)</t>
  </si>
  <si>
    <t>vit. D deficiency</t>
  </si>
  <si>
    <t>صالح عبدالمحسن المدبل</t>
  </si>
  <si>
    <t>شفاء الام الظهر - شفاء حساسية الانف و الربو</t>
  </si>
  <si>
    <t>الآم فالظهر عملية إنزلاق غضروفى سابق و حساسية أنف و ربو.</t>
  </si>
  <si>
    <t>77 (24m.)</t>
  </si>
  <si>
    <t>postop heart burn when eating fast , overallworsethan preop., heart burn with special types of food, every few wks., respond to oral medications (29/6/13)</t>
  </si>
  <si>
    <t>أريج حمد الشريم</t>
  </si>
  <si>
    <t>آلام بأسفل الظهر و الكاحلين و حموضة أحيانا</t>
  </si>
  <si>
    <t>heart burn with spicy, fried &amp; greasy food, very infrequent, every few months, no ttt., with night reflux, no regurgitation.</t>
  </si>
  <si>
    <t>505256812/ 0554466311</t>
  </si>
  <si>
    <t>123.8 (4wks.)</t>
  </si>
  <si>
    <t>105 (4M)</t>
  </si>
  <si>
    <t>122 (3wks.)</t>
  </si>
  <si>
    <t>104.5 (3m.)</t>
  </si>
  <si>
    <t>شفاء آلام الركب و تورم القدمين و مازال الحموضة و أمساك أحيانا و البواسير</t>
  </si>
  <si>
    <t>98 (6m.)</t>
  </si>
  <si>
    <t>asthma the same - period on time - no pain مازال الربو على وضعه و أنتظام الدورة ولم تحمل و شفاء آلام الركبتين و وزيادة الحموضة و حصى المرارة على وضعه</t>
  </si>
  <si>
    <t>98.4 (5m.)</t>
  </si>
  <si>
    <t>117.8 (3wks.)</t>
  </si>
  <si>
    <t>104 (4M)</t>
  </si>
  <si>
    <t>heart burn intially on daily basis, currently every 2-3 days, worse in am, on atiacids (1/7/13)</t>
  </si>
  <si>
    <t>63.8(6m.)</t>
  </si>
  <si>
    <t>105 (2wks.)</t>
  </si>
  <si>
    <t>شماء سعيدان الشمرى</t>
  </si>
  <si>
    <t>105.8 (3wks.)</t>
  </si>
  <si>
    <t>154.3 (3wks.)</t>
  </si>
  <si>
    <t>شفاء الحموضة و تحسن الام المفاصل و تحسن حساسية الأنف ومازالت تدخن</t>
  </si>
  <si>
    <t>99.5 (3wks.)</t>
  </si>
  <si>
    <t>92.5 (3&amp;1/2m.)</t>
  </si>
  <si>
    <t>شفاء الربو و توقف الدخان و تحسن الحموضة</t>
  </si>
  <si>
    <t>97.1 (3m.)</t>
  </si>
  <si>
    <t>131 (4wks.)</t>
  </si>
  <si>
    <t>157 (2wks.)</t>
  </si>
  <si>
    <t>163.9 (3wks.)</t>
  </si>
  <si>
    <t>116.2 (2wks.)</t>
  </si>
  <si>
    <t>آلام بالورك الأيسر و نقص فيتامين دال و توقف النفس أثناء النوم و حموضة</t>
  </si>
  <si>
    <t>heart burn 1-2 wks, ppt. by citrus food, relived by green tea, no night reflux or regurgitation</t>
  </si>
  <si>
    <t xml:space="preserve">أضطراب بالدورة و آلام بأسفل الظهر و الكاحلين و القدمين </t>
  </si>
  <si>
    <t>مدهشة محمد الدوسرى</t>
  </si>
  <si>
    <t>خالد محمد الشهرى</t>
  </si>
  <si>
    <t xml:space="preserve">أرتفاع بضغط الدم أحيانا و مدخن سابق و ألتهاب جرثومة معدة سابق و آلام بأسفل الظهر و الركبتين و حموضة وفتق حجاب حاجز </t>
  </si>
  <si>
    <t>heart burn with spicy food, very infrquent, respond to milk, no night reflux &amp; regurgitation</t>
  </si>
  <si>
    <t>مدخن  و حموضة</t>
  </si>
  <si>
    <t>has difficulty with meat &amp; chiken , contrast ??narrow proximal flap.</t>
  </si>
  <si>
    <t>108 (6&amp;1/2)</t>
  </si>
  <si>
    <t>115 (7M)</t>
  </si>
  <si>
    <t>difficult case, too much fat around the gastric flap, stitching was mainly fat , gastric flap not large on swallow.</t>
  </si>
  <si>
    <t>60 (6&amp;1/2M)</t>
  </si>
  <si>
    <t>postop. Heart burn, almost daily, ttt milk, worse than preop.</t>
  </si>
  <si>
    <t>menopuse before surgery ,ms. weakness, unable to move right toes, increase salivation.</t>
  </si>
  <si>
    <t>73(7m.)</t>
  </si>
  <si>
    <t>spiral staple line, large ant. Dog ear, previous BIB insertion twice on 2009, 2008, large stomach flap on swallow??</t>
  </si>
  <si>
    <t>64.5 (7&amp;1/2m.)</t>
  </si>
  <si>
    <t>large gastric flap, big stomach invaginated, swallow , good size flap.</t>
  </si>
  <si>
    <t>small stomach flap, very fragile stomach tissue, pyloric serosal tear, low folic acid, &amp; vit D, swallow small flap.</t>
  </si>
  <si>
    <t>esophgus fixed to crura in mid line by 3.0 vicryl, nice flap on swallow.</t>
  </si>
  <si>
    <t>vit D- def.</t>
  </si>
  <si>
    <t>his wife is pregnant , his main concern is anexity and constipation (wrong statement??, not married), has vit D def., small flap on swallow</t>
  </si>
  <si>
    <t>moderate size flap on swallow</t>
  </si>
  <si>
    <t>small flap on swallow</t>
  </si>
  <si>
    <t>74.6 (4wks.)</t>
  </si>
  <si>
    <t>no postop. GERD smptoms</t>
  </si>
  <si>
    <t>postop. Heart burn. On daily basis, on daily medications.</t>
  </si>
  <si>
    <t>moderate to large size flap on swallow.</t>
  </si>
  <si>
    <t>moderate to large flap on swallow</t>
  </si>
  <si>
    <t>moderate to large on swallow</t>
  </si>
  <si>
    <t>74.5(3m.)</t>
  </si>
  <si>
    <t>heart burn since surgery gradually improving, but worse than preop. 1-2 times wkly. on PRN losac.</t>
  </si>
  <si>
    <t>سعاد محمد الحلبوب</t>
  </si>
  <si>
    <t>121 (8m.)</t>
  </si>
  <si>
    <t>شفاء أرتفاع ضغط الدم و أرتفاع الدهون بالدم و آلام المفاصل و توقف النفس أثناء النوم و النقرص و مازالت الحموضة</t>
  </si>
  <si>
    <t>94.8 (5&amp;1/2m.)</t>
  </si>
  <si>
    <t>obvious hiatus hernia after stomch division, tight sleeve on swallow</t>
  </si>
  <si>
    <t>small to normal size flap on swallow.</t>
  </si>
  <si>
    <t>bad division of stomcah flap , spiral staple line, good , moderate to large flap on swallow</t>
  </si>
  <si>
    <t>large vein of mayo, cruroplasty aborted, bad division of stomach flap, overlaping of staple line, T shape, last 2 staples, moderate to lareg flap</t>
  </si>
  <si>
    <t>93.6 (2&amp;1/2 m.)</t>
  </si>
  <si>
    <t>good size flap, normal to moderate on swallow</t>
  </si>
  <si>
    <t>مازال أضطراب الدورة و تحسن فيتامين دال</t>
  </si>
  <si>
    <t>65.5 (6m.)</t>
  </si>
  <si>
    <t>102.1 (4wks.)</t>
  </si>
  <si>
    <t>منى سعيد الشهرى</t>
  </si>
  <si>
    <t xml:space="preserve">فصام و هبوط الصمام الميترالي و أضطراب بالدورة و أرتفاع بهرمون البرولاكتين و آلام بأسفل الظهر و الركبتين </t>
  </si>
  <si>
    <t>فدوى منور الشمرى</t>
  </si>
  <si>
    <t>أضطراب بالدورة و تضحم بالغدة الدرقية و آلام بالركبتين و الكتفين و حموضة مع الحمل</t>
  </si>
  <si>
    <t>heart burn with pregnancy only, respond to antiacids.</t>
  </si>
  <si>
    <t>84.1 (3wks.)</t>
  </si>
  <si>
    <t>هبة محمد بابكر</t>
  </si>
  <si>
    <t xml:space="preserve">بالونة سابقة و ربو و مدخنة </t>
  </si>
  <si>
    <t>عبدالعزيز على الشهرانى</t>
  </si>
  <si>
    <t xml:space="preserve">مدخن و آلام بالركبتين و حموضة </t>
  </si>
  <si>
    <t>heart burn with fried food, once every 2 wks, of 2-3 years duration, relived by milk, no night reflux or regurgitation.</t>
  </si>
  <si>
    <t>حادث سيارة و أصابة بالرأس سابقة و نقص ب 12 و آلام بالركبتين و بهاق بالكوع الأيسر</t>
  </si>
  <si>
    <t>stomach flap normal to moderate size on swallow</t>
  </si>
  <si>
    <t>عائشة سلمى المطيرى</t>
  </si>
  <si>
    <t>stomach flap  moderate to large size on swallow</t>
  </si>
  <si>
    <t>لم تعانى من حساسية الصدر من العملية</t>
  </si>
  <si>
    <t>116.7 (2wks.)</t>
  </si>
  <si>
    <t>101.4 (3m.)</t>
  </si>
  <si>
    <t>moderate to large gastric flap on swallow</t>
  </si>
  <si>
    <t>83 (4 1&amp;2m.)</t>
  </si>
  <si>
    <t>198.5 (4wks.)</t>
  </si>
  <si>
    <t>120 (2wks.)</t>
  </si>
  <si>
    <t>108.5 (3&amp;1/2m.)</t>
  </si>
  <si>
    <t>heart burn almost daily on losac twice daily (8/7/13)</t>
  </si>
  <si>
    <t>tight proximal flap distal flap moderate size on swallow</t>
  </si>
  <si>
    <t>ندا عبدالله الصانع</t>
  </si>
  <si>
    <t>تكيس مبايض و أضطراب بالدورة و آلام باسفل الظهر وحموضة</t>
  </si>
  <si>
    <t>64 (6m.)</t>
  </si>
  <si>
    <t>59 (9m.)</t>
  </si>
  <si>
    <t xml:space="preserve">wide hiatus on laparoscopy, with small hiatal hernia, </t>
  </si>
  <si>
    <t>95.6 (12m.)</t>
  </si>
  <si>
    <t>114.9 (9m.)</t>
  </si>
  <si>
    <t>moderate to large proximal flap, normal distal  gastric flap on swallow</t>
  </si>
  <si>
    <t>102.4 (2wks.)</t>
  </si>
  <si>
    <t>normal to moderatly large gastric flap on swallow.</t>
  </si>
  <si>
    <t>113.1(3m.)</t>
  </si>
  <si>
    <t>tight GE junction, otherwise normal size flap on swallow</t>
  </si>
  <si>
    <t>109.3 (2wks.)</t>
  </si>
  <si>
    <t xml:space="preserve"> postop swallow Large flap.</t>
  </si>
  <si>
    <t>large stomach flap &amp; ?? Hiatal hernia on contrast swallow</t>
  </si>
  <si>
    <t>narrow proximal flap, moderate to large distal flap on contrast swallow</t>
  </si>
  <si>
    <t>large serosal tear at pyloric antrum while invagination , repaired by 2.0 figure of 8 vicryl stitches</t>
  </si>
  <si>
    <t>102.4 (3&amp;1/2m.)</t>
  </si>
  <si>
    <t>84.7 (9m.)</t>
  </si>
  <si>
    <t>98.3 (9wks.)</t>
  </si>
  <si>
    <t xml:space="preserve">B12 def. , low MCV, MCH, High ESR , skin lesions of both arms ?? Lupus, </t>
  </si>
  <si>
    <t>moderate size gastric flap on contrast swallow.</t>
  </si>
  <si>
    <t>117.8 (4m.)</t>
  </si>
  <si>
    <t>moderate size gastric flap on swallow</t>
  </si>
  <si>
    <t>obvius post hiatal hernia with sac and fat in hernial sac, postop pneumonia 3 wks., readmitted( 2/7/13) Postop., ?? Aspiration ?? Tight hiatal repair</t>
  </si>
  <si>
    <t>hold up of the contrast at GEJ for 20 minutes, ?? Tight hiatus repair, small gastric flap on swallow.</t>
  </si>
  <si>
    <t>127 (4wks.)</t>
  </si>
  <si>
    <t>ريم عبدالرحمن الدعيج</t>
  </si>
  <si>
    <t>أستئصال نصف الغدة الدرقية سابق و آلام بأسفل الظهر و القدمين و تورم بالرجل اليسرى و قولون عصبى و نقص فيتامين دال و باء 12</t>
  </si>
  <si>
    <t>تركى عبدالله القرنى</t>
  </si>
  <si>
    <t xml:space="preserve">حزام معدة سابق من 4 سنوات وأزالة حزام من سنة ومدخن </t>
  </si>
  <si>
    <t>15 cc passed first &amp; second level , but 20 cc did not pass first level</t>
  </si>
  <si>
    <t>large gastric pouch at site of previous band ,post serosal tear at left gastric trunk</t>
  </si>
  <si>
    <t>large stomach flap proximally, mid stomach stricture, distally ok, on contrast swallow</t>
  </si>
  <si>
    <t>small tonormal size gastric flap on contrast swallow</t>
  </si>
  <si>
    <t>large flap proximally &amp; distally , tight on middle on contrast swallow</t>
  </si>
  <si>
    <t>60 (24m.)</t>
  </si>
  <si>
    <t>moderate to large gastric flap on contrast swallow</t>
  </si>
  <si>
    <t>تحسن ألم الأرجل بسبب الدوالي</t>
  </si>
  <si>
    <t>69 (24m.)</t>
  </si>
  <si>
    <t>moderate size gastric flap on contrast swallow</t>
  </si>
  <si>
    <t>75 (24m.)</t>
  </si>
  <si>
    <t>no heart burn, very infrequent heart burn with special types of food , no TTT (22/6/13)</t>
  </si>
  <si>
    <t>Vit. D def., inittally divorced, got married on 4/13</t>
  </si>
  <si>
    <t>tight to small, gastric flap on swallow</t>
  </si>
  <si>
    <t>54 (24m.)</t>
  </si>
  <si>
    <t xml:space="preserve">got baby after being infertile, Iron def. anemia, </t>
  </si>
  <si>
    <t>tight proximal sleeve on swallow</t>
  </si>
  <si>
    <t>67 (24m.)</t>
  </si>
  <si>
    <t>postop. Heart burn, on losac once or twice daily, no post op GERD symptoms  (24/6/13)</t>
  </si>
  <si>
    <t>moderate size gastric falp on swallow</t>
  </si>
  <si>
    <t>occasional heart burn , and as well at night, no post op heart burn after 6 m. from surgery, no GERD as per 15 m. postop.), no GERD (2 years postop.)</t>
  </si>
  <si>
    <t>tight sleeve on contrast swallow</t>
  </si>
  <si>
    <t>109.5 (5m.)</t>
  </si>
  <si>
    <t>55 (24m.)</t>
  </si>
  <si>
    <t>very infrequent heart burn better than preop. , no treatment/ no heart (24/6/13)</t>
  </si>
  <si>
    <t>85 (24m.)</t>
  </si>
  <si>
    <t>92 (24m.)</t>
  </si>
  <si>
    <t>58 (21m.)</t>
  </si>
  <si>
    <t>small size gastric flap on contrast swallow</t>
  </si>
  <si>
    <t>61 (14M)</t>
  </si>
  <si>
    <t>62 (21m.)</t>
  </si>
  <si>
    <t>moderate size proximally, normal size distally,gastric flap on contrast swallow</t>
  </si>
  <si>
    <t>124.2 (9m.)</t>
  </si>
  <si>
    <t>postop heart burn, almost monthly , respond to treatment, overall better than preop. ( 8/may/13), heart burn with special types of food, citrus juices, no ttt (12/7/13)</t>
  </si>
  <si>
    <t>no heart burn on first visit ( on Losac), no postop. GERD symptoms (17/10/12),heart burn once wkly ppt. by chocolates &amp; sweets, no treatment., very infrequent heart burn ppt. by empty stomach, no ttt (1/7/13)</t>
  </si>
  <si>
    <t>86 (5&amp;1/2m.)</t>
  </si>
  <si>
    <t>118.8 (3wks.)</t>
  </si>
  <si>
    <t>heart burn almost wkly, ppt. by spicy food, ttt By losac ( 20/5/13)</t>
  </si>
  <si>
    <t>مدخن و آلام بالركبتين و الكاحل الأيمن و عقم</t>
  </si>
  <si>
    <t>103 (3wks.)</t>
  </si>
  <si>
    <t>120.3 (15m.)</t>
  </si>
  <si>
    <t>102 (4M)</t>
  </si>
  <si>
    <t>normal size gastric flap, proximal mild dilatation on contrast swallow</t>
  </si>
  <si>
    <t>small distally , mild dilated proximally on contrast swallow</t>
  </si>
  <si>
    <t>105.8 (6m.)</t>
  </si>
  <si>
    <t>94.5 (2wks.)</t>
  </si>
  <si>
    <t>آلم بأسفل الظهر و الورك الأيمن وحموضة أحيانا</t>
  </si>
  <si>
    <t>w</t>
  </si>
  <si>
    <t>w/C</t>
  </si>
  <si>
    <t>heart burn ppt. by greasy, oily food, very infrequent, no ttt, no night reflux or regurgitation</t>
  </si>
  <si>
    <t>حصة محمد اليحيا</t>
  </si>
  <si>
    <t>بالونة سابقة و ربو و آلام بالركتين و حموضة و فتق بالمرئ</t>
  </si>
  <si>
    <t>heart burn ppt. by greasy, fried food, very infrequent,every few wks., respond to antiacids &amp; milk, with night reflux no regurgitation</t>
  </si>
  <si>
    <t>W/E</t>
  </si>
  <si>
    <t>حنان محمد الإبراهيم</t>
  </si>
  <si>
    <t>intially had heart burn, for few wks, responded to losac,but not any more</t>
  </si>
  <si>
    <t>pt. got pregnant 2&amp;1/2m post op &amp; aborted few months later</t>
  </si>
  <si>
    <t>good size gastric flap on contrast swallow</t>
  </si>
  <si>
    <t>tight proximal gastric flap, moderate size pylours, on contrast swallow</t>
  </si>
  <si>
    <t>80.3(3&amp;1/2m.)</t>
  </si>
  <si>
    <t>59 (10m.)</t>
  </si>
  <si>
    <t>76 (10m.)</t>
  </si>
  <si>
    <t>heart burn monthly</t>
  </si>
  <si>
    <t>moderate to large gastric flap</t>
  </si>
  <si>
    <t>شفاء آلام المفاصل و ما زال يعانى من الحموضة</t>
  </si>
  <si>
    <t>99 (10m.)</t>
  </si>
  <si>
    <t>hearb burn generally improved, weekly , respond to medications</t>
  </si>
  <si>
    <t>dilated proximally, narrow distally gastric flap on contrast swallow</t>
  </si>
  <si>
    <t xml:space="preserve"> moderate size gastric flap on swallow.</t>
  </si>
  <si>
    <t>64 (10&amp;1/2.)</t>
  </si>
  <si>
    <t>postop. Heart burn (9/11/12) , daily heart burn , respond to drinking milk</t>
  </si>
  <si>
    <t>71 (11m.)</t>
  </si>
  <si>
    <t>tight proximal gastric flap, moderate size body &amp; pylours, on contrast swallow</t>
  </si>
  <si>
    <t>127.8 (3WKS.)</t>
  </si>
  <si>
    <t>95.4 (4wks.)</t>
  </si>
  <si>
    <t>92.8 (5wks.)</t>
  </si>
  <si>
    <t>heart burn 1-2 times per wk., ppt. by fasting, citrus food, dates, relived by itself (13/05/13), currently no postop. GERD symptoms</t>
  </si>
  <si>
    <t>103.1 (3wks.)</t>
  </si>
  <si>
    <t>تحسن خمول الغدة وخفضت جرعةالسيروكسين من 100 الى 75 - تحسن الام الرقبة و الظهر و مازال آلام الركبة اليسرى - تحسن الحموضة و تحسن نقص فيتامين دال</t>
  </si>
  <si>
    <t>70.9(12m.)</t>
  </si>
  <si>
    <t>heart burn almost daily on nexuim(27/10/12), heart burn improving comparing with preop. Ppt. by long fast, on PRN losac (15/7/13)</t>
  </si>
  <si>
    <t>previous cholecystectomy long ago, vit D def., high LDL,</t>
  </si>
  <si>
    <t>large gastric flap on contrast swallow</t>
  </si>
  <si>
    <t>patient is pregnant at 7/03/13, w/u ok , aborted after 5 m</t>
  </si>
  <si>
    <t>no postop. GERD symptoms , now has heart burn less than preop.</t>
  </si>
  <si>
    <t>w/o is ok allapart from B12 &amp; vit D not done, pregnant 7 months postop., aborted 5 m. pregnancy</t>
  </si>
  <si>
    <t>90.3 (3wks.)</t>
  </si>
  <si>
    <t>98.2 (3m.)</t>
  </si>
  <si>
    <t>black stool</t>
  </si>
  <si>
    <t>epigastric pain, black stool ??</t>
  </si>
  <si>
    <t>160.4 (3wks.)</t>
  </si>
  <si>
    <t>normal size gastric flap on contrast swallow</t>
  </si>
  <si>
    <t>131 (3wks.)</t>
  </si>
  <si>
    <t>distal stomach moderate to large , proximal moderate size gastric flap</t>
  </si>
  <si>
    <t>normal size gastric falp on contrast swallow</t>
  </si>
  <si>
    <t xml:space="preserve"> شفاء سلس البول و آلام المفاصل و تحسن نقص باء12و مازال القلق</t>
  </si>
  <si>
    <t>97.6 (2wks.)</t>
  </si>
  <si>
    <t>مرام سعد العتيبى</t>
  </si>
  <si>
    <t>heart burn , ppt. by greasy food, once per wk., relived by milk</t>
  </si>
  <si>
    <t>أديبة على السراجى</t>
  </si>
  <si>
    <t>يمني</t>
  </si>
  <si>
    <t xml:space="preserve">ربو و أكزيما و حموضة و أنيميا </t>
  </si>
  <si>
    <t>w/E</t>
  </si>
  <si>
    <t>C</t>
  </si>
  <si>
    <t>118.9 (4wks.)</t>
  </si>
  <si>
    <t>134.3 (4wks.)</t>
  </si>
  <si>
    <t>normal size gastric flap on contrast swallow, pouch at left gastric trunk</t>
  </si>
  <si>
    <t>63(13m.)</t>
  </si>
  <si>
    <t>moderate to large size gastric flap on contrast swallow</t>
  </si>
  <si>
    <t>آلام بأسفل الظهر و اليدين و صداع مزمن و قولون عصبى و قرحة معدة ؟؟ وحامل سلاسيميا</t>
  </si>
  <si>
    <t>normal size gastric flap, mid stomach ?? stricture on contrast swallow</t>
  </si>
  <si>
    <t>normaltomoderate size gastric flap on constrast swallow.</t>
  </si>
  <si>
    <t>137.5 (3wks.)</t>
  </si>
  <si>
    <t>80.7 (15m.)</t>
  </si>
  <si>
    <t>127.6 (2wks.)</t>
  </si>
  <si>
    <t>132.4 (3wks.)</t>
  </si>
  <si>
    <t>tight flap on contrast swallow</t>
  </si>
  <si>
    <t>أمال أبراهيم العليان</t>
  </si>
  <si>
    <t>157.3 (7wks.)</t>
  </si>
  <si>
    <t>124.8 (7m.)</t>
  </si>
  <si>
    <t>142 (3m.)</t>
  </si>
  <si>
    <t>99.4 (4wks.)</t>
  </si>
  <si>
    <t>138.7 (2wks.)</t>
  </si>
  <si>
    <t>80.8 (6wks.)</t>
  </si>
  <si>
    <t>78.7 (32m.)</t>
  </si>
  <si>
    <t>heart burn weekly usually respond to milk, currently no GERD symptoms (26/11/12), heart burn twice weekly on nexuim twice weekly ,</t>
  </si>
  <si>
    <t>104.9 (3 wks.)</t>
  </si>
  <si>
    <t>هديل أبراهيم الخليل</t>
  </si>
  <si>
    <t>99 (8wks.)</t>
  </si>
  <si>
    <t>119.7 (3wks.)</t>
  </si>
  <si>
    <t>small to normal size gastric flap on contrast swallow</t>
  </si>
  <si>
    <t>92.2 (3m.)</t>
  </si>
  <si>
    <t>89.5 (3m.)</t>
  </si>
  <si>
    <t>76 (11m.)</t>
  </si>
  <si>
    <t>82 (9m.)</t>
  </si>
  <si>
    <t>153.3 (2wks.)</t>
  </si>
  <si>
    <t>124.7 (3wks.)</t>
  </si>
  <si>
    <t>100.5(3wks.)</t>
  </si>
  <si>
    <t>98.4 (2wks.)</t>
  </si>
  <si>
    <t>131.9 (6m.)</t>
  </si>
  <si>
    <t>low vit D , high lipids</t>
  </si>
  <si>
    <t>71 (14m.)</t>
  </si>
  <si>
    <t>75.6(29m.)</t>
  </si>
  <si>
    <t>ليلى أحمد العنزى</t>
  </si>
  <si>
    <t xml:space="preserve">مدخنة و حصى مرارى و زيادة بحمض اليوريك و الدهون و نقص فيتامين دال و حموضة </t>
  </si>
  <si>
    <t>heart burn 1-2 times per wk., ppt by greasy, citrus, fried food,relived by H2 bloker, no night reflux or regurgitation</t>
  </si>
  <si>
    <t>بدر عبدالعزيز الشريدة</t>
  </si>
  <si>
    <t>حموضة و ضعف جنسى و ؟؟ عقم</t>
  </si>
  <si>
    <t>heart burn for 10 years,ppt. by soup, oily, greasy food, radiate to reterpsternal area, relived by milk , with night reflux &amp; regurgitation</t>
  </si>
  <si>
    <t>راشد حمود الهاجرى</t>
  </si>
  <si>
    <t>كويتى</t>
  </si>
  <si>
    <t xml:space="preserve">حزام سابق 2006 و صدفية و مدخن شرهه و آلام بأسفل الظهر و الكاحل اليسر و مفاصل اليدين و توقف النفس أثناء النوم </t>
  </si>
  <si>
    <t>93 (10m.)</t>
  </si>
  <si>
    <t>B12 def.</t>
  </si>
  <si>
    <t>93.3 (2wks.)</t>
  </si>
  <si>
    <t>107.4 (2wks.)</t>
  </si>
  <si>
    <t>أروى فهد الكنعانى</t>
  </si>
  <si>
    <t xml:space="preserve">أضطراب بالدورة و تكيس بالمبايض و آلام بأسفل الظهر و توقف النفس مع النوم </t>
  </si>
  <si>
    <t>77.7 (6m.)</t>
  </si>
  <si>
    <t>2 attacks of heart of heart burn since surgery , relived by PPI, overall better than preop., heart burn very infrequent 1-2 per months, usually respond to losc PRN, over all better than preop. (12/8/13)</t>
  </si>
  <si>
    <t>شفاء توقف النفس اثناء النوم - شفاء آلام اسفل الظهر و الحموضة</t>
  </si>
  <si>
    <t>134 (3m.)</t>
  </si>
  <si>
    <t>تحسن آلام الورك و لا يوجد حموضة و تحسن النفس</t>
  </si>
  <si>
    <t>74.7 (3m.)</t>
  </si>
  <si>
    <t>مازال خمول الغدة و زاد جرعة السىروكسن و شفاء كتمة النفس مع النوم و تحسن آلام الكاحل الأيمن و الظهر و مازالت الحموضة و لم يحلل لليورك و البرولكتين</t>
  </si>
  <si>
    <t>111.9 (7 &amp; 1/2m.)</t>
  </si>
  <si>
    <t>نجيب صالح السلامة</t>
  </si>
  <si>
    <t>ربو وحساسية صدر للغبار</t>
  </si>
  <si>
    <t>باسل عبدالعزيز المنيع</t>
  </si>
  <si>
    <t>أرتفاع بضغط الدم أحيانا و نقص G6PD و مدخن و أرتفاع بالدهون بالدم و آلام بالركبتين و القدمين و حموضة</t>
  </si>
  <si>
    <t>frequent attacks of heart burn almost daily, ppt. by bread, coffee, tea, smoking, respond to antacids &amp; PPI, with night reflux &amp; regurgitation</t>
  </si>
  <si>
    <t>hiatus was not wide, but ?? Obviously stomach in hiatus ?? Hernia</t>
  </si>
  <si>
    <t>أنمار عبد الرحمن نجم الدين</t>
  </si>
  <si>
    <t xml:space="preserve">أرتفاع بضغط الدم أحيانا و مدخن و حموضة </t>
  </si>
  <si>
    <t>heart burn 1-2 times per wk., ppt by greasy, citrus, fried food,relived by antiacids, no night reflux but has regurgitation</t>
  </si>
  <si>
    <t>10 cc inflated balloon passed through the hiatus, but not 15 cc</t>
  </si>
  <si>
    <t>أمانى على الغيث</t>
  </si>
  <si>
    <t xml:space="preserve">ربو من الطفولة و شفىيت منه و ألتهاب فيروس كبدى سى كامن </t>
  </si>
  <si>
    <t>أضطراب بالدورة و آلام بالركبتين و أسفل الظهر و الكاحلين و خمول بالغدة الدرقية و آلام بأعلى البطن و ألتهاب جرثومة معدة سابق و منظار معدة ؟؟ فتق بالحجاب الحاجز و أنيميا</t>
  </si>
  <si>
    <t>no heart burn but has recurrent attacks of epigastric pain, treated for H pylori previously, preop gasteroscopy, small Hiatal herna, distal esophagitis</t>
  </si>
  <si>
    <t>10 cc passed through hiatus but not 15 cc, after repair less than 10 cc infalted balloon</t>
  </si>
  <si>
    <t>505418054/0561119917</t>
  </si>
  <si>
    <t xml:space="preserve">بالونة معدة سابقة وأرتفاع بالسكر بالدم و حساسية صدر و مدخنة </t>
  </si>
  <si>
    <t>73.5 (4m.)</t>
  </si>
  <si>
    <t>97.6 (4wks.)</t>
  </si>
  <si>
    <t>144.1 (4wks.)</t>
  </si>
  <si>
    <t>134 (2wks.)</t>
  </si>
  <si>
    <t>low B 12</t>
  </si>
  <si>
    <t>56 (12m.)</t>
  </si>
  <si>
    <t>هانى سعد الثبيتى</t>
  </si>
  <si>
    <t>heart burn 1-2 times per month, ppt. by fried food, relived by laben, no night reflux or regurgitation</t>
  </si>
  <si>
    <t>آلام بالركبة اليمنى و حموضة و توقف نفس أثناء النوم سابق</t>
  </si>
  <si>
    <t>أضطراب بالدورة و أرتفاع بسيط بال TSH</t>
  </si>
  <si>
    <t>منصور عبدالله البريدى</t>
  </si>
  <si>
    <t xml:space="preserve">سكرى و مدخن سابق و آلام بالركبتين و حموضة و ضعف أنتصاب </t>
  </si>
  <si>
    <t>infrequent attacks of heart burn, ppt. by coffe, relived by milk, once per month.</t>
  </si>
  <si>
    <t>114 (5&amp;1/2m.)</t>
  </si>
  <si>
    <t>أنتظام الدورة و تحسن آلام الظهر و الركب و الحموضة</t>
  </si>
  <si>
    <t>109.1 (3&amp;1/2)</t>
  </si>
  <si>
    <t>88.8 (7m.)</t>
  </si>
  <si>
    <t>large proximal , normal distal gastric flap on contrast swallow</t>
  </si>
  <si>
    <t>moderate to large size flap on swallow</t>
  </si>
  <si>
    <t>حنان مذكر القحطانى</t>
  </si>
  <si>
    <t>66 (10m.)</t>
  </si>
  <si>
    <t>postop. Heart burn almost weekly, respond to medications &amp; milk, oweall worse than preop. (7 may 13), heart burn is improving related to spicy &amp; citrus food, 1-2 times per month, relived by water &amp; milk.</t>
  </si>
  <si>
    <t>102 (9m.)</t>
  </si>
  <si>
    <t>نها على القحطانى</t>
  </si>
  <si>
    <t>آلام أسفل الظهر و القدمين و تورم بالرجل اليمنى</t>
  </si>
  <si>
    <t>15 cc passed first level, 10 cc passed through the hiatus, post repair 100 cc did not pass</t>
  </si>
  <si>
    <t>حنان محمد الدباسى</t>
  </si>
  <si>
    <t>أستئصال نصف الغدة الدرقية سابق و أرتفاع بنسبة الدهون بالدم</t>
  </si>
  <si>
    <t xml:space="preserve">أضطراب بالدورة و تكيس مبايض و صعوبة بالحمل و زيادة بشعر الوجه و الجسم و آلام بالركبتين </t>
  </si>
  <si>
    <t>حمد عبدالرحمن الحمد</t>
  </si>
  <si>
    <t>87 (5 &amp;1/2m.)</t>
  </si>
  <si>
    <t>124.4 (4wks.)</t>
  </si>
  <si>
    <t>111(2m.)</t>
  </si>
  <si>
    <t>سلمان عبدالله المطيرى</t>
  </si>
  <si>
    <t>recurrent attacksof heart burn for 9 years, 1-2 times per week, ppt. by coffe, greasy &amp; spicy food, relived by PPI , occsional night reflux, no regurgitation</t>
  </si>
  <si>
    <t>سارة على القحطانى</t>
  </si>
  <si>
    <t xml:space="preserve">منيرة محمد البيشى </t>
  </si>
  <si>
    <t>آلام بالكاحل الأيسر و حموضة أحيانا و آلام مزمنة بأعلى البطن</t>
  </si>
  <si>
    <t>recurrent attacksof heart burn, ppt. by coffe, greasy , spicy food and chocolate,very infrequent,  relived by cold water , with night reflux, no regurgitation</t>
  </si>
  <si>
    <t>proximal falp is dilated while the distal flap within normal limit 0n contrast swallow</t>
  </si>
  <si>
    <t>أبراهيم محمد الغامدى</t>
  </si>
  <si>
    <t>مدخن و حصى مرارى و وآلام بأسفل الظهر و الوركين و الركبتين و الكاحلين و حموضة و عقم و نقص فيتامين دال و التستسيرون و لا يوجد حيوانات منوية بالمنى</t>
  </si>
  <si>
    <t xml:space="preserve">recurrent attacks of heart burn, ppt. by greasy, spicy, &amp; fried food, late night meals, relived by milk&amp; water, with night reflux &amp; regurgitation, </t>
  </si>
  <si>
    <t>نوف خالد الطيار</t>
  </si>
  <si>
    <t xml:space="preserve">أضطراب بالدورة و تكيس بالمبايض و خمول بالغدة الدرقية </t>
  </si>
  <si>
    <t>82 (21m.)</t>
  </si>
  <si>
    <t>71 (3m.)</t>
  </si>
  <si>
    <t>103.8 (2wks.)</t>
  </si>
  <si>
    <t>readmitted for postop. N&amp;V., H pylori infection on pathology specimen</t>
  </si>
  <si>
    <t>89 (7wks)</t>
  </si>
  <si>
    <t>95.5 ( 10 days)</t>
  </si>
  <si>
    <t>moderate to large gastric flap on contrast swallow , large invagination</t>
  </si>
  <si>
    <t>140.1 (2wks.)</t>
  </si>
  <si>
    <t>164 (3m.)</t>
  </si>
  <si>
    <t>81.7 (6m.)</t>
  </si>
  <si>
    <t>ماجد صالح العتيبى</t>
  </si>
  <si>
    <t>زيادة بالدهون و عولج سابقا من جرثومة المعدة</t>
  </si>
  <si>
    <t>عبدالله زامل الزامل</t>
  </si>
  <si>
    <t>خفقان و ألم بأسفل الظهر و نزف مع مرور البول</t>
  </si>
  <si>
    <t>سارة يوسف راشد</t>
  </si>
  <si>
    <t>99.9 (3wks.)</t>
  </si>
  <si>
    <t>86.5 (4m.)</t>
  </si>
  <si>
    <t xml:space="preserve">تحسن الم الركبة - تحسن الم الظهر و الحموضة </t>
  </si>
  <si>
    <t>120 (11m.)</t>
  </si>
  <si>
    <t>105.3 (14m.)</t>
  </si>
  <si>
    <t>107 (2&amp;1/2m.)</t>
  </si>
  <si>
    <t>صالح فهد الرشود</t>
  </si>
  <si>
    <t>سكر حديثا و ربو و آلام بأسفل الظهر بعد أصابة سابقة و حموضة أحيانا</t>
  </si>
  <si>
    <t>E/w</t>
  </si>
  <si>
    <t>insignicicant heart burn relived by milk</t>
  </si>
  <si>
    <t>الهنوف محمد الشميمرى</t>
  </si>
  <si>
    <t xml:space="preserve">حساسية صدر للرطوبة و حموضة </t>
  </si>
  <si>
    <t>heart burn with anxiety &amp; warm weather, not related to food, once per wk., relived by PPI &amp; H2 bloker, with night reflux &amp; regurgitation</t>
  </si>
  <si>
    <t>101.9 (6wks.)</t>
  </si>
  <si>
    <t>108.5 (2wks.)</t>
  </si>
  <si>
    <t>121 (3wks.)</t>
  </si>
  <si>
    <t>102.1 (3wks.)</t>
  </si>
  <si>
    <t>144.7 (3wks.)</t>
  </si>
  <si>
    <t>93 (2wks.)</t>
  </si>
  <si>
    <t>سميرة محمد الأسمرى</t>
  </si>
  <si>
    <t xml:space="preserve">سكرى و أضطراب بالدورة و آلام بالركبتين و الكاحلين و حموضة </t>
  </si>
  <si>
    <t>C/W</t>
  </si>
  <si>
    <t xml:space="preserve">recurrent attacks of heart burn,1-2 times per week, ppt. by greasy, spicy, coffe &amp; fried food, relived by cucumber, no night reflux &amp; regurgitation. </t>
  </si>
  <si>
    <t>نوف محمد الشميمرى</t>
  </si>
  <si>
    <t>77.9 (13m.)</t>
  </si>
  <si>
    <t>82 (6m)</t>
  </si>
  <si>
    <t>90.5 (6m.)</t>
  </si>
  <si>
    <t xml:space="preserve">high PTH, low vit D, </t>
  </si>
  <si>
    <t>86.5 (14m.)</t>
  </si>
  <si>
    <t>tight distal sleeve on contrast swallow</t>
  </si>
  <si>
    <t>tight gastric flap on contrast swallow</t>
  </si>
  <si>
    <t>tight to normal gastric flap on contrast swallow</t>
  </si>
  <si>
    <t>مدخن سابق و أرتفاع بنسبة السكر بالدم أحيانا و توقف النفس عند النوم أحيانا و حموضة مستمرة و أصابة سابقة بالركبة اليمنى</t>
  </si>
  <si>
    <t>136.3 (3wks.)</t>
  </si>
  <si>
    <t>55.4 (14m.)</t>
  </si>
  <si>
    <t>small to normalsize gastric flap post sleeve gastrectomy</t>
  </si>
  <si>
    <t>156.7 (3wks.)</t>
  </si>
  <si>
    <t>normal to moderalty large size gastric flap on contrast swallow</t>
  </si>
  <si>
    <t>98 (3wks.)</t>
  </si>
  <si>
    <t>81.3 (5m.)</t>
  </si>
  <si>
    <t>74.9 (3m.)</t>
  </si>
  <si>
    <t>74 (3&amp;1/2m.)</t>
  </si>
  <si>
    <t>large distal gastric flap, tight to normal proximal flap on contrast swallow.</t>
  </si>
  <si>
    <t>126 (2m.)</t>
  </si>
  <si>
    <t>خفقان و آلام بالركبتين و حموضة أحيانا</t>
  </si>
  <si>
    <t>very infrequent heart burn , every few months, ppt. by greasy &amp; oily food, respond to zantac or antacids, no night reflux &amp; regurgitation</t>
  </si>
  <si>
    <t>فايزة محمد العضيب</t>
  </si>
  <si>
    <t>الهنوف أبراهيم الرويشد</t>
  </si>
  <si>
    <t xml:space="preserve">نوبات صرع </t>
  </si>
  <si>
    <t>وفاء هزاع العمارى</t>
  </si>
  <si>
    <t>مضاوى عبدالله الحبشان</t>
  </si>
  <si>
    <t xml:space="preserve">أرتفاع ضغط الدم و ربو و أضطراب بالدورة و مدخنة شيشا و حصى كلوى سابق و أرتفاع بهرمون الحليب و حموضة </t>
  </si>
  <si>
    <t>heart burn with greasy food, coffee, monthly relived by PPI, &amp; antacids, with night reflux &amp; regurgitation.</t>
  </si>
  <si>
    <t>عبدالله صالح الراجحى</t>
  </si>
  <si>
    <t xml:space="preserve">حموضة </t>
  </si>
  <si>
    <t>heart burn for 10 m.,worse over the last 2 m., ppt. by fried food, sweets, coffee, spicy food, and late night meals, almost wkly, relived by milk, with night reflux &amp; regurgitation, gastroscopy ? Hiatal hernia, esophagitis</t>
  </si>
  <si>
    <t>95.7 (9m.)</t>
  </si>
  <si>
    <t>الهنوف عبدالله الزهيمل</t>
  </si>
  <si>
    <t xml:space="preserve">ألام بالركبة اليسرى </t>
  </si>
  <si>
    <t>E/W</t>
  </si>
  <si>
    <t>84.1 (3m.)</t>
  </si>
  <si>
    <t>117.4 (4m.)</t>
  </si>
  <si>
    <t>84.5 (4m.)</t>
  </si>
  <si>
    <t>تحسن الام الركب والاقدام و الظهر - شفاء من الحموضة - شفاء الصداع رجوع الصداع</t>
  </si>
  <si>
    <t>137.1(4wks.)</t>
  </si>
  <si>
    <t>off sports &amp; supplments, memmory loss, headach is back, low Hb, high PTH (14/9/13)</t>
  </si>
  <si>
    <t>120.6 (4wks.)</t>
  </si>
  <si>
    <t xml:space="preserve">مدخن و أرتفاع باليورك أسد و آلام بالركبتين و حموضة و عقم ثانى </t>
  </si>
  <si>
    <t>heart burn, 2-3 times per wk., worse with LATE NIGHT MEALS, WITH NIGHT reflux &amp; regurgitation, respond to PPI</t>
  </si>
  <si>
    <t>هيام عبدالله العنزى</t>
  </si>
  <si>
    <t xml:space="preserve">أضطراب الدورة و تكيس بالمبايض ؟؟ و زيادة بالشعر بالوجه و الصدر </t>
  </si>
  <si>
    <t>no preop. GERD symtoms</t>
  </si>
  <si>
    <t>تكميم و خيط خلفي واحد</t>
  </si>
  <si>
    <t>10 cc inflated balloon passed first &amp; second level, but not 15 cc, after repair 10 cc passed as well ??</t>
  </si>
  <si>
    <t>hiatus repaired post. By figure of 8 , 0 Bralon once, staple line invaginated by 2.0 Prolene</t>
  </si>
  <si>
    <t>staple line badly divided, with tight mid stomach, large proximal stomach, at one fire the staples did not cross each other, leaving a gap between staples.</t>
  </si>
  <si>
    <t xml:space="preserve">منال سعيد الشهرى </t>
  </si>
  <si>
    <t xml:space="preserve">أرتفاع بضغط الدم مع الحمل و أضطراب بالدورة و تكيس مبايض و حموضة مع الحمل و عقم ثانى </t>
  </si>
  <si>
    <t>heart burn only with pregnancy respond to milk, cucumber and antacids</t>
  </si>
  <si>
    <t>أبتسام على المسند</t>
  </si>
  <si>
    <t>أزالة حزام</t>
  </si>
  <si>
    <t>حزام 2005 و أستئصال مرارة سابق و توقف نفس أثناء النوم مع الحمل و حموضة</t>
  </si>
  <si>
    <t>أميرة عبدالله العنزى</t>
  </si>
  <si>
    <t>خمول بالغدة الدرقية و عقم ثانى و حموضة أحيانا</t>
  </si>
  <si>
    <t>heart burn, very infrequent, once every 2 month, ppt. by coffee, citrus food, relived by water no night reflux or regu.</t>
  </si>
  <si>
    <t>77.4 (29m.)</t>
  </si>
  <si>
    <t>شفاء التكيس و أنتظام الدورة و لكن غزيرة و مازالت  الحموضة وأسوأ من قبل العملية و مازالت الحساسية</t>
  </si>
  <si>
    <t>occasional heart burn respond to yogart, heart burn with long fast usuallly respond to food (1/6/12), still have heart burn, ppt.by citrus, spicy &amp; greasy food, 1-2 times per wk, relived by milk, worse than preop. (15/9/13)</t>
  </si>
  <si>
    <t>normal size gastric flap, on contrast swallow.</t>
  </si>
  <si>
    <t xml:space="preserve">عملية طى سابقة و أضطراب بالدورة و تكيس مبايض و حموضة وآلام بأسفل الظهر </t>
  </si>
  <si>
    <t>heart burn, almost daily, worse after plication,  ppt. by greasy, fired, citrus food, relived by milk,with night reflux &amp;, lot of reg belching .</t>
  </si>
  <si>
    <t>أياد عبدالعزيز الصالح</t>
  </si>
  <si>
    <t>very infrequent heart burn ,once every 3 months , ppt. by greasy &amp; oily food, relived by milk, no night reflux or regurgitation</t>
  </si>
  <si>
    <t>sprial staple line, staple line area around the left gastric trunck was patched by fat and 2.0 vicryl</t>
  </si>
  <si>
    <t>محمد طلعت يوسف</t>
  </si>
  <si>
    <t xml:space="preserve">أرتفاع بضغط الدم و أرتعش بالأذين و أرتفاع بالدهون </t>
  </si>
  <si>
    <t>difficult case, unstable BP from his A Feb.</t>
  </si>
  <si>
    <t>هادى سعيد العثمان</t>
  </si>
  <si>
    <t>أستئصال مرارة سابق و مدخن و يتناول الكحول و آلام بالركبة اليمنى و ؟؟ توقف نفس مع النوم</t>
  </si>
  <si>
    <t>76 (2wks.)</t>
  </si>
  <si>
    <t>هيا عبدالله الشمرى</t>
  </si>
  <si>
    <t xml:space="preserve">ربو وأرتفاع بضغط الدم مع الحمل </t>
  </si>
  <si>
    <t>insignificant heart burn, ppt. by greasy food, coffee, usually respond to milk, no night reflux or regurgitation</t>
  </si>
  <si>
    <t>عبدالله أبراهيم الزهيمل</t>
  </si>
  <si>
    <t xml:space="preserve">أرتفاع بضغط الدم و مدخن سابق و أرتفاع باليورك أسيد </t>
  </si>
  <si>
    <t xml:space="preserve">عايد عبدالرحمن الهذلى </t>
  </si>
  <si>
    <t xml:space="preserve">أرتفاع بضغط الدم و مدخن و حصى سابق بالكلى و آلام بأسفل الظهر و الركبتين و الكاحل الأيمن و الكتفين و حموضة و ألتهاب جرثومة سابق </t>
  </si>
  <si>
    <t>heart burn with greasy , spicy, citrus food &amp; sweets, almost daily, respond to antacids, with night reflux &amp; regurgitation, ttt previously for H pylori infection</t>
  </si>
  <si>
    <t xml:space="preserve">هتان أسعد النجار </t>
  </si>
  <si>
    <t>heart burn with orange and citrus food, relived by milk</t>
  </si>
  <si>
    <t xml:space="preserve">مدخن شيشا و حموضة </t>
  </si>
  <si>
    <t>منال حوشان الحوشان</t>
  </si>
  <si>
    <t>تحسن الربو وحساسية الأنف و  زيادة الحموضة</t>
  </si>
  <si>
    <t>58.9 (10m.)</t>
  </si>
  <si>
    <t xml:space="preserve">no sports for last 2 months, Increase anxity, hair loss less, worse heart burn, constipation one BM per week, can not stop weight loss, diff. to eat rice &amp; meat, </t>
  </si>
  <si>
    <t>103.2 (4m.)</t>
  </si>
  <si>
    <t>normal gastric flap on contrast swallow</t>
  </si>
  <si>
    <t>80.2 (5m.)</t>
  </si>
  <si>
    <t>heart burn attacks, 2-3 times per week, better than surgery, ppt. by greasy, nuts, spicy food, no night reflux or regurgitation, usually respond to drinking milk.</t>
  </si>
  <si>
    <t>tight GEJ, tight sleeve,on contrast swallow</t>
  </si>
  <si>
    <t xml:space="preserve">ربو و آلام بأسفل الظهر و خفقان </t>
  </si>
  <si>
    <t>moderatly large gasatric flap on contrast swallow</t>
  </si>
  <si>
    <t>محمد عبدالسلام العبدالسلام</t>
  </si>
  <si>
    <t>أبراهيم على البعيطى</t>
  </si>
  <si>
    <t>فوزية على الكنانى</t>
  </si>
  <si>
    <t>منى عبدالعزيز الموسى</t>
  </si>
  <si>
    <t>أبراهيم محمد بن رصيص</t>
  </si>
  <si>
    <t xml:space="preserve">آلام بالركبتين و أسفل الظهر و حموضة </t>
  </si>
  <si>
    <t>heart burn, ppt. by gresy, citrus food, once wkly, relived by medications, for last year, no NR or RG</t>
  </si>
  <si>
    <t>86.5 (6m.)</t>
  </si>
  <si>
    <t>0597887717/0556275556</t>
  </si>
  <si>
    <t>tight GEJ, rest of stomch is normal,on contrast swallow</t>
  </si>
  <si>
    <t>normal size gastric sleeve on contrast swallow</t>
  </si>
  <si>
    <t>large size gastric flap on contrast swallow</t>
  </si>
  <si>
    <t>567758792/553577637</t>
  </si>
  <si>
    <t>98.1 (9m.)</t>
  </si>
  <si>
    <t>مازال أضطراب بالدروة و تكيس المبايض و شفاء آلام الظهر رجعت جرثومة المعده ودخلت المستشفى</t>
  </si>
  <si>
    <t>daily heart burn on losac, heart burn 1-2 monthly, ppt. by fasting, on PRN losac (23/9/13)</t>
  </si>
  <si>
    <t>بطلت الفايتمينات تعبت معدتها</t>
  </si>
  <si>
    <t>ما حصل حمل</t>
  </si>
  <si>
    <t>تحسن الحموضه - وإنتظام الدوره - مازال القولون العصبي - مازال التكيس وهشاشة العظام</t>
  </si>
  <si>
    <t>86 (10m.)</t>
  </si>
  <si>
    <t>تحسن آلام أسفل الظهر و القدمين و على نفس جرعة الغدة الدرقية و تحسن آلام القولون و صعوبة التنفس</t>
  </si>
  <si>
    <t>90.5 (2&amp;1/2m.)</t>
  </si>
  <si>
    <t>heart burn occasionally , once every 2-3 weeks, on PRN losac (22/9/13)</t>
  </si>
  <si>
    <t xml:space="preserve">  constipation, too much vomiting</t>
  </si>
  <si>
    <t>normal to moderate size gastric flap on constrast swallow.</t>
  </si>
  <si>
    <t>77.6 (25)</t>
  </si>
  <si>
    <t>78.5 (31m.)</t>
  </si>
  <si>
    <t>sever heart burn on PPI, improvingone tab. Daily, on and off PPI, epigastric pain??, very infrequent heart burn 1-2 months, on PRN losac, infrequent heart burn, ppt. by spicy, citrus food, every 1-2 months, usually relived by PPI</t>
  </si>
  <si>
    <t>normal to moderalty large gastric flap on contrast swallow</t>
  </si>
  <si>
    <t>أنتظام الدورة أولاو حاليا مازال أضطراب الدورة  و تحسن الشعر بالوجه و الصدر و تحسن التكيس و لم تحلل لهرمون الحليب</t>
  </si>
  <si>
    <t>84.2 (5m.)</t>
  </si>
  <si>
    <t>heart burn on daily basis, relived by PPI on PRN basis, no heart burn as (24/9/13)</t>
  </si>
  <si>
    <t>142 (8m.)</t>
  </si>
  <si>
    <t>heart burn with citrous food only, on PRN losac, about once or twice weekly, improved comparing with preop (11/05/13), heart burn 2-3 times per wk, better than preo, on PRN losac, ppt. by reasy food (24/9/13)</t>
  </si>
  <si>
    <t>84.5 (12m.)</t>
  </si>
  <si>
    <t>أحمد يوسف الرشيد</t>
  </si>
  <si>
    <t>ربو و حساسية أنف و توقف النفس أثناء النوم أحيانا</t>
  </si>
  <si>
    <t>مدخن سابق و حصى كلوى سابق و آلام بأسفل الظهر و الركبتين و توقف النفس أثناء النوم أحيانا و حموضة و أرتفاع بحمض اليوريك</t>
  </si>
  <si>
    <t>heart attacks, once per wk., ppt. by greasy, citrus food, coffee, relived by antacids, NR but no RG</t>
  </si>
  <si>
    <t>منى سعد السبيعى</t>
  </si>
  <si>
    <t>ربو و خمول بالغدة الدرقية و تكيس مبايض وأضطراب بالدورة الشهرية و آلام بأسفل الظهر و الركبتين و الرقبة و حموضة و أرتكاريا و آلام بالصدر و أجهاض متكرر</t>
  </si>
  <si>
    <t>heart burn ppt. by greasy food, sweets, fasting, 1-2 times per wk., relived by milk &amp; water, with night reflux &amp; regurgitation</t>
  </si>
  <si>
    <t>آلام بالركبتين و الكاحل الأيسر و حموضة و مدخن</t>
  </si>
  <si>
    <t>recent history of heart burn , ppt. by citrus food, relived by itself, no NR or RG</t>
  </si>
  <si>
    <t>أروى بدر مبخوت الكثيرى</t>
  </si>
  <si>
    <t>تكميم و تصليح فتق سرى</t>
  </si>
  <si>
    <t>أضطراب بالدورة و آلام بالركبتين و توقف النفس عند النوم ؟؟ و حموضة</t>
  </si>
  <si>
    <t>very infrequent heart burn ,once every few months , ppt. by greasy food, no ttt, no night reflux or regurgitation</t>
  </si>
  <si>
    <t>الجوهرة محمد الشهرى</t>
  </si>
  <si>
    <t xml:space="preserve">أستئصال مرارة سابق و بالون سابق و خمول بالغدة الدرقية و أضطراب بالدورة و عقم ثانى </t>
  </si>
  <si>
    <t>غثيان دائم من الفايتامينات</t>
  </si>
  <si>
    <t>تحسن الحبوب وشفاء الحموضه</t>
  </si>
  <si>
    <t>غثيان من أكل اللحوم الغير مطبوخه جيدآ والرز</t>
  </si>
  <si>
    <t>مازالت قرحة المعده</t>
  </si>
  <si>
    <t xml:space="preserve"> ومازال الكيس الدهني PAIN IMPROVED</t>
  </si>
  <si>
    <t>عند الجوع تحس بكتمة في الصدر</t>
  </si>
  <si>
    <t xml:space="preserve">شفاء القىء </t>
  </si>
  <si>
    <t>94.3 (3m.)</t>
  </si>
  <si>
    <t>moderate to large gastric falp on contrast swallow</t>
  </si>
  <si>
    <t>80.6 (7m.)</t>
  </si>
  <si>
    <t>high cholesyrol otherwise normal w/u</t>
  </si>
  <si>
    <t>138.2 (3wks.)</t>
  </si>
  <si>
    <t>92.2 (3wks.)</t>
  </si>
  <si>
    <t>67.2 (9m.)</t>
  </si>
  <si>
    <t>80 (5M)</t>
  </si>
  <si>
    <t>w/u on 9 /13 are wnl</t>
  </si>
  <si>
    <t>dilated proximally, normal distally gastric flap on contrast swallow</t>
  </si>
  <si>
    <t>غيدا يوسف السويلم</t>
  </si>
  <si>
    <t>132.6 (6wks.)</t>
  </si>
  <si>
    <t>نورا سعود الصعب</t>
  </si>
  <si>
    <t>أستئصال مرارة سابق و سكرى و ضغط و أرتفاع الدهون بالدم و أضطراب بالدورة و آلام بالركبتين و الكاحلين و القدمين و عولجت سابقا من جرثومة المعدة</t>
  </si>
  <si>
    <t>نوف عبدالرحمن الشريم</t>
  </si>
  <si>
    <t>ربو و خمول بالغدة الدرقية و نقص فيتامين دال</t>
  </si>
  <si>
    <t>شفاء الربو و مازال أنسداد الأنف و شفاء آلام الركبة و توقف النفس مع النوم</t>
  </si>
  <si>
    <t>74 (5m.)</t>
  </si>
  <si>
    <t>نايف عبدالعزيز الشريف</t>
  </si>
  <si>
    <t>أرالة حزام معدة</t>
  </si>
  <si>
    <t>حزام معدة سابق من 10 سنوات مخترق جدار المعدة</t>
  </si>
  <si>
    <t>W</t>
  </si>
  <si>
    <t xml:space="preserve">band erroded through stmomach wall, </t>
  </si>
  <si>
    <t>71.4 (13m.)</t>
  </si>
  <si>
    <t>almost no heart burn since surgery , much improved comparing with preop., ppt. by sweets , once per wk., no treatment so far (19/11/12), no heart burn as per (30/9/13)</t>
  </si>
  <si>
    <t>80.1 (4&amp;1/2m.)</t>
  </si>
  <si>
    <t>189.3 (2wks.)</t>
  </si>
  <si>
    <t>120.1 (10days.)</t>
  </si>
  <si>
    <t>83.9 (3wks.)</t>
  </si>
  <si>
    <t>102.1 (2wks.)</t>
  </si>
  <si>
    <t>تحسن أضطراب بالدورة و حملت و أجهضت بعد شهرين من الحمل وشفاء القولون و الحموضة</t>
  </si>
  <si>
    <t>74.4 (12m.)</t>
  </si>
  <si>
    <t>recent history of recurrent attachs of heart burn, with greasy and speicy food, repond to honey and cucumber, no night reflux no regurgitation, no heart burn as per 1/10/13</t>
  </si>
  <si>
    <t>low level vit D</t>
  </si>
  <si>
    <t>101.1 (3(wks)</t>
  </si>
  <si>
    <t>94.7 (3wks.)</t>
  </si>
  <si>
    <t>95.3 (3wks.</t>
  </si>
  <si>
    <t>w/u high PTH, low vit D, low Hb, high cholesterol ( 1/10/13)</t>
  </si>
  <si>
    <t>سلطان محمد الشهرانى</t>
  </si>
  <si>
    <t>آلام بأسفل الرقبة و تنميل بالطرف العلوى الأيسر و لآلام بالركبتين و أصابة رباط صليبى سابق بالركبة اليسرى و كتمة نفس مع النوم و حموضة</t>
  </si>
  <si>
    <t>heart burn for 15 years, ppt. by late night meals, greasy, spicy, citrus food, no NR&amp; RE, relived by PRN zantac</t>
  </si>
  <si>
    <t>نجد محسن حسين</t>
  </si>
  <si>
    <t xml:space="preserve">أضطراب بالدورة و أحتمال تكيس مبايض و زيادة الشعر بالوجه و شعر رأس خفيف </t>
  </si>
  <si>
    <t>ليلى سالم باسليمان</t>
  </si>
  <si>
    <t>حموضة</t>
  </si>
  <si>
    <t>هدى محمد الزنيدى</t>
  </si>
  <si>
    <t>79.5 (12m.)</t>
  </si>
  <si>
    <t>126.3 (2wks.)</t>
  </si>
  <si>
    <t>شفاء آلام الركبتين و الحموضة</t>
  </si>
  <si>
    <t>113.3 (3wks.)</t>
  </si>
  <si>
    <t>98 (3ms.)</t>
  </si>
  <si>
    <t>91.7 (6ms.)</t>
  </si>
  <si>
    <t>مريم محمد الصميلي</t>
  </si>
  <si>
    <t>88.7 (3wks.)</t>
  </si>
  <si>
    <t>106.2 (2wks.)</t>
  </si>
  <si>
    <t>129.8 (3wks.)</t>
  </si>
  <si>
    <t>147.2 (3wks.)</t>
  </si>
  <si>
    <t>173.4 (3wks.)</t>
  </si>
  <si>
    <t>118.4 (2wks.)</t>
  </si>
  <si>
    <t>ثنيان حمد الثنيان</t>
  </si>
  <si>
    <t xml:space="preserve">حزام سبق و مدخن </t>
  </si>
  <si>
    <t>?? Large pouch, kink at pouch and stomach, large tube did not pass easy across pouch</t>
  </si>
  <si>
    <t>سكرى مع الحمل و خمول بالغدة الدرقية و أضطراب الدورة و تكيس مبايض و زيادة بهرمون الحليب و آلام بالركبة و الكتف الأيسر و حموضة مع الحمل</t>
  </si>
  <si>
    <t>124.2 (3wks.)</t>
  </si>
  <si>
    <t>129 (3wks.)</t>
  </si>
  <si>
    <t>105.8 (15m.)</t>
  </si>
  <si>
    <t>لطيفة أبراهيم العسعوس</t>
  </si>
  <si>
    <t>145.9 (2wks.)</t>
  </si>
  <si>
    <t>69.5 (6m.)</t>
  </si>
  <si>
    <t>167 (3wks.)</t>
  </si>
  <si>
    <t>119.7 (3m.)</t>
  </si>
  <si>
    <t>84 (3wks.)</t>
  </si>
  <si>
    <t>125.6 (3wks.)</t>
  </si>
  <si>
    <t>أحمد سعدالدين جندى</t>
  </si>
  <si>
    <t>أمانى حمدان أبوخاطر</t>
  </si>
  <si>
    <t>لينا فهد اليحيا</t>
  </si>
  <si>
    <t>جفيران ماجد الحقبانى</t>
  </si>
  <si>
    <t>جميلة منور الشمرى</t>
  </si>
  <si>
    <t>لبنانى</t>
  </si>
  <si>
    <t xml:space="preserve">أستئصال مرارة سابق و ضغط و أرتفاع بالدهون و توقف نفس أثناء النوم و حموضة </t>
  </si>
  <si>
    <t xml:space="preserve">أضطراب الدورة وتكيس مبايض و تساقط شعر </t>
  </si>
  <si>
    <t>خمول بالغدة الدرقية و أضطراب بالدورة و آلام بأسفل الظهر و الركبتين و ؟؟ توقف نفس أثناء النوم</t>
  </si>
  <si>
    <t>سكرى على أنسولين و أضطراب بالدورة و تكيس مبايض و زيادة هرمون الحليب و نقص فيتامين دال و آلام بأسفل الظهر و الكتفين و حموضة</t>
  </si>
  <si>
    <t>heart burn by drinking orange , fatty food, heavy meals, for last 10 years, ttt by gavescon, nexuim, with night reflux, no regurgitation.</t>
  </si>
  <si>
    <t>very infrequent attacks of heart burn every few months, ppt. by fried food, no NR &amp; RE , no ttt</t>
  </si>
  <si>
    <t>obvious ant. Weakness, ?? Wide hiatus, though 10 cc did not pass</t>
  </si>
  <si>
    <t>july</t>
  </si>
  <si>
    <t>august</t>
  </si>
  <si>
    <t>september</t>
  </si>
  <si>
    <t>verY GOOD</t>
  </si>
  <si>
    <t>fair</t>
  </si>
  <si>
    <t>good</t>
  </si>
  <si>
    <t>failure</t>
  </si>
  <si>
    <t>low B12, low vit D</t>
  </si>
  <si>
    <t>143 (3wks.)</t>
  </si>
  <si>
    <t>149 (3wks.)</t>
  </si>
  <si>
    <t>88.1(3wks.)</t>
  </si>
  <si>
    <t>161.4(2wks.)</t>
  </si>
  <si>
    <t>moderatly large gastric flap on contrast swallow</t>
  </si>
  <si>
    <t>نورا محمد العقيل</t>
  </si>
  <si>
    <t>منى محمد الثقفى</t>
  </si>
  <si>
    <t xml:space="preserve">مدخنة شيشا و حموضة حديثا </t>
  </si>
  <si>
    <t>حزام سابق و ربو و ألتهاب متكرر بالجيوب الأنفية و خمول بالغدة الدرقية و نقص فيتامين دال و آلام بالركبة اليسرى و حموضة مع تضيق الحزام</t>
  </si>
  <si>
    <t>heart burn over the last 5 months , ppt. by fasting , relived by eating, gastroscopy,?? Hiatal hernia</t>
  </si>
  <si>
    <t>heart burn only with tight band</t>
  </si>
  <si>
    <t>120 (4&amp;1/2m.)</t>
  </si>
  <si>
    <t>سارة عبدالله العنزى</t>
  </si>
  <si>
    <t>أرتفاع ضغط الدم مع الحمل و أضطراب بالدورة</t>
  </si>
  <si>
    <t>moderate size umbilical hernia repair with 0 prolene</t>
  </si>
  <si>
    <t>110.5 (2wks.)</t>
  </si>
  <si>
    <t>91.3 (3wks.)</t>
  </si>
  <si>
    <t>moderate size gastric flap on contrast swallow , large invagination</t>
  </si>
  <si>
    <t>83.8 (3wks.)</t>
  </si>
  <si>
    <t>مازالت على علاج الغدة الدرقية و لكن جرعة أقل</t>
  </si>
  <si>
    <t>vit D def. ,low Hb</t>
  </si>
  <si>
    <t>139.9 (3wks.)</t>
  </si>
  <si>
    <t>أمل على الغيث</t>
  </si>
  <si>
    <t>خمول بالغدة الدرقية كانت على كوريزون لمدة طويلة ؟؟ حساسية و آلام بمفاصل متعددة الرسغين و الكوعين و الركبتين و أسفل الظهر</t>
  </si>
  <si>
    <t>أمجاد فلاح الفلاح</t>
  </si>
  <si>
    <t xml:space="preserve">نقرص و كحة </t>
  </si>
  <si>
    <t>أيمان عبود الأسمرى</t>
  </si>
  <si>
    <t>ربو و قولون عصبى</t>
  </si>
  <si>
    <t>تحسن آلام سفل الظهر و أنتظام الدورة و تحسن الحموضة و لم تفحص للتكيس</t>
  </si>
  <si>
    <t>88.5 (5 &amp; 1/2m.)</t>
  </si>
  <si>
    <t>no significant postop GERD symptoms</t>
  </si>
  <si>
    <t>شفاء آلام المفاصل و تحسن آلام الظهر و زيدة الحموضة</t>
  </si>
  <si>
    <t>101.5 (4m.)</t>
  </si>
  <si>
    <t>heart burn almost daily, on daily PPI (20/10/13)</t>
  </si>
  <si>
    <t>شفاء السكر و لا يدخن و تحسن آلام الركب و شفاء الحموضة و العلاقة الجنسية نفسها</t>
  </si>
  <si>
    <t>112.8 (3wks.)</t>
  </si>
  <si>
    <t>103.1 (2m.)</t>
  </si>
  <si>
    <t>large proximal , normal distal  gastric flap on contrast swallow</t>
  </si>
  <si>
    <t>موضى سعد القرنى</t>
  </si>
  <si>
    <t>حموضة و يأكل التمباك</t>
  </si>
  <si>
    <t>خمول بالغدة الدرقية و أضطراب بالدورة</t>
  </si>
  <si>
    <t>heart burn with oily &amp; spicy food, once per week, for 1-2 years, relived by milk, no night reflux or regurgitation</t>
  </si>
  <si>
    <t>أحمد حسين المصعبى</t>
  </si>
  <si>
    <t>محمد حسين المصعبى</t>
  </si>
  <si>
    <t>10 cc inflated balloon passed the hiatus but not 15 cc.</t>
  </si>
  <si>
    <t>جواهر سعيد الغامدى</t>
  </si>
  <si>
    <t>آلام مزمنة بأسفل الظهر و الركب و حموضة و ألتهاب متكرر بالبول</t>
  </si>
  <si>
    <t>heart burn once or twice weekly, ppt. by coffee, citrus food, on NSAIDS, on/off PPI, no NR or RG</t>
  </si>
  <si>
    <t xml:space="preserve">ربو و أكتئاب و حموضة </t>
  </si>
  <si>
    <t>غرسة فرحان القرنى</t>
  </si>
  <si>
    <t>خمول بالغدة الدرقية و آلام بأسفل الظهر و الركبتين و حموضة</t>
  </si>
  <si>
    <t>heart burn with stress twice weekly, on gaviscon on PRN basis, with night reflux but no regurgitation</t>
  </si>
  <si>
    <t>obvious hiatus hrnia on LAPAROSCOPY</t>
  </si>
  <si>
    <t xml:space="preserve">10CC PASSED THROUGH THE HIATUS EASILY, </t>
  </si>
  <si>
    <t>117.6 (4wks.)</t>
  </si>
  <si>
    <t>124.6 (3wks.)</t>
  </si>
  <si>
    <t>552874534/0532574058</t>
  </si>
  <si>
    <t>heart burn with greasy food only/ no postop. GERD symptoms as 17/10/12, still have heart burn with oily food &amp; sweets, every few wks., no ttt (29/6/13), heart burn only with fried food , spicy food, no treatment( oct. / 29/ 13)</t>
  </si>
  <si>
    <t>84.3 (3wks.)</t>
  </si>
  <si>
    <t>122.5 (2wks.)</t>
  </si>
  <si>
    <t>128.8 (3wks.)</t>
  </si>
  <si>
    <t>135.7 (3wks.)</t>
  </si>
  <si>
    <t xml:space="preserve">شفاء حساسية الصدر و آلام أسفل الظهر و تحسن أضطراب الدورة </t>
  </si>
  <si>
    <t>86 ( 3m.)</t>
  </si>
  <si>
    <t>77.9 (5m.)</t>
  </si>
  <si>
    <t>106 (3m.)</t>
  </si>
  <si>
    <t>82.9 (5wks.)</t>
  </si>
  <si>
    <t>139.7 (3wks.)</t>
  </si>
  <si>
    <t>عبدالعزيز عبدالكريم الدايل</t>
  </si>
  <si>
    <t>سكرى و مدخن شيشا و سجاير و آلام بالقدمين</t>
  </si>
  <si>
    <t xml:space="preserve">حساسية صدر و مدخن و حموضة </t>
  </si>
  <si>
    <t>heart burn with greasy , spicy food &amp; coffee, 1-2 times per week, no night reflux or regurgitation, ttt by milk &amp; cucumber</t>
  </si>
  <si>
    <t>بدور خالد العمار</t>
  </si>
  <si>
    <t>أشواق عبدالعزيز المبارك</t>
  </si>
  <si>
    <t>546787178/0538888105</t>
  </si>
  <si>
    <t>70 (28m.)</t>
  </si>
  <si>
    <t>53 (25 m.)</t>
  </si>
  <si>
    <t>93.4(4wks.)</t>
  </si>
  <si>
    <t>68.5 (16m.)</t>
  </si>
  <si>
    <t>91.5 (4wks.)</t>
  </si>
  <si>
    <t>72.1 (13m)</t>
  </si>
  <si>
    <t>moderate to large gastrc flap on contrast swallow</t>
  </si>
  <si>
    <t>Vit D, Zinc, protin border line, low Ft4, High tsh, repeate w/u on 11/13 TSH slightly evelated 4.72, N vitD, normal CBC</t>
  </si>
  <si>
    <t>غيداء أحمد الراجحى</t>
  </si>
  <si>
    <t>88.7 (4wks.)</t>
  </si>
  <si>
    <t>هاجر حسين الشمرانى</t>
  </si>
  <si>
    <t>شفاء آلام الوركين و الحموضة و مازال مدخن</t>
  </si>
  <si>
    <t>109 (5m.)</t>
  </si>
  <si>
    <t>74(12m.)</t>
  </si>
  <si>
    <t>الربو مازال على وضعه و تطلقت و آلام العصعص و تحسن آلام الظهر و شفاء نزف البول</t>
  </si>
  <si>
    <t>60.6 (12m.)</t>
  </si>
  <si>
    <t>88 (4&amp;1/2m.)</t>
  </si>
  <si>
    <t>100(4&amp;1/2m.)</t>
  </si>
  <si>
    <t>120 (3m.)</t>
  </si>
  <si>
    <t>98 (9m.)</t>
  </si>
  <si>
    <t>large proximal flap on swallow, poor mritalrelation postoperatively.</t>
  </si>
  <si>
    <t>120.2 (4wks.)</t>
  </si>
  <si>
    <t>سارة بخيت الدوسرى</t>
  </si>
  <si>
    <t>أضطراب بالدورة و تكيس مبايض و زيادة بشعر الجسم خاصة الوجه و البطن</t>
  </si>
  <si>
    <t>C/w</t>
  </si>
  <si>
    <t>مشعل فرج بن سرور</t>
  </si>
  <si>
    <t xml:space="preserve">سكر و ضغط و دهون و نقرص و مدخن و آلام بالركب </t>
  </si>
  <si>
    <t>77 (8m.)</t>
  </si>
  <si>
    <t>vit D def. (5/11/13)</t>
  </si>
  <si>
    <t>postop. Skin rash ??</t>
  </si>
  <si>
    <t>85.8 (6m.)</t>
  </si>
  <si>
    <t>105 (1m.)</t>
  </si>
  <si>
    <t>100 (4wk.)</t>
  </si>
  <si>
    <t>84.5 (3m.)</t>
  </si>
  <si>
    <t>postop. Heart burn on daily medications (5/11/13)</t>
  </si>
  <si>
    <t>116 (3m.)</t>
  </si>
  <si>
    <t>65 (12m.)</t>
  </si>
  <si>
    <t>93 (7m.)</t>
  </si>
  <si>
    <t>hiatus dissected post. Only, repaired only post.by figure of 8 0 barlon, twice, staple line invaginated by running 2.0 Prolene, very infrequent heart burn, ppt. by fried oily food, once every 2 weeks, no ttt, (9/11/13)</t>
  </si>
  <si>
    <t xml:space="preserve">main concern is dizzy on standing up for sitting position, off vitamins,w/u low vit D,  PTH not done (9/11/13), </t>
  </si>
  <si>
    <t>gastric banding 2006, removal for errosion on april 2009, sleeve july 2009, attacks of ?? Sweeting, tachy, dizziness, fainting, (9/11/13)</t>
  </si>
  <si>
    <t>تحسن الصداع و تحسن تساقط الشعر و الحموضة و لم تفحص هرمون الحليب</t>
  </si>
  <si>
    <t xml:space="preserve">69 (9 m. ) </t>
  </si>
  <si>
    <t>74 (6m.)</t>
  </si>
  <si>
    <t>120.8 (3wks.)</t>
  </si>
  <si>
    <t>أنتظمت الدورة و زيادة آلام الكتف و مازال زيادة الشعر بالجسم و وتحسن آلام القولون و مازال آلام الكتف و تحسن آلام الورك و تحسن الحموضة</t>
  </si>
  <si>
    <t>very infrequent heart burn 1-3 times per month, not treatment</t>
  </si>
  <si>
    <t>156 (6wks.)</t>
  </si>
  <si>
    <t>heart burn worse than perop. Weekly , almost no heart burn (9/11/13)</t>
  </si>
  <si>
    <t xml:space="preserve">15 &amp; 10 cc passed first level, 10 cc pased second level </t>
  </si>
  <si>
    <t>متوفيه</t>
  </si>
  <si>
    <t>113.2 (3wks.)</t>
  </si>
  <si>
    <t>مازالت تدخن وتحسن الآلام والحموضه زادت</t>
  </si>
  <si>
    <t>61 (10m.)</t>
  </si>
  <si>
    <t>94 (6M.)</t>
  </si>
  <si>
    <t xml:space="preserve">مازالت الحساسيه و شفاء الضغط وأنتظمت الدوره وتحسن الآلام الظهر ومازالت الحموضه وما شيكت على هرمون الحليب </t>
  </si>
  <si>
    <t>104 (3M.)</t>
  </si>
  <si>
    <t>HEART BURN ALMOST DAILY, has to be on daily losac, progressive, (21/11/13)</t>
  </si>
  <si>
    <t>هبوط دائم في الضغط</t>
  </si>
  <si>
    <t>مستوره خليف الشمري</t>
  </si>
  <si>
    <t>79 (10m.)</t>
  </si>
  <si>
    <t>90 (10m.)</t>
  </si>
  <si>
    <t>تحسن الضغط والسكري ومن غير علاج حاليآ وما زالت الآلام والديسك</t>
  </si>
  <si>
    <t>86 (9m.)</t>
  </si>
  <si>
    <t>108.4 (3wks.)</t>
  </si>
  <si>
    <t>127.2 (3wks.)</t>
  </si>
  <si>
    <t>99.4 (3wks.)</t>
  </si>
  <si>
    <t>68 (10&amp;1\2m.)</t>
  </si>
  <si>
    <t>71.9 (14m.)</t>
  </si>
  <si>
    <t>normal to moderatly large size gastric flapon contrast swallow</t>
  </si>
  <si>
    <t>ريما محمد الصعب</t>
  </si>
  <si>
    <t xml:space="preserve">ربو و حصى مرارى و قولون عصبى و آلام بأسفل الرقبة و الأكتاف و حموضة </t>
  </si>
  <si>
    <t xml:space="preserve">أرتفاع بضغط الدم و آلام بأسفل الظهر و حموضة </t>
  </si>
  <si>
    <t>heart burn with greasy , spicy food &amp; coffee, once per month, no night reflux or regurgitation, ttt by vomiting &amp; vomiting</t>
  </si>
  <si>
    <t>heart burn, infrequent, once per month, ppt. by sweets, relived by antiacids, with night reflux &amp; regurgitation</t>
  </si>
  <si>
    <t>عهود سعد الفايز</t>
  </si>
  <si>
    <t>أية تركى العصيمى</t>
  </si>
  <si>
    <t xml:space="preserve">تكيس مبايض و أضطراب بالدورة و ألتهاب متكرر بالجيوب الأنفية و أكتئاب و أرتفاع بالدهون و قولون عصبى </t>
  </si>
  <si>
    <t>سلطان سعد المهنا</t>
  </si>
  <si>
    <t>أرتفاع بنسبة السكر بالدم فحوصات ما قبل العملية و حموضة أحيانا</t>
  </si>
  <si>
    <t>very infrequent attacks of heart burn every few months, ppt. by spicy food.</t>
  </si>
  <si>
    <t>عبدالله محمد العوفان</t>
  </si>
  <si>
    <t>مدخن و كحول أحيانا و توقف نفس مع النوم أحيانا و حموضة</t>
  </si>
  <si>
    <t>heart burn when eating too much, associated with regurgitation, very infrequent, respond to milk, no medications</t>
  </si>
  <si>
    <t xml:space="preserve">أضطراب بالدورة منذ البلوغ تحسن حديثا و تكيس مبايض و زيادة الشعر بكل الجسم و آلام بأسفل الظهر و الركبتين و حموضة </t>
  </si>
  <si>
    <t>heart burn for 7-8 years, 1-2 times per week, ppt. by greasy food, relived by antacids on PRN bases.</t>
  </si>
  <si>
    <t>138 (4&amp;1/2m.)</t>
  </si>
  <si>
    <t>إنتظام الدوره  ومازالت  آلام الجانبين و آلام الرجل اليسرى و تحسن الحموضة و الأرتجاع</t>
  </si>
  <si>
    <t>95.8 (24m.)</t>
  </si>
  <si>
    <t>62 (10&amp;1\2m.)</t>
  </si>
  <si>
    <t>شفاء الحساسية</t>
  </si>
  <si>
    <t>شفاء الآلام وتحسن اللإمساك</t>
  </si>
  <si>
    <t>75 (10m.)</t>
  </si>
  <si>
    <t>شفاء عام وتحسن الآلام وشفاء الجيوب الأنفيه والحموضه</t>
  </si>
  <si>
    <t>64 (14m.)</t>
  </si>
  <si>
    <t>شفاء الحموضه</t>
  </si>
  <si>
    <t>أنتظام الدورة و شفاء آلام الركبة اليسرى و شفاء التكيس</t>
  </si>
  <si>
    <t>80 (6m.)</t>
  </si>
  <si>
    <t>سعوديه</t>
  </si>
  <si>
    <t>567722954\545650734</t>
  </si>
  <si>
    <t>73 (26 m.)</t>
  </si>
  <si>
    <t>99.7 (4wks.)</t>
  </si>
  <si>
    <t>89.6 (3wks.)</t>
  </si>
  <si>
    <t>136.8 (4wks.)</t>
  </si>
  <si>
    <t>123.6 (4wks.)</t>
  </si>
  <si>
    <t>57 (13m.)</t>
  </si>
  <si>
    <t xml:space="preserve">أرتفاع بضغط الدم و خفقان ونقص فيتامين دال و إضطراب بالدورة وآلام الركبتين </t>
  </si>
  <si>
    <t>شفاء الضغط وما شيكت على فيتامين دال وإنتظام الدوره وتحسن آلام الركبتين</t>
  </si>
  <si>
    <t>129 (10m.)</t>
  </si>
  <si>
    <t>تحسن الآلام والحموضه</t>
  </si>
  <si>
    <t>73 (10m.)</t>
  </si>
  <si>
    <t xml:space="preserve">شفاء عام </t>
  </si>
  <si>
    <t>60.5 (9m.)</t>
  </si>
  <si>
    <t>شفاء آلام الظهر و الركبه رجعت الآلام  و الحموضة</t>
  </si>
  <si>
    <t>102.5 (9m.)</t>
  </si>
  <si>
    <t>شفاء الربو و آلام الركبتين ومازالت الحموضة</t>
  </si>
  <si>
    <t>69 (9m.)</t>
  </si>
  <si>
    <t>vit D def., last w/u N vit D (25 / 11/13)</t>
  </si>
  <si>
    <t>72.1 (4wks)</t>
  </si>
  <si>
    <t>117 (7m.)</t>
  </si>
  <si>
    <t>ساهيل عبدالله الحميدان</t>
  </si>
  <si>
    <t>خمول بالغدة الدرقية و آلام بالركب</t>
  </si>
  <si>
    <t>خيرى محمد أبا يزيد</t>
  </si>
  <si>
    <t>سوداني</t>
  </si>
  <si>
    <t>heart burn ppt. by fatty food, twice weekly, over the last 5 years, with NR, no regurgitation, much better over the last year.</t>
  </si>
  <si>
    <t xml:space="preserve">أرتفاع ضغط الدم و حموضة </t>
  </si>
  <si>
    <t>heart burn attacks, ppt. by greasy food, very infrequent, no ttt., no NR or RG.</t>
  </si>
  <si>
    <t>تكميم و أستئصال ورم بجدار الصدر</t>
  </si>
  <si>
    <t>أستئصال سابق للغدة الدرقية و ربو و مدخن و حموضة وورم بجدار الصدر الأيمن</t>
  </si>
  <si>
    <t>heart burn with heavy meals, twice per month, no tttt, with occasional NR &amp; RG</t>
  </si>
  <si>
    <t>سكر مع الحمل و ربو فى الطفولة و آلام بأسفل الظهر و الركبتين و حموضة ونقص فيتامين دال و بواسير</t>
  </si>
  <si>
    <t>history of epigastric pain, ppt. by greasy , fried food, relived by eating apple, once per month, no NR or RG</t>
  </si>
  <si>
    <t>100.5 (5m.)</t>
  </si>
  <si>
    <t>72.3 (6m.)</t>
  </si>
  <si>
    <t>141.9 (4wks.)</t>
  </si>
  <si>
    <t>84.5 (23m.)</t>
  </si>
  <si>
    <t>شفاء الآلام وما زالت تدخن بس مره في الإسبوع</t>
  </si>
  <si>
    <t>49 (10m.)</t>
  </si>
  <si>
    <t xml:space="preserve">تحسن الآلام والحموضه </t>
  </si>
  <si>
    <t>شفاء السكر</t>
  </si>
  <si>
    <t>56 (10m.)</t>
  </si>
  <si>
    <t xml:space="preserve">شفاء الآلام </t>
  </si>
  <si>
    <t>تحسن آلام العامود الفقرى و الرقبة و مازال آلام الركبتين و تحسن الحموضة</t>
  </si>
  <si>
    <t>79.5 (6m.)</t>
  </si>
  <si>
    <t>68.4 (9m.)</t>
  </si>
  <si>
    <t>شهد سليمان الحنطى</t>
  </si>
  <si>
    <t xml:space="preserve"> شفاء السكر وخفض جرعة خمول الغده لي 75 وإنتظام الدورة وتحليل فيتامين طبيعي</t>
  </si>
  <si>
    <t>(82 6m.)</t>
  </si>
  <si>
    <t>شفاء ضغط الدم وبطل التدخين وشفاء الحموضه</t>
  </si>
  <si>
    <t>107 (9m.)</t>
  </si>
  <si>
    <t>شفاء الآلام</t>
  </si>
  <si>
    <t>كبر حجم الثدى و حموضة احيانا</t>
  </si>
  <si>
    <t>108 (8m.)</t>
  </si>
  <si>
    <t>vit D def ,B12 &amp; B6 def</t>
  </si>
  <si>
    <t>شفاء عام</t>
  </si>
  <si>
    <t>120 (8m.)</t>
  </si>
  <si>
    <t>نفس الشي</t>
  </si>
  <si>
    <t>89 (6m.)</t>
  </si>
  <si>
    <t xml:space="preserve">تحسن الآلام ومازال الديسك </t>
  </si>
  <si>
    <t>79.5 (10m.)</t>
  </si>
  <si>
    <t>109 (10m.)</t>
  </si>
  <si>
    <t xml:space="preserve">تحسن آلام الظهر والركبه وبطلت التدخين وظهور آلام بالمفاصل </t>
  </si>
  <si>
    <t>111.3 (3wks.)</t>
  </si>
  <si>
    <t>normalsize gastric flapon contrast swallow</t>
  </si>
  <si>
    <t>أروى عبدالرحمن العزمان</t>
  </si>
  <si>
    <t>مها عبدالرحمن الدكان</t>
  </si>
  <si>
    <t>سكرى و ربو و أكتئاب و سن اليأس و مدخنة و آلام بالركبة اليمنى و حموضة</t>
  </si>
  <si>
    <t>heart burn with canned juices, spicy food, once per month, with night reflux &amp; regurgitation.</t>
  </si>
  <si>
    <t>لمياء عبدالله البلوشى</t>
  </si>
  <si>
    <t>very infrequent attacks of heart burn , once every 3 month, with spicy food, respond to milk &amp; cucumber</t>
  </si>
  <si>
    <t>117 (4wks.)</t>
  </si>
  <si>
    <t>129 (4wks.)</t>
  </si>
  <si>
    <t>114 (3m.)</t>
  </si>
  <si>
    <t>heart burn almost daily has to be on PPI daily to get relif of heart burn ( 1/12/13)</t>
  </si>
  <si>
    <t>شفاء آلام المفاصل و تو قف التدخين</t>
  </si>
  <si>
    <t>88 (4wks.)</t>
  </si>
  <si>
    <t>no postop GERD sympoms</t>
  </si>
  <si>
    <t>119 (4wks.)</t>
  </si>
  <si>
    <t>83 (6m.)</t>
  </si>
  <si>
    <t>97 (4wks.)</t>
  </si>
  <si>
    <t>79.1 (6m.)</t>
  </si>
  <si>
    <t>شفاء أرتفاع السكر بالدم وتحسن الربو و أنتفاخ الرجلين و شفاء الحموضة و تحسن آلام الظهر و الوركين</t>
  </si>
  <si>
    <t>90.8 (9m.)</t>
  </si>
  <si>
    <t xml:space="preserve">شفاء أنقطاع النفس و تحسن الحموضة وشفاء أرتفاع ضغط الدم و لا يشيش  </t>
  </si>
  <si>
    <t>0507354348/0501122171 (أخوها) /</t>
  </si>
  <si>
    <t>81.6 (3&amp;1/2m)</t>
  </si>
  <si>
    <t>شفاء آلام الكاحل الأيسر و مازالت الحموضة و مازال آلام أعلى البطن</t>
  </si>
  <si>
    <t>121 (9m.)</t>
  </si>
  <si>
    <t>شفاء الآلام وتحسن الحموضه والصاع</t>
  </si>
  <si>
    <t>115 (9m.)</t>
  </si>
  <si>
    <t xml:space="preserve">مازال يدخن </t>
  </si>
  <si>
    <t xml:space="preserve">
تحسن الربو وساءت الحموضه</t>
  </si>
  <si>
    <t>84.4 (12m.)</t>
  </si>
  <si>
    <t>83 (9m.)</t>
  </si>
  <si>
    <t>مازال يدخن</t>
  </si>
  <si>
    <t>شفاء حساسية الصدر وإنتظام الدوره وتحسن خمول الغده وتحسن الحموضه ومازالت آلام الركبه وتحسن آلام الظهر</t>
  </si>
  <si>
    <t>75 (8m.)</t>
  </si>
  <si>
    <t>66 (8m.)</t>
  </si>
  <si>
    <t>59 (8m.)</t>
  </si>
  <si>
    <t xml:space="preserve">ما زالت الآلام مع تنميل في الفخد الأيمن وتحسن الحموضه وترك التدخين </t>
  </si>
  <si>
    <t>136.4 (2m&amp;1\2)</t>
  </si>
  <si>
    <t xml:space="preserve">تحسن الأكزيما وشفاء الحموضه </t>
  </si>
  <si>
    <t>89 (9m.)</t>
  </si>
  <si>
    <t>87 (8m.)</t>
  </si>
  <si>
    <t>128.7 (48m.)</t>
  </si>
  <si>
    <t>تزوج من سنتين وأنجب قبل 3 شهور 8\2013</t>
  </si>
  <si>
    <t>59 (24m.)</t>
  </si>
  <si>
    <t xml:space="preserve">سعوديه </t>
  </si>
  <si>
    <t>52 (24m.)</t>
  </si>
  <si>
    <t>74 (24m.)</t>
  </si>
  <si>
    <t>93 (24m.)</t>
  </si>
  <si>
    <t>80 (12m.)</t>
  </si>
  <si>
    <t>88 (12m.)</t>
  </si>
  <si>
    <t>58 (12m.)</t>
  </si>
  <si>
    <t>95 (12m.)</t>
  </si>
  <si>
    <t>78 (7m.)</t>
  </si>
  <si>
    <t>91.6 (6m.)</t>
  </si>
  <si>
    <t>112 (3m.)</t>
  </si>
  <si>
    <t>تحسن الربو و شفاء الام الظهر و الركب و شفاء توقف النفس اثناء النوم و مازال مدخنا</t>
  </si>
  <si>
    <t>سارة فهد الدهمش</t>
  </si>
  <si>
    <t>حزام 2007 و تكيس مبايض و أضطراب بالدورة و عقم و مدخنة شيشا و آلام بأسفل الظهر و حموضة</t>
  </si>
  <si>
    <t>infrequent attacks of heart burn every 2 months, usually relived by milk, no night reflux or regurgitation</t>
  </si>
  <si>
    <t>أنتظام الدورة و شفاء آلام الدورة وشفاء آلام الظهر و الحموضة</t>
  </si>
  <si>
    <t>56.6 (14m.)</t>
  </si>
  <si>
    <t>intially had heart burn worse than preop. Relived by zantac, currenly no heart burn (8/7/13), no heart burn as( 6 Dec. 2013)</t>
  </si>
  <si>
    <t>w/u wnl, no B12, folate or vit D (6/13)</t>
  </si>
  <si>
    <t>66 (18m.)</t>
  </si>
  <si>
    <t xml:space="preserve">تحسن الآلام والحموضه مازالت </t>
  </si>
  <si>
    <t xml:space="preserve">تحسن الغده وتاخذ علاج 25- انتظمت الدوره - شفاء الم الظهر </t>
  </si>
  <si>
    <t>127.3 (3wks.)</t>
  </si>
  <si>
    <t>H pylori of the stomach specimen.</t>
  </si>
  <si>
    <t>48 (24m)</t>
  </si>
  <si>
    <t>مازالت الحموضة و تحسن الآلام الظهر و مازال يتابع مع طبيب النفسية</t>
  </si>
  <si>
    <t xml:space="preserve">صار إجهاض مره - شفاء الحموضة </t>
  </si>
  <si>
    <t>66.1 (18m.)</t>
  </si>
  <si>
    <t xml:space="preserve">شفاء الحموضه </t>
  </si>
  <si>
    <t>99.5 (3m.)</t>
  </si>
  <si>
    <t>128.8 (2m&amp;1\2)</t>
  </si>
  <si>
    <t>عبدالرحمن سعد الدوسرى</t>
  </si>
  <si>
    <t xml:space="preserve"> أصابة سابقة بالذراع الأيسر و مدخن وحموضة</t>
  </si>
  <si>
    <t>heart burn with fatty food, 2-3 times per month, relived by water, no Nror RG</t>
  </si>
  <si>
    <t>ملاك خالد الشميمرى</t>
  </si>
  <si>
    <t>أضطراب بالدورة و أرتفاع هرمون الحليب و حموضة</t>
  </si>
  <si>
    <t>heart burn very infrequent , once per month, only with citrus food, relived by amoxal, or by itself, no NR or RG</t>
  </si>
  <si>
    <t>95.3 (2wks.)</t>
  </si>
  <si>
    <t>0566843333/أبوها</t>
  </si>
  <si>
    <t>78 (14m.)</t>
  </si>
  <si>
    <t>10 cc inflated balloon passed first level, post repair, 10 cc balloon did not pass</t>
  </si>
  <si>
    <t>?? Haitus was looking wide post??</t>
  </si>
  <si>
    <t>شفاء آلام الظهر و الركبتين و تحسن الحموضة</t>
  </si>
  <si>
    <t>113.4 (3m.)</t>
  </si>
  <si>
    <t>attacks of heart burn once per week, by citrus and greasy food, relived by milk &amp; water, no NR or RG</t>
  </si>
  <si>
    <t>97 (23m.)</t>
  </si>
  <si>
    <t>عبدلله زيد العنقرى</t>
  </si>
  <si>
    <t>ضغط دم و أرتفاع بنسبة السكر بالدم</t>
  </si>
  <si>
    <t>شفاء الضغط و السكر</t>
  </si>
  <si>
    <t>145 (4wks.)</t>
  </si>
  <si>
    <t>heart burn almost daily, but much better than preop. Only daily PPI. Once daily (8/12/13)</t>
  </si>
  <si>
    <t>تحسن ضغط الدم و توقف عن التدخين و تحسن الحموضة</t>
  </si>
  <si>
    <t xml:space="preserve">daily heart burn, on medication </t>
  </si>
  <si>
    <t>تحسن التنفس و لا يوجد مشاكل بالكبد</t>
  </si>
  <si>
    <t>87.3 (9m.)</t>
  </si>
  <si>
    <t>occasional heart burn,ppt. by cold water , spicy food, once daily, no tttt., heart burn 1-2 times per week ,usually with fasting relived by drinking (8/12/13)</t>
  </si>
  <si>
    <t>postop. Gall stones, central abdominal pain.</t>
  </si>
  <si>
    <t>تحسن الربو و على نفس جرعة الغدة الدرقية و تحسن خمول الجسم و لم تحلل و تحسن توقف النفس مع النوم</t>
  </si>
  <si>
    <t>72.2 (6m.)</t>
  </si>
  <si>
    <t>87 (3m.)</t>
  </si>
  <si>
    <t>heart burn once weekly relived by drinking no medications, worse than preop.</t>
  </si>
  <si>
    <t>تحسن السكر و أنتظام الدورة و و شفاء آلام الركب و مازال آلام الكاحلين و تحسن الحموضة</t>
  </si>
  <si>
    <t>83.7 (3m.)</t>
  </si>
  <si>
    <t>heart burn once every few days, relived by itself (9/12/13)</t>
  </si>
  <si>
    <t>H pylori infection</t>
  </si>
  <si>
    <t>98.9 (2wks.)</t>
  </si>
  <si>
    <t>116(3m)</t>
  </si>
  <si>
    <t xml:space="preserve">nausea 2-3times/month while vomiting is twice weekly with special types of food  </t>
  </si>
  <si>
    <t>انتظام الدورة - تحسن الالام شفاءالحموضة لم يتم عمل اي فحوصات للمبايض أو التستوستيرون</t>
  </si>
  <si>
    <t>100 (12m.)</t>
  </si>
  <si>
    <t>93.7 (18 m.)</t>
  </si>
  <si>
    <t>dilated proximally normal distal gastric flap on contrast swallow</t>
  </si>
  <si>
    <t>تحسن الربو و شفاء سكر الحمل و تم الحمل و أنتظام الدورة</t>
  </si>
  <si>
    <t>85 (3.)</t>
  </si>
  <si>
    <t>dcrease sexual desire to her husband ??</t>
  </si>
  <si>
    <t>heart burn on daily basis, relived by PPI on regular basis, mainly in am, worse than preop.</t>
  </si>
  <si>
    <t>70 (24m.)</t>
  </si>
  <si>
    <t>العنود ماشى السهلي</t>
  </si>
  <si>
    <t>on and off heart burn with fried food, no heart burn</t>
  </si>
  <si>
    <t>90.4 (31m)</t>
  </si>
  <si>
    <t>الربو تحسن - الارتجاع تحسن- تحسن القولون العصبي</t>
  </si>
  <si>
    <t>تحسنت الحساسية وشفاء الآلام وتحسن الحموضه</t>
  </si>
  <si>
    <t>مازال إضطراب الدوره وماشيكت على تكيس المبايض وشفاء الآلام وشفاء توقف النفس مع النوم</t>
  </si>
  <si>
    <t>87 (4m.)</t>
  </si>
  <si>
    <t>60.3 (12m.)</t>
  </si>
  <si>
    <t>66 (9m.)</t>
  </si>
  <si>
    <t>تحسن الربو البخاخ نوع واحد و فقط مع تغير الجو قبل العملية يوميا و أنتظام الدورة وتم حمل و لم يكتمل تم الحمل بالأنابيب و شفاء آلام الظهر و الكاحلين و مازالت الأكزيما و لم تحلل للغدة و لم تحلل لهرمون الحليب</t>
  </si>
  <si>
    <t>92.6 (21m.)</t>
  </si>
  <si>
    <t>72.2 (5&amp;1/2m.)</t>
  </si>
  <si>
    <t>84.9 (2wks.)</t>
  </si>
  <si>
    <t>135.5 (2wks.)</t>
  </si>
  <si>
    <t>145.7 (2wk.)</t>
  </si>
  <si>
    <t>أبتسام على الطامى</t>
  </si>
  <si>
    <t xml:space="preserve">آلام بالكاحل الأيمن </t>
  </si>
  <si>
    <t>obvious ?? Hiatal hernia, pt. has no symptoms, HTBCT less than 10 cc??</t>
  </si>
  <si>
    <t>غادة خالد الغامدى</t>
  </si>
  <si>
    <t xml:space="preserve">سكرى و زيادة دهون </t>
  </si>
  <si>
    <t>توقف التدخين و مازالت على نفس علاج الغدة السابق و تحسن آلام الركبة و شفاء توقف النفس و تحسن الحموضة</t>
  </si>
  <si>
    <t>145.1 (6m.)</t>
  </si>
  <si>
    <t>Heart burn almost monthly respond to milk</t>
  </si>
  <si>
    <t>very infrequent attacks of heart burn , usually relived with no tratment</t>
  </si>
  <si>
    <t>149 (3m.)</t>
  </si>
  <si>
    <t>normal proximally, dilated distally gastric flap on contrast swallow</t>
  </si>
  <si>
    <t>نصره حسين الحمادى</t>
  </si>
  <si>
    <t>87 (18m.)</t>
  </si>
  <si>
    <t>111.3 (2wks.)</t>
  </si>
  <si>
    <t>85.5 (4&amp;1\2m.)</t>
  </si>
  <si>
    <t>on &amp; off heart burn, 1-2times per month , no treatment (16/12/13)</t>
  </si>
  <si>
    <t>normal to moderatly enlarged gastric flap on contrast swallow</t>
  </si>
  <si>
    <t>97 (9m.)</t>
  </si>
  <si>
    <t>117 (3m.)</t>
  </si>
  <si>
    <t xml:space="preserve"> لم تحدث ازمة ربو من العمليه وتحسن حساسية الأنف و شفاءآلام الركبة اليسرىو مازال تساقط الشعر</t>
  </si>
  <si>
    <t>w/u wnl, low vit D, N PTH &amp; Vit B 12, repeate vit D still low (16/12/13)</t>
  </si>
  <si>
    <t>94.6 (12m.)</t>
  </si>
  <si>
    <t>low Hb,low CV, low vit D, low uric acid, Cr, BUN</t>
  </si>
  <si>
    <t>infrequent heart burn , no treatment</t>
  </si>
  <si>
    <t>127.6 (2wks)</t>
  </si>
  <si>
    <t>شفاء صعوبة التنفس أثناء النوم و الحموضة و آلام المفاصل</t>
  </si>
  <si>
    <t>66.4 (6m.)</t>
  </si>
  <si>
    <t>103 (3m)</t>
  </si>
  <si>
    <t>86(7m)</t>
  </si>
  <si>
    <t>85 (12M)</t>
  </si>
  <si>
    <t>69.5(20)</t>
  </si>
  <si>
    <t xml:space="preserve"> شفاء السكرو الربو  و كتمة النفس و الارتجاع - شفاء الم الظهر و تحسن الحموضة مقارنة من قبل العملية تستجيب للحليب بدون ادوية ومازال مدخن</t>
  </si>
  <si>
    <t>better than preop. On naxuim once daily (24/july/12), still have heart burn but no regugitation, specially at night on nexuim once daily, very infrequent heart burn, ppt. by too much drinking coffee or tea, no tratment, respond to drinking milk (16/12/13)</t>
  </si>
  <si>
    <t>low vit D, low HDL, low MCV,low WBC,s</t>
  </si>
  <si>
    <t>شفاء الضغط - شفاء الم الركبة و الحموضة</t>
  </si>
  <si>
    <t>125 (9m.)</t>
  </si>
  <si>
    <t>111.9 (16m.)</t>
  </si>
  <si>
    <t>106.7 (2wks.)</t>
  </si>
  <si>
    <t>فاطمة سعد الدين اليامى</t>
  </si>
  <si>
    <t xml:space="preserve">آلام بأسفل الظهر و حموضة </t>
  </si>
  <si>
    <t>heart burn attacks, ppt. by greasy food, coffee &amp; nuts,very 1-2/month, no ttt., NR but no RG.</t>
  </si>
  <si>
    <t>أفنان سليمان الغفارى</t>
  </si>
  <si>
    <t xml:space="preserve">أستئصال مرارة سابق و أرتفاع ضغط الدم مع الحمل و أضطراب بالدورة و تكيس مبايض </t>
  </si>
  <si>
    <t>أمل محمد الفهيد</t>
  </si>
  <si>
    <t>سعود عبدالعزيز الفضل</t>
  </si>
  <si>
    <t>نادية محمد الطريف</t>
  </si>
  <si>
    <t>سلمى عبدالعزيز السلاش</t>
  </si>
  <si>
    <t>مؤيد ناصر الخليوي</t>
  </si>
  <si>
    <t>عبدالله فهد الشبرمي</t>
  </si>
  <si>
    <t>منال ناصرالسلامة</t>
  </si>
  <si>
    <t>فوزية عبدالفتاح الدوبان</t>
  </si>
  <si>
    <t>عاتكة مرزوق المطيرى</t>
  </si>
  <si>
    <t>heart burn once per year, responding to milk</t>
  </si>
  <si>
    <t xml:space="preserve">ربو مع الطفولة نقص فيتامين دال و مدخن </t>
  </si>
  <si>
    <t>15 cc passed hiatus, after repair 10 cc inflated balloon did not pass</t>
  </si>
  <si>
    <t>hiatus repaired post. By 0 bralon x3, figure of 8, staple line invaginated by running 2.0 prolene.</t>
  </si>
  <si>
    <t>mediastinal , retero esophagal 6 cm lipoma</t>
  </si>
  <si>
    <t>tight flap proximally, normal distally</t>
  </si>
  <si>
    <t>very tight proximal sleeve on swallow, gall stones about 11m. Postop, lap chole,(19/12/13), gasteroscopy diffude gastritis</t>
  </si>
  <si>
    <t>551247829/554488849</t>
  </si>
  <si>
    <t>عبدالله عبدالعزيز أندرجيرى</t>
  </si>
  <si>
    <t>سامى حافظ الوصابى</t>
  </si>
  <si>
    <t>مدخن سابق وأصابة سابقة بالركبة اليسرى</t>
  </si>
  <si>
    <t>10 cc passed hiatus,15 cc did not pass</t>
  </si>
  <si>
    <t>عيدة محمد المصعبى</t>
  </si>
  <si>
    <t xml:space="preserve">سكر حمل و ضغط و أرتفاع بالدهون و ربو و أضطراب بالدورة و حصى مرارى و آلام بالركبتين و توقف النفس و حموضة </t>
  </si>
  <si>
    <t>نادية حسين المصعبى</t>
  </si>
  <si>
    <t xml:space="preserve">خمول بالغدة الدرقية و أضطراب بالدورة و ألتهاب سابق بجرثومة المعدة و قولون عصبى </t>
  </si>
  <si>
    <t>127.3 (10days)</t>
  </si>
  <si>
    <t>تحسن آلام الركب و الكوع و لكن مازال آلام الظهر و مازالت الأنيميا و شفاء نقص فيتامين دال و شفاء كتمة النفس و تحسن الحموضة و تحسن الصداع النصفى</t>
  </si>
  <si>
    <t>96.3 (6m.)</t>
  </si>
  <si>
    <t>heart burn almost daily,ppt. by sweets, on losac 10 mg twice daily, worse than peop.(19/12/13)</t>
  </si>
  <si>
    <t>113 (6m.)</t>
  </si>
  <si>
    <t>111.6 (6m.)</t>
  </si>
  <si>
    <t>74.1 (3wks.)</t>
  </si>
  <si>
    <t>108.3 (2wks.)</t>
  </si>
  <si>
    <t>سرطان ثدى سابق و تم أستئصال الثدى الأيسر و حمل سابق خارج الرحم</t>
  </si>
  <si>
    <t>فهده عبدالعزيز الشنيفى</t>
  </si>
  <si>
    <t>heart burn with greasy food, once per week, relived by water &amp; milk</t>
  </si>
  <si>
    <t>hiatus repaired post. By 0 bralon x2, figure of 8, staple line invaginated by running 2.0 prolene.</t>
  </si>
  <si>
    <t>10 cc inflated balloon passed first level only, post repair 10 cc did not pass.</t>
  </si>
  <si>
    <t>مازال يدخن شيشيا بنسبة أقل</t>
  </si>
  <si>
    <t>110 (3m.)</t>
  </si>
  <si>
    <t>low Vit D, low HDL, high LDL, low folate (23/12/13)</t>
  </si>
  <si>
    <t xml:space="preserve"> تكميم و خيط خلفى أثنان</t>
  </si>
  <si>
    <t>89.7 (3m.)</t>
  </si>
  <si>
    <t>heart urn 1-2 times per week, on losac once HS daily.</t>
  </si>
  <si>
    <t>61 (7m.)</t>
  </si>
  <si>
    <t>ترك التدخين وتحسن الآلام</t>
  </si>
  <si>
    <t>94 (7&amp;1\2m.)</t>
  </si>
  <si>
    <t xml:space="preserve">ظهور كدمات في أجزاء متفرقه في الجسم من نقص فايتمين دال والكالسيوم </t>
  </si>
  <si>
    <t xml:space="preserve">إنتظمت الدوره وشفاء عام </t>
  </si>
  <si>
    <t>84 (7&amp;1\2m.)</t>
  </si>
  <si>
    <t>تحسن الآلام وإلتهاب البول</t>
  </si>
  <si>
    <t>74 (7&amp;1\2m.)</t>
  </si>
  <si>
    <t>شفاء آلام الركبتين وتحسن آلام اسفل الظهر والرجل اليسرى ومازال التنميل وشفاء الحموضه</t>
  </si>
  <si>
    <t>71 (7&amp;1\2m.)</t>
  </si>
  <si>
    <t>74 (30m.)</t>
  </si>
  <si>
    <t>68 (7&amp;1\2m.)</t>
  </si>
  <si>
    <t>تحسن الربو وما شيكت على تكيس المبايض</t>
  </si>
  <si>
    <t>64 (7&amp;1\2m.)</t>
  </si>
  <si>
    <t>nausea and vomiting specially if drinking after eating directly, or with eating in restaurants</t>
  </si>
  <si>
    <t>نزول حبوب الغدة الدرقية من 75 الى 50 ملجم</t>
  </si>
  <si>
    <t>83 (3m )</t>
  </si>
  <si>
    <t>79.5 (4m.)</t>
  </si>
  <si>
    <t>folic acid def. (last test since one year. today 23/12/13 )</t>
  </si>
  <si>
    <t>111.8 (3m.)</t>
  </si>
  <si>
    <t>108 (4wks)</t>
  </si>
  <si>
    <t>sever anemia Hb 8, low vit D, low vit B12 ( 24/12/13)</t>
  </si>
  <si>
    <t>55 (15m.)</t>
  </si>
  <si>
    <t>110.4 (3m.)</t>
  </si>
  <si>
    <t>تحسن آلام الظهر و القدم و مازال تورم القدم اليمنى</t>
  </si>
  <si>
    <t>160 (1wk.)</t>
  </si>
  <si>
    <t xml:space="preserve">مازال إرتفاع ضغط الدم والحموضه ساءت </t>
  </si>
  <si>
    <t>مازالت تدخن وراح الإكتئاب والحموضه ساءت</t>
  </si>
  <si>
    <t>65 (7m.)</t>
  </si>
  <si>
    <t>low serum Iron, vit D, high TSH ( 11/5/13), normal Iron, vit D , still high TSH (24/12/13)</t>
  </si>
  <si>
    <t>فاطمة محمد الضعيان</t>
  </si>
  <si>
    <t>ربو و خمول بالغدة الدرقية و آلام بالركبتين و نقص فيتامين دال و حموضة مع الحمل</t>
  </si>
  <si>
    <t>سامية جازى العتيبى</t>
  </si>
  <si>
    <t>أزالة حزام معدة</t>
  </si>
  <si>
    <t xml:space="preserve">حزام معدة سابق 2010 </t>
  </si>
  <si>
    <t>heart burn mainly with pregnancy</t>
  </si>
  <si>
    <t>vomiting blood, from tight band</t>
  </si>
  <si>
    <t>موضى حمد السويدان</t>
  </si>
  <si>
    <t>أستئصال كيس على المبيض سابق</t>
  </si>
  <si>
    <t>normal size gastric flap on ontrast swallow</t>
  </si>
  <si>
    <t>صالح مقبل العصيمى</t>
  </si>
  <si>
    <t>مازال يدخن وشفاء آلام الظهر ومازال العقم  و لم يحلل للدهون</t>
  </si>
  <si>
    <t>99.6 (7m.)</t>
  </si>
  <si>
    <t>120 (3M.)</t>
  </si>
  <si>
    <t>heart burn almost 1-2 times per week, on daily PPI</t>
  </si>
  <si>
    <t>محمد طافر العريدي</t>
  </si>
  <si>
    <t>تحسن آلام الظهر و المفاصل و شفاء الحموضة</t>
  </si>
  <si>
    <t>98.6 (6m.)</t>
  </si>
  <si>
    <t>118.8 (4wks.)</t>
  </si>
  <si>
    <t>الشفاء من أرتفاع ضغط الدم و شفاء آلام الركبتين مع آلام الظهر و تحسن آلام الكاحل و مازال مدخن</t>
  </si>
  <si>
    <t>108.3 (3m.)</t>
  </si>
  <si>
    <t>heart burn every 1-2 days , relived by oralmilk, no medications, (26/12/13)</t>
  </si>
  <si>
    <t>101 (6m.)</t>
  </si>
  <si>
    <t>112(3m.)</t>
  </si>
  <si>
    <t>تحسن آلام الركب و مازال البهاق</t>
  </si>
  <si>
    <t>heart burn with long fasting , usually respond to feeding</t>
  </si>
  <si>
    <t>رحاب عبدالرحمن الجاسم</t>
  </si>
  <si>
    <t>حزام معدة سابق قبل 5 سنوات</t>
  </si>
  <si>
    <t>large slipped pouch with large serous cyst related to the poch, tense adhesions.</t>
  </si>
  <si>
    <t>إشراق ماجد مرشد</t>
  </si>
  <si>
    <t xml:space="preserve">أرتفاع ضغط الدم مع الحمل و مدخنة شيشا أحيانا و آلام بالركبتين و حموضة </t>
  </si>
  <si>
    <t>heart burn with fried greasy food, 1-2 attacks per month, worse during pregnancy, with NR&amp;RG, respond to milk &amp; antiacids</t>
  </si>
  <si>
    <t>infrequent heart burn , with greasy and spicy food, relived spontanously, once per month</t>
  </si>
  <si>
    <t>عليا محمد الزهرانى</t>
  </si>
  <si>
    <t xml:space="preserve">أرتفاع ضغط الدم مع الحمل و أكتئاب و آلام بأسفل الظهر و حموضة أحيانا </t>
  </si>
  <si>
    <t>ياسر عبدالعزيز الشريدة</t>
  </si>
  <si>
    <t xml:space="preserve">بالونة سابقة من سنتين و سكرى و نقص فيتامين دال و حصى مرارى و آلام بالركبتين اليمنى أكثر من اليسرى </t>
  </si>
  <si>
    <t>عبير عباس زيادى</t>
  </si>
  <si>
    <t>باكستانى</t>
  </si>
  <si>
    <t>مدخن و حموضة أحيانا</t>
  </si>
  <si>
    <t>heart burn with fatty , citus food, relived by drinking water &amp; milk, once per month, with NR</t>
  </si>
  <si>
    <t>عبدالسلام عبدالله الغريرى</t>
  </si>
  <si>
    <t xml:space="preserve"> حزام معدة و أستئصال مرارة وإزالة حزام و مدخن سابق و إنزلاق غضروفى قطنى و توقف نفس مع النوم ؟؟ و حموضة </t>
  </si>
  <si>
    <t>very infrequent heart burn ,if sleeping directly after eating, associated with regurgitation, respond to nexuim</t>
  </si>
  <si>
    <t>10 cc inflated balloon passed through hiatus but not 15 cc</t>
  </si>
  <si>
    <t>extensive adhesions between left liver lobe , stomach, right and left crura</t>
  </si>
  <si>
    <t>هشام على الزغيبى</t>
  </si>
  <si>
    <t>مدخن شيشا و حموضة أحيانا و ضعف إنجاب ؟؟</t>
  </si>
  <si>
    <t>heart burn once per month, ppt. by greasy food, relived by milk , no NR , ?? Regurgitation</t>
  </si>
  <si>
    <t>طارق سليمان الحمد</t>
  </si>
  <si>
    <t>546000105/00447734823342</t>
  </si>
  <si>
    <t>heart burn almost daily, worse than preop. On daily H2 blocker</t>
  </si>
  <si>
    <t>0555212559/0505216331</t>
  </si>
  <si>
    <t xml:space="preserve">تحسن تكيس المبايض وضغط الدم ومازالت آلام الظهر والاكتاف والورك الأيسر والحموضه زادت </t>
  </si>
  <si>
    <t>مازال الربو على حاله و تحسن الجيوب الأنفية و الأكتئاب تحسن و مازال القلق النفسى و تحسن ألتهاب المفاصل و و تحسن حب الشباب و لم تشيك على الدهون و الغدة الدرقية و الحموضة على وضعها</t>
  </si>
  <si>
    <t>111 (6m.)</t>
  </si>
  <si>
    <t>101 (8&amp;1/2m.)</t>
  </si>
  <si>
    <t>heart burn almost daily, no specific food, mainly in am, no treatment</t>
  </si>
  <si>
    <t xml:space="preserve">شفاء آلام الظهر و القدمين وشفاء الحموضة </t>
  </si>
  <si>
    <t>70 (7&amp;1\2m.)</t>
  </si>
  <si>
    <t>66 (7&amp;1\2m.)</t>
  </si>
  <si>
    <t>لا يوجد أرتفاع بضعط الدم و تحسن زيادة شعر الجسم و شفاء الآلام وتحسن تكيس المايض</t>
  </si>
  <si>
    <t>heart burn with only citrus food, no medications, (29/12/13)</t>
  </si>
  <si>
    <t>تحسن القولون العصبي</t>
  </si>
  <si>
    <t>مازال خمول الغدة و إنتظمت  الدورة و تحسن الحموضة</t>
  </si>
  <si>
    <t>73 (8m.)</t>
  </si>
  <si>
    <t>95 (7m.)</t>
  </si>
  <si>
    <t>شفاءعام</t>
  </si>
  <si>
    <t xml:space="preserve">تحسن ضغط الدم و مازال التدخين والحموضة وشفاء الآلام </t>
  </si>
  <si>
    <t>تحسن الآلام وشفاء الحموضة</t>
  </si>
  <si>
    <t>80.3 (3wks)</t>
  </si>
  <si>
    <t>tight promixally dilated distally</t>
  </si>
  <si>
    <t>79.6 (6m.)</t>
  </si>
  <si>
    <t>68 (9m)</t>
  </si>
  <si>
    <t>60 (12M)</t>
  </si>
  <si>
    <t>68 (17m.)</t>
  </si>
  <si>
    <t>49 (11m.)</t>
  </si>
  <si>
    <t>راح الكيس بالمبيض وتحسن الآلام وشفاء الحموضه وما شيكت على زيادة هرمون الذكوره</t>
  </si>
  <si>
    <t>103 (3M.)</t>
  </si>
  <si>
    <t>504225875/ 551322987</t>
  </si>
  <si>
    <t>ماشيكت على الغده وشفاء الآلام وشفاء توقف النفس مع النوم</t>
  </si>
  <si>
    <t>75 (6&amp;1\2m.)</t>
  </si>
  <si>
    <t xml:space="preserve">مازال الربو  والدوره إنتظمت وتحسن الآلام </t>
  </si>
  <si>
    <t>140 (6&amp;1\2m.)</t>
  </si>
  <si>
    <t>86 (6&amp;1\2m.)</t>
  </si>
  <si>
    <t>خمول بالغده</t>
  </si>
  <si>
    <t>تحسن الربو وحساسية الأنف و  شفاء الحموضة</t>
  </si>
  <si>
    <t>70 (6m.)</t>
  </si>
  <si>
    <t>مازال يشيش وشفاء الآلام والحموضه وخف القولون العصبي</t>
  </si>
  <si>
    <t>125 (7m.)</t>
  </si>
  <si>
    <t>هلا عبدالرحمن السليم</t>
  </si>
  <si>
    <t>آلام بالركبة اليسرى و نقص فيتامين دال و أستئصال كيس بالمبيض الأيسر سابقا و تصغير ثدى سابق</t>
  </si>
  <si>
    <t>hiatus repaired post. By 0 bralon x1, figure of 8, staple line invaginated by running 2.0 prolene.</t>
  </si>
  <si>
    <t>10 cc inflated balloon passed first level, post repair, 10 cc balloon did not pass, passing tube through hiatus intially was difficult.</t>
  </si>
  <si>
    <t xml:space="preserve">distal stomach moderate to large , proximal moderate size gastric flap </t>
  </si>
  <si>
    <t>109 (3m.)</t>
  </si>
  <si>
    <t>tight to normal gastric flap on contrast swallow, hold up of the dye at GEJ</t>
  </si>
  <si>
    <t>normal size gastric flap oncontrast swallow</t>
  </si>
  <si>
    <t>أنتظام الدورة و لا يوجد حموضة بعد العملية و شفاء توقف النفس مع النوم و شفاء الربو 5/1/2014</t>
  </si>
  <si>
    <t>89.6 (18m.)</t>
  </si>
  <si>
    <t>أسماء أبراهيم عبدالجبار</t>
  </si>
  <si>
    <t>86.9 (24m.)</t>
  </si>
  <si>
    <t xml:space="preserve">tight to normal sleeve on contrast swallow </t>
  </si>
  <si>
    <t>سكر حمل آلام و أضطرب بالدورة و حموضة مع الحمل و آلام بالظهر</t>
  </si>
  <si>
    <t>أنتظام الدورة و لا يوجد حموضة بعد العملية  و شفاء آلام الظهر</t>
  </si>
  <si>
    <t>heart burn 1-2 times per wk.,relived by PPH on PRN basis, overall better than preop.(4/12/13)</t>
  </si>
  <si>
    <t>70.1 (8m.)</t>
  </si>
  <si>
    <t>تحسن الآلام و إلتهاب البول و شفاء الحموضة و مازال يعانى من العقم الثانى</t>
  </si>
  <si>
    <t>76.4 (8m.)</t>
  </si>
  <si>
    <t>محمد يحيا عطيف</t>
  </si>
  <si>
    <t xml:space="preserve">مدخن وآلام بأسفل الظهر </t>
  </si>
  <si>
    <t>74 (12m.)</t>
  </si>
  <si>
    <t>شفاء الضغط و تحسن العقم و يوجد حيوانات منوية ومازال التدخين بس على خفيف و تحسن الصداع و تحسن آلام أسفل الظهر و شفاء الدوخة</t>
  </si>
  <si>
    <t>109.5 (12m.)</t>
  </si>
  <si>
    <t>164.6 (5wks.)</t>
  </si>
  <si>
    <t>88 (24m.)</t>
  </si>
  <si>
    <t>عبدالرحمن سلطان العتيبي</t>
  </si>
  <si>
    <t>heart burn 2-3 times per week, with greasy and spicy food, respond to dairy products, off PPI, heart burn 2-3 times weekly on PRN PPI (29 / 6/13), daily heart burn on nexuim, (6/1/14)</t>
  </si>
  <si>
    <t>dilated proximal tight distal gastric flap on contrast swallow</t>
  </si>
  <si>
    <t>66.1 (6m.)</t>
  </si>
  <si>
    <t>89 (4&amp;1/2m.)</t>
  </si>
  <si>
    <t>moderatly large size gastric flap on contrast swallow</t>
  </si>
  <si>
    <t>160.4 (2wks.)</t>
  </si>
  <si>
    <t>normalsize gastric flapon contrast swallow, tight GEJ</t>
  </si>
  <si>
    <t>ملاك صبحى الفوزان</t>
  </si>
  <si>
    <t>tight to normal size gastric flap on contrast swallow</t>
  </si>
  <si>
    <t>heart burn with special types of food, 1-2 times per month,on PRN treatment , mainly antiacids</t>
  </si>
  <si>
    <t>heart burn even with losac ?? May be dysphagia, very infrequent attacks of heart burn, mainly with food with spicy souce, on PRN ttt, (6/1/14)</t>
  </si>
  <si>
    <t>91(3m.)</t>
  </si>
  <si>
    <t>سلمى سعد الجشمة</t>
  </si>
  <si>
    <t>مازال أضطراب الدورة و لم تشيك على تكيس المبايض و لم تحمل و مازال زيادة الشعر بالوجه و الجسم و شفاء آلام الركب</t>
  </si>
  <si>
    <t>162 (3wks.)</t>
  </si>
  <si>
    <t>هيفاء خرصان الرشيد</t>
  </si>
  <si>
    <t>vit D def. (6/1/14)</t>
  </si>
  <si>
    <t>عبدالله محمد العضيبي</t>
  </si>
  <si>
    <t>78.4 (8m.)</t>
  </si>
  <si>
    <t>heart burn every 3-4 days, relived by milk or antiacids (6/1/13)</t>
  </si>
  <si>
    <t>110.7 (9m.)</t>
  </si>
  <si>
    <t>moderate to large gastric flp on contrast swallow</t>
  </si>
  <si>
    <t>low Vit D and High TSH (6/1/14)</t>
  </si>
  <si>
    <t>10 cc inflated balloon passed through hiatus but not 15 cc, post repair, 10 cc balloon did not pass</t>
  </si>
  <si>
    <t>heart urn almost daily, ppt. by spicy, cutrus, greasy food, also tea &amp; coffe, relived by zantac, for last 4 years</t>
  </si>
  <si>
    <t>أستئصال مرارة سابق و آلام بالركبتين و المفاصل و حموضة</t>
  </si>
  <si>
    <t xml:space="preserve">مدخن و كتمة نفس مع النوم </t>
  </si>
  <si>
    <t>مها ناصر بن هويشل</t>
  </si>
  <si>
    <t>heart burn frequently, about 4 times per wk., ppt. by garlic, citrus &amp; greasy food, no NR or RG, relived spontanously</t>
  </si>
  <si>
    <t>10 cc inflated balloon passed through hiatus but not 15 cc, post repair, 10 cc did not pass.</t>
  </si>
  <si>
    <t>أحلام على الزهرانى</t>
  </si>
  <si>
    <t>أستئصال مرارة سابق و أضطراب بالدورة و آلام بأسفل الظهر و حصوات بالكلى اليسرى</t>
  </si>
  <si>
    <t>105.3 (3wks.)</t>
  </si>
  <si>
    <t>55 (12m.)</t>
  </si>
  <si>
    <t>131 (3m.)</t>
  </si>
  <si>
    <t>وليد عبدالله الشويمي</t>
  </si>
  <si>
    <t xml:space="preserve">دوخة و دوار و صداع و تكيس مبايض و أضطراب بالدورة و زيادة هرمون الحليب و آلام بالركبة اليمنى و الظهر و حموضة </t>
  </si>
  <si>
    <t>هاجر عبدالعزيز السيحيبانى</t>
  </si>
  <si>
    <t>خمول سابق بالغدة الدرقية و نقص فيتامين دال و قولون عصبى و آلام بالركبتين و القدم اليسرى و عرقوب القدم و حموضة</t>
  </si>
  <si>
    <t>very infrequent attacks of heart burn , ppt. by citrus food, and bread, respond to drinking water, occasional NR &amp; RG</t>
  </si>
  <si>
    <t>heart burn by tomato &amp; bread, once per 2wks., elived by water &amp; ginger</t>
  </si>
  <si>
    <t>95.9 (3wks.)</t>
  </si>
  <si>
    <t>119.2 (3m.)</t>
  </si>
  <si>
    <t>91.3 (2wks.)</t>
  </si>
  <si>
    <t>104.5 (3wks.)</t>
  </si>
  <si>
    <t>69.9 (3wks.)</t>
  </si>
  <si>
    <t>normal sleeve proximally, tight distally on contrast swallow</t>
  </si>
  <si>
    <t xml:space="preserve">ربو و قولون عصبى </t>
  </si>
  <si>
    <t>نورا محمد الحمد</t>
  </si>
  <si>
    <t xml:space="preserve">عدم إنجاب بسبب مشاكل زوجية ؟؟ و آلام بإسفل الظهر و حموضة و آلام بالجنب الأيمن ؟؟ كبر حجم الكلية اليسرى </t>
  </si>
  <si>
    <t>heart burn with fatty food, once per month, relived by avoiding food or gaviscon, + NR but no RG</t>
  </si>
  <si>
    <t>difficult intubation, wide hiatus on laparoscopy, postop. Gall stones disease, CBD stones, ERCP , papilotomy, stenting, cholecystectomy</t>
  </si>
  <si>
    <t>moderatly large to large gastric flap on contrast swallow</t>
  </si>
  <si>
    <t>شعاع عائض المالكى</t>
  </si>
  <si>
    <t xml:space="preserve">آلام بالظهر و حموضة </t>
  </si>
  <si>
    <t>heart burn with citrus &amp; spicy food, coffee, 2-3 times per wk., relived by milk, ginger &amp; antiacids</t>
  </si>
  <si>
    <t xml:space="preserve">MEN 1 syndrome, post total Hyperparathyroidectomy, with reimplant 1/4 of  gland, hemithyroidectomy, ربو و زيادة هرمون الحليب و توقف النفس أثناء النوم و عقم </t>
  </si>
  <si>
    <t>60.2 (12m.)</t>
  </si>
  <si>
    <t>آلام آسفل الظهر و الركبتين شفى و تحسنت الحموضة</t>
  </si>
  <si>
    <t>125.8 (6m.)</t>
  </si>
  <si>
    <t>heart burn almost weekly on PRN PPI, no NR or RG (13/1/14)</t>
  </si>
  <si>
    <t>تحسن آلام الركبة اليمنى</t>
  </si>
  <si>
    <t>وقف التدخين</t>
  </si>
  <si>
    <t>80(12m)</t>
  </si>
  <si>
    <t>81.4 (3m.)</t>
  </si>
  <si>
    <t>تحسن الربو و تحسن آلام المفاصل و الحموضة أسوأ من قبل العملية و أرتجاع شديد و تحسن القولون العصبى</t>
  </si>
  <si>
    <t>65.2 (9m.)</t>
  </si>
  <si>
    <t>upper GI bleeding attack, (8/13), sever heart burn (8/10/13), sever heart burn, on nexuim 40 mg twice daily, sever anemia</t>
  </si>
  <si>
    <t>moderatly large gastric flap on contrast swallow, tight mid stomach</t>
  </si>
  <si>
    <t>150 (2wks.)</t>
  </si>
  <si>
    <t>168.4 (3wks.)</t>
  </si>
  <si>
    <t>82.4 (6m.)</t>
  </si>
  <si>
    <t>125.7 (6m.)</t>
  </si>
  <si>
    <t>97.6 (6m.)</t>
  </si>
  <si>
    <t>122 (7m.)</t>
  </si>
  <si>
    <t>79.7 (7m.)</t>
  </si>
  <si>
    <t>95.8(7m.)</t>
  </si>
  <si>
    <t>خالد رويضان الرويضان</t>
  </si>
  <si>
    <t>سارة رويضان الرويضان</t>
  </si>
  <si>
    <t>تماضر عيد المهندى</t>
  </si>
  <si>
    <t>ربو و آلام بالركبة اليمنى</t>
  </si>
  <si>
    <t>ندى أحمد البواردى</t>
  </si>
  <si>
    <t>أستئصال مرارة سابق و نقص فيتامين دال</t>
  </si>
  <si>
    <t>نورا محمد العيسى</t>
  </si>
  <si>
    <t>خمول بالغدة الدرقية و قولون عصبى و آلام بالصدر</t>
  </si>
  <si>
    <t>no postop GERD symptoms on PPI regularly (16/1/14)</t>
  </si>
  <si>
    <t>61(8m.)</t>
  </si>
  <si>
    <t>هيا عبدالرحمن العبدالكريم</t>
  </si>
  <si>
    <t xml:space="preserve">آلام بأسفل الظهر و الركبة اليسرى و أحتمال صعوبة التنفس أثناء النوم </t>
  </si>
  <si>
    <t>proximal falp is dilated while the distal flap within normal limit 0n contrast swallow, ?? Area of stricture at distal body</t>
  </si>
  <si>
    <t>منصور على العمرى</t>
  </si>
  <si>
    <t>نايف سليمان الحبس</t>
  </si>
  <si>
    <t>heart burn with greasy , spicy &amp; fried food, once every 2-3 wks., relived by itself or amoxal, NR but no RG.</t>
  </si>
  <si>
    <t>79 (3&amp;1/2m.)</t>
  </si>
  <si>
    <t>75 (9m.)</t>
  </si>
  <si>
    <t>62 (12m.)</t>
  </si>
  <si>
    <t>60 (18m.)</t>
  </si>
  <si>
    <t>139 (4M)</t>
  </si>
  <si>
    <t>123 (6m.)</t>
  </si>
  <si>
    <t>103 (12m.)</t>
  </si>
  <si>
    <t>135 (6m.)</t>
  </si>
  <si>
    <t>110 (12 m.)</t>
  </si>
  <si>
    <t>120 (9 m.)</t>
  </si>
  <si>
    <t>نها فتحى الأخضر</t>
  </si>
  <si>
    <t>dilated proximal , normal distal gastric flap on contrast swallow, tight area at distal body.</t>
  </si>
  <si>
    <t>normal to moderatly large size gastric flapon contrast swallow , mid body area of stricture</t>
  </si>
  <si>
    <t>proximally dilated , normal distally gastric falp on contrast swallow</t>
  </si>
  <si>
    <t xml:space="preserve">dilated proximally, normal distally gastric flap on contrast swallow, tight area at mid body </t>
  </si>
  <si>
    <t>هيفاء عبدالله الجبيلى</t>
  </si>
  <si>
    <t>tight proximally, large distal gastric flap on contrast swallow</t>
  </si>
  <si>
    <t>66 (24m.)</t>
  </si>
  <si>
    <t>تهانى  عبدالله الحربان</t>
  </si>
  <si>
    <t>نوف ناصر الضاوى</t>
  </si>
  <si>
    <t>64 (24m.)</t>
  </si>
  <si>
    <t>pregnant for last 2 months (oct/16/12), delivered may 2013 baby boy, healthy, main concern is hair loss, improved on ttt,</t>
  </si>
  <si>
    <t>ساره قنفيذ القحطانى</t>
  </si>
  <si>
    <t>ليلى موسى البنا</t>
  </si>
  <si>
    <t>dilated proximal tight distal stomch flap on contrast swallow</t>
  </si>
  <si>
    <t>110 (4wks.)</t>
  </si>
  <si>
    <t>74 (33m)</t>
  </si>
  <si>
    <t>post op heart burn , much worse at night, on losac twice , was trated postop. For H pylori, currently has no heart burn (16/1/14)</t>
  </si>
  <si>
    <t>555975757\533888222</t>
  </si>
  <si>
    <t>69 (12&amp;1\2m.)</t>
  </si>
  <si>
    <t>no postop. Heart burn, sever heart burn during the day resume losac (25/12/12), no heart burn currently (18/1/14)</t>
  </si>
  <si>
    <t>dilated proximal normal distal gastric flap on contrast swallow</t>
  </si>
  <si>
    <t xml:space="preserve">مازال يدخن وتحسن الحموضه والآلام </t>
  </si>
  <si>
    <t>84 (12&amp;1\2m.)</t>
  </si>
  <si>
    <t>105 (13m.)</t>
  </si>
  <si>
    <t xml:space="preserve">تحسن عام </t>
  </si>
  <si>
    <t>97 (12&amp;1\2m.)</t>
  </si>
  <si>
    <t>60.3 (13&amp;1\2m.)</t>
  </si>
  <si>
    <t>شفاء الآلام وتحسن الربو</t>
  </si>
  <si>
    <t>59 (13&amp;1\2m.)</t>
  </si>
  <si>
    <t>82.5 (12m.)</t>
  </si>
  <si>
    <t>تحسن الآلام</t>
  </si>
  <si>
    <t>82(12&amp;1\2m.)</t>
  </si>
  <si>
    <t>شفاء تكيس المبايض وإنتظام الدوره وحامل</t>
  </si>
  <si>
    <t>102.6 (12m.)</t>
  </si>
  <si>
    <t>52 (15m.)</t>
  </si>
  <si>
    <t>90 (15m.)</t>
  </si>
  <si>
    <t>92 (15m.)</t>
  </si>
  <si>
    <t>56.7(20M)</t>
  </si>
  <si>
    <t>62.6 (17m.)</t>
  </si>
  <si>
    <t>62 (15m.)</t>
  </si>
  <si>
    <t>125 (6m.)</t>
  </si>
  <si>
    <t xml:space="preserve">وفاء على الرميح </t>
  </si>
  <si>
    <t>back to OR for brokenJP drain</t>
  </si>
  <si>
    <t>bleeding from gall bladder bed</t>
  </si>
  <si>
    <t>ربو و سكرى و خمول بالغدة الدرقية وضغط و زيادة دهون بالجسم و أضطراب بالدورة و آلام بالمفاصل و حموضة و أستئصال مرارة سابق</t>
  </si>
  <si>
    <t>heart burn with greasy food, no medications, regurgitation occasionally</t>
  </si>
  <si>
    <t>شذى فايز المنصور</t>
  </si>
  <si>
    <t>heart burn ppt.by greasy &amp; spicy food, once per wk., respond to antiacids, occasional regurgitation, no night reflux</t>
  </si>
  <si>
    <t>أضطراب بالدورة و تكيس مبايض و عقم وآلام بأسفل الظهر و الركبة و القدم الأيسر و حموضة</t>
  </si>
  <si>
    <t>تحسن الأرتجاع و مازال الخفقان و الكمتة</t>
  </si>
  <si>
    <t>75.8 (28m.)</t>
  </si>
  <si>
    <t>dilated proximally , tight distally, on contrast swallow</t>
  </si>
  <si>
    <t>أريج فايز المنصور</t>
  </si>
  <si>
    <t>153 (4wks.)</t>
  </si>
  <si>
    <t>102 (6m.)</t>
  </si>
  <si>
    <t>107 (6m.)</t>
  </si>
  <si>
    <t>شفاء آلام المفاصل و لم يفحص لفيتامين دال و حمض اليوريك</t>
  </si>
  <si>
    <t>dilated proximally tight distally on contrast swallow</t>
  </si>
  <si>
    <t>low vit. D and high Calcuim</t>
  </si>
  <si>
    <t>الدوره إنتظمت  وشفاء الآلام</t>
  </si>
  <si>
    <t>80.4 (6&amp;1\2m.)</t>
  </si>
  <si>
    <t>no postop GERD symtoms as per (20/1/14)</t>
  </si>
  <si>
    <t>large flap proximally , tight distally on contrast swallow</t>
  </si>
  <si>
    <t>71.7 (14m.)</t>
  </si>
  <si>
    <t>99 (15m.)</t>
  </si>
  <si>
    <t>66 (15m.)</t>
  </si>
  <si>
    <t>تحسن ضغط الدم والعقم مازال وتحسن الآلام</t>
  </si>
  <si>
    <t>85 (15&amp;1\2m.)</t>
  </si>
  <si>
    <t>تحسن السكري  وتحسن آلام الركبه اليمنى والظهر</t>
  </si>
  <si>
    <t>67 (15m.)</t>
  </si>
  <si>
    <t xml:space="preserve">أنتظام الدورة و مازالت تدخن و رجعت الحموضه مره ثانيه بعد شفائها </t>
  </si>
  <si>
    <t>مازال يدخن وشفاء الحموضة</t>
  </si>
  <si>
    <t>103 (10m.)</t>
  </si>
  <si>
    <t>54.4 (15m.)</t>
  </si>
  <si>
    <t>105 (11m.</t>
  </si>
  <si>
    <t>54 (14m.)</t>
  </si>
  <si>
    <t>83.5 (15m.)</t>
  </si>
  <si>
    <t>58 (15&amp;1\2m.)</t>
  </si>
  <si>
    <t>55 (14m.)</t>
  </si>
  <si>
    <t>69 (14m.)</t>
  </si>
  <si>
    <t>تركي سعد العامري</t>
  </si>
  <si>
    <t>78 (32m.)</t>
  </si>
  <si>
    <t>gall stones disease, ?? Biliary pancreatitis, (20/01/14)</t>
  </si>
  <si>
    <t>post op heart burn, no more heart burn, occasional heart burn (21/10/12), heart burn 1-2 times per week, on PRN nexuim (20/01/14)</t>
  </si>
  <si>
    <t>gall stones disease, increase TSH, low vit D on 20/01/14</t>
  </si>
  <si>
    <t>88.5 (3wks.)</t>
  </si>
  <si>
    <t>87.3 (3wks.)</t>
  </si>
  <si>
    <t>102 (3wks.)</t>
  </si>
  <si>
    <t>150.7 (3wks.)</t>
  </si>
  <si>
    <t>تحسن الحموضة و توقف عن التمباك</t>
  </si>
  <si>
    <t>111 (4wks.)</t>
  </si>
  <si>
    <t>95 (4wks.)</t>
  </si>
  <si>
    <t>101.3 (4wks.)</t>
  </si>
  <si>
    <t>88.4 (2wks.)</t>
  </si>
  <si>
    <t>135.6 (3wks.)</t>
  </si>
  <si>
    <t>83.8 (2wks.)</t>
  </si>
  <si>
    <t>115.8(4m.)</t>
  </si>
  <si>
    <t>96 (16m.)</t>
  </si>
  <si>
    <t>59 (18m.)</t>
  </si>
  <si>
    <t>نقص فيتامين دال والحديد و B</t>
  </si>
  <si>
    <t>72 (17m.)</t>
  </si>
  <si>
    <t>69 (17m.)</t>
  </si>
  <si>
    <t>قطرية</t>
  </si>
  <si>
    <t>63 (18m.)</t>
  </si>
  <si>
    <t>شفا الربو - شفاء الحموضة (رجعت الحموضة)</t>
  </si>
  <si>
    <t>73 (16m.)</t>
  </si>
  <si>
    <t>75 (16m.)</t>
  </si>
  <si>
    <t>77 (16m.)</t>
  </si>
  <si>
    <t>92.7 (14m.)</t>
  </si>
  <si>
    <t>64 (16m.)</t>
  </si>
  <si>
    <t>مازال إضطراب الدوره</t>
  </si>
  <si>
    <t>68 (16m.)</t>
  </si>
  <si>
    <t>شفاء الآلام والصداع</t>
  </si>
  <si>
    <t xml:space="preserve">مازالت تدخن والدوره إنتظمت وتحسن الآلام </t>
  </si>
  <si>
    <t>64 (15m.)</t>
  </si>
  <si>
    <t>60 (16m.)</t>
  </si>
  <si>
    <t>78 (16m.)</t>
  </si>
  <si>
    <t>82 (16m.)</t>
  </si>
  <si>
    <t>75 (15m.)</t>
  </si>
  <si>
    <t>شفاء الم الظهر - مازالت الحموضة - تحسن الربو - انتظام الدورة و شفاء التكيس اللي على اليسار ومازال اللي في اليمين و مازالت تعانى من الشقيقة</t>
  </si>
  <si>
    <t>58 (16m.)</t>
  </si>
  <si>
    <t>62.3 (12m.)</t>
  </si>
  <si>
    <t>أضطراب بالدورة و تكيس مبايض و آلام بأسفل الظهر و الركبتين و أرتفع بهرمون الحليب</t>
  </si>
  <si>
    <t>الدوره إنتظمت وشفاء الآلام ولم فحصت تكيس المبايض وإرتفاع هرمون الحليب</t>
  </si>
  <si>
    <t>heart burn on &amp; off by greasy food, once per week, rlived by milk, no medication</t>
  </si>
  <si>
    <t>tight proximally, dilated distally on contrast swallow</t>
  </si>
  <si>
    <t>مازالت الدوره مضطربه وتحسن الآلام وشفاء الحموضه</t>
  </si>
  <si>
    <t>جفاف</t>
  </si>
  <si>
    <t>tight proximally, normal distally on contrast swallow</t>
  </si>
  <si>
    <t>76 (3 &amp;1/2m.)</t>
  </si>
  <si>
    <t>نزهة مشهور المنصور</t>
  </si>
  <si>
    <t xml:space="preserve">ربو و أضطراب بالدورة و تكيس مبايض وآلام بالرجلين </t>
  </si>
  <si>
    <t>محمد عبدالله السبكى</t>
  </si>
  <si>
    <t>ربو و مدخن و حموضة أحيانا</t>
  </si>
  <si>
    <t>heart burn ppt.by heavy meals, once per month, relifed by nexuim and milk, gasterocopy was normal, treated before for H pylori</t>
  </si>
  <si>
    <t>10 cc inflated balloon passed through hiatus, post repair, 10 cc did not pass.</t>
  </si>
  <si>
    <t>فاطمة عبدالله قماش</t>
  </si>
  <si>
    <t xml:space="preserve">آلام بالركبتين و حموضة </t>
  </si>
  <si>
    <t>heart burn on daily basis, for last 2 years, endoscopy, reflux oesophagitis, with small H.H., on nexuim daily.</t>
  </si>
  <si>
    <t>غادة سعود الرشيد</t>
  </si>
  <si>
    <t xml:space="preserve">ربو و آلام بالفخد الأيسر و حموضة </t>
  </si>
  <si>
    <t>heart burn ppt. by greasy, spicy, &amp; citrus food, relived by milk &amp; cucumber, once or twice monthly, no NR or RG</t>
  </si>
  <si>
    <t>ربو و أرتفاع بالدهون و آلام بالركبتين و حموضة شديدة</t>
  </si>
  <si>
    <t>heart burn for last 3-4 years, ppt. by greasy food, citrus food, coffe &amp; tea, daily, on nexuim BID, NR &amp; RG</t>
  </si>
  <si>
    <t>hiatus repaired post. By 0 bralon x1,fixed rt, lt, ant. By 3.0 vicryl figure of 8, staple line invaginated by running 2.0 prolene.</t>
  </si>
  <si>
    <t>preop. Gastroscopy, moderate size hiatus hernia, reflux esophagitis, on nexuim 20mg BID,</t>
  </si>
  <si>
    <t>سعد محمد الماضى</t>
  </si>
  <si>
    <t>أرتفاع ضغط الدم و آلام بالركبتين و عولج سابقا لألتهاب المعدة</t>
  </si>
  <si>
    <t>no preop GERD symptoms, had gastroscopy previously, ?? Treated for H pylori infection, recent gastroscopy was normal</t>
  </si>
  <si>
    <t xml:space="preserve">تكميم على تدبيس </t>
  </si>
  <si>
    <t xml:space="preserve">تدبيس معدة سابق و ربو </t>
  </si>
  <si>
    <t>previous VBG , 5 years ago, IOC band removed 3 moths later for obstruction</t>
  </si>
  <si>
    <t>أميرة سليمي المطيرى</t>
  </si>
  <si>
    <t xml:space="preserve">سكرى و عقم وأضطراب بالدورة و تكيس مبايض و سلس بول و حساسية للجلد للمنظفات و قولون عصبى </t>
  </si>
  <si>
    <t>no preop. GERD symptoms, but patient has recurrent belching</t>
  </si>
  <si>
    <t>moderatly large gastric flapon contrast swallow</t>
  </si>
  <si>
    <t>moderatly large proximally,large distal gastric flap on contrast swallow.</t>
  </si>
  <si>
    <t>moderatly large gastric flap on contrast swalow</t>
  </si>
  <si>
    <t>normal proximally, dilated distally gastric flap, tight area at midbody on contrast swallow</t>
  </si>
  <si>
    <t>normal size gastic flap with mid body area of stricture.</t>
  </si>
  <si>
    <t>152.5 (3wks.)</t>
  </si>
  <si>
    <t>94 (3wks.)</t>
  </si>
  <si>
    <t>وعد عبدالرؤوف الجمل</t>
  </si>
  <si>
    <t>507152379/0532482774</t>
  </si>
  <si>
    <t>122.5 (3wks.)</t>
  </si>
  <si>
    <t>شفاء آلام الركبتين و القدمين و أسفل الظهر و تحسن شعر الجسم الزائد</t>
  </si>
  <si>
    <t>67 (17m.)</t>
  </si>
  <si>
    <t>71(14m.)</t>
  </si>
  <si>
    <t>سامية معيض الزهرانى</t>
  </si>
  <si>
    <t>82.6 (21m.)</t>
  </si>
  <si>
    <t>114 (12m.)</t>
  </si>
  <si>
    <t>ناصر عبدالله المصبح</t>
  </si>
  <si>
    <t>شفاء آلام الظهر و الخفقان و الربو</t>
  </si>
  <si>
    <t>113.9 (3wks.)</t>
  </si>
  <si>
    <t>107 (3m.)</t>
  </si>
  <si>
    <t>عبدالله عبدالعزيز العبيسي</t>
  </si>
  <si>
    <t>مدخن و آلام بالركبة اليسرى</t>
  </si>
  <si>
    <t>93 (3wks.)</t>
  </si>
  <si>
    <t>130 (3wks.)</t>
  </si>
  <si>
    <t>هيا إكتام الخالدى</t>
  </si>
  <si>
    <t>عقم و تكيس بالمبايض و أضطراب بالدورة و خمول بالغدة الدرقية و حموضة و حامل أنيميا منجلية و محاولة لم تنجح للحمل بالحقن المجهرى</t>
  </si>
  <si>
    <t>heart burn for last year, 1-2 times per month, ppt. by greasy food, relived by milk</t>
  </si>
  <si>
    <t>حصة أبراهيم الجريس</t>
  </si>
  <si>
    <t xml:space="preserve">أكتئاب و أضطراب بالدورة و زيادة بهرمون التيستيسترون و هرمون الحليب و حصى مرارى وآلام بالركبتين </t>
  </si>
  <si>
    <t>أحلام حسن الحارثى</t>
  </si>
  <si>
    <t>vit D def., high PTH, low serum Iron (26/1/14)</t>
  </si>
  <si>
    <t>رؤية الأشعل الحسيني</t>
  </si>
  <si>
    <t>محمد جابر الفيفي</t>
  </si>
  <si>
    <t>GJ anti colic anti gastric, post. Wall 30 mm GIA, ant. Wall 2.0 vicryl, biliary limb 50- 75 cm, alimentery limb 125 175cm.</t>
  </si>
  <si>
    <t>62.3 (17 m.)</t>
  </si>
  <si>
    <t xml:space="preserve">65 (12m.) </t>
  </si>
  <si>
    <t>94 (4 &amp;1/2m)</t>
  </si>
  <si>
    <t>88.8 (6m.)</t>
  </si>
  <si>
    <t>no postop GERD symptoms except with tomato souce cz heart burn</t>
  </si>
  <si>
    <t xml:space="preserve">تعاني من شرب الماء وندمانه جدآآآآ على العمليه </t>
  </si>
  <si>
    <t>شفاء الم الركبة و الظهر - الحموضة تحسنت</t>
  </si>
  <si>
    <t>64 (19m.)</t>
  </si>
  <si>
    <t xml:space="preserve">الربو لم يتغيير - تحسن القولون و الركبة و شفاء الحموضة </t>
  </si>
  <si>
    <t>82 (17m.)</t>
  </si>
  <si>
    <t>رجعت الحموضة  بعد شفاءها وتحسن الم الركبة العقم لم يتغير ورجعت جرثومة المعدة</t>
  </si>
  <si>
    <t>85 (16m.)</t>
  </si>
  <si>
    <t>وقف التدخين - الم القدمين تحسن</t>
  </si>
  <si>
    <t>78 (18m.)</t>
  </si>
  <si>
    <t xml:space="preserve">ثبات الوزن\حامل في الشهرالثامن (21\1\2014) </t>
  </si>
  <si>
    <t>الم في المعدة عند شرب الماء  و وزنها ثابت سنه</t>
  </si>
  <si>
    <t>87 (17m.)</t>
  </si>
  <si>
    <t>55 (17m.)</t>
  </si>
  <si>
    <t>58 (17m.)</t>
  </si>
  <si>
    <t>يمنية</t>
  </si>
  <si>
    <t xml:space="preserve">تحسن السكر و خفقان القلب -  الدورة إنتظمت وشفاء تكييس المبايض و شفاء الحموضة </t>
  </si>
  <si>
    <t>حامل في الشهر الثالث (27\1\2014)</t>
  </si>
  <si>
    <t>102 (17m.)</t>
  </si>
  <si>
    <t xml:space="preserve">شفاء الآلام والحموضه  </t>
  </si>
  <si>
    <t>101 (16m.)</t>
  </si>
  <si>
    <t>62 (16m.)</t>
  </si>
  <si>
    <t>98.2 (12m.)</t>
  </si>
  <si>
    <t>تحسن الربوو لا يوجد أزمة ربو من العملية و تحسن الأنيميا</t>
  </si>
  <si>
    <t>86.5 (12m.)</t>
  </si>
  <si>
    <t>139 (8wks.)</t>
  </si>
  <si>
    <t>87.2 (6m.)</t>
  </si>
  <si>
    <t>occasional heart burn, 1-2 per month, with special types of food, usually respond to milk.</t>
  </si>
  <si>
    <t>ربو و تكيس مبايض و عقم و نقص فيتامين دال و و آلام بالظهر و الرسغين و الركبتين و الكاحلان و حموضة و خفقان بالقلب و شفاء نقص فيتامين دال</t>
  </si>
  <si>
    <t>شفاء الربو و تحسن آلام المفاصل و شفاء خفقان القلب و زيادة الحموضة و مازال العقم و شفاء التكيس</t>
  </si>
  <si>
    <t>94.5 (8m.)</t>
  </si>
  <si>
    <t>heart burn over the last week, on losac 10 mg daily, with night reflux &amp; regurgitation, generally improving gradually, but worse than preo.,/ still have hear burn, gradually improving, on losac twice daily,</t>
  </si>
  <si>
    <t>normal lab. w/u, low Cr, B12 not done</t>
  </si>
  <si>
    <t>105 (10&amp;1/2m.)</t>
  </si>
  <si>
    <t>110 (7m.)</t>
  </si>
  <si>
    <t>تحسن الأرتجاع و مازال آلام المفاصل</t>
  </si>
  <si>
    <t>92.8 (6m.)</t>
  </si>
  <si>
    <t>71.9 (6m.)</t>
  </si>
  <si>
    <t>تحسن الربو و مازال التدخين</t>
  </si>
  <si>
    <t>103.6 (6m.)</t>
  </si>
  <si>
    <t>101 (2wks.)</t>
  </si>
  <si>
    <t>105.4 (2wks.)</t>
  </si>
  <si>
    <t>تهاني محمد الشدي</t>
  </si>
  <si>
    <t>95 (18.)</t>
  </si>
  <si>
    <t>73.3 (13m.)</t>
  </si>
  <si>
    <t>73 (9m.)</t>
  </si>
  <si>
    <t>الجازى جازى الصالح</t>
  </si>
  <si>
    <t xml:space="preserve">خمول بالغدة الدرقية و ربو و أضطراب بالدورة وتكيس مبايض و  توقف النفس أثناء النوم </t>
  </si>
  <si>
    <t>خلود عبدالله السالم</t>
  </si>
  <si>
    <t>heart burn ppt. by greasy,&amp; spicy food, relived by antiacids, once per wk, NR but no RG</t>
  </si>
  <si>
    <t xml:space="preserve">77 (12m </t>
  </si>
  <si>
    <t>81.9 (9m.)</t>
  </si>
  <si>
    <t>72.8 (6m</t>
  </si>
  <si>
    <t>68 (10m</t>
  </si>
  <si>
    <t>82.2 (6m</t>
  </si>
  <si>
    <t>71.8 (9m</t>
  </si>
  <si>
    <t>80.6 (10m</t>
  </si>
  <si>
    <t>106 (6m</t>
  </si>
  <si>
    <t>80 (3m</t>
  </si>
  <si>
    <t>pt. got pregnant on April. 2013, delivered Jan. 2014</t>
  </si>
  <si>
    <t>561916996 /0548769060</t>
  </si>
  <si>
    <t>previous BIB insertion , thick gastric wall, w/u high PTH, no B12 or folate doneو  sever hypoglycemia attack,</t>
  </si>
  <si>
    <t>شفاء الربو من قبل العملية و السكر و تحسن آلام الركب و تحسن الصداع و مازال مدخن و لكن أقل</t>
  </si>
  <si>
    <t>77 (12m.)</t>
  </si>
  <si>
    <t>فاطمة مغرم محمد الشهرى</t>
  </si>
  <si>
    <t>102 (12M.)</t>
  </si>
  <si>
    <t>بدرية سلمى راضى</t>
  </si>
  <si>
    <t>heart burn for last 15 years, ppt.by spicy, greasy and citrus food, on PPI previously, previous gasteroscopy ?? Duodentitis</t>
  </si>
  <si>
    <t>hiatus repaired post. By 0 bralon x2,fixed rt crus to esophagus by 3.0 vicryl , staple line invaginated by running 2.0 prolene.</t>
  </si>
  <si>
    <t>87.1 (5 &amp;1/2m.)</t>
  </si>
  <si>
    <t>94 (6m.)</t>
  </si>
  <si>
    <t>69 (7m.)</t>
  </si>
  <si>
    <t>88 (8wks.)</t>
  </si>
  <si>
    <t>لم تأخذ علاج لآرتفاع ضغط الدم و مازال أضطراب الدورة</t>
  </si>
  <si>
    <t>94.2 (7&amp;1/2m.)</t>
  </si>
  <si>
    <t>62.2 (13m.)</t>
  </si>
  <si>
    <t>heart burn on and off , 1-2 times per week, less than before,on PRN PPI (12/5/13), overall much better than preop., heart burn less frequent, improving, no medications, (1/2/14)</t>
  </si>
  <si>
    <t>هيا رشيد الرشيد</t>
  </si>
  <si>
    <t>vit D def. (1/2/14)</t>
  </si>
  <si>
    <t>58 (20m.)</t>
  </si>
  <si>
    <t>أجرت عملية شد للبطن والصدر قبل 8 شهور (1\2\2014)</t>
  </si>
  <si>
    <t xml:space="preserve">اضطراب الدورة مستمر - الحموضة رجعت </t>
  </si>
  <si>
    <t>87 (20m.)</t>
  </si>
  <si>
    <t xml:space="preserve">فقر دم </t>
  </si>
  <si>
    <t>شفاء آلام الظهر وحموضه شديده</t>
  </si>
  <si>
    <t>74 (20m.)</t>
  </si>
  <si>
    <t>69 (20m.)</t>
  </si>
  <si>
    <t>50 (20m.)</t>
  </si>
  <si>
    <t>شفاء الربو و توقف النفس مع النوم و آلام  المفاصل مازالت موجوده ورجوع الحموضة وفي إزدياد</t>
  </si>
  <si>
    <t>67 (20m.)</t>
  </si>
  <si>
    <t>صعوبة شديدة في البلع</t>
  </si>
  <si>
    <t>565985982\591383388</t>
  </si>
  <si>
    <t>إنتظام الدورة و شفاء حبوب الشباب</t>
  </si>
  <si>
    <t>87 (9m)</t>
  </si>
  <si>
    <t>الربو ما زال وإنتظمت الدروه وشفاء الآلام والحموضه رجعت</t>
  </si>
  <si>
    <t>83.6 (12m.)</t>
  </si>
  <si>
    <t>مها خليف الشمرى</t>
  </si>
  <si>
    <t>صرع و آلام بالظهر لمده طويلة</t>
  </si>
  <si>
    <t>68.9 (24m.)</t>
  </si>
  <si>
    <t>tight distally , normal proximally gastric flap on contrast swallow</t>
  </si>
  <si>
    <t>120.9 (4wks.)</t>
  </si>
  <si>
    <t>123.6 (3wks.)</t>
  </si>
  <si>
    <t>93.6 (9m</t>
  </si>
  <si>
    <t>102 (3m</t>
  </si>
  <si>
    <t>77 (3m</t>
  </si>
  <si>
    <t>62 (9m</t>
  </si>
  <si>
    <t>110 (6m</t>
  </si>
  <si>
    <t>110 (5&amp;1/2</t>
  </si>
  <si>
    <t>90 (6</t>
  </si>
  <si>
    <t>77 (9m</t>
  </si>
  <si>
    <t>72 (9m</t>
  </si>
  <si>
    <t>171.5 (2wks.)</t>
  </si>
  <si>
    <t>109.6 (2wks.)</t>
  </si>
  <si>
    <t>76.6 (3wks.)</t>
  </si>
  <si>
    <t>78 (12m.)</t>
  </si>
  <si>
    <t>125 (5m.)</t>
  </si>
  <si>
    <t>sever skin rash (1/2/14)</t>
  </si>
  <si>
    <t>65 (8 &amp;1/2m.)</t>
  </si>
  <si>
    <t>عبدالله إبراهيم الربيش</t>
  </si>
  <si>
    <t xml:space="preserve">نوبات توقف النفس أحيانا و حموضة و قولون عصبى و أرتفاع بحمض اليوريك </t>
  </si>
  <si>
    <t>heart burn for more than 5 years, ppt. by oily food, almost weekly, relived by antiacids and PPI on PRN basis, no NR or RG</t>
  </si>
  <si>
    <t xml:space="preserve">سكرى على أنسولين و مدخن </t>
  </si>
  <si>
    <t>93 (6m.)</t>
  </si>
  <si>
    <t>large stomach flap, with large invagination  on contrast swallow</t>
  </si>
  <si>
    <t>low vit B12, D, High PTH (2/2/14)</t>
  </si>
  <si>
    <t>large gastric flap on contrast swallow, large invagination</t>
  </si>
  <si>
    <t>Recurrant hypoglycemic attacks (29/1/14)</t>
  </si>
  <si>
    <t>tight tonormal gastric flap, pouch at left gastric trunk on swallow</t>
  </si>
  <si>
    <t xml:space="preserve">vit D def. (9 may 13) , </t>
  </si>
  <si>
    <t xml:space="preserve"> large flap on swallow </t>
  </si>
  <si>
    <t>68 (13m.)</t>
  </si>
  <si>
    <t>got pregnant on 2 nd month postop, delivered baby girl nov 13</t>
  </si>
  <si>
    <t>improved  , no postop GERD symptoms (2/2/14)</t>
  </si>
  <si>
    <t>سعد فهد الخضير</t>
  </si>
  <si>
    <t>normal size gastric flap on contrast swallow, mild proximal dilatation</t>
  </si>
  <si>
    <t>ماجد عبدالمحسن الجنيني</t>
  </si>
  <si>
    <t>75 (36m.)</t>
  </si>
  <si>
    <t>back pain improved but has knees pain on physiotherapy (3/2/14)</t>
  </si>
  <si>
    <t>103.3 (4wks.)</t>
  </si>
  <si>
    <t>tight to normal gastric falp, large invagination, dilaed proximally, on contrast swallow</t>
  </si>
  <si>
    <t>daily heart burn, related to too much coffee and tea, no medcation</t>
  </si>
  <si>
    <t>122.1 (7m.)</t>
  </si>
  <si>
    <t>low vit D, high PTH, high RBS, low Cr., low HDL (3/2/14)</t>
  </si>
  <si>
    <t>78.2 (8m.)</t>
  </si>
  <si>
    <t>مازال الربو و تحسن الحموضة</t>
  </si>
  <si>
    <t>116.2 (3m.)</t>
  </si>
  <si>
    <t>daily heart burn on zantac twice daily, worse with citrus food and tomto ouce</t>
  </si>
  <si>
    <t>91(4wks)</t>
  </si>
  <si>
    <t>70(9m.)</t>
  </si>
  <si>
    <t>66 (12m.)</t>
  </si>
  <si>
    <t>نقص في الحديد وفايتمين دال</t>
  </si>
  <si>
    <t>حملت طبيعي وشفاء الآلام</t>
  </si>
  <si>
    <t>79 (22m.)</t>
  </si>
  <si>
    <t>حملت طبيعي وطفلها عمرو شهرين (3\2\2014)</t>
  </si>
  <si>
    <t>81 (24m.)</t>
  </si>
  <si>
    <t>80.3 (2wks.)</t>
  </si>
  <si>
    <t>إنتظمت الدوره ومازالت الآلام بالركبتين و مازالت الحموضة</t>
  </si>
  <si>
    <t>84.2 (12m.)</t>
  </si>
  <si>
    <t>heart burn 1-2 times per week, ppt.by souce,coffee, tea, on PRN losac, (3/2/14)</t>
  </si>
  <si>
    <t>low Ca, low protin, high PTH, low PO4, low Vit D, (3/2/14)</t>
  </si>
  <si>
    <t>dilated proximal, normal distal gastric flap on contrast swallow</t>
  </si>
  <si>
    <t>moderatly large gastric flap on contrast swallow , tight area at mid body</t>
  </si>
  <si>
    <t>tight proximally, moderatly large distally gastric flapon contrast swallow</t>
  </si>
  <si>
    <t>normal prximally, moderatly large size distally  gastric flapon contrast swallow</t>
  </si>
  <si>
    <t>أنتظمت الدورة وتحسن  الحساسية وشفاء بقع الجلد و لم تشيك على التكيس و هرمون الحليب</t>
  </si>
  <si>
    <t>heart burn twice weekly with specila types of food, not treatment,heart burn is improving , only with special types of food, like burger, once per week, relived by scopinal ??,( 4/2/14)</t>
  </si>
  <si>
    <t>66.8 (12m.)</t>
  </si>
  <si>
    <t>intially postop. had sever heart burn twice per week, now is much less but still on PPI once or twice per week (14/july/12), generally heart burn is improving, mainly when he has dysphagia with solid food, relived by gasic (4/2/14)</t>
  </si>
  <si>
    <t>89.9 (3wks.)</t>
  </si>
  <si>
    <t>high bilirubin, total &amp; direct, high amylase, low Vit D</t>
  </si>
  <si>
    <t>71.3 (12m.)</t>
  </si>
  <si>
    <t>heart burn worse than preop. Monthly, respond to PRN losac (21/5/13), heart burn when off medications, on daily , Losac 20 mg,(23 Nov.2013), heart burn 2-3 times per wk., ppt by anxiety and hunger relived by antiacids (4/2/14)</t>
  </si>
  <si>
    <t>moderately large gastric flap on contrast swallow</t>
  </si>
  <si>
    <t>low vit D , high PTH, high cholesterol</t>
  </si>
  <si>
    <t>100 (3M.)</t>
  </si>
  <si>
    <t>78 (3wks.)</t>
  </si>
  <si>
    <t>آلاء حسن الشهى</t>
  </si>
  <si>
    <t>103.5 (3wks.)</t>
  </si>
  <si>
    <t>تحسن الضغط الأدوية عند اللزوم و مازالت الدورة مضطربة و شفاء الحموضة و مازالت مدخنة و لم تفحص لهرمون الحليب و شفاء الربو</t>
  </si>
  <si>
    <t>moderate size gastric flap on contrast swallow, good invagination</t>
  </si>
  <si>
    <t>67.5 (5m.)</t>
  </si>
  <si>
    <t>نورا محمود البوصى</t>
  </si>
  <si>
    <t>infrequent heart burn , with greasy and spicy food, relived by milk, no NR or RG</t>
  </si>
  <si>
    <t>infrequent heart burn attacks over the last 3-4 years, ppt. by coffe with NR, respond to milk</t>
  </si>
  <si>
    <t xml:space="preserve">ربو و آلام بالركبتين و أسفل الظهر و حموضة و قولون عصبى </t>
  </si>
  <si>
    <t>أبراهيم ناصر الخنيزان</t>
  </si>
  <si>
    <t>أرتفاع حمض اليوريك و ألتهاب سابق بجرثومة المعدة و آلام بالظهر و الركبتين و حموضة</t>
  </si>
  <si>
    <t>heart burn attacks, ppt. by greasy &amp; oily food,also by late night meals, relived by drinking water, once per wk.</t>
  </si>
  <si>
    <t>108 (3m)</t>
  </si>
  <si>
    <t>67 (8m.)</t>
  </si>
  <si>
    <t>less than 10 ccinflated balloon</t>
  </si>
  <si>
    <t>حنان سالم البلوى</t>
  </si>
  <si>
    <t>ربو و حموضة مع الحمل فقط</t>
  </si>
  <si>
    <t>صيتة يوسف الخميس</t>
  </si>
  <si>
    <t>أضطراب بالدورة و تكيس مبايض و آلام بأسفل الظهر</t>
  </si>
  <si>
    <t>71 (5m.)</t>
  </si>
  <si>
    <t>مازال يدخن وتحسنت الحموضه</t>
  </si>
  <si>
    <t>75.3 (16m.)</t>
  </si>
  <si>
    <t>79 (12m.)</t>
  </si>
  <si>
    <t>postop. Heart burn, worse than preop. On wkly basis, relived by milk, no ttt, ( 30/4/13), on &amp; off heart burn, more with coffee, on PRN nexuim 1-2 times /wks., better than posop.</t>
  </si>
  <si>
    <t>proximal falp is tight while the distal flap is dilated 0n contrast swallow</t>
  </si>
  <si>
    <t>laparoscopic chole, RIHR on( 6/2/14),</t>
  </si>
  <si>
    <t>98.7 (6&amp;1/2m.)</t>
  </si>
  <si>
    <t>biliary pancreastitis, lap. cholecystectomy (6/2/14)</t>
  </si>
  <si>
    <t>normal to moderatly large gastric flap on swallow, mid body tight area.</t>
  </si>
  <si>
    <t>normal to moderatly large gastric flap on contrast swallow, mid boday tight area</t>
  </si>
  <si>
    <t>dilated proximally and distally, mid body tight area on contrast swallow</t>
  </si>
  <si>
    <t>no leak</t>
  </si>
  <si>
    <t>أحمد عصويد الشمرى</t>
  </si>
  <si>
    <t>88.7 (3m.)</t>
  </si>
  <si>
    <t>شفاء الآلام والحموضه رجعت وترك التدخين</t>
  </si>
  <si>
    <t>112.9 (4wks.)</t>
  </si>
  <si>
    <t>97 (6m.)</t>
  </si>
  <si>
    <t>86.6 (13m.)</t>
  </si>
  <si>
    <t>infrequent heart burn , mainly dysphagia , with regurgitation, on PRN nexuim, (8/2/14)</t>
  </si>
  <si>
    <t>normal proximally ,dilated distally , gastric flap on contrast swallow</t>
  </si>
  <si>
    <t>83 (12M.)</t>
  </si>
  <si>
    <t>82 (25M.)</t>
  </si>
  <si>
    <t>83(12M.)</t>
  </si>
  <si>
    <t>شفاء القولون العصبى و شفاء آلام الظهر والحموضة و التنميل و شفاء الخفقان مازال يدخن وبشراهة</t>
  </si>
  <si>
    <t>64(24M.)</t>
  </si>
  <si>
    <t xml:space="preserve"> نقص في الحديد وفايتمين دال وهرمون الغدة الدرقيه</t>
  </si>
  <si>
    <t>64 (25M.)</t>
  </si>
  <si>
    <t>64(25M.)</t>
  </si>
  <si>
    <t>65 (6M.)</t>
  </si>
  <si>
    <t>61 (9M.)</t>
  </si>
  <si>
    <t>VIT D  DEF</t>
  </si>
  <si>
    <t>71 (25M.)</t>
  </si>
  <si>
    <t>70 (6M.)</t>
  </si>
  <si>
    <t>66(9M.)</t>
  </si>
  <si>
    <t>لم يتغير الربو  تزوجت</t>
  </si>
  <si>
    <t>55(24M.)</t>
  </si>
  <si>
    <t>شفاء آلام الركبتين</t>
  </si>
  <si>
    <t>67 (24M.)</t>
  </si>
  <si>
    <t>حامل في الشهر الثامن (8\2\2014)</t>
  </si>
  <si>
    <t>73 (24M.)</t>
  </si>
  <si>
    <t>vit D def., low B12, high PTH</t>
  </si>
  <si>
    <t xml:space="preserve">شفاء الام الركب والظهر  والغدة - اضطراب الدورة لم يتغيير </t>
  </si>
  <si>
    <t>88 (24M.)</t>
  </si>
  <si>
    <t>88 (6M.)</t>
  </si>
  <si>
    <t>الكوليسترول مرتفع</t>
  </si>
  <si>
    <t>74(24M.)</t>
  </si>
  <si>
    <t>87 (24M.)</t>
  </si>
  <si>
    <t>married 4 m. post surgery, pregnant 2/13 (حامل للمرة الثانية بعد نزول الحمل الأول (8\2\2014</t>
  </si>
  <si>
    <t>72 (24M.)</t>
  </si>
  <si>
    <t>VIT D, IRON DEF</t>
  </si>
  <si>
    <t>92 (12m.)</t>
  </si>
  <si>
    <t>95.4 (17m.)</t>
  </si>
  <si>
    <t xml:space="preserve">تحسن الآلام </t>
  </si>
  <si>
    <t>65(24M.)</t>
  </si>
  <si>
    <t>فقر دم وإنخفاض بالسكر</t>
  </si>
  <si>
    <t>64 (24M.)</t>
  </si>
  <si>
    <t>77 (24M.)</t>
  </si>
  <si>
    <t>106 (24M.)</t>
  </si>
  <si>
    <t>44 (24M.)</t>
  </si>
  <si>
    <t>76 (24M.)</t>
  </si>
  <si>
    <t>عملية شد للبطن قبل شهر (8\2\2014)</t>
  </si>
  <si>
    <t>heart burn with long fasting, 1-2 times per week, on PRN PPI (8/2/14)</t>
  </si>
  <si>
    <t>54 (20m.)</t>
  </si>
  <si>
    <t>85 (12m.)</t>
  </si>
  <si>
    <t>50 (27m.)</t>
  </si>
  <si>
    <t>moderatly large gastric flap on contrast swallow, large plication</t>
  </si>
  <si>
    <t>وردة سحيم الحربى</t>
  </si>
  <si>
    <t>heart burn till 2 m. postop.on losac,no postop GERD symptoms (9/2/14)</t>
  </si>
  <si>
    <t>low Hb to 7??, low vit D</t>
  </si>
  <si>
    <t>أحمد مسلط الدوسرى</t>
  </si>
  <si>
    <t xml:space="preserve">سكرى و ضغط و أرتفاع بالدهون و مدخن سابق و حموضة أحيانا </t>
  </si>
  <si>
    <t>heart burn attacks, ppt. by greasy &amp; coffee, relived by antiacids, once per month</t>
  </si>
  <si>
    <t>111.9 (4wks.)</t>
  </si>
  <si>
    <t>149.3 (3wks.)</t>
  </si>
  <si>
    <t>115.3 (2wks.)</t>
  </si>
  <si>
    <t>115.4 (2wks.)</t>
  </si>
  <si>
    <t>187.8 (2wks.)</t>
  </si>
  <si>
    <t>147 (2wks.)</t>
  </si>
  <si>
    <t>هيا محمد البزيع</t>
  </si>
  <si>
    <t xml:space="preserve">أستئصال مرارة سابق و ربو و آلام بالرقبة و دوار </t>
  </si>
  <si>
    <t>normal to moderatly large size gastric flap on contrast swallow</t>
  </si>
  <si>
    <t xml:space="preserve">عهود محمد البسامى </t>
  </si>
  <si>
    <t>52 (9m.)</t>
  </si>
  <si>
    <t>50 (24m.)</t>
  </si>
  <si>
    <t xml:space="preserve">مدخن و حموضة أحيانا و قولون عصبى و آلام بالركبتين و الظهر و الكاحلان </t>
  </si>
  <si>
    <t>129 (2wks.)</t>
  </si>
  <si>
    <t>عزيزة على العودان</t>
  </si>
  <si>
    <t>70 (5M)</t>
  </si>
  <si>
    <t>normal size gastric flap on contrast swallow, large invagination</t>
  </si>
  <si>
    <t xml:space="preserve">وليد علي الأحمرى </t>
  </si>
  <si>
    <t>70 (22m.)</t>
  </si>
  <si>
    <t>normal to moderatly large gastric flap on contrast swallow.</t>
  </si>
  <si>
    <t>post op heart burn, on daily losac, much worse than preop.(20/8/2012), heart burn with special types of food, relived by PRN PPI ( 10/2/14)</t>
  </si>
  <si>
    <t>أمل مسفر النجرانى</t>
  </si>
  <si>
    <t>الزئبقة الحمراء و على كورتيزون و إميوران و ربو و أكتئاب و عقم و حموضة</t>
  </si>
  <si>
    <t>heart burn with spicy &amp; citrus food, also greasy meals, almost daily, for last month, relived by milk &amp; ice cream</t>
  </si>
  <si>
    <t>133 (5m.)</t>
  </si>
  <si>
    <t>سعود مفبل العصيمى</t>
  </si>
  <si>
    <t xml:space="preserve">سكرى و آلام بأسفل الظهر و كتمة نفس عند النوم و حموضة شديدة </t>
  </si>
  <si>
    <t>20 years history of heart burn, ppt. by heavy meals, citrus food, coffee, 3-4 times per week, on PPI, gastroscopy, hiatal hernia, distal esophagitis, treated previously for H pylori</t>
  </si>
  <si>
    <t>less than 10 ccinflated balloon, post repair , 10 cc did not pass.</t>
  </si>
  <si>
    <t>بدور أحمد الصفوق</t>
  </si>
  <si>
    <t>أضطراب بالدورة و كيس بالمبيض الأيسر و حموضة و أنيميا</t>
  </si>
  <si>
    <t>recurrant heart burn, ppt. by greasy food, coffee,tea, for last 3-4 years , relived by honey, no NR or RG.</t>
  </si>
  <si>
    <t>جوزة فيصل الدويش</t>
  </si>
  <si>
    <t xml:space="preserve">حزام سابق و تكيس مبايض و ضعف أنجاب و مدخنة شيشا و أرتجاع </t>
  </si>
  <si>
    <t>no GERD but has night aspiration, most likely related to band</t>
  </si>
  <si>
    <t>93 (37m.)</t>
  </si>
  <si>
    <t>77 (17m.)</t>
  </si>
  <si>
    <t>65 (20M.)</t>
  </si>
  <si>
    <t>84.5(41M.)</t>
  </si>
  <si>
    <t>104(9m.)</t>
  </si>
  <si>
    <t>74 (28m.)</t>
  </si>
  <si>
    <t>80(17M.)</t>
  </si>
  <si>
    <t>60 (9m.)</t>
  </si>
  <si>
    <t>73 (35M.)</t>
  </si>
  <si>
    <t>52(18M.)</t>
  </si>
  <si>
    <t>75(8M.)</t>
  </si>
  <si>
    <t>68(25M.)</t>
  </si>
  <si>
    <t>لها شهرين والده (16\2\2014 )</t>
  </si>
  <si>
    <t>74.5(36M.)</t>
  </si>
  <si>
    <t>80(25M.)</t>
  </si>
  <si>
    <t>69(9M.)</t>
  </si>
  <si>
    <t>83(13M.)</t>
  </si>
  <si>
    <t xml:space="preserve">ادمن على الحلويات والشوكولا </t>
  </si>
  <si>
    <t>120 (5wks)</t>
  </si>
  <si>
    <t>87 (35m.)</t>
  </si>
  <si>
    <t>98(36M.)</t>
  </si>
  <si>
    <t>64(22M.)</t>
  </si>
  <si>
    <t>71(18m.)</t>
  </si>
  <si>
    <t xml:space="preserve">زياده بسيطه في الكلسترول وتأخذ له دواء </t>
  </si>
  <si>
    <t>64(39m.)</t>
  </si>
  <si>
    <t>وصلت لي 60 ك ثم ارتفع</t>
  </si>
  <si>
    <t>71(32m.)</t>
  </si>
  <si>
    <t>77(11M.)</t>
  </si>
  <si>
    <t xml:space="preserve">vit D- def.    فايتمين B زائد عن المعدل </t>
  </si>
  <si>
    <t>63(26M.)</t>
  </si>
  <si>
    <t>80(31M.)</t>
  </si>
  <si>
    <t>احسن نزول كان 76 ك</t>
  </si>
  <si>
    <t>85(36m.)</t>
  </si>
  <si>
    <t>نزول وزن بطيء لحدوث حمل بعد العملية مباشرة</t>
  </si>
  <si>
    <t>56(20m.)</t>
  </si>
  <si>
    <t>127(3m.)</t>
  </si>
  <si>
    <t>75(22m.)</t>
  </si>
  <si>
    <t>احسن نزول كان 72 ك</t>
  </si>
  <si>
    <t>84.8(5m.)</t>
  </si>
  <si>
    <t>احسن نزول كان 70 ك</t>
  </si>
  <si>
    <t>72(5m.)</t>
  </si>
  <si>
    <t>79(36m.)</t>
  </si>
  <si>
    <t>احسن نزول وزن كان 70 ك</t>
  </si>
  <si>
    <t>70(28M.)</t>
  </si>
  <si>
    <t>75(24M.)</t>
  </si>
  <si>
    <t>81(15M.</t>
  </si>
  <si>
    <t>79.6(24M</t>
  </si>
  <si>
    <t>94(36M.)</t>
  </si>
  <si>
    <t>احسن نزول وزن كان 74 ك</t>
  </si>
  <si>
    <t>72(20M.)</t>
  </si>
  <si>
    <t>85(29M.)</t>
  </si>
  <si>
    <t>حامل في الشهر التاسع اللآن (16\2\2014) قبل الحمل الوزن وصل 73 ك</t>
  </si>
  <si>
    <t xml:space="preserve">يتابع مع اخصائية تغذية وبرنامج رياضي لبناء الجسم </t>
  </si>
  <si>
    <t>116(16M.)</t>
  </si>
  <si>
    <t>82(24M.)</t>
  </si>
  <si>
    <t>82 (19m.)</t>
  </si>
  <si>
    <t>85 (24M.)</t>
  </si>
  <si>
    <t>حامل في الخامس (16\2\2014)</t>
  </si>
  <si>
    <t>81(11m.)</t>
  </si>
  <si>
    <t>67(20m.)</t>
  </si>
  <si>
    <t>74(28m.)</t>
  </si>
  <si>
    <t xml:space="preserve">مصري </t>
  </si>
  <si>
    <t>75 (23M.)</t>
  </si>
  <si>
    <t>70 (23M.)</t>
  </si>
  <si>
    <t>74.5 (18M.)</t>
  </si>
  <si>
    <t>نقص بسيط في الحديد</t>
  </si>
  <si>
    <t>78 (31M.)</t>
  </si>
  <si>
    <t>اقياء بعد التدكيك - استئصال المرارة +عملية أخرى في المعدة +ازالة الخيط =المعدة طبيعية  \فكت العملية(13\2\2014 )</t>
  </si>
  <si>
    <t>67 (23M.)</t>
  </si>
  <si>
    <t>نقص حديد</t>
  </si>
  <si>
    <t>96(20M.)</t>
  </si>
  <si>
    <t>75 (20M.)</t>
  </si>
  <si>
    <t>62 (20M.)</t>
  </si>
  <si>
    <t>117.2 (3wks.)</t>
  </si>
  <si>
    <t>تدخن شيشا بس على خفيف</t>
  </si>
  <si>
    <t>78.2 (12M.)</t>
  </si>
  <si>
    <t>low Hb, serum iron, high cholestrol, triglycerids, PTH, B12 borderline, low vit D.</t>
  </si>
  <si>
    <t>117.9 (3wks.)</t>
  </si>
  <si>
    <t>شفاء آلام الظهر وشفاء آلام الركبه</t>
  </si>
  <si>
    <t>63 (34M.)</t>
  </si>
  <si>
    <t>improved occasional heart burn with citrous food, occasional antiacids no PPIbut ?? Dysphagia, now heart burn with citrousfood, no medications, only avoiding the food causing heart burn, dysphagia?? As 1/6/12 ,currently heart burn with citrous food, on PRN losac 3-4 times per week, worse than preop., no night reflux r regugitation.(10/11/12), heart burn almost daily,on PRN PPI (16/2/14), dysphagia with solids.</t>
  </si>
  <si>
    <t xml:space="preserve">مشارى يوسف الهزاع </t>
  </si>
  <si>
    <t>530366606/0557088838</t>
  </si>
  <si>
    <t>71.5(23m.)</t>
  </si>
  <si>
    <t>tight to normal gastric flap to contrast swallow</t>
  </si>
  <si>
    <t>97339000591/97333346455</t>
  </si>
  <si>
    <t>مازالت على علاج ضغط الدم و لكن بجرعة صغيرة و شفاءآلام المفاصل</t>
  </si>
  <si>
    <t>77.5 (14m.)</t>
  </si>
  <si>
    <t>dilated portion related to left gastric vessele otherwise normal gastric flap on contrast swallow</t>
  </si>
  <si>
    <t>117 (3wks.)</t>
  </si>
  <si>
    <t>76.1 (13m.)</t>
  </si>
  <si>
    <t>138.6 (2wks.)</t>
  </si>
  <si>
    <t>81 (23M.)</t>
  </si>
  <si>
    <t>عراقي</t>
  </si>
  <si>
    <t>80 (23M.)</t>
  </si>
  <si>
    <t>90 (13M.)</t>
  </si>
  <si>
    <t>101 (13M.)</t>
  </si>
  <si>
    <t xml:space="preserve">سعودية </t>
  </si>
  <si>
    <t>78 (23M.)</t>
  </si>
  <si>
    <t>79 (23M.)</t>
  </si>
  <si>
    <t>49 (23M.)</t>
  </si>
  <si>
    <t>نعيمة عبدالعزيز السديرى</t>
  </si>
  <si>
    <t>سكرى و خمول بالغدة الدرقية و حموضة و أضطراب بالدورةو آلام بالمفاصل و تكيس مبايض و كآبة</t>
  </si>
  <si>
    <t>67.2 (13m.)</t>
  </si>
  <si>
    <t>no postop heart burn but still on omeprazol BID ( 12/7/13), much improved compared with preop. Status, no heart burn but on losac twice daily (12/10/13), no GERD symptoms off PPI (18/2/14)</t>
  </si>
  <si>
    <t>نقص دال\ فقر دم</t>
  </si>
  <si>
    <t>72 (19m.)</t>
  </si>
  <si>
    <t>76 (15M.)</t>
  </si>
  <si>
    <t>86 (28M.)</t>
  </si>
  <si>
    <t>65 (9M.)</t>
  </si>
  <si>
    <t xml:space="preserve">تعاني من الأكل والبنية ضعيفة و وهن </t>
  </si>
  <si>
    <t>143 (5M.)</t>
  </si>
  <si>
    <t>78 (29M.)</t>
  </si>
  <si>
    <t>93.5 (6&amp;1\2M.)</t>
  </si>
  <si>
    <t>93 (8M.)</t>
  </si>
  <si>
    <t>70 (37M.)</t>
  </si>
  <si>
    <t>67 (8M.)</t>
  </si>
  <si>
    <t>شفاء السكر و توقف النفس عند النوم و آلام الركبة اليمنى و الحموضة مستمرة</t>
  </si>
  <si>
    <t>110.7(6m.)</t>
  </si>
  <si>
    <t>heart burn since surgery, on daily 20 mg losac, dysphagia, (18/2/14)</t>
  </si>
  <si>
    <t>135 (5&amp;1\2M.)</t>
  </si>
  <si>
    <t>115 (8&amp;1\2M.)</t>
  </si>
  <si>
    <t>107 (10M.)</t>
  </si>
  <si>
    <t>94 (24M.)</t>
  </si>
  <si>
    <t>108 (4M.)</t>
  </si>
  <si>
    <t>61 (19M.)</t>
  </si>
  <si>
    <t>81 (32M.)</t>
  </si>
  <si>
    <t>احسن نزول للوزن كان 77 ك</t>
  </si>
  <si>
    <t>62(25M.)</t>
  </si>
  <si>
    <t>101.5 (3wks.)</t>
  </si>
  <si>
    <t>118.1 (2wks.)</t>
  </si>
  <si>
    <t>116.8 (2wks.)</t>
  </si>
  <si>
    <t>تعانى من إنخفاض السكر  و على جرعة أقل للغدة الدرقية و و مازال إضراب الدورة و تحسن آلام المفاصل و لم تفحص لتكيس المبياض و مازالت على البروزاك</t>
  </si>
  <si>
    <t>تميم سعد اليحيي</t>
  </si>
  <si>
    <t>عذارى فهد الصالح</t>
  </si>
  <si>
    <t xml:space="preserve">أضطراب بالدورة و مدخنة و آلام بأسفل الظهر و حموضة </t>
  </si>
  <si>
    <t>rare heart burn, with excess eating, no treatment.</t>
  </si>
  <si>
    <t>فيصل على الرقراق</t>
  </si>
  <si>
    <t>heart burn with greasy food, twice per month, relived by milk, no NR or RG</t>
  </si>
  <si>
    <t>كفاح سليمان الضبيعى</t>
  </si>
  <si>
    <t xml:space="preserve">أرتفاع بضغط الدم و خمول بالغدة الدرقية و أرتفاع بالدهون بالدم و نقص فيتامين دال و أضطراب بالدورة و آلام بالركبتين و أسفل الظهر و أنزلاق غضروفى </t>
  </si>
  <si>
    <t>حصة معيض القرنى</t>
  </si>
  <si>
    <t>أنيميا و آلام بأسفل الظهر و دوالى بالساقين و حموضة</t>
  </si>
  <si>
    <t>heart burn with spicy and fried food, respond to milk &amp; antiacids</t>
  </si>
  <si>
    <t>extensive adhesions between liver lobes omentum, colon &amp; distal stomach , multiple mid line defects, ventral hernia, lysis adhesions, cruroplasty, sleeve gastrectomy, open repair of ventral hernia.</t>
  </si>
  <si>
    <t>10 cc inflated balloon passed hiatus, 15 cc passed first level only</t>
  </si>
  <si>
    <t>small umbilical hernia, with incarcerated omentum, repaied by figure of 8 ,0 prolene, lap.assissted  repair</t>
  </si>
  <si>
    <t xml:space="preserve">عملية تصليح فتق حجاب بكدولك سابق و مدخن و كتمة نفس مع النوم </t>
  </si>
  <si>
    <t>منى صالح الشهرى</t>
  </si>
  <si>
    <t>حزام سابق و ربو و آلام بأسفل الظهر و توقف النفس أثناء النوم و حموضة</t>
  </si>
  <si>
    <t>heart burn with oily food, once per week, relived by cucumber, no NR or RG</t>
  </si>
  <si>
    <t>large post. Pouch proximal to the band annulas, ?? Wide hiatus, large invagination posteriorly, automatic gun used.</t>
  </si>
  <si>
    <t>سعد عبيد بن جامع</t>
  </si>
  <si>
    <t>لولوة ناهض القويز</t>
  </si>
  <si>
    <t>حزام سابق و ربو و آلام بأسفل الظهر و الركبتين و حموضة و إلتهاب سابق بجرثومة المعدة</t>
  </si>
  <si>
    <t>heart burn with coffee, citrus, heavy oily meals, relived by medications &amp; gastric banding, no NR or RG</t>
  </si>
  <si>
    <t>known case of laurance moon bradit bardel syndrome, dyslipidemia, blind secondary to retinitis pigmentosa</t>
  </si>
  <si>
    <t>596065035/0550367553</t>
  </si>
  <si>
    <t>85 (15m.)</t>
  </si>
  <si>
    <t>71 (24M.)</t>
  </si>
  <si>
    <t>67 (4wks.)</t>
  </si>
  <si>
    <t>112.3 (3m.)</t>
  </si>
  <si>
    <t>123.5 (3m.)</t>
  </si>
  <si>
    <t>90.7(3m.)</t>
  </si>
  <si>
    <t>557356690/0536574766</t>
  </si>
  <si>
    <t>123 (2&amp;1/2m.)</t>
  </si>
  <si>
    <t>73.6 (13m.)</t>
  </si>
  <si>
    <t>140 (3m.)</t>
  </si>
  <si>
    <t>116 (8 &amp;1/2m.)</t>
  </si>
  <si>
    <t>لم يدخن بعد العملية و حسن آلام المفاصل و مازال على دواء الحموضة</t>
  </si>
  <si>
    <t>87 (23M.)</t>
  </si>
  <si>
    <t>شفاء الربو و أرتفاع ضغط الدم و كذلك آلام الركب إلا مع المجهود العنيف و الحموضة مع الحوامض</t>
  </si>
  <si>
    <t>80 ( 12m.)</t>
  </si>
  <si>
    <t>heart burn much improved, almost weekly, (7/may/13), heart burn related to spicy and citrus food, usually relived by itself ,or antiacids, but better than preop. (22/2/14)</t>
  </si>
  <si>
    <t>يعاني من إنخفاض في السكر ويسبب له إغماءات من فترة لي فترة</t>
  </si>
  <si>
    <t>102 (4M.)</t>
  </si>
  <si>
    <t>69 (1M.)</t>
  </si>
  <si>
    <t>يمارس رياضة كمال الأجسام</t>
  </si>
  <si>
    <t>82.5 (9M.)</t>
  </si>
  <si>
    <t>109 (3M.)</t>
  </si>
  <si>
    <t>66 (27M.)</t>
  </si>
  <si>
    <t>57 (19M.)</t>
  </si>
  <si>
    <t>ولدت ليها إسبوع (21\1\2014)  \ حملت بعد العملية ب9شهور و وصل الوزن خلال الحمل إلى 66ك .</t>
  </si>
  <si>
    <t>57 (30M.)</t>
  </si>
  <si>
    <t>63 (26M.)</t>
  </si>
  <si>
    <t>90.2 (15 m.)</t>
  </si>
  <si>
    <t>normal to moderatly large gastric flapon contrast swallow</t>
  </si>
  <si>
    <t>مها أحمد الضفير</t>
  </si>
  <si>
    <t>94 (32M.)</t>
  </si>
  <si>
    <t>105 (33M.)</t>
  </si>
  <si>
    <t>53.5 (28M.)</t>
  </si>
  <si>
    <t>83.5 (9M.)</t>
  </si>
  <si>
    <t>normal to moderatly large gastric flap on contrast swallow</t>
  </si>
  <si>
    <t>vit D def., (22/2/14)</t>
  </si>
  <si>
    <t>نادية عبدالحميد الرشود</t>
  </si>
  <si>
    <t>93 (35M.)</t>
  </si>
  <si>
    <t>حامل بالشهر الثامن (22\2\2014)</t>
  </si>
  <si>
    <t>53.5 (12M.)</t>
  </si>
  <si>
    <t>71 (19M.)</t>
  </si>
  <si>
    <t>146.3 (5wks.)</t>
  </si>
  <si>
    <t>137.1(8M.)</t>
  </si>
  <si>
    <t>140.6 (2wk.)</t>
  </si>
  <si>
    <t>proximally dilated , normal distally gastric falp, tight mid body on contrast swallow</t>
  </si>
  <si>
    <t>125.8 (2wks.)</t>
  </si>
  <si>
    <t>moderatly large to large gastric flap on contrast swallow, mid body tight area</t>
  </si>
  <si>
    <t>133.9 (3wks.)</t>
  </si>
  <si>
    <t>هيا تركى الشمري</t>
  </si>
  <si>
    <t>115 (4m.)</t>
  </si>
  <si>
    <t>105 (6 mon.)</t>
  </si>
  <si>
    <t>normal size gastric flap on contrast swaloow</t>
  </si>
  <si>
    <t>dilated proximally, normal distal gastric flap on contrast swallow</t>
  </si>
  <si>
    <t>tight gastric flap at GEJ ,moderatly large flap distally, on contrast swallow</t>
  </si>
  <si>
    <t>لبنى سامى برو</t>
  </si>
  <si>
    <t>147.3 (9m.)</t>
  </si>
  <si>
    <t>124.5 (3m.)</t>
  </si>
  <si>
    <t>تحسنت الحموضة</t>
  </si>
  <si>
    <t>68 (28M.)</t>
  </si>
  <si>
    <t>احسن نزول وزن كان 59 ك ( عندها خوف شديد من زيادة الوزن )</t>
  </si>
  <si>
    <t>100.5 (20m.)</t>
  </si>
  <si>
    <t>نقص فيتامين ب - د , ثبات وزن من 5 شهور (4\3\2014 )</t>
  </si>
  <si>
    <t>71 (18M.)</t>
  </si>
  <si>
    <t>61(35M.)</t>
  </si>
  <si>
    <t>60 (32M.)</t>
  </si>
  <si>
    <t>احسن نزول كان 56ك نهاية السنه الأولى من العملية</t>
  </si>
  <si>
    <t>intially had heart burn , but not anymore, no postop. GERD symptoms (4/3/14)</t>
  </si>
  <si>
    <t>72 (32M.)</t>
  </si>
  <si>
    <t>83 (27M.)</t>
  </si>
  <si>
    <t>104 (35M.)</t>
  </si>
  <si>
    <t>سوري</t>
  </si>
  <si>
    <t>90 (29M.)</t>
  </si>
  <si>
    <t>70 (38M.)</t>
  </si>
  <si>
    <t>84 (20M.)</t>
  </si>
  <si>
    <t>65 (29M.)</t>
  </si>
  <si>
    <t>نقص دال و الهيموجلبين \ حامل بالرابع (4\3\2014 )</t>
  </si>
  <si>
    <t>66.3 (12m.)</t>
  </si>
  <si>
    <t>low vit D &amp; serum Iron (5/3/14)</t>
  </si>
  <si>
    <t>شفاء السكر ولله الحمد و تحسن آلام الظهر و تحسن الحموضة و شفاء الربو</t>
  </si>
  <si>
    <t>very infrequent heart burn usually respond to PRN PPI, more than preop., 1-2 times per month(5/3/14)</t>
  </si>
  <si>
    <t>85 (38M.)</t>
  </si>
  <si>
    <t>إنتظمت الدوره</t>
  </si>
  <si>
    <t>تحسن لآلام</t>
  </si>
  <si>
    <t>105 (12M.)</t>
  </si>
  <si>
    <t>79 (12M.)</t>
  </si>
  <si>
    <t>69.4 (12m.)</t>
  </si>
  <si>
    <t>low protin, low Hb, low iorn (12/08/13), repeate w/u was wnl (5/3/14)</t>
  </si>
  <si>
    <t>recurrent heart burn 1-2 per mon. ppt. by greasy &amp; spicy food, with nigt reflux &amp; regurgitation, on PRN nexuim(12/08/13), heart burn worse than earlier on daily PPI, (5/3/14)</t>
  </si>
  <si>
    <t>126.4 (3wks.)</t>
  </si>
  <si>
    <t>moderatly large  gastric flap on contrast swallow</t>
  </si>
  <si>
    <t>99.9 (2wks.)</t>
  </si>
  <si>
    <t>106.2 (4wks.)</t>
  </si>
  <si>
    <t>105.4 (3wks.)</t>
  </si>
  <si>
    <t>normal to mderatly large gastric flap on contrast swallow</t>
  </si>
  <si>
    <t>على أحمد باوزير</t>
  </si>
  <si>
    <t>مدخن سابق و أصابة سابقة بالركبة اليمنى و حموضة وعقم ثانى</t>
  </si>
  <si>
    <t>heart burn with greasy food, about 3 tmes per week, respond to drinking water &amp; milk, with NR &amp; RG</t>
  </si>
  <si>
    <t>هند بجاد العصيمى</t>
  </si>
  <si>
    <t xml:space="preserve">سكرى و أرتفاع بضغط الدم و ربو أثناء الطفولة و أضطراب بالدورة و تكيس مبايض و آلام بالركبة اليمنى و قولون عصبى </t>
  </si>
  <si>
    <t>سارة عبدالله الهويمل</t>
  </si>
  <si>
    <t>heart burn with spicy, greasy food, once per month, relived by water and cucumber, no NR or RG</t>
  </si>
  <si>
    <t>, vit D def., high PTH (5/3/14)</t>
  </si>
  <si>
    <t>low serum Iron, high triglycrids, high PTH, repeat w/u only High PTH (5/3/14)</t>
  </si>
  <si>
    <t>عبير حمد البالود</t>
  </si>
  <si>
    <t>almost no heart burn, much improved comparing with preop.,  on PRN losac, no GERD symptoms as per (2/11/12), very infrequent heart burn, mainly by coffe, no tttt, much better than preop.</t>
  </si>
  <si>
    <t>tight gastric sleeve</t>
  </si>
  <si>
    <t>72.9 (3m.)</t>
  </si>
  <si>
    <t>أضطراب بالدورة و آلام بمفاصل اليد و روماتويد و أستئصال مرارة سابق</t>
  </si>
  <si>
    <t>52(12M.)</t>
  </si>
  <si>
    <t>spleenic mass??, haemangioma on US, w/u low Hb &amp; Creatnin other wise, normal (5/3/14)</t>
  </si>
  <si>
    <t>منيرة عبدالله الدكان</t>
  </si>
  <si>
    <t xml:space="preserve">شفاء الام الظهر و الركبة و تحسن الحموضة </t>
  </si>
  <si>
    <t>78 (28m.)</t>
  </si>
  <si>
    <t>no heart burn but on losac, heart burn about twice weekly , on losac on PRN basis, twice weekly over all much better than preop., heart burn 2-3 times per wk., ppt. by special types of food, 2-3 times per week, on PRN zantac (5/3/14)</t>
  </si>
  <si>
    <t>normal size gastric flap on contrast swallow.</t>
  </si>
  <si>
    <t>wide hiatus very fragile tissue, w/u , gall stones, graval, low Hb, low vit D (5/3/14)</t>
  </si>
  <si>
    <t>سعيد محمد الشهرانى</t>
  </si>
  <si>
    <t>أرتفاع ضغط الدم و مدخن و حموضة و أرتجاع و أرتفاع بالدهون بالدم و ديسك بالظهر و آلام بالركبتين و الكاحلين والقدمين وتعرق بالوجه و اليدين و الأبطين</t>
  </si>
  <si>
    <t>heart burn for last 10 years, ppt. by citru, spicy, fried food, almost weekly, respond to zantac &amp; nexuim on PRN basis, night reflux but no regurgitation</t>
  </si>
  <si>
    <t xml:space="preserve">أستئصال مرارة سابق و ربو و ألتهاب بالبول سابق و حموضة </t>
  </si>
  <si>
    <t>long hostory of heart burn, infrequent, ppt. by bread, &amp; dayes, respond to milk &amp; zantac, with RG &amp; NR</t>
  </si>
  <si>
    <t>دليل مرسل العرجانى</t>
  </si>
  <si>
    <t>598500023/0505290542</t>
  </si>
  <si>
    <t>خالد عبيد العنزى</t>
  </si>
  <si>
    <t>مدخن سابق و آلام بالركبة اليمنى بسبب أصابة سابقة و آلآم بالبطن و عسر هضم؟؟ قولون عصبى</t>
  </si>
  <si>
    <t>post repair 10 cc did not pass</t>
  </si>
  <si>
    <t>10 cc inflated balloon passed through hiatus pre and post repair</t>
  </si>
  <si>
    <t>نايف بندر الدوسرى</t>
  </si>
  <si>
    <t>نقص فيتامين دال و آلام بالركبتين حديثا</t>
  </si>
  <si>
    <t>ما زالت الحموضة وتحسن آلام الركبتين</t>
  </si>
  <si>
    <t>81 (11M.)</t>
  </si>
  <si>
    <t>85 (11M.)</t>
  </si>
  <si>
    <t>VIT D DEF</t>
  </si>
  <si>
    <t>83 (3M.)</t>
  </si>
  <si>
    <t>81 (3M.)</t>
  </si>
  <si>
    <t>554250450/0540510518</t>
  </si>
  <si>
    <t>قلل حبوب الضغط للنصف و لم يحلل لليورك أسيد</t>
  </si>
  <si>
    <t>low serum protin</t>
  </si>
  <si>
    <t>تحسن آلام الركبة اليسرى</t>
  </si>
  <si>
    <t>76.8 (6m.)</t>
  </si>
  <si>
    <t>101.8 (3m.)</t>
  </si>
  <si>
    <t>65.5 (12m.)</t>
  </si>
  <si>
    <t>low iron</t>
  </si>
  <si>
    <t>89.6 (15&amp;1/2m.)</t>
  </si>
  <si>
    <t>148 (3M.)</t>
  </si>
  <si>
    <t xml:space="preserve">تحسن الربو وشفاء الحموضة </t>
  </si>
  <si>
    <t xml:space="preserve">نقص دال والحديد </t>
  </si>
  <si>
    <t>75(14M.)</t>
  </si>
  <si>
    <t>77 (29M.)</t>
  </si>
  <si>
    <t>احسن نزول كان 74 ك</t>
  </si>
  <si>
    <t>87.5 (45M.)</t>
  </si>
  <si>
    <t>101 (10wks)</t>
  </si>
  <si>
    <t>74 (29m.)</t>
  </si>
  <si>
    <t xml:space="preserve">الزيادة قد تكون من الإبر المنشطه للحمل وبعد ذلك حدث إسقاط \ وصل الوزن في السنه الثانية إلى 66ك </t>
  </si>
  <si>
    <t>56 (16m.)</t>
  </si>
  <si>
    <t>مشكلة في العمود الفقري</t>
  </si>
  <si>
    <t>76 (30M.)</t>
  </si>
  <si>
    <t>56 (20M.)</t>
  </si>
  <si>
    <t>74 (47M.)</t>
  </si>
  <si>
    <t>60 (12M.)</t>
  </si>
  <si>
    <t>63 (24M.)</t>
  </si>
  <si>
    <t>76 (24m.)</t>
  </si>
  <si>
    <t>86.6 (10M.)</t>
  </si>
  <si>
    <t>115.7 (3wks.)</t>
  </si>
  <si>
    <t>90.1 (3wks.)</t>
  </si>
  <si>
    <t>daily heart burn , worse than preop. On PPI, worse in am, andcoffee, spicy food.</t>
  </si>
  <si>
    <t>عبدالآله صالح العصيمي</t>
  </si>
  <si>
    <t>no preop.GERD symtoms</t>
  </si>
  <si>
    <t>عبدالرحمن سالم الحارثى</t>
  </si>
  <si>
    <t xml:space="preserve">ربو و مدخن شيشا أجتماعيا و كتمة نفس مع النوم و عقم </t>
  </si>
  <si>
    <t>أمجد فهد الصميت</t>
  </si>
  <si>
    <t>مدخن و آلام بالركبتين و أسفل الظهر و حموضة</t>
  </si>
  <si>
    <t>heart burn ppt. by citrus &amp; fatty food, no ttt, no NR or RG</t>
  </si>
  <si>
    <t>P</t>
  </si>
  <si>
    <t>أنتظام الدورة و مازالت الحموضة و أسوأ من قبل العملية</t>
  </si>
  <si>
    <t>91.8 (3m.)</t>
  </si>
  <si>
    <t>heart burn almost daily, ppt. by fasting and greasy food,on PPI on PRN basis, worse tan preo.</t>
  </si>
  <si>
    <t>low Hb , low vit D</t>
  </si>
  <si>
    <t>low Hd, low Vit D</t>
  </si>
  <si>
    <t>got pregnant 2 months postop.??</t>
  </si>
  <si>
    <t>76(9M.)</t>
  </si>
  <si>
    <t>136 (6 m.)</t>
  </si>
  <si>
    <t>67(7m.)</t>
  </si>
  <si>
    <t>تحسن خمول الغدة الدرقية قلت الجرعة الى 100 ميكروجرام و شفاء الحموضة و تحسن الهشاشة</t>
  </si>
  <si>
    <t>منيرة سليمان القرعاوى</t>
  </si>
  <si>
    <t>82 (40M.)</t>
  </si>
  <si>
    <t>67 (3M.)</t>
  </si>
  <si>
    <t>بحرينية</t>
  </si>
  <si>
    <t>تحسن الربو والدوره وآلام الظهر</t>
  </si>
  <si>
    <t>108.5 (9M.)</t>
  </si>
  <si>
    <t>لم يحلل للدهون</t>
  </si>
  <si>
    <t>98.5 (6m.)</t>
  </si>
  <si>
    <t>on and off heart burn on PRN PPI, (7/12/13), no heart burn (10/03/14)</t>
  </si>
  <si>
    <t>88.6 (10&amp;1/2m.)</t>
  </si>
  <si>
    <t>low vit D, Hb, high PTH</t>
  </si>
  <si>
    <t>65.7(9m.)</t>
  </si>
  <si>
    <t>84.6 (10m.)</t>
  </si>
  <si>
    <t>84.5 (36m.)</t>
  </si>
  <si>
    <t>low  Iron, low Vit D</t>
  </si>
  <si>
    <t>heart burn with fired food, no postop. GERD symptoms (24/7/12), no postop. GERD symptoms, no postop. GERD symptoms (11/3/14)</t>
  </si>
  <si>
    <t>محمد حسين الشبيلى</t>
  </si>
  <si>
    <t xml:space="preserve">أرتفاع بضغط الدم و نقرس و مدخن و آلام بالظهر و الركبتين و صداع ليلى و توقف النفس أثناء النوم و حموضة </t>
  </si>
  <si>
    <t>vit D def.(12/3/14)</t>
  </si>
  <si>
    <t xml:space="preserve">ربو و سكرى و أضطراب بالدورة و عقم و آلام بالركبة اليمنى </t>
  </si>
  <si>
    <t>جلطة سابقة بالرئة أو إلتهاب رئوى و تطريش دم سابق و ربو و أضطراب بالدورة و ألتهاب بالركبة اليمنى و ديسك بالفقرات القطنية و حموضة</t>
  </si>
  <si>
    <t>heart burn with tomato souce, once per day, on PRN PPI, no NR or RG</t>
  </si>
  <si>
    <t>رامية عارف الخالدى</t>
  </si>
  <si>
    <t>heart burn with coffee and fired food, 4 times per month, spontanous relife.</t>
  </si>
  <si>
    <t>خليل حسين الغانم</t>
  </si>
  <si>
    <t>سميرة حامد المعارك</t>
  </si>
  <si>
    <t>110 (3 &amp;1/2m.)</t>
  </si>
  <si>
    <t>85 (3 &amp; 1/2m.)</t>
  </si>
  <si>
    <t>80 (4wks.)</t>
  </si>
  <si>
    <t>84 (3 &amp;1/2m.)</t>
  </si>
  <si>
    <t>ربو و آلام بأسفل الظهر و مدخن شيشا</t>
  </si>
  <si>
    <t xml:space="preserve">?? Aspiration pneumania, ?? atelectasis </t>
  </si>
  <si>
    <t>dilated proximally , normal distal gastric flap on contrast swallow</t>
  </si>
  <si>
    <t>normal to moderatly large gastric flap on contrast swallow, good invagination</t>
  </si>
  <si>
    <t>116 (3wks.)</t>
  </si>
  <si>
    <t>191.6 (3wks.)</t>
  </si>
  <si>
    <t>large proximal, normal distal gastric flap on contrast swallow</t>
  </si>
  <si>
    <t>92.7 (3wks.)</t>
  </si>
  <si>
    <t>tight proximal, normal distal gastric flap on contrast swallow</t>
  </si>
  <si>
    <t>moderaltly large gastric flap on contrast swallow</t>
  </si>
  <si>
    <t>post operative ?? Aspiration pneumonia , very good CT chest, showing pneumonia.</t>
  </si>
  <si>
    <t>81.8 (4wks.)</t>
  </si>
  <si>
    <t>53 (29m.)</t>
  </si>
  <si>
    <t>62 (13)</t>
  </si>
  <si>
    <t>has heart burn almost daily intially , currently no hear tburn, (27/5/13), no postop. Heart burn (15/3/14)</t>
  </si>
  <si>
    <t>77 (21m.)</t>
  </si>
  <si>
    <t>94 (38m.)</t>
  </si>
  <si>
    <t>66 (38M.)</t>
  </si>
  <si>
    <t>نقص في بعض الفايتامينات وحامل بالشهر السابع (15\3\2014 )</t>
  </si>
  <si>
    <t>131 (4M.)</t>
  </si>
  <si>
    <t>91 (38M.)</t>
  </si>
  <si>
    <t>نقص فايتامين دال</t>
  </si>
  <si>
    <t>57.5 (24M.)</t>
  </si>
  <si>
    <t>61 (36M.)</t>
  </si>
  <si>
    <t>حاليآ حامل (15\3\2014 )</t>
  </si>
  <si>
    <t>92 (21M.)</t>
  </si>
  <si>
    <t>98 (36M.)</t>
  </si>
  <si>
    <t>85 (35M.)</t>
  </si>
  <si>
    <t>74 (21M.)</t>
  </si>
  <si>
    <t>92 (35M.)</t>
  </si>
  <si>
    <t>65 (24M.)</t>
  </si>
  <si>
    <t>66 (35M.)</t>
  </si>
  <si>
    <t>D Deficiency</t>
  </si>
  <si>
    <t>67 (21M.)</t>
  </si>
  <si>
    <t>68 (18M.)</t>
  </si>
  <si>
    <t>71 (38M.)</t>
  </si>
  <si>
    <t xml:space="preserve">دوخه وضعف بشكل عام </t>
  </si>
  <si>
    <t>سعوية</t>
  </si>
  <si>
    <t>62 (35M.)</t>
  </si>
  <si>
    <t>53 (24M.)</t>
  </si>
  <si>
    <t>88 (37M.)</t>
  </si>
  <si>
    <t>heart burn 1-2 times per week, worse with band adjustment, with night reflux &amp; regurgitation, respond to milk &amp; cucumber, no post op GERD symptoms (15/3/14).</t>
  </si>
  <si>
    <t>gall stones disease on 23/2/14, lap. Chole.on 9/3/14, vit D def.</t>
  </si>
  <si>
    <t>76 (13M.)</t>
  </si>
  <si>
    <t>large proxmal, large distal , tight mid body gastric flap on contrast swallw</t>
  </si>
  <si>
    <t>91.7 (4wks.)</t>
  </si>
  <si>
    <t>أريج عبدالله الباحوث</t>
  </si>
  <si>
    <t xml:space="preserve">آلام بالفخد الأيمن و الرسغين و حموضة </t>
  </si>
  <si>
    <t>heart burn for last 2 years, worse during pregnancy, fried food, greasy food, previous gastrescopy small hiatal hernia, on PRN nexuim.</t>
  </si>
  <si>
    <t>ريم ذياب الشمرى</t>
  </si>
  <si>
    <t>121 (3m.)</t>
  </si>
  <si>
    <t>95.1 (7 &amp; 1/2m.)</t>
  </si>
  <si>
    <t>postop. H pylori infection, treated postop.</t>
  </si>
  <si>
    <t>مازال مدخن و شفاء توقف النفس و الحموضة</t>
  </si>
  <si>
    <t>90.3 (3m.)</t>
  </si>
  <si>
    <t>vit D def., low normal B12, low MCV, MCH (17/3/14)</t>
  </si>
  <si>
    <t>فاطمة  سلطان السلطان</t>
  </si>
  <si>
    <t>74 (35M.)</t>
  </si>
  <si>
    <t>80 (35M.)</t>
  </si>
  <si>
    <t>88 (35M.)</t>
  </si>
  <si>
    <t>86 (15M.)</t>
  </si>
  <si>
    <t>89 (37M.)</t>
  </si>
  <si>
    <t>90 (37M.)</t>
  </si>
  <si>
    <t>84 (36M.)</t>
  </si>
  <si>
    <t>77 (35M.)</t>
  </si>
  <si>
    <t>تحسن الخفقان و شفاء آلام أسفل الظهر و شفاء نزف البول بعملية توسيع مخرج البول</t>
  </si>
  <si>
    <t>96.1 (6&amp;1/2m.)</t>
  </si>
  <si>
    <t>65.6 (4wks)</t>
  </si>
  <si>
    <t xml:space="preserve">إنتظام الدوره وشفاء التكيس </t>
  </si>
  <si>
    <t>93.5 (3m.)</t>
  </si>
  <si>
    <t>82 (33M.)</t>
  </si>
  <si>
    <t>نقص في الكالسيوم وتحسن الدم من 4الى 10</t>
  </si>
  <si>
    <t>80 (33M.)</t>
  </si>
  <si>
    <t>ارتجاع من شهرين -توسع المري من كثر الترجيع - حامل في الشهر التاسع (18\5\2014)</t>
  </si>
  <si>
    <t>90 (33M.)</t>
  </si>
  <si>
    <t>76 (33M.)</t>
  </si>
  <si>
    <t>الوزن ثابت من 4 شهور- نقص في الحديد</t>
  </si>
  <si>
    <t>69 (33M.)</t>
  </si>
  <si>
    <t>58 (24M)</t>
  </si>
  <si>
    <t>55(32M.)</t>
  </si>
  <si>
    <t>العملية لم تنجح بسبب الحمل المباشر بعدها والآن حامل مرة أخرى (18\3\2014)</t>
  </si>
  <si>
    <t>61 (32M.)</t>
  </si>
  <si>
    <t>65 (24m)</t>
  </si>
  <si>
    <t>65 (32m.)</t>
  </si>
  <si>
    <t>88 (32M.)</t>
  </si>
  <si>
    <t>بدت تتعب نفسيآ من زيادة الوزن -vit D def. + anemia</t>
  </si>
  <si>
    <t>71 (32M.)</t>
  </si>
  <si>
    <t>تشعر بخمول عام وشحوب واصفرار بالوجه - loss of lipido</t>
  </si>
  <si>
    <t>86 (33M.)</t>
  </si>
  <si>
    <t>55 (32M.)</t>
  </si>
  <si>
    <t>75 (33M.)</t>
  </si>
  <si>
    <t>57 (6m )</t>
  </si>
  <si>
    <t>49 (12m)</t>
  </si>
  <si>
    <t>small to normal size gastric falp on contrast swallow</t>
  </si>
  <si>
    <t>73 (12m )</t>
  </si>
  <si>
    <t>patient got pregnant 8 months postop.</t>
  </si>
  <si>
    <t>heart burn worse than preop. Monthly, respond to PRN losac (21/5/13), resolved heart burn (Feb.2014)</t>
  </si>
  <si>
    <t>64 (12m.)</t>
  </si>
  <si>
    <t>intially had heart burn, but not any more (18/3/14)</t>
  </si>
  <si>
    <t>124.2 (4wks.)</t>
  </si>
  <si>
    <t>moderatly large gastric flap on contrasr swallow</t>
  </si>
  <si>
    <t>normal to moderatly large gastric flap on swallow</t>
  </si>
  <si>
    <t>113 (3m)</t>
  </si>
  <si>
    <t>65 (13m.)</t>
  </si>
  <si>
    <t>87 (13m.)</t>
  </si>
  <si>
    <t>heart burn 1-2 times per month, gradualyy improving on PRN PPI.(19/3/14)</t>
  </si>
  <si>
    <t>فهد عبدالعزيز الزعيبى</t>
  </si>
  <si>
    <t xml:space="preserve">أستئصال مرارة سابق و حساسية أنف و عيون و آلام بأسفل الظهر و القدمين و حموضة </t>
  </si>
  <si>
    <t>heart burn ppt. by spicy , citrus, tomato sauce, once per week, relived by cucmber, no NR or RG</t>
  </si>
  <si>
    <t>مدخن شره و آلام بالركبة اليسرى و حموضة</t>
  </si>
  <si>
    <t>heart burn with greasy food, respond to milk &amp; cucumber</t>
  </si>
  <si>
    <t>72(6m.)</t>
  </si>
  <si>
    <t>moderatly large gastric flap on contrast swallow (NICE Photo)</t>
  </si>
  <si>
    <t>نواف محمد البيطار</t>
  </si>
  <si>
    <t>بالون معدة سابق و آلام بالقدمين و الركبتين و حموضة و مدخن شيشا</t>
  </si>
  <si>
    <t>heart burn with late night big meals, for last 2 years, with NR &amp; RG, respond to tums</t>
  </si>
  <si>
    <t>أستئصال مرارة سابق و مدخن و آلام بأسفل الظهر و قدم مسطح و حموضة</t>
  </si>
  <si>
    <t>heart burn with pine apple once every 3 wks., no treatment</t>
  </si>
  <si>
    <t>حسام مسفر بن دهش</t>
  </si>
  <si>
    <t>10 cc inflated balloon passed easily through hiatus, post repair 10 cc did not pass</t>
  </si>
  <si>
    <t>93 (12m.)</t>
  </si>
  <si>
    <t>132 (3m.)</t>
  </si>
  <si>
    <t>نجود محمد الحمد</t>
  </si>
  <si>
    <t xml:space="preserve">أضطراب بالدورة و آلام بأسفل الظهر و حموضة </t>
  </si>
  <si>
    <t>heart burn ppt. by sweets, spicy, citrus food, almost daily, relived by milk, water &amp; antacids, RG, but no night reflux</t>
  </si>
  <si>
    <t>حصة عيسى العيسى</t>
  </si>
  <si>
    <t>حزام معدة من 6لاسنوات وآلام بأسفل الظهر والركبتين والقدمين و تورم بالقدمين و الكاحلين</t>
  </si>
  <si>
    <t>infrquent heart burn, relived by milk</t>
  </si>
  <si>
    <t>cholesterolosis on 18/6/13, by US abdomen</t>
  </si>
  <si>
    <t>مهند على الجميعة</t>
  </si>
  <si>
    <t>عبدالآله سلطان العياف</t>
  </si>
  <si>
    <t>عمر عبدالحميد الرشود</t>
  </si>
  <si>
    <t>مدخن شيشا و حموضة و عقم</t>
  </si>
  <si>
    <t>infrequent attacks of heart burn, once every few months, ppt. by late night meals, relived by antacids, no NR or RG</t>
  </si>
  <si>
    <t>61 (6m.)</t>
  </si>
  <si>
    <t>normal to moderatly large gastric flap on contrast sawllow</t>
  </si>
  <si>
    <t>moderatly large gastric flap on contrast swallow, mid body tight area</t>
  </si>
  <si>
    <t>عسر هضم و قولون عصبى</t>
  </si>
  <si>
    <t>سمر عمر ناصر</t>
  </si>
  <si>
    <t>أستئصال مرارة سابق و خمول بالغدة الدرقية و آلام بأسفل الظهر و حموضة</t>
  </si>
  <si>
    <t>heart burn &amp; vomiting, ppt. by spicy, citrus, greasy, oly food, almost daily, on PPI, G scpoe, esophagitis</t>
  </si>
  <si>
    <t>مريم محمد سلطان البلش</t>
  </si>
  <si>
    <t xml:space="preserve">?? Fainting attacks </t>
  </si>
  <si>
    <t>هيله عبدالله السيف</t>
  </si>
  <si>
    <t>شفاء الضغط  على جرعة أقل و تحسن الام الركب و الدهون - دواء الغدة ١٥٠</t>
  </si>
  <si>
    <t>no hart burn,had on and off heart burn on PPI recently once daily, heart burn daily with good response to losac daily, worse comparing with peop. (13/11/2012), still have hart burn on daily PPI, 20 mg twice daily (21/3/14)</t>
  </si>
  <si>
    <t>114 (4wks.)</t>
  </si>
  <si>
    <t xml:space="preserve"> Moderatly large to large gastric flap on contrast swallow</t>
  </si>
  <si>
    <t xml:space="preserve">سكرى و أرتفاع بالدهون بالدم و فتق سرى و آلام بالركب و </t>
  </si>
  <si>
    <t>الدوره إنتظمت ولم تفحص تتكيس المبايض وخف شعر الوجه والصدر وتحسن الآلام الظهر وشفاء الحموضه</t>
  </si>
  <si>
    <t xml:space="preserve">78.3 (12m) </t>
  </si>
  <si>
    <t>114.2 (2wks.)</t>
  </si>
  <si>
    <t>لم تشيك على وظائف الغدة و أنتظمت الدورة و شفاء آلام المفاصل و شفاء توقف النفس مع النوم</t>
  </si>
  <si>
    <t>127.3 (2wks.)</t>
  </si>
  <si>
    <t>moderatly large to large gastric flapon contrast swallow</t>
  </si>
  <si>
    <t>إبتسام سليمان القرعاوى</t>
  </si>
  <si>
    <t>خمول بالغدة الدرقية و آلام بأسفل الظهر و حموضة و دوار</t>
  </si>
  <si>
    <t>very infrequent attacks of heart burn , ppt. by heavy late meals, respond to drinking water, no NR &amp; RG</t>
  </si>
  <si>
    <t>أضطراب بالدورة و تكيس مبايض و آلام بالركبتين و كتمة نفس بالنوم بوضع معين و حموضة و عقم</t>
  </si>
  <si>
    <t>5 months history of heart burn when eating bread, 3 times per week, respond to drinking water, with NR &amp; RG</t>
  </si>
  <si>
    <t>مضاوى سعد الشياقى</t>
  </si>
  <si>
    <t>حصى سابق بالحالب الأيسر و أضطراب بالدورة و صعوبة بالحمل</t>
  </si>
  <si>
    <t>10 cc inflated balloon passed first level with difficulty</t>
  </si>
  <si>
    <t>نورا عبدالله القحطانى</t>
  </si>
  <si>
    <t>صرع و فقر دم و خمول بالغدة الدرقية و آلام بالقدمين ونقص فيتامين دال</t>
  </si>
  <si>
    <t>preop. GERD symptoms</t>
  </si>
  <si>
    <t>نورا سعود القحطانى</t>
  </si>
  <si>
    <t>ربو و نوبات قلق و أرتفاع بهرمون الحليب و تكيس مبايض و آلام بالركبة اليسرى و حموضة</t>
  </si>
  <si>
    <t>rare heart burn, with gresy food, respond to amoxal.</t>
  </si>
  <si>
    <t>87 (3M.)</t>
  </si>
  <si>
    <t>سوت  قسطرة لدوالي في الرجلين عند دكتور الجارد</t>
  </si>
  <si>
    <t>107 (3&amp;1\2M.)</t>
  </si>
  <si>
    <t>99 (4&amp;1\2M.)</t>
  </si>
  <si>
    <t>يأخذ علاج سكر حبه صباح وحبه مساء وعلاج ضغط حبة صباح وعلاج بوتاسيوم حبة واحده</t>
  </si>
  <si>
    <t>95 (3M.)</t>
  </si>
  <si>
    <t>60 (37M.)</t>
  </si>
  <si>
    <t xml:space="preserve">تعاني من شحوب شديد ونحافة بالوجه - وتريد زيادة وزنها وتعاني من صعوبة في الأكل  </t>
  </si>
  <si>
    <t>67 (18M.)</t>
  </si>
  <si>
    <t>78 (33M.)</t>
  </si>
  <si>
    <t>حامل بالشهر التاسع (23\3\2014 ) - تعاني من بعد العملية بمزاج متعكر دائمآ</t>
  </si>
  <si>
    <t>انتظام الدورة - تحسن الام الظهر- انجبت طفل من شهر (19\3\2014 )</t>
  </si>
  <si>
    <t>70 (33M.)</t>
  </si>
  <si>
    <t xml:space="preserve">عملت تحاليل و اشعة خاصة للحمل لا يوجد ما يمنع الانجاب \ انجبت قبل شهر وعندها نقص في الفايتامينات </t>
  </si>
  <si>
    <t>فقر دم و نقص فيتامين دي \ حامل باشهر التاسع (18\3\2014 ) \  أقصى وزن وصلت له قبل الحمل 43 ك</t>
  </si>
  <si>
    <t xml:space="preserve">شفاء خمول الغدة وانفصلت عن زوجها </t>
  </si>
  <si>
    <t>83 (32M.)</t>
  </si>
  <si>
    <t>46 (23M.)</t>
  </si>
  <si>
    <t>53 (32M.)</t>
  </si>
  <si>
    <t>حامل في الشهر الخامس (18\3\2014 )</t>
  </si>
  <si>
    <t>شفاء الضغط و شفاء حساسية الأنف و تحسن آلام الظهر و ومازالت أكزيما اليد \ الحموضه من سيء إلا أسوء</t>
  </si>
  <si>
    <t>84 (32M.)</t>
  </si>
  <si>
    <t>90.4(8&amp;1\2M.)</t>
  </si>
  <si>
    <t>مازال يدخن وتحسن الآلام المفاصل و تحسن عدد و حركة الحيوانات المنوية</t>
  </si>
  <si>
    <t>daily heart burn, on daily PPI pantazol 40 mg once daily</t>
  </si>
  <si>
    <t>91.9 (13M.)</t>
  </si>
  <si>
    <t>أماراتية</t>
  </si>
  <si>
    <t>90(20M.)</t>
  </si>
  <si>
    <t>نوف محمد المغير</t>
  </si>
  <si>
    <t>58.9 (24m.)</t>
  </si>
  <si>
    <t>heart burn daily no treatment so far, once or twice per month , much better , PRN medicartions (2/10/2012), heart burn once per week, ppt. by spicy food, citrus food, no ttt,</t>
  </si>
  <si>
    <t xml:space="preserve">الغدة الدرقية على وشك خمول </t>
  </si>
  <si>
    <t>هبوط دائم في السكر</t>
  </si>
  <si>
    <t xml:space="preserve"> 76.7 (17 &amp;1/2M.)</t>
  </si>
  <si>
    <t>decrease sexual desire to her husband, recurrent attacks of low blood suger, poor nutrionalhabits</t>
  </si>
  <si>
    <t xml:space="preserve"> 0543844320/ 504126004</t>
  </si>
  <si>
    <t xml:space="preserve"> أنتظمت الدورة و خفت آلام الظهر و مازال آلام القدم</t>
  </si>
  <si>
    <t>88.9 (7&amp;1/2m.)</t>
  </si>
  <si>
    <t>88.9 (8&amp;1/2m.)</t>
  </si>
  <si>
    <t>68.3 (6M.)</t>
  </si>
  <si>
    <t>151.3 (3wks.)</t>
  </si>
  <si>
    <t>84.6 (3WKS.)</t>
  </si>
  <si>
    <t>139 (3wks.)</t>
  </si>
  <si>
    <t>85.9 (3M.)</t>
  </si>
  <si>
    <t>مها فلاح الدوسري</t>
  </si>
  <si>
    <t>75.8 (33m.)</t>
  </si>
  <si>
    <t xml:space="preserve">تعب شديد عند شم رائحة الأكل وغثيان عند طلوع الدرج \ نقص دال </t>
  </si>
  <si>
    <t xml:space="preserve">  </t>
  </si>
  <si>
    <t>69.8 (16m.)</t>
  </si>
  <si>
    <t>135.7 (2&amp;1/2m.)</t>
  </si>
  <si>
    <t>115 (3wks.)</t>
  </si>
  <si>
    <t>119.4 (3wks.)</t>
  </si>
  <si>
    <t>tight proximally normal distal gastric flap on contrast swallow</t>
  </si>
  <si>
    <t>98.6 (3wks.)</t>
  </si>
  <si>
    <t>normal tomoderatly large gastric flap on contrast swallow</t>
  </si>
  <si>
    <t>moderatly large tolarge gastric flapon contrast swallow</t>
  </si>
  <si>
    <t>moderatly large gastric flapon contrast swallow, mid body tight area</t>
  </si>
  <si>
    <t>78 (12M.)</t>
  </si>
  <si>
    <t>97 (6M.)</t>
  </si>
  <si>
    <t>91 (9M.)</t>
  </si>
  <si>
    <t>تحسن الربو -حمل بعد 3 اشهر - أنجبت طفلين من بعد العملية</t>
  </si>
  <si>
    <t>85 (30M.)</t>
  </si>
  <si>
    <t>راشد على الزيدى</t>
  </si>
  <si>
    <t xml:space="preserve">آلام بالركبتين و أسفل الظهر و حموضة و ؟؟ كتمة نفس مع النوم </t>
  </si>
  <si>
    <t>heart burn with sweetes, and gresy food, once every 2-3 month, NR but no RG</t>
  </si>
  <si>
    <t>المهند عبدالرحمن الحقبانى</t>
  </si>
  <si>
    <t>آلام بالركبتين و أسفل الظهر و مدخن</t>
  </si>
  <si>
    <t>سحر يوسف الصفيان</t>
  </si>
  <si>
    <t>منال حسن الشمرى</t>
  </si>
  <si>
    <t>ماقبل السكرى و أرتفاع بضغط الدم مع الحمل و ربو و أضطراب بالدورة و تكيس مبايض و أرتفاع بهرمون الحليب و خمول بالغدة الدرقية سابقا و آلام بالظهر و الكاحل الأيسر و حموضة</t>
  </si>
  <si>
    <t>heart burn with citrus and greasy food, for one year, once per wk., relived by milk, no NR or RG</t>
  </si>
  <si>
    <t>عبدالله محبوب السعود</t>
  </si>
  <si>
    <t>أكتئاب  و مدخن شره و كتمة نفس أثناء النوم و حموضة  و ألتهاب جرثومة معدة حديثا</t>
  </si>
  <si>
    <t>heart burn with coffee, twice weekly, respond to milk and nexuim, recent TTT for H pylori</t>
  </si>
  <si>
    <t>أحمد محمدالمنصور</t>
  </si>
  <si>
    <t>حساسية غبار و مدخن شيشا و حموضة و حادث سيارة سابق</t>
  </si>
  <si>
    <t>heart burn with citrus food, once every 2-3 months, with RG , but no NR, relived by itself</t>
  </si>
  <si>
    <t>غلا على اليحي</t>
  </si>
  <si>
    <t xml:space="preserve">حساسية للروائح و خمول سابق للغدة الدرقية و حموضة مع الحمل </t>
  </si>
  <si>
    <t>145 (3&amp;1/2m.)</t>
  </si>
  <si>
    <t>93 (7M.)</t>
  </si>
  <si>
    <t>90 (8M.)</t>
  </si>
  <si>
    <t>99 (7M.)</t>
  </si>
  <si>
    <t xml:space="preserve"> نقص دال  \got pregnant on 6TH month postop</t>
  </si>
  <si>
    <t>71 (7&amp;1\2M.)</t>
  </si>
  <si>
    <t>68 (8 &amp;1\2M.)</t>
  </si>
  <si>
    <t xml:space="preserve">استفراغ بشكل يومي وغصه عند الشرب </t>
  </si>
  <si>
    <t>103 (5M.)</t>
  </si>
  <si>
    <t>109 (6M.)</t>
  </si>
  <si>
    <t>88 (8 &amp;1\2M.)</t>
  </si>
  <si>
    <t>90 (8 &amp;1\2M.)</t>
  </si>
  <si>
    <t>61 (24M.)</t>
  </si>
  <si>
    <t>87 (11 &amp;1\2M.)</t>
  </si>
  <si>
    <t xml:space="preserve">دوخه وخمول </t>
  </si>
  <si>
    <t>73  (11m.)</t>
  </si>
  <si>
    <t>70 (11 &amp;1\2M.)</t>
  </si>
  <si>
    <t>85 (12M.)</t>
  </si>
  <si>
    <t>74 (12M.)</t>
  </si>
  <si>
    <t>سوت عملية للإنزلاق القضروفي</t>
  </si>
  <si>
    <t>recurrent attacks of heart burn, weekly, on PPI</t>
  </si>
  <si>
    <t>104 (12M.)</t>
  </si>
  <si>
    <t>112 (6m.)</t>
  </si>
  <si>
    <t>heart burn overall improved, except in am when she gets pain at root of throate with N&amp;V., no ttt, resolved GERD (march 2014).</t>
  </si>
  <si>
    <t>80 (3wks.)</t>
  </si>
  <si>
    <t>on and off heart burn, generally better than preop., ttt by milk (3/14)</t>
  </si>
  <si>
    <t>أريج عمير العمرى</t>
  </si>
  <si>
    <t>عبدالله سعيد العمرى</t>
  </si>
  <si>
    <t>98 (5 &amp; 1/2m.)</t>
  </si>
  <si>
    <t>pt.got pregnant 4 months post surgery , aborted 2 months later</t>
  </si>
  <si>
    <t>monthly heart burn, usually relived by itself</t>
  </si>
  <si>
    <t>67 (33M.)</t>
  </si>
  <si>
    <t>انجبت بعد العملية قيصري وصارت تاكل الحلويات بي كثرة</t>
  </si>
  <si>
    <t>94 (9M.)</t>
  </si>
  <si>
    <t>تحسن الدهون بدون دواء الدهون و دواء اليورك أسيد و مازال على نفس جرعة دواء الضغط و شفاء توقف النفس و الحموضة ساءت بعد ما إتحسنت</t>
  </si>
  <si>
    <t>75 (51m.)</t>
  </si>
  <si>
    <t>heart burn postop. Used PPI for 6 months postop., infrequent heart burn on PRN PPI</t>
  </si>
  <si>
    <t>got pregnant after multiple attets of IVF</t>
  </si>
  <si>
    <t>no postop GERD symdrome</t>
  </si>
  <si>
    <t>118 (6m.)</t>
  </si>
  <si>
    <t>137 (3m.)</t>
  </si>
  <si>
    <t xml:space="preserve">شفاء تكيس المبايض و آلام المفاصل وأنجبت الحمد لله </t>
  </si>
  <si>
    <t>قرحة شديدة في المعده</t>
  </si>
  <si>
    <t>85 (44M.)</t>
  </si>
  <si>
    <t xml:space="preserve">تعاني من مشاكل صحية كثيرة </t>
  </si>
  <si>
    <t>85 (48M.</t>
  </si>
  <si>
    <t>عملت ألتراساوند وطلع عندها حصوة بالمراره</t>
  </si>
  <si>
    <t>64 (46M.)</t>
  </si>
  <si>
    <t>86 (40M.)</t>
  </si>
  <si>
    <t>62 (39M.)</t>
  </si>
  <si>
    <t xml:space="preserve">تعبت في فترة الحمل \ فقر دم بسيط وهبوط سكر وضغط دائم </t>
  </si>
  <si>
    <t>111 (41M.)</t>
  </si>
  <si>
    <t xml:space="preserve">اقل وزن 103 ك قبل سنتين ونص </t>
  </si>
  <si>
    <t>97 (27M.)</t>
  </si>
  <si>
    <t xml:space="preserve">تحسن حساسية الصدر \ تعاني من حموضة وارتجاع مزمن </t>
  </si>
  <si>
    <t>83 (43M.)</t>
  </si>
  <si>
    <t>78 (27M.)</t>
  </si>
  <si>
    <t>ارتفاع في الكوليسترول</t>
  </si>
  <si>
    <t>96 (7M.)</t>
  </si>
  <si>
    <t xml:space="preserve">يعاني من الدوخه </t>
  </si>
  <si>
    <t>95 (4M.)</t>
  </si>
  <si>
    <t>76 (6&amp;1\2M.)</t>
  </si>
  <si>
    <t>91 (6 &amp;1\2M.)</t>
  </si>
  <si>
    <t>نقص في البروتين</t>
  </si>
  <si>
    <t>102 (6&amp;1\2M.)</t>
  </si>
  <si>
    <t>116 (6 &amp;1\2M.)</t>
  </si>
  <si>
    <t>88 (6 &amp;1\2M.)</t>
  </si>
  <si>
    <t>73.3 (6 &amp;1\2M.)</t>
  </si>
  <si>
    <t>66 (6 &amp;1\2M.)</t>
  </si>
  <si>
    <t>79 (21M.)</t>
  </si>
  <si>
    <t>74 (29M.)</t>
  </si>
  <si>
    <t>74 (49M.)</t>
  </si>
  <si>
    <t>نقص في دال</t>
  </si>
  <si>
    <t>90 (47M.)</t>
  </si>
  <si>
    <t>97 (41M.)</t>
  </si>
  <si>
    <t xml:space="preserve">فقر دم ونقص في دال </t>
  </si>
  <si>
    <t xml:space="preserve">شفاء السكر \ حموضة مع الحمل </t>
  </si>
  <si>
    <t>70 (43m.)</t>
  </si>
  <si>
    <t>103 (40M.)</t>
  </si>
  <si>
    <t xml:space="preserve">نقص حاد في دال والكالسيوم \ يشتكي من الغصه الدائمة مع بداية الاكل ويؤدي الى الترجيع الدائم </t>
  </si>
  <si>
    <t>79 (27M.)</t>
  </si>
  <si>
    <t>78 (6M.)</t>
  </si>
  <si>
    <t>120 (6 &amp;1\2M.)</t>
  </si>
  <si>
    <t xml:space="preserve">أجرى عملية البواسير من شهرين </t>
  </si>
  <si>
    <t>116 (6M.)</t>
  </si>
  <si>
    <t>70 (48M.)</t>
  </si>
  <si>
    <t xml:space="preserve">هبوط سكر دائم  \ نقص في دال وصداع دائم </t>
  </si>
  <si>
    <t>85 (9M.)</t>
  </si>
  <si>
    <t>98 (2&amp;1/2m.)</t>
  </si>
  <si>
    <t>133 (3m.)</t>
  </si>
  <si>
    <t>77.5 (3m.)</t>
  </si>
  <si>
    <t>62 (3m.)</t>
  </si>
  <si>
    <t>136 (3m.)</t>
  </si>
  <si>
    <t>118 (6m)</t>
  </si>
  <si>
    <t>infrequent attacks of heart burn ppt. by late night meals, no ttt</t>
  </si>
  <si>
    <t>78 (36M.)</t>
  </si>
  <si>
    <t>نقص فيتامين دال - الكالسيوم حديد - وبي</t>
  </si>
  <si>
    <t>104 (15M.)</t>
  </si>
  <si>
    <t>73 (6M.)</t>
  </si>
  <si>
    <t xml:space="preserve">شفاء الربو و التكييس- انتظام الدورة - حصل الحمل وانجبت طفلين </t>
  </si>
  <si>
    <t>68 (41M.)</t>
  </si>
  <si>
    <t xml:space="preserve">تعاني من فقر الدم  </t>
  </si>
  <si>
    <t>120.8 (17m</t>
  </si>
  <si>
    <t>64.9 (9m</t>
  </si>
  <si>
    <t>109.5 (6m</t>
  </si>
  <si>
    <t>79.9 (6&amp;1/2</t>
  </si>
  <si>
    <t>a</t>
  </si>
  <si>
    <t>dilated proximally and distally, mid body tight area on contrast swallow, large invagination</t>
  </si>
  <si>
    <t>مها عبدالله الشمري</t>
  </si>
  <si>
    <t>silghtly dilated proximally , normal distally gastric flap on contrast swallow</t>
  </si>
  <si>
    <t>120 (12m.)</t>
  </si>
  <si>
    <t>120 (18m.)</t>
  </si>
  <si>
    <t>67 (36m.)</t>
  </si>
  <si>
    <t>سعده محمد الكربي</t>
  </si>
  <si>
    <t>dilated prximally and distally, normal mid portion gastric flap on contrast swallow</t>
  </si>
  <si>
    <t>moderatly large to large gastric flap on contrast swalllow</t>
  </si>
  <si>
    <t>stomach full of food, bleeding from inferior pole vesseles controlled by clips</t>
  </si>
  <si>
    <t>dialted proximally tight distally gastric flap on contrast swallow</t>
  </si>
  <si>
    <t>57 (10m.)</t>
  </si>
  <si>
    <t>high PTH, low D,high alkaline phosphatase,  high cholestrol amd LDL.</t>
  </si>
  <si>
    <t>فيصل بن محمد السحيباني</t>
  </si>
  <si>
    <t>بدور أحمد الراجحي</t>
  </si>
  <si>
    <t>ثقله راشد المضياني</t>
  </si>
  <si>
    <t>سارة محمد الغرير</t>
  </si>
  <si>
    <t>هدى محمد الاصيقع</t>
  </si>
  <si>
    <t>ندا عبدالعزيز  اليحيى</t>
  </si>
  <si>
    <t>ماجد علي أبا الخيل</t>
  </si>
  <si>
    <t>جواهر علي الأسمري</t>
  </si>
  <si>
    <t>حسن علي أبا الخيل</t>
  </si>
  <si>
    <t>أحمد فهد التميمي</t>
  </si>
  <si>
    <t>حمود هزاع الحربي</t>
  </si>
  <si>
    <t>منار إبراهيم الهديب</t>
  </si>
  <si>
    <t>مهند ناصر الخليوي</t>
  </si>
  <si>
    <t>نوره يوسف الخميس</t>
  </si>
  <si>
    <t>نوره علي الضويان</t>
  </si>
  <si>
    <t>ايمان إبراهيم الدامغ</t>
  </si>
  <si>
    <t>كويتية</t>
  </si>
  <si>
    <t>نايف بدر الحيزان</t>
  </si>
  <si>
    <t>غاده حسن السبيعي</t>
  </si>
  <si>
    <t>سلطان سعد الرسام</t>
  </si>
  <si>
    <t>أميره عبدالعزيز الشلهوب</t>
  </si>
  <si>
    <t>الجوهره ماجد العريفي</t>
  </si>
  <si>
    <t>نهله فتحي الأخضر</t>
  </si>
  <si>
    <t>مضاوي بندر  الخثيله</t>
  </si>
  <si>
    <t>هشام صالح المحمود</t>
  </si>
  <si>
    <t>سعاد محمد العليوي</t>
  </si>
  <si>
    <t>تركي عبداللة آل الشيخ</t>
  </si>
  <si>
    <t>دلال سعود العريفي</t>
  </si>
  <si>
    <t>ساره إبراهيم البابطين</t>
  </si>
  <si>
    <t>حنان ناصر الرصيص</t>
  </si>
  <si>
    <t>روان فهد العرجاني</t>
  </si>
  <si>
    <t>حامد محمد أحمد</t>
  </si>
  <si>
    <t>دانيا أحمد عبد الله</t>
  </si>
  <si>
    <t>محمد فهد الحركان</t>
  </si>
  <si>
    <t>خلود عبداللة البليهي</t>
  </si>
  <si>
    <t>عبدالله سعد الخريجي</t>
  </si>
  <si>
    <t>أسماء محمد الدريعي</t>
  </si>
  <si>
    <t>محمد علي الريس</t>
  </si>
  <si>
    <t>فاطمة صالح اليحيى</t>
  </si>
  <si>
    <t>لمياء عبداللة النعيم</t>
  </si>
  <si>
    <t>ماجد داؤود العتيق</t>
  </si>
  <si>
    <t xml:space="preserve">تحسن الربو والحموضه </t>
  </si>
  <si>
    <t>still have attacks of heart burn 1-2 times per months, ppt. by sweets and citrus food, improving relived by milk, (7/4/14)</t>
  </si>
  <si>
    <t>100.8 (6 &amp;1\2m.)</t>
  </si>
  <si>
    <t>120(10wks.)</t>
  </si>
  <si>
    <t>85 (10M.)</t>
  </si>
  <si>
    <t>55 (15M.)</t>
  </si>
  <si>
    <t>شفاء الربو والقولون العصبي</t>
  </si>
  <si>
    <t>failure to thrive post op needed readmission twice, still have neuzea, high cholesterol, HDL, low protein, Vit D def., Low vit D, high cholestrol (6/4/14)</t>
  </si>
  <si>
    <t xml:space="preserve">gall stones onUS, نقص دال وفايتامينات وفقر دم </t>
  </si>
  <si>
    <t>أحمد مروان العنزى</t>
  </si>
  <si>
    <t>115 (24M.)</t>
  </si>
  <si>
    <t>عادل سلطان الشير</t>
  </si>
  <si>
    <t>100 (24M.)</t>
  </si>
  <si>
    <t>فهد نايف العنزى</t>
  </si>
  <si>
    <t>98 (24M.)</t>
  </si>
  <si>
    <t>93.8 (3m.)</t>
  </si>
  <si>
    <t>محمد عبداللة البليهي</t>
  </si>
  <si>
    <t>خالد محمد العميري</t>
  </si>
  <si>
    <t>بشاير حمد الأحمد</t>
  </si>
  <si>
    <t>عهود عوض عسيري</t>
  </si>
  <si>
    <t>منيرة عبدالعزيز الدوسري</t>
  </si>
  <si>
    <t>هاني طلال الجهني</t>
  </si>
  <si>
    <t>ندى حسن  اليمني</t>
  </si>
  <si>
    <t>83.6 (10m.)</t>
  </si>
  <si>
    <t>95.5 (6m.)</t>
  </si>
  <si>
    <t xml:space="preserve"> ربو و عقم</t>
  </si>
  <si>
    <t>لا يوجد أزمة ربو من العملية و رزق بطفل</t>
  </si>
  <si>
    <t>81.4 (7&amp;1/2m.)</t>
  </si>
  <si>
    <t>low vit D (7/4/14)</t>
  </si>
  <si>
    <t>تحسن الربو وشفاء التكيس وانتظام الدوره وتحسن الحموضه والام الظهر كما هي</t>
  </si>
  <si>
    <t>heart burn recurred again for the last month but responding to milk, lap chole was don in the Military Hspital 3 months ago aftr that hunger pain decreased markedly. Bowel habit is constipation (stool every 3-4 days ) alternating with constipationfor the last 3 months . (7/4/2014 YL)</t>
  </si>
  <si>
    <t>147.6 (4wks.)</t>
  </si>
  <si>
    <t>54.9 (12m.)</t>
  </si>
  <si>
    <t xml:space="preserve">تحسن السكري وضغط الدم , تاخد جرعة 150 للغده الدرقيه وزيادة آلام الركبه اليمنى </t>
  </si>
  <si>
    <t>intially had heart burn, but not any more (18/3/14), no heart burn (7/4/14)</t>
  </si>
  <si>
    <t>163.9 (4wks.)</t>
  </si>
  <si>
    <t>145.4 (3m.)</t>
  </si>
  <si>
    <t>120.1 (3wks.)</t>
  </si>
  <si>
    <t>184 (3wks.)</t>
  </si>
  <si>
    <t>110.8 (4wks.)</t>
  </si>
  <si>
    <t>500875666/ 0554364455</t>
  </si>
  <si>
    <t xml:space="preserve">band was removed on Feb 2014/ file number </t>
  </si>
  <si>
    <t>77.2 (45m.)</t>
  </si>
  <si>
    <t>أمل محمد القرنى</t>
  </si>
  <si>
    <t>68 (27m.)</t>
  </si>
  <si>
    <t>فرح منير كيوان</t>
  </si>
  <si>
    <t>نسرين عبدالمحسن الخميس</t>
  </si>
  <si>
    <t>عبدالله فهد الخلف</t>
  </si>
  <si>
    <t>نوال بدر المطيري</t>
  </si>
  <si>
    <t>وليد سليمان الطريفي</t>
  </si>
  <si>
    <t>مشاعل عبدالعزيز الميمان</t>
  </si>
  <si>
    <t>ندى عبداللة الدخيل الله</t>
  </si>
  <si>
    <t>عبدالعزيز محمد الدايل</t>
  </si>
  <si>
    <t>سليمه علي القرعاوي</t>
  </si>
  <si>
    <t>أريج فتحي العمر</t>
  </si>
  <si>
    <t>ماجد متعب العنزي</t>
  </si>
  <si>
    <t>أسيل عبدالعزيز الربدي</t>
  </si>
  <si>
    <t xml:space="preserve"> يمنى محمد عجاج</t>
  </si>
  <si>
    <t>سناء سليمان الضبيعي</t>
  </si>
  <si>
    <t>أريج محمد العتيق</t>
  </si>
  <si>
    <t>هدى عبداللة البتال</t>
  </si>
  <si>
    <t>ساره عبداللة المعمر</t>
  </si>
  <si>
    <t>ماجد فتيحي الأخضر</t>
  </si>
  <si>
    <t>معاذ محسن المحسن</t>
  </si>
  <si>
    <t>نجود سعد العريفي</t>
  </si>
  <si>
    <t>مي عبداللة الدهش</t>
  </si>
  <si>
    <t>فاطمه موسى الخليفه</t>
  </si>
  <si>
    <t>رنا حمد العريفي</t>
  </si>
  <si>
    <t>جود عبداللة الخليفه</t>
  </si>
  <si>
    <t>بتول ناصر الفاضل</t>
  </si>
  <si>
    <t>فاطمه عبداللة الصيعري</t>
  </si>
  <si>
    <t>عبير حمد الحبس</t>
  </si>
  <si>
    <t xml:space="preserve"> سحر محمد نصار</t>
  </si>
  <si>
    <t>أروى  أرسلان باشراحيل</t>
  </si>
  <si>
    <t>سليمان عبدالحميد المحيسن</t>
  </si>
  <si>
    <t>نوير عبداللة الشيخ</t>
  </si>
  <si>
    <t>سهام صالح المحمود</t>
  </si>
  <si>
    <t>أمل سعد المبايع</t>
  </si>
  <si>
    <t>سماح ناصرالجلبان</t>
  </si>
  <si>
    <t>قماشه إبراهيم الدايل</t>
  </si>
  <si>
    <t>أحلام صلاح الدين خان</t>
  </si>
  <si>
    <t>عزه غازي جيجكلي</t>
  </si>
  <si>
    <t>فراج خدران الداموك</t>
  </si>
  <si>
    <t>فيصل عبدالعزيز اليوسف</t>
  </si>
  <si>
    <t>ندى محمد الخاني</t>
  </si>
  <si>
    <t>احلام صالح الزهراني</t>
  </si>
  <si>
    <t>محمد عبدالرحمن الغامدي</t>
  </si>
  <si>
    <t>نوره إبراهيم الدايل</t>
  </si>
  <si>
    <t>حنان ميث المطيري</t>
  </si>
  <si>
    <t>تغريد سلاح التويجري</t>
  </si>
  <si>
    <t>منيره موسى الخليفه</t>
  </si>
  <si>
    <t>ندى سعيد العمري</t>
  </si>
  <si>
    <t>سيده محمد آل عطوة</t>
  </si>
  <si>
    <t>أمل محمد الشمري</t>
  </si>
  <si>
    <t>أفنان محمد السلامه</t>
  </si>
  <si>
    <t>سناء داشر باشراحيل</t>
  </si>
  <si>
    <t>حاتم سالم النباهين</t>
  </si>
  <si>
    <t>ابتسام محمد الجهني</t>
  </si>
  <si>
    <t>شروق عبيد صابر</t>
  </si>
  <si>
    <t>مرام حسن الشهري</t>
  </si>
  <si>
    <t>منى صالح الغامدي</t>
  </si>
  <si>
    <t>حنان محمد علي</t>
  </si>
  <si>
    <t>خالد محيسن الشمري</t>
  </si>
  <si>
    <t>عبدالله عمر التريمي</t>
  </si>
  <si>
    <t>عبدالرحمن ناصر الجدوع</t>
  </si>
  <si>
    <t>بسمه إبراهيم التويجري</t>
  </si>
  <si>
    <t>جواهر عمر التويم</t>
  </si>
  <si>
    <t>هنوف منصور المنصور</t>
  </si>
  <si>
    <t>هدى مصلاح الشمراني</t>
  </si>
  <si>
    <t>لولوه محمد القصير</t>
  </si>
  <si>
    <t>رنا عمر السكا اميني</t>
  </si>
  <si>
    <t>خزنه محيسن الشمري</t>
  </si>
  <si>
    <t>وليد محمد البسام</t>
  </si>
  <si>
    <t>أسماء سليمان الدرويش</t>
  </si>
  <si>
    <t>عبدالله علي الغامدي</t>
  </si>
  <si>
    <t>يوسف هزاع الحربي</t>
  </si>
  <si>
    <t>جواهر عبداللة الخلف</t>
  </si>
  <si>
    <t>غصون غازي العتيبي</t>
  </si>
  <si>
    <t>أشواق إبراهيم المطيران</t>
  </si>
  <si>
    <t>حصه صالح الرشيد</t>
  </si>
  <si>
    <t>رويدا أحمد العامر</t>
  </si>
  <si>
    <t>منيره ساميه العنزي</t>
  </si>
  <si>
    <t>ساره عبداللة  السنيدي</t>
  </si>
  <si>
    <t>68 (36M.)</t>
  </si>
  <si>
    <t>post op heart burn?? On and off heartburn, worse than preop , on treatment twice weekly, heart burn once or twice per week, specially with anxity and fasting, at any time of the day, on PRN losac (12/06/12)., still have heart burn progressive, worse at night and early am, and with anxiety, coffe, (8/4/14)</t>
  </si>
  <si>
    <t>سهام علي الشهري</t>
  </si>
  <si>
    <t>تهاني علي الرفاع</t>
  </si>
  <si>
    <t>لولوه فهد العناز</t>
  </si>
  <si>
    <t>أشواق عبداللة الجلبان</t>
  </si>
  <si>
    <t>بدور عبداللة الجلبان</t>
  </si>
  <si>
    <t>خلود عبداللة الجلبان</t>
  </si>
  <si>
    <t>نورة محمد الدوسري</t>
  </si>
  <si>
    <t>هدى علي الحواس</t>
  </si>
  <si>
    <t>ساميه علي الشهري</t>
  </si>
  <si>
    <t>عادل حمد الشلوي</t>
  </si>
  <si>
    <t>ابتسام أحمد المشعل</t>
  </si>
  <si>
    <t>نجد مبتل العتيبي</t>
  </si>
  <si>
    <t>فهده ثائر الشمري</t>
  </si>
  <si>
    <t xml:space="preserve">هلا خلف الرشيد </t>
  </si>
  <si>
    <t>ألاء يوسف الجمعه</t>
  </si>
  <si>
    <t>عبير سليمان  الخالدي</t>
  </si>
  <si>
    <t>روان عبداللة الحوشاني</t>
  </si>
  <si>
    <t xml:space="preserve"> ندى سعد الحسين</t>
  </si>
  <si>
    <t>أنس سليمان الخراشي</t>
  </si>
  <si>
    <t>فاطمه عبدالباقي البخيت</t>
  </si>
  <si>
    <t>عذوق محمد الصغير</t>
  </si>
  <si>
    <t>ابراهيم موسى الخليفه</t>
  </si>
  <si>
    <t>هيا صالح القريني</t>
  </si>
  <si>
    <t>ساره أحمد سكر</t>
  </si>
  <si>
    <t>منى عبدالعزيز البصيلي/ ساره الراشد</t>
  </si>
  <si>
    <t>سلطان محمد الغامدي</t>
  </si>
  <si>
    <t>خالد علي العيسوي</t>
  </si>
  <si>
    <t>نجلاء عبدالعزيز السليماني</t>
  </si>
  <si>
    <t>خالد علي حزام</t>
  </si>
  <si>
    <t xml:space="preserve">يمني </t>
  </si>
  <si>
    <t>فاطمه أبوعيد الشريف</t>
  </si>
  <si>
    <t>منى يوسف الهزاع</t>
  </si>
  <si>
    <t>رباب علي الحازمي</t>
  </si>
  <si>
    <t>نورا عبدالرحمن العبدالرحيم</t>
  </si>
  <si>
    <t>نوره سميا العنزي</t>
  </si>
  <si>
    <t>نوره عبداللة الجلبان</t>
  </si>
  <si>
    <t>عبدالوهاب أحمد الغامدي</t>
  </si>
  <si>
    <t>أمل محمد الغامدي</t>
  </si>
  <si>
    <t>فايز عبداللة القحطانى</t>
  </si>
  <si>
    <t>وديده منير الشمري</t>
  </si>
  <si>
    <t>مها عقيل ابو السعود</t>
  </si>
  <si>
    <t>فاطمه أحمد الحبيب</t>
  </si>
  <si>
    <t>محمد موسى الفيفي</t>
  </si>
  <si>
    <t>ليلى صالح الماضي</t>
  </si>
  <si>
    <t>منال خالد شاكر</t>
  </si>
  <si>
    <t>سلمى أحمد العمار</t>
  </si>
  <si>
    <t>نوره عبداللة العتيبي</t>
  </si>
  <si>
    <t>ناصر بغاد القحطاني</t>
  </si>
  <si>
    <t>حنان عبدالرحمن الحسيني</t>
  </si>
  <si>
    <t>أماني صالح الصاعدي</t>
  </si>
  <si>
    <t>زكيه سعد الصاعدي</t>
  </si>
  <si>
    <t>مشعل خالد الفريخ</t>
  </si>
  <si>
    <t>نفله محمد العتيبي</t>
  </si>
  <si>
    <t>خلود عبدالعزيز المنقاش</t>
  </si>
  <si>
    <t>فواز عبدالعزيز اللعبون</t>
  </si>
  <si>
    <t>صبيحه محمد الجبور</t>
  </si>
  <si>
    <t>ميمونه عبداللة العواجي</t>
  </si>
  <si>
    <t>بسمه عبدالرحمن الجبرين</t>
  </si>
  <si>
    <t>علي فايز السبيعي</t>
  </si>
  <si>
    <t>سليمان حمد الحبس</t>
  </si>
  <si>
    <t>مريم عويد المطيري</t>
  </si>
  <si>
    <t>بشارغالب بلبل</t>
  </si>
  <si>
    <t>حصه عبدالرحمن الشنيفي</t>
  </si>
  <si>
    <t>مهند أحمد الصقعوب</t>
  </si>
  <si>
    <t>سلطان عبداللة الصاعدي</t>
  </si>
  <si>
    <t>حنان سلام الشمرى</t>
  </si>
  <si>
    <t>ساره عبداللة بن سيف</t>
  </si>
  <si>
    <t>ريم محمد العوفان</t>
  </si>
  <si>
    <t>عزيزه فريان الرويلي</t>
  </si>
  <si>
    <t>عواطف سعود العريفي</t>
  </si>
  <si>
    <t>نهى مأمون تقى</t>
  </si>
  <si>
    <t>تمام سالم البلوي</t>
  </si>
  <si>
    <t>عبدالعزيز عبدالرحمن الزيد</t>
  </si>
  <si>
    <t>روان سليمان الوابل</t>
  </si>
  <si>
    <t>وجدان سامي مراد</t>
  </si>
  <si>
    <t>خالد حسين الشنبرى</t>
  </si>
  <si>
    <t>ريم سليمان القرعاوي</t>
  </si>
  <si>
    <t>نوف سعد الخثلان</t>
  </si>
  <si>
    <t>آيات منير حسن</t>
  </si>
  <si>
    <t>عبديه علي الشهري</t>
  </si>
  <si>
    <t>ليلى سلطان المطيري</t>
  </si>
  <si>
    <t>الهنوف يوسف الخميس</t>
  </si>
  <si>
    <t>هند عبدالعزيز المرشدي</t>
  </si>
  <si>
    <t>موضي عبدالعزيز اليحيى</t>
  </si>
  <si>
    <t>أسماء عبداللة الدبيخي</t>
  </si>
  <si>
    <t>أحلام عمر العامودي</t>
  </si>
  <si>
    <t>بسمه عبداللة الفايز</t>
  </si>
  <si>
    <t>خالد محمد الميموني</t>
  </si>
  <si>
    <t>عوض مريع القحطاني</t>
  </si>
  <si>
    <t>هند ابراهيم عبدالعزيز</t>
  </si>
  <si>
    <t>منيره صالح السعود</t>
  </si>
  <si>
    <t>رئيسه محمد الديب</t>
  </si>
  <si>
    <t>مصرية</t>
  </si>
  <si>
    <t>حنان عبداللة الرصيص</t>
  </si>
  <si>
    <t>تحسن الدوخة والدوار وتحسن إضراب الدورة وشفاء ألام الركبةوتحسن آلام الظهر وساءت الحموضة</t>
  </si>
  <si>
    <r>
      <t>hair loss, irregular menses, dizziness, constipation,</t>
    </r>
    <r>
      <rPr>
        <b/>
        <sz val="11"/>
        <color theme="1"/>
        <rFont val="Calibri"/>
        <family val="2"/>
        <charset val="178"/>
        <scheme val="minor"/>
      </rPr>
      <t xml:space="preserve"> Primary infertility got pregnant deliverd on may 2011, (low Hb 7)</t>
    </r>
  </si>
  <si>
    <t>68.1 (3M.)</t>
  </si>
  <si>
    <t>97.7 (3wks.)</t>
  </si>
  <si>
    <t>115.8 (3wks.)</t>
  </si>
  <si>
    <t>126.7 (3wks.)</t>
  </si>
  <si>
    <t>100.5 (6 &amp;1\2M.)</t>
  </si>
  <si>
    <t>ماجد عبدالله القحطانى</t>
  </si>
  <si>
    <t>مدخن و حموضة شديدة</t>
  </si>
  <si>
    <t xml:space="preserve">recurrent attacks of heart burn, ppt. by greasy, spicy, &amp; fried food, relived by nexuim on PRN basis,1-3 times per week, with no night reflux &amp; regurgitation, </t>
  </si>
  <si>
    <t>الهنوف محمد مؤمن</t>
  </si>
  <si>
    <t>ربو و مدخن شيشا أجتماعيا و نقص فيتامين دال و آلام بالركبتين وحموضة وقولون عصبى</t>
  </si>
  <si>
    <t>heart burn with oily food, heavy late night meals, with night reflux, no RG, relived by water and laban</t>
  </si>
  <si>
    <t>محمد مطلق عسيرى</t>
  </si>
  <si>
    <t xml:space="preserve">آلام بأسفل الظهر و الركبتين و الورك الأيسر و الكاحل الأيسر و قصر بالطرف السفلى الأيسر وحموضة و قولون عصبى </t>
  </si>
  <si>
    <t>heart burn with greasy, spicy and citrous food, once every 2 weeks , relived by medication on PRN basis, with night reflux and regurgitation</t>
  </si>
  <si>
    <t>آلام بالركبتين و أسفل الظهر و حموضة حديثا و توقف النفس أثناء النوم أحيانا</t>
  </si>
  <si>
    <t>heart burn with fried food, or heavy meals, respond to green tea, no medications, once per week, no RG</t>
  </si>
  <si>
    <t xml:space="preserve">حامل لفيروس باء و إكتئاب و آلام بالركبة اليمنى </t>
  </si>
  <si>
    <t>64.8 (6 M.)</t>
  </si>
  <si>
    <t>heart burn almost daily, ppt. by juices, toast, no medications, relived by itself</t>
  </si>
  <si>
    <t>تحسن السكر و أنتظام الدورة و و شفاء آلام الركب و مازال آلام الظهر و تحسن الحموضة</t>
  </si>
  <si>
    <t>127.2 (3m.)</t>
  </si>
  <si>
    <t>heart burn every 2-3 days, specially at night usually resolve by drinking water</t>
  </si>
  <si>
    <t>545546632/0554734060</t>
  </si>
  <si>
    <t>88.9 (24M.)</t>
  </si>
  <si>
    <t>almost daily vomiting, constipation BM once every 6 days, w/u low Iron , low Iorn, vit B12, vit D,(9/4/14) low Hb, low vit D, H pylori +,</t>
  </si>
  <si>
    <t>منى خالد كردى</t>
  </si>
  <si>
    <t>رنا خالد  كردى</t>
  </si>
  <si>
    <t>زينة حاسن الشهرى</t>
  </si>
  <si>
    <t>محمد مانع النصيب</t>
  </si>
  <si>
    <t>عبدالله الحميدى الحقبانى</t>
  </si>
  <si>
    <t>مدخن أجتماعى و آلام بالركبتين و آلام بأسفل الظهر و حموضة</t>
  </si>
  <si>
    <t>very infrequent attacks of heart burn, ppt. by greasy food,every 1-2 months, relived by milk, water &amp; cucumber, no NR or RG</t>
  </si>
  <si>
    <t>10 cc inflated balloon passed first level half way</t>
  </si>
  <si>
    <t>عبدالعزيز عبدالله القحطانى</t>
  </si>
  <si>
    <t>مدخن سابق و حموضة</t>
  </si>
  <si>
    <t>heart burn only when eating french feize respond to water and milk</t>
  </si>
  <si>
    <t>سعد محمدالقرنى</t>
  </si>
  <si>
    <t>مدخن سابق و نقص فيتامين دال</t>
  </si>
  <si>
    <t>نبيلة محمود تعلب</t>
  </si>
  <si>
    <t xml:space="preserve">أرتفاع بضغط الدم و الدهون و هشاشة عظام و أكتئاب وحساسية جلد ومدخنة و آلام بالركبتين و مفاصل اليدين </t>
  </si>
  <si>
    <t>large peri pyloric LN + biposy of the node</t>
  </si>
  <si>
    <t>not done, obvious wide hatus with hiatus hernia</t>
  </si>
  <si>
    <t>hiatus repaired post. By 0 bralon x3, figure of 8, staple line invaginated by running 2.0 prolene</t>
  </si>
  <si>
    <t>خلود هيثم دراج</t>
  </si>
  <si>
    <t xml:space="preserve">أستئصال كيس على أنبوبة فالوب اليسرى سابقا و ربو و تكيس مبايض و أضطراب بالدورة و آلام بالركبة اليسرى و أسفل الظهر و نقرص و حموضة </t>
  </si>
  <si>
    <t>recent history of heart burn , ppt. by spicy food, tomato sauce,relived by milk and antacids, no NR but has RG</t>
  </si>
  <si>
    <t>123.1 (3wks.)</t>
  </si>
  <si>
    <t>72 (6M.)</t>
  </si>
  <si>
    <t>heart burn daily, off treatment, known H pylori , no treatment so far,no PPI (3/12/12)., still have heart burn almost daily, on PRN PPI (12/04/14)</t>
  </si>
  <si>
    <t>64.3 (11m.)</t>
  </si>
  <si>
    <t>الاء صالح الفالح</t>
  </si>
  <si>
    <t>عزام عبداللة المطيري</t>
  </si>
  <si>
    <t>العنود إبراهيم اليحيى</t>
  </si>
  <si>
    <t>أضواء سكريه الصغير</t>
  </si>
  <si>
    <t>أسماء محمد الصاعدي</t>
  </si>
  <si>
    <t>عائشه سعيد القحطاني</t>
  </si>
  <si>
    <t>شيخه قحطان السبيعي</t>
  </si>
  <si>
    <t>إياد محمد الموسى</t>
  </si>
  <si>
    <t>جليله حسن شراحيلي</t>
  </si>
  <si>
    <t>عمر علي الضويان</t>
  </si>
  <si>
    <t>نوره محمد العجلان</t>
  </si>
  <si>
    <t>أمل عبدالعزيز الحقباني</t>
  </si>
  <si>
    <t>نوره غدام  الشمري</t>
  </si>
  <si>
    <t>أماني صالح العوفان</t>
  </si>
  <si>
    <t>وفاء معيد العتيبي</t>
  </si>
  <si>
    <t>طارده معجيف الرويلي</t>
  </si>
  <si>
    <t>مريم دخيل اللة المطيري</t>
  </si>
  <si>
    <t>فهد صالح الفلاج</t>
  </si>
  <si>
    <t>خلود عبداللة أبا الخيل</t>
  </si>
  <si>
    <t>عبدالله سعد العقيل</t>
  </si>
  <si>
    <t>نوف خالد الفايز</t>
  </si>
  <si>
    <t>غاده سعيد الآغا</t>
  </si>
  <si>
    <t>نواف سالم العنزي</t>
  </si>
  <si>
    <t>محمد عبدالعزيز الربدي</t>
  </si>
  <si>
    <t>دلال حسن المطيري</t>
  </si>
  <si>
    <t>فوزيه علي الشهري</t>
  </si>
  <si>
    <t>نوره زايد الطويهر</t>
  </si>
  <si>
    <t>فاطمه فهد الرجعان</t>
  </si>
  <si>
    <t>هيا حمد السلطان</t>
  </si>
  <si>
    <t>خالد مطلق السبيعي</t>
  </si>
  <si>
    <t>حنان شريم الحمادي</t>
  </si>
  <si>
    <t>أحمد محمد البطين</t>
  </si>
  <si>
    <t>بيان أحمد العفيصان</t>
  </si>
  <si>
    <t>حصة عبداللة الرصيص</t>
  </si>
  <si>
    <t>ظلال عبدالكريم فرحات</t>
  </si>
  <si>
    <t>دلال عبداللة الصاعدى</t>
  </si>
  <si>
    <t>صالح سليمان النجيدى</t>
  </si>
  <si>
    <t>نورا سعيد السويرى</t>
  </si>
  <si>
    <t>مها محمد الجميعة</t>
  </si>
  <si>
    <t xml:space="preserve">عهود محمد الحسن </t>
  </si>
  <si>
    <t>مرزوقة مقبل الزيد</t>
  </si>
  <si>
    <t>الهنوف بركات الشدى</t>
  </si>
  <si>
    <t>خولة حامد الدخيل</t>
  </si>
  <si>
    <t>خلدون العبدالكريم عبداللة</t>
  </si>
  <si>
    <t>عبدربه منصور أحمد</t>
  </si>
  <si>
    <t>سعده ميس العنزى</t>
  </si>
  <si>
    <t>جواهر جادان الغصيم</t>
  </si>
  <si>
    <t>نورا قنيفث القحطانى</t>
  </si>
  <si>
    <t>شرعة سعد العميرى</t>
  </si>
  <si>
    <t>تغريد صالح الشهرى</t>
  </si>
  <si>
    <t>أمنة يحيى الغامدى</t>
  </si>
  <si>
    <t>مريم محمد العيد</t>
  </si>
  <si>
    <t>عبير إبراهيم العبدالكريم</t>
  </si>
  <si>
    <t>شرين حسين الأشقر</t>
  </si>
  <si>
    <t>أريج علي الغامدى</t>
  </si>
  <si>
    <t>أمجاد علي المقبل</t>
  </si>
  <si>
    <t>نوره علي الشهري</t>
  </si>
  <si>
    <t>جواهر مبتل العتيبى</t>
  </si>
  <si>
    <t>مها أحمد المالك</t>
  </si>
  <si>
    <t>شيخه علي الحربى</t>
  </si>
  <si>
    <t>خلود عبدالرحمن الجاسم</t>
  </si>
  <si>
    <t>وعد حامد الدخيل</t>
  </si>
  <si>
    <t>هدى هاجد العريفى</t>
  </si>
  <si>
    <t>دانا فهد العمير</t>
  </si>
  <si>
    <t>هيا علي المبارك</t>
  </si>
  <si>
    <t>هند عبداللة المزيد</t>
  </si>
  <si>
    <t>عادل جاراللة البخيتان</t>
  </si>
  <si>
    <t>شروق حمد العريفى</t>
  </si>
  <si>
    <t>فهد عبداللة الجماز</t>
  </si>
  <si>
    <t xml:space="preserve">كريمة  سعد الجمجان </t>
  </si>
  <si>
    <t>مها دالي العنزى</t>
  </si>
  <si>
    <t>بندر محمد عسيرى</t>
  </si>
  <si>
    <t>فاطمة عبدالكريم الحمادى</t>
  </si>
  <si>
    <t>بندرحامد الكنانى</t>
  </si>
  <si>
    <t>رجاء ظافر الشهرى</t>
  </si>
  <si>
    <t>نوره ناجي البلوشى</t>
  </si>
  <si>
    <t>بهية محمد الزامل</t>
  </si>
  <si>
    <t>هدى أبراهيم سليم</t>
  </si>
  <si>
    <t>راشد سعود المسعرى</t>
  </si>
  <si>
    <t>محمد خضر العصيمى</t>
  </si>
  <si>
    <t>مها بجاد المطيرى</t>
  </si>
  <si>
    <t>أروى أحمد الحكمى</t>
  </si>
  <si>
    <t>نجود محمد العسيرى</t>
  </si>
  <si>
    <t>لبنى عبداللة الغامدى</t>
  </si>
  <si>
    <t>عبدالرحمن عبداللة الفيفى</t>
  </si>
  <si>
    <t>سلمان محمود أبو شوارب</t>
  </si>
  <si>
    <t>عهود صالح السيار</t>
  </si>
  <si>
    <t>حصة عبدالكريم العقيل</t>
  </si>
  <si>
    <t>عبد الله عبدالعزيز الزامل</t>
  </si>
  <si>
    <t xml:space="preserve">هيفاء مسعد الصالح </t>
  </si>
  <si>
    <t>سماء حسين السليمان</t>
  </si>
  <si>
    <t>عبد الرحمن عبدالعزيز الحضيبي</t>
  </si>
  <si>
    <t>الجوهرة ماجد العريفى</t>
  </si>
  <si>
    <t>عبدالله عامر السويلم</t>
  </si>
  <si>
    <t>ثناء عبداللة الرصيص</t>
  </si>
  <si>
    <t>سعاد دياب الظفيرى</t>
  </si>
  <si>
    <t>محمد سعيد الذياب</t>
  </si>
  <si>
    <t>وشمية حسين العجمى</t>
  </si>
  <si>
    <t>داليا سند المطيرى</t>
  </si>
  <si>
    <t>خلود جمال الكثيرى</t>
  </si>
  <si>
    <t>منار سعيد الشهرى</t>
  </si>
  <si>
    <t>فاطمة سعد الجويدة</t>
  </si>
  <si>
    <t>ريم عبداللة الهنيا</t>
  </si>
  <si>
    <t>جميل يحيى غالب</t>
  </si>
  <si>
    <t>فاطمة عبداللة الأحمرى</t>
  </si>
  <si>
    <t>عمر عبدالعزيز بن جامع</t>
  </si>
  <si>
    <t>سلمى محمد العصيمى</t>
  </si>
  <si>
    <t>بشاير صالح الدرعان</t>
  </si>
  <si>
    <t>عصام حمود القصير</t>
  </si>
  <si>
    <t>سعد علي الضويان</t>
  </si>
  <si>
    <t>مريم عيد الصاعدى</t>
  </si>
  <si>
    <t>غادة محمد الزير</t>
  </si>
  <si>
    <t>كارولين ميخئيل صايغ</t>
  </si>
  <si>
    <t>عبدالله أحمد الراجحى</t>
  </si>
  <si>
    <t>وفاء جاراللة البخيت</t>
  </si>
  <si>
    <t>صالح صبحي الزهرانى</t>
  </si>
  <si>
    <t>فوزية عبداللة العتيبي</t>
  </si>
  <si>
    <t>فوزية محمد الغامدي</t>
  </si>
  <si>
    <t>عبدالله سمران العصيمي</t>
  </si>
  <si>
    <t>نها محمد الطويل</t>
  </si>
  <si>
    <t>مهرة مرضي راضى</t>
  </si>
  <si>
    <t>هشام أحمد خليل</t>
  </si>
  <si>
    <t>هشام علي الصبحى</t>
  </si>
  <si>
    <t>نورا محمد الوعلة</t>
  </si>
  <si>
    <t>سمية محمد عبدالرحيم</t>
  </si>
  <si>
    <t>عبدالكريم عبداللة الهنايا</t>
  </si>
  <si>
    <t>واضحة عبداللة الشمرى</t>
  </si>
  <si>
    <t>منى محمد البراك</t>
  </si>
  <si>
    <t>بثينة عبدالسلام العبدالسلام</t>
  </si>
  <si>
    <t>نصرة عبدالرحمن السيحيبانى</t>
  </si>
  <si>
    <t>صالح سعد الخريجى</t>
  </si>
  <si>
    <t>ديما عنبر الجبر</t>
  </si>
  <si>
    <t>وسام عادل نجم</t>
  </si>
  <si>
    <t>مها محمد الشهرانى</t>
  </si>
  <si>
    <t xml:space="preserve">فهد فريح المشعان </t>
  </si>
  <si>
    <t>سما إبراهيم الشريف</t>
  </si>
  <si>
    <t xml:space="preserve">نوال عبداللة الرشيد </t>
  </si>
  <si>
    <t>نوف محمد الحناكى</t>
  </si>
  <si>
    <t xml:space="preserve">نورا خميس الخليفى </t>
  </si>
  <si>
    <t>حصة إبراهيم العجاجى</t>
  </si>
  <si>
    <t>عبدالرحمن محمد الأصيقع</t>
  </si>
  <si>
    <t>فادية عبداللة الدريس</t>
  </si>
  <si>
    <t>صفوان عبدالرحمن العندس</t>
  </si>
  <si>
    <t>منيفة مصليت العنزى</t>
  </si>
  <si>
    <t>حنان عبدالرحمن الحمدان</t>
  </si>
  <si>
    <t xml:space="preserve">أسامة عبدالرحمن الحقبانى </t>
  </si>
  <si>
    <t>الجوهرة مشعل السبيعى</t>
  </si>
  <si>
    <t>سحر محمد الخمارى</t>
  </si>
  <si>
    <t>سلطانة علي القحطانى</t>
  </si>
  <si>
    <t>علا صحيب حسون</t>
  </si>
  <si>
    <t>نوراعبدالمحسن العنزى</t>
  </si>
  <si>
    <t>عبدالحميد محمد الغامدى</t>
  </si>
  <si>
    <t>فهده عبدالعزيز بن جامع</t>
  </si>
  <si>
    <t>محمد عبدالرحمن القرنى</t>
  </si>
  <si>
    <t>آلاء صالح الفالح</t>
  </si>
  <si>
    <t>لؤى عبداللة القائدى</t>
  </si>
  <si>
    <t>عهود خالد صالح</t>
  </si>
  <si>
    <t>عبدالعزيز محمد التويجرى</t>
  </si>
  <si>
    <t xml:space="preserve">عبدالله عبدالعزيز بن جامع </t>
  </si>
  <si>
    <t>جمعان حسن الودعانى</t>
  </si>
  <si>
    <t>نجلاء محمد الدعجانى</t>
  </si>
  <si>
    <t>عبير أحمد المهنا</t>
  </si>
  <si>
    <t>شيخة عبدالكريم الحمادى</t>
  </si>
  <si>
    <t>نعيمة حسن الزهرانى</t>
  </si>
  <si>
    <t>عبدالله عمر المترك</t>
  </si>
  <si>
    <t>جواهر صفوق الشمرى</t>
  </si>
  <si>
    <t>شخص محمد الشهرى</t>
  </si>
  <si>
    <t xml:space="preserve">عيد محمد الشمرى </t>
  </si>
  <si>
    <t>خالد سليمان العبدالعالى</t>
  </si>
  <si>
    <t xml:space="preserve">نوف صالح العبدالقادر </t>
  </si>
  <si>
    <t>حنان خالد العيار</t>
  </si>
  <si>
    <t>دلال فهد العبدالكريم</t>
  </si>
  <si>
    <t>حنان وليد بن سعيد</t>
  </si>
  <si>
    <t>رنا سليمان السلطان</t>
  </si>
  <si>
    <t>إبتسام صالح المكيرش</t>
  </si>
  <si>
    <t>فاطمة علي العصيمى</t>
  </si>
  <si>
    <t>بدرية سعود العريفى</t>
  </si>
  <si>
    <t>رنا عبدالرحمن المسند</t>
  </si>
  <si>
    <t>غسان علي الذكير</t>
  </si>
  <si>
    <t>منيرة عمر الضويان</t>
  </si>
  <si>
    <t>منيرة عبيد القحطانى</t>
  </si>
  <si>
    <t>مريم أحمد المناعى</t>
  </si>
  <si>
    <t>أحمد مبارك الزهرانى</t>
  </si>
  <si>
    <t xml:space="preserve">أشواق علي الشهرى </t>
  </si>
  <si>
    <t>أمل صلاح الطحانى</t>
  </si>
  <si>
    <t>أروى  الكلاس</t>
  </si>
  <si>
    <t>نوف حسن الزهرانى</t>
  </si>
  <si>
    <t>فاطمة محمد المهرج</t>
  </si>
  <si>
    <t>تغريد عبدالسلام العبدالسلام</t>
  </si>
  <si>
    <t>غازى أحمد باغازى</t>
  </si>
  <si>
    <t>الجوهرة سيف السيف</t>
  </si>
  <si>
    <t>هند محمد الجعيثن</t>
  </si>
  <si>
    <t>هلا  الراضى</t>
  </si>
  <si>
    <t>164.7 (3wks.)</t>
  </si>
  <si>
    <t>94.3 (3wks.)</t>
  </si>
  <si>
    <t>ربو و أضطراب بالدورة و كيس على المبيض الأيمن و نقص فيتامين دال و آلام بأسفل الظهر و حموضة وقرحة معدة سابقة</t>
  </si>
  <si>
    <t>heartburn with medications like augmentine, night reflux with late night meals, previous history of PUD</t>
  </si>
  <si>
    <t>موضى سليمان المقبل</t>
  </si>
  <si>
    <t>hiatus repaired post. By 0 bralon x1, figure of 8, staple line invaginated by running 2.0 prolene</t>
  </si>
  <si>
    <t>فهد عبدالكريم الدعيجى</t>
  </si>
  <si>
    <t>ضغط و أستئصال رحم سابق و آلام بأسفل الظهر و أنزلاق غضروفى و آلام بالركبتين و حموضة وسلس بالبول</t>
  </si>
  <si>
    <t>infrequent attacks of heart burn once every few months respond to H2 blocker, NR but no RG</t>
  </si>
  <si>
    <t>سلوى سعيد خليل</t>
  </si>
  <si>
    <t>شعاع جمعان العنزى</t>
  </si>
  <si>
    <t>يعاني من تنميل أسفل الكتف الأيسر وشراهة في الأكل ولا يعلم كم صار الوزن آخر مره وزن بالعياده قبل 4 شهور ؟؟؟؟؟؟؟؟</t>
  </si>
  <si>
    <t>شفاء الحموضة ويدخن شيشة مره بالإسبوع وشفاء الربو</t>
  </si>
  <si>
    <t xml:space="preserve">ألم في البلع سواء شرب او اكل وكثرة افرازات سائل مخاطي كثيف باستمرار </t>
  </si>
  <si>
    <t>77 (12M.)</t>
  </si>
  <si>
    <t xml:space="preserve">إنتظام الدورة وتحسن آلام الركبه والحموضه </t>
  </si>
  <si>
    <t>107.4 (3wks.)</t>
  </si>
  <si>
    <t>101.7 (3wks.)</t>
  </si>
  <si>
    <t>136.5 (3wks.)</t>
  </si>
  <si>
    <t>normal to moderatly large gastric flap on contrest swallow</t>
  </si>
  <si>
    <t>heart burn with fatty &amp; spicy food, once per week for the last 3 years</t>
  </si>
  <si>
    <t>96 (25M.)</t>
  </si>
  <si>
    <t xml:space="preserve">يعاني من حموضة حادة ادت الى ارتجاع واثرت على الاحبال الصوتية والآن يعالج الاحبال الصوتيه </t>
  </si>
  <si>
    <t>70 (13M.)</t>
  </si>
  <si>
    <t>74 (13M.)</t>
  </si>
  <si>
    <t>85.8 (6M.)</t>
  </si>
  <si>
    <t>97 (25M.)</t>
  </si>
  <si>
    <t>183.3 (7wks.)</t>
  </si>
  <si>
    <t>96.1(30m.)</t>
  </si>
  <si>
    <t xml:space="preserve">, low vit D, احسن نزول وزن كان 91ك </t>
  </si>
  <si>
    <t>0500767769 (mother)/0561221717</t>
  </si>
  <si>
    <t>89.3 (3wks.)</t>
  </si>
  <si>
    <t>57 (9M.)</t>
  </si>
  <si>
    <t>low serum Iron, US gall stones disease</t>
  </si>
  <si>
    <t>91 (6m.)</t>
  </si>
  <si>
    <t>96 (9M.)</t>
  </si>
  <si>
    <t>0569192111\509989434</t>
  </si>
  <si>
    <t>74 (36M.)</t>
  </si>
  <si>
    <t>77.8 (9M.)</t>
  </si>
  <si>
    <t>83.4 (6&amp;1\2M.)</t>
  </si>
  <si>
    <t xml:space="preserve">عملت منظار بعد العملية ووجدو ارتجاع شديد وتقرح في المعدة ونفخت المعدة ببالون ومن بعدو تحسن الارتجاع والاكل </t>
  </si>
  <si>
    <t>168.1 (3wks.)</t>
  </si>
  <si>
    <t>82.7 (3wks.)</t>
  </si>
  <si>
    <t>100.5 (3wks.)</t>
  </si>
  <si>
    <t>107.5 (3wks.)</t>
  </si>
  <si>
    <t>عبدالله فهد الباهلى</t>
  </si>
  <si>
    <t xml:space="preserve">آلآم مزمة بأسفل الظهر و حموضة و إلتهاب جرثومة معدة سابق و آلام بأعلى البطن </t>
  </si>
  <si>
    <t>recurrent attacks of heart burn,ppt.by spicy, greasy food,late night big meals, with NR but no regurgitation, relived by antacids or nexuim on PRN basis (4 boxes per year)</t>
  </si>
  <si>
    <t>ملاك عائض الشهرانى</t>
  </si>
  <si>
    <t xml:space="preserve">آلام بالركبة اليسرى و أسفل الظهر </t>
  </si>
  <si>
    <t>عبدالله يحيا العصيمى</t>
  </si>
  <si>
    <t>مدخن وحموضة</t>
  </si>
  <si>
    <t>heart burn by spicy , oily food and sweets, recently,1-2 attacks per week, relived by milk, no NR or RG</t>
  </si>
  <si>
    <t>10 cc inflated balloon passed first leve with difficulty</t>
  </si>
  <si>
    <t>شفاء آلام أسفل الظهر وتحسن النفسيه وشفاء الحموضة</t>
  </si>
  <si>
    <t>88.5 (3&amp;1\2m.)</t>
  </si>
  <si>
    <t>100.8 (3M.)</t>
  </si>
  <si>
    <t>68 (24M.)</t>
  </si>
  <si>
    <t>95 (6 &amp;1\2M.)</t>
  </si>
  <si>
    <t>73 (12M.)</t>
  </si>
  <si>
    <t>92 (6M.)</t>
  </si>
  <si>
    <t>85.5 (3M.)</t>
  </si>
  <si>
    <t xml:space="preserve">لم يحدث حمل - شفاء الام الظهر - الدورة مازالت مضطربة والمبايض خاملة وهرمون المبايض مرتفع </t>
  </si>
  <si>
    <t xml:space="preserve">خروج إفرازات من الصره </t>
  </si>
  <si>
    <t>نقص في دال والحديد</t>
  </si>
  <si>
    <t>74.7 (13m.)</t>
  </si>
  <si>
    <t>low folic acid, high zinc 17/4/14</t>
  </si>
  <si>
    <t>551550544/0500445559</t>
  </si>
  <si>
    <t>59.3 (12m.)</t>
  </si>
  <si>
    <t>no postop. GERD symptoms, very infrequent, 1-2 times per month, much better than preop. , no ttt (20/4/14)</t>
  </si>
  <si>
    <t xml:space="preserve">تحسن آلام أسفل الظهر والركبتين وشفاء توقف النفس وشفاء الحموضة </t>
  </si>
  <si>
    <t>100.9 (4wks.)</t>
  </si>
  <si>
    <t>120.7 (7m.)</t>
  </si>
  <si>
    <t>133.6 (3wks.)</t>
  </si>
  <si>
    <t>96.9 (6m.)</t>
  </si>
  <si>
    <t>74.8 (3M.)</t>
  </si>
  <si>
    <t>95.7 (3M.)</t>
  </si>
  <si>
    <t>107 (3M.)</t>
  </si>
  <si>
    <t>150 (3M.)</t>
  </si>
  <si>
    <t>103.5 (3M.)</t>
  </si>
  <si>
    <t>شفاء الحموضه وتحسن الربو</t>
  </si>
  <si>
    <t>101 (3M.)</t>
  </si>
  <si>
    <t>90.8 (3M.)</t>
  </si>
  <si>
    <t>111 (3M.)</t>
  </si>
  <si>
    <t>نقص حديد و HB و B12 ولم تسوي دال , ونقص فى TSHو أرتفاع FT4 و نقص دال</t>
  </si>
  <si>
    <t>140.3 (3wks.)</t>
  </si>
  <si>
    <t>heart burn every 2-3 days, on PRN losac (12/10/13), heart burn almost daily on PRN PPI, worsethan before (20/4/14)</t>
  </si>
  <si>
    <t>ضغط و مدخن و حموضة</t>
  </si>
  <si>
    <t>infrequent heart burn , ppt. by citrus food, once every 2 month, relived by milk, no NR or RG</t>
  </si>
  <si>
    <t>10 cc inflated balloon passed through hiatus, post repair, 10 cc pass.through with difficulty</t>
  </si>
  <si>
    <t>عبدالله محمد القحطانى</t>
  </si>
  <si>
    <t>مدخن شيشا إجتماعيا و ديسك بأسفل الظهر و حموضة و عولج سابقا من جرثومة المعدة</t>
  </si>
  <si>
    <t>heart burn attacks for last 2 years, ppt. by greasy, fried, spicy food,also with big late night meals, once per wk., relived by gaviscon, with NR by no RG, H pylori treated 3 years ago.</t>
  </si>
  <si>
    <t>hiatus repaired post. By 0 bralon x2, figure of 8, staple line invaginated by running 2.0 prolene</t>
  </si>
  <si>
    <t>ضغط و ربو من الطفولة و شفى من 3 سنوات و زيادة دهون بالدم و نقص فيتامين دال و مدخن سابق و آلام بالركبتين و حموضة</t>
  </si>
  <si>
    <t>heart burn with spicy, fatty, citrus food, once per week, relived by water and cucumber.</t>
  </si>
  <si>
    <t>أحلام ناصر الطالب</t>
  </si>
  <si>
    <t>آلام بالركبتين و القدمين و كتمة نفس مع النوم و حموضة</t>
  </si>
  <si>
    <t>heart burn with spicy food, chocolates, forlast 1-2 months, no ttt., no NR or RG</t>
  </si>
  <si>
    <t>109.8 (3m.)</t>
  </si>
  <si>
    <t>91 (4M.)</t>
  </si>
  <si>
    <t>نقص B12 حاد وتأخذ إبر كل اسبوع لمدة شهرين - إمساك حاد</t>
  </si>
  <si>
    <t>89 (3M.)</t>
  </si>
  <si>
    <t>108 (3M.)</t>
  </si>
  <si>
    <t>80 (48M.)</t>
  </si>
  <si>
    <t>72 (48M.)</t>
  </si>
  <si>
    <t>احسن نزول كان 66 ك</t>
  </si>
  <si>
    <t>133 (4m.)</t>
  </si>
  <si>
    <t>no postop GERD symptoms, ON AND OFF HEART BURN, 3-4 times per week, post smoking, no medications (21/4/14)</t>
  </si>
  <si>
    <t>شفاء الضغط وتحسن الآلام ورجع  للتدخين بعد تركو وتحسن الحموضه و شفاء الدهون</t>
  </si>
  <si>
    <t>89.5 (38m.)</t>
  </si>
  <si>
    <t>postop. Gall stones, post lap. Chole on 7 feb. 2012, multiple GI complains ??, last results on 20/4/14 low vit D and high PTH.</t>
  </si>
  <si>
    <t>73.3 (3M.)</t>
  </si>
  <si>
    <t>106.6 (3wks.)</t>
  </si>
  <si>
    <t>81.3 (4wks.)</t>
  </si>
  <si>
    <t>95.5 (33M)</t>
  </si>
  <si>
    <t>76.9 (21M.)</t>
  </si>
  <si>
    <t xml:space="preserve">إنخاض دائم في السكر </t>
  </si>
  <si>
    <t xml:space="preserve">تحسن إضطراب الدورة </t>
  </si>
  <si>
    <t>102.2 (8M.)</t>
  </si>
  <si>
    <t>95 (14m.)</t>
  </si>
  <si>
    <t>postop low grade fever ?? Thrombophlbitis</t>
  </si>
  <si>
    <t>عبدالله أحمدالحميدان</t>
  </si>
  <si>
    <t xml:space="preserve">ربو و نقرص و مدخن شيشا و آلام بالركبتين وكتمة نفس مع النوم بسبب أعوجاج الأنف و حموضة </t>
  </si>
  <si>
    <t>heart burn with heavy meals, grilled food, once per month, relived by milk, no NR or RG</t>
  </si>
  <si>
    <t>heart burn by fatty, heavy meals, with NR, twice per month for last 3 years, relived by water, laban, PRN zantac</t>
  </si>
  <si>
    <t>إبراهيم سليمان الشريم</t>
  </si>
  <si>
    <t>مدخن و آلام بالركبة اليسرى و أسفل الظهر و حموضة</t>
  </si>
  <si>
    <t xml:space="preserve">heart burn by greasy, citrus food, about 4 times per week, relived by amoxal </t>
  </si>
  <si>
    <t>vit D def. (24/4/14)</t>
  </si>
  <si>
    <t>بالونة سابقة وآلام بالركبة اليمنى و أصابة سابقة للرباط الصليبى و حموضة</t>
  </si>
  <si>
    <t>heart burn with ketchup, 2-3 times per year, respond to milk</t>
  </si>
  <si>
    <t>بدر جزاء العتيبى</t>
  </si>
  <si>
    <t>فهد أحمد الباهلال</t>
  </si>
  <si>
    <t>عبدالله عوض با حميد</t>
  </si>
  <si>
    <t>normal proximal large distal gastric flap on contrast swallow</t>
  </si>
  <si>
    <t>زينب مقبل العصيمى</t>
  </si>
  <si>
    <t xml:space="preserve">سكرى و نقص فيتامين دال و أضطراب بالدورة و أنيميا و خمول بالغدة الدرقية و حصى مرارى و حموضة </t>
  </si>
  <si>
    <t xml:space="preserve">infrequent heart burn , ppt. by oily food, late night large meals, relived by milk </t>
  </si>
  <si>
    <t>normal proximally, moderatly large distally gastric flap on contrast swallow</t>
  </si>
  <si>
    <t>normal gastric flap on contrast swallow, mid body tight area ??</t>
  </si>
  <si>
    <t>أنتظام الدورة و شفاء آلام المفاصل و لا يوجد حموضة</t>
  </si>
  <si>
    <t>99.3 (3M.)</t>
  </si>
  <si>
    <t>no postop GERD symptoms, except with fried food, and fasting, usually relived by milk</t>
  </si>
  <si>
    <t>75.9 (11m.)</t>
  </si>
  <si>
    <t>59.4 (29M.)</t>
  </si>
  <si>
    <t xml:space="preserve">no </t>
  </si>
  <si>
    <t>ممدوح عبدالعزيز إبراهيم درويش</t>
  </si>
  <si>
    <t>عبدالمجيد سعيد العمرى</t>
  </si>
  <si>
    <t>تحسن تحاليل الغدة الدرقية و أنتظمت الدورة</t>
  </si>
  <si>
    <t>80.9 (6M.)</t>
  </si>
  <si>
    <t>has vit D def., high PTH , HDL is low, LDL is high, concentrated urine.</t>
  </si>
  <si>
    <t>80.9 (11m.)</t>
  </si>
  <si>
    <t>نقص الحديد و دال</t>
  </si>
  <si>
    <t xml:space="preserve">تحسن الأكزيما و آلام الأطرف و الرقبة والصداع و القولون و الحموضة </t>
  </si>
  <si>
    <t>74.9 (12M.)</t>
  </si>
  <si>
    <t>after repair less than 10 cc inflated balloon, w/u low Cr. Low urea, low glucose.(26/4/14)</t>
  </si>
  <si>
    <t>125.9 (4wks.)</t>
  </si>
  <si>
    <t>أروى محمد الحسين</t>
  </si>
  <si>
    <t xml:space="preserve">تكيس مبايض و أضطراب بالدورة و آلام باسفل الظهر و اليدين و حموضة و ألتهاب سابق بجرثومة المعدة و قولون عصبى و زيادة بالدهون </t>
  </si>
  <si>
    <t>heart burn every 1-2 months, respond to antacids, no NR or RG</t>
  </si>
  <si>
    <t>مريم ظافر القحطانى</t>
  </si>
  <si>
    <t>dog ear at GEJ not properly invaginated ??</t>
  </si>
  <si>
    <t>عبدالرحمن موسى الموسى</t>
  </si>
  <si>
    <t>نقص فيتامين دال و آلام بأسفل الظهر و حموضة</t>
  </si>
  <si>
    <t>heart burn with citrus food, one attack every 3 months, relived by water and cucumber, no NR or RG</t>
  </si>
  <si>
    <t>أمل خلف الرويلى</t>
  </si>
  <si>
    <t>heart burn once per month with greasy food relived spontaneously</t>
  </si>
  <si>
    <t>همت محمود البنا</t>
  </si>
  <si>
    <t>حزام معدة 2005 و تعديل الحزام 2007 و ألتهاب بالخزان 2014</t>
  </si>
  <si>
    <t>infected port of the gastric band, with infected tract concealed by omentum</t>
  </si>
  <si>
    <t>97.5 (3wks.)</t>
  </si>
  <si>
    <t>84.8 (12m.)</t>
  </si>
  <si>
    <t>80.3 (34M.)</t>
  </si>
  <si>
    <t>no postop GERD symptoms/ heart burn currently with pregnancy, no GERD currently (28/4/14)</t>
  </si>
  <si>
    <t>pregnant after 10  months from surgery, baby girl healthy full term</t>
  </si>
  <si>
    <t>114.5 (2wks.)</t>
  </si>
  <si>
    <t>136.7 (12days)</t>
  </si>
  <si>
    <t>70.5 (3M.)</t>
  </si>
  <si>
    <t>شفاء الربو وتحسن السكر وزادت آلام المفاصل وماال إضطراب الدوره والحموضه</t>
  </si>
  <si>
    <t>137 (3M.)</t>
  </si>
  <si>
    <t>132 (3wks.)</t>
  </si>
  <si>
    <t>93.5 (3wks.)</t>
  </si>
  <si>
    <t>160 (3M.)</t>
  </si>
  <si>
    <t>98.8 (3M.)</t>
  </si>
  <si>
    <t>نسيان+اكتئاب+توتر</t>
  </si>
  <si>
    <t>102 (6M.)</t>
  </si>
  <si>
    <t>59 (3M.)</t>
  </si>
  <si>
    <t>123 (3M.)</t>
  </si>
  <si>
    <t>125.2 (2WKS.)</t>
  </si>
  <si>
    <t>dilated proximal and distal tight mid body gastric flap on contrast swallow</t>
  </si>
  <si>
    <t>83 (40m.)</t>
  </si>
  <si>
    <t>أنتظمت الدورة و لم تحلل للغدة و على نفس جرعة الغدة</t>
  </si>
  <si>
    <t>153.4 (3wks.)</t>
  </si>
  <si>
    <t>normal to moderatly large gastric flap, dilated pylorus on contrast swallow</t>
  </si>
  <si>
    <t>119 (3wks.)</t>
  </si>
  <si>
    <t>سكرى و أرتفاع بضغط الدم و الدهون و  مدخن شيشا أجتماعيا و ؟؟ ورم بالغدة النخامية و زيادة بالبرولكتين و نقص بالتستيستيرون و آلام بالركبتين والفخد الأيمن و أسفل الظهر و ألتهاب بأنسجة القدمين و حموضة</t>
  </si>
  <si>
    <t xml:space="preserve">مازالت تدخن وتحسن الحموضه </t>
  </si>
  <si>
    <t>65 (6 &amp;1/2m.)</t>
  </si>
  <si>
    <t>heart burn 1-2times per week, no treatment (29/4/14)</t>
  </si>
  <si>
    <t>112 (3wks.)</t>
  </si>
  <si>
    <t>أحلام إبراهيم الضويان</t>
  </si>
  <si>
    <t>ما قبل السكرى و أرتفاع ضغط الدم مع الحمل و ربو و نقص فيتامين دال و تضخم الفص الأيسر من الغدة الدرقية و آلام بالركبة اليسرى و حموضة</t>
  </si>
  <si>
    <t>heart burn with citrus food, coffee, garlic and heavy meals, one attack every 1-2 months, relived by water with NR</t>
  </si>
  <si>
    <t>بنا عبدالرحمن السبيعى</t>
  </si>
  <si>
    <t>infrequent haert burn with greasy food, once permonth of one year duration, relived spontanously</t>
  </si>
  <si>
    <t>عبدالرحمن محمد الفرهود</t>
  </si>
  <si>
    <t>مدخن شيشا و حموضة أحيانا</t>
  </si>
  <si>
    <t>heart burn 3-4 times per year, ppt. bycitrus food, relived by cucumber</t>
  </si>
  <si>
    <t>أستئصال مرارة سابق و فتق سرى بالشبكة و ربو و أنقطاع الطمث سن اليأس و آلام بالركبة اليسرى و حموضة</t>
  </si>
  <si>
    <t>heart burn with spicy,greasy, oily food, once per month,relived by milk</t>
  </si>
  <si>
    <t>heart burn attacks for last 1 year, ppt. by greasy, spicy food,and sweets, also by fasting, almost daily., relived by nexuim, diary products and cucumber, , H pylori treated previously,gasteroscopy revealed hiatalhernia.</t>
  </si>
  <si>
    <t>بالونة سابقة و آلام بالركبتين و كتمة نفس مع النوم أثناء الحمل و حموضة و فتق بالحجاب الحاجز و عولجت لجرثومة المعدة سابقا</t>
  </si>
  <si>
    <t>عمادراشد عنزان</t>
  </si>
  <si>
    <t xml:space="preserve">عقم و نقرس و مدخن و شارب للكحول و آلآم بالركبتين و آلام بأسفل الظهر و دوار و حموضة </t>
  </si>
  <si>
    <t>heart burn with spicy food, every 2 wks., for one year, relived by water &amp; cucumber, no NR or RG.</t>
  </si>
  <si>
    <t>93.3 (6wks.)</t>
  </si>
  <si>
    <t>1_C2</t>
  </si>
  <si>
    <t>1_C1</t>
  </si>
  <si>
    <t>1_R1</t>
  </si>
  <si>
    <t>1_R1C</t>
  </si>
  <si>
    <t>1_R2</t>
  </si>
  <si>
    <t>1_R2C</t>
  </si>
  <si>
    <t>1_C3</t>
  </si>
  <si>
    <t>1_R3</t>
  </si>
  <si>
    <t>1_C4</t>
  </si>
  <si>
    <t>1_R4</t>
  </si>
  <si>
    <t>1_1C</t>
  </si>
  <si>
    <t>1_1_R4</t>
  </si>
  <si>
    <t>1-BC</t>
  </si>
  <si>
    <t>1-BR</t>
  </si>
  <si>
    <t>هلا مأمون الشامى</t>
  </si>
  <si>
    <t>سورىة</t>
  </si>
  <si>
    <t xml:space="preserve">بالون معدة سابق و تكيس مبايض و أرتفاع هرمون الحليب و هرمون التيستستيرون و أضطراب بالدورة و خفقان و قولون عصبى </t>
  </si>
  <si>
    <t>عائشة غرمان الشهرى</t>
  </si>
  <si>
    <t>هاجر على الأحمرى</t>
  </si>
  <si>
    <t>آلام بالركبتين  و أسفل الظهر</t>
  </si>
  <si>
    <t>1_R5</t>
  </si>
  <si>
    <t>heart burn only after taking oral medications, relived by PRN PPI, no NR or RG</t>
  </si>
  <si>
    <t>73 (31M.)</t>
  </si>
  <si>
    <t xml:space="preserve">فقر دم حاد , نقص VIT B &amp; D </t>
  </si>
  <si>
    <t>85 (14M.)</t>
  </si>
  <si>
    <t>87.9 (2wks.)</t>
  </si>
  <si>
    <t xml:space="preserve">تحسن الربو بعدد الأزمات و حدة الأزمة و جرعة العلاج  وخفض جرعة الغده إلا 50 و مازال أضطراب الدورة بنزف مستمر و تحسن آلام الظهر و الركبتين و الرقبة وتحسن الحموضة  و رجوع الإرتكاريا بعد التحسن وزيادة في الكليسترول </t>
  </si>
  <si>
    <t>تاخد جرعة 75 للخمول وشفاء الحموضه</t>
  </si>
  <si>
    <t>103.1 (2M.)</t>
  </si>
  <si>
    <t>79.6 (7&amp;1\2m.)</t>
  </si>
  <si>
    <t>60 (6 &amp;1\2M.)</t>
  </si>
  <si>
    <t>77 (7M.)</t>
  </si>
  <si>
    <t xml:space="preserve">ترجيع دائم </t>
  </si>
  <si>
    <t xml:space="preserve">تحسن آلام أسفل الظهر و الركبة اليسرى و زيادة الحموضة ( تحسنت الحموضة الآن ) </t>
  </si>
  <si>
    <t>90 (6M.)</t>
  </si>
  <si>
    <t>باشه صلويح العتيبي</t>
  </si>
  <si>
    <t>87 (4wks.)</t>
  </si>
  <si>
    <t>65 (3m.)</t>
  </si>
  <si>
    <t>544910900\500067648</t>
  </si>
  <si>
    <t>105.1 (3wks.)</t>
  </si>
  <si>
    <t>78.5 (29m.)</t>
  </si>
  <si>
    <t>87 (16m.)</t>
  </si>
  <si>
    <t>93.9 (7M.)</t>
  </si>
  <si>
    <t>102.5 (3wks.)</t>
  </si>
  <si>
    <t xml:space="preserve">شفاء حساسية الصدر ومازال يدخن والحموضة ما زالت </t>
  </si>
  <si>
    <t xml:space="preserve">نقص VIT D , ويأخذ يوميا حبة اومبيرازول 20ملجم </t>
  </si>
  <si>
    <t>83.5 (3m.)</t>
  </si>
  <si>
    <t xml:space="preserve">دوخة دائمة , وغصة أثناء الأكل </t>
  </si>
  <si>
    <t>72.5 (12m.)</t>
  </si>
  <si>
    <t>86 (24M.)</t>
  </si>
  <si>
    <t>73 (24m.)</t>
  </si>
  <si>
    <t xml:space="preserve">def D &amp; HB </t>
  </si>
  <si>
    <t>94.5 (3m.)</t>
  </si>
  <si>
    <t>غثيان و دوخه من السنتروم  , وآلام أثناء الأكل</t>
  </si>
  <si>
    <t xml:space="preserve">تحسن الحساسية وشفاء الربو </t>
  </si>
  <si>
    <t xml:space="preserve">شفاء السكر والآلام و مازال يدخن و يشيش </t>
  </si>
  <si>
    <t xml:space="preserve">مازال يدخن وتحسن الحموضة وشفاء الربو </t>
  </si>
  <si>
    <t>126 (2 &amp;1\2M.)</t>
  </si>
  <si>
    <t>79 (6M.)</t>
  </si>
  <si>
    <t xml:space="preserve">مازال إضطراب الدورة وتابع مع دكتورة نساء </t>
  </si>
  <si>
    <t>شفاء الربو وتحسن آلام الركبتين وآلام أسفل الظهر ما زالت والقولون يتهيج أحيانا</t>
  </si>
  <si>
    <t>ريم حمد النجيدى</t>
  </si>
  <si>
    <t>103.3 (4m.)</t>
  </si>
  <si>
    <t>115.5 (4wks.)</t>
  </si>
  <si>
    <t>أمل حسين العسيرى</t>
  </si>
  <si>
    <t>frequent attacks of heart burn, 2-3 times per week, for last 3 years, ppt. by fried, spicy, lental food, coffee, relived by milk or cucumber, no NR or RG</t>
  </si>
  <si>
    <t>79 (10wks.)</t>
  </si>
  <si>
    <t>normal size gastric flap on contrast swallow, tight area at distal 2/3 of body.</t>
  </si>
  <si>
    <t>tight gastric sleeve on constrast swallow</t>
  </si>
  <si>
    <t>ثامر سعد الماجد</t>
  </si>
  <si>
    <t>أستئصال مرارة سابق و أرتفاع بإنزيمات الكبد و آلام بالركبة اليسرى و حموضة و جرثومة معة سابقة و قولون عصبى و آلام بالجهة اليمنى من البطن</t>
  </si>
  <si>
    <t>infrequent attacks of heart burn, with fatty food</t>
  </si>
  <si>
    <t>heart burn for 5 years, on &amp; off, ppt. by greasy, oily, fried food, late night meals, relived by milk, on TTT for H pylori</t>
  </si>
  <si>
    <t>68 (24m.)</t>
  </si>
  <si>
    <t>obvious wide hiatus, but 10 cc did not pass</t>
  </si>
  <si>
    <t>آلام بأسفل الظهر و حموضة شديدة و جرثومة معدة سابقة</t>
  </si>
  <si>
    <t>heart burn for 5 years, ppt. by soda, pastries, nuts, greasy food, sweets, 1-2 attacks per day, on ranimax AC, 2-3 tabs. Daily.</t>
  </si>
  <si>
    <t>عبدالرحمن عبدالله التويجرى</t>
  </si>
  <si>
    <t>53 (14m.)</t>
  </si>
  <si>
    <t>فوزية صالح الصانع</t>
  </si>
  <si>
    <t>أرتفاع ضغط الدم مع الحمل و ربو على كورتيزون و أضطراب بالدورة و تكيس مبايض و حمل عن طريق الأنابيب و آلام بالركبتين و حموضة أحيانا</t>
  </si>
  <si>
    <t>heart burn attacks recently, once per month, not related to food, no ttt, no NR or RG</t>
  </si>
  <si>
    <t>الهنوف حصيان  العنزى</t>
  </si>
  <si>
    <t>عبدالله إبراهيم المحارب</t>
  </si>
  <si>
    <t>حمد عبدالله الخنين</t>
  </si>
  <si>
    <t>no leak or obst.</t>
  </si>
  <si>
    <t>فاطمة سعود الشمرى</t>
  </si>
  <si>
    <t xml:space="preserve">آلام بالركبة اليسرى و حموضة أحيانا </t>
  </si>
  <si>
    <t>infrequent heart burn attacks, 1-2 times per month, ppt. by heavy meals, relived spontanously</t>
  </si>
  <si>
    <t>76 (36M.)</t>
  </si>
  <si>
    <t xml:space="preserve">صار في تسريب - الم بالجهة اليسرى - تعاني من الخفقان وراجعت دكتور قلب وقال كل شيء سليم وتحس إنو الخفقان من المعده  </t>
  </si>
  <si>
    <t>117 (3M.)</t>
  </si>
  <si>
    <t xml:space="preserve">تحسن الحموضه </t>
  </si>
  <si>
    <t>غصه أثناء الأكل الصلب وكمية الأكل قليلة جدآ وترجيع سريع اثناء الشرب  - غازات شديده</t>
  </si>
  <si>
    <t>67 (12M.)</t>
  </si>
  <si>
    <t xml:space="preserve">ترهلات وسقوط شعر مزمن </t>
  </si>
  <si>
    <t xml:space="preserve">ما شيكت على التكيس وتحسن النفس أثناء النوم وتحسن فايتامين دال وتحسن الحساسية والأكزيما </t>
  </si>
  <si>
    <t>124 (3M.)</t>
  </si>
  <si>
    <t>مازالت الحموضه وتحسن آلام الركبتين</t>
  </si>
  <si>
    <t xml:space="preserve">خفف جرعة السكري والضغط </t>
  </si>
  <si>
    <t>118.5 (2wks.)</t>
  </si>
  <si>
    <t>60 (36M.)</t>
  </si>
  <si>
    <t>82 (12m.)</t>
  </si>
  <si>
    <t xml:space="preserve">حدث حمل مرتين - نقص في البوتاسيوم وفقر دم </t>
  </si>
  <si>
    <t>57.6 (36M.)</t>
  </si>
  <si>
    <t xml:space="preserve">رجعت الحموضة قبل 6شهور (17\5\2014) بشكل يومي وتاخد له علاج </t>
  </si>
  <si>
    <t>76.1 (3M.)</t>
  </si>
  <si>
    <t>94.5 (6m.)</t>
  </si>
  <si>
    <t>127.4 (3wks.)</t>
  </si>
  <si>
    <t>144.7  (3wks.)</t>
  </si>
  <si>
    <t>153.3 (3wks.)</t>
  </si>
  <si>
    <t>زكية محمد القحطانى</t>
  </si>
  <si>
    <t>إزالة حزام و تكميم و فتق سرى</t>
  </si>
  <si>
    <t>حزام معدة سابق و أرتفاع ضغط الدم مع الحمل و نقص فيتامين دال و آلام بأسفل الظهر و الركبتين و حموضة و آلام بأعلى البطن</t>
  </si>
  <si>
    <t>heart burn with spicy and greasy food, 4 times per year, relived by water</t>
  </si>
  <si>
    <t>10 cc infalated balloon passed first level only</t>
  </si>
  <si>
    <t xml:space="preserve"> نورا سعد اليحيان</t>
  </si>
  <si>
    <t xml:space="preserve">شلل أطفال على الرجل اليمنى و سكرى و ضغط و دهون و خمول بالغدة الدرقية و صداع و آلام بالقدمين و حموضة </t>
  </si>
  <si>
    <t>heart burn attacks, ppt. by spicy &amp; citrus food, once per month, relived by milk, green tea, no RG, but has NR</t>
  </si>
  <si>
    <t>أبرار حمد العبدالكريم</t>
  </si>
  <si>
    <t xml:space="preserve">أستئصال مرارة سابق و خمول بالغدة الدرقية و أضطراب بالدورة و تكيس مبايض و عقم ثانى و آلام بالركبة اليمنى </t>
  </si>
  <si>
    <t>أيمان عبدالرحمن الغامدى</t>
  </si>
  <si>
    <t xml:space="preserve">آلآم بالركبتين و أسفل الظهر </t>
  </si>
  <si>
    <t>less than 10 cc inflated balloon ??</t>
  </si>
  <si>
    <t xml:space="preserve">زيادة بالدهون بالدم و آلام بالركبتين </t>
  </si>
  <si>
    <t>توقف النفس أثناء النوم</t>
  </si>
  <si>
    <t>شفاء السكرى وتحسن آلام أسفل الظهر و تحسن الحموضة و الأرتجاع و تحسن كتمة النفس أثناء النوم</t>
  </si>
  <si>
    <t>heart burn less than preop. Almost 1-2 attacks per month, on daily PPI twice daily</t>
  </si>
  <si>
    <t>89.5 (2 &amp;1\2M.)</t>
  </si>
  <si>
    <t>56 (36M.)</t>
  </si>
  <si>
    <t>تحسن الدورة و شفاء خمول الغده وتحسن تكيس المبايض و لم يتم الحمل</t>
  </si>
  <si>
    <t xml:space="preserve">صعوبة في الأكل مع ألم </t>
  </si>
  <si>
    <t>62 (24m.)</t>
  </si>
  <si>
    <t>تحسن الضغط وآلام الركبتين وشفاء الحموضه</t>
  </si>
  <si>
    <t>144 (3wks.)</t>
  </si>
  <si>
    <t>57.1 (12m.)</t>
  </si>
  <si>
    <t>gallstones,CBD stones (8/2/14), post lap. Cholecystecomy march 2014</t>
  </si>
  <si>
    <t>80 (12M.)</t>
  </si>
  <si>
    <t>ياخد علاج نفسي من فتره ( الأهل لايدرون )</t>
  </si>
  <si>
    <t>66 (20m.)</t>
  </si>
  <si>
    <t>شفاء الربو وتحسن آلام الركبتين والظهر وظهور ديسك وشفاء الحموضه و مازالت الدهون مرتفعة</t>
  </si>
  <si>
    <t>124 (4wks.)</t>
  </si>
  <si>
    <t>80 (24m.)</t>
  </si>
  <si>
    <t>530922729\509356703</t>
  </si>
  <si>
    <t>تحسن نوبات الصرع</t>
  </si>
  <si>
    <t>68.3 (8M.)</t>
  </si>
  <si>
    <t>heart burn attacks, 2-3 times per week, worse than surgery,  usually respond to drinking milk and pperment, no medications</t>
  </si>
  <si>
    <t>100.3 (3M.)</t>
  </si>
  <si>
    <t xml:space="preserve">خفض جرعة خمول الغده من 150 الى 100 وتحسن إرتفاع دهون الدم ومازالت الآلام موجوده بأسفل الظهر ومازال نقص VIT D </t>
  </si>
  <si>
    <t>low Vit D (19/05/14)</t>
  </si>
  <si>
    <t>120.7 (2wks.0</t>
  </si>
  <si>
    <t>106.6 (2wks.)</t>
  </si>
  <si>
    <t>شفاء توقف النفس اثناء النوم - شفاء الام الركبة والقدمين و شفاء آلام اسفل الظهر و تحسن الحموضة</t>
  </si>
  <si>
    <t>121.1 (19m.)</t>
  </si>
  <si>
    <t>122.2 (4wks.)</t>
  </si>
  <si>
    <t>138.2 (4wk.)</t>
  </si>
  <si>
    <t>85.3 (4m.)</t>
  </si>
  <si>
    <t>121.2 (8wks.)</t>
  </si>
  <si>
    <t>117(4wks.)</t>
  </si>
  <si>
    <t>102 (3m.)</t>
  </si>
  <si>
    <t>81 (6m.)</t>
  </si>
  <si>
    <t>91 (4wks.)</t>
  </si>
  <si>
    <t>163 (4wks.)</t>
  </si>
  <si>
    <t>143 (3m.)</t>
  </si>
  <si>
    <t>60 (6m.)</t>
  </si>
  <si>
    <t>54 (9m.)</t>
  </si>
  <si>
    <t>165 (3m.)</t>
  </si>
  <si>
    <t>140 (6m.)</t>
  </si>
  <si>
    <t>146 (3m.)</t>
  </si>
  <si>
    <t>125 (4wks.)</t>
  </si>
  <si>
    <t>103 (6m.)</t>
  </si>
  <si>
    <t>77 (9m.)</t>
  </si>
  <si>
    <t>87.5 (9m.)</t>
  </si>
  <si>
    <t>لم تشيك على خمول الغده الدرقية</t>
  </si>
  <si>
    <t>96 (4M.)</t>
  </si>
  <si>
    <t>88.9 (3m.)</t>
  </si>
  <si>
    <t xml:space="preserve">ساءت الحموضة </t>
  </si>
  <si>
    <t>كان يعاني من حموضة حاده وأخذ علاج نيكسيوم وراحت</t>
  </si>
  <si>
    <t>ساءت الحموضة وتحسن الربو وشفاء توقف النفس في النوم</t>
  </si>
  <si>
    <t>تحاليل دم فقط \ شفاء الحموضة الحاده \ ( في شيء غلط في الوزن بعد مرور 6شهور )</t>
  </si>
  <si>
    <t>62 (9m.)</t>
  </si>
  <si>
    <t>إنتظام الدوره وتحسن تكيس المبايض والهرمونات وتتابع مع دكتور الغده</t>
  </si>
  <si>
    <t>106.2 (6m.)</t>
  </si>
  <si>
    <t>heart burn 1-2 times per wk., ppt. by tomato suce, greasy food, worse than preop. Relived by PPI, or milk.</t>
  </si>
  <si>
    <t>97.4 (3ws.)</t>
  </si>
  <si>
    <t>high lipid profile, PTH, Vit D not done (20/5/14)</t>
  </si>
  <si>
    <t>ربو و حموضة شديدة و آلام بالركبة اليسرى و صرع</t>
  </si>
  <si>
    <t>heart burn attacks for last 1-2 years, ppt. by spicy, citrus, greasy food and sweets, relived by PPI, daily, no NR &amp; RG</t>
  </si>
  <si>
    <t>ممدوح على الشليل</t>
  </si>
  <si>
    <t xml:space="preserve">سكرى و ضغط و زيادة بالدهون و مدخن سابق و آلام بالقدم اليسرى و حموضة </t>
  </si>
  <si>
    <t>heart burn attacks for last 10 years, ppt. by greasy food and large late night meals, every 2-3 months, relived by green tea, no NR &amp; RG</t>
  </si>
  <si>
    <t>نجلاء عبدالرحمن التويجرى</t>
  </si>
  <si>
    <t>heart burn with fatty oily food and fasting, once every 3 wks., relived by water and eating, no NR or RG</t>
  </si>
  <si>
    <t>نورا عبدالله الحميضى</t>
  </si>
  <si>
    <t xml:space="preserve">مدخنة إجتماعيا </t>
  </si>
  <si>
    <t>113.5 (wks.)</t>
  </si>
  <si>
    <t>104 (wks.)</t>
  </si>
  <si>
    <t>150 (wks.)</t>
  </si>
  <si>
    <t>130 (4wks.)</t>
  </si>
  <si>
    <t>88 (wks.)</t>
  </si>
  <si>
    <t>محمد سعيد المليص</t>
  </si>
  <si>
    <t>ناصر منصور الكنعانى</t>
  </si>
  <si>
    <t>منيرة عبيد الحقبانى الدوسرى</t>
  </si>
  <si>
    <t>منصور عبدالله التركى</t>
  </si>
  <si>
    <t xml:space="preserve">مدخن </t>
  </si>
  <si>
    <t>111 (8&amp;1/2m.)</t>
  </si>
  <si>
    <t>60 (26M.)</t>
  </si>
  <si>
    <t xml:space="preserve">DEf D &amp; HB </t>
  </si>
  <si>
    <t>110 (9m.)</t>
  </si>
  <si>
    <t>خمول وإرهاق شديد وكثرة الغازات وإستفراغ \ نقص B12 &amp; D \ زاد الوزن 2 ك بعد وصل قبل شهر 108</t>
  </si>
  <si>
    <t>70.5 (9m.)</t>
  </si>
  <si>
    <t>132(5m.)</t>
  </si>
  <si>
    <t>100 (23m.)</t>
  </si>
  <si>
    <t>134.4 (2wks.)</t>
  </si>
  <si>
    <t>منيرة فهد الداود</t>
  </si>
  <si>
    <t xml:space="preserve">أرتفاع بضغط الدم و ربو و آلام بالركبتين و ألتهاب كبدى وبائى بى وتوقف الطمث وحموضة </t>
  </si>
  <si>
    <t>heart burn with spicy, greasy food, with NR&amp;RG, once per month relived by green tea and water</t>
  </si>
  <si>
    <t>10 cc infalated balloon passed first level only, obvius defect posteriorly with fat prolasping into hiatus.</t>
  </si>
  <si>
    <t>عبدالرحمن عبدالعزيز الرويضان</t>
  </si>
  <si>
    <t>مدخن شره و آلام بالركبتين و أسفل الظهر و حموضة</t>
  </si>
  <si>
    <t>heart burn with heavy meals, large late night meals, coffee, one attack per month, relived by milk and nexuim, NR but no RG</t>
  </si>
  <si>
    <t>تهانى محمد الشدى</t>
  </si>
  <si>
    <t>عملية طى سابقة مع نيسن</t>
  </si>
  <si>
    <t>no prop. GERD symptoms</t>
  </si>
  <si>
    <t>هديل عبدالعزيز البصيص</t>
  </si>
  <si>
    <t>سكرى و أرتفاع ضغط الدم مع الحمل و ربو و أضطراب بالدورة و آلام بالركبتين و كتمة نفس مع النوم و حموضة</t>
  </si>
  <si>
    <t xml:space="preserve">frequent heart burn with frid and spicy  food, 3 times per week, respond to milk </t>
  </si>
  <si>
    <t>تحسن السكرى و الدهون</t>
  </si>
  <si>
    <t>79.9 (6m.)</t>
  </si>
  <si>
    <t>62 (9M.)</t>
  </si>
  <si>
    <t>postop GERD symptoms</t>
  </si>
  <si>
    <t>505480532/0535459233</t>
  </si>
  <si>
    <t>شفاء الربو و تحسن الحالة النفسية و قلل التدخين</t>
  </si>
  <si>
    <t>71.3 (24m.)</t>
  </si>
  <si>
    <t>low TSH, high serum iron, low vit D (25/5/14)</t>
  </si>
  <si>
    <t>heart burn attacks once per month, usually increase by fasting, respond to food, generally improving ( 25/5/14)</t>
  </si>
  <si>
    <t>normal size gastric flapon contrast swallow</t>
  </si>
  <si>
    <t>120 (2 &amp;1\2m.)</t>
  </si>
  <si>
    <t>94(3M.)</t>
  </si>
  <si>
    <t>83.1 (3M.)</t>
  </si>
  <si>
    <t xml:space="preserve">إكتئاب و دوخة </t>
  </si>
  <si>
    <t>84.4 (28m.)</t>
  </si>
  <si>
    <t>no postop. GERD symptoms/ on and off heart burn very infrequent, on PRN PPI</t>
  </si>
  <si>
    <t>شفاء عام من الآلام ورجعت الحموضه بعد شفائها من شهر ( 27\5\2014 )</t>
  </si>
  <si>
    <t xml:space="preserve">دوخة دائمه وتاكل حلا كثيييييييييير </t>
  </si>
  <si>
    <t>أمل هيف القحطانى</t>
  </si>
  <si>
    <t>heart burn with coffee, orange juice</t>
  </si>
  <si>
    <t xml:space="preserve">الم الظهر مع الدورة الشهرية وآلام في الرجلين والكتف الأيمن </t>
  </si>
  <si>
    <t>57.7 (22M.)</t>
  </si>
  <si>
    <t>NORMAL to moderatly large gastric flap on contrast swallow</t>
  </si>
  <si>
    <t>73.5 (11m.)</t>
  </si>
  <si>
    <t>مازال مدخن و و شفاء الآلام و شفاء الحموضة</t>
  </si>
  <si>
    <t>66.2 (14m.)</t>
  </si>
  <si>
    <t>tight to normal size gastric flap on swallow</t>
  </si>
  <si>
    <t xml:space="preserve">مازالت الحموضه </t>
  </si>
  <si>
    <t>117 (6m.)</t>
  </si>
  <si>
    <t>137 (6m.)</t>
  </si>
  <si>
    <t>تحسن توقف النفس عند النوم وشفاء الحموضة</t>
  </si>
  <si>
    <t>1-ِA</t>
  </si>
  <si>
    <t>ارتفاع ضغط الدم و ربو و الام بالركبتين (تستخدم كرسي متحرك في الشهر الاخير ) و الام بالظهر و حموضه و اكزيما بالقدم اليسرى</t>
  </si>
  <si>
    <t>infrequent heart burn once per month with  greasy food, respond to water or cucumber.</t>
  </si>
  <si>
    <t>heart burn with spicy food, coffee, once per 2 wks, relived by water, no NR or RG</t>
  </si>
  <si>
    <t>تركى خالد الفريح</t>
  </si>
  <si>
    <t xml:space="preserve">ربو و أرتفاع بضغط الدم و مدخن سابق </t>
  </si>
  <si>
    <t>bad spiral staple line, small ant. Wall larger post. Wall, large post pouch proximally</t>
  </si>
  <si>
    <t>عبدالعزيز سعد المزروع</t>
  </si>
  <si>
    <t xml:space="preserve">سكرى و أرتفاع بضغط الدم و مدخن سابق و آلام بأسفل الظهر و حموضة </t>
  </si>
  <si>
    <t>heart burn with citrus, greasy, spicy food, and coffee, 1-2 times per wk, respond to tums</t>
  </si>
  <si>
    <t>89 (3&amp;1/2m.)</t>
  </si>
  <si>
    <t>88 (7m.)</t>
  </si>
  <si>
    <t>109 (12m.)</t>
  </si>
  <si>
    <t>98.7 (7m.)</t>
  </si>
  <si>
    <t>82.7 (5m.)</t>
  </si>
  <si>
    <t>79.9 (m.)</t>
  </si>
  <si>
    <t>heart burn attacks every 1-2 days, with night reflux, on PRN PPI, (29/5/14)</t>
  </si>
  <si>
    <t>heart burn with fried food and sweets, twice weekly, relived by milk</t>
  </si>
  <si>
    <t>76 (6m.)</t>
  </si>
  <si>
    <t xml:space="preserve">خمول شديد </t>
  </si>
  <si>
    <t>تحسن الآلام ومازالت الحموضة</t>
  </si>
  <si>
    <t>118.9 (8wks.)</t>
  </si>
  <si>
    <t xml:space="preserve">نقص في دال </t>
  </si>
  <si>
    <t>93 (9m.)</t>
  </si>
  <si>
    <t>نقص في B12</t>
  </si>
  <si>
    <t>71 (21m.)</t>
  </si>
  <si>
    <t>92 (21m.)</t>
  </si>
  <si>
    <t>93.5 (8&amp;1/2m.)</t>
  </si>
  <si>
    <t>98.8 (2wks.)</t>
  </si>
  <si>
    <t>112.8 (5wks.)</t>
  </si>
  <si>
    <t>low B12, low Hb (31/5/14)</t>
  </si>
  <si>
    <t>بندر سالم الأسلمى</t>
  </si>
  <si>
    <t>آلام بأسفل الظهر و حموضة</t>
  </si>
  <si>
    <t>heart burn attacks at night wih full stomach usually respond to cough, 5-6 attacks over the last 5 years, no previous treatment</t>
  </si>
  <si>
    <t>10 cc infalated balloon passed first level only, ?? Tube with side balloon</t>
  </si>
  <si>
    <t>وداد سالم المطيرى</t>
  </si>
  <si>
    <t>خمول بالغدة الدرقية وأضطراب بالدورة و صعوبة إنجاب</t>
  </si>
  <si>
    <t>هيفاء محمد البيطار</t>
  </si>
  <si>
    <t xml:space="preserve">أرتفاع بضغط الدم و عقم و ديسك </t>
  </si>
  <si>
    <t>أنسداد بمجارى التنفس العلوية و آلام بأسفل الرقبة و حموضة</t>
  </si>
  <si>
    <t>heart burn with citrus food and heavy lasy meals, once epr wk, relived by water, milk &amp; gaviscon, with NR but no RG</t>
  </si>
  <si>
    <t>رياض رجاء الشهرى</t>
  </si>
  <si>
    <t>سارة محمد الدوسرى</t>
  </si>
  <si>
    <t>سارة حمد الخريجى</t>
  </si>
  <si>
    <t>أرتفاع بضغط الدم و آلام بالركبتين و حموضة</t>
  </si>
  <si>
    <t xml:space="preserve">أضطراب بالدورة وآلام بأسفل الظهر و مفاصل الرجلين </t>
  </si>
  <si>
    <t>heart burn with fatty oily food and garlic, 2 attacks per month, no NR or RG.</t>
  </si>
  <si>
    <t>نقص فيتامين دال و آلام بالركبتين وزيادة بالدهون و بالون سابق</t>
  </si>
  <si>
    <t>مريم عيضة المالكي</t>
  </si>
  <si>
    <t>73.6 (6m.)</t>
  </si>
  <si>
    <t>98 (24m.)</t>
  </si>
  <si>
    <t>94 (24m.)</t>
  </si>
  <si>
    <t>63 (24m.)</t>
  </si>
  <si>
    <t>حاليا حامل (6-2014 )  - الدم 8 و الكالسيوم 10</t>
  </si>
  <si>
    <t>131.8 (3m.)</t>
  </si>
  <si>
    <t>تحسن السكر و مازال على نفس أدوية الضغط و لم يحلل للدهون و شفاء الحموضة</t>
  </si>
  <si>
    <t>92.4 (4m.)</t>
  </si>
  <si>
    <t>91.9 (16m.)</t>
  </si>
  <si>
    <t>81.8 (16m.)</t>
  </si>
  <si>
    <t>daily heart burn , on antacids daily worse than preop.</t>
  </si>
  <si>
    <t>92.5 (9M.)</t>
  </si>
  <si>
    <t>138.1 (2wks.)</t>
  </si>
  <si>
    <t>106.5 (3m.)</t>
  </si>
  <si>
    <t>low vit D, low WBC'S, HbA1c 6.5</t>
  </si>
  <si>
    <t>120.7 (3wks.)</t>
  </si>
  <si>
    <t>low Hb , low vit D, low serum Iron, low B12</t>
  </si>
  <si>
    <t>131.2 (3wks.)</t>
  </si>
  <si>
    <t>93.8 (2wks.)</t>
  </si>
  <si>
    <t>h pylori infection</t>
  </si>
  <si>
    <t>131.4 (2m.)</t>
  </si>
  <si>
    <t>61.5 (11m.)</t>
  </si>
  <si>
    <t>173.5 (3&amp;1/2)</t>
  </si>
  <si>
    <t>113.1 (44m.)</t>
  </si>
  <si>
    <t>مازالت عى علاج الزئبة الحمراء و الكرتيزون و تحسن الربو و مازالت الحموضة و الكآبة</t>
  </si>
  <si>
    <t>daily heart burn  with nausea, on PPI 40 mg daily</t>
  </si>
  <si>
    <t>148.5 (3m.)</t>
  </si>
  <si>
    <t>heart burn once every week, relived by PRN PPI</t>
  </si>
  <si>
    <t>heart burn almost daily, responded to 20 mg HS</t>
  </si>
  <si>
    <t>مازالت على علاج النقرص و تحسن آلام أسفل الظهر و الركبتين و زيادة الحموضة</t>
  </si>
  <si>
    <t>نقرص و ديسك بأسفل الظهر و و آلام بالركبتين و سن اليأس و نقص فيتامين دال و مازالت حموضة و أرتجاع</t>
  </si>
  <si>
    <t>111.7 (13m.)</t>
  </si>
  <si>
    <t>heart burn almost daily on PRN PPI, 2-3 times per week.</t>
  </si>
  <si>
    <t>123.5 (2wks.)</t>
  </si>
  <si>
    <t>110.3 (4wks.)</t>
  </si>
  <si>
    <t>103.5 (4wks.)</t>
  </si>
  <si>
    <t>normal size gastric flap,huge pylorus, on contrast swallow</t>
  </si>
  <si>
    <t>102.4 (18m.)</t>
  </si>
  <si>
    <t>still have heart burn more frequent than preop. Once wkly, on PRN nexuim once per wk., still have heart burn,1-2 atacks per wk, on PRN nexuim 2 per wk., 7/6/14)</t>
  </si>
  <si>
    <t>صبا عبدالله الحميدان</t>
  </si>
  <si>
    <t xml:space="preserve">أضطراب بالدورة وأنيميا و نقص فيتامين دال </t>
  </si>
  <si>
    <t>منى محمد حسن</t>
  </si>
  <si>
    <t xml:space="preserve">بالون سابق و آلام بأسفل الظهر و ديسك و آلام بالركبة اليمنى </t>
  </si>
  <si>
    <t>إبراهيم سليمان العيد</t>
  </si>
  <si>
    <t>ربو و مدخن و آلام بالركبتين و الكاحلان و أسفل الظهر و حموضة</t>
  </si>
  <si>
    <t>heart burn with spicy, citrus food, coffee, once every 2 wks, relived by milk, cucumber and medications</t>
  </si>
  <si>
    <t>76.7 (27m.)</t>
  </si>
  <si>
    <t>no postop. GERD symptomsfrequent heart burn almostdaily, ppt. by spicy and citus food, no tratment, (19/3/14), heart burn once per month, mainly with spicy food, relived by cheese, milk (8/6/14)</t>
  </si>
  <si>
    <t>سلطانة مشارى الراشد</t>
  </si>
  <si>
    <t xml:space="preserve">خمول بالغدة الدرقية و أضطراب بالدورة و آلام بأسفل الظهر و الركبة اليسرى </t>
  </si>
  <si>
    <t>علياء دحيم القحطانى</t>
  </si>
  <si>
    <t xml:space="preserve">أضطراب بالدورة و زيادة بهرمون الحليب و خمول بالغدة الدرقية </t>
  </si>
  <si>
    <t>حوراء خالد الرماح</t>
  </si>
  <si>
    <t>عبدالعزيز عامر السويلم</t>
  </si>
  <si>
    <t>بالون سابق و مدخن شيشا و نقص فيتامين دال</t>
  </si>
  <si>
    <t xml:space="preserve">مدخن شره و حموضة و آلام بالركبتين و الكاحلين </t>
  </si>
  <si>
    <t>bleeding from spleenic capsule., moderate to large flap on swallow, w/u high serum Calcuim high uric acid and alkaline phosphatase (9/6/14)</t>
  </si>
  <si>
    <t>سليمان عبدالعزيز الصقر</t>
  </si>
  <si>
    <t>133.2 (3wks.)</t>
  </si>
  <si>
    <t>145.2 (3wks.)</t>
  </si>
  <si>
    <t>85.8 (5m.)</t>
  </si>
  <si>
    <t xml:space="preserve">by laparoscopy ?? Herniated stomach into chest ?? Hiatus hernia, w/u high LDL, low HDL, vit D </t>
  </si>
  <si>
    <t>شفاء الربو و تحسن القولون العصبى</t>
  </si>
  <si>
    <t>73.4 (8m.)</t>
  </si>
  <si>
    <t>low vit D, low Hb , high LDL, low HDL (10/6/14)</t>
  </si>
  <si>
    <t>نقص في الحديد و دال</t>
  </si>
  <si>
    <t>148 (12m.)</t>
  </si>
  <si>
    <t>intial body weight was 234 Kgm, preop. Body weight was 164 Kgm</t>
  </si>
  <si>
    <t>وفاء صالح البريكى</t>
  </si>
  <si>
    <t xml:space="preserve">أنيميا و أرتفاع بهرمون التيستستيرون و حموضة مع الحمل </t>
  </si>
  <si>
    <t>heart burn with pregnancy and with iron tabletes, once per month, relived by milk &amp; antiacids, no NR or RG</t>
  </si>
  <si>
    <t>normal to moderatly large gasstric flap on contrast swallow</t>
  </si>
  <si>
    <t>heart burn with special types of food, fried food, with NR &amp; RG, relived by itself and solpadine</t>
  </si>
  <si>
    <t>dilated proximally, normall distally, gastric flap on contrast swallow</t>
  </si>
  <si>
    <t>حصة عبدالرحمن الموسى</t>
  </si>
  <si>
    <t xml:space="preserve">آلام بالركبتين و أسفل الظهر و اليدين و الأصابع و تنميل بالأصابع و حموضة </t>
  </si>
  <si>
    <t>heart burn for 4-5 years, twice weekly, relived by amoxal, ppt. by spicy, greasy, citrus food, no NR or RG</t>
  </si>
  <si>
    <t>عمر إبراهيم الرميح</t>
  </si>
  <si>
    <t>ربو من الطفولة و آلام بأسفل الظهر و الركبتين و حموضة</t>
  </si>
  <si>
    <t>heart burn almost daily with citrus, greasy food &amp; juices, relived by milk &amp; water, with regurgitation, no NR</t>
  </si>
  <si>
    <t>جهينة عبدالحميد الجهنى</t>
  </si>
  <si>
    <t>ربو من الطفولة و خمول بالغدة الدرقية و AV malfromation of scalpو آلام بالورك الأيسر و تشنج بعضلات الجسم لمدة 3 سنوات و حموضة</t>
  </si>
  <si>
    <t xml:space="preserve">heart burn once per wk.,for last 10 years, ppt. by spicy, greasy, frid,&amp; spicy food, for last 10 years, relived by PRN nexuim. </t>
  </si>
  <si>
    <t>زينب عبدالله خليفة</t>
  </si>
  <si>
    <t>أستئصال الغدة الدرقية لسرطان الغدة و نقص فيتامين دال و الكالسيوم و آلام بالركبتين و آلام بأسفل الظهر و حموضة</t>
  </si>
  <si>
    <t>heart burn with citrus food, once per month, relived by water, no NR or RG</t>
  </si>
  <si>
    <t>شريفة محمد الشهرى</t>
  </si>
  <si>
    <t>91.6 (37m)</t>
  </si>
  <si>
    <t>getting worse than Preop. On PPI daily and moteluin, heart burn and regugitation is worse, has to be on treatment, on daily PPI 10mg, improving but still worse than preop.(14/6/14)</t>
  </si>
  <si>
    <t>77 (38m.)</t>
  </si>
  <si>
    <t>96.4 (9m.)</t>
  </si>
  <si>
    <t>75.1 (14m.)</t>
  </si>
  <si>
    <t>96.3 (3wks.)</t>
  </si>
  <si>
    <t>101.1 (3wks.)</t>
  </si>
  <si>
    <t>128.8 (7wks.)</t>
  </si>
  <si>
    <t>115.5 (3m.)</t>
  </si>
  <si>
    <t>أميرة عبدالعزيز الهويمل</t>
  </si>
  <si>
    <t>عذية ملفى الطلوحى</t>
  </si>
  <si>
    <t>ربو و نقص فيتامين دال و خمول بالغدة الدرقية و آلام بأسفل الظهر و الركبتين و الوركين و قصر الطرف السفلى الأيمن و حموضة</t>
  </si>
  <si>
    <t>heart burn with spicy, greasy food,once per month, relived with cucumber, rare NR bot no RG</t>
  </si>
  <si>
    <t xml:space="preserve">خمول بالغدة الدرقية و حموضة </t>
  </si>
  <si>
    <t>heart burnattacks for the last 2 years, with fatty food, twice weekly, relived by water &amp; milk, no NR or RG</t>
  </si>
  <si>
    <t>على عبدالله العبدالسلام</t>
  </si>
  <si>
    <t>heart burn for the last 2 years, once every 2 months, ppt. by spicy, citrus &amp; greasy food, no NR or RG.</t>
  </si>
  <si>
    <t>normal size gastric flap, dilated proximal puch,on contrast swallow</t>
  </si>
  <si>
    <t>moderatly large gastric flap on contrast swallow, large pylorus</t>
  </si>
  <si>
    <t>أسماء سعد الجميعة</t>
  </si>
  <si>
    <t>86.1 (3wks.)</t>
  </si>
  <si>
    <t>moderatly large gastrc flap on contrast swallow, large pylorus</t>
  </si>
  <si>
    <t>منيرة فهد المقابلة الدوسرى</t>
  </si>
  <si>
    <t>normal gastric flap on contrast swallow, large pylorus</t>
  </si>
  <si>
    <t>moderatly large gastric fap oncontrast swallow</t>
  </si>
  <si>
    <t>normal size gastric flap  contrast swallow</t>
  </si>
  <si>
    <t>103.5 (2wks.)</t>
  </si>
  <si>
    <t xml:space="preserve">تحسن الحموضة - تحسن الركبتين والام الظهر </t>
  </si>
  <si>
    <t>111(12m.)</t>
  </si>
  <si>
    <t>98.2 (28m.)</t>
  </si>
  <si>
    <t>intially had sever heart burn , improved after 5 m. from surgery , now same ae preop. (25/02/13), no GERD symptoms (17/6/14)</t>
  </si>
  <si>
    <t>عبدالعزيز سليمان العبدالكريم</t>
  </si>
  <si>
    <t>105 (12m.)</t>
  </si>
  <si>
    <t>occsional heart burn,once every two weeks, no treatment, worse with grilled food, on PRN antiacids, (25/02/13), no GERD symptoms (17/6/14)</t>
  </si>
  <si>
    <t xml:space="preserve">normal gastric flap on contrast swallow </t>
  </si>
  <si>
    <t xml:space="preserve"> dilated proximal pouch, normal distal pouch, mid body tight area, on contrast swallow</t>
  </si>
  <si>
    <t>normal size gastric flap on contrast swallow, dilated pylorus.</t>
  </si>
  <si>
    <t>عبير عبدالله المصعبى</t>
  </si>
  <si>
    <t>تحسن الربو و التنفس و أنتظام الدورة و لم تكشف لتكيس المبايض و شفاء آلام الظهر و الوركين و مازالت تعانى من آلام الركبتين وشفاء الحموضة و تحسن نزف الأنف</t>
  </si>
  <si>
    <t>99.9 (12m.)</t>
  </si>
  <si>
    <t>112 (9m.)</t>
  </si>
  <si>
    <t>122.5 (6m.)</t>
  </si>
  <si>
    <t>131.5 (4m.)</t>
  </si>
  <si>
    <t>low Iron, Cr, Bun (17/6/14)</t>
  </si>
  <si>
    <t>77.8 (31m.)</t>
  </si>
  <si>
    <t>أنتظام الدورة و شفاء الحموضة</t>
  </si>
  <si>
    <t>84.4 (19m.)</t>
  </si>
  <si>
    <t>90 (12M.)</t>
  </si>
  <si>
    <t>vit D &amp; Hb</t>
  </si>
  <si>
    <t>vit D def., low MCV&lt; MCHC, Hb on (17/6/14)</t>
  </si>
  <si>
    <t>tight proximal flap large pylorus, on contrast swallow on swallow</t>
  </si>
  <si>
    <t>104.4 (2wks.)</t>
  </si>
  <si>
    <t>moderatly large gastric flap, mid body tight area, on contrast swallow</t>
  </si>
  <si>
    <t>normal proximally, large distal gastric flap on contrast swallow</t>
  </si>
  <si>
    <t>83.1 (3wks.)</t>
  </si>
  <si>
    <t>normal size to moderalty large gastric flap on contrast swallow</t>
  </si>
  <si>
    <t>94.9 (3wks.)</t>
  </si>
  <si>
    <t>normal to moderatly large gastric flap, mid body tight area, on contrast swallow</t>
  </si>
  <si>
    <t>normal proximal moderatly large distal gastric flap on contrast swallow</t>
  </si>
  <si>
    <t>132.8 (2wks.)</t>
  </si>
  <si>
    <t>153.9 (3wks.)</t>
  </si>
  <si>
    <t>97.6 (4m.)</t>
  </si>
  <si>
    <t>مشاعل فهد الخلف</t>
  </si>
  <si>
    <t>سكرى مع الحمل و ربو وزيادة بالدهون و أضطراب بالدورة وتكيس مبايض و نقص فيتامين دال و حموضة و عولجت سابقا لجرثومة المعدة</t>
  </si>
  <si>
    <t>heart burn recently, with drinking coffee, relived by itself, treated previously for H pylori</t>
  </si>
  <si>
    <t>أمل محمد الغامدى</t>
  </si>
  <si>
    <t>طى و فندو سابق و أستئصال مرارة سابق و إكتئاب و وآلام بالركبتين و أسفل الظهر و الرسغ الأيسر و نقص فيتامين دال و أنيميا وحموضة</t>
  </si>
  <si>
    <t>long history of heart burn, and regurgitation, on PPI PRN, improved after fundoplication, treated previously for H pylori</t>
  </si>
  <si>
    <t>مصعب سعد الشويل</t>
  </si>
  <si>
    <t xml:space="preserve">سكرى و ضغط و مدخن و توقف نفس أثناء النوم و حموضة و نقص فيتامين دال </t>
  </si>
  <si>
    <t>heart burn with spicy, fatty, citrus food, late night meal,1-4 times per week, for 1-2 years, no NR or RG, relived by milk.</t>
  </si>
  <si>
    <t>أبرار ناصر الحسين</t>
  </si>
  <si>
    <t xml:space="preserve">فقر الدم المنجلى و أضطراب بالدورة و تكيس مبايض و زيادة بالتيستيستيرون و هرمون الحليب و آلام بأسفل الظهر و حموضة </t>
  </si>
  <si>
    <t>heart burn once per month, with spicy &amp; fried food, respond to cold drinks</t>
  </si>
  <si>
    <t>p</t>
  </si>
  <si>
    <t xml:space="preserve">شفاء الام الكاحل وكتمة النفس وتحسن الام الظهر وتحسن التهاب الجلد - انحناء في الظهر يسبب له الألم </t>
  </si>
  <si>
    <t>95 (36M.)</t>
  </si>
  <si>
    <t>83 (22M)</t>
  </si>
  <si>
    <t>on and off heart burn, with special food like coffee, better than perop., 1-2 per week, on PRN zantac</t>
  </si>
  <si>
    <t>92.9 (24m.)</t>
  </si>
  <si>
    <t>no post op GERD symptoms , on PPI since surgery, on &amp; off heart burn, only with citrus food, and coffee, o PRN PPI (20/6/14)</t>
  </si>
  <si>
    <t>low vit D (7 oct 2013), w/u wnl , apart from high Ca(20/6/14)</t>
  </si>
  <si>
    <t>60.7 (6m.)</t>
  </si>
  <si>
    <t>heart burn almost daily, relived by cold water (21/06/14)</t>
  </si>
  <si>
    <t>92.2 (2wks.)</t>
  </si>
  <si>
    <t>سارة فهد الشعيل</t>
  </si>
  <si>
    <t xml:space="preserve">آلام بالركبة و الكاحل الأيمن و بالونة سابقة و نقص فيتامين باء 12 و دال و أضطراب بالدورة و تكيس مبايض </t>
  </si>
  <si>
    <t>normal to moderatly large gastric on contrast swallow</t>
  </si>
  <si>
    <t>محمد فهد الخلف</t>
  </si>
  <si>
    <t>بالون سابق و سكرى و خمول بالغدة الدرقية و أرتفاع بضغط الدم و ربو و آلام بأسفل الظهر و الركبتين و حموضة</t>
  </si>
  <si>
    <t>heart burn with greasy food, very infrequent, every few months, no ttt, no NR occasional RG.</t>
  </si>
  <si>
    <t>heart burn once every 2-3 months.</t>
  </si>
  <si>
    <t xml:space="preserve">ربو و آلام بالركبتين و حموضة </t>
  </si>
  <si>
    <t>heart burn with citrus food &amp; coffee, 3 times per year, relives spontanously, no NR or RG.</t>
  </si>
  <si>
    <t>نجلاء عبدالهادى القحطانى</t>
  </si>
  <si>
    <t>آلام بالكاحلين و حموضة و نقص فيتامين دال</t>
  </si>
  <si>
    <t>heart burn with spicy, fatty and oily food, for last 5 years, once per wk. or month, relived by water and milk, no NR or RG.</t>
  </si>
  <si>
    <t>سهام صالح المحميد</t>
  </si>
  <si>
    <t>ربو و ديسك بالظهر</t>
  </si>
  <si>
    <t>No preop GRD symptoms</t>
  </si>
  <si>
    <t>رزان إبراهيم الشعلان</t>
  </si>
  <si>
    <t>آلام بأعلى البطن و حموضة</t>
  </si>
  <si>
    <t>heart burn with spicy food, coffee, once per 1 wks, relived by water,milk, for 1-2 years, no NR or RG</t>
  </si>
  <si>
    <t>أبرار فهد الشبرمى</t>
  </si>
  <si>
    <t>سعود منصور الرويس العتيبي</t>
  </si>
  <si>
    <t>normal size gastric flap, mid stomach, tight area on contrast swallow</t>
  </si>
  <si>
    <t xml:space="preserve"> moderatly large gastric flap on contrast swallow</t>
  </si>
  <si>
    <t>moderatly large, large pylorus, gastric flap on contrast swallow</t>
  </si>
  <si>
    <t>10 cc inflated baloon passed through the hiatus.</t>
  </si>
  <si>
    <t>وليد فهد الدخيل</t>
  </si>
  <si>
    <t>long history of heart burn, once per wk., ppt. by fried, greasy, spicy food,long fasting, coffee, relived by milk, PRN nexuim</t>
  </si>
  <si>
    <t>80.3 (6m.)</t>
  </si>
  <si>
    <t>113.7 (3wks.)</t>
  </si>
  <si>
    <t>83.7 (3wks.)</t>
  </si>
  <si>
    <t>116.2 (3wks.)</t>
  </si>
  <si>
    <t>94.3 (36m.)</t>
  </si>
  <si>
    <t>post BIB insertion one year ago, post menouposal, large hiatus with small hernia, low vit D high cholestrol (24/6/2014)</t>
  </si>
  <si>
    <t>, low vit D, high cholestrol,هبوط السكر</t>
  </si>
  <si>
    <t>85.8 (2m.)</t>
  </si>
  <si>
    <t>148.9 (2wks.)</t>
  </si>
  <si>
    <t>مأزالت الدورة مضطربة و شفاء آلام البطن و المفاصل و لم تشيك على الغدة و فقر الدم</t>
  </si>
  <si>
    <t>160.1 (2wks.)</t>
  </si>
  <si>
    <t>مازال يعانى من الحموضة و آلام بأعلى المعدة و قلل التدخين</t>
  </si>
  <si>
    <t>74.9 (18m.)</t>
  </si>
  <si>
    <t>hypoglycemic attacks, low vit D and high PTH</t>
  </si>
  <si>
    <t>heart burn with spicy and greasy food ,relived by milk and amoxal once every 2 weeks.</t>
  </si>
  <si>
    <t>no postop. GERD symptoms, heart burn on PPI ( 29/1/14),, heart burn once per wk. on PRN PPI, no w/u, worse than preop.(25/6/14).</t>
  </si>
  <si>
    <t>105.2 (3m.)</t>
  </si>
  <si>
    <t>87.6 (12m.)</t>
  </si>
  <si>
    <t>فارس محمد الصقير</t>
  </si>
  <si>
    <t xml:space="preserve">سكرى و مدخن و حموضة و آلام بأسفل الظهر و الركبتين و أرتفاع بحمض اليوريك </t>
  </si>
  <si>
    <t>rcurrent attacks of heart burn, ppt. by greasy, oily, citrus food, relived by milk, 1-2 attacks per wk., with NR &amp; RG.</t>
  </si>
  <si>
    <t>أريج رياض المحميد</t>
  </si>
  <si>
    <t>أستئصال مرارة سابق و سكرى مع الحمل و أجهاض متكرر لجلطات بالمشيمة و خمول بالغدة الدرقية و نقص فيتامين دال و آلام بالعظام الفخدين و الركبة اليسرى و توقف نفس أثناء النوم و خفقان بالقلب و حموضة مع الحمل</t>
  </si>
  <si>
    <t>سودانى</t>
  </si>
  <si>
    <t>102.7 (4wks.)</t>
  </si>
  <si>
    <t>proximally dilated , tight distally gastric falp, more than one tight area mid body on contrast swallow</t>
  </si>
  <si>
    <t>127.5 (3&amp;1/2m.)</t>
  </si>
  <si>
    <t>heart burn almost daily, usually relived by water and milk, gradually resolving</t>
  </si>
  <si>
    <t>98.1 (3wks.)</t>
  </si>
  <si>
    <t>تحسن التكيس وإنتظام  الدوره و شفاء أرتفاع الدهون و تحسن الأكتئاب و القولون العصبى و ألتهاب الجيوب الأنفية المتكرر</t>
  </si>
  <si>
    <t>heart burn 1-2 times weekly, ppt. by spicy food, on PRN losac, no GERD symptoms as ( 28/6/14)</t>
  </si>
  <si>
    <t>high cholestrol, high PTH</t>
  </si>
  <si>
    <t>80.2 (9m.)</t>
  </si>
  <si>
    <t>heart burn with pregnancy, currently, very infrequent, every few months, no ttt, nonight reflux or regurgitation,(28/6/14)</t>
  </si>
  <si>
    <t xml:space="preserve"> heart burn 1-2 times per wks, no treatment same as preop (28/6/14)</t>
  </si>
  <si>
    <t>low Hb, low vit D (28/6/14)</t>
  </si>
  <si>
    <t>121.2 (3wks.)</t>
  </si>
  <si>
    <t>moderatly large gastric flap, multiple pouchs, on contrast swallow</t>
  </si>
  <si>
    <t>منيرة على القحطانى</t>
  </si>
  <si>
    <t>نقص فيتامين دال و آلام الركبة اليمنى و حموضة مع الحمل</t>
  </si>
  <si>
    <t>مازالت تدخن و شفاء آلام أسفل الظهر و الركبتين</t>
  </si>
  <si>
    <t>79.3 (15m.)</t>
  </si>
  <si>
    <t>تحسن السكرى و على أقل جرعة لضغط الدم و أنتظام الدورة و شفاء آلام الركبة و القولون العصبى</t>
  </si>
  <si>
    <t>89.4 (2wks.)</t>
  </si>
  <si>
    <t>107.2 (3wks.)</t>
  </si>
  <si>
    <t>لا يوجد خمول بالغدة من قبل العملية و تحسن القولون العصبى و لا يوجد آلام بالصدر</t>
  </si>
  <si>
    <t>84.8 (5&amp;1/2m.)</t>
  </si>
  <si>
    <t>67.2 (16m.)</t>
  </si>
  <si>
    <t>نهلة فتحى الأخضر</t>
  </si>
  <si>
    <t>أمل أبراهيم الرميح</t>
  </si>
  <si>
    <t>إزالة حزام و تكميم و خيط خلفى واحد</t>
  </si>
  <si>
    <t>إزالة حزام معدة</t>
  </si>
  <si>
    <t xml:space="preserve">حزام معدة 2007 و حساسية صدر و حموضة و أضطراب بالدورة و تكيس مبايض </t>
  </si>
  <si>
    <t>heart burn with late night fatty meals, once per month,relived by drinking milk, no NR or RG.</t>
  </si>
  <si>
    <t>أحمد جمعان الزهرانى</t>
  </si>
  <si>
    <t xml:space="preserve">مدخن شيشيا و آلام بالقدمين و أسفل الظهر و حموضة </t>
  </si>
  <si>
    <t>heart burn for 8 years, ppt. by spicy , oily, food &amp; fasting, relived by water, laban, cucumber &amp; PRN  PPI.</t>
  </si>
  <si>
    <t>10 cc inflated balloon passed first level only, post repair 10 cc did not pass</t>
  </si>
  <si>
    <t>10 cc inflated balloon passed first level only, post repair 10 cc pass with difficulty</t>
  </si>
  <si>
    <t>130.2 (3wks.)</t>
  </si>
  <si>
    <t>89.1 (3wks.)</t>
  </si>
  <si>
    <t>140(4wks.)</t>
  </si>
  <si>
    <t>86.5 3wks.)</t>
  </si>
  <si>
    <t>72.8 (3m.)</t>
  </si>
  <si>
    <t>ياسر أحمد المهنا</t>
  </si>
  <si>
    <t>مدخن و آلام بالركبتين و توقف نفس أثناء النوم و حموضة</t>
  </si>
  <si>
    <t>heart burn attacks with oily food, once per wk., relived by water</t>
  </si>
  <si>
    <t>حزام سابق أغسطس 2010 و آلام بأعلى المعدة و حموضة شديدة</t>
  </si>
  <si>
    <t>daly heart burn on max. therapy</t>
  </si>
  <si>
    <t xml:space="preserve">no reflux on postop contrast swallow </t>
  </si>
  <si>
    <t>moderatly large gasric flap on contrast swallow</t>
  </si>
  <si>
    <t>منيرة عبيد السلمى</t>
  </si>
  <si>
    <t xml:space="preserve">أضطراب بالدورة و زيادة بشعر الوجه وتكيس مبايض و خمول سابق بالغدة الدرقية </t>
  </si>
  <si>
    <t>روعة عبدالله بن سهيل</t>
  </si>
  <si>
    <t xml:space="preserve">أضطراب بالدورة و مدخنة </t>
  </si>
  <si>
    <t>normal size gastric flap on contrast swallow, tight area at previous band site</t>
  </si>
  <si>
    <t>normal size gastric flap on contrast swallow, ?? Tight GEJ</t>
  </si>
  <si>
    <t>142.6 (7/7/14)</t>
  </si>
  <si>
    <t>شفاء توقف النفس اثناء النوم - ومازال إضطراب الدورة و لم تعانى من نوبات ربو و لكن فى ضيق تنفس مع الرياضة و لم تشيك على الغدة</t>
  </si>
  <si>
    <t>81.1 (3wk.)</t>
  </si>
  <si>
    <t>104.7 (2wks.)</t>
  </si>
  <si>
    <t>149.7 (2wks.)</t>
  </si>
  <si>
    <t>97 (2wks.)</t>
  </si>
  <si>
    <t>normal proximal flap, dilated pylorus on contrast swallow</t>
  </si>
  <si>
    <t>نايف سليمان الصقير</t>
  </si>
  <si>
    <t>سيف محمد سيف</t>
  </si>
  <si>
    <t>آلام بالركبة اليسرى و حموضة</t>
  </si>
  <si>
    <t>heart burn once every 2-3 months, with greasy food, relived by milk</t>
  </si>
  <si>
    <t>شفاء آلام الركب و الأكتاف و شفاء الحموضة و قلت جرعة الغدة الدرقية الى  125ميكروجرام يوميا</t>
  </si>
  <si>
    <t>normal size gastric flap on contrast swallow, slightly dilated pylorus</t>
  </si>
  <si>
    <t>135.5 (3wks.)</t>
  </si>
  <si>
    <t>تحسن الربو و الحموضة و شفاء آلام الركب و مازال أضطراب الدورة</t>
  </si>
  <si>
    <t>سكر مع الحمل و ربو و أضطراب بالدورة و آلام بالركبتين و حموضة و أرتفاع بالدهون و نقص فيتامين دال</t>
  </si>
  <si>
    <t>81.5 (6m.)</t>
  </si>
  <si>
    <t>heart burn is better than preop. 1-2 times per week, usually relived by itself or by milk (11/7/14)</t>
  </si>
  <si>
    <t>82.9 (21m.)</t>
  </si>
  <si>
    <t>175.1 (3wks.)</t>
  </si>
  <si>
    <t>50.8 (36m.)</t>
  </si>
  <si>
    <t>88.7 (2wks)</t>
  </si>
  <si>
    <t xml:space="preserve">مدخنة و نقص فيتامين دال و قولون عصبى </t>
  </si>
  <si>
    <t>أسماء على الشهرى</t>
  </si>
  <si>
    <t xml:space="preserve">خمول بالغدة الدرقية و زيادة بالدهون </t>
  </si>
  <si>
    <t>78.8 (23M.)</t>
  </si>
  <si>
    <t>no postop. GERD symptoms, on and off heart burn worse in ramadan ( 16/07/14)</t>
  </si>
  <si>
    <t>82.3 (17m.)</t>
  </si>
  <si>
    <t>91.9 (3wks.)</t>
  </si>
  <si>
    <t>76.1 (4wks.)</t>
  </si>
  <si>
    <t>85.6 (3wks.)</t>
  </si>
  <si>
    <t>192.8 ( 3wks.)</t>
  </si>
  <si>
    <t>100.1 (3wks.)</t>
  </si>
  <si>
    <t>78 (13m.)</t>
  </si>
  <si>
    <t>86.2 (5wks.)</t>
  </si>
  <si>
    <t>فلوه عبدالعزيز الفريح</t>
  </si>
  <si>
    <t>أضطراب بالدورة و تكيس مبايض و آلام بالركبتين وحموضة</t>
  </si>
  <si>
    <t>heart burn with greasy, spicy, citrus food, fasting, anxiety,once per month,  no night reflux or regurgitation, relived by milk, cucumber and zantac</t>
  </si>
  <si>
    <t>90 (3&amp;1/2m.)</t>
  </si>
  <si>
    <t>gall stones post sleeve by 3 month</t>
  </si>
  <si>
    <t>74.4 (2wks.)</t>
  </si>
  <si>
    <t>91.7 (6m.)</t>
  </si>
  <si>
    <t>back to OR to remove the broken JP drain, w/u high TSH 6.4 (18/7/14)</t>
  </si>
  <si>
    <t>77.7 (4m.)</t>
  </si>
  <si>
    <t>73.9 (14m.)</t>
  </si>
  <si>
    <t>65.1 (20m.)</t>
  </si>
  <si>
    <t>wide hiatus with Hiatal hernia with fat content of the defect, w/u on Dec 2013 are ok., w/u was wnl, (19 july/14), pregnant 2 months.</t>
  </si>
  <si>
    <t>عمر عبدالرحمن الخراشى</t>
  </si>
  <si>
    <t>ما قبل السكرى و مدخن و آلام بالركبتين و الكاحلين و أسفل الظهر وحموضة و قولون عصبى</t>
  </si>
  <si>
    <t>heart burn attacks, once per 1-2 wks, ppt. by citrus food &amp; overeating, relived by milk, with NR &amp; RG for 2 years</t>
  </si>
  <si>
    <t>large invagination intraoperativly</t>
  </si>
  <si>
    <t>عبدالله أسامة الحسينى</t>
  </si>
  <si>
    <t>نفروتك سندروم عند الطفولة و حموضة</t>
  </si>
  <si>
    <t>heart burn 1-2 times per month, with greasy food, respond to laben, no NR or RG.</t>
  </si>
  <si>
    <t>عبدالله سليمان الجشعمى</t>
  </si>
  <si>
    <t xml:space="preserve">ربو و مدخن  و كتمة نفس عند النوم و حموضة </t>
  </si>
  <si>
    <t>heart burn with spicy, citrus, eggnuts, once per month for 5 years, respond to milkor cucumber, no NR or RG</t>
  </si>
  <si>
    <t>لطيفة ناصر العمير</t>
  </si>
  <si>
    <t>يزيد يحيى اليحيا</t>
  </si>
  <si>
    <t xml:space="preserve"> آلام بالركبتين </t>
  </si>
  <si>
    <t>109.2 (27m.)</t>
  </si>
  <si>
    <t xml:space="preserve">tight to normal size gastric graft on contrast </t>
  </si>
  <si>
    <t>123.6 (2wks.)</t>
  </si>
  <si>
    <t>76.9 (13m.)</t>
  </si>
  <si>
    <t>3rd month pregnant (22/7/14)</t>
  </si>
  <si>
    <t xml:space="preserve">آلام بالقدمين و أرتفاع بحمض اليوريك و كتمة نفس مع النوم و حموضة </t>
  </si>
  <si>
    <t>heart burn for one year, with spicy, greasy, citrus food, chocolates, coffee, with NR &amp; RG</t>
  </si>
  <si>
    <t>165.3 (2wks.)</t>
  </si>
  <si>
    <t>94.4 (2wks.)</t>
  </si>
  <si>
    <t>172 (2wks.)</t>
  </si>
  <si>
    <t>Pathology report pending</t>
  </si>
  <si>
    <t>هدى عبدالله الدوخى</t>
  </si>
  <si>
    <t xml:space="preserve">أصابة بالرأس بعد حادث أثر على الذاكرة و بالون معدة سابق و أضطراب بالدورة </t>
  </si>
  <si>
    <t>طرفه عبدالله الدوخى</t>
  </si>
  <si>
    <t xml:space="preserve">بالون سابق و أنيميا حادة سابقة </t>
  </si>
  <si>
    <t>pregnant for one month (23/7/2014)</t>
  </si>
  <si>
    <t>78.8 (11m.)</t>
  </si>
  <si>
    <t>مروة عبدالسلام السيد</t>
  </si>
  <si>
    <t>104.5 (2wks.)</t>
  </si>
  <si>
    <t>180.8 (2wks.)</t>
  </si>
  <si>
    <t>54 (28m.)</t>
  </si>
  <si>
    <t>سمر عبدالله المقيرن</t>
  </si>
  <si>
    <t>حزام سابق بلبنان و ربو و مدخنة شيشا و نقص فيتامين دال</t>
  </si>
  <si>
    <t>large gastric pouch above the band</t>
  </si>
  <si>
    <t>78 (10m.)</t>
  </si>
  <si>
    <t>55 (31m.)</t>
  </si>
  <si>
    <t>53 (26m)</t>
  </si>
  <si>
    <t>57  (22&amp;1/2m.)</t>
  </si>
  <si>
    <t>73 (36M.)</t>
  </si>
  <si>
    <t>104 (10m.)</t>
  </si>
  <si>
    <t>96 (13m.)</t>
  </si>
  <si>
    <t>115 (18m.)</t>
  </si>
  <si>
    <t>53 (26m.)</t>
  </si>
  <si>
    <t>84 (15m.)</t>
  </si>
  <si>
    <t>73 (53m.)</t>
  </si>
  <si>
    <t>90 (49m.)</t>
  </si>
  <si>
    <t>63 (15m.)</t>
  </si>
  <si>
    <t>119 (3m.)</t>
  </si>
  <si>
    <t>107 (7m.)</t>
  </si>
  <si>
    <t>67.5 (12m.)</t>
  </si>
  <si>
    <t>67 (29m.)</t>
  </si>
  <si>
    <t>89 (30m.)</t>
  </si>
  <si>
    <t>84 (13m.)</t>
  </si>
  <si>
    <t>high uric acid (july 2014)</t>
  </si>
  <si>
    <t xml:space="preserve">88 (2m.) </t>
  </si>
  <si>
    <t>65 (15m.)</t>
  </si>
  <si>
    <t>71 (8m.)</t>
  </si>
  <si>
    <t>91 (10&amp;1/2m.)</t>
  </si>
  <si>
    <t>79 (24M.)</t>
  </si>
  <si>
    <t>heart burn once weekly on PRN losac (sept./12), almost resolved (july/14)</t>
  </si>
  <si>
    <t xml:space="preserve">عبدالله على سلامة ناصر </t>
  </si>
  <si>
    <t>pt.got pregnant 4 months post surgery .</t>
  </si>
  <si>
    <t>107 (4 wks)</t>
  </si>
  <si>
    <t>88 (9&amp;1/2m.)</t>
  </si>
  <si>
    <t>أحمد عبدالله اليوسف</t>
  </si>
  <si>
    <t>99 (3&amp;1/2m.)</t>
  </si>
  <si>
    <t>83 (25M.)</t>
  </si>
  <si>
    <t>نايف ظافر الشهرى</t>
  </si>
  <si>
    <t>62 (13m.)</t>
  </si>
  <si>
    <t>83 (27m.)</t>
  </si>
  <si>
    <t>76 (9&amp;1/2m.)</t>
  </si>
  <si>
    <t>73 (29m.)</t>
  </si>
  <si>
    <t>71 (28m.)</t>
  </si>
  <si>
    <t>محمد عبداللة البريدى</t>
  </si>
  <si>
    <t>87 (39M.)</t>
  </si>
  <si>
    <t>115 (37m.)</t>
  </si>
  <si>
    <t>65 (30m.)</t>
  </si>
  <si>
    <t>104 (3&amp;1/2m.)</t>
  </si>
  <si>
    <t>75 (30m.)</t>
  </si>
  <si>
    <t>ناصر عقال العتيبى</t>
  </si>
  <si>
    <t>68 (15m.)</t>
  </si>
  <si>
    <t>patient has recurrent dizzy spills with fainting, ?? Reactive hyoglycemia</t>
  </si>
  <si>
    <t>150 (48m.)</t>
  </si>
  <si>
    <t>77 (42m.)</t>
  </si>
  <si>
    <t>79 (9wks.)</t>
  </si>
  <si>
    <t>128 (2m.)</t>
  </si>
  <si>
    <t>74 (14m.)</t>
  </si>
  <si>
    <t>أريج صالح المعمر</t>
  </si>
  <si>
    <t>dilated proximal and diatal gastric flap, tight mid stomach, on contrast swallow</t>
  </si>
  <si>
    <t>إنتظام الدوره وتحسن الآلام و يوجد آلام بأسفل الظهر و ما زالت الحموضه</t>
  </si>
  <si>
    <t>92.3 (10m.)</t>
  </si>
  <si>
    <t>heart burn is worse than preop. On 10 mg losac almost daily, but gradually improving (1/8/14)</t>
  </si>
  <si>
    <t>low Vit D, high cholestrol, high LDL, low HDL (1/August/ 2014)</t>
  </si>
  <si>
    <t>87.6(29m.)</t>
  </si>
  <si>
    <t>0555120000/540610273</t>
  </si>
  <si>
    <t xml:space="preserve">ربو و نقرص </t>
  </si>
  <si>
    <t>إبراهيم صالح الحواس</t>
  </si>
  <si>
    <t xml:space="preserve">مدخن و حموضة </t>
  </si>
  <si>
    <t>infrequent attacks of heart burn, for one year, once per wk., relived by moxal, no NR or RG</t>
  </si>
  <si>
    <t>عبدالله إبراهيم الرشود</t>
  </si>
  <si>
    <t>مدخن و آلام بأسفل الظهر و توقف نفس أثناء النوم و حموضة</t>
  </si>
  <si>
    <t>heart burn with citrus &amp; oily food, twice pr week for 4 yrears, relived by water &amp; milk,</t>
  </si>
  <si>
    <t xml:space="preserve">حساسية للبقوليات G6PDD  و إلتهاب سابق بجرثومة المعدة و خفقان بالقلب و شرخ شرجى </t>
  </si>
  <si>
    <t>هيفاء عبدالعزيز الشنيفى</t>
  </si>
  <si>
    <t>أستئصال مرارة سابق و حموضة مع الحمل فقط</t>
  </si>
  <si>
    <t>E/s</t>
  </si>
  <si>
    <t>C/s</t>
  </si>
  <si>
    <t xml:space="preserve">ربو و زيادة دهون بالجسم و قولون عصبى و أضطراب بالدورة وتكيس مبايض و  آلام بأسفل الظهر و اليدين و حموضة </t>
  </si>
  <si>
    <t>heart burn with coffee, 2-3 times per week, relived by amoxial.</t>
  </si>
  <si>
    <t>مرام يوسف اللعبون</t>
  </si>
  <si>
    <t>نورا محمد العريفى</t>
  </si>
  <si>
    <t>جلطة سابقة بالساق الأيسر و حموضة وأرتفاع نسبة السكر بالدم فى تحاليل ما قبل العملية</t>
  </si>
  <si>
    <t>heart burn, once weekly, with coffee, bread, worse during pregnancy, respond to amoxal and milk, no NR or RG</t>
  </si>
  <si>
    <t>very huge liver, proximal staple line was not properly invaginated, difficult to be reached, ++++ bleeding from staple line and liver</t>
  </si>
  <si>
    <t>فاطمة على العمرى</t>
  </si>
  <si>
    <t xml:space="preserve">خمول بالغدة الدرقية و آلام بالركتين و حموضة و نقص فيتامين دال </t>
  </si>
  <si>
    <t>heart burn with spicy, citrus, fatty food, heavy last meal, 3 times per day, with NR but no RG, relived by medications</t>
  </si>
  <si>
    <t>141.9 (9wks.)</t>
  </si>
  <si>
    <t>96 (2m.)</t>
  </si>
  <si>
    <t>108.5 (15m.)</t>
  </si>
  <si>
    <t>114 (13m.)</t>
  </si>
  <si>
    <t xml:space="preserve">heart burn 1-2 times per week, ppt. by fried, spicy, greasy, food, no NR or RG, relived by PRN nexuim, </t>
  </si>
  <si>
    <t>still have heart burn, but less than preop. On PRN nexuim (6/August/14)</t>
  </si>
  <si>
    <t>شفاء آلام المفاصل</t>
  </si>
  <si>
    <t>100.2 (3&amp;1/2m.)</t>
  </si>
  <si>
    <t>123.8 (2wks.)</t>
  </si>
  <si>
    <t>70.5 (16m.)</t>
  </si>
  <si>
    <t>96.8 (2wks.)</t>
  </si>
  <si>
    <t>89.2 (7&amp;1/2m.)</t>
  </si>
  <si>
    <t>فاطمة أحمد عبدالكريم</t>
  </si>
  <si>
    <t xml:space="preserve">ربو و آلام بأسفل الظهر و نقص فيتامين دال و حموضة </t>
  </si>
  <si>
    <t>heart burn for 2 months, relived by water &amp; milk, no NR or RG, G scpe, lax sphincter</t>
  </si>
  <si>
    <t>2.0  Prolene</t>
  </si>
  <si>
    <t>57 (12m.)</t>
  </si>
  <si>
    <t>عوض محمد الشهرى</t>
  </si>
  <si>
    <t>أسماء محمد الطرباق</t>
  </si>
  <si>
    <t>hold of the contrast at midbody of stomsch for long time, ?? Partial gastric flap obstruction.</t>
  </si>
  <si>
    <t>73 (13m.)</t>
  </si>
  <si>
    <t>59  (12m.)</t>
  </si>
  <si>
    <t>69 (13m.)</t>
  </si>
  <si>
    <t>64 (11m.)</t>
  </si>
  <si>
    <t>تكيس مبايض و أضطراب بالدورة و صعوبة بالحمل و زيادة بشعر الجلد و الجسم و ألتهاب متكرر بالجلد و أستئصال مرارة قبل العملية</t>
  </si>
  <si>
    <t>73 (30m.)</t>
  </si>
  <si>
    <r>
      <t xml:space="preserve">large hiataus, </t>
    </r>
    <r>
      <rPr>
        <sz val="11"/>
        <color rgb="FFFF0000"/>
        <rFont val="Calibri"/>
        <family val="2"/>
        <scheme val="minor"/>
      </rPr>
      <t>pregnant 8/14</t>
    </r>
  </si>
  <si>
    <t>98 (14m.)</t>
  </si>
  <si>
    <t>62 (14m.)</t>
  </si>
  <si>
    <t>507447736/0542211252</t>
  </si>
  <si>
    <t>91.2 (5m.)</t>
  </si>
  <si>
    <t>heart burn with fasting 1-2 times per wk., usually relived by PPI</t>
  </si>
  <si>
    <t>63.3 (10m.)</t>
  </si>
  <si>
    <t>135.9 (3m.)</t>
  </si>
  <si>
    <t>still have heart burn on daily parite, worse than preop.</t>
  </si>
  <si>
    <t>65 (14m.)</t>
  </si>
  <si>
    <t>91 (12m.)</t>
  </si>
  <si>
    <t>gall stones disease on August 2014</t>
  </si>
  <si>
    <t>99 (14m.)</t>
  </si>
  <si>
    <t>عتاب جاسم الحمود</t>
  </si>
  <si>
    <t>أرتفاع بضغط الدم و آلام بالركبة اليمنى وتوقف نفس أثناء النوم و نقص فيتامين دال</t>
  </si>
  <si>
    <t>فهد سعد التميمى</t>
  </si>
  <si>
    <t>آلام بأسفل الظهر و ديسك و آلام بالركبة اليسرى و قولون عصبى و ألتهاب متكرر بالجيوب الأنفية</t>
  </si>
  <si>
    <t>لواحظ حمد الغويفلى</t>
  </si>
  <si>
    <t>ماجد سعود العيد</t>
  </si>
  <si>
    <t xml:space="preserve">شلل أطفال بالطرفين السفلين و مدخن و آلام بأسفل الظهر و الكتفين و تقوس الظهر بسبب شلل الأطفال و حموضة </t>
  </si>
  <si>
    <t>heart burn with buscits, sweet, pastaries, 4-5 times per wk., for last 2 years, respond to PPI, with NR &amp; RG</t>
  </si>
  <si>
    <t>hiatus repaired post. By 0 bralon x2, figure of 8, esophagus fied to Rt &amp; lt crura by 3.0 vicryi,  staple line invaginated by running 2.0 prolene</t>
  </si>
  <si>
    <t>large hiatal hernia, with proximal stomach into hiatus, post repair 10 cc inflated balloon did not pass.</t>
  </si>
  <si>
    <t>وفاء حسين الجليل</t>
  </si>
  <si>
    <t>سكرى و ربو و ألتهاب مزمن بالجيوب الأنفية و آلام بأسفل الظهر و الركبتين و حموضة و عولجت سابقا لجرثومة المعدة</t>
  </si>
  <si>
    <t>heart burn for last 2 years, once per week, ppt. by heavy meals, fried, spicy food, respond to laben, with NR no RG.</t>
  </si>
  <si>
    <t>resolved heart burn postop.( 11/8/14)</t>
  </si>
  <si>
    <t>لطيفة على البلوى</t>
  </si>
  <si>
    <t xml:space="preserve">سكرى و ربو و آلام بالمفاصل و أسفل الظهر </t>
  </si>
  <si>
    <t>وفاء مرضى الحربى</t>
  </si>
  <si>
    <t>أستئصال مرارة سابق و خفقان و آلام بأسفل الظهر و حموضة و نقص فيتامين دال</t>
  </si>
  <si>
    <t>heart burn when eating bread soaked with grease</t>
  </si>
  <si>
    <t>سارة محمد العتيبى</t>
  </si>
  <si>
    <t xml:space="preserve">آلام بالركبة اليمنى و حموضة </t>
  </si>
  <si>
    <t>heart burn for last 2 years, 1-2 times per month,  week, ppt. by greasy &amp; spicy food, respond to cold drinks, no NR with RG.</t>
  </si>
  <si>
    <t>503348995/0535504803</t>
  </si>
  <si>
    <t>70 (19m.)</t>
  </si>
  <si>
    <t xml:space="preserve">تكيس مبايض سابق و عقم و آلام بأسفل الظهر </t>
  </si>
  <si>
    <t>patient has gall stones postop on 11/August 2014</t>
  </si>
  <si>
    <t>109(11m.)</t>
  </si>
  <si>
    <t>أستئصال مرارة سابق و تكيس مبايض و خمول بالغدة الدرقية و كتمة نفس عند النوم أحيانا و حموضة و عقم ثانى</t>
  </si>
  <si>
    <t>87.7 (2wks.)</t>
  </si>
  <si>
    <t>تحسن الربو وشفاء الحموضة وتحسن آلام الظهر و يوجد املاح زايده ومسمار بالقدم</t>
  </si>
  <si>
    <t>63.3 (14m.)</t>
  </si>
  <si>
    <t>low Vit D , B12, low Hb</t>
  </si>
  <si>
    <t>107.2 (2wks.)</t>
  </si>
  <si>
    <t>54 (6&amp;1/2m.)</t>
  </si>
  <si>
    <t>تحسن الربو ومازالت تدخن و شفاء آلام الركب و شفاء الحموضة و تحسن القولون العصبى</t>
  </si>
  <si>
    <t>no postop GERD symtoms</t>
  </si>
  <si>
    <t>500140002/055357773</t>
  </si>
  <si>
    <t>73.4 (3wks.)</t>
  </si>
  <si>
    <t>82.7 (13m.)</t>
  </si>
  <si>
    <t>84.8 (4m.)</t>
  </si>
  <si>
    <t>89 (6wks)</t>
  </si>
  <si>
    <t>بشرى عبدالله العبدالسلام</t>
  </si>
  <si>
    <t xml:space="preserve">أضطراب بالدورة و آلام بالركبة اليسرى و أسفل الظهر و حموضة </t>
  </si>
  <si>
    <t>heart burn with spicy, fatty food, once per month, no RG or NR, usually respond to yogurt or milk</t>
  </si>
  <si>
    <t>معاذ عبدالعزيز العبدالكريم</t>
  </si>
  <si>
    <t>مدخن شيشا و آلام بالركبتين و حموضة و فتاق بالحجاب الحاجز</t>
  </si>
  <si>
    <t>heart burn with late heavy meals &amp; greasy food, with NR &amp; RG, 2-3 times per week, respond to milk</t>
  </si>
  <si>
    <t>تكميم و تصليح فتق بالحجاب الحاجز</t>
  </si>
  <si>
    <t>diaphragmatic hernia repaired by running 2.0 Prolene, esophageal hiatus approximated post by 2 figure of 8, 0 bralon, twice, the esophagus fixed to the hiatus by 3.0 vicryl x3, rt., lt., and Ant.</t>
  </si>
  <si>
    <t>post repair 10 cc inflated balloon did not pass</t>
  </si>
  <si>
    <t>104 (16m.)</t>
  </si>
  <si>
    <t>114.2 (4 &amp;1/2m.)</t>
  </si>
  <si>
    <t>تحسن حساسية الصدر و ومازال مدخن شيشا و الحموضة زادت</t>
  </si>
  <si>
    <t>heart burn every 2-3 days, on PPI every 1-2 days</t>
  </si>
  <si>
    <t>71.8 (10&amp;1/2m.)</t>
  </si>
  <si>
    <t>103.4 (2wks.)</t>
  </si>
  <si>
    <t>أحمد محمد الغامدى</t>
  </si>
  <si>
    <t>نقرص و مدخن و آلام بالركبتين و أسفل الظهر و حموضة</t>
  </si>
  <si>
    <t>heart burn with cioffee, citrus, heavy late meals, 4-5 times per week, relived by cold water, cucumber &amp; zantac, with NR but no RG</t>
  </si>
  <si>
    <t>نجد ناصر الخليوى</t>
  </si>
  <si>
    <t>أستئصال مرارة سابق و أكتئاب و نقص فيتامين دال وآلام بأسفل الظهر و حموضة</t>
  </si>
  <si>
    <t>heart burn with juices or chocolates, respond to milk or antiacids</t>
  </si>
  <si>
    <t>رحاب عمر الردينى</t>
  </si>
  <si>
    <t xml:space="preserve">بالون سابق و أضطراب بالدورة </t>
  </si>
  <si>
    <t>أمل سلطان الشهرانى</t>
  </si>
  <si>
    <t>heart burn attacks for 3 years, almost weekly, ppt. by spicy, greasy and citrus food, relived by maalox</t>
  </si>
  <si>
    <t>حمى روماتزمية سابقة و عولجت بالبنسلين لمدة 15 سنة</t>
  </si>
  <si>
    <t>101.2 (6&amp;1/2m.)</t>
  </si>
  <si>
    <t>low Serum Iron, vit D, low B12, high Uric acid</t>
  </si>
  <si>
    <t>heart burn 1-2 times per week, on PRN nexuim (17/8/14)</t>
  </si>
  <si>
    <t>tight to normal gastric flap on contrast swallow, mid body tight area</t>
  </si>
  <si>
    <t>سارة عبدالمحسن السبيعى</t>
  </si>
  <si>
    <t xml:space="preserve"> ورم بالحبال الصوتية و حساسية أنف و حموضة و نقص بفيتامين دال و سلس بول </t>
  </si>
  <si>
    <t>heart burn with spicy &amp; pineapple, coffee, 1-2 attacks per month, relived by water, no NR or RG</t>
  </si>
  <si>
    <t>واضحة جبران القحطانى</t>
  </si>
  <si>
    <t>خلود إبراهيم التويم</t>
  </si>
  <si>
    <t>مرام إبراهيم التميمى</t>
  </si>
  <si>
    <t>غادة زيد الشياقى</t>
  </si>
  <si>
    <t xml:space="preserve">حساسية صدر و تكيس مبايض و عقم و آلام بأسفل الظهر و حموضة </t>
  </si>
  <si>
    <t>heart burn with spicy food once per month, for a long time, usually relived by itself, no NR but occasional RG</t>
  </si>
  <si>
    <t>لولوة محمد الرميح</t>
  </si>
  <si>
    <t>سكرى و عقم ثانى و حموضة</t>
  </si>
  <si>
    <t>137.3 (2wks.)</t>
  </si>
  <si>
    <t>98.1 (2wks.)</t>
  </si>
  <si>
    <t>127.8 (3m.)</t>
  </si>
  <si>
    <t>شفاء آلام الركبة و الحموضة</t>
  </si>
  <si>
    <t>135.8 (2wks.)</t>
  </si>
  <si>
    <t>151.2 (2wks.)</t>
  </si>
  <si>
    <t>141.5 (2wks.)</t>
  </si>
  <si>
    <t>124.8 (2wks.)</t>
  </si>
  <si>
    <t>moderatly large to large gasstric flap on contrast swallow</t>
  </si>
  <si>
    <t>moderatly large gastric  flap on contrast swallow</t>
  </si>
  <si>
    <t>66.1 (47)</t>
  </si>
  <si>
    <t>60 (36m.)</t>
  </si>
  <si>
    <t>بدر عبدالرحمن التويجرى</t>
  </si>
  <si>
    <t>ربو و مدخن و حموضة</t>
  </si>
  <si>
    <t>heart burn with late night meals, spicy, greasy, fried food, on PRN PPI&lt; occasional RG &amp; NR, gasteroscopy ?? PUD</t>
  </si>
  <si>
    <t>heart burn with greasy food, 1-2 times per week, on nexuim 40 mg daily, for last 2 weeks</t>
  </si>
  <si>
    <t>أيمن محمد الحمد</t>
  </si>
  <si>
    <t>0505225190/0549863330</t>
  </si>
  <si>
    <t>87.7 (8days.)</t>
  </si>
  <si>
    <t>سكرى و ضغط و دهون و ربو و قولون عصبى و آلام بالركبتين و حموضة و ألتهاب بالجيوب الأنفية مزمن</t>
  </si>
  <si>
    <t>heart burn attacks for 4-5 years, ppt. by coffee, greasy food, almost daily, respond to parite, with NR&amp; RG, normal gasteroscopy</t>
  </si>
  <si>
    <t>dilated proximal , normal distal gastric flap on contrast swallow.</t>
  </si>
  <si>
    <t>large proximal invagination, normal distal gastric flap on contrast swallow</t>
  </si>
  <si>
    <t>moderate size proximally, large pylorus distally,gastric flap on contrast swallow</t>
  </si>
  <si>
    <t>normal size gasstric flap on contrast swallow</t>
  </si>
  <si>
    <t>وفاء على الشليل</t>
  </si>
  <si>
    <t>77.5(3M</t>
  </si>
  <si>
    <t>102 (2&amp;1/5</t>
  </si>
  <si>
    <t>99 (2&amp;1/2</t>
  </si>
  <si>
    <t>84.7 (3M</t>
  </si>
  <si>
    <t>99 (1&amp;1/2</t>
  </si>
  <si>
    <t>88 (20DAYS</t>
  </si>
  <si>
    <t>89 (1&amp;10DA</t>
  </si>
  <si>
    <t>93.8 (1M</t>
  </si>
  <si>
    <t>133.5 (1&amp;10D</t>
  </si>
  <si>
    <t>83 (1M</t>
  </si>
  <si>
    <t>108.3 (1M&amp;25DA</t>
  </si>
  <si>
    <t>91 (1M</t>
  </si>
  <si>
    <t>168 (1M</t>
  </si>
  <si>
    <t>83 (5M&amp;1/2</t>
  </si>
  <si>
    <t>85 (4M</t>
  </si>
  <si>
    <t>67 (4M</t>
  </si>
  <si>
    <t>91 (4M</t>
  </si>
  <si>
    <t>110 (4M</t>
  </si>
  <si>
    <t>145 (4M</t>
  </si>
  <si>
    <t>78 (3M&amp;1/2</t>
  </si>
  <si>
    <t>88.2 (4M</t>
  </si>
  <si>
    <t>80 (4M &amp;1/2</t>
  </si>
  <si>
    <t>73 (2M</t>
  </si>
  <si>
    <t>92 (2M&amp;1/2</t>
  </si>
  <si>
    <t>136 (3M&amp;1/2</t>
  </si>
  <si>
    <t>109.5 (3M&amp;1/2</t>
  </si>
  <si>
    <t>78 (2M&amp;1/2</t>
  </si>
  <si>
    <t>95 (3M&amp;1/5</t>
  </si>
  <si>
    <t>110 (2M</t>
  </si>
  <si>
    <t>120 (2M</t>
  </si>
  <si>
    <t>84.8 (2M</t>
  </si>
  <si>
    <t>u</t>
  </si>
  <si>
    <t>110 (2&amp;1/2m</t>
  </si>
  <si>
    <t>89 (7m</t>
  </si>
  <si>
    <t>98 (6&amp;1/2</t>
  </si>
  <si>
    <t>72 (7m</t>
  </si>
  <si>
    <t>r</t>
  </si>
  <si>
    <t>87 (2&amp;1/2m</t>
  </si>
  <si>
    <t>68.4 (2&amp;1/2</t>
  </si>
  <si>
    <t>98.8 (2M&amp;1/2</t>
  </si>
  <si>
    <t>70 (3&amp;1/2M</t>
  </si>
  <si>
    <t>108 (3&amp;1/2</t>
  </si>
  <si>
    <t>76 (4M</t>
  </si>
  <si>
    <t>76 (1&amp;1/5</t>
  </si>
  <si>
    <t>60 (14m.)</t>
  </si>
  <si>
    <t>80 (14m.)</t>
  </si>
  <si>
    <t>97 (14.)</t>
  </si>
  <si>
    <t>49.5 (23m.)</t>
  </si>
  <si>
    <t>69 (18m.)</t>
  </si>
  <si>
    <t>1_C5</t>
  </si>
  <si>
    <t>1_R7</t>
  </si>
  <si>
    <t>تكميم بعد تدكيك سابق ونيسن</t>
  </si>
  <si>
    <t>1_R6</t>
  </si>
  <si>
    <t>تكميم بعد تدكيك سابق</t>
  </si>
  <si>
    <t>66.3 (14m.)</t>
  </si>
  <si>
    <t>بندر محمد الضويان</t>
  </si>
  <si>
    <t xml:space="preserve">106(3m.) </t>
  </si>
  <si>
    <t>87 (11m.)</t>
  </si>
  <si>
    <t>91.7 (6&amp;1/2m.)</t>
  </si>
  <si>
    <t>on PPI every other day</t>
  </si>
  <si>
    <t>121 (10days)</t>
  </si>
  <si>
    <t>56 (26m.)</t>
  </si>
  <si>
    <t>56 (13m.)</t>
  </si>
  <si>
    <t>elevated liver enzymes post op???, repeate blood w/u on 15/1/12 all are wnl,even PTH, vit D &amp; B12, progressive heart burn worse than preop. (30/8/2014)</t>
  </si>
  <si>
    <t>97 (8&amp;1/2m.)</t>
  </si>
  <si>
    <t>76.5 (9m.)</t>
  </si>
  <si>
    <t>67 (23m.)</t>
  </si>
  <si>
    <t>87 (6&amp;1/2m.)</t>
  </si>
  <si>
    <t>500372372/0559555474</t>
  </si>
  <si>
    <t>58 (15m.)</t>
  </si>
  <si>
    <t xml:space="preserve">وضعت طفل طبيعى فى يونيو 2014/حامل في الشهر السادس </t>
  </si>
  <si>
    <t>postop uretric stone and UTI</t>
  </si>
  <si>
    <t>101 (3&amp;1/2m.)</t>
  </si>
  <si>
    <t>557223116/0544437246</t>
  </si>
  <si>
    <t>138 (4wks.)</t>
  </si>
  <si>
    <t>w/u low Hb, low MCH, MCV, Urea, normal vit D, no B12 or PTH, (19/12/13), low vit D and Hb (6/4/24), gall stones on 5sept.2014</t>
  </si>
  <si>
    <t>أسماء مقبول القرنى</t>
  </si>
  <si>
    <t>59.5 (24m.)</t>
  </si>
  <si>
    <t>heart burn by citrus and greasy food, 2-3 times wks, ttt by losac &amp; milk, improving (22/1/13), no heart burn as per (15/6/13), no postop.GERD symptoms (23/12/13),daily heart burn, on PPI daily (5/9/14)</t>
  </si>
  <si>
    <t xml:space="preserve">67 (6m.) </t>
  </si>
  <si>
    <t>81.5 (24m.)</t>
  </si>
  <si>
    <t>postop. Heart burn on daily losac, currently heart burn twice weekly, mainly in am on losac every other day, currently daily heart burn on PPI (june 2013),</t>
  </si>
  <si>
    <t>86 (36m.)</t>
  </si>
  <si>
    <t>82 (32m.)</t>
  </si>
  <si>
    <t>العنود صالح سعد اليحيا</t>
  </si>
  <si>
    <t xml:space="preserve">تحسن الربو - مستمرة على دواء الغدة بجرعة أقل - شفاء السكرى- شفاء الظهر - شفاء القولون </t>
  </si>
  <si>
    <t>w/u all are wnl, apart from border line zinc level, pt. got pregnant 9 months post surgery, has gall stone disease year and half post surgery (5sept.2014)</t>
  </si>
  <si>
    <t>postop. Daily heart burn on losac, no GERD symptoms on (6/sept./2014)</t>
  </si>
  <si>
    <t>حصة إبراهيم بن محسن</t>
  </si>
  <si>
    <t xml:space="preserve">قصر خلقى بالطرف الأيسر و آلام بالركبتين </t>
  </si>
  <si>
    <t>طارق محمد عسيرى</t>
  </si>
  <si>
    <t>heart burn with greasy food,late night meals, once per month, respond to amoxal, for last 4 years, no NR or RG.</t>
  </si>
  <si>
    <t xml:space="preserve">نقرص و إكتئاب و مدخن شيشا و آلام بالركبتين و حموضة </t>
  </si>
  <si>
    <t>heart burn with spicy, fatty food &amp; sweets, 3 times per week, respond to milk, with NR &amp; RG.</t>
  </si>
  <si>
    <t>أمل موسى عبدالصمد</t>
  </si>
  <si>
    <t xml:space="preserve">تكيس مبايض و أضطراب بالدورة و زيادة شعر الجسم خاصة الوجه و الصدر و تساقط شعر الرأس وآلام بأسفل الظهر و الركبتين و القدمين </t>
  </si>
  <si>
    <t xml:space="preserve"> C/w</t>
  </si>
  <si>
    <t xml:space="preserve">آلام بأسفل الظهر و الركبتين </t>
  </si>
  <si>
    <t>خالد سليمان الفيفى</t>
  </si>
  <si>
    <t xml:space="preserve">ربو من الطفولة و شفىيت منه من سنتين و أضطراب بالدورة و تكيس مبايض و توقف النفس أثناء النوم و حموضة </t>
  </si>
  <si>
    <t>heart burn with fried food, sweets, 3-5 times per month, responding to cucmber, green tea &amp; water, with NR &amp; RG</t>
  </si>
  <si>
    <t>حنين محمد العنزى</t>
  </si>
  <si>
    <t>أضطراب بالدورة و تكيس مبايض و زيادة بشعر الوجه و زيادة بهرمون التيستيستيرون  وأضطراب بالغدة الدرقية قبل 4 سنوات و آلام بأسفل الظهر و حموضة</t>
  </si>
  <si>
    <t>heart burn once every 1-2 months, with spicy food, no NR or RG, relived by PRN nexuim</t>
  </si>
  <si>
    <t>حصة إبراهيم الصعب</t>
  </si>
  <si>
    <t xml:space="preserve">أضطراب بالدورة و زيادة بشعر الوجه وزيادة بهرمون الحليب و آلام بالركبتين و حموضة  </t>
  </si>
  <si>
    <t>heart burn for 5 years, ppt. by greasy , spicy food, 1-2 times per week, relived by milk, cucumber &amp; antacids, night reflux but no regurgitation.</t>
  </si>
  <si>
    <t>موضى يوسف اللعبون</t>
  </si>
  <si>
    <t>أضطراب بالدورة و حصوة بالكلية اليسرى و حموضة</t>
  </si>
  <si>
    <t>heart burn with citrus food, 1-2 times per year, releived apontaneously</t>
  </si>
  <si>
    <t>544993369 / 0552753998</t>
  </si>
  <si>
    <t>72 (24m.)</t>
  </si>
  <si>
    <t xml:space="preserve">تحسن الحموضة </t>
  </si>
  <si>
    <t>low vit D level</t>
  </si>
  <si>
    <t>heart burn once per week, ppt. by greasy food, relived by itself (21/1/14), very infrequent heart burn once ever 2-3 weeks, no treatment, improving gradually (9/9/2014)</t>
  </si>
  <si>
    <t>88.7 (5wks.)</t>
  </si>
  <si>
    <t>114.6 (3m.)</t>
  </si>
  <si>
    <t>occasional heart burn every 2-3 days, on PRN PPI (9/9/2014)</t>
  </si>
  <si>
    <t>أروى صالح العصيمى</t>
  </si>
  <si>
    <t>126.1 (3wk.)</t>
  </si>
  <si>
    <t>108.6 (4wks.)</t>
  </si>
  <si>
    <t>116.8 (3wks.)</t>
  </si>
  <si>
    <t>60.2 (9 &amp;1/2m.)</t>
  </si>
  <si>
    <t>تحسن الربو و شفاء القولون العصبى و شفاء آلام الرقبة و الأكتاف و تحسن الحموضة</t>
  </si>
  <si>
    <t>no heart burn except with rice and meat, no medications for heart burn</t>
  </si>
  <si>
    <t>بندر زيد المسعد</t>
  </si>
  <si>
    <t>شفاء الحموضة و الزوجة حامل ما شاء الله بعد 6 شهور من العملية</t>
  </si>
  <si>
    <t>80.2 (13m.)</t>
  </si>
  <si>
    <t>شفاء ضغط الدم و تحسن آلام الظهر</t>
  </si>
  <si>
    <t>117.4 (3&amp;1/2m.)</t>
  </si>
  <si>
    <t>frequent heart burn on daily nexuin 20 mg daily (10/9/14)</t>
  </si>
  <si>
    <t>84.5 (4wks.)</t>
  </si>
  <si>
    <t>71.5 (8&amp;1/2m.)</t>
  </si>
  <si>
    <t>heart burn almost daily, on nexuim</t>
  </si>
  <si>
    <t>serum Iorn def, normal vit D (10/9/14)</t>
  </si>
  <si>
    <t>118.7 (3wks.)</t>
  </si>
  <si>
    <t>105.2 (3wks.)</t>
  </si>
  <si>
    <t>dilated proximally, tight distally</t>
  </si>
  <si>
    <t>100.3 (3wks.)</t>
  </si>
  <si>
    <t>100 (4wks.)</t>
  </si>
  <si>
    <t>مازال أضطراب الدورة و مازالت خمول الغدة</t>
  </si>
  <si>
    <t>93.4 (3wks.)</t>
  </si>
  <si>
    <t>73.1 (4m.)</t>
  </si>
  <si>
    <t>89.6 (5wks.)</t>
  </si>
  <si>
    <t>95.3 (4wks.)</t>
  </si>
  <si>
    <t>توقف حبوب الضغط و تحسن الربو و أنتظام الدورة و تحسن آلام الركب و شفاء تحسن النفس و تحسن الحموضة</t>
  </si>
  <si>
    <t>postop. Course complicated by bleeding from gall bladder bed, required 2 units of Red cells transfusion &amp; 2 units of FFP,s, low vit D, high cholesterol (13/9/14)</t>
  </si>
  <si>
    <t>low vit D , low folic acid (13/9/2014)</t>
  </si>
  <si>
    <t>73.4 (9m.)</t>
  </si>
  <si>
    <t>low vit D, serun Iorn, folic acid, high uric acid (13/9/14)</t>
  </si>
  <si>
    <t>94 (15 m.)</t>
  </si>
  <si>
    <t>normal size gastric flap on contrast swallow (very nice photo)</t>
  </si>
  <si>
    <t>68.2 (4m.)</t>
  </si>
  <si>
    <t>97.5 (4wks.)</t>
  </si>
  <si>
    <t>89.2 (4wks.)</t>
  </si>
  <si>
    <t>97.7 (4wks.)</t>
  </si>
  <si>
    <t>92.3 (4wks.)</t>
  </si>
  <si>
    <t>low serun Iron, low Hb, low normal Vit D (13/9/14), PTH, folic acid not done</t>
  </si>
  <si>
    <t>ربو و أضطراب بالدورة و مدخنة و آلام بالركبة اليسرى و القدمين و أسفل الظهر و بهاق و حموضة و عولجت سابقا بإلتهاب جرثومة المعدة</t>
  </si>
  <si>
    <t>كامليا فايز السليمانى</t>
  </si>
  <si>
    <t>أستئصال مرارة سابق و مدخنة شيشا و آلام بالعصعص و الركباتان و الكتف الأيمن و إمساك مزمن و حموضة</t>
  </si>
  <si>
    <t>heart burn for the last year, very infrequent, no treatment, but was treated previously for H pylori</t>
  </si>
  <si>
    <t>no preop. GERD symptoms, but was treated recently for chronic cough by nexuim ?? Reflux</t>
  </si>
  <si>
    <t xml:space="preserve">أرتفاع بضغط الدم و مدخن و آلام بالركبتين و توقف النفس أثناء النوم و حموضة </t>
  </si>
  <si>
    <t>heart burn 5 times per week, ppt. by spicy &amp; gresy food, responding to PPI, with NR &amp; RG</t>
  </si>
  <si>
    <t>هنادى أحمد بادوليان</t>
  </si>
  <si>
    <t xml:space="preserve">حزام سابق من 5 سنوات الصايغ و إزالة حزام بعد سنتين و أستئصال مرارة سابق </t>
  </si>
  <si>
    <t>C/w/s</t>
  </si>
  <si>
    <t>mid stomach stricture area, 3rd application</t>
  </si>
  <si>
    <t>أستئصال مرارة سابق و سرطان ثدى سابق بعد أستصال ثدى و كيماوى و أشعاعى و أستكشاف بطن سابق و حموضة</t>
  </si>
  <si>
    <t>heart burn for 8 years, ppt, by greasy, fried, citrus food, on daily nexuim, G scopy, small hiatus hernia</t>
  </si>
  <si>
    <t>10 cc passed first level only, post repair 10 cc did not pass</t>
  </si>
  <si>
    <t>خلود محمد النايف</t>
  </si>
  <si>
    <t>lap. Ventral hernia repair previously,  ربو و آلام بالكاحلين و توقف نفس أثناء النوم على الظهر و حموضة</t>
  </si>
  <si>
    <t>heart burn for last year, ppt. by spicy, fatty food, late night heavy meals, once per month, improve by drinking milk, with NR &amp; RG</t>
  </si>
  <si>
    <t>رنا سليمان المحميد</t>
  </si>
  <si>
    <t>heart burn for the last 2 years, once per month, ppt. by oily, fired, greasy food, last for whole day, relived by milk, no NR or RG.</t>
  </si>
  <si>
    <t>صالح عبدالله أبوبكر</t>
  </si>
  <si>
    <t>ربو و تقوس بالساقين  و آلام بالركبتين حموضة وساس بالبول ليلا و أنحراف بالأنف و أنسداد متكرر بالأنف</t>
  </si>
  <si>
    <t>heart burn for the last 2 years, 1-2 times per week, ppt. by heavy meals, banana, relived by drinking water, no NR or RG</t>
  </si>
  <si>
    <t>نورا عبدالله العصيمى</t>
  </si>
  <si>
    <t xml:space="preserve">ربو و عقم و أرتفاع بهرمون الحليب و آلام بالركبتين و الظهر و أنيميا </t>
  </si>
  <si>
    <t>98 (12m.)</t>
  </si>
  <si>
    <t>نورا عبدالله المنيف</t>
  </si>
  <si>
    <t xml:space="preserve">أستئصال مرارة سابق و آلام بالركبتين و أسفل الظهر و حموضة </t>
  </si>
  <si>
    <t>heart burn with spicy, greasy, fried food &amp; coffee, late night meals, once per month, for last 2 years, with NR, &amp; RG</t>
  </si>
  <si>
    <t>نواف محمد المسعد</t>
  </si>
  <si>
    <t>heart burn once every 1-2 months, ppt. by smoking, fast food,last for few hours, no NR or RG, relived by itself</t>
  </si>
  <si>
    <t>أسامة عبدالله العبودى</t>
  </si>
  <si>
    <t>عقم أولى و حموضة أحيانا</t>
  </si>
  <si>
    <t>E/w/s</t>
  </si>
  <si>
    <t xml:space="preserve">infrequent attacks of heart burn, ppt. by spicy or citrus food, relived by milk, no NR </t>
  </si>
  <si>
    <t>نوال مسفر الحارثى</t>
  </si>
  <si>
    <t>أستئصال مرارة سابق و آلام بأسفل الظهر و ديسك سابق وآلام بالقدم اليمنى و كتمة نفس مع النوم و حموضة ونقص فيتامين دال و دهون</t>
  </si>
  <si>
    <t>heart burn for the last 2 years, ppt. by greasy spicy food &amp; tea, once every 1-2 wk, relived by milk, no NR or RG.</t>
  </si>
  <si>
    <t>منيرة عبدالرحمن المقحم</t>
  </si>
  <si>
    <t xml:space="preserve">آلام بالركبتين و أسفل الظهر و حموضة و قولون عصبى  </t>
  </si>
  <si>
    <t>heart burn for the last 5 years, once every 1-2 weeks, ppt. by greasy, fried food, chocolates, &amp; anxiety, relived by drinking milk, or cucumber.</t>
  </si>
  <si>
    <t>ناهد محمد المحيسن</t>
  </si>
  <si>
    <t xml:space="preserve">أضطراب بالدورة و حصوة بالمرارة و آلام بأسفل الظهر و حموضة </t>
  </si>
  <si>
    <t>heart burn with greasy food, fried food, one per month, for the last 2 years, relived by antacis, with NR, no RG.</t>
  </si>
  <si>
    <t>أحمد حسن مغربى</t>
  </si>
  <si>
    <t>أرتفاع بضغط الدم و روماتويد و آلام بالركبتين و حموضة و أرتجاع و عملية دسك بالظهر سابقا</t>
  </si>
  <si>
    <t>heart burn &amp; regurgitation, for last 10 years, almost weekly, ppt. by greasy food, sweets, relived by yougart &amp; javiscon, G scopy small hiatal hernia</t>
  </si>
  <si>
    <t>69 (5m.)</t>
  </si>
  <si>
    <t>ياسمين راضى الراضى</t>
  </si>
  <si>
    <t xml:space="preserve">بالونة سابقة و ربو و نقص فيتامين دال و آلام بالركبتين و الرقبة </t>
  </si>
  <si>
    <t>خالد عبدالله الشهرى</t>
  </si>
  <si>
    <t xml:space="preserve">أستئصال مرارة سابق و أرتفاع بالدهون و مدخن سابق و آلام بالفخذ الأيسر </t>
  </si>
  <si>
    <t>منيرة عبدالله القحطانى</t>
  </si>
  <si>
    <t xml:space="preserve">خلع مفصلى وراثى و آلام بالركبتين و حموضة </t>
  </si>
  <si>
    <t>heart burn with fried food &amp; eggs, respond to cold water, no NR or RG.</t>
  </si>
  <si>
    <t xml:space="preserve">أستئصال مرارة سابق و آلام بالركبة اليسرى </t>
  </si>
  <si>
    <t>less  than 10 cc inflated balloon</t>
  </si>
  <si>
    <t>114.3 (4m.)</t>
  </si>
  <si>
    <t>104 (2wks.)</t>
  </si>
  <si>
    <t>96 (2wks.)</t>
  </si>
  <si>
    <t>0563236352/ 0552434563</t>
  </si>
  <si>
    <t>92.6 (6m.)</t>
  </si>
  <si>
    <t>heart burn better than preop. , 1-2 times per week, on PRN nexuim</t>
  </si>
  <si>
    <t>145.6 (3wks.)</t>
  </si>
  <si>
    <t>81 (9m)</t>
  </si>
  <si>
    <t>555413868/0500623387</t>
  </si>
  <si>
    <t>شفاء فيتامين دال ناقص - الم الظهر و الركب مستمر - شفاء الحموضة</t>
  </si>
  <si>
    <t>58.7 (32m.)</t>
  </si>
  <si>
    <t>corrected vit D def</t>
  </si>
  <si>
    <t>postop. Saliva intolerance, inducing vomiting (25/9/14)</t>
  </si>
  <si>
    <t>64.9 (39m.)</t>
  </si>
  <si>
    <t>96.1 (5m.)</t>
  </si>
  <si>
    <t>101.9 (2wks.)</t>
  </si>
  <si>
    <t>dilated proximally, tight distally gastric flap on contrast swallow</t>
  </si>
  <si>
    <t>59 (35m.)</t>
  </si>
  <si>
    <t>moderatly large gastric flap on contrast swallow/</t>
  </si>
  <si>
    <t>599907889/ 0551112718</t>
  </si>
  <si>
    <t xml:space="preserve">حزام سابق من 3 سنوات بجدة المللك فهد و خمول بالغدة الدرقية وآلام بالركبة اليمنى </t>
  </si>
  <si>
    <t>هدى مسفر القرنى</t>
  </si>
  <si>
    <t>منيرة محمد الشيحة</t>
  </si>
  <si>
    <t>أرتفاع بضغط الدم بدون علاج و ربو من الطفولة و صداع و أضطراب بالدورة و أحتمال تكيس و مدخنة و آلام بالركبتين و القدمين و حموضة</t>
  </si>
  <si>
    <t>heart burn with spicy food, citrus food, 5-6 attacks per year, relived by milk, no NR or RG.</t>
  </si>
  <si>
    <t>يارة إبراهيم النجران</t>
  </si>
  <si>
    <t>80.5 (20m.)</t>
  </si>
  <si>
    <t>93 (13m.)</t>
  </si>
  <si>
    <t>got pregnant on August 2014 (25/sept/2014)</t>
  </si>
  <si>
    <t>123.7 (4wks.)</t>
  </si>
  <si>
    <t>دلال محمد القحطانى</t>
  </si>
  <si>
    <t>normal to moderatly large agstric flap on contrast swallow</t>
  </si>
  <si>
    <t>48 (12m.)</t>
  </si>
  <si>
    <t>low Hb, high TSH, High B12 (27/9/14)</t>
  </si>
  <si>
    <t>95.1 (39m.)</t>
  </si>
  <si>
    <t>96.7 (2wks.)</t>
  </si>
  <si>
    <t>88 (30m.)</t>
  </si>
  <si>
    <t>83 (12m.)</t>
  </si>
  <si>
    <t>86.4 (23m.)</t>
  </si>
  <si>
    <t>dilated proximally , normal distally gastric flap on contrast swallow</t>
  </si>
  <si>
    <t>very infrequent heart burn, every 1-2 weeks, worse with fasting, on PRN losac</t>
  </si>
  <si>
    <t>low vit D (27/9/2014)</t>
  </si>
  <si>
    <t>مأزال أضطراب الدورة و تحسن الدورة و شفاء آلام الركبة اليسرى و مازال أسفل الظهر و شفاء الحموضة و بطى نبضات القلب</t>
  </si>
  <si>
    <t>delivered baby boy 6/14, low birth weight 2 Kgm, growing normally, back pain.</t>
  </si>
  <si>
    <t xml:space="preserve">أرتفاع ضغط الدم بدون علاج و أرتفاع بهرمون الحليب وحصى مرارى </t>
  </si>
  <si>
    <t>أمل عبدالرحمن الصانع</t>
  </si>
  <si>
    <t xml:space="preserve">ربو و أضطراب بالدورة </t>
  </si>
  <si>
    <t>وفاء مشحن مزيد المطيرى</t>
  </si>
  <si>
    <t>أيمن بابكر خيرى</t>
  </si>
  <si>
    <t>نورا بداح العنقرى</t>
  </si>
  <si>
    <t>سارة عبدالعزيز الحقبانى</t>
  </si>
  <si>
    <t>أرتفاع بالدهون بالدم و آلام بالركبة اليمنى و حموضة</t>
  </si>
  <si>
    <t>heart burn for the last year, 1-2 attack per month, ppt. by large meals, relived by milk &amp; cucumber, no NR or RG</t>
  </si>
  <si>
    <t>أروى أحمد الغانم</t>
  </si>
  <si>
    <t>recurrent attacks of heart burn, for the last 3 yrears, ppt. by greasy spicy food, coffee, once per wk., last for few hours, relived by milk, &amp; water, no NR or RG</t>
  </si>
  <si>
    <t>10 cc inflated  passed hiatus,post repair 10 cc inflated balloon did not pass.</t>
  </si>
  <si>
    <t>ريم إبراهيم الضويان</t>
  </si>
  <si>
    <t>آلام بأسفل الظهر و الورك الأيسر و الكتف الأيمن</t>
  </si>
  <si>
    <t>أسماء عبدالرحمن السحيبانى</t>
  </si>
  <si>
    <t>آلام بالركبة اليسرى و أصابة سابقة بنفس الركبة و حموضة و نقرص و مدخن شيشا</t>
  </si>
  <si>
    <t>very infrequent attacks of heart burn, once per month, for the last 2 years, last for few hours, ppt. by spicy food, relived by itself, or green tea, no NR but occasional RG</t>
  </si>
  <si>
    <t>نورا كمال الغامدى</t>
  </si>
  <si>
    <t xml:space="preserve">أضطراب بالدورة و تكيس مبايض و حموضة  </t>
  </si>
  <si>
    <t>C/W/s</t>
  </si>
  <si>
    <t>infrequent heart burn relived spontanously</t>
  </si>
  <si>
    <t>normal to moderatly large gastric flap tight area distal 2/3, gastric flap on contrast swallow</t>
  </si>
  <si>
    <t>normal size gastric flap, mid body tight area, on contrast swallow</t>
  </si>
  <si>
    <t>0559837860/0563696431</t>
  </si>
  <si>
    <t>أريج محمد الجميعى</t>
  </si>
  <si>
    <t>moderatly large gasstric flap on contrast swallow (nice photo )</t>
  </si>
  <si>
    <t xml:space="preserve">خمول بالغدة الدرقية و تكيس مبايض و آلام بالركبتين و الكاحلين </t>
  </si>
  <si>
    <t>نوف بجاد العصيمى</t>
  </si>
  <si>
    <t xml:space="preserve">ربو مع الطفولة و أضطراب بالدورة  وزيادة بهرمون الحليب و صدفية و آلام بأسفل الظهر و حموضة </t>
  </si>
  <si>
    <t>heart burn two times per week, with spicy, greasy food &amp; tomoato, for the last 2 years, on PRN parite, endoscopy ?? Gastritis</t>
  </si>
  <si>
    <t>2.O prolene</t>
  </si>
  <si>
    <t>مازالت الحموضة</t>
  </si>
  <si>
    <t>67.3 (7m.)</t>
  </si>
  <si>
    <t>daily heart burn on PRN PPI (</t>
  </si>
  <si>
    <t>133 (2wks.)</t>
  </si>
  <si>
    <t>dilated proximally, normal distally, mid body tight area, gastric flap</t>
  </si>
  <si>
    <t>120.4 (6wks.)</t>
  </si>
  <si>
    <t>تحسن آلام الركب</t>
  </si>
  <si>
    <t>آلام بالركبتين و أصابة سابقة بالركبة اليمنى و مدخن</t>
  </si>
  <si>
    <t>82 (5&amp;1/2m.)</t>
  </si>
  <si>
    <t>very infrequent heart burn, every 1-2 weeks,relived by itself (30/9/14)</t>
  </si>
  <si>
    <t>74.6 (3wks.)</t>
  </si>
  <si>
    <t>شفاء السكر و أرتفاع ضغط الدم والغدة الرقية و تحسن آلام المفاصل و الحموضة و مازال أضطراب الدورة و لم تحلل لهرمون الحليب</t>
  </si>
  <si>
    <t>heart burn, 1-2 times per week, better than preop. Relived by itself</t>
  </si>
  <si>
    <t>low vit D, HDL, folic acid, high PTH</t>
  </si>
  <si>
    <t>78 (2wks.)</t>
  </si>
  <si>
    <t>91.9 (6wks.)</t>
  </si>
  <si>
    <t xml:space="preserve">89.5 (4m.)    </t>
  </si>
  <si>
    <t>واضحة عبدالرحمن السلمان</t>
  </si>
  <si>
    <t>78.2 (15m.)</t>
  </si>
  <si>
    <t>high PTH, low Vit D, low B12</t>
  </si>
  <si>
    <t>124.5 (3wks.)</t>
  </si>
  <si>
    <t>119.6 (23m.)</t>
  </si>
  <si>
    <t>566935545/0536805178</t>
  </si>
  <si>
    <t>89.6 (6wks.)</t>
  </si>
  <si>
    <t>سلطان سليمان الطلاسى</t>
  </si>
  <si>
    <t>لولوة عبدالعزيز الصالح</t>
  </si>
  <si>
    <t>heart burn for 3 years, once per month, ppt. by fried, greasy, spicy &amp; citrus food, last for few hours, relived by vomiting &amp; antacids, with NR no RG</t>
  </si>
  <si>
    <t>سعد على الدريهم</t>
  </si>
  <si>
    <t xml:space="preserve">مدخن سابق و توقف نفس مع النوم و حموضة </t>
  </si>
  <si>
    <t>سلمى أحمد السيف</t>
  </si>
  <si>
    <t>روماتويد و أضطراب بالدورة و تكيس مبايض و خمول بالغدة الدرقية و آلام بالركبتين و توقف نفس أثناء النوم و حموضة و نقص فيتامين دال</t>
  </si>
  <si>
    <t>hert burn with oily fatty food, late night heavy meals, once per month, relived by water, no NR or RG</t>
  </si>
  <si>
    <t>آلام بالركبتين و و تقوس الساقين و نقص فيتامين دال و أنيميا G6PDD</t>
  </si>
  <si>
    <t>10 cc passed first level only.</t>
  </si>
  <si>
    <t xml:space="preserve">حزام معدة برعاية الرياض و ربو و فقر دم و حساسية للفولترين و أضطراب بالدورة  و أرتفاع بهرمون الحليب و التستستيرون وحصى مرارى و آلام بالركبتين و حموضة </t>
  </si>
  <si>
    <t>heart burn with fatty food, with tight band</t>
  </si>
  <si>
    <t>إزالة حزام و تكميم و إستئصال مرارة</t>
  </si>
  <si>
    <t>64 (17m.)</t>
  </si>
  <si>
    <t>80.4 (7m.)</t>
  </si>
  <si>
    <t>91 (10 wks.)</t>
  </si>
  <si>
    <t>69 (45m.)</t>
  </si>
  <si>
    <t>75 (45m.)</t>
  </si>
  <si>
    <t>153 (48m.)</t>
  </si>
  <si>
    <t>130 (12m.)</t>
  </si>
  <si>
    <t>83 (23m)</t>
  </si>
  <si>
    <t>82 (25m.)</t>
  </si>
  <si>
    <t>126 (4m.)</t>
  </si>
  <si>
    <t>86 (13m.)</t>
  </si>
  <si>
    <t>وليد أبراهيم العجاجى</t>
  </si>
  <si>
    <t>124 (2m.)</t>
  </si>
  <si>
    <t>96 (23m.)</t>
  </si>
  <si>
    <t>76 (20m.)</t>
  </si>
  <si>
    <t>124 (6wks.)</t>
  </si>
  <si>
    <t>90 (5&amp;1/2m.)</t>
  </si>
  <si>
    <t>60 (27m.)</t>
  </si>
  <si>
    <t>pt got pregnant 13 m post op but aborted after 2 m, got pregnant again at end of 2 years, she is 4 months prgnant (4 Oct 2014 )</t>
  </si>
  <si>
    <t>100 (47m.)</t>
  </si>
  <si>
    <t>غشام سعد الرويس العتيبى</t>
  </si>
  <si>
    <t>91 (8&amp;1/2m.)</t>
  </si>
  <si>
    <t>91 (11m.)</t>
  </si>
  <si>
    <t>77 (6&amp;1/2m.)</t>
  </si>
  <si>
    <t>83 (4&amp;1/2m.)</t>
  </si>
  <si>
    <t>114.3 (6wks.)</t>
  </si>
  <si>
    <t>118 (10m.)</t>
  </si>
  <si>
    <t>60 (19m.)</t>
  </si>
  <si>
    <t>122 (8&amp;1/2 m.)</t>
  </si>
  <si>
    <t>61.7 (18m.)</t>
  </si>
  <si>
    <t>117 (4m.)</t>
  </si>
  <si>
    <t>يحيي سعد الشهرانى</t>
  </si>
  <si>
    <t>76 (15m.)</t>
  </si>
  <si>
    <t>heart burn worse than preop. On PRN PPI, gradually improving</t>
  </si>
  <si>
    <t>74 (16m.)</t>
  </si>
  <si>
    <t>70 (18m.)</t>
  </si>
  <si>
    <t>89 (11m.)</t>
  </si>
  <si>
    <t>57 (24m.)</t>
  </si>
  <si>
    <t>128 (4m.)</t>
  </si>
  <si>
    <t>118 (3m.)</t>
  </si>
  <si>
    <t>164 (2&amp;1/2m.)</t>
  </si>
  <si>
    <t>90 (14m.)</t>
  </si>
  <si>
    <t>84.5 (29m.)</t>
  </si>
  <si>
    <t>138 (2m.)</t>
  </si>
  <si>
    <t>100 (4m.)</t>
  </si>
  <si>
    <t>heart burn almost daily on daily PPI</t>
  </si>
  <si>
    <t>مساعد ناصر آل مساعد</t>
  </si>
  <si>
    <t>حصة ناصر الحيلان</t>
  </si>
  <si>
    <t xml:space="preserve">large blood clots , no active bleeding, most likely bleed from greater omentum, </t>
  </si>
  <si>
    <t>80 (4&amp;1/2m.)</t>
  </si>
  <si>
    <t>74(36M.)</t>
  </si>
  <si>
    <t>128.9 (4m.)</t>
  </si>
  <si>
    <t>105.5 (4m.)</t>
  </si>
  <si>
    <t>أسماء سلطان المسردى</t>
  </si>
  <si>
    <t>عملية ديسك سابق بأسفل الظهر و ضعف بالساقين</t>
  </si>
  <si>
    <t>عمليات تجميل متعددة و ربو و ألتهاب متكرر بالجيوب الأنفية و أضطراب بالدورة  و تكيس مبايض و زيادة بهرمون الحليب و آلام بأسفل الظهر و الرقبة و الكتف الأيمن و الحوض الأيسر و حموضة</t>
  </si>
  <si>
    <t>recurrent attacks of heart burn for the last 3-4 years, 1-2times per month, last for few hours, ppt. by coffee, spicy food, relived by PRN nexuim, gasteroscopy, lax LES</t>
  </si>
  <si>
    <t>مروة أبراهيم البرقاوى</t>
  </si>
  <si>
    <t xml:space="preserve">أرتفاع بضغط الدم بدون علاج وأضطراب بالدورة و تكيس مبايض و آلام بأسفل الظهر و الركبتين و الكاحلين و حموضة </t>
  </si>
  <si>
    <t>heart burn attacks for the last 2 years, one per week, ppt. by greasy food &amp; drinking coffee, relived by Tabs, no NR or RG</t>
  </si>
  <si>
    <t>68 (8&amp;1/2m.)</t>
  </si>
  <si>
    <t>83 (5&amp;1/2m.)</t>
  </si>
  <si>
    <t>76 (4m.)</t>
  </si>
  <si>
    <t>79 (4&amp;1/2m.)</t>
  </si>
  <si>
    <t>عبدالله راشد الدحام</t>
  </si>
  <si>
    <t>85 (18m.)</t>
  </si>
  <si>
    <t>66 (30m.)</t>
  </si>
  <si>
    <t>139.5 (3wks.)</t>
  </si>
  <si>
    <t>107.3 (4wks.)</t>
  </si>
  <si>
    <t>92.6 (3wk.)</t>
  </si>
  <si>
    <t>93.4 (2wks.)</t>
  </si>
  <si>
    <t>71.9 (20m.)</t>
  </si>
  <si>
    <t>164 (3wks.)</t>
  </si>
  <si>
    <t>134.1 (3wks.)</t>
  </si>
  <si>
    <t>72.2(36m.)</t>
  </si>
  <si>
    <t>75.3 (46m.)</t>
  </si>
  <si>
    <t>92 (16m.)</t>
  </si>
  <si>
    <t>vit D defeciency, vomiting ?? Gall stones (23 july12) , two pregnancies since surgery, first one C-section, second one is 6 m pregnant (10/oct/14)</t>
  </si>
  <si>
    <t>58 (36m.)</t>
  </si>
  <si>
    <t>أستئصال مرارة سابق و ما قبل السكرى و ألتهاب متكرر بالجيوب الأنفية و مدخن و آلام بالكاحلين و حموضة</t>
  </si>
  <si>
    <t>heart burn with oily food, 1-2 months relived by water, no NR or RG</t>
  </si>
  <si>
    <t>less than 10 cc inflatd balloon</t>
  </si>
  <si>
    <t>سلطان عمر العتيبى</t>
  </si>
  <si>
    <t>has heart burn on nexuim 40 mg Daily</t>
  </si>
  <si>
    <t>83.9 (6m.)</t>
  </si>
  <si>
    <t>565114123/506020196</t>
  </si>
  <si>
    <t>فلسطينى</t>
  </si>
  <si>
    <t>أستئصال مرارة سابق و ضغط و أضطراب بالدورة و مدخنة و خمول بالغدة الدرقية و آلام بأسفل الظهر و الركبتين و حموضة و عقم</t>
  </si>
  <si>
    <t>heart burn with spicy, oily, fatty, citrus food, late night heavy meals, for last 4 years, every 2-3 wks, relived, by water, cucumber, milk, antiacids, with NR but no RG</t>
  </si>
  <si>
    <t xml:space="preserve">83(6m.) </t>
  </si>
  <si>
    <t>545730401/0545730401</t>
  </si>
  <si>
    <t>بندر يحيى المالكى</t>
  </si>
  <si>
    <t>أرتفاع حمض  اليوريك و نقص فيتامين دال و عقم و حموضة</t>
  </si>
  <si>
    <t>عبدالمحسن عبدالله الحميدى</t>
  </si>
  <si>
    <t>هالة محمد المبيض</t>
  </si>
  <si>
    <t>إيمان عبدالعزيز الرصينى</t>
  </si>
  <si>
    <t>heart burn with heavy meals, spicy food, once every 3 month, relived by water &amp; milk, no NR or RG</t>
  </si>
  <si>
    <t>heart burn with citrus food, once every 2-3 months, relived by antacids</t>
  </si>
  <si>
    <t>106 (6m.)</t>
  </si>
  <si>
    <t>68 (6m.)</t>
  </si>
  <si>
    <t>مرشد منصور العامرى</t>
  </si>
  <si>
    <t>أرتفاع بضغط الدم بدون علاج و مدخن و آلام بالركبتين و أسفل الظهر و حموضة</t>
  </si>
  <si>
    <t>heart burn once per week, for the last 5 years, ppt by tea, coffe, beans, relived by nexuim &amp; zantac, with RG</t>
  </si>
  <si>
    <t>لمياء مسعد الرومى</t>
  </si>
  <si>
    <t xml:space="preserve">أستئصال مرارة سابق و سكر حمل و آلام بالركبتين و أسفل الظهر و نقص فيتامين دال </t>
  </si>
  <si>
    <t>هيا ناصر الهويشل</t>
  </si>
  <si>
    <t>epigastric pain for 3 years, once monthly, ppt. by coffee, chocolate, relived by naxuim, no NR or RG.</t>
  </si>
  <si>
    <t xml:space="preserve">فهد راشد الضرغام </t>
  </si>
  <si>
    <t>69.3 (16m.)</t>
  </si>
  <si>
    <t>73.5 (30m.)</t>
  </si>
  <si>
    <t>89.5 (3wks.)</t>
  </si>
  <si>
    <t>58.4 (10m.)</t>
  </si>
  <si>
    <t>114.3 (3wks.)</t>
  </si>
  <si>
    <t>113.4 (8wks.)</t>
  </si>
  <si>
    <t>142 (3&amp;1/2m.)</t>
  </si>
  <si>
    <t>160.5 (3wks.)</t>
  </si>
  <si>
    <t>مازالت الحموضة وشفاء آلام المفاصل و مازالت حساسية الأنف و العيون</t>
  </si>
  <si>
    <t>heart burn 2-3 times per week, has to take Parite 2-3 times per wk., worse than preop.</t>
  </si>
  <si>
    <t>95.3 (3wks.)</t>
  </si>
  <si>
    <t>مازال يدخن وراحت الحموضة</t>
  </si>
  <si>
    <t xml:space="preserve">شفاء السكر والضغط وتوقف النفس والحموضة مازالت </t>
  </si>
  <si>
    <t xml:space="preserve">تنميل خفيف في الرجول </t>
  </si>
  <si>
    <t>daily heart burn , no treatment</t>
  </si>
  <si>
    <t>72.3(34M.)</t>
  </si>
  <si>
    <t>احسن نزول وزن كان 64 ك</t>
  </si>
  <si>
    <t>80.6 (53m.)</t>
  </si>
  <si>
    <t>500131307/0553774471</t>
  </si>
  <si>
    <t>176.9 (2wks.)</t>
  </si>
  <si>
    <t>normal proximally, dilated pylorus, gastric flap on contrast swallow</t>
  </si>
  <si>
    <t>108.5 (4wks.)</t>
  </si>
  <si>
    <t>124.4 (3wks.)</t>
  </si>
  <si>
    <t>92.5 (3wks.)</t>
  </si>
  <si>
    <t>هيفاء محمد الصفدى</t>
  </si>
  <si>
    <t>ربو و بالونة معدة مرتين سابقا و آلام بأسفل الظهر و حموضة</t>
  </si>
  <si>
    <t>heart burn once per week, for last 4 months, with late night heavy meals, last for less than an hour, relived by itself, with NR but no RG</t>
  </si>
  <si>
    <t>نورا غيث الغيث</t>
  </si>
  <si>
    <t>على حبوب حمل و آلام بالركبة اليمنى و حموضة</t>
  </si>
  <si>
    <t xml:space="preserve">infrequent attacks of heart burn, with late night meals, once every 2-3 months, last for an hour relived by itself, no NR or RG, </t>
  </si>
  <si>
    <t>534459004/0545222789</t>
  </si>
  <si>
    <t>79(6m.)</t>
  </si>
  <si>
    <t>88 (3M</t>
  </si>
  <si>
    <t xml:space="preserve">87(4&amp;1/2m.) </t>
  </si>
  <si>
    <t>134 (4&amp;1/2m.)</t>
  </si>
  <si>
    <r>
      <t xml:space="preserve">open hernia repair, by 2 layers running 0 prolene/ </t>
    </r>
    <r>
      <rPr>
        <sz val="11"/>
        <color rgb="FFFF0000"/>
        <rFont val="Calibri"/>
        <family val="2"/>
        <scheme val="minor"/>
      </rPr>
      <t xml:space="preserve">infected umbilical wound </t>
    </r>
  </si>
  <si>
    <t>شفاء أرتفاع ضغط الدم و توقف التدخين و مازالت الحموضة و شفاء آلام الظهر و الركبتين و تحسن التعرق</t>
  </si>
  <si>
    <t xml:space="preserve">140 (6m.) </t>
  </si>
  <si>
    <t>157 (7m.)</t>
  </si>
  <si>
    <t>80 (7m.)</t>
  </si>
  <si>
    <t>97 (35)</t>
  </si>
  <si>
    <t>76.6 (6&amp;1/2m.)</t>
  </si>
  <si>
    <t>98 (7m.)</t>
  </si>
  <si>
    <t>قللت حبوب الغدة من 250 الى 150 و تحسنت آلام الظهر و الركبة</t>
  </si>
  <si>
    <t>77 (4m.)</t>
  </si>
  <si>
    <t>109 (6&amp;1/2m.)</t>
  </si>
  <si>
    <t>59 (7m.)</t>
  </si>
  <si>
    <t>108 (6m.)</t>
  </si>
  <si>
    <t>hiatus was wide, dissected and repaired post, had irregular menses postop that corrcted later on</t>
  </si>
  <si>
    <t>post op heart burn attacks, worse than preop. On PRN PPI, 1-2 times per week.</t>
  </si>
  <si>
    <t>76.5 (4&amp; 1/2m.)</t>
  </si>
  <si>
    <t>92.9 (3wks.)</t>
  </si>
  <si>
    <t xml:space="preserve">intially had heart burn improved as times go, once , twice per month on PRN losac </t>
  </si>
  <si>
    <t>high T4, low TSH, low serum Iron, Low Ca</t>
  </si>
  <si>
    <t>شفاء آلام الركب و أسفل الظهر و شفاء كتمة النفس مع النوم وزادت الحموضة عن قبل العملية</t>
  </si>
  <si>
    <t>96.9 (7m)</t>
  </si>
  <si>
    <t>heart burn on and off, for the last 2 months, on zantac at HS, ppt. by coffee, dates and tomato</t>
  </si>
  <si>
    <t>w/u high uric acid</t>
  </si>
  <si>
    <t>75.3 (24m.)</t>
  </si>
  <si>
    <t>74.4 أحسن نزول</t>
  </si>
  <si>
    <t>0556466241 الزوج عبدالله السبيعى</t>
  </si>
  <si>
    <t>heart burn 1-2 time per week relived by itself</t>
  </si>
  <si>
    <t>109.9 (4wks.)</t>
  </si>
  <si>
    <t>تحسن أضطراب الدورة و حملت و أجهضت</t>
  </si>
  <si>
    <t>91.2 (3wks.)</t>
  </si>
  <si>
    <t>large proximal puoch on contrast swallow</t>
  </si>
  <si>
    <t>113.9 (7m.)</t>
  </si>
  <si>
    <t>سامى حسن القرنى</t>
  </si>
  <si>
    <t xml:space="preserve">حساسية أنف و أحتمال كتمة نفس أثناء النوم و حموضة </t>
  </si>
  <si>
    <t>recurrent attacks of heart burn for the last 2 years,  ppt. by coffee, spicy and fried food, relived by milk, water cucumber, with occasional NR &amp; RG</t>
  </si>
  <si>
    <t>61.2 (9m.)</t>
  </si>
  <si>
    <t>heart burn with special types of food like greasy, citrus food and sweet, relived by milk, PRN nexuim.</t>
  </si>
  <si>
    <t>عبدالعزيز محمد القحطانى</t>
  </si>
  <si>
    <t>ربو أثناء الطفولة و مدخن شيشا و حموضة</t>
  </si>
  <si>
    <t>recurrent attacks of heart burn for last year and half, ppt. by tomato sauce, greasy food, once per month last for 2-3 hours, relived by milk, or gaviscon, no NR or RG.</t>
  </si>
  <si>
    <t>رولا هديان الهديان</t>
  </si>
  <si>
    <t>118 (4m.)</t>
  </si>
  <si>
    <t>109 (2m.)</t>
  </si>
  <si>
    <t>نجود سالم السرحانى</t>
  </si>
  <si>
    <t xml:space="preserve">أضطراب بالدورة و آلام بأسفل الظهر و صعوبة تنفس أثناء النوم </t>
  </si>
  <si>
    <t>62.8 (9m.)</t>
  </si>
  <si>
    <t>very infrequent heart burn by special types of food</t>
  </si>
  <si>
    <t>شفاء صعوبة التنفس أثناء النوم و تحسن آلام الركبة و مازال آلام الظهر</t>
  </si>
  <si>
    <t>low Hb as per patient 19/10/14</t>
  </si>
  <si>
    <t>50 (9m.)</t>
  </si>
  <si>
    <t>113 (9m.)</t>
  </si>
  <si>
    <t>104 (9m.)</t>
  </si>
  <si>
    <t>منال عبدالعزيز الفوزان</t>
  </si>
  <si>
    <t>heart burn for the last year, 1-2times per month, last for hours relived by milk or cucumber, occasional NR &amp; RG</t>
  </si>
  <si>
    <t>خمول بالغدة الدرقية على 175 ملجم و أرتفاع بالدهون و نقص فيتامين دال و آلام بأسفل الظهر و حموضة و صداع مزمن , قىء مفتعل (بوليميا)</t>
  </si>
  <si>
    <t>نقص فيتامين دال و حموضة أحيانا</t>
  </si>
  <si>
    <t>heart burn 1-2 times per month, with spicy food, respond to milk &amp; water</t>
  </si>
  <si>
    <t>العنود عبدالعزيز الدهمش</t>
  </si>
  <si>
    <t xml:space="preserve">ربو وأضطراب بالدورة و حموضة </t>
  </si>
  <si>
    <t>heart burn with spicy food &amp; orange juice, one attack per month, relived by water &amp; milk, no NR or RG.</t>
  </si>
  <si>
    <t xml:space="preserve">أضطراب بالدورة و تكيس مبايض و حموضة و آلام بأسفل الظهر و المفاصل و خفقان بالقلب </t>
  </si>
  <si>
    <t>heart burn with greasy food, once every 2-3 months, usually respond to milk and cucumber, with NR &amp; RG</t>
  </si>
  <si>
    <t>wide hiatus, post repair 10 cc inflated balloon did not pass through the hiatus</t>
  </si>
  <si>
    <t>حزام معدة سابق بالأردن من 7 سنوات و أزيل من 4 سنوات و حصوة بالحالب الأيسر و سكرى حديثا و ضغط و خمول بالغدة الدرقية و نقرص و دهون و أرتجاع و آلام بالقدمين و كتمة نفس مع النوم و كحة مزمنة</t>
  </si>
  <si>
    <t>تكميم وخيط خلفى واحد وفتق سرى</t>
  </si>
  <si>
    <t>78 (4m.)</t>
  </si>
  <si>
    <t>شفاء آلام الركبة و تحسن الحموضة</t>
  </si>
  <si>
    <t>low vit B12, low vit D</t>
  </si>
  <si>
    <t xml:space="preserve">95 (9&amp;1/2m.) </t>
  </si>
  <si>
    <t>لايأخذ أى علاج للسكر و و لم يشيك على الغدة الدرقية و و مازال علاج الضغط و شفاء الربو و مازال آلام أسفل الظهر و شفاء آلام الركب و حموضة آحيانا</t>
  </si>
  <si>
    <t>حصوات بالكلى و ؟؟ كيس بالكبد</t>
  </si>
  <si>
    <t>96.7 (3wks.)</t>
  </si>
  <si>
    <t>59.2 (17m.)</t>
  </si>
  <si>
    <t>203.8 (3wks.)</t>
  </si>
  <si>
    <t>136 (6wks.)</t>
  </si>
  <si>
    <t>رحمة محمد جبين</t>
  </si>
  <si>
    <t xml:space="preserve"> هتيف عبدالعزيز اليحيا</t>
  </si>
  <si>
    <t>moderatlt large to large gastric flap on contrast swallow</t>
  </si>
  <si>
    <t>hold of the contrast at GEJ and tight flap at previous band site, moderate size distally</t>
  </si>
  <si>
    <t>56 (9m.)</t>
  </si>
  <si>
    <t>تحسن الربو و آلام المفاصل و كتمة النفس</t>
  </si>
  <si>
    <t>60.5 (25m.)</t>
  </si>
  <si>
    <r>
      <t xml:space="preserve">spiral staple line, Vit D def., </t>
    </r>
    <r>
      <rPr>
        <sz val="11"/>
        <color rgb="FFFF0000"/>
        <rFont val="Calibri"/>
        <family val="2"/>
        <scheme val="minor"/>
      </rPr>
      <t>pt. got pregnant 2 years after surgery (sept 2014),</t>
    </r>
  </si>
  <si>
    <t>503848540/0555213663</t>
  </si>
  <si>
    <t>92.4 (3wks.)</t>
  </si>
  <si>
    <t>88.8 (3wks.)</t>
  </si>
  <si>
    <t>91 (7&amp;1/2m.)</t>
  </si>
  <si>
    <t>daily heart burn on Pariet twice daily</t>
  </si>
  <si>
    <t>69 .6 (8m.)</t>
  </si>
  <si>
    <t>الدورة أكثر أنتظاما و لم تشيك على التكيس و شفاء آلام الركب و شفاء كتمة النفس مع النوم و تحسن الحموضة و لم تتزوج</t>
  </si>
  <si>
    <t>71.9 (7m.)</t>
  </si>
  <si>
    <t xml:space="preserve">low vit D, low B12, </t>
  </si>
  <si>
    <t>heart 1-3 times per months, ppt. by fasting, relived by losac or milk, overall better than preop.</t>
  </si>
  <si>
    <t>78.9(39M.)</t>
  </si>
  <si>
    <t>خمول بالغدة الدرقية و آلام بالظهر و الركبتين و العرقوب و حموضة أحيانا</t>
  </si>
  <si>
    <t>73.6 (12)</t>
  </si>
  <si>
    <t>78.8 (6&amp;1/2m.)</t>
  </si>
  <si>
    <t>86 (5 &amp;1/2m.)</t>
  </si>
  <si>
    <r>
      <t xml:space="preserve">7 months pregnant (july 2014), </t>
    </r>
    <r>
      <rPr>
        <sz val="11"/>
        <color rgb="FFFF0000"/>
        <rFont val="Calibri"/>
        <family val="2"/>
        <scheme val="minor"/>
      </rPr>
      <t>baby girl sept. 2014, 2500 gram</t>
    </r>
  </si>
  <si>
    <t>67.8 (9m.)</t>
  </si>
  <si>
    <t>normal Iron, B12 and Ca, large RBC,s, high TSH</t>
  </si>
  <si>
    <t>عبير عنبر الجبر</t>
  </si>
  <si>
    <t>سكرى حديثا و خمول بالغدة الدرقية و عقم و CO2 narcosis</t>
  </si>
  <si>
    <t>نجلاء عوض القحطانى</t>
  </si>
  <si>
    <t>one month history of heart burn, once weekly, ppt. by spicy food, w/u -ve</t>
  </si>
  <si>
    <t>heart burn for 15 years, daily, ppt. by spicy, citrus, fatty food, stress, relived by nexuim, no NR or RG</t>
  </si>
  <si>
    <t>moderate size gastric pouch above the previous band, normalsize  distal gastric flap on contrast swallow</t>
  </si>
  <si>
    <t>heart burn attacks for 6 years ppt. by bread, relived by milk has NR no RG.</t>
  </si>
  <si>
    <t>إيمان محمد القحطانى</t>
  </si>
  <si>
    <t>vit D def. (09/4/13) ,repeate w/u low vit D, low Hb, low Cr.(31/12/13), Recent US gall stones disease (25/10/14)</t>
  </si>
  <si>
    <t>الدورة مازالت مضطربة - تحسن الام الركبتين و سوء لون الجلد</t>
  </si>
  <si>
    <t>58.2 (27m.)</t>
  </si>
  <si>
    <t>large dilated proximal pouch, moderate size distal pouch, mid body tight area, gastric flap on contrast swallow</t>
  </si>
  <si>
    <t>60.5 (23m.)</t>
  </si>
  <si>
    <t>heart burn every 3-4 days, ppt. by food, no treatment</t>
  </si>
  <si>
    <t>77.5 (9m.)</t>
  </si>
  <si>
    <t>97 (2&amp;1/2m.)</t>
  </si>
  <si>
    <t>97 (29m.)</t>
  </si>
  <si>
    <t>محمد على السويلم</t>
  </si>
  <si>
    <t>أرتفاع ضغط الدم و مدخن سابق و أرتفاع بحمض اليوريك و حموضة و عقم</t>
  </si>
  <si>
    <t>heart burn for last 2-3 years, last for few hours, ppt. by late night heavy meals, with NR no RG, respond to milk &amp; nexuim, G scope lax sphincter</t>
  </si>
  <si>
    <t>رائد فهد أبو قيان</t>
  </si>
  <si>
    <t xml:space="preserve">ما قبل السكرى و أرتفاع ضغط الدم و ألتهاب جيوب أنفية متكرر وأنحراف بالحاجز الأنفى و أرتفاع بالدهون بالدم و قدم مسطحة وآلام بالطرفين السفلين و مشى مترنح و حموضة </t>
  </si>
  <si>
    <t>heart burn very infrequent once every 2-3 months, ppt. by tomato sauce, greasy food, relived by itself, with occasional NR no RG</t>
  </si>
  <si>
    <t>فاطمة صالح الريثع</t>
  </si>
  <si>
    <t xml:space="preserve">آلام بالظهر و الركبتين و حموضة </t>
  </si>
  <si>
    <t>heart burn for more than 5 years, once per month, ppt. by fasting, citrus, spicy food, no NR or RG, relived by PPI</t>
  </si>
  <si>
    <t>77 (15 m.)</t>
  </si>
  <si>
    <t>on / off heart burn, no treatment</t>
  </si>
  <si>
    <t>أبتسام نجر العتيبى</t>
  </si>
  <si>
    <t>حنين إبراهيم المشيطى</t>
  </si>
  <si>
    <t>أرتفاع ضغط الدم بدون علاج و ربو و أضطراب بالدورة و تكيس بالمبايض و آلام بالركبتين و أسفل الظهر و حموضة</t>
  </si>
  <si>
    <t>heart burn for 6 years, once every 2 months, with eating sweets&amp; fried food, with NR &amp; RG</t>
  </si>
  <si>
    <t xml:space="preserve">ربو و أضطراب بالدورة و تكيس و آلام بالركبتين و أسفل الظهر </t>
  </si>
  <si>
    <t>10 cc inflated  passed first level of the hiatus only,post repair 10 cc inflated balloon did not pass.</t>
  </si>
  <si>
    <t>دلال مناحى القحطانى</t>
  </si>
  <si>
    <t>أضطراب بالدورة و تكيس مبايض و صعوبة بالحمل و زيادة بهرمون الحليب و آلام بالوركين و الركبتين و الكاحلين و حموضة</t>
  </si>
  <si>
    <t>heart burn for the last 2 years, ppt. by coffee, greasy, spicy food &amp; bread, almost daily, last for few hours, with NR no Rg</t>
  </si>
  <si>
    <t>115 (4wks.)</t>
  </si>
  <si>
    <t>no postop GERD symptoms (25/10/14)</t>
  </si>
  <si>
    <t>العنود مدرهم العتيبى</t>
  </si>
  <si>
    <t>OCCASional heart burn, 1-2 per week, relived by yogert (17/4/14), occasional heart burn on PRN PPI (25/10/14)</t>
  </si>
  <si>
    <t>95 (9m.)</t>
  </si>
  <si>
    <t>90 (9M)</t>
  </si>
  <si>
    <t>60.4 (34m.)</t>
  </si>
  <si>
    <t>89.6 (3wks)</t>
  </si>
  <si>
    <t>moderatly large mid body tight area</t>
  </si>
  <si>
    <t>101.2 (2wks.)</t>
  </si>
  <si>
    <t>gall stones 4 months postop.</t>
  </si>
  <si>
    <t>125.4 (3wks.)</t>
  </si>
  <si>
    <t>dilated proximal stomach, mid body tight area gastric flap on contrast swallow</t>
  </si>
  <si>
    <t>113.5 (4m.)</t>
  </si>
  <si>
    <t>555131467/0556610794</t>
  </si>
  <si>
    <t>postop pituitary microadenoma by MRI</t>
  </si>
  <si>
    <t>مازال أضطراب الدورة و شفاء الحموضة</t>
  </si>
  <si>
    <t>recurrent attacks of heart burn, monthly, on PRN zantac (29/4/14),no GERD symptoms (29/10/14)</t>
  </si>
  <si>
    <t>86.9 (3wks.)</t>
  </si>
  <si>
    <t>97.6 (3wks.)</t>
  </si>
  <si>
    <t>120.4 (3wks.)</t>
  </si>
  <si>
    <t>heart burn about once per moth, for the last year, ppt. by spicy, greasy, citrus food, lasst for few hours, relived by itself, no NR or RG</t>
  </si>
  <si>
    <t>نادرة عبداللطيف البرقاوى</t>
  </si>
  <si>
    <t xml:space="preserve">سكرى على أنسولين و أرتفاع بضغط الدم و توقف الدورة و حصى مرارى و ديسك بالرقبة و الظهر و آلام بالكتف الأيسر و الحوض الأيمن </t>
  </si>
  <si>
    <t>delivered baby boy 10/14,healthy,</t>
  </si>
  <si>
    <t>نوف عبدالله الهويمل</t>
  </si>
  <si>
    <t>سكرى تم أكتشافه فى تحاليل الدخول و آلام بأسفل الظهر</t>
  </si>
  <si>
    <t>70.4 (24m.)</t>
  </si>
  <si>
    <t>64 (10&amp;1/2m.)</t>
  </si>
  <si>
    <t>95.5 (5m.)</t>
  </si>
  <si>
    <t>أنتظام الدورة و لم تسوى تحاليل</t>
  </si>
  <si>
    <t>قلت جرعة حبوب الغدة الى 75 ميكرو و شفاء آلام المفاصل</t>
  </si>
  <si>
    <t>111 (6wks.)</t>
  </si>
  <si>
    <t>تحسن ضغط الدم وشفاء إنقطاع النفس مازالت آلام الركبة وشفاء الحموضة</t>
  </si>
  <si>
    <t>74.6 (9m.)</t>
  </si>
  <si>
    <t>تحسن الآلام وشفاء كتمة النفس وتحسن الحموضة</t>
  </si>
  <si>
    <t xml:space="preserve">patient is 4 month  pregnant at 27/10/14\نقص في دال </t>
  </si>
  <si>
    <t>إنتظام  الدورة و زاد تساقط الشعر و لم تفحص لتكيس المبايض</t>
  </si>
  <si>
    <t>67.8 (6m.)</t>
  </si>
  <si>
    <t>شفاء آلام الركبة والحموضة</t>
  </si>
  <si>
    <t>125 (6m. )</t>
  </si>
  <si>
    <t xml:space="preserve">تحسن الآلام ومازالت الحموضة وشفاء إنقطاع النفس </t>
  </si>
  <si>
    <t>44 (24&amp;1\2M.)</t>
  </si>
  <si>
    <t>103.8 (3wks.)</t>
  </si>
  <si>
    <t>103.3 (2wks.)</t>
  </si>
  <si>
    <t>نوف مشارى العسكر</t>
  </si>
  <si>
    <t>حساسية أنف و مدخنة و آلام بالركبة اليسرى و آلام أسفل الظهر و حموضة</t>
  </si>
  <si>
    <t>heart burn for the last 4 years, almost daily, last for few hours, ppt. by spicy, citrus, fatty &amp; oily food, also by fasting &amp; anxity, relived by antacids, no NR or RG</t>
  </si>
  <si>
    <t>gall stones 3 months postop., Lap. Cholecystectomy on 2/11/2014</t>
  </si>
  <si>
    <t>عبدالله عساف البقمى</t>
  </si>
  <si>
    <t xml:space="preserve">سكرى مع الحمل و تكوين دمامل على كل الجسم و فقر دم </t>
  </si>
  <si>
    <t>فوزية دبشى المطيرى</t>
  </si>
  <si>
    <t>ربو و صرع و أضطراب بالدورة و تكيس مبايض و آلام بالركبتين و أسفل الظهر و حموضة</t>
  </si>
  <si>
    <t>heart burn for the last 3 years, almost daily, ppt. by tomato sauce, citrus food, cheese, relived by water, with NR &amp; RG</t>
  </si>
  <si>
    <t>66 (4&amp;1/2m.)</t>
  </si>
  <si>
    <t>recurrent heart burn on nexuim every other day</t>
  </si>
  <si>
    <t>vit D &amp; B def. (3/11/14)</t>
  </si>
  <si>
    <t>heart burn almost weekly, ppt. by spicy food, relived by PRN losac (13/1/14), infrequent heart burn (3/11/140</t>
  </si>
  <si>
    <t>شفاءالآلام وتحسن الحموضة</t>
  </si>
  <si>
    <t xml:space="preserve">إنخفاض في السكر أحيانآ مع دوخة </t>
  </si>
  <si>
    <t xml:space="preserve">تحسن آلام الركبة وشفاء الحموضة </t>
  </si>
  <si>
    <t>119 (6m.)</t>
  </si>
  <si>
    <t xml:space="preserve">لم يشيك على فيتامين دال </t>
  </si>
  <si>
    <t xml:space="preserve">نقص بسيط في الحديد ودال </t>
  </si>
  <si>
    <t>شفاء الحموضة وترك التدخين</t>
  </si>
  <si>
    <t>109.5 (6m.)</t>
  </si>
  <si>
    <t>_</t>
  </si>
  <si>
    <t>81 (3m.)</t>
  </si>
  <si>
    <t>69 (3M.)</t>
  </si>
  <si>
    <t>144 (3M.)</t>
  </si>
  <si>
    <t>93 (3M.)</t>
  </si>
  <si>
    <t>تحسن الآلام وكتمة النفس والحموضة</t>
  </si>
  <si>
    <t>87.5 (3wks.)</t>
  </si>
  <si>
    <t>134.7 (3wks.)</t>
  </si>
  <si>
    <t>شفاء آلام المفاصل والدورة إنتظمت و تحسن التكيس و الحموضة والغدة إنتظمت بدون حبوب الغدة</t>
  </si>
  <si>
    <t>85.3 (42m.)</t>
  </si>
  <si>
    <t>75(5&amp;1/2m.)</t>
  </si>
  <si>
    <t>شفاء السكر و الضغط و لم تعانى من الربو بعد العملية و تحسن الدورة و وآلام الركب و شفاء كتمة النفس و مازالت الحموضة</t>
  </si>
  <si>
    <t>still have heart burn but better than preop., 3 times per week, on daily parite</t>
  </si>
  <si>
    <t>153.7 (2wks.)</t>
  </si>
  <si>
    <t xml:space="preserve">نزلت عن الوزن المثالي </t>
  </si>
  <si>
    <t>تحسن السكرى على منظم فقط و شفاء الربو و آلام الركبة اليمنى و الحموضة على نفس الوضع و تحسن الأكتئاب</t>
  </si>
  <si>
    <t>heart burn almost daily, on DAILY PPI (5/11/14)</t>
  </si>
  <si>
    <t>low vit D, high RBS, high cholesterol, ,LDL, low HDL (5/11/2014)</t>
  </si>
  <si>
    <t xml:space="preserve">شفاء عام وتحسن الحموضة </t>
  </si>
  <si>
    <t xml:space="preserve">شفاء انقطاع النفس أثناء النوم والعقم وصار حمل للزوجة </t>
  </si>
  <si>
    <t>الزوجة حامل في الشهر السابع ( 5\11\2014 )</t>
  </si>
  <si>
    <t>118.5 (3&amp;1/2M.)</t>
  </si>
  <si>
    <t>Heart burn almost daily, usually relived by water and milk, not improving, worse thn preop. (5/11/2014)</t>
  </si>
  <si>
    <t xml:space="preserve">نادر حدوث القولون العصبي شفاء آلام الركبة وتحسن آلام القدم </t>
  </si>
  <si>
    <t xml:space="preserve">الدورة إنتظمت وماشيكت على الكيس وشفاء الربو والآلام </t>
  </si>
  <si>
    <t xml:space="preserve">تحسن الضغط وخفض جرعة اللزنوبرال من 20 لي 10 ومازال يدخن </t>
  </si>
  <si>
    <t xml:space="preserve">أضطراب بالدورة و أرتفاع هرمون الحليب و آلام بالركبتين و ألتهاب بالجلد و تلون الجلد </t>
  </si>
  <si>
    <t>VIT D def. , High PTH, low HDL.</t>
  </si>
  <si>
    <t>تحسن الربو و مازال التشنج ومازالت الحموضة و شفاء آلام الركبة اليسرى</t>
  </si>
  <si>
    <t>borderline Hb, low Cr.</t>
  </si>
  <si>
    <t>81.2 (3wks.)</t>
  </si>
  <si>
    <t>dilated proximally and diatally, normal middle, gastric flap on contrast swallow</t>
  </si>
  <si>
    <t>89 (7wks.)</t>
  </si>
  <si>
    <t>504706327 /0506264778</t>
  </si>
  <si>
    <t>75 (4&amp;1/2m.)</t>
  </si>
  <si>
    <t>low Hb and low serum Iron (24/6/14), high PTH</t>
  </si>
  <si>
    <t>62.5 (9m.)</t>
  </si>
  <si>
    <t>58.4  (12m.)</t>
  </si>
  <si>
    <t>low B12, D not done</t>
  </si>
  <si>
    <t>91 (11&amp;1/2m.)</t>
  </si>
  <si>
    <t>50.6`</t>
  </si>
  <si>
    <t>57 (11&amp;1/2m.)</t>
  </si>
  <si>
    <t>H pylori in pathology, low Hb, low Vit D</t>
  </si>
  <si>
    <t>نجلاء راشد الهاجرى</t>
  </si>
  <si>
    <t>68 (11&amp;1/2m.)</t>
  </si>
  <si>
    <t>heart burn on PPI (8/11/14)</t>
  </si>
  <si>
    <t>شفاء السكرى</t>
  </si>
  <si>
    <t xml:space="preserve">80 (12m.) </t>
  </si>
  <si>
    <t>109.6 (3wks.)</t>
  </si>
  <si>
    <t>73.7 (9m.)</t>
  </si>
  <si>
    <t>85.4 (3wks.)</t>
  </si>
  <si>
    <t>90.5 (3 &amp;1/2m.)</t>
  </si>
  <si>
    <t>90.2 (8m.)</t>
  </si>
  <si>
    <t>خفت آلام المفاصل و مازالت الحموضة</t>
  </si>
  <si>
    <t>heart burn almost daily, on parit once at HS, less than preop.</t>
  </si>
  <si>
    <t>عهود حسن البلوشى</t>
  </si>
  <si>
    <t xml:space="preserve">أضطراب بالدورة وتكيس مبايض و توقف النفس أثناء النوم و حموضة </t>
  </si>
  <si>
    <t>C/w/Y</t>
  </si>
  <si>
    <t>أمل فهد الفراج</t>
  </si>
  <si>
    <t>الهنوف عبدالعزيز الضويحى</t>
  </si>
  <si>
    <t>نعيمة محمد الرشيد</t>
  </si>
  <si>
    <t>86.5 (9&amp;1/2m.)</t>
  </si>
  <si>
    <t>low vit D, B12 borer line, High TSH (8/11/14)</t>
  </si>
  <si>
    <t>أنتظمت الدورة و شفاء آلام الظهر</t>
  </si>
  <si>
    <t>عبدالله سعود العريفى</t>
  </si>
  <si>
    <t xml:space="preserve">ربو و آلام بأسفل الظهر و الركبة اليمنى و حموضة و دوالى الخصيتين و عقم و قولون عصبى </t>
  </si>
  <si>
    <t>E/w/y</t>
  </si>
  <si>
    <t>heart burn for last 6 years, ppt. by greasy, fried, late night large meals, pastries, 3 times per week, relived by water &amp; antacids, with NR &amp; Rglast for an hour.</t>
  </si>
  <si>
    <t>47 (9m.)</t>
  </si>
  <si>
    <t>anemia, low Calcuim, reactive hypoglycemia (8/11/14)</t>
  </si>
  <si>
    <t>normal size gastric flap on contrasst swallow</t>
  </si>
  <si>
    <t>58.5 (24m)</t>
  </si>
  <si>
    <t>فواز عايض الظفيرى</t>
  </si>
  <si>
    <t xml:space="preserve">سكرى و أرتفاع ضغط الدم بدون علاج و حساسية صدر و مدخن سابق و آلام بالركبة اليسرى و أسفل الظهر و الرقبة و رمل بالكلى اليمنى </t>
  </si>
  <si>
    <t>E/W/Y</t>
  </si>
  <si>
    <t>81.1 (13m.)</t>
  </si>
  <si>
    <t>heart burn only with empty stomach</t>
  </si>
  <si>
    <t>89.3 (4&amp;1/2m.)</t>
  </si>
  <si>
    <t>77.5 (4m.)</t>
  </si>
  <si>
    <t>77 (3&amp;1/2m.)</t>
  </si>
  <si>
    <t>67 (3&amp;1/2m.)</t>
  </si>
  <si>
    <t>70 (4m.)</t>
  </si>
  <si>
    <t>57 (11m.)</t>
  </si>
  <si>
    <t>رنيم أبراهيم السحيم</t>
  </si>
  <si>
    <t>حساسية صدر و زيادة بالدهون بالجسم و أنيميا سابقة و نقص فيتامين دال</t>
  </si>
  <si>
    <t>أحمد عبدالرحمن المقحم</t>
  </si>
  <si>
    <t>heart burn recently, with late night meals, usually respond to milk, once every 2 weeks, with no night reflux or regurgitation</t>
  </si>
  <si>
    <t>not repeated</t>
  </si>
  <si>
    <t xml:space="preserve">آلام بأسفل الظهر و دوالى الرجلين و حموضة </t>
  </si>
  <si>
    <t>C/W/Y</t>
  </si>
  <si>
    <t>heart burn with greasy food &amp; bread, 2-3 times per month, for the past 10 years, responding to milk &amp; cucumber, with NR &amp; RG</t>
  </si>
  <si>
    <t>less than 10 cc inflated balloon, but hiatus was obviously wide, post repair 10 cc inflated balloon did not pass</t>
  </si>
  <si>
    <t>89 (3 &amp; 1/2m.)</t>
  </si>
  <si>
    <t>154 (4m.)</t>
  </si>
  <si>
    <t>122.9 (3wks.)</t>
  </si>
  <si>
    <t xml:space="preserve">شفاء آلام الركبتين </t>
  </si>
  <si>
    <t xml:space="preserve">حصى بالمرارة قبل 5شهور (11\11\2014 ) </t>
  </si>
  <si>
    <t>56 (24m.)</t>
  </si>
  <si>
    <t xml:space="preserve">تحسنت الحموضة \ ساءت الحموضة </t>
  </si>
  <si>
    <t>78 (24m.)</t>
  </si>
  <si>
    <t>gall stones disease(11/11/14)</t>
  </si>
  <si>
    <t>133 (8m.)</t>
  </si>
  <si>
    <t>تحسن الالام وآلام الركبه مع المشي فقط  شفاء الحموضة</t>
  </si>
  <si>
    <t>85 (25m.)</t>
  </si>
  <si>
    <t>تحسن الضغط و إرتفاع بسيط في الكولسترول وشفاء الآلام وحموضة بسيطة مع أكل المقالي والزفر</t>
  </si>
  <si>
    <t>56.5 (25m.)</t>
  </si>
  <si>
    <t xml:space="preserve">سكر و أرتفاع ضغط الدم و حساسية غبار و حموضة و و آلام بالركبتين و توقف نفس مع النوم وآضطراب بالدورة </t>
  </si>
  <si>
    <t>52 (25m.)</t>
  </si>
  <si>
    <t>الحموضة قوية ومازال على النكسيوم 40 و شفاء  آلام الظهر و الركبتين و التنفس</t>
  </si>
  <si>
    <t>84 (25m.)</t>
  </si>
  <si>
    <t xml:space="preserve">الحموضة قوية </t>
  </si>
  <si>
    <t>شفاء الحموضة وتحسن الآلام ومازالت البواسير</t>
  </si>
  <si>
    <t>57 (25m.)</t>
  </si>
  <si>
    <t xml:space="preserve">وشفاء آلام الظهر و الركبة اليسرى و مازال خمول الغدة ( لم تشيك على الغدة ) والدورة إنتظمت </t>
  </si>
  <si>
    <t>76 (25m.)</t>
  </si>
  <si>
    <t>أحسن نزول 73</t>
  </si>
  <si>
    <t xml:space="preserve">خفقان أحيانآ </t>
  </si>
  <si>
    <t>69 (25m.)</t>
  </si>
  <si>
    <t xml:space="preserve">شفاء الربو وتوقف النفس اثناء النوم الام  و الركب و الحموضة و آلام الظهر أحيانا \ رجعت الحموضة على خفيف من بعض الأكلات </t>
  </si>
  <si>
    <t xml:space="preserve">آلام في المعدة وتاخد نيكسيوم </t>
  </si>
  <si>
    <t xml:space="preserve">حامل في الشهر التاسع ( 12\11\2014 ) </t>
  </si>
  <si>
    <t>72.4 (27M.)</t>
  </si>
  <si>
    <t>LOW Hb, low vit D, low serum iron, PTH, Vit B12 &amp; folate not done (12/10/14)</t>
  </si>
  <si>
    <t>تزوجت وحامل في السادس (18\2\2014 ) واحسن نزول 61.5 ك قبل الحمل/أنجبت فى يوليو ذكر أسمه عمار</t>
  </si>
  <si>
    <t>الحموضة موجوده</t>
  </si>
  <si>
    <t>84.6 (3m.)</t>
  </si>
  <si>
    <t>daily heart burn on Pariet once daily</t>
  </si>
  <si>
    <t>121.6 (3wks.)</t>
  </si>
  <si>
    <t>125.4 (2wks.)</t>
  </si>
  <si>
    <t>162.4 (4wks.)</t>
  </si>
  <si>
    <t>heart burn almost daily, worse at night , better than preop., no medications, with RG, &amp; NR, still have heart burn on medications (14/11/14)</t>
  </si>
  <si>
    <t>128.4 (4wks.)</t>
  </si>
  <si>
    <t>58 (22&amp;1/2m.)</t>
  </si>
  <si>
    <t>(42M.)</t>
  </si>
  <si>
    <t xml:space="preserve">مازال يدخن وشفاء آلام الظهر ومازال آلام الركبة اليسرى وتحسن الحموضة </t>
  </si>
  <si>
    <t>79.2 (7m.)</t>
  </si>
  <si>
    <t>(26m.)</t>
  </si>
  <si>
    <t>73 (26m.)</t>
  </si>
  <si>
    <t xml:space="preserve">شفاء الآلام وحساسية الأنف موسمية </t>
  </si>
  <si>
    <t>71 (26m.)</t>
  </si>
  <si>
    <t xml:space="preserve">شفاء آلام المفاصل و تحسن القولون العصبى \ رجع القولون العصبي وتستخدم Dogmatil 50mg </t>
  </si>
  <si>
    <t>85 (26m.)</t>
  </si>
  <si>
    <t>أحسن نزول 81</t>
  </si>
  <si>
    <t>إرتفاع هرمون الذكورة ومسبب فراغات في الشعر</t>
  </si>
  <si>
    <t>أسماء عبدالله الغنام</t>
  </si>
  <si>
    <t xml:space="preserve">شفاء الآلام والحموضة </t>
  </si>
  <si>
    <t>95 (24m.)</t>
  </si>
  <si>
    <t>51 (26m.)</t>
  </si>
  <si>
    <t>أنتظام الدورة و تحسن الحموضة وشفاء حساسية الجلد</t>
  </si>
  <si>
    <t>61 (26m.)</t>
  </si>
  <si>
    <t>72 (26m.)</t>
  </si>
  <si>
    <t xml:space="preserve">احسن نزول 69 </t>
  </si>
  <si>
    <t>91 (26m.)</t>
  </si>
  <si>
    <t>148.5 (3wks.)</t>
  </si>
  <si>
    <t>146.9 (3wks.)</t>
  </si>
  <si>
    <t>120.9 (3wks.)</t>
  </si>
  <si>
    <t>tight proximally and distally, mid body dilatation</t>
  </si>
  <si>
    <t xml:space="preserve">حزام معدة سابق (دبخارى) وأزيل بنفس العام 2010 و سكرى على حبوب ومدخن سابق و حموضة </t>
  </si>
  <si>
    <t>C/I</t>
  </si>
  <si>
    <t>heart burn for the last 4 years, almost daily, ppt. by spicy, greasy &amp; fried food,relived by nexuim, with NR &amp; RG</t>
  </si>
  <si>
    <t>10 cc passed first level pre &amp; post repair</t>
  </si>
  <si>
    <t>hiatus repaired post. By 0 bralon x2, figure of 8, esophagus fixed to pillars by 3.0 Vicryl,staple line invaginated by running 2.0 prolene</t>
  </si>
  <si>
    <t>تركى يوسف الخميس</t>
  </si>
  <si>
    <t>E/I</t>
  </si>
  <si>
    <t>hiatus repaired post. By 0 bralon x1 , 0 silk X1, staple line invaginated by running 2.0 prolene</t>
  </si>
  <si>
    <t xml:space="preserve">مازالت الدورة مضطربة </t>
  </si>
  <si>
    <t>59 (26m.)</t>
  </si>
  <si>
    <t xml:space="preserve">إرتفاع هرمون الذكورة و تركت الرياضة بسبب نزول الرحم </t>
  </si>
  <si>
    <t>64.6 (26m.)</t>
  </si>
  <si>
    <t xml:space="preserve">إنتظام الدوره وشفاء القولون العصبي وتحسن الحموضه\ إنفصلت عن الزوج </t>
  </si>
  <si>
    <t>66 (26m.)</t>
  </si>
  <si>
    <t>69.6 (34m.)</t>
  </si>
  <si>
    <t>137.7 (3wks.)</t>
  </si>
  <si>
    <t>101 (3wks.)</t>
  </si>
  <si>
    <t>500156446/0509898068</t>
  </si>
  <si>
    <t>60 (17m.)</t>
  </si>
  <si>
    <t>dilated proximally, mid body tight area, normal distally on contrast swallow</t>
  </si>
  <si>
    <t>93.7 (2wks.)</t>
  </si>
  <si>
    <t xml:space="preserve">70(36m.) </t>
  </si>
  <si>
    <t>91.5 (43m.)</t>
  </si>
  <si>
    <t>heart burn on and off.</t>
  </si>
  <si>
    <t>less than preop., no postop GERD symptoms only with pregnancy (18/11/2014)</t>
  </si>
  <si>
    <t>patient got pregnant 3 years  post sleeve , after reciving hormones to get pregnant, best weight achived 70 Kgm, aborted after 8 months of pregnancy from high blood pressure and gall stones??</t>
  </si>
  <si>
    <t>111.1 (2wks.)</t>
  </si>
  <si>
    <t>heart burn at night time only</t>
  </si>
  <si>
    <t>94.2 (6m.)</t>
  </si>
  <si>
    <t>heart burn attacks 3 times per month, usually relived by itself, better than preop. (18/11/14)</t>
  </si>
  <si>
    <t>وفاء عبدالعزيز السلوم</t>
  </si>
  <si>
    <t xml:space="preserve">ضعف بالرجل اليسرى من إصابة سابقة و ألم بالركبة اليمنى </t>
  </si>
  <si>
    <t>C/W/I</t>
  </si>
  <si>
    <t>سلمى محمد الشامى</t>
  </si>
  <si>
    <t>حساسية صدر و قولون عصبى  ومدخنة شيشا و ألتهاب بمفاصل متعددة و حموضة</t>
  </si>
  <si>
    <t>heart burn with fired food,once every few months, respond to milk &amp; cucumber, no NR or RG</t>
  </si>
  <si>
    <t>الجوهرة صالح الطيار</t>
  </si>
  <si>
    <t>آلام بالقدم اليسرى و أرتجاع</t>
  </si>
  <si>
    <t>C/w/I</t>
  </si>
  <si>
    <t>heart burn for the last 6 months, ppt. by greasry, spicy food &amp; coffee, 1--2 times per week, no NR but has RG</t>
  </si>
  <si>
    <t>فاطمة محمد عسيرى</t>
  </si>
  <si>
    <t xml:space="preserve">أضطراب بالدورة و تكيس بالمبايض و آلام بأسفل الظهر و حموضة </t>
  </si>
  <si>
    <t>heart burn with oily, greasy food, tomato, coffee, 1-2 attacks per month, relived by cucumber, no NR or RG.</t>
  </si>
  <si>
    <t>87 (10&amp;1/2m.)</t>
  </si>
  <si>
    <t>148 (2m.)</t>
  </si>
  <si>
    <t>H pylori infection , low sexual desire, patient got pregnant Nov. 2014</t>
  </si>
  <si>
    <t>109 (8m.)</t>
  </si>
  <si>
    <t>لمياء سعود النعام</t>
  </si>
  <si>
    <t>أحمد جمال الشرقاوى</t>
  </si>
  <si>
    <t xml:space="preserve">مدخن و آلام بالركبة اليسرى و حموضة ونقص فيتامين دال </t>
  </si>
  <si>
    <t>heart burn with late night meals, fried food, about 5 times per month, for 3-4 years, relived by zantac, with NR &amp; RG</t>
  </si>
  <si>
    <t>حزام سابق بالتخصصي 2005 و سكرى على أنسولين و أرتفاع بضغط الدم و الدهون و أنيميا و حموضة و آلام بأسفل الظهر مع ديسك</t>
  </si>
  <si>
    <t>heart burn for 20 years, with NR &amp; RG on losac 20 mg daily</t>
  </si>
  <si>
    <t>سارة على عبدالله الرميح</t>
  </si>
  <si>
    <t>113.5 (7wks.)</t>
  </si>
  <si>
    <t>104 (2m.)</t>
  </si>
  <si>
    <t xml:space="preserve">85 (2m.) </t>
  </si>
  <si>
    <t xml:space="preserve">نقص في الكالسيوم </t>
  </si>
  <si>
    <t>61 (24m.)</t>
  </si>
  <si>
    <t>إنتظام الدورة \ رجعت إضربت الدورة و شفاء آلام الظهر والركبة اليمنى و تحسن الحموضة</t>
  </si>
  <si>
    <t>على علاج ضغط الدم مع تحسن الضغط  وعلى حبوب الغدة و شفاء الحموضة والأرتجاع عند النوم بعد الأكل مباشرة وتحسن آلام المفاصل</t>
  </si>
  <si>
    <t xml:space="preserve">شفاء الآلام وإمساك حاد \ مازال الإمساك </t>
  </si>
  <si>
    <t xml:space="preserve">شق في الشرج بسبب الإمساك الحاد </t>
  </si>
  <si>
    <t>65 (26m.)</t>
  </si>
  <si>
    <t>57.5 (8m.)</t>
  </si>
  <si>
    <t xml:space="preserve">احسن نزول كان 59ك\ صارحمل بعد العملية بي سنة وكان خارج الرحم ونزل </t>
  </si>
  <si>
    <t>108 (3m.)</t>
  </si>
  <si>
    <t xml:space="preserve"> تحسن آلام أسفل الظهر وخمول الغدة الجرعة نزلت الى 100 ملجم وشفاء الحموضة وتحسن الدوار </t>
  </si>
  <si>
    <t>542161796/0569089455</t>
  </si>
  <si>
    <t>66 (36m.)</t>
  </si>
  <si>
    <t>73 (44m.)</t>
  </si>
  <si>
    <t>no potop GERD symptoms (22/11/2014)</t>
  </si>
  <si>
    <t>98.2 (3wks.)</t>
  </si>
  <si>
    <t>105 (3wks.)</t>
  </si>
  <si>
    <t xml:space="preserve">normal gastric flap, moderate size pylorus, on contrast swallow </t>
  </si>
  <si>
    <t>مروة فواز القريشى</t>
  </si>
  <si>
    <t>أرتفاع بضغط الدم مع الحمل و تسمم حمل و تكيس مبايض و آلام بأسفل الظهر و القدمين و الركبتين و حموة</t>
  </si>
  <si>
    <t>C/w/I/Y</t>
  </si>
  <si>
    <t>recurrent heart burn attacks with greasy food, once per month, last for hours, rlived by milk, no NR or RG</t>
  </si>
  <si>
    <t xml:space="preserve">15 cc passed first level </t>
  </si>
  <si>
    <t>حنان عمر العكاس</t>
  </si>
  <si>
    <t xml:space="preserve">أضطراب بالدورة و عقم ثانى و آلام بالطرف السفلى الأيسر و  الركبة اليسرى و الكعب الأيمن </t>
  </si>
  <si>
    <t>نورا حزام القحطانى</t>
  </si>
  <si>
    <t xml:space="preserve">آلام بالرقبة و ينتشر لليدين و ألتهاب جرثومة سابق و نقص فيتامين دال </t>
  </si>
  <si>
    <t>C/I/Y</t>
  </si>
  <si>
    <t>C/Y/I</t>
  </si>
  <si>
    <t>Less than 10 cc inflated balloon</t>
  </si>
  <si>
    <t>تكميم و تصليح فتق بجدار البطن</t>
  </si>
  <si>
    <t>ندى أحمد على</t>
  </si>
  <si>
    <t>أستئصال مرارة سابق و آلام بالركبة اليسرى وكتمة أثناء النوم و أرتجاع أثناء النوم و حموضة و ألتهاب سابق بجرثومة المعدة و أضطراب بالدورة و تكيس مبايض</t>
  </si>
  <si>
    <t>heart burn once per month, with citrus food, associated with reflux symptoms, relived spontaneously, previous H pylori infection</t>
  </si>
  <si>
    <t>محمد عبدالرحمن الزيد</t>
  </si>
  <si>
    <t xml:space="preserve">شلل سابق بالوجه الجهة اليمنى و آلام بأسفل الظهروالركبتين و حموضة </t>
  </si>
  <si>
    <t>heart burn for few years, with greasy, spicy food, once every 2 weeks, relived by water &amp; cucumber, no NR or RG</t>
  </si>
  <si>
    <t>شفاء الحموضة وكتمة النفس مع النوم وتحسن خمول الغدة ونقصت العلاج من 200 إلى 150</t>
  </si>
  <si>
    <t xml:space="preserve">مازال إضطراب الدورة </t>
  </si>
  <si>
    <t>أنتظام الدورة وشفاء الحموضة</t>
  </si>
  <si>
    <t>44 (31m.)</t>
  </si>
  <si>
    <t>نقص في دال و B12 وإرتفاع في الكوليسترول</t>
  </si>
  <si>
    <t>54.8 (18m.)</t>
  </si>
  <si>
    <t>heart urn on lying on her right side, usually relived by itself, no medication, much less than preop.</t>
  </si>
  <si>
    <t>moderatly large gastric flap n contrast swallow.</t>
  </si>
  <si>
    <t>94 (2wks.)</t>
  </si>
  <si>
    <t>normal proximally tight distally, gastric flap on contrast swallow</t>
  </si>
  <si>
    <t>moderatly large gastric flap on contrast swallow mid body tight area</t>
  </si>
  <si>
    <t>patient is 3 months pregnant (24/11/14)</t>
  </si>
  <si>
    <t xml:space="preserve">تحسن ضغط الدم </t>
  </si>
  <si>
    <t>تحسن ضغط الدم وآلام الركبتين وشفاء الحموضة</t>
  </si>
  <si>
    <t xml:space="preserve">جرثومة معدة </t>
  </si>
  <si>
    <t>نزول سيء فقدت 18 كيلو فقط بعد 6 شهور</t>
  </si>
  <si>
    <t>122 (3m.)</t>
  </si>
  <si>
    <t>87.4 (6m.)</t>
  </si>
  <si>
    <t>HEART BURN With fried food, 2-3 times per week, on PRN PPI ( 25/11/14)</t>
  </si>
  <si>
    <t>منال محمد العسيرى</t>
  </si>
  <si>
    <t xml:space="preserve">خمول بالغدة الدرقية و كتمة نفس عند النوم و حموضة و عولجت سابقا من جرثومة المعدة </t>
  </si>
  <si>
    <t>C/W/I/Y</t>
  </si>
  <si>
    <t xml:space="preserve">infrequent attacks of heart burn, over the last year, once every few wks, ppt. by greasy food, medications, last for few hours, relived by milk, ttt for H pylori previously, </t>
  </si>
  <si>
    <t>10 cc passed first level of the hiatus, post repair did not pass</t>
  </si>
  <si>
    <t xml:space="preserve">عقم ثانى و أرتفاع هرمون الحليب سابقا  و آلام بأسفل الظهر و حموضة </t>
  </si>
  <si>
    <t>heart burn for the last 4-6 mnths, with greasy, large late night meals, bread, almost daily, last for few hours, with NR, no RG, relived by zantac &amp; milk.</t>
  </si>
  <si>
    <t>less than 10 cc inflated balloon.</t>
  </si>
  <si>
    <t>شيخة محمد القحطانى</t>
  </si>
  <si>
    <t xml:space="preserve">أستئصال مرارة سابق و أرتفاع بضغط الدم أحيانا و آلام بأسفل الظهر و ديسك و آلام بالقدمين و حموضة و صعوبة بالنطق و زيادة بالدهون </t>
  </si>
  <si>
    <t>heart burn for last 4 years, 1-2 times per months, ppt. by greasy, spicy, citus food, last for hours, relived by medications, with NR &amp; RG.</t>
  </si>
  <si>
    <t>سارة محمد السبيعى</t>
  </si>
  <si>
    <t xml:space="preserve">حساسية صدر و أضطراب بالدورة و تكيس مبايض و آلام بأسفل الظهر و حموضة و إكتئاب </t>
  </si>
  <si>
    <t>heart burn with greasy food, once every 2-3 months, usually respond to Zymogen, no NR &amp; RG</t>
  </si>
  <si>
    <t>less than 10 cc inflate balloon.</t>
  </si>
  <si>
    <t>normal to moderatly large gastric flap on contrast swallow, two tight areas at body of the flap.</t>
  </si>
  <si>
    <t>126.7 (2wks.)</t>
  </si>
  <si>
    <t>norma to moderatly large gastric flap on contrast swallow</t>
  </si>
  <si>
    <t>147.3 (2wks.)</t>
  </si>
  <si>
    <t>normal size gastric flap with mid body tight area</t>
  </si>
  <si>
    <t>normal size gastric flap, slightly dilated pylorus, on contrast swallow</t>
  </si>
  <si>
    <t>121.5 (7m.)</t>
  </si>
  <si>
    <t xml:space="preserve">ترك التدخين ومازالت الحموضة </t>
  </si>
  <si>
    <t>مازال يدخن وتحسن الحموضة  والآلام</t>
  </si>
  <si>
    <t>114 (6m.)</t>
  </si>
  <si>
    <t xml:space="preserve">مازال الدوار </t>
  </si>
  <si>
    <t>67.5 (40m.)</t>
  </si>
  <si>
    <t>محمد عبداللة التويجرى</t>
  </si>
  <si>
    <t>سليمان محمد التويجرى</t>
  </si>
  <si>
    <t>هلال عبدالعزيز عويضة</t>
  </si>
  <si>
    <t>بالون سابق و شفط دهون سابق و سكرى على إنسولين و حموضة و قولون عصبى ومدخن سابق و آلام بأسفل الظهر و الركبتين</t>
  </si>
  <si>
    <t>E/W/I/Y</t>
  </si>
  <si>
    <t>heart burn for more than 5 years, once per wk, ppt. by greasy, fried food &amp; garlic, with NR &amp; RG, relived by pantazol once daily</t>
  </si>
  <si>
    <t>مشعل عبدالعزيز العمران</t>
  </si>
  <si>
    <t>ربو من الطفولة و آلام بالركبتين من إصابة قديمة و حموضة</t>
  </si>
  <si>
    <t>recurrent attacks of heart burn for 5 years, twice per month, last for few hours, ppt. by spicy, citrus food, relived by drinking milk.</t>
  </si>
  <si>
    <t>C/q/I</t>
  </si>
  <si>
    <t>خالد عبدالمحسن السيف</t>
  </si>
  <si>
    <t xml:space="preserve">كحة مزمنة و مدخن و عقم أولى و آلام بالركبتين و أسفل الظهر كتمة نفس مع النوم </t>
  </si>
  <si>
    <t>E/W/Y/q</t>
  </si>
  <si>
    <t>خلود أحمد على</t>
  </si>
  <si>
    <t>أضطراب بالدورة و آلام بالركبة اليسرى و نقص فيتامين دال و كتمة نفس مع النوم و حموضة</t>
  </si>
  <si>
    <t>heart burn for the last 4 years, almost daily, ppt. by greasy, &amp; spicy food, relived by water, Maalox, PPI, no NR but had RG.</t>
  </si>
  <si>
    <t>ماجد على الزهرانى</t>
  </si>
  <si>
    <t xml:space="preserve">ما قبل السكرى و أرتفاع ضغط الدم أحيانا و أرتفاع الدهون و مدخن </t>
  </si>
  <si>
    <t>E/w/Y/S</t>
  </si>
  <si>
    <t>less than 10 cc inflatted balloon</t>
  </si>
  <si>
    <t>94 (8wks.)</t>
  </si>
  <si>
    <t>94 (6&amp;1\2m.)</t>
  </si>
  <si>
    <t>عايدة محمد العمر</t>
  </si>
  <si>
    <t>93.1 (3wks.)</t>
  </si>
  <si>
    <t>146.2 (3wks.)</t>
  </si>
  <si>
    <t>117.8 (2wks.)</t>
  </si>
  <si>
    <t>119.7 (2wks.)</t>
  </si>
  <si>
    <t>low vit D, concentrated urine, Low HDL, High LDL, Low Cr (1/12/14)</t>
  </si>
  <si>
    <t>73.5 (3&amp;1/2m.)</t>
  </si>
  <si>
    <t>79 (8wks.)</t>
  </si>
  <si>
    <t>وقف علاج ضغط الدم و تحسن جرعة الدهون و لم يتغير أرتعاش الأذين</t>
  </si>
  <si>
    <t>101 (14m.)</t>
  </si>
  <si>
    <t>534353436/0500300288</t>
  </si>
  <si>
    <t>low vit D, serum Iron, B12, high Cholestrol</t>
  </si>
  <si>
    <t>85 (8M.)</t>
  </si>
  <si>
    <t>85.6 (2&amp;1/2M)</t>
  </si>
  <si>
    <t>103 (3&amp;1/2M.)</t>
  </si>
  <si>
    <t>69.7 (6m.)</t>
  </si>
  <si>
    <t>81 (3&amp;1/2m.)</t>
  </si>
  <si>
    <t>97 (4m.)</t>
  </si>
  <si>
    <t>low vit D (10/12/14)</t>
  </si>
  <si>
    <t>78 (6&amp;1/2m.)</t>
  </si>
  <si>
    <t>590063958/0543496614</t>
  </si>
  <si>
    <t>74.5 (6&amp;1/2m.)</t>
  </si>
  <si>
    <t>87 (7m.)</t>
  </si>
  <si>
    <t>62 (6&amp;1/2m.)</t>
  </si>
  <si>
    <t>97 (6wks.)</t>
  </si>
  <si>
    <t>117 (6wks.)</t>
  </si>
  <si>
    <t>91 (7m.)</t>
  </si>
  <si>
    <t>97 (6&amp;1/2m.)</t>
  </si>
  <si>
    <t>60 (7m.)</t>
  </si>
  <si>
    <t>74 (34m.)</t>
  </si>
  <si>
    <t>94 (7m.)</t>
  </si>
  <si>
    <t>78 (7wks.)</t>
  </si>
  <si>
    <t>119.7 (2m.)</t>
  </si>
  <si>
    <t>76.9 (4wks.)</t>
  </si>
  <si>
    <t>112.4 (4wks.)</t>
  </si>
  <si>
    <t>82 (14m.)</t>
  </si>
  <si>
    <t>85.7 (3wks.)</t>
  </si>
  <si>
    <t>moderatly large gastric flap on contrast swalloww</t>
  </si>
  <si>
    <t>97.8 (2wks.)</t>
  </si>
  <si>
    <t>533279881/0509410061</t>
  </si>
  <si>
    <t>مشاعل سلطان القحطانى</t>
  </si>
  <si>
    <t>بالون سابق و آلام بأسفل الظهر</t>
  </si>
  <si>
    <t>E/w/Y/q</t>
  </si>
  <si>
    <t>gross spilage of gastric content (food particles), while extracting the stomach, large size stomach with thick wall from previous balloon</t>
  </si>
  <si>
    <t>إلهام عبدربه خلف الله</t>
  </si>
  <si>
    <t xml:space="preserve">أستئصال مرارة سابق و سكرى على أنسولين و أنيميا و أرتفاع بالدهون  وأضطراب بالدورة و آلام بالركبة اليسرى </t>
  </si>
  <si>
    <t>E/Y/q</t>
  </si>
  <si>
    <t>ماجد فهيد الدوسرى</t>
  </si>
  <si>
    <t>heart burn with greasy food , once per month, responding to milk or zantac</t>
  </si>
  <si>
    <t>C/Y/q</t>
  </si>
  <si>
    <t>أضطراب بالدورة و عقم ثانى</t>
  </si>
  <si>
    <t>C/W/Y/q</t>
  </si>
  <si>
    <t>منصور ناصرآل مساعد</t>
  </si>
  <si>
    <t>دلال سالم المقيط</t>
  </si>
  <si>
    <t>خمول بالغدة الدرقية و آلام بالركبة اليسرى و توقف نفس مع النوم و حصوة بالمرارة و عقم أولى</t>
  </si>
  <si>
    <t>epigastric pain</t>
  </si>
  <si>
    <t>حزام معدة سابق 2005و شيل الحزام 2013 و أستئصال مرارة سابق و حموضة مع وجود الحزام</t>
  </si>
  <si>
    <t>heart burn over the last 2-3 years, worse with pregnancy, almost weekly, ppt. by greasy, spicy, citrus food &amp; anxity, respond to amoal, no NR or Rg</t>
  </si>
  <si>
    <t>moderatly large to large gastric fap on contrast swallow</t>
  </si>
  <si>
    <t>فايزة بشر الدهام</t>
  </si>
  <si>
    <t>124.4 (3m.)</t>
  </si>
  <si>
    <t>94.4 (4wks.)</t>
  </si>
  <si>
    <t>114.4 (4wks.)</t>
  </si>
  <si>
    <t>79.1 (11m.)</t>
  </si>
  <si>
    <t>85.7 (5m.)</t>
  </si>
  <si>
    <t>High PTH, High Vit D</t>
  </si>
  <si>
    <t>75 (8wks.)</t>
  </si>
  <si>
    <t>شهد إبراهيم أبا الحسن</t>
  </si>
  <si>
    <t>C/W/q</t>
  </si>
  <si>
    <t>نجلاء إبراهيم الصغير</t>
  </si>
  <si>
    <t>أضطراب بالدورة و حموضة و قولون عصبى وعقم</t>
  </si>
  <si>
    <t>heart burn for last 4 years, almost weekly, ppt. by greasy, spicy food, coffee, last for few hours, no NR or RG</t>
  </si>
  <si>
    <t>less than 10 cc inflated balloon, but hiatus was obviously wide.</t>
  </si>
  <si>
    <t>C/q</t>
  </si>
  <si>
    <t>تمانى ضاهر العنزى</t>
  </si>
  <si>
    <t>95.5 (2m.)</t>
  </si>
  <si>
    <t xml:space="preserve">بطل تدخين وتحسن آلام ومازالت الحموضة </t>
  </si>
  <si>
    <t xml:space="preserve">يعاني من حموضة شديدة </t>
  </si>
  <si>
    <t xml:space="preserve">شفاء آلام أسفل الظهر وتحسن الحموضة </t>
  </si>
  <si>
    <t>113.7 (3m.)</t>
  </si>
  <si>
    <t>79.2 (3m.)</t>
  </si>
  <si>
    <t>109 (6m.)</t>
  </si>
  <si>
    <t>104 (4m.)</t>
  </si>
  <si>
    <t>daily heart burn since surgery usually respond to milk &amp; yougart (22/12/14)</t>
  </si>
  <si>
    <t>84.6 (6m.)</t>
  </si>
  <si>
    <t>97.5 (6m.)</t>
  </si>
  <si>
    <t>82 (3&amp;1\2m.)</t>
  </si>
  <si>
    <t>127.5 (3m.)</t>
  </si>
  <si>
    <t>67 (3m.)</t>
  </si>
  <si>
    <t>99 (3&amp;1\2m.)</t>
  </si>
  <si>
    <t xml:space="preserve">الدورة إنتظمت وتحسن الآلام </t>
  </si>
  <si>
    <t xml:space="preserve">غثيان من السنتروم </t>
  </si>
  <si>
    <t>83.6 (3m.)</t>
  </si>
  <si>
    <t>تحسن السكرى على جرعة أقل من الأدوىة و أنسولين ومازالت على حبوب الضغط ووقفت حبوب الكوليسترول و ونقص جرعة الغدة الدرقية من 50 إلى 25 و تحسن الصداع و آلام القدمين و الحموضة</t>
  </si>
  <si>
    <t>67.7 (7m.)</t>
  </si>
  <si>
    <t>85 (3&amp;1\2m.)</t>
  </si>
  <si>
    <t>98.6 (3m.)</t>
  </si>
  <si>
    <t>الدورة إنتظمت وتحسن آلام الظهر</t>
  </si>
  <si>
    <t>تحسن آلام الظهر</t>
  </si>
  <si>
    <t xml:space="preserve">دوخة ورجفة دائمة </t>
  </si>
  <si>
    <t>شفاء الآلام ومازالت الحموضة</t>
  </si>
  <si>
    <t xml:space="preserve">تحسن طفيف في آلام الركبه مع تنميل في اطراف الساق وتحسن آلام الحوض ومازالت آلام الظهر وتحسن النفس عند النوم </t>
  </si>
  <si>
    <t>77 (3 &amp;1\2m.)</t>
  </si>
  <si>
    <t xml:space="preserve">نقص في الحديد والأملاح </t>
  </si>
  <si>
    <t>154.8 (4wks.)</t>
  </si>
  <si>
    <t>99.8 (4wks.)</t>
  </si>
  <si>
    <t>100.8 (4m.)</t>
  </si>
  <si>
    <t>80.6 (10wks.)</t>
  </si>
  <si>
    <t>133.6 (4wks.)</t>
  </si>
  <si>
    <t>70.9 (23m.)</t>
  </si>
  <si>
    <t>93 (4wks.)</t>
  </si>
  <si>
    <t>105.8 (4wks.)</t>
  </si>
  <si>
    <t>109 (11 wks.)</t>
  </si>
  <si>
    <t>حصة حسان العرجان</t>
  </si>
  <si>
    <t xml:space="preserve">أضطراب بالدورة و تكيس مبايض و عقم ثانى </t>
  </si>
  <si>
    <t>C/w/r</t>
  </si>
  <si>
    <t>نواف فهد الرشودى</t>
  </si>
  <si>
    <t>آلام بالركبتين و أسفل الظهر و توقف نفس أثناء النوم و حموضة</t>
  </si>
  <si>
    <t>heart burn with special types of food, like mango, once every few months, respond to milk, last for few hours, with NR but no RG.</t>
  </si>
  <si>
    <t>أمل سعود الموكا</t>
  </si>
  <si>
    <t>أضطراب بالدورة و تكيس مبياض و عقم و آلام بالركبة اليسرى و حموضة</t>
  </si>
  <si>
    <t>E/w/r</t>
  </si>
  <si>
    <t>heart burn attacks for the last 2years, ppt. by greasy and fried food, relived by drinking milk, eating cucumber, no NR, but occasional RG</t>
  </si>
  <si>
    <t>C/w/r/q</t>
  </si>
  <si>
    <t>أحمد عبدالله العسيرى</t>
  </si>
  <si>
    <t>حزام سابق د أشى 2022و أستئصال مرارة سابق و عقم أولى و مدخن شيشا و آلام بالركبتين و توقف نفس أثناء النوم و حموضة</t>
  </si>
  <si>
    <t>E/w/I/q</t>
  </si>
  <si>
    <t>hert burn wth greasy food, 1-2 times per week, for the last 4-5 years, last for few hours, relived by milk &amp; antacids, no NR or RG</t>
  </si>
  <si>
    <t>محمد على العرينى</t>
  </si>
  <si>
    <t xml:space="preserve">بالونة سابقة و مدخن </t>
  </si>
  <si>
    <t>stapler misfire, Covidian gun changed twice , miss fire at second stapler, replaced by ethelon</t>
  </si>
  <si>
    <t xml:space="preserve"> band was laying transerse, Large pouch left posteriorly above the band to GEJ</t>
  </si>
  <si>
    <t>low white count on CBC, w/u on 25/12/14 low Hb, vit D, High TSH</t>
  </si>
  <si>
    <t>48 (26m.)</t>
  </si>
  <si>
    <t>62 (18m.)</t>
  </si>
  <si>
    <t>138 (3m.)</t>
  </si>
  <si>
    <t>128 (3m.)</t>
  </si>
  <si>
    <t>111.1 (3m.)</t>
  </si>
  <si>
    <t>مازال يدخن وتحسن الحموضة والسكري وشفاء آلام اسفل الظهر والركبتين</t>
  </si>
  <si>
    <t xml:space="preserve">شفاء آلام الركبة والكاحل والدورة إنتظمت وصار حمل قبل شهرين وأحهضت في الإسبوع السادس لضعف الجنين </t>
  </si>
  <si>
    <t>74.5 (3&amp;1\2m.)</t>
  </si>
  <si>
    <t xml:space="preserve">حملت بعد 4 شهور من العملية وصار إجهاض بالإسبوع السادس لضعف الجنين </t>
  </si>
  <si>
    <t>تحسن آلام الكاحلين وشفاء الحموضة</t>
  </si>
  <si>
    <t>daily heart burn on Pariet (27/12/14)</t>
  </si>
  <si>
    <t>modeeratly large gastric flap on contrast swallow, mid body tight area</t>
  </si>
  <si>
    <t>تهانى عبدالرحمن النوفل</t>
  </si>
  <si>
    <t>75.5 (3m.)</t>
  </si>
  <si>
    <t>121.6 (4wks.)</t>
  </si>
  <si>
    <t>129.1 (4wks.)</t>
  </si>
  <si>
    <t>129.9 (4wks.)</t>
  </si>
  <si>
    <t>normal size gastric flap on contrast swallow, large pylorus.</t>
  </si>
  <si>
    <t>رنا محمد الصاعدى</t>
  </si>
  <si>
    <t>C/W/Y/I</t>
  </si>
  <si>
    <t>أروى سليمان السلومي</t>
  </si>
  <si>
    <t xml:space="preserve">آلام بأسفل الظهر و الركبة اليمنى </t>
  </si>
  <si>
    <t>normal size gasstric flap on contrast swallow, mid body tight area</t>
  </si>
  <si>
    <t>أمل أبراهيم الليفان</t>
  </si>
  <si>
    <t>large proximally, normal disttal gastric flap on contrast swallow</t>
  </si>
  <si>
    <t>مبارك شباب الدوسرى</t>
  </si>
  <si>
    <t xml:space="preserve">مدخن و آلام بالركبة اليمنى و حموضة و عقم أولى </t>
  </si>
  <si>
    <t>recurrent attacks of heart burn with spicy, fatty meals, 1-2 times per month, relived by water &amp; 7 up.</t>
  </si>
  <si>
    <t>505170038/0500808007</t>
  </si>
  <si>
    <t>E/w/Y</t>
  </si>
  <si>
    <t>عبدالله محمد العصيمى</t>
  </si>
  <si>
    <t xml:space="preserve">مدخن و آلام بالركبة اليسرى وتمزق الرباط الصليبى و الكتف الأيسر و حموضة </t>
  </si>
  <si>
    <t>heart burn almost daily, for the last month, last for 1-2 hrs.,ppt. by fried food, mainly in am, relived spontanously</t>
  </si>
  <si>
    <t>E/Y/I</t>
  </si>
  <si>
    <t>10 cc inflated balloon passed the hiatus post repair 10 cc did not pass.</t>
  </si>
  <si>
    <t>شفاء الربو وزيادة نوبات القلق و على أدوية نفسية بجرعات أقل و مازال آلام الركبة و شفاء الحموضة</t>
  </si>
  <si>
    <t>low vit D, serum iron, B12, high TSH, repeate W/U 29/12/14, n. serum iron, vit D, low TSH.</t>
  </si>
  <si>
    <t>65.2 (4m.)</t>
  </si>
  <si>
    <t>very infrequent attacks of heart burn, once every 1-2 wks, relived by milk (29/12/14)</t>
  </si>
  <si>
    <t>80.2 (3m.)</t>
  </si>
  <si>
    <t>66.2 (8&amp;1\2m.)</t>
  </si>
  <si>
    <t>80.3 (3m.)</t>
  </si>
  <si>
    <t>76 (7&amp;1\2m.)</t>
  </si>
  <si>
    <t>أنتظام الدورة و تحسن فى آلام مفاصل اليد</t>
  </si>
  <si>
    <t>99 (12m.)</t>
  </si>
  <si>
    <t>شفاء توقف النفس عند النوم والحموضة</t>
  </si>
  <si>
    <t>102 (12m.)</t>
  </si>
  <si>
    <t>نقص في دال وهبوط حاد في مستوى السكر يصل الى 42</t>
  </si>
  <si>
    <t xml:space="preserve">مازالت على مضاد الإكتئاب </t>
  </si>
  <si>
    <t>114 (8m.)</t>
  </si>
  <si>
    <t xml:space="preserve">نقص في دال و B12 والهيموقلوبين </t>
  </si>
  <si>
    <t>160 (3m.)</t>
  </si>
  <si>
    <t>تحسن السكري وشفاء ألام الركبتين</t>
  </si>
  <si>
    <t xml:space="preserve">استرجاع دائم للأكل </t>
  </si>
  <si>
    <t>111.9 (3&amp;1\2m.)</t>
  </si>
  <si>
    <t>100 (5&amp;1\2m.)</t>
  </si>
  <si>
    <t>58.6 (26m.)</t>
  </si>
  <si>
    <t>normal  to moderatly large size gastric flap on contrast swallow</t>
  </si>
  <si>
    <t>low Hb, serum Iron, vit D, high PTH, high cholesterol</t>
  </si>
  <si>
    <t>شهد مساعد المطيرى</t>
  </si>
  <si>
    <t>normal to moderatly large gastric flap on contrast swallow, proximal tight area</t>
  </si>
  <si>
    <t>74 (23m.)</t>
  </si>
  <si>
    <t>w/u wnl (29/12/14)</t>
  </si>
  <si>
    <t>رجاء رمضان نابريس</t>
  </si>
  <si>
    <t>31/12/2014</t>
  </si>
  <si>
    <t>أستئصال مرارة سابق و أضطراب بالدورة و تكيس مبايض و عقم ثانى و آلام بأسفل الظهر و الركبتين و حموضة</t>
  </si>
  <si>
    <t>heart burn with greasy food once every 2 months, responding to milk</t>
  </si>
  <si>
    <t>بنا محمد السبيعى</t>
  </si>
  <si>
    <t xml:space="preserve">أرتفاع بضغط الدم مع الحمل و آلام بالكاحل الأيسر </t>
  </si>
  <si>
    <t>C/w/Y/I</t>
  </si>
  <si>
    <t xml:space="preserve">moderatly large to large gastric flap on contrast swallow, two tight area across the body </t>
  </si>
  <si>
    <t>أمل محمد الصالح</t>
  </si>
  <si>
    <t xml:space="preserve">أرتفاع بضغط الدم و أضطراب بالدورة و خمول بالغدة الدرقية وزيادة بهرمون الحليب و زيادة بشعر الجسم و آلام بالظهر و القدمين </t>
  </si>
  <si>
    <t>فهد عبدالرحمن الشهرى</t>
  </si>
  <si>
    <t>تكميم سابق د عايض القحطانى من 3 سنوات و عقم</t>
  </si>
  <si>
    <t>E/W/Y/I</t>
  </si>
  <si>
    <t>hiatus repaired post. By 0 bralon x1, figure of 8, distal esophagus fixed to pillers by 3 interuppted 3.0 Vicryl,staple line &amp; greater curve  invaginated &amp; plicated  by running 2.0 prolene</t>
  </si>
  <si>
    <t>?? Wide hiatus, thick wall stomack flap, large untuouched pylorus</t>
  </si>
  <si>
    <t>سلمان إبراهيم البرقاوى</t>
  </si>
  <si>
    <t xml:space="preserve">مدخن شيشا و آلام بالركبة اليسرى </t>
  </si>
  <si>
    <t>moderatly large agstric flap on contrast swallow, mid body tight area</t>
  </si>
  <si>
    <t>93 (3&amp;1/2m.)</t>
  </si>
  <si>
    <t>زياد عبدالعزيز بن حسن</t>
  </si>
  <si>
    <t>89.9 (3m.)</t>
  </si>
  <si>
    <t>102 (10wks.)</t>
  </si>
  <si>
    <t>115.5  (3m.)</t>
  </si>
  <si>
    <t>99.7 (8wks.)</t>
  </si>
  <si>
    <t>119.9 (3m.)</t>
  </si>
  <si>
    <t>heart burn 2-3 times per week, mainly during the day, not ttt for H pylori (3/1/15)</t>
  </si>
  <si>
    <t>very infrequent attacks of heart burn, once every 1 m., relived by itself or cucumber(1/11/15)</t>
  </si>
  <si>
    <t>مازال الربو و لكن تحسن و لا يوجد حموضة</t>
  </si>
  <si>
    <t>borderline Hb, B12, low vit D, high PTH.</t>
  </si>
  <si>
    <t>منيرة عبدالله السهلى</t>
  </si>
  <si>
    <t xml:space="preserve">أضطراب بالدورة و تكيس مبايض و صعوبة بالحمل و آلام بأسفل الظهر </t>
  </si>
  <si>
    <t>مشاعل أحمد المشعل</t>
  </si>
  <si>
    <t xml:space="preserve">أستئصال مرارة سابق و أضطراب بالدورة و زيادة هرمون الحليب </t>
  </si>
  <si>
    <t>last stapler did not cross the end of stomach small 2 mm hole was left distal to staple line, closed by 2.o Vicryl</t>
  </si>
  <si>
    <t>أمل سعد الحارثى</t>
  </si>
  <si>
    <t>سكرى حديثا و أرتفاع بضغط الدم و نقرص و تكيس مبايض و آلام بأسفل الظهر و الركبة اليمنى و حموضة و تكيس و حصى كلوى</t>
  </si>
  <si>
    <t>heart burn for the last year, almost weekly, mainly with spicy food, for 1-2 hours, relived by milk &amp; nexuim, no NR or RG.</t>
  </si>
  <si>
    <t>76 (36m.)</t>
  </si>
  <si>
    <t>very tight gastric falp on contrast swallow</t>
  </si>
  <si>
    <t>very infrequent attachs of heart burn, respond to milk (5/1/2015)</t>
  </si>
  <si>
    <t>وقف علاج السكري وضغط الدم وشفاء آلام الركبتين والفخد الأيمن وتحسن آلام اسفل الظهر والحموضة</t>
  </si>
  <si>
    <t>105.5 (8m.)</t>
  </si>
  <si>
    <t>HEART BURN 1-2 ATTACKS PER WK, ON PRN PARIET (5/12/14)</t>
  </si>
  <si>
    <t>69.9 (23m.)</t>
  </si>
  <si>
    <t>heart burn every 3-4 days, relived by PPI  (26/4/14), no GERD symptoms (5/1/15)</t>
  </si>
  <si>
    <t>شفاء الحموضه وشفاء آلام الركبتين</t>
  </si>
  <si>
    <t>التدخين أقل و شفاء  آلام المفاصل و الحموضة أسوأ و مازال يعنى من العقم و لم يفحص لفيتامين دال</t>
  </si>
  <si>
    <t>74.6 (16m.)</t>
  </si>
  <si>
    <t xml:space="preserve">مازالت الحموضة يمكن بسبب الحمل </t>
  </si>
  <si>
    <t>49 (12m.)</t>
  </si>
  <si>
    <t>47.5 (10m.)</t>
  </si>
  <si>
    <t>فقر دم وحامل في الشهر الثاني (5\1\2014)</t>
  </si>
  <si>
    <t>مازالت تدخن الشيشه بس نادرآ وشفاء آلام الركب والحموضه</t>
  </si>
  <si>
    <t>حامل في الشهر الخامس (5\1\2014 )</t>
  </si>
  <si>
    <t xml:space="preserve">أرتفاع بالدهون بالدم و آلام شديد بالمفاصل على كرسى متحرك و خمول بالغدة الدرقية و زيادة باليورك أسيد و نقص فيتامين دال و خفقان </t>
  </si>
  <si>
    <t>شفاء آلام المفاصل و لم يفحص للدهون و حمض اليوريك و على نفس جرعة الغدة الدرقية و شفاء الخفقان</t>
  </si>
  <si>
    <t>69 (9M.)</t>
  </si>
  <si>
    <t>NO postop GERD symptoms</t>
  </si>
  <si>
    <t>high TSH, no PTH (5/1/15)</t>
  </si>
  <si>
    <t>85.7 (24m.)</t>
  </si>
  <si>
    <t>112.1 (5/1/15)</t>
  </si>
  <si>
    <t>normal size gastric flap on contrast swallow with mid body tight area</t>
  </si>
  <si>
    <t>moderatly large gastric flap on contrast swallow, mid body tight area ??</t>
  </si>
  <si>
    <t>w/u low Hb, low vit D, normal PTH (5/1/15)</t>
  </si>
  <si>
    <t xml:space="preserve">moderatly large gastric flap on contrast swallow, mid body tight area, </t>
  </si>
  <si>
    <t xml:space="preserve">الحموضه مازالت </t>
  </si>
  <si>
    <t xml:space="preserve">تحسن آلام اللركبتين وشفاء آلام الظهر ومازال التنميل والحموضة </t>
  </si>
  <si>
    <t xml:space="preserve">مازالت آلام الركبتين </t>
  </si>
  <si>
    <t xml:space="preserve">مازالت آلام الركبة </t>
  </si>
  <si>
    <t>نقص في دال و B12</t>
  </si>
  <si>
    <t>مازالت الدورة مضطربة وشفاء الحموضة</t>
  </si>
  <si>
    <t xml:space="preserve">شفاء كتمة النفس مع النوم و شفاء الربو و توقف التدخين </t>
  </si>
  <si>
    <t>شفاء الحموضه وتحسن في الخصوبة</t>
  </si>
  <si>
    <t xml:space="preserve">إلتهاب في المراره </t>
  </si>
  <si>
    <t>97.3 (3&amp;1/2M.)</t>
  </si>
  <si>
    <t>مازال إضطراب الدورة وشفاء الربو ومازالت تدخن وتحسن الآلام</t>
  </si>
  <si>
    <t>92.3 (3wks.)</t>
  </si>
  <si>
    <t>112.7 (3wks.)</t>
  </si>
  <si>
    <t>129.9 (3wks.)</t>
  </si>
  <si>
    <t>moderatly large to large contrast flap on contrast swallow</t>
  </si>
  <si>
    <t>معيض سعيد القحطانى</t>
  </si>
  <si>
    <t>155.5 (3wks.)</t>
  </si>
  <si>
    <t>moderatly large to large gastric gastric flap on contrast swallow</t>
  </si>
  <si>
    <t>الجوهرة عبدالله المغيثر</t>
  </si>
  <si>
    <t>أستئصال مرارة سابق و سكرى و ضغط و ربو أرتفاع الدهون بالدم و خمول بالغدة الدرقية و آلام بالركبتين وأسفل الظهر و أنقطاع الطمث</t>
  </si>
  <si>
    <t>C/w/Y/q</t>
  </si>
  <si>
    <t>آلام بالركبة اليمنى و الرسغ الأيمن و حموضة</t>
  </si>
  <si>
    <t>heart burn with all types of food, specially with late night meals &amp; sleeping, 1-2 times per week, respond to cucumber &amp; medications,with NR or RG.</t>
  </si>
  <si>
    <t>57 (8&amp;1/2m.)</t>
  </si>
  <si>
    <t>يوسف محمد لبينه</t>
  </si>
  <si>
    <t>تكميم وخيط خلفى واحد و تصليح فتق سرى</t>
  </si>
  <si>
    <t>1_14C</t>
  </si>
  <si>
    <t>صالح محمد الخليوى</t>
  </si>
  <si>
    <t xml:space="preserve">سكرى على إنسولين و أكتئاب </t>
  </si>
  <si>
    <t>شفاء آلام الظهر و الحموضة</t>
  </si>
  <si>
    <t>79.4 (8m.)</t>
  </si>
  <si>
    <t>High PTH, low vit D (10/1/2015)</t>
  </si>
  <si>
    <t>71. 3 (12m.)</t>
  </si>
  <si>
    <t>مازال يدخن شيشا و مرة فقط يوميا و خفت آلام الركبة اليسرى</t>
  </si>
  <si>
    <t>heart burn worse than preop.on PRN PPI almost daily., heart burn improved on Parit every 2-3 days (10/1/15)</t>
  </si>
  <si>
    <t>low Vit D (10/1/15)</t>
  </si>
  <si>
    <t xml:space="preserve">الغدة لم تتغير 100 - مازال الام الركبة - عندها ديسك </t>
  </si>
  <si>
    <t>92.5 (4m.)</t>
  </si>
  <si>
    <t>87.7 (12m.)</t>
  </si>
  <si>
    <t>إنتظمت الدورة الشهرية ومازالت على علاج الغدة الدرقية 50 وشفاء الحموضة ولم يتم الحمل للأن</t>
  </si>
  <si>
    <t xml:space="preserve">الهيموقلوبين على الحافة ونقص في باء12 ودال </t>
  </si>
  <si>
    <t>171.7 (3wks.)</t>
  </si>
  <si>
    <t>مافي حموضة</t>
  </si>
  <si>
    <t>89.6 (3m.)</t>
  </si>
  <si>
    <t>ON nexuim once daily (11/12/15)</t>
  </si>
  <si>
    <t>تحسن إلتهاب الجيوب الأنفية ومازال يدخن وشفاء آلام الكاحلين وشفاء الحموضة</t>
  </si>
  <si>
    <t>84 (8wks.)</t>
  </si>
  <si>
    <t>مشاعل خالد المسعود</t>
  </si>
  <si>
    <t xml:space="preserve">ربو و نقص فيتامين دال و تكيس مبيايض و آلام بالركبتين و حموضة </t>
  </si>
  <si>
    <t>C/W/I/q</t>
  </si>
  <si>
    <t>attacks of heart burn for the last 2 years, once per month, last for few hours, no ppt. factors, with NR &amp; RG</t>
  </si>
  <si>
    <t xml:space="preserve">ألتهاب بمفاصل اليدين و القدمين و حموضة و ألتهاب سابق بجرثومة المعدة </t>
  </si>
  <si>
    <t>C/I/q</t>
  </si>
  <si>
    <t>10 years history of heart burn, 1-2 times per week, ppt. by spicy, greasy, citrus food, coffee, relived by amoxal, with NR &amp; RG</t>
  </si>
  <si>
    <t>نورا مبارك الدوسرى</t>
  </si>
  <si>
    <t>أضطراب بالدورة و تكيس مبايض و الحمل عادة بالهرمونات و آلام بالركبتين و الفخد الأيسر و أسفل الظهر و حموضة و جرثومة معدة سابقة</t>
  </si>
  <si>
    <t>87 (9wks.)</t>
  </si>
  <si>
    <t>87 (33&amp;1/2m.)</t>
  </si>
  <si>
    <t xml:space="preserve">85 (14m.) </t>
  </si>
  <si>
    <t>70 (36m.)</t>
  </si>
  <si>
    <t>137 (7wks.)</t>
  </si>
  <si>
    <t>85.6 (12m.)</t>
  </si>
  <si>
    <t>عقم ?? من قبل الزوجة</t>
  </si>
  <si>
    <t xml:space="preserve">شفاء أرتفاع الدهون - غير مدخن - تحسن الحموضة - شفاء الام الركب </t>
  </si>
  <si>
    <t>83.1 (31m.)</t>
  </si>
  <si>
    <t>post op heart burn once every 1-2 weeks, much better than preop. Usually respond to nexuim 1-2 times per month.</t>
  </si>
  <si>
    <t>large pouch above the level of the band</t>
  </si>
  <si>
    <t>152.2 (3wks.)</t>
  </si>
  <si>
    <t>80 (36m.)</t>
  </si>
  <si>
    <t xml:space="preserve">شفاء الإلتهاب والحموضةوالدوره إنتظمت </t>
  </si>
  <si>
    <t xml:space="preserve">نقص في الفايتمينات وانخفاض دائم في الضغط وآلام القولون </t>
  </si>
  <si>
    <t>78.5 (24m.)</t>
  </si>
  <si>
    <t>أحسن نزول وزن 74</t>
  </si>
  <si>
    <t xml:space="preserve"> التهاب في المرارة (12\1\2015 )\ vit D- def.</t>
  </si>
  <si>
    <t>99.8 (3wks.)</t>
  </si>
  <si>
    <t>مازال يدخن وشفاء آلام اسفل الظهر</t>
  </si>
  <si>
    <t xml:space="preserve">آلام تحت الصدر ودوخه دائمه </t>
  </si>
  <si>
    <t>65 (24m.)</t>
  </si>
  <si>
    <t>حموضة شديدة يومية ويستخدم نيكسيوم 40</t>
  </si>
  <si>
    <t xml:space="preserve">مازال يشيش بس على خفيف شفاء آلام اسفل الظهر وتوقف النفس وتحسن الحموضة </t>
  </si>
  <si>
    <t>84.2(18m.)</t>
  </si>
  <si>
    <t>108.3 (5&amp;1/2m.)</t>
  </si>
  <si>
    <t>heart burn every 2-3 days, usually relived by drinking water, last for few min., better than preop.</t>
  </si>
  <si>
    <t>0541378140/الوالدة 0505225515</t>
  </si>
  <si>
    <t xml:space="preserve">ترك الفايتمينات سببت لو امساك </t>
  </si>
  <si>
    <t>شفاء الحموضة وماشيكت على خمول الغدة</t>
  </si>
  <si>
    <t>71.9 (4&amp;1\2m.)</t>
  </si>
  <si>
    <t>68.3 (7m.)</t>
  </si>
  <si>
    <t>82 (24m.)</t>
  </si>
  <si>
    <t>سيجري عملية في الفقرات ( 13\1\2015)</t>
  </si>
  <si>
    <t>90 (24m.)</t>
  </si>
  <si>
    <t>أحسن نزول وزن85</t>
  </si>
  <si>
    <t>113.3 (3m.)</t>
  </si>
  <si>
    <t>107 (4&amp;1/2m.)</t>
  </si>
  <si>
    <t>سارة عوض الرجف</t>
  </si>
  <si>
    <t>ألتهاب مفاصل روماتويد و آلام بالرسغ الأيمن و الركبة اليسرى و تقوس الساقان  (bow legs) و حموضة</t>
  </si>
  <si>
    <t>C/W/I/say</t>
  </si>
  <si>
    <t>H.B with special types of food, like toast, once per month, relived by itself, no NR or RG.</t>
  </si>
  <si>
    <t>5 years history of H.B.,almost daily, last for few hours relived by ranatidin BID, ppt. by spicy, greasy, fired, citrus food, &amp; coffee,, with NR  &amp; RG, treated previously for H pylori, gastroscopy, Lax sphincter.</t>
  </si>
  <si>
    <t>tight to normal proximally, large pylorus distally on contrast swallow</t>
  </si>
  <si>
    <t>normal size gastric flap on contrast swallow, moderate size pylorus</t>
  </si>
  <si>
    <t>هلا عبدالرحمن المقبل</t>
  </si>
  <si>
    <t xml:space="preserve">أضطراب بالدورة و تكيس مبايض  </t>
  </si>
  <si>
    <t>خالد محمد سحيم</t>
  </si>
  <si>
    <t xml:space="preserve">سكرى و ربو و حموضة </t>
  </si>
  <si>
    <t>البندرى هويدى القحطانى</t>
  </si>
  <si>
    <t>سكرى و آلام بأسفل الظهر و ديسك وحموضة أحيانا</t>
  </si>
  <si>
    <t>insignificant heart burn, ppt. by spicy food, 1 attack every 2-3 months, usually respond to amoxal, no NR or RG.</t>
  </si>
  <si>
    <t>large dilated proximal pouch,  tight distal pouch, gastric flap on contrast swallow</t>
  </si>
  <si>
    <t>tight to normal flap with 2 dilated areas at mid body &amp; pylorus</t>
  </si>
  <si>
    <t>moderatly large gastric flap with mid body tight area</t>
  </si>
  <si>
    <t>normal size gastric flap on contrast swallow, mid body tight area</t>
  </si>
  <si>
    <t>107.3 (3WKS.)</t>
  </si>
  <si>
    <t>recurrent attacks of HB, for the last 2 years, ppt. by greasy, citrus, fried food, 1-2 attacks per month, last for half hour, relived by milk &amp; water, no NR or RG., gasteroscopy 2 years ago, lax sphincter, treated for H pylori previously</t>
  </si>
  <si>
    <t>E/W/I/say</t>
  </si>
  <si>
    <t>E/I/say</t>
  </si>
  <si>
    <t>صفاء إبراهيم البرقاوى</t>
  </si>
  <si>
    <t>أرتفاع ضغط الدم أحيانا و أضطراب بالدورة و آلام بالركبتين  و القدمين و حموضة</t>
  </si>
  <si>
    <t>E/I/q</t>
  </si>
  <si>
    <t>heart burn with greasy food, twice per month, relived by milk, for the last year</t>
  </si>
  <si>
    <t>عبدالله حمد العريفى</t>
  </si>
  <si>
    <t xml:space="preserve">ربو و أرتفاع بالضغط أحيانا و حموضة </t>
  </si>
  <si>
    <t>HB,1-2 attacks per month, ppt.by greasy, citrus food, relived by milk, no NR or RG</t>
  </si>
  <si>
    <t>إمتنان عبدالله العصيمى</t>
  </si>
  <si>
    <t>10 cc inflated balloon passed the first level of hiatus post repair 10 cc did not pass.</t>
  </si>
  <si>
    <t>شفاء الربو و آلام الركبة و الحموضة</t>
  </si>
  <si>
    <t>881. (8&amp;1/2m.)</t>
  </si>
  <si>
    <t>gall stones disease 13/1/2015)</t>
  </si>
  <si>
    <t>74 (33m.)</t>
  </si>
  <si>
    <t>إعادة تكميم وخيط خلفى واحد</t>
  </si>
  <si>
    <t xml:space="preserve"> مدخنة و آلام بأسفل الظهر و آلام بالركبتين وقولون عصبى</t>
  </si>
  <si>
    <t>تحسن الربو و أنتظمت الدورة و مازال آلام الركب و شفاء الحموضة</t>
  </si>
  <si>
    <t>high uric acid, PTH, low vit D, HDL</t>
  </si>
  <si>
    <t>لم تغير الجرعة للغدة و شفاء آلام المفاصل</t>
  </si>
  <si>
    <t>82.9 (3&amp;1/2m.)</t>
  </si>
  <si>
    <t>95.3 (4m.)</t>
  </si>
  <si>
    <t>89.9 (4m.)</t>
  </si>
  <si>
    <t>تحسن الربو و شفاء آلام المفاصل و لم تحلل للأنيميا و هرمون الحليب</t>
  </si>
  <si>
    <t>130 (9wks.)</t>
  </si>
  <si>
    <t>112.5 (3m.)</t>
  </si>
  <si>
    <t>لم تحلل للسكرى و الغدة الدرقية وقفت الحبوب و تحسن كتمة النفس</t>
  </si>
  <si>
    <t>86.5 (13m.)</t>
  </si>
  <si>
    <t xml:space="preserve">مازال أضطراب الدورة و مازالت مدخنة و شفاء آلام أسفل الظهر و تحسن الحموضة </t>
  </si>
  <si>
    <t>infrequent heart burn once every 2wks., ppt. by fasting, relived by PPI, gradually improving, overall better than preop.  (17/1/15)</t>
  </si>
  <si>
    <t>توقف الطمث (سن اليأس) و ألآم بالركبة اليسرى و الكوع و صداع مزمن و أنيميا مزمنة و عقم ثانى</t>
  </si>
  <si>
    <t>E/W/q</t>
  </si>
  <si>
    <t>رقية عبدالرحمن الجمعة</t>
  </si>
  <si>
    <t>heart for the last year, with spicy food, 1-2 times per week, last for few hours, relived by antiacids, no NR or RG</t>
  </si>
  <si>
    <t>موضى عبدالعزيز الغفيلى</t>
  </si>
  <si>
    <t>heart burn with coffee, once weekly, respond to cucumber, no NR or RG</t>
  </si>
  <si>
    <t xml:space="preserve"> أستئصال مرارة سابق وأكتئاب و حموضة</t>
  </si>
  <si>
    <t>C/W/sh/q</t>
  </si>
  <si>
    <t>84 (3&amp;1/3m.)</t>
  </si>
  <si>
    <t>?? Wide hiatus by laparoscopy ant.</t>
  </si>
  <si>
    <t>ربو و أضطراب بالدورة و تكيس مبايض و آلام بأسفل الظهر و كتمة النفس مع النوم و حموضة</t>
  </si>
  <si>
    <t>heart burn with apple juice, or spicy food, 2-3 times per year, relived spontanously</t>
  </si>
  <si>
    <t>E/sh/q</t>
  </si>
  <si>
    <t>92.3 (3m.)</t>
  </si>
  <si>
    <t>أنتظمت الدورة و شفاء آلام الظهر و المفاصل و الحموضة</t>
  </si>
  <si>
    <t>176.8 (3wks.)</t>
  </si>
  <si>
    <t>107.4 (4wks.)</t>
  </si>
  <si>
    <t>شفاء آلام الظهر و الأجانب الأيمن و شفاء الحموضة</t>
  </si>
  <si>
    <t>189 (3wks.)</t>
  </si>
  <si>
    <t>95.5 (6&amp;1/2m.)</t>
  </si>
  <si>
    <t>وقف التدخين وشفاء آلام القدمين و تحسن آلام الظهر و شفاء الحموضة</t>
  </si>
  <si>
    <t>on / off heart burn, but much better than preop,  PRN ppi, no heart burn (20/1/15)</t>
  </si>
  <si>
    <t>80.8 (3m.)</t>
  </si>
  <si>
    <t>مازال الربو و تحسن آلام الظهر و شفاء الحموضة</t>
  </si>
  <si>
    <t>112.8 (2wks.)</t>
  </si>
  <si>
    <t>113 (3wks.)</t>
  </si>
  <si>
    <t>68.2 (12m.)</t>
  </si>
  <si>
    <t>107 (4m.)</t>
  </si>
  <si>
    <t>مشاعل عبدالعزيز الدريس</t>
  </si>
  <si>
    <t>hiatus repaired post. and ant. By 0 bralon x2, figure of 8, staple line invaginated by running 2.0 prolene</t>
  </si>
  <si>
    <t>moderate size hiatal hernia with proximal stomach into chest</t>
  </si>
  <si>
    <t>هند عبدالله الدويش</t>
  </si>
  <si>
    <t>أضطراب بالدورة و تكيس مبايض و عقم أولى و خمول بالغدة الدرقية و حموضة و آلام بالظهر</t>
  </si>
  <si>
    <t>recurrent attacks of heart burn for the last 6 months, ppt. by greassy, spicy food &amp; sweets, last for few hours, relived by water, with NR &amp; RG</t>
  </si>
  <si>
    <t>E/q</t>
  </si>
  <si>
    <t>محمد صالح السيحيبانى</t>
  </si>
  <si>
    <t>مدخن و حموضة ونقص G6PD def.</t>
  </si>
  <si>
    <t>E/q/rw</t>
  </si>
  <si>
    <t>heart burn for the last 3 years, once per month, ppt. by spicy food, last for few hours, relived by milk, No NR or RG</t>
  </si>
  <si>
    <t>جواهر عثمان الغامدى</t>
  </si>
  <si>
    <t>حزام سابق من 4 سنوات دز بساتينى و أزيل بعد سنة و أستئصال مرارة سابق و و ربو و حموضة حديثة</t>
  </si>
  <si>
    <t>heart burn for the last month, ppt. by coffee, last for 3-4 hours, relived byitself, no NR or RG</t>
  </si>
  <si>
    <t>10 cc inflated balloon passed first level only.</t>
  </si>
  <si>
    <t>هبوط دائم في الضغط ونقص دال والكالسيوم ( مازال نقص دال وكالسيوم )</t>
  </si>
  <si>
    <t>110 (8wks.)</t>
  </si>
  <si>
    <t>144.5 (8wks.)</t>
  </si>
  <si>
    <t>أسامة عبدالله الصالح</t>
  </si>
  <si>
    <t>25/1/2015</t>
  </si>
  <si>
    <t xml:space="preserve">؟؟ تضيق بالأحليل و ربو و مدخن سابق و آلام بأسفل الظهر و الركبتين و ألتهاب متكرر بالجلد </t>
  </si>
  <si>
    <t>سلطان عبدالرحمن الأحمد</t>
  </si>
  <si>
    <t>مدخن و كتمة نفس مع النوم و حموضة</t>
  </si>
  <si>
    <t>heart burn for the last 3-4 years, ppt. by spicy food, once per month, relived byitself, no NR or RG</t>
  </si>
  <si>
    <t>فوزية عبدالله اللعبون</t>
  </si>
  <si>
    <t xml:space="preserve">آلام بأسفل الظهر و الركبتين و حموضة </t>
  </si>
  <si>
    <t>heart burn with spicy food &amp; indomi, 1-2 times per month, for the past 2 years responding to milk</t>
  </si>
  <si>
    <t>E/W/I/q</t>
  </si>
  <si>
    <t>E/Y/sh</t>
  </si>
  <si>
    <t>مى عبدالعزيز السويلم</t>
  </si>
  <si>
    <t>C/Y/sh</t>
  </si>
  <si>
    <t>رابعة عبدالرحمن عبداللطيف</t>
  </si>
  <si>
    <t>لطيفة على الأسمرى</t>
  </si>
  <si>
    <t xml:space="preserve">مازالت على علاج السكري وخفض علاج الضغط ومازالت الآلام </t>
  </si>
  <si>
    <t>95.6 (3m.)</t>
  </si>
  <si>
    <t>شفاء الضغط وآلام الركبة و الظهر و شفاء الحموضة ومازال يدخن</t>
  </si>
  <si>
    <t>94.5 (32M.)</t>
  </si>
  <si>
    <t xml:space="preserve">شفاء ضغط الدم و وقفت علاج إرتفاع هرمون الحليب </t>
  </si>
  <si>
    <t>88.6 (4m.)</t>
  </si>
  <si>
    <t>مازال يدخن ومازالت الحموضة</t>
  </si>
  <si>
    <t>117 (9m.)</t>
  </si>
  <si>
    <t>106 (12m.)</t>
  </si>
  <si>
    <t>heart burn daily, on every other day losac, no improving (26/1/2015)</t>
  </si>
  <si>
    <t>110 (24m.)</t>
  </si>
  <si>
    <t>أحسن نزول كان 61 ك</t>
  </si>
  <si>
    <t xml:space="preserve">بهتان وجفاف في البشرة وتكسر أظافر دائمآ وانفتاح بالشهية ونسيان بالزياده </t>
  </si>
  <si>
    <t xml:space="preserve">سكر الصائم مرتفع وتاخد منظم حبتين في اليوم والكليسترول مرتف وتاخد ليبتور 10جم حبة باليوم ونقص في الزنك والحديد على الحفة </t>
  </si>
  <si>
    <t>احسن نزول وزن كان 80ك</t>
  </si>
  <si>
    <t>أحسن نزول كان 64 ك</t>
  </si>
  <si>
    <t xml:space="preserve">شفاء الربو وماراجعت خمول الغده وتحسن خفقان القلب وتحسن الآلام \راجعت خمول الغده وانتظم هرمون الغده وانتظام نبضات القلب </t>
  </si>
  <si>
    <t xml:space="preserve">تحسن السكري والضغط </t>
  </si>
  <si>
    <t>حامل في الشهر السابع (12\1\2015 )</t>
  </si>
  <si>
    <t>72 (7224m.)</t>
  </si>
  <si>
    <t xml:space="preserve">زغلله في العيون نقص في بي ودال </t>
  </si>
  <si>
    <t>83 (24m.)</t>
  </si>
  <si>
    <t>89 (24m.)</t>
  </si>
  <si>
    <t xml:space="preserve">خمول وكسل \نقص في دال </t>
  </si>
  <si>
    <t>98.3 (2wks.)</t>
  </si>
  <si>
    <t>73.5 (9m.)</t>
  </si>
  <si>
    <t>infrequent heart burn , 1-2 times per week, with special types of food, reived by water, milk, cucumber.</t>
  </si>
  <si>
    <t>176.7 (3wks.)</t>
  </si>
  <si>
    <t>104.6 (3wks.)</t>
  </si>
  <si>
    <t>127.5 (3wks.)</t>
  </si>
  <si>
    <t>28/1/2015</t>
  </si>
  <si>
    <t>bleeding from ??greater omentum, taken back to surgery same day, peritoneal lavage carried out, large haematoma, no active bleeding source</t>
  </si>
  <si>
    <t xml:space="preserve">ربو و أضطراب بالدورة و تكيس مبايض و آلام بالركبتين </t>
  </si>
  <si>
    <t>10 cc inflated balloon passed first level of the hiatus</t>
  </si>
  <si>
    <t>114.5 (7wks.)</t>
  </si>
  <si>
    <t>فهد عبدالعزيز الحسينان</t>
  </si>
  <si>
    <t>ربو و زيادة فى هرمون الحليب و نقص بالتستيستيرون و مدخن شيشا و حموضة</t>
  </si>
  <si>
    <t xml:space="preserve">مدخن شيشا إجتماعيا  </t>
  </si>
  <si>
    <t>E/I/Y</t>
  </si>
  <si>
    <t>heart burn with fatty meals, once every 6 months, relived by yougart</t>
  </si>
  <si>
    <t>hiatus repaired post. By 0 bralon x 2, figure of 8, staple line invaginated by running 2.0 prolene</t>
  </si>
  <si>
    <t>10 cc inflated balloon passed through the hiatus post repair 10 cc did not pass.</t>
  </si>
  <si>
    <t>أستئصال مرارة سابق و أرتفاع بضغط الدم و خمول سابق بالغدة الدرقية و آلام بأسفل الظهر و الركبتين و القدمين و إسهال مزمن</t>
  </si>
  <si>
    <t>78 (2m.)</t>
  </si>
  <si>
    <t>0541227222/050088344</t>
  </si>
  <si>
    <t>سعيد محمد القحطانى</t>
  </si>
  <si>
    <t>29/1/2015</t>
  </si>
  <si>
    <t>E/W/I</t>
  </si>
  <si>
    <t>very infrequent attacks of heart burn, once per month, relived spontanously</t>
  </si>
  <si>
    <t>ناصر سالم السبهان</t>
  </si>
  <si>
    <t>ربو و مدخن شيشا و آلام بالركبتين و كتمة نفس مع النوم و حموضة و الصدفية</t>
  </si>
  <si>
    <t>heart burn for the last 7 years, 2-3 times per month, ppt. by fried food, last for few minutes, with NR, no RG, relived by antacids</t>
  </si>
  <si>
    <t>أحمد محمد شنان الغامدى</t>
  </si>
  <si>
    <t>moderatlr large gastric flap on contrast swallow</t>
  </si>
  <si>
    <t>لما محمد زين</t>
  </si>
  <si>
    <t>تدكيك سابق د. الأحدب و خمول بالغدة الدرقية  و حموضة وآلام بالكاحلين و أمساك و أكتئاب</t>
  </si>
  <si>
    <t>تكميم بعد تدكيك سابق و تصليح فتق سرى</t>
  </si>
  <si>
    <t>heart burn since her gastric plication, ppt. by greasy food, coffee, relived by amoxal, no NR or RG</t>
  </si>
  <si>
    <t>low B12, D, Hb, high TSH (30/1/15)</t>
  </si>
  <si>
    <t>pt. got pregnant on 29/12/15</t>
  </si>
  <si>
    <t>96 (5m.)</t>
  </si>
  <si>
    <t>66 (7&amp;1/2m.)</t>
  </si>
  <si>
    <t>127.1 (13m.)</t>
  </si>
  <si>
    <t>78.8 (12m.)</t>
  </si>
  <si>
    <t xml:space="preserve">أرتفاع ضغط الدم مع الحمل و حموضة </t>
  </si>
  <si>
    <t xml:space="preserve">مازالت الحموضة </t>
  </si>
  <si>
    <t>104 (3&amp;1\2m.)</t>
  </si>
  <si>
    <t xml:space="preserve">تحسن آلام الركبتين وأسفل الظهر </t>
  </si>
  <si>
    <t>90.6 (3&amp;1/2M.)</t>
  </si>
  <si>
    <t>very infrequent heart burn, usually relived by itself</t>
  </si>
  <si>
    <t>تحسن الربو وآلام الظهر والمفاصل و مازال السكرى</t>
  </si>
  <si>
    <t>84.4 (5&amp;1\2m.)</t>
  </si>
  <si>
    <t>very infrequent attacks of heart burn, once per month, with late night heavy meals, relived by milk</t>
  </si>
  <si>
    <t>10 cc inflated balloon passed the first level of hiatus post repair 10 cc  passed, esophagus was fixed to pillars by 3.0 vicryl stitch x2.</t>
  </si>
  <si>
    <t>سمر سعد الشهرى</t>
  </si>
  <si>
    <t>تحسن الضغط وآلام الظهر وتحسن الحموضة \ رجعت الحموضة</t>
  </si>
  <si>
    <t>77 (14m.)</t>
  </si>
  <si>
    <t xml:space="preserve">صداع دائم وصعوبه في الأكل \ علاقتها سيئه جدآ بالسوائل عامة وتحسن في الأكل </t>
  </si>
  <si>
    <t>ريما فرج الغفيلى</t>
  </si>
  <si>
    <t>heart burn almost daily, with nausea, worse with fasting and after chole, usually last for few minutes, relived by itself, no ttt.</t>
  </si>
  <si>
    <t>had gall stones &amp; CBD stones, had lap. Cholecystectomy, Jan. 2015, w/u low Hb, B12, D, high PTH, Cholestrol, triglycrelid.</t>
  </si>
  <si>
    <t>شفاء الضغط و الربو وتحسن المشى وشفاء آلام الظهر و شفاء الحموضة</t>
  </si>
  <si>
    <t xml:space="preserve">نقص حديد ودال </t>
  </si>
  <si>
    <t>49 (24m.)</t>
  </si>
  <si>
    <t>64.6 (5m.)</t>
  </si>
  <si>
    <t>87.5 (10&amp;1/2m)</t>
  </si>
  <si>
    <t>86.5 (10&amp;1/2m)</t>
  </si>
  <si>
    <t>63 (11m.)</t>
  </si>
  <si>
    <t>50 (12m.)</t>
  </si>
  <si>
    <t>100 (13m.)</t>
  </si>
  <si>
    <t>71 (10m.)</t>
  </si>
  <si>
    <t>82 (10m.)</t>
  </si>
  <si>
    <t>69 (10m.)</t>
  </si>
  <si>
    <t>120 (10m.)</t>
  </si>
  <si>
    <t>115(10&amp;1\2m.)</t>
  </si>
  <si>
    <t>171.4 (4wks.)</t>
  </si>
  <si>
    <t>93.9 (3wks.)</t>
  </si>
  <si>
    <t>106.5 (3wks.)</t>
  </si>
  <si>
    <t>70.2 (18m.)</t>
  </si>
  <si>
    <t>80.9 (8wks.)</t>
  </si>
  <si>
    <t>95 (10wks.)</t>
  </si>
  <si>
    <t>وداد سعيد الغامدى</t>
  </si>
  <si>
    <t>سارة ظافر القحطانى</t>
  </si>
  <si>
    <t>71 (12m.)</t>
  </si>
  <si>
    <t>108.4 (6wks.)</t>
  </si>
  <si>
    <t>يزيد فهد العلى</t>
  </si>
  <si>
    <t>مدخن شيشا و سجائر و آلام بالركبتين  و القدمين و كتمة نفس مع النوم و حموضة</t>
  </si>
  <si>
    <t>recurrent attacks of heart burn for the last year, 1-2 times per wk, last for few hours, ppt. by spicy, greasy &amp; citrus food, relived by antacids.</t>
  </si>
  <si>
    <t>محاسن مرزوق الشمرى</t>
  </si>
  <si>
    <t>أرتفاع الضغط مع الحمل و ربو و آلام أسفل الظهر و العصعص و الركبتين و حموضة و بواسير</t>
  </si>
  <si>
    <t>2.0 Prolene, hernia repaired by laparoscopy by interuptted 1 Prolene</t>
  </si>
  <si>
    <t>بسمة إبراهيم اليحيا</t>
  </si>
  <si>
    <t>أضطراب بالدورة و زيادة بهرمون الحليب و عقم</t>
  </si>
  <si>
    <t>1-R1B</t>
  </si>
  <si>
    <t xml:space="preserve">حزام معدة د. زياد اليوسف الحرس قبل 9 سنوات و أرتفاع بضغط الدم و حصى مرارى </t>
  </si>
  <si>
    <t>145.8 (3wks.)</t>
  </si>
  <si>
    <t>83.5 (3wks.)</t>
  </si>
  <si>
    <t>89.2 (9m.)</t>
  </si>
  <si>
    <t>شفاء الدهون و آلآم الركب</t>
  </si>
  <si>
    <t>high urea, high uric acid, high PTH, low Vit D</t>
  </si>
  <si>
    <t>76.3 (9m.)</t>
  </si>
  <si>
    <t>98.2 (6wks.)</t>
  </si>
  <si>
    <t>78.9 (19m.)</t>
  </si>
  <si>
    <t>ماجد عبدالعزيز العبيسى</t>
  </si>
  <si>
    <t>محمد عبدالله الجهنى</t>
  </si>
  <si>
    <t xml:space="preserve">أكزيما و آلام بالركبة اليمنى </t>
  </si>
  <si>
    <t>10 cc inflated balloon passed the first level of hiatus post repair 10 cc  passed</t>
  </si>
  <si>
    <t>ملاك محمد العجمى</t>
  </si>
  <si>
    <t>فيحاء مشبب العتيبى</t>
  </si>
  <si>
    <t>أكتئاب و آلام بأسفل الظهر</t>
  </si>
  <si>
    <t>شفاء حساسية الصدر و تحسن الحموضة و تحسن آلام الفخذ الأيسر</t>
  </si>
  <si>
    <t>vit D def. (22/10/14), still low vit D, low Hb, Low HDL, High LDL (9/2/2015)</t>
  </si>
  <si>
    <t>عايدة محمد العولقى</t>
  </si>
  <si>
    <t>75.7 (12m.)</t>
  </si>
  <si>
    <t>125.1 (3wks.)</t>
  </si>
  <si>
    <t>137.1 (3wks.)</t>
  </si>
  <si>
    <t>مزنة عبدالله العصيمى</t>
  </si>
  <si>
    <t>98.5 (10wks.)</t>
  </si>
  <si>
    <t>78.1 (36M.)</t>
  </si>
  <si>
    <t>very infrequent attacks of heart burn , usually relived with antiacids</t>
  </si>
  <si>
    <t>dilated proximally, normal distally, gastric flap on contrast swallow</t>
  </si>
  <si>
    <t>61.2 (46m.)</t>
  </si>
  <si>
    <t>147.1 (3wks.)</t>
  </si>
  <si>
    <t>144.3 (3wks.)</t>
  </si>
  <si>
    <t>91.5 (41m.)</t>
  </si>
  <si>
    <t>84.2 (3wks.)</t>
  </si>
  <si>
    <t>moderatly large to large gaastric flap on contrast swallow</t>
  </si>
  <si>
    <t>78.1 (12m.)</t>
  </si>
  <si>
    <t>w/u high cholestrol , low HDL, high LDL, PTH, B12, folic acid.(10/02/15)</t>
  </si>
  <si>
    <t>عبدالكريم عبدالله السالم</t>
  </si>
  <si>
    <t>high PTH, low B12, low vit D, gall stones (10/2/15)</t>
  </si>
  <si>
    <t>عائشة محمد الحجاب</t>
  </si>
  <si>
    <t>أضطراب بالدورة و تكيس مبايض و زيادة بشعر الجسم و تساقط الشعر</t>
  </si>
  <si>
    <t>منيرة سالم المطيرى</t>
  </si>
  <si>
    <t>عبدالله عبدالرحمن الزيد</t>
  </si>
  <si>
    <t xml:space="preserve">هدى حاسن الشهرى </t>
  </si>
  <si>
    <t>وليد عبده الشهرى</t>
  </si>
  <si>
    <t>ربو و مدخن شيشا وكان يدخن سجاير و كان يعانى من خمول بالغدة الدرقية و حموضة و عقم أولى</t>
  </si>
  <si>
    <t>heart burn attacks for the last 1-2 years, once monthly, no clear ppt. factor, last for few hours, respond to gavicscon, has NR, no RG</t>
  </si>
  <si>
    <t>منيرة على الماجد</t>
  </si>
  <si>
    <t>81.1 (3m.)</t>
  </si>
  <si>
    <t>117 (8wks.)</t>
  </si>
  <si>
    <t>75.6 (12m.)</t>
  </si>
  <si>
    <t xml:space="preserve">وقف التدخين و شفاء كتمة النفس </t>
  </si>
  <si>
    <t>recurrent heart burn on nexuim every other day (7/11/2014), still have heart burn, almost daily, ppt. by coffee, tea and fried food, on daily nexuim (12/2/15)</t>
  </si>
  <si>
    <t>very infrequent attacks of heart burn, no TTT (14/02/15)</t>
  </si>
  <si>
    <t>حملت مرتين بعد السنة الأولى من العملية الأول أنتهى بإجهاض و الثانية أنجبت بنت</t>
  </si>
  <si>
    <t>73.9 (6m.)</t>
  </si>
  <si>
    <t>مازالت على علاج الغدة</t>
  </si>
  <si>
    <t>95.4 (3wks.)</t>
  </si>
  <si>
    <t>114.9 (4wks.)</t>
  </si>
  <si>
    <t>109.3 (10wks.)</t>
  </si>
  <si>
    <t>134.4 (3wks.)</t>
  </si>
  <si>
    <t>133.4 (3wks.)</t>
  </si>
  <si>
    <t>normal proximally, large pylorus on contrast swallow</t>
  </si>
  <si>
    <t>هند محمد العثيم</t>
  </si>
  <si>
    <t>آلام حديثة بالركبة و الكاحل الأيمن</t>
  </si>
  <si>
    <t>عائشة على الصاعدى</t>
  </si>
  <si>
    <t>ندى سعد المقحم</t>
  </si>
  <si>
    <t xml:space="preserve">أضطراب بالدورة و نقص بفيتامين دال و آلام بأسفل الظهر و حموضة </t>
  </si>
  <si>
    <t>less than 10 cc inflated balloon, pre &amp; post repair</t>
  </si>
  <si>
    <t>wide hiatus on laparoscoy</t>
  </si>
  <si>
    <t>heart burn almost every 2-3 days, for the past 7 years, with spicy &amp; greasy food, last for few hours, relived by water, no NR or RG.</t>
  </si>
  <si>
    <t>recurrent attacks of heart burnfor the last 5 years, once per wk., last for few minutes, ppt. by greasy, spicy, fried food &amp; drinking coffee, relived by water &amp; PPI, no NR or RG.</t>
  </si>
  <si>
    <t>ألتهاب مفاصل روماتويد و آلام بالوركين و الركبتين و الكتفين و الكوعين وأثرت على المشى و التوازن وحمى روماتزمية قديمة سببت مرض بصمامات القلب وحموضة</t>
  </si>
  <si>
    <t>long history of heart burn, for more than 10 years, on daily nexuim</t>
  </si>
  <si>
    <t>93.7 (3&amp;1/2m.)</t>
  </si>
  <si>
    <t>120 (3wks.)</t>
  </si>
  <si>
    <t>moderatlry large to large gastric flap on contrast swallow</t>
  </si>
  <si>
    <t xml:space="preserve">لا يوجد ربو من العملية و مازال يدخن و شفاء كتمة النفس مع النوم ومازالت الحموضة </t>
  </si>
  <si>
    <t>98.9 (7m.)</t>
  </si>
  <si>
    <t>low urea, cr., HDL, vit D, high cholestrol &amp; LDL (16/2/2015)</t>
  </si>
  <si>
    <t>100.5 (2wks.)</t>
  </si>
  <si>
    <t>77.5 (6wks.)</t>
  </si>
  <si>
    <t>73.7 (6m.)</t>
  </si>
  <si>
    <t>وقفت علاج السكرى و تحسن الربو و لم يتحس الجيوب الأنفية و مازال آلام الظهر و الركب و تحسنت الحموضة و سوء الحالة النفسية</t>
  </si>
  <si>
    <t>infrequent attacks of heart burn  no ttt, 15/02/2015</t>
  </si>
  <si>
    <t>w/u low vit D otherwise wnl (16/2/2015)</t>
  </si>
  <si>
    <t>أروى عبدالله العبداللطيف</t>
  </si>
  <si>
    <t>100.6 (3wks.)</t>
  </si>
  <si>
    <t>118.7 (2wks.)</t>
  </si>
  <si>
    <t>153.8 (3wks.)</t>
  </si>
  <si>
    <t>69.8 (8m.)</t>
  </si>
  <si>
    <t>106.5 (6wks.)</t>
  </si>
  <si>
    <t>108.3 (4m.)</t>
  </si>
  <si>
    <t>أضطراب بالدورة و توقف الطمث و تكيس مبايض و عقم ثانى و خمول بالغدة الدرقية و آلام بأسفل الظهر والحوض و الركبة اليسرى و نقص فيتامين دال و حموضة مع الحمل</t>
  </si>
  <si>
    <t>منار وقيان الهذال</t>
  </si>
  <si>
    <t>ندا مسلط الدوسرى</t>
  </si>
  <si>
    <t>أضطراب بالدورة و آلام بالركبتين و حموضة وعقم أولى</t>
  </si>
  <si>
    <t>R A of heart burn, ppt. by spicy food, pastaries, 1-2 times per monyh, last for few hours, relived by milk &amp; cucumber, no NR or RG.</t>
  </si>
  <si>
    <t>10 cc inflated balloon passed the first level of the hiatus.</t>
  </si>
  <si>
    <t>فوزية طيب مرير</t>
  </si>
  <si>
    <t>آلام بالركبتين و آلام بأسفل الظهر و حموضة</t>
  </si>
  <si>
    <t>RA of heart burn, for the last 5-6 years, ppt. by greasy food, last for hours, relived by itself, no NR or RG</t>
  </si>
  <si>
    <t>10 cc inflated balloon assed first level, after repair 10 cc inflated balloon did not pass</t>
  </si>
  <si>
    <t>الجوهرة محمد العتيبى</t>
  </si>
  <si>
    <t xml:space="preserve">أستئصال مرارة سابق </t>
  </si>
  <si>
    <t>مبارك على الصفيان</t>
  </si>
  <si>
    <t>82 (8&amp;1/2m.)</t>
  </si>
  <si>
    <t xml:space="preserve">شفاء الضغط  وشفاء آلام الركبتين </t>
  </si>
  <si>
    <t>low Vit.D, Low HDL, high PTH, LDL</t>
  </si>
  <si>
    <t>102.6 (3m.)</t>
  </si>
  <si>
    <t>104.6 (4m.)</t>
  </si>
  <si>
    <t>مازالت تدخن</t>
  </si>
  <si>
    <t>infrequent attacks of heart burn  no ttt, 19/02/2015</t>
  </si>
  <si>
    <t>low vit D, high PTH, cholesterol, LDL, uric acid (19/2/2015)</t>
  </si>
  <si>
    <t>1_14_R4</t>
  </si>
  <si>
    <t>1_16C</t>
  </si>
  <si>
    <t>75.8 (3m.)</t>
  </si>
  <si>
    <t xml:space="preserve">كثرة الإستفراغ </t>
  </si>
  <si>
    <t xml:space="preserve">إنتظام الدورة ولاتشكي من آلام الركبه من قبل وتحسن كتمة النفس مع النوم والحموضة </t>
  </si>
  <si>
    <t>شفاء آلام الركبه والحموضه وكتمة النفس وإنتظام الدورة و تحسن التكيس</t>
  </si>
  <si>
    <t>100.7 (3M.)</t>
  </si>
  <si>
    <t xml:space="preserve">تحسن آلام القدم اليسرى </t>
  </si>
  <si>
    <t>106.4 (3m.)</t>
  </si>
  <si>
    <t>daily heart burn on daily pariet (23/2/2015)</t>
  </si>
  <si>
    <t>شفاء  آلام الركبة و الإكتئاب و لم يتغير وضع فيروس الكبد</t>
  </si>
  <si>
    <t>73.3 (10&amp;1\2m.)</t>
  </si>
  <si>
    <t>انتظام الغدة و تحسن القولون العصبى و أنتظام الدورة</t>
  </si>
  <si>
    <t>حامل في الشهر السادس (23\2\2015 )\ low vit D, folic acid, urea</t>
  </si>
  <si>
    <t>82.4 (22m.)</t>
  </si>
  <si>
    <t>137.3 (3m.)</t>
  </si>
  <si>
    <t xml:space="preserve">شفاء الحموضة ولا يشكو من آلام أسفل الظهرمن قبل ومازالت آلام الركبتين </t>
  </si>
  <si>
    <t>142.2 (3wks.)</t>
  </si>
  <si>
    <t>شفاء السكر وخفض علاج خمول الغدة من 150 الى 100وأنتظمت الدورة والحموضة إتحسنت وضعف في المبايض</t>
  </si>
  <si>
    <t>82.3 (22m.)</t>
  </si>
  <si>
    <t>heart burn 2-3 times per week, usually relived by PRN pantazol 40 mg daiy (23/2/2015)</t>
  </si>
  <si>
    <t>low serum Iron, vit D, high Uric acid, HDL, folic acid (23/2/2015)</t>
  </si>
  <si>
    <t>نواف فهد الحكير</t>
  </si>
  <si>
    <t>سكرى و مدخن و حصى مرارى سابق و إستئصال مرارة سابق و إسهال مع الدهون</t>
  </si>
  <si>
    <t xml:space="preserve">أرتفاع ضغط الدم و مدخن و عقم أولى و ألم بالكاحلين </t>
  </si>
  <si>
    <t>no reop. GERD symptoms</t>
  </si>
  <si>
    <t>hiatus repaired post. By 0 bralon x2,figure of 8, esophagus fixed to pillars by 3.0 vicryl, staple line invaginated by running 2.0 prolene</t>
  </si>
  <si>
    <t xml:space="preserve"> إعادة تكميم و أرتجاع</t>
  </si>
  <si>
    <t xml:space="preserve">تحسن الربو وآلام الكاحلين وتوقف النفس عند النوم وزادت الحموضة </t>
  </si>
  <si>
    <t>daily heart burn on daily pariet (24/2/2015)</t>
  </si>
  <si>
    <t>high cholestrol &amp; tri glycerid</t>
  </si>
  <si>
    <t>(34m.)</t>
  </si>
  <si>
    <t xml:space="preserve"> k</t>
  </si>
  <si>
    <t>88.7 (9wks.)</t>
  </si>
  <si>
    <t>هدى عبدالعزيز الفنتوخ</t>
  </si>
  <si>
    <t>C/r/q</t>
  </si>
  <si>
    <t xml:space="preserve"> و آلام بأسفل الظهر و حموضة و Previous VP shunt, </t>
  </si>
  <si>
    <t>heart burn once per week, after fatty meals, relived by malox &amp; zantac, and weight loss.</t>
  </si>
  <si>
    <t>نجد صالح السبيت</t>
  </si>
  <si>
    <t>heart burn with greasy food, late night large meals, for the last 1-2 years, with NR , no RG, once per month, relived by milk</t>
  </si>
  <si>
    <t>ربو و آلام بالركبتين و تنميل بالساقين و توقف نفس أثناء النوم و حموضة</t>
  </si>
  <si>
    <t>E/r/q</t>
  </si>
  <si>
    <t xml:space="preserve">إسكيزوفرينيا و أضطراب بالدورة </t>
  </si>
  <si>
    <t>فاطمة عثمان العمرى</t>
  </si>
  <si>
    <t xml:space="preserve">أستئصال مرارة سابق و زراعة كلى سابق و خمول بالغدة الدرقية و سكرى و حموضة </t>
  </si>
  <si>
    <t>E/sy/q</t>
  </si>
  <si>
    <t>دنيا عبدالرحمن العبيد</t>
  </si>
  <si>
    <t>أضطراب بالدورة و تكيس مبايض و آلام بالكاحلين و حموضة</t>
  </si>
  <si>
    <t>heart burn 3 years ago, was treated for H pylori, for the last month, has recurrent heart burn, usually respond to amoxal</t>
  </si>
  <si>
    <t>heart burn for the last 6 years, once weekly, ppt. by tomoatto sauce, relived by milk &amp; cucumber</t>
  </si>
  <si>
    <t>C/sy/q</t>
  </si>
  <si>
    <t>على مسعود الفيفى</t>
  </si>
  <si>
    <t xml:space="preserve">حامل للأنيميا المنجلية و مدخن و آلام بالكاحلين </t>
  </si>
  <si>
    <t>64 (32m.)</t>
  </si>
  <si>
    <t>83.3 (21m.)</t>
  </si>
  <si>
    <t>heart burn almost daily related most likely to over eating, no ttt, still have heart burn , daily, respond to milk, no treatment, still have heart burn, daily, respond to milk (7/3/2015)</t>
  </si>
  <si>
    <t xml:space="preserve">مازال يدخن والكحة خفت وتحسن الآلام وكتمة النفس عند النوم </t>
  </si>
  <si>
    <t>104.8 (3m.)</t>
  </si>
  <si>
    <t>100 (14m.)</t>
  </si>
  <si>
    <t>68.4 (14m.)</t>
  </si>
  <si>
    <t>تحسن الآلام والحموضة</t>
  </si>
  <si>
    <t>141.6 (2wks.)</t>
  </si>
  <si>
    <t>59 (14m.)</t>
  </si>
  <si>
    <t xml:space="preserve">انتظمت الدورة وشفاء الحموضة </t>
  </si>
  <si>
    <t>78.2 (13m.)</t>
  </si>
  <si>
    <t>heart burn once per wwek, usually relived by itself, better than preop., no post op Gerd symptoms (8/11/14), NO POSTOP gerd SYMPTOMS (7/3/15)</t>
  </si>
  <si>
    <t>ترك التدخين من قبل العملية وشفاء الآلام</t>
  </si>
  <si>
    <t>109.3 (9m.)</t>
  </si>
  <si>
    <t>93.3 (3wks.)</t>
  </si>
  <si>
    <t>98.5 (2wks.)</t>
  </si>
  <si>
    <t>129.1 (2wks.)</t>
  </si>
  <si>
    <t>فاطمة ظافر البرنوس</t>
  </si>
  <si>
    <t>moderatly large to large gastric flap on contrast swaloow, mid body tight area</t>
  </si>
  <si>
    <t>104.8 (2wks.)</t>
  </si>
  <si>
    <t>ناهد ناصر العبيد</t>
  </si>
  <si>
    <t xml:space="preserve">بالون سابق </t>
  </si>
  <si>
    <t>E/Y/sy</t>
  </si>
  <si>
    <t>منال خالد الحميد</t>
  </si>
  <si>
    <t>C/Y/sy</t>
  </si>
  <si>
    <t>سهام محمد المطوع</t>
  </si>
  <si>
    <t>موضى سليمان الزيد</t>
  </si>
  <si>
    <t>C/W/r/sy</t>
  </si>
  <si>
    <t>10 cc inflated balloon passed first level, after repair 10 cc inflated balloon did not pass</t>
  </si>
  <si>
    <t>C/Y</t>
  </si>
  <si>
    <t>أحمد عبدالمحسن الكريع</t>
  </si>
  <si>
    <t xml:space="preserve">حزام سابق د.الأحدب من 14 عام و بعد عام و نصف و أرتفاع بضغط الدم أحيانا </t>
  </si>
  <si>
    <t>E/W/Y/r</t>
  </si>
  <si>
    <t>82 (13m.)</t>
  </si>
  <si>
    <t>يعاني من حموضة شديدة وياخد نيكسيوم 20 مرتين يوميا</t>
  </si>
  <si>
    <t>74 (8m.)</t>
  </si>
  <si>
    <t>84 (5&amp;1/2m.)</t>
  </si>
  <si>
    <t>73 (21m.)</t>
  </si>
  <si>
    <t>71 (2&amp;1/2Y.)</t>
  </si>
  <si>
    <t>63 (13m.)</t>
  </si>
  <si>
    <t xml:space="preserve">مازالت الحموضة وشبه يومي </t>
  </si>
  <si>
    <t xml:space="preserve">مازال على علاج جرثومة المعدة </t>
  </si>
  <si>
    <t xml:space="preserve">دوخة ودوار دائم ويأخذ علاج الجرثومة وارتفاع في معدل الكلسترول </t>
  </si>
  <si>
    <t>51 (14m.)</t>
  </si>
  <si>
    <t>56 (14m.)</t>
  </si>
  <si>
    <t>75 (14m.)</t>
  </si>
  <si>
    <t>51.6 (14m.)</t>
  </si>
  <si>
    <t xml:space="preserve">نقص بسيط في دال </t>
  </si>
  <si>
    <t xml:space="preserve">دوخة دائمة </t>
  </si>
  <si>
    <t>94.5 (3&amp;1\2m.)</t>
  </si>
  <si>
    <t xml:space="preserve">تحسن آلام أسفل الظهر ومازالت آلام الركبتين والحموضة ساءت </t>
  </si>
  <si>
    <t>117.8 (10m.)</t>
  </si>
  <si>
    <t xml:space="preserve">حموضة شديدة يومية </t>
  </si>
  <si>
    <t>شفاء آلام أسفل الظهر و تحسن الحموضة</t>
  </si>
  <si>
    <t>daily heart burn on parite, but better then preop.</t>
  </si>
  <si>
    <t>73.3 (14m.)</t>
  </si>
  <si>
    <t>111.1 (3wks.)</t>
  </si>
  <si>
    <t>احسن نزول كان  69ك</t>
  </si>
  <si>
    <t>on PRN PPI twice weekly, overall better than preop. (30/8/14), less frequent heart burn about once weekly (8/11/14), heart burn twice weekly, better than preop. On PRN losac, about twice weekly(9/3/15)</t>
  </si>
  <si>
    <t>مازال يدخن وشفاء كتمة النفس مع النوم والحموضة</t>
  </si>
  <si>
    <t>هبوط  ضغط الدم أحيانا  و آلام بأسفل الظهر و تكيس مبايض و ألتهاب متكرر بالمهبل</t>
  </si>
  <si>
    <t xml:space="preserve">تحسن هبوط الضغط ورجعت الآلام الظهر بعد شفاءها وشفاء التكيس قبل العمليه وشفاء إلتهابات المهبل </t>
  </si>
  <si>
    <t>60.7 (18m.)</t>
  </si>
  <si>
    <t>45 (13m.)</t>
  </si>
  <si>
    <t xml:space="preserve">دوخه وصداع ورعشة في الاطراف </t>
  </si>
  <si>
    <t>تحسن آلام الركبتين وتوقف النفس عند النوم وشفاء الحموضة</t>
  </si>
  <si>
    <t xml:space="preserve">إنتظام الدورة ومازالت الآلام </t>
  </si>
  <si>
    <t>105.4 (3&amp;1\2m.)</t>
  </si>
  <si>
    <t>74.8 (9m.)</t>
  </si>
  <si>
    <t xml:space="preserve">شفاء آلام الظهر والوركين والحموضة وتحسن آلام الركبتين ولم تشيك على الغدة </t>
  </si>
  <si>
    <t>شفاء الحموضة وشفاء آلام الظهر</t>
  </si>
  <si>
    <t>72 (14m.)</t>
  </si>
  <si>
    <t>160 (3wks.)</t>
  </si>
  <si>
    <t>69.3 (29m.)</t>
  </si>
  <si>
    <t>90 (13m.)</t>
  </si>
  <si>
    <t>تحسن الآلام عامة والحموضة</t>
  </si>
  <si>
    <t>75.1 (3&amp;1/2m.)</t>
  </si>
  <si>
    <t>ألم بالكلى</t>
  </si>
  <si>
    <t>moderatly large gastric flap on contrast swllow</t>
  </si>
  <si>
    <t>أمل ظافر الوادعى</t>
  </si>
  <si>
    <t xml:space="preserve">ربو و أضطراب بالدورة و قولون عصبى و آلام بالركبة اليسرى و الكاحلان و حموضة </t>
  </si>
  <si>
    <t>EP/W/Y</t>
  </si>
  <si>
    <t>Recurrent attacks of heart burn, for 15 years, every 2-3 wks., last for few days, ppt. by spicy, citrus, coffee &amp; sweets, No NR, Has RG, relived by antiacids or PPI.</t>
  </si>
  <si>
    <t>ندى معوض الصبحى</t>
  </si>
  <si>
    <t>84.6 (9m.)</t>
  </si>
  <si>
    <t>توقف التدخين و تحسن الضغط و مازال على الحبوب النقرس و شفاء آلام المفاصل و شفاء توقف النفس عند النوم و كذلك الصداع الليلى و تحسن الحموضة</t>
  </si>
  <si>
    <t>infrequent heart burn every few wks., usually relived by itself, better than preop.</t>
  </si>
  <si>
    <t>high PTH, LDL and uric acid, low HDL (12/03/2015)</t>
  </si>
  <si>
    <t>عقم أولى و أرتفاع ضغط الدم و سكرى و الدهون و نقص التيستسيرون و مدخن سابق و آلام بأسفل الظهر و الركبة اليسرى و حموضة</t>
  </si>
  <si>
    <t>heart burn for 15 years, once weekly, ppt. by greasy food &amp; pastaries, last for hours, with NR &amp; RG, relived by PPI</t>
  </si>
  <si>
    <t>87 (11&amp;1/2m.)</t>
  </si>
  <si>
    <t>High PTH, normal low B12, low folic acid (12/03/2015)</t>
  </si>
  <si>
    <t>65 (45m.)</t>
  </si>
  <si>
    <t>71 (18m.)</t>
  </si>
  <si>
    <t>تم الحمل بعد شهرين من العملية</t>
  </si>
  <si>
    <t>53 (40m.)</t>
  </si>
  <si>
    <t>0565528610/0500224883/ 0503216200(زوجها)/</t>
  </si>
  <si>
    <t>الشفاء من أرتفاع ضغط الدم و شفاء آلام الركبتين و لكن تعانى من آلام بالظهر\ وشفاء آلام الظهر</t>
  </si>
  <si>
    <t>89 (36m.)</t>
  </si>
  <si>
    <t xml:space="preserve">تاكل حلا كثير </t>
  </si>
  <si>
    <t>89.3 (4&amp;1\2m.)</t>
  </si>
  <si>
    <t xml:space="preserve">تحسن الدورة وتحسن الحموضة وتحسن الآلام </t>
  </si>
  <si>
    <t xml:space="preserve">RECENT heart burn, no ttt </t>
  </si>
  <si>
    <t>78.4 (4&amp;1\2m.)</t>
  </si>
  <si>
    <t>86.8 (3&amp;1\2m.)</t>
  </si>
  <si>
    <t xml:space="preserve">تحسن الآلام كلها وشفاء الحموضة  و مازال يعانى من القولون العصبى </t>
  </si>
  <si>
    <t xml:space="preserve">نقص في B12 , Ca </t>
  </si>
  <si>
    <t>72 (20m.)</t>
  </si>
  <si>
    <t>51 (20m.)</t>
  </si>
  <si>
    <t>107 (21m.)</t>
  </si>
  <si>
    <t>67 (14m.)</t>
  </si>
  <si>
    <t>68 (35m.)</t>
  </si>
  <si>
    <t>patient is 3 month  pregnant at 29/may/2014,delivered baby boy3m old 15/03/15</t>
  </si>
  <si>
    <t>72 (3&amp;1/2m.)</t>
  </si>
  <si>
    <t>536300397/0500282536</t>
  </si>
  <si>
    <t>81 (18m.)</t>
  </si>
  <si>
    <t xml:space="preserve">    حصى مرارى مارس 2015</t>
  </si>
  <si>
    <t>منال على المنيف</t>
  </si>
  <si>
    <t xml:space="preserve">سكرى مع الحمل و آلام بالقدمين و الكتف الأيسر و حموضة و ألتهاب جرثومة معدة سابق و قولون عصبى </t>
  </si>
  <si>
    <t>Recurrent attacks of heart burn, for 6 years, 1-2 times per wk., last for few hrs, ppt. by chocolates &amp; oily food, No NR, Has RG, relived by soda.</t>
  </si>
  <si>
    <t>خلود شباب المطيرى</t>
  </si>
  <si>
    <t xml:space="preserve">بالون معدة سابق </t>
  </si>
  <si>
    <t>78 (5&amp;1/2m.)</t>
  </si>
  <si>
    <t>113 (5m.)</t>
  </si>
  <si>
    <t>99 (24m.)</t>
  </si>
  <si>
    <t>86 (9&amp; 1/2m.)</t>
  </si>
  <si>
    <t>102 (5m.)</t>
  </si>
  <si>
    <t>76.7 (44m.)</t>
  </si>
  <si>
    <t>76 (5&amp;1/2m.)</t>
  </si>
  <si>
    <t>89.4 (6m.)</t>
  </si>
  <si>
    <t>تحسن الحموضة ومازال إضطراب الدورة</t>
  </si>
  <si>
    <t>117.5 (3&amp;1\2m.)</t>
  </si>
  <si>
    <t xml:space="preserve">الدورة إنتظمت </t>
  </si>
  <si>
    <t xml:space="preserve">مافي أكل </t>
  </si>
  <si>
    <t>94 (60M.)</t>
  </si>
  <si>
    <t>90.7 (3&amp;1/2m.)</t>
  </si>
  <si>
    <t>102.4 (3&amp;1\2m.)</t>
  </si>
  <si>
    <t xml:space="preserve">تحسن السكري وخفض 60% من العلاج وقف الأنسولين ومازال على علاج الحموضة وتحسن الآلام وتحسن القولون العصبي </t>
  </si>
  <si>
    <t>on pantazol daily, no heart burn (17/03/2015)</t>
  </si>
  <si>
    <t>daily heart burn on daily pariet (16\3\2015)</t>
  </si>
  <si>
    <t xml:space="preserve">  آلام بالركبة اليسرى و حموضة</t>
  </si>
  <si>
    <t>سهام مسلط المرزوقى</t>
  </si>
  <si>
    <t>121.1 (6m.)</t>
  </si>
  <si>
    <t xml:space="preserve">مافي حموضة </t>
  </si>
  <si>
    <t xml:space="preserve">يعاني من هواء في المعده وصعوبة في البلع </t>
  </si>
  <si>
    <t>مازالت الحموضة والآلام</t>
  </si>
  <si>
    <t>117.6 (4m.)</t>
  </si>
  <si>
    <t>57 (13m)</t>
  </si>
  <si>
    <t>إبتسام منصور القحطانى</t>
  </si>
  <si>
    <t>أكتئاب مزمن و آلام بأسفل الظهر و الركبتين و توقف النفس مع النوم و حموضة و عولجت سابقا من جرثومة المعدة</t>
  </si>
  <si>
    <t>C/W/RS/Y</t>
  </si>
  <si>
    <t>heart burn for the last year, ppt. by greasy, spicy, citrus, oily, frid food, once every 2 wks., last for 1-2 hours, respond to cold water &amp; yogurt, G scop, treated previously for H pylori.</t>
  </si>
  <si>
    <t>لبنى منصور أبا الخيل</t>
  </si>
  <si>
    <t xml:space="preserve">ربو منذ الطفولة و آلام بأسفل الظهر و الركبة اليسرى و الكاحل الأيسر و كتمة نفس مع النوم و حموضة </t>
  </si>
  <si>
    <t>heart burn almost daily, with citrus food, on Parit 20 mg daily, endoscopy revealed gastritis</t>
  </si>
  <si>
    <t>obvious hiatus hernia</t>
  </si>
  <si>
    <t>فوزية عبدالله الدوسرى</t>
  </si>
  <si>
    <t>أنيميا سابقة</t>
  </si>
  <si>
    <t>64 (20m.)</t>
  </si>
  <si>
    <t>125.9 (2WKS.)</t>
  </si>
  <si>
    <t>167 (4wks.)</t>
  </si>
  <si>
    <t>63 (16m.)</t>
  </si>
  <si>
    <t>71 (4m.)</t>
  </si>
  <si>
    <t>103.7 (5m.)</t>
  </si>
  <si>
    <t>0567123417 والدة مها</t>
  </si>
  <si>
    <t>150.1 (2wks.)</t>
  </si>
  <si>
    <t>84.4 (7m.)</t>
  </si>
  <si>
    <t>تحسن الكآبة و لكن مازالت على نفس العلاج و لم تتابع مع الطبيب و تحسن نقص دال و شفاء آلام أسفل الظهر و الحموضة</t>
  </si>
  <si>
    <t>High PTH, low Vit D, High Iron (21/3/2015)</t>
  </si>
  <si>
    <t>131.8 (2wks.)</t>
  </si>
  <si>
    <t>شفاء آلام أسفل و الركبتين و شفاء الحموضة</t>
  </si>
  <si>
    <t>still have heart burn, on paritte twice daily, no postop GERD symptoms (21/03/2015)</t>
  </si>
  <si>
    <t>124 (2wks.)</t>
  </si>
  <si>
    <t>moderate size gastric flap , mid body tight area</t>
  </si>
  <si>
    <t>114.8(3 &amp;1/2m.)</t>
  </si>
  <si>
    <t>103.7 (2wks.)</t>
  </si>
  <si>
    <t>70 (3m.)</t>
  </si>
  <si>
    <t>84.4 (4m.)</t>
  </si>
  <si>
    <t xml:space="preserve">تحسن الالام </t>
  </si>
  <si>
    <t>مازالت الحموضة وشبه يومي</t>
  </si>
  <si>
    <t xml:space="preserve">الحموضة اسبوعيا على حسب الاكل </t>
  </si>
  <si>
    <t>130 (6m.)</t>
  </si>
  <si>
    <t>تقرحات بالمريء وصعوبة في الأكل حتى المهروس \مازالت تجد صعوبة في الاكل (22\3\2015 )</t>
  </si>
  <si>
    <t>80 (4&amp;1\2m.)</t>
  </si>
  <si>
    <t>156 (3m.)</t>
  </si>
  <si>
    <t>175 (3M.)</t>
  </si>
  <si>
    <t>57 (21M.)</t>
  </si>
  <si>
    <t>77 (21M.)</t>
  </si>
  <si>
    <t>89(3&amp;1/2m.)</t>
  </si>
  <si>
    <t>165.3 (3wks.)</t>
  </si>
  <si>
    <t>113.2(2&amp;1/2m.)</t>
  </si>
  <si>
    <t>فارس سالم العنزى</t>
  </si>
  <si>
    <t>98.4 (5wks.)</t>
  </si>
  <si>
    <t>large gastric flap on contrast swallow, with mid body tight area</t>
  </si>
  <si>
    <t>74.1 (18m.)</t>
  </si>
  <si>
    <t>شفاء السكرى وا لدهون و تحسن الحموضة</t>
  </si>
  <si>
    <t>heart attacks once per week, gradually improving, on PRN PPI, better than preop., infrequent heart burn, twice monthly, no medication (23/3/2015)</t>
  </si>
  <si>
    <t>129 (4m.)</t>
  </si>
  <si>
    <t>95.5 (3m.)</t>
  </si>
  <si>
    <t>94 (13m.)</t>
  </si>
  <si>
    <t>97.8 (3m.)</t>
  </si>
  <si>
    <t>heart burn twice wkly, sever once per month, no medications, worse with than preop.(24/03/2015)</t>
  </si>
  <si>
    <t>71 (6m.)</t>
  </si>
  <si>
    <t>( 21m.)</t>
  </si>
  <si>
    <t>occsional heart burn with date, spicy food, oily food, once every 2 days, no treatment, with night reflux but no regurgitation, no post op GERD symptoms (25/03/14),(24/04/2015)</t>
  </si>
  <si>
    <t>73 (11m.)</t>
  </si>
  <si>
    <t>57.8 (21m.)</t>
  </si>
  <si>
    <t>سوة عملية المراره قبل شهر ( 24\3\2015 )</t>
  </si>
  <si>
    <t>84.3 (5wks.)</t>
  </si>
  <si>
    <t>104.2 (24m.)</t>
  </si>
  <si>
    <t>1-2 times per wks, worse with tomato sauce, on PRN nexuim, 2-3 times per wk.(24/03/2015)</t>
  </si>
  <si>
    <t>55.6 (44m.)</t>
  </si>
  <si>
    <t>no hart burn, up to 24/03/2015</t>
  </si>
  <si>
    <t>patient had cholelithasis then cholecystectomy on 27 Oct. 2011, postop w/u are ok , delivered july/ 2014, healthy, her w/u vit D def 24/03/15</t>
  </si>
  <si>
    <t>83 (14m.)</t>
  </si>
  <si>
    <t>110.2 (12m.)</t>
  </si>
  <si>
    <t>low vit D, Low HDL</t>
  </si>
  <si>
    <t>heart burn every other day, on pariet every other day, gradually improving, worse than preop (24/03/2015)</t>
  </si>
  <si>
    <t>58 (14m.)</t>
  </si>
  <si>
    <t>86 (14m.)</t>
  </si>
  <si>
    <t>76 (14m.)</t>
  </si>
  <si>
    <t>سحرمنصور الصايغ</t>
  </si>
  <si>
    <t>أضطراب بالدورة و خمول بالغدة الدرقية و آلام بأسفل الظهر وحموضة مع الحمل</t>
  </si>
  <si>
    <t>E/Y/Da</t>
  </si>
  <si>
    <t>آلاء عبدالعزيز الدخيل</t>
  </si>
  <si>
    <t>ربو بالطفولة و أضطراب بالدورة و تساقط بالشعر و حموضة</t>
  </si>
  <si>
    <t>Recurrent attacks of heart burn for the last 6 ms. Ppt. by chocolates, sweets, respond to water, no NR or RG</t>
  </si>
  <si>
    <t>فهد عبدالرحمن الشلهوب</t>
  </si>
  <si>
    <t>E/W/RS/q</t>
  </si>
  <si>
    <t>C/W/Y/Da</t>
  </si>
  <si>
    <t>عمر فهد الفريان</t>
  </si>
  <si>
    <t>سكرى و نقص فيتامين دال وآلام بالركبة اليسرى و أرتخاء بفتحة الفؤاد</t>
  </si>
  <si>
    <t>no preop. GERD symptoms, but gastroscopy revealed lax sphincter</t>
  </si>
  <si>
    <t>E/W/RS/Y</t>
  </si>
  <si>
    <t>نورا محمد القحطانى</t>
  </si>
  <si>
    <t xml:space="preserve">خمول بالغدة الدرقية و آلام بأسفل الظهر و الكاحلين وكتمة نفس عند النوم و حموضة و أضطراب بالدورة </t>
  </si>
  <si>
    <t>H.B. with fatty &amp; fried food, 1-2 times per wk., last for the whole day, relived byitself, or antiacids, no RG, but has RG</t>
  </si>
  <si>
    <t>77.6 (3m.)</t>
  </si>
  <si>
    <t>79 (19m.)</t>
  </si>
  <si>
    <t>97.3 (6m.)</t>
  </si>
  <si>
    <t>101.2 (2m.)</t>
  </si>
  <si>
    <t>100.2 (2wks.)</t>
  </si>
  <si>
    <t>129.3 (2wks.)</t>
  </si>
  <si>
    <t>cholecystectomy march 2015</t>
  </si>
  <si>
    <t>65 (23m.)</t>
  </si>
  <si>
    <t>منيرة على الرقراق</t>
  </si>
  <si>
    <t xml:space="preserve">خمول بالغدة و أضطراب بالدورة و تكيس مبايض و قولون عصبى </t>
  </si>
  <si>
    <t>صيتة جديع  الشمرى</t>
  </si>
  <si>
    <t>إبتسام إبراهيم العيسى</t>
  </si>
  <si>
    <t xml:space="preserve">حساسية صدر و أضطراب بالدورة و حموضة </t>
  </si>
  <si>
    <t>Recurrent attacks of heart burn, for the last 6 months, ppt. by spicy &amp; citrus food, last for few hours, with NR, but no RG, relived by medications.</t>
  </si>
  <si>
    <t>منال فرج المسردى</t>
  </si>
  <si>
    <t>سكرى مع الحمل و خمول بالغدة الدرقية و آلام بالركبة اليمنى و حموضة و فتق سرى و أضطراب بالدورة و تكيس مبايض</t>
  </si>
  <si>
    <t>H. B for the last 3-4 years, 1-2 times per month, ppt. by spicy &amp; greasy food, last for few hours, relived by water &amp; milk, with NR, no RG.</t>
  </si>
  <si>
    <t>81 (6&amp;1/2m.)</t>
  </si>
  <si>
    <t>89 (5m.)</t>
  </si>
  <si>
    <t>75.6 (17m.)</t>
  </si>
  <si>
    <t>73.9 (17m.)</t>
  </si>
  <si>
    <t>74.4 (15m.)</t>
  </si>
  <si>
    <t>57.4 (15m.)</t>
  </si>
  <si>
    <t>114 (5m.)</t>
  </si>
  <si>
    <t xml:space="preserve">تحسن الآلام والربو </t>
  </si>
  <si>
    <t xml:space="preserve">إنخفاض في ضغط الدم مره او مرتين في الإسبوع </t>
  </si>
  <si>
    <t xml:space="preserve">مازالت الدوخة في أغلب الأحيان </t>
  </si>
  <si>
    <t xml:space="preserve">مازالت الحموضه وتحسن الآلام </t>
  </si>
  <si>
    <t xml:space="preserve">دوخه دائمه وزاد العصبيه والتوتر والنسيان ومافي أكل </t>
  </si>
  <si>
    <t>مازال يدخن و تحسن الحموضة وشفاء آلام الركب</t>
  </si>
  <si>
    <t>65.7 (9m.)</t>
  </si>
  <si>
    <t xml:space="preserve">إرتفاع في هرمون الغدة الدرقية </t>
  </si>
  <si>
    <t>79.7 (6&amp;1\2m.)</t>
  </si>
  <si>
    <t>73.5 (12m.)</t>
  </si>
  <si>
    <t>73 (37m.)</t>
  </si>
  <si>
    <t>94 (12m.)</t>
  </si>
  <si>
    <t>إنتظمت الدورة وشفاء الحموضة</t>
  </si>
  <si>
    <t>شفاء آلام أسفل الظهر ومازالت الحموضة</t>
  </si>
  <si>
    <t>تحسن ألم الركبة اليمنى والرجل اليسرى</t>
  </si>
  <si>
    <t>70.1 (4&amp;1/2M.)</t>
  </si>
  <si>
    <t>شفاء الربو و تحسن آلام الظهر</t>
  </si>
  <si>
    <t>63.9 (9m.)</t>
  </si>
  <si>
    <t>93.7 (26m.)</t>
  </si>
  <si>
    <t>111.2 (3wks.)</t>
  </si>
  <si>
    <t>65.6 (12m.)</t>
  </si>
  <si>
    <t>558017980/0501758981/</t>
  </si>
  <si>
    <t>74 (17m.)</t>
  </si>
  <si>
    <t>نورا أبراهيم الزامل</t>
  </si>
  <si>
    <t>أرتفاع بضغط الدم و الدهون و آلام بالركبتين و أرتفاع بحمض اليوريك و حموضة و جلطة بالرئة سابقة و RBBB</t>
  </si>
  <si>
    <t>H.B with only spicy food, usually relived by itself.</t>
  </si>
  <si>
    <t>مها فهد الدوسرى</t>
  </si>
  <si>
    <t xml:space="preserve">آلام بالركبة اليمنى و القدم اليمنى </t>
  </si>
  <si>
    <t>سارة جبرين الجبرين</t>
  </si>
  <si>
    <t xml:space="preserve">أضطراب الدورة و تكيس مبايض و آلام بالركبتين و آلام بأسفل الظهر </t>
  </si>
  <si>
    <t>C/W/Rd/Sh/q</t>
  </si>
  <si>
    <t>إكرام على القحطانى</t>
  </si>
  <si>
    <t xml:space="preserve">أستصال مرارة سابق و أكتئاب مزمن و أضطراب بالدورة و عقم و خمول بالغدة الدرقية و آلام بالركبتين و حموضة </t>
  </si>
  <si>
    <t>Recurrent attacks of heart burn for the last 4 years, on daily basis, ppt. by spicy, fired food &amp; sweets, coffee, last for few hours, relived by yogurt, antacids &amp; zantac.</t>
  </si>
  <si>
    <t>نورا بدر الملاحى</t>
  </si>
  <si>
    <t>low B12 (on 3/april/2015)</t>
  </si>
  <si>
    <t>ثريا سعد القريني</t>
  </si>
  <si>
    <t xml:space="preserve">مازال يدخن وشفاء الربو وآلام الركبتين </t>
  </si>
  <si>
    <t>92.5 (11&amp;1\2m)</t>
  </si>
  <si>
    <t>70 (5m.)</t>
  </si>
  <si>
    <t>88 (5m.)</t>
  </si>
  <si>
    <t>91 (5m.)</t>
  </si>
  <si>
    <t>164 (5m.)</t>
  </si>
  <si>
    <t>134.7 (12m.)</t>
  </si>
  <si>
    <t>100 (5m.)</t>
  </si>
  <si>
    <t>69.9 (5m.)</t>
  </si>
  <si>
    <t>108 (4m.)</t>
  </si>
  <si>
    <t>87 (5m.)</t>
  </si>
  <si>
    <t>109 (4m.)</t>
  </si>
  <si>
    <t>107 (12m.)</t>
  </si>
  <si>
    <t xml:space="preserve">مازال يدخن والحموضة موجودة </t>
  </si>
  <si>
    <t>مازال يدخن وشفاء آلام أسفل الظهر والحموضة</t>
  </si>
  <si>
    <t>80.6 (24m.)</t>
  </si>
  <si>
    <t>فهد سعد الخضر</t>
  </si>
  <si>
    <t>195.6 (6wks.)</t>
  </si>
  <si>
    <t>111.3 (7m.)</t>
  </si>
  <si>
    <t>مازال النقرص و أرتفاع حمض اليوريك و تحسن آلام الركب و مازالت الحموضة و على حبة واحدة يوميا و تحسن الإكتئاب</t>
  </si>
  <si>
    <t>low vit D, high Hb,  high PTH, high uric acid (16/12/14) &amp; (4/4/15)</t>
  </si>
  <si>
    <t>still on PPI twice daily (16/12/14), on daily PPI once daily (4/42105)</t>
  </si>
  <si>
    <t>مازالت مدخنة و تعانى من نقص فيتامين دال و القولون العصبى</t>
  </si>
  <si>
    <t>66.3 (9m.)</t>
  </si>
  <si>
    <t>low vit D, High PTH on (4/4/2015)</t>
  </si>
  <si>
    <t>weekly heart burn, usually relived by itself (4/4/2015)</t>
  </si>
  <si>
    <t xml:space="preserve">تركت علاج السكر ومازالت على علاج الضغط وخففت علاج اليوريك ومازالت الحموضه وتاخد نيسكسوم 40 ملجم وتحسن آلام القدمين وخفة كتمة النفس عند النوم </t>
  </si>
  <si>
    <t>96.5 (5&amp;1\2m.)</t>
  </si>
  <si>
    <t xml:space="preserve">الدورة إنتظمت ومازالت آلام أسفل الظهر وشفاء إنقطاع النفس عند النوم </t>
  </si>
  <si>
    <t>97 (5&amp;1\2m.)</t>
  </si>
  <si>
    <t>heart burn 1-2 times per wk. on PRN pariet (6/4/2015)</t>
  </si>
  <si>
    <t>dailly heart burn, on nexuim daily, worse than preop. (6/april/2015)</t>
  </si>
  <si>
    <t>86.9 (10&amp;1\2m.)</t>
  </si>
  <si>
    <t>67.3 (5&amp;1\2m.)</t>
  </si>
  <si>
    <t>550003377/0542220282</t>
  </si>
  <si>
    <t>NO postop. GERD symptoms</t>
  </si>
  <si>
    <t>low vit D, folic acid (6/4/2015)</t>
  </si>
  <si>
    <t>568898493/0544225110</t>
  </si>
  <si>
    <t>مازالت الحموضة و آلام الركبة اليسرى و القولون العصبى و آلام البطن</t>
  </si>
  <si>
    <t>daily heart burn, worse than preop., on daily losac once daily.</t>
  </si>
  <si>
    <t>low vit D, B12, High PTH, high Cholestrol, LDL, low HDL</t>
  </si>
  <si>
    <t>88.1 (4wks.)</t>
  </si>
  <si>
    <t>72.4 (4&amp;1\2m.)</t>
  </si>
  <si>
    <t xml:space="preserve">دوخة دائمة لدرجة الإغماء أحيانا </t>
  </si>
  <si>
    <t>62 (37m.)</t>
  </si>
  <si>
    <t>61 (31m.)</t>
  </si>
  <si>
    <t>62.5 (45m.)</t>
  </si>
  <si>
    <t>67.9 (12m.)</t>
  </si>
  <si>
    <t>heart burn on daily basis, on daily zantac, worse than preop. (6/04/2015)</t>
  </si>
  <si>
    <t>Low vitD, high PTH, (6/4/2015)</t>
  </si>
  <si>
    <t>رجوع الفتق السرى</t>
  </si>
  <si>
    <t>103.6 (3wks.)</t>
  </si>
  <si>
    <t>86.5 (3wks.)</t>
  </si>
  <si>
    <t>moderate size gastric flap, mid body tight area on contrast swallow</t>
  </si>
  <si>
    <t xml:space="preserve">مازالت الحموضة ويومية </t>
  </si>
  <si>
    <t>80.4 (23m.)</t>
  </si>
  <si>
    <t xml:space="preserve">خمول وكسل </t>
  </si>
  <si>
    <t>145.3 (4m.)</t>
  </si>
  <si>
    <t>147 (3&amp;1\2m.)</t>
  </si>
  <si>
    <t xml:space="preserve">شفاء آلام الركب و الظهر و كذلك توقف النفس أثناء النوم و تحسن الحموضة </t>
  </si>
  <si>
    <t>86.9 (32m.)</t>
  </si>
  <si>
    <t>82 (8m.)</t>
  </si>
  <si>
    <t xml:space="preserve">ألم شديد في البطن بشكل يومي </t>
  </si>
  <si>
    <t>100 (4&amp;1/2m.)</t>
  </si>
  <si>
    <t xml:space="preserve"> heart burn 2-3 times per week, usually relived by milk &amp; cucumber(7/4/15)</t>
  </si>
  <si>
    <t>63.8 (8m.)</t>
  </si>
  <si>
    <t>76.6 (9m.)</t>
  </si>
  <si>
    <t>high PTH, low vit D, HAS GALL STONES ON (7/04/2015)</t>
  </si>
  <si>
    <t>low vitD, border line B12 (7/04/15)</t>
  </si>
  <si>
    <t>ع</t>
  </si>
  <si>
    <t>على نفس جرعة الغدة الدرقية و مازال أرتفاع الدهون</t>
  </si>
  <si>
    <t>78 (11&amp;1/2m.)</t>
  </si>
  <si>
    <t>gall bladder is originating from left liver lobe ??, w/u low vit D, B12, HDL, high cholesterol, LDL (10/1/15), got pregnant 04/2105</t>
  </si>
  <si>
    <t>بدر سعود العتيبى</t>
  </si>
  <si>
    <t xml:space="preserve">خمول بالغدة الدرقية و مدخن شيشا </t>
  </si>
  <si>
    <t>E/W/Rd/q</t>
  </si>
  <si>
    <t>مدخن و آلام بالركبتين و أسفل الظهر</t>
  </si>
  <si>
    <t xml:space="preserve">أستئصال مرارة سابق و ربو من الطفولة و آلام بأسفل الرقبة و الظهر و حموضة </t>
  </si>
  <si>
    <t>Recurrent attacks of heart burn, for last 6 months, 1-2 attacks per month, ppt. by greasy &amp; fried food, late night meals, with NR &amp; RG, last for few hours, relived by PPI &amp; milk</t>
  </si>
  <si>
    <t>E/q/I</t>
  </si>
  <si>
    <t>حسام طارق القحطانى</t>
  </si>
  <si>
    <t>ربو من الطفولة وآلام بالقدم اليمنى</t>
  </si>
  <si>
    <t>تحسن حساسية الأنف و كتمة النفس أثناء النوم و شفاء الحموضة</t>
  </si>
  <si>
    <t>60 (29m.)</t>
  </si>
  <si>
    <t>553370670/0538882596</t>
  </si>
  <si>
    <t>100 (18m.)</t>
  </si>
  <si>
    <t>84 (10&amp;1/2m.)</t>
  </si>
  <si>
    <t xml:space="preserve">أضطراب بالدورة و تكيس مبايض و خمول بالغدة الدرقية و زيادة هرمون الحليب و هرمون التستيستيرون و حموضة أحيانا و أكتئاب </t>
  </si>
  <si>
    <t>98.6 (9 &amp; 1/2m.)</t>
  </si>
  <si>
    <t>الدورة إنتظمت وشفاء خمول الغدة الدرقية وشفاء تكيس المبايض و ساءت الحموضة على نكسيوم يوميا و الأكتئاب على وضعه و لم تتابع هرمون الحليب و الذكورة</t>
  </si>
  <si>
    <t>daily heart burn , on nexuim 20 mg daily (11/04/2015)</t>
  </si>
  <si>
    <t>نقص في B12 ودال و زيادة كوليسترول ودهون lbl و نقص  HDL</t>
  </si>
  <si>
    <t>90 (36m.)</t>
  </si>
  <si>
    <t xml:space="preserve">أحسن نزول 75 </t>
  </si>
  <si>
    <t xml:space="preserve">حامل بالسابع \ نقص في دال </t>
  </si>
  <si>
    <t xml:space="preserve">مازالت الحموضة و أنقطاع الدورة وشفاء ألام المفاصل\ شفاء الحموضة </t>
  </si>
  <si>
    <t>79 (36m.)</t>
  </si>
  <si>
    <t>78 (36m.)</t>
  </si>
  <si>
    <t>188.1 (3wks.)</t>
  </si>
  <si>
    <t xml:space="preserve">تحسن الربو و آلام المفاصل و أنتظام الدورة وشفاء الحموضة الفيتامين دال طبيعى </t>
  </si>
  <si>
    <t>occasional heart burn , very infrequent, no hart burn (12/04/15)</t>
  </si>
  <si>
    <t>92.1 (7wks.)</t>
  </si>
  <si>
    <t>نقص 80%من جرعة الانسلين - انقاص جرعة الضغط - شفاء الام الركبتين - شفاء الربو - شفاء الارتجاع - الدهون ينتظر نتيجة التحليل</t>
  </si>
  <si>
    <t xml:space="preserve">نقص في الحديد </t>
  </si>
  <si>
    <t>77.1 (43m.)</t>
  </si>
  <si>
    <t xml:space="preserve">صعوبة في شرب الماء واحيانا ترجيع بعد الشرب </t>
  </si>
  <si>
    <t>69 (36m.)</t>
  </si>
  <si>
    <t>95 (48m.)</t>
  </si>
  <si>
    <t>60 (48m.)</t>
  </si>
  <si>
    <t xml:space="preserve">حامل في الشهر الثالث (13\4\2015) ونقص في الحديد ودال </t>
  </si>
  <si>
    <t>76 (48m.)</t>
  </si>
  <si>
    <t>88 (48m.)</t>
  </si>
  <si>
    <t>75 (48m.)</t>
  </si>
  <si>
    <t>83 (48m.)</t>
  </si>
  <si>
    <t>هيفاء عبدالرحمن الأحمد</t>
  </si>
  <si>
    <t>C/W/Rd/Y</t>
  </si>
  <si>
    <t>حمدة محمد الصيعرى</t>
  </si>
  <si>
    <t xml:space="preserve"> أستئصال مرارة سابق وآلام بالركبتين </t>
  </si>
  <si>
    <t>صالحة أحمد مكرشى</t>
  </si>
  <si>
    <t>إماراتى</t>
  </si>
  <si>
    <t xml:space="preserve">أرتفاع بضغط الدم و آلام بالركبتين </t>
  </si>
  <si>
    <t>عبير أحمد السعيد</t>
  </si>
  <si>
    <t xml:space="preserve">نقص فيتامين دال و حموضة </t>
  </si>
  <si>
    <t>Recurrent attacks of heart burn, for long time, ppt. by greasy food &amp; bread, 1-2 times per wk., respond to moxal, no NR or RG.</t>
  </si>
  <si>
    <t>عبدالعزيز عبدالله الزيد</t>
  </si>
  <si>
    <t xml:space="preserve">ورم ليمفاوى بالصدر سابق و عولج بكيماوى و إشعاعى و نقص بدال و باء 12 و آلام بأسفل الظهر </t>
  </si>
  <si>
    <t>زهوة سعود الفريح</t>
  </si>
  <si>
    <t>تكميم وخيط خلفى واحد و أستئصال مرارة</t>
  </si>
  <si>
    <t>سكرى و أرتفاع ضغط الدم و دهون و هشاشة عظام و حموضة و جرثومة معدة سابقة و أنقطاع الطمث و آلام بالركبتين</t>
  </si>
  <si>
    <t>Recurrent attacks of HB, for 10 years, 1-2 times per month, ppt. by spicy &amp; greasy food, respond to PPI, with NR but no RG, G scop lax sphincter, ttt previously for H pylori</t>
  </si>
  <si>
    <t>normal to moderatly large gasstric flap on contrast swallow, Large pylorus</t>
  </si>
  <si>
    <t>جميلة مرضى العنزى</t>
  </si>
  <si>
    <t xml:space="preserve">أستئصال مرارة سابق و بالون سابق وأرتفاع بضغط الدم مع الحمل و أضطراب بالدورة و تكيس مبايض و حموضة سابقة </t>
  </si>
  <si>
    <t>used to have HB2 years ago, for 6 months, responded to medications</t>
  </si>
  <si>
    <t>هشام غالب شرف الأغبرى</t>
  </si>
  <si>
    <t>Recurrent  HB for 3 years, once every 2-3 month, ppt. by fried food, last for few hours, relived by cucumber &amp; milk, no NR or RG.</t>
  </si>
  <si>
    <t>10 cc inflated balloon passed through the hiatus, after repair 10 cc inflated balloon did not pass</t>
  </si>
  <si>
    <t>large fat  mass in the hiatus</t>
  </si>
  <si>
    <t>هدى عايل معشى</t>
  </si>
  <si>
    <t>10 cc inflated balloon passed through the hiatus, after repair 10 cc inflated balloon did pass through the hiatus</t>
  </si>
  <si>
    <t>سعيدة عايل معشى</t>
  </si>
  <si>
    <t xml:space="preserve">سكرى مع الحمل و عولج بإنسولين </t>
  </si>
  <si>
    <t>moderatly large gastric flap on contraast swallow, mid body tight area</t>
  </si>
  <si>
    <t>وداد حسين الحدندن</t>
  </si>
  <si>
    <t>عولج لجرثومة المعدة حديثا و آلام بالركبتين و الكاحل الأيمن و ألتهاب جيوب أنفية متكرر</t>
  </si>
  <si>
    <t>E/W/Rd/Y</t>
  </si>
  <si>
    <t>no preop. GERD symptoms, but gastroscopy revealed H pylori infection, recived ttt.</t>
  </si>
  <si>
    <t>أستئصال مرارة سابق و سكرى و ربو و أضطراب بالدورة و تكيس مبايض و كتمة نفس مع النوم و حموضة و آلام بالمفاصل</t>
  </si>
  <si>
    <t>E/JM/I</t>
  </si>
  <si>
    <t>pt. used to have HB last year, diagnosed to have H pylori, improved after ttt</t>
  </si>
  <si>
    <t>acute angle bet. First &amp; second stapler</t>
  </si>
  <si>
    <t>حمد عثمان الشهرانى</t>
  </si>
  <si>
    <t>سعود عبدالله المطوع</t>
  </si>
  <si>
    <t xml:space="preserve">مدخن و آلام بالكاحل الأيمن </t>
  </si>
  <si>
    <t>E/W/LZ/Y</t>
  </si>
  <si>
    <t xml:space="preserve">مدخن وآلام بالركبة اليسرى  و حموضة أحيانا </t>
  </si>
  <si>
    <t>محمد عبدالله الأحمرى</t>
  </si>
  <si>
    <t>rare attacks of heart burn with greasy food, 1 attack per year, respond to milk or cucumber</t>
  </si>
  <si>
    <t>recurrents attacks of HB for 2 years, last for few hours, ppt. by spicy, greasy, citrus food, large meals, coffee, relived by PRN nexuim &amp; zantac, no NR, but has RG</t>
  </si>
  <si>
    <t>على محمد البريت</t>
  </si>
  <si>
    <t>أضطراب بضربات القلب سابق</t>
  </si>
  <si>
    <t>محمد عبدالله العويس</t>
  </si>
  <si>
    <t>نورا ناصر الحنيزان</t>
  </si>
  <si>
    <t>سكرى على أنسولين و حبوب و هشاشة عظام و أرتفاع بالدهون و أستئصال رحم سابق و آلام بأسفل الظهر و الركبتين و كتمة نفس مع النوم</t>
  </si>
  <si>
    <t>moderaltly large gastric flap on contrast swallow, two tight area at body of stomach</t>
  </si>
  <si>
    <t>158 (2wks.)</t>
  </si>
  <si>
    <t>109.1 (2wks.)</t>
  </si>
  <si>
    <t>97.9 (3wks.)</t>
  </si>
  <si>
    <t>تحسن الربو و آلام المفاصل و زيادة الحموضة</t>
  </si>
  <si>
    <t>ثابت عبدالعزيز العيد</t>
  </si>
  <si>
    <t>تكميم وخيط خلفى واحد و تصليح فتق بجدار البطن</t>
  </si>
  <si>
    <t xml:space="preserve">أستئصال قولون سابق بالمنظار و فتق بجدار بالبطن و مدخن و كتمة نفس مع النوم و حموضة </t>
  </si>
  <si>
    <t>E/JM/Y</t>
  </si>
  <si>
    <t>recurrent attacks of HB for 3-4 years, once every 2 wks, ppt. by late night heavy meals, last for few hours, relived by vomiting &amp; milk, with NR &amp; RG, G scop, small HH</t>
  </si>
  <si>
    <t>منصور على الزهرانى</t>
  </si>
  <si>
    <t>كسر سابق بالفك و مدخن و آلام بالقدم الأيسر و نقص فيتامين دال و حموضة و عقم أولى</t>
  </si>
  <si>
    <t>HB with spicy, greasy food, orange, late night large meals, relived by vomiting, no NR or RG</t>
  </si>
  <si>
    <t>سامية سعد الفليجى</t>
  </si>
  <si>
    <t xml:space="preserve">ربو و أضطراب بالدورة و آلام بأسفل الظهر ونقص فيتامين دال و حموضة </t>
  </si>
  <si>
    <t>infrequent attacks of HB, with over eating, for last year, with NR &amp; RG , relived by itself.</t>
  </si>
  <si>
    <t>آلام بالركبتين و أسفل الظهر و حموضة مع الحمل</t>
  </si>
  <si>
    <t>HB with pregnancy only</t>
  </si>
  <si>
    <t>سلمى صالح الرثيع</t>
  </si>
  <si>
    <t>أضطراب بالدورة و تكيس مبايض و حصى مرارى و آلام بأسفل الظهر و ديسك و حموضة</t>
  </si>
  <si>
    <t>recurrent attacks of HB for the last 5-6 yrs, once wkly, ppt. by greassy &amp; spicy food, relived by vomiting no NR or RG</t>
  </si>
  <si>
    <t>C/W/rd/Y</t>
  </si>
  <si>
    <t>تكميم و أستئصال مرارة</t>
  </si>
  <si>
    <t>العنود محمد السبيعى</t>
  </si>
  <si>
    <t>حساسية صدر و زيادة بالدهون بالجسم و توتر عصبى و أضطراب بالدورة و تكيس مبايض و خمول بالغدة الدرقية و آلام بالوركين و الكتفين و الركبتين و الكاحلين و القدمين و توقف نفس أثنتء النوم و حب الشباب و خفقان و قولون عصبى</t>
  </si>
  <si>
    <t xml:space="preserve">آلام بالركبتين و الكعب الأيسر و حموضة مزمنة </t>
  </si>
  <si>
    <t>Recurrent attacks of HB, for 14 years, 2-3 times per wks, last for few hours, relived by milk, with NR &amp; RG</t>
  </si>
  <si>
    <t>E/rd/Y</t>
  </si>
  <si>
    <t>125.2 (3wks.)</t>
  </si>
  <si>
    <t>moderatly large gastric flap on contrast swallow.</t>
  </si>
  <si>
    <t>120.6 (3wks.)</t>
  </si>
  <si>
    <t>moderatly large gastric flap on contrast swallow, large pylorus.</t>
  </si>
  <si>
    <t>large size gastric flap proximally, tight distally on contrast swallow</t>
  </si>
  <si>
    <t>normal to moderatly large gastric flap on contrast swallow , large pylorus.</t>
  </si>
  <si>
    <t>moderatly large gastric flap on contrast swallow, dilated proximally, tight distally</t>
  </si>
  <si>
    <t>حنان صلاح قاسم</t>
  </si>
  <si>
    <t xml:space="preserve">تخفيف علاج الضغط وتحسن الآلام </t>
  </si>
  <si>
    <t>114.5 (3&amp;1\2m.)</t>
  </si>
  <si>
    <t>98 (3&amp;1/2m.)</t>
  </si>
  <si>
    <t>لولوة سليمان القرعاوى</t>
  </si>
  <si>
    <t>أريج سعيد الغامدى</t>
  </si>
  <si>
    <t>فوزية عبدالله الهندى</t>
  </si>
  <si>
    <t>Occasional heart burn with full stomach at night, with night reflux, once every 2 month</t>
  </si>
  <si>
    <t>سكرى و زيادة الدهون و حموضة</t>
  </si>
  <si>
    <t>Recurrent attacks of heart burn, over the last year, once every 2-3 wks, ppt. by citrus &amp; gresy food, last for hours, with NR but no RG.relived by milk</t>
  </si>
  <si>
    <t>E/rd/q</t>
  </si>
  <si>
    <t>مشارى محمد البياهى</t>
  </si>
  <si>
    <t>بالون معدة سابق و مدخن و كتمة نفس مع النوم و حموضة و آلام بأسفل الظهر و الركبتين و ألتهاب متكرر بالجلد</t>
  </si>
  <si>
    <t>Recurrent attacks of heart burn for the last year, ppt. by eggs &amp; gearsy food, once per wk, last for few hours, respond to H2 blocker or eating, no NR or RG</t>
  </si>
  <si>
    <t>E/rd/y</t>
  </si>
  <si>
    <t>أسماء سعد العامرى</t>
  </si>
  <si>
    <t>120 (2&amp;1/2m.)</t>
  </si>
  <si>
    <t>جواهر إبراهيم الشايع</t>
  </si>
  <si>
    <t>عبدالآله عيسى الشثرى</t>
  </si>
  <si>
    <t>110.9 (3wks.)</t>
  </si>
  <si>
    <t>133 (3wks.)</t>
  </si>
  <si>
    <t>102.9 (2wks.)</t>
  </si>
  <si>
    <t>116.5 (2wks.)</t>
  </si>
  <si>
    <t>122.8 (2wks.)</t>
  </si>
  <si>
    <t>129.8 (5wks.)</t>
  </si>
  <si>
    <t>93.6 (5wks.)</t>
  </si>
  <si>
    <t>99.8 (5wks.)</t>
  </si>
  <si>
    <t>90.2 (11wks.)</t>
  </si>
  <si>
    <t xml:space="preserve">أنتظمت الدورة </t>
  </si>
  <si>
    <t>مها مرفوع العنزى</t>
  </si>
  <si>
    <t>142.5 (7wks.)</t>
  </si>
  <si>
    <t>125.5 (3wks.)</t>
  </si>
  <si>
    <t xml:space="preserve">استفراغ بشكل اسبوعي </t>
  </si>
  <si>
    <t>108 (3wks.)</t>
  </si>
  <si>
    <t>118 (3M.)</t>
  </si>
  <si>
    <t>76 (3M.)</t>
  </si>
  <si>
    <t>120 (11wks.)</t>
  </si>
  <si>
    <t>98 (4wks.)</t>
  </si>
  <si>
    <t>هيا عبدالعزيز المهوس</t>
  </si>
  <si>
    <t xml:space="preserve">أستئصال مرارة سابق و ربو و خمول بالغدة الدرقية و آلام بأسفل الظهر </t>
  </si>
  <si>
    <t>C/W/rd/q</t>
  </si>
  <si>
    <t>staple line failue post invagination</t>
  </si>
  <si>
    <t>إبراهيم ناصر آل طالب</t>
  </si>
  <si>
    <t>عبدالرحمن مساعد المحارب</t>
  </si>
  <si>
    <t>بشاير حميد الرشيدى</t>
  </si>
  <si>
    <t>آلام بالقدمين و حموضة مع الحمل و عقم ثانى</t>
  </si>
  <si>
    <t>Heart burn only with pregnancy</t>
  </si>
  <si>
    <t>أصابة شلل أطفال من الصغر و تأثر الطرف السفلى الأيمن و تستخدم العكاز و الكرسى للمشى وآلام بأسفل الظهر و حموضة</t>
  </si>
  <si>
    <t>105.2 (5wks.)</t>
  </si>
  <si>
    <t xml:space="preserve">ألتهاب بالركبتين و أصابة قديمة بالركبة اليمنى و يمشى بالعكاز و حموضة </t>
  </si>
  <si>
    <t>E/W/rd/q</t>
  </si>
  <si>
    <t>159 (3m.)</t>
  </si>
  <si>
    <t>المها سعد الحماد</t>
  </si>
  <si>
    <t>152 (3&amp;1/2m.)</t>
  </si>
  <si>
    <t>95 (3&amp;1/2m.)</t>
  </si>
  <si>
    <t>159.8 (3wks.)</t>
  </si>
  <si>
    <t>moderatly large gastric flap, dilated proximally, mid body tight area</t>
  </si>
  <si>
    <t>103.7 (4wks.)</t>
  </si>
  <si>
    <t>105.2 (4wks.)</t>
  </si>
  <si>
    <t>130.8 (3wks.)</t>
  </si>
  <si>
    <t>103 (10wks.)</t>
  </si>
  <si>
    <t>125 (3&amp;1/2m.)</t>
  </si>
  <si>
    <t>129 (3&amp;1/2m)</t>
  </si>
  <si>
    <t>135.6 (3wks)</t>
  </si>
  <si>
    <t>83 (3&amp;1/2m.)</t>
  </si>
  <si>
    <t>135 (3&amp;1/2m.)</t>
  </si>
  <si>
    <t>112 (6wks.)</t>
  </si>
  <si>
    <t>147.6 (3wks.)</t>
  </si>
  <si>
    <t>heart burn frequently specially at night , relived by Parite</t>
  </si>
  <si>
    <t>96 (3&amp;1\2m.)</t>
  </si>
  <si>
    <t>أشواق عبدالله الشتوى</t>
  </si>
  <si>
    <t>ريف أحمد المعجل</t>
  </si>
  <si>
    <t>أضطراب بالدورة و تكيس مبايض و تساقط شعر الرأس و زيادة بشعر الجسم و زيادة بهرمون الحليب وآلام بأسفل الظهر (عيب خلقى)</t>
  </si>
  <si>
    <t>عاصم عبدالرحمن المقحم</t>
  </si>
  <si>
    <t>مى أحمد الزنيدى</t>
  </si>
  <si>
    <t>بالون سابق و آلام بأسفل الظهر و جراحة ديسك سابقة و عقم أولى</t>
  </si>
  <si>
    <t>العنود ناصر العثمان</t>
  </si>
  <si>
    <t>أرتفاع بضغط الدم و أضطراب بالدورة و خمول بالغدة الدرقية و آلام بأسفل الظهر و الركبة اليمنى وكتمة نفس مع النوم وحموضة</t>
  </si>
  <si>
    <t>H.B. attacks for 10 years, once per wk., no clear ppt. factor, no NR or RG, respond to PPI</t>
  </si>
  <si>
    <t>Heart burn only during the gastric balloon</t>
  </si>
  <si>
    <t>161 (10wks.)</t>
  </si>
  <si>
    <t>شبل محمد الشبل</t>
  </si>
  <si>
    <t xml:space="preserve">مدخن وآلام بأسفل الظهر و ديسك سابق بين 4 و 5 و 5 و S1  و حموضة </t>
  </si>
  <si>
    <t>H.B. attacks for 1 year, once per 2 wk., ppt. by fried &amp; greasy food, occassional NR &amp; RG, relived by milk &amp; nexuim</t>
  </si>
  <si>
    <t>أمل محمد عبدالله</t>
  </si>
  <si>
    <t>أكتئاب و قلق و صعوبة بالنوم بعد الولادة</t>
  </si>
  <si>
    <t>C/w/rd/I</t>
  </si>
  <si>
    <t>E/W/rd/I</t>
  </si>
  <si>
    <t>عبير محمد الأحمرى</t>
  </si>
  <si>
    <t>ربو شديد و خمول بالغدة الدرقية و آلام بالركبتين و كربل تنل سندروم بالرسغين و كتمة نفس مع النوم و عولجت من قبل من ألتهاب الجرثومة</t>
  </si>
  <si>
    <t>C/rd/q</t>
  </si>
  <si>
    <t>no preop GERD symptoms, treated previously for H pylori</t>
  </si>
  <si>
    <t>شادية مداوى المهدى</t>
  </si>
  <si>
    <t>خمول بالغدة الدرقية و حموضة أحيانا</t>
  </si>
  <si>
    <t>infrequent attacks of HB, with spicy food, for last 8 years, with NR but no RG , relived by milk &amp; cucumber.</t>
  </si>
  <si>
    <t>عبدالله سعد اليحيا</t>
  </si>
  <si>
    <t>97.9 (2wks.)</t>
  </si>
  <si>
    <t>90.6 (3m.)</t>
  </si>
  <si>
    <t>121.7 (3wks.)</t>
  </si>
  <si>
    <t>125.4 (8wks.)</t>
  </si>
  <si>
    <t>98 (5wks.)</t>
  </si>
  <si>
    <t>GJ anti colic anti gastric, post. Wall 30 mm GIA, ant. Wall 2.0 vicryl, biliary limb 50- 75 cm, alimentery limb  125-150 cm.</t>
  </si>
  <si>
    <t>GJ anti colic anti gastric, post. Wall 30mm GIA, ant. Wall 2.0 maxon, biliary limb 50- 75 cm, alimentery limb 120-150 cm.</t>
  </si>
  <si>
    <t xml:space="preserve">سكرى على أنسولين و أرتفاع بضغط الدم و زيادة بالدهون </t>
  </si>
  <si>
    <t>normal to moderatly large gastric flap on contrast swaloow</t>
  </si>
  <si>
    <t>167.9 (4wks.)</t>
  </si>
  <si>
    <t>182.6 (2&amp;1/2m.)</t>
  </si>
  <si>
    <t>130.6 (3wks.)</t>
  </si>
  <si>
    <t>فوزية حمد البنية</t>
  </si>
  <si>
    <t xml:space="preserve">سكرى مع الحمل و تضخم حميد بالغدة الدرقية و وآلام بأسفل الظهر </t>
  </si>
  <si>
    <t>نوال سلمان الصاعدى</t>
  </si>
  <si>
    <t>عمليات تجملية متعددة</t>
  </si>
  <si>
    <t>ندى على الرويشدى</t>
  </si>
  <si>
    <t>نورا محمد الزهرانى</t>
  </si>
  <si>
    <t>H.B. attacks for 5 y, ppt. by coffe, greasy &amp; spicy food, last for few days, with NR &amp; RG, relived by milk &amp; cucumber</t>
  </si>
  <si>
    <t>محمد عبدالرحمن المقحم</t>
  </si>
  <si>
    <t>151 (4wks.)</t>
  </si>
  <si>
    <t>100.8 (4wks.)</t>
  </si>
  <si>
    <t>121.8 (3wks.)</t>
  </si>
  <si>
    <t>91.5 (3wks.)</t>
  </si>
  <si>
    <t xml:space="preserve">نورا محمد الحميضى </t>
  </si>
  <si>
    <t>أريج عبدالعزيز الغيث</t>
  </si>
  <si>
    <t>ربو مزمن و آلام بالركبتين و حموضة و أضطراب بالدورة و تكيس مبايض و عقم أولى</t>
  </si>
  <si>
    <t>هنوف عبدالله القحطانى</t>
  </si>
  <si>
    <t>Recurrent attacks of H.B., for 3 y, once per 2m, ppt. by falafl, last for few hrs., relived by milk, no NR or RG</t>
  </si>
  <si>
    <t>Recurrent attacks of H.B., for 1 y, once per 2-3wks., ppt. by drinking cofffee, greasy &amp; spicy food, last for few mins., relived by milk or cucumber, with NR but no RG</t>
  </si>
  <si>
    <t>مشعل فهد العتيبى</t>
  </si>
  <si>
    <t>حموضة و آلام بالركبة اليسرى و بواسير</t>
  </si>
  <si>
    <t>H.B. with greasy food, late night meals, coffee, twice wkly, for 5-6 yrs, respond to milk &amp; cucumber, with NR &amp; RG</t>
  </si>
  <si>
    <t>إبتهال محمد العبودى</t>
  </si>
  <si>
    <t>ربو و خمول غدة سابق و آلام بالركبتين و الكاحل الأيسر و حموضة و عقم أولى و تكيس مبايض</t>
  </si>
  <si>
    <t>E/rd/I</t>
  </si>
  <si>
    <t>H.B. for 3 yrs, by spicy, gresy, citrus food, late night meals, last for days, has RG, no NR,relived by milk, cucumber &amp; antacids</t>
  </si>
  <si>
    <t>نوف غالب السعدون</t>
  </si>
  <si>
    <t>حصى مرارى و آلام بأسفل الظهر و آلام بالركبتين و تشنجات سابقة و إكتئاب سابق و حموضة وأضطراب بالدورة و تكيس مبايض</t>
  </si>
  <si>
    <t>C/w/rd/q</t>
  </si>
  <si>
    <t>H.B. for long time, every few months, ppt. by coffe, chocolates, greasy &amp; fried food, last for few hours with NR &amp; RG, respond to antiacids</t>
  </si>
  <si>
    <t>سلطان على الشايع</t>
  </si>
  <si>
    <t>سمر عبدالله العيسى</t>
  </si>
  <si>
    <t>normal size gastric flap on contrast swallwo</t>
  </si>
  <si>
    <t>no gall stones</t>
  </si>
  <si>
    <t>moderatly large gastric flap on contrast swallow, proximal tight area, slow progression of the dye.</t>
  </si>
  <si>
    <t>ربو و آلام بالركبة اليمنى وحموضة</t>
  </si>
  <si>
    <t>E/w/Y/I</t>
  </si>
  <si>
    <t>H.B. for 5 yrs., with spicy, greasy &amp; fatty food, every 2-3 ms., relived by antacids &amp; zantac, has RG but no NR</t>
  </si>
  <si>
    <t>سكرى مع الحمل و آلام بأسفل الظهر و الورك الأيمن و حموضة مع الحمل و صداع مزمن و ألتهاب مزمن بالجيوب الأنفية</t>
  </si>
  <si>
    <t>106 (4wks.)</t>
  </si>
  <si>
    <t>شفاء آلام الركبة و الكاحل</t>
  </si>
  <si>
    <t>99 (2wks.)</t>
  </si>
  <si>
    <t>74 (3wks.)</t>
  </si>
  <si>
    <t xml:space="preserve">حساسية أنف و أضطراب بالدورة و تكيس مبياض و صعوبة بالحمل و زيادة بالدهون </t>
  </si>
  <si>
    <t>هدى سعد العبيد</t>
  </si>
  <si>
    <t xml:space="preserve">حساسية للمنظفات و أضطراب بالدورة و آلام بالرقبة و أسفل الظهر و كتمة نفس مع النوم </t>
  </si>
  <si>
    <t>E/W/rd/Y</t>
  </si>
  <si>
    <t>تكميم و أستئصال مرارة و تصليح فتق سرى</t>
  </si>
  <si>
    <t>لطيفة محمد المقحم</t>
  </si>
  <si>
    <t>ألتهاب روماتويد بالمفاصل و خفقان بالقلب و أضطراب بالدورة</t>
  </si>
  <si>
    <t>حموضة و قولون عصبى و أضطراب بالدورة</t>
  </si>
  <si>
    <t>H.B. for 2 yrs., once every few ms., ppt. by greasy &amp; spicy food, last for an hr., relived by milk &amp; cold water &amp; cucumber, no NR or RG.</t>
  </si>
  <si>
    <t>146.6 (4wks.)</t>
  </si>
  <si>
    <t>109.5 (3wks.)</t>
  </si>
  <si>
    <t>ماجدة مريف الرشيدى</t>
  </si>
  <si>
    <t>89.9 (2&amp;1/2m.)</t>
  </si>
  <si>
    <t xml:space="preserve">98.7 (3m.) </t>
  </si>
  <si>
    <t>أمل عبدالخالق رده</t>
  </si>
  <si>
    <t>آلام بالمفاصل</t>
  </si>
  <si>
    <t>إبتهال سليمان الرفيعى</t>
  </si>
  <si>
    <t>مجد عبدالرحمن القسومى</t>
  </si>
  <si>
    <t>90.8 (3wks.)</t>
  </si>
  <si>
    <t>115.6 (3wks.)</t>
  </si>
  <si>
    <t>مشعل فوزى السعود</t>
  </si>
  <si>
    <t>مدخن شيشا و آلام بالركبة اليمنى</t>
  </si>
  <si>
    <t xml:space="preserve">تكميم سابق د أحمد الجرزعى من 3 سنوات و أضطراب بالدورة </t>
  </si>
  <si>
    <t>تكميم بعد تكميم سابق</t>
  </si>
  <si>
    <t>عسكر محمد الكربى</t>
  </si>
  <si>
    <t xml:space="preserve">مدخن شيشا أجتماعيا </t>
  </si>
  <si>
    <t>10 cc inflated balloon passed first level ony</t>
  </si>
  <si>
    <t>محمد عايض المطيرى</t>
  </si>
  <si>
    <t xml:space="preserve">مدخن شيشا أجتماعيا و حموضة </t>
  </si>
  <si>
    <t>H.B. for the last 2 years, once every 2-3 ms., ppt. by greasy food, last for few days, relived by drinking milk, cucumber &amp; antacids</t>
  </si>
  <si>
    <t xml:space="preserve">خمول بالغدة الدرقية و آلام بالرسغ الأيسر و أضطراب بالدورة </t>
  </si>
  <si>
    <t>وفاء سالم باوزير</t>
  </si>
  <si>
    <t>البندرى حمد القحطانى</t>
  </si>
  <si>
    <t xml:space="preserve">سكرى على أنسولين و زيادة بالدهون و نقص فيتامين دال و آلام بالركبة اليسرى و الكتف الأيمن و حموضة </t>
  </si>
  <si>
    <t>H.B. for 10 years, ppt. by coffee, last for whole day, relived by ginger, no NR or RG</t>
  </si>
  <si>
    <t>الجوهرة سعيد الهاجرى</t>
  </si>
  <si>
    <t xml:space="preserve">مدخنة و آلام بالركبتين و حموضة </t>
  </si>
  <si>
    <t>لبنى عبدالرحمن الغامدى</t>
  </si>
  <si>
    <t>كتمة نفس مع النوم و حموضة و عقم أولى</t>
  </si>
  <si>
    <t>H.B. for 2-3 years, 3-4 times per wk., last for few hours, ppt. by coffee &amp; greasy food, relived by PRN H2 blocker</t>
  </si>
  <si>
    <t>H.B. for the last 3 years, once every few month, ppt. by coffee, relived by itself, no NR or RG</t>
  </si>
  <si>
    <t>بتيل إبراهيم العقل</t>
  </si>
  <si>
    <t>فاطمة عبدالله الشهرى</t>
  </si>
  <si>
    <t>حموضة و تكيس مبيايض</t>
  </si>
  <si>
    <t>H.B. for 3 years, once per m., ppt. by fried, spicy food, lasst for few hours, relived by milk &amp; cucumber, no NR or RG</t>
  </si>
  <si>
    <t>97.3 (3wks.)</t>
  </si>
  <si>
    <t>126 (2wks.)</t>
  </si>
  <si>
    <t xml:space="preserve"> 566679222  (زوجها</t>
  </si>
  <si>
    <t>107.8 (2wks.)</t>
  </si>
  <si>
    <t>97.1 (6wks.)</t>
  </si>
  <si>
    <t>158.7 (5wks)</t>
  </si>
  <si>
    <t>70 (4wks.)</t>
  </si>
  <si>
    <t>110.8 (3m.)</t>
  </si>
  <si>
    <t>مازال يدخن و شفاء آلام الكاحل</t>
  </si>
  <si>
    <t>102.8 (4m.)</t>
  </si>
  <si>
    <t>تحسن الربو و آلام أسفل الظهر و مازال آلام الركب و العصعص و الحموضة و البواسير</t>
  </si>
  <si>
    <t>110.8 (2wks.)</t>
  </si>
  <si>
    <t>90.6 (3wks.)</t>
  </si>
  <si>
    <t>110.7 (3wks.)</t>
  </si>
  <si>
    <t>132 (4wks.)</t>
  </si>
  <si>
    <t>129.3 (3m.)</t>
  </si>
  <si>
    <t>75.4 (3wks.)</t>
  </si>
  <si>
    <t>شيخة عبدالرحمن السبيعى</t>
  </si>
  <si>
    <t>أستئصال مرارة سابق و آلام بأسفل الظهر و الوركين و الساقين و حموضة</t>
  </si>
  <si>
    <t>C/W/I/sy</t>
  </si>
  <si>
    <t>H.B. for the last few years, ppt. by greasy food, worse during pregnancy, last for few hours, 1-2 attacks per ms, relived by antiacids, no NR, has RG.</t>
  </si>
  <si>
    <t>فاطمة على المزيرعى</t>
  </si>
  <si>
    <t>بالون سابق و مدخنة شيشا و آلام بأسفل الظهر و أضطراب بالدورة و تكيس مبايض و عقم أولى</t>
  </si>
  <si>
    <t>C/I/sy</t>
  </si>
  <si>
    <t>صافية محمد الجارى</t>
  </si>
  <si>
    <t xml:space="preserve">آلام بأسفل الظهر و الكاحلين و الكعبين و كتمة نفس مع النوم و أضطراب بالدورة </t>
  </si>
  <si>
    <t xml:space="preserve">سكرى و أرتفاع بضغط الدم </t>
  </si>
  <si>
    <t>لولوة عبدالله الحقبانى</t>
  </si>
  <si>
    <t>96.7 (4wks.)</t>
  </si>
  <si>
    <t>105 (3&amp;1/2m.)</t>
  </si>
  <si>
    <t>114.3 (3m.)</t>
  </si>
  <si>
    <t>مازال أضطراب الدورة و شفاء آلام الكاحلين و الحموضة</t>
  </si>
  <si>
    <t>محمد  حمد العريفى</t>
  </si>
  <si>
    <t>أحمد محمد الشهرى</t>
  </si>
  <si>
    <t xml:space="preserve"> آلام بأسفل الظهر و حموضة</t>
  </si>
  <si>
    <t>H.B. for the last 1-2 years, once per month, ppt. by spicy food, last for few min., relived by itself, no NR or RG.</t>
  </si>
  <si>
    <t>عبدالمحسن عبدالله الناصر</t>
  </si>
  <si>
    <t>أحمد مصلح الحربى</t>
  </si>
  <si>
    <t xml:space="preserve">سكرى  و آلام بالركبتين و حموضة  </t>
  </si>
  <si>
    <t>H.B. with eating onion, 1-2 attacks per month, last for short peroid, no NR or RG, respond to milk</t>
  </si>
  <si>
    <t xml:space="preserve">لما عبدالرحمن الحمد </t>
  </si>
  <si>
    <t>H.B. for last 6 months, once weekly, agrevated by late night meals, relived by Pariet, no NR or RG</t>
  </si>
  <si>
    <t>بالون سابق و ربو و آلام بالقدمين و كتمة نفس مع النوم و حموضة و أضطراب بالدورة و تكيس مبايض و أنيميا</t>
  </si>
  <si>
    <t>أحمد عبدالله المطوع</t>
  </si>
  <si>
    <t xml:space="preserve">مدخن و حموضة و قولون عصبى </t>
  </si>
  <si>
    <t>H.B. for 2-3 years, 3 times per ms., last for few hours, ppt. by coffee &amp; greasy &amp; spicy  food, relived by  milk &amp; cucumber, no NR or RG</t>
  </si>
  <si>
    <t>normal to moderatly large gaastric flap on contrast swallow</t>
  </si>
  <si>
    <t>مشاعل فيصل الذويبى</t>
  </si>
  <si>
    <t>86.9 (2wks.)</t>
  </si>
  <si>
    <t>155.4 (3wks.)</t>
  </si>
  <si>
    <t>150.9 (3wks.)</t>
  </si>
  <si>
    <t>86.2 (3wks.)</t>
  </si>
  <si>
    <t>100.6 (2wks.)</t>
  </si>
  <si>
    <t>ريم يوسف العرينى</t>
  </si>
  <si>
    <t>118.9 (3wks.)</t>
  </si>
  <si>
    <t>تحسن أضطراب الدورة و مازال آلام الركب و تحسن آلام القدمين و تحسن الحموضة</t>
  </si>
  <si>
    <t>still have heart burn, less than preop. No medications (9/june/2015)</t>
  </si>
  <si>
    <t>ريم عبدالله الحقبانى</t>
  </si>
  <si>
    <t>سكرى و خمول بالغدة الدرقية</t>
  </si>
  <si>
    <t xml:space="preserve"> نورا عبدالله العيسى</t>
  </si>
  <si>
    <t>أستئصال مرارة سابق و أرتفاع بضغط الدم و أرتفاع بالدهون و آلام بأسفل الظهر و الكاحلين و القدمين و حموضة و توقف الطمث</t>
  </si>
  <si>
    <t>H.B. for 5 yrs., with sweets, greasy &amp; coffee, last for few hrs., relived by PRN pantazol, No RG  no NR</t>
  </si>
  <si>
    <t>عبدالآله محمد الشهرى</t>
  </si>
  <si>
    <t>آلام بالكاحل الأيسر</t>
  </si>
  <si>
    <t>إبراهيم أحمد الحميدى</t>
  </si>
  <si>
    <t>بالون سابق و مدخن سابق وحموضة فققط أثناء البالون</t>
  </si>
  <si>
    <t>H.B. only during balloon insertion</t>
  </si>
  <si>
    <t>2,0 Prolene</t>
  </si>
  <si>
    <t>نهال باسم بيارى</t>
  </si>
  <si>
    <t>آلام بالكاحلين و نقص فيتامين دال</t>
  </si>
  <si>
    <t>نواف إبراهيم الرويشد</t>
  </si>
  <si>
    <t>نورا عبدالله الحسين</t>
  </si>
  <si>
    <t>عبدالعزيز عبدالله الرشيد</t>
  </si>
  <si>
    <t xml:space="preserve">حزام سابق من 7 سنوات بالتخصصى (فهد) و حموضة </t>
  </si>
  <si>
    <t>H.B. for more than 1 y, once per month, ppt. by spicy food, relived by itself, last for few min., no NR or RG</t>
  </si>
  <si>
    <t>تكميم وأزالة حزام و خيط خلفى أثنان</t>
  </si>
  <si>
    <t>منيفة صالح العنزى</t>
  </si>
  <si>
    <t xml:space="preserve">سكرى و ربو وتوقف نفس عند النوم و زيادة دهون و أكزيما و حموضة </t>
  </si>
  <si>
    <t>infrequent attacks of H.B., for 14 yrs., ppt. by coffee, spicy &amp; greasy food, last for few hours, relived by milk &amp; cucumber, no NR or RG.</t>
  </si>
  <si>
    <t>شيخة مبارك القحطانى</t>
  </si>
  <si>
    <t xml:space="preserve">آلام بالكاحلين و حموضة </t>
  </si>
  <si>
    <t>H.B., for one year, once per month, ppt. by greasy food, no NR or RG., relived by milk.</t>
  </si>
  <si>
    <t>C/W/rd/I</t>
  </si>
  <si>
    <t>شفاء آلام المفاصل و الحموضة و القولون العصبى أقل شدة</t>
  </si>
  <si>
    <t>تحسن آلام المفاصل و الحموضة الحمد لله</t>
  </si>
  <si>
    <t>normal proximal gastric flap, large pylorus, on contrast swallow</t>
  </si>
  <si>
    <t>شفاء الربو و لا يدخن من بعد العملية و تحسن الحموضة</t>
  </si>
  <si>
    <t>مشاعل إبراهيم بن المهيزع</t>
  </si>
  <si>
    <t>81 (2wks.)</t>
  </si>
  <si>
    <t>مازال أضطراب الدورة و شفاء آلام الظهر و تحسن آلام الركب</t>
  </si>
  <si>
    <t xml:space="preserve">أرتفاع بضغط الدم و حساسية صدر و آلام بأسفل الظهر </t>
  </si>
  <si>
    <t>patient had obvious hiatus hernia on laparoscopy</t>
  </si>
  <si>
    <t>مها على الشهرانى</t>
  </si>
  <si>
    <t xml:space="preserve">آلام بأسفل الظهر والكعبين وكتمة نفس مع النوم و حموضة </t>
  </si>
  <si>
    <t>H.B. for the last year, 1-2 attacks per wk., with fatty &amp; spicy food, relived by milk &amp; Yogurt</t>
  </si>
  <si>
    <t>125.2 (3m)</t>
  </si>
  <si>
    <t>102.7 (2wks.)</t>
  </si>
  <si>
    <t>dilated proximal, normal distal gastric flap on contrast swallow, mid body tight area</t>
  </si>
  <si>
    <t>88.5 (2wks.)</t>
  </si>
  <si>
    <t>moderaltly large gastric flap on contrast swallow.</t>
  </si>
  <si>
    <t>163.3 (2wks.)</t>
  </si>
  <si>
    <t>111.6 (2wks.)</t>
  </si>
  <si>
    <t>132.6 (2wks.)</t>
  </si>
  <si>
    <t>143.2 (2wks.)</t>
  </si>
  <si>
    <t>83.8 (5m.)</t>
  </si>
  <si>
    <t>165.4 (4wks.)</t>
  </si>
  <si>
    <t>96 (2&amp;1/2m.)</t>
  </si>
  <si>
    <t>77.4 (9wks.)</t>
  </si>
  <si>
    <t>130.8 (2wks.)</t>
  </si>
  <si>
    <t>111 (2&amp;1/2m.)</t>
  </si>
  <si>
    <t>moderatly large gastric flap on contrast swallow, large pylorus, two tight areas</t>
  </si>
  <si>
    <t>96.3 (5m.)</t>
  </si>
  <si>
    <t xml:space="preserve">مازال على نفس جرعة دواء الضغط </t>
  </si>
  <si>
    <t>moderate size fundus, normal size pylrous, on contrast swallow</t>
  </si>
  <si>
    <t>116.2 (10days)</t>
  </si>
  <si>
    <t>174.8 (11days)</t>
  </si>
  <si>
    <t>87.7 (11days)</t>
  </si>
  <si>
    <t>124.6 (10 days)</t>
  </si>
  <si>
    <t>109 (2wks.)</t>
  </si>
  <si>
    <t>ليلى ناصر المقبل</t>
  </si>
  <si>
    <t>172.8 (2wks.)</t>
  </si>
  <si>
    <t>118.2 (11days.)</t>
  </si>
  <si>
    <t>ياسر عبدالعزيز الثشرى</t>
  </si>
  <si>
    <t xml:space="preserve">ما قبل السكرى و أرتفاع الدهون بالدم و خمول بالغدة الدرقية </t>
  </si>
  <si>
    <t>E/Y</t>
  </si>
  <si>
    <t>ملاك سالم الدوسرى</t>
  </si>
  <si>
    <t>خلع وراثى لمفصل الوركين</t>
  </si>
  <si>
    <t>134 (9wks.)</t>
  </si>
  <si>
    <t>111 (10wks.)</t>
  </si>
  <si>
    <t>99 (6&amp;1/2m.)</t>
  </si>
  <si>
    <t>133 (10wks.)</t>
  </si>
  <si>
    <t>101 (2m.)</t>
  </si>
  <si>
    <t>فهد سلمان الفراج</t>
  </si>
  <si>
    <t>ربو أثناء الطفولة و حموضة أحيانا</t>
  </si>
  <si>
    <t>آلام بأسفل الظهر و الورك الأيمن ونقص فيتامين دال و أنيميا عولجت بحديد عن طريق الوريد و عقم أولى من ناحية الزوج</t>
  </si>
  <si>
    <t>infrequent attacks of H.B., once every 2 m,, ppt. over eating, last for few min., relived by milk, occasionally associated with  NR or RG.</t>
  </si>
  <si>
    <t>وردة محمد آل صوفان</t>
  </si>
  <si>
    <t>تحسن السكر و مازالت على نفس جرعة المنظم</t>
  </si>
  <si>
    <t>89.2 (4m.)</t>
  </si>
  <si>
    <t>101.3 (3m.)</t>
  </si>
  <si>
    <t>65.3 (2m.)</t>
  </si>
  <si>
    <t>normal size proximal flap, large pylorus, on contrast swallow</t>
  </si>
  <si>
    <t>120 (6wks.)</t>
  </si>
  <si>
    <t>85 (4m.)</t>
  </si>
  <si>
    <t>post lap chole 7/7/2015</t>
  </si>
  <si>
    <t>غادة محمد الضويان</t>
  </si>
  <si>
    <t>ربا محمد الشايع</t>
  </si>
  <si>
    <t>سكرى حديثا و أرتفاع هرمون الحليب و أضطراب بالدورة و نقص فيتامين دال</t>
  </si>
  <si>
    <t>87.6 (2&amp;1/2m.)</t>
  </si>
  <si>
    <t>شفاء السكرى ووقفت الأنسولين و وقفت علاج الدهون و شفاء كتمة النفس و مازال آلام أسفل الظهر و الركبتين</t>
  </si>
  <si>
    <t>محمد عبدالعزيز العتيبى</t>
  </si>
  <si>
    <t>ندى محمد المطيرى</t>
  </si>
  <si>
    <t xml:space="preserve">ربو و خمول بالغدة الدرقية و أضطراب بالدورة الشهرية و تكيس مبياض </t>
  </si>
  <si>
    <t>moderatly large gastric flap on contrast swaloow, mid body tight area</t>
  </si>
  <si>
    <t xml:space="preserve">ربو و مدخن و آلام بالركبة اليسرى و حموضة </t>
  </si>
  <si>
    <t>H.B. for one year, 1-2 attacks per month, ppt. by greasyfood and coffe, last for few hours, no NR or RG, relived by itself or antiacids</t>
  </si>
  <si>
    <t>98.2 (2wks.)</t>
  </si>
  <si>
    <t>130.6 (2ws.)</t>
  </si>
  <si>
    <t>75.4 (3m.)</t>
  </si>
  <si>
    <t>110 (3&amp;1/2m.)</t>
  </si>
  <si>
    <t>129 (5m.)</t>
  </si>
  <si>
    <t>148 (2&amp;1/2 M</t>
  </si>
  <si>
    <t>68.6 (2&amp;1/2M</t>
  </si>
  <si>
    <t>110 (2&amp;1/2M</t>
  </si>
  <si>
    <t>98 (1m</t>
  </si>
  <si>
    <t>115 (23d</t>
  </si>
  <si>
    <t>154 (1m</t>
  </si>
  <si>
    <t>79 (1&amp;1/2m</t>
  </si>
  <si>
    <t>i</t>
  </si>
  <si>
    <t>n</t>
  </si>
  <si>
    <t>115 (2&amp;1/2M</t>
  </si>
  <si>
    <t>84 (2&amp;1/2M</t>
  </si>
  <si>
    <t>90 (2m &amp; 20d</t>
  </si>
  <si>
    <t>150.2 (2&amp;1/2m</t>
  </si>
  <si>
    <t>90 (2&amp;1/2m</t>
  </si>
  <si>
    <t xml:space="preserve">لم تعانى من الربو من العملية وأنتظمت الدورة وشفاء الآلام </t>
  </si>
  <si>
    <t>إيمان صالح الوهيبى</t>
  </si>
  <si>
    <t>أرتفاع فى ضغط الدم أحيانا و آلام بالقدم الأيسر و حموضة حديثا و عقم ثانى</t>
  </si>
  <si>
    <t>Recent history of heart burn , for the last month only, for which she is on PPI</t>
  </si>
  <si>
    <t>آلام بأسفل الظهر و الركبتين و حموضة و تكيس مبايض و حب شباب و أرتفاع بالدهون بالدم</t>
  </si>
  <si>
    <t>Recurrent attacks of H.B., once per month, for the last year, by greasy food, last for few hrs., no NR, has RG, relived by itself.</t>
  </si>
  <si>
    <t>66 (6m.)</t>
  </si>
  <si>
    <t xml:space="preserve">100 (6m.) </t>
  </si>
  <si>
    <t>142 (6m.)</t>
  </si>
  <si>
    <t>هاشم محمد الصفدى</t>
  </si>
  <si>
    <t>زكية عبدالله الخنين</t>
  </si>
  <si>
    <t>صعوبة حمل و سكر مع الحمل و آلام بالركبتين و آلام بأسفل الظهر و كتمة نفس مع النوم و حموضة و تليف بالرحم</t>
  </si>
  <si>
    <t>H.B. for the last 1-2 years,1-2 times per wk., ppt. by greasy, frid food &amp; large meals, relived by sweets, last for 1-2 hours, with NR &amp; RG</t>
  </si>
  <si>
    <t>سعد حسن القحطانى</t>
  </si>
  <si>
    <t>H.B. for 3 ears, by greasy food, last for few mins,relived by antacids, no NR or RG</t>
  </si>
  <si>
    <t>moderatly large gastric flap on contrast swallow, mid body dilated pouch ??</t>
  </si>
  <si>
    <t>moderatly large to large  gastric flap on contrast swallow</t>
  </si>
  <si>
    <t>76.4 (6m.)</t>
  </si>
  <si>
    <t>104 (6m.)</t>
  </si>
  <si>
    <t>123 (4wks.)</t>
  </si>
  <si>
    <t>96.6 (3m.)</t>
  </si>
  <si>
    <t>100 (2m&amp;1w</t>
  </si>
  <si>
    <t>144 (2m&amp;10d</t>
  </si>
  <si>
    <t>85 (2m&amp;1w</t>
  </si>
  <si>
    <t>70 (4&amp;1/2m</t>
  </si>
  <si>
    <t>80 (5&amp;1/2m)</t>
  </si>
  <si>
    <t>moderalty large to large gastric flap on contrast swallow, mid body tight area</t>
  </si>
  <si>
    <t>تحسن الدورة</t>
  </si>
  <si>
    <t>pt. got pregnant on 27/july/15</t>
  </si>
  <si>
    <t>0500889978/0558887850</t>
  </si>
  <si>
    <t>نورا ناصر العريفى</t>
  </si>
  <si>
    <t>أروى راشد المنيع</t>
  </si>
  <si>
    <t>موضى سليمان الصقير</t>
  </si>
  <si>
    <t>عقم و توتر و مدخن شيشا و حموضة و فتق بالمرئ</t>
  </si>
  <si>
    <t>آلام بالركبتين و توقف نفس أثناء النوم</t>
  </si>
  <si>
    <t>مدخن و آلام بأسفل الظهر و الركبة اليمنى و حموضة</t>
  </si>
  <si>
    <t>E/Y/say</t>
  </si>
  <si>
    <t>C/sy/Y</t>
  </si>
  <si>
    <t>E/Y/Rw</t>
  </si>
  <si>
    <t>E/Rw/Y</t>
  </si>
  <si>
    <t>H.B. with grilled food, once every 6 m., G scopy, hiatal hernia</t>
  </si>
  <si>
    <t>H.B. for for more than 5 yrs., ppt. by greasy, fried &amp; spicy food, 2-3 times per mon., no NR or RG, relived by milk or cucumber</t>
  </si>
  <si>
    <t>H.B. for long time, 1-2 times per wk., last for an hour, relived by drinking milk, no NR or RG.</t>
  </si>
  <si>
    <t>10 cc inflated balloon passed first level, after repair 10 cc inflated balloon did not pass, with difficulty</t>
  </si>
  <si>
    <t>10 cc inflated balloon passed first level, after repair 10 cc inflated balloon did not pass , with difficulty</t>
  </si>
  <si>
    <t>تركى عبدالرحمن الشلهوب</t>
  </si>
  <si>
    <t xml:space="preserve">مدخن و آلام بأسفل الظهر </t>
  </si>
  <si>
    <t>هيلة صالح السعيد</t>
  </si>
  <si>
    <t>سكرى و ضغط على حمية فقط و على حبوب منع حمل</t>
  </si>
  <si>
    <t>E/say/rwd</t>
  </si>
  <si>
    <t>liver injury by the 5 mm. trocher into left lobe</t>
  </si>
  <si>
    <t xml:space="preserve">بالون سابق و حموضة فقط مع البالون </t>
  </si>
  <si>
    <t>أمل فوزان الفوزان</t>
  </si>
  <si>
    <t xml:space="preserve">أرتفاع بضغط الدم و سكرى و دهون و خمول بالغدة الدرقية </t>
  </si>
  <si>
    <t xml:space="preserve">حموضة و قولون عصبى </t>
  </si>
  <si>
    <t>E/say</t>
  </si>
  <si>
    <t>H.b. with spicy &amp; greasy food, sweets, once per month, respond to milk &amp; medications</t>
  </si>
  <si>
    <t>مها سعد الحربى</t>
  </si>
  <si>
    <t>H.B. once per month,for the last 2 years, with heavy late night meals, last for few hours, relived by water, no NR or RG</t>
  </si>
  <si>
    <t>91.3 (3m.)</t>
  </si>
  <si>
    <t>83.9 (3m.)</t>
  </si>
  <si>
    <t>149(3m.)</t>
  </si>
  <si>
    <t>124 (3m.)</t>
  </si>
  <si>
    <t>137.5 (4m.)</t>
  </si>
  <si>
    <t>87.6 (3m.)</t>
  </si>
  <si>
    <t>100 (3&amp;1\2m.)</t>
  </si>
  <si>
    <t>95 (4m&amp;10d)</t>
  </si>
  <si>
    <t>76 (3&amp;1\2m.)</t>
  </si>
  <si>
    <t>94 (3&amp;1\2m.)</t>
  </si>
  <si>
    <t>73 (3m&amp;7d.)</t>
  </si>
  <si>
    <t>82 (5m.)</t>
  </si>
  <si>
    <t>98 (5m.)</t>
  </si>
  <si>
    <t>104 (5m&amp;1w)</t>
  </si>
  <si>
    <t>79 (4m &amp;20d)</t>
  </si>
  <si>
    <t>88 (5m&amp;10d)</t>
  </si>
  <si>
    <t>123 (4&amp;1\2m.)</t>
  </si>
  <si>
    <t>هيفاء عبدالعزيز الروضان</t>
  </si>
  <si>
    <t>آلام باسفل الظهر و الركبة اليمنى و كتمة نفس مع النوم و حموضة</t>
  </si>
  <si>
    <t>H.B. for 5 years, ppt. by greasy &amp; spicy food, 3-4 times per moth, for half hour, relived by water, milk &amp; PRN nexium, with NR &amp; RG</t>
  </si>
  <si>
    <t>منيرة عبدالله الحميدان</t>
  </si>
  <si>
    <t>H.B. with greasy food, for the last year, once per month, relived by milk, no NR or RG.</t>
  </si>
  <si>
    <t>إيمان عبدالله النزهان</t>
  </si>
  <si>
    <t>عبدالعزيز عبدالله العبودى</t>
  </si>
  <si>
    <t>مدخن شيشا إجتماعيا و آلام بأسفل الظهر و كتمة نفس مع النوم</t>
  </si>
  <si>
    <t>normal proximal , dilated pylorus, gastric flapon contrast swallow</t>
  </si>
  <si>
    <t>68.7 (6m.)</t>
  </si>
  <si>
    <t>moderatly large gastric flap on contrast swallow, dealyed passage of contrast on initial study</t>
  </si>
  <si>
    <t>شهد سعود الرميح</t>
  </si>
  <si>
    <t>فقدت العين اليمنى</t>
  </si>
  <si>
    <t>غادة رياض الرشيد</t>
  </si>
  <si>
    <t>ربو و آلام بالرسغ الأيسر و كتمة نفس مع النوم و حموضة</t>
  </si>
  <si>
    <t>موضى عطا الله العتيبى</t>
  </si>
  <si>
    <t xml:space="preserve">مرض بالعيون و أرتفاع بضغط الدم </t>
  </si>
  <si>
    <t>منال عبدالله الشلهوب</t>
  </si>
  <si>
    <t>سكرى و ربو و خفقان بالقلب و زيادة بالدهون و أضطراب بالدورة و آلام بالمفاصل و صداع مزمن و حموضة</t>
  </si>
  <si>
    <t>H</t>
  </si>
  <si>
    <t>H.B. for 3 years, ppt. by greasy, spicy &amp; citrus food, once wkly, last for a day, relived by cucumber &amp; nexium, no NR or RG</t>
  </si>
  <si>
    <t>H.B. for 3 yrs, with greasy , spicy food, last for 1-2 hrs., every 2 m., relived by itself, no NR or RG.</t>
  </si>
  <si>
    <t>لين إبراهيم المشيطى</t>
  </si>
  <si>
    <t xml:space="preserve">آلام بالوركين و حموضة </t>
  </si>
  <si>
    <t>H.B. for the last yr, once per month, with spicy food, relived by itself, no NR, haas RG</t>
  </si>
  <si>
    <t>H.B. for the last year, 1-2 attacks per m., with chocolates, relived by milk &amp; water, has NR but no RG</t>
  </si>
  <si>
    <t>Insignificant H.B. , no NR or Rg, relived by milk &amp; cucumber</t>
  </si>
  <si>
    <t>أحمد محمد بن دوس</t>
  </si>
  <si>
    <t>إعادة تحوير</t>
  </si>
  <si>
    <t>تحوير 2009 فى العسكرى حيدر الشرفا و حموضة</t>
  </si>
  <si>
    <t>H.B. with spicy food, respond to PPI, no NR or RG</t>
  </si>
  <si>
    <t>2.0 Maxon</t>
  </si>
  <si>
    <t>large stomach pouch  resected as sleeve, blind end of small bowel of GJ junction was resected as wel</t>
  </si>
  <si>
    <t>79 (2&amp;1/2M.)</t>
  </si>
  <si>
    <t>116 (7m.)</t>
  </si>
  <si>
    <t>112.6 (5m.)</t>
  </si>
  <si>
    <t>89 (6&amp;1/2m.)</t>
  </si>
  <si>
    <t>سكرى مع الحمل و آلام بأسفل الظهر و حموضة و أنقطاع الطمث ودوار</t>
  </si>
  <si>
    <t>C/W/rwd</t>
  </si>
  <si>
    <t>H.B. for more than 1 y, ppt. by spicy food, coffe, relived by water, last for few hrs., no NR or RG</t>
  </si>
  <si>
    <t>محمد صالح الخليفة</t>
  </si>
  <si>
    <t xml:space="preserve">سكرى و آرتفاع بضغط الدم و ربو و زيادة الدهون و مدخن سابق و آلام بأسفل الظهر و الركبة اليمنى و حموضة </t>
  </si>
  <si>
    <t>E/I/Ewd</t>
  </si>
  <si>
    <t>H.B. for 5-6 yrs, by greasy food, once per month, relived by H2 blocker, antacids, occasional NR, no RG</t>
  </si>
  <si>
    <t>سليمان صالح السلامة</t>
  </si>
  <si>
    <t>E/W/I/Ewd</t>
  </si>
  <si>
    <t>مدخن و آلام بأسفل الظهر و توقف نفس أثناء النوم</t>
  </si>
  <si>
    <t>سالم تركى العنزى</t>
  </si>
  <si>
    <t xml:space="preserve">آلام بأسفل الظهر و الركبتين و الكاحلين و توقف نفس أثناء النوم و حموضة و عولج سابقا لجرثومة المعدة و قولون عصبى </t>
  </si>
  <si>
    <t>H.B. for the last 7 yrs, 2-3 times / wk, by coffee, tea, greasy, citrus, &amp; spicy food, last for few hours, with NR &amp; RG, relived by antacids &amp; cucumber, was treated previously for H pylori.</t>
  </si>
  <si>
    <t>10 cc inflated balloon did not pass through the hiatus before &amp; after repair .</t>
  </si>
  <si>
    <t>obvious lipoma herniating at hiatus posteriorly.</t>
  </si>
  <si>
    <t>مازالت على علاج ضغط الدم و بدون علاج للدهون و تحسن آلام الركبة و الحموضة</t>
  </si>
  <si>
    <t>127.3 (4wks.)</t>
  </si>
  <si>
    <t>شفاء السكرى و آلام الركبة اليسرى</t>
  </si>
  <si>
    <t>92.7 (3m.)</t>
  </si>
  <si>
    <t>75.4 (6m.)</t>
  </si>
  <si>
    <t>93.4 (3&amp;1/2m.)</t>
  </si>
  <si>
    <t>لم تحلل للسكرى والدهون و تحسن الحموضة</t>
  </si>
  <si>
    <t>102.7 (3wks.)</t>
  </si>
  <si>
    <t>95.6 (2wks.)</t>
  </si>
  <si>
    <t xml:space="preserve">سكرى و ضغط و زيادة دهون و آلام بأسفل الظهر و حموضة </t>
  </si>
  <si>
    <t>تحسن السكرى و شفاء الضغط و زيادة الحموضة و مازال آلام أسفل الظهر و لم تحلل للدهون</t>
  </si>
  <si>
    <t>140.2 (2wks.)</t>
  </si>
  <si>
    <t>سكرى و خمول بالغدة الدرقية و أرتفاع بالدهون و ربو و ديسك و آلام أسفل الظهر وحموضة و أستئصال مرارة سابق</t>
  </si>
  <si>
    <t>C/I/Ewd</t>
  </si>
  <si>
    <t>H.B. for 7 yrs. By coffee, spicy food, laast for few days, no NR or RG, relived by milk, PPI PRN</t>
  </si>
  <si>
    <t>H.B. for 5 yrs, by coffe &amp; spicy food, twice wkly, last for few days, with NR &amp; RG, relived by nexium PRN</t>
  </si>
  <si>
    <t>obvious hiatus hernia anteriorly</t>
  </si>
  <si>
    <t>حمد فهد التميمى</t>
  </si>
  <si>
    <t xml:space="preserve">ربو و مدخن و آلام بأسفل الظهر و حموضة </t>
  </si>
  <si>
    <t>H.B. for the last year, 1-2 times per m, respond to drinking water</t>
  </si>
  <si>
    <t>بدرية محمد القحطانى</t>
  </si>
  <si>
    <t xml:space="preserve">آلام بالركبتين و أسفل الظهر </t>
  </si>
  <si>
    <t>صالح مبروك البورى</t>
  </si>
  <si>
    <t>H.B. for 5 yrs,by greasy, fred, late night large meals, last for mins., with NR &amp; RG, relived by pantazol.</t>
  </si>
  <si>
    <t>على سالم السبيعى</t>
  </si>
  <si>
    <t xml:space="preserve">ضغط و دهون و مدخن سابق وآلام بأسفل الظهر و الركبتين </t>
  </si>
  <si>
    <t>بدرية سعد العمران</t>
  </si>
  <si>
    <t>آلام بأسفل الظهر و تكيس مبايض</t>
  </si>
  <si>
    <t>الجوهرة فهد القحطانى</t>
  </si>
  <si>
    <t xml:space="preserve">سكرى مع الحمل و ربو مع الحمل و آلام بأسفل الظهر و الورك الأيسر و الركبة اليمنى و حموضة مع الحمل </t>
  </si>
  <si>
    <t>H.B. with pregnancy</t>
  </si>
  <si>
    <t>جوزة عبدالعزيز بن جامع</t>
  </si>
  <si>
    <t>بالونة سابقة و تدبيس سابق و سكرى سابق و ضغط سابق و دهون سابقة و آلام بالرقبة و حموضة</t>
  </si>
  <si>
    <t>H.B. by greasy food, sweets, twice per month, relived by PRN nexuim</t>
  </si>
  <si>
    <t>94.6 (2wks.)</t>
  </si>
  <si>
    <t>postop. Desturation, ?? Pneumonis versus atelectasis</t>
  </si>
  <si>
    <t>98.6 (2wks.)</t>
  </si>
  <si>
    <t>يزيد عبدالعزيز الخزيم</t>
  </si>
  <si>
    <t>141 (3wks.)</t>
  </si>
  <si>
    <t>أبتهال محمد مسفر آل وزيه</t>
  </si>
  <si>
    <t>سكرى على حمية و حساسية صدر و خمول سابق بالغدة الدرقية و آلام بأسفل الظهر و حملت و أجهضت مرتين سابقا</t>
  </si>
  <si>
    <t>C/W/I/Ewd</t>
  </si>
  <si>
    <t>نهى عبدالله العنزى</t>
  </si>
  <si>
    <t>حموضة مع الحمل و عولجت سابقا لجرثومة المعدة</t>
  </si>
  <si>
    <t>H. B. with pregnancy treated previously for H pylori infection.</t>
  </si>
  <si>
    <t>أروى خلف القحطانى</t>
  </si>
  <si>
    <t>بالون سابق و ما قبل السكرى و آلام بالقدمين و حموضة و تكيس مبايض</t>
  </si>
  <si>
    <t>H.B. for last year, worse with BIB, ppt. by greasy, spicy food, last for few hours, with NR &amp; RG, relived by soda &amp; chewing gum</t>
  </si>
  <si>
    <t>سلوى سليمان اليوسف</t>
  </si>
  <si>
    <t>تركى عبدالله الزويد</t>
  </si>
  <si>
    <t>سكرى و ربو سابق و آلام بالركبة اليسرى و آلام بأسفل الظهر و ديسك  و حموضة</t>
  </si>
  <si>
    <t>H.B with fried food, for 2 years, once monthly, relived by itself.</t>
  </si>
  <si>
    <t>E/W/Ewd</t>
  </si>
  <si>
    <t>H.B. for more than 10 yrs, by greasy, fried food, chcolate, grape juice, last for minutes, no NR or RG, relived by milk</t>
  </si>
  <si>
    <t>134.1 (2wks.)</t>
  </si>
  <si>
    <t>143 (10days)</t>
  </si>
  <si>
    <t>96.9 (3&amp;1/2m.)</t>
  </si>
  <si>
    <t>85.3 (2wks.)</t>
  </si>
  <si>
    <t>يحيا على البعيطى</t>
  </si>
  <si>
    <t>128.5 (3wks.)</t>
  </si>
  <si>
    <t>103 (5m.)</t>
  </si>
  <si>
    <t>109.1 (6m.)</t>
  </si>
  <si>
    <t>أنتظام الدورة و شفاء آلام أسفل الظهر و الحموضة</t>
  </si>
  <si>
    <t>أشواق محمد الخرعان</t>
  </si>
  <si>
    <t>102.8 (3wks.)</t>
  </si>
  <si>
    <t>113.7 (2wks.)</t>
  </si>
  <si>
    <t>108.7 (11ds)</t>
  </si>
  <si>
    <t>مدخنة شيشا و حموضة و أضطراب بالدورة</t>
  </si>
  <si>
    <t>H.B.for I yr, 1-2 times per wk, by greasy &amp; spicy food, last for few hrs, with NR but no RG, relived by water &amp; PRN nexuim</t>
  </si>
  <si>
    <t>خولة صالح السحيبانى</t>
  </si>
  <si>
    <t>حموضة و تكيس مبيايض و عقم ثانى</t>
  </si>
  <si>
    <t>E/Ewd/I</t>
  </si>
  <si>
    <t>H.B. for more than 1 yr, by coffee, greasy &amp; spicy food, once per m, last for a day, relived by fasting &amp; PRN medication &amp; no NR or RG</t>
  </si>
  <si>
    <t>معاذ محمد العجلان</t>
  </si>
  <si>
    <t>H.B. with spicy food, 2-3 attacks per year, responding to water &amp; milk.</t>
  </si>
  <si>
    <t>10 cc passed first level partially</t>
  </si>
  <si>
    <t>جواهر فهد الرشودى</t>
  </si>
  <si>
    <t xml:space="preserve">كتمة نفس مع النوم و حموضة </t>
  </si>
  <si>
    <t>E/rwd/I</t>
  </si>
  <si>
    <t>H.B. for more than 10 yrs, 1-2 times per wk., by chcolates, relived by milk &amp; PRN medications, no NR or RG</t>
  </si>
  <si>
    <t>سجى عبدالرحمن الضلعان</t>
  </si>
  <si>
    <t>خمول بالغدة الدرقية و آلام بأسفل الظهر و كتمة نفس مع النوم و أضطراب بالدورة و قولون عصبى</t>
  </si>
  <si>
    <t>نورا عبدالله المنيع</t>
  </si>
  <si>
    <t>ربو و آلام بالركبة اليسرى و حموضة و أمساك</t>
  </si>
  <si>
    <t>لطيفة محمد العقيل</t>
  </si>
  <si>
    <t>صعوبة بالحمل و آلام بالركبة اليمنى و الكاحلين و حموضة</t>
  </si>
  <si>
    <t>H.B. recently, every 2 wks., by greasy &amp; fried food, last for hrs, relived by milk &amp; cucumber.no NR or RG</t>
  </si>
  <si>
    <t>H.B for 4-5 years, by spicy &amp; fried food, once per wk, last 1-2 hrs., relived by water, No NR or RG</t>
  </si>
  <si>
    <t>نورا محمد السبيعى</t>
  </si>
  <si>
    <t>ما قبل السكرى و أرتفاع الضغط أحيانا و ربو و أنيميا و آلام بالركبة اليمنى و كتمة نفس مع النوم و حصى بالكلى و ألتهاب متكرر بجلد البطن</t>
  </si>
  <si>
    <t>164.5 (3wks.)</t>
  </si>
  <si>
    <t>عبير دخيل الواكد</t>
  </si>
  <si>
    <t xml:space="preserve">أستصال مرارة سابق و توقف نفس أثناء النوم و حموضة </t>
  </si>
  <si>
    <t>C/W/Ewd/I</t>
  </si>
  <si>
    <t>119.2 (4m.)</t>
  </si>
  <si>
    <t>عبدالله مسلم  السبيعى</t>
  </si>
  <si>
    <t>93.6 (3m)</t>
  </si>
  <si>
    <t>تحسن الربو و آلام الركب و كتمة النفس و مازال ألم الرسغين و خمول الغدة على نفس الجرعة</t>
  </si>
  <si>
    <t>75.2 (4m</t>
  </si>
  <si>
    <t>76 (2m&amp;1/2</t>
  </si>
  <si>
    <t>75 (4&amp;1/2</t>
  </si>
  <si>
    <t>92 (4&amp;1/2</t>
  </si>
  <si>
    <t>109 (5m</t>
  </si>
  <si>
    <t>132 (4&amp;1/2</t>
  </si>
  <si>
    <t>90 (4&amp;1/2</t>
  </si>
  <si>
    <t>86 (4&amp;1/2</t>
  </si>
  <si>
    <t>86 (5&amp;1/2</t>
  </si>
  <si>
    <t>98 (5 &amp;1/2</t>
  </si>
  <si>
    <t>91 (2m</t>
  </si>
  <si>
    <t>108 (2m</t>
  </si>
  <si>
    <t>119 (12wks.)</t>
  </si>
  <si>
    <t>moderatly large gastrc flap on contrast swallow.</t>
  </si>
  <si>
    <t>104.1 (4wks.)</t>
  </si>
  <si>
    <t>145.9 (3&amp;1/2m.)</t>
  </si>
  <si>
    <t>131.7 (3wks.)</t>
  </si>
  <si>
    <t>111.9 (2wks.)</t>
  </si>
  <si>
    <t>normal to moderatly large gasttric flap on contrast swallow</t>
  </si>
  <si>
    <t>96.9 (3wks.)</t>
  </si>
  <si>
    <t>135.4 (4&amp;1/2m.)</t>
  </si>
  <si>
    <t>86.7 (3wks.)</t>
  </si>
  <si>
    <t>سحر هزاع العمرى</t>
  </si>
  <si>
    <t>تحسن الدورة و آلام الركب و الحموضة و مازال العقم</t>
  </si>
  <si>
    <t>سكرى مع الحمل و تليف بالرحم</t>
  </si>
  <si>
    <t>no preop. GEERD symptoms.</t>
  </si>
  <si>
    <t>شوق عبدالله الأحمرى</t>
  </si>
  <si>
    <t>165.4 (2wks.)</t>
  </si>
  <si>
    <t>normal size gastri flap on contrast swallow</t>
  </si>
  <si>
    <t>قبيلة إبراهيم العصيمى</t>
  </si>
  <si>
    <t>107.6 (4wks.)</t>
  </si>
  <si>
    <t>خمول بالغدة الدرقية و نقص فيتامين دال و آلام بالركبتين و الكعبين و حموضة و خفقان</t>
  </si>
  <si>
    <t>H.B. for 6 years, once wkly, ppt. by citrus &amp; diary food, relived by milk, cucumber, nexium, no NR or RG</t>
  </si>
  <si>
    <t>112.6 (3m.)</t>
  </si>
  <si>
    <t>118.1 (4wks.)</t>
  </si>
  <si>
    <t>normal to moderatly large gastric flap on contrast swallow , mid body tight area</t>
  </si>
  <si>
    <t>86.6 (3wks.)</t>
  </si>
  <si>
    <t>80.7 (2wks.)</t>
  </si>
  <si>
    <t>70.6 (3m)</t>
  </si>
  <si>
    <t>72 (12wks.)</t>
  </si>
  <si>
    <t>119.1 (4wks.)</t>
  </si>
  <si>
    <t>120.4 (4wks.)</t>
  </si>
  <si>
    <t>زكية على المطرودى</t>
  </si>
  <si>
    <t>سكرى و أرتفاع بضغط الدم أحيانا و عقم ثانى</t>
  </si>
  <si>
    <t>أبراهيم سليمان النملة</t>
  </si>
  <si>
    <t>عبدالله إبراهيم الفريح</t>
  </si>
  <si>
    <t>ربو و آلام بأسفل الظهر و حموضة و قولون عصبى</t>
  </si>
  <si>
    <t>أروى طارق القحطانى</t>
  </si>
  <si>
    <t>حساسية أنف</t>
  </si>
  <si>
    <t>H.B. for 6 yrs, ppt. by greasy &amp; spicy food, 2-3 times per wk., last for few hrs., relived by milk, wirh NR but no RG</t>
  </si>
  <si>
    <t>فاطمة على الصبحى</t>
  </si>
  <si>
    <t xml:space="preserve">أستئصال مرارة سابق و فتق سرى عولج بثالث عمليات سابقة و سكرى و ضغط دم و آلام بالرقبة و الظهر و الركبتين و حموضة و قولون عصبى و أمساك و أضطراب بالدورة </t>
  </si>
  <si>
    <t>infrequent attacks of H.B. for long time usually respond to milk &amp; cucumber</t>
  </si>
  <si>
    <t>has obvious ventral hernia, with omentum and bowel as content of the defect</t>
  </si>
  <si>
    <t>صالح عبدالرحمن الوطبان</t>
  </si>
  <si>
    <t>مدخن شيشا و ألم بالكاحل الأيمن و أسفل الظهر و الركبتين و حموضة</t>
  </si>
  <si>
    <t>H.B. for 15 yrs, ppt. by greasy &amp; spicy food, last for 2 hrs, with NR , no RG, relived by antiacids</t>
  </si>
  <si>
    <t>سلطان تركى الهيطل</t>
  </si>
  <si>
    <t>آلام بالركبتين و آلام بأسفل الظهر و كتمة نفس مع النوم و حموضة</t>
  </si>
  <si>
    <t>H.B. for 10 years, ppt. by greasy &amp; spicy food &amp;  coffee, last for hrs., relived by milk, no NR or RG</t>
  </si>
  <si>
    <t>مشارى حربان المطيرى</t>
  </si>
  <si>
    <t xml:space="preserve">زراعة كلى بعد فشل كلوى و سكرى و زيادة الدهون و مدخن و حموضة </t>
  </si>
  <si>
    <t>H.B. for 15 yrs, ppt. by greasy food &amp; fasting, last for  hrs to days, 1-2 attacks per mon., relived by PRN PPI</t>
  </si>
  <si>
    <t>نورا محمد المعجل</t>
  </si>
  <si>
    <t>78 (6wks.)</t>
  </si>
  <si>
    <t>134 (3&amp;1/2m.)</t>
  </si>
  <si>
    <t>tight to normal gastric flap on contrast swallow, large pylorus.</t>
  </si>
  <si>
    <t>114.5 (3wks.)</t>
  </si>
  <si>
    <t>101.3 (4m.)</t>
  </si>
  <si>
    <t>116.3 (6&amp;1/2m.)</t>
  </si>
  <si>
    <t>normal to moderatly large gastric gastric flap on contrast swallow</t>
  </si>
  <si>
    <t>عائشة عمر التويجرى</t>
  </si>
  <si>
    <t>خلود إبراهيم السبيعى</t>
  </si>
  <si>
    <t>ربو و سكرى و كتمة نفس مع النوم وأضطراب بالدورة و تكيس مبايض و عقم و آلام بأسفل الظهر و الركبتين و خمول بالغدة الدرقية و قولون عصبى</t>
  </si>
  <si>
    <t>أسماء محمد محمود</t>
  </si>
  <si>
    <t xml:space="preserve">آلام بالركبتين و أضطراب بالدورة و تكيس مبايض </t>
  </si>
  <si>
    <t>أزهار على الدغريرى</t>
  </si>
  <si>
    <t>أرتفاع ضغط الدم أحيانا و أضطراب بالدورة و آلام القدمين و عولجت سابقا لجرثومة المعدة</t>
  </si>
  <si>
    <t>no preop. GERD symptoms, was treated before for H pyolri.</t>
  </si>
  <si>
    <t>H.B. for 6 yrs, ppt. by greasy, oily, spicy food,meat, late heavy meals, daily, last for few hrs., relived by water &amp; PPI, no NR or RG.</t>
  </si>
  <si>
    <t>مدخن و أكتئاب و آلام بالركبتين و القدمين و حموضة</t>
  </si>
  <si>
    <t>102.1 (7m.)</t>
  </si>
  <si>
    <t>مازالت الإكزيما و الركبة اليمنى</t>
  </si>
  <si>
    <t>111.4 (3m.)</t>
  </si>
  <si>
    <t>main concern is constipation and heart burn (14/sept/2015)</t>
  </si>
  <si>
    <t>171 (4wks.)</t>
  </si>
  <si>
    <t>moderatly large gastric flap on contrast swallow, mid body tight area.</t>
  </si>
  <si>
    <t>80.4 (6m.)</t>
  </si>
  <si>
    <t>سكرى و ربو و آلام بأسفل الظهر و أضطراب بالدورة</t>
  </si>
  <si>
    <t>هند بدر العتيبى</t>
  </si>
  <si>
    <t>ربو و أضطراب بالدورة و آلام بالظهر و الركبتين و حموضة و ألتهاب سابق بجرثومة المعدة</t>
  </si>
  <si>
    <t>infrequent attacks of heart burn, with spicy food, had previous endoscopy 8 years, ago, treated previously for H pylori</t>
  </si>
  <si>
    <t>غدير على السعدون</t>
  </si>
  <si>
    <t>أضطراب بالدورة و تكيس مبايض و مشاكل بعظم الحوض منذ الصغر عولج بالكورتيزون</t>
  </si>
  <si>
    <t>حصة سالم العجمى</t>
  </si>
  <si>
    <t xml:space="preserve">حموضة و أضطراب بالدورة </t>
  </si>
  <si>
    <t>H.B. ppt. by orange juice, last for few days, relived by milk &amp; cucumber, no NR or RG.</t>
  </si>
  <si>
    <t>نوال على الزهرانى</t>
  </si>
  <si>
    <t xml:space="preserve">سكرى و دهون و ضغط و آلام بالركبتين و أسفل الظهر و كتمة نفس مع النوم و حموضة و أضطراب بالدورة </t>
  </si>
  <si>
    <t>C/W/q/Y</t>
  </si>
  <si>
    <t>H.B. for 3 yrs., ppt. by spicy, greasy, fried food, once per month, last for few minutes, with NR, no RG, relived by itself</t>
  </si>
  <si>
    <t>هيثم محمد الصفدى</t>
  </si>
  <si>
    <t>بالونة معدة سابق و سكرى و مدخن و آلام بأسفل الظهر و كتمة نفس مع النوم و حموضة</t>
  </si>
  <si>
    <t>H.B. with fired food, every few mon., resolve by itself or antiacids</t>
  </si>
  <si>
    <t>فيصل عبدالله الفيفى</t>
  </si>
  <si>
    <t>كندى</t>
  </si>
  <si>
    <t>H.B. for 5 yrs., twice monthly, by citrus, greasy, spicy food, last for few hrs, relived by water, no NR or RG</t>
  </si>
  <si>
    <t xml:space="preserve">ربو و حصى مرارى و كتمة نفس مع النوم و حموضة </t>
  </si>
  <si>
    <t>H.B. for 6 yrs., almost daily, by coffee, greasy, spicy food, last for days, relived by water, with NR, no RG, ttt before for h pylori</t>
  </si>
  <si>
    <t>تمام محمد خليل</t>
  </si>
  <si>
    <t xml:space="preserve">مدخن شيشا و آلام بالركبتين و حموضة </t>
  </si>
  <si>
    <t>H.B. for 10 yrs., with pastaries &amp; spicy food, 2-3 times per wk, for half an hr, with NR but no RG, on PRN antacids &amp; nexium</t>
  </si>
  <si>
    <t>127.9 (5wks.)</t>
  </si>
  <si>
    <t>107.2 (4wks.)</t>
  </si>
  <si>
    <t>116.3 (4wks.)</t>
  </si>
  <si>
    <t>الجوهرة عبدالرحمن العجاجى</t>
  </si>
  <si>
    <t xml:space="preserve">بالون معدة سابق و حموضة </t>
  </si>
  <si>
    <t>H.B. for 6m., 1-2 times per mon, by coffee, heavy dinner, last for minutes, relived by water, no NR or RG</t>
  </si>
  <si>
    <t>ألام بأسفل الظهر و الركبتين و توقف النفس أثناء النوم و حموضة و فتق سرى</t>
  </si>
  <si>
    <t>H.B. for 10 years, almost daily, by greasy &amp; spicy food, relived by H2 Blocker, with NR &amp; RG.</t>
  </si>
  <si>
    <t>تكميم و خيط خلفى أثنان وتصليح فتق سرى</t>
  </si>
  <si>
    <t>1_15_1</t>
  </si>
  <si>
    <t>باسل أحمد المنصور</t>
  </si>
  <si>
    <t xml:space="preserve">ربو و أكتئاب و آلام أسفل الظهر و كتمة نفس مع النوم و حموضة </t>
  </si>
  <si>
    <t>H.B. for 1-2 years, with greasy food, last for 1-2 hrs, 1-2 attacks per year, repond to green tea, no NR, but has RG.</t>
  </si>
  <si>
    <t>رند على الضويان</t>
  </si>
  <si>
    <t>توقف علاج الضغط و مازال على حبوب الدهون و تحسن آلام الظهر و زيادة آلام العرقوب و مازالت الحموضة</t>
  </si>
  <si>
    <t>92.9 (3&amp;1/2m.)</t>
  </si>
  <si>
    <t>H.B. 2-3 times per week, on PRN parait (21/sept./2015)</t>
  </si>
  <si>
    <t>85.3 (6m.)</t>
  </si>
  <si>
    <t>أنتظمت الدورة و شفاء آلام الظهر و مازالت على نفس جرعة الغدة الدرقية</t>
  </si>
  <si>
    <t>88.6 (6m.)</t>
  </si>
  <si>
    <t>92.8 (2wks.)</t>
  </si>
  <si>
    <t>117.6 (4&amp;1/2m.)</t>
  </si>
  <si>
    <t>low vitD, high PTH (21/9/2015)</t>
  </si>
  <si>
    <t>101.6 (7&amp;1/2m.)</t>
  </si>
  <si>
    <t>71 (3M&amp;20D</t>
  </si>
  <si>
    <t>134.5 (2&amp;1/2</t>
  </si>
  <si>
    <t>146.5 (3m.)</t>
  </si>
  <si>
    <t>حصة محمد الصابغ</t>
  </si>
  <si>
    <t>99 (4m.)</t>
  </si>
  <si>
    <t>70.7 (4m.)</t>
  </si>
  <si>
    <t xml:space="preserve">115 (3m.) </t>
  </si>
  <si>
    <t>100 (3&amp;1/2m.)</t>
  </si>
  <si>
    <t>87 (3&amp;1/2m.)</t>
  </si>
  <si>
    <t>84.4 (3m.)</t>
  </si>
  <si>
    <t>102 (3&amp;1/2m.)</t>
  </si>
  <si>
    <t xml:space="preserve">82 (4m.) </t>
  </si>
  <si>
    <t>146 (4m.)</t>
  </si>
  <si>
    <t>126 (6&amp;1/2m.)</t>
  </si>
  <si>
    <t>70.3 (5&amp;1/2m.)</t>
  </si>
  <si>
    <t>80 (6&amp;1/2m.)</t>
  </si>
  <si>
    <t>85 (6&amp;1/2m.)</t>
  </si>
  <si>
    <t>72.2 (6&amp;1/2m.)</t>
  </si>
  <si>
    <t>112 (6&amp;1/2m.)</t>
  </si>
  <si>
    <t>73 (3m)</t>
  </si>
  <si>
    <t>79 (6&amp;1/2m.)</t>
  </si>
  <si>
    <t>63 (6&amp;1/2m.)</t>
  </si>
  <si>
    <t>92 (6&amp;1/2m.)</t>
  </si>
  <si>
    <t>144 (6m.)</t>
  </si>
  <si>
    <t>normal size gastric flap on contrast swallow, tight plication.</t>
  </si>
  <si>
    <t>107.3 (6m.)</t>
  </si>
  <si>
    <t>146.7 (3wks.)</t>
  </si>
  <si>
    <t>مشارى عبدالعزيز الحضيبى</t>
  </si>
  <si>
    <t>118.8 (2wks.)</t>
  </si>
  <si>
    <t>dilated proximal, normal distal gastric flap on contrast swallow.</t>
  </si>
  <si>
    <t>83.6 (2wks.)</t>
  </si>
  <si>
    <t>99.6 (9m.)</t>
  </si>
  <si>
    <t>هيا محمد الحسين</t>
  </si>
  <si>
    <t>قلق نفسى و أضطراب بالدورة</t>
  </si>
  <si>
    <t>فاطمة مفلح القحطانى</t>
  </si>
  <si>
    <t>حموضة و أضطراب بالدورة و أرتفاع بهرمون الحليب</t>
  </si>
  <si>
    <t>H.B. for 2 yrs, once per m, last for minutes, with NR &amp; RG, relived by cucumber &amp; water</t>
  </si>
  <si>
    <t>سارة عبدالله النزهان</t>
  </si>
  <si>
    <t>أستئصال مرارة سابق و ضغط و حساسية صدر و آلام بالركبة اليسرى و كتمة نفس مع النوم و حموضة</t>
  </si>
  <si>
    <t>H.B. for 3 yrs, once per m, last for 2-3 hrs, no NR &amp; RG, relived by cucumber, mik &amp; PPI, ppt. by coffee, fatty &amp; spicy food.</t>
  </si>
  <si>
    <t>حنان فيصل القحطانى</t>
  </si>
  <si>
    <t>غزيل صالح المونس</t>
  </si>
  <si>
    <t>10 cc inflated balloon passed first level, after repair passed first level as well.</t>
  </si>
  <si>
    <t>شيخة على التميمى</t>
  </si>
  <si>
    <t>بالونة سابقة و حموضة فقط مع البالون و أرتفاع بضغط الدم حديثا</t>
  </si>
  <si>
    <t>H.B. only with BIB</t>
  </si>
  <si>
    <t>تحوير و خيط خلفى واحد</t>
  </si>
  <si>
    <t xml:space="preserve">أستئصال مرارة سابق و مدخنة شيشا و آلام بالركبتين  و حموضة </t>
  </si>
  <si>
    <t>H.B. for one yr, every 2 wks, by soda, garlic &amp; citrus food, with NR, no RG, relived by milk, cucumber &amp; antiacids</t>
  </si>
  <si>
    <t>GJ anti colic anti gastric, post. Wall 30 mm GIA, ant. Wall 2.0 vicryl, biliary limb 30-55 cm, alimentery limb  125-150 cm.</t>
  </si>
  <si>
    <t>wide hiatus on laparoscoy, even after post repair, small gastric pouch, bad GJ anastomosis, bule test post leak.</t>
  </si>
  <si>
    <t>أشواق محمد المريس</t>
  </si>
  <si>
    <t xml:space="preserve">آلام بأسفل الظهر و ديسك و كتمة نفس مع النوم و حموضة </t>
  </si>
  <si>
    <t>H.B. for 10 yrs, 1 per wk, by coffee, spicy &amp; fried food, last for 1-2 hrs, with NR &amp; RG, relived by vomiting, or Nexium</t>
  </si>
  <si>
    <t>95.8 (4wks.)</t>
  </si>
  <si>
    <t>148.7 (7m.)</t>
  </si>
  <si>
    <t>80.2 (4m.)</t>
  </si>
  <si>
    <t xml:space="preserve">تحسن الربو و الحموضة و خفت آلام القدمين و كتمة النفس و تحسن أضطراب الدورة </t>
  </si>
  <si>
    <t>116.5 (3wks.)</t>
  </si>
  <si>
    <t>131 (3WKS)</t>
  </si>
  <si>
    <t>tight areas proximally, dilated diatally</t>
  </si>
  <si>
    <t xml:space="preserve">إنتظام الدورة وشفاء الحموضة </t>
  </si>
  <si>
    <t>70.4 (6m.)</t>
  </si>
  <si>
    <t xml:space="preserve">قليلة الأكل والسوائل </t>
  </si>
  <si>
    <t>سماهر على الأسمرى</t>
  </si>
  <si>
    <t>H.B. almost daily, by coffee, spicy &amp; greasy food, last for few hrs, relived by milk &amp; cucumber, no NR or RG</t>
  </si>
  <si>
    <t>خالد عبدالعزيزاليوسف</t>
  </si>
  <si>
    <t>ماجدة عبدالله السبيعى</t>
  </si>
  <si>
    <t xml:space="preserve">ألتهاب متكرر للصدر وأضطراب بالدورة و  عقم أولى و تكيس مبايض و آلام بأسفل الظهر و الركبتين </t>
  </si>
  <si>
    <t>88.8 (3m.)</t>
  </si>
  <si>
    <t>85.5 (6m.)</t>
  </si>
  <si>
    <t xml:space="preserve">شفاء كتمة النفس عند النوم وإنتظام الدورة وآلام الرقبة والظهر </t>
  </si>
  <si>
    <t xml:space="preserve">تحسن آلام الركبتين والحموضة والربو  ومازال إضطراب الدورة </t>
  </si>
  <si>
    <t>80.1 (4m.)</t>
  </si>
  <si>
    <t>LFT's are back to normal, as well TFT'S (5/oct/2015)</t>
  </si>
  <si>
    <t>100.2 (4wks.)</t>
  </si>
  <si>
    <t>moderatly large , to large gastric flap on contrast swallow</t>
  </si>
  <si>
    <t>128.7 (4wks.)</t>
  </si>
  <si>
    <t>133.8 (3wks.)</t>
  </si>
  <si>
    <t>أسماء صالح عقول</t>
  </si>
  <si>
    <t>153 (2 wks)</t>
  </si>
  <si>
    <t>93.2 (4wks.)</t>
  </si>
  <si>
    <t>89.3 (4m.)</t>
  </si>
  <si>
    <t>109.1 (3wk.)</t>
  </si>
  <si>
    <t>فاطمة فيصل الرشيد</t>
  </si>
  <si>
    <t>أمل رشيد الرديعان</t>
  </si>
  <si>
    <t>ربو و آلام بالركبتين و الكاحلين و حموضة و حصى مرارى</t>
  </si>
  <si>
    <t>H.B. with citrus &amp; sweets, 5 times per wk, respond to laban &amp; cucumber</t>
  </si>
  <si>
    <t>فاطمة محمد بزارى</t>
  </si>
  <si>
    <t xml:space="preserve">آلام بالكالحين و القدمين و حموضة حديثة </t>
  </si>
  <si>
    <t>H.B. for 3 ms, with spicy, greasy food &amp; tomato sauce, last for few hrs., relived by vomiting, 2-3 times per wk., no NR or RG.</t>
  </si>
  <si>
    <t>خديجة صالح الصعيب</t>
  </si>
  <si>
    <t>105.3 (3m.)</t>
  </si>
  <si>
    <t>132.8 (3wk.)</t>
  </si>
  <si>
    <t>tight gastric flap on contrast swallow, large pylorus</t>
  </si>
  <si>
    <t>136.4 (4wks.)</t>
  </si>
  <si>
    <t>diagnostic laparoscopy, gsateroscopy</t>
  </si>
  <si>
    <t>تسريب بعد تكميم 22/feb/2015</t>
  </si>
  <si>
    <t>W/Y</t>
  </si>
  <si>
    <t>محمد عبدالغنى المالكى</t>
  </si>
  <si>
    <t>less than 100 cc inflated balloon</t>
  </si>
  <si>
    <t>T tube , J feeding tube, 24 F blake drains x2,</t>
  </si>
  <si>
    <t>نوف عمر باطرفى</t>
  </si>
  <si>
    <t>مدخنة و كتمة نفس مع النوم</t>
  </si>
  <si>
    <t>H.B. for 5 yrs, by greasy food, no NR or RG, relived by milk</t>
  </si>
  <si>
    <t>تكميم و أستئصال كيس بالمبيض الأيمن</t>
  </si>
  <si>
    <t>نوال عبدالعزيز نصبان</t>
  </si>
  <si>
    <t xml:space="preserve">ربو و آلام بأسفل الظهر </t>
  </si>
  <si>
    <t>126.2 (4wks.)</t>
  </si>
  <si>
    <t>156.9 (3wks.)</t>
  </si>
  <si>
    <t>moderatly large gastric flap, large pylorus.</t>
  </si>
  <si>
    <t>133.3 (4wks.)</t>
  </si>
  <si>
    <t>شفاء السكر وتحسن ضغط الدم وآلام أسفل الظهر والركبة اليمنى وشفاء الحموضة</t>
  </si>
  <si>
    <t>83.3 (8m.)</t>
  </si>
  <si>
    <t>infrequent heart burn, less than preop. Usually relived by itself (13/10/2015)</t>
  </si>
  <si>
    <t>high PTH, hgh Cr, high Uric acid, low Hb, high cholestrol, UTI (13/Oct/2015)</t>
  </si>
  <si>
    <t>غيبوبة سابقة و ضعف أنتصاب و ما قبل السكرى و مدخن</t>
  </si>
  <si>
    <t>E/W/q/Y</t>
  </si>
  <si>
    <t>خلود وليد حمادة</t>
  </si>
  <si>
    <t>Infequent H.B.with greasy &amp; spicy food, sweets, once per month, last for an hr., relived by zantac, no NR or RG</t>
  </si>
  <si>
    <t>124 (9m.)</t>
  </si>
  <si>
    <t>moderatly large gastric flap on contrst swallow</t>
  </si>
  <si>
    <t>patient had postop aspiration pneumonia</t>
  </si>
  <si>
    <t>postop pneumonia</t>
  </si>
  <si>
    <t>100 (8m.)</t>
  </si>
  <si>
    <t>552006661/0549941311</t>
  </si>
  <si>
    <t>79 (9&amp;1/2m.)</t>
  </si>
  <si>
    <t>136 (9m.)</t>
  </si>
  <si>
    <t>133.3 (3wks.)</t>
  </si>
  <si>
    <t>76 (5m.)</t>
  </si>
  <si>
    <t>59 (6m.)</t>
  </si>
  <si>
    <t>pt. got pregnant on sth ms. Post surgery aborted one month later</t>
  </si>
  <si>
    <t>السكر طبيعى</t>
  </si>
  <si>
    <t>daily H B on daily pariet (21/july/15), resolved HB (17 oct 2015)</t>
  </si>
  <si>
    <t>نوف سعود الشمرى</t>
  </si>
  <si>
    <t>18/10/2015</t>
  </si>
  <si>
    <t>H.B. for 5 yrs, once monthly, by greasy, citrus, spicy, late night meals, coffee, relived by itself &amp; PRN medications.</t>
  </si>
  <si>
    <t>عمار خالد الرماح</t>
  </si>
  <si>
    <t>H.B. for more than 5 yrs, with garlic, once per yr, relived by itself</t>
  </si>
  <si>
    <t>عائشة خلف العنزى</t>
  </si>
  <si>
    <t>توقف نفس مع النوم و حموضة</t>
  </si>
  <si>
    <t>H.B. for last year, worse with pregmancy, ppt. by greasy, spicy food, last for few hours, with NR &amp; RG, relived by soda &amp; chewing gum</t>
  </si>
  <si>
    <t>خلود إبراهيم الفهد</t>
  </si>
  <si>
    <t>ربو و عقم أولى و مدخنة و صداع نصفى و قولون عصبى و حموضة أحيانا</t>
  </si>
  <si>
    <t>infrequent attacks of HB</t>
  </si>
  <si>
    <t>hiatus and stape line invaginated by 2.0 prolene</t>
  </si>
  <si>
    <t>obvious defect anteriroly, but the balloon test was negative, balloon failed to pass through the hiatus</t>
  </si>
  <si>
    <t>125.5 (6m.)</t>
  </si>
  <si>
    <t>100.4 (3wks.)</t>
  </si>
  <si>
    <t>116.1 (3wks.)</t>
  </si>
  <si>
    <t>123.3 (3wk.)</t>
  </si>
  <si>
    <t>small pouch, easiy flow to small bowel</t>
  </si>
  <si>
    <t>86.6 (3&amp;1/2m)</t>
  </si>
  <si>
    <t xml:space="preserve">تحسن آلام الركبتين و أسفل الظهر </t>
  </si>
  <si>
    <t>109.4 (6m.)</t>
  </si>
  <si>
    <t xml:space="preserve">مازالت الحموضة و آلام الرقبة والظهر </t>
  </si>
  <si>
    <t>111.4 (6&amp;1\2m.)</t>
  </si>
  <si>
    <t xml:space="preserve">إنتظمت الدورة و تحسن الآلام  و شفاء كتمة النفس </t>
  </si>
  <si>
    <t>105.5 (3 wks.)</t>
  </si>
  <si>
    <t>21/10/2015</t>
  </si>
  <si>
    <t>أكتئاب سابق بعد حمل وديسك و آلام بالركبة اليسرى و حموضة</t>
  </si>
  <si>
    <t>HB for long time, by greasy, spicy &amp; citrus food, worse with pregnancy, for few hrs, with NR&amp; RG, respond to milk, banana.</t>
  </si>
  <si>
    <t>ناصر سعيد الغامدى</t>
  </si>
  <si>
    <t>آلام بالركبة اليسرى و حموضة أحيانا</t>
  </si>
  <si>
    <t>very insignificant attacks of HB</t>
  </si>
  <si>
    <t>محمد عبدالله الشهرانى</t>
  </si>
  <si>
    <t>HB for 4-5 yrs, by greasy, spicy food, for few days, no NR&amp; RG, respond to milk, antacids.</t>
  </si>
  <si>
    <t>2. 0 prolene</t>
  </si>
  <si>
    <t>113.5 (6m.)</t>
  </si>
  <si>
    <t>127 (3m.)</t>
  </si>
  <si>
    <t>88.6 (3m.)</t>
  </si>
  <si>
    <t>69.6 (3m.)</t>
  </si>
  <si>
    <t>شفاء كتمة النفس عند النوم وآلام الركبتين والظهر</t>
  </si>
  <si>
    <t>118.2 (3ws.)</t>
  </si>
  <si>
    <t>143.7 (3wks.)</t>
  </si>
  <si>
    <t>112.5 (3wks.)</t>
  </si>
  <si>
    <t xml:space="preserve">مازال يدخن و شفاء الحموضة </t>
  </si>
  <si>
    <t>75.2 (8m.)</t>
  </si>
  <si>
    <t xml:space="preserve">شفاء آلام الكاحلين </t>
  </si>
  <si>
    <t>88.1 (3m.)</t>
  </si>
  <si>
    <t>83.5 (6m.)</t>
  </si>
  <si>
    <t>سارة عوض الشيباني</t>
  </si>
  <si>
    <t>180.1 (3ws.)</t>
  </si>
  <si>
    <t>117.3 (3wks.)</t>
  </si>
  <si>
    <t>أحمد سليمان المحيسني</t>
  </si>
  <si>
    <t>25/10/2015</t>
  </si>
  <si>
    <t>W/q/Y</t>
  </si>
  <si>
    <t>Hbfor 3 yr. by spicy, citrus &amp; greasy food, 1-2 times per wk, for few mins, with NR , no RG, relived by water &amp; soda, previous H pylori infection &amp; gastroscopy</t>
  </si>
  <si>
    <t>حساسية صدر و مدخن شيشا و آلام بالركبة اليسرى و حموضة و ألتهاب سابق بجرثومة المعدة</t>
  </si>
  <si>
    <t>أشواق مطر الحربى</t>
  </si>
  <si>
    <t>139.3 (4wks)</t>
  </si>
  <si>
    <t>سكرى مع الحمل و آلام بأسفل الظهر و الركبة اليسرى و حموضة مع الحمل</t>
  </si>
  <si>
    <t>W/Y/q</t>
  </si>
  <si>
    <t>HB only with pregnancy</t>
  </si>
  <si>
    <t>فيحاء محمد عرنوس</t>
  </si>
  <si>
    <t>119.6 (2wks.)</t>
  </si>
  <si>
    <t>114.3 (3m)</t>
  </si>
  <si>
    <t>أستئصال مرارة سابق و أرتفاع بضغط الدم و حساسية جلد و أضطراب بالدورة و صعوبة حمل</t>
  </si>
  <si>
    <t>معاذ خالد الرماح</t>
  </si>
  <si>
    <t xml:space="preserve">ربو و أرتفاع بحمض اليوريك و آلام بالركبتين و أسفل الظهر </t>
  </si>
  <si>
    <t>رقية سعود الشمرى</t>
  </si>
  <si>
    <t>28/10/2015</t>
  </si>
  <si>
    <t>daily heart burn, for the last 3-4 yrs.,by spicy food &amp; sweets, recent dx. Of H pylori, recived TTT</t>
  </si>
  <si>
    <t>صعوبة بالحمل و خمول بالغدة الدرقية و آلام بأسفل الظهر و الركبتين و حموضة وجرثومة معدة و أضطراب بالدورة</t>
  </si>
  <si>
    <t>بدر محمد العروان</t>
  </si>
  <si>
    <t>ربو و ضعط دم و مدخن سابق و حموضة و آلام بالركبة اليمنى و الكاحل الأيمن</t>
  </si>
  <si>
    <t>HB for more than 15 yrs., 1-2 times per month, no NR or RG, ppt. by greasy &amp; fried food, relived by zantac</t>
  </si>
  <si>
    <t>نواف سعد الغامدى</t>
  </si>
  <si>
    <t xml:space="preserve">بهاق بالقدم اليسرى و آلام بأسفل الظهر </t>
  </si>
  <si>
    <t>Y/say</t>
  </si>
  <si>
    <t>فاطمة خالد الحبيب</t>
  </si>
  <si>
    <t>أكتئاب لمدة 3 سنوات على بروزاك و آلام بأسفل الظهر و الركبتين و أضطراب بالدورة و حموضة و جرثومة معدة سابقة</t>
  </si>
  <si>
    <t>Long gastric pouch, GJ anti colic anti gastric, post. Wall 30 mm GIA, ant. Wall 2.0 maxon, biliary limb 50-75 cm, alimentery limb 150 cm.</t>
  </si>
  <si>
    <t>W/q</t>
  </si>
  <si>
    <t>آلام بالركبتين و أضطراب بالدورة و حموضة</t>
  </si>
  <si>
    <t>HB once every 5 ms, relived by antiacids</t>
  </si>
  <si>
    <t>HR for 2-3 yrs, daily, on daily nexium, ttt for h pylori</t>
  </si>
  <si>
    <t>18/11/2015</t>
  </si>
  <si>
    <t>ربو و دوالى بالرجلين و كتمة نفس مع النوم و حموضة و تكيس مبايض و زيادة هرمون الحليب و عقم</t>
  </si>
  <si>
    <t>إبراهيم خليل الدبيكيل</t>
  </si>
  <si>
    <t xml:space="preserve">ضغط و دهون و ربو و ما قبل السكرى وآلام بأسفل الظهر وديسك وآلام بالركبة اليمنى </t>
  </si>
  <si>
    <t>عزيزة عميش العتيبى</t>
  </si>
  <si>
    <t>بالون سابق و ربو و مدخنة و آلام بالركبتين و حموضة و أضطراب بالدورة</t>
  </si>
  <si>
    <t>HB for 1 yr, 2-3 attacks per wk, relived by milk</t>
  </si>
  <si>
    <t>HB for 2 yrs, once every 3-4m, by coffee, big meals, relived by milk &amp; PRN medications</t>
  </si>
  <si>
    <t>فهد عبدالرحمن العتيق</t>
  </si>
  <si>
    <t>خالد أحمد جارالله</t>
  </si>
  <si>
    <t>19/11/2015</t>
  </si>
  <si>
    <t>ربو و حساسية أنف و مدخن سابق و قولون عصبى</t>
  </si>
  <si>
    <t>10 cc inflated balloon passed first level, after repair was not done</t>
  </si>
  <si>
    <t>عمر تركى الصالح</t>
  </si>
  <si>
    <t>ريم سعد المطرود</t>
  </si>
  <si>
    <t>أرتفاع الضغط مع الحمل و آلام بالركبتين و حموضة وأضطراب بالدورة و تكيس مبايض و صعوبة حمل</t>
  </si>
  <si>
    <t>HB for 10 yrs,once per month, by greasy, spicy&amp; citrus food, relived by milk or medications, no NR or RG</t>
  </si>
  <si>
    <t>شيخة مرضى العنزى</t>
  </si>
  <si>
    <t>HB, once per wk, by greasy &amp; spicy food, relived by herbals &amp; zantac, with NR but no RG</t>
  </si>
  <si>
    <t>تحسن الدورة و مازالت الحموضة</t>
  </si>
  <si>
    <t xml:space="preserve">69 (6m.) </t>
  </si>
  <si>
    <t>120.3 (9wks.)</t>
  </si>
  <si>
    <t>خالد محمد غندورة</t>
  </si>
  <si>
    <t>21/11/2015</t>
  </si>
  <si>
    <t>إزالة حزام و أستصال مرارة</t>
  </si>
  <si>
    <t>حزام سابق من 20 سنوات بجدة د.و ليد بخارى و أنزلاق جزئى للحزام</t>
  </si>
  <si>
    <t>Regurgitation at night</t>
  </si>
  <si>
    <t>أمل إبراهيم التميمى</t>
  </si>
  <si>
    <t>22/11/2015</t>
  </si>
  <si>
    <t>آلام بالركبتين و آلام بأسفل الظهر و قولون عصبى</t>
  </si>
  <si>
    <t>none</t>
  </si>
  <si>
    <t>122.4 (4wks.)</t>
  </si>
  <si>
    <t>83.8 (6m.)</t>
  </si>
  <si>
    <t>شفاء الحموضة و شفاء القولون العصبى و أنتظام الدورة</t>
  </si>
  <si>
    <t>شفاء كتمة النفس والحموضة</t>
  </si>
  <si>
    <t>عبدالعزيز سعيد العكيل</t>
  </si>
  <si>
    <t>شخص سابقا بالسكرى و آلام بالرقبة و حموضة</t>
  </si>
  <si>
    <t>E/W/q/I</t>
  </si>
  <si>
    <t>HB once every 6 ms, relived by milk</t>
  </si>
  <si>
    <t xml:space="preserve"> حموضة</t>
  </si>
  <si>
    <t>C/Y/KH</t>
  </si>
  <si>
    <t>HB for 1-2yr, once per m, last for few mins, ppt. by overeating, no NR or RG, relived by water</t>
  </si>
  <si>
    <t>فيصل حسن هزازى</t>
  </si>
  <si>
    <t>105.9 (4wks.)</t>
  </si>
  <si>
    <t xml:space="preserve">تحسن الربو وإستغنى عن البخاخه </t>
  </si>
  <si>
    <t>130.7 (5&amp;1\2m)</t>
  </si>
  <si>
    <t>فاطمة مسعود الزهرانى</t>
  </si>
  <si>
    <t>25/11/2015</t>
  </si>
  <si>
    <t>سكرى على أنسولين و صعوبة حمل و آلام بالركبة اليمنى و أسفل الظهر و حموضة</t>
  </si>
  <si>
    <t>HB for 3 yrs, 1-2 attacks per m, ppt. by drinking coffee, greasy &amp; spicy food, last for hrs, with NR &amp;RG relived by pantazol</t>
  </si>
  <si>
    <t>أحمد ساكت الشمرى</t>
  </si>
  <si>
    <t>بالون سابق مرتين و مدخن و آلام مزمنة بالركبة اليسرى و أسفل الظهر و حموضة مع البالون</t>
  </si>
  <si>
    <t>E/KH/I</t>
  </si>
  <si>
    <t>HB with the BIB only</t>
  </si>
  <si>
    <t>10 cc inflated balloon passed through esophageal hiatus, after repair 10 cc inflated balloon did not pass</t>
  </si>
  <si>
    <t>E/W/KH/I</t>
  </si>
  <si>
    <t>HB for 3 yrs, ppt. by drinking coffee, greasy &amp; spicy food, last for hrs, no NR &amp;RG relived by milk</t>
  </si>
  <si>
    <t>إبتسام حسين الحديدى</t>
  </si>
  <si>
    <t>E/W/Q/Y</t>
  </si>
  <si>
    <t>less tha 10 cc inflated balloon</t>
  </si>
  <si>
    <t>نورا فيحان السهلى</t>
  </si>
  <si>
    <t xml:space="preserve">ربو شديد منذ الطفولة </t>
  </si>
  <si>
    <t>84.4 (3wks.)</t>
  </si>
  <si>
    <t>115.7 (2wks.)</t>
  </si>
  <si>
    <t>94.1 (6m.)</t>
  </si>
  <si>
    <t>94 (5m.)</t>
  </si>
  <si>
    <t>153 (3m.)</t>
  </si>
  <si>
    <t>128.6 (4wks.)</t>
  </si>
  <si>
    <t>90.2 (4wks.)</t>
  </si>
  <si>
    <t>98.9 (4wks.)</t>
  </si>
  <si>
    <t>أفنان سلطان السلطان</t>
  </si>
  <si>
    <t>29/11/2015</t>
  </si>
  <si>
    <t>C/E/W/q/Y</t>
  </si>
  <si>
    <t>HB for 2 yrs, 1-2 per yr, ppt. by late heavy meals, on PRN nexium, previous H pylori infection</t>
  </si>
  <si>
    <t>بدر برجس العتيبى</t>
  </si>
  <si>
    <t>يمضغ التبغ و حموضة</t>
  </si>
  <si>
    <t>HB for 1-2yr, once per 1-2 wks, ppt. by coffee, greasy &amp; spicy food, no NR or RG, relived by milk &amp; cucumber</t>
  </si>
  <si>
    <t>63.5 (9m.)</t>
  </si>
  <si>
    <t>هدى سليمان الغانم</t>
  </si>
  <si>
    <t>ا</t>
  </si>
  <si>
    <t>86.2 (3&amp;1/2m.)</t>
  </si>
  <si>
    <t>تحسن عام بالسكر و الضغط و الربو و المفاصل و شفاء الحموضة</t>
  </si>
  <si>
    <t>الدورة انتظمت</t>
  </si>
  <si>
    <t>103.2 (9m.)</t>
  </si>
  <si>
    <t>81 (3&amp;1/2M.)</t>
  </si>
  <si>
    <t xml:space="preserve">شفاء السكر و الضغط </t>
  </si>
  <si>
    <t>85.8 (4m.)</t>
  </si>
  <si>
    <t>هند صالح الشملان</t>
  </si>
  <si>
    <t>85 (9&amp;1/2m.)</t>
  </si>
  <si>
    <t xml:space="preserve">84 (4m.) </t>
  </si>
  <si>
    <t>no postop GERD symptoms currently (1/12/2015)</t>
  </si>
  <si>
    <t xml:space="preserve">سكرى على أنسولين أثر على الشبكية و الكلى و ضغط و آلام بأسفل الظهر </t>
  </si>
  <si>
    <t>E/Sa/W/Y</t>
  </si>
  <si>
    <t>هيا عبدالعزيز المهنا</t>
  </si>
  <si>
    <t>نقص فيتامين دال و آلام بالركبتين و توقف النفس أثناء النوم و حموضة</t>
  </si>
  <si>
    <t>HB for 4 yrs, daily, ppt. by all types of food, relived by iced water</t>
  </si>
  <si>
    <t>80.5 (6m.)</t>
  </si>
  <si>
    <t>no postop GERD symptoms (3\12\2015)</t>
  </si>
  <si>
    <t>130 (3m)</t>
  </si>
  <si>
    <t>112 (4m.)</t>
  </si>
  <si>
    <t>موضى سيهان الزهرانى</t>
  </si>
  <si>
    <t>86 (7m.)</t>
  </si>
  <si>
    <t>91.1 (3m.)</t>
  </si>
  <si>
    <t xml:space="preserve">تركت علاج السكر وشفاء الربو وتحسن توقف النفس وشفاء الحموضة </t>
  </si>
  <si>
    <t xml:space="preserve">نقص في البروتين والكالسيوم </t>
  </si>
  <si>
    <t>155 (3&amp;1/2M.)</t>
  </si>
  <si>
    <t>no postop GERD symptoms (5/12/2015)</t>
  </si>
  <si>
    <t>102(6m)</t>
  </si>
  <si>
    <t>هنوف على سالم</t>
  </si>
  <si>
    <t>57 (7m.)</t>
  </si>
  <si>
    <t>وفاء محمد المقبل</t>
  </si>
  <si>
    <t>حصوات مرارة و آلام بأسفل الظهر و حموضة و أضطراب بالدورة و عقم ثانى</t>
  </si>
  <si>
    <t>HB for 3 yrs, monthly, by coffee, greasy &amp; spicy food, no NR or RG, relived by  pepsi</t>
  </si>
  <si>
    <t>أميرة على القحطانى</t>
  </si>
  <si>
    <t>ألام بالركبتين و توقف النفس أثناء النوم و حموضة</t>
  </si>
  <si>
    <t>C/W/q/I</t>
  </si>
  <si>
    <t>HB ,once per mon, worse with pregnancy, by greasy food, responding to milk, no NR or RG</t>
  </si>
  <si>
    <t>حنين على الأسمرى</t>
  </si>
  <si>
    <t>HB daily for 9 yrs, daily, by coffee, greasy &amp; spicy food, relived by green tea, no NR or RG</t>
  </si>
  <si>
    <t>69 (3&amp;1/2M.)</t>
  </si>
  <si>
    <t>HB 1-2 times per mon, relived by water (6/12/3015)</t>
  </si>
  <si>
    <t>مفلح سعد الجشمة القحطانى</t>
  </si>
  <si>
    <t>99.3 (2wks.)</t>
  </si>
  <si>
    <t>87.5 (3&amp;1\2m.)</t>
  </si>
  <si>
    <t>116.4 (2wks.)</t>
  </si>
  <si>
    <t xml:space="preserve">تحسن السكر و شفاء الحموضة و تحسن الآلام </t>
  </si>
  <si>
    <t>no postop GERS symptoms</t>
  </si>
  <si>
    <t>148 (9m.)</t>
  </si>
  <si>
    <t xml:space="preserve">تم ارسال التحاليل للدكتور </t>
  </si>
  <si>
    <t>114 (2WKS.)</t>
  </si>
  <si>
    <t>110.8 (3&amp;1\2m.)</t>
  </si>
  <si>
    <t>96.5 (6m.)</t>
  </si>
  <si>
    <t>سلمى بطاح الشمرى</t>
  </si>
  <si>
    <t>104 (3wks.)</t>
  </si>
  <si>
    <t>106.9 (3wks.)</t>
  </si>
  <si>
    <t>large proximal gastric flap on contrast swallow, distal body tight area</t>
  </si>
  <si>
    <t>101.5 (2m.)</t>
  </si>
  <si>
    <t>101.5 (9&amp;1/2m.)</t>
  </si>
  <si>
    <t xml:space="preserve">تحسن الآلام وشفاء كتمة النفس </t>
  </si>
  <si>
    <t>124 (6m.)</t>
  </si>
  <si>
    <t xml:space="preserve">حموضة يومية وتستخدم باريت </t>
  </si>
  <si>
    <t xml:space="preserve">تحسن كتمة النفس عند النوم وتحسن الآلام </t>
  </si>
  <si>
    <t>102 (6&amp;1/2</t>
  </si>
  <si>
    <t>87 (9m.)</t>
  </si>
  <si>
    <t>75.7 (6&amp;1\2m.)</t>
  </si>
  <si>
    <t xml:space="preserve">خفف علاج الحموضة إلى حبة في اليوم </t>
  </si>
  <si>
    <t>تحسن الآلام وشفاء كتمة النفس مع النوم والحموضة</t>
  </si>
  <si>
    <t>تاخد مسهلات و وجبة واحدة في اليوم</t>
  </si>
  <si>
    <t>111.3 (3&amp;1/2m)</t>
  </si>
  <si>
    <t>ماقبل السكرى و أرتفاع بضغط الدم و أرتفاع بالدهون و آلام بأسفل الظهر و الركبتين و حموضة و مدخن</t>
  </si>
  <si>
    <t xml:space="preserve">تحسن الآلام والحموضة و مازال على علاج الضغط  شفاء آلام الظهر و الركبتين </t>
  </si>
  <si>
    <t>HB monthly on PRN PPI (812/2015)</t>
  </si>
  <si>
    <t>77.3 (3&amp;1/2m.)</t>
  </si>
  <si>
    <t>97(4m.)</t>
  </si>
  <si>
    <t>137 (3wks.)</t>
  </si>
  <si>
    <t>127 (4m.)</t>
  </si>
  <si>
    <t>infrequent HB, twice monthly respond to gaviscon (3/12/15)</t>
  </si>
  <si>
    <t>104.5  (4m.)</t>
  </si>
  <si>
    <t>moderatly large gastric flap on contrast wallow</t>
  </si>
  <si>
    <t>عمر عبدالله البداح</t>
  </si>
  <si>
    <t>E/W/say/q</t>
  </si>
  <si>
    <t>ضغط و نقرص و أكتئاب و آلام بالركبة اليمنى و كتمة نفس أثناء النوم</t>
  </si>
  <si>
    <t>E/q/say</t>
  </si>
  <si>
    <t>غادة إبراهيم الجريسى</t>
  </si>
  <si>
    <t>آلام بالكاحلين</t>
  </si>
  <si>
    <t>سعد مليح الشمرى</t>
  </si>
  <si>
    <t>E/say/q</t>
  </si>
  <si>
    <t>HB for 1 yr, 1-2 attacks per mon, by greasy, spicy food &amp; coffee, for 1-2 hrs, relived by water, NO NR or RG</t>
  </si>
  <si>
    <t>آلام بالجهة اليمنى بالبطن و آلام باسفل الظهر و حموضة و أضطراب بالدورة وتكيس مبايض و عقم أولى</t>
  </si>
  <si>
    <t>HB for 9 yrs, twice wkly, last for hrs, by greasy &amp; spicy food, sweets, relived by milk &amp; PPI, no NR /RG</t>
  </si>
  <si>
    <t>عزيزة سعود الدويش</t>
  </si>
  <si>
    <t>C/W/say</t>
  </si>
  <si>
    <t>126 (7m.)</t>
  </si>
  <si>
    <t>66 (7m.)</t>
  </si>
  <si>
    <t>101 (7m.)</t>
  </si>
  <si>
    <t>140.7 (4m.)</t>
  </si>
  <si>
    <t>109.1 (3m.)</t>
  </si>
  <si>
    <t>87 (4&amp;1\2m.)</t>
  </si>
  <si>
    <t>84.3 (4&amp;1\2m.)</t>
  </si>
  <si>
    <t>62.7 (4&amp;1\2m.)</t>
  </si>
  <si>
    <t>93 (3&amp;1\2m.)</t>
  </si>
  <si>
    <t>93.1 (4m.)</t>
  </si>
  <si>
    <t>خفف علاج السكر وشفاء الربو وتحسن الحموضة</t>
  </si>
  <si>
    <t>still have HB, less than preop., on PRN pariet ( 16 oct 2015). HB better than preop. 1-2 times per mon, relived by milk or PPI (7/12/2015)</t>
  </si>
  <si>
    <t>76.5 (3&amp;1/2m.)</t>
  </si>
  <si>
    <t>96.5 (4m.)</t>
  </si>
  <si>
    <t>127.2 (3&amp;1/2m.)</t>
  </si>
  <si>
    <t>infrequent H.B. no traetment , better than preop. ( 11/12/2015)</t>
  </si>
  <si>
    <t>no postop GERD symptoms (12/12/15)</t>
  </si>
  <si>
    <t>129 (6m)</t>
  </si>
  <si>
    <t>منى محمد الديقانى</t>
  </si>
  <si>
    <t>72.4 (6m.)</t>
  </si>
  <si>
    <t>81.3 (3m.)</t>
  </si>
  <si>
    <t>HB relived by milk and PPI (12/12/15)</t>
  </si>
  <si>
    <t>112.2 (4wks.)</t>
  </si>
  <si>
    <t>89  (9&amp;1/2m.)</t>
  </si>
  <si>
    <t>77.7 (5m.)</t>
  </si>
  <si>
    <t>100 (5&amp;1/2m.)</t>
  </si>
  <si>
    <t>80.5 (4m.)</t>
  </si>
  <si>
    <t>80 (4M.)</t>
  </si>
  <si>
    <t>130.1 (2wks.)</t>
  </si>
  <si>
    <t xml:space="preserve"> moderatly large gastric flap on contrast swallow, long flap</t>
  </si>
  <si>
    <t>ضغط و دهون و آلام بأسفل الظهر و ديسك و حموضة</t>
  </si>
  <si>
    <t>153 (3wks.)</t>
  </si>
  <si>
    <t>G scope incomptant cardia, HB daily on daily PPI, long history of HB,10 yrs, by greasy, spicy and full stomch, has regurgitation, but no NR.</t>
  </si>
  <si>
    <t>88.2 (3m.)</t>
  </si>
  <si>
    <t>79.6 (3wks.)</t>
  </si>
  <si>
    <t>114 (9m.)</t>
  </si>
  <si>
    <t>عفاف محمد اليامى</t>
  </si>
  <si>
    <t>أستئصال مرارة سابق و أضطراب بالدورة و تكيس مبايض و خمول بالغدة الدرقية و حامل أنيما منجلية و كتمة نفس مع النوم و حموضة و قولون عصبى و آلام بالركبتين و أنيميا و مغص كلوى</t>
  </si>
  <si>
    <t>HB for 7 yrs, 1-2 times per wk, by spicy, greasy &amp; citrus food, relived by milk &amp; water</t>
  </si>
  <si>
    <t>جمانة محمد الخريف</t>
  </si>
  <si>
    <t>ضغط و ألم أسفل الظهر و جرثومة معدة سابقة و حموضة</t>
  </si>
  <si>
    <t>HB for 10 yrs, 1-2times per wk, by coffee, spicy &amp; greasy food, last for 1-2 days, with NR &amp; RG, relived by PRN zantac, G scope hiatal hernia, previous H pylori infection</t>
  </si>
  <si>
    <t>10 cc inflated balloon  did not pass before and after repair</t>
  </si>
  <si>
    <t>G scope Hiatal hernia ??</t>
  </si>
  <si>
    <t>عبدالله عبيد الشهرانى</t>
  </si>
  <si>
    <t>93.6 (6m.)</t>
  </si>
  <si>
    <t>124.3 (4&amp;1/2m.)</t>
  </si>
  <si>
    <t>95 (8m.)</t>
  </si>
  <si>
    <t>93 (5&amp;1\2m.)</t>
  </si>
  <si>
    <t>74 (8&amp;1/2m.)</t>
  </si>
  <si>
    <t>HB weekly,improving, Respond to milk (15/12/15)</t>
  </si>
  <si>
    <t>Daily HB, no treatment ( 13/12/15)</t>
  </si>
  <si>
    <t>108.1  (3m.)</t>
  </si>
  <si>
    <t>129 (6m.)</t>
  </si>
  <si>
    <t>58 (10m.)</t>
  </si>
  <si>
    <t>مازال إضطراب الدورة و تحسن التكيس</t>
  </si>
  <si>
    <t>65 (9m)</t>
  </si>
  <si>
    <t>mild HB , weekly, no ttt(18/12/2015)</t>
  </si>
  <si>
    <t>58 (9m.)</t>
  </si>
  <si>
    <t>intially had HB , but not any more (19/12/15)</t>
  </si>
  <si>
    <t>شفاء آلام أسفل الظهر و الحموضة</t>
  </si>
  <si>
    <t>74.9 (11m.)</t>
  </si>
  <si>
    <t>heart burn frequently specially AM, relived by Parite, HB twice weekly, for a day, on PRN pariet, twice weekly, (19/12/2015)</t>
  </si>
  <si>
    <t>103.7 (3m.)</t>
  </si>
  <si>
    <t>HB 1-2 times per wk, last for few hrs. relived by itself (19/12/3015)</t>
  </si>
  <si>
    <t>145 (3wks.)</t>
  </si>
  <si>
    <t xml:space="preserve">تحسن آلام الظهر </t>
  </si>
  <si>
    <t>167.5 (2wks.)</t>
  </si>
  <si>
    <t>moderatly large to large gastric flap on contreast swallow</t>
  </si>
  <si>
    <t>74.5 (7m.)</t>
  </si>
  <si>
    <t>vit D def. (19/12/15)</t>
  </si>
  <si>
    <t>حزام معدة من 10 سنوات د وائل قطان و تم أزالته من سنة و نص بسبب أختراق المعدة و سرطان الغدة الدرقية و عولج باليود المشع و ضعف بعصب الوجه السابع الأيسر و ديسك وحصوة بالمعدة و حموضة</t>
  </si>
  <si>
    <t>HB for one year, by spicy food, for 1-2 hrs, relived by milk &amp; PRN nexium, no NR or RG.</t>
  </si>
  <si>
    <t>hiatus repaired  By 0 bralon x2, figure of 8, one ant. &amp; one post. staple line invaginated by running 2.0 prolene</t>
  </si>
  <si>
    <t>wide open hiatus, proximal stomach and distal esophagus thick and dilated, kink at the site of the previous ring, and errosion, distortated anatomy.</t>
  </si>
  <si>
    <t>dilated large proximal gastric pouch, tight area at site of previous band, large pylorus.</t>
  </si>
  <si>
    <t>ريم  منصور القحطانى</t>
  </si>
  <si>
    <t>ربو بالطفولة و حساسية أنف و قيء متكرر</t>
  </si>
  <si>
    <t>moderatly large to large gastric flap on contrast swallow.</t>
  </si>
  <si>
    <t>Postop Respiratory arrest, ICU for 2 days, ventlated for 1 day</t>
  </si>
  <si>
    <t>ماجد مبارك الحمدان</t>
  </si>
  <si>
    <t xml:space="preserve">سكرى و دهون و ألتهاب كبدى مزمن </t>
  </si>
  <si>
    <t>10 cc inflated balloon passed through esophageal hiatus.</t>
  </si>
  <si>
    <t>moderatly large gastric flap on contrast swallow, tight area at  the previous band site.</t>
  </si>
  <si>
    <t>111 (9m.)</t>
  </si>
  <si>
    <t>حصة فرج العتيبى</t>
  </si>
  <si>
    <t>واضحة فرج العتيبى</t>
  </si>
  <si>
    <t>حساسية للمسكنات</t>
  </si>
  <si>
    <t xml:space="preserve">أنيميا و آلام بالحوض من كسر قديم و حموضة </t>
  </si>
  <si>
    <t>HB with NSAIDS, relived by milk &amp; cucumber, no NR or RG</t>
  </si>
  <si>
    <t>133.7 (2wks.)</t>
  </si>
  <si>
    <t xml:space="preserve">تم ارسال التحاليل للدكتور والحموضة بشكل يومي من غير علاج بس اخف من الشهور الماضية </t>
  </si>
  <si>
    <t>92.8 (3wks.)</t>
  </si>
  <si>
    <t>أرتفاع بضغط الدم و حساسية أنف و ألتهاب بالبروستات و مدخن و ألتهاب بالركبتين و آلام بأسفل الظهر و توقف نفس أتناء الجلوس</t>
  </si>
  <si>
    <t>133 (9m.)</t>
  </si>
  <si>
    <t>544814331/0552600563</t>
  </si>
  <si>
    <t>77 (11m.)</t>
  </si>
  <si>
    <t>normal blood w/u at (21/12/15)</t>
  </si>
  <si>
    <t>سعدية على الغامدى</t>
  </si>
  <si>
    <t>مها سفر الحارثى</t>
  </si>
  <si>
    <t>آلام بأسفل الظهر و الركبتين و حموضة و تكيس مبايض وأضطراب بالدورة</t>
  </si>
  <si>
    <t>HB withlate night meals, daily, relived spontanously</t>
  </si>
  <si>
    <t>جلال مترك العجمى</t>
  </si>
  <si>
    <t xml:space="preserve">ربو من الطفولة و كتمة نفس مع النوم و حموضة </t>
  </si>
  <si>
    <t>HB for 1 yr, omce wkly, by large meals, greasy food &amp; sweets, 2-3 hrs, relived by water, no NR or RG</t>
  </si>
  <si>
    <t>enforce covidian strips</t>
  </si>
  <si>
    <t>سارة سعيد الرحيلى</t>
  </si>
  <si>
    <t xml:space="preserve">إنخفاض بضغط الدم و دوخة </t>
  </si>
  <si>
    <t xml:space="preserve">ميلان في العمود الفقري ودائما مستلقية على ظهرها </t>
  </si>
  <si>
    <t>مهملة في كل شيء</t>
  </si>
  <si>
    <t>65.7 (6m.)</t>
  </si>
  <si>
    <t xml:space="preserve">ألم في المعدة يقومو من النوم وإذا أكل راح الألم </t>
  </si>
  <si>
    <t>99.7 (9m.)</t>
  </si>
  <si>
    <t>أمل إبراهيم الزهيرى</t>
  </si>
  <si>
    <t xml:space="preserve">  حزام معدة سابق  د النعمى و عملية تعديل الحزام د بامحرز و آلام بالركبة اليمنى</t>
  </si>
  <si>
    <t>patient had postop bleeding, in RR, taken back tp OR, bleed 1&amp; 1/2 liter, bleeding from fat pad at GEJ.</t>
  </si>
  <si>
    <t>C/I/BBK</t>
  </si>
  <si>
    <t xml:space="preserve"> حزام معدة سابق  د النعمى و عملية تعديل الحزام د بامحرز و آلام بالركبة اليمنى</t>
  </si>
  <si>
    <t>??</t>
  </si>
  <si>
    <t>83.4 (7m.)</t>
  </si>
  <si>
    <t>Postop. Aspiration pneumonia</t>
  </si>
  <si>
    <t>116.2 (3m)</t>
  </si>
  <si>
    <t>156 (2wks.)</t>
  </si>
  <si>
    <t>165.6 (2wks.)</t>
  </si>
  <si>
    <t>العنود محمد الخضير</t>
  </si>
  <si>
    <t>أكتئاب مزمن و حموضة</t>
  </si>
  <si>
    <t>Hb for 1-2 yrs, 1-2 times per m. by greasy food, last for 1-2 hrs, relived by milk or cucumber, no NR or RG</t>
  </si>
  <si>
    <t>HB for 1yr, daily, by greasy, spicy  food &amp; coffee, relived by daily Ranitidine, with NR or RG</t>
  </si>
  <si>
    <t>enforce covidian strips 3 fires, distal 2 fires invaginated by 2.0 Prolene</t>
  </si>
  <si>
    <t>أمانى منصور شراحيلى</t>
  </si>
  <si>
    <t xml:space="preserve">أضطراب بالدورة و آلام بالركبتين و حموضة </t>
  </si>
  <si>
    <t>HB for 1 yr, post pregnancy, by greasy food &amp; sweet, last 1-2 hrs, relived by itself, has RG, but no NR</t>
  </si>
  <si>
    <t>10 cc inflated balloon passed through esophageal hiatus, post repair did not pass.</t>
  </si>
  <si>
    <t>low vit D (27/12/15)</t>
  </si>
  <si>
    <t xml:space="preserve">تحسن آلام الركبتين وشفاء آلام الظهر وكتمة النفس عند النوم </t>
  </si>
  <si>
    <t xml:space="preserve">صرف علاج جرثومة المعدة </t>
  </si>
  <si>
    <t>150 (5wks.)</t>
  </si>
  <si>
    <t>حنان حامد السرهيد</t>
  </si>
  <si>
    <t>131 (5wks.)</t>
  </si>
  <si>
    <t>115.3 (4wks.)</t>
  </si>
  <si>
    <t>107.9 (3m.)</t>
  </si>
  <si>
    <t>عبده على الدغريرى</t>
  </si>
  <si>
    <t>مدخن شيشا أجتماعى و آلام بأسفل الظهر و الركبة اليمنى وحموضة</t>
  </si>
  <si>
    <t>HB for 4 yrs, twice monthly, by spicy food, with NR but no RG, relived by mint or soda</t>
  </si>
  <si>
    <t>عيدة أحمد الزهرانى</t>
  </si>
  <si>
    <t>سكرى و ضغط و خفقان و ربو و خمول بالغدة الدرقية و توقف النفس أثناء النوم على سيباب و أضطراب بالدورة و آلام بالركبتين و أسفل الظهر</t>
  </si>
  <si>
    <t>مشارى فهد الخميس</t>
  </si>
  <si>
    <t>عبدالله بدر الحربى</t>
  </si>
  <si>
    <t>سكرى على أنسولين و ضغط و مدخن سابق و آلام بالركبتين و أسفل الظهر و توقف النفس مع النوم و حموضة</t>
  </si>
  <si>
    <t>E/BK/q</t>
  </si>
  <si>
    <t xml:space="preserve">ضغط دم و مدخن شيشا و آلام بالركبتين و أسفل الظهر و حموضة و لايوجد أطفال ؟؟ من الزوجة </t>
  </si>
  <si>
    <t>HB for 1 yr, 1 per mon, by greasy late night meals, for few hrs, PRN nexuim, no NR or RG</t>
  </si>
  <si>
    <t>frequent HB by coffee, graesy food, PRN nexium, with NR&amp; RG</t>
  </si>
  <si>
    <t>عبدالله منصور البريدى</t>
  </si>
  <si>
    <t>مدخن و آلام بأسفل الظهر و حموضة و إغماء متكرر</t>
  </si>
  <si>
    <t>HB for 5 yrs, by greasy food, 1 per mon, for few min, relived by beer, milk , cucumber</t>
  </si>
  <si>
    <t>HB for 5 yrs, by spicy food, for few min, relived by water, with NR &amp; RG</t>
  </si>
  <si>
    <t>E/q/Y</t>
  </si>
  <si>
    <t>فهد فيحان السهلى</t>
  </si>
  <si>
    <t>ربو من الطفولة و حموضة</t>
  </si>
  <si>
    <t>أنتظمت الدورة و قفت علاج الغدة</t>
  </si>
  <si>
    <t>111 (3&amp;1/2m.)</t>
  </si>
  <si>
    <t>97.9 (3m.)</t>
  </si>
  <si>
    <t>119.6 (3wks.)</t>
  </si>
  <si>
    <t>97.9 (5wks.)</t>
  </si>
  <si>
    <t>شايعة على الحيدان</t>
  </si>
  <si>
    <t>99 (7m.)</t>
  </si>
  <si>
    <t>59 (7&amp;1/2m.)</t>
  </si>
  <si>
    <t>محمد سعد الفايز</t>
  </si>
  <si>
    <t xml:space="preserve">ما قبل السكرى </t>
  </si>
  <si>
    <t>grossly lax sphincter ant.</t>
  </si>
  <si>
    <t>فاطمة حسن الزهرانى</t>
  </si>
  <si>
    <t>أكزيما</t>
  </si>
  <si>
    <t>سلمى عبدالعزيز الدريس</t>
  </si>
  <si>
    <t>فيصل ناصر العبيد</t>
  </si>
  <si>
    <t>HB for few yrs, once /m, last for a day, by greasy food, wth NR &amp; RG, relived by milk</t>
  </si>
  <si>
    <t>تحسن آلام الظهر و مازالت الحموضة</t>
  </si>
  <si>
    <t>116 (3&amp;1\2m.)</t>
  </si>
  <si>
    <t>69.6 (7m.)</t>
  </si>
  <si>
    <t xml:space="preserve">نقص في دال وبي على الحافة </t>
  </si>
  <si>
    <t>تكميم و خيط خلفى أثنان و مرارة</t>
  </si>
  <si>
    <t>81.4 (9m.)</t>
  </si>
  <si>
    <t>أنتظمت الدورة و شفاء الحموضة</t>
  </si>
  <si>
    <t>97.7 (3m.)</t>
  </si>
  <si>
    <t>92.4 (12m.)</t>
  </si>
  <si>
    <t>131.6 (3wks.)</t>
  </si>
  <si>
    <t>81.1 (5m.)</t>
  </si>
  <si>
    <t>شفاء الضغط و آلام الظهر و الركبتين</t>
  </si>
  <si>
    <t>tight to normal gastrc flap on contrast swallow</t>
  </si>
  <si>
    <t>مازال الألم</t>
  </si>
  <si>
    <t>عبدالله عبدالعزيز العنزى</t>
  </si>
  <si>
    <t>ربو و كتمة نفس مع النوم و حموضة</t>
  </si>
  <si>
    <t>HB for 2 yrs, 1/wk, by greasy &amp; spicy food, last for fe whrs, with NR &amp; RG, relived by milk</t>
  </si>
  <si>
    <t>سهيل صالح الصقير</t>
  </si>
  <si>
    <t>كتمة نفس مع النوم</t>
  </si>
  <si>
    <t>ربو من الطفولة و آلام بالركبتين و حموضة و مدخن</t>
  </si>
  <si>
    <t>E/BK/W/I</t>
  </si>
  <si>
    <t>HB for 10 yrs, by greasy &amp; spicy food, for few hrs, with NR &amp; RG, relived by milk.</t>
  </si>
  <si>
    <t>عبدالرحمن أحمد الحميدان</t>
  </si>
  <si>
    <t>شمة مسعود الدوسرى</t>
  </si>
  <si>
    <t>آلام بالركبتين و القدم اليمنى و أسفل الظهر و حموضة</t>
  </si>
  <si>
    <t>HB with pregnancy with RG, relived by PRN PPI</t>
  </si>
  <si>
    <t>flap rotated at its mid body, fixed to pancreatic fascia by 2.0 vicryl X2</t>
  </si>
  <si>
    <t>C/BK/Y</t>
  </si>
  <si>
    <t>خلود محمد آل المعدى</t>
  </si>
  <si>
    <t>96.4 (3wks.)</t>
  </si>
  <si>
    <t>normal size gastric flap on contrast swallow, dilated fundus.</t>
  </si>
  <si>
    <t>124.1 (2wks.)</t>
  </si>
  <si>
    <t>no postop GERD symptoms (8/1/2016)</t>
  </si>
  <si>
    <t>ll has dialy heart burn no treatment (1/6/2015),HB monthly, less than preop. On PRN nexium (8/1/16)</t>
  </si>
  <si>
    <t>112.9 (5wks.)</t>
  </si>
  <si>
    <t>نور نبيل البنى</t>
  </si>
  <si>
    <t>آلام بأسفل الظهر و الركبتين و حموضة و أضطراب الدورة و تكيس المبايض</t>
  </si>
  <si>
    <t>HB foe 6m, 1-2 times per wk, by spicy, citrus food, large meals, last for few hrs, relived by itself, no NR or RG.</t>
  </si>
  <si>
    <t>العنود خليل العتيبى</t>
  </si>
  <si>
    <t>ربو و تكيس مبايض و سقوط أثناء المشى متكرر</t>
  </si>
  <si>
    <t xml:space="preserve">أضطراب بالدورة و صعوبة بالحمل </t>
  </si>
  <si>
    <t>إبراهيم محمد العبودى</t>
  </si>
  <si>
    <t xml:space="preserve">مدخن و آلام بأسفل الظهر و الركبتين و كتمة نفس مع النوم و حموضة </t>
  </si>
  <si>
    <t>H.B for 10 yrs, 1/wk, for 1-2 hrs, by coffee, spicy &amp; citrus food, respond to milk &amp; antacids, with RG, no NR</t>
  </si>
  <si>
    <t>129 (12m.)</t>
  </si>
  <si>
    <t>118.6 (3wks.)</t>
  </si>
  <si>
    <t>122.1 (3wks.)</t>
  </si>
  <si>
    <t>141.1 (3wks)</t>
  </si>
  <si>
    <t>معقب بالمياه الوطنية</t>
  </si>
  <si>
    <t>vit D def., low Hd (12/1/16)</t>
  </si>
  <si>
    <t>181.3 (3wks.)</t>
  </si>
  <si>
    <t>140.7 (2wks.)</t>
  </si>
  <si>
    <t>مازال إضطراب الدورة و تحسن الربو</t>
  </si>
  <si>
    <t>90.4 (3wks.)</t>
  </si>
  <si>
    <t>13/1/2016</t>
  </si>
  <si>
    <t>أمل سعود الشعلان</t>
  </si>
  <si>
    <t>HB , 4yrs, 1/wk, by coffee, spicy, greasy &amp; garlic, for few hrs, relived by antacids, no NR or RG.</t>
  </si>
  <si>
    <t>بشاير ناصر الحربى</t>
  </si>
  <si>
    <t>no postop GERD symptoms (13/1/16)</t>
  </si>
  <si>
    <t>HB on/off (13/1/16)</t>
  </si>
  <si>
    <t>mild infrequent HB wkly, no ttt (8/1/16)</t>
  </si>
  <si>
    <t>110.6 (9m.)</t>
  </si>
  <si>
    <t>130  (3ms.)</t>
  </si>
  <si>
    <t>on &amp; off HB (17/10/15), no postop GERD symptoms (14/1/16).</t>
  </si>
  <si>
    <t>HB twice weekly, on PRN nexium (14/1/16)</t>
  </si>
  <si>
    <t>97 (3m)</t>
  </si>
  <si>
    <t>HB improving less than preop on pantazol (14/1/16)</t>
  </si>
  <si>
    <t>High cholestrol &amp; LDL (oct 15)</t>
  </si>
  <si>
    <t>100 (9m.)</t>
  </si>
  <si>
    <t>74.3 (9m.)</t>
  </si>
  <si>
    <t>99 (9m.)</t>
  </si>
  <si>
    <t>initially had HB but not any more (13/1/16)</t>
  </si>
  <si>
    <t>high uric acid (8/11/15)</t>
  </si>
  <si>
    <t>106 (9m.)</t>
  </si>
  <si>
    <t>92 (6m)</t>
  </si>
  <si>
    <t>low vit D (15/1/16)</t>
  </si>
  <si>
    <t>تحسن الربو و أضطراب الدورة و الحموضة</t>
  </si>
  <si>
    <t>HB on ttt (20/oct 2015), daily HB on nexium (15/1/16)</t>
  </si>
  <si>
    <t>occasional heart burn relived by water (23/10/2015), wkly HB, respond to water, less than preop. (15/1/16)</t>
  </si>
  <si>
    <t>low B12 &amp; folic acid border line (15/1/16)</t>
  </si>
  <si>
    <t>تحسن أضطراب الدورة</t>
  </si>
  <si>
    <t>no postop GERD symptoms, HB wkly relived by itself (15/01/16)</t>
  </si>
  <si>
    <t>116 (9m)</t>
  </si>
  <si>
    <t>still have H.B. on PRN nexuim 3-4 times per wk, HB wkly 3 times per wk, on nexium (15/1/16)</t>
  </si>
  <si>
    <t>infrequent HB, wkly respond to milk &amp; cucumber (15/1/16)</t>
  </si>
  <si>
    <t>wkly HB , no ttt (15/1/16)</t>
  </si>
  <si>
    <t>98.8 (3m)</t>
  </si>
  <si>
    <t>wkly HB on PRN parite (13/1/16)</t>
  </si>
  <si>
    <t>69 (3m)</t>
  </si>
  <si>
    <t>80.5 (3m)</t>
  </si>
  <si>
    <t>wkly HB on PRN PPI (10/1/2016)</t>
  </si>
  <si>
    <t>66 (11&amp;/2m)</t>
  </si>
  <si>
    <t>78 (12m)</t>
  </si>
  <si>
    <t>102.4 (3m.)</t>
  </si>
  <si>
    <t>شفاء آلام المفاصل و زيادة الحموضة</t>
  </si>
  <si>
    <t>113.8 (3wks.)</t>
  </si>
  <si>
    <t>139 (2wks.)</t>
  </si>
  <si>
    <t>111 (3wks)</t>
  </si>
  <si>
    <t>weekly mild HB, relived by itself (12/12/15) , no postop GERD symptoms (16/1/16).</t>
  </si>
  <si>
    <t>117.9 (3m)</t>
  </si>
  <si>
    <t>ريهام أحمد الصايغ</t>
  </si>
  <si>
    <t>17/1/2016</t>
  </si>
  <si>
    <t>إزالة حزام</t>
  </si>
  <si>
    <t>حزام سابق 2010 د فهد بامحرز</t>
  </si>
  <si>
    <t>أحمد فهد الباز</t>
  </si>
  <si>
    <t xml:space="preserve">أرتفاع بضغط الدم على حمية و أرتفاع حمض اليوريك و جلطة بالساق الأيمن سابقا و نقص فيتامين دال و مدخن و ألتهاب بالقدمين و حموضة </t>
  </si>
  <si>
    <t>E/W/I/Kotb</t>
  </si>
  <si>
    <t>HB for 5 yrs, 1-2/m, with NR &amp; RG, relived by water.</t>
  </si>
  <si>
    <t>10 cc inflated balloon passed the first level.</t>
  </si>
  <si>
    <t>موضى عبدالرحمن البدنة</t>
  </si>
  <si>
    <t>سكرى على حبوب و أرتفاع بضغط الدم مع الحمل وآلام بالظهر و أزمة ربو واحدة و نقص فيتامين دال</t>
  </si>
  <si>
    <t xml:space="preserve">رمل بالكلى و آلام بالركبة اليمنى و حموضة و أضطراب بالدورة و تكيس مبايض </t>
  </si>
  <si>
    <t>170 (3wks.)</t>
  </si>
  <si>
    <t>تحسن الحموضة و لم تعانى من الربو بعد العملية</t>
  </si>
  <si>
    <t>98.5 (3wks.)</t>
  </si>
  <si>
    <t>106.4 (3wks.)</t>
  </si>
  <si>
    <t>151 (3wks)</t>
  </si>
  <si>
    <t>تغريد محمد الغامدى</t>
  </si>
  <si>
    <t>20/1/2016</t>
  </si>
  <si>
    <t>تكميم وأزالة حزام و خيط خلفى واحد</t>
  </si>
  <si>
    <t>1_R1_14</t>
  </si>
  <si>
    <t xml:space="preserve">حزام سابق د طلبه 2011 </t>
  </si>
  <si>
    <t>HB for 3 yrs, by greasy food,1-2/m, with NR &amp; RG, relived by milk or vomiting.</t>
  </si>
  <si>
    <t>Band was placed through perigastric technique, port was in epigastruim.</t>
  </si>
  <si>
    <t>حرق قديم باليد اليسرى و حادث حديث أفقدها البصر بالعين اليسرى و كسل بالغدة الدرقية و آلام بالركبتين و كتمة نفس مع النوم</t>
  </si>
  <si>
    <t>10 cc inflated balloon did not pass before and after repair, patient has obvious wide hiatus.</t>
  </si>
  <si>
    <t>بندر عبدالعزيز العنزى</t>
  </si>
  <si>
    <t xml:space="preserve">ربو و آلام بأسفل الظهر و آلام بالرجل اليسرى و حموضة و ألتهاب جرثومة سابق و عقم ثانى </t>
  </si>
  <si>
    <t>HB for long time, by greasy, citrus, spicy food, 3-4 times per m, last for days, with NR &amp; RG, relived by zantac, previous H pylori infection.</t>
  </si>
  <si>
    <t>difficult to repair the hiatus</t>
  </si>
  <si>
    <t>عبدالعزيز على المهنا</t>
  </si>
  <si>
    <t>ربو من الطفولة و عقم أولى و مدخن و نقص فيتامين دال و أصابة سابقة بالركبتين و كتمة نفس مع النوم و حموضة</t>
  </si>
  <si>
    <t>HB , twice /m, by greasy &amp; spicy food, with NR &amp; RG, relived by milk</t>
  </si>
  <si>
    <t>75.9 (8m.)</t>
  </si>
  <si>
    <t>pat. Got pregnant 3 months post surgery, delivered healthy girl 17 jan 16.</t>
  </si>
  <si>
    <t>121.8 (5m.)</t>
  </si>
  <si>
    <t>66 (11&amp;1/2m.)</t>
  </si>
  <si>
    <t>113 (12m.)</t>
  </si>
  <si>
    <t>still have H.B. on PRN part, much better than preop. (15/Oct/2015)monthly HB less han preop. On PRN paret (18/1/16)</t>
  </si>
  <si>
    <t>70.3 (4m.)</t>
  </si>
  <si>
    <t>تحسن الربو و كتمة النفس عند النوم و شفاء الحموضة</t>
  </si>
  <si>
    <t>102.4 (3wks.)</t>
  </si>
  <si>
    <t>شارع محمد الشهرانى</t>
  </si>
  <si>
    <t>24/1/2016</t>
  </si>
  <si>
    <t>آلام بأسفل الظهر و حموضة و عقم ثانى</t>
  </si>
  <si>
    <t>HB,wkly, by greasy food, tomoto, coffee, for few hrs, no NR or RG, relived by PRN zantac.</t>
  </si>
  <si>
    <t>الشقحاء فيصل الدويش</t>
  </si>
  <si>
    <t>مدخنة و حصى بالكلى و آلام بالركبتين و قولون عصبى و عقم ثانى</t>
  </si>
  <si>
    <t>10 cc inflated balloon passed first level.</t>
  </si>
  <si>
    <t>فتوح عبدالمؤمن العالم</t>
  </si>
  <si>
    <t>HB with fasting, relived by eating, no NR or RG</t>
  </si>
  <si>
    <t>10 cc inflated balloon passed through the hiatus preop and post repair.</t>
  </si>
  <si>
    <t>107 (3m)</t>
  </si>
  <si>
    <t>123.8 (3wks.)</t>
  </si>
  <si>
    <t>normal to moderatly large gastrc flap on contrast swallow</t>
  </si>
  <si>
    <t>twisted stomach flap</t>
  </si>
  <si>
    <t>normal proximally, dilated distally, gastric flap on contrast swallow</t>
  </si>
  <si>
    <t xml:space="preserve">الدورة انتظمت وتحسن ضغط الدم </t>
  </si>
  <si>
    <t>114.7(3m.)</t>
  </si>
  <si>
    <t>82 (12m)</t>
  </si>
  <si>
    <t>no postop GERD symptoms, HB once wkly relived by itself (18/oct/15), infrequent HB no ttt (25/1/16)</t>
  </si>
  <si>
    <t>no postop GERD symptoms (26/1/16)</t>
  </si>
  <si>
    <t>104.9 (2wks.)</t>
  </si>
  <si>
    <t>tight to noral gastric flap on contrast swallow</t>
  </si>
  <si>
    <t>103 (2wks.)</t>
  </si>
  <si>
    <t>160.5 (2wks.)</t>
  </si>
  <si>
    <t>67.1 (10 d)</t>
  </si>
  <si>
    <t>H.B. at night every 3 days usually respond to water (16/oct/2015), HB at night (26/1/16)</t>
  </si>
  <si>
    <t>27/1/2016</t>
  </si>
  <si>
    <t>كلوب فيت و ضغط دم و خمول بالغدة الدرقية و آلام بالقدمين و الكاحلين</t>
  </si>
  <si>
    <t>سعد عبدالله الجديد</t>
  </si>
  <si>
    <t>HB by greasy food, relived by milk, no NR or RG.</t>
  </si>
  <si>
    <t>E/BK/Y</t>
  </si>
  <si>
    <t>61 (11m.)</t>
  </si>
  <si>
    <t>H.B. better than preop, once every wk, relived by water, milk &amp; PRN PPI  (11/August/2015), no HB (24/1/16)</t>
  </si>
  <si>
    <t>54.5 (9m.)</t>
  </si>
  <si>
    <t>on/off HB, sometimes daily, sometimes evey few wks, relivd by itself (24/1/2016)</t>
  </si>
  <si>
    <t>no postop GERD symptoms (27/1/16)</t>
  </si>
  <si>
    <t>HB with special types of ffod, relived by avoiding such food &amp; drinking water (24/1/16)</t>
  </si>
  <si>
    <t>64 (9 m.)</t>
  </si>
  <si>
    <t>no postop GERD symptoms, mild HB, no ttt (24/1/16)</t>
  </si>
  <si>
    <t>H.B. 3-4 times per week, on PRN pariet (16/10/2015), HB twice wkly on PRN Parite (24/1/16)</t>
  </si>
  <si>
    <t>no posop GERD symptoms (28/1/16)</t>
  </si>
  <si>
    <t>no postop GED symptoms</t>
  </si>
  <si>
    <t>منيرة حمد العميرى</t>
  </si>
  <si>
    <t>63.5 (6m.)</t>
  </si>
  <si>
    <t>93.9 (6m.)</t>
  </si>
  <si>
    <t>58,9 (6m.)</t>
  </si>
  <si>
    <t>558118008/0599298848</t>
  </si>
  <si>
    <t>HB weekly, relived by itself (8/12/15), wkly HB, less than preop relived by itself (29/1/16)</t>
  </si>
  <si>
    <t>منار حسين آل سلطان</t>
  </si>
  <si>
    <t>HB daily, with hunger, on PPI, worse than preop (29/1/16)</t>
  </si>
  <si>
    <t>postop cough, Atelectasis versus pneumonia</t>
  </si>
  <si>
    <t>wide hiatus ?? Lax sphincter.</t>
  </si>
  <si>
    <t>عبدالعزيز حمد العميرى</t>
  </si>
  <si>
    <t xml:space="preserve">postop bleeding drop of Hb from 11.5 to 7.5 </t>
  </si>
  <si>
    <t>HB worse than preop. Daily on PPI (30/1/16)</t>
  </si>
  <si>
    <t>mild HB, monthly, on PRN PPI( 30/1/16)</t>
  </si>
  <si>
    <t>مازالت آلام الظهر وشفاء آلام الكعبين وكتمة النفس مع النوم و الحموضة</t>
  </si>
  <si>
    <t>87.5 (7&amp;1/2m.)</t>
  </si>
  <si>
    <t>vit D def. (30/1/16)</t>
  </si>
  <si>
    <t>مازال ألتهاب الروماتويد و تحسن الحموضة</t>
  </si>
  <si>
    <t>67.6 (12m.)</t>
  </si>
  <si>
    <t>90.5 (3&amp;1\2m.)</t>
  </si>
  <si>
    <t>93.2 (3WKS.)</t>
  </si>
  <si>
    <t>low vit D (30/1/16)</t>
  </si>
  <si>
    <t>88.7 (6m.)</t>
  </si>
  <si>
    <t>Infrequent HB relived by hot drinks, not worse than preop. (30/1/16)</t>
  </si>
  <si>
    <t>114.1 (3wks)</t>
  </si>
  <si>
    <t>long gastric flap, good anastomosis (bypass)</t>
  </si>
  <si>
    <t>فاطمة عبدالله الحبيب</t>
  </si>
  <si>
    <t>31/1/2016</t>
  </si>
  <si>
    <t>ضغط و سكرى و آلام بالكتفين و الركبتين و الكاحل الأيسر و حموضة و أنقطاع الطمث</t>
  </si>
  <si>
    <t>C/W/say/Y</t>
  </si>
  <si>
    <t>infrequent HB, 1-2 attacks per m, by greasy food, for few days, by antacids, no NR or RG</t>
  </si>
  <si>
    <t>111.5 (8&amp;1/2m)</t>
  </si>
  <si>
    <t>شفاء آلام أسفل الظهر وكتمة النفس عند النوم وخفف من تدخين الشيشا</t>
  </si>
  <si>
    <t>106.6 (6m.)</t>
  </si>
  <si>
    <t>83.6 (6m.)</t>
  </si>
  <si>
    <t>تحسن الضغط و آلام الركب و مازال كتمة النفس و حساسية الصدر و شفاء الحموضة</t>
  </si>
  <si>
    <t>102.4 (9m.)</t>
  </si>
  <si>
    <t>شفاء آلام المفاصل و تحسن ألتهاب جيوب الأنف</t>
  </si>
  <si>
    <t>high Blood sugar, serum iron, low D (1/2/16)</t>
  </si>
  <si>
    <t>85 (5wks.)</t>
  </si>
  <si>
    <t>81 (8wks.)</t>
  </si>
  <si>
    <t>74.8 (7m.)</t>
  </si>
  <si>
    <t>شفاء آلام اسفل الظهر والركبتين والحموضة و حب الشباب</t>
  </si>
  <si>
    <t xml:space="preserve">ترجيع من اللحوم والبيض والفول والساندويتش اللي فيه أكثر من مكون </t>
  </si>
  <si>
    <t xml:space="preserve">مازال يدخن وشفاء كتمة النفس ومازالت الحموضة </t>
  </si>
  <si>
    <t xml:space="preserve">حموضة يومية ويستخدم نيكسيوم 20 </t>
  </si>
  <si>
    <t>تحسن الربو و آم الظهر و مازالت على نفس جرعة الغدة</t>
  </si>
  <si>
    <t>82.3 (9m.)</t>
  </si>
  <si>
    <t>gall stones and CBD stones (30/1/16), Low Vit D, High PTH, BL B12 (30/1/16)</t>
  </si>
  <si>
    <t>w/u low zinc (2/2/16)</t>
  </si>
  <si>
    <t>83.4 (6m.)</t>
  </si>
  <si>
    <t>على عبدالرحمن الشهرى</t>
  </si>
  <si>
    <t>HB, 3-4 times/m., by tomoato sauce, spicy food, last for min., relivedd by milk, cucumber &amp; PRN nexium, RG , no NR</t>
  </si>
  <si>
    <t>عبير إبراهيم البانى</t>
  </si>
  <si>
    <t>آلام بالركبتين و نقص فيتامين دال و توقف نفس أثناء النوم و حموضة</t>
  </si>
  <si>
    <t>PE/W/I/q</t>
  </si>
  <si>
    <t>wkly HB with spicy food, respond to green tea</t>
  </si>
  <si>
    <t>بيان محمد السعيد</t>
  </si>
  <si>
    <t>E/Y/My</t>
  </si>
  <si>
    <t>Hb for 5 yr, 1/m, by greasy &amp; spicy food, no NR &amp; RG, relived by milk &amp; PRN medications.</t>
  </si>
  <si>
    <t>تحسن الربو وشفاء الضغط و الحموضة و آلام المفاصل</t>
  </si>
  <si>
    <t>gall stones disease (4/2/16)</t>
  </si>
  <si>
    <t>HB weekly (3/12/15), no postop GERD symptoms (5/2/2016)</t>
  </si>
  <si>
    <t>91 (12m)</t>
  </si>
  <si>
    <t>87.5 (6m.)</t>
  </si>
  <si>
    <t>h.B. 2-3 times per week, on PRN nexium (14/sept./2015), almost daily HB, on PRN pantazol (20/12/15), wkly HB, improving, on pantazol (5/2/16)</t>
  </si>
  <si>
    <t>101.4 (8&amp;1/2m.)</t>
  </si>
  <si>
    <t>low vit D, high PTH, cholesterol,  (5/2/2016)</t>
  </si>
  <si>
    <t>شفاء آلام المفاصل و نزلت الجرعة الى 50 ميكرو ثيروكسين</t>
  </si>
  <si>
    <t>low vit D(6/2/16)</t>
  </si>
  <si>
    <t>لم تصاب بأى نوبات ربو من بعد العملية</t>
  </si>
  <si>
    <t>54.5 (12m.)</t>
  </si>
  <si>
    <t>شفاء السكرى و تحسن الدورة و هرمون الحليب طبيعى و دال طبيعى</t>
  </si>
  <si>
    <t>137.6 (2wks.)</t>
  </si>
  <si>
    <t>75.3 (3wks.)</t>
  </si>
  <si>
    <t>شفاء السكرى وتحسن آلام الركبتين والظهر والحموضة و الأمساك و مازال أضطراب الدورة و القولون العصبى</t>
  </si>
  <si>
    <t>مشاعل إبراهيم السيف</t>
  </si>
  <si>
    <t>سكرى و ضغط و سن اليأس</t>
  </si>
  <si>
    <t>إسماعيل محمد إبراهيم</t>
  </si>
  <si>
    <t>ماقبل السكرى و مدخن سابق و آلام بالركبتين و حموضة</t>
  </si>
  <si>
    <t>E/W/I/Ali</t>
  </si>
  <si>
    <t>HB for 2yrs, by sweets &amp; citrus food, for few days, with NR &amp; RG, relived by antacids, zantac or PPI</t>
  </si>
  <si>
    <t>وسيم عادل ملص</t>
  </si>
  <si>
    <t>سكرى و ضغط و كحة و دهون ثلاثية و مدخن شيشا و كتمة نفس مع النوم و حموضة</t>
  </si>
  <si>
    <t>HB for 5 yrs, by heavy meals, for few days, with NR &amp; RG, relived by PRN antacids.</t>
  </si>
  <si>
    <t>عبدالعزيز نعمان آل سنان</t>
  </si>
  <si>
    <t>1075 (2wks)</t>
  </si>
  <si>
    <t xml:space="preserve">شفاء السكر و لم تعانى من الربو  وتحسن آلام الظهر ومازال الحموضة </t>
  </si>
  <si>
    <t>76.9 (6m.)</t>
  </si>
  <si>
    <t>تحسن الحساسية و انتظمت الدورة و مازال أرتفاع الدهون</t>
  </si>
  <si>
    <t>130.5 (6m.)</t>
  </si>
  <si>
    <t>76.6 (6m.)</t>
  </si>
  <si>
    <t>95.2 (2wks.)</t>
  </si>
  <si>
    <t>الحسناء مطلق القحطانى</t>
  </si>
  <si>
    <t xml:space="preserve">أضطراب بالدورة و تكيس مبايض وعقم ثانى و كتمة نفس مع النوم و حموضة </t>
  </si>
  <si>
    <t>C/I/Ali</t>
  </si>
  <si>
    <t>HB for 3-4 yrs, 1-2 times /m, by drinking coffee, greasy, fried &amp; spicy food, late meals, for few hrs, with NR &amp; RG, relived by milk</t>
  </si>
  <si>
    <t>موزة عامر الدوسرى</t>
  </si>
  <si>
    <t>خمول بالغدة الدرقية و حموضة و أضطراب بالدورة</t>
  </si>
  <si>
    <t>C/W/I/Ali</t>
  </si>
  <si>
    <t>HB for 13 yrs, evry 1-2m, by coffee, greasy &amp; citrus food, for few hrs, no NR or RG, relived by milk &amp; cucumber</t>
  </si>
  <si>
    <t xml:space="preserve">بالونة سابقة مرتين و ديسك و آلام أسفل الظهر </t>
  </si>
  <si>
    <t>almost no HB (10/2/16)</t>
  </si>
  <si>
    <t xml:space="preserve">تكميم سابق د النعمى من 6 سنوات ثم تحير سابق من 3 سنوات و تكيس مبايض </t>
  </si>
  <si>
    <t>wide open hiatus</t>
  </si>
  <si>
    <t>alimentry limb 150 cm, biliary limb 450 cm, common channel 250 cm. sailastic ring applied</t>
  </si>
  <si>
    <t>81.5 (8m.)</t>
  </si>
  <si>
    <t>143.9 (3wk)</t>
  </si>
  <si>
    <t>135.8 (12wks.)</t>
  </si>
  <si>
    <t>127.7 (2wk)</t>
  </si>
  <si>
    <t>شفاء الربو و الحموضة</t>
  </si>
  <si>
    <t>67.1 (13m.)</t>
  </si>
  <si>
    <t>low vit D, high chol, iron, border line B12, got married 1 month ago(14/2/16)</t>
  </si>
  <si>
    <t>109.7 (3m)</t>
  </si>
  <si>
    <t>57 (8m.)</t>
  </si>
  <si>
    <t>وفاء راشد السعيد</t>
  </si>
  <si>
    <t>14/2/2016</t>
  </si>
  <si>
    <t xml:space="preserve">سكرى على حبوب و ضغط و دهون و آلام بالركبتين و أسفل الظهر </t>
  </si>
  <si>
    <t>98 (8wks.)</t>
  </si>
  <si>
    <t>76 (11&amp;1/2m)</t>
  </si>
  <si>
    <t>84.2 (8m)</t>
  </si>
  <si>
    <t>539207039/0591211191</t>
  </si>
  <si>
    <t>83.3 (3m.)</t>
  </si>
  <si>
    <t>113 (11wks.)</t>
  </si>
  <si>
    <t>88.5 (3m)</t>
  </si>
  <si>
    <t>102 (3m)</t>
  </si>
  <si>
    <t>سارة عليوى العنزى</t>
  </si>
  <si>
    <t>عبدالعزيز ناصر العبود</t>
  </si>
  <si>
    <t>عبدالله ناصر النقيدان</t>
  </si>
  <si>
    <t>77 (6m..)</t>
  </si>
  <si>
    <t>100 (6m)</t>
  </si>
  <si>
    <t>HB weekly, relived by milk, Improved than preop (6/12/15), no HB 23/2/16)</t>
  </si>
  <si>
    <t>140.2 (6m)</t>
  </si>
  <si>
    <t>96.25 (6m.)</t>
  </si>
  <si>
    <t>no postop GERD symptoms (23/2/16)</t>
  </si>
  <si>
    <t>83.5 (3m)</t>
  </si>
  <si>
    <t>71 (6m)</t>
  </si>
  <si>
    <t>91 (6m)</t>
  </si>
  <si>
    <t>84 (12m.)</t>
  </si>
  <si>
    <t>94.8 (6m.)</t>
  </si>
  <si>
    <t>135 (3m)</t>
  </si>
  <si>
    <t>551956563/0530851319</t>
  </si>
  <si>
    <t>wkly HB, mild, respond to water and milk (24/2/16)</t>
  </si>
  <si>
    <t>507671044/0504166036</t>
  </si>
  <si>
    <t xml:space="preserve">H.B. for more than 3 years, by greasy food, for few hrs, no night reflu, has reg., relived by herbels, </t>
  </si>
  <si>
    <t>96 (8&amp;1/2m)</t>
  </si>
  <si>
    <t>533489791/0534454833</t>
  </si>
  <si>
    <t>79 (6m)</t>
  </si>
  <si>
    <t>very infrequent HB ,every 3m, no ttt (24/3/16)</t>
  </si>
  <si>
    <t>79 (12m)</t>
  </si>
  <si>
    <t>H.B. much less than preop. , HB very infrequent /3m/rspond to parite (18/2/16)</t>
  </si>
  <si>
    <t>84 (12m)</t>
  </si>
  <si>
    <t>wkly HB worse than preop respond on PRN parite (25/2/16)</t>
  </si>
  <si>
    <t>leak 8 month post surgery</t>
  </si>
  <si>
    <t>139 (12m)</t>
  </si>
  <si>
    <t>wkly HB relived by itself (25/2/16)</t>
  </si>
  <si>
    <t>54 (12m)</t>
  </si>
  <si>
    <t>still has h.B. on daily nexuim 1-2 times daily (3/august/2015), daily HB worse than preop on daily nexium (25/2/16)</t>
  </si>
  <si>
    <t>no preop GERD symptoms./ same 26/2/16.</t>
  </si>
  <si>
    <t>70 (12m)</t>
  </si>
  <si>
    <t>537093705/0535896162</t>
  </si>
  <si>
    <t>99 (12m)</t>
  </si>
  <si>
    <t>110 (9m)</t>
  </si>
  <si>
    <t>mild HB but on daily PPI 40 mg (28/2/16)</t>
  </si>
  <si>
    <t>89 (5m)</t>
  </si>
  <si>
    <t>بشار صالح النوصير</t>
  </si>
  <si>
    <t xml:space="preserve">متلازمة كليم فلتر و عقم أولى </t>
  </si>
  <si>
    <t>ربو من الطفولة وو آلام بالورك الأيمن و أسفل الظهر و كتمة نفس مع النوم و حموضة و ألتهاب جرثومة المعدة و أضطراب بالدورة</t>
  </si>
  <si>
    <t>C/Y/Ah</t>
  </si>
  <si>
    <t>HB for 6m, by greasy, spicy &amp; citrus food, for few days, with NR&amp;RG, relived by milk &amp; Yogurt, H pylori +</t>
  </si>
  <si>
    <t>84 (9m)</t>
  </si>
  <si>
    <t>126 (10wks)</t>
  </si>
  <si>
    <t>تحسن الآلام وشفاء الحموضة و السكرى</t>
  </si>
  <si>
    <t>no postop GERD symptoms (7/12/15), same (4/3/16)</t>
  </si>
  <si>
    <t>139.6 (4wk)</t>
  </si>
  <si>
    <t>تحسن طفيف في آلام الركبتين والكعبين وتحسن الخفقان و تحسن الحموضة  و نقص جرعة الغدة الدرقية</t>
  </si>
  <si>
    <t>95.9 (6m.)</t>
  </si>
  <si>
    <t>low Hb otherwise normal (5/mar/16)</t>
  </si>
  <si>
    <t>93.9 (4wk)</t>
  </si>
  <si>
    <t>89.2 (3 m.)</t>
  </si>
  <si>
    <t>تحسن آلام الركب و صعوبة التنفس و مازالت الحموضة</t>
  </si>
  <si>
    <t>125 (14m)</t>
  </si>
  <si>
    <t>نوال سعيد آل عازب</t>
  </si>
  <si>
    <t>أضطراب بالدورة و تكيس مبايض و عقم ثانى و حموضة و خمول بالغدة الدرقية</t>
  </si>
  <si>
    <t>نوال عبدالله الزهرانى</t>
  </si>
  <si>
    <t xml:space="preserve">أستئصال مرارة سابق و ربو </t>
  </si>
  <si>
    <t>بهاق و آلام بأسفل الظهر و أضطراب بالدورة</t>
  </si>
  <si>
    <t>E/q/abdulla</t>
  </si>
  <si>
    <t>hiatus repaired post. By 0 silkx2, figure of 8, staple line invaginated by running 2.0 prolene</t>
  </si>
  <si>
    <t>الجوهرة فهد العتيبى</t>
  </si>
  <si>
    <t>E/Y/abdulla</t>
  </si>
  <si>
    <t>hiatus repaired post. By 0 silkx1, figure of 8, staple line invaginated by running 2.0 prolene</t>
  </si>
  <si>
    <t>no postop GERD symptoms (6/3/16)</t>
  </si>
  <si>
    <t>باسم محمد سعد العروان</t>
  </si>
  <si>
    <t>27/2/2016</t>
  </si>
  <si>
    <t>آلام و رباط صليبى الركبة اليمنى و حموضة و مدخن و نقص فيتامين دال</t>
  </si>
  <si>
    <t>E/Fatouh</t>
  </si>
  <si>
    <t xml:space="preserve">HB every few month, by greasy food, relived by PRN medications or by itself </t>
  </si>
  <si>
    <t>75 (12m)</t>
  </si>
  <si>
    <t>73 (12m)</t>
  </si>
  <si>
    <t>آمينة سعد حسان</t>
  </si>
  <si>
    <t>77 (12m)</t>
  </si>
  <si>
    <t>84.5 (9m)</t>
  </si>
  <si>
    <t>HB on PPI (6/march/16)</t>
  </si>
  <si>
    <t>wkly HB on PRN parite (24/2/16)</t>
  </si>
  <si>
    <t>71 (12m)</t>
  </si>
  <si>
    <t>71 12m)</t>
  </si>
  <si>
    <t>monthly mild HB, relived by itself, worse than preop (7/3/16)</t>
  </si>
  <si>
    <t>69.7 (12m)</t>
  </si>
  <si>
    <t>H.B. every 3-4 days, respond to milk &amp; cucumber (5/sept/2015), HB much improved, mainly with citrus food (18/12/15), monthly HB less than preop. Relived by itself (24/2/16)</t>
  </si>
  <si>
    <t>56 (12m)</t>
  </si>
  <si>
    <t>infrequent HB , no ttt (24/2/16)</t>
  </si>
  <si>
    <t>92.9 (5&amp;1/2m.)</t>
  </si>
  <si>
    <t>HB wkly, on PRN PPI (7/2/16)</t>
  </si>
  <si>
    <t>83.4 (12m)</t>
  </si>
  <si>
    <t>شفاء آلام الظهر و الركب</t>
  </si>
  <si>
    <t>نور</t>
  </si>
  <si>
    <t>130.7 (5wk)</t>
  </si>
  <si>
    <t>94.6 (5wks)</t>
  </si>
  <si>
    <t>96.6 (12m)</t>
  </si>
  <si>
    <t>low Hb otherwise normal work up (8/March/2016)</t>
  </si>
  <si>
    <t>79 (5wks)</t>
  </si>
  <si>
    <t>84.4 (9m.)</t>
  </si>
  <si>
    <t>85.3 (3wks)</t>
  </si>
  <si>
    <t>أستئصال مرارة سابق و حمل عنقودى سابق و ربو و أكتئاب و خمول بالغدة الدرقية و توقف نفس أثناء النوم و ألتهاب جرثومة سابق و أضطراب بالدورة و آلام بالرقبة و الركبة اليسرى و حموضة</t>
  </si>
  <si>
    <t>C/W/Y/abdulla</t>
  </si>
  <si>
    <t>HB for 5 yrs, by greasy &amp; spicy food, for few days, with NR &amp; RG, relived by antiacids, ttt previously for H pylori</t>
  </si>
  <si>
    <t>عبدالرحمن مجدوع القرنى</t>
  </si>
  <si>
    <t>ربو و صرع و آلام بأسفل الظهر و حموضة و بواسير و حصى مرارى</t>
  </si>
  <si>
    <t>used to have HB for 2-3 yrs, almost daily, by greasy food &amp; swts, for 1-2 hrs, relived by milk, cucumber, stoped 2 yrs ago, now has regurgitation at night.</t>
  </si>
  <si>
    <t>hiatus repaired post. By 0 bralon X2, figure of 8, staple line invaginated by running 2.0 prolene</t>
  </si>
  <si>
    <t>61 (5m)</t>
  </si>
  <si>
    <t>low vit D , high PTH (12/3/16)</t>
  </si>
  <si>
    <t>82.6 (3WK)</t>
  </si>
  <si>
    <t>شفاء آلام الظهر والغدة الدرقية</t>
  </si>
  <si>
    <t>low Hb, vit D, (12/mar/2016)</t>
  </si>
  <si>
    <t>تحسن آلام المفاصل و شفاء كتمة النفس و الحموضة</t>
  </si>
  <si>
    <t>نورا على الشهرانى</t>
  </si>
  <si>
    <t>مها حمود العونى</t>
  </si>
  <si>
    <t xml:space="preserve">نقص فيتامين دال و آلام بالرجل اليمنى و حموضة </t>
  </si>
  <si>
    <t>C/W/My</t>
  </si>
  <si>
    <t>HB for long time, by greasy, spicy food, last for days, with NR &amp; RG, relived by vomitng, previous G scope PUD.</t>
  </si>
  <si>
    <t>إبتسام عبدالعزيز الجهيمى</t>
  </si>
  <si>
    <t>لطيفة على الدليمى</t>
  </si>
  <si>
    <t>10 cc inflated balloon passed first level of the hiatus with difficulty</t>
  </si>
  <si>
    <t>سلطان عبدالله الشليل</t>
  </si>
  <si>
    <t>أستئصال مرارة سابق و ربو سابق و مدخن و أرتخاء وراثى بمفصل الحوض و آلام بالحوض و حموضة و ضعف بالحيوانات المنوية و الأنجاب</t>
  </si>
  <si>
    <t>HB for 1 yr, by hunger, smoking, coffee, 1-2 times/m, for 1-2 hrs, relived by itself, no NR or RG</t>
  </si>
  <si>
    <t>hiatus repaired post. By 0 bralon X1, figure of 8, staple line invaginated by running 2.0 prolene</t>
  </si>
  <si>
    <t>أروى سليمان الغفيلى</t>
  </si>
  <si>
    <t xml:space="preserve">آلام بالركبة اليمنى و كتمة نفس أثناء النوم و حموضة </t>
  </si>
  <si>
    <t>Hbfor 5 y,by heavy meals, 2 attacks per m, for few days, with NR &amp; RG, relived by drinking water&amp; white tea.</t>
  </si>
  <si>
    <t>مشعل إبراهيم الشليل</t>
  </si>
  <si>
    <t xml:space="preserve">سكرى و دهون و خمول بالغدة الدرقية و تكميم 5 مارس2016 </t>
  </si>
  <si>
    <t>bameherz/Y</t>
  </si>
  <si>
    <t>Infected haematoma</t>
  </si>
  <si>
    <t>13/3/2016</t>
  </si>
  <si>
    <t xml:space="preserve">حمل عنقودى سابق و حموضة </t>
  </si>
  <si>
    <t>Hb for 5 yrs, by coffee, greasy &amp; spicy food, once per m, for few hrs, no NR or Rg, relived by water.</t>
  </si>
  <si>
    <t>دهون بالدم و آلام بالقدمين و الأصبع الأكبر الأيسر بالقدم و حموضة و قولون عصبى</t>
  </si>
  <si>
    <t>E/W/Y/abdulla</t>
  </si>
  <si>
    <t>HB for 5 yrs, wkly, by graesy &amp; spicy food, for few hrs, with NR &amp; RG, relived by PRN nexium &amp; milk</t>
  </si>
  <si>
    <t>نهلة محمد السبيعى</t>
  </si>
  <si>
    <t>حموضة و أضطراب بالدورة</t>
  </si>
  <si>
    <t>HB for 6 yrs, by coffee, greasy &amp; spicy food, for few days, no NR or RG, relived by milk</t>
  </si>
  <si>
    <t>ندى صالح الصانع</t>
  </si>
  <si>
    <t>HB mild , monthly on PRN nexium (14/3/16)</t>
  </si>
  <si>
    <t xml:space="preserve">ماال يدخن وشفاء كتمة النفس وآلام الظهر والركبتين وحسن الحموضة </t>
  </si>
  <si>
    <t>98.7 (1wk)</t>
  </si>
  <si>
    <t>still have heart burn, no postop GERD symptoms (14/3/2016)</t>
  </si>
  <si>
    <t>تحوير بعيد و خيط خلفى واحد و حلقة</t>
  </si>
  <si>
    <t>153.6 (4wk)</t>
  </si>
  <si>
    <t>63.9 (12m)</t>
  </si>
  <si>
    <t>daily heart burn if off medications, on daily PPI (16/june/2015), HB every 2-3 days on Nexuim (14/1/16), wkly HB gradually improving, on Nex 1-2 times per wk (15/3/16)</t>
  </si>
  <si>
    <t>memory loss ++</t>
  </si>
  <si>
    <t>99.6 (3m)</t>
  </si>
  <si>
    <t>سارة سعود الرشيد</t>
  </si>
  <si>
    <t>83.9 (6wk</t>
  </si>
  <si>
    <t>110 (6w)</t>
  </si>
  <si>
    <t>Lap chole 15/3/16.</t>
  </si>
  <si>
    <t>لولوة عبدالله العوض</t>
  </si>
  <si>
    <t>رحاب أحمد المجلى</t>
  </si>
  <si>
    <t>16/3/2016</t>
  </si>
  <si>
    <t>جلطة سابقة بالخ و خمول بالغدة الدرقية و آلام بالركبتين و الرسغ الأيسر و حموضة مع الحمل</t>
  </si>
  <si>
    <t>C/W/I/abdulla</t>
  </si>
  <si>
    <t>أسماء محمد الدوسرى</t>
  </si>
  <si>
    <t>ربو من الطفولة و أضطراب بالدورة و تكيس مبايض و آلام بأسفل الظهر و الركبتين و حموضة</t>
  </si>
  <si>
    <t>E/W/I/abdulla</t>
  </si>
  <si>
    <t>HB for 7 yrs, monthly, by spicy food, for mins, relived by amoxal, no NR or RG</t>
  </si>
  <si>
    <t>هيا محمد القحطانى</t>
  </si>
  <si>
    <t>خلع الورك وراثيا و حصى بالكلى اليمنى و عقم أولى و حموضة و قولون عصبى</t>
  </si>
  <si>
    <t>E/I/abdulla</t>
  </si>
  <si>
    <t>HB monthly, by greasy food, relived by milk</t>
  </si>
  <si>
    <t>سلطانة كاتب الرويلى</t>
  </si>
  <si>
    <t>E/I/Ali</t>
  </si>
  <si>
    <t xml:space="preserve">10 cc inflated balloon passed first level of the hiatus </t>
  </si>
  <si>
    <t>أسماء سليمان الشدوخى</t>
  </si>
  <si>
    <t>أرتفاع بضغط الدم و حموضة</t>
  </si>
  <si>
    <t>HB for 12 yrs, by spicy food, pregnancy, last for few days, rel. by pantazol, with NR no RG</t>
  </si>
  <si>
    <t>17/3/2016</t>
  </si>
  <si>
    <t>آلام بالركبة اليسرى و حموضة و أضطراب بالدورة و عقم أولى</t>
  </si>
  <si>
    <t>HB for 2-3 yrs, wkly, by coffee, orange juice, citrus food, garlic, for few hrs, no NR or Rg, relived by milk</t>
  </si>
  <si>
    <t>0561342977/0097433783376</t>
  </si>
  <si>
    <t>97.7 (5wks)</t>
  </si>
  <si>
    <t>moderatly large gastric flap on contrats swallow, mid body tight area</t>
  </si>
  <si>
    <t>high cholestrol (19/3/2016)</t>
  </si>
  <si>
    <t>0509501815/0553398573</t>
  </si>
  <si>
    <t>105.6 (3wk)</t>
  </si>
  <si>
    <t>102 (6m)</t>
  </si>
  <si>
    <t>110.3 (3m)</t>
  </si>
  <si>
    <t>مازال أضطراب الدورة</t>
  </si>
  <si>
    <t>تكميم و منظار للمعدة و عينة من ورم بجوار المعدة</t>
  </si>
  <si>
    <t>Pt. had mass at left gastric vesseles, ?? LN, had IO gastroscopy (N), biposy, FZ inflammed fat.</t>
  </si>
  <si>
    <t>20/3/2016</t>
  </si>
  <si>
    <t>إيمان محمد السرحانى</t>
  </si>
  <si>
    <t>حزام سابق دسالم و سكر حمل و نوبات خوف و هلع و حموضة و جرثومة معدة سابقة</t>
  </si>
  <si>
    <t>HB for 2 yrs, by late night meals &amp; medications, almost daily, last for few days, with NR &amp; RG, PRN nexium, previous ttt for H pylori.</t>
  </si>
  <si>
    <t>حزام سابق د سالم و نقص فيتامين دال و آلام بالقدم اليسرى و حموضة  أضطراب بالدورة و تكيس مبايض</t>
  </si>
  <si>
    <t>E/W/I/Ah</t>
  </si>
  <si>
    <t>HB for 5 yrs, twice monthly, by spicy food, medications, for few days, with NR &amp; RG, relived by PRN PPI.</t>
  </si>
  <si>
    <t>ثواب محمد السبيعى</t>
  </si>
  <si>
    <t>إصابة و قصر الطرف الأيسر السفلى بحادث سيارة سابق و ربو و حموضة و هشاشة</t>
  </si>
  <si>
    <t>E/W/I/My</t>
  </si>
  <si>
    <t>HB for 9 yrs, by coffee, greasy &amp; spicy food, 1-2 times/ wk, last for few days, with NR &amp; RG, relived by 40 mg nexium every other day.</t>
  </si>
  <si>
    <t>hiatus repaired ant &amp; post by figure of 8/0 bralon, staple line invaginated by running 2.0 Prolene</t>
  </si>
  <si>
    <t>10 cc inflated balloon passed through the hiatus, after repair 10 cc inflated balloon did not pass (Thal patch)</t>
  </si>
  <si>
    <t>حسين نايف السليمانى</t>
  </si>
  <si>
    <t xml:space="preserve">حزام سابق 2007 د مفتى أزيل 2011 لإختراق المعدة و مدخن </t>
  </si>
  <si>
    <t>tight flap at the area of previous erosion (operatively)</t>
  </si>
  <si>
    <t>104.3 (5wk)</t>
  </si>
  <si>
    <t>87.5 (12m.)</t>
  </si>
  <si>
    <t>87(12m)</t>
  </si>
  <si>
    <t>110.2 (8m)</t>
  </si>
  <si>
    <t>115.2 (2wk)</t>
  </si>
  <si>
    <t xml:space="preserve">def in Ca </t>
  </si>
  <si>
    <t>101 (12m.)</t>
  </si>
  <si>
    <t>شفاء الربو و تحسن آلام الركبتين والكاحلين وشفاء الحموضة</t>
  </si>
  <si>
    <t>شفاء آلام المفاصل و خفت الحموضة و مازال يدخن</t>
  </si>
  <si>
    <t>97.3 (6&amp;1/2m)</t>
  </si>
  <si>
    <t>23/3/2016</t>
  </si>
  <si>
    <t>ربو و رمل بالكلى و و آلام بالركبتين و الكتف و الكوع و الرسغ الأيسر و حموضة و أضطراب بالدورة</t>
  </si>
  <si>
    <t>C/W/Abdulla/I</t>
  </si>
  <si>
    <t>HB for 9 yrs, by coffee, greasy, citrus &amp; spicy food, once/ wk, last for few hrs, no NR, has RG, relived by omperazol</t>
  </si>
  <si>
    <t>مها سعد القحطانى</t>
  </si>
  <si>
    <t>E/Abdulla/ah/I</t>
  </si>
  <si>
    <t>HB for 5 yrs, by coffee, greasy &amp; spicy food, once per m, for few mins, no NR or Rg, relived by itself.</t>
  </si>
  <si>
    <t>محمد عبدالعزيز السحيم</t>
  </si>
  <si>
    <t>ماجد خضر أبو عاصى</t>
  </si>
  <si>
    <t>سكرى على حبوب و ربو و مدخن و آلام بالركبة اليسرى و حموضة و عولج سابقا لجرثومة المعدة</t>
  </si>
  <si>
    <t>HB for 10 yrs, by fried food, eggplant, wkly, for 2-3 days, last for 2-3 day, relived by PRN nexium, has NR but no RG, G scopy moderate size hiatus hernia, ttt previously for H pylori.</t>
  </si>
  <si>
    <t>تركى شارخ الشارخ</t>
  </si>
  <si>
    <t>أكتئاب</t>
  </si>
  <si>
    <t>E/W/ah/ali</t>
  </si>
  <si>
    <t>E/Mugahid/Ali</t>
  </si>
  <si>
    <t>خفقان بالقلب و إكزيما و حصى مرارى و حموضة و دوالى الخصيتان</t>
  </si>
  <si>
    <t>HB for 3 yrs, by large meals, every 1-2m, last for few mins, with NR &amp; RG, relived by itself.</t>
  </si>
  <si>
    <t xml:space="preserve">حازم محمد المبيض </t>
  </si>
  <si>
    <t>24/3/2016</t>
  </si>
  <si>
    <t xml:space="preserve">توقف النفس أثناء النوم شديد و حموضة و مدخن شره و آلام بالركبتين </t>
  </si>
  <si>
    <t>E/I/Md</t>
  </si>
  <si>
    <t>wkly HB for 10 yrs, with spicy food &amp; tomato sauce, for 1 hr, relived by milk, cucumber &amp; PPI</t>
  </si>
  <si>
    <t xml:space="preserve">شروق فهد العيسى </t>
  </si>
  <si>
    <t>27/3/2016</t>
  </si>
  <si>
    <t xml:space="preserve">آلام بالقدمين و الركبتين و حموضة </t>
  </si>
  <si>
    <t>مصطفى محمد أبا يزيد</t>
  </si>
  <si>
    <t xml:space="preserve">مدخن سابق و آلام بالركبة اليمنى </t>
  </si>
  <si>
    <t>HB by coffee, wkly, for an hr, no NR, but has RG, relived by water</t>
  </si>
  <si>
    <t>عائشة نامى الحربى</t>
  </si>
  <si>
    <t>HB for 6 yrs, by greasy, 2-3 attacks per m, for few days, with NR &amp; RG, relived by PRN omaz, previous H pylori infection</t>
  </si>
  <si>
    <t>عقم ثانى و تكيس مبايض و أضطراب بالهرمونات و الدورة  و آلام بأسفل الظهر و حموضة و جرثومة معدة سابقا</t>
  </si>
  <si>
    <t>ديما فهد الفريان</t>
  </si>
  <si>
    <t>أكتئاب و آلام بأسفل الظهر و الكاحل الأيمن و كتمة نفس مع النوم و حموضة</t>
  </si>
  <si>
    <t>C/I/Ali Diab</t>
  </si>
  <si>
    <t>HB, once every few ms, by eating pea nuts, relived by milk or PRN medications, no NR or RG.</t>
  </si>
  <si>
    <t>ندى عبدالرحمن الجنيدى</t>
  </si>
  <si>
    <t>HB for more than 5 yrs, by coffee, greasy &amp; spicy food, daily, relived by milk, cucumber &amp; medications, no NR or RG</t>
  </si>
  <si>
    <t>122.1 (4wk)</t>
  </si>
  <si>
    <t>114 (3wk)</t>
  </si>
  <si>
    <t>91.8 (2wk)</t>
  </si>
  <si>
    <t>103.1 (2wk)</t>
  </si>
  <si>
    <t>عبدالله ناصر أبوشنق</t>
  </si>
  <si>
    <t>تحسن الربو و آلام المفاصل و كتمة النفس و الحموضة</t>
  </si>
  <si>
    <t>postop lap. Cholecystectomy on Nov. 2015, low vit D, Hb high cholestrol (29/3/2016)</t>
  </si>
  <si>
    <t>HB better than preop.on &amp; off, 1-2 times per week, relived by pantazol (18/12/15), daiy HB on omeprazol 29/3/2016</t>
  </si>
  <si>
    <t>114.5 (6m)</t>
  </si>
  <si>
    <t>86 (14m)</t>
  </si>
  <si>
    <t>low B12 &amp; high TSH,//// Vit D def (30/3/16)</t>
  </si>
  <si>
    <t>no postop GERD symptoms (31/3/16)</t>
  </si>
  <si>
    <t>90 (14m)</t>
  </si>
  <si>
    <t>107.1 (6m.)</t>
  </si>
  <si>
    <t>68 (13m)</t>
  </si>
  <si>
    <t>90 (12m)</t>
  </si>
  <si>
    <t>low vit D (31/3/16)</t>
  </si>
  <si>
    <t>no postop GERD symptoms (19/2/16)</t>
  </si>
  <si>
    <t>76 (12m)</t>
  </si>
  <si>
    <t>3 m pregnant 7/March/2016</t>
  </si>
  <si>
    <t>108 (12m)</t>
  </si>
  <si>
    <t>HB almost daily, on amoxal, worse than preop. (20/12/15), HB montly, relived by water, worse than preop (31/3/16)</t>
  </si>
  <si>
    <t>low vit D (24/2/16)</t>
  </si>
  <si>
    <t>80(11m)</t>
  </si>
  <si>
    <t>no postop GERD  symptoms (5/2/16)</t>
  </si>
  <si>
    <t>no postop GERD symptoms (22/3/16)</t>
  </si>
  <si>
    <t>58 (12m)</t>
  </si>
  <si>
    <t>67 (12m)</t>
  </si>
  <si>
    <t>66 (12m/p)</t>
  </si>
  <si>
    <t>2m pregnant 31/3/16</t>
  </si>
  <si>
    <t>delivered healthy baby girl march 16</t>
  </si>
  <si>
    <t>86 (12m)</t>
  </si>
  <si>
    <t>Infrequent HB on PRN medications (22/3/16)</t>
  </si>
  <si>
    <t>HB with special types of food, wkly, no ttt, less than preop. (19/12/15), no GERD symptoms (31/3/16)</t>
  </si>
  <si>
    <t>120 (12m)</t>
  </si>
  <si>
    <t>H.B. daily , not treated for H pylori (21/sept. / 2015), No HB (31/3/16)</t>
  </si>
  <si>
    <t>no postop GERD symptoms (16/3/16)</t>
  </si>
  <si>
    <t>88 (12m)</t>
  </si>
  <si>
    <t>no preop GERD symptoms., HB  monthly, worse than preop, no ttt (22/3/16)</t>
  </si>
  <si>
    <t>62 (12m)</t>
  </si>
  <si>
    <t>105 (12m)</t>
  </si>
  <si>
    <t>86 (9m/pg)</t>
  </si>
  <si>
    <t>77 (9m)</t>
  </si>
  <si>
    <t>118 (9m)</t>
  </si>
  <si>
    <t>78.3 (9m.)</t>
  </si>
  <si>
    <t>58 (9m)</t>
  </si>
  <si>
    <t>55 (10m/p)</t>
  </si>
  <si>
    <t>5 wks pregnant, alone, no ttt or intervention (11/march/2016)</t>
  </si>
  <si>
    <t>97 (10m)</t>
  </si>
  <si>
    <t>63 (9m)</t>
  </si>
  <si>
    <t>no postop GERD symptoms (4/1/16)</t>
  </si>
  <si>
    <t>108 (9m)</t>
  </si>
  <si>
    <t>HB wkly, on PRN PPI,worse than preop (1/ap/16)</t>
  </si>
  <si>
    <t>152 (3m)</t>
  </si>
  <si>
    <t>saliva ++ (1/ap/16)</t>
  </si>
  <si>
    <t>89 (6m)</t>
  </si>
  <si>
    <t>no postop GERD symptoms (3\12\2015), No GERD (23/2/16)</t>
  </si>
  <si>
    <t>85.6 (7m)</t>
  </si>
  <si>
    <t>97 (6m)</t>
  </si>
  <si>
    <t>no postop GERD symptoms (5/12/2015), same (23/feb/16)</t>
  </si>
  <si>
    <t>89 (7m.)</t>
  </si>
  <si>
    <t>64 (7m)</t>
  </si>
  <si>
    <t>75 (7m)</t>
  </si>
  <si>
    <t>no postop GERD symptoms, same (1/ap/2016)</t>
  </si>
  <si>
    <t>73 (7m)</t>
  </si>
  <si>
    <t>low vit D &amp; Hb (1/ap/16)</t>
  </si>
  <si>
    <t>fainting attacks</t>
  </si>
  <si>
    <t>81.5 (9m)</t>
  </si>
  <si>
    <t xml:space="preserve">77 (12m)  </t>
  </si>
  <si>
    <t>78 (7m)</t>
  </si>
  <si>
    <t>64.8 (9m)</t>
  </si>
  <si>
    <t>90 (10m)</t>
  </si>
  <si>
    <t>90 (7m)</t>
  </si>
  <si>
    <t>99 (4m)</t>
  </si>
  <si>
    <t>104.8 (6m.)</t>
  </si>
  <si>
    <t>96 (6&amp;1/2m)</t>
  </si>
  <si>
    <t>100 (6&amp;1/2m)</t>
  </si>
  <si>
    <t>no postop GERD symptoms (2/ap/16)</t>
  </si>
  <si>
    <t>85 (6m)</t>
  </si>
  <si>
    <t>no postop GERD symptoms (29/12/15), same 2/ap/16</t>
  </si>
  <si>
    <t>129.2 (3m)</t>
  </si>
  <si>
    <t>شفاء الربو و كتمة النفس و تحسن الدورة و آلام الركب و الظهر و مازالت على علاج الضغط</t>
  </si>
  <si>
    <t>67 (7m)</t>
  </si>
  <si>
    <t>97.2  (2wk)</t>
  </si>
  <si>
    <t>tight to normal gastric flap on contrast swallow, tight area at the area of previous erosion (operatively)</t>
  </si>
  <si>
    <t>no postop GERD symptoms (28/12/15), same (2/ap/16)</t>
  </si>
  <si>
    <t>104.4 (2 wk)</t>
  </si>
  <si>
    <t>112.9 (2wk)</t>
  </si>
  <si>
    <t>حنان خالد الرميح</t>
  </si>
  <si>
    <t>30/3/2016</t>
  </si>
  <si>
    <t>حزام 2007 د بامحرز و مدخنة شيشا و سجائر</t>
  </si>
  <si>
    <t>سميرة ناصر الشائق</t>
  </si>
  <si>
    <t>ربو و آلام بالرقبة و ديسك بالرقبة و أسفل الظهر و الركبتين و حموضة و أنيميا مزمنة</t>
  </si>
  <si>
    <t>C/W/q/Ali</t>
  </si>
  <si>
    <t>HB ,momthly, for 15 yrs, by coffee, spicy food, for whole ay, with NR &amp; RG, relived by daily PPI</t>
  </si>
  <si>
    <t>normal to moderatly large gastric flap on contrast swallow, large pylorus</t>
  </si>
  <si>
    <t>محمد عبدالعزيز الداود</t>
  </si>
  <si>
    <t>تكميم على تدبيس سابق</t>
  </si>
  <si>
    <t>E/W/q/Ali</t>
  </si>
  <si>
    <t>شهد عبدالله الصالحى الحربى</t>
  </si>
  <si>
    <t>هدى عوض الشهرى</t>
  </si>
  <si>
    <t>C/W/Ali/Ah</t>
  </si>
  <si>
    <t>moderatly large to large gastric flap on contrast swallow, large body &amp; pylorus.</t>
  </si>
  <si>
    <t>سالمة حسن الشهرى</t>
  </si>
  <si>
    <t>C/q/Ah</t>
  </si>
  <si>
    <t>dilated proximally, normal distally on contrast swallow</t>
  </si>
  <si>
    <t>95.2 (3wks)</t>
  </si>
  <si>
    <t>normal proximally, huge pylorus on contrast swallow</t>
  </si>
  <si>
    <t>البندرى عبدالمحسن المرى</t>
  </si>
  <si>
    <t>نجلاء إبراهيم الشايع</t>
  </si>
  <si>
    <t xml:space="preserve">حموضة و فتق بالمرئ و جرثومة معدة سابقة و آلام بالركبة اليسرى </t>
  </si>
  <si>
    <t>HB for 10 yrs, 1-2/wk, by coffee, late night large meals, anxity, for few hrs, by daily nexium, no NR or RG</t>
  </si>
  <si>
    <t>hiatus repaired ant.  &amp; post. By 0 bralon X 2, figure of 8, esophagus fixed to pielars by 3.0 vicryl, staple line invaginated by running 2.0 prolene</t>
  </si>
  <si>
    <t>رند عبدالهادى الشهرى</t>
  </si>
  <si>
    <t>أضطراب بالدورة و قراع و تساقط شعر بفروة الرأس</t>
  </si>
  <si>
    <t>C/q/Y</t>
  </si>
  <si>
    <t>wide hiatus, moderate to large size hiatus hernia</t>
  </si>
  <si>
    <t>Hb monthly, by large late night meals, for an hr, relived by cold water or PRN medications, has RG, but no NR</t>
  </si>
  <si>
    <t>آلام بأسفل الظهر و حموضة وبالون سابق</t>
  </si>
  <si>
    <t>محمد صالح الشليل</t>
  </si>
  <si>
    <t>حزام سابق د بساتينى م الأسرة 9 سنوات و أزيا بالأردن من سنة و كتمة نفس مع النوم و عقم أولى و آلام بالركبة و الكاحل الأيمن</t>
  </si>
  <si>
    <t>extensive adhesions from the previous banding, large flap intraoperative.</t>
  </si>
  <si>
    <t>منى عبدالرحمن الهزاع</t>
  </si>
  <si>
    <t>HB for 5 yrs, monthly, with coffee ground vomiting, for few hrs, relived by milk or cucumber, with NR but no RG</t>
  </si>
  <si>
    <t>آلام بالقدم اليمنى</t>
  </si>
  <si>
    <t>خمول بالغدة الدرقية و أضطراب بالدورة و آلام بأسفل الظهر و ينتشر للرجل اليمنى و آلام بالركبتين</t>
  </si>
  <si>
    <t>Hb for 3 yr, wkly, by coffee, greasy, spicy &amp; citrus food, for the whole day, with NR, no RG, by antacids, previous H pylori</t>
  </si>
  <si>
    <t>خمول بالغدة الدرقية و حصى مرارى و حموضة و أضطراب بالدورة و عقم أولى و جرثومة معدة سابقة</t>
  </si>
  <si>
    <t>87.6 (4wk)</t>
  </si>
  <si>
    <t>low vit D, high cholesterol (7/ap/2016)</t>
  </si>
  <si>
    <t>104.1 (5&amp;1/2m)</t>
  </si>
  <si>
    <t>daily HB on daily PPI (16/1/16), on daily pantazol, worse than preop. (7/Ap/2016)</t>
  </si>
  <si>
    <t>low vit D (7/ap/16)</t>
  </si>
  <si>
    <t>78.9 (3&amp;1/2m)</t>
  </si>
  <si>
    <t>80 (6m)</t>
  </si>
  <si>
    <t>70.2 (6m)</t>
  </si>
  <si>
    <t>100 (3&amp;1/2m)</t>
  </si>
  <si>
    <t>no postop GERD symptoms (4/Jan./2016), infrequent Hb, specially AM, no ttt (4/ap/16)</t>
  </si>
  <si>
    <t>97(6&amp;1/2m)</t>
  </si>
  <si>
    <t>low vit D, high PTH , high chole. (8/ap/16)</t>
  </si>
  <si>
    <t>low vit D (8/ap/16)</t>
  </si>
  <si>
    <t>88 (11&amp;1/2m)</t>
  </si>
  <si>
    <t>81 (6m)</t>
  </si>
  <si>
    <t>68.3 (6m)</t>
  </si>
  <si>
    <t>78.5 (12m.)</t>
  </si>
  <si>
    <t>daily HB, on PPI once daily (13/1/16), same (8/ap/2016)</t>
  </si>
  <si>
    <t>2 month pregnant (8/ap/2016)</t>
  </si>
  <si>
    <t>low vit D, high PTH &amp; cholecyterol (5/ap/16)</t>
  </si>
  <si>
    <t>wkly HB, on PRN parite (5/ap/16)</t>
  </si>
  <si>
    <t>نورا مناح ظافر</t>
  </si>
  <si>
    <t>78.2(3wk)</t>
  </si>
  <si>
    <t>93 (4m)</t>
  </si>
  <si>
    <t>أشواق جمال قشطة</t>
  </si>
  <si>
    <t>سكرى على حبوب و حموضة و أضطراب بالدورة</t>
  </si>
  <si>
    <t>HB for 5 yrs, monthly, with coffee &amp; spicy food, for 1-2 hrs, no NR or RG, relived by milk or cucumber.</t>
  </si>
  <si>
    <t xml:space="preserve"> ربو من الطفولة و حموضة و أضطراب بالدورة</t>
  </si>
  <si>
    <t>E/W/q/My</t>
  </si>
  <si>
    <t>HB for 1 yr, once every 1-2 m, for 1 day, sudden onset, with NR &amp; RG, relived by itself.</t>
  </si>
  <si>
    <t>C/W/Y/Ah</t>
  </si>
  <si>
    <t>منيرة عثمان العفيصان</t>
  </si>
  <si>
    <t xml:space="preserve">أضطراب بالدورة و آلام بالركبة اليسرى </t>
  </si>
  <si>
    <t>روان منصور الجدعان</t>
  </si>
  <si>
    <t xml:space="preserve">ربو و خفقان بالقلب و كتمة نفس مع النوم </t>
  </si>
  <si>
    <t xml:space="preserve">large flap on OR, large plication </t>
  </si>
  <si>
    <t>C/W/Y/ah</t>
  </si>
  <si>
    <t>covidian used not ethlone</t>
  </si>
  <si>
    <t>روؤى خالد الغامدى</t>
  </si>
  <si>
    <t>C/q/My</t>
  </si>
  <si>
    <t>HB recently, every 1-2 wks, by greasy &amp; spicy food, for hrs, with NR, no RG, relived by milk.</t>
  </si>
  <si>
    <t>70.8 (14m)</t>
  </si>
  <si>
    <t>no postop GERD symptoms, HB for the last 4 m, worse than preop. Wkly, on PRN ranitidine (26/2/16), wkly HB, on PRN ranatidine (11/4/16)</t>
  </si>
  <si>
    <t>low Hb, vit D, B12 (11/ap/2016)</t>
  </si>
  <si>
    <t xml:space="preserve">تحسن الآلام ومازال يشيش </t>
  </si>
  <si>
    <t>normal to moderatly large gastric flap on contrast swallow, large mid body</t>
  </si>
  <si>
    <t>82.5 (7m.)</t>
  </si>
  <si>
    <t>103.4 (2WK)</t>
  </si>
  <si>
    <t>215.1(2wk)</t>
  </si>
  <si>
    <t>moderatly large gastric flap on contrast swallow, tight area at distal body.</t>
  </si>
  <si>
    <t>109 (9m.)</t>
  </si>
  <si>
    <t xml:space="preserve">def in iron </t>
  </si>
  <si>
    <t xml:space="preserve">الحموضة اتحسنت من اول 3 شهور بعد العملية ويستخدم بانتزول 40 ملجم يوميا </t>
  </si>
  <si>
    <t>72.6 (6m.)</t>
  </si>
  <si>
    <t>HB with special types of food, much less than preop (13/1/16), Infrequent HB no ttt, less than preop. (12/ap/16)</t>
  </si>
  <si>
    <t>77.6 (3wk)</t>
  </si>
  <si>
    <t>عبدالله يحيا اليحيا</t>
  </si>
  <si>
    <t>13/4/2016</t>
  </si>
  <si>
    <t>هدى غفران الدوسرى</t>
  </si>
  <si>
    <t>حزام سابق بالباحة 2006 و حموضة و أضطراب بالدورة</t>
  </si>
  <si>
    <t>HB for 1 yr, mild, monthly,by coffee, greasy &amp; spicy food, relived by water, worse at night, with NR &amp; RG</t>
  </si>
  <si>
    <t>huge dilated esophagus.</t>
  </si>
  <si>
    <t>ذياب حمدان العنزى</t>
  </si>
  <si>
    <t>أرتفاع ضغط الدم أحيانا و مدخن و حصى مرارى و حصى بالكلى اليمنى و آلام بالركبتين و حموضة و جرثومة معدة سابقة و قولون عصبى</t>
  </si>
  <si>
    <t>E/q/Ah</t>
  </si>
  <si>
    <t>HB for 2 yrs, twice wkly, by graesy &amp; fried food, for few hrs, by antacids &amp; milk, previous H pylori infection</t>
  </si>
  <si>
    <t>HB almost daily, respond to milk (13/apil/16)</t>
  </si>
  <si>
    <t xml:space="preserve">آلآم أسفل الظهر و ينتشر للطرف السفلى الأيسر و آلام بالكعب الأيمن و حموضة </t>
  </si>
  <si>
    <t>C/W/say/ah</t>
  </si>
  <si>
    <t>HB for for 3 yrs, wkly, by greasy, spicy &amp; citrus food, for few hrs, no Nror RG, relived by zantac</t>
  </si>
  <si>
    <t>104.7 (4WK)</t>
  </si>
  <si>
    <t>tight to normal gastric flap on contrast swallow.</t>
  </si>
  <si>
    <t xml:space="preserve">تحسن آلام الركبتين وشفاء الحموضة </t>
  </si>
  <si>
    <t>14/4/2016</t>
  </si>
  <si>
    <t>مدخن سابق</t>
  </si>
  <si>
    <t xml:space="preserve">مازال يدخن على خفيف وشفاء آلام أسفل الظهر وتحسن توقف النفس عند النوم </t>
  </si>
  <si>
    <t>153 (9wks.)</t>
  </si>
  <si>
    <t>Low vit D (16/apr/16)</t>
  </si>
  <si>
    <t>إيمان خلوفه الشهرى</t>
  </si>
  <si>
    <t>112.8 (3wk)</t>
  </si>
  <si>
    <t>108.5 (3wk)</t>
  </si>
  <si>
    <t>105.6 (4wk)</t>
  </si>
  <si>
    <t>66.1 (9m.)</t>
  </si>
  <si>
    <t>مها صالح اليحيان</t>
  </si>
  <si>
    <t>17/4/2016</t>
  </si>
  <si>
    <t xml:space="preserve">حصى مرارى </t>
  </si>
  <si>
    <t>C/Y/Ali diab</t>
  </si>
  <si>
    <t>شيماء عبدالرحمن النشوان</t>
  </si>
  <si>
    <t>آلام بالركبة و الكاحل الأيمن و تكيس مبايض</t>
  </si>
  <si>
    <t>ناهد سعيد الجريد</t>
  </si>
  <si>
    <t xml:space="preserve">آلام بالمفاصل و أسفل الظهر و كتمة نفس مع النوم و حموضة </t>
  </si>
  <si>
    <t>HB for long time, by greasy food &amp; pastries, almost daily, for 1-2 hrs, relived by drinking water &amp; milk, with NR &amp; RG.</t>
  </si>
  <si>
    <t>C/W/Y/My</t>
  </si>
  <si>
    <t xml:space="preserve">سكرى على أنسولين و زيادة بالدهون و مدخنة و  آلام بالركبة اليسرى وأضطراب بالدورة و حموضة </t>
  </si>
  <si>
    <t>HB for 2-3 yrs, monthly, by greasy food, for few hrs, no NR or Rg, relived by milk or nexium</t>
  </si>
  <si>
    <t>C/W/Y/Ali diab</t>
  </si>
  <si>
    <t>أحمد محمد المسعد</t>
  </si>
  <si>
    <t>سكرى و أكتئاب و مدخن سابق و حموضة</t>
  </si>
  <si>
    <t>HB for 5 yrs, 1-2/mon, for 1-2hrs, by coffee, greasy &amp; spicy food, relived by milk &amp; cucumber, with NR &amp; RG</t>
  </si>
  <si>
    <t xml:space="preserve">سكرى حمل و آلام بالركبة اليمنى و أسفل الظهر و قولون عصبى </t>
  </si>
  <si>
    <t>E/W/Y/My</t>
  </si>
  <si>
    <t>129.4 (4wk)</t>
  </si>
  <si>
    <t>تحسن ضغط الدم و مازال يدخن و مازالت الحموضة</t>
  </si>
  <si>
    <t>إنتظام الدورة</t>
  </si>
  <si>
    <t>102.6 (4m.)</t>
  </si>
  <si>
    <t>105.8 (4m.)</t>
  </si>
  <si>
    <t>HB almost daily, respond to milk (18/apil/16)</t>
  </si>
  <si>
    <t>99.7 (4WK)</t>
  </si>
  <si>
    <t>121.5 (3wk)</t>
  </si>
  <si>
    <t>112.2 (12m)</t>
  </si>
  <si>
    <t>H.B. better than preop, once every 10 days, ppt. by dates, relived by water (10/August/2015), No postop GERD symptoms (11/1/2016), same (19/ap/16)</t>
  </si>
  <si>
    <t>low vit D, high PTH, low albumin, border line B12 (19/ap/2016)</t>
  </si>
  <si>
    <t>111.8 (5wk)</t>
  </si>
  <si>
    <t>peri gastric LN ?? Granuloma AFB -ve</t>
  </si>
  <si>
    <t>wide hiatus by laparoscopy \def in Ca and D3</t>
  </si>
  <si>
    <t>70.8 (12m.)</t>
  </si>
  <si>
    <t xml:space="preserve">low in iron &amp; zinc </t>
  </si>
  <si>
    <t xml:space="preserve">حصى في المراره وعمليتها في 6 شوال </t>
  </si>
  <si>
    <t>بسمة عبدالله الفايز</t>
  </si>
  <si>
    <t>20/4/2016</t>
  </si>
  <si>
    <t>prolapsed fundus through the previous plication stitch</t>
  </si>
  <si>
    <t>كمال على الغامدى</t>
  </si>
  <si>
    <t>ضغط دم و نقرص و ديسك بالرقبة و الظهر و حامل لفيروس باء الكبدى و كتمة نفس عند النوم و حموضة و جرثومة معدة سابقا</t>
  </si>
  <si>
    <t>HB for more than 10 yrs, monthly, by greasy food, for few hrs, with NR&amp;RG, relived by milk</t>
  </si>
  <si>
    <t>E/Y/Ali diab</t>
  </si>
  <si>
    <t>آمال محمد عبدالله</t>
  </si>
  <si>
    <t>أستئصال مرارة سابق و أرتفاع ضغط الدم و أرتفاع الكوليسترول و آلام بأسفل الظهر و مدخن سابق و سن اليأس و حموضة</t>
  </si>
  <si>
    <t>obvious wide hiatus with hernia, post repair 10 cc inflated balloon did not pass</t>
  </si>
  <si>
    <t>HB for 1 yr, wkly, by greasy, spicy &amp; citrus food, for few hrs, with NR, no RG, relived by milk or cucumber</t>
  </si>
  <si>
    <t>سليمان عبدالعزيز الفليج</t>
  </si>
  <si>
    <t xml:space="preserve">أستئصال مرارة سابق و ربو و دهون و مدخن سابق و آلام بالركبتين و حموضة سابقة و قولون عصبى </t>
  </si>
  <si>
    <t>used to have HB, relived after cholecystectomy</t>
  </si>
  <si>
    <t>10 cc inflated balloon passed first level, after repair 10 cc inflated balloon passed with difficulty</t>
  </si>
  <si>
    <t>عواطف سعيد الشهرانى</t>
  </si>
  <si>
    <t>C/W/I/Ali diab</t>
  </si>
  <si>
    <t xml:space="preserve">ربو و آلام بالركبة اليمنى و حموضة </t>
  </si>
  <si>
    <t>HB every few m, for 5 yrs, by greasy, fried &amp; spicy food, with occasional NR &amp; RG, relived by milk or cucumber.</t>
  </si>
  <si>
    <t>سارة عبدالله العثمان</t>
  </si>
  <si>
    <t xml:space="preserve">جلطة سابقة بالساقين بعد قيصرية و أرتفاع بالضغط أحيانا و أضطراب بالدورة </t>
  </si>
  <si>
    <t>تدكيك 2011 و أستئصال مرارة سابق 2012</t>
  </si>
  <si>
    <t>لم يتغير الربو</t>
  </si>
  <si>
    <t>93 (3M)</t>
  </si>
  <si>
    <t>85 (5M)</t>
  </si>
  <si>
    <t>No postop GERD symptos</t>
  </si>
  <si>
    <t>121(3m)</t>
  </si>
  <si>
    <t>HB weekly, worse than preop.on PPI once weely (23/4/2016)</t>
  </si>
  <si>
    <t>64 (12m)</t>
  </si>
  <si>
    <t>عبدالله عبدالرحمن العتيق</t>
  </si>
  <si>
    <t>24/4/2016</t>
  </si>
  <si>
    <t>نوال سعود العتيبى</t>
  </si>
  <si>
    <t>حساسية أنف و حموضة</t>
  </si>
  <si>
    <t>E/W/I/ah</t>
  </si>
  <si>
    <t>HB for 3 yrs, wkly, by coffee, spicy food, for few hrs, no NR or Rg, relived by milk &amp; cucumber</t>
  </si>
  <si>
    <t>موضى فهد القباع</t>
  </si>
  <si>
    <t>سكرى من الدرجة الأولى و دهون و ربو سابق و أضطراب بالدورة و تكيس مبايض و صعوبة حمل</t>
  </si>
  <si>
    <t>C/W/ah</t>
  </si>
  <si>
    <t>10 cc passed first level wit difficulty.</t>
  </si>
  <si>
    <t>عقم أولى وورم حميد بالغدة الدرقية الفص الأيمن</t>
  </si>
  <si>
    <t>E/I/ah</t>
  </si>
  <si>
    <t>مريم عمر الصومالى</t>
  </si>
  <si>
    <t>عقم أولى و أستئصال مرارة سابق و بالونة سابقة و حموضة و أضطراب بالدورة و تكيس مبايض</t>
  </si>
  <si>
    <t>C/W/say/Ali diab</t>
  </si>
  <si>
    <t>HB for 2 yrs, by greasy &amp; spicy food, for few hrs, no NR or RG, relived by PRN PPI.</t>
  </si>
  <si>
    <t>راجح محمد الراجح</t>
  </si>
  <si>
    <t>C/I/ah</t>
  </si>
  <si>
    <t>120.7 (2wk)</t>
  </si>
  <si>
    <t>102.6 (3wk)</t>
  </si>
  <si>
    <t>107.4 (3wk)</t>
  </si>
  <si>
    <t>116.3 (3wk)</t>
  </si>
  <si>
    <t>92.9 (12m.)</t>
  </si>
  <si>
    <t>91.8 (5wk)</t>
  </si>
  <si>
    <t>HB twice wkly,  worse than preop. On every other parite (18/1/16), same off ttt (25/ap/16)</t>
  </si>
  <si>
    <t>blood w/u high uric acid, high vit d, low PLT (1/2/16), rpt high PTH, low PLT,n vit D (ap/16)</t>
  </si>
  <si>
    <t>تحسن آلام أسفل الظهر وشفاء آلام الرجل اليسرى وتحسن الحموضة وشفاء الربو</t>
  </si>
  <si>
    <t>124.1 (3m.)</t>
  </si>
  <si>
    <t>87.3 (3WK)</t>
  </si>
  <si>
    <t>infrequent HB, no ttt (25/ap/16)</t>
  </si>
  <si>
    <t>76.6 (4m)</t>
  </si>
  <si>
    <t>171 (3wk)</t>
  </si>
  <si>
    <t>88.1 (2wk)</t>
  </si>
  <si>
    <t>138.6 (3wk)</t>
  </si>
  <si>
    <t xml:space="preserve"> تحسن ضغط الدم وخففت الجرعة ومازال إضطراب الدورة وتحسن الآلام وكتمة النفس والحموضة</t>
  </si>
  <si>
    <t>70.6 (12m.)</t>
  </si>
  <si>
    <t xml:space="preserve">تحسن كتمة النفس وتحسن الحموضة وشفاء آلام الرسغ </t>
  </si>
  <si>
    <t>infrequent HB, wkly (24/1/16), SAME NO TTT (26/ap/16)</t>
  </si>
  <si>
    <t>H.B. for the last 2 years, 1-2 times per month, ppt. by greasy, spicy, large meals, relived by drinking milk, no NR, but has RG,/ HB wkly, no ttt, gradually improving (26/ap/16)</t>
  </si>
  <si>
    <t>low vit D (26/ap/16)</t>
  </si>
  <si>
    <t>شايش عايض العنزى</t>
  </si>
  <si>
    <t>116.2 (4m)</t>
  </si>
  <si>
    <t>moderatly large gastric flap on contrast swallow, large Esophagus</t>
  </si>
  <si>
    <t>فوز على الشمرى</t>
  </si>
  <si>
    <t>27/4/2016</t>
  </si>
  <si>
    <t>عبدالكريم هزاع المخلفى الحربى</t>
  </si>
  <si>
    <t>HB for 2 yrs, by spicy food, for few hrs, no NR or RG, relived by milk or cucumber.</t>
  </si>
  <si>
    <t>C/W/I/ah</t>
  </si>
  <si>
    <t>HB monthly, by chips, for an hr, no NR or RG relived by antiacids</t>
  </si>
  <si>
    <t>E/Say/ah</t>
  </si>
  <si>
    <t>إبراهيم رفعان الدوسرى</t>
  </si>
  <si>
    <t xml:space="preserve">بالون سابق و مدخن شيشا أجتماعيا و كتمة نفس مع الوضع الرأسى و حموضة </t>
  </si>
  <si>
    <t>C/I/say</t>
  </si>
  <si>
    <t>HB, 1-2 attacks/m, by coffee,citrus juice, for few min, no NR or RG, relived by water.</t>
  </si>
  <si>
    <t>آلام بالوركين و فتق سرى كبير</t>
  </si>
  <si>
    <t>no postop. GERD symptoms, same (ap/16)</t>
  </si>
  <si>
    <t>72.5 (12m)</t>
  </si>
  <si>
    <t>83 (12m)</t>
  </si>
  <si>
    <t>wkly HB, worse than preop. No ttt  (13/1/2016), no HB (ap/16)</t>
  </si>
  <si>
    <t>low vit D, high cholestrol (ap/16)</t>
  </si>
  <si>
    <t>HB daily, worse than preop. on daily 20 mg nexium  (15/1/16), same (ap/16)</t>
  </si>
  <si>
    <t>no postop GERD symptoms, HB every 2 month,with RG, less than preop (13/116), HB wkly, on PRN nexuim, less than preop (30/ap/16)</t>
  </si>
  <si>
    <t>85 (12m)</t>
  </si>
  <si>
    <t>HB every 3 days, on PRN PPI 1-3 times per wwek (20/oct/2015), still has HB, worse than preop, 2-3 times wkly on PRN parite (16/1/16), same (ap/16)</t>
  </si>
  <si>
    <t>74.2 (12m)</t>
  </si>
  <si>
    <t>infrequent HB, on PRN parite (15/1/16), same (ap/16)</t>
  </si>
  <si>
    <t>101 (12m)</t>
  </si>
  <si>
    <t>very infrequent HB (15/1/16), no HB (18/ap/16)</t>
  </si>
  <si>
    <t>no postop GERD symptoms, same (24/ap/16)</t>
  </si>
  <si>
    <t>HB with spicy food (26/1/16), daily HB on daily nexium 20 mg daily (30/ap/16)</t>
  </si>
  <si>
    <t>on/off HB on PRN PPI &amp; milk (16/4/2016)</t>
  </si>
  <si>
    <t>no potop GERD symptoms (22/10/2015), same 18/ap/16)</t>
  </si>
  <si>
    <t>52.5 (12m)</t>
  </si>
  <si>
    <t>60 (12m)</t>
  </si>
  <si>
    <t>85 (9&amp;1/2m)</t>
  </si>
  <si>
    <t>77 (9&amp;1/2m)</t>
  </si>
  <si>
    <t>HB monthly, less than preop,ttt by milk &amp; cucumber (13/1/2016), same (1/may/16)</t>
  </si>
  <si>
    <t>94 (12m)</t>
  </si>
  <si>
    <t>61.5 (12m)</t>
  </si>
  <si>
    <t>no postop GERD symptoms (27/1/16), same (1/ma/16)</t>
  </si>
  <si>
    <t>52 (9m)</t>
  </si>
  <si>
    <t>الحموضة أسوء</t>
  </si>
  <si>
    <t xml:space="preserve">جرثومة معده </t>
  </si>
  <si>
    <t>DEF IN D</t>
  </si>
  <si>
    <t xml:space="preserve">بلغم عند الاكل </t>
  </si>
  <si>
    <t>83.9(3m.)</t>
  </si>
  <si>
    <t>no postop GERD symptoms (ap/16)</t>
  </si>
  <si>
    <t>107 (4m)</t>
  </si>
  <si>
    <t>110 (3m)</t>
  </si>
  <si>
    <t>90 (4m)</t>
  </si>
  <si>
    <t>88 (4m)</t>
  </si>
  <si>
    <t>73 (4m)</t>
  </si>
  <si>
    <t>daily HB , worse than preop. No ttt (2/ma/16)</t>
  </si>
  <si>
    <t>94.1 (3m)</t>
  </si>
  <si>
    <t>136 (3m)</t>
  </si>
  <si>
    <t>91 (3m)</t>
  </si>
  <si>
    <t>104 (3m)</t>
  </si>
  <si>
    <t>84 (3m)</t>
  </si>
  <si>
    <t>سارة راشد القحطانى</t>
  </si>
  <si>
    <t>63 (3m)</t>
  </si>
  <si>
    <t>90 (3&amp;1/2m)</t>
  </si>
  <si>
    <t>wkly HB no ttt (2/ma/16)</t>
  </si>
  <si>
    <t>wkly HB, worse than preop, on PRN nexium (2/ma/16)</t>
  </si>
  <si>
    <t>no postop GERD (2/ma/16)</t>
  </si>
  <si>
    <t>عبدالرحمن حسين الفيفى</t>
  </si>
  <si>
    <t>110.6 (3&amp;1/2m)</t>
  </si>
  <si>
    <t>128 (4m)</t>
  </si>
  <si>
    <t>100 (4m)</t>
  </si>
  <si>
    <t>134 (4m)</t>
  </si>
  <si>
    <t>76 (9&amp;1/2m)</t>
  </si>
  <si>
    <t>wkly HB, less than preop., on daily Pantazol  (20/01/2016),wkly HB improving on PRN antacids, less than reop. (2/my/16)</t>
  </si>
  <si>
    <t>58.5 (9&amp;1/2m)</t>
  </si>
  <si>
    <t>low Hb (28/jan/16)</t>
  </si>
  <si>
    <t>80 (8m)</t>
  </si>
  <si>
    <t>83.2 (3m)</t>
  </si>
  <si>
    <t>70 (9m)</t>
  </si>
  <si>
    <t>pt. got pregnant 5TH WK( 2/May/16)</t>
  </si>
  <si>
    <t>occasional HB, worse than preop (2/ma/16)</t>
  </si>
  <si>
    <t>72 (9m)</t>
  </si>
  <si>
    <t>no postop GERD symptoms (4/feb./2016), same( 2/ma/16)</t>
  </si>
  <si>
    <t>no postop GRD symptoms (1/ap/16)</t>
  </si>
  <si>
    <t>61  (10m)</t>
  </si>
  <si>
    <t>nopostop GERD symptoms 6/ma/16</t>
  </si>
  <si>
    <t>low vit D,B12, high cholestrol (2/ma/16)</t>
  </si>
  <si>
    <t>116 (3m)</t>
  </si>
  <si>
    <t>طرفه حمد القحطانى</t>
  </si>
  <si>
    <t xml:space="preserve">سكرى على حبوب و ضغط و دهون و آلام بالركبتين و أرتفاع بحمض اليوريك و جرثومة معدة سابقة وحموضة </t>
  </si>
  <si>
    <t>HB, monthly, by heavy meals, wiith NR &amp; RG, relived by itself.</t>
  </si>
  <si>
    <t>548410770/0595558938</t>
  </si>
  <si>
    <t>70 (14m)</t>
  </si>
  <si>
    <t>77.7 (9m)</t>
  </si>
  <si>
    <t>wkly mild HB no ttt (29/1/16), monthly mild HB , no ttt (4/ma/16)</t>
  </si>
  <si>
    <t>ندى فهد البشير</t>
  </si>
  <si>
    <t xml:space="preserve">بالون سابق و ما قبل السكرى و أضطراب بالدورة و تكيس مبايض </t>
  </si>
  <si>
    <t>فاطمة ظافر الشهرى</t>
  </si>
  <si>
    <t xml:space="preserve">أستئصال مرارة سابق و بالون سابق و أرتفاع بضغط الدم و ربو و آلام بالركبتين و الكوعين و الرسغين و كتمة نفس مع النوم و حموضة </t>
  </si>
  <si>
    <t>زينب سعد الحربى</t>
  </si>
  <si>
    <t>أرتفاع الضغط مع الحمل و آلام بأسفل الظهر و الركبتين و حموضة</t>
  </si>
  <si>
    <t>monthly HB, for 2 yrs, by full stomach &amp; milk, for few hrs, with NR, no RG, relived by itself.</t>
  </si>
  <si>
    <t>HB for 5 years, wkly, by coffee, greasy &amp; spicy food, for whole day, with NR &amp; RG, relived by daily nexium</t>
  </si>
  <si>
    <t>منى عطية الغامدى</t>
  </si>
  <si>
    <t>HB forfor 10 yrs, by coffee, greasy &amp; spicy food, monthly, for few hrs, with NR &amp; RG, relived by milk &amp; cucumber.</t>
  </si>
  <si>
    <t>66 (9m)</t>
  </si>
  <si>
    <t>84 (10m)</t>
  </si>
  <si>
    <t>83 (9m)</t>
  </si>
  <si>
    <t>no postop GERD symptoms, same (2/my/16)</t>
  </si>
  <si>
    <t>95 (12m)</t>
  </si>
  <si>
    <t>70 (10m)</t>
  </si>
  <si>
    <t>79 (9m)</t>
  </si>
  <si>
    <t>almost daily HB on daily PPI, wkly HB on PPI (29/1/16), HB every other day, no ttt (2/my/2016)</t>
  </si>
  <si>
    <t>89 (7m)</t>
  </si>
  <si>
    <t>HB wkly, on PRN PPI (25/1/16), wkly HB no ttt (9/ma/16)</t>
  </si>
  <si>
    <t>87 (14m)</t>
  </si>
  <si>
    <t>حموضة/ سرطان الثدى بعد العملية</t>
  </si>
  <si>
    <t>حمد سعود السيارى</t>
  </si>
  <si>
    <t>نورا عايض العصيمى</t>
  </si>
  <si>
    <t>HB for 5 yrs, monthly, by greasy &amp; spicy food, for few hrs, with NR , no RG, relived by milk or cucumber.</t>
  </si>
  <si>
    <t>C/Y/My</t>
  </si>
  <si>
    <t>أروى محمد الكثيرى</t>
  </si>
  <si>
    <t>أستئصال مرارة سابق و أضطراب بالدورة و تكيس مبايض</t>
  </si>
  <si>
    <t>محمد فارس السبيعى</t>
  </si>
  <si>
    <t>E/W/Y/Ah</t>
  </si>
  <si>
    <t>Wkly HB for 3 yrs, by coffee, greasy, citrus &amp; spicy food, for few hrs, with NR, no RG, relived by milk &amp; cucumber</t>
  </si>
  <si>
    <t>10 cc passed first level of the hiatus.</t>
  </si>
  <si>
    <t>no postop GERD (7/ma/16)</t>
  </si>
  <si>
    <t>538166638/0535923622</t>
  </si>
  <si>
    <t>79 (3m)</t>
  </si>
  <si>
    <t>98 (3&amp;1/2m)</t>
  </si>
  <si>
    <t>HB every other day, on Pantazol, improving (2/ma/16)</t>
  </si>
  <si>
    <t>86 (3m)</t>
  </si>
  <si>
    <t>136.8 (2wk)</t>
  </si>
  <si>
    <t>93.6 (5wk)</t>
  </si>
  <si>
    <t>0505429828 (أبوها)</t>
  </si>
  <si>
    <t>105.4 (2wk)</t>
  </si>
  <si>
    <t>136.9 (3wk)</t>
  </si>
  <si>
    <t>69.4 (2wk)</t>
  </si>
  <si>
    <t>moderatly large gastric flap on contrast sallow, large pylorus</t>
  </si>
  <si>
    <t>111.9 (4wk)</t>
  </si>
  <si>
    <t>moderatly large gaasstric flap on conrast swallow</t>
  </si>
  <si>
    <t>86.4 (3wk)</t>
  </si>
  <si>
    <t>103.2 (3wk)</t>
  </si>
  <si>
    <t>moderatly large gastric flap, mid body tight area</t>
  </si>
  <si>
    <t>98.1 (3wk)</t>
  </si>
  <si>
    <t>88.2 (3wk)</t>
  </si>
  <si>
    <t>postop pneumonia &amp; RT plureal effusion</t>
  </si>
  <si>
    <t>moderatly large gatric flap on contrast swallow, mid body tight area, large pylorus</t>
  </si>
  <si>
    <t>117 (3wk)</t>
  </si>
  <si>
    <t>73.2 (3wk)</t>
  </si>
  <si>
    <t>moderatly large to largegasstric flap on contrast swallow, distal body tight area</t>
  </si>
  <si>
    <t>moderalty large gastric flap on contrast swallow</t>
  </si>
  <si>
    <t>117.2 (3wk)</t>
  </si>
  <si>
    <t>168.1 (2wk)</t>
  </si>
  <si>
    <t>moderatly large gasstric flap on contrast swallow, mid body tight area</t>
  </si>
  <si>
    <t>72.2 (2wk)</t>
  </si>
  <si>
    <t>127.8 (2wk)</t>
  </si>
  <si>
    <t>moderatly large gastric flap on contrast swallow, distal body tight area</t>
  </si>
  <si>
    <t>مصري</t>
  </si>
  <si>
    <t>وفاء محمد محمد</t>
  </si>
  <si>
    <t>أستئصال مرارة سابق وأسئصال الغدة الدرقية و شلل بالعصب السابع الأيسر و سكرى و ضغط و آلام بأسفل الظهر و كتمة نفس مع النوم  و فتق بالمرئ و أنقطاع الطمث</t>
  </si>
  <si>
    <t>no preop. GERD symptoms, but her gastroscopy revealed hiatal hernia</t>
  </si>
  <si>
    <t>Hiatus fully dissected repaired post. By figure of 8, 0 Bralon x2 and ant. X2, staple line invaginated by running 2.0 Prolene</t>
  </si>
  <si>
    <t>wide open , huge hiatus hernia, stomach herniated at the mediastinum</t>
  </si>
  <si>
    <t>same</t>
  </si>
  <si>
    <t>hiatus repair was released&amp; stomach was fixed to pillers by 3.0 vicryl</t>
  </si>
  <si>
    <t>herniated gastric flap and twisted into the mediastinum</t>
  </si>
  <si>
    <t>ضغط و دهون و أرتفاع بحمض اليوريك و حموضة و مدخن</t>
  </si>
  <si>
    <t>E/W/Y/ah</t>
  </si>
  <si>
    <t>HB monthly, by greasy food, for 1-2 hrs, relived by itself, no NR or RG.</t>
  </si>
  <si>
    <t>no postop GERD symptoms (7/ma/16)</t>
  </si>
  <si>
    <t>88 (6m)</t>
  </si>
  <si>
    <t>74 (12m)</t>
  </si>
  <si>
    <t>gall stones disease, high LFT,S and lipids(12/12/2015), lap chole DEc2015, married for 7 m, got pregnant 12/ma/16)</t>
  </si>
  <si>
    <t>Less HB than preop., once wkly, on PRN PPI (26/12/2015), Hb 1/2 wks, on PRN nexium, better than preop (feb/16), same (13/ma/16)</t>
  </si>
  <si>
    <t>gall bladder gravel 22/ap/16</t>
  </si>
  <si>
    <t>low Ca &amp; Iron 30/nov/15</t>
  </si>
  <si>
    <t>69 (12m)</t>
  </si>
  <si>
    <t>gall stone disease (feb/16), Lap. Chole (12/ma/16)</t>
  </si>
  <si>
    <t>gall stones postop (23/2/16), lap chole (12/ma/16)</t>
  </si>
  <si>
    <t>54 (10m)</t>
  </si>
  <si>
    <t>103 (10m)</t>
  </si>
  <si>
    <t>78 (12m/d)</t>
  </si>
  <si>
    <t>no postop GERD symptoms (15/ma/16)</t>
  </si>
  <si>
    <t>8m pregnant (23/feb/16), delivered healthy baby girl on 26/ap/16, 4 kg, healthy baby girl</t>
  </si>
  <si>
    <t xml:space="preserve">patient got pregnant 17/ August/ 2015 , delivered 26/ap/2016,healthy baby girl, 4 kg, low HB </t>
  </si>
  <si>
    <t>69 (15m.)</t>
  </si>
  <si>
    <t>103 (12m)</t>
  </si>
  <si>
    <t>HB almost daily (14/ma/16)</t>
  </si>
  <si>
    <t>wkly Hb, no ttt, not worse than preop (1/ap/16), monthly HB no ttt (13/ma/16)</t>
  </si>
  <si>
    <t>85.5 (12m)</t>
  </si>
  <si>
    <t xml:space="preserve">No postop GERD sympyoms, same (13/ma/16), </t>
  </si>
  <si>
    <t>55 (12m/p)</t>
  </si>
  <si>
    <t>no postop GERD symptoms, HB with pregnancy, no ttt (14/5/16)</t>
  </si>
  <si>
    <t>on nexuim, 1-2 attacs per week, ppt. by grlaic and fasting.(16/11/2015), HB improving, less than preop. ??, on PRN pantazol(24/2/16), on nexium every other day (13/ma/16)</t>
  </si>
  <si>
    <t>wkly HB on PRN PPI (8/12/2015), infrequent HB, on PRN ttt (14/ma/16)</t>
  </si>
  <si>
    <t>123.8 (2wk)</t>
  </si>
  <si>
    <t>127 (2 wk)</t>
  </si>
  <si>
    <t>101.8 (2wk)</t>
  </si>
  <si>
    <t>109.6 (4wk)</t>
  </si>
  <si>
    <t>nornal to moderatly large gastric flap on contrast swallow</t>
  </si>
  <si>
    <t>156 (3wk)</t>
  </si>
  <si>
    <t>125.1 (4m)</t>
  </si>
  <si>
    <t>wkly HB on pantazol (2/ma/16), same (14/ma/16)</t>
  </si>
  <si>
    <t>no postop GERD symptoms, same (14/ma/16)</t>
  </si>
  <si>
    <t>87 (7m)</t>
  </si>
  <si>
    <t>74 (13m)</t>
  </si>
  <si>
    <t>100 (9m)</t>
  </si>
  <si>
    <t>Infrequent HB, usually respond to water and milk (3/12/15), No HB 2/1/16), no HB (2/ma/16)</t>
  </si>
  <si>
    <t>فاطمة سعد القحطانى</t>
  </si>
  <si>
    <t>15/5/2016</t>
  </si>
  <si>
    <t xml:space="preserve">أستئصال المرارة سابقا و خمول بالغدة الدرقية و حموضة </t>
  </si>
  <si>
    <t>HB for 1 yr, wkly, by greasy, spicy food, coffee, for few hrs, no NR, no RG, relived by milk or PRN nexium</t>
  </si>
  <si>
    <t>ريم محمد عبدالله</t>
  </si>
  <si>
    <t>بالون سابق و روماتويد و آلام مزمنة و ضعف بالعضلات وحساسية صدرو حموضة و عمليات تجميل سابقة</t>
  </si>
  <si>
    <t>E/W/Y/Ali diab</t>
  </si>
  <si>
    <t>HB for 5 years, for few hrs, by coffee &amp; greasy food, with NR &amp; RG, relived by daily nexium</t>
  </si>
  <si>
    <t>جميلة على البوكفته</t>
  </si>
  <si>
    <t xml:space="preserve">أرتفاع الضغط مع الحمل و آلام بالركبتين و الورك الأيمن و حموضة </t>
  </si>
  <si>
    <t>HB for 10 yrs, monthly, by greasy &amp; fried food, for few hrs, no NR or RG, relived by milk, cucumber or PRN zantac ( during pregnancy)</t>
  </si>
  <si>
    <t>normal to moderatly large gastric flap on contrast swallow, Large pylorus.</t>
  </si>
  <si>
    <t>95 (9m)</t>
  </si>
  <si>
    <t>Infrequent H.B. no traetment  ( 3/12/2015), no postop GERD symptoms (30/1/16), NO HB 15/ma/16.</t>
  </si>
  <si>
    <t xml:space="preserve">شفاء ضغط الدم </t>
  </si>
  <si>
    <t>no postop GERD symptoms (3\12\2015), No GERD (5/2/16), no GERD (15/ma/16)</t>
  </si>
  <si>
    <t>عايدة مسند العنزى</t>
  </si>
  <si>
    <t>86.5 (9m)</t>
  </si>
  <si>
    <t>82.6 (9m)</t>
  </si>
  <si>
    <t>64.3 (9m)</t>
  </si>
  <si>
    <t>low Hb  (15/may/16)</t>
  </si>
  <si>
    <t>no postop GERD symptoms (23/2/16), monthly HB, reived by milk, much less than preop.(16/ma/16)</t>
  </si>
  <si>
    <t>high PTH, low Vit D,(16/5/2016)</t>
  </si>
  <si>
    <t>مازال الربو وأنتظمت الدورة و شفاء آلام الظهر و كتمة النفس و تحسن الحموضة</t>
  </si>
  <si>
    <t>low Hb, vit D (16/ma/16)</t>
  </si>
  <si>
    <t>infrequent HB, wkly, no ttt, less than preop. (16/ma/16)</t>
  </si>
  <si>
    <t>97 (5wk)</t>
  </si>
  <si>
    <t>72.4 (9m)</t>
  </si>
  <si>
    <t>HB worse than preop. Daily on Pantazol (8/2/16), HB wkly, on pantazol daily(16/ma/16)</t>
  </si>
  <si>
    <t>117.5 (3m)</t>
  </si>
  <si>
    <t>94.8 (6&amp;1/2m)</t>
  </si>
  <si>
    <t>no postop GERD symptoms (8/12/2015), same (16/ma/16)</t>
  </si>
  <si>
    <t>97 (9m)</t>
  </si>
  <si>
    <t>530124121/0550298549/0550298663</t>
  </si>
  <si>
    <t>72.1 (13m.)</t>
  </si>
  <si>
    <t>تحسن الحموضة وتحسن آلام الركبتين</t>
  </si>
  <si>
    <t>normal w/u (17/ma/16)</t>
  </si>
  <si>
    <t>wkly HB more than preop. Respond to milk &amp; PPI (15/1/16), HB wkly, less than preop. No ttt (17/ma/16)</t>
  </si>
  <si>
    <t>95.4 (2wk)</t>
  </si>
  <si>
    <t>82.9 (7m)</t>
  </si>
  <si>
    <t>أنتظمت الدورة و شفاء آلام الركبة و الحموضة مازالت على وضعها</t>
  </si>
  <si>
    <t>64.5 (4m)</t>
  </si>
  <si>
    <t>monthly HB, less than preop. No ttt (17/5/16)</t>
  </si>
  <si>
    <t>شفاء آلام الركبة و تحسن الحموضة و مازال أضطراب الدورة</t>
  </si>
  <si>
    <t>no postop GERD symptoms, HB monthly on PRN pantazol (17/ma/2016)</t>
  </si>
  <si>
    <t>روابى سعود الشعلان</t>
  </si>
  <si>
    <t>18/5/2016</t>
  </si>
  <si>
    <t>HB for 2 yrs, 1-2 times per wk, by coffee, greassy, spicy food &amp; sweetfor few hrs, with NR but no RG, relived by water.</t>
  </si>
  <si>
    <t>أنور عبدالعزيز البسام</t>
  </si>
  <si>
    <t>HB ever 3 m,for 5 yrs, by greasy &amp; spicy food, coffee, for few hrs, with NR, no RG, relived by zantac.</t>
  </si>
  <si>
    <t>عبدالعزيز إبراهيم الهويمل</t>
  </si>
  <si>
    <t xml:space="preserve">عقم أولى و كتمة نفس مع النوم </t>
  </si>
  <si>
    <t>E/W/I/Al diab</t>
  </si>
  <si>
    <t>سحر مسعر المسعر</t>
  </si>
  <si>
    <t>حصوات مرارة</t>
  </si>
  <si>
    <t>10 cc inflated balloon passed the first level of the hiatus with difficulty.</t>
  </si>
  <si>
    <t>large cystic duct controlled by white GIA 60 mm.</t>
  </si>
  <si>
    <t>low vit D (16/3/16)</t>
  </si>
  <si>
    <t>108.9 (2wk)</t>
  </si>
  <si>
    <t>111.9 (2wk)</t>
  </si>
  <si>
    <t>0020201111617179/00966541305588</t>
  </si>
  <si>
    <t>104.1 (2wk)</t>
  </si>
  <si>
    <t>86 (9m)</t>
  </si>
  <si>
    <t>infrequent H.B. respond to water or milk  ( 3/12/2015), same, less than preop (23/2/16), monthly HB, better than preop (19/5/16)</t>
  </si>
  <si>
    <t>71 (15m)</t>
  </si>
  <si>
    <t>monthly mild HB, relived by itself, less than preop (23/2/16), same (16/ma/16), HB if eats &amp; sleep only, relived by itself (19/may/16)</t>
  </si>
  <si>
    <t>low Hb, vit D, B12, high cholesterol (3/may/16)</t>
  </si>
  <si>
    <t>70 (7m)</t>
  </si>
  <si>
    <t>HB daily, on Pantazol BID (26/12/2015)still HB daily on PPI (13/1/16),wkly HB, worse than preop. On PRN nexium (18/ma/16)</t>
  </si>
  <si>
    <t>Dry month on waking up am (18/ma/16)</t>
  </si>
  <si>
    <t>105 (3m)</t>
  </si>
  <si>
    <t>no ostop GERD symptoms (10/ma/16)</t>
  </si>
  <si>
    <t>90 (3m)</t>
  </si>
  <si>
    <t>no postop GERD symptoms (20/ma/16)</t>
  </si>
  <si>
    <t>147 (3m)</t>
  </si>
  <si>
    <t>نوفه طرقى العنزى</t>
  </si>
  <si>
    <t>64.3(3m.)</t>
  </si>
  <si>
    <t>52 (12m)</t>
  </si>
  <si>
    <t>no postop GERD symptoms, infrequent HB, 1/m, respond to antacids (23/2/16), nopostop GERD symptoms (13/ma/16</t>
  </si>
  <si>
    <t>no postop GERD symptoms (1/ap/16), same (18/ap/16)</t>
  </si>
  <si>
    <t>68 (10&amp;1/2m)</t>
  </si>
  <si>
    <t>64 (10m)</t>
  </si>
  <si>
    <t>74 (6m)</t>
  </si>
  <si>
    <t>no potop GERD symptoms (1/ap/2016)</t>
  </si>
  <si>
    <t>إيمان</t>
  </si>
  <si>
    <t>no postop GERD symptoms (1/ap/16), same (20/ma/16)</t>
  </si>
  <si>
    <t>68 (6&amp;1/2m)</t>
  </si>
  <si>
    <t>no postop GERD symptoms, same (7/ma/16)</t>
  </si>
  <si>
    <t>119 (4m)</t>
  </si>
  <si>
    <t>95 (10m.)</t>
  </si>
  <si>
    <t>93 (12m)</t>
  </si>
  <si>
    <t>555446401/0552077702</t>
  </si>
  <si>
    <t>112 (3m)</t>
  </si>
  <si>
    <t>HB wkly, relived by itself (22/2/16), resolved HB (21/ma/16)</t>
  </si>
  <si>
    <t>104 (9m)</t>
  </si>
  <si>
    <t>has HB , no ttt (11/12/2015), resolved HB (21/ma/16)</t>
  </si>
  <si>
    <t>54.6 (6m.)</t>
  </si>
  <si>
    <t>no postop GERD symptoms (24/2/16), same (21/ma/16)</t>
  </si>
  <si>
    <t>تحسن السكرى و شفاء الحموضة</t>
  </si>
  <si>
    <t>94 (6m)</t>
  </si>
  <si>
    <t>Daily HB, on daily pantazol, worse than preop.(20/5/16)</t>
  </si>
  <si>
    <t>no postop GERD symptoms, same (21/ma/16)</t>
  </si>
  <si>
    <t>no postop GERD symptoms (21/ma/16)</t>
  </si>
  <si>
    <t>96.5 (6m)</t>
  </si>
  <si>
    <t>79.4 (6m)</t>
  </si>
  <si>
    <t>no postop GERD symptoms, same (20/ma/2016)</t>
  </si>
  <si>
    <t>120 (5m)</t>
  </si>
  <si>
    <t>infrequent HB (20/ma/16)</t>
  </si>
  <si>
    <t>125 (6m)</t>
  </si>
  <si>
    <t>no post op GERD symptoms (24/2/16), HB with spicy food, ttt by milk or cucumber (20/ma/16)</t>
  </si>
  <si>
    <t>87 (6m)</t>
  </si>
  <si>
    <t>no postop GERD symptoms (15/1/16), same (22/ma/16)</t>
  </si>
  <si>
    <t>110 (7m)</t>
  </si>
  <si>
    <t>79 (7m)</t>
  </si>
  <si>
    <t>83.3 (7m)</t>
  </si>
  <si>
    <t>HB twice wkly, worse than preop. On pantazol BID (15/1/16), same (7ma16)</t>
  </si>
  <si>
    <t>93 (7m)</t>
  </si>
  <si>
    <t>no postop GERD symptoms (15/1/16), same (7/ma/16)</t>
  </si>
  <si>
    <t>HB every 2 wks, on PRN pantazol (13/1/16), no HB (8/ma/16)</t>
  </si>
  <si>
    <t>Daily HB, no ttt, worse than preop. (13/1/16), no HB (7/ma/16)</t>
  </si>
  <si>
    <t>80 (7m)</t>
  </si>
  <si>
    <t>80.5 (7m)</t>
  </si>
  <si>
    <t>HB less than preop monthly no ttt (13/1/16), no HB (7/ma/16)</t>
  </si>
  <si>
    <t>95.6 (7m)</t>
  </si>
  <si>
    <t>on daily pantazol (15/1/16), no HB (7/ma/16)</t>
  </si>
  <si>
    <t>151 (7m.)</t>
  </si>
  <si>
    <t>no postop GERD symptoms, same (22/5/16)</t>
  </si>
  <si>
    <t>84 (6m)</t>
  </si>
  <si>
    <t>no postop GERD symptoms, same (7/ma/2016)</t>
  </si>
  <si>
    <t>73 (6&amp;1/2m)</t>
  </si>
  <si>
    <t>mild daily HB less than preop. No ttt (28/1/16), wkly HB, mild, no ttt, less than preop. (10/ma/16)</t>
  </si>
  <si>
    <t>low vit D (10/ma/16)</t>
  </si>
  <si>
    <t>wkly HB on PRN pantazol (1/13/2016), epigastric pain treated by PPI &amp; buscopan (22/ma/16)</t>
  </si>
  <si>
    <t>128 (9m)</t>
  </si>
  <si>
    <t>no postop GERD symptoms, very infrequent HB (23/2/16), no HB (21/ma/16)</t>
  </si>
  <si>
    <t>67 (91/2m)</t>
  </si>
  <si>
    <t>w/u Ok (9/2/16), US gall stones disease (16/ma/16)</t>
  </si>
  <si>
    <t>no HB but on daily PPI (30/11/2015), no HB( 9/2/16), infrequent HB on PRN PPI (16/ma/16)</t>
  </si>
  <si>
    <t>HB better than preop, monthly, relived by PRN nexium (24/2/16), HB wkly, with special types of food, on PRN nexium, beter than preop. (16/ma/16).</t>
  </si>
  <si>
    <t>83.5 (9m.)</t>
  </si>
  <si>
    <t>no postop GERD symptoms (24/2/16), wkly Hb, relived by milk(24/ma/16)</t>
  </si>
  <si>
    <t>98 (9&amp;1/2m)</t>
  </si>
  <si>
    <t>91 (9m)</t>
  </si>
  <si>
    <t>96 (9m)</t>
  </si>
  <si>
    <t>HB, weekly, no ttt (10/12/15), less than preop (23/2/16), same (16/ma/16)</t>
  </si>
  <si>
    <t>low B12&amp; vit D (16/ma/16)</t>
  </si>
  <si>
    <t>85 (9m)</t>
  </si>
  <si>
    <t>82 (9m)</t>
  </si>
  <si>
    <t>Hb with spicy &amp; oily food (1/ap/16), no postop GERD symptoms (16/ma/16)</t>
  </si>
  <si>
    <t>78 (9m)</t>
  </si>
  <si>
    <t>HB 1-2 times per wk, relived by PRN nexium (5/12/3015), infrequent HB on PRN nexuim (23/2/16), no HB 16/ma/16)</t>
  </si>
  <si>
    <t>Daily HB, worse than preop. On daily pantazol (13/1/16), same (25/ma/16)</t>
  </si>
  <si>
    <t>ربو و آلم بالركبتين و حموضة</t>
  </si>
  <si>
    <t>on/off HB on PRN PPI &amp; milk (5/1/2016), no postop GERD symptoms (18/ma/16)</t>
  </si>
  <si>
    <t>HB occasionally, once weekly, with certin food, on PRN pantazol/ no HB (24/2/16), no HB 21/ma/16</t>
  </si>
  <si>
    <t>102.7 (4m)</t>
  </si>
  <si>
    <t>no postop GERD symptoms, no HB but has epigastric pain (23/2/16), no HB 25/5/16)</t>
  </si>
  <si>
    <t>71 (9m)</t>
  </si>
  <si>
    <t>still have wkly HB same as preop. On PRN nexium (29/1/16), HB wkly, on PRN nexium, less than preop (2/ma/16)</t>
  </si>
  <si>
    <t>73 (9m)</t>
  </si>
  <si>
    <t>no postop GERD symptoms (29/1/16), same (2/ma/16)</t>
  </si>
  <si>
    <t>63.8 (12m)</t>
  </si>
  <si>
    <t>no postop GERD symptoms (1/ap/16), no HB (25/ma/16)</t>
  </si>
  <si>
    <t>85 (10m)</t>
  </si>
  <si>
    <t>77 (10m)</t>
  </si>
  <si>
    <t>79.7 (12m)</t>
  </si>
  <si>
    <t>no postop GERD symptoms, same (23/ma/2016)</t>
  </si>
  <si>
    <t>H.B. evry other day on PRN PPI, 2-3 times per week, no HB (22/ma/16)</t>
  </si>
  <si>
    <t>HB daily with drinking soup, relived by itself, less than preop. (15/2/16), HB daily worse than preop. No ttt (11/ap/2016), mild wkly HB, no ttt, 21/ma/16)</t>
  </si>
  <si>
    <t>no postop GERD symptoms, same 25/ma/16)</t>
  </si>
  <si>
    <t>61 (12m)</t>
  </si>
  <si>
    <t>HB less than preop monthly no ttt (20/12/15), infrequent HB with fasting mainly (21/ma/16)</t>
  </si>
  <si>
    <t>93.59 (7m)</t>
  </si>
  <si>
    <t>no postop GERD symptoms, same (28/ma/16)</t>
  </si>
  <si>
    <t>94.8 (3wk)</t>
  </si>
  <si>
    <t>141.2 (2wks)</t>
  </si>
  <si>
    <t>نجوى فاهد المطيرى</t>
  </si>
  <si>
    <t>normal proximal stomach, large pylorus</t>
  </si>
  <si>
    <t>has epigastric pain on pantazol BID ( 23/2/16), no postop GERD symptoms (31/may/2016)</t>
  </si>
  <si>
    <t>شفاء آلام الوركين و تحسن الحموضة</t>
  </si>
  <si>
    <t>69 (9m)</t>
  </si>
  <si>
    <t>HB weekly, relived by milk &amp; PRN PPI (4/12/15), same (23/2/16), monthly HB on PRN PPI (15/Ma/16), wkly HB, on PRN PPI (31/ma/2016)</t>
  </si>
  <si>
    <t>148.2 (4wk)</t>
  </si>
  <si>
    <t>HB wkly worse than preop relived by milk &amp; water (31/3/6), HB 1-2 mon, relived by milk, worse than preop. (31/ma/16)</t>
  </si>
  <si>
    <t>82.8 (11&amp;1/2m)</t>
  </si>
  <si>
    <t>low Hb, low vit D (31/5/16)</t>
  </si>
  <si>
    <t>no postop GERD symptoms (1/ap/16), Hb wkly, no ttt (13/ma/16)</t>
  </si>
  <si>
    <t>123.6(2wk)</t>
  </si>
  <si>
    <t>81.8 (14m)</t>
  </si>
  <si>
    <t>low vit D (31/may/2016)</t>
  </si>
  <si>
    <t>أرتفاع بضغط الدم وتكيس مبايض و أضطراب بالدورة سابقا</t>
  </si>
  <si>
    <t>C/W/I/Ah</t>
  </si>
  <si>
    <t>not known</t>
  </si>
  <si>
    <t>عبدالعزيز سليمان البسام</t>
  </si>
  <si>
    <t>حموضة و ألتهاب جرثومة سابق</t>
  </si>
  <si>
    <t>HB for 1 yr, by greasy food, for few hrs, no NR or RG, relived by water or PPI, previous gastroscopy H P infection.</t>
  </si>
  <si>
    <t>C/I/Ah</t>
  </si>
  <si>
    <t>بالون سابق و حساسية صدر و أنف و حموضة</t>
  </si>
  <si>
    <t>HB monthly, for 1 yr, by coffee, spicy &amp; fried food, no NR or RG, relived by water, cucumber or PRN nexium</t>
  </si>
  <si>
    <t>E/I/Ah</t>
  </si>
  <si>
    <t>صفاء خالد معافى</t>
  </si>
  <si>
    <t>no ptreop GERD symptoms</t>
  </si>
  <si>
    <t>92 (12m)</t>
  </si>
  <si>
    <t>108 (17m)</t>
  </si>
  <si>
    <t xml:space="preserve">حملت بعد الزواج الثانى </t>
  </si>
  <si>
    <t>53 (12 m)</t>
  </si>
  <si>
    <t>65 (12m)</t>
  </si>
  <si>
    <t>79.5 (12m)</t>
  </si>
  <si>
    <t>HB monthly respond to cold milk (5/3/16), same (6/Ju/16)</t>
  </si>
  <si>
    <t>Mild HB daily, respond to water, worse than preop. (13/12/15), HB daily, worse than preop. On Pariet almost daily (3/June/16)</t>
  </si>
  <si>
    <t>low vit D, high chol, iron, border line iron  Hb (7/1/16)</t>
  </si>
  <si>
    <t>no postop GERD symptoms, noHB (3/Je/16)</t>
  </si>
  <si>
    <t>daily heart burn on no treatment (14/sept./2015), No HB (4/Jan./16).monthly HB no ttt (3/Je/16)</t>
  </si>
  <si>
    <t>no postop GERD symptoms, same (4/je/16)</t>
  </si>
  <si>
    <t>no postop GERD symptoms (4/mar/16), mild infrequent HB (3/Je/16)</t>
  </si>
  <si>
    <t>80.7 (9m)</t>
  </si>
  <si>
    <t>شفاء الربو و تحسن آلام الركب و الحموضة و الأمساك و أستئصلت المرارة</t>
  </si>
  <si>
    <t>low vit D, iron border line B12(4/je/16)</t>
  </si>
  <si>
    <t>74.6 (12m)</t>
  </si>
  <si>
    <t>low vit D, high PTH, boderline B12 (4/Je/16)</t>
  </si>
  <si>
    <t>قلت جرعة دواء الضغط و شفاء الربو و السكرى و تحسن آلام الظهر</t>
  </si>
  <si>
    <t>91.9 (6&amp;1/2m)</t>
  </si>
  <si>
    <t>low vit D (4/Je/16)</t>
  </si>
  <si>
    <t>still have HB, less than preop., no ttt (29/1/16), no posyop GERD symptoms (23/ma/16),</t>
  </si>
  <si>
    <t>no HB 4/Je/16)</t>
  </si>
  <si>
    <t>95 (3m)</t>
  </si>
  <si>
    <t>129.9 (2wks)</t>
  </si>
  <si>
    <t>84.5(6&amp;1/2m)</t>
  </si>
  <si>
    <t>low vit D, iron(4/je/16)</t>
  </si>
  <si>
    <t>تحسن الربو وشفاء آلام الظهر وتحسن الحموضة و البواسير</t>
  </si>
  <si>
    <t>98.5 (3m)</t>
  </si>
  <si>
    <t>no HB , only 3 attacks of RG, no ttt (4/Je/16)</t>
  </si>
  <si>
    <t>89.5 (9m)</t>
  </si>
  <si>
    <t>شفاء الربو و تحسن آلام الظهر و الحموضة و القولون العصبى</t>
  </si>
  <si>
    <t>low vit D, low WBC'S (4/Je/16)</t>
  </si>
  <si>
    <t>no GERD symptoms 4/Je/16)</t>
  </si>
  <si>
    <t>شفاء الربو و أنتظمت الدورة و تحسن آلام الظهر و الركب والحموضة</t>
  </si>
  <si>
    <t>no HB on daily pantazol (4/Je/16)</t>
  </si>
  <si>
    <t>113.4 (6&amp;1/2m)</t>
  </si>
  <si>
    <t>recent dx of UC 4/Je/16</t>
  </si>
  <si>
    <t>94 (4wk)</t>
  </si>
  <si>
    <t>pt. got pregnant 2/je/16</t>
  </si>
  <si>
    <t>64 (17m)</t>
  </si>
  <si>
    <t>سلطان محمد فايز الحماد</t>
  </si>
  <si>
    <t>84 (16m)</t>
  </si>
  <si>
    <t>low vit D 18/feb/16</t>
  </si>
  <si>
    <t>92 (3m)</t>
  </si>
  <si>
    <t>هدى شقير العتيبى</t>
  </si>
  <si>
    <t>93.1 (6m)</t>
  </si>
  <si>
    <t>ألطاف محمد السرحانى</t>
  </si>
  <si>
    <t>أحلام حسن الجبارى</t>
  </si>
  <si>
    <t>75 (17m)</t>
  </si>
  <si>
    <t>100.8 (3wk)</t>
  </si>
  <si>
    <t>شفاء آلام الركب و تحسن التنفس أثناء النوم و الحموضة</t>
  </si>
  <si>
    <t>86.1 (3m)</t>
  </si>
  <si>
    <t>infrquent HB, less than preop.(7/Je/16)</t>
  </si>
  <si>
    <t>تحسن آلام المفاصل</t>
  </si>
  <si>
    <t>92.7 (5&amp;1/2m)</t>
  </si>
  <si>
    <t>شفاء كتمة النفس</t>
  </si>
  <si>
    <t>102.7 (5&amp;1/2m)</t>
  </si>
  <si>
    <t>infrequent HB,(2/ma/16), no HB (7/Je/16)</t>
  </si>
  <si>
    <t>no postop. GERD symptoms, same (6/Je/16)</t>
  </si>
  <si>
    <t>87 (12m)</t>
  </si>
  <si>
    <t>low vit D 4/Je/16</t>
  </si>
  <si>
    <t>Had lap. Chole on 8/Je/16.</t>
  </si>
  <si>
    <t xml:space="preserve">تحوير على تكميم و خيط خلفى واحد و أستئصال مرارة </t>
  </si>
  <si>
    <t>حموضة شديدة</t>
  </si>
  <si>
    <t>HB wkly, on PRN nexium with regurgitation.</t>
  </si>
  <si>
    <t>hiatus repaired post. By 0 bralon X1, figure of 8, biliary limb about 70 cm, alimentry limb 150 cm, long gastric flap, GJJ anti colic anti gastric, 30 mm blue post and 2.0 Bralon &amp; vicryl ant. Side to side entero-entrostomy white 60 mm + 2.0 vicryl.</t>
  </si>
  <si>
    <t>normal hiatus, less than 10 cc inflated balloon, dilated proximal flap, acute angle or narrowing at incisiora</t>
  </si>
  <si>
    <t>98 (9 m)</t>
  </si>
  <si>
    <t>72.8 (6&amp;1/2m.)</t>
  </si>
  <si>
    <t>no postop GERD symptoms (12/12/15), HB with over eating &amp; vomiting (2/ap/16)</t>
  </si>
  <si>
    <t>low D &amp; iron (2/ap/16)</t>
  </si>
  <si>
    <t>شفاء آلام الركب و الحموضة و ما زال يدخن</t>
  </si>
  <si>
    <t>no postop GERD symptoms (9/Je/16)</t>
  </si>
  <si>
    <t>pt. is 4 m pregnant (9/Je/16)</t>
  </si>
  <si>
    <t>HB twice weekly, on PRN pantazol (11/12/15), same improving (12/3/16), improving on PRN pantazol 2-3 times per month (7/ap/16), wkly HB on PRN pantazol (9/Je/16)</t>
  </si>
  <si>
    <t>83 (3m)</t>
  </si>
  <si>
    <t>no HB (9/Je/16)</t>
  </si>
  <si>
    <t>HB every 3 days, less han preop, on PRN pantazol (19/3/16), HB is improving ttt by milk (9/Je/16)</t>
  </si>
  <si>
    <t>monthly HB, less than preop. On nexium (10/Je/16)</t>
  </si>
  <si>
    <t>85 (3m)</t>
  </si>
  <si>
    <t>monthly HB, less than preop. no ttt (9/Je/16)</t>
  </si>
  <si>
    <t>78 (3m)</t>
  </si>
  <si>
    <t>daily HB, no ttt, worse than preop.(9/Je/16)</t>
  </si>
  <si>
    <t>68.6 (9m)</t>
  </si>
  <si>
    <t>117 (3m)</t>
  </si>
  <si>
    <t>wkly HB, on pantazol, worse than preop (10/Je/16)</t>
  </si>
  <si>
    <t>88 (3m)</t>
  </si>
  <si>
    <t>no HB 9/Je/16</t>
  </si>
  <si>
    <t>105 (9&amp;1/2m)</t>
  </si>
  <si>
    <t>no HB (1/Ap/16)</t>
  </si>
  <si>
    <t>HB with solid food relived by pantazol (10/Je/16)</t>
  </si>
  <si>
    <t>79 (11m)</t>
  </si>
  <si>
    <t>89.7 (3m)</t>
  </si>
  <si>
    <t>تحسن آلام المفاصل و القولون العصبى والحموضة و شفاء الدهون</t>
  </si>
  <si>
    <t>114 (6&amp;1/2m)</t>
  </si>
  <si>
    <t>88.3 (3m)</t>
  </si>
  <si>
    <t>60 (9m)</t>
  </si>
  <si>
    <t>HB every 3-4 days, relived by itself (5/12/15), wkly Hb worse than preop , no ttt (1/ap/16), no HB (11/e/16)</t>
  </si>
  <si>
    <t>80 (9m)</t>
  </si>
  <si>
    <t>HB wkly, on PRN PPI, much less than preop. (5/March/16), monthly HB on PRN PPI (11/Je/16)</t>
  </si>
  <si>
    <t>66.7 (9m)</t>
  </si>
  <si>
    <t>no postop GERD symptoms, same (1/ap/2016), same (11/Je/16)</t>
  </si>
  <si>
    <t>133(6m)</t>
  </si>
  <si>
    <t>HB wkly, less than preop, no ttt (2/ap/16), HB, almost daily, no tttt, not worse than preop. (31/may/16), HB daily, worse than preop. No ttt(11/Je/16)</t>
  </si>
  <si>
    <t>76 (6m)</t>
  </si>
  <si>
    <t>HB wkly, no ttt (5/march/16), daily HB, worse than preop, no ttt (11/Je/16)</t>
  </si>
  <si>
    <t>no postop GERD symptoms, same (11/Je/16)</t>
  </si>
  <si>
    <t>70 (13m)</t>
  </si>
  <si>
    <t>no postop GERD symptoms (1/ap/16), same (11/Je/16)</t>
  </si>
  <si>
    <t>no postop GERD symptoms, same 11/Je/16</t>
  </si>
  <si>
    <t>76 (9m)</t>
  </si>
  <si>
    <t>57.9 (12m)</t>
  </si>
  <si>
    <t>H.B. about 1-2 times per wk, less than preop. On PRN pantazol, (3/10/15), monthly HB, on PRN pantazol (12/12/15), wkly HB on PRN pantazol, (1/ap/16),same +less than preop (12/Je/16)</t>
  </si>
  <si>
    <t>no postop GERD symptoms (11/12/15), same (2/ap/16), monthly HB (11/Je/16)</t>
  </si>
  <si>
    <t>102 (4&amp;1/2m)</t>
  </si>
  <si>
    <t>no postop GERD symptoms, same 11/Je/16,</t>
  </si>
  <si>
    <t>غادة محمد الصنتات</t>
  </si>
  <si>
    <t>105.1 (6m.)</t>
  </si>
  <si>
    <t>121.7 (3m)</t>
  </si>
  <si>
    <t xml:space="preserve">HB almost daly on pantazol (6/Ja/16), </t>
  </si>
  <si>
    <t>61 (13m)</t>
  </si>
  <si>
    <t>HB monthly, respond to cold milk, (12/Je/16)</t>
  </si>
  <si>
    <t>82.4 (3m)</t>
  </si>
  <si>
    <t>no HB (12/Je/16)</t>
  </si>
  <si>
    <t>94.1 (4wk)</t>
  </si>
  <si>
    <t>115 (6m)</t>
  </si>
  <si>
    <t>no HB 13/Je/16.</t>
  </si>
  <si>
    <t>131.3 (4wk)</t>
  </si>
  <si>
    <t>شفاء آلام الظهر و الحموضة و أنتظام الدورة و مازال الدوار</t>
  </si>
  <si>
    <t>daily HB respond to water (5/2/16), HB on/off, on PRN pantazol, gradually improving (15/5/16), no HB 13/Je/16</t>
  </si>
  <si>
    <t>low vit D (13/Je/16)</t>
  </si>
  <si>
    <t>106.4 (4wk)</t>
  </si>
  <si>
    <t>133.1 (4wk)</t>
  </si>
  <si>
    <t>94 (9m)</t>
  </si>
  <si>
    <t>73.6 (12m)</t>
  </si>
  <si>
    <t>72 (12m)</t>
  </si>
  <si>
    <t>122 (9m/p)</t>
  </si>
  <si>
    <t>patient got pregnant at 4th month postop., 8 month twin pregnancy (13/Je/16)</t>
  </si>
  <si>
    <t>low vit D (14/Je/16)</t>
  </si>
  <si>
    <t>no postop GERD symptoms (14/Je/16)</t>
  </si>
  <si>
    <t>73.5 (16m)</t>
  </si>
  <si>
    <t>رياض عبدالرحمن الحسن</t>
  </si>
  <si>
    <t>15/6/2016</t>
  </si>
  <si>
    <t>أرتفاع بضغط الدم و الدهون و نقرص و آلام بأسفل الظهر و حموضة</t>
  </si>
  <si>
    <t>E/Y/Ali Diab</t>
  </si>
  <si>
    <t xml:space="preserve">HB for 5 yrs,wkly, for few hrs, not related to food, no NR or Rg, relived by 150 mg BID </t>
  </si>
  <si>
    <t xml:space="preserve">117 (4m) </t>
  </si>
  <si>
    <t>113 (6m)</t>
  </si>
  <si>
    <t>wkly HB on PRN pantazol (16/Je/2016),</t>
  </si>
  <si>
    <t>HB with solid food, twice wkly, on PRN antacis, less than preop.(15/3/16), HB wkly on nexium BID, more than preop.(16/Je/16)</t>
  </si>
  <si>
    <t>daily HB , on pantazol, worse than preop. (16/Je/16)</t>
  </si>
  <si>
    <t>no HB 17/Je/16</t>
  </si>
  <si>
    <t>93.6 (6m)</t>
  </si>
  <si>
    <t>no postop GERD symptoms, no HB (16/Je/16)</t>
  </si>
  <si>
    <t>103(6m)</t>
  </si>
  <si>
    <t>66 (3m)</t>
  </si>
  <si>
    <t>no postop GERD symptoms, no HB 16/Je/16</t>
  </si>
  <si>
    <t>94 (3m)</t>
  </si>
  <si>
    <t>HB wkly, less than preop. On PRN pantazol 16</t>
  </si>
  <si>
    <t>no HB 16/Je/16</t>
  </si>
  <si>
    <t>64 (6m)</t>
  </si>
  <si>
    <t>طرفه سلطان أبو فالح</t>
  </si>
  <si>
    <t>low Hb &amp; vit D (18/ Je /16)</t>
  </si>
  <si>
    <t>80 (3m)</t>
  </si>
  <si>
    <t>أروى سليمان البلوى</t>
  </si>
  <si>
    <t>19/6/2016</t>
  </si>
  <si>
    <t xml:space="preserve">روماتويد و حموضة </t>
  </si>
  <si>
    <t>HB monthly, respond to mil &amp; cucumber</t>
  </si>
  <si>
    <t>10 cc inflated balloon passed through first level, post repair did not pass.</t>
  </si>
  <si>
    <r>
      <t xml:space="preserve">high cholestrol, high LDL, FBS, vit D low normal (8/2/16), </t>
    </r>
    <r>
      <rPr>
        <b/>
        <sz val="11"/>
        <color rgb="FFFF0000"/>
        <rFont val="Calibri"/>
        <family val="2"/>
        <scheme val="minor"/>
      </rPr>
      <t>Pt. is one month  pregnant (19/Je/16)</t>
    </r>
  </si>
  <si>
    <t>75.5 (5m)</t>
  </si>
  <si>
    <t>94.3 (3wk)</t>
  </si>
  <si>
    <t>بالون سابق و آلام بالركبتين و حموضة وعقم</t>
  </si>
  <si>
    <t>شفاء آلام الركب و الحموضة زالت و لكن على بنتازول حبة يوميا و تطلقت</t>
  </si>
  <si>
    <t>no HB on daily PPI, monthly HB, on daily PPI (20/ma/16), same (20/Je/16)</t>
  </si>
  <si>
    <t>104.7 (3m)</t>
  </si>
  <si>
    <t>68.6 (7m)</t>
  </si>
  <si>
    <t>Pt. is 2 weeks pregnant (21/Je/16)</t>
  </si>
  <si>
    <t xml:space="preserve">no HB but has epigastric pain which is relived by pantazol daily (6/2/16), HB wky, no ttt (11/ap/16), no HB 21/Je/16) </t>
  </si>
  <si>
    <t>89.5 (17m)</t>
  </si>
  <si>
    <t>100.9 (2wk)</t>
  </si>
  <si>
    <t>small gastric flap, easiy flow to small bowel</t>
  </si>
  <si>
    <t>بشاير عبدالله الحميقانى</t>
  </si>
  <si>
    <t>74 (11m)</t>
  </si>
  <si>
    <t>mildHB wkly, relived by cold drinks (6/2/16), same (ap/16), monthly HB with spicy food, no ttt (21/Je/16)</t>
  </si>
  <si>
    <t>very infrequent HB, no ttt (28/12/2015), daily HB worse than preop on antacids daily (30/3/16), wkly HB, gradually improving on ttt (21/Je/16)</t>
  </si>
  <si>
    <t>88 (9m)</t>
  </si>
  <si>
    <t>no postop GERD symptoms (2/ap/16), same (22/Je/16)</t>
  </si>
  <si>
    <t>92 (8&amp;1/2m)</t>
  </si>
  <si>
    <t>low vit D , high PTH, high cholestrol (22/Je/16)</t>
  </si>
  <si>
    <t>no postop GERD symptoms, avoiding spicy food (1/ap/16),wkly HB on PRN PPI, avoid citrus &amp; spicy food (21/Je/16).</t>
  </si>
  <si>
    <t>22/6/2016</t>
  </si>
  <si>
    <t>Infrequet HB, for 5 yrs, by caned juice &amp; chocolates, for hrs, byy milk &amp; PRN zantac, no NR or RG</t>
  </si>
  <si>
    <t>عبدالله إبراهيم العيدان</t>
  </si>
  <si>
    <t>ريهام فهد الغامدى</t>
  </si>
  <si>
    <t>HB for 1 yr, daily, by coffee, greasy, spicy food, for minutes, with NR &amp; RG, relived by zantac.</t>
  </si>
  <si>
    <t>obvious hiatal hernia, post repair 10 cc inflated balloon did not pass</t>
  </si>
  <si>
    <t>105 (9m)</t>
  </si>
  <si>
    <t>HB better than preop. On daily pantazol (2/ap/16),same (22/Je/16)</t>
  </si>
  <si>
    <t>no postop GERD symptoms (5/1/2016), monthly HB, no ttt (2/ap/16), same HB with lemon, papper, no ttt (22/Je/16)</t>
  </si>
  <si>
    <t>80 (11m)</t>
  </si>
  <si>
    <t>تغريد صالح التويجرى</t>
  </si>
  <si>
    <t>23/6/2016</t>
  </si>
  <si>
    <t>تكميم على طى سابق</t>
  </si>
  <si>
    <t>Had Nissen Fundoplication &amp; gastric plication 2011</t>
  </si>
  <si>
    <t>no HB 24/Je/16</t>
  </si>
  <si>
    <t>HB less than preop., wkly, ttt by milk, or cucumbber(16/3/16), infrequent HB (21/Je/16)</t>
  </si>
  <si>
    <t>wkly HB, 1-2 times per wk, worse than preop, by PRN medicatins, drinking (8/ap/16), same (21/Je/16)</t>
  </si>
  <si>
    <t>no postop GERD symptoms (29/12/15), Hb every 10 days on PRN PPI (2/ap/16), RUQ pain and HB, respond to PPI (21/Je/16)</t>
  </si>
  <si>
    <t>87 (21/Je/16)</t>
  </si>
  <si>
    <t>88 (9M)</t>
  </si>
  <si>
    <t>85 (7m)</t>
  </si>
  <si>
    <t>no postop GERD symptoms (12/12/15), no HB (25/Je/16)</t>
  </si>
  <si>
    <t>69.5 (9m)</t>
  </si>
  <si>
    <t>low vit D (25/Je/16)</t>
  </si>
  <si>
    <t>112.5 (10wk.)</t>
  </si>
  <si>
    <t>89.6 (9m)</t>
  </si>
  <si>
    <t>101 (6m)</t>
  </si>
  <si>
    <t>شفاء الربو و مازال أضطراب الدورة و تحسن آلام الظهر و الركب و الحموضة</t>
  </si>
  <si>
    <t>infrequent HB, respond to nexium, less than preop. (25/Je/16)</t>
  </si>
  <si>
    <t>26/6/2016</t>
  </si>
  <si>
    <t>أستصال مرارة سابق و أضطراب بالدورة و تكيس مبايض و حموضة</t>
  </si>
  <si>
    <t>HB for more than 10 yrs, monthly, by over eating, spicy food, sweets, anxity,no NR&amp;RG, relived by vomiting, milk, caramel, PRN nexium</t>
  </si>
  <si>
    <t>سالم محمد القحطانى</t>
  </si>
  <si>
    <t>HB for 3 yrs, by coffee, greasy &amp; spicy food no NR or RG, relived by itself</t>
  </si>
  <si>
    <t>حصة عبدالرحمن الطريفى</t>
  </si>
  <si>
    <t>أستئصال مرارة سابق و أكتئاب حساسية أنف و آلام بالركبة اليمنى و أضطراب بالدورة</t>
  </si>
  <si>
    <t>lax crura anteriorly by laparoscopy, but balloon did not pass</t>
  </si>
  <si>
    <t>57 (17m)</t>
  </si>
  <si>
    <t>60.2 (12m)</t>
  </si>
  <si>
    <t>no postop GERD symptoms, same (30ma/2016), same 26/Je/16</t>
  </si>
  <si>
    <t>146.5 (2m)</t>
  </si>
  <si>
    <t>89.5 (3m)</t>
  </si>
  <si>
    <t>شفاء آلام المفاصل و تحسن الحموضة</t>
  </si>
  <si>
    <t>HB wkly, less than preop. On PRN pantazol 27/Je/16</t>
  </si>
  <si>
    <t>تحسن النوم و القولون العصبى و المغص الكلوى و أنتظمت الدورة و مازال آلام الركب</t>
  </si>
  <si>
    <t>low vit D (27/Je/16)</t>
  </si>
  <si>
    <t>5 month pregnant 27/6/16</t>
  </si>
  <si>
    <t>85 (16m/p)</t>
  </si>
  <si>
    <t>73.5 (7m)</t>
  </si>
  <si>
    <r>
      <t xml:space="preserve">بانتزول 20 حبة يوميا </t>
    </r>
    <r>
      <rPr>
        <b/>
        <sz val="11"/>
        <color rgb="FFFF0000"/>
        <rFont val="Calibri"/>
        <family val="2"/>
        <scheme val="minor"/>
      </rPr>
      <t>One month pregnant (28/Je/16)</t>
    </r>
    <r>
      <rPr>
        <b/>
        <sz val="11"/>
        <color theme="1"/>
        <rFont val="Calibri"/>
        <family val="2"/>
        <scheme val="minor"/>
      </rPr>
      <t xml:space="preserve">, </t>
    </r>
  </si>
  <si>
    <t>هناء أحمد الطيار</t>
  </si>
  <si>
    <t>87.9 (3&amp;1/2m)</t>
  </si>
  <si>
    <t>no HB 28/Je/16)</t>
  </si>
  <si>
    <t>91.8 (6m)</t>
  </si>
  <si>
    <t>تحسن آلام الظهر و الركبتين و الحموضة و الدورة</t>
  </si>
  <si>
    <t>شفاء آلام المفاصل و الظهر و الحموضة و أنتظمت الدورة</t>
  </si>
  <si>
    <t>no postop GERD symptoms (21/3/16), monthly HB, on PRN PPI (7ma/16), no HB but has epigastric pain (28/Je/16)</t>
  </si>
  <si>
    <t>81.9 (10m)</t>
  </si>
  <si>
    <t>80.2 (12m)</t>
  </si>
  <si>
    <t>75.5 (12m)</t>
  </si>
  <si>
    <t>Hb with oily food only, no ttt (1/ap/16), monthly HB no ttt (26/Je/16)</t>
  </si>
  <si>
    <t>52 (14m)</t>
  </si>
  <si>
    <t>30/6/2016</t>
  </si>
  <si>
    <t>الفك و الشفة الأرنبية و سكرى حديثا  و مدخنة شيشا إجتماعيا و آلام بالركبتين و الكاحلين و أضطراب بالدورة</t>
  </si>
  <si>
    <t>75 (16m)</t>
  </si>
  <si>
    <t>87.6 (8wk)</t>
  </si>
  <si>
    <t>لولوة سعد المزروع</t>
  </si>
  <si>
    <t>63 (12m)</t>
  </si>
  <si>
    <t>daily heart burn relived by milk (12/12./2015),HB daily, same as preop., relived by milk (13/2/16),daily HB less than preop. Relived by milk (26/Je/16)</t>
  </si>
  <si>
    <t>no postop GERD symptoms(30/1/16), n0 postop GERD symptoms (11/ma/16), same (2/Jy/16)</t>
  </si>
  <si>
    <t>infrequent HB relived by water (22/2/16), no HB 20/ma/16), no HB except with fastin (2/Jy/16)</t>
  </si>
  <si>
    <t>vit D def. , high uric acid(7/Jy/16)</t>
  </si>
  <si>
    <t>98 (6&amp;1/2M.)</t>
  </si>
  <si>
    <t>occasional HB no ttt (2/Jy/16)</t>
  </si>
  <si>
    <t>74 (14m)</t>
  </si>
  <si>
    <t>52 (17m)</t>
  </si>
  <si>
    <t>110 (6m)</t>
  </si>
  <si>
    <t>92.4 (2wk)</t>
  </si>
  <si>
    <t>normal proximally, large pylorus distally on contrast swallow</t>
  </si>
  <si>
    <t>wkly HB, relived by itself or PRN pantazol (1/ap/16), same (26/Je/16)</t>
  </si>
  <si>
    <t>158 (4m)</t>
  </si>
  <si>
    <t>152 (6m)</t>
  </si>
  <si>
    <t>110.1 (3m)</t>
  </si>
  <si>
    <t>no HB (4/Jy/16)</t>
  </si>
  <si>
    <t>HB same as preop, almost daily on PRN ranatidine (4/Jy/16)</t>
  </si>
  <si>
    <t>almost daily HB, on daily PPI, but better than preop. (29/12/15), wkly HB on ttt, less than preop. (2/ap/16)</t>
  </si>
  <si>
    <t>75 (9m)</t>
  </si>
  <si>
    <t>vit D def (4/Jy/16)</t>
  </si>
  <si>
    <t>no HB (7/my/16)</t>
  </si>
  <si>
    <t>69 (6m)</t>
  </si>
  <si>
    <t>HB infrequently, respond to antacids (26/4/16), no HB (4/Jy/16)</t>
  </si>
  <si>
    <t>monthly HB, less than preop. On ttt (4/Jy/16)</t>
  </si>
  <si>
    <t>109 (6m)</t>
  </si>
  <si>
    <t>ضغط الدم على علاج و تحسن السكرى على منظم و شفاء الحموضة و كتمة النفس</t>
  </si>
  <si>
    <t>HB same as preop. On nexium (7ma/16), no HB (4/Jy/16)</t>
  </si>
  <si>
    <t>no postop GERD symptoms (23/23/16), same (4/Jy/16)</t>
  </si>
  <si>
    <t>86 (6m)</t>
  </si>
  <si>
    <t>low Hb (4/Je/16)</t>
  </si>
  <si>
    <t>very infrequent HB (29/3/16), daily mild HB, less than preop. No ttt (4/Jy/16)</t>
  </si>
  <si>
    <t>96 (3m)</t>
  </si>
  <si>
    <t>HB with black coffee, no ttt, worse than preop. (4/Jy/16)</t>
  </si>
  <si>
    <t>وجدان حمد الشويعر</t>
  </si>
  <si>
    <t>يسرا محمد الحافى</t>
  </si>
  <si>
    <t>no postop GERD symptoms, 2/ap/16, monthly HB, less than preop, respond to milk (5/Jy/16)</t>
  </si>
  <si>
    <t>HB very infrequently , no ttt (26/4/16), no HB (5/Jy/16)</t>
  </si>
  <si>
    <t>93 (3&amp;1/2m)</t>
  </si>
  <si>
    <t>wkly HB on pantazol (4/Jy/16).</t>
  </si>
  <si>
    <t>177 (3&amp;1/2m)</t>
  </si>
  <si>
    <t>HB (4/Jy/16)</t>
  </si>
  <si>
    <t>daily HB, worse than preop. Rlived by green tea (4/Jy/16)</t>
  </si>
  <si>
    <t>no postop GERD symptoms (13/1/16), same 5/Jy/16)</t>
  </si>
  <si>
    <t>84 (6&amp;1/2m)</t>
  </si>
  <si>
    <t>wkly HB on PRN pntazol (18/ap/16), same (5/Jy/16)</t>
  </si>
  <si>
    <t>98 (8wk)</t>
  </si>
  <si>
    <t>77 (6m)</t>
  </si>
  <si>
    <t>wkly HB on PRN nexium (4/my/16), same (5/Jy/16)</t>
  </si>
  <si>
    <t>62 (3m)</t>
  </si>
  <si>
    <t>on pantazol (5/Jy/16)</t>
  </si>
  <si>
    <t>79.4 (9m)</t>
  </si>
  <si>
    <t>157 (3m)</t>
  </si>
  <si>
    <t>has mild HB on daily Pant (5/Jy/16)</t>
  </si>
  <si>
    <t>no HB (6/Jy/16)</t>
  </si>
  <si>
    <t>no HB (5/Jy/16)</t>
  </si>
  <si>
    <t>No Hb, but ++ salivation (5/Jy/16)</t>
  </si>
  <si>
    <t>wkly HB , less than preop. on PRN pantazol (1/13/2016), infrequent HB on PRN PPI (7/ma/16), same (5/Jy/16)</t>
  </si>
  <si>
    <t>no HB 5/Jy/16)</t>
  </si>
  <si>
    <t>98 (3m)</t>
  </si>
  <si>
    <t>124 (3m)</t>
  </si>
  <si>
    <t>no postop GERD symptoms (ap/16), no HB (4/Je/16),same 5/Jy/16</t>
  </si>
  <si>
    <t>infrequent HB, once wkly, no ttt (14/ma/2016), daily HB, worse than preop.ttt by milk &amp; antacids (5/Jy/16)</t>
  </si>
  <si>
    <t>71 (10m)</t>
  </si>
  <si>
    <t>no postop GERD symptoms, same 7/ma/16), same (6/Jy/16)</t>
  </si>
  <si>
    <t>115 (12m)</t>
  </si>
  <si>
    <r>
      <rPr>
        <b/>
        <sz val="11"/>
        <color rgb="FFFF0000"/>
        <rFont val="Calibri"/>
        <family val="2"/>
        <scheme val="minor"/>
      </rPr>
      <t>64 (9&amp;1/2m/p</t>
    </r>
    <r>
      <rPr>
        <b/>
        <sz val="11"/>
        <color theme="1"/>
        <rFont val="Calibri"/>
        <family val="2"/>
        <charset val="178"/>
        <scheme val="minor"/>
      </rPr>
      <t>)</t>
    </r>
  </si>
  <si>
    <t>88 (17m)</t>
  </si>
  <si>
    <t>سارة إبراهيم الصقيران</t>
  </si>
  <si>
    <t>85.3 (4m)</t>
  </si>
  <si>
    <t>83 (15m)</t>
  </si>
  <si>
    <t>72 (16m)</t>
  </si>
  <si>
    <t>80 (18m)</t>
  </si>
  <si>
    <t>120 (3m)</t>
  </si>
  <si>
    <t>86 (15m)</t>
  </si>
  <si>
    <t>123 (17m)</t>
  </si>
  <si>
    <t>79.8 (8&amp;1/2m)</t>
  </si>
  <si>
    <t>90 (15m)</t>
  </si>
  <si>
    <t>سلطان عبدالله المهنا</t>
  </si>
  <si>
    <t>حزام سابق بالتخصصى و حموضة و نقص فيتامين دال</t>
  </si>
  <si>
    <t>HB for 3 yrs, with fasting &amp; tight band, by PRN nexium&amp; milk, has RG</t>
  </si>
  <si>
    <t>10 cc inflated balloon passed through the hiatus.</t>
  </si>
  <si>
    <t>مدخن سابق و شد بطن سابق</t>
  </si>
  <si>
    <t>HB for 10 yrs, by coffee, greasy, fried, spicy food, for an hr, with NR, no RG, relived by milk, antacids</t>
  </si>
  <si>
    <t>E/Y/Ah</t>
  </si>
  <si>
    <t>عبدالرحمن عبدالحميد أبو خضير</t>
  </si>
  <si>
    <t>أستئصال مرارة سابق و كتمة نفس مع النوم و حموضة</t>
  </si>
  <si>
    <t>هند ناصر العريفى</t>
  </si>
  <si>
    <t>آلام بالركبتين و حموضة</t>
  </si>
  <si>
    <t>infrequet HB, for 6 yrs, by spicy, greasy food, late night large meals, for few hrs, relived by itself , for hrs, no NR or RG</t>
  </si>
  <si>
    <t>حموضة و متزوج من سنتين و لم ينجب</t>
  </si>
  <si>
    <t>HB for more than 1 year, every few month, by black coffee, for few hrs, with NR, no RG, by milk, cucumber &amp; PRN nexium</t>
  </si>
  <si>
    <t>براقة ناصر الشافى</t>
  </si>
  <si>
    <t>HB for long time, by greasy food, orange juice, for few days, with NR &amp; RG, relived by milk.</t>
  </si>
  <si>
    <t>أمل عبدالله العنزى</t>
  </si>
  <si>
    <t>آلام بالركبة اليمنى و حموضة</t>
  </si>
  <si>
    <t>HB for long time, every few mon,  by spicy food, citrus juice, for few hrs, no NR &amp; RG, relived by milk.</t>
  </si>
  <si>
    <t>hiatus repaired ant. X1 &amp; post. X2  By 0 bralon, esophgus fixed to pillars by 3.0 vicryl,  staple line invaginated by running 2.0 prolene</t>
  </si>
  <si>
    <t>hiatus repaired ant. X2 &amp; post. X1  By 0 bralon, esophgus fixed to pillars by 3.0 vicryl,  staple line invaginated by running 2.0 prolene</t>
  </si>
  <si>
    <t>مدخن و آلام بأسفل الظهر و ديسك و كتمة نفس مع النوم و حموضة و ألتهاب جرثومة معدة سابق</t>
  </si>
  <si>
    <t>HB daily, for 5 yrs, by coffee, late night meals, greasy &amp; spicy food, for whole day, with NR &amp; RG, relived by omaz, previous G scope, HH, ttt previously for H pylori</t>
  </si>
  <si>
    <t>83 (10wks.)</t>
  </si>
  <si>
    <t>131.7 (2wk)</t>
  </si>
  <si>
    <t>no HB 7/Jy/16</t>
  </si>
  <si>
    <t>no HB (11/Jy/16)</t>
  </si>
  <si>
    <t>very infrequent HB (11/Jy/16)</t>
  </si>
  <si>
    <t>93.3(3m)</t>
  </si>
  <si>
    <t>تحسن الربو و شفاء الخفقان و كتمة النفس</t>
  </si>
  <si>
    <t>no HB(11/Jy/16)</t>
  </si>
  <si>
    <t>87.9 (8wk)</t>
  </si>
  <si>
    <t>77(3m)</t>
  </si>
  <si>
    <t>83(3m)</t>
  </si>
  <si>
    <t>111.8(3m)</t>
  </si>
  <si>
    <t>97(11w)</t>
  </si>
  <si>
    <t>109(3m)</t>
  </si>
  <si>
    <t>86(3m)</t>
  </si>
  <si>
    <t>104.2(3m)</t>
  </si>
  <si>
    <t>85 (3m/p)</t>
  </si>
  <si>
    <t>no HB (12/Jy/16)</t>
  </si>
  <si>
    <t>daily HB, (12/Jy/16)</t>
  </si>
  <si>
    <t>نجلاء الحميدى العتيبى</t>
  </si>
  <si>
    <t>13/7/2016</t>
  </si>
  <si>
    <t>آلام بأسفل الظهر و أضطراب بالدورة</t>
  </si>
  <si>
    <t>patient is 2 month pregnant complicated by DVT (10/july/2016)</t>
  </si>
  <si>
    <t xml:space="preserve">ربو و آلام بأسفل الظهر و حموضة </t>
  </si>
  <si>
    <t>HB for 10 yrs, by coffee, laban, greasy &amp; spicy food, wkly, for few hrs, no NR or RG, relived by milk</t>
  </si>
  <si>
    <t>محمد عبدالله الرقيبة</t>
  </si>
  <si>
    <t>نهاد راشد الشياقى</t>
  </si>
  <si>
    <t>108.2 (9m)</t>
  </si>
  <si>
    <t xml:space="preserve">تحسن الضغط و آلام الظهر و الحموضة و شفاء الدهون  </t>
  </si>
  <si>
    <t>HB weekly on daily asloc  (13/2/16), HB wkly on asloc 40 QD (4/Je/16), same (14/Jy/16)</t>
  </si>
  <si>
    <t>بدر على الحارثى</t>
  </si>
  <si>
    <t>14/7/2016</t>
  </si>
  <si>
    <t>infrequent HB, every few month, for 5 yrs, by greasy &amp; spicy food, for few hrs, by milk &amp; H2 blocker, with NR or RG</t>
  </si>
  <si>
    <t>109 (3m)</t>
  </si>
  <si>
    <t>70 (18m)</t>
  </si>
  <si>
    <t>infrequent H.B. no traetment , better than preop. ( 19/9/2015), wkly HB worse than preop on Pantazol (1/ap/16), HB wkly, less than preop. On PRN pantazol (21/ma/16), same (16/July/16)</t>
  </si>
  <si>
    <t>79.1 (3m)</t>
  </si>
  <si>
    <t>75 (3wk)</t>
  </si>
  <si>
    <t>555877291/0539310144</t>
  </si>
  <si>
    <t>شفاء الضغط وآلام الركب و لم يعانى من القولون العصبى و توقف التدخين و مازال حصى الكلى</t>
  </si>
  <si>
    <t>91.5( 3m)</t>
  </si>
  <si>
    <t>no postop GERD symptoms (16/Jy/16)</t>
  </si>
  <si>
    <t>108(3m)</t>
  </si>
  <si>
    <t>63.5(12m)</t>
  </si>
  <si>
    <t>no HB (16/Jy/16)</t>
  </si>
  <si>
    <t>80(6m)</t>
  </si>
  <si>
    <t>78.8(6m)</t>
  </si>
  <si>
    <t>65(6m)</t>
  </si>
  <si>
    <t>75(9m)</t>
  </si>
  <si>
    <t>79(9m)</t>
  </si>
  <si>
    <t>63(9m)</t>
  </si>
  <si>
    <t>121(6m)</t>
  </si>
  <si>
    <t>69.5(12m)</t>
  </si>
  <si>
    <t>71.2(12m)</t>
  </si>
  <si>
    <t>66(12m)</t>
  </si>
  <si>
    <t>81(12m)</t>
  </si>
  <si>
    <t>79(12m)</t>
  </si>
  <si>
    <t>76.7(9m)</t>
  </si>
  <si>
    <t>نورا عبدالعزيز السدحان</t>
  </si>
  <si>
    <t>17/7/2016</t>
  </si>
  <si>
    <t>رنا خليفة العقيل</t>
  </si>
  <si>
    <t xml:space="preserve">ربو و قلق و حصى مرارى </t>
  </si>
  <si>
    <t>E/say/I</t>
  </si>
  <si>
    <t>gall bladder calcification</t>
  </si>
  <si>
    <t>ماقبل السكرى و خمول بالغدة الدرقية و ربو و ألتهاب بالجيوب متكرر و أضطراب بالدورة و تكيس مبايض و كتمة نفس مع النوم و الحمل عادة بعد علاج بالهرمونات</t>
  </si>
  <si>
    <t>عبدالله محمد الغامدى</t>
  </si>
  <si>
    <t>55.5 (12m)</t>
  </si>
  <si>
    <t>no postop GERD symptoms (ma/16), no HB 16/Jy/16</t>
  </si>
  <si>
    <t>Daily HB, on pantazol, worse than preop. (13/1/16), same 5/April/16), same 17/Jy/16).</t>
  </si>
  <si>
    <t xml:space="preserve">postop acute tonsilitis, pt. </t>
  </si>
  <si>
    <t>59(9m)</t>
  </si>
  <si>
    <t>105.8(3m)</t>
  </si>
  <si>
    <t>تحسن الربو</t>
  </si>
  <si>
    <t>HB daily, on daily PPI (18/Jy/16)</t>
  </si>
  <si>
    <t>no postop GERD symptoms (18/Jy/16)</t>
  </si>
  <si>
    <t xml:space="preserve"> أنتظام الدورة و شفاء آلام الرسغ الأيسر و مازالت على نفس جرعة الغدة الدرقية</t>
  </si>
  <si>
    <t>low vit D, Hb on low normal side (18/Jy/16)</t>
  </si>
  <si>
    <t>76.9 (17m)</t>
  </si>
  <si>
    <t>تحسن الكآبة و مازال أضطراب الدورة و مازالت على حبوب الغدة و تحسن آلام المفاصل و الحموضة</t>
  </si>
  <si>
    <t>wkly HB less than preop. (13/1/16), infrequent HB, no ttt (19/Jy/2016)</t>
  </si>
  <si>
    <t>105.3(12m)</t>
  </si>
  <si>
    <t>77(12m)</t>
  </si>
  <si>
    <t>50.7(9m)</t>
  </si>
  <si>
    <t>72(9m)</t>
  </si>
  <si>
    <t>67.5(12m)</t>
  </si>
  <si>
    <t>76.4(3m)</t>
  </si>
  <si>
    <t>137.9(1m)</t>
  </si>
  <si>
    <t>83 (6m)</t>
  </si>
  <si>
    <t>107(3m)</t>
  </si>
  <si>
    <t>47.5 (12m)</t>
  </si>
  <si>
    <t>أبرار عبدالرحمن الموسى</t>
  </si>
  <si>
    <t>20/7/2016</t>
  </si>
  <si>
    <t>سلطان رويضان الرويضان</t>
  </si>
  <si>
    <t>HB for last yr, for few mins, by large meals, no NR, has RG, relived by milk.</t>
  </si>
  <si>
    <t xml:space="preserve">بالون سابق و ربو و نقرص و مدخن و آلام بمفاصل الركب و الكاحل و القدمين مع النقرص </t>
  </si>
  <si>
    <t>عبدالهادى عبدالهادى السليم</t>
  </si>
  <si>
    <t>HB for 1 yr, by greasy &amp; spicy food, no NR or RG, relived by laban or water.</t>
  </si>
  <si>
    <t>هيلة ناصر الزعاق</t>
  </si>
  <si>
    <t>21/7/2016</t>
  </si>
  <si>
    <t xml:space="preserve">ماقبل السكرى و ربو و جلطة الساق سابقا و حموضة و قولون عصبى </t>
  </si>
  <si>
    <t>إيمان سعد النامى</t>
  </si>
  <si>
    <t>أرتفاع بالدهون و خمول بالغدة الدرقية و مدخنة شيشا</t>
  </si>
  <si>
    <t>تصليح فتق داخلى بعد تحوير</t>
  </si>
  <si>
    <t>HB for 3 yrs, monthly, by greasy food, for few hrs, relived by milk, no NR or RG</t>
  </si>
  <si>
    <t>نورا حسين الدوسرى</t>
  </si>
  <si>
    <t>I/say</t>
  </si>
  <si>
    <t>HB for 1-2 yrs, by coffee, greasy &amp; spicy food, for few hrs, no NR or RG, relived by vomiting</t>
  </si>
  <si>
    <t>63 (4m)</t>
  </si>
  <si>
    <t>شفاء آلام المفاصل و تحسن خمول الغدة (الجرعة أقل)</t>
  </si>
  <si>
    <t>no HB (23/Jy/16)</t>
  </si>
  <si>
    <t>94 (6m-3w)</t>
  </si>
  <si>
    <t>92(3m)</t>
  </si>
  <si>
    <t>شفاء الربو وتحسن في الدورة</t>
  </si>
  <si>
    <t>24/7/2016</t>
  </si>
  <si>
    <t>ضعف في الإخصاب و قلة عدد الحيوانات المنوية و عقم ثانى</t>
  </si>
  <si>
    <t>أريج محمد حدادى</t>
  </si>
  <si>
    <t>ربو سابق أثناء الطفولة و صعوبة نوم و نقص فيتامين دال و دهون و مدخنة و حموضة و أضطراب بالدورة و تكيس مبايض</t>
  </si>
  <si>
    <t>Hbfor 1 yr, 1-2/wk, by smoking, for few days, no NR or RG,relived by antacids</t>
  </si>
  <si>
    <t>hiatus repaired post. By 2.0 silk X1, figure of 8, staple line invaginated by running 2.0 prolene</t>
  </si>
  <si>
    <t>محمد عبدالعزيز الضويحى</t>
  </si>
  <si>
    <t>hiatus repaired post. By 2.0 silk X2, figure of 8, staple line invaginated by running 2.0 prolene</t>
  </si>
  <si>
    <t>HB for more than 1 yr, 1-2att/m, by coffee, chocolate, greasy &amp; spicy food, for few hrs, no NR or RG, relived by antacid.</t>
  </si>
  <si>
    <t>HB for 2 yrs, wkly, by citrus, greasy &amp; spicy food, with NR &amp; RG, relived by H2 blocker</t>
  </si>
  <si>
    <t>أرتفاع الضغط أحيانا و صداع نصفى و خمول بالغدة الدرقية و نقص فيتامين دال و آلام أسفل الظهر و الركبتين و الكاحلين و توقف نفس مع النوم و حموضة و تكيس مبايض و عقم ثانى و فقر دم</t>
  </si>
  <si>
    <t>no postop GERD symptoms (13/1/16), same 16/Jy/16)</t>
  </si>
  <si>
    <t>preop large breast CA, postop chemo at KFSH&amp;RC., had mastectomy on july/16</t>
  </si>
  <si>
    <t>92 (14m)</t>
  </si>
  <si>
    <t>66(3m)</t>
  </si>
  <si>
    <t>HB wkly, on PRN pantazol (25/July/2016)</t>
  </si>
  <si>
    <t>119.7 (3wk)</t>
  </si>
  <si>
    <t>155.3 (2wk)</t>
  </si>
  <si>
    <t>moderatly large tolarge proximally, normal distally</t>
  </si>
  <si>
    <t>100.7 (4wk)</t>
  </si>
  <si>
    <t>moderatly large gastric flap, large pylorus</t>
  </si>
  <si>
    <t>طرفه خالد القعيد</t>
  </si>
  <si>
    <t>121.9 (2wk)</t>
  </si>
  <si>
    <t>أثير رشيد العنزى</t>
  </si>
  <si>
    <t>عبدالرحمن محمد القاسم</t>
  </si>
  <si>
    <t>27/7/2016</t>
  </si>
  <si>
    <t xml:space="preserve">ضغط </t>
  </si>
  <si>
    <t>واضحة فرج السهلى</t>
  </si>
  <si>
    <t xml:space="preserve">ربو و خمول بالغدة الدرقية و أكتئاب و آلام بأسفل الظهر </t>
  </si>
  <si>
    <t>عبير مبارك العتيبى</t>
  </si>
  <si>
    <t>28/7/2016</t>
  </si>
  <si>
    <t xml:space="preserve">حموضة و آلام بالركبة اليمنى و الكاحل الأيمن </t>
  </si>
  <si>
    <t>أسامة عبدالله الكثيرى</t>
  </si>
  <si>
    <t>HB for 4 yrs, wkly, by coffee, greassy &amp; spicy food, for  hrs, with night reflux &amp; RG, relived by milk.</t>
  </si>
  <si>
    <t>HB for 1-2 yrs,monthly, by coffee, greasy &amp; spicy food, for 1-2 hrs, no NR, has RG, relived by itself or milk</t>
  </si>
  <si>
    <t>محمد سعد الهميم</t>
  </si>
  <si>
    <t>E/I/Al diab</t>
  </si>
  <si>
    <t>عبدالآله محمد القضيبى</t>
  </si>
  <si>
    <t>مدخن و آلام بالركبة اليسرى أصابة رباط صليبى</t>
  </si>
  <si>
    <t>سارة عبدالله السرحان</t>
  </si>
  <si>
    <t>عقم أولى و أنقطاع الطمث</t>
  </si>
  <si>
    <t>عبدالله الدمنان</t>
  </si>
  <si>
    <t>103.8 (3m)</t>
  </si>
  <si>
    <t>no HB (30/July/2016)</t>
  </si>
  <si>
    <t>179.3 (3wk)</t>
  </si>
  <si>
    <t>77.8(6m)</t>
  </si>
  <si>
    <t>78.8 (4&amp;1/2m)</t>
  </si>
  <si>
    <t>127.7 (3wk)</t>
  </si>
  <si>
    <t>99.4 (3wk)</t>
  </si>
  <si>
    <t>HB every other day, on Pantazol (30/July/16)</t>
  </si>
  <si>
    <t>76.3 (12m)</t>
  </si>
  <si>
    <t>low vitD, B12,Ca (8/3/16), w/u N 30/july/16</t>
  </si>
  <si>
    <t>88.8 (3wk)</t>
  </si>
  <si>
    <t xml:space="preserve">, low vit D, zinc, border line iron (30/July/16) ثبات الوزن من شهرين </t>
  </si>
  <si>
    <t>تحوير مصغر على تكميم سابق</t>
  </si>
  <si>
    <t>تكميم بالتخصصى 2008 و آلام بأسفل الظهر و الركبتين و حموضة و صعوبة بلع</t>
  </si>
  <si>
    <t>HB with dysphagia almost daily, ends by vomiting, his outside contrast swallow, Hiatal hernia &amp; tight proximal gastric flap.</t>
  </si>
  <si>
    <t>hiatus repaired post. By 0 bralon X1, figure of 8, esophagus fixed to pillers by 3.0 vicryl, GJ anastmosis, antigastric, anti colic by GIA 30 mm blue post &amp; 2.0 vicryl &amp; 2.0 maxon ( 2 layers) ant., anti reflux stitch applied.</t>
  </si>
  <si>
    <t>68 (16m)</t>
  </si>
  <si>
    <t>HB every 3 days, with greasy &amp; spicy food, on PRN PPI 1-3 times per wwek (20/oct/2015), sever HB on PRN pariet wkly (23/3/16), no Hb 30/Jy/16)</t>
  </si>
  <si>
    <t>62 (15m)</t>
  </si>
  <si>
    <t>31/7/2016</t>
  </si>
  <si>
    <t>HB with pregnancy</t>
  </si>
  <si>
    <t>حنان عبدالرحمن البابطين</t>
  </si>
  <si>
    <t xml:space="preserve">حموضة مع الحمل </t>
  </si>
  <si>
    <t>سكرى مع الحمل و صعوبة بالحمل (الحمل بالحقن المجهرى)</t>
  </si>
  <si>
    <t>94.4 (3wk)</t>
  </si>
  <si>
    <t>110.3(3m)</t>
  </si>
  <si>
    <t>148.8 (3wk)</t>
  </si>
  <si>
    <t>88.6(8m)</t>
  </si>
  <si>
    <t>HB weekly, relived by PPI (1/Ag/16)</t>
  </si>
  <si>
    <t>107.9 (3wk)</t>
  </si>
  <si>
    <t xml:space="preserve">خمول بالغدة الدرقية و حموضة و أضطراب بالدورة </t>
  </si>
  <si>
    <t>HB, monthly,for 5 yrs, by greasy &amp; spicy food,for few hrs, wiith NR &amp; RG, relived by milk &amp; cucumber.</t>
  </si>
  <si>
    <t>ريم عبدالعزيز الرميح</t>
  </si>
  <si>
    <t>مها عبدالعزيز الرميح</t>
  </si>
  <si>
    <t>HB, every few ms, for 5 yrs, by coffee, greasy &amp; spicy food, for mins, relived by milk &amp; cucumber, no NR or RG</t>
  </si>
  <si>
    <t>ماجد عبدالله النزهان</t>
  </si>
  <si>
    <t xml:space="preserve">آلام بالكاحل الأيسر وألتهاب متكرر بالجلد و حموضة </t>
  </si>
  <si>
    <t>HB, for 6 ms, monthly, for minutes, by spicy food, no NR or RG, relived by water</t>
  </si>
  <si>
    <t>سكرى و أرتفاع بالدهون و مدخن شيشا سابق و حموضة و صرع محدود و عيب بالفك و عملية سابقة بالمخ</t>
  </si>
  <si>
    <t>HB for 10 yrs, monthly, by sweets, bread, fried food &amp; pastries, for few hrss, relived by milk, water &amp; cucumber</t>
  </si>
  <si>
    <t>no HB (1/Ag/16)</t>
  </si>
  <si>
    <t>غازية سعود السبيعى</t>
  </si>
  <si>
    <t>عبدالمالك إبراهيم المشعل</t>
  </si>
  <si>
    <t>124.4 (2wk)</t>
  </si>
  <si>
    <t>95.7 (3wk)</t>
  </si>
  <si>
    <t>شريفة لافى الرويلى</t>
  </si>
  <si>
    <t xml:space="preserve">بالون سابق و أرتفاع ضغط الدم مع الحمل و آلام بأسفل الظهر و الركبتين </t>
  </si>
  <si>
    <t>C/say/Ah</t>
  </si>
  <si>
    <t>ذكرى على الرباح</t>
  </si>
  <si>
    <t>هناء فرحان الفرحان</t>
  </si>
  <si>
    <t xml:space="preserve">تكيس مبايض و و سكرى و آلام بالركبتين و الكاحلين </t>
  </si>
  <si>
    <t>حمادة محمد رجب</t>
  </si>
  <si>
    <t>سكرى و ضغط و دهون  و آلام بالركبتين و حموضة</t>
  </si>
  <si>
    <t>HB for 5 yrs, wkly, by greasy food, for few hrs, relived by milk, no NR or RG</t>
  </si>
  <si>
    <t xml:space="preserve">ما قبل السكرى و آلام بالركبتين و كتمة نفس مع النوم و حموضة </t>
  </si>
  <si>
    <t>HB for 10 yrs, by greasy food, 1-2 times per mon, for few hrs, with NR &amp; RG, rellived by water &amp; antiacids</t>
  </si>
  <si>
    <t>ممدوح على الفرج</t>
  </si>
  <si>
    <t>عبدالرحمن محمد المقحم</t>
  </si>
  <si>
    <t xml:space="preserve">سكرى و ضعف بعصب الوجه </t>
  </si>
  <si>
    <t>سكرى مع الحمل و ضغط مع الحمل و آلام بأسفل الظهر و الرقبة و حموضة مع  و أضطراب بالدورة</t>
  </si>
  <si>
    <t>C/My/Ah</t>
  </si>
  <si>
    <t>ريم عبدالرحمن السعيد</t>
  </si>
  <si>
    <t xml:space="preserve">قلق نفسى و ألام بالركبتين و حموضة </t>
  </si>
  <si>
    <t>HB for 5 ys, by coffee, chocolates, twice monthly, for few hrs, with NR &amp; RG, relived by water</t>
  </si>
  <si>
    <t>C/W/My/Ah</t>
  </si>
  <si>
    <t>عبدالله فهد الزير</t>
  </si>
  <si>
    <t>E/W/My</t>
  </si>
  <si>
    <t>HB eor 2-3 yrs, almost daily, by greasy, fried, spicy food, coffee, with  occasional NR &amp; RG, for few hrs, relived by milk, antacids &amp; medications</t>
  </si>
  <si>
    <t>75.3 (6m)</t>
  </si>
  <si>
    <t>67(12m)</t>
  </si>
  <si>
    <t>86(5m)</t>
  </si>
  <si>
    <t>اسهال عند تناول وجبة الفطور</t>
  </si>
  <si>
    <t>هاجر محمد الجماز</t>
  </si>
  <si>
    <t>حموضة و أضطراب بالدورة و تكيس مبايض</t>
  </si>
  <si>
    <t>HB for 2-3 yrs, every 1-2 m, by coffee, for half hr, relived by milk, no NR or RG</t>
  </si>
  <si>
    <t>مهرة حمد الشهرانى</t>
  </si>
  <si>
    <t xml:space="preserve">حصوات المرارة و آلام بأسفل الظهر و الركبة اليمنى و حموضة </t>
  </si>
  <si>
    <t>HB for 3 yrs by coffee, greasy &amp; spicy food, last for long time, with NR&amp; RG, relived by milk &amp; PPI daily</t>
  </si>
  <si>
    <t>دلال ناصر الأحمدى</t>
  </si>
  <si>
    <t>أستئصال مرارة سابق و نقص فيتامين دال و آلام بالركبة اليمنى و كتمة نفس مع النوم و حموضة و أضطراب بالدورة</t>
  </si>
  <si>
    <t>HB for 5 yrs, 3 attacks/yr, by spicy food &amp; coffee, for few hrs, with NR&amp; RG, relived by water.</t>
  </si>
  <si>
    <t>بدرية فرحان الحربى</t>
  </si>
  <si>
    <t>حموضة و تكيس مبايض سابق</t>
  </si>
  <si>
    <t xml:space="preserve">insignificant HB, by greasy food, for few mins, no GR or RG, relived by milk </t>
  </si>
  <si>
    <t>هلا عيد الراضى</t>
  </si>
  <si>
    <t>C/W/Ah</t>
  </si>
  <si>
    <t>135.8 (3wk)</t>
  </si>
  <si>
    <t>73(12m)</t>
  </si>
  <si>
    <t>140.4 (3wk)</t>
  </si>
  <si>
    <t>123.6 (3wk)</t>
  </si>
  <si>
    <t>99.2 (2wk)</t>
  </si>
  <si>
    <t>100.3 (3wk)</t>
  </si>
  <si>
    <t>135.4 (3wk)</t>
  </si>
  <si>
    <t>عبدالرحيم على الناجم</t>
  </si>
  <si>
    <t>130 (6m)</t>
  </si>
  <si>
    <t>مازال على نفس جرعة ضغط الدم و شفاء آلام الركبة و تحسن آلام الركب و شفاء كتمة النفس</t>
  </si>
  <si>
    <t>no GERD symptoms 9/Ag/16)</t>
  </si>
  <si>
    <t>low vit D ,border line B12 (25/july/16)</t>
  </si>
  <si>
    <t>122.7 (3wk)</t>
  </si>
  <si>
    <t>شفاء الضغط و مازال آلام الظهر و مازالت الحموضة</t>
  </si>
  <si>
    <t>198 (2wk)</t>
  </si>
  <si>
    <t>ريوف عبدالله العفيصان</t>
  </si>
  <si>
    <t xml:space="preserve">آلام بالقدمين و فلات فوت و حموضة و أضطراب بالدورة و تكيس مبايض </t>
  </si>
  <si>
    <t>HB for 3 yrs, greasy &amp; spicy food, chocolate, coffee, spicy food, monthly, for few hrs, no NR or RG, relived by water.</t>
  </si>
  <si>
    <t>رحاب عبدالله العفيصان</t>
  </si>
  <si>
    <t>حصى مرارى و حموضة</t>
  </si>
  <si>
    <t>She had one attack of HB for 1 wk, 1-2 yrs ago, after which no HB.</t>
  </si>
  <si>
    <t>HB for 1-2 yrs, monthly, by spicy food, last for hrs, no NR or RG, relived by milk.</t>
  </si>
  <si>
    <t>أمل إبراهيم عبدالله</t>
  </si>
  <si>
    <t>ربو و ؟؟ حصى مرارى و آلام بالقدمين و حموضة مع الحمل</t>
  </si>
  <si>
    <t>منيرة مرضى الحبشان</t>
  </si>
  <si>
    <t>C/W/I/My</t>
  </si>
  <si>
    <t>85.5 (7M)</t>
  </si>
  <si>
    <t>76.5 (12m)</t>
  </si>
  <si>
    <t>no postop GERD symptoms (1/ap/16), no HB (9/ag/16)</t>
  </si>
  <si>
    <t>low vit D, high PTH (9/ag/16)</t>
  </si>
  <si>
    <t>137(3m)</t>
  </si>
  <si>
    <t>65 (19m)</t>
  </si>
  <si>
    <t>69.5(6m)</t>
  </si>
  <si>
    <t>149 (4m)</t>
  </si>
  <si>
    <t>low vit D, high cholesterol (12/August/16)</t>
  </si>
  <si>
    <t>82.2 (2wk)</t>
  </si>
  <si>
    <t xml:space="preserve">normal to moderatly large gastric flap on contrast swallow </t>
  </si>
  <si>
    <t>infrequent HB respond to amoxal (28/Je/16), same on PRN PPI (13/8/16)</t>
  </si>
  <si>
    <t>104.9 (7&amp;1/2m)</t>
  </si>
  <si>
    <t>107.2 (5WK)</t>
  </si>
  <si>
    <t>normal to moderatly large gastric flap, large pylorus</t>
  </si>
  <si>
    <t>91.5 (6m)</t>
  </si>
  <si>
    <t>initially HB was relived, back after 3 m, daily, on PPI (6/ma/16), no HB 12/ag/16,</t>
  </si>
  <si>
    <t>112 (6m)</t>
  </si>
  <si>
    <t>no postop GERD symptoms (6/ma/16), no HB 13/ag/16,</t>
  </si>
  <si>
    <t>121 (3m)</t>
  </si>
  <si>
    <t>هدى حمود الشمرى</t>
  </si>
  <si>
    <t>14/8/2016</t>
  </si>
  <si>
    <t>ماقبل السكرى و ربو و أضطراب بالدورة و نقرص و آلام بالركبتين و الرقبة و الظهر و قولون عصبى</t>
  </si>
  <si>
    <t>72 (6m)</t>
  </si>
  <si>
    <t>Daily HB, on pantazol, worse than preop.(21/ma/16), occasional HB (13/ag/16)</t>
  </si>
  <si>
    <t>123 (3wks)</t>
  </si>
  <si>
    <t>70.8 (6m)</t>
  </si>
  <si>
    <t>94(12m)</t>
  </si>
  <si>
    <t>69(12m)</t>
  </si>
  <si>
    <t>62(12m)</t>
  </si>
  <si>
    <t>62.5(12m)</t>
  </si>
  <si>
    <t>نقص فيتامين D-B12_Ca</t>
  </si>
  <si>
    <t>71(12m)</t>
  </si>
  <si>
    <t>88(12m)</t>
  </si>
  <si>
    <t>75(12m)</t>
  </si>
  <si>
    <t>75(2m)</t>
  </si>
  <si>
    <t>62.7(12m)</t>
  </si>
  <si>
    <t>138.2 (3wk)</t>
  </si>
  <si>
    <t>نقص فيتامين D-B12</t>
  </si>
  <si>
    <t>74(12m)</t>
  </si>
  <si>
    <t>66.3(12m)</t>
  </si>
  <si>
    <t>111(12m)</t>
  </si>
  <si>
    <t>64(12m)</t>
  </si>
  <si>
    <t>70(12m)</t>
  </si>
  <si>
    <t>64(12m,)</t>
  </si>
  <si>
    <t>95(12m)</t>
  </si>
  <si>
    <t>84(10m)</t>
  </si>
  <si>
    <t>high cholestrol &amp; Low vit D انعدام الدورة الشهرية-</t>
  </si>
  <si>
    <t>103(7m)</t>
  </si>
  <si>
    <t>64(</t>
  </si>
  <si>
    <t>97(9m&amp;10d)</t>
  </si>
  <si>
    <t>109(6m&amp;10d)</t>
  </si>
  <si>
    <t>81(9m)</t>
  </si>
  <si>
    <t>أفضل نزول كان 77</t>
  </si>
  <si>
    <t>82.7(9m&amp;2w)</t>
  </si>
  <si>
    <t>70(9&amp;2w)</t>
  </si>
  <si>
    <t>63(9m&amp;2w)</t>
  </si>
  <si>
    <t>68(6m&amp;2w)</t>
  </si>
  <si>
    <t>78(9m&amp;2w)</t>
  </si>
  <si>
    <t>66(9m)</t>
  </si>
  <si>
    <t>74(7m)</t>
  </si>
  <si>
    <t>87(3m&amp;2w)</t>
  </si>
  <si>
    <t>86(9m)</t>
  </si>
  <si>
    <t>120(3m&amp;p)</t>
  </si>
  <si>
    <t>جفاف الكلى</t>
  </si>
  <si>
    <t>74(9m)</t>
  </si>
  <si>
    <t>94.4 (3m)</t>
  </si>
  <si>
    <t>81(6m&amp;2w)</t>
  </si>
  <si>
    <t>98(9m)</t>
  </si>
  <si>
    <t>87(8m&amp;2w)</t>
  </si>
  <si>
    <t>109.2 (3wk)</t>
  </si>
  <si>
    <t>pt. had postop bleeding has to be taken back to OR for diagnostic laparoscopy and haematoma evacuation on 11/August/2016.transfused 3 units packed cell &amp; 2 units FFP</t>
  </si>
  <si>
    <t>عبدالله إبراهيم الزهرانى</t>
  </si>
  <si>
    <t>13/8/2016</t>
  </si>
  <si>
    <t>تكميم سابق بالتخصصى 2007 و آلام بالركبتين و حموضة شديدة على الأمبرازول</t>
  </si>
  <si>
    <t>Daily HB on daily PPI</t>
  </si>
  <si>
    <t>hiatus repaired post. By 0 bralon X1, figure of 8, gastric flap trimmed by 3 tan GIA, staple line invafginated by 2.0 Prolene, GJ anastmosis, antigastric, anti colic by GIA 30 mm blue post &amp;  2.0 maxon  ant., anti reflux stitch applied partially.</t>
  </si>
  <si>
    <t>آلام بالركبتين و حموضة و سن اليأس و فتق منخنق بجدار البطن</t>
  </si>
  <si>
    <t>HB every few month, by greasy &amp; spicy food, relived by water</t>
  </si>
  <si>
    <t>147.2 (3wk)</t>
  </si>
  <si>
    <t>101.5 (3wk)</t>
  </si>
  <si>
    <t>modratly large gastric flap on contrast swallow</t>
  </si>
  <si>
    <t>شفاء آلام أسفل الظهر و الركب و تحسن القولون العصبى</t>
  </si>
  <si>
    <t>68.4 (9m)</t>
  </si>
  <si>
    <t>HB twice wkly, relived by water (22/2/16), daily HB, no ttt, worse than preop. (29/Je/16), HB daily on PRN zantac (16/ag/16)</t>
  </si>
  <si>
    <t>73.7(8m)</t>
  </si>
  <si>
    <t>no postop GERD (2/ma/16), no HB (16/Ag/16)</t>
  </si>
  <si>
    <t>96(15m)</t>
  </si>
  <si>
    <t>129.7 (3wk)</t>
  </si>
  <si>
    <t>infrequent HB with citrus food, no ttt(2/ma/16), no HB (16/ag/16)</t>
  </si>
  <si>
    <t>شفاء الحموضة و مازال آلام و أعوجاج بالركبة</t>
  </si>
  <si>
    <t>عبدالعزيز أحمد المعجل</t>
  </si>
  <si>
    <t>123.2 (2wk)</t>
  </si>
  <si>
    <t>139.2 (2wk)</t>
  </si>
  <si>
    <t>107.2 (2wk)</t>
  </si>
  <si>
    <t>112.3 (2wk)</t>
  </si>
  <si>
    <t>بندر حسن الفيفى</t>
  </si>
  <si>
    <t>وسواس قهرى و مدخن وآلام بالركبتين و عقم ثانى و نقص بعدد الحيوانات المنوية</t>
  </si>
  <si>
    <t>نقرص و آلام بالركبتين و الكاحلين و أضطراب بالدورة</t>
  </si>
  <si>
    <t xml:space="preserve">جلطة سابقة بالرجل اليسرى و الرئة و آلام بالركبتين </t>
  </si>
  <si>
    <t>عبير عبدالله الحماد</t>
  </si>
  <si>
    <t xml:space="preserve">ربو و آلام بالركبة اليمنى و كتمة نفس مع النوم </t>
  </si>
  <si>
    <t>17/8/2016</t>
  </si>
  <si>
    <t xml:space="preserve">زراعة شعر سابقة و آلام بأسفل الظهر و الركبتين و الكوعين و حموضة </t>
  </si>
  <si>
    <t>HB for 3-4 yrs, 1-2 wks,by greasy, citrus, spicy food &amp; coffee, with NR but no RG, relived by milk</t>
  </si>
  <si>
    <t>خالد محمد العويفى</t>
  </si>
  <si>
    <t>سكرى و ضغط و ربو و آلام بالكاحلين و كتمة نفس مع النوم على جهاز التنفس أثناء النوم و دهون و حموضة</t>
  </si>
  <si>
    <t>HB for 12 yrs, gastroscopy, H. hernia &amp; gastritis, on PRN nexium</t>
  </si>
  <si>
    <t>133.6 (2wk)</t>
  </si>
  <si>
    <t>عبدالعزيز حرب العتيبى</t>
  </si>
  <si>
    <t>ربو و آلام بالركبتين و كتمة نفس مع النوم و حموضة</t>
  </si>
  <si>
    <t>HB for 6m, by spicy food,  2-3 attacks/wk, for few hrs, no NR&amp;RG, relived by milk or water</t>
  </si>
  <si>
    <t>نائلة محمد القويصى</t>
  </si>
  <si>
    <t>حساسية صدر و كتمة نفس مع النوم و أضطراب بالدورة و تكيس مبايض و عقم و نقص فيتامين دال و ألتهاب سابق بجرثومة المعدة</t>
  </si>
  <si>
    <t>85 (5m)</t>
  </si>
  <si>
    <t>76 (10m)</t>
  </si>
  <si>
    <t>no postop GERD symptoms, (17/ma/16), no HB 19/Ag/16)</t>
  </si>
  <si>
    <t>فلاح ضحيان القوبع</t>
  </si>
  <si>
    <t>سكرى و دهون و نقرص و ربو و ديسك</t>
  </si>
  <si>
    <t>77 (17m)</t>
  </si>
  <si>
    <t>76 (15m)</t>
  </si>
  <si>
    <t>83.3 (17m)</t>
  </si>
  <si>
    <t>93 (6WK)</t>
  </si>
  <si>
    <t>82.1 (6m)</t>
  </si>
  <si>
    <t>no postop GERD symptoms (20/ma/16), no Hb 12/ag/16</t>
  </si>
  <si>
    <t>فيصل على المبدل</t>
  </si>
  <si>
    <t>20/8/2016</t>
  </si>
  <si>
    <t>مريض نفسى و كتمة نفس مع النوم و حموضة و عقم</t>
  </si>
  <si>
    <t>HB, almost daily, for 2 yrs, with greasy &amp; spicy food, for few mins, relived by water, no NR or RG.</t>
  </si>
  <si>
    <t>هيفاء صالح الصالح</t>
  </si>
  <si>
    <t>أستئصال مرارة سابق و سكرى و ضغط و خفقان و حساسية أنف و أحساس بجسم غريب بالحلق و أضطراب بالدورة</t>
  </si>
  <si>
    <t>The patient has abnormal proximal stomach ??, large post fundus left, twisted flap??</t>
  </si>
  <si>
    <t>70.8(14m)</t>
  </si>
  <si>
    <t>no postop GERD symptoms, same 20/ag/2106)</t>
  </si>
  <si>
    <t>72.8(3m)</t>
  </si>
  <si>
    <t>87(3m)</t>
  </si>
  <si>
    <t>110(3m)</t>
  </si>
  <si>
    <t>البول غامق مع استمرارية بشرب الماء</t>
  </si>
  <si>
    <t>130(3m)</t>
  </si>
  <si>
    <t>89(13m)</t>
  </si>
  <si>
    <t>74(13m)</t>
  </si>
  <si>
    <t>63(13m)</t>
  </si>
  <si>
    <t>66.5(12m</t>
  </si>
  <si>
    <t>116(12m)</t>
  </si>
  <si>
    <t>تعاني من الاكتئاب _زيادة وزن</t>
  </si>
  <si>
    <t>90(12m)</t>
  </si>
  <si>
    <t>84(12m)</t>
  </si>
  <si>
    <t>ألم في الظهر والمعدة بعد الأكل</t>
  </si>
  <si>
    <t>128.8 (4wk)</t>
  </si>
  <si>
    <t>90(6m)</t>
  </si>
  <si>
    <t>144(9m)</t>
  </si>
  <si>
    <t>65(9m)</t>
  </si>
  <si>
    <t>73.8(12m)</t>
  </si>
  <si>
    <t>زيادة الأكتئاب و شفاء الحموضة و آلآم المفاصل و ما زال أضطراب الدورة</t>
  </si>
  <si>
    <t>97.5 (10m)</t>
  </si>
  <si>
    <t>550739164\535581205</t>
  </si>
  <si>
    <t>81.8(3m)</t>
  </si>
  <si>
    <t>104(6m)</t>
  </si>
  <si>
    <t>no postop GERD symptoms (20/Ag/16),</t>
  </si>
  <si>
    <t>no postop GERD symptoms, same (2/my/16), no HB 20/Ag/16</t>
  </si>
  <si>
    <t>low Hb, iron, high cholestrol, (20/Ag/16)</t>
  </si>
  <si>
    <t>شريفة ظافر الشهرى</t>
  </si>
  <si>
    <t>0554477043 (بدرية الشهرى)</t>
  </si>
  <si>
    <t>moderatly large gastric flap on contrast swallow, large proximal graft ??</t>
  </si>
  <si>
    <t>136.3 (3wk)</t>
  </si>
  <si>
    <t>94.4 (3&amp;1/2m)</t>
  </si>
  <si>
    <t>مازال آلام أسفل الظهر و تحسن علاج الورك و مازال العقم</t>
  </si>
  <si>
    <t>شهد يوسف الدخيل</t>
  </si>
  <si>
    <t>21/8/2016</t>
  </si>
  <si>
    <t>monthly HB, for 5 yrs, by greasy &amp; spicy food, for few hrs, no NR or RG, relived by water.</t>
  </si>
  <si>
    <t>فضة حسن المالكى</t>
  </si>
  <si>
    <t>سكرى و ضغط و دهون و آلام بالركبتين</t>
  </si>
  <si>
    <t>حزام على المطيرى</t>
  </si>
  <si>
    <t>مدخن و آلام بأسفل الظهر و كتمة نفس مع النوم و حموضة</t>
  </si>
  <si>
    <t>HB for more than 10 yrs, wkly, by greasy &amp; citrus food, for an hr, with NR &amp; RG, relived by milk</t>
  </si>
  <si>
    <t>مضاوى صالح القرعاوى</t>
  </si>
  <si>
    <t>آلام بأسفل الظهر و قولون عصبى</t>
  </si>
  <si>
    <t>حنان ضاحى الضاحى</t>
  </si>
  <si>
    <t xml:space="preserve">ربو و آلام بأسفل الظهر و الركبتين و كتمة نفس أثناء النوم </t>
  </si>
  <si>
    <t>إبراهيم محمد الحميضى</t>
  </si>
  <si>
    <t>22/8/2016</t>
  </si>
  <si>
    <t>مدخن سابق و آلام بالركبتين و حموضة</t>
  </si>
  <si>
    <t>HB for 10 yrs, by greasy food, every 2 wks, for hrs, no NR or RG, relived by milk</t>
  </si>
  <si>
    <t>نجود فهد المسعود</t>
  </si>
  <si>
    <t>حصوة كلى سابقة</t>
  </si>
  <si>
    <t>68(12m)</t>
  </si>
  <si>
    <t>117(12m)</t>
  </si>
  <si>
    <t>101(9m)</t>
  </si>
  <si>
    <t>62.2(17m)</t>
  </si>
  <si>
    <t>91.4 (3wk)</t>
  </si>
  <si>
    <t>91(6m)</t>
  </si>
  <si>
    <t>مازالت على علاج الغدة و أنتظام الدورة و شفاء التكيس و القولون العصبى</t>
  </si>
  <si>
    <t>HB weekly on PRN Parite (31/12/15), HB wkly, on PRN PPI (22/Ag/16)</t>
  </si>
  <si>
    <t>normal size gastrc flap on contrast swallow</t>
  </si>
  <si>
    <t>84(9m)</t>
  </si>
  <si>
    <t>98(3m)</t>
  </si>
  <si>
    <t>74(3m)</t>
  </si>
  <si>
    <t>101(6m)</t>
  </si>
  <si>
    <t>113(3m)</t>
  </si>
  <si>
    <t>73(9m)</t>
  </si>
  <si>
    <t>98(5m)</t>
  </si>
  <si>
    <t>141 (3wk)</t>
  </si>
  <si>
    <t>84.3(5M)</t>
  </si>
  <si>
    <t xml:space="preserve">تحسن السكرى و شفاء الربو ومازال يدخن و شفاءآلام الركبة و زيادة الحموضة </t>
  </si>
  <si>
    <t>no HB but on daily Pantazol, HB when off medications (4/Jy/16),HB almost daily on PPI almost daily, worse than preop. (22/Ag/16)</t>
  </si>
  <si>
    <t>75(8m)</t>
  </si>
  <si>
    <t>91(8m)</t>
  </si>
  <si>
    <t>48.4(9m)</t>
  </si>
  <si>
    <t>72(12m)</t>
  </si>
  <si>
    <t>82(9m)</t>
  </si>
  <si>
    <t>67(9m)</t>
  </si>
  <si>
    <t>104.6 (2wk)</t>
  </si>
  <si>
    <t>HB with over eating, worse than preop. On PRN PPI (23/2/16), same (15/ma/16), infrequent HB no ttt (23/Ag/16)</t>
  </si>
  <si>
    <t>92 (19m)</t>
  </si>
  <si>
    <t>هيفاء عبدالعزيز الدريس</t>
  </si>
  <si>
    <t>24/8/2016</t>
  </si>
  <si>
    <t>فلات فوت و حموضة و أضطراب بالدورة الشهرية</t>
  </si>
  <si>
    <t>HB, monthly, for 5 yrs, by greasy &amp; spicy food, last for hrs, with NR &amp; RG, relived by water.</t>
  </si>
  <si>
    <t>ضغط و حساسية أنف و صدر و آلام بالكاحل الأيسر و حموضة و أضطراب بالدورة</t>
  </si>
  <si>
    <t>HB, 3 times wkly, for 3 yrs, by greasy &amp; fried food, with NR &amp; RG, relived by water, milk, PRN zantac</t>
  </si>
  <si>
    <t>سامية غرام الشهرى</t>
  </si>
  <si>
    <t xml:space="preserve">حمل خارج الرحم و أستئصال الأنبوب الأيمن و عقم  و أضطراب بالدورة وتكيس مبايض و حموضة </t>
  </si>
  <si>
    <t>HB very infrequent, every 2-3 m, relived by itself.</t>
  </si>
  <si>
    <t>صرع و خفقان و أكتئاب و آلام بالبطن</t>
  </si>
  <si>
    <t>تسنيم عبدالله النحيط</t>
  </si>
  <si>
    <t>أضطراب بالدورة و تكيس مبايض</t>
  </si>
  <si>
    <t>فهد شبيب السلمى</t>
  </si>
  <si>
    <t>مدخن شيشا و حموضة و قتق بالمرئ</t>
  </si>
  <si>
    <t>HB for 5 yrs, by coffee, greasy &amp; citrus food, for few hrs, with NR &amp; RG, relived by milk &amp; antacids, G scope, Hiatla hernia</t>
  </si>
  <si>
    <t>wide hiatus, post repair,10cc inflated balloon did not pass.</t>
  </si>
  <si>
    <t>544848181/0552646784</t>
  </si>
  <si>
    <t>موضى سهمى السبيعى</t>
  </si>
  <si>
    <t>25/8/2016</t>
  </si>
  <si>
    <t>حساسية صدر و حموضة</t>
  </si>
  <si>
    <t>HB for 1 yr, by greasy food, no NR or RG, relived by cucumber</t>
  </si>
  <si>
    <t>109(16m)</t>
  </si>
  <si>
    <t>69(16m)</t>
  </si>
  <si>
    <t>80(19m)</t>
  </si>
  <si>
    <t>نورا فايز السهلى</t>
  </si>
  <si>
    <t>90.5 (4wk)</t>
  </si>
  <si>
    <t>92.5 (4wk)</t>
  </si>
  <si>
    <t>94(6m)</t>
  </si>
  <si>
    <t>90(4m)</t>
  </si>
  <si>
    <t>88(4m)</t>
  </si>
  <si>
    <t>103.8 (3wk)</t>
  </si>
  <si>
    <t>61.3 (15m)</t>
  </si>
  <si>
    <t>نورا عادل الشبانات</t>
  </si>
  <si>
    <t>HB for 2 yrs, once /2 wks, with NR &amp; RG, relived by milk &amp; cucumber</t>
  </si>
  <si>
    <t>large spiral flap, had twisted flap, has to be taken back to OR next day, to release the prolene suture</t>
  </si>
  <si>
    <t>28/8/2016</t>
  </si>
  <si>
    <t xml:space="preserve">ربو بالصغر وحساسية أنف و آلام بالركبة اليمنى و الكاحل الأيسر </t>
  </si>
  <si>
    <t>حصة عبدالرحمن النفيسة</t>
  </si>
  <si>
    <t>C/I/My</t>
  </si>
  <si>
    <t>ربو بالطفولة و حموضة</t>
  </si>
  <si>
    <t>monthly HB, with large meals, spicy &amp; fried food, relived by itself.</t>
  </si>
  <si>
    <t>E/I/My</t>
  </si>
  <si>
    <t>منيرة محمد السهلى</t>
  </si>
  <si>
    <t xml:space="preserve">سكرى على حبوب و عقم ثانى </t>
  </si>
  <si>
    <t>نوال محمد بن ضويان</t>
  </si>
  <si>
    <t>122.4 (2wk)</t>
  </si>
  <si>
    <t>normal size,gastric flap on contrast swallow, large pylorus.</t>
  </si>
  <si>
    <t>ميسون محمد الرحيمى</t>
  </si>
  <si>
    <t>98.9 (3wk)</t>
  </si>
  <si>
    <t xml:space="preserve">تحسن الربوو الصداع و القولون العصبى و الحموضة و مازالت عقيم و مدخنة  </t>
  </si>
  <si>
    <t>77.9(10m)</t>
  </si>
  <si>
    <t>107.4 (5wk)</t>
  </si>
  <si>
    <t>72.8(6m&amp;2w)</t>
  </si>
  <si>
    <t>95.5 (3wk)</t>
  </si>
  <si>
    <t>161(5m)</t>
  </si>
  <si>
    <t>100.7 (2wk)</t>
  </si>
  <si>
    <t>جيسس روفائيل رودريجس</t>
  </si>
  <si>
    <t>أمريكى</t>
  </si>
  <si>
    <t>حساسية أنف و ديسك بالظهر</t>
  </si>
  <si>
    <t>HB for 10 yrs, by greasy, spicy food, coffee, wkly, for few mins, worse with pregnancy, with NR, no RG, relived by water or antacids.</t>
  </si>
  <si>
    <t>162.8 (4wk)</t>
  </si>
  <si>
    <t>95.9 (2wk)</t>
  </si>
  <si>
    <t>منيرة عبدالرحمن عبدالله</t>
  </si>
  <si>
    <t>31/8/2016</t>
  </si>
  <si>
    <t xml:space="preserve">ربو من الطفولة و حموضة و أضطراب بالدورة و تكيس مبايض </t>
  </si>
  <si>
    <t>HB for 5 yrs, by coffee, greasy &amp; spicy food, for few hrs, with NR &amp; RG, relived by drinking milk</t>
  </si>
  <si>
    <t>مصطفى حسين مصطفى</t>
  </si>
  <si>
    <t xml:space="preserve">سكرى و دهون و مدخن و حموضة </t>
  </si>
  <si>
    <t xml:space="preserve">HB for 1-2 yrs, wkly, by greasy food, for few hrs, no NR or RG, relived by water. </t>
  </si>
  <si>
    <t>رنا خالد المزيرعى</t>
  </si>
  <si>
    <t>حصى مرارى و آلام بأسفل الظهر و القدمين و صعوبة بالنوم و حموضة و أضطراب بالدورة</t>
  </si>
  <si>
    <t>HB for 4 yrs, wkly, by coffee, greasy, spicy  food, for few hrs, with NR, no RG, relived by milk, cucumber &amp; Zantac.</t>
  </si>
  <si>
    <t>HB for 5 yrs, by greasy food &amp; large meals, for few hrs, with NR &amp; Rg, relived by cucumber</t>
  </si>
  <si>
    <t>سارة عبدالله بن منصور</t>
  </si>
  <si>
    <t xml:space="preserve">آلام بالركبتين و الظهر و حموضة </t>
  </si>
  <si>
    <t>Hbfor 1 yr, by greasy &amp; spicy food, daily, for whole day, with NR &amp; RG, relived by milk &amp; PPI</t>
  </si>
  <si>
    <t>سعد عبدالله المزروع</t>
  </si>
  <si>
    <t xml:space="preserve">حزام سابق دز النعمى 2011, أزيل 2014 و مدخن و حموضة </t>
  </si>
  <si>
    <t>HB for 5 yrs, monthly, by coffee, spicy food, for few hr, no NR or RG, relived by antiacids</t>
  </si>
  <si>
    <t>hiatus repaired post. By 0 bralon X1, figure of 8, Ant. By 0 Silk, Figure of 8, esophagus fixed to Rt &amp; lt crus by 2.0 vicryl, staple line invaginated by running 2.0 prolene</t>
  </si>
  <si>
    <t>The 36 F tube did not pass through the hiatus, ?? stricture, adter release, dilated esophagus, tight proximal stomach at site of previous banding.</t>
  </si>
  <si>
    <t>84.4 (8m)</t>
  </si>
  <si>
    <t>أسماء عبدالعزيز الداود</t>
  </si>
  <si>
    <t>سكرى وحموضة أحيانا</t>
  </si>
  <si>
    <t>E/My/Ali</t>
  </si>
  <si>
    <t>infrequent HB with oily food</t>
  </si>
  <si>
    <t>87 (13m)</t>
  </si>
  <si>
    <t>109.4(4wk)</t>
  </si>
  <si>
    <t>107.1 (4wk)</t>
  </si>
  <si>
    <t>نورا محمد البطاطى</t>
  </si>
  <si>
    <t>77.8 (2wk)</t>
  </si>
  <si>
    <t>79.1 (6wk)</t>
  </si>
  <si>
    <t>121.1 (20m)</t>
  </si>
  <si>
    <t>104.5 (10 d)</t>
  </si>
  <si>
    <t>100.5 (3wk)</t>
  </si>
  <si>
    <t>مشاعل محمد الغازي</t>
  </si>
  <si>
    <t>شفاء الحساسية و تحسن الحموضة</t>
  </si>
  <si>
    <t>HB weekly, relived by PRN PPI (3/sept/16)</t>
  </si>
  <si>
    <t>حصة سلمان الحميد</t>
  </si>
  <si>
    <t>سكرى و خمول بالغدة الدرقية أثناء الحمل و حموضة</t>
  </si>
  <si>
    <t>recent HB  over the last few mon, relived by itself</t>
  </si>
  <si>
    <t>مرام على المنيف</t>
  </si>
  <si>
    <t>تكميم 2010 و خمول بالغدة الدرقية و أضطراب بالدورة</t>
  </si>
  <si>
    <t>هيفاء عبدالله العرينى</t>
  </si>
  <si>
    <t>طلال عبدالعزيز التركى</t>
  </si>
  <si>
    <t>HB, for 5 yrs, wkly, by greasy &amp; spicy food, tea, for 1-2 hrs, no NR or RG, relived by milk</t>
  </si>
  <si>
    <t>مشاعل خالد الصغير</t>
  </si>
  <si>
    <t xml:space="preserve">آلام بأسفل الظهر و الركبتين و صعوبة بالنوم على الظهر و حموضة </t>
  </si>
  <si>
    <t>HB for 1 yr, by spicy &amp; fast food, wkly, for few hrs, relived by milk &amp; cucumber, no NR or RG.</t>
  </si>
  <si>
    <t>Lap. Chole on 4/sept/2016</t>
  </si>
  <si>
    <t>133.2 (2wk)</t>
  </si>
  <si>
    <t>148.1 (4wk)</t>
  </si>
  <si>
    <t>136.1 (4wk)</t>
  </si>
  <si>
    <t>117.7 (7wk)</t>
  </si>
  <si>
    <t>71.3(6m)</t>
  </si>
  <si>
    <t>محمد شبيب السبيعى</t>
  </si>
  <si>
    <t>moderatly large gastric flap on contrast swallow, dilated proximally.</t>
  </si>
  <si>
    <t>72.9 (3wk)</t>
  </si>
  <si>
    <t>71 (18m)</t>
  </si>
  <si>
    <t>72.9(17m)</t>
  </si>
  <si>
    <t>100.8 (2wk)</t>
  </si>
  <si>
    <t>151.2 (2wk)</t>
  </si>
  <si>
    <t>105.1 (2wk)</t>
  </si>
  <si>
    <t>101.6(8m)</t>
  </si>
  <si>
    <t>wkly Hb, worse than preop. On PRN pantaol (2/ma/16), HB every other day, on daily pantazol(6/sept/16)</t>
  </si>
  <si>
    <t>حزام 2009 د بامحرز و مدحن و آلام بالركبتين و الكاحلين و حموضة و نقص فيتامين دال و ضغط</t>
  </si>
  <si>
    <t>90.5 (2wk_)</t>
  </si>
  <si>
    <t>129.7 (2wk)</t>
  </si>
  <si>
    <t>low vit D (12/3/16), low vit D (sept 2016)</t>
  </si>
  <si>
    <t>100 (12m)</t>
  </si>
  <si>
    <t>58 (11m)</t>
  </si>
  <si>
    <t>90(16m)</t>
  </si>
  <si>
    <t>منال فهد الفريدى</t>
  </si>
  <si>
    <t>78 (6m)</t>
  </si>
  <si>
    <t>60 (11m)</t>
  </si>
  <si>
    <t>محمد ياسر علمى</t>
  </si>
  <si>
    <t>64 (10m )</t>
  </si>
  <si>
    <t>66 (13m)</t>
  </si>
  <si>
    <t>147.5(3wk)</t>
  </si>
  <si>
    <t>69 (17m)</t>
  </si>
  <si>
    <t>ماجد عبدالعزيز النصيرى</t>
  </si>
  <si>
    <t>129 (7wk)</t>
  </si>
  <si>
    <t>120 (9m/p)</t>
  </si>
  <si>
    <t>105 (4m)</t>
  </si>
  <si>
    <t>94 (5m)</t>
  </si>
  <si>
    <t>HB every other day, more with fasting (8/ap/16), HB wkly, no ttt (28/Je/16), daily HB (13/sept/16)</t>
  </si>
  <si>
    <t>131 (6wk)</t>
  </si>
  <si>
    <t>90 (6M)</t>
  </si>
  <si>
    <t>pt. is 2m pregnant 13/sept/16)</t>
  </si>
  <si>
    <t>85 (17m)</t>
  </si>
  <si>
    <t>82( 12m)</t>
  </si>
  <si>
    <t>93 (17m)</t>
  </si>
  <si>
    <t>64 (15m)</t>
  </si>
  <si>
    <t>تهانى محمد مسفر المحميد</t>
  </si>
  <si>
    <t>78 (14m)</t>
  </si>
  <si>
    <t>80 (5/p)</t>
  </si>
  <si>
    <t>Pt. is 1 mon pregnant (16/sept./2016)</t>
  </si>
  <si>
    <t>هيا عبدالرحمن الضعيان</t>
  </si>
  <si>
    <t>113 (13m)</t>
  </si>
  <si>
    <t>أعتدال فريحان الفريحان</t>
  </si>
  <si>
    <t>99.6 (4wk)</t>
  </si>
  <si>
    <t>88 (19m)</t>
  </si>
  <si>
    <t>85(20m)</t>
  </si>
  <si>
    <t>99.3 (5m)</t>
  </si>
  <si>
    <t>100 (5m)</t>
  </si>
  <si>
    <t>عبدالله عبدالعزيز الصعب</t>
  </si>
  <si>
    <t>HB wly on PRN pantazol (15/1/16), monthly HB on PRN pant.(5/Jy/16), HB with overeating (13/sept/16)</t>
  </si>
  <si>
    <t>86 (5m)</t>
  </si>
  <si>
    <t>65 (20m)</t>
  </si>
  <si>
    <t>92 (2m)</t>
  </si>
  <si>
    <t>17/9/2016</t>
  </si>
  <si>
    <t>عبدالعزيز محمد السبيعى</t>
  </si>
  <si>
    <t>E/say/Ali</t>
  </si>
  <si>
    <t>HB for 6 m, by greasy &amp; spicy food, for half hr, no NR or RG, relived by milk</t>
  </si>
  <si>
    <t>70.8 (12m)</t>
  </si>
  <si>
    <t>83 (19m)</t>
  </si>
  <si>
    <t>did not pass., w/u 8/sept/16 wnl</t>
  </si>
  <si>
    <t>73.5 (10m)</t>
  </si>
  <si>
    <t>أحمد محمد فقيهى</t>
  </si>
  <si>
    <t>غدير حمد الملق</t>
  </si>
  <si>
    <t>18/9/2016</t>
  </si>
  <si>
    <t xml:space="preserve">آلام بأسفل الظهر و الركبتين و حموضة و أضطراب الدورة و تكيس المبايض و قولون عصبى </t>
  </si>
  <si>
    <t>HB for 2 yrs, every few mon, worse with pregnancy, by citrus &amp; spicy food, for hrs, with NR &amp; RG, relived by milk</t>
  </si>
  <si>
    <t>أروى خالد الفهيد</t>
  </si>
  <si>
    <t>محمد عبدالرحمن الأحمد</t>
  </si>
  <si>
    <t xml:space="preserve">مدخن شيشا و آلام بالركبتين و الظهر و تقوس بالركبة اليمنى  </t>
  </si>
  <si>
    <t>أشواق سليمان البيوض</t>
  </si>
  <si>
    <t>خمول بالغدة الدرقية و ضغط دم أحيانا و آلام بأسفل الظهر و توقف نفس أثناء النوم و حموضة و ألتهاب جرثومة المعدة مرتين سابقا و حصوات كلى يسرى سابقا</t>
  </si>
  <si>
    <t xml:space="preserve">Monthly HB for 2 yrs, by spicy, citrus &amp; greasy food, for days, with NR &amp; RG, relived by PRN PPI, treated previously twice for H pylori. </t>
  </si>
  <si>
    <t xml:space="preserve">بالون سابق و حموضة و أضطراب بالدورة و تكيس مبايض </t>
  </si>
  <si>
    <t>HB for 5 yrs, monthly, by greasy &amp; spicy food, coffee, for few hrs, no NR or RG, relived by milk.</t>
  </si>
  <si>
    <t>غادة فهد الشبانة</t>
  </si>
  <si>
    <t xml:space="preserve">حساسية صدر و حموضة </t>
  </si>
  <si>
    <t>HB for 5 yrs, wore with pregnancy, by coffee, spicy food, for few hrs, no NR or RG, relived byitself or antacids</t>
  </si>
  <si>
    <t>126 (19m)</t>
  </si>
  <si>
    <t>94(4m)</t>
  </si>
  <si>
    <t>87(5m)</t>
  </si>
  <si>
    <t>53(12m)</t>
  </si>
  <si>
    <t>99.3 (4wk)</t>
  </si>
  <si>
    <t>60(12m)</t>
  </si>
  <si>
    <t>65(12m)</t>
  </si>
  <si>
    <t>62(5m)</t>
  </si>
  <si>
    <t>81 (3m)</t>
  </si>
  <si>
    <t>HB recently, wkly, no ttt, worse than preop (19/sept/16)</t>
  </si>
  <si>
    <t>76(12m)</t>
  </si>
  <si>
    <t>149.6 (4wk)</t>
  </si>
  <si>
    <t>114(9m)</t>
  </si>
  <si>
    <t>88(9m)</t>
  </si>
  <si>
    <t>87 (4wk)</t>
  </si>
  <si>
    <t>70(m)</t>
  </si>
  <si>
    <t>بدرية حشر العتيبى</t>
  </si>
  <si>
    <t>85(9m)</t>
  </si>
  <si>
    <t>91(9m)</t>
  </si>
  <si>
    <t>104(9m)</t>
  </si>
  <si>
    <t>85(12m)</t>
  </si>
  <si>
    <t>58(9m)</t>
  </si>
  <si>
    <t>78(12m)</t>
  </si>
  <si>
    <t>97(12m)</t>
  </si>
  <si>
    <t>55(12m)</t>
  </si>
  <si>
    <t>14m(9m)</t>
  </si>
  <si>
    <t>58(12m)</t>
  </si>
  <si>
    <t>70(9m)</t>
  </si>
  <si>
    <t>57(9m)</t>
  </si>
  <si>
    <t>92.7 (4wk)</t>
  </si>
  <si>
    <t>normal to moderatly large gstric flap on contrast swallow</t>
  </si>
  <si>
    <t>94 (14m)</t>
  </si>
  <si>
    <t>72.5 (15m)</t>
  </si>
  <si>
    <t>98 (8m)</t>
  </si>
  <si>
    <t>normal size gastric flap on contrast swallow, large pylorus</t>
  </si>
  <si>
    <t>98 (2wk)</t>
  </si>
  <si>
    <t>60 (16m)</t>
  </si>
  <si>
    <t>موضى سلطان القحطانى</t>
  </si>
  <si>
    <t>21/9/2016</t>
  </si>
  <si>
    <t xml:space="preserve">سكرى مع الحمل و ضغط مع الحمل و آلام بالكعبين و الركب </t>
  </si>
  <si>
    <t xml:space="preserve">أرتفاع الضغط أحيانا </t>
  </si>
  <si>
    <t>راكان ماجد السيال</t>
  </si>
  <si>
    <t xml:space="preserve">ربو من الطفولة و مدخن و حموضة </t>
  </si>
  <si>
    <t>HB every 1-2 m, for 4 yrs, by coffee, full stomach, garlic, smoking, for hrs, no NR or RG, relived by milk</t>
  </si>
  <si>
    <t>C/say/My</t>
  </si>
  <si>
    <t>سكرى مع الحمل و أضطراب بالدورة و تكيس مبايض و صعوبة بالحمل</t>
  </si>
  <si>
    <t>بدور عبدالعزيز الخفاجى</t>
  </si>
  <si>
    <t>98.2 (6m)</t>
  </si>
  <si>
    <t>no HB (4/Jy/16), no HB( 22/sept./16)</t>
  </si>
  <si>
    <t>503425266/0541579813</t>
  </si>
  <si>
    <t>88 (20m)</t>
  </si>
  <si>
    <t>76 (14m)</t>
  </si>
  <si>
    <t>95 (6m)</t>
  </si>
  <si>
    <t>حصة إبراهيم الجريان</t>
  </si>
  <si>
    <t>94 (5wk)</t>
  </si>
  <si>
    <t>108.5 (19m)</t>
  </si>
  <si>
    <t>123 (5wk)</t>
  </si>
  <si>
    <t>large gastric flap on contrast swallow, large pylorus</t>
  </si>
  <si>
    <t>مازال مدخن و تحسن آلام الركب و الحموضة</t>
  </si>
  <si>
    <t>very infrequent HB, no ttt (26/12/2015), same (21/Je/16), same 24/sept/16</t>
  </si>
  <si>
    <t>81.6 (4wk)</t>
  </si>
  <si>
    <t>moderatly large gastric flap on contrast swallw</t>
  </si>
  <si>
    <t>144.2 (6wk)</t>
  </si>
  <si>
    <t>105.4 (3wk)</t>
  </si>
  <si>
    <t>96.7 (4wk)</t>
  </si>
  <si>
    <t>105.8 (4m)</t>
  </si>
  <si>
    <t>infrequent HB (24/sept/2016)</t>
  </si>
  <si>
    <t>شيخة صالح العتيبى</t>
  </si>
  <si>
    <t>25/9/2016</t>
  </si>
  <si>
    <t>أستئصال مرارة سابق و آلام بالركبتين و حموضة</t>
  </si>
  <si>
    <t>HB for 3-4 yrs, every 2-3 m, by greasy food, for few hrs, with NR &amp; RG, relived by water.</t>
  </si>
  <si>
    <t xml:space="preserve">عيدة مطر العنزى </t>
  </si>
  <si>
    <t>E/I/Y/Ali</t>
  </si>
  <si>
    <t>HB for 10 yrs, 1-2 /m, by greasy food &amp; over eating, for few hrs, no NR or RG, relived by PRN pantazol.</t>
  </si>
  <si>
    <t>سكرى على إنسولين و ضغط و دهون و آلام بالركبتين و حموضة و أنقطاع الطمث و أستئصال مرارة سابق و فتق</t>
  </si>
  <si>
    <t>extensive omental sdhesions in RUQ, small incarcerated ventral hernia related to previous incisional hernia repair.</t>
  </si>
  <si>
    <t>بالونة معدة سابقة و مدخن و آلام بالقدمين و كتمة نفس مع النوم و حموضة</t>
  </si>
  <si>
    <t>HB for 2 yrs, post BIB, by offee, sweets &amp; fasting, for few hrs, no NR or RG, relived by water &amp; PPI</t>
  </si>
  <si>
    <t>نواف تركى العماج</t>
  </si>
  <si>
    <t>أمانى إبراهيم المشعل</t>
  </si>
  <si>
    <t>ضغط مع الحمل و حموضة</t>
  </si>
  <si>
    <t xml:space="preserve">E/I/Ali </t>
  </si>
  <si>
    <t>HB for last yr, wkly, by dates &amp; spicy food, for few hrs, no NR or RG, relived by milk or antacids</t>
  </si>
  <si>
    <t>77(15m)</t>
  </si>
  <si>
    <t>83 (10wk)</t>
  </si>
  <si>
    <t>moderatly large gastric lap on contrast swallow</t>
  </si>
  <si>
    <t>99.7(10m&amp;1w)</t>
  </si>
  <si>
    <t>تركى يحيا الجهيمى</t>
  </si>
  <si>
    <t>145.5 (4wk)</t>
  </si>
  <si>
    <t>pt. got pregnant at  20 Jan 2016 (6wks.), deliverd baby boy with congenital one kiny left one month ago (26/sept/16)</t>
  </si>
  <si>
    <t>87.3(13m&amp;w)</t>
  </si>
  <si>
    <t>94.7(5m&amp;2w)</t>
  </si>
  <si>
    <t>شفاء آلام الركبة اليمنى و أسفل الظهر و تحسن القولون العصبى</t>
  </si>
  <si>
    <t>no postop GERD symtoms (26/sept/16)</t>
  </si>
  <si>
    <t>7 wks pregnant (26/sept/16)</t>
  </si>
  <si>
    <t>103 (9m)</t>
  </si>
  <si>
    <t>99(9m)</t>
  </si>
  <si>
    <t>103(9m)</t>
  </si>
  <si>
    <t>81.5(12m)</t>
  </si>
  <si>
    <t>86.5(9m)</t>
  </si>
  <si>
    <t>82(12m)</t>
  </si>
  <si>
    <t>72(6m)</t>
  </si>
  <si>
    <t>نورا حمد المبيريك</t>
  </si>
  <si>
    <t>89.9 (4wk)</t>
  </si>
  <si>
    <t xml:space="preserve">postop urinary retension </t>
  </si>
  <si>
    <t>68.2 (8&amp;1/2m)</t>
  </si>
  <si>
    <t>HB almost daily, on H2 blocker, antacids, improving, worse than preop. (27/sept/16)</t>
  </si>
  <si>
    <t>low  vit D, Hb, high PTH (27/sept/16)</t>
  </si>
  <si>
    <t xml:space="preserve"> منال محمد الحموان</t>
  </si>
  <si>
    <t>0556001555/0583585080</t>
  </si>
  <si>
    <t>97.7 (4wk)</t>
  </si>
  <si>
    <t xml:space="preserve">normal size gastric flap on contrast swllow </t>
  </si>
  <si>
    <t>85(6m)</t>
  </si>
  <si>
    <t>77.3(6m)</t>
  </si>
  <si>
    <t>73(6m)</t>
  </si>
  <si>
    <t>74(6m)</t>
  </si>
  <si>
    <t>60(6m)</t>
  </si>
  <si>
    <t>79(6m)</t>
  </si>
  <si>
    <t>92(6m)</t>
  </si>
  <si>
    <t>70(6m)</t>
  </si>
  <si>
    <t>93(6m)</t>
  </si>
  <si>
    <t>78(6m)</t>
  </si>
  <si>
    <t>90(3m)</t>
  </si>
  <si>
    <t>94.4 (4wk)</t>
  </si>
  <si>
    <t>أنتظمت الدورة و شفاء آلام الظهر و تحسن الحموضة</t>
  </si>
  <si>
    <t>89.7 (6m)</t>
  </si>
  <si>
    <t>no HB 20/Je/16, infrequent HB, no ttt 22/sept/16</t>
  </si>
  <si>
    <t>108.2(6m&amp;2w)</t>
  </si>
  <si>
    <t>130 (10 wk)</t>
  </si>
  <si>
    <t>28/9/2016</t>
  </si>
  <si>
    <t>أسامة صالح النمير</t>
  </si>
  <si>
    <t xml:space="preserve">مدخن و آلام بالورك الأيمن و الكاحل الأيمن و كتمة نفس مع النوم و حموضة </t>
  </si>
  <si>
    <t>HB for 5 yrs, 2 attacks per month, by coffe &amp; smoking, with NR &amp; RG, relived by PRN PPI</t>
  </si>
  <si>
    <t>عبدالرحمن ماجد الشمروخ</t>
  </si>
  <si>
    <t xml:space="preserve">حامل للأنيميا المنجلية وقولون عصبى و  آلام  بالركبة وبالكاحل الأيمن و حموضة </t>
  </si>
  <si>
    <t>HB for 3 yrs, every 3wks, by coffee, spicy food, for hrs, no NR but has RG, relived by cucmber &amp; vinger</t>
  </si>
  <si>
    <t>تركى ناصر السيارى</t>
  </si>
  <si>
    <t>نها محمد الحجاب</t>
  </si>
  <si>
    <t>537603017/ 0509742556/0538221995</t>
  </si>
  <si>
    <t>59.3 (15m)</t>
  </si>
  <si>
    <t>70 (19m)</t>
  </si>
  <si>
    <t>سلطان محمد العتيق</t>
  </si>
  <si>
    <t xml:space="preserve">ما قبل السكرى و ضغط و حساسية أنف و آلام بالكاحلين و الركبتين و الكاحلين و حموضة </t>
  </si>
  <si>
    <t>HB for 5 yrs, 3-4 times/wk, on daily nexium, by grilled food, with NR &amp; RG</t>
  </si>
  <si>
    <t>delivered healthy baby girl sept. 16, small for age</t>
  </si>
  <si>
    <t>72 (18m)</t>
  </si>
  <si>
    <t>77 (5m)</t>
  </si>
  <si>
    <t>131.4 (5wk)</t>
  </si>
  <si>
    <t>moderatly large gastric flap on contrast swallow, Large pylorus</t>
  </si>
  <si>
    <t>127(3m)</t>
  </si>
  <si>
    <t>82.9 (4wk)</t>
  </si>
  <si>
    <t>77(6m)</t>
  </si>
  <si>
    <t>80.5 (4wk)</t>
  </si>
  <si>
    <t>91(3m)</t>
  </si>
  <si>
    <t>93.3 (4wk)</t>
  </si>
  <si>
    <t>94.8 (8wk)</t>
  </si>
  <si>
    <t>90(9m)</t>
  </si>
  <si>
    <t>93 (6m/p)</t>
  </si>
  <si>
    <t>79(3m&amp;1w)</t>
  </si>
  <si>
    <t>83(6m)</t>
  </si>
  <si>
    <t>low vit D &amp; Iron (1/oct/16)</t>
  </si>
  <si>
    <t>124 (6wk)</t>
  </si>
  <si>
    <t>29/9/2016</t>
  </si>
  <si>
    <t xml:space="preserve">آلام بالركبة اليمنى و الورك الأيسر و أسفل الظهر و حموضة </t>
  </si>
  <si>
    <t>HB for 5 yrs, monthly, by coffee, greasy &amp; spicy food, for few hr, no NR or RG, relived by antiacids &amp; milk.</t>
  </si>
  <si>
    <t xml:space="preserve">E/Y/Ah </t>
  </si>
  <si>
    <t>هناء عبدالعزيز العقيل</t>
  </si>
  <si>
    <t>آلام بالمفاصل و خاصة الأكتاف و الركبتين على مسكنات و توقف النفس أثناء النوم أحيانا و ألتهاب متكرر للصدر و حموضة و أضطراب بالدورة  نوبات دوخة و أكتئاب</t>
  </si>
  <si>
    <t>very infrequent HB attacks</t>
  </si>
  <si>
    <t>مشعل إبراهيم العريفى</t>
  </si>
  <si>
    <t>تكميم و خيط أمامى أثنان</t>
  </si>
  <si>
    <t>HB for &gt;5yrs, monthly, by coffee, greasy, spicy, for few hrs, no NR or RG, relived by milk.</t>
  </si>
  <si>
    <t>hiatus repaired ant. By 2.0 silk X2, figure of 8, staple line invaginated by running 2.0 prolene</t>
  </si>
  <si>
    <t>106(6m)</t>
  </si>
  <si>
    <t>no HB (5/Jy/16), HB weekly, relived by itself (3/oct/16)</t>
  </si>
  <si>
    <t>134.8 (6wk)</t>
  </si>
  <si>
    <t>81.7(7m)</t>
  </si>
  <si>
    <t>HB 1-2/wk, less than preop, on PRN Pantazol 10/Je/16, Infrequent HB wkly, no ttt(3/oct/16)</t>
  </si>
  <si>
    <t>78.5 (5m)</t>
  </si>
  <si>
    <t>86(12m)</t>
  </si>
  <si>
    <t>68(9m)</t>
  </si>
  <si>
    <t>119.4(2wk)</t>
  </si>
  <si>
    <t>95.6 (4wk)</t>
  </si>
  <si>
    <t>127 (8WK)</t>
  </si>
  <si>
    <t>89(1M)</t>
  </si>
  <si>
    <t>117(2m)</t>
  </si>
  <si>
    <t>75 (6&amp;1/2m)</t>
  </si>
  <si>
    <t>106 (8wk)</t>
  </si>
  <si>
    <t>نجاة محمد الحمد</t>
  </si>
  <si>
    <t>آلام بالركبتين و أضطرا بالدورة</t>
  </si>
  <si>
    <t>1_15 A</t>
  </si>
  <si>
    <t>has obvious las hiatus ant., 10 cc inflated balloon did not pass through the hiatus, after ant. Dissection it passed easily, post repair, did not pass.</t>
  </si>
  <si>
    <t xml:space="preserve">حزام سابق 2007 د النعمى و تثبيت إنزلاق الحزام 2011 د بامحز و حرقان </t>
  </si>
  <si>
    <t>HB for 7 yrs, twice wkly, by coffee &amp; greasy food, for hrs, with NR, no RG, relived by antacids</t>
  </si>
  <si>
    <t>extensive adhesions from the previous banding.</t>
  </si>
  <si>
    <t>ماجد عبدالله المالكى</t>
  </si>
  <si>
    <t xml:space="preserve">ربو من الطفولة و صدفية و مدخن سابق و نقرص و آلام بالركبة اليمنى و القدمين و حموضة و قولون عصبى </t>
  </si>
  <si>
    <t>HB for 5 yrs, mon, by spicy food, for hrs, no NR or RG, relived by PRN zantac.</t>
  </si>
  <si>
    <t xml:space="preserve">سعد عبدالله الصعب </t>
  </si>
  <si>
    <t>HB every few mon, by greasy food, relived by milk</t>
  </si>
  <si>
    <t>سعيد مسفر الجشمة</t>
  </si>
  <si>
    <t>1_14 A</t>
  </si>
  <si>
    <t xml:space="preserve">مدخن سابق و حموضة </t>
  </si>
  <si>
    <t>hiatus repaired ant. By 2.0 silk X1, figure of 8, staple line invaginated by running 2.0 prolene</t>
  </si>
  <si>
    <t>HB for 5 yrs, 2-3/yr, by greasy &amp; spicy food, for few days, relived by milk, no NR or Rg</t>
  </si>
  <si>
    <t>149 (3m)</t>
  </si>
  <si>
    <t>94 (5&amp;1/2m)</t>
  </si>
  <si>
    <t>76 (5m)</t>
  </si>
  <si>
    <t>100 (6wk)</t>
  </si>
  <si>
    <t>80.1(6m&amp;2w)</t>
  </si>
  <si>
    <t>هنادى إبراهيم الزهيرى</t>
  </si>
  <si>
    <t>غالية حوشان القحطانى</t>
  </si>
  <si>
    <t xml:space="preserve">عقم ثانى و تكيس و أرتفاع بهرمون الحليب و آلام بأسفل الظهر و الوركين و الركبتين و حموضة وقولون عصبى </t>
  </si>
  <si>
    <t>HB for 4 yrs, wkly, by offee, greasy &amp; fried food, for few hrs, with NR &amp; RG, relived by cucumber</t>
  </si>
  <si>
    <t>رانيا صالح العمرى</t>
  </si>
  <si>
    <t>117.7 (2wk)</t>
  </si>
  <si>
    <t>134.2 (4wk)</t>
  </si>
  <si>
    <t>84(7m)</t>
  </si>
  <si>
    <t>low feritin (8/Oct/16)</t>
  </si>
  <si>
    <t>no HB on daily pantazol (4/6/16), infrequent HB, no ttt (8/Oct/16)</t>
  </si>
  <si>
    <t>0506929711/0559719610</t>
  </si>
  <si>
    <t>90.3 (7wk)</t>
  </si>
  <si>
    <t>no GERD symptoms (8/Oct/16)</t>
  </si>
  <si>
    <t>49.3 (10m)</t>
  </si>
  <si>
    <t>فاطمة جابر الزهرانى</t>
  </si>
  <si>
    <t xml:space="preserve">آلام بأسفل الظهر و ديسك و آلام بالركبتين و حموضة </t>
  </si>
  <si>
    <t xml:space="preserve">تكميم و خيط أمامى </t>
  </si>
  <si>
    <t>HB for 10 yrs, worse with pregnancy, monthly, by greasy food, for few hrs, relived by water, no NR or RG</t>
  </si>
  <si>
    <t>فهدة صفيان الصفيان</t>
  </si>
  <si>
    <t>نادية شباب العصيمى</t>
  </si>
  <si>
    <t>حموضة و أكزيما</t>
  </si>
  <si>
    <t>HB for 2 yrs, wkly, by greasy food, for hrs, no NR &amp; RG, relived by PRN nexium (monthly)</t>
  </si>
  <si>
    <t>10 cc inflated balloon passed through first level</t>
  </si>
  <si>
    <t>ريم ماجد القحطانى</t>
  </si>
  <si>
    <t>تكميم و خيط أمامى و تصليح فتق سرى</t>
  </si>
  <si>
    <t>hiatus repaired ant. By the same running 2.0 Prolene, staple line invaginated by running 2.0 prolene</t>
  </si>
  <si>
    <t>The patient has obvious dimpling anterior at the GEJ, though the balloon did not pass through the hiatus</t>
  </si>
  <si>
    <t>100.4 (9wk)</t>
  </si>
  <si>
    <t>105 (11wk)</t>
  </si>
  <si>
    <t>92.7 (8wk)</t>
  </si>
  <si>
    <t>94.2(21m)</t>
  </si>
  <si>
    <t>134.7 (2wk)</t>
  </si>
  <si>
    <t>124.5 (3wk)</t>
  </si>
  <si>
    <t>95.5 (11m)</t>
  </si>
  <si>
    <t>103.6 (2wk)</t>
  </si>
  <si>
    <t>63.2 (17m)</t>
  </si>
  <si>
    <t>no postop GERD symptoms (3\12\2015), same (21/ma/16), same (11/Oct/16)</t>
  </si>
  <si>
    <t>low vit D, high cholerstrol (11/Oct/16)</t>
  </si>
  <si>
    <t>تحسن السكر و حساسية الصدر و الخفقان بالقلب و مازالت الدورة غير منتظمة و شفاء الصداع و ومازال آلام المفاصل و تحسن الحموضة</t>
  </si>
  <si>
    <t>HB daily on nexium BID (1/12/15), HB worse than preop on nexium 40 mg BD (4/2/16), HB still there on nexium 20 mg BID (7/3/16), same daily nexium 20 mg, improvimg (17/ma/16),infrequet HB no medications (11/Oct/16)</t>
  </si>
  <si>
    <t>90.1 (3wk)</t>
  </si>
  <si>
    <t>150.6 (3wk)</t>
  </si>
  <si>
    <t>105.7 (3wk)</t>
  </si>
  <si>
    <t>نعيمة فرحان الحربى</t>
  </si>
  <si>
    <t>بالون سابق و خمول الغدة و آلام بأسفل الظهر و ديسك و الركبتين و حموضة حديثا</t>
  </si>
  <si>
    <t>HB for last month, by coffee, relived by milk</t>
  </si>
  <si>
    <t>مدخن شيشا إجتماعيا</t>
  </si>
  <si>
    <t>غالية غانم السبيعى</t>
  </si>
  <si>
    <t xml:space="preserve">سكرى مع الحمل و خمول بالغدة الدرقية و حموضة </t>
  </si>
  <si>
    <t>Hbfor 1 yr, worse with pregnancy, by coffee, greeasy &amp; spicy food, monthly, hre to days, no NR or RG, relived by milk or cucumber.</t>
  </si>
  <si>
    <t>hiatus repaired ant. By 2.0 silk X1, 2.0 Prolene x!, figure of 8, staple line invaginated by running 2.0 prolene</t>
  </si>
  <si>
    <t>10 cc inflated balloon passed through first level with difficulty, post repair did not pass.</t>
  </si>
  <si>
    <t>E/I/Ali diab</t>
  </si>
  <si>
    <t>مطر رشيد الشمرى</t>
  </si>
  <si>
    <t>أستئصال مرارة سابق و مدخن و حموضة و قولون عصبى و إكتئاب</t>
  </si>
  <si>
    <t>HB for 10 yrs, by coffee, citrus, greasy &amp; spicy food, for few hrs, no NR or RG, relived by PRN medications</t>
  </si>
  <si>
    <t>175 (4wk)</t>
  </si>
  <si>
    <t>168.2 (6wk)</t>
  </si>
  <si>
    <t>132 (4wk)</t>
  </si>
  <si>
    <t>127.3 (7wk)</t>
  </si>
  <si>
    <t>سماح عيسى الغامدى</t>
  </si>
  <si>
    <t>13/10/2016</t>
  </si>
  <si>
    <t xml:space="preserve">فشل كلوى مزمن على غسيل دم و ضغط دم سابق </t>
  </si>
  <si>
    <t>نورا عايض الهاجرى</t>
  </si>
  <si>
    <t>حزام سابق د بامحرز و أستئصال مرارة سابق و ما قبل السكرى و ضغط و آلام بالقدمين</t>
  </si>
  <si>
    <t>83 (3wk)</t>
  </si>
  <si>
    <t>84(12m\p6)</t>
  </si>
  <si>
    <t>57(12m)</t>
  </si>
  <si>
    <t>50(12m)</t>
  </si>
  <si>
    <t>61.8(12m)</t>
  </si>
  <si>
    <t>تتعالج من سرطان الثدي</t>
  </si>
  <si>
    <t>89(12m)</t>
  </si>
  <si>
    <t>77.5(12m)</t>
  </si>
  <si>
    <t>77.8(9m)</t>
  </si>
  <si>
    <t>77(9m)</t>
  </si>
  <si>
    <t>78(9m)</t>
  </si>
  <si>
    <t>62(9m)</t>
  </si>
  <si>
    <t>77.7(9m)</t>
  </si>
  <si>
    <t>56(9m)</t>
  </si>
  <si>
    <t>83(6m\P8)</t>
  </si>
  <si>
    <t>79(3m)</t>
  </si>
  <si>
    <t>63(12m)</t>
  </si>
  <si>
    <t>ماريا محمد القاسم</t>
  </si>
  <si>
    <t>105.3 (3wk)</t>
  </si>
  <si>
    <t>142(12m)</t>
  </si>
  <si>
    <t>pregnant 4m in(10\15\2016)</t>
  </si>
  <si>
    <t>96(9m)</t>
  </si>
  <si>
    <t>87(9m)</t>
  </si>
  <si>
    <t>109(9m)</t>
  </si>
  <si>
    <t>69(9m)</t>
  </si>
  <si>
    <t>93(9m)</t>
  </si>
  <si>
    <t>126.2 (3m)</t>
  </si>
  <si>
    <t>129.3 (2wk)</t>
  </si>
  <si>
    <t>عبيد عبدالله الطخيس</t>
  </si>
  <si>
    <t>16/10/2016</t>
  </si>
  <si>
    <t>سكرى و مدخن شيشا و حصى مرارى و حموضة</t>
  </si>
  <si>
    <t>infrequent HB, 1-2 yrs,monthly, by tomato sauce, for hrs, no NR or RG, relived by milk or cucumber</t>
  </si>
  <si>
    <t>عبير محمد البلاع</t>
  </si>
  <si>
    <t>ضغط مع الحمل و تسمم حمل و حصى مرارى و آلام بالورك الأيسر و حموضة و عسر هضم و قئ متكرر</t>
  </si>
  <si>
    <t>E/I/sulimanu</t>
  </si>
  <si>
    <t>HB weekly, by spicy food, no NR or RG, relived by itself</t>
  </si>
  <si>
    <t>مشعل عموش العتيبى</t>
  </si>
  <si>
    <t>سكرى و مدخن و آلام بأسفل الظهر و الركبتين و نقرص و حموضة</t>
  </si>
  <si>
    <t>E/Y/sulimani</t>
  </si>
  <si>
    <t>HB for 1 yr, /1-2 mon, by greasy &amp; spicy food, for mins, no NR or RG, relived by PRN zantac</t>
  </si>
  <si>
    <t>جواهر الحمادى المطيرى</t>
  </si>
  <si>
    <t>HB for 3 yrs, monthly, by greasy &amp; fried food, for few hrs, no NR, has RG, relived by water.</t>
  </si>
  <si>
    <t>HB for 2 yrs, 2-3 times/wk, for few hrs, by citrus food &amp; toast, no NR, but has RG, relived by itself.</t>
  </si>
  <si>
    <t>نورا وهق السهلى</t>
  </si>
  <si>
    <t>85 (10wk)</t>
  </si>
  <si>
    <t>108.6(3m)</t>
  </si>
  <si>
    <t>136.2 (3wk)</t>
  </si>
  <si>
    <t>HB much improved, infrequent, no ttt (17/Oct./2016)</t>
  </si>
  <si>
    <t>121.1 (3wk)</t>
  </si>
  <si>
    <t>101.5 (5m)</t>
  </si>
  <si>
    <t>no postop GERD symptoms (17/Oct./2016)</t>
  </si>
  <si>
    <t>63.4 (13m)</t>
  </si>
  <si>
    <t>سارة محسن السبيعى</t>
  </si>
  <si>
    <t>138.3 (3wk)</t>
  </si>
  <si>
    <t>124.8 (3wk)</t>
  </si>
  <si>
    <t>82.1(6m)</t>
  </si>
  <si>
    <t>عهد عايض العتيبى</t>
  </si>
  <si>
    <t>0557006752/0541490354(up)</t>
  </si>
  <si>
    <t>97 (3w)</t>
  </si>
  <si>
    <t>جواهر صالح الفهاد</t>
  </si>
  <si>
    <t>19/10/2016</t>
  </si>
  <si>
    <t>أمل إبراهيم الحركان</t>
  </si>
  <si>
    <t>سرطان الغدة الدرقية سابق و آلام بالركبة اليمنى و أسفل الظهر و حموضة</t>
  </si>
  <si>
    <t>HB for 2 yrs, by spicy &amp; fried food, for 1-2 hrs, every 2 mon, no NR, has RG, relived  by water.</t>
  </si>
  <si>
    <t>73 (21m)</t>
  </si>
  <si>
    <t>مرشد محمد مرشد</t>
  </si>
  <si>
    <t>هيفاء عمر الرشيد</t>
  </si>
  <si>
    <t>سعد محمد الفايز</t>
  </si>
  <si>
    <t>20/10/2016</t>
  </si>
  <si>
    <t>less than 10 cc inflated balloon, but there was obvious wide dimple anteriorly</t>
  </si>
  <si>
    <t xml:space="preserve">تحوير مصغر </t>
  </si>
  <si>
    <t xml:space="preserve">سكرى على أنسولين وضغط و دهون </t>
  </si>
  <si>
    <t>staple line of pouch and stomach invaginted by 2.0 PDS,  GJ anastmosis, antigastric, anti colic by GIA 30 mm blue post &amp; 2.0 PDS  ant., anti reflux stitch applied.</t>
  </si>
  <si>
    <t>119.8 (2wk)</t>
  </si>
  <si>
    <t>138.5 (3wk)</t>
  </si>
  <si>
    <t>129 (3wk)</t>
  </si>
  <si>
    <t>71.9 (18m)</t>
  </si>
  <si>
    <t>113 (2wk)</t>
  </si>
  <si>
    <t>moderatly large gastric flap on contrast swallow, long flap</t>
  </si>
  <si>
    <t>no postop GERD symptos (22/Oct/2016)</t>
  </si>
  <si>
    <t>محمد زكريا العبسى</t>
  </si>
  <si>
    <t>عادل عبدالرحمن الفوزان</t>
  </si>
  <si>
    <t>23/10/2016</t>
  </si>
  <si>
    <t>منى حمد اليابسى</t>
  </si>
  <si>
    <t>سكر حمل و ضغط مع الحمل و ربو و آلام بالركبتين و الظهر و حموضة مع الحمل و صداع مزمن و نقص فيتامين دال</t>
  </si>
  <si>
    <t>HB only during her first pregnancy, used to be on zantac tabs.</t>
  </si>
  <si>
    <t>عمر عبدالعزيز العجلان</t>
  </si>
  <si>
    <t>HB for 2 yrs, by coffee, greasy &amp; spicy food, for days, no NR or RG, relived by PRN pantazol, he was treated recently for H pylori infection</t>
  </si>
  <si>
    <t>سعيد عوض الشهرى</t>
  </si>
  <si>
    <t>سارة راشد الجليفى</t>
  </si>
  <si>
    <t>رشا سالم الغريبى</t>
  </si>
  <si>
    <t>85.5 (7m)</t>
  </si>
  <si>
    <t>126 (8wk)</t>
  </si>
  <si>
    <t>87.4(4m)</t>
  </si>
  <si>
    <t>133 (3&amp;1/2m)</t>
  </si>
  <si>
    <t>Pt. is 2 weeks pregnant (21/Oct/16)</t>
  </si>
  <si>
    <t>97 (12wk)</t>
  </si>
  <si>
    <t>123 (10wk)</t>
  </si>
  <si>
    <t>80 (8wk)</t>
  </si>
  <si>
    <t>73.3 (11m)</t>
  </si>
  <si>
    <t>129.6 (3wk)</t>
  </si>
  <si>
    <t>0501722744/0566872177</t>
  </si>
  <si>
    <t>126.5 (3wk)</t>
  </si>
  <si>
    <t>وعد منصور المهنا</t>
  </si>
  <si>
    <t>moderatly large gastric flap on contrast swallow, Large body</t>
  </si>
  <si>
    <t>110.9 (3wk)</t>
  </si>
  <si>
    <t>moderatly large gastric flap on contrast swallow , dilated proximally, mid body tight area</t>
  </si>
  <si>
    <t>98.3 (3m)</t>
  </si>
  <si>
    <t>no GERD symptoms (24/Oct/16)</t>
  </si>
  <si>
    <t>73.7 (17m)</t>
  </si>
  <si>
    <t>109(9m</t>
  </si>
  <si>
    <t>93.3(2wk)</t>
  </si>
  <si>
    <t>99 (3wk)</t>
  </si>
  <si>
    <t>173.3 (12wk)</t>
  </si>
  <si>
    <t>wkly HB , on PRN pantazol (25/Oct/16)</t>
  </si>
  <si>
    <t>120.1 (2wk)</t>
  </si>
  <si>
    <t>78.5(6m)</t>
  </si>
  <si>
    <t>110.9 (2wk)</t>
  </si>
  <si>
    <t>0502000725/0506400023</t>
  </si>
  <si>
    <t>137 (2wk)</t>
  </si>
  <si>
    <t>130.4 (2wk)</t>
  </si>
  <si>
    <t>87.1 (2wk)</t>
  </si>
  <si>
    <t>محمد عبوش السهلى</t>
  </si>
  <si>
    <t>106.4 (2wk)</t>
  </si>
  <si>
    <t>92 (20m)</t>
  </si>
  <si>
    <t>77 (11m)</t>
  </si>
  <si>
    <t>76 (22m)</t>
  </si>
  <si>
    <t>90.5 (9wk)</t>
  </si>
  <si>
    <t>خالد عبدالعزيز الريخيمانى</t>
  </si>
  <si>
    <t>107 (3&amp;1/2m)</t>
  </si>
  <si>
    <t>أريج محمد الضويان</t>
  </si>
  <si>
    <t>26/10/2016</t>
  </si>
  <si>
    <t>C/say/I</t>
  </si>
  <si>
    <t>86 (13wk)</t>
  </si>
  <si>
    <t>أسماء عبدالمنعم عبدالله التركاوى</t>
  </si>
  <si>
    <t>78 (5&amp;1/2m)</t>
  </si>
  <si>
    <t>87 (10wk)</t>
  </si>
  <si>
    <t>96.8 (8wk)</t>
  </si>
  <si>
    <t>82 (14m)</t>
  </si>
  <si>
    <t>85(5m)</t>
  </si>
  <si>
    <t>68 (14m)</t>
  </si>
  <si>
    <t>88 (14m)</t>
  </si>
  <si>
    <t>118 (13wk)</t>
  </si>
  <si>
    <t>85 (8wk)</t>
  </si>
  <si>
    <t>monthly HB, no ttt (30/Oct/16)</t>
  </si>
  <si>
    <t>high chole,low vit D, high PTH (30/oct/16)</t>
  </si>
  <si>
    <t>76.9 (14wk)</t>
  </si>
  <si>
    <t>106.7 (5m)</t>
  </si>
  <si>
    <t>122(6m)</t>
  </si>
  <si>
    <t>104 (12wk)</t>
  </si>
  <si>
    <t>90 (9wk)</t>
  </si>
  <si>
    <t>77 (6&amp;1/2m)</t>
  </si>
  <si>
    <t>نورا حسن الحبجر</t>
  </si>
  <si>
    <t>99.5 (12wk)</t>
  </si>
  <si>
    <t>89 (10m)</t>
  </si>
  <si>
    <t>67 (8m)</t>
  </si>
  <si>
    <t>93 (12wk)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</si>
</sst>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B1mmm\-yy"/>
  </numFmts>
  <fonts count="1025" x14ac:knownFonts="1">
    <font>
      <sz val="11"/>
      <color theme="1"/>
      <name val="Calibri"/>
      <family val="2"/>
      <charset val="178"/>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b/>
      <sz val="10"/>
      <color theme="1"/>
      <name val="Calibri"/>
      <family val="2"/>
      <scheme val="minor"/>
    </font>
    <font>
      <b/>
      <sz val="12"/>
      <color rgb="FFFF0000"/>
      <name val="Calibri"/>
      <family val="2"/>
      <scheme val="minor"/>
    </font>
    <font>
      <sz val="12"/>
      <color theme="1"/>
      <name val="Calibri"/>
      <family val="2"/>
      <scheme val="minor"/>
    </font>
    <font>
      <sz val="11"/>
      <color rgb="FFFF0000"/>
      <name val="Calibri"/>
      <family val="2"/>
      <scheme val="minor"/>
    </font>
    <font>
      <sz val="11"/>
      <color theme="1"/>
      <name val="Calibri"/>
      <family val="2"/>
      <charset val="178"/>
      <scheme val="minor"/>
    </font>
    <font>
      <b/>
      <sz val="11"/>
      <color theme="1"/>
      <name val="Calibri"/>
      <family val="2"/>
      <scheme val="minor"/>
    </font>
    <font>
      <b/>
      <sz val="12"/>
      <name val="Calibri"/>
      <family val="2"/>
      <scheme val="minor"/>
    </font>
    <font>
      <b/>
      <sz val="24"/>
      <color theme="1"/>
      <name val="Calibri"/>
      <family val="2"/>
      <scheme val="minor"/>
    </font>
    <font>
      <sz val="11"/>
      <name val="Calibri"/>
      <family val="2"/>
      <scheme val="minor"/>
    </font>
    <font>
      <sz val="12"/>
      <color theme="1"/>
      <name val="Calibri"/>
      <family val="2"/>
      <charset val="178"/>
      <scheme val="minor"/>
    </font>
    <font>
      <b/>
      <sz val="11"/>
      <color rgb="FFFF0000"/>
      <name val="Calibri"/>
      <family val="2"/>
      <scheme val="minor"/>
    </font>
    <font>
      <b/>
      <sz val="11"/>
      <name val="Calibri"/>
      <family val="2"/>
      <scheme val="minor"/>
    </font>
    <font>
      <sz val="11"/>
      <name val="Calibri"/>
      <family val="2"/>
      <charset val="178"/>
      <scheme val="minor"/>
    </font>
    <font>
      <u/>
      <sz val="11"/>
      <color theme="10"/>
      <name val="Arial"/>
      <family val="2"/>
      <charset val="178"/>
    </font>
    <font>
      <b/>
      <sz val="12"/>
      <color theme="1"/>
      <name val="Microsoft Sans Serif"/>
      <family val="2"/>
    </font>
    <font>
      <u/>
      <sz val="11"/>
      <color theme="11"/>
      <name val="Calibri"/>
      <family val="2"/>
      <charset val="178"/>
      <scheme val="minor"/>
    </font>
    <font>
      <b/>
      <sz val="12"/>
      <color rgb="FF000000"/>
      <name val="Microsoft Sans Serif"/>
      <family val="2"/>
    </font>
    <font>
      <b/>
      <sz val="11"/>
      <color theme="1"/>
      <name val="Calibri"/>
      <family val="2"/>
      <charset val="178"/>
      <scheme val="minor"/>
    </font>
    <font>
      <b/>
      <sz val="11"/>
      <name val="Calibri"/>
      <family val="2"/>
      <charset val="178"/>
      <scheme val="minor"/>
    </font>
    <font>
      <b/>
      <sz val="12"/>
      <color theme="1"/>
      <name val="Calibri"/>
      <family val="2"/>
      <charset val="178"/>
      <scheme val="minor"/>
    </font>
    <font>
      <b/>
      <sz val="12"/>
      <name val="Calibri"/>
      <family val="2"/>
      <charset val="178"/>
      <scheme val="minor"/>
    </font>
    <font>
      <u/>
      <sz val="11"/>
      <color theme="10"/>
      <name val="Arial"/>
      <family val="2"/>
    </font>
    <font>
      <sz val="11"/>
      <color rgb="FFFF0000"/>
      <name val="Calibri"/>
      <family val="2"/>
      <charset val="178"/>
      <scheme val="minor"/>
    </font>
    <font>
      <b/>
      <sz val="11"/>
      <color rgb="FFFF0000"/>
      <name val="Calibri"/>
      <family val="2"/>
      <charset val="178"/>
      <scheme val="minor"/>
    </font>
    <font>
      <b/>
      <sz val="26"/>
      <color theme="1"/>
      <name val="Calibri"/>
      <family val="2"/>
      <scheme val="minor"/>
    </font>
    <font>
      <sz val="11"/>
      <color theme="2" tint="-0.89999084444715716"/>
      <name val="Calibri"/>
      <family val="2"/>
      <charset val="178"/>
      <scheme val="minor"/>
    </font>
    <font>
      <b/>
      <sz val="11"/>
      <color theme="2" tint="-0.89999084444715716"/>
      <name val="Calibri"/>
      <family val="2"/>
      <charset val="178"/>
      <scheme val="minor"/>
    </font>
    <font>
      <b/>
      <sz val="12"/>
      <color theme="2" tint="-0.89999084444715716"/>
      <name val="Calibri"/>
      <family val="2"/>
      <charset val="178"/>
      <scheme val="minor"/>
    </font>
    <font>
      <b/>
      <sz val="10"/>
      <color theme="1"/>
      <name val="Calibri"/>
      <family val="2"/>
      <charset val="178"/>
      <scheme val="minor"/>
    </font>
    <font>
      <sz val="12"/>
      <name val="Calibri"/>
      <family val="2"/>
      <scheme val="minor"/>
    </font>
    <font>
      <b/>
      <sz val="11"/>
      <color theme="3"/>
      <name val="Calibri"/>
      <family val="2"/>
      <scheme val="minor"/>
    </font>
    <font>
      <b/>
      <sz val="11"/>
      <color theme="8"/>
      <name val="Calibri"/>
      <family val="2"/>
      <scheme val="minor"/>
    </font>
    <font>
      <sz val="11"/>
      <color theme="3"/>
      <name val="Calibri"/>
      <family val="2"/>
      <charset val="178"/>
      <scheme val="minor"/>
    </font>
    <font>
      <b/>
      <sz val="11"/>
      <color theme="4"/>
      <name val="Calibri"/>
      <family val="2"/>
      <scheme val="minor"/>
    </font>
    <font>
      <sz val="11"/>
      <color theme="4"/>
      <name val="Calibri"/>
      <family val="2"/>
      <charset val="178"/>
      <scheme val="minor"/>
    </font>
    <font>
      <sz val="11"/>
      <color theme="4"/>
      <name val="Calibri"/>
      <family val="2"/>
      <scheme val="minor"/>
    </font>
    <font>
      <sz val="11"/>
      <color theme="6" tint="-0.249977111117893"/>
      <name val="Calibri"/>
      <family val="2"/>
      <charset val="178"/>
      <scheme val="minor"/>
    </font>
    <font>
      <b/>
      <sz val="11"/>
      <color theme="6" tint="-0.249977111117893"/>
      <name val="Calibri"/>
      <family val="2"/>
      <scheme val="minor"/>
    </font>
    <font>
      <b/>
      <sz val="11"/>
      <color theme="8" tint="-0.249977111117893"/>
      <name val="Calibri"/>
      <family val="2"/>
      <scheme val="minor"/>
    </font>
    <font>
      <b/>
      <sz val="11"/>
      <color theme="4" tint="-0.249977111117893"/>
      <name val="Calibri"/>
      <family val="2"/>
      <scheme val="minor"/>
    </font>
    <font>
      <sz val="11"/>
      <color theme="4" tint="-0.249977111117893"/>
      <name val="Calibri"/>
      <family val="2"/>
      <charset val="178"/>
      <scheme val="minor"/>
    </font>
    <font>
      <sz val="11"/>
      <color theme="3" tint="-0.249977111117893"/>
      <name val="Calibri"/>
      <family val="2"/>
      <charset val="178"/>
      <scheme val="minor"/>
    </font>
    <font>
      <b/>
      <sz val="11"/>
      <color theme="3" tint="0.39997558519241921"/>
      <name val="Calibri"/>
      <family val="2"/>
      <scheme val="minor"/>
    </font>
  </fonts>
  <fills count="42">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EEF0AA"/>
        <bgColor indexed="64"/>
      </patternFill>
    </fill>
    <fill>
      <patternFill patternType="solid">
        <fgColor rgb="FFD8E4BC"/>
        <bgColor rgb="FF000000"/>
      </patternFill>
    </fill>
    <fill>
      <patternFill patternType="solid">
        <fgColor theme="0" tint="-0.14999847407452621"/>
        <bgColor indexed="64"/>
      </patternFill>
    </fill>
    <fill>
      <patternFill patternType="solid">
        <fgColor rgb="FFFF00FF"/>
        <bgColor indexed="64"/>
      </patternFill>
    </fill>
    <fill>
      <patternFill patternType="solid">
        <fgColor rgb="FF92D050"/>
        <bgColor indexed="64"/>
      </patternFill>
    </fill>
    <fill>
      <patternFill patternType="solid">
        <fgColor rgb="FF00B050"/>
        <bgColor indexed="64"/>
      </patternFill>
    </fill>
    <fill>
      <patternFill patternType="solid">
        <fgColor rgb="FFFF0000"/>
        <bgColor indexed="64"/>
      </patternFill>
    </fill>
    <fill>
      <patternFill patternType="solid">
        <fgColor rgb="FFFFCCFF"/>
        <bgColor indexed="64"/>
      </patternFill>
    </fill>
    <fill>
      <patternFill patternType="solid">
        <fgColor rgb="FFFFFF00"/>
        <bgColor indexed="64"/>
      </patternFill>
    </fill>
    <fill>
      <patternFill patternType="solid">
        <fgColor theme="6" tint="0.39997558519241921"/>
        <bgColor indexed="64"/>
      </patternFill>
    </fill>
    <fill>
      <patternFill patternType="solid">
        <fgColor rgb="FF00B0F0"/>
        <bgColor indexed="64"/>
      </patternFill>
    </fill>
    <fill>
      <patternFill patternType="solid">
        <fgColor rgb="FFFF99FF"/>
        <bgColor indexed="64"/>
      </patternFill>
    </fill>
    <fill>
      <patternFill patternType="solid">
        <fgColor theme="9" tint="0.59999389629810485"/>
        <bgColor indexed="64"/>
      </patternFill>
    </fill>
    <fill>
      <patternFill patternType="solid">
        <fgColor theme="3" tint="0.39997558519241921"/>
        <bgColor indexed="64"/>
      </patternFill>
    </fill>
    <fill>
      <patternFill patternType="solid">
        <fgColor theme="7" tint="-0.249977111117893"/>
        <bgColor indexed="64"/>
      </patternFill>
    </fill>
    <fill>
      <patternFill patternType="solid">
        <fgColor rgb="FF7030A0"/>
        <bgColor indexed="64"/>
      </patternFill>
    </fill>
    <fill>
      <patternFill patternType="solid">
        <fgColor theme="8" tint="0.59999389629810485"/>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82433"/>
        <bgColor indexed="64"/>
      </patternFill>
    </fill>
    <fill>
      <patternFill patternType="solid">
        <fgColor theme="8" tint="0.39997558519241921"/>
        <bgColor indexed="64"/>
      </patternFill>
    </fill>
    <fill>
      <patternFill patternType="solid">
        <fgColor rgb="FFD9EEFB"/>
        <bgColor indexed="64"/>
      </patternFill>
    </fill>
    <fill>
      <patternFill patternType="solid">
        <fgColor theme="9"/>
        <bgColor indexed="64"/>
      </patternFill>
    </fill>
    <fill>
      <patternFill patternType="solid">
        <fgColor rgb="FFFFFF66"/>
        <bgColor indexed="64"/>
      </patternFill>
    </fill>
    <fill>
      <patternFill patternType="solid">
        <fgColor theme="3" tint="0.79998168889431442"/>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rgb="FFFFFFFF"/>
        <bgColor indexed="64"/>
      </patternFill>
    </fill>
    <fill>
      <patternFill patternType="solid">
        <fgColor theme="2"/>
        <bgColor indexed="64"/>
      </patternFill>
    </fill>
    <fill>
      <patternFill patternType="solid">
        <fgColor theme="0" tint="-0.249977111117893"/>
        <bgColor indexed="64"/>
      </patternFill>
    </fill>
    <fill>
      <patternFill patternType="solid">
        <fgColor rgb="FFFF9966"/>
        <bgColor indexed="64"/>
      </patternFill>
    </fill>
    <fill>
      <patternFill patternType="solid">
        <fgColor theme="5" tint="0.59999389629810485"/>
        <bgColor indexed="64"/>
      </patternFill>
    </fill>
    <fill>
      <patternFill patternType="solid">
        <fgColor theme="5" tint="0.79998168889431442"/>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s>
  <cellStyleXfs count="11">
    <xf numFmtId="0" fontId="0" fillId="0" borderId="0"/>
    <xf numFmtId="0" fontId="995" fillId="0" borderId="0" applyNumberFormat="0" applyFill="0" applyBorder="0" applyAlignment="0" applyProtection="0">
      <alignment vertical="top"/>
      <protection locked="0"/>
    </xf>
    <xf numFmtId="0" fontId="979" fillId="0" borderId="0"/>
    <xf numFmtId="0" fontId="986" fillId="0" borderId="0"/>
    <xf numFmtId="9" fontId="986" fillId="0" borderId="0" applyFont="0" applyFill="0" applyBorder="0" applyAlignment="0" applyProtection="0"/>
    <xf numFmtId="0" fontId="997" fillId="0" borderId="0" applyNumberFormat="0" applyFill="0" applyBorder="0" applyAlignment="0" applyProtection="0"/>
    <xf numFmtId="0" fontId="997" fillId="0" borderId="0" applyNumberFormat="0" applyFill="0" applyBorder="0" applyAlignment="0" applyProtection="0"/>
    <xf numFmtId="0" fontId="997" fillId="0" borderId="0" applyNumberFormat="0" applyFill="0" applyBorder="0" applyAlignment="0" applyProtection="0"/>
    <xf numFmtId="0" fontId="997" fillId="0" borderId="0" applyNumberFormat="0" applyFill="0" applyBorder="0" applyAlignment="0" applyProtection="0"/>
    <xf numFmtId="0" fontId="986" fillId="0" borderId="0"/>
    <xf numFmtId="43" fontId="986" fillId="0" borderId="0" applyFont="0" applyFill="0" applyBorder="0" applyAlignment="0" applyProtection="0"/>
  </cellStyleXfs>
  <cellXfs count="2087">
    <xf numFmtId="0" fontId="0" fillId="0" borderId="0" xfId="0"/>
    <xf numFmtId="0" fontId="981" fillId="0" borderId="1" xfId="0" applyFont="1" applyBorder="1" applyAlignment="1">
      <alignment horizontal="center" vertical="center"/>
    </xf>
    <xf numFmtId="0" fontId="981" fillId="3" borderId="1" xfId="0" applyFont="1" applyFill="1" applyBorder="1" applyAlignment="1">
      <alignment horizontal="center" vertical="center"/>
    </xf>
    <xf numFmtId="164" fontId="981" fillId="3" borderId="1" xfId="0" applyNumberFormat="1" applyFont="1" applyFill="1" applyBorder="1" applyAlignment="1">
      <alignment horizontal="center" vertical="center"/>
    </xf>
    <xf numFmtId="0" fontId="0" fillId="4" borderId="0" xfId="0" applyFill="1"/>
    <xf numFmtId="0" fontId="0" fillId="3" borderId="0" xfId="0" applyFill="1"/>
    <xf numFmtId="14" fontId="981" fillId="0" borderId="1" xfId="0" applyNumberFormat="1" applyFont="1" applyBorder="1" applyAlignment="1">
      <alignment horizontal="center" vertical="center"/>
    </xf>
    <xf numFmtId="0" fontId="981" fillId="0" borderId="1" xfId="0" applyFont="1" applyFill="1" applyBorder="1" applyAlignment="1">
      <alignment horizontal="center" vertical="center"/>
    </xf>
    <xf numFmtId="164" fontId="981" fillId="0" borderId="1" xfId="0" applyNumberFormat="1" applyFont="1" applyFill="1" applyBorder="1" applyAlignment="1">
      <alignment horizontal="center" vertical="center"/>
    </xf>
    <xf numFmtId="0" fontId="981" fillId="3" borderId="4" xfId="0" applyFont="1" applyFill="1" applyBorder="1" applyAlignment="1">
      <alignment horizontal="center" vertical="center"/>
    </xf>
    <xf numFmtId="0" fontId="0" fillId="4" borderId="1" xfId="0" applyFill="1" applyBorder="1"/>
    <xf numFmtId="0" fontId="0" fillId="3" borderId="1" xfId="0" applyFill="1" applyBorder="1"/>
    <xf numFmtId="0" fontId="0" fillId="3" borderId="4" xfId="0" applyFill="1" applyBorder="1"/>
    <xf numFmtId="0" fontId="0" fillId="4" borderId="4" xfId="0" applyFill="1" applyBorder="1"/>
    <xf numFmtId="14" fontId="981" fillId="3" borderId="1" xfId="0" applyNumberFormat="1" applyFont="1" applyFill="1" applyBorder="1" applyAlignment="1">
      <alignment horizontal="center" vertical="center"/>
    </xf>
    <xf numFmtId="14" fontId="981" fillId="0" borderId="1" xfId="0" applyNumberFormat="1" applyFont="1" applyFill="1" applyBorder="1" applyAlignment="1">
      <alignment horizontal="center" vertical="center"/>
    </xf>
    <xf numFmtId="164" fontId="981" fillId="3" borderId="2" xfId="0" applyNumberFormat="1" applyFont="1" applyFill="1" applyBorder="1" applyAlignment="1">
      <alignment horizontal="center" vertical="center"/>
    </xf>
    <xf numFmtId="2" fontId="981" fillId="3" borderId="2" xfId="0" applyNumberFormat="1" applyFont="1" applyFill="1" applyBorder="1" applyAlignment="1">
      <alignment horizontal="center" vertical="center"/>
    </xf>
    <xf numFmtId="0" fontId="981" fillId="3" borderId="2" xfId="0" applyFont="1" applyFill="1" applyBorder="1" applyAlignment="1">
      <alignment horizontal="center" vertical="center"/>
    </xf>
    <xf numFmtId="0" fontId="981" fillId="4" borderId="1" xfId="0" applyFont="1" applyFill="1" applyBorder="1" applyAlignment="1">
      <alignment horizontal="center" vertical="center"/>
    </xf>
    <xf numFmtId="164" fontId="981" fillId="4" borderId="1" xfId="0" applyNumberFormat="1" applyFont="1" applyFill="1" applyBorder="1" applyAlignment="1">
      <alignment horizontal="center" vertical="center"/>
    </xf>
    <xf numFmtId="0" fontId="0" fillId="5" borderId="1" xfId="0" applyFill="1" applyBorder="1"/>
    <xf numFmtId="0" fontId="0" fillId="2" borderId="1" xfId="0" applyFill="1" applyBorder="1"/>
    <xf numFmtId="0" fontId="0" fillId="6" borderId="1" xfId="0" applyFill="1" applyBorder="1"/>
    <xf numFmtId="164" fontId="981" fillId="7" borderId="1" xfId="0" applyNumberFormat="1" applyFont="1" applyFill="1" applyBorder="1" applyAlignment="1">
      <alignment horizontal="center" vertical="center"/>
    </xf>
    <xf numFmtId="0" fontId="981" fillId="7" borderId="1" xfId="0" applyFont="1" applyFill="1" applyBorder="1" applyAlignment="1">
      <alignment horizontal="center" vertical="center"/>
    </xf>
    <xf numFmtId="14" fontId="987" fillId="7" borderId="1" xfId="0" applyNumberFormat="1" applyFont="1" applyFill="1" applyBorder="1" applyAlignment="1">
      <alignment horizontal="center" vertical="center"/>
    </xf>
    <xf numFmtId="0" fontId="987" fillId="7" borderId="1" xfId="0" applyFont="1" applyFill="1" applyBorder="1" applyAlignment="1">
      <alignment horizontal="center"/>
    </xf>
    <xf numFmtId="0" fontId="0" fillId="7" borderId="1" xfId="0" applyFill="1" applyBorder="1"/>
    <xf numFmtId="0" fontId="0" fillId="7" borderId="4" xfId="0" applyFill="1" applyBorder="1" applyAlignment="1">
      <alignment horizontal="left"/>
    </xf>
    <xf numFmtId="0" fontId="0" fillId="7" borderId="1" xfId="0" applyFill="1" applyBorder="1" applyAlignment="1">
      <alignment horizontal="left"/>
    </xf>
    <xf numFmtId="14" fontId="987" fillId="7" borderId="1" xfId="0" applyNumberFormat="1" applyFont="1" applyFill="1" applyBorder="1" applyAlignment="1">
      <alignment horizontal="center"/>
    </xf>
    <xf numFmtId="14" fontId="981" fillId="7" borderId="1" xfId="0" applyNumberFormat="1" applyFont="1" applyFill="1" applyBorder="1" applyAlignment="1">
      <alignment horizontal="center" vertical="center"/>
    </xf>
    <xf numFmtId="0" fontId="988" fillId="7" borderId="1" xfId="0" applyFont="1" applyFill="1" applyBorder="1" applyAlignment="1">
      <alignment horizontal="center" vertical="center"/>
    </xf>
    <xf numFmtId="164" fontId="988" fillId="7" borderId="1" xfId="0" applyNumberFormat="1" applyFont="1" applyFill="1" applyBorder="1" applyAlignment="1">
      <alignment horizontal="center" vertical="center"/>
    </xf>
    <xf numFmtId="14" fontId="988" fillId="7" borderId="1" xfId="0" applyNumberFormat="1" applyFont="1" applyFill="1" applyBorder="1" applyAlignment="1">
      <alignment horizontal="center" vertical="center"/>
    </xf>
    <xf numFmtId="0" fontId="990" fillId="7" borderId="1" xfId="0" applyFont="1" applyFill="1" applyBorder="1"/>
    <xf numFmtId="0" fontId="990" fillId="7" borderId="1" xfId="0" applyFont="1" applyFill="1" applyBorder="1" applyAlignment="1">
      <alignment horizontal="left"/>
    </xf>
    <xf numFmtId="0" fontId="990" fillId="7" borderId="4" xfId="0" applyFont="1" applyFill="1" applyBorder="1"/>
    <xf numFmtId="0" fontId="991" fillId="7" borderId="1" xfId="0" applyFont="1" applyFill="1" applyBorder="1" applyAlignment="1">
      <alignment horizontal="left" vertical="center"/>
    </xf>
    <xf numFmtId="0" fontId="983" fillId="7" borderId="1" xfId="0" applyFont="1" applyFill="1" applyBorder="1" applyAlignment="1">
      <alignment horizontal="center" vertical="center"/>
    </xf>
    <xf numFmtId="0" fontId="993" fillId="8" borderId="1" xfId="0" applyFont="1" applyFill="1" applyBorder="1" applyAlignment="1">
      <alignment horizontal="center" vertical="center"/>
    </xf>
    <xf numFmtId="164" fontId="981" fillId="8" borderId="2" xfId="0" applyNumberFormat="1" applyFont="1" applyFill="1" applyBorder="1" applyAlignment="1">
      <alignment horizontal="center" vertical="center"/>
    </xf>
    <xf numFmtId="0" fontId="981" fillId="8" borderId="2" xfId="0" applyFont="1" applyFill="1" applyBorder="1" applyAlignment="1">
      <alignment horizontal="center" vertical="center"/>
    </xf>
    <xf numFmtId="14" fontId="993" fillId="8" borderId="1" xfId="0" applyNumberFormat="1" applyFont="1" applyFill="1" applyBorder="1" applyAlignment="1">
      <alignment horizontal="center"/>
    </xf>
    <xf numFmtId="0" fontId="993" fillId="8" borderId="1" xfId="0" applyFont="1" applyFill="1" applyBorder="1" applyAlignment="1">
      <alignment horizontal="center"/>
    </xf>
    <xf numFmtId="0" fontId="994" fillId="8" borderId="1" xfId="0" applyFont="1" applyFill="1" applyBorder="1"/>
    <xf numFmtId="0" fontId="994" fillId="8" borderId="4" xfId="0" applyFont="1" applyFill="1" applyBorder="1" applyAlignment="1">
      <alignment horizontal="left"/>
    </xf>
    <xf numFmtId="0" fontId="994" fillId="8" borderId="1" xfId="0" applyFont="1" applyFill="1" applyBorder="1" applyAlignment="1">
      <alignment horizontal="left"/>
    </xf>
    <xf numFmtId="164" fontId="981" fillId="8" borderId="1" xfId="0" applyNumberFormat="1" applyFont="1" applyFill="1" applyBorder="1" applyAlignment="1">
      <alignment horizontal="center" vertical="center"/>
    </xf>
    <xf numFmtId="0" fontId="981" fillId="8" borderId="1" xfId="0" applyFont="1" applyFill="1" applyBorder="1" applyAlignment="1">
      <alignment horizontal="center" vertical="center"/>
    </xf>
    <xf numFmtId="14" fontId="987" fillId="8" borderId="1" xfId="0" applyNumberFormat="1" applyFont="1" applyFill="1" applyBorder="1" applyAlignment="1">
      <alignment horizontal="center"/>
    </xf>
    <xf numFmtId="0" fontId="987" fillId="8" borderId="1" xfId="0" applyFont="1" applyFill="1" applyBorder="1" applyAlignment="1">
      <alignment horizontal="center"/>
    </xf>
    <xf numFmtId="0" fontId="0" fillId="8" borderId="1" xfId="0" applyFill="1" applyBorder="1"/>
    <xf numFmtId="0" fontId="0" fillId="8" borderId="4" xfId="0" applyFill="1" applyBorder="1" applyAlignment="1">
      <alignment horizontal="left"/>
    </xf>
    <xf numFmtId="0" fontId="0" fillId="8" borderId="1" xfId="0" applyFill="1" applyBorder="1" applyAlignment="1">
      <alignment horizontal="left"/>
    </xf>
    <xf numFmtId="14" fontId="981" fillId="8" borderId="1" xfId="0" applyNumberFormat="1" applyFont="1" applyFill="1" applyBorder="1" applyAlignment="1">
      <alignment horizontal="center" vertical="center"/>
    </xf>
    <xf numFmtId="0" fontId="0" fillId="8" borderId="2" xfId="0" applyFill="1" applyBorder="1"/>
    <xf numFmtId="0" fontId="0" fillId="8" borderId="8" xfId="0" applyFill="1" applyBorder="1" applyAlignment="1">
      <alignment horizontal="left"/>
    </xf>
    <xf numFmtId="0" fontId="0" fillId="8" borderId="4" xfId="0" applyFill="1" applyBorder="1"/>
    <xf numFmtId="14" fontId="987" fillId="8" borderId="1" xfId="0" applyNumberFormat="1" applyFont="1" applyFill="1" applyBorder="1" applyAlignment="1">
      <alignment horizontal="center" vertical="center"/>
    </xf>
    <xf numFmtId="0" fontId="987" fillId="7" borderId="5" xfId="0" applyFont="1" applyFill="1" applyBorder="1" applyAlignment="1">
      <alignment horizontal="center" vertical="center"/>
    </xf>
    <xf numFmtId="0" fontId="987" fillId="8" borderId="5" xfId="0" applyFont="1" applyFill="1" applyBorder="1" applyAlignment="1">
      <alignment horizontal="center" vertical="center"/>
    </xf>
    <xf numFmtId="0" fontId="981" fillId="8" borderId="5" xfId="0" applyFont="1" applyFill="1" applyBorder="1" applyAlignment="1">
      <alignment horizontal="center" vertical="center"/>
    </xf>
    <xf numFmtId="0" fontId="981" fillId="7" borderId="5" xfId="0" applyFont="1" applyFill="1" applyBorder="1" applyAlignment="1">
      <alignment horizontal="center" vertical="center"/>
    </xf>
    <xf numFmtId="0" fontId="0" fillId="2" borderId="0" xfId="0" applyFill="1" applyAlignment="1">
      <alignment horizontal="center" vertical="center"/>
    </xf>
    <xf numFmtId="1" fontId="981" fillId="7" borderId="1" xfId="0" applyNumberFormat="1" applyFont="1" applyFill="1" applyBorder="1" applyAlignment="1">
      <alignment horizontal="center" vertical="center"/>
    </xf>
    <xf numFmtId="0" fontId="996" fillId="2" borderId="1" xfId="0" applyFont="1" applyFill="1" applyBorder="1" applyAlignment="1">
      <alignment horizontal="center" vertical="center"/>
    </xf>
    <xf numFmtId="164" fontId="981" fillId="4" borderId="2" xfId="0" applyNumberFormat="1" applyFont="1" applyFill="1" applyBorder="1" applyAlignment="1">
      <alignment horizontal="center" vertical="center"/>
    </xf>
    <xf numFmtId="0" fontId="998" fillId="9" borderId="1" xfId="0" applyFont="1" applyFill="1" applyBorder="1" applyAlignment="1">
      <alignment horizontal="center" vertical="center"/>
    </xf>
    <xf numFmtId="164" fontId="981" fillId="7" borderId="2" xfId="0" applyNumberFormat="1" applyFont="1" applyFill="1" applyBorder="1" applyAlignment="1">
      <alignment horizontal="center" vertical="center"/>
    </xf>
    <xf numFmtId="2" fontId="981" fillId="4" borderId="2" xfId="0" applyNumberFormat="1" applyFont="1" applyFill="1" applyBorder="1" applyAlignment="1">
      <alignment horizontal="center" vertical="center"/>
    </xf>
    <xf numFmtId="0" fontId="981" fillId="3" borderId="1" xfId="3" applyNumberFormat="1" applyFont="1" applyFill="1" applyBorder="1" applyAlignment="1">
      <alignment horizontal="center" vertical="center"/>
    </xf>
    <xf numFmtId="0" fontId="981" fillId="0" borderId="1" xfId="3" applyNumberFormat="1" applyFont="1" applyFill="1" applyBorder="1" applyAlignment="1">
      <alignment horizontal="center" vertical="center"/>
    </xf>
    <xf numFmtId="0" fontId="981" fillId="3" borderId="2" xfId="3" applyNumberFormat="1" applyFont="1" applyFill="1" applyBorder="1" applyAlignment="1">
      <alignment horizontal="center" vertical="center"/>
    </xf>
    <xf numFmtId="0" fontId="981" fillId="7" borderId="1" xfId="3" applyNumberFormat="1" applyFont="1" applyFill="1" applyBorder="1" applyAlignment="1">
      <alignment horizontal="center" vertical="center"/>
    </xf>
    <xf numFmtId="0" fontId="981" fillId="8" borderId="2" xfId="3" applyNumberFormat="1" applyFont="1" applyFill="1" applyBorder="1" applyAlignment="1">
      <alignment horizontal="center" vertical="center"/>
    </xf>
    <xf numFmtId="0" fontId="981" fillId="8" borderId="1" xfId="3" applyNumberFormat="1" applyFont="1" applyFill="1" applyBorder="1" applyAlignment="1">
      <alignment horizontal="center" vertical="center"/>
    </xf>
    <xf numFmtId="0" fontId="988" fillId="7" borderId="1" xfId="3" applyNumberFormat="1" applyFont="1" applyFill="1" applyBorder="1" applyAlignment="1">
      <alignment horizontal="center" vertical="center"/>
    </xf>
    <xf numFmtId="2" fontId="981" fillId="8" borderId="1" xfId="0" applyNumberFormat="1" applyFont="1" applyFill="1" applyBorder="1" applyAlignment="1">
      <alignment horizontal="center" vertical="center"/>
    </xf>
    <xf numFmtId="2" fontId="981" fillId="8" borderId="2" xfId="0" applyNumberFormat="1" applyFont="1" applyFill="1" applyBorder="1" applyAlignment="1">
      <alignment horizontal="center" vertical="center"/>
    </xf>
    <xf numFmtId="164" fontId="998" fillId="9" borderId="1" xfId="0" applyNumberFormat="1" applyFont="1" applyFill="1" applyBorder="1" applyAlignment="1">
      <alignment horizontal="center" vertical="center"/>
    </xf>
    <xf numFmtId="164" fontId="996" fillId="2" borderId="1" xfId="0" applyNumberFormat="1" applyFont="1" applyFill="1" applyBorder="1" applyAlignment="1">
      <alignment horizontal="center" vertical="center"/>
    </xf>
    <xf numFmtId="2" fontId="996" fillId="2" borderId="1" xfId="0" applyNumberFormat="1" applyFont="1" applyFill="1" applyBorder="1" applyAlignment="1">
      <alignment horizontal="center" vertical="center"/>
    </xf>
    <xf numFmtId="2" fontId="981" fillId="3" borderId="1" xfId="0" applyNumberFormat="1" applyFont="1" applyFill="1" applyBorder="1" applyAlignment="1">
      <alignment horizontal="center" vertical="center"/>
    </xf>
    <xf numFmtId="2" fontId="981" fillId="4" borderId="1" xfId="0" applyNumberFormat="1" applyFont="1" applyFill="1" applyBorder="1" applyAlignment="1">
      <alignment horizontal="center" vertical="center"/>
    </xf>
    <xf numFmtId="2" fontId="981" fillId="7" borderId="1" xfId="0" applyNumberFormat="1" applyFont="1" applyFill="1" applyBorder="1" applyAlignment="1">
      <alignment horizontal="center" vertical="center"/>
    </xf>
    <xf numFmtId="2" fontId="981" fillId="2" borderId="1" xfId="0" applyNumberFormat="1" applyFont="1" applyFill="1" applyBorder="1" applyAlignment="1">
      <alignment horizontal="center" vertical="center"/>
    </xf>
    <xf numFmtId="1" fontId="996" fillId="2" borderId="1" xfId="0" applyNumberFormat="1" applyFont="1" applyFill="1" applyBorder="1" applyAlignment="1">
      <alignment horizontal="center" vertical="center"/>
    </xf>
    <xf numFmtId="1" fontId="981" fillId="4" borderId="2" xfId="0" applyNumberFormat="1" applyFont="1" applyFill="1" applyBorder="1" applyAlignment="1">
      <alignment horizontal="center" vertical="center"/>
    </xf>
    <xf numFmtId="1" fontId="981" fillId="3" borderId="1" xfId="0" applyNumberFormat="1" applyFont="1" applyFill="1" applyBorder="1" applyAlignment="1">
      <alignment horizontal="center" vertical="center"/>
    </xf>
    <xf numFmtId="1" fontId="981" fillId="4" borderId="1" xfId="0" applyNumberFormat="1" applyFont="1" applyFill="1" applyBorder="1" applyAlignment="1">
      <alignment horizontal="center" vertical="center"/>
    </xf>
    <xf numFmtId="1" fontId="981" fillId="8" borderId="1" xfId="0" applyNumberFormat="1" applyFont="1" applyFill="1" applyBorder="1" applyAlignment="1">
      <alignment horizontal="center" vertical="center"/>
    </xf>
    <xf numFmtId="2" fontId="981" fillId="7" borderId="2" xfId="0" applyNumberFormat="1" applyFont="1" applyFill="1" applyBorder="1" applyAlignment="1">
      <alignment horizontal="center" vertical="center"/>
    </xf>
    <xf numFmtId="2" fontId="996" fillId="2" borderId="2" xfId="0" applyNumberFormat="1" applyFont="1" applyFill="1" applyBorder="1" applyAlignment="1">
      <alignment horizontal="center" vertical="center"/>
    </xf>
    <xf numFmtId="0" fontId="999" fillId="7" borderId="1" xfId="0" applyFont="1" applyFill="1" applyBorder="1" applyAlignment="1">
      <alignment horizontal="center"/>
    </xf>
    <xf numFmtId="0" fontId="999" fillId="4" borderId="2" xfId="0" applyFont="1" applyFill="1" applyBorder="1" applyAlignment="1">
      <alignment horizontal="center"/>
    </xf>
    <xf numFmtId="0" fontId="999" fillId="3" borderId="1" xfId="0" applyFont="1" applyFill="1" applyBorder="1" applyAlignment="1">
      <alignment horizontal="center"/>
    </xf>
    <xf numFmtId="0" fontId="999" fillId="4" borderId="1" xfId="0" applyFont="1" applyFill="1" applyBorder="1" applyAlignment="1">
      <alignment horizontal="center"/>
    </xf>
    <xf numFmtId="0" fontId="1000" fillId="8" borderId="1" xfId="0" applyFont="1" applyFill="1" applyBorder="1" applyAlignment="1">
      <alignment horizontal="center"/>
    </xf>
    <xf numFmtId="0" fontId="999" fillId="8" borderId="1" xfId="0" applyFont="1" applyFill="1" applyBorder="1" applyAlignment="1">
      <alignment horizontal="center"/>
    </xf>
    <xf numFmtId="0" fontId="993" fillId="7" borderId="1" xfId="0" applyFont="1" applyFill="1" applyBorder="1" applyAlignment="1">
      <alignment horizontal="center"/>
    </xf>
    <xf numFmtId="0" fontId="999" fillId="0" borderId="1" xfId="0" applyFont="1" applyBorder="1" applyAlignment="1">
      <alignment horizontal="center"/>
    </xf>
    <xf numFmtId="0" fontId="981" fillId="0" borderId="3" xfId="0" applyFont="1" applyFill="1" applyBorder="1" applyAlignment="1">
      <alignment horizontal="center" vertical="center"/>
    </xf>
    <xf numFmtId="164" fontId="981" fillId="0" borderId="3" xfId="0" applyNumberFormat="1" applyFont="1" applyFill="1" applyBorder="1" applyAlignment="1">
      <alignment horizontal="center" vertical="center"/>
    </xf>
    <xf numFmtId="0" fontId="981" fillId="0" borderId="3" xfId="3" applyNumberFormat="1" applyFont="1" applyFill="1" applyBorder="1" applyAlignment="1">
      <alignment horizontal="center" vertical="center"/>
    </xf>
    <xf numFmtId="14" fontId="981" fillId="0" borderId="3" xfId="0" applyNumberFormat="1" applyFont="1" applyFill="1" applyBorder="1" applyAlignment="1">
      <alignment horizontal="center" vertical="center"/>
    </xf>
    <xf numFmtId="0" fontId="981" fillId="4" borderId="3" xfId="0" applyFont="1" applyFill="1" applyBorder="1" applyAlignment="1">
      <alignment horizontal="center" vertical="center"/>
    </xf>
    <xf numFmtId="164" fontId="981" fillId="4" borderId="3" xfId="0" applyNumberFormat="1" applyFont="1" applyFill="1" applyBorder="1" applyAlignment="1">
      <alignment horizontal="center" vertical="center"/>
    </xf>
    <xf numFmtId="164" fontId="981" fillId="4" borderId="7" xfId="0" applyNumberFormat="1" applyFont="1" applyFill="1" applyBorder="1" applyAlignment="1">
      <alignment horizontal="center" vertical="center"/>
    </xf>
    <xf numFmtId="0" fontId="999" fillId="4" borderId="3" xfId="0" applyFont="1" applyFill="1" applyBorder="1" applyAlignment="1">
      <alignment horizontal="center"/>
    </xf>
    <xf numFmtId="1" fontId="981" fillId="4" borderId="3" xfId="0" applyNumberFormat="1" applyFont="1" applyFill="1" applyBorder="1" applyAlignment="1">
      <alignment horizontal="center" vertical="center"/>
    </xf>
    <xf numFmtId="2" fontId="981" fillId="4" borderId="3" xfId="0" applyNumberFormat="1" applyFont="1" applyFill="1" applyBorder="1" applyAlignment="1">
      <alignment horizontal="center" vertical="center"/>
    </xf>
    <xf numFmtId="2" fontId="981" fillId="4" borderId="7" xfId="0" applyNumberFormat="1" applyFont="1" applyFill="1" applyBorder="1" applyAlignment="1">
      <alignment horizontal="center" vertical="center"/>
    </xf>
    <xf numFmtId="0" fontId="0" fillId="4" borderId="14" xfId="0" applyFill="1" applyBorder="1"/>
    <xf numFmtId="0" fontId="0" fillId="4" borderId="3" xfId="0" applyFill="1" applyBorder="1"/>
    <xf numFmtId="0" fontId="981" fillId="0" borderId="2" xfId="0" applyFont="1" applyBorder="1" applyAlignment="1">
      <alignment horizontal="center" vertical="center"/>
    </xf>
    <xf numFmtId="0" fontId="981" fillId="0" borderId="2" xfId="0" applyFont="1" applyFill="1" applyBorder="1" applyAlignment="1">
      <alignment horizontal="center" vertical="center"/>
    </xf>
    <xf numFmtId="0" fontId="979" fillId="3" borderId="1" xfId="0" applyFont="1" applyFill="1" applyBorder="1" applyAlignment="1">
      <alignment horizontal="left"/>
    </xf>
    <xf numFmtId="0" fontId="979" fillId="4" borderId="1" xfId="0" applyFont="1" applyFill="1" applyBorder="1" applyAlignment="1">
      <alignment horizontal="left"/>
    </xf>
    <xf numFmtId="0" fontId="979" fillId="4" borderId="3" xfId="0" applyFont="1" applyFill="1" applyBorder="1" applyAlignment="1">
      <alignment horizontal="left"/>
    </xf>
    <xf numFmtId="0" fontId="979" fillId="7" borderId="1" xfId="0" applyFont="1" applyFill="1" applyBorder="1" applyAlignment="1">
      <alignment horizontal="left"/>
    </xf>
    <xf numFmtId="0" fontId="990" fillId="8" borderId="1" xfId="0" applyFont="1" applyFill="1" applyBorder="1" applyAlignment="1">
      <alignment horizontal="left"/>
    </xf>
    <xf numFmtId="0" fontId="979" fillId="8" borderId="1" xfId="0" applyFont="1" applyFill="1" applyBorder="1" applyAlignment="1">
      <alignment horizontal="left"/>
    </xf>
    <xf numFmtId="0" fontId="979" fillId="8" borderId="5" xfId="0" applyFont="1" applyFill="1" applyBorder="1" applyAlignment="1">
      <alignment horizontal="left"/>
    </xf>
    <xf numFmtId="0" fontId="979" fillId="3" borderId="12" xfId="0" applyFont="1" applyFill="1" applyBorder="1" applyAlignment="1">
      <alignment horizontal="left"/>
    </xf>
    <xf numFmtId="0" fontId="979" fillId="4" borderId="12" xfId="0" applyFont="1" applyFill="1" applyBorder="1" applyAlignment="1">
      <alignment horizontal="left"/>
    </xf>
    <xf numFmtId="0" fontId="979" fillId="4" borderId="15" xfId="0" applyFont="1" applyFill="1" applyBorder="1" applyAlignment="1">
      <alignment horizontal="left"/>
    </xf>
    <xf numFmtId="0" fontId="979" fillId="7" borderId="5" xfId="0" applyFont="1" applyFill="1" applyBorder="1" applyAlignment="1">
      <alignment horizontal="left"/>
    </xf>
    <xf numFmtId="0" fontId="985" fillId="7" borderId="5" xfId="0" applyFont="1" applyFill="1" applyBorder="1" applyAlignment="1">
      <alignment horizontal="left"/>
    </xf>
    <xf numFmtId="0" fontId="990" fillId="8" borderId="5" xfId="0" applyFont="1" applyFill="1" applyBorder="1" applyAlignment="1">
      <alignment horizontal="left"/>
    </xf>
    <xf numFmtId="0" fontId="990" fillId="7" borderId="5" xfId="0" applyFont="1" applyFill="1" applyBorder="1" applyAlignment="1">
      <alignment horizontal="left"/>
    </xf>
    <xf numFmtId="0" fontId="978" fillId="7" borderId="5" xfId="0" applyFont="1" applyFill="1" applyBorder="1" applyAlignment="1">
      <alignment horizontal="left"/>
    </xf>
    <xf numFmtId="0" fontId="978" fillId="4" borderId="1" xfId="0" applyFont="1" applyFill="1" applyBorder="1" applyAlignment="1">
      <alignment horizontal="left"/>
    </xf>
    <xf numFmtId="0" fontId="978" fillId="3" borderId="1" xfId="0" applyFont="1" applyFill="1" applyBorder="1" applyAlignment="1">
      <alignment horizontal="left"/>
    </xf>
    <xf numFmtId="0" fontId="978" fillId="4" borderId="12" xfId="0" applyFont="1" applyFill="1" applyBorder="1" applyAlignment="1">
      <alignment horizontal="left"/>
    </xf>
    <xf numFmtId="0" fontId="977" fillId="4" borderId="1" xfId="0" applyFont="1" applyFill="1" applyBorder="1" applyAlignment="1">
      <alignment horizontal="left"/>
    </xf>
    <xf numFmtId="0" fontId="977" fillId="4" borderId="12" xfId="0" applyFont="1" applyFill="1" applyBorder="1" applyAlignment="1">
      <alignment horizontal="left"/>
    </xf>
    <xf numFmtId="0" fontId="977" fillId="3" borderId="12" xfId="0" applyFont="1" applyFill="1" applyBorder="1" applyAlignment="1">
      <alignment horizontal="left"/>
    </xf>
    <xf numFmtId="0" fontId="977" fillId="3" borderId="1" xfId="0" applyFont="1" applyFill="1" applyBorder="1" applyAlignment="1">
      <alignment horizontal="left"/>
    </xf>
    <xf numFmtId="0" fontId="977" fillId="5" borderId="1" xfId="0" applyFont="1" applyFill="1" applyBorder="1" applyAlignment="1">
      <alignment horizontal="left"/>
    </xf>
    <xf numFmtId="0" fontId="977" fillId="5" borderId="12" xfId="0" applyFont="1" applyFill="1" applyBorder="1" applyAlignment="1">
      <alignment horizontal="left"/>
    </xf>
    <xf numFmtId="0" fontId="976" fillId="8" borderId="5" xfId="0" applyFont="1" applyFill="1" applyBorder="1" applyAlignment="1">
      <alignment horizontal="left"/>
    </xf>
    <xf numFmtId="0" fontId="976" fillId="7" borderId="5" xfId="0" applyFont="1" applyFill="1" applyBorder="1" applyAlignment="1">
      <alignment horizontal="left"/>
    </xf>
    <xf numFmtId="0" fontId="976" fillId="4" borderId="12" xfId="0" applyFont="1" applyFill="1" applyBorder="1" applyAlignment="1">
      <alignment horizontal="left"/>
    </xf>
    <xf numFmtId="0" fontId="976" fillId="4" borderId="1" xfId="0" applyFont="1" applyFill="1" applyBorder="1" applyAlignment="1">
      <alignment horizontal="left"/>
    </xf>
    <xf numFmtId="0" fontId="975" fillId="7" borderId="1" xfId="0" applyFont="1" applyFill="1" applyBorder="1" applyAlignment="1">
      <alignment horizontal="left"/>
    </xf>
    <xf numFmtId="0" fontId="975" fillId="7" borderId="5" xfId="0" applyFont="1" applyFill="1" applyBorder="1" applyAlignment="1">
      <alignment horizontal="left"/>
    </xf>
    <xf numFmtId="0" fontId="0" fillId="4" borderId="0" xfId="0" applyFill="1" applyBorder="1"/>
    <xf numFmtId="0" fontId="0" fillId="4" borderId="0" xfId="0" applyFill="1" applyBorder="1" applyAlignment="1">
      <alignment horizontal="center" vertical="center"/>
    </xf>
    <xf numFmtId="0" fontId="973" fillId="8" borderId="5" xfId="0" applyFont="1" applyFill="1" applyBorder="1" applyAlignment="1">
      <alignment horizontal="left"/>
    </xf>
    <xf numFmtId="0" fontId="0" fillId="2" borderId="1" xfId="0" applyFont="1" applyFill="1" applyBorder="1"/>
    <xf numFmtId="0" fontId="1001" fillId="3" borderId="1" xfId="0" applyFont="1" applyFill="1" applyBorder="1" applyAlignment="1">
      <alignment horizontal="center" vertical="center"/>
    </xf>
    <xf numFmtId="164" fontId="1001" fillId="3" borderId="1" xfId="0" applyNumberFormat="1" applyFont="1" applyFill="1" applyBorder="1" applyAlignment="1">
      <alignment horizontal="center" vertical="center"/>
    </xf>
    <xf numFmtId="0" fontId="1001" fillId="3" borderId="1" xfId="3" applyNumberFormat="1" applyFont="1" applyFill="1" applyBorder="1" applyAlignment="1">
      <alignment horizontal="center" vertical="center"/>
    </xf>
    <xf numFmtId="14" fontId="1001" fillId="3" borderId="1" xfId="0" applyNumberFormat="1" applyFont="1" applyFill="1" applyBorder="1" applyAlignment="1">
      <alignment horizontal="center" vertical="center"/>
    </xf>
    <xf numFmtId="164" fontId="1001" fillId="3" borderId="2" xfId="0" applyNumberFormat="1" applyFont="1" applyFill="1" applyBorder="1" applyAlignment="1">
      <alignment horizontal="center" vertical="center"/>
    </xf>
    <xf numFmtId="164" fontId="1001" fillId="4" borderId="2" xfId="0" applyNumberFormat="1" applyFont="1" applyFill="1" applyBorder="1" applyAlignment="1">
      <alignment horizontal="center" vertical="center"/>
    </xf>
    <xf numFmtId="0" fontId="999" fillId="3" borderId="0" xfId="0" applyFont="1" applyFill="1" applyAlignment="1">
      <alignment horizontal="center"/>
    </xf>
    <xf numFmtId="1" fontId="1001" fillId="3" borderId="1" xfId="0" applyNumberFormat="1" applyFont="1" applyFill="1" applyBorder="1" applyAlignment="1">
      <alignment horizontal="center" vertical="center"/>
    </xf>
    <xf numFmtId="2" fontId="1001" fillId="3" borderId="1" xfId="0" applyNumberFormat="1" applyFont="1" applyFill="1" applyBorder="1" applyAlignment="1">
      <alignment horizontal="center" vertical="center"/>
    </xf>
    <xf numFmtId="2" fontId="1001" fillId="3" borderId="2" xfId="0" applyNumberFormat="1" applyFont="1" applyFill="1" applyBorder="1" applyAlignment="1">
      <alignment horizontal="center" vertical="center"/>
    </xf>
    <xf numFmtId="0" fontId="0" fillId="3" borderId="1" xfId="0" applyFont="1" applyFill="1" applyBorder="1" applyAlignment="1">
      <alignment horizontal="left"/>
    </xf>
    <xf numFmtId="0" fontId="0" fillId="3" borderId="4" xfId="0" applyFont="1" applyFill="1" applyBorder="1"/>
    <xf numFmtId="0" fontId="0" fillId="3" borderId="0" xfId="0" applyFont="1" applyFill="1" applyAlignment="1">
      <alignment horizontal="left"/>
    </xf>
    <xf numFmtId="0" fontId="0" fillId="3" borderId="1" xfId="0" applyFont="1" applyFill="1" applyBorder="1"/>
    <xf numFmtId="0" fontId="0" fillId="4" borderId="0" xfId="0" applyFont="1" applyFill="1" applyBorder="1"/>
    <xf numFmtId="0" fontId="0" fillId="3" borderId="0" xfId="0" applyFont="1" applyFill="1"/>
    <xf numFmtId="0" fontId="971" fillId="7" borderId="5" xfId="0" applyFont="1" applyFill="1" applyBorder="1" applyAlignment="1">
      <alignment horizontal="left"/>
    </xf>
    <xf numFmtId="0" fontId="0" fillId="10" borderId="1" xfId="0" applyFill="1" applyBorder="1"/>
    <xf numFmtId="0" fontId="971" fillId="3" borderId="12" xfId="0" applyFont="1" applyFill="1" applyBorder="1" applyAlignment="1">
      <alignment horizontal="left"/>
    </xf>
    <xf numFmtId="0" fontId="970" fillId="3" borderId="12" xfId="0" applyFont="1" applyFill="1" applyBorder="1" applyAlignment="1">
      <alignment horizontal="left"/>
    </xf>
    <xf numFmtId="0" fontId="970" fillId="3" borderId="1" xfId="0" applyFont="1" applyFill="1" applyBorder="1" applyAlignment="1">
      <alignment horizontal="left"/>
    </xf>
    <xf numFmtId="0" fontId="968" fillId="7" borderId="5" xfId="0" applyFont="1" applyFill="1" applyBorder="1" applyAlignment="1">
      <alignment horizontal="left"/>
    </xf>
    <xf numFmtId="0" fontId="0" fillId="11" borderId="1" xfId="0" applyFill="1" applyBorder="1"/>
    <xf numFmtId="0" fontId="0" fillId="12" borderId="1" xfId="0" applyFill="1" applyBorder="1"/>
    <xf numFmtId="0" fontId="0" fillId="13" borderId="1" xfId="0" applyFill="1" applyBorder="1"/>
    <xf numFmtId="0" fontId="0" fillId="14" borderId="1" xfId="0" applyFill="1" applyBorder="1"/>
    <xf numFmtId="164" fontId="981" fillId="15" borderId="1" xfId="0" applyNumberFormat="1" applyFont="1" applyFill="1" applyBorder="1" applyAlignment="1">
      <alignment horizontal="center" vertical="center"/>
    </xf>
    <xf numFmtId="0" fontId="987" fillId="3" borderId="1" xfId="0" applyFont="1" applyFill="1" applyBorder="1" applyAlignment="1">
      <alignment horizontal="center"/>
    </xf>
    <xf numFmtId="164" fontId="987" fillId="3" borderId="1" xfId="0" applyNumberFormat="1" applyFont="1" applyFill="1" applyBorder="1" applyAlignment="1">
      <alignment horizontal="center" vertical="center"/>
    </xf>
    <xf numFmtId="0" fontId="999" fillId="3" borderId="1" xfId="0" applyNumberFormat="1" applyFont="1" applyFill="1" applyBorder="1" applyAlignment="1">
      <alignment horizontal="center"/>
    </xf>
    <xf numFmtId="14" fontId="999" fillId="3" borderId="1" xfId="0" applyNumberFormat="1" applyFont="1" applyFill="1" applyBorder="1" applyAlignment="1">
      <alignment horizontal="center"/>
    </xf>
    <xf numFmtId="164" fontId="999" fillId="3" borderId="1" xfId="0" applyNumberFormat="1" applyFont="1" applyFill="1" applyBorder="1" applyAlignment="1">
      <alignment horizontal="center"/>
    </xf>
    <xf numFmtId="1" fontId="987" fillId="3" borderId="1" xfId="0" applyNumberFormat="1" applyFont="1" applyFill="1" applyBorder="1" applyAlignment="1">
      <alignment horizontal="center"/>
    </xf>
    <xf numFmtId="164" fontId="987" fillId="3" borderId="1" xfId="0" applyNumberFormat="1" applyFont="1" applyFill="1" applyBorder="1" applyAlignment="1">
      <alignment horizontal="center"/>
    </xf>
    <xf numFmtId="2" fontId="987" fillId="3" borderId="1" xfId="0" applyNumberFormat="1" applyFont="1" applyFill="1" applyBorder="1" applyAlignment="1">
      <alignment horizontal="center"/>
    </xf>
    <xf numFmtId="0" fontId="967" fillId="3" borderId="1" xfId="0" applyFont="1" applyFill="1" applyBorder="1" applyAlignment="1">
      <alignment horizontal="left"/>
    </xf>
    <xf numFmtId="164" fontId="1002" fillId="15" borderId="1" xfId="0" applyNumberFormat="1" applyFont="1" applyFill="1" applyBorder="1" applyAlignment="1">
      <alignment horizontal="center" vertical="center"/>
    </xf>
    <xf numFmtId="0" fontId="0" fillId="16" borderId="1" xfId="0" applyFill="1" applyBorder="1"/>
    <xf numFmtId="0" fontId="0" fillId="14" borderId="1" xfId="0" applyFont="1" applyFill="1" applyBorder="1"/>
    <xf numFmtId="0" fontId="994" fillId="14" borderId="1" xfId="0" applyFont="1" applyFill="1" applyBorder="1"/>
    <xf numFmtId="0" fontId="0" fillId="17" borderId="1" xfId="0" applyFill="1" applyBorder="1"/>
    <xf numFmtId="0" fontId="987" fillId="17" borderId="1" xfId="0" applyFont="1" applyFill="1" applyBorder="1" applyAlignment="1">
      <alignment horizontal="center"/>
    </xf>
    <xf numFmtId="164" fontId="987" fillId="17" borderId="1" xfId="0" applyNumberFormat="1" applyFont="1" applyFill="1" applyBorder="1" applyAlignment="1">
      <alignment horizontal="center" vertical="center"/>
    </xf>
    <xf numFmtId="0" fontId="999" fillId="17" borderId="1" xfId="0" applyNumberFormat="1" applyFont="1" applyFill="1" applyBorder="1" applyAlignment="1">
      <alignment horizontal="center"/>
    </xf>
    <xf numFmtId="164" fontId="981" fillId="17" borderId="1" xfId="0" applyNumberFormat="1" applyFont="1" applyFill="1" applyBorder="1" applyAlignment="1">
      <alignment horizontal="center" vertical="center"/>
    </xf>
    <xf numFmtId="0" fontId="999" fillId="17" borderId="1" xfId="0" applyFont="1" applyFill="1" applyBorder="1" applyAlignment="1">
      <alignment horizontal="center"/>
    </xf>
    <xf numFmtId="14" fontId="999" fillId="17" borderId="1" xfId="0" applyNumberFormat="1" applyFont="1" applyFill="1" applyBorder="1" applyAlignment="1">
      <alignment horizontal="center"/>
    </xf>
    <xf numFmtId="164" fontId="999" fillId="17" borderId="1" xfId="0" applyNumberFormat="1" applyFont="1" applyFill="1" applyBorder="1" applyAlignment="1">
      <alignment horizontal="center"/>
    </xf>
    <xf numFmtId="1" fontId="987" fillId="17" borderId="1" xfId="0" applyNumberFormat="1" applyFont="1" applyFill="1" applyBorder="1" applyAlignment="1">
      <alignment horizontal="center"/>
    </xf>
    <xf numFmtId="164" fontId="987" fillId="17" borderId="1" xfId="0" applyNumberFormat="1" applyFont="1" applyFill="1" applyBorder="1" applyAlignment="1">
      <alignment horizontal="center"/>
    </xf>
    <xf numFmtId="2" fontId="987" fillId="17" borderId="1" xfId="0" applyNumberFormat="1" applyFont="1" applyFill="1" applyBorder="1" applyAlignment="1">
      <alignment horizontal="center"/>
    </xf>
    <xf numFmtId="2" fontId="981" fillId="17" borderId="1" xfId="0" applyNumberFormat="1" applyFont="1" applyFill="1" applyBorder="1" applyAlignment="1">
      <alignment horizontal="center" vertical="center"/>
    </xf>
    <xf numFmtId="0" fontId="967" fillId="17" borderId="1" xfId="0" applyFont="1" applyFill="1" applyBorder="1" applyAlignment="1">
      <alignment horizontal="left"/>
    </xf>
    <xf numFmtId="0" fontId="979" fillId="17" borderId="1" xfId="0" applyFont="1" applyFill="1" applyBorder="1" applyAlignment="1">
      <alignment horizontal="left"/>
    </xf>
    <xf numFmtId="0" fontId="0" fillId="17" borderId="0" xfId="0" applyFill="1"/>
    <xf numFmtId="0" fontId="987" fillId="10" borderId="1" xfId="0" applyFont="1" applyFill="1" applyBorder="1" applyAlignment="1">
      <alignment horizontal="center"/>
    </xf>
    <xf numFmtId="0" fontId="999" fillId="10" borderId="1" xfId="0" applyFont="1" applyFill="1" applyBorder="1" applyAlignment="1">
      <alignment horizontal="center"/>
    </xf>
    <xf numFmtId="0" fontId="0" fillId="10" borderId="1" xfId="0" applyFill="1" applyBorder="1" applyAlignment="1">
      <alignment horizontal="left"/>
    </xf>
    <xf numFmtId="164" fontId="987" fillId="10" borderId="1" xfId="0" applyNumberFormat="1" applyFont="1" applyFill="1" applyBorder="1" applyAlignment="1">
      <alignment horizontal="center" vertical="center"/>
    </xf>
    <xf numFmtId="164" fontId="981" fillId="10" borderId="1" xfId="0" applyNumberFormat="1" applyFont="1" applyFill="1" applyBorder="1" applyAlignment="1">
      <alignment horizontal="center" vertical="center"/>
    </xf>
    <xf numFmtId="164" fontId="981" fillId="10" borderId="2" xfId="0" applyNumberFormat="1" applyFont="1" applyFill="1" applyBorder="1" applyAlignment="1">
      <alignment horizontal="center" vertical="center"/>
    </xf>
    <xf numFmtId="1" fontId="981" fillId="10" borderId="1" xfId="0" applyNumberFormat="1" applyFont="1" applyFill="1" applyBorder="1" applyAlignment="1">
      <alignment horizontal="center" vertical="center"/>
    </xf>
    <xf numFmtId="2" fontId="981" fillId="10" borderId="1" xfId="0" applyNumberFormat="1" applyFont="1" applyFill="1" applyBorder="1" applyAlignment="1">
      <alignment horizontal="center" vertical="center"/>
    </xf>
    <xf numFmtId="0" fontId="979" fillId="10" borderId="1" xfId="0" applyFont="1" applyFill="1" applyBorder="1" applyAlignment="1">
      <alignment horizontal="left"/>
    </xf>
    <xf numFmtId="0" fontId="967" fillId="10" borderId="1" xfId="0" applyFont="1" applyFill="1" applyBorder="1" applyAlignment="1">
      <alignment horizontal="left"/>
    </xf>
    <xf numFmtId="0" fontId="966" fillId="3" borderId="1" xfId="0" applyFont="1" applyFill="1" applyBorder="1" applyAlignment="1">
      <alignment horizontal="left"/>
    </xf>
    <xf numFmtId="0" fontId="966" fillId="17" borderId="1" xfId="0" applyFont="1" applyFill="1" applyBorder="1" applyAlignment="1">
      <alignment horizontal="left"/>
    </xf>
    <xf numFmtId="0" fontId="0" fillId="18" borderId="1" xfId="0" applyFill="1" applyBorder="1"/>
    <xf numFmtId="0" fontId="994" fillId="18" borderId="1" xfId="0" applyFont="1" applyFill="1" applyBorder="1"/>
    <xf numFmtId="0" fontId="0" fillId="18" borderId="1" xfId="0" applyFont="1" applyFill="1" applyBorder="1"/>
    <xf numFmtId="0" fontId="967" fillId="7" borderId="5" xfId="0" applyFont="1" applyFill="1" applyBorder="1" applyAlignment="1">
      <alignment horizontal="left"/>
    </xf>
    <xf numFmtId="0" fontId="0" fillId="7" borderId="0" xfId="0" applyFill="1" applyBorder="1"/>
    <xf numFmtId="0" fontId="0" fillId="7" borderId="0" xfId="0" applyFill="1"/>
    <xf numFmtId="0" fontId="976" fillId="7" borderId="1" xfId="0" applyFont="1" applyFill="1" applyBorder="1" applyAlignment="1">
      <alignment horizontal="left"/>
    </xf>
    <xf numFmtId="0" fontId="977" fillId="7" borderId="1" xfId="0" applyFont="1" applyFill="1" applyBorder="1" applyAlignment="1">
      <alignment horizontal="left"/>
    </xf>
    <xf numFmtId="0" fontId="977" fillId="7" borderId="5" xfId="0" applyFont="1" applyFill="1" applyBorder="1" applyAlignment="1">
      <alignment horizontal="left"/>
    </xf>
    <xf numFmtId="0" fontId="971" fillId="7" borderId="1" xfId="0" applyFont="1" applyFill="1" applyBorder="1" applyAlignment="1">
      <alignment horizontal="left"/>
    </xf>
    <xf numFmtId="0" fontId="0" fillId="8" borderId="0" xfId="0" applyFill="1" applyBorder="1"/>
    <xf numFmtId="0" fontId="0" fillId="8" borderId="0" xfId="0" applyFill="1"/>
    <xf numFmtId="0" fontId="971" fillId="8" borderId="5" xfId="0" applyFont="1" applyFill="1" applyBorder="1" applyAlignment="1">
      <alignment horizontal="left"/>
    </xf>
    <xf numFmtId="0" fontId="978" fillId="8" borderId="5" xfId="0" applyFont="1" applyFill="1" applyBorder="1" applyAlignment="1">
      <alignment horizontal="left"/>
    </xf>
    <xf numFmtId="16" fontId="987" fillId="8" borderId="1" xfId="0" applyNumberFormat="1" applyFont="1" applyFill="1" applyBorder="1" applyAlignment="1">
      <alignment horizontal="center" vertical="center"/>
    </xf>
    <xf numFmtId="0" fontId="999" fillId="8" borderId="2" xfId="0" applyFont="1" applyFill="1" applyBorder="1" applyAlignment="1">
      <alignment horizontal="center"/>
    </xf>
    <xf numFmtId="1" fontId="981" fillId="8" borderId="2" xfId="0" applyNumberFormat="1" applyFont="1" applyFill="1" applyBorder="1" applyAlignment="1">
      <alignment horizontal="center" vertical="center"/>
    </xf>
    <xf numFmtId="0" fontId="979" fillId="8" borderId="2" xfId="0" applyFont="1" applyFill="1" applyBorder="1" applyAlignment="1">
      <alignment horizontal="left"/>
    </xf>
    <xf numFmtId="0" fontId="979" fillId="8" borderId="11" xfId="0" applyFont="1" applyFill="1" applyBorder="1" applyAlignment="1">
      <alignment horizontal="left"/>
    </xf>
    <xf numFmtId="0" fontId="1002" fillId="7" borderId="1" xfId="0" applyFont="1" applyFill="1" applyBorder="1" applyAlignment="1">
      <alignment horizontal="center" vertical="center"/>
    </xf>
    <xf numFmtId="164" fontId="1002" fillId="7" borderId="1" xfId="0" applyNumberFormat="1" applyFont="1" applyFill="1" applyBorder="1" applyAlignment="1">
      <alignment horizontal="center" vertical="center"/>
    </xf>
    <xf numFmtId="0" fontId="1002" fillId="7" borderId="1" xfId="3" applyNumberFormat="1" applyFont="1" applyFill="1" applyBorder="1" applyAlignment="1">
      <alignment horizontal="center" vertical="center"/>
    </xf>
    <xf numFmtId="14" fontId="1002" fillId="7" borderId="1" xfId="0" applyNumberFormat="1" applyFont="1" applyFill="1" applyBorder="1" applyAlignment="1">
      <alignment horizontal="center" vertical="center"/>
    </xf>
    <xf numFmtId="164" fontId="1002" fillId="7" borderId="2" xfId="0" applyNumberFormat="1" applyFont="1" applyFill="1" applyBorder="1" applyAlignment="1">
      <alignment horizontal="center" vertical="center"/>
    </xf>
    <xf numFmtId="0" fontId="1000" fillId="7" borderId="1" xfId="0" applyFont="1" applyFill="1" applyBorder="1" applyAlignment="1">
      <alignment horizontal="center"/>
    </xf>
    <xf numFmtId="1" fontId="1002" fillId="7" borderId="1" xfId="0" applyNumberFormat="1" applyFont="1" applyFill="1" applyBorder="1" applyAlignment="1">
      <alignment horizontal="center" vertical="center"/>
    </xf>
    <xf numFmtId="2" fontId="1002" fillId="7" borderId="1" xfId="0" applyNumberFormat="1" applyFont="1" applyFill="1" applyBorder="1" applyAlignment="1">
      <alignment horizontal="center" vertical="center"/>
    </xf>
    <xf numFmtId="2" fontId="1002" fillId="7" borderId="2" xfId="0" applyNumberFormat="1" applyFont="1" applyFill="1" applyBorder="1" applyAlignment="1">
      <alignment horizontal="center" vertical="center"/>
    </xf>
    <xf numFmtId="0" fontId="994" fillId="7" borderId="1" xfId="0" applyFont="1" applyFill="1" applyBorder="1" applyAlignment="1">
      <alignment horizontal="left"/>
    </xf>
    <xf numFmtId="0" fontId="994" fillId="7" borderId="1" xfId="0" applyFont="1" applyFill="1" applyBorder="1"/>
    <xf numFmtId="0" fontId="994" fillId="7" borderId="5" xfId="0" applyFont="1" applyFill="1" applyBorder="1" applyAlignment="1">
      <alignment horizontal="left"/>
    </xf>
    <xf numFmtId="0" fontId="994" fillId="7" borderId="4" xfId="0" applyFont="1" applyFill="1" applyBorder="1" applyAlignment="1">
      <alignment horizontal="left"/>
    </xf>
    <xf numFmtId="0" fontId="994" fillId="7" borderId="0" xfId="0" applyFont="1" applyFill="1" applyBorder="1"/>
    <xf numFmtId="0" fontId="994" fillId="7" borderId="0" xfId="0" applyFont="1" applyFill="1"/>
    <xf numFmtId="0" fontId="978" fillId="7" borderId="1" xfId="0" applyFont="1" applyFill="1" applyBorder="1" applyAlignment="1">
      <alignment horizontal="left"/>
    </xf>
    <xf numFmtId="3" fontId="981" fillId="7" borderId="1" xfId="0" applyNumberFormat="1" applyFont="1" applyFill="1" applyBorder="1" applyAlignment="1">
      <alignment horizontal="center" vertical="center"/>
    </xf>
    <xf numFmtId="0" fontId="966" fillId="7" borderId="5" xfId="0" applyFont="1" applyFill="1" applyBorder="1" applyAlignment="1">
      <alignment horizontal="left"/>
    </xf>
    <xf numFmtId="0" fontId="1001" fillId="8" borderId="1" xfId="0" applyFont="1" applyFill="1" applyBorder="1" applyAlignment="1">
      <alignment horizontal="center" vertical="center"/>
    </xf>
    <xf numFmtId="164" fontId="1001" fillId="8" borderId="1" xfId="0" applyNumberFormat="1" applyFont="1" applyFill="1" applyBorder="1" applyAlignment="1">
      <alignment horizontal="center" vertical="center"/>
    </xf>
    <xf numFmtId="0" fontId="1001" fillId="8" borderId="1" xfId="3" applyNumberFormat="1" applyFont="1" applyFill="1" applyBorder="1" applyAlignment="1">
      <alignment horizontal="center" vertical="center"/>
    </xf>
    <xf numFmtId="14" fontId="1001" fillId="8" borderId="1" xfId="0" applyNumberFormat="1" applyFont="1" applyFill="1" applyBorder="1" applyAlignment="1">
      <alignment horizontal="center" vertical="center"/>
    </xf>
    <xf numFmtId="164" fontId="1001" fillId="8" borderId="2" xfId="0" applyNumberFormat="1" applyFont="1" applyFill="1" applyBorder="1" applyAlignment="1">
      <alignment horizontal="center" vertical="center"/>
    </xf>
    <xf numFmtId="1" fontId="1001" fillId="8" borderId="1" xfId="0" applyNumberFormat="1" applyFont="1" applyFill="1" applyBorder="1" applyAlignment="1">
      <alignment horizontal="center" vertical="center"/>
    </xf>
    <xf numFmtId="2" fontId="1001" fillId="8" borderId="1" xfId="0" applyNumberFormat="1" applyFont="1" applyFill="1" applyBorder="1" applyAlignment="1">
      <alignment horizontal="center" vertical="center"/>
    </xf>
    <xf numFmtId="2" fontId="1001" fillId="8" borderId="2" xfId="0" applyNumberFormat="1" applyFont="1" applyFill="1" applyBorder="1" applyAlignment="1">
      <alignment horizontal="center" vertical="center"/>
    </xf>
    <xf numFmtId="0" fontId="0" fillId="8" borderId="1" xfId="0" applyFont="1" applyFill="1" applyBorder="1" applyAlignment="1">
      <alignment horizontal="left"/>
    </xf>
    <xf numFmtId="0" fontId="0" fillId="8" borderId="1" xfId="0" applyFont="1" applyFill="1" applyBorder="1"/>
    <xf numFmtId="0" fontId="0" fillId="8" borderId="5" xfId="0" applyFont="1" applyFill="1" applyBorder="1" applyAlignment="1">
      <alignment horizontal="left"/>
    </xf>
    <xf numFmtId="0" fontId="0" fillId="8" borderId="4" xfId="0" applyFont="1" applyFill="1" applyBorder="1" applyAlignment="1">
      <alignment horizontal="left"/>
    </xf>
    <xf numFmtId="0" fontId="0" fillId="8" borderId="0" xfId="0" applyFont="1" applyFill="1" applyBorder="1"/>
    <xf numFmtId="0" fontId="0" fillId="8" borderId="0" xfId="0" applyFont="1" applyFill="1"/>
    <xf numFmtId="0" fontId="975" fillId="8" borderId="1" xfId="0" applyFont="1" applyFill="1" applyBorder="1" applyAlignment="1">
      <alignment horizontal="left"/>
    </xf>
    <xf numFmtId="0" fontId="978" fillId="8" borderId="1" xfId="0" applyFont="1" applyFill="1" applyBorder="1" applyAlignment="1">
      <alignment horizontal="left"/>
    </xf>
    <xf numFmtId="0" fontId="966" fillId="8" borderId="5" xfId="0" applyFont="1" applyFill="1" applyBorder="1" applyAlignment="1">
      <alignment horizontal="left"/>
    </xf>
    <xf numFmtId="0" fontId="977" fillId="8" borderId="1" xfId="0" applyFont="1" applyFill="1" applyBorder="1" applyAlignment="1">
      <alignment horizontal="left"/>
    </xf>
    <xf numFmtId="0" fontId="985" fillId="8" borderId="5" xfId="0" applyFont="1" applyFill="1" applyBorder="1" applyAlignment="1">
      <alignment horizontal="left"/>
    </xf>
    <xf numFmtId="0" fontId="975" fillId="8" borderId="5" xfId="0" applyFont="1" applyFill="1" applyBorder="1" applyAlignment="1">
      <alignment horizontal="left"/>
    </xf>
    <xf numFmtId="0" fontId="984" fillId="7" borderId="1" xfId="0" applyFont="1" applyFill="1" applyBorder="1" applyAlignment="1">
      <alignment horizontal="left" vertical="center"/>
    </xf>
    <xf numFmtId="0" fontId="1001" fillId="7" borderId="1" xfId="0" applyFont="1" applyFill="1" applyBorder="1" applyAlignment="1">
      <alignment horizontal="center" vertical="center"/>
    </xf>
    <xf numFmtId="164" fontId="1001" fillId="7" borderId="1" xfId="0" applyNumberFormat="1" applyFont="1" applyFill="1" applyBorder="1" applyAlignment="1">
      <alignment horizontal="center" vertical="center"/>
    </xf>
    <xf numFmtId="0" fontId="1001" fillId="7" borderId="1" xfId="3" applyNumberFormat="1" applyFont="1" applyFill="1" applyBorder="1" applyAlignment="1">
      <alignment horizontal="center" vertical="center"/>
    </xf>
    <xf numFmtId="14" fontId="1001" fillId="7" borderId="1" xfId="0" applyNumberFormat="1" applyFont="1" applyFill="1" applyBorder="1" applyAlignment="1">
      <alignment horizontal="center" vertical="center"/>
    </xf>
    <xf numFmtId="164" fontId="1001" fillId="7" borderId="2" xfId="0" applyNumberFormat="1" applyFont="1" applyFill="1" applyBorder="1" applyAlignment="1">
      <alignment horizontal="center" vertical="center"/>
    </xf>
    <xf numFmtId="1" fontId="1001" fillId="7" borderId="1" xfId="0" applyNumberFormat="1" applyFont="1" applyFill="1" applyBorder="1" applyAlignment="1">
      <alignment horizontal="center" vertical="center"/>
    </xf>
    <xf numFmtId="2" fontId="1001" fillId="7" borderId="1" xfId="0" applyNumberFormat="1" applyFont="1" applyFill="1" applyBorder="1" applyAlignment="1">
      <alignment horizontal="center" vertical="center"/>
    </xf>
    <xf numFmtId="2" fontId="1001" fillId="7" borderId="2" xfId="0" applyNumberFormat="1" applyFont="1" applyFill="1" applyBorder="1" applyAlignment="1">
      <alignment horizontal="center" vertical="center"/>
    </xf>
    <xf numFmtId="0" fontId="0" fillId="7" borderId="1" xfId="0" applyFont="1" applyFill="1" applyBorder="1" applyAlignment="1">
      <alignment horizontal="left"/>
    </xf>
    <xf numFmtId="0" fontId="0" fillId="7" borderId="1" xfId="0" applyFont="1" applyFill="1" applyBorder="1"/>
    <xf numFmtId="0" fontId="0" fillId="7" borderId="5" xfId="0" applyFont="1" applyFill="1" applyBorder="1" applyAlignment="1">
      <alignment horizontal="left"/>
    </xf>
    <xf numFmtId="0" fontId="0" fillId="7" borderId="4" xfId="0" applyFont="1" applyFill="1" applyBorder="1" applyAlignment="1">
      <alignment horizontal="left"/>
    </xf>
    <xf numFmtId="0" fontId="0" fillId="7" borderId="0" xfId="0" applyFont="1" applyFill="1" applyBorder="1"/>
    <xf numFmtId="0" fontId="0" fillId="7" borderId="0" xfId="0" applyFont="1" applyFill="1"/>
    <xf numFmtId="0" fontId="1001" fillId="8" borderId="5" xfId="0" applyFont="1" applyFill="1" applyBorder="1" applyAlignment="1">
      <alignment horizontal="center" vertical="center"/>
    </xf>
    <xf numFmtId="0" fontId="967" fillId="7" borderId="1" xfId="0" applyFont="1" applyFill="1" applyBorder="1" applyAlignment="1">
      <alignment horizontal="left"/>
    </xf>
    <xf numFmtId="0" fontId="1003" fillId="7" borderId="5" xfId="1" applyFont="1" applyFill="1" applyBorder="1" applyAlignment="1" applyProtection="1">
      <alignment horizontal="left"/>
    </xf>
    <xf numFmtId="0" fontId="968" fillId="8" borderId="5" xfId="0" applyFont="1" applyFill="1" applyBorder="1" applyAlignment="1">
      <alignment horizontal="left"/>
    </xf>
    <xf numFmtId="0" fontId="967" fillId="8" borderId="5" xfId="0" applyFont="1" applyFill="1" applyBorder="1" applyAlignment="1">
      <alignment horizontal="left"/>
    </xf>
    <xf numFmtId="0" fontId="1002" fillId="8" borderId="1" xfId="0" applyFont="1" applyFill="1" applyBorder="1" applyAlignment="1">
      <alignment horizontal="center" vertical="center"/>
    </xf>
    <xf numFmtId="164" fontId="1002" fillId="8" borderId="1" xfId="0" applyNumberFormat="1" applyFont="1" applyFill="1" applyBorder="1" applyAlignment="1">
      <alignment horizontal="center" vertical="center"/>
    </xf>
    <xf numFmtId="0" fontId="1002" fillId="8" borderId="1" xfId="3" applyNumberFormat="1" applyFont="1" applyFill="1" applyBorder="1" applyAlignment="1">
      <alignment horizontal="center" vertical="center"/>
    </xf>
    <xf numFmtId="14" fontId="1002" fillId="8" borderId="1" xfId="0" applyNumberFormat="1" applyFont="1" applyFill="1" applyBorder="1" applyAlignment="1">
      <alignment horizontal="center" vertical="center"/>
    </xf>
    <xf numFmtId="164" fontId="1002" fillId="8" borderId="2" xfId="0" applyNumberFormat="1" applyFont="1" applyFill="1" applyBorder="1" applyAlignment="1">
      <alignment horizontal="center" vertical="center"/>
    </xf>
    <xf numFmtId="1" fontId="1002" fillId="8" borderId="1" xfId="0" applyNumberFormat="1" applyFont="1" applyFill="1" applyBorder="1" applyAlignment="1">
      <alignment horizontal="center" vertical="center"/>
    </xf>
    <xf numFmtId="2" fontId="1002" fillId="8" borderId="1" xfId="0" applyNumberFormat="1" applyFont="1" applyFill="1" applyBorder="1" applyAlignment="1">
      <alignment horizontal="center" vertical="center"/>
    </xf>
    <xf numFmtId="2" fontId="1002" fillId="8" borderId="2" xfId="0" applyNumberFormat="1" applyFont="1" applyFill="1" applyBorder="1" applyAlignment="1">
      <alignment horizontal="center" vertical="center"/>
    </xf>
    <xf numFmtId="0" fontId="994" fillId="8" borderId="5" xfId="0" applyFont="1" applyFill="1" applyBorder="1" applyAlignment="1">
      <alignment horizontal="left"/>
    </xf>
    <xf numFmtId="0" fontId="994" fillId="8" borderId="0" xfId="0" applyFont="1" applyFill="1" applyBorder="1"/>
    <xf numFmtId="0" fontId="994" fillId="8" borderId="0" xfId="0" applyFont="1" applyFill="1"/>
    <xf numFmtId="0" fontId="1000" fillId="7" borderId="1" xfId="0" applyFont="1" applyFill="1" applyBorder="1" applyAlignment="1">
      <alignment horizontal="center" vertical="center"/>
    </xf>
    <xf numFmtId="14" fontId="1000" fillId="7" borderId="1" xfId="0" applyNumberFormat="1" applyFont="1" applyFill="1" applyBorder="1" applyAlignment="1">
      <alignment horizontal="center" vertical="center"/>
    </xf>
    <xf numFmtId="0" fontId="968" fillId="7" borderId="1" xfId="0" applyFont="1" applyFill="1" applyBorder="1" applyAlignment="1">
      <alignment horizontal="left"/>
    </xf>
    <xf numFmtId="0" fontId="981" fillId="7" borderId="1" xfId="0" applyNumberFormat="1" applyFont="1" applyFill="1" applyBorder="1" applyAlignment="1">
      <alignment horizontal="center" vertical="center"/>
    </xf>
    <xf numFmtId="0" fontId="969" fillId="7" borderId="5" xfId="0" applyFont="1" applyFill="1" applyBorder="1" applyAlignment="1">
      <alignment horizontal="left"/>
    </xf>
    <xf numFmtId="0" fontId="972" fillId="7" borderId="5" xfId="0" applyFont="1" applyFill="1" applyBorder="1" applyAlignment="1">
      <alignment horizontal="left"/>
    </xf>
    <xf numFmtId="164" fontId="987" fillId="7" borderId="1" xfId="0" applyNumberFormat="1" applyFont="1" applyFill="1" applyBorder="1" applyAlignment="1">
      <alignment horizontal="center" vertical="center"/>
    </xf>
    <xf numFmtId="164" fontId="987" fillId="8" borderId="1" xfId="0" applyNumberFormat="1" applyFont="1" applyFill="1" applyBorder="1" applyAlignment="1">
      <alignment horizontal="center" vertical="center"/>
    </xf>
    <xf numFmtId="0" fontId="999" fillId="8" borderId="1" xfId="0" applyFont="1" applyFill="1" applyBorder="1" applyAlignment="1">
      <alignment horizontal="center" vertical="center"/>
    </xf>
    <xf numFmtId="14" fontId="999" fillId="8" borderId="1" xfId="0" applyNumberFormat="1" applyFont="1" applyFill="1" applyBorder="1" applyAlignment="1">
      <alignment horizontal="center" vertical="center"/>
    </xf>
    <xf numFmtId="0" fontId="987" fillId="7" borderId="1" xfId="0" applyNumberFormat="1" applyFont="1" applyFill="1" applyBorder="1" applyAlignment="1">
      <alignment horizontal="center"/>
    </xf>
    <xf numFmtId="0" fontId="987" fillId="7" borderId="0" xfId="0" applyFont="1" applyFill="1" applyBorder="1" applyAlignment="1">
      <alignment horizontal="center"/>
    </xf>
    <xf numFmtId="0" fontId="987" fillId="7" borderId="0" xfId="0" applyFont="1" applyFill="1" applyAlignment="1">
      <alignment horizontal="center"/>
    </xf>
    <xf numFmtId="0" fontId="999" fillId="7" borderId="1" xfId="0" applyNumberFormat="1" applyFont="1" applyFill="1" applyBorder="1" applyAlignment="1">
      <alignment horizontal="center"/>
    </xf>
    <xf numFmtId="14" fontId="999" fillId="7" borderId="1" xfId="0" applyNumberFormat="1" applyFont="1" applyFill="1" applyBorder="1" applyAlignment="1">
      <alignment horizontal="center"/>
    </xf>
    <xf numFmtId="164" fontId="999" fillId="7" borderId="1" xfId="0" applyNumberFormat="1" applyFont="1" applyFill="1" applyBorder="1" applyAlignment="1">
      <alignment horizontal="center" vertical="center"/>
    </xf>
    <xf numFmtId="17" fontId="999" fillId="7" borderId="1" xfId="0" applyNumberFormat="1" applyFont="1" applyFill="1" applyBorder="1" applyAlignment="1">
      <alignment horizontal="center"/>
    </xf>
    <xf numFmtId="164" fontId="999" fillId="8" borderId="1" xfId="0" applyNumberFormat="1" applyFont="1" applyFill="1" applyBorder="1" applyAlignment="1">
      <alignment horizontal="center" vertical="center"/>
    </xf>
    <xf numFmtId="0" fontId="999" fillId="8" borderId="1" xfId="0" applyNumberFormat="1" applyFont="1" applyFill="1" applyBorder="1" applyAlignment="1">
      <alignment horizontal="center"/>
    </xf>
    <xf numFmtId="14" fontId="999" fillId="8" borderId="1" xfId="0" applyNumberFormat="1" applyFont="1" applyFill="1" applyBorder="1" applyAlignment="1">
      <alignment horizontal="center"/>
    </xf>
    <xf numFmtId="0" fontId="999" fillId="8" borderId="1" xfId="0" applyFont="1" applyFill="1" applyBorder="1" applyAlignment="1">
      <alignment horizontal="left"/>
    </xf>
    <xf numFmtId="0" fontId="999" fillId="8" borderId="1" xfId="0" applyFont="1" applyFill="1" applyBorder="1"/>
    <xf numFmtId="0" fontId="999" fillId="8" borderId="0" xfId="0" applyFont="1" applyFill="1" applyBorder="1"/>
    <xf numFmtId="0" fontId="999" fillId="8" borderId="0" xfId="0" applyFont="1" applyFill="1"/>
    <xf numFmtId="0" fontId="967" fillId="8" borderId="1" xfId="0" applyFont="1" applyFill="1" applyBorder="1" applyAlignment="1">
      <alignment horizontal="left"/>
    </xf>
    <xf numFmtId="0" fontId="972" fillId="8" borderId="1" xfId="0" applyFont="1" applyFill="1" applyBorder="1" applyAlignment="1">
      <alignment horizontal="left"/>
    </xf>
    <xf numFmtId="0" fontId="968" fillId="8" borderId="1" xfId="0" applyFont="1" applyFill="1" applyBorder="1" applyAlignment="1">
      <alignment horizontal="left"/>
    </xf>
    <xf numFmtId="0" fontId="970" fillId="8" borderId="1" xfId="0" applyFont="1" applyFill="1" applyBorder="1" applyAlignment="1">
      <alignment horizontal="left"/>
    </xf>
    <xf numFmtId="0" fontId="971" fillId="8" borderId="1" xfId="0" applyFont="1" applyFill="1" applyBorder="1" applyAlignment="1">
      <alignment horizontal="left"/>
    </xf>
    <xf numFmtId="0" fontId="0" fillId="16" borderId="1" xfId="0" applyFont="1" applyFill="1" applyBorder="1"/>
    <xf numFmtId="0" fontId="994" fillId="16" borderId="1" xfId="0" applyFont="1" applyFill="1" applyBorder="1"/>
    <xf numFmtId="0" fontId="987" fillId="15" borderId="1" xfId="0" applyFont="1" applyFill="1" applyBorder="1" applyAlignment="1">
      <alignment horizontal="center" vertical="center"/>
    </xf>
    <xf numFmtId="0" fontId="981" fillId="15" borderId="1" xfId="4" applyNumberFormat="1" applyFont="1" applyFill="1" applyBorder="1" applyAlignment="1">
      <alignment horizontal="center" vertical="center"/>
    </xf>
    <xf numFmtId="14" fontId="987" fillId="15" borderId="1" xfId="0" applyNumberFormat="1" applyFont="1" applyFill="1" applyBorder="1" applyAlignment="1">
      <alignment horizontal="center" vertical="center"/>
    </xf>
    <xf numFmtId="164" fontId="981" fillId="15" borderId="2" xfId="0" applyNumberFormat="1" applyFont="1" applyFill="1" applyBorder="1" applyAlignment="1">
      <alignment horizontal="center" vertical="center"/>
    </xf>
    <xf numFmtId="0" fontId="987" fillId="15" borderId="1" xfId="0" applyFont="1" applyFill="1" applyBorder="1" applyAlignment="1">
      <alignment horizontal="center"/>
    </xf>
    <xf numFmtId="0" fontId="999" fillId="15" borderId="1" xfId="0" applyFont="1" applyFill="1" applyBorder="1" applyAlignment="1">
      <alignment horizontal="center"/>
    </xf>
    <xf numFmtId="1" fontId="981" fillId="15" borderId="1" xfId="0" applyNumberFormat="1" applyFont="1" applyFill="1" applyBorder="1" applyAlignment="1">
      <alignment horizontal="center" vertical="center"/>
    </xf>
    <xf numFmtId="2" fontId="981" fillId="15" borderId="1" xfId="0" applyNumberFormat="1" applyFont="1" applyFill="1" applyBorder="1" applyAlignment="1">
      <alignment horizontal="center" vertical="center"/>
    </xf>
    <xf numFmtId="2" fontId="981" fillId="15" borderId="2" xfId="0" applyNumberFormat="1" applyFont="1" applyFill="1" applyBorder="1" applyAlignment="1">
      <alignment horizontal="center" vertical="center"/>
    </xf>
    <xf numFmtId="0" fontId="979" fillId="15" borderId="1" xfId="0" applyFont="1" applyFill="1" applyBorder="1" applyAlignment="1">
      <alignment horizontal="left"/>
    </xf>
    <xf numFmtId="0" fontId="0" fillId="15" borderId="1" xfId="0" applyFill="1" applyBorder="1"/>
    <xf numFmtId="0" fontId="979" fillId="15" borderId="5" xfId="0" applyFont="1" applyFill="1" applyBorder="1" applyAlignment="1">
      <alignment horizontal="left"/>
    </xf>
    <xf numFmtId="0" fontId="0" fillId="15" borderId="1" xfId="0" applyFill="1" applyBorder="1" applyAlignment="1">
      <alignment horizontal="left"/>
    </xf>
    <xf numFmtId="0" fontId="0" fillId="15" borderId="0" xfId="0" applyFill="1" applyBorder="1"/>
    <xf numFmtId="0" fontId="0" fillId="15" borderId="0" xfId="0" applyFill="1"/>
    <xf numFmtId="0" fontId="987" fillId="15" borderId="5" xfId="0" applyFont="1" applyFill="1" applyBorder="1" applyAlignment="1">
      <alignment horizontal="center" vertical="center"/>
    </xf>
    <xf numFmtId="0" fontId="967" fillId="15" borderId="1" xfId="0" applyFont="1" applyFill="1" applyBorder="1" applyAlignment="1">
      <alignment horizontal="left"/>
    </xf>
    <xf numFmtId="164" fontId="981" fillId="15" borderId="6" xfId="0" applyNumberFormat="1" applyFont="1" applyFill="1" applyBorder="1" applyAlignment="1">
      <alignment horizontal="center" vertical="center"/>
    </xf>
    <xf numFmtId="0" fontId="981" fillId="15" borderId="6" xfId="4" applyNumberFormat="1" applyFont="1" applyFill="1" applyBorder="1" applyAlignment="1">
      <alignment horizontal="center" vertical="center"/>
    </xf>
    <xf numFmtId="2" fontId="981" fillId="15" borderId="6" xfId="0" applyNumberFormat="1" applyFont="1" applyFill="1" applyBorder="1" applyAlignment="1">
      <alignment horizontal="center" vertical="center"/>
    </xf>
    <xf numFmtId="0" fontId="987" fillId="15" borderId="4" xfId="0" applyFont="1" applyFill="1" applyBorder="1" applyAlignment="1">
      <alignment horizontal="center" vertical="center"/>
    </xf>
    <xf numFmtId="0" fontId="977" fillId="15" borderId="1" xfId="0" applyFont="1" applyFill="1" applyBorder="1" applyAlignment="1">
      <alignment horizontal="left"/>
    </xf>
    <xf numFmtId="0" fontId="977" fillId="15" borderId="5" xfId="0" applyFont="1" applyFill="1" applyBorder="1" applyAlignment="1">
      <alignment horizontal="left"/>
    </xf>
    <xf numFmtId="0" fontId="985" fillId="15" borderId="5" xfId="0" applyFont="1" applyFill="1" applyBorder="1" applyAlignment="1">
      <alignment horizontal="left"/>
    </xf>
    <xf numFmtId="0" fontId="981" fillId="15" borderId="1" xfId="0" applyFont="1" applyFill="1" applyBorder="1" applyAlignment="1">
      <alignment horizontal="center" vertical="center"/>
    </xf>
    <xf numFmtId="0" fontId="981" fillId="15" borderId="1" xfId="3" applyNumberFormat="1" applyFont="1" applyFill="1" applyBorder="1" applyAlignment="1">
      <alignment horizontal="center" vertical="center"/>
    </xf>
    <xf numFmtId="14" fontId="981" fillId="15" borderId="1" xfId="0" applyNumberFormat="1" applyFont="1" applyFill="1" applyBorder="1" applyAlignment="1">
      <alignment horizontal="center" vertical="center"/>
    </xf>
    <xf numFmtId="0" fontId="966" fillId="15" borderId="5" xfId="0" applyFont="1" applyFill="1" applyBorder="1" applyAlignment="1">
      <alignment horizontal="left"/>
    </xf>
    <xf numFmtId="0" fontId="983" fillId="15" borderId="1" xfId="0" applyFont="1" applyFill="1" applyBorder="1" applyAlignment="1">
      <alignment horizontal="center" vertical="center"/>
    </xf>
    <xf numFmtId="0" fontId="971" fillId="15" borderId="5" xfId="0" applyFont="1" applyFill="1" applyBorder="1" applyAlignment="1">
      <alignment horizontal="left"/>
    </xf>
    <xf numFmtId="0" fontId="981" fillId="15" borderId="5" xfId="0" applyFont="1" applyFill="1" applyBorder="1" applyAlignment="1">
      <alignment horizontal="center" vertical="center"/>
    </xf>
    <xf numFmtId="16" fontId="981" fillId="15" borderId="1" xfId="0" applyNumberFormat="1" applyFont="1" applyFill="1" applyBorder="1" applyAlignment="1">
      <alignment horizontal="center" vertical="center"/>
    </xf>
    <xf numFmtId="16" fontId="983" fillId="15" borderId="1" xfId="0" applyNumberFormat="1" applyFont="1" applyFill="1" applyBorder="1" applyAlignment="1">
      <alignment horizontal="center" vertical="center"/>
    </xf>
    <xf numFmtId="0" fontId="976" fillId="15" borderId="1" xfId="0" applyFont="1" applyFill="1" applyBorder="1" applyAlignment="1">
      <alignment horizontal="left"/>
    </xf>
    <xf numFmtId="0" fontId="976" fillId="15" borderId="5" xfId="0" applyFont="1" applyFill="1" applyBorder="1" applyAlignment="1">
      <alignment horizontal="left"/>
    </xf>
    <xf numFmtId="0" fontId="988" fillId="15" borderId="1" xfId="0" applyFont="1" applyFill="1" applyBorder="1" applyAlignment="1">
      <alignment horizontal="center" vertical="center"/>
    </xf>
    <xf numFmtId="164" fontId="988" fillId="15" borderId="1" xfId="0" applyNumberFormat="1" applyFont="1" applyFill="1" applyBorder="1" applyAlignment="1">
      <alignment horizontal="center" vertical="center"/>
    </xf>
    <xf numFmtId="0" fontId="988" fillId="15" borderId="1" xfId="3" applyNumberFormat="1" applyFont="1" applyFill="1" applyBorder="1" applyAlignment="1">
      <alignment horizontal="center" vertical="center"/>
    </xf>
    <xf numFmtId="2" fontId="988" fillId="15" borderId="1" xfId="0" applyNumberFormat="1" applyFont="1" applyFill="1" applyBorder="1" applyAlignment="1">
      <alignment horizontal="center" vertical="center"/>
    </xf>
    <xf numFmtId="14" fontId="988" fillId="15" borderId="1" xfId="0" applyNumberFormat="1" applyFont="1" applyFill="1" applyBorder="1" applyAlignment="1">
      <alignment horizontal="center" vertical="center"/>
    </xf>
    <xf numFmtId="0" fontId="993" fillId="15" borderId="1" xfId="0" applyFont="1" applyFill="1" applyBorder="1" applyAlignment="1">
      <alignment horizontal="center"/>
    </xf>
    <xf numFmtId="0" fontId="990" fillId="15" borderId="1" xfId="0" applyFont="1" applyFill="1" applyBorder="1" applyAlignment="1">
      <alignment horizontal="left"/>
    </xf>
    <xf numFmtId="0" fontId="990" fillId="15" borderId="1" xfId="0" applyFont="1" applyFill="1" applyBorder="1"/>
    <xf numFmtId="0" fontId="990" fillId="15" borderId="5" xfId="0" applyFont="1" applyFill="1" applyBorder="1" applyAlignment="1">
      <alignment horizontal="left"/>
    </xf>
    <xf numFmtId="0" fontId="990" fillId="15" borderId="0" xfId="0" applyFont="1" applyFill="1" applyBorder="1"/>
    <xf numFmtId="0" fontId="990" fillId="15" borderId="0" xfId="0" applyFont="1" applyFill="1"/>
    <xf numFmtId="0" fontId="975" fillId="15" borderId="5" xfId="0" applyFont="1" applyFill="1" applyBorder="1" applyAlignment="1">
      <alignment horizontal="left"/>
    </xf>
    <xf numFmtId="0" fontId="981" fillId="15" borderId="2" xfId="3" applyNumberFormat="1" applyFont="1" applyFill="1" applyBorder="1" applyAlignment="1">
      <alignment horizontal="center" vertical="center"/>
    </xf>
    <xf numFmtId="0" fontId="981" fillId="15" borderId="2" xfId="0" applyFont="1" applyFill="1" applyBorder="1" applyAlignment="1">
      <alignment horizontal="center" vertical="center"/>
    </xf>
    <xf numFmtId="0" fontId="981" fillId="15" borderId="4" xfId="0" applyFont="1" applyFill="1" applyBorder="1" applyAlignment="1">
      <alignment horizontal="center" vertical="center"/>
    </xf>
    <xf numFmtId="0" fontId="984" fillId="15" borderId="1" xfId="0" applyFont="1" applyFill="1" applyBorder="1" applyAlignment="1">
      <alignment horizontal="left" vertical="center"/>
    </xf>
    <xf numFmtId="0" fontId="991" fillId="15" borderId="1" xfId="0" applyFont="1" applyFill="1" applyBorder="1" applyAlignment="1">
      <alignment horizontal="left" vertical="center"/>
    </xf>
    <xf numFmtId="0" fontId="1001" fillId="15" borderId="1" xfId="0" applyFont="1" applyFill="1" applyBorder="1" applyAlignment="1">
      <alignment horizontal="center" vertical="center"/>
    </xf>
    <xf numFmtId="0" fontId="975" fillId="15" borderId="1" xfId="0" applyFont="1" applyFill="1" applyBorder="1" applyAlignment="1">
      <alignment horizontal="left"/>
    </xf>
    <xf numFmtId="0" fontId="978" fillId="15" borderId="5" xfId="0" applyFont="1" applyFill="1" applyBorder="1" applyAlignment="1">
      <alignment horizontal="left"/>
    </xf>
    <xf numFmtId="0" fontId="967" fillId="15" borderId="5" xfId="0" applyFont="1" applyFill="1" applyBorder="1" applyAlignment="1">
      <alignment horizontal="left"/>
    </xf>
    <xf numFmtId="0" fontId="968" fillId="15" borderId="1" xfId="0" applyFont="1" applyFill="1" applyBorder="1" applyAlignment="1">
      <alignment horizontal="left"/>
    </xf>
    <xf numFmtId="0" fontId="981" fillId="15" borderId="6" xfId="3" applyNumberFormat="1" applyFont="1" applyFill="1" applyBorder="1" applyAlignment="1">
      <alignment horizontal="center" vertical="center"/>
    </xf>
    <xf numFmtId="164" fontId="1001" fillId="15" borderId="1" xfId="0" applyNumberFormat="1" applyFont="1" applyFill="1" applyBorder="1" applyAlignment="1">
      <alignment horizontal="center" vertical="center"/>
    </xf>
    <xf numFmtId="0" fontId="1001" fillId="15" borderId="1" xfId="3" applyNumberFormat="1" applyFont="1" applyFill="1" applyBorder="1" applyAlignment="1">
      <alignment horizontal="center" vertical="center"/>
    </xf>
    <xf numFmtId="14" fontId="1001" fillId="15" borderId="1" xfId="0" applyNumberFormat="1" applyFont="1" applyFill="1" applyBorder="1" applyAlignment="1">
      <alignment horizontal="center" vertical="center"/>
    </xf>
    <xf numFmtId="164" fontId="1001" fillId="15" borderId="2" xfId="0" applyNumberFormat="1" applyFont="1" applyFill="1" applyBorder="1" applyAlignment="1">
      <alignment horizontal="center" vertical="center"/>
    </xf>
    <xf numFmtId="1" fontId="1001" fillId="15" borderId="1" xfId="0" applyNumberFormat="1" applyFont="1" applyFill="1" applyBorder="1" applyAlignment="1">
      <alignment horizontal="center" vertical="center"/>
    </xf>
    <xf numFmtId="2" fontId="1001" fillId="15" borderId="1" xfId="0" applyNumberFormat="1" applyFont="1" applyFill="1" applyBorder="1" applyAlignment="1">
      <alignment horizontal="center" vertical="center"/>
    </xf>
    <xf numFmtId="2" fontId="1001" fillId="15" borderId="2" xfId="0" applyNumberFormat="1" applyFont="1" applyFill="1" applyBorder="1" applyAlignment="1">
      <alignment horizontal="center" vertical="center"/>
    </xf>
    <xf numFmtId="0" fontId="0" fillId="15" borderId="1" xfId="0" applyFont="1" applyFill="1" applyBorder="1" applyAlignment="1">
      <alignment horizontal="left"/>
    </xf>
    <xf numFmtId="0" fontId="0" fillId="15" borderId="1" xfId="0" applyFont="1" applyFill="1" applyBorder="1"/>
    <xf numFmtId="0" fontId="0" fillId="15" borderId="5" xfId="0" applyFont="1" applyFill="1" applyBorder="1" applyAlignment="1">
      <alignment horizontal="left"/>
    </xf>
    <xf numFmtId="0" fontId="0" fillId="15" borderId="0" xfId="0" applyFont="1" applyFill="1" applyBorder="1"/>
    <xf numFmtId="0" fontId="0" fillId="15" borderId="0" xfId="0" applyFont="1" applyFill="1"/>
    <xf numFmtId="0" fontId="968" fillId="15" borderId="5" xfId="0" applyFont="1" applyFill="1" applyBorder="1" applyAlignment="1">
      <alignment horizontal="left"/>
    </xf>
    <xf numFmtId="0" fontId="970" fillId="15" borderId="5" xfId="0" applyFont="1" applyFill="1" applyBorder="1" applyAlignment="1">
      <alignment horizontal="left"/>
    </xf>
    <xf numFmtId="0" fontId="1002" fillId="15" borderId="1" xfId="0" applyFont="1" applyFill="1" applyBorder="1" applyAlignment="1">
      <alignment horizontal="center" vertical="center"/>
    </xf>
    <xf numFmtId="0" fontId="999" fillId="15" borderId="5" xfId="0" applyFont="1" applyFill="1" applyBorder="1" applyAlignment="1">
      <alignment horizontal="center" vertical="center"/>
    </xf>
    <xf numFmtId="0" fontId="999" fillId="15" borderId="1" xfId="0" applyFont="1" applyFill="1" applyBorder="1" applyAlignment="1">
      <alignment horizontal="center" vertical="center"/>
    </xf>
    <xf numFmtId="14" fontId="999" fillId="15" borderId="1" xfId="0" applyNumberFormat="1" applyFont="1" applyFill="1" applyBorder="1" applyAlignment="1">
      <alignment horizontal="center" vertical="center"/>
    </xf>
    <xf numFmtId="0" fontId="992" fillId="15" borderId="1" xfId="0" applyFont="1" applyFill="1" applyBorder="1" applyAlignment="1">
      <alignment horizontal="center" vertical="center"/>
    </xf>
    <xf numFmtId="0" fontId="1000" fillId="15" borderId="1" xfId="0" applyFont="1" applyFill="1" applyBorder="1" applyAlignment="1">
      <alignment horizontal="center" vertical="center"/>
    </xf>
    <xf numFmtId="0" fontId="1002" fillId="15" borderId="1" xfId="3" applyNumberFormat="1" applyFont="1" applyFill="1" applyBorder="1" applyAlignment="1">
      <alignment horizontal="center" vertical="center"/>
    </xf>
    <xf numFmtId="14" fontId="1000" fillId="15" borderId="1" xfId="0" applyNumberFormat="1" applyFont="1" applyFill="1" applyBorder="1" applyAlignment="1">
      <alignment horizontal="center" vertical="center"/>
    </xf>
    <xf numFmtId="164" fontId="1002" fillId="15" borderId="2" xfId="0" applyNumberFormat="1" applyFont="1" applyFill="1" applyBorder="1" applyAlignment="1">
      <alignment horizontal="center" vertical="center"/>
    </xf>
    <xf numFmtId="0" fontId="1000" fillId="15" borderId="1" xfId="0" applyFont="1" applyFill="1" applyBorder="1" applyAlignment="1">
      <alignment horizontal="center"/>
    </xf>
    <xf numFmtId="1" fontId="1002" fillId="15" borderId="1" xfId="0" applyNumberFormat="1" applyFont="1" applyFill="1" applyBorder="1" applyAlignment="1">
      <alignment horizontal="center" vertical="center"/>
    </xf>
    <xf numFmtId="2" fontId="1002" fillId="15" borderId="1" xfId="0" applyNumberFormat="1" applyFont="1" applyFill="1" applyBorder="1" applyAlignment="1">
      <alignment horizontal="center" vertical="center"/>
    </xf>
    <xf numFmtId="2" fontId="1002" fillId="15" borderId="2" xfId="0" applyNumberFormat="1" applyFont="1" applyFill="1" applyBorder="1" applyAlignment="1">
      <alignment horizontal="center" vertical="center"/>
    </xf>
    <xf numFmtId="0" fontId="994" fillId="15" borderId="1" xfId="0" applyFont="1" applyFill="1" applyBorder="1" applyAlignment="1">
      <alignment horizontal="left"/>
    </xf>
    <xf numFmtId="0" fontId="994" fillId="15" borderId="1" xfId="0" applyFont="1" applyFill="1" applyBorder="1"/>
    <xf numFmtId="0" fontId="994" fillId="15" borderId="5" xfId="0" applyFont="1" applyFill="1" applyBorder="1" applyAlignment="1">
      <alignment horizontal="left"/>
    </xf>
    <xf numFmtId="0" fontId="994" fillId="15" borderId="0" xfId="0" applyFont="1" applyFill="1" applyBorder="1"/>
    <xf numFmtId="0" fontId="994" fillId="15" borderId="0" xfId="0" applyFont="1" applyFill="1"/>
    <xf numFmtId="0" fontId="981" fillId="10" borderId="1" xfId="0" applyFont="1" applyFill="1" applyBorder="1" applyAlignment="1">
      <alignment horizontal="center" vertical="center"/>
    </xf>
    <xf numFmtId="0" fontId="981" fillId="10" borderId="1" xfId="3" applyNumberFormat="1" applyFont="1" applyFill="1" applyBorder="1" applyAlignment="1">
      <alignment horizontal="center" vertical="center"/>
    </xf>
    <xf numFmtId="14" fontId="981" fillId="10" borderId="1" xfId="0" applyNumberFormat="1" applyFont="1" applyFill="1" applyBorder="1" applyAlignment="1">
      <alignment horizontal="center" vertical="center"/>
    </xf>
    <xf numFmtId="2" fontId="981" fillId="10" borderId="2" xfId="0" applyNumberFormat="1" applyFont="1" applyFill="1" applyBorder="1" applyAlignment="1">
      <alignment horizontal="center" vertical="center"/>
    </xf>
    <xf numFmtId="0" fontId="979" fillId="10" borderId="5" xfId="0" applyFont="1" applyFill="1" applyBorder="1" applyAlignment="1">
      <alignment horizontal="left"/>
    </xf>
    <xf numFmtId="0" fontId="0" fillId="10" borderId="0" xfId="0" applyFill="1" applyBorder="1"/>
    <xf numFmtId="0" fontId="0" fillId="10" borderId="0" xfId="0" applyFill="1"/>
    <xf numFmtId="0" fontId="983" fillId="10" borderId="1" xfId="0" applyFont="1" applyFill="1" applyBorder="1" applyAlignment="1">
      <alignment horizontal="center" vertical="center"/>
    </xf>
    <xf numFmtId="0" fontId="967" fillId="10" borderId="5" xfId="0" applyFont="1" applyFill="1" applyBorder="1" applyAlignment="1">
      <alignment horizontal="left"/>
    </xf>
    <xf numFmtId="0" fontId="981" fillId="10" borderId="2" xfId="3" applyNumberFormat="1" applyFont="1" applyFill="1" applyBorder="1" applyAlignment="1">
      <alignment horizontal="center" vertical="center"/>
    </xf>
    <xf numFmtId="0" fontId="981" fillId="10" borderId="2" xfId="0" applyFont="1" applyFill="1" applyBorder="1" applyAlignment="1">
      <alignment horizontal="center" vertical="center"/>
    </xf>
    <xf numFmtId="0" fontId="971" fillId="10" borderId="5" xfId="0" applyFont="1" applyFill="1" applyBorder="1" applyAlignment="1">
      <alignment horizontal="left"/>
    </xf>
    <xf numFmtId="0" fontId="978" fillId="10" borderId="5" xfId="0" applyFont="1" applyFill="1" applyBorder="1" applyAlignment="1">
      <alignment horizontal="left"/>
    </xf>
    <xf numFmtId="0" fontId="975" fillId="10" borderId="5" xfId="0" applyFont="1" applyFill="1" applyBorder="1" applyAlignment="1">
      <alignment horizontal="left"/>
    </xf>
    <xf numFmtId="0" fontId="981" fillId="10" borderId="4" xfId="0" applyFont="1" applyFill="1" applyBorder="1" applyAlignment="1">
      <alignment horizontal="center" vertical="center"/>
    </xf>
    <xf numFmtId="0" fontId="979" fillId="10" borderId="0" xfId="0" applyFont="1" applyFill="1" applyAlignment="1">
      <alignment horizontal="left"/>
    </xf>
    <xf numFmtId="0" fontId="0" fillId="10" borderId="10" xfId="0" applyFill="1" applyBorder="1"/>
    <xf numFmtId="0" fontId="981" fillId="10" borderId="5" xfId="0" applyFont="1" applyFill="1" applyBorder="1" applyAlignment="1">
      <alignment horizontal="center" vertical="center"/>
    </xf>
    <xf numFmtId="0" fontId="976" fillId="10" borderId="5" xfId="0" applyFont="1" applyFill="1" applyBorder="1" applyAlignment="1">
      <alignment horizontal="left"/>
    </xf>
    <xf numFmtId="0" fontId="977" fillId="10" borderId="5" xfId="0" applyFont="1" applyFill="1" applyBorder="1" applyAlignment="1">
      <alignment horizontal="left"/>
    </xf>
    <xf numFmtId="0" fontId="974" fillId="10" borderId="5" xfId="0" applyFont="1" applyFill="1" applyBorder="1" applyAlignment="1">
      <alignment horizontal="left"/>
    </xf>
    <xf numFmtId="0" fontId="977" fillId="10" borderId="1" xfId="0" applyFont="1" applyFill="1" applyBorder="1" applyAlignment="1">
      <alignment horizontal="left"/>
    </xf>
    <xf numFmtId="0" fontId="990" fillId="10" borderId="5" xfId="0" applyFont="1" applyFill="1" applyBorder="1" applyAlignment="1">
      <alignment horizontal="left"/>
    </xf>
    <xf numFmtId="164" fontId="981" fillId="10" borderId="6" xfId="0" applyNumberFormat="1" applyFont="1" applyFill="1" applyBorder="1" applyAlignment="1">
      <alignment horizontal="center" vertical="center"/>
    </xf>
    <xf numFmtId="0" fontId="981" fillId="10" borderId="6" xfId="3" applyNumberFormat="1" applyFont="1" applyFill="1" applyBorder="1" applyAlignment="1">
      <alignment horizontal="center" vertical="center"/>
    </xf>
    <xf numFmtId="2" fontId="981" fillId="10" borderId="6" xfId="0" applyNumberFormat="1" applyFont="1" applyFill="1" applyBorder="1" applyAlignment="1">
      <alignment horizontal="center" vertical="center"/>
    </xf>
    <xf numFmtId="0" fontId="999" fillId="10" borderId="1" xfId="0" applyFont="1" applyFill="1" applyBorder="1" applyAlignment="1">
      <alignment horizontal="center" vertical="center"/>
    </xf>
    <xf numFmtId="0" fontId="979" fillId="10" borderId="5" xfId="0" applyFont="1" applyFill="1" applyBorder="1" applyAlignment="1">
      <alignment horizontal="left" vertical="center"/>
    </xf>
    <xf numFmtId="0" fontId="978" fillId="10" borderId="1" xfId="0" applyFont="1" applyFill="1" applyBorder="1" applyAlignment="1">
      <alignment horizontal="left"/>
    </xf>
    <xf numFmtId="16" fontId="981" fillId="10" borderId="1" xfId="0" applyNumberFormat="1" applyFont="1" applyFill="1" applyBorder="1" applyAlignment="1">
      <alignment horizontal="center" vertical="center"/>
    </xf>
    <xf numFmtId="0" fontId="985" fillId="10" borderId="5" xfId="0" applyFont="1" applyFill="1" applyBorder="1" applyAlignment="1">
      <alignment horizontal="left"/>
    </xf>
    <xf numFmtId="0" fontId="985" fillId="10" borderId="1" xfId="0" applyFont="1" applyFill="1" applyBorder="1" applyAlignment="1">
      <alignment horizontal="left"/>
    </xf>
    <xf numFmtId="0" fontId="968" fillId="10" borderId="5" xfId="0" applyFont="1" applyFill="1" applyBorder="1" applyAlignment="1">
      <alignment horizontal="left"/>
    </xf>
    <xf numFmtId="0" fontId="987" fillId="10" borderId="1" xfId="0" applyFont="1" applyFill="1" applyBorder="1" applyAlignment="1">
      <alignment horizontal="center" vertical="center"/>
    </xf>
    <xf numFmtId="14" fontId="987" fillId="10" borderId="1" xfId="0" applyNumberFormat="1" applyFont="1" applyFill="1" applyBorder="1" applyAlignment="1">
      <alignment horizontal="center" vertical="center"/>
    </xf>
    <xf numFmtId="0" fontId="992" fillId="10" borderId="1" xfId="0" applyFont="1" applyFill="1" applyBorder="1" applyAlignment="1">
      <alignment horizontal="center" vertical="center"/>
    </xf>
    <xf numFmtId="0" fontId="987" fillId="10" borderId="5" xfId="0" applyFont="1" applyFill="1" applyBorder="1" applyAlignment="1">
      <alignment horizontal="center" vertical="center"/>
    </xf>
    <xf numFmtId="0" fontId="985" fillId="10" borderId="1" xfId="0" applyFont="1" applyFill="1" applyBorder="1"/>
    <xf numFmtId="0" fontId="987" fillId="10" borderId="1" xfId="3" applyNumberFormat="1" applyFont="1" applyFill="1" applyBorder="1" applyAlignment="1">
      <alignment horizontal="center" vertical="center"/>
    </xf>
    <xf numFmtId="0" fontId="980" fillId="10" borderId="1" xfId="0" applyFont="1" applyFill="1" applyBorder="1"/>
    <xf numFmtId="0" fontId="987" fillId="10" borderId="1" xfId="0" applyFont="1" applyFill="1" applyBorder="1" applyAlignment="1">
      <alignment horizontal="left"/>
    </xf>
    <xf numFmtId="0" fontId="987" fillId="10" borderId="0" xfId="0" applyFont="1" applyFill="1" applyBorder="1"/>
    <xf numFmtId="0" fontId="987" fillId="10" borderId="5" xfId="0" applyFont="1" applyFill="1" applyBorder="1"/>
    <xf numFmtId="0" fontId="987" fillId="10" borderId="1" xfId="0" applyFont="1" applyFill="1" applyBorder="1"/>
    <xf numFmtId="0" fontId="0" fillId="19" borderId="1" xfId="0" applyFill="1" applyBorder="1"/>
    <xf numFmtId="164" fontId="999" fillId="3" borderId="1" xfId="0" applyNumberFormat="1" applyFont="1" applyFill="1" applyBorder="1" applyAlignment="1">
      <alignment horizontal="center" vertical="center"/>
    </xf>
    <xf numFmtId="0" fontId="0" fillId="3" borderId="1" xfId="0" applyFill="1" applyBorder="1" applyAlignment="1">
      <alignment horizontal="left"/>
    </xf>
    <xf numFmtId="0" fontId="994" fillId="3" borderId="1" xfId="0" applyFont="1" applyFill="1" applyBorder="1"/>
    <xf numFmtId="0" fontId="0" fillId="3" borderId="0" xfId="0" applyFont="1" applyFill="1" applyBorder="1"/>
    <xf numFmtId="0" fontId="971" fillId="3" borderId="1" xfId="0" applyFont="1" applyFill="1" applyBorder="1" applyAlignment="1">
      <alignment horizontal="left"/>
    </xf>
    <xf numFmtId="0" fontId="968" fillId="3" borderId="1" xfId="0" applyFont="1" applyFill="1" applyBorder="1" applyAlignment="1">
      <alignment horizontal="left"/>
    </xf>
    <xf numFmtId="0" fontId="0" fillId="3" borderId="0" xfId="0" applyFill="1" applyBorder="1"/>
    <xf numFmtId="164" fontId="983" fillId="3" borderId="1" xfId="0" applyNumberFormat="1" applyFont="1" applyFill="1" applyBorder="1" applyAlignment="1">
      <alignment horizontal="center" vertical="center"/>
    </xf>
    <xf numFmtId="16" fontId="999" fillId="3" borderId="1" xfId="0" applyNumberFormat="1" applyFont="1" applyFill="1" applyBorder="1" applyAlignment="1">
      <alignment horizontal="center"/>
    </xf>
    <xf numFmtId="1" fontId="999" fillId="3" borderId="1" xfId="0" applyNumberFormat="1" applyFont="1" applyFill="1" applyBorder="1" applyAlignment="1">
      <alignment horizontal="center"/>
    </xf>
    <xf numFmtId="2" fontId="999" fillId="3" borderId="1" xfId="0" applyNumberFormat="1" applyFont="1" applyFill="1" applyBorder="1" applyAlignment="1">
      <alignment horizontal="center"/>
    </xf>
    <xf numFmtId="0" fontId="987" fillId="3" borderId="1" xfId="0" applyFont="1" applyFill="1" applyBorder="1" applyAlignment="1">
      <alignment horizontal="left"/>
    </xf>
    <xf numFmtId="0" fontId="987" fillId="20" borderId="1" xfId="0" applyFont="1" applyFill="1" applyBorder="1" applyAlignment="1">
      <alignment horizontal="center"/>
    </xf>
    <xf numFmtId="164" fontId="987" fillId="20" borderId="1" xfId="0" applyNumberFormat="1" applyFont="1" applyFill="1" applyBorder="1" applyAlignment="1">
      <alignment horizontal="center" vertical="center"/>
    </xf>
    <xf numFmtId="0" fontId="999" fillId="20" borderId="1" xfId="0" applyNumberFormat="1" applyFont="1" applyFill="1" applyBorder="1" applyAlignment="1">
      <alignment horizontal="center"/>
    </xf>
    <xf numFmtId="164" fontId="981" fillId="20" borderId="1" xfId="0" applyNumberFormat="1" applyFont="1" applyFill="1" applyBorder="1" applyAlignment="1">
      <alignment horizontal="center" vertical="center"/>
    </xf>
    <xf numFmtId="0" fontId="999" fillId="20" borderId="1" xfId="0" applyFont="1" applyFill="1" applyBorder="1" applyAlignment="1">
      <alignment horizontal="center"/>
    </xf>
    <xf numFmtId="14" fontId="999" fillId="20" borderId="1" xfId="0" applyNumberFormat="1" applyFont="1" applyFill="1" applyBorder="1" applyAlignment="1">
      <alignment horizontal="center"/>
    </xf>
    <xf numFmtId="1" fontId="987" fillId="20" borderId="1" xfId="0" applyNumberFormat="1" applyFont="1" applyFill="1" applyBorder="1" applyAlignment="1">
      <alignment horizontal="center"/>
    </xf>
    <xf numFmtId="164" fontId="987" fillId="20" borderId="1" xfId="0" applyNumberFormat="1" applyFont="1" applyFill="1" applyBorder="1" applyAlignment="1">
      <alignment horizontal="center"/>
    </xf>
    <xf numFmtId="2" fontId="987" fillId="20" borderId="1" xfId="0" applyNumberFormat="1" applyFont="1" applyFill="1" applyBorder="1" applyAlignment="1">
      <alignment horizontal="center"/>
    </xf>
    <xf numFmtId="2" fontId="981" fillId="20" borderId="1" xfId="0" applyNumberFormat="1" applyFont="1" applyFill="1" applyBorder="1" applyAlignment="1">
      <alignment horizontal="center" vertical="center"/>
    </xf>
    <xf numFmtId="0" fontId="971" fillId="20" borderId="1" xfId="0" applyFont="1" applyFill="1" applyBorder="1" applyAlignment="1">
      <alignment horizontal="left"/>
    </xf>
    <xf numFmtId="0" fontId="0" fillId="20" borderId="1" xfId="0" applyFill="1" applyBorder="1"/>
    <xf numFmtId="0" fontId="979" fillId="20" borderId="1" xfId="0" applyFont="1" applyFill="1" applyBorder="1" applyAlignment="1">
      <alignment horizontal="left"/>
    </xf>
    <xf numFmtId="0" fontId="0" fillId="20" borderId="0" xfId="0" applyFill="1" applyBorder="1"/>
    <xf numFmtId="0" fontId="0" fillId="20" borderId="0" xfId="0" applyFill="1"/>
    <xf numFmtId="0" fontId="968" fillId="20" borderId="1" xfId="0" applyFont="1" applyFill="1" applyBorder="1" applyAlignment="1">
      <alignment horizontal="left"/>
    </xf>
    <xf numFmtId="16" fontId="999" fillId="20" borderId="1" xfId="0" applyNumberFormat="1" applyFont="1" applyFill="1" applyBorder="1" applyAlignment="1">
      <alignment horizontal="center"/>
    </xf>
    <xf numFmtId="0" fontId="999" fillId="20" borderId="1" xfId="0" applyFont="1" applyFill="1" applyBorder="1" applyAlignment="1">
      <alignment horizontal="center" wrapText="1"/>
    </xf>
    <xf numFmtId="164" fontId="999" fillId="20" borderId="1" xfId="0" applyNumberFormat="1" applyFont="1" applyFill="1" applyBorder="1" applyAlignment="1">
      <alignment horizontal="center"/>
    </xf>
    <xf numFmtId="0" fontId="967" fillId="20" borderId="1" xfId="0" applyFont="1" applyFill="1" applyBorder="1" applyAlignment="1">
      <alignment horizontal="left"/>
    </xf>
    <xf numFmtId="0" fontId="966" fillId="20" borderId="1" xfId="0" applyFont="1" applyFill="1" applyBorder="1" applyAlignment="1">
      <alignment horizontal="left"/>
    </xf>
    <xf numFmtId="0" fontId="970" fillId="20" borderId="1" xfId="0" applyFont="1" applyFill="1" applyBorder="1" applyAlignment="1">
      <alignment horizontal="left"/>
    </xf>
    <xf numFmtId="0" fontId="969" fillId="20" borderId="1" xfId="0" applyFont="1" applyFill="1" applyBorder="1" applyAlignment="1">
      <alignment horizontal="left"/>
    </xf>
    <xf numFmtId="0" fontId="993" fillId="20" borderId="1" xfId="0" applyFont="1" applyFill="1" applyBorder="1" applyAlignment="1">
      <alignment horizontal="center"/>
    </xf>
    <xf numFmtId="0" fontId="1005" fillId="20" borderId="1" xfId="0" applyFont="1" applyFill="1" applyBorder="1" applyAlignment="1">
      <alignment horizontal="center"/>
    </xf>
    <xf numFmtId="164" fontId="999" fillId="20" borderId="1" xfId="0" applyNumberFormat="1" applyFont="1" applyFill="1" applyBorder="1" applyAlignment="1">
      <alignment horizontal="center" vertical="center"/>
    </xf>
    <xf numFmtId="164" fontId="1001" fillId="20" borderId="1" xfId="0" applyNumberFormat="1" applyFont="1" applyFill="1" applyBorder="1" applyAlignment="1">
      <alignment horizontal="center" vertical="center"/>
    </xf>
    <xf numFmtId="1" fontId="999" fillId="20" borderId="1" xfId="0" applyNumberFormat="1" applyFont="1" applyFill="1" applyBorder="1" applyAlignment="1">
      <alignment horizontal="center"/>
    </xf>
    <xf numFmtId="2" fontId="999" fillId="20" borderId="1" xfId="0" applyNumberFormat="1" applyFont="1" applyFill="1" applyBorder="1" applyAlignment="1">
      <alignment horizontal="center"/>
    </xf>
    <xf numFmtId="2" fontId="1001" fillId="20" borderId="1" xfId="0" applyNumberFormat="1" applyFont="1" applyFill="1" applyBorder="1" applyAlignment="1">
      <alignment horizontal="center" vertical="center"/>
    </xf>
    <xf numFmtId="0" fontId="0" fillId="20" borderId="1" xfId="0" applyFont="1" applyFill="1" applyBorder="1" applyAlignment="1">
      <alignment horizontal="left"/>
    </xf>
    <xf numFmtId="0" fontId="0" fillId="20" borderId="1" xfId="0" applyFont="1" applyFill="1" applyBorder="1"/>
    <xf numFmtId="0" fontId="0" fillId="20" borderId="0" xfId="0" applyFont="1" applyFill="1"/>
    <xf numFmtId="0" fontId="1000" fillId="20" borderId="1" xfId="0" applyFont="1" applyFill="1" applyBorder="1" applyAlignment="1">
      <alignment horizontal="center"/>
    </xf>
    <xf numFmtId="164" fontId="1000" fillId="20" borderId="1" xfId="0" applyNumberFormat="1" applyFont="1" applyFill="1" applyBorder="1" applyAlignment="1">
      <alignment horizontal="center" vertical="center"/>
    </xf>
    <xf numFmtId="0" fontId="1000" fillId="20" borderId="1" xfId="0" applyNumberFormat="1" applyFont="1" applyFill="1" applyBorder="1" applyAlignment="1">
      <alignment horizontal="center"/>
    </xf>
    <xf numFmtId="164" fontId="1002" fillId="20" borderId="1" xfId="0" applyNumberFormat="1" applyFont="1" applyFill="1" applyBorder="1" applyAlignment="1">
      <alignment horizontal="center" vertical="center"/>
    </xf>
    <xf numFmtId="14" fontId="1000" fillId="20" borderId="1" xfId="0" applyNumberFormat="1" applyFont="1" applyFill="1" applyBorder="1" applyAlignment="1">
      <alignment horizontal="center"/>
    </xf>
    <xf numFmtId="164" fontId="1000" fillId="20" borderId="1" xfId="0" applyNumberFormat="1" applyFont="1" applyFill="1" applyBorder="1" applyAlignment="1">
      <alignment horizontal="center"/>
    </xf>
    <xf numFmtId="1" fontId="1000" fillId="20" borderId="1" xfId="0" applyNumberFormat="1" applyFont="1" applyFill="1" applyBorder="1" applyAlignment="1">
      <alignment horizontal="center"/>
    </xf>
    <xf numFmtId="2" fontId="1000" fillId="20" borderId="1" xfId="0" applyNumberFormat="1" applyFont="1" applyFill="1" applyBorder="1" applyAlignment="1">
      <alignment horizontal="center"/>
    </xf>
    <xf numFmtId="2" fontId="1002" fillId="20" borderId="1" xfId="0" applyNumberFormat="1" applyFont="1" applyFill="1" applyBorder="1" applyAlignment="1">
      <alignment horizontal="center" vertical="center"/>
    </xf>
    <xf numFmtId="0" fontId="994" fillId="20" borderId="1" xfId="0" applyFont="1" applyFill="1" applyBorder="1" applyAlignment="1">
      <alignment horizontal="left"/>
    </xf>
    <xf numFmtId="0" fontId="994" fillId="20" borderId="1" xfId="0" applyFont="1" applyFill="1" applyBorder="1"/>
    <xf numFmtId="0" fontId="994" fillId="20" borderId="0" xfId="0" applyFont="1" applyFill="1"/>
    <xf numFmtId="0" fontId="1004" fillId="20" borderId="1" xfId="0" applyFont="1" applyFill="1" applyBorder="1" applyAlignment="1">
      <alignment horizontal="left"/>
    </xf>
    <xf numFmtId="14" fontId="1005" fillId="20" borderId="1" xfId="0" applyNumberFormat="1" applyFont="1" applyFill="1" applyBorder="1" applyAlignment="1">
      <alignment horizontal="center"/>
    </xf>
    <xf numFmtId="0" fontId="994" fillId="17" borderId="1" xfId="0" applyFont="1" applyFill="1" applyBorder="1"/>
    <xf numFmtId="0" fontId="1000" fillId="17" borderId="1" xfId="0" applyFont="1" applyFill="1" applyBorder="1" applyAlignment="1">
      <alignment horizontal="center"/>
    </xf>
    <xf numFmtId="164" fontId="1000" fillId="17" borderId="1" xfId="0" applyNumberFormat="1" applyFont="1" applyFill="1" applyBorder="1" applyAlignment="1">
      <alignment horizontal="center" vertical="center"/>
    </xf>
    <xf numFmtId="0" fontId="1000" fillId="17" borderId="1" xfId="0" applyNumberFormat="1" applyFont="1" applyFill="1" applyBorder="1" applyAlignment="1">
      <alignment horizontal="center"/>
    </xf>
    <xf numFmtId="164" fontId="1002" fillId="17" borderId="1" xfId="0" applyNumberFormat="1" applyFont="1" applyFill="1" applyBorder="1" applyAlignment="1">
      <alignment horizontal="center" vertical="center"/>
    </xf>
    <xf numFmtId="14" fontId="1000" fillId="17" borderId="1" xfId="0" applyNumberFormat="1" applyFont="1" applyFill="1" applyBorder="1" applyAlignment="1">
      <alignment horizontal="center"/>
    </xf>
    <xf numFmtId="164" fontId="1000" fillId="17" borderId="1" xfId="0" applyNumberFormat="1" applyFont="1" applyFill="1" applyBorder="1" applyAlignment="1">
      <alignment horizontal="center"/>
    </xf>
    <xf numFmtId="1" fontId="1000" fillId="17" borderId="1" xfId="0" applyNumberFormat="1" applyFont="1" applyFill="1" applyBorder="1" applyAlignment="1">
      <alignment horizontal="center"/>
    </xf>
    <xf numFmtId="2" fontId="1000" fillId="17" borderId="1" xfId="0" applyNumberFormat="1" applyFont="1" applyFill="1" applyBorder="1" applyAlignment="1">
      <alignment horizontal="center"/>
    </xf>
    <xf numFmtId="2" fontId="1002" fillId="17" borderId="1" xfId="0" applyNumberFormat="1" applyFont="1" applyFill="1" applyBorder="1" applyAlignment="1">
      <alignment horizontal="center" vertical="center"/>
    </xf>
    <xf numFmtId="0" fontId="994" fillId="17" borderId="1" xfId="0" applyFont="1" applyFill="1" applyBorder="1" applyAlignment="1">
      <alignment horizontal="left"/>
    </xf>
    <xf numFmtId="0" fontId="994" fillId="17" borderId="0" xfId="0" applyFont="1" applyFill="1"/>
    <xf numFmtId="0" fontId="0" fillId="21" borderId="1" xfId="0" applyFill="1" applyBorder="1"/>
    <xf numFmtId="0" fontId="0" fillId="22" borderId="1" xfId="0" applyFill="1" applyBorder="1"/>
    <xf numFmtId="0" fontId="968" fillId="3" borderId="12" xfId="0" applyFont="1" applyFill="1" applyBorder="1" applyAlignment="1">
      <alignment horizontal="left"/>
    </xf>
    <xf numFmtId="0" fontId="965" fillId="17" borderId="1" xfId="0" applyFont="1" applyFill="1" applyBorder="1" applyAlignment="1">
      <alignment horizontal="left"/>
    </xf>
    <xf numFmtId="0" fontId="965" fillId="3" borderId="1" xfId="0" applyFont="1" applyFill="1" applyBorder="1" applyAlignment="1">
      <alignment horizontal="left"/>
    </xf>
    <xf numFmtId="0" fontId="0" fillId="23" borderId="1" xfId="0" applyFill="1" applyBorder="1"/>
    <xf numFmtId="0" fontId="965" fillId="20" borderId="1" xfId="0" applyFont="1" applyFill="1" applyBorder="1" applyAlignment="1">
      <alignment horizontal="left"/>
    </xf>
    <xf numFmtId="0" fontId="965" fillId="7" borderId="5" xfId="0" applyFont="1" applyFill="1" applyBorder="1" applyAlignment="1">
      <alignment horizontal="left"/>
    </xf>
    <xf numFmtId="0" fontId="965" fillId="15" borderId="5" xfId="0" applyFont="1" applyFill="1" applyBorder="1" applyAlignment="1">
      <alignment horizontal="left"/>
    </xf>
    <xf numFmtId="0" fontId="1000" fillId="3" borderId="1" xfId="0" applyFont="1" applyFill="1" applyBorder="1" applyAlignment="1">
      <alignment horizontal="center"/>
    </xf>
    <xf numFmtId="164" fontId="1000" fillId="3" borderId="1" xfId="0" applyNumberFormat="1" applyFont="1" applyFill="1" applyBorder="1" applyAlignment="1">
      <alignment horizontal="center" vertical="center"/>
    </xf>
    <xf numFmtId="0" fontId="1000" fillId="3" borderId="1" xfId="0" applyNumberFormat="1" applyFont="1" applyFill="1" applyBorder="1" applyAlignment="1">
      <alignment horizontal="center"/>
    </xf>
    <xf numFmtId="164" fontId="1002" fillId="3" borderId="1" xfId="0" applyNumberFormat="1" applyFont="1" applyFill="1" applyBorder="1" applyAlignment="1">
      <alignment horizontal="center" vertical="center"/>
    </xf>
    <xf numFmtId="14" fontId="1000" fillId="3" borderId="1" xfId="0" applyNumberFormat="1" applyFont="1" applyFill="1" applyBorder="1" applyAlignment="1">
      <alignment horizontal="center"/>
    </xf>
    <xf numFmtId="1" fontId="1000" fillId="3" borderId="1" xfId="0" applyNumberFormat="1" applyFont="1" applyFill="1" applyBorder="1" applyAlignment="1">
      <alignment horizontal="center"/>
    </xf>
    <xf numFmtId="164" fontId="1000" fillId="3" borderId="1" xfId="0" applyNumberFormat="1" applyFont="1" applyFill="1" applyBorder="1" applyAlignment="1">
      <alignment horizontal="center"/>
    </xf>
    <xf numFmtId="2" fontId="1000" fillId="3" borderId="1" xfId="0" applyNumberFormat="1" applyFont="1" applyFill="1" applyBorder="1" applyAlignment="1">
      <alignment horizontal="center"/>
    </xf>
    <xf numFmtId="2" fontId="1002" fillId="3" borderId="1" xfId="0" applyNumberFormat="1" applyFont="1" applyFill="1" applyBorder="1" applyAlignment="1">
      <alignment horizontal="center" vertical="center"/>
    </xf>
    <xf numFmtId="0" fontId="994" fillId="3" borderId="1" xfId="0" applyFont="1" applyFill="1" applyBorder="1" applyAlignment="1">
      <alignment horizontal="left"/>
    </xf>
    <xf numFmtId="0" fontId="994" fillId="3" borderId="0" xfId="0" applyFont="1" applyFill="1" applyBorder="1"/>
    <xf numFmtId="0" fontId="994" fillId="3" borderId="0" xfId="0" applyFont="1" applyFill="1"/>
    <xf numFmtId="0" fontId="1008" fillId="3" borderId="1" xfId="0" applyFont="1" applyFill="1" applyBorder="1" applyAlignment="1">
      <alignment horizontal="center"/>
    </xf>
    <xf numFmtId="164" fontId="1008" fillId="3" borderId="1" xfId="0" applyNumberFormat="1" applyFont="1" applyFill="1" applyBorder="1" applyAlignment="1">
      <alignment horizontal="center" vertical="center"/>
    </xf>
    <xf numFmtId="0" fontId="1008" fillId="3" borderId="1" xfId="0" applyNumberFormat="1" applyFont="1" applyFill="1" applyBorder="1" applyAlignment="1">
      <alignment horizontal="center"/>
    </xf>
    <xf numFmtId="164" fontId="1009" fillId="3" borderId="1" xfId="0" applyNumberFormat="1" applyFont="1" applyFill="1" applyBorder="1" applyAlignment="1">
      <alignment horizontal="center" vertical="center"/>
    </xf>
    <xf numFmtId="14" fontId="1008" fillId="3" borderId="1" xfId="0" applyNumberFormat="1" applyFont="1" applyFill="1" applyBorder="1" applyAlignment="1">
      <alignment horizontal="center"/>
    </xf>
    <xf numFmtId="164" fontId="1008" fillId="3" borderId="1" xfId="0" applyNumberFormat="1" applyFont="1" applyFill="1" applyBorder="1" applyAlignment="1">
      <alignment horizontal="center"/>
    </xf>
    <xf numFmtId="1" fontId="1008" fillId="3" borderId="1" xfId="0" applyNumberFormat="1" applyFont="1" applyFill="1" applyBorder="1" applyAlignment="1">
      <alignment horizontal="center"/>
    </xf>
    <xf numFmtId="2" fontId="1008" fillId="3" borderId="1" xfId="0" applyNumberFormat="1" applyFont="1" applyFill="1" applyBorder="1" applyAlignment="1">
      <alignment horizontal="center"/>
    </xf>
    <xf numFmtId="2" fontId="1009" fillId="3" borderId="1" xfId="0" applyNumberFormat="1" applyFont="1" applyFill="1" applyBorder="1" applyAlignment="1">
      <alignment horizontal="center" vertical="center"/>
    </xf>
    <xf numFmtId="0" fontId="1007" fillId="3" borderId="1" xfId="0" applyFont="1" applyFill="1" applyBorder="1" applyAlignment="1">
      <alignment horizontal="left"/>
    </xf>
    <xf numFmtId="0" fontId="1007" fillId="3" borderId="1" xfId="0" applyFont="1" applyFill="1" applyBorder="1"/>
    <xf numFmtId="0" fontId="1007" fillId="3" borderId="0" xfId="0" applyFont="1" applyFill="1"/>
    <xf numFmtId="0" fontId="965" fillId="8" borderId="5" xfId="0" applyFont="1" applyFill="1" applyBorder="1" applyAlignment="1">
      <alignment horizontal="left"/>
    </xf>
    <xf numFmtId="0" fontId="0" fillId="19" borderId="3" xfId="0" applyFill="1" applyBorder="1"/>
    <xf numFmtId="0" fontId="987" fillId="2" borderId="1" xfId="0" applyFont="1" applyFill="1" applyBorder="1" applyAlignment="1">
      <alignment horizontal="center"/>
    </xf>
    <xf numFmtId="164" fontId="987" fillId="2" borderId="1" xfId="0" applyNumberFormat="1" applyFont="1" applyFill="1" applyBorder="1" applyAlignment="1">
      <alignment horizontal="center" vertical="center"/>
    </xf>
    <xf numFmtId="0" fontId="999" fillId="2" borderId="1" xfId="0" applyNumberFormat="1" applyFont="1" applyFill="1" applyBorder="1" applyAlignment="1">
      <alignment horizontal="center"/>
    </xf>
    <xf numFmtId="164" fontId="981" fillId="2" borderId="1" xfId="0" applyNumberFormat="1" applyFont="1" applyFill="1" applyBorder="1" applyAlignment="1">
      <alignment horizontal="center" vertical="center"/>
    </xf>
    <xf numFmtId="0" fontId="999" fillId="2" borderId="1" xfId="0" applyFont="1" applyFill="1" applyBorder="1" applyAlignment="1">
      <alignment horizontal="center"/>
    </xf>
    <xf numFmtId="14" fontId="999" fillId="2" borderId="1" xfId="0" applyNumberFormat="1" applyFont="1" applyFill="1" applyBorder="1" applyAlignment="1">
      <alignment horizontal="center"/>
    </xf>
    <xf numFmtId="164" fontId="999" fillId="2" borderId="1" xfId="0" applyNumberFormat="1" applyFont="1" applyFill="1" applyBorder="1" applyAlignment="1">
      <alignment horizontal="center"/>
    </xf>
    <xf numFmtId="1" fontId="987" fillId="2" borderId="1" xfId="0" applyNumberFormat="1" applyFont="1" applyFill="1" applyBorder="1" applyAlignment="1">
      <alignment horizontal="center"/>
    </xf>
    <xf numFmtId="164" fontId="987" fillId="2" borderId="1" xfId="0" applyNumberFormat="1" applyFont="1" applyFill="1" applyBorder="1" applyAlignment="1">
      <alignment horizontal="center"/>
    </xf>
    <xf numFmtId="2" fontId="987" fillId="2" borderId="1" xfId="0" applyNumberFormat="1" applyFont="1" applyFill="1" applyBorder="1" applyAlignment="1">
      <alignment horizontal="center"/>
    </xf>
    <xf numFmtId="0" fontId="966" fillId="2" borderId="1" xfId="0" applyFont="1" applyFill="1" applyBorder="1" applyAlignment="1">
      <alignment horizontal="left"/>
    </xf>
    <xf numFmtId="0" fontId="979" fillId="2" borderId="1" xfId="0" applyFont="1" applyFill="1" applyBorder="1" applyAlignment="1">
      <alignment horizontal="left"/>
    </xf>
    <xf numFmtId="0" fontId="965" fillId="2" borderId="1" xfId="0" applyFont="1" applyFill="1" applyBorder="1" applyAlignment="1">
      <alignment horizontal="left"/>
    </xf>
    <xf numFmtId="0" fontId="0" fillId="2" borderId="0" xfId="0" applyFill="1"/>
    <xf numFmtId="0" fontId="964" fillId="17" borderId="1" xfId="0" applyFont="1" applyFill="1" applyBorder="1" applyAlignment="1">
      <alignment horizontal="left"/>
    </xf>
    <xf numFmtId="0" fontId="964" fillId="20" borderId="1" xfId="0" applyFont="1" applyFill="1" applyBorder="1" applyAlignment="1">
      <alignment horizontal="left"/>
    </xf>
    <xf numFmtId="0" fontId="964" fillId="10" borderId="5" xfId="0" applyFont="1" applyFill="1" applyBorder="1" applyAlignment="1">
      <alignment horizontal="left"/>
    </xf>
    <xf numFmtId="0" fontId="964" fillId="3" borderId="12" xfId="0" applyFont="1" applyFill="1" applyBorder="1" applyAlignment="1">
      <alignment horizontal="left"/>
    </xf>
    <xf numFmtId="165" fontId="982" fillId="20" borderId="1" xfId="0" applyNumberFormat="1" applyFont="1" applyFill="1" applyBorder="1" applyAlignment="1">
      <alignment horizontal="center" vertical="center" wrapText="1"/>
    </xf>
    <xf numFmtId="164" fontId="981" fillId="20" borderId="2" xfId="0" applyNumberFormat="1" applyFont="1" applyFill="1" applyBorder="1" applyAlignment="1">
      <alignment horizontal="center" vertical="center"/>
    </xf>
    <xf numFmtId="0" fontId="981" fillId="20" borderId="2" xfId="3" applyNumberFormat="1" applyFont="1" applyFill="1" applyBorder="1" applyAlignment="1">
      <alignment horizontal="center" vertical="center"/>
    </xf>
    <xf numFmtId="16" fontId="981" fillId="20" borderId="2" xfId="0" applyNumberFormat="1" applyFont="1" applyFill="1" applyBorder="1" applyAlignment="1">
      <alignment horizontal="center" vertical="center"/>
    </xf>
    <xf numFmtId="0" fontId="999" fillId="20" borderId="2" xfId="0" applyFont="1" applyFill="1" applyBorder="1" applyAlignment="1">
      <alignment horizontal="center"/>
    </xf>
    <xf numFmtId="1" fontId="981" fillId="20" borderId="2" xfId="0" applyNumberFormat="1" applyFont="1" applyFill="1" applyBorder="1" applyAlignment="1">
      <alignment horizontal="center" vertical="center"/>
    </xf>
    <xf numFmtId="2" fontId="981" fillId="20" borderId="2" xfId="0" applyNumberFormat="1" applyFont="1" applyFill="1" applyBorder="1" applyAlignment="1">
      <alignment horizontal="center" vertical="center"/>
    </xf>
    <xf numFmtId="0" fontId="979" fillId="20" borderId="2" xfId="0" applyFont="1" applyFill="1" applyBorder="1" applyAlignment="1">
      <alignment horizontal="left"/>
    </xf>
    <xf numFmtId="0" fontId="0" fillId="20" borderId="8" xfId="0" applyFill="1" applyBorder="1"/>
    <xf numFmtId="0" fontId="979" fillId="20" borderId="13" xfId="0" applyFont="1" applyFill="1" applyBorder="1" applyAlignment="1">
      <alignment horizontal="left"/>
    </xf>
    <xf numFmtId="0" fontId="0" fillId="20" borderId="2" xfId="0" applyFill="1" applyBorder="1"/>
    <xf numFmtId="165" fontId="1010" fillId="20" borderId="1" xfId="0" applyNumberFormat="1" applyFont="1" applyFill="1" applyBorder="1" applyAlignment="1">
      <alignment horizontal="center" vertical="center" wrapText="1"/>
    </xf>
    <xf numFmtId="0" fontId="1001" fillId="20" borderId="1" xfId="0" applyFont="1" applyFill="1" applyBorder="1" applyAlignment="1">
      <alignment horizontal="center" vertical="center"/>
    </xf>
    <xf numFmtId="0" fontId="1001" fillId="20" borderId="1" xfId="3" applyNumberFormat="1" applyFont="1" applyFill="1" applyBorder="1" applyAlignment="1">
      <alignment horizontal="center" vertical="center"/>
    </xf>
    <xf numFmtId="14" fontId="1001" fillId="20" borderId="1" xfId="0" applyNumberFormat="1" applyFont="1" applyFill="1" applyBorder="1" applyAlignment="1">
      <alignment horizontal="center" vertical="center"/>
    </xf>
    <xf numFmtId="16" fontId="1001" fillId="20" borderId="1" xfId="0" applyNumberFormat="1" applyFont="1" applyFill="1" applyBorder="1" applyAlignment="1">
      <alignment horizontal="center" vertical="center"/>
    </xf>
    <xf numFmtId="164" fontId="1001" fillId="20" borderId="2" xfId="0" applyNumberFormat="1" applyFont="1" applyFill="1" applyBorder="1" applyAlignment="1">
      <alignment horizontal="center" vertical="center"/>
    </xf>
    <xf numFmtId="0" fontId="1001" fillId="20" borderId="4" xfId="0" applyFont="1" applyFill="1" applyBorder="1" applyAlignment="1">
      <alignment horizontal="center" vertical="center"/>
    </xf>
    <xf numFmtId="1" fontId="1001" fillId="20" borderId="2" xfId="0" applyNumberFormat="1" applyFont="1" applyFill="1" applyBorder="1" applyAlignment="1">
      <alignment horizontal="center" vertical="center"/>
    </xf>
    <xf numFmtId="2" fontId="1001" fillId="20" borderId="2" xfId="0" applyNumberFormat="1" applyFont="1" applyFill="1" applyBorder="1" applyAlignment="1">
      <alignment horizontal="center" vertical="center"/>
    </xf>
    <xf numFmtId="0" fontId="1001" fillId="20" borderId="2" xfId="0" applyFont="1" applyFill="1" applyBorder="1" applyAlignment="1">
      <alignment horizontal="center" vertical="center"/>
    </xf>
    <xf numFmtId="0" fontId="0" fillId="20" borderId="4" xfId="0" applyFont="1" applyFill="1" applyBorder="1"/>
    <xf numFmtId="0" fontId="0" fillId="20" borderId="12" xfId="0" applyFont="1" applyFill="1" applyBorder="1" applyAlignment="1">
      <alignment horizontal="left"/>
    </xf>
    <xf numFmtId="0" fontId="0" fillId="20" borderId="0" xfId="0" applyFont="1" applyFill="1" applyBorder="1"/>
    <xf numFmtId="0" fontId="0" fillId="19" borderId="1" xfId="0" applyFont="1" applyFill="1" applyBorder="1"/>
    <xf numFmtId="0" fontId="0" fillId="3" borderId="12" xfId="0" applyFont="1" applyFill="1" applyBorder="1" applyAlignment="1">
      <alignment horizontal="left"/>
    </xf>
    <xf numFmtId="0" fontId="1001" fillId="0" borderId="1" xfId="0" applyFont="1" applyBorder="1" applyAlignment="1">
      <alignment horizontal="center" vertical="center"/>
    </xf>
    <xf numFmtId="164" fontId="1001" fillId="0" borderId="1" xfId="0" applyNumberFormat="1" applyFont="1" applyFill="1" applyBorder="1" applyAlignment="1">
      <alignment horizontal="center" vertical="center"/>
    </xf>
    <xf numFmtId="0" fontId="1001" fillId="0" borderId="1" xfId="3" applyNumberFormat="1" applyFont="1" applyFill="1" applyBorder="1" applyAlignment="1">
      <alignment horizontal="center" vertical="center"/>
    </xf>
    <xf numFmtId="0" fontId="1001" fillId="0" borderId="1" xfId="0" applyFont="1" applyFill="1" applyBorder="1" applyAlignment="1">
      <alignment horizontal="center" vertical="center"/>
    </xf>
    <xf numFmtId="14" fontId="1001" fillId="0" borderId="1" xfId="0" applyNumberFormat="1" applyFont="1" applyBorder="1" applyAlignment="1">
      <alignment horizontal="center" vertical="center"/>
    </xf>
    <xf numFmtId="0" fontId="1001" fillId="4" borderId="1" xfId="0" applyFont="1" applyFill="1" applyBorder="1" applyAlignment="1">
      <alignment horizontal="center" vertical="center"/>
    </xf>
    <xf numFmtId="164" fontId="1001" fillId="4" borderId="1" xfId="0" applyNumberFormat="1" applyFont="1" applyFill="1" applyBorder="1" applyAlignment="1">
      <alignment horizontal="center" vertical="center"/>
    </xf>
    <xf numFmtId="1" fontId="1001" fillId="4" borderId="1" xfId="0" applyNumberFormat="1" applyFont="1" applyFill="1" applyBorder="1" applyAlignment="1">
      <alignment horizontal="center" vertical="center"/>
    </xf>
    <xf numFmtId="2" fontId="1001" fillId="4" borderId="1" xfId="0" applyNumberFormat="1" applyFont="1" applyFill="1" applyBorder="1" applyAlignment="1">
      <alignment horizontal="center" vertical="center"/>
    </xf>
    <xf numFmtId="2" fontId="1001" fillId="4" borderId="2" xfId="0" applyNumberFormat="1" applyFont="1" applyFill="1" applyBorder="1" applyAlignment="1">
      <alignment horizontal="center" vertical="center"/>
    </xf>
    <xf numFmtId="0" fontId="0" fillId="4" borderId="1" xfId="0" applyFont="1" applyFill="1" applyBorder="1" applyAlignment="1">
      <alignment horizontal="left"/>
    </xf>
    <xf numFmtId="0" fontId="0" fillId="4" borderId="4" xfId="0" applyFont="1" applyFill="1" applyBorder="1"/>
    <xf numFmtId="0" fontId="0" fillId="4" borderId="12" xfId="0" applyFont="1" applyFill="1" applyBorder="1" applyAlignment="1">
      <alignment horizontal="left"/>
    </xf>
    <xf numFmtId="0" fontId="0" fillId="4" borderId="1" xfId="0" applyFont="1" applyFill="1" applyBorder="1"/>
    <xf numFmtId="0" fontId="0" fillId="0" borderId="0" xfId="0" applyFont="1"/>
    <xf numFmtId="14" fontId="1001" fillId="0" borderId="1" xfId="0" applyNumberFormat="1" applyFont="1" applyFill="1" applyBorder="1" applyAlignment="1">
      <alignment horizontal="center" vertical="center"/>
    </xf>
    <xf numFmtId="0" fontId="0" fillId="0" borderId="5" xfId="0" applyFont="1" applyBorder="1"/>
    <xf numFmtId="0" fontId="0" fillId="0" borderId="1" xfId="0" applyFont="1" applyBorder="1"/>
    <xf numFmtId="0" fontId="1001" fillId="0" borderId="2" xfId="0" applyFont="1" applyBorder="1" applyAlignment="1">
      <alignment horizontal="center" vertical="center"/>
    </xf>
    <xf numFmtId="164" fontId="1001" fillId="0" borderId="2" xfId="0" applyNumberFormat="1" applyFont="1" applyFill="1" applyBorder="1" applyAlignment="1">
      <alignment horizontal="center" vertical="center"/>
    </xf>
    <xf numFmtId="0" fontId="1001" fillId="0" borderId="2" xfId="3" applyNumberFormat="1" applyFont="1" applyFill="1" applyBorder="1" applyAlignment="1">
      <alignment horizontal="center" vertical="center"/>
    </xf>
    <xf numFmtId="0" fontId="1001" fillId="0" borderId="2" xfId="0" applyFont="1" applyFill="1" applyBorder="1" applyAlignment="1">
      <alignment horizontal="center" vertical="center"/>
    </xf>
    <xf numFmtId="14" fontId="1001" fillId="0" borderId="2" xfId="0" applyNumberFormat="1" applyFont="1" applyBorder="1" applyAlignment="1">
      <alignment horizontal="center" vertical="center"/>
    </xf>
    <xf numFmtId="0" fontId="1001" fillId="4" borderId="2" xfId="0" applyFont="1" applyFill="1" applyBorder="1" applyAlignment="1">
      <alignment horizontal="center" vertical="center"/>
    </xf>
    <xf numFmtId="1" fontId="1001" fillId="4" borderId="2" xfId="0" applyNumberFormat="1" applyFont="1" applyFill="1" applyBorder="1" applyAlignment="1">
      <alignment horizontal="center" vertical="center"/>
    </xf>
    <xf numFmtId="0" fontId="0" fillId="4" borderId="2" xfId="0" applyFont="1" applyFill="1" applyBorder="1" applyAlignment="1">
      <alignment horizontal="left"/>
    </xf>
    <xf numFmtId="0" fontId="0" fillId="4" borderId="8" xfId="0" applyFont="1" applyFill="1" applyBorder="1"/>
    <xf numFmtId="0" fontId="999" fillId="0" borderId="2" xfId="0" applyFont="1" applyBorder="1" applyAlignment="1">
      <alignment horizontal="center"/>
    </xf>
    <xf numFmtId="0" fontId="0" fillId="4" borderId="13" xfId="0" applyFont="1" applyFill="1" applyBorder="1" applyAlignment="1">
      <alignment horizontal="left"/>
    </xf>
    <xf numFmtId="0" fontId="0" fillId="4" borderId="2" xfId="0" applyFont="1" applyFill="1" applyBorder="1"/>
    <xf numFmtId="0" fontId="1001" fillId="15" borderId="5" xfId="0" applyFont="1" applyFill="1" applyBorder="1" applyAlignment="1">
      <alignment horizontal="center" vertical="center"/>
    </xf>
    <xf numFmtId="0" fontId="1001" fillId="10" borderId="1" xfId="0" applyFont="1" applyFill="1" applyBorder="1" applyAlignment="1">
      <alignment horizontal="center" vertical="center"/>
    </xf>
    <xf numFmtId="164" fontId="1001" fillId="10" borderId="1" xfId="0" applyNumberFormat="1" applyFont="1" applyFill="1" applyBorder="1" applyAlignment="1">
      <alignment horizontal="center" vertical="center"/>
    </xf>
    <xf numFmtId="0" fontId="1001" fillId="10" borderId="1" xfId="3" applyNumberFormat="1" applyFont="1" applyFill="1" applyBorder="1" applyAlignment="1">
      <alignment horizontal="center" vertical="center"/>
    </xf>
    <xf numFmtId="14" fontId="1001" fillId="10" borderId="1" xfId="0" applyNumberFormat="1" applyFont="1" applyFill="1" applyBorder="1" applyAlignment="1">
      <alignment horizontal="center" vertical="center"/>
    </xf>
    <xf numFmtId="164" fontId="1001" fillId="10" borderId="2" xfId="0" applyNumberFormat="1" applyFont="1" applyFill="1" applyBorder="1" applyAlignment="1">
      <alignment horizontal="center" vertical="center"/>
    </xf>
    <xf numFmtId="1" fontId="1001" fillId="10" borderId="1" xfId="0" applyNumberFormat="1" applyFont="1" applyFill="1" applyBorder="1" applyAlignment="1">
      <alignment horizontal="center" vertical="center"/>
    </xf>
    <xf numFmtId="2" fontId="1001" fillId="10" borderId="1" xfId="0" applyNumberFormat="1" applyFont="1" applyFill="1" applyBorder="1" applyAlignment="1">
      <alignment horizontal="center" vertical="center"/>
    </xf>
    <xf numFmtId="2" fontId="1001" fillId="10" borderId="2" xfId="0" applyNumberFormat="1" applyFont="1" applyFill="1" applyBorder="1" applyAlignment="1">
      <alignment horizontal="center" vertical="center"/>
    </xf>
    <xf numFmtId="0" fontId="0" fillId="10" borderId="1" xfId="0" applyFont="1" applyFill="1" applyBorder="1" applyAlignment="1">
      <alignment horizontal="left"/>
    </xf>
    <xf numFmtId="0" fontId="0" fillId="10" borderId="1" xfId="0" applyFont="1" applyFill="1" applyBorder="1"/>
    <xf numFmtId="0" fontId="0" fillId="10" borderId="5" xfId="0" applyFont="1" applyFill="1" applyBorder="1" applyAlignment="1">
      <alignment horizontal="left"/>
    </xf>
    <xf numFmtId="0" fontId="0" fillId="10" borderId="0" xfId="0" applyFont="1" applyFill="1" applyBorder="1"/>
    <xf numFmtId="0" fontId="0" fillId="10" borderId="0" xfId="0" applyFont="1" applyFill="1"/>
    <xf numFmtId="14" fontId="999" fillId="10" borderId="1" xfId="0" applyNumberFormat="1" applyFont="1" applyFill="1" applyBorder="1" applyAlignment="1">
      <alignment horizontal="center" vertical="center"/>
    </xf>
    <xf numFmtId="0" fontId="999" fillId="10" borderId="5" xfId="0" applyFont="1" applyFill="1" applyBorder="1" applyAlignment="1">
      <alignment horizontal="center" vertical="center"/>
    </xf>
    <xf numFmtId="0" fontId="964" fillId="2" borderId="1" xfId="0" applyFont="1" applyFill="1" applyBorder="1" applyAlignment="1">
      <alignment horizontal="left"/>
    </xf>
    <xf numFmtId="0" fontId="964" fillId="7" borderId="5" xfId="0" applyFont="1" applyFill="1" applyBorder="1" applyAlignment="1">
      <alignment horizontal="left"/>
    </xf>
    <xf numFmtId="0" fontId="964" fillId="3" borderId="1" xfId="0" applyFont="1" applyFill="1" applyBorder="1" applyAlignment="1">
      <alignment horizontal="left"/>
    </xf>
    <xf numFmtId="0" fontId="1011" fillId="7" borderId="1" xfId="0" applyFont="1" applyFill="1" applyBorder="1" applyAlignment="1">
      <alignment horizontal="center" vertical="center"/>
    </xf>
    <xf numFmtId="0" fontId="0" fillId="18" borderId="2" xfId="0" applyFill="1" applyBorder="1"/>
    <xf numFmtId="0" fontId="0" fillId="18" borderId="2" xfId="0" applyFont="1" applyFill="1" applyBorder="1"/>
    <xf numFmtId="0" fontId="0" fillId="20" borderId="1" xfId="0" applyFill="1" applyBorder="1" applyAlignment="1">
      <alignment horizontal="left"/>
    </xf>
    <xf numFmtId="0" fontId="0" fillId="10" borderId="5" xfId="0" applyFill="1" applyBorder="1" applyAlignment="1">
      <alignment horizontal="left"/>
    </xf>
    <xf numFmtId="0" fontId="999" fillId="24" borderId="1" xfId="0" applyFont="1" applyFill="1" applyBorder="1" applyAlignment="1">
      <alignment horizontal="center"/>
    </xf>
    <xf numFmtId="0" fontId="999" fillId="25" borderId="1" xfId="0" applyFont="1" applyFill="1" applyBorder="1" applyAlignment="1">
      <alignment horizontal="center"/>
    </xf>
    <xf numFmtId="0" fontId="999" fillId="26" borderId="1" xfId="0" applyFont="1" applyFill="1" applyBorder="1" applyAlignment="1">
      <alignment horizontal="center"/>
    </xf>
    <xf numFmtId="0" fontId="999" fillId="27" borderId="1" xfId="0" applyFont="1" applyFill="1" applyBorder="1" applyAlignment="1">
      <alignment horizontal="center"/>
    </xf>
    <xf numFmtId="0" fontId="0" fillId="27" borderId="1" xfId="0" applyFill="1" applyBorder="1"/>
    <xf numFmtId="0" fontId="987" fillId="27" borderId="1" xfId="0" applyFont="1" applyFill="1" applyBorder="1" applyAlignment="1">
      <alignment horizontal="center"/>
    </xf>
    <xf numFmtId="164" fontId="987" fillId="27" borderId="1" xfId="0" applyNumberFormat="1" applyFont="1" applyFill="1" applyBorder="1" applyAlignment="1">
      <alignment horizontal="center" vertical="center"/>
    </xf>
    <xf numFmtId="0" fontId="999" fillId="27" borderId="1" xfId="0" applyNumberFormat="1" applyFont="1" applyFill="1" applyBorder="1" applyAlignment="1">
      <alignment horizontal="center"/>
    </xf>
    <xf numFmtId="164" fontId="981" fillId="27" borderId="1" xfId="0" applyNumberFormat="1" applyFont="1" applyFill="1" applyBorder="1" applyAlignment="1">
      <alignment horizontal="center" vertical="center"/>
    </xf>
    <xf numFmtId="14" fontId="999" fillId="27" borderId="1" xfId="0" applyNumberFormat="1" applyFont="1" applyFill="1" applyBorder="1" applyAlignment="1">
      <alignment horizontal="center"/>
    </xf>
    <xf numFmtId="164" fontId="981" fillId="27" borderId="2" xfId="0" applyNumberFormat="1" applyFont="1" applyFill="1" applyBorder="1" applyAlignment="1">
      <alignment horizontal="center" vertical="center"/>
    </xf>
    <xf numFmtId="1" fontId="981" fillId="27" borderId="1" xfId="0" applyNumberFormat="1" applyFont="1" applyFill="1" applyBorder="1" applyAlignment="1">
      <alignment horizontal="center" vertical="center"/>
    </xf>
    <xf numFmtId="2" fontId="981" fillId="27" borderId="1" xfId="0" applyNumberFormat="1" applyFont="1" applyFill="1" applyBorder="1" applyAlignment="1">
      <alignment horizontal="center" vertical="center"/>
    </xf>
    <xf numFmtId="0" fontId="979" fillId="27" borderId="1" xfId="0" applyFont="1" applyFill="1" applyBorder="1" applyAlignment="1">
      <alignment horizontal="left"/>
    </xf>
    <xf numFmtId="0" fontId="976" fillId="27" borderId="1" xfId="0" applyFont="1" applyFill="1" applyBorder="1" applyAlignment="1">
      <alignment horizontal="left"/>
    </xf>
    <xf numFmtId="0" fontId="0" fillId="27" borderId="0" xfId="0" applyFill="1" applyBorder="1"/>
    <xf numFmtId="0" fontId="0" fillId="27" borderId="0" xfId="0" applyFill="1"/>
    <xf numFmtId="0" fontId="981" fillId="27" borderId="1" xfId="0" applyFont="1" applyFill="1" applyBorder="1" applyAlignment="1">
      <alignment horizontal="center" vertical="center"/>
    </xf>
    <xf numFmtId="0" fontId="1007" fillId="18" borderId="1" xfId="0" applyFont="1" applyFill="1" applyBorder="1"/>
    <xf numFmtId="0" fontId="981" fillId="27" borderId="1" xfId="3" applyNumberFormat="1" applyFont="1" applyFill="1" applyBorder="1" applyAlignment="1">
      <alignment horizontal="center" vertical="center"/>
    </xf>
    <xf numFmtId="14" fontId="981" fillId="27" borderId="1" xfId="0" applyNumberFormat="1" applyFont="1" applyFill="1" applyBorder="1" applyAlignment="1">
      <alignment horizontal="center" vertical="center"/>
    </xf>
    <xf numFmtId="2" fontId="981" fillId="27" borderId="2" xfId="0" applyNumberFormat="1" applyFont="1" applyFill="1" applyBorder="1" applyAlignment="1">
      <alignment horizontal="center" vertical="center"/>
    </xf>
    <xf numFmtId="0" fontId="979" fillId="27" borderId="5" xfId="0" applyFont="1" applyFill="1" applyBorder="1" applyAlignment="1">
      <alignment horizontal="left"/>
    </xf>
    <xf numFmtId="0" fontId="0" fillId="27" borderId="4" xfId="0" applyFill="1" applyBorder="1" applyAlignment="1">
      <alignment horizontal="left"/>
    </xf>
    <xf numFmtId="0" fontId="0" fillId="27" borderId="1" xfId="0" applyFill="1" applyBorder="1" applyAlignment="1">
      <alignment horizontal="left"/>
    </xf>
    <xf numFmtId="0" fontId="0" fillId="28" borderId="1" xfId="0" applyFill="1" applyBorder="1"/>
    <xf numFmtId="0" fontId="0" fillId="29" borderId="1" xfId="0" applyFill="1" applyBorder="1"/>
    <xf numFmtId="0" fontId="987" fillId="29" borderId="1" xfId="0" applyFont="1" applyFill="1" applyBorder="1" applyAlignment="1">
      <alignment horizontal="center"/>
    </xf>
    <xf numFmtId="164" fontId="987" fillId="29" borderId="1" xfId="0" applyNumberFormat="1" applyFont="1" applyFill="1" applyBorder="1" applyAlignment="1">
      <alignment horizontal="center" vertical="center"/>
    </xf>
    <xf numFmtId="0" fontId="999" fillId="29" borderId="1" xfId="0" applyNumberFormat="1" applyFont="1" applyFill="1" applyBorder="1" applyAlignment="1">
      <alignment horizontal="center"/>
    </xf>
    <xf numFmtId="164" fontId="981" fillId="29" borderId="1" xfId="0" applyNumberFormat="1" applyFont="1" applyFill="1" applyBorder="1" applyAlignment="1">
      <alignment horizontal="center" vertical="center"/>
    </xf>
    <xf numFmtId="0" fontId="999" fillId="29" borderId="1" xfId="0" applyFont="1" applyFill="1" applyBorder="1" applyAlignment="1">
      <alignment horizontal="center"/>
    </xf>
    <xf numFmtId="14" fontId="999" fillId="29" borderId="1" xfId="0" applyNumberFormat="1" applyFont="1" applyFill="1" applyBorder="1" applyAlignment="1">
      <alignment horizontal="center"/>
    </xf>
    <xf numFmtId="164" fontId="999" fillId="29" borderId="1" xfId="0" applyNumberFormat="1" applyFont="1" applyFill="1" applyBorder="1" applyAlignment="1">
      <alignment horizontal="center"/>
    </xf>
    <xf numFmtId="1" fontId="987" fillId="29" borderId="1" xfId="0" applyNumberFormat="1" applyFont="1" applyFill="1" applyBorder="1" applyAlignment="1">
      <alignment horizontal="center"/>
    </xf>
    <xf numFmtId="164" fontId="987" fillId="29" borderId="1" xfId="0" applyNumberFormat="1" applyFont="1" applyFill="1" applyBorder="1" applyAlignment="1">
      <alignment horizontal="center"/>
    </xf>
    <xf numFmtId="2" fontId="987" fillId="29" borderId="1" xfId="0" applyNumberFormat="1" applyFont="1" applyFill="1" applyBorder="1" applyAlignment="1">
      <alignment horizontal="center"/>
    </xf>
    <xf numFmtId="2" fontId="981" fillId="29" borderId="1" xfId="0" applyNumberFormat="1" applyFont="1" applyFill="1" applyBorder="1" applyAlignment="1">
      <alignment horizontal="center" vertical="center"/>
    </xf>
    <xf numFmtId="0" fontId="979" fillId="29" borderId="1" xfId="0" applyFont="1" applyFill="1" applyBorder="1" applyAlignment="1">
      <alignment horizontal="left"/>
    </xf>
    <xf numFmtId="0" fontId="971" fillId="29" borderId="1" xfId="0" applyFont="1" applyFill="1" applyBorder="1" applyAlignment="1">
      <alignment horizontal="left"/>
    </xf>
    <xf numFmtId="0" fontId="0" fillId="29" borderId="0" xfId="0" applyFill="1"/>
    <xf numFmtId="0" fontId="964" fillId="8" borderId="5" xfId="0" applyFont="1" applyFill="1" applyBorder="1" applyAlignment="1">
      <alignment horizontal="left"/>
    </xf>
    <xf numFmtId="0" fontId="963" fillId="2" borderId="1" xfId="0" applyFont="1" applyFill="1" applyBorder="1" applyAlignment="1">
      <alignment horizontal="left"/>
    </xf>
    <xf numFmtId="0" fontId="962" fillId="2" borderId="1" xfId="0" applyFont="1" applyFill="1" applyBorder="1" applyAlignment="1">
      <alignment horizontal="left"/>
    </xf>
    <xf numFmtId="0" fontId="961" fillId="2" borderId="1" xfId="0" applyFont="1" applyFill="1" applyBorder="1" applyAlignment="1">
      <alignment horizontal="left"/>
    </xf>
    <xf numFmtId="0" fontId="960" fillId="2" borderId="1" xfId="0" applyFont="1" applyFill="1" applyBorder="1" applyAlignment="1">
      <alignment horizontal="left"/>
    </xf>
    <xf numFmtId="0" fontId="959" fillId="2" borderId="1" xfId="0" applyFont="1" applyFill="1" applyBorder="1" applyAlignment="1">
      <alignment horizontal="left"/>
    </xf>
    <xf numFmtId="0" fontId="958" fillId="2" borderId="1" xfId="0" applyFont="1" applyFill="1" applyBorder="1" applyAlignment="1">
      <alignment horizontal="left"/>
    </xf>
    <xf numFmtId="0" fontId="957" fillId="2" borderId="1" xfId="0" applyFont="1" applyFill="1" applyBorder="1" applyAlignment="1">
      <alignment horizontal="left"/>
    </xf>
    <xf numFmtId="0" fontId="956" fillId="2" borderId="1" xfId="0" applyFont="1" applyFill="1" applyBorder="1" applyAlignment="1">
      <alignment horizontal="left"/>
    </xf>
    <xf numFmtId="0" fontId="955" fillId="2" borderId="1" xfId="0" applyFont="1" applyFill="1" applyBorder="1" applyAlignment="1">
      <alignment horizontal="left"/>
    </xf>
    <xf numFmtId="0" fontId="954" fillId="17" borderId="1" xfId="0" applyFont="1" applyFill="1" applyBorder="1" applyAlignment="1">
      <alignment horizontal="left"/>
    </xf>
    <xf numFmtId="0" fontId="953" fillId="20" borderId="1" xfId="0" applyFont="1" applyFill="1" applyBorder="1" applyAlignment="1">
      <alignment horizontal="left"/>
    </xf>
    <xf numFmtId="0" fontId="953" fillId="7" borderId="5" xfId="0" applyFont="1" applyFill="1" applyBorder="1" applyAlignment="1">
      <alignment horizontal="left"/>
    </xf>
    <xf numFmtId="0" fontId="952" fillId="2" borderId="1" xfId="0" applyFont="1" applyFill="1" applyBorder="1" applyAlignment="1">
      <alignment horizontal="left"/>
    </xf>
    <xf numFmtId="0" fontId="951" fillId="2" borderId="1" xfId="0" applyFont="1" applyFill="1" applyBorder="1" applyAlignment="1">
      <alignment horizontal="left"/>
    </xf>
    <xf numFmtId="0" fontId="950" fillId="2" borderId="1" xfId="0" applyFont="1" applyFill="1" applyBorder="1" applyAlignment="1">
      <alignment horizontal="left"/>
    </xf>
    <xf numFmtId="0" fontId="949" fillId="2" borderId="1" xfId="0" applyFont="1" applyFill="1" applyBorder="1" applyAlignment="1">
      <alignment horizontal="left"/>
    </xf>
    <xf numFmtId="0" fontId="948" fillId="2" borderId="1" xfId="0" applyFont="1" applyFill="1" applyBorder="1" applyAlignment="1">
      <alignment horizontal="left"/>
    </xf>
    <xf numFmtId="0" fontId="947" fillId="2" borderId="1" xfId="0" applyFont="1" applyFill="1" applyBorder="1" applyAlignment="1">
      <alignment horizontal="left"/>
    </xf>
    <xf numFmtId="0" fontId="946" fillId="2" borderId="1" xfId="0" applyFont="1" applyFill="1" applyBorder="1" applyAlignment="1">
      <alignment horizontal="left"/>
    </xf>
    <xf numFmtId="0" fontId="945" fillId="7" borderId="5" xfId="0" applyFont="1" applyFill="1" applyBorder="1" applyAlignment="1">
      <alignment horizontal="left"/>
    </xf>
    <xf numFmtId="0" fontId="944" fillId="2" borderId="1" xfId="0" applyFont="1" applyFill="1" applyBorder="1" applyAlignment="1">
      <alignment horizontal="left"/>
    </xf>
    <xf numFmtId="0" fontId="943" fillId="2" borderId="1" xfId="0" applyFont="1" applyFill="1" applyBorder="1" applyAlignment="1">
      <alignment horizontal="left"/>
    </xf>
    <xf numFmtId="0" fontId="942" fillId="2" borderId="1" xfId="0" applyFont="1" applyFill="1" applyBorder="1" applyAlignment="1">
      <alignment horizontal="left"/>
    </xf>
    <xf numFmtId="0" fontId="941" fillId="2" borderId="1" xfId="0" applyFont="1" applyFill="1" applyBorder="1" applyAlignment="1">
      <alignment horizontal="left"/>
    </xf>
    <xf numFmtId="0" fontId="940" fillId="2" borderId="1" xfId="0" applyFont="1" applyFill="1" applyBorder="1" applyAlignment="1">
      <alignment horizontal="left"/>
    </xf>
    <xf numFmtId="0" fontId="939" fillId="2" borderId="1" xfId="0" applyFont="1" applyFill="1" applyBorder="1" applyAlignment="1">
      <alignment horizontal="left"/>
    </xf>
    <xf numFmtId="0" fontId="938" fillId="2" borderId="1" xfId="0" applyFont="1" applyFill="1" applyBorder="1" applyAlignment="1">
      <alignment horizontal="left"/>
    </xf>
    <xf numFmtId="0" fontId="937" fillId="2" borderId="1" xfId="0" applyFont="1" applyFill="1" applyBorder="1" applyAlignment="1">
      <alignment horizontal="left"/>
    </xf>
    <xf numFmtId="0" fontId="936" fillId="2" borderId="1" xfId="0" applyFont="1" applyFill="1" applyBorder="1" applyAlignment="1">
      <alignment horizontal="left"/>
    </xf>
    <xf numFmtId="0" fontId="935" fillId="2" borderId="1" xfId="0" applyFont="1" applyFill="1" applyBorder="1" applyAlignment="1">
      <alignment horizontal="left"/>
    </xf>
    <xf numFmtId="0" fontId="934" fillId="2" borderId="1" xfId="0" applyFont="1" applyFill="1" applyBorder="1" applyAlignment="1">
      <alignment horizontal="left"/>
    </xf>
    <xf numFmtId="0" fontId="933" fillId="10" borderId="5" xfId="0" applyFont="1" applyFill="1" applyBorder="1" applyAlignment="1">
      <alignment horizontal="left"/>
    </xf>
    <xf numFmtId="0" fontId="932" fillId="3" borderId="1" xfId="0" applyFont="1" applyFill="1" applyBorder="1" applyAlignment="1">
      <alignment horizontal="left"/>
    </xf>
    <xf numFmtId="0" fontId="931" fillId="2" borderId="1" xfId="0" applyFont="1" applyFill="1" applyBorder="1" applyAlignment="1">
      <alignment horizontal="left"/>
    </xf>
    <xf numFmtId="0" fontId="928" fillId="2" borderId="1" xfId="0" applyFont="1" applyFill="1" applyBorder="1" applyAlignment="1">
      <alignment horizontal="left"/>
    </xf>
    <xf numFmtId="0" fontId="927" fillId="3" borderId="1" xfId="0" applyFont="1" applyFill="1" applyBorder="1" applyAlignment="1">
      <alignment horizontal="left"/>
    </xf>
    <xf numFmtId="0" fontId="925" fillId="2" borderId="1" xfId="0" applyFont="1" applyFill="1" applyBorder="1" applyAlignment="1">
      <alignment horizontal="left"/>
    </xf>
    <xf numFmtId="0" fontId="912" fillId="17" borderId="1" xfId="0" applyFont="1" applyFill="1" applyBorder="1" applyAlignment="1">
      <alignment horizontal="left"/>
    </xf>
    <xf numFmtId="0" fontId="912" fillId="7" borderId="1" xfId="0" applyFont="1" applyFill="1" applyBorder="1" applyAlignment="1">
      <alignment horizontal="left"/>
    </xf>
    <xf numFmtId="0" fontId="905" fillId="20" borderId="1" xfId="0" applyFont="1" applyFill="1" applyBorder="1" applyAlignment="1">
      <alignment horizontal="left"/>
    </xf>
    <xf numFmtId="0" fontId="900" fillId="2" borderId="1" xfId="0" applyFont="1" applyFill="1" applyBorder="1" applyAlignment="1">
      <alignment horizontal="left"/>
    </xf>
    <xf numFmtId="0" fontId="899" fillId="3" borderId="1" xfId="0" applyFont="1" applyFill="1" applyBorder="1" applyAlignment="1">
      <alignment horizontal="left"/>
    </xf>
    <xf numFmtId="0" fontId="929" fillId="2" borderId="1" xfId="0" applyFont="1" applyFill="1" applyBorder="1" applyAlignment="1">
      <alignment horizontal="left"/>
    </xf>
    <xf numFmtId="0" fontId="930" fillId="2" borderId="1" xfId="0" applyFont="1" applyFill="1" applyBorder="1" applyAlignment="1">
      <alignment horizontal="left"/>
    </xf>
    <xf numFmtId="0" fontId="922" fillId="2" borderId="1" xfId="0" applyFont="1" applyFill="1" applyBorder="1" applyAlignment="1">
      <alignment horizontal="left"/>
    </xf>
    <xf numFmtId="0" fontId="926" fillId="2" borderId="1" xfId="0" applyFont="1" applyFill="1" applyBorder="1" applyAlignment="1">
      <alignment horizontal="left"/>
    </xf>
    <xf numFmtId="0" fontId="0" fillId="30" borderId="1" xfId="0" applyFill="1" applyBorder="1"/>
    <xf numFmtId="0" fontId="897" fillId="20" borderId="1" xfId="0" applyFont="1" applyFill="1" applyBorder="1" applyAlignment="1">
      <alignment horizontal="left"/>
    </xf>
    <xf numFmtId="0" fontId="896" fillId="3" borderId="1" xfId="0" applyFont="1" applyFill="1" applyBorder="1" applyAlignment="1">
      <alignment horizontal="left"/>
    </xf>
    <xf numFmtId="0" fontId="895" fillId="3" borderId="1" xfId="0" applyFont="1" applyFill="1" applyBorder="1" applyAlignment="1">
      <alignment horizontal="left"/>
    </xf>
    <xf numFmtId="0" fontId="894" fillId="3" borderId="1" xfId="0" applyFont="1" applyFill="1" applyBorder="1" applyAlignment="1">
      <alignment horizontal="left"/>
    </xf>
    <xf numFmtId="0" fontId="881" fillId="20" borderId="1" xfId="0" applyFont="1" applyFill="1" applyBorder="1" applyAlignment="1">
      <alignment horizontal="left"/>
    </xf>
    <xf numFmtId="0" fontId="879" fillId="7" borderId="5" xfId="0" applyFont="1" applyFill="1" applyBorder="1" applyAlignment="1">
      <alignment horizontal="left"/>
    </xf>
    <xf numFmtId="0" fontId="878" fillId="20" borderId="1" xfId="0" applyFont="1" applyFill="1" applyBorder="1" applyAlignment="1">
      <alignment horizontal="left"/>
    </xf>
    <xf numFmtId="0" fontId="865" fillId="3" borderId="1" xfId="0" applyFont="1" applyFill="1" applyBorder="1" applyAlignment="1">
      <alignment horizontal="left"/>
    </xf>
    <xf numFmtId="0" fontId="864" fillId="3" borderId="1" xfId="0" applyFont="1" applyFill="1" applyBorder="1" applyAlignment="1">
      <alignment horizontal="left"/>
    </xf>
    <xf numFmtId="0" fontId="856" fillId="2" borderId="1" xfId="0" applyFont="1" applyFill="1" applyBorder="1" applyAlignment="1">
      <alignment horizontal="left"/>
    </xf>
    <xf numFmtId="0" fontId="922" fillId="17" borderId="1" xfId="0" applyFont="1" applyFill="1" applyBorder="1" applyAlignment="1">
      <alignment horizontal="left"/>
    </xf>
    <xf numFmtId="0" fontId="925" fillId="17" borderId="1" xfId="0" applyFont="1" applyFill="1" applyBorder="1" applyAlignment="1">
      <alignment horizontal="left"/>
    </xf>
    <xf numFmtId="0" fontId="924" fillId="17" borderId="1" xfId="0" applyFont="1" applyFill="1" applyBorder="1" applyAlignment="1">
      <alignment horizontal="left"/>
    </xf>
    <xf numFmtId="0" fontId="923" fillId="17" borderId="1" xfId="0" applyFont="1" applyFill="1" applyBorder="1" applyAlignment="1">
      <alignment horizontal="left"/>
    </xf>
    <xf numFmtId="0" fontId="921" fillId="17" borderId="1" xfId="0" applyFont="1" applyFill="1" applyBorder="1" applyAlignment="1">
      <alignment horizontal="left"/>
    </xf>
    <xf numFmtId="0" fontId="983" fillId="17" borderId="1" xfId="0" applyFont="1" applyFill="1" applyBorder="1" applyAlignment="1">
      <alignment horizontal="left"/>
    </xf>
    <xf numFmtId="0" fontId="920" fillId="17" borderId="1" xfId="0" applyFont="1" applyFill="1" applyBorder="1" applyAlignment="1">
      <alignment horizontal="left"/>
    </xf>
    <xf numFmtId="0" fontId="919" fillId="17" borderId="1" xfId="0" applyFont="1" applyFill="1" applyBorder="1" applyAlignment="1">
      <alignment horizontal="left"/>
    </xf>
    <xf numFmtId="0" fontId="918" fillId="17" borderId="1" xfId="0" applyFont="1" applyFill="1" applyBorder="1" applyAlignment="1">
      <alignment horizontal="left"/>
    </xf>
    <xf numFmtId="0" fontId="917" fillId="17" borderId="1" xfId="0" applyFont="1" applyFill="1" applyBorder="1" applyAlignment="1">
      <alignment horizontal="left"/>
    </xf>
    <xf numFmtId="0" fontId="916" fillId="17" borderId="1" xfId="0" applyFont="1" applyFill="1" applyBorder="1" applyAlignment="1">
      <alignment horizontal="left"/>
    </xf>
    <xf numFmtId="0" fontId="914" fillId="17" borderId="1" xfId="0" applyFont="1" applyFill="1" applyBorder="1" applyAlignment="1">
      <alignment horizontal="left"/>
    </xf>
    <xf numFmtId="0" fontId="915" fillId="17" borderId="1" xfId="0" applyFont="1" applyFill="1" applyBorder="1" applyAlignment="1">
      <alignment horizontal="left"/>
    </xf>
    <xf numFmtId="0" fontId="913" fillId="17" borderId="1" xfId="0" applyFont="1" applyFill="1" applyBorder="1" applyAlignment="1">
      <alignment horizontal="left"/>
    </xf>
    <xf numFmtId="0" fontId="911" fillId="17" borderId="1" xfId="0" applyFont="1" applyFill="1" applyBorder="1" applyAlignment="1">
      <alignment horizontal="left"/>
    </xf>
    <xf numFmtId="0" fontId="910" fillId="17" borderId="1" xfId="0" applyFont="1" applyFill="1" applyBorder="1" applyAlignment="1">
      <alignment horizontal="left"/>
    </xf>
    <xf numFmtId="0" fontId="900" fillId="17" borderId="1" xfId="0" applyFont="1" applyFill="1" applyBorder="1" applyAlignment="1">
      <alignment horizontal="left"/>
    </xf>
    <xf numFmtId="0" fontId="908" fillId="17" borderId="1" xfId="0" applyFont="1" applyFill="1" applyBorder="1" applyAlignment="1">
      <alignment horizontal="left"/>
    </xf>
    <xf numFmtId="0" fontId="909" fillId="17" borderId="1" xfId="0" applyFont="1" applyFill="1" applyBorder="1" applyAlignment="1">
      <alignment horizontal="left"/>
    </xf>
    <xf numFmtId="0" fontId="907" fillId="17" borderId="1" xfId="0" applyFont="1" applyFill="1" applyBorder="1" applyAlignment="1">
      <alignment horizontal="left"/>
    </xf>
    <xf numFmtId="0" fontId="906" fillId="17" borderId="1" xfId="0" applyFont="1" applyFill="1" applyBorder="1" applyAlignment="1">
      <alignment horizontal="left"/>
    </xf>
    <xf numFmtId="0" fontId="904" fillId="17" borderId="1" xfId="0" applyFont="1" applyFill="1" applyBorder="1" applyAlignment="1">
      <alignment horizontal="left"/>
    </xf>
    <xf numFmtId="0" fontId="903" fillId="17" borderId="1" xfId="0" applyFont="1" applyFill="1" applyBorder="1" applyAlignment="1">
      <alignment horizontal="left"/>
    </xf>
    <xf numFmtId="0" fontId="902" fillId="17" borderId="1" xfId="0" applyFont="1" applyFill="1" applyBorder="1" applyAlignment="1">
      <alignment horizontal="left"/>
    </xf>
    <xf numFmtId="0" fontId="901" fillId="17" borderId="1" xfId="0" applyFont="1" applyFill="1" applyBorder="1" applyAlignment="1">
      <alignment horizontal="left"/>
    </xf>
    <xf numFmtId="0" fontId="873" fillId="17" borderId="1" xfId="0" applyFont="1" applyFill="1" applyBorder="1" applyAlignment="1">
      <alignment horizontal="left"/>
    </xf>
    <xf numFmtId="0" fontId="898" fillId="17" borderId="1" xfId="0" applyFont="1" applyFill="1" applyBorder="1" applyAlignment="1">
      <alignment horizontal="left"/>
    </xf>
    <xf numFmtId="0" fontId="981" fillId="18" borderId="5" xfId="0" applyFont="1" applyFill="1" applyBorder="1" applyAlignment="1">
      <alignment horizontal="center" vertical="center"/>
    </xf>
    <xf numFmtId="0" fontId="981" fillId="18" borderId="1" xfId="0" applyFont="1" applyFill="1" applyBorder="1" applyAlignment="1">
      <alignment horizontal="center" vertical="center"/>
    </xf>
    <xf numFmtId="164" fontId="981" fillId="18" borderId="1" xfId="0" applyNumberFormat="1" applyFont="1" applyFill="1" applyBorder="1" applyAlignment="1">
      <alignment horizontal="center" vertical="center"/>
    </xf>
    <xf numFmtId="0" fontId="981" fillId="18" borderId="1" xfId="3" applyNumberFormat="1" applyFont="1" applyFill="1" applyBorder="1" applyAlignment="1">
      <alignment horizontal="center" vertical="center"/>
    </xf>
    <xf numFmtId="14" fontId="981" fillId="18" borderId="1" xfId="0" applyNumberFormat="1" applyFont="1" applyFill="1" applyBorder="1" applyAlignment="1">
      <alignment horizontal="center" vertical="center"/>
    </xf>
    <xf numFmtId="164" fontId="981" fillId="18" borderId="2" xfId="0" applyNumberFormat="1" applyFont="1" applyFill="1" applyBorder="1" applyAlignment="1">
      <alignment horizontal="center" vertical="center"/>
    </xf>
    <xf numFmtId="0" fontId="987" fillId="18" borderId="1" xfId="0" applyFont="1" applyFill="1" applyBorder="1" applyAlignment="1">
      <alignment horizontal="center"/>
    </xf>
    <xf numFmtId="0" fontId="999" fillId="18" borderId="1" xfId="0" applyFont="1" applyFill="1" applyBorder="1" applyAlignment="1">
      <alignment horizontal="center"/>
    </xf>
    <xf numFmtId="1" fontId="981" fillId="18" borderId="1" xfId="0" applyNumberFormat="1" applyFont="1" applyFill="1" applyBorder="1" applyAlignment="1">
      <alignment horizontal="center" vertical="center"/>
    </xf>
    <xf numFmtId="2" fontId="981" fillId="18" borderId="1" xfId="0" applyNumberFormat="1" applyFont="1" applyFill="1" applyBorder="1" applyAlignment="1">
      <alignment horizontal="center" vertical="center"/>
    </xf>
    <xf numFmtId="2" fontId="981" fillId="18" borderId="2" xfId="0" applyNumberFormat="1" applyFont="1" applyFill="1" applyBorder="1" applyAlignment="1">
      <alignment horizontal="center" vertical="center"/>
    </xf>
    <xf numFmtId="0" fontId="979" fillId="18" borderId="1" xfId="0" applyFont="1" applyFill="1" applyBorder="1" applyAlignment="1">
      <alignment horizontal="left"/>
    </xf>
    <xf numFmtId="0" fontId="847" fillId="18" borderId="5" xfId="0" applyFont="1" applyFill="1" applyBorder="1" applyAlignment="1">
      <alignment horizontal="left"/>
    </xf>
    <xf numFmtId="0" fontId="0" fillId="18" borderId="1" xfId="0" applyFill="1" applyBorder="1" applyAlignment="1">
      <alignment horizontal="left"/>
    </xf>
    <xf numFmtId="0" fontId="0" fillId="18" borderId="0" xfId="0" applyFill="1" applyBorder="1"/>
    <xf numFmtId="0" fontId="0" fillId="18" borderId="0" xfId="0" applyFill="1"/>
    <xf numFmtId="0" fontId="846" fillId="2" borderId="1" xfId="0" applyFont="1" applyFill="1" applyBorder="1" applyAlignment="1">
      <alignment horizontal="left"/>
    </xf>
    <xf numFmtId="0" fontId="845" fillId="20" borderId="1" xfId="0" applyFont="1" applyFill="1" applyBorder="1" applyAlignment="1">
      <alignment horizontal="left"/>
    </xf>
    <xf numFmtId="0" fontId="844" fillId="8" borderId="5" xfId="0" applyFont="1" applyFill="1" applyBorder="1" applyAlignment="1">
      <alignment horizontal="left"/>
    </xf>
    <xf numFmtId="0" fontId="838" fillId="4" borderId="1" xfId="0" applyFont="1" applyFill="1" applyBorder="1" applyAlignment="1">
      <alignment horizontal="left"/>
    </xf>
    <xf numFmtId="0" fontId="837" fillId="4" borderId="1" xfId="0" applyFont="1" applyFill="1" applyBorder="1" applyAlignment="1">
      <alignment horizontal="left"/>
    </xf>
    <xf numFmtId="0" fontId="836" fillId="4" borderId="1" xfId="0" applyFont="1" applyFill="1" applyBorder="1" applyAlignment="1">
      <alignment horizontal="left"/>
    </xf>
    <xf numFmtId="0" fontId="835" fillId="20" borderId="1" xfId="0" applyFont="1" applyFill="1" applyBorder="1" applyAlignment="1">
      <alignment horizontal="left"/>
    </xf>
    <xf numFmtId="0" fontId="834" fillId="4" borderId="1" xfId="0" applyFont="1" applyFill="1" applyBorder="1" applyAlignment="1">
      <alignment horizontal="left"/>
    </xf>
    <xf numFmtId="0" fontId="833" fillId="4" borderId="1" xfId="0" applyFont="1" applyFill="1" applyBorder="1" applyAlignment="1">
      <alignment horizontal="left"/>
    </xf>
    <xf numFmtId="0" fontId="832" fillId="4" borderId="1" xfId="0" applyFont="1" applyFill="1" applyBorder="1" applyAlignment="1">
      <alignment horizontal="left"/>
    </xf>
    <xf numFmtId="0" fontId="832" fillId="2" borderId="1" xfId="0" applyFont="1" applyFill="1" applyBorder="1" applyAlignment="1">
      <alignment horizontal="left"/>
    </xf>
    <xf numFmtId="0" fontId="831" fillId="4" borderId="1" xfId="0" applyFont="1" applyFill="1" applyBorder="1" applyAlignment="1">
      <alignment horizontal="left"/>
    </xf>
    <xf numFmtId="0" fontId="830" fillId="4" borderId="1" xfId="0" applyFont="1" applyFill="1" applyBorder="1" applyAlignment="1">
      <alignment horizontal="left"/>
    </xf>
    <xf numFmtId="0" fontId="829" fillId="4" borderId="1" xfId="0" applyFont="1" applyFill="1" applyBorder="1" applyAlignment="1">
      <alignment horizontal="left"/>
    </xf>
    <xf numFmtId="0" fontId="828" fillId="4" borderId="1" xfId="0" applyFont="1" applyFill="1" applyBorder="1" applyAlignment="1">
      <alignment horizontal="left"/>
    </xf>
    <xf numFmtId="0" fontId="827" fillId="4" borderId="1" xfId="0" applyFont="1" applyFill="1" applyBorder="1" applyAlignment="1">
      <alignment horizontal="left"/>
    </xf>
    <xf numFmtId="0" fontId="826" fillId="4" borderId="1" xfId="0" applyFont="1" applyFill="1" applyBorder="1" applyAlignment="1">
      <alignment horizontal="left"/>
    </xf>
    <xf numFmtId="0" fontId="825" fillId="7" borderId="5" xfId="0" applyFont="1" applyFill="1" applyBorder="1" applyAlignment="1">
      <alignment horizontal="left"/>
    </xf>
    <xf numFmtId="0" fontId="824" fillId="4" borderId="1" xfId="0" applyFont="1" applyFill="1" applyBorder="1" applyAlignment="1">
      <alignment horizontal="left"/>
    </xf>
    <xf numFmtId="0" fontId="823" fillId="4" borderId="1" xfId="0" applyFont="1" applyFill="1" applyBorder="1" applyAlignment="1">
      <alignment horizontal="left"/>
    </xf>
    <xf numFmtId="0" fontId="822" fillId="4" borderId="1" xfId="0" applyFont="1" applyFill="1" applyBorder="1" applyAlignment="1">
      <alignment horizontal="left"/>
    </xf>
    <xf numFmtId="0" fontId="821" fillId="3" borderId="1" xfId="0" applyFont="1" applyFill="1" applyBorder="1" applyAlignment="1">
      <alignment horizontal="left"/>
    </xf>
    <xf numFmtId="0" fontId="820" fillId="17" borderId="1" xfId="0" applyFont="1" applyFill="1" applyBorder="1" applyAlignment="1">
      <alignment horizontal="left"/>
    </xf>
    <xf numFmtId="0" fontId="820" fillId="7" borderId="5" xfId="0" applyFont="1" applyFill="1" applyBorder="1" applyAlignment="1">
      <alignment horizontal="left"/>
    </xf>
    <xf numFmtId="0" fontId="820" fillId="7" borderId="1" xfId="0" applyFont="1" applyFill="1" applyBorder="1" applyAlignment="1">
      <alignment horizontal="left"/>
    </xf>
    <xf numFmtId="0" fontId="819" fillId="4" borderId="1" xfId="0" applyFont="1" applyFill="1" applyBorder="1" applyAlignment="1">
      <alignment horizontal="left"/>
    </xf>
    <xf numFmtId="0" fontId="818" fillId="4" borderId="1" xfId="0" applyFont="1" applyFill="1" applyBorder="1" applyAlignment="1">
      <alignment horizontal="left"/>
    </xf>
    <xf numFmtId="0" fontId="817" fillId="4" borderId="1" xfId="0" applyFont="1" applyFill="1" applyBorder="1" applyAlignment="1">
      <alignment horizontal="left"/>
    </xf>
    <xf numFmtId="0" fontId="816" fillId="4" borderId="1" xfId="0" applyFont="1" applyFill="1" applyBorder="1" applyAlignment="1">
      <alignment horizontal="left"/>
    </xf>
    <xf numFmtId="0" fontId="815" fillId="4" borderId="1" xfId="0" applyFont="1" applyFill="1" applyBorder="1" applyAlignment="1">
      <alignment horizontal="left"/>
    </xf>
    <xf numFmtId="0" fontId="814" fillId="4" borderId="1" xfId="0" applyFont="1" applyFill="1" applyBorder="1" applyAlignment="1">
      <alignment horizontal="left"/>
    </xf>
    <xf numFmtId="0" fontId="813" fillId="4" borderId="1" xfId="0" applyFont="1" applyFill="1" applyBorder="1" applyAlignment="1">
      <alignment horizontal="left"/>
    </xf>
    <xf numFmtId="0" fontId="812" fillId="4" borderId="1" xfId="0" applyFont="1" applyFill="1" applyBorder="1" applyAlignment="1">
      <alignment horizontal="left"/>
    </xf>
    <xf numFmtId="0" fontId="811" fillId="4" borderId="1" xfId="0" applyFont="1" applyFill="1" applyBorder="1" applyAlignment="1">
      <alignment horizontal="left"/>
    </xf>
    <xf numFmtId="0" fontId="810" fillId="17" borderId="1" xfId="0" applyFont="1" applyFill="1" applyBorder="1" applyAlignment="1">
      <alignment horizontal="left"/>
    </xf>
    <xf numFmtId="0" fontId="809" fillId="3" borderId="1" xfId="0" applyFont="1" applyFill="1" applyBorder="1" applyAlignment="1">
      <alignment horizontal="left"/>
    </xf>
    <xf numFmtId="0" fontId="806" fillId="4" borderId="1" xfId="0" applyFont="1" applyFill="1" applyBorder="1" applyAlignment="1">
      <alignment horizontal="left"/>
    </xf>
    <xf numFmtId="0" fontId="804" fillId="3" borderId="1" xfId="0" applyFont="1" applyFill="1" applyBorder="1" applyAlignment="1">
      <alignment horizontal="left"/>
    </xf>
    <xf numFmtId="0" fontId="803" fillId="4" borderId="1" xfId="0" applyFont="1" applyFill="1" applyBorder="1" applyAlignment="1">
      <alignment horizontal="left"/>
    </xf>
    <xf numFmtId="0" fontId="798" fillId="15" borderId="5" xfId="0" applyFont="1" applyFill="1" applyBorder="1" applyAlignment="1">
      <alignment horizontal="left"/>
    </xf>
    <xf numFmtId="0" fontId="792" fillId="4" borderId="1" xfId="0" applyFont="1" applyFill="1" applyBorder="1" applyAlignment="1">
      <alignment horizontal="left"/>
    </xf>
    <xf numFmtId="0" fontId="785" fillId="17" borderId="1" xfId="0" applyFont="1" applyFill="1" applyBorder="1" applyAlignment="1">
      <alignment horizontal="left"/>
    </xf>
    <xf numFmtId="0" fontId="784" fillId="20" borderId="1" xfId="0" applyFont="1" applyFill="1" applyBorder="1" applyAlignment="1">
      <alignment horizontal="left"/>
    </xf>
    <xf numFmtId="0" fontId="783" fillId="17" borderId="1" xfId="0" applyFont="1" applyFill="1" applyBorder="1" applyAlignment="1">
      <alignment horizontal="left"/>
    </xf>
    <xf numFmtId="0" fontId="778" fillId="17" borderId="1" xfId="0" applyFont="1" applyFill="1" applyBorder="1" applyAlignment="1">
      <alignment horizontal="left"/>
    </xf>
    <xf numFmtId="0" fontId="777" fillId="17" borderId="1" xfId="0" applyFont="1" applyFill="1" applyBorder="1" applyAlignment="1">
      <alignment horizontal="left"/>
    </xf>
    <xf numFmtId="0" fontId="772" fillId="17" borderId="1" xfId="0" applyFont="1" applyFill="1" applyBorder="1" applyAlignment="1">
      <alignment horizontal="left"/>
    </xf>
    <xf numFmtId="0" fontId="770" fillId="7" borderId="5" xfId="0" applyFont="1" applyFill="1" applyBorder="1" applyAlignment="1">
      <alignment horizontal="left"/>
    </xf>
    <xf numFmtId="0" fontId="769" fillId="4" borderId="1" xfId="0" applyFont="1" applyFill="1" applyBorder="1" applyAlignment="1">
      <alignment horizontal="left"/>
    </xf>
    <xf numFmtId="0" fontId="769" fillId="7" borderId="5" xfId="0" applyFont="1" applyFill="1" applyBorder="1" applyAlignment="1">
      <alignment horizontal="left"/>
    </xf>
    <xf numFmtId="0" fontId="765" fillId="8" borderId="5" xfId="0" applyFont="1" applyFill="1" applyBorder="1" applyAlignment="1">
      <alignment horizontal="left"/>
    </xf>
    <xf numFmtId="0" fontId="757" fillId="2" borderId="1" xfId="0" applyFont="1" applyFill="1" applyBorder="1" applyAlignment="1">
      <alignment horizontal="left"/>
    </xf>
    <xf numFmtId="0" fontId="756" fillId="20" borderId="1" xfId="0" applyFont="1" applyFill="1" applyBorder="1" applyAlignment="1">
      <alignment horizontal="left"/>
    </xf>
    <xf numFmtId="0" fontId="754" fillId="20" borderId="1" xfId="0" applyFont="1" applyFill="1" applyBorder="1" applyAlignment="1">
      <alignment horizontal="left"/>
    </xf>
    <xf numFmtId="0" fontId="751" fillId="7" borderId="5" xfId="0" applyFont="1" applyFill="1" applyBorder="1" applyAlignment="1">
      <alignment horizontal="left"/>
    </xf>
    <xf numFmtId="0" fontId="994" fillId="31" borderId="1" xfId="0" applyFont="1" applyFill="1" applyBorder="1"/>
    <xf numFmtId="0" fontId="0" fillId="31" borderId="1" xfId="0" applyFill="1" applyBorder="1"/>
    <xf numFmtId="0" fontId="0" fillId="24" borderId="1" xfId="0" applyFill="1" applyBorder="1"/>
    <xf numFmtId="0" fontId="987" fillId="24" borderId="1" xfId="0" applyFont="1" applyFill="1" applyBorder="1" applyAlignment="1">
      <alignment horizontal="center"/>
    </xf>
    <xf numFmtId="164" fontId="987" fillId="24" borderId="1" xfId="0" applyNumberFormat="1" applyFont="1" applyFill="1" applyBorder="1" applyAlignment="1">
      <alignment horizontal="center" vertical="center"/>
    </xf>
    <xf numFmtId="0" fontId="999" fillId="24" borderId="1" xfId="0" applyNumberFormat="1" applyFont="1" applyFill="1" applyBorder="1" applyAlignment="1">
      <alignment horizontal="center"/>
    </xf>
    <xf numFmtId="164" fontId="981" fillId="24" borderId="1" xfId="0" applyNumberFormat="1" applyFont="1" applyFill="1" applyBorder="1" applyAlignment="1">
      <alignment horizontal="center" vertical="center"/>
    </xf>
    <xf numFmtId="14" fontId="999" fillId="24" borderId="1" xfId="0" applyNumberFormat="1" applyFont="1" applyFill="1" applyBorder="1" applyAlignment="1">
      <alignment horizontal="center"/>
    </xf>
    <xf numFmtId="164" fontId="999" fillId="24" borderId="1" xfId="0" applyNumberFormat="1" applyFont="1" applyFill="1" applyBorder="1" applyAlignment="1">
      <alignment horizontal="center"/>
    </xf>
    <xf numFmtId="1" fontId="987" fillId="24" borderId="1" xfId="0" applyNumberFormat="1" applyFont="1" applyFill="1" applyBorder="1" applyAlignment="1">
      <alignment horizontal="center"/>
    </xf>
    <xf numFmtId="164" fontId="987" fillId="24" borderId="1" xfId="0" applyNumberFormat="1" applyFont="1" applyFill="1" applyBorder="1" applyAlignment="1">
      <alignment horizontal="center"/>
    </xf>
    <xf numFmtId="2" fontId="987" fillId="24" borderId="1" xfId="0" applyNumberFormat="1" applyFont="1" applyFill="1" applyBorder="1" applyAlignment="1">
      <alignment horizontal="center"/>
    </xf>
    <xf numFmtId="2" fontId="981" fillId="24" borderId="1" xfId="0" applyNumberFormat="1" applyFont="1" applyFill="1" applyBorder="1" applyAlignment="1">
      <alignment horizontal="center" vertical="center"/>
    </xf>
    <xf numFmtId="0" fontId="979" fillId="24" borderId="1" xfId="0" applyFont="1" applyFill="1" applyBorder="1" applyAlignment="1">
      <alignment horizontal="left"/>
    </xf>
    <xf numFmtId="0" fontId="0" fillId="24" borderId="0" xfId="0" applyFill="1"/>
    <xf numFmtId="0" fontId="0" fillId="31" borderId="1" xfId="0" applyFont="1" applyFill="1" applyBorder="1"/>
    <xf numFmtId="0" fontId="750" fillId="17" borderId="1" xfId="0" applyFont="1" applyFill="1" applyBorder="1" applyAlignment="1">
      <alignment horizontal="left"/>
    </xf>
    <xf numFmtId="0" fontId="750" fillId="8" borderId="5" xfId="0" applyFont="1" applyFill="1" applyBorder="1" applyAlignment="1">
      <alignment horizontal="left"/>
    </xf>
    <xf numFmtId="0" fontId="749" fillId="3" borderId="1" xfId="0" applyFont="1" applyFill="1" applyBorder="1" applyAlignment="1">
      <alignment horizontal="left"/>
    </xf>
    <xf numFmtId="0" fontId="748" fillId="3" borderId="1" xfId="0" applyFont="1" applyFill="1" applyBorder="1" applyAlignment="1">
      <alignment horizontal="left"/>
    </xf>
    <xf numFmtId="0" fontId="987" fillId="4" borderId="1" xfId="0" applyFont="1" applyFill="1" applyBorder="1" applyAlignment="1">
      <alignment horizontal="center"/>
    </xf>
    <xf numFmtId="2" fontId="987" fillId="4" borderId="1" xfId="0" applyNumberFormat="1" applyFont="1" applyFill="1" applyBorder="1" applyAlignment="1">
      <alignment horizontal="center"/>
    </xf>
    <xf numFmtId="0" fontId="843" fillId="4" borderId="1" xfId="0" applyFont="1" applyFill="1" applyBorder="1" applyAlignment="1">
      <alignment horizontal="left"/>
    </xf>
    <xf numFmtId="0" fontId="842" fillId="4" borderId="1" xfId="0" applyFont="1" applyFill="1" applyBorder="1" applyAlignment="1">
      <alignment horizontal="left"/>
    </xf>
    <xf numFmtId="0" fontId="841" fillId="4" borderId="1" xfId="0" applyFont="1" applyFill="1" applyBorder="1" applyAlignment="1">
      <alignment horizontal="left"/>
    </xf>
    <xf numFmtId="0" fontId="840" fillId="4" borderId="1" xfId="0" applyFont="1" applyFill="1" applyBorder="1" applyAlignment="1">
      <alignment horizontal="left"/>
    </xf>
    <xf numFmtId="0" fontId="839" fillId="4" borderId="1" xfId="0" applyFont="1" applyFill="1" applyBorder="1" applyAlignment="1">
      <alignment horizontal="left"/>
    </xf>
    <xf numFmtId="0" fontId="740" fillId="8" borderId="5" xfId="0" applyFont="1" applyFill="1" applyBorder="1" applyAlignment="1">
      <alignment horizontal="left"/>
    </xf>
    <xf numFmtId="0" fontId="0" fillId="32" borderId="1" xfId="0" applyFill="1" applyBorder="1"/>
    <xf numFmtId="0" fontId="987" fillId="32" borderId="1" xfId="0" applyFont="1" applyFill="1" applyBorder="1" applyAlignment="1">
      <alignment horizontal="center" vertical="center"/>
    </xf>
    <xf numFmtId="164" fontId="981" fillId="32" borderId="1" xfId="0" applyNumberFormat="1" applyFont="1" applyFill="1" applyBorder="1" applyAlignment="1">
      <alignment horizontal="center" vertical="center"/>
    </xf>
    <xf numFmtId="0" fontId="981" fillId="32" borderId="1" xfId="3" applyNumberFormat="1" applyFont="1" applyFill="1" applyBorder="1" applyAlignment="1">
      <alignment horizontal="center" vertical="center"/>
    </xf>
    <xf numFmtId="14" fontId="987" fillId="32" borderId="1" xfId="0" applyNumberFormat="1" applyFont="1" applyFill="1" applyBorder="1" applyAlignment="1">
      <alignment horizontal="center" vertical="center"/>
    </xf>
    <xf numFmtId="164" fontId="981" fillId="32" borderId="2" xfId="0" applyNumberFormat="1" applyFont="1" applyFill="1" applyBorder="1" applyAlignment="1">
      <alignment horizontal="center" vertical="center"/>
    </xf>
    <xf numFmtId="0" fontId="987" fillId="32" borderId="1" xfId="0" applyFont="1" applyFill="1" applyBorder="1" applyAlignment="1">
      <alignment horizontal="center"/>
    </xf>
    <xf numFmtId="0" fontId="999" fillId="32" borderId="1" xfId="0" applyFont="1" applyFill="1" applyBorder="1" applyAlignment="1">
      <alignment horizontal="center"/>
    </xf>
    <xf numFmtId="1" fontId="981" fillId="32" borderId="1" xfId="0" applyNumberFormat="1" applyFont="1" applyFill="1" applyBorder="1" applyAlignment="1">
      <alignment horizontal="center" vertical="center"/>
    </xf>
    <xf numFmtId="2" fontId="981" fillId="32" borderId="1" xfId="0" applyNumberFormat="1" applyFont="1" applyFill="1" applyBorder="1" applyAlignment="1">
      <alignment horizontal="center" vertical="center"/>
    </xf>
    <xf numFmtId="2" fontId="981" fillId="32" borderId="2" xfId="0" applyNumberFormat="1" applyFont="1" applyFill="1" applyBorder="1" applyAlignment="1">
      <alignment horizontal="center" vertical="center"/>
    </xf>
    <xf numFmtId="0" fontId="979" fillId="32" borderId="5" xfId="0" applyFont="1" applyFill="1" applyBorder="1" applyAlignment="1">
      <alignment horizontal="left"/>
    </xf>
    <xf numFmtId="0" fontId="979" fillId="32" borderId="1" xfId="0" applyFont="1" applyFill="1" applyBorder="1" applyAlignment="1">
      <alignment horizontal="left"/>
    </xf>
    <xf numFmtId="0" fontId="972" fillId="32" borderId="5" xfId="0" applyFont="1" applyFill="1" applyBorder="1" applyAlignment="1">
      <alignment horizontal="left"/>
    </xf>
    <xf numFmtId="0" fontId="0" fillId="32" borderId="4" xfId="0" applyFill="1" applyBorder="1" applyAlignment="1">
      <alignment horizontal="left"/>
    </xf>
    <xf numFmtId="0" fontId="0" fillId="32" borderId="1" xfId="0" applyFill="1" applyBorder="1" applyAlignment="1">
      <alignment horizontal="left"/>
    </xf>
    <xf numFmtId="0" fontId="0" fillId="32" borderId="0" xfId="0" applyFill="1" applyBorder="1"/>
    <xf numFmtId="0" fontId="0" fillId="32" borderId="0" xfId="0" applyFill="1"/>
    <xf numFmtId="0" fontId="739" fillId="8" borderId="5" xfId="0" applyFont="1" applyFill="1" applyBorder="1" applyAlignment="1">
      <alignment horizontal="left"/>
    </xf>
    <xf numFmtId="0" fontId="987" fillId="27" borderId="1" xfId="0" applyFont="1" applyFill="1" applyBorder="1" applyAlignment="1">
      <alignment horizontal="center" vertical="center"/>
    </xf>
    <xf numFmtId="14" fontId="987" fillId="27" borderId="1" xfId="0" applyNumberFormat="1" applyFont="1" applyFill="1" applyBorder="1" applyAlignment="1">
      <alignment horizontal="center" vertical="center"/>
    </xf>
    <xf numFmtId="0" fontId="981" fillId="27" borderId="1" xfId="0" applyNumberFormat="1" applyFont="1" applyFill="1" applyBorder="1" applyAlignment="1">
      <alignment horizontal="center" vertical="center"/>
    </xf>
    <xf numFmtId="16" fontId="987" fillId="27" borderId="1" xfId="0" applyNumberFormat="1" applyFont="1" applyFill="1" applyBorder="1" applyAlignment="1">
      <alignment horizontal="center" vertical="center"/>
    </xf>
    <xf numFmtId="0" fontId="736" fillId="10" borderId="1" xfId="0" applyFont="1" applyFill="1" applyBorder="1" applyAlignment="1">
      <alignment horizontal="left"/>
    </xf>
    <xf numFmtId="0" fontId="736" fillId="10" borderId="5" xfId="0" applyFont="1" applyFill="1" applyBorder="1" applyAlignment="1">
      <alignment horizontal="left"/>
    </xf>
    <xf numFmtId="0" fontId="731" fillId="3" borderId="1" xfId="0" applyFont="1" applyFill="1" applyBorder="1" applyAlignment="1">
      <alignment horizontal="left"/>
    </xf>
    <xf numFmtId="0" fontId="722" fillId="20" borderId="1" xfId="0" applyFont="1" applyFill="1" applyBorder="1" applyAlignment="1">
      <alignment horizontal="left"/>
    </xf>
    <xf numFmtId="0" fontId="710" fillId="2" borderId="1" xfId="0" applyFont="1" applyFill="1" applyBorder="1" applyAlignment="1">
      <alignment horizontal="left"/>
    </xf>
    <xf numFmtId="0" fontId="709" fillId="17" borderId="1" xfId="0" applyFont="1" applyFill="1" applyBorder="1" applyAlignment="1">
      <alignment horizontal="left"/>
    </xf>
    <xf numFmtId="0" fontId="702" fillId="17" borderId="1" xfId="0" applyFont="1" applyFill="1" applyBorder="1" applyAlignment="1">
      <alignment horizontal="left"/>
    </xf>
    <xf numFmtId="0" fontId="692" fillId="20" borderId="1" xfId="0" applyFont="1" applyFill="1" applyBorder="1" applyAlignment="1">
      <alignment horizontal="left"/>
    </xf>
    <xf numFmtId="0" fontId="688" fillId="17" borderId="1" xfId="0" applyFont="1" applyFill="1" applyBorder="1" applyAlignment="1">
      <alignment horizontal="left"/>
    </xf>
    <xf numFmtId="0" fontId="687" fillId="17" borderId="1" xfId="0" applyFont="1" applyFill="1" applyBorder="1" applyAlignment="1">
      <alignment horizontal="left"/>
    </xf>
    <xf numFmtId="0" fontId="682" fillId="4" borderId="1" xfId="0" applyFont="1" applyFill="1" applyBorder="1" applyAlignment="1">
      <alignment horizontal="left"/>
    </xf>
    <xf numFmtId="0" fontId="681" fillId="4" borderId="1" xfId="0" applyFont="1" applyFill="1" applyBorder="1" applyAlignment="1">
      <alignment horizontal="left"/>
    </xf>
    <xf numFmtId="0" fontId="680" fillId="2" borderId="1" xfId="0" applyFont="1" applyFill="1" applyBorder="1" applyAlignment="1">
      <alignment horizontal="left"/>
    </xf>
    <xf numFmtId="0" fontId="679" fillId="4" borderId="1" xfId="0" applyFont="1" applyFill="1" applyBorder="1" applyAlignment="1">
      <alignment horizontal="left"/>
    </xf>
    <xf numFmtId="0" fontId="678" fillId="4" borderId="1" xfId="0" applyFont="1" applyFill="1" applyBorder="1" applyAlignment="1">
      <alignment horizontal="left"/>
    </xf>
    <xf numFmtId="0" fontId="677" fillId="4" borderId="1" xfId="0" applyFont="1" applyFill="1" applyBorder="1" applyAlignment="1">
      <alignment horizontal="left"/>
    </xf>
    <xf numFmtId="0" fontId="676" fillId="8" borderId="1" xfId="0" applyFont="1" applyFill="1" applyBorder="1" applyAlignment="1">
      <alignment horizontal="left"/>
    </xf>
    <xf numFmtId="0" fontId="676" fillId="2" borderId="1" xfId="0" applyFont="1" applyFill="1" applyBorder="1" applyAlignment="1">
      <alignment horizontal="left"/>
    </xf>
    <xf numFmtId="0" fontId="675" fillId="20" borderId="1" xfId="0" applyFont="1" applyFill="1" applyBorder="1" applyAlignment="1">
      <alignment horizontal="left"/>
    </xf>
    <xf numFmtId="0" fontId="674" fillId="4" borderId="1" xfId="0" applyFont="1" applyFill="1" applyBorder="1" applyAlignment="1">
      <alignment horizontal="left"/>
    </xf>
    <xf numFmtId="0" fontId="673" fillId="4" borderId="1" xfId="0" applyFont="1" applyFill="1" applyBorder="1" applyAlignment="1">
      <alignment horizontal="left"/>
    </xf>
    <xf numFmtId="0" fontId="672" fillId="4" borderId="1" xfId="0" applyFont="1" applyFill="1" applyBorder="1" applyAlignment="1">
      <alignment horizontal="left"/>
    </xf>
    <xf numFmtId="0" fontId="671" fillId="4" borderId="1" xfId="0" applyFont="1" applyFill="1" applyBorder="1" applyAlignment="1">
      <alignment horizontal="left"/>
    </xf>
    <xf numFmtId="0" fontId="670" fillId="2" borderId="1" xfId="0" applyFont="1" applyFill="1" applyBorder="1" applyAlignment="1">
      <alignment horizontal="left"/>
    </xf>
    <xf numFmtId="0" fontId="670" fillId="17" borderId="1" xfId="0" applyFont="1" applyFill="1" applyBorder="1" applyAlignment="1">
      <alignment horizontal="left"/>
    </xf>
    <xf numFmtId="0" fontId="670" fillId="10" borderId="1" xfId="0" applyFont="1" applyFill="1" applyBorder="1" applyAlignment="1">
      <alignment horizontal="left"/>
    </xf>
    <xf numFmtId="0" fontId="669" fillId="4" borderId="1" xfId="0" applyFont="1" applyFill="1" applyBorder="1" applyAlignment="1">
      <alignment horizontal="left"/>
    </xf>
    <xf numFmtId="0" fontId="668" fillId="4" borderId="1" xfId="0" applyFont="1" applyFill="1" applyBorder="1" applyAlignment="1">
      <alignment horizontal="left"/>
    </xf>
    <xf numFmtId="0" fontId="667" fillId="4" borderId="1" xfId="0" applyFont="1" applyFill="1" applyBorder="1" applyAlignment="1">
      <alignment horizontal="left"/>
    </xf>
    <xf numFmtId="0" fontId="666" fillId="4" borderId="1" xfId="0" applyFont="1" applyFill="1" applyBorder="1" applyAlignment="1">
      <alignment horizontal="left"/>
    </xf>
    <xf numFmtId="0" fontId="665" fillId="4" borderId="1" xfId="0" applyFont="1" applyFill="1" applyBorder="1" applyAlignment="1">
      <alignment horizontal="left"/>
    </xf>
    <xf numFmtId="0" fontId="664" fillId="4" borderId="1" xfId="0" applyFont="1" applyFill="1" applyBorder="1" applyAlignment="1">
      <alignment horizontal="left"/>
    </xf>
    <xf numFmtId="0" fontId="663" fillId="4" borderId="1" xfId="0" applyFont="1" applyFill="1" applyBorder="1" applyAlignment="1">
      <alignment horizontal="left"/>
    </xf>
    <xf numFmtId="0" fontId="662" fillId="4" borderId="1" xfId="0" applyFont="1" applyFill="1" applyBorder="1" applyAlignment="1">
      <alignment horizontal="left"/>
    </xf>
    <xf numFmtId="0" fontId="661" fillId="4" borderId="1" xfId="0" applyFont="1" applyFill="1" applyBorder="1" applyAlignment="1">
      <alignment horizontal="left"/>
    </xf>
    <xf numFmtId="0" fontId="660" fillId="4" borderId="1" xfId="0" applyFont="1" applyFill="1" applyBorder="1" applyAlignment="1">
      <alignment horizontal="left"/>
    </xf>
    <xf numFmtId="0" fontId="659" fillId="4" borderId="1" xfId="0" applyFont="1" applyFill="1" applyBorder="1" applyAlignment="1">
      <alignment horizontal="left"/>
    </xf>
    <xf numFmtId="0" fontId="658" fillId="17" borderId="1" xfId="0" applyFont="1" applyFill="1" applyBorder="1" applyAlignment="1">
      <alignment horizontal="left"/>
    </xf>
    <xf numFmtId="0" fontId="657" fillId="2" borderId="1" xfId="0" applyFont="1" applyFill="1" applyBorder="1" applyAlignment="1">
      <alignment horizontal="left"/>
    </xf>
    <xf numFmtId="0" fontId="656" fillId="4" borderId="1" xfId="0" applyFont="1" applyFill="1" applyBorder="1" applyAlignment="1">
      <alignment horizontal="left"/>
    </xf>
    <xf numFmtId="0" fontId="655" fillId="4" borderId="1" xfId="0" applyFont="1" applyFill="1" applyBorder="1" applyAlignment="1">
      <alignment horizontal="left"/>
    </xf>
    <xf numFmtId="0" fontId="654" fillId="4" borderId="1" xfId="0" applyFont="1" applyFill="1" applyBorder="1" applyAlignment="1">
      <alignment horizontal="left"/>
    </xf>
    <xf numFmtId="0" fontId="653" fillId="4" borderId="1" xfId="0" applyFont="1" applyFill="1" applyBorder="1" applyAlignment="1">
      <alignment horizontal="left"/>
    </xf>
    <xf numFmtId="0" fontId="893" fillId="2" borderId="1" xfId="0" applyFont="1" applyFill="1" applyBorder="1" applyAlignment="1">
      <alignment horizontal="left"/>
    </xf>
    <xf numFmtId="0" fontId="892" fillId="2" borderId="1" xfId="0" applyFont="1" applyFill="1" applyBorder="1" applyAlignment="1">
      <alignment horizontal="left"/>
    </xf>
    <xf numFmtId="0" fontId="891" fillId="2" borderId="1" xfId="0" applyFont="1" applyFill="1" applyBorder="1" applyAlignment="1">
      <alignment horizontal="left"/>
    </xf>
    <xf numFmtId="0" fontId="890" fillId="2" borderId="1" xfId="0" applyFont="1" applyFill="1" applyBorder="1" applyAlignment="1">
      <alignment horizontal="left"/>
    </xf>
    <xf numFmtId="0" fontId="889" fillId="2" borderId="1" xfId="0" applyFont="1" applyFill="1" applyBorder="1" applyAlignment="1">
      <alignment horizontal="left"/>
    </xf>
    <xf numFmtId="0" fontId="888" fillId="2" borderId="1" xfId="0" applyFont="1" applyFill="1" applyBorder="1" applyAlignment="1">
      <alignment horizontal="left"/>
    </xf>
    <xf numFmtId="0" fontId="887" fillId="2" borderId="1" xfId="0" applyFont="1" applyFill="1" applyBorder="1" applyAlignment="1">
      <alignment horizontal="left"/>
    </xf>
    <xf numFmtId="0" fontId="886" fillId="2" borderId="1" xfId="0" applyFont="1" applyFill="1" applyBorder="1" applyAlignment="1">
      <alignment horizontal="left"/>
    </xf>
    <xf numFmtId="0" fontId="885" fillId="2" borderId="1" xfId="0" applyFont="1" applyFill="1" applyBorder="1" applyAlignment="1">
      <alignment horizontal="left"/>
    </xf>
    <xf numFmtId="0" fontId="884" fillId="2" borderId="1" xfId="0" applyFont="1" applyFill="1" applyBorder="1" applyAlignment="1">
      <alignment horizontal="left"/>
    </xf>
    <xf numFmtId="0" fontId="883" fillId="2" borderId="1" xfId="0" applyFont="1" applyFill="1" applyBorder="1" applyAlignment="1">
      <alignment horizontal="left"/>
    </xf>
    <xf numFmtId="0" fontId="857" fillId="2" borderId="1" xfId="0" applyFont="1" applyFill="1" applyBorder="1" applyAlignment="1">
      <alignment horizontal="left"/>
    </xf>
    <xf numFmtId="0" fontId="882" fillId="2" borderId="1" xfId="0" applyFont="1" applyFill="1" applyBorder="1" applyAlignment="1">
      <alignment horizontal="left"/>
    </xf>
    <xf numFmtId="0" fontId="690" fillId="2" borderId="1" xfId="0" applyFont="1" applyFill="1" applyBorder="1" applyAlignment="1">
      <alignment horizontal="left"/>
    </xf>
    <xf numFmtId="0" fontId="880" fillId="2" borderId="1" xfId="0" applyFont="1" applyFill="1" applyBorder="1" applyAlignment="1">
      <alignment horizontal="left"/>
    </xf>
    <xf numFmtId="0" fontId="877" fillId="2" borderId="1" xfId="0" applyFont="1" applyFill="1" applyBorder="1" applyAlignment="1">
      <alignment horizontal="left"/>
    </xf>
    <xf numFmtId="0" fontId="876" fillId="2" borderId="1" xfId="0" applyFont="1" applyFill="1" applyBorder="1" applyAlignment="1">
      <alignment horizontal="left"/>
    </xf>
    <xf numFmtId="0" fontId="875" fillId="2" borderId="1" xfId="0" applyFont="1" applyFill="1" applyBorder="1" applyAlignment="1">
      <alignment horizontal="left"/>
    </xf>
    <xf numFmtId="0" fontId="874" fillId="2" borderId="1" xfId="0" applyFont="1" applyFill="1" applyBorder="1" applyAlignment="1">
      <alignment horizontal="left"/>
    </xf>
    <xf numFmtId="0" fontId="873" fillId="2" borderId="1" xfId="0" applyFont="1" applyFill="1" applyBorder="1" applyAlignment="1">
      <alignment horizontal="left"/>
    </xf>
    <xf numFmtId="0" fontId="872" fillId="2" borderId="1" xfId="0" applyFont="1" applyFill="1" applyBorder="1" applyAlignment="1">
      <alignment horizontal="left"/>
    </xf>
    <xf numFmtId="0" fontId="871" fillId="2" borderId="1" xfId="0" applyFont="1" applyFill="1" applyBorder="1" applyAlignment="1">
      <alignment horizontal="left"/>
    </xf>
    <xf numFmtId="0" fontId="870" fillId="2" borderId="1" xfId="0" applyFont="1" applyFill="1" applyBorder="1" applyAlignment="1">
      <alignment horizontal="left"/>
    </xf>
    <xf numFmtId="0" fontId="869" fillId="2" borderId="1" xfId="0" applyFont="1" applyFill="1" applyBorder="1" applyAlignment="1">
      <alignment horizontal="left"/>
    </xf>
    <xf numFmtId="0" fontId="868" fillId="2" borderId="1" xfId="0" applyFont="1" applyFill="1" applyBorder="1" applyAlignment="1">
      <alignment horizontal="left"/>
    </xf>
    <xf numFmtId="0" fontId="867" fillId="2" borderId="1" xfId="0" applyFont="1" applyFill="1" applyBorder="1" applyAlignment="1">
      <alignment horizontal="left"/>
    </xf>
    <xf numFmtId="0" fontId="866" fillId="2" borderId="1" xfId="0" applyFont="1" applyFill="1" applyBorder="1" applyAlignment="1">
      <alignment horizontal="left"/>
    </xf>
    <xf numFmtId="0" fontId="865" fillId="2" borderId="1" xfId="0" applyFont="1" applyFill="1" applyBorder="1" applyAlignment="1">
      <alignment horizontal="left"/>
    </xf>
    <xf numFmtId="0" fontId="863" fillId="2" borderId="1" xfId="0" applyFont="1" applyFill="1" applyBorder="1" applyAlignment="1">
      <alignment horizontal="left"/>
    </xf>
    <xf numFmtId="0" fontId="862" fillId="2" borderId="1" xfId="0" applyFont="1" applyFill="1" applyBorder="1" applyAlignment="1">
      <alignment horizontal="left"/>
    </xf>
    <xf numFmtId="0" fontId="861" fillId="2" borderId="1" xfId="0" applyFont="1" applyFill="1" applyBorder="1" applyAlignment="1">
      <alignment horizontal="left"/>
    </xf>
    <xf numFmtId="0" fontId="860" fillId="2" borderId="1" xfId="0" applyFont="1" applyFill="1" applyBorder="1" applyAlignment="1">
      <alignment horizontal="left"/>
    </xf>
    <xf numFmtId="0" fontId="859" fillId="2" borderId="1" xfId="0" applyFont="1" applyFill="1" applyBorder="1" applyAlignment="1">
      <alignment horizontal="left"/>
    </xf>
    <xf numFmtId="0" fontId="858" fillId="2" borderId="1" xfId="0" applyFont="1" applyFill="1" applyBorder="1" applyAlignment="1">
      <alignment horizontal="left"/>
    </xf>
    <xf numFmtId="0" fontId="855" fillId="2" borderId="1" xfId="0" applyFont="1" applyFill="1" applyBorder="1" applyAlignment="1">
      <alignment horizontal="left"/>
    </xf>
    <xf numFmtId="0" fontId="854" fillId="2" borderId="1" xfId="0" applyFont="1" applyFill="1" applyBorder="1" applyAlignment="1">
      <alignment horizontal="left"/>
    </xf>
    <xf numFmtId="0" fontId="852" fillId="2" borderId="1" xfId="0" applyFont="1" applyFill="1" applyBorder="1" applyAlignment="1">
      <alignment horizontal="left"/>
    </xf>
    <xf numFmtId="0" fontId="853" fillId="2" borderId="1" xfId="0" applyFont="1" applyFill="1" applyBorder="1" applyAlignment="1">
      <alignment horizontal="left"/>
    </xf>
    <xf numFmtId="0" fontId="851" fillId="2" borderId="1" xfId="0" applyFont="1" applyFill="1" applyBorder="1" applyAlignment="1">
      <alignment horizontal="left"/>
    </xf>
    <xf numFmtId="0" fontId="849" fillId="2" borderId="1" xfId="0" applyFont="1" applyFill="1" applyBorder="1" applyAlignment="1">
      <alignment horizontal="left"/>
    </xf>
    <xf numFmtId="0" fontId="850" fillId="2" borderId="1" xfId="0" applyFont="1" applyFill="1" applyBorder="1" applyAlignment="1">
      <alignment horizontal="left"/>
    </xf>
    <xf numFmtId="0" fontId="848" fillId="2" borderId="1" xfId="0" applyFont="1" applyFill="1" applyBorder="1" applyAlignment="1">
      <alignment horizontal="left"/>
    </xf>
    <xf numFmtId="164" fontId="987" fillId="4" borderId="1" xfId="0" applyNumberFormat="1" applyFont="1" applyFill="1" applyBorder="1" applyAlignment="1">
      <alignment horizontal="center" vertical="center"/>
    </xf>
    <xf numFmtId="0" fontId="999" fillId="4" borderId="1" xfId="0" applyNumberFormat="1" applyFont="1" applyFill="1" applyBorder="1" applyAlignment="1">
      <alignment horizontal="center"/>
    </xf>
    <xf numFmtId="14" fontId="999" fillId="4" borderId="1" xfId="0" applyNumberFormat="1" applyFont="1" applyFill="1" applyBorder="1" applyAlignment="1">
      <alignment horizontal="center"/>
    </xf>
    <xf numFmtId="164" fontId="999" fillId="4" borderId="1" xfId="0" applyNumberFormat="1" applyFont="1" applyFill="1" applyBorder="1" applyAlignment="1">
      <alignment horizontal="center"/>
    </xf>
    <xf numFmtId="1" fontId="987" fillId="4" borderId="1" xfId="0" applyNumberFormat="1" applyFont="1" applyFill="1" applyBorder="1" applyAlignment="1">
      <alignment horizontal="center"/>
    </xf>
    <xf numFmtId="164" fontId="987" fillId="4" borderId="1" xfId="0" applyNumberFormat="1" applyFont="1" applyFill="1" applyBorder="1" applyAlignment="1">
      <alignment horizontal="center"/>
    </xf>
    <xf numFmtId="0" fontId="808" fillId="2" borderId="1" xfId="0" applyFont="1" applyFill="1" applyBorder="1" applyAlignment="1">
      <alignment horizontal="left"/>
    </xf>
    <xf numFmtId="0" fontId="766" fillId="2" borderId="1" xfId="0" applyFont="1" applyFill="1" applyBorder="1" applyAlignment="1">
      <alignment horizontal="left"/>
    </xf>
    <xf numFmtId="0" fontId="807" fillId="2" borderId="1" xfId="0" applyFont="1" applyFill="1" applyBorder="1" applyAlignment="1">
      <alignment horizontal="left"/>
    </xf>
    <xf numFmtId="0" fontId="805" fillId="2" borderId="1" xfId="0" applyFont="1" applyFill="1" applyBorder="1" applyAlignment="1">
      <alignment horizontal="left"/>
    </xf>
    <xf numFmtId="0" fontId="806" fillId="2" borderId="1" xfId="0" applyFont="1" applyFill="1" applyBorder="1" applyAlignment="1">
      <alignment horizontal="left"/>
    </xf>
    <xf numFmtId="0" fontId="802" fillId="2" borderId="1" xfId="0" applyFont="1" applyFill="1" applyBorder="1" applyAlignment="1">
      <alignment horizontal="left"/>
    </xf>
    <xf numFmtId="0" fontId="801" fillId="2" borderId="1" xfId="0" applyFont="1" applyFill="1" applyBorder="1" applyAlignment="1">
      <alignment horizontal="left"/>
    </xf>
    <xf numFmtId="0" fontId="800" fillId="2" borderId="1" xfId="0" applyFont="1" applyFill="1" applyBorder="1" applyAlignment="1">
      <alignment horizontal="left"/>
    </xf>
    <xf numFmtId="0" fontId="799" fillId="2" borderId="1" xfId="0" applyFont="1" applyFill="1" applyBorder="1" applyAlignment="1">
      <alignment horizontal="left"/>
    </xf>
    <xf numFmtId="0" fontId="797" fillId="2" borderId="1" xfId="0" applyFont="1" applyFill="1" applyBorder="1" applyAlignment="1">
      <alignment horizontal="left"/>
    </xf>
    <xf numFmtId="0" fontId="796" fillId="2" borderId="1" xfId="0" applyFont="1" applyFill="1" applyBorder="1" applyAlignment="1">
      <alignment horizontal="left"/>
    </xf>
    <xf numFmtId="0" fontId="795" fillId="2" borderId="1" xfId="0" applyFont="1" applyFill="1" applyBorder="1" applyAlignment="1">
      <alignment horizontal="left"/>
    </xf>
    <xf numFmtId="0" fontId="794" fillId="2" borderId="1" xfId="0" applyFont="1" applyFill="1" applyBorder="1" applyAlignment="1">
      <alignment horizontal="left"/>
    </xf>
    <xf numFmtId="0" fontId="793" fillId="2" borderId="1" xfId="0" applyFont="1" applyFill="1" applyBorder="1" applyAlignment="1">
      <alignment horizontal="left"/>
    </xf>
    <xf numFmtId="0" fontId="773" fillId="2" borderId="1" xfId="0" applyFont="1" applyFill="1" applyBorder="1" applyAlignment="1">
      <alignment horizontal="left"/>
    </xf>
    <xf numFmtId="0" fontId="764" fillId="2" borderId="1" xfId="0" applyFont="1" applyFill="1" applyBorder="1" applyAlignment="1">
      <alignment horizontal="left"/>
    </xf>
    <xf numFmtId="0" fontId="791" fillId="2" borderId="1" xfId="0" applyFont="1" applyFill="1" applyBorder="1" applyAlignment="1">
      <alignment horizontal="left"/>
    </xf>
    <xf numFmtId="0" fontId="790" fillId="2" borderId="1" xfId="0" applyFont="1" applyFill="1" applyBorder="1" applyAlignment="1">
      <alignment horizontal="left"/>
    </xf>
    <xf numFmtId="0" fontId="789" fillId="2" borderId="1" xfId="0" applyFont="1" applyFill="1" applyBorder="1" applyAlignment="1">
      <alignment horizontal="left"/>
    </xf>
    <xf numFmtId="0" fontId="788" fillId="2" borderId="1" xfId="0" applyFont="1" applyFill="1" applyBorder="1" applyAlignment="1">
      <alignment horizontal="left"/>
    </xf>
    <xf numFmtId="0" fontId="787" fillId="2" borderId="1" xfId="0" applyFont="1" applyFill="1" applyBorder="1" applyAlignment="1">
      <alignment horizontal="left"/>
    </xf>
    <xf numFmtId="0" fontId="786" fillId="2" borderId="1" xfId="0" applyFont="1" applyFill="1" applyBorder="1" applyAlignment="1">
      <alignment horizontal="left"/>
    </xf>
    <xf numFmtId="0" fontId="782" fillId="2" borderId="1" xfId="0" applyFont="1" applyFill="1" applyBorder="1" applyAlignment="1">
      <alignment horizontal="left"/>
    </xf>
    <xf numFmtId="0" fontId="781" fillId="2" borderId="1" xfId="0" applyFont="1" applyFill="1" applyBorder="1" applyAlignment="1">
      <alignment horizontal="left"/>
    </xf>
    <xf numFmtId="0" fontId="780" fillId="2" borderId="1" xfId="0" applyFont="1" applyFill="1" applyBorder="1" applyAlignment="1">
      <alignment horizontal="left"/>
    </xf>
    <xf numFmtId="0" fontId="779" fillId="2" borderId="1" xfId="0" applyFont="1" applyFill="1" applyBorder="1" applyAlignment="1">
      <alignment horizontal="left"/>
    </xf>
    <xf numFmtId="0" fontId="776" fillId="2" borderId="1" xfId="0" applyFont="1" applyFill="1" applyBorder="1" applyAlignment="1">
      <alignment horizontal="left"/>
    </xf>
    <xf numFmtId="0" fontId="775" fillId="2" borderId="1" xfId="0" applyFont="1" applyFill="1" applyBorder="1" applyAlignment="1">
      <alignment horizontal="left"/>
    </xf>
    <xf numFmtId="0" fontId="774" fillId="2" borderId="1" xfId="0" applyFont="1" applyFill="1" applyBorder="1" applyAlignment="1">
      <alignment horizontal="left"/>
    </xf>
    <xf numFmtId="0" fontId="771" fillId="2" borderId="1" xfId="0" applyFont="1" applyFill="1" applyBorder="1" applyAlignment="1">
      <alignment horizontal="left"/>
    </xf>
    <xf numFmtId="0" fontId="767" fillId="2" borderId="1" xfId="0" applyFont="1" applyFill="1" applyBorder="1" applyAlignment="1">
      <alignment horizontal="left"/>
    </xf>
    <xf numFmtId="0" fontId="768" fillId="2" borderId="1" xfId="0" applyFont="1" applyFill="1" applyBorder="1" applyAlignment="1">
      <alignment horizontal="left"/>
    </xf>
    <xf numFmtId="0" fontId="763" fillId="2" borderId="1" xfId="0" applyFont="1" applyFill="1" applyBorder="1" applyAlignment="1">
      <alignment horizontal="left"/>
    </xf>
    <xf numFmtId="0" fontId="762" fillId="2" borderId="1" xfId="0" applyFont="1" applyFill="1" applyBorder="1" applyAlignment="1">
      <alignment horizontal="left"/>
    </xf>
    <xf numFmtId="0" fontId="741" fillId="2" borderId="1" xfId="0" applyFont="1" applyFill="1" applyBorder="1" applyAlignment="1">
      <alignment horizontal="left"/>
    </xf>
    <xf numFmtId="0" fontId="760" fillId="2" borderId="1" xfId="0" applyFont="1" applyFill="1" applyBorder="1" applyAlignment="1">
      <alignment horizontal="left"/>
    </xf>
    <xf numFmtId="0" fontId="761" fillId="2" borderId="1" xfId="0" applyFont="1" applyFill="1" applyBorder="1" applyAlignment="1">
      <alignment horizontal="left"/>
    </xf>
    <xf numFmtId="0" fontId="737" fillId="2" borderId="1" xfId="0" applyFont="1" applyFill="1" applyBorder="1" applyAlignment="1">
      <alignment horizontal="left"/>
    </xf>
    <xf numFmtId="0" fontId="759" fillId="2" borderId="1" xfId="0" applyFont="1" applyFill="1" applyBorder="1" applyAlignment="1">
      <alignment horizontal="left"/>
    </xf>
    <xf numFmtId="0" fontId="758" fillId="2" borderId="1" xfId="0" applyFont="1" applyFill="1" applyBorder="1" applyAlignment="1">
      <alignment horizontal="left"/>
    </xf>
    <xf numFmtId="0" fontId="755" fillId="2" borderId="1" xfId="0" applyFont="1" applyFill="1" applyBorder="1" applyAlignment="1">
      <alignment horizontal="left"/>
    </xf>
    <xf numFmtId="0" fontId="754" fillId="2" borderId="1" xfId="0" applyFont="1" applyFill="1" applyBorder="1" applyAlignment="1">
      <alignment horizontal="left"/>
    </xf>
    <xf numFmtId="0" fontId="753" fillId="17" borderId="1" xfId="0" applyFont="1" applyFill="1" applyBorder="1" applyAlignment="1">
      <alignment horizontal="left"/>
    </xf>
    <xf numFmtId="0" fontId="752" fillId="17" borderId="1" xfId="0" applyFont="1" applyFill="1" applyBorder="1" applyAlignment="1">
      <alignment horizontal="left"/>
    </xf>
    <xf numFmtId="0" fontId="751" fillId="17" borderId="1" xfId="0" applyFont="1" applyFill="1" applyBorder="1" applyAlignment="1">
      <alignment horizontal="left"/>
    </xf>
    <xf numFmtId="0" fontId="747" fillId="17" borderId="1" xfId="0" applyFont="1" applyFill="1" applyBorder="1" applyAlignment="1">
      <alignment horizontal="left"/>
    </xf>
    <xf numFmtId="0" fontId="738" fillId="17" borderId="1" xfId="0" applyFont="1" applyFill="1" applyBorder="1" applyAlignment="1">
      <alignment horizontal="left"/>
    </xf>
    <xf numFmtId="0" fontId="746" fillId="17" borderId="1" xfId="0" applyFont="1" applyFill="1" applyBorder="1" applyAlignment="1">
      <alignment horizontal="left"/>
    </xf>
    <xf numFmtId="0" fontId="745" fillId="17" borderId="1" xfId="0" applyFont="1" applyFill="1" applyBorder="1" applyAlignment="1">
      <alignment horizontal="left"/>
    </xf>
    <xf numFmtId="0" fontId="744" fillId="17" borderId="1" xfId="0" applyFont="1" applyFill="1" applyBorder="1" applyAlignment="1">
      <alignment horizontal="left"/>
    </xf>
    <xf numFmtId="0" fontId="743" fillId="17" borderId="1" xfId="0" applyFont="1" applyFill="1" applyBorder="1" applyAlignment="1">
      <alignment horizontal="left"/>
    </xf>
    <xf numFmtId="0" fontId="742" fillId="17" borderId="1" xfId="0" applyFont="1" applyFill="1" applyBorder="1" applyAlignment="1">
      <alignment horizontal="left"/>
    </xf>
    <xf numFmtId="0" fontId="723" fillId="17" borderId="1" xfId="0" applyFont="1" applyFill="1" applyBorder="1" applyAlignment="1">
      <alignment horizontal="left"/>
    </xf>
    <xf numFmtId="0" fontId="741" fillId="17" borderId="1" xfId="0" applyFont="1" applyFill="1" applyBorder="1" applyAlignment="1">
      <alignment horizontal="left"/>
    </xf>
    <xf numFmtId="0" fontId="737" fillId="17" borderId="1" xfId="0" applyFont="1" applyFill="1" applyBorder="1" applyAlignment="1">
      <alignment horizontal="left"/>
    </xf>
    <xf numFmtId="0" fontId="735" fillId="17" borderId="1" xfId="0" applyFont="1" applyFill="1" applyBorder="1" applyAlignment="1">
      <alignment horizontal="left"/>
    </xf>
    <xf numFmtId="0" fontId="734" fillId="17" borderId="1" xfId="0" applyFont="1" applyFill="1" applyBorder="1" applyAlignment="1">
      <alignment horizontal="left"/>
    </xf>
    <xf numFmtId="0" fontId="733" fillId="17" borderId="1" xfId="0" applyFont="1" applyFill="1" applyBorder="1" applyAlignment="1">
      <alignment horizontal="left"/>
    </xf>
    <xf numFmtId="0" fontId="732" fillId="17" borderId="1" xfId="0" applyFont="1" applyFill="1" applyBorder="1" applyAlignment="1">
      <alignment horizontal="left"/>
    </xf>
    <xf numFmtId="0" fontId="730" fillId="17" borderId="1" xfId="0" applyFont="1" applyFill="1" applyBorder="1" applyAlignment="1">
      <alignment horizontal="left"/>
    </xf>
    <xf numFmtId="0" fontId="729" fillId="17" borderId="1" xfId="0" applyFont="1" applyFill="1" applyBorder="1" applyAlignment="1">
      <alignment horizontal="left"/>
    </xf>
    <xf numFmtId="0" fontId="728" fillId="17" borderId="1" xfId="0" applyFont="1" applyFill="1" applyBorder="1" applyAlignment="1">
      <alignment horizontal="left"/>
    </xf>
    <xf numFmtId="0" fontId="727" fillId="17" borderId="1" xfId="0" applyFont="1" applyFill="1" applyBorder="1" applyAlignment="1">
      <alignment horizontal="left"/>
    </xf>
    <xf numFmtId="0" fontId="726" fillId="17" borderId="1" xfId="0" applyFont="1" applyFill="1" applyBorder="1" applyAlignment="1">
      <alignment horizontal="left"/>
    </xf>
    <xf numFmtId="0" fontId="725" fillId="17" borderId="1" xfId="0" applyFont="1" applyFill="1" applyBorder="1" applyAlignment="1">
      <alignment horizontal="left"/>
    </xf>
    <xf numFmtId="0" fontId="724" fillId="17" borderId="1" xfId="0" applyFont="1" applyFill="1" applyBorder="1" applyAlignment="1">
      <alignment horizontal="left"/>
    </xf>
    <xf numFmtId="0" fontId="721" fillId="17" borderId="1" xfId="0" applyFont="1" applyFill="1" applyBorder="1" applyAlignment="1">
      <alignment horizontal="left"/>
    </xf>
    <xf numFmtId="0" fontId="716" fillId="17" borderId="1" xfId="0" applyFont="1" applyFill="1" applyBorder="1" applyAlignment="1">
      <alignment horizontal="left"/>
    </xf>
    <xf numFmtId="0" fontId="718" fillId="17" borderId="1" xfId="0" applyFont="1" applyFill="1" applyBorder="1" applyAlignment="1">
      <alignment horizontal="left"/>
    </xf>
    <xf numFmtId="0" fontId="720" fillId="17" borderId="1" xfId="0" applyFont="1" applyFill="1" applyBorder="1" applyAlignment="1">
      <alignment horizontal="left"/>
    </xf>
    <xf numFmtId="0" fontId="719" fillId="17" borderId="1" xfId="0" applyFont="1" applyFill="1" applyBorder="1" applyAlignment="1">
      <alignment horizontal="left"/>
    </xf>
    <xf numFmtId="0" fontId="715" fillId="17" borderId="1" xfId="0" applyFont="1" applyFill="1" applyBorder="1" applyAlignment="1">
      <alignment horizontal="left"/>
    </xf>
    <xf numFmtId="0" fontId="717" fillId="17" borderId="1" xfId="0" applyFont="1" applyFill="1" applyBorder="1" applyAlignment="1">
      <alignment horizontal="left"/>
    </xf>
    <xf numFmtId="0" fontId="700" fillId="17" borderId="1" xfId="0" applyFont="1" applyFill="1" applyBorder="1" applyAlignment="1">
      <alignment horizontal="left"/>
    </xf>
    <xf numFmtId="0" fontId="667" fillId="17" borderId="1" xfId="0" applyFont="1" applyFill="1" applyBorder="1" applyAlignment="1">
      <alignment horizontal="left"/>
    </xf>
    <xf numFmtId="0" fontId="714" fillId="17" borderId="1" xfId="0" applyFont="1" applyFill="1" applyBorder="1" applyAlignment="1">
      <alignment horizontal="left"/>
    </xf>
    <xf numFmtId="0" fontId="713" fillId="17" borderId="1" xfId="0" applyFont="1" applyFill="1" applyBorder="1" applyAlignment="1">
      <alignment horizontal="left"/>
    </xf>
    <xf numFmtId="0" fontId="712" fillId="17" borderId="1" xfId="0" applyFont="1" applyFill="1" applyBorder="1" applyAlignment="1">
      <alignment horizontal="left"/>
    </xf>
    <xf numFmtId="0" fontId="711" fillId="2" borderId="1" xfId="0" applyFont="1" applyFill="1" applyBorder="1" applyAlignment="1">
      <alignment horizontal="left"/>
    </xf>
    <xf numFmtId="0" fontId="708" fillId="2" borderId="1" xfId="0" applyFont="1" applyFill="1" applyBorder="1" applyAlignment="1">
      <alignment horizontal="left"/>
    </xf>
    <xf numFmtId="0" fontId="707" fillId="2" borderId="1" xfId="0" applyFont="1" applyFill="1" applyBorder="1" applyAlignment="1">
      <alignment horizontal="left"/>
    </xf>
    <xf numFmtId="0" fontId="706" fillId="2" borderId="1" xfId="0" applyFont="1" applyFill="1" applyBorder="1" applyAlignment="1">
      <alignment horizontal="left"/>
    </xf>
    <xf numFmtId="0" fontId="705" fillId="2" borderId="1" xfId="0" applyFont="1" applyFill="1" applyBorder="1" applyAlignment="1">
      <alignment horizontal="left"/>
    </xf>
    <xf numFmtId="0" fontId="704" fillId="2" borderId="1" xfId="0" applyFont="1" applyFill="1" applyBorder="1" applyAlignment="1">
      <alignment horizontal="left"/>
    </xf>
    <xf numFmtId="0" fontId="703" fillId="2" borderId="1" xfId="0" applyFont="1" applyFill="1" applyBorder="1" applyAlignment="1">
      <alignment horizontal="left"/>
    </xf>
    <xf numFmtId="0" fontId="701" fillId="2" borderId="1" xfId="0" applyFont="1" applyFill="1" applyBorder="1" applyAlignment="1">
      <alignment horizontal="left"/>
    </xf>
    <xf numFmtId="0" fontId="678" fillId="2" borderId="1" xfId="0" applyFont="1" applyFill="1" applyBorder="1" applyAlignment="1">
      <alignment horizontal="left"/>
    </xf>
    <xf numFmtId="0" fontId="700" fillId="2" borderId="1" xfId="0" applyFont="1" applyFill="1" applyBorder="1" applyAlignment="1">
      <alignment horizontal="left"/>
    </xf>
    <xf numFmtId="0" fontId="699" fillId="2" borderId="1" xfId="0" applyFont="1" applyFill="1" applyBorder="1" applyAlignment="1">
      <alignment horizontal="left"/>
    </xf>
    <xf numFmtId="0" fontId="698" fillId="2" borderId="1" xfId="0" applyFont="1" applyFill="1" applyBorder="1" applyAlignment="1">
      <alignment horizontal="left"/>
    </xf>
    <xf numFmtId="0" fontId="697" fillId="2" borderId="1" xfId="0" applyFont="1" applyFill="1" applyBorder="1" applyAlignment="1">
      <alignment horizontal="left"/>
    </xf>
    <xf numFmtId="0" fontId="696" fillId="2" borderId="1" xfId="0" applyFont="1" applyFill="1" applyBorder="1" applyAlignment="1">
      <alignment horizontal="left"/>
    </xf>
    <xf numFmtId="0" fontId="695" fillId="2" borderId="1" xfId="0" applyFont="1" applyFill="1" applyBorder="1" applyAlignment="1">
      <alignment horizontal="left"/>
    </xf>
    <xf numFmtId="0" fontId="694" fillId="2" borderId="1" xfId="0" applyFont="1" applyFill="1" applyBorder="1" applyAlignment="1">
      <alignment horizontal="left"/>
    </xf>
    <xf numFmtId="0" fontId="693" fillId="2" borderId="1" xfId="0" applyFont="1" applyFill="1" applyBorder="1" applyAlignment="1">
      <alignment horizontal="left"/>
    </xf>
    <xf numFmtId="0" fontId="691" fillId="2" borderId="1" xfId="0" applyFont="1" applyFill="1" applyBorder="1" applyAlignment="1">
      <alignment horizontal="left"/>
    </xf>
    <xf numFmtId="0" fontId="689" fillId="2" borderId="1" xfId="0" applyFont="1" applyFill="1" applyBorder="1" applyAlignment="1">
      <alignment horizontal="left"/>
    </xf>
    <xf numFmtId="0" fontId="682" fillId="2" borderId="1" xfId="0" applyFont="1" applyFill="1" applyBorder="1" applyAlignment="1">
      <alignment horizontal="left"/>
    </xf>
    <xf numFmtId="0" fontId="672" fillId="2" borderId="1" xfId="0" applyFont="1" applyFill="1" applyBorder="1" applyAlignment="1">
      <alignment horizontal="left"/>
    </xf>
    <xf numFmtId="0" fontId="686" fillId="2" borderId="1" xfId="0" applyFont="1" applyFill="1" applyBorder="1" applyAlignment="1">
      <alignment horizontal="left"/>
    </xf>
    <xf numFmtId="0" fontId="685" fillId="2" borderId="1" xfId="0" applyFont="1" applyFill="1" applyBorder="1" applyAlignment="1">
      <alignment horizontal="left"/>
    </xf>
    <xf numFmtId="0" fontId="684" fillId="2" borderId="1" xfId="0" applyFont="1" applyFill="1" applyBorder="1" applyAlignment="1">
      <alignment horizontal="left"/>
    </xf>
    <xf numFmtId="0" fontId="683" fillId="2" borderId="1" xfId="0" applyFont="1" applyFill="1" applyBorder="1" applyAlignment="1">
      <alignment horizontal="left"/>
    </xf>
    <xf numFmtId="0" fontId="652" fillId="4" borderId="1" xfId="0" applyFont="1" applyFill="1" applyBorder="1" applyAlignment="1">
      <alignment horizontal="left"/>
    </xf>
    <xf numFmtId="0" fontId="651" fillId="4" borderId="1" xfId="0" applyFont="1" applyFill="1" applyBorder="1" applyAlignment="1">
      <alignment horizontal="left"/>
    </xf>
    <xf numFmtId="0" fontId="650" fillId="4" borderId="1" xfId="0" applyFont="1" applyFill="1" applyBorder="1" applyAlignment="1">
      <alignment horizontal="left"/>
    </xf>
    <xf numFmtId="16" fontId="999" fillId="4" borderId="1" xfId="0" applyNumberFormat="1" applyFont="1" applyFill="1" applyBorder="1" applyAlignment="1">
      <alignment horizontal="center"/>
    </xf>
    <xf numFmtId="0" fontId="649" fillId="4" borderId="1" xfId="0" applyFont="1" applyFill="1" applyBorder="1" applyAlignment="1">
      <alignment horizontal="left"/>
    </xf>
    <xf numFmtId="0" fontId="648" fillId="4" borderId="1" xfId="0" applyFont="1" applyFill="1" applyBorder="1" applyAlignment="1">
      <alignment horizontal="left"/>
    </xf>
    <xf numFmtId="0" fontId="647" fillId="4" borderId="1" xfId="0" applyFont="1" applyFill="1" applyBorder="1" applyAlignment="1">
      <alignment horizontal="left"/>
    </xf>
    <xf numFmtId="0" fontId="646" fillId="4" borderId="1" xfId="0" applyFont="1" applyFill="1" applyBorder="1" applyAlignment="1">
      <alignment horizontal="left"/>
    </xf>
    <xf numFmtId="0" fontId="645" fillId="4" borderId="1" xfId="0" applyFont="1" applyFill="1" applyBorder="1" applyAlignment="1">
      <alignment horizontal="left"/>
    </xf>
    <xf numFmtId="0" fontId="644" fillId="4" borderId="1" xfId="0" applyFont="1" applyFill="1" applyBorder="1" applyAlignment="1">
      <alignment horizontal="left"/>
    </xf>
    <xf numFmtId="0" fontId="641" fillId="17" borderId="1" xfId="0" applyFont="1" applyFill="1" applyBorder="1" applyAlignment="1">
      <alignment horizontal="left"/>
    </xf>
    <xf numFmtId="0" fontId="640" fillId="4" borderId="1" xfId="0" applyFont="1" applyFill="1" applyBorder="1" applyAlignment="1">
      <alignment horizontal="left"/>
    </xf>
    <xf numFmtId="0" fontId="638" fillId="3" borderId="1" xfId="0" applyFont="1" applyFill="1" applyBorder="1" applyAlignment="1">
      <alignment horizontal="left"/>
    </xf>
    <xf numFmtId="0" fontId="0" fillId="26" borderId="1" xfId="0" applyFill="1" applyBorder="1"/>
    <xf numFmtId="0" fontId="987" fillId="26" borderId="1" xfId="0" applyFont="1" applyFill="1" applyBorder="1" applyAlignment="1">
      <alignment horizontal="center"/>
    </xf>
    <xf numFmtId="164" fontId="987" fillId="26" borderId="1" xfId="0" applyNumberFormat="1" applyFont="1" applyFill="1" applyBorder="1" applyAlignment="1">
      <alignment horizontal="center" vertical="center"/>
    </xf>
    <xf numFmtId="0" fontId="999" fillId="26" borderId="1" xfId="0" applyNumberFormat="1" applyFont="1" applyFill="1" applyBorder="1" applyAlignment="1">
      <alignment horizontal="center"/>
    </xf>
    <xf numFmtId="164" fontId="981" fillId="26" borderId="1" xfId="0" applyNumberFormat="1" applyFont="1" applyFill="1" applyBorder="1" applyAlignment="1">
      <alignment horizontal="center" vertical="center"/>
    </xf>
    <xf numFmtId="14" fontId="999" fillId="26" borderId="1" xfId="0" applyNumberFormat="1" applyFont="1" applyFill="1" applyBorder="1" applyAlignment="1">
      <alignment horizontal="center"/>
    </xf>
    <xf numFmtId="164" fontId="999" fillId="26" borderId="1" xfId="0" applyNumberFormat="1" applyFont="1" applyFill="1" applyBorder="1" applyAlignment="1">
      <alignment horizontal="center"/>
    </xf>
    <xf numFmtId="1" fontId="987" fillId="26" borderId="1" xfId="0" applyNumberFormat="1" applyFont="1" applyFill="1" applyBorder="1" applyAlignment="1">
      <alignment horizontal="center"/>
    </xf>
    <xf numFmtId="164" fontId="987" fillId="26" borderId="1" xfId="0" applyNumberFormat="1" applyFont="1" applyFill="1" applyBorder="1" applyAlignment="1">
      <alignment horizontal="center"/>
    </xf>
    <xf numFmtId="2" fontId="987" fillId="26" borderId="1" xfId="0" applyNumberFormat="1" applyFont="1" applyFill="1" applyBorder="1" applyAlignment="1">
      <alignment horizontal="center"/>
    </xf>
    <xf numFmtId="2" fontId="981" fillId="26" borderId="1" xfId="0" applyNumberFormat="1" applyFont="1" applyFill="1" applyBorder="1" applyAlignment="1">
      <alignment horizontal="center" vertical="center"/>
    </xf>
    <xf numFmtId="0" fontId="967" fillId="26" borderId="1" xfId="0" applyFont="1" applyFill="1" applyBorder="1" applyAlignment="1">
      <alignment horizontal="left"/>
    </xf>
    <xf numFmtId="0" fontId="0" fillId="26" borderId="0" xfId="0" applyFill="1"/>
    <xf numFmtId="0" fontId="979" fillId="26" borderId="1" xfId="0" applyFont="1" applyFill="1" applyBorder="1" applyAlignment="1">
      <alignment horizontal="left"/>
    </xf>
    <xf numFmtId="0" fontId="1005" fillId="24" borderId="1" xfId="0" applyFont="1" applyFill="1" applyBorder="1" applyAlignment="1">
      <alignment horizontal="center"/>
    </xf>
    <xf numFmtId="0" fontId="968" fillId="24" borderId="1" xfId="0" applyFont="1" applyFill="1" applyBorder="1" applyAlignment="1">
      <alignment horizontal="left"/>
    </xf>
    <xf numFmtId="0" fontId="971" fillId="26" borderId="1" xfId="0" applyFont="1" applyFill="1" applyBorder="1" applyAlignment="1">
      <alignment horizontal="left"/>
    </xf>
    <xf numFmtId="0" fontId="968" fillId="26" borderId="1" xfId="0" applyFont="1" applyFill="1" applyBorder="1" applyAlignment="1">
      <alignment horizontal="left"/>
    </xf>
    <xf numFmtId="0" fontId="969" fillId="26" borderId="1" xfId="0" applyFont="1" applyFill="1" applyBorder="1" applyAlignment="1">
      <alignment horizontal="left"/>
    </xf>
    <xf numFmtId="0" fontId="0" fillId="26" borderId="0" xfId="0" applyFill="1" applyBorder="1"/>
    <xf numFmtId="164" fontId="999" fillId="24" borderId="1" xfId="0" applyNumberFormat="1" applyFont="1" applyFill="1" applyBorder="1" applyAlignment="1">
      <alignment horizontal="center" vertical="center"/>
    </xf>
    <xf numFmtId="164" fontId="1001" fillId="24" borderId="1" xfId="0" applyNumberFormat="1" applyFont="1" applyFill="1" applyBorder="1" applyAlignment="1">
      <alignment horizontal="center" vertical="center"/>
    </xf>
    <xf numFmtId="164" fontId="1001" fillId="24" borderId="2" xfId="0" applyNumberFormat="1" applyFont="1" applyFill="1" applyBorder="1" applyAlignment="1">
      <alignment horizontal="center" vertical="center"/>
    </xf>
    <xf numFmtId="1" fontId="1001" fillId="24" borderId="1" xfId="0" applyNumberFormat="1" applyFont="1" applyFill="1" applyBorder="1" applyAlignment="1">
      <alignment horizontal="center" vertical="center"/>
    </xf>
    <xf numFmtId="2" fontId="1001" fillId="24" borderId="1" xfId="0" applyNumberFormat="1" applyFont="1" applyFill="1" applyBorder="1" applyAlignment="1">
      <alignment horizontal="center" vertical="center"/>
    </xf>
    <xf numFmtId="0" fontId="0" fillId="24" borderId="1" xfId="0" applyFont="1" applyFill="1" applyBorder="1" applyAlignment="1">
      <alignment horizontal="left"/>
    </xf>
    <xf numFmtId="0" fontId="0" fillId="24" borderId="1" xfId="0" applyFont="1" applyFill="1" applyBorder="1"/>
    <xf numFmtId="0" fontId="994" fillId="24" borderId="1" xfId="0" applyFont="1" applyFill="1" applyBorder="1"/>
    <xf numFmtId="0" fontId="0" fillId="24" borderId="0" xfId="0" applyFont="1" applyFill="1" applyBorder="1"/>
    <xf numFmtId="0" fontId="0" fillId="24" borderId="0" xfId="0" applyFont="1" applyFill="1"/>
    <xf numFmtId="0" fontId="637" fillId="20" borderId="1" xfId="0" applyFont="1" applyFill="1" applyBorder="1" applyAlignment="1">
      <alignment horizontal="left"/>
    </xf>
    <xf numFmtId="0" fontId="633" fillId="17" borderId="1" xfId="0" applyFont="1" applyFill="1" applyBorder="1" applyAlignment="1">
      <alignment horizontal="left"/>
    </xf>
    <xf numFmtId="0" fontId="643" fillId="4" borderId="1" xfId="0" applyFont="1" applyFill="1" applyBorder="1" applyAlignment="1">
      <alignment horizontal="left"/>
    </xf>
    <xf numFmtId="0" fontId="642" fillId="4" borderId="1" xfId="0" applyFont="1" applyFill="1" applyBorder="1" applyAlignment="1">
      <alignment horizontal="left"/>
    </xf>
    <xf numFmtId="0" fontId="628" fillId="2" borderId="1" xfId="0" applyFont="1" applyFill="1" applyBorder="1" applyAlignment="1">
      <alignment horizontal="left"/>
    </xf>
    <xf numFmtId="0" fontId="627" fillId="3" borderId="1" xfId="0" applyFont="1" applyFill="1" applyBorder="1" applyAlignment="1">
      <alignment horizontal="left"/>
    </xf>
    <xf numFmtId="0" fontId="618" fillId="17" borderId="1" xfId="0" applyFont="1" applyFill="1" applyBorder="1" applyAlignment="1">
      <alignment horizontal="left"/>
    </xf>
    <xf numFmtId="0" fontId="618" fillId="2" borderId="1" xfId="0" applyFont="1" applyFill="1" applyBorder="1" applyAlignment="1">
      <alignment horizontal="left"/>
    </xf>
    <xf numFmtId="0" fontId="613" fillId="2" borderId="1" xfId="0" applyFont="1" applyFill="1" applyBorder="1" applyAlignment="1">
      <alignment horizontal="left"/>
    </xf>
    <xf numFmtId="0" fontId="612" fillId="17" borderId="1" xfId="0" applyFont="1" applyFill="1" applyBorder="1" applyAlignment="1">
      <alignment horizontal="left"/>
    </xf>
    <xf numFmtId="0" fontId="611" fillId="17" borderId="1" xfId="0" applyFont="1" applyFill="1" applyBorder="1" applyAlignment="1">
      <alignment horizontal="left"/>
    </xf>
    <xf numFmtId="0" fontId="607" fillId="4" borderId="1" xfId="0" applyFont="1" applyFill="1" applyBorder="1" applyAlignment="1">
      <alignment horizontal="left"/>
    </xf>
    <xf numFmtId="0" fontId="606" fillId="4" borderId="1" xfId="0" applyFont="1" applyFill="1" applyBorder="1" applyAlignment="1">
      <alignment horizontal="left"/>
    </xf>
    <xf numFmtId="0" fontId="605" fillId="4" borderId="1" xfId="0" applyFont="1" applyFill="1" applyBorder="1" applyAlignment="1">
      <alignment horizontal="left"/>
    </xf>
    <xf numFmtId="0" fontId="604" fillId="4" borderId="1" xfId="0" applyFont="1" applyFill="1" applyBorder="1" applyAlignment="1">
      <alignment horizontal="left"/>
    </xf>
    <xf numFmtId="0" fontId="603" fillId="4" borderId="1" xfId="0" applyFont="1" applyFill="1" applyBorder="1" applyAlignment="1">
      <alignment horizontal="left"/>
    </xf>
    <xf numFmtId="0" fontId="602" fillId="4" borderId="1" xfId="0" applyFont="1" applyFill="1" applyBorder="1" applyAlignment="1">
      <alignment horizontal="left"/>
    </xf>
    <xf numFmtId="0" fontId="601" fillId="4" borderId="1" xfId="0" applyFont="1" applyFill="1" applyBorder="1" applyAlignment="1">
      <alignment horizontal="left"/>
    </xf>
    <xf numFmtId="0" fontId="600" fillId="4" borderId="1" xfId="0" applyFont="1" applyFill="1" applyBorder="1" applyAlignment="1">
      <alignment horizontal="left"/>
    </xf>
    <xf numFmtId="0" fontId="599" fillId="4" borderId="1" xfId="0" applyFont="1" applyFill="1" applyBorder="1" applyAlignment="1">
      <alignment horizontal="left"/>
    </xf>
    <xf numFmtId="0" fontId="598" fillId="4" borderId="1" xfId="0" applyFont="1" applyFill="1" applyBorder="1" applyAlignment="1">
      <alignment horizontal="left"/>
    </xf>
    <xf numFmtId="0" fontId="597" fillId="4" borderId="1" xfId="0" applyFont="1" applyFill="1" applyBorder="1" applyAlignment="1">
      <alignment horizontal="left"/>
    </xf>
    <xf numFmtId="0" fontId="994" fillId="2" borderId="1" xfId="0" applyFont="1" applyFill="1" applyBorder="1"/>
    <xf numFmtId="0" fontId="596" fillId="3" borderId="1" xfId="0" applyFont="1" applyFill="1" applyBorder="1" applyAlignment="1">
      <alignment horizontal="left"/>
    </xf>
    <xf numFmtId="0" fontId="595" fillId="4" borderId="1" xfId="0" applyFont="1" applyFill="1" applyBorder="1" applyAlignment="1">
      <alignment horizontal="left"/>
    </xf>
    <xf numFmtId="0" fontId="594" fillId="4" borderId="1" xfId="0" applyFont="1" applyFill="1" applyBorder="1" applyAlignment="1">
      <alignment horizontal="left"/>
    </xf>
    <xf numFmtId="0" fontId="593" fillId="4" borderId="1" xfId="0" applyFont="1" applyFill="1" applyBorder="1" applyAlignment="1">
      <alignment horizontal="left"/>
    </xf>
    <xf numFmtId="0" fontId="592" fillId="4" borderId="1" xfId="0" applyFont="1" applyFill="1" applyBorder="1" applyAlignment="1">
      <alignment horizontal="left"/>
    </xf>
    <xf numFmtId="0" fontId="987" fillId="19" borderId="1" xfId="0" applyFont="1" applyFill="1" applyBorder="1" applyAlignment="1">
      <alignment horizontal="center"/>
    </xf>
    <xf numFmtId="0" fontId="591" fillId="3" borderId="1" xfId="0" applyFont="1" applyFill="1" applyBorder="1" applyAlignment="1">
      <alignment horizontal="left"/>
    </xf>
    <xf numFmtId="0" fontId="590" fillId="15" borderId="5" xfId="0" applyFont="1" applyFill="1" applyBorder="1" applyAlignment="1">
      <alignment horizontal="left"/>
    </xf>
    <xf numFmtId="0" fontId="590" fillId="2" borderId="1" xfId="0" applyFont="1" applyFill="1" applyBorder="1" applyAlignment="1">
      <alignment horizontal="left"/>
    </xf>
    <xf numFmtId="0" fontId="589" fillId="4" borderId="1" xfId="0" applyFont="1" applyFill="1" applyBorder="1" applyAlignment="1">
      <alignment horizontal="left"/>
    </xf>
    <xf numFmtId="0" fontId="588" fillId="4" borderId="1" xfId="0" applyFont="1" applyFill="1" applyBorder="1" applyAlignment="1">
      <alignment horizontal="left"/>
    </xf>
    <xf numFmtId="0" fontId="587" fillId="4" borderId="1" xfId="0" applyFont="1" applyFill="1" applyBorder="1" applyAlignment="1">
      <alignment horizontal="left"/>
    </xf>
    <xf numFmtId="0" fontId="586" fillId="2" borderId="1" xfId="0" applyFont="1" applyFill="1" applyBorder="1" applyAlignment="1">
      <alignment horizontal="left"/>
    </xf>
    <xf numFmtId="0" fontId="585" fillId="4" borderId="1" xfId="0" applyFont="1" applyFill="1" applyBorder="1" applyAlignment="1">
      <alignment horizontal="left"/>
    </xf>
    <xf numFmtId="0" fontId="584" fillId="4" borderId="1" xfId="0" applyFont="1" applyFill="1" applyBorder="1" applyAlignment="1">
      <alignment horizontal="left"/>
    </xf>
    <xf numFmtId="0" fontId="583" fillId="4" borderId="1" xfId="0" applyFont="1" applyFill="1" applyBorder="1" applyAlignment="1">
      <alignment horizontal="left"/>
    </xf>
    <xf numFmtId="0" fontId="579" fillId="4" borderId="1" xfId="0" applyFont="1" applyFill="1" applyBorder="1" applyAlignment="1">
      <alignment horizontal="left"/>
    </xf>
    <xf numFmtId="0" fontId="578" fillId="4" borderId="1" xfId="0" applyFont="1" applyFill="1" applyBorder="1" applyAlignment="1">
      <alignment horizontal="left"/>
    </xf>
    <xf numFmtId="0" fontId="987" fillId="30" borderId="1" xfId="0" applyFont="1" applyFill="1" applyBorder="1" applyAlignment="1">
      <alignment horizontal="center"/>
    </xf>
    <xf numFmtId="164" fontId="987" fillId="30" borderId="1" xfId="0" applyNumberFormat="1" applyFont="1" applyFill="1" applyBorder="1" applyAlignment="1">
      <alignment horizontal="center" vertical="center"/>
    </xf>
    <xf numFmtId="0" fontId="999" fillId="30" borderId="1" xfId="0" applyNumberFormat="1" applyFont="1" applyFill="1" applyBorder="1" applyAlignment="1">
      <alignment horizontal="center"/>
    </xf>
    <xf numFmtId="164" fontId="981" fillId="30" borderId="1" xfId="0" applyNumberFormat="1" applyFont="1" applyFill="1" applyBorder="1" applyAlignment="1">
      <alignment horizontal="center" vertical="center"/>
    </xf>
    <xf numFmtId="0" fontId="999" fillId="30" borderId="1" xfId="0" applyFont="1" applyFill="1" applyBorder="1" applyAlignment="1">
      <alignment horizontal="center"/>
    </xf>
    <xf numFmtId="14" fontId="999" fillId="30" borderId="1" xfId="0" applyNumberFormat="1" applyFont="1" applyFill="1" applyBorder="1" applyAlignment="1">
      <alignment horizontal="center"/>
    </xf>
    <xf numFmtId="1" fontId="987" fillId="30" borderId="1" xfId="0" applyNumberFormat="1" applyFont="1" applyFill="1" applyBorder="1" applyAlignment="1">
      <alignment horizontal="center"/>
    </xf>
    <xf numFmtId="164" fontId="987" fillId="30" borderId="1" xfId="0" applyNumberFormat="1" applyFont="1" applyFill="1" applyBorder="1" applyAlignment="1">
      <alignment horizontal="center"/>
    </xf>
    <xf numFmtId="2" fontId="987" fillId="30" borderId="1" xfId="0" applyNumberFormat="1" applyFont="1" applyFill="1" applyBorder="1" applyAlignment="1">
      <alignment horizontal="center"/>
    </xf>
    <xf numFmtId="2" fontId="981" fillId="30" borderId="1" xfId="0" applyNumberFormat="1" applyFont="1" applyFill="1" applyBorder="1" applyAlignment="1">
      <alignment horizontal="center" vertical="center"/>
    </xf>
    <xf numFmtId="0" fontId="971" fillId="30" borderId="1" xfId="0" applyFont="1" applyFill="1" applyBorder="1" applyAlignment="1">
      <alignment horizontal="left"/>
    </xf>
    <xf numFmtId="0" fontId="979" fillId="30" borderId="1" xfId="0" applyFont="1" applyFill="1" applyBorder="1" applyAlignment="1">
      <alignment horizontal="left"/>
    </xf>
    <xf numFmtId="0" fontId="0" fillId="30" borderId="0" xfId="0" applyFill="1"/>
    <xf numFmtId="0" fontId="999" fillId="2" borderId="1" xfId="0" applyFont="1" applyFill="1" applyBorder="1" applyAlignment="1">
      <alignment horizontal="center" wrapText="1"/>
    </xf>
    <xf numFmtId="0" fontId="577" fillId="8" borderId="5" xfId="0" applyFont="1" applyFill="1" applyBorder="1" applyAlignment="1">
      <alignment horizontal="left"/>
    </xf>
    <xf numFmtId="0" fontId="576" fillId="17" borderId="1" xfId="0" applyFont="1" applyFill="1" applyBorder="1" applyAlignment="1">
      <alignment horizontal="left"/>
    </xf>
    <xf numFmtId="0" fontId="570" fillId="7" borderId="1" xfId="0" applyFont="1" applyFill="1" applyBorder="1" applyAlignment="1">
      <alignment horizontal="left"/>
    </xf>
    <xf numFmtId="0" fontId="981" fillId="20" borderId="2" xfId="0" applyFont="1" applyFill="1" applyBorder="1" applyAlignment="1">
      <alignment horizontal="center" vertical="center"/>
    </xf>
    <xf numFmtId="0" fontId="981" fillId="2" borderId="2" xfId="0" applyFont="1" applyFill="1" applyBorder="1" applyAlignment="1">
      <alignment horizontal="center" vertical="center"/>
    </xf>
    <xf numFmtId="0" fontId="981" fillId="2" borderId="1" xfId="0" applyFont="1" applyFill="1" applyBorder="1" applyAlignment="1">
      <alignment horizontal="center" vertical="center"/>
    </xf>
    <xf numFmtId="0" fontId="981" fillId="2" borderId="9" xfId="0" applyFont="1" applyFill="1" applyBorder="1" applyAlignment="1">
      <alignment horizontal="center" vertical="center"/>
    </xf>
    <xf numFmtId="0" fontId="987" fillId="7" borderId="1" xfId="0" applyFont="1" applyFill="1" applyBorder="1" applyAlignment="1">
      <alignment horizontal="center" vertical="center"/>
    </xf>
    <xf numFmtId="0" fontId="987" fillId="8" borderId="1" xfId="0" applyFont="1" applyFill="1" applyBorder="1" applyAlignment="1">
      <alignment horizontal="center" vertical="center"/>
    </xf>
    <xf numFmtId="0" fontId="609" fillId="4" borderId="1" xfId="0" applyFont="1" applyFill="1" applyBorder="1" applyAlignment="1">
      <alignment horizontal="left"/>
    </xf>
    <xf numFmtId="0" fontId="608" fillId="4" borderId="1" xfId="0" applyFont="1" applyFill="1" applyBorder="1" applyAlignment="1">
      <alignment horizontal="left"/>
    </xf>
    <xf numFmtId="0" fontId="0" fillId="33" borderId="1" xfId="0" applyFill="1" applyBorder="1"/>
    <xf numFmtId="0" fontId="987" fillId="33" borderId="1" xfId="0" applyFont="1" applyFill="1" applyBorder="1" applyAlignment="1">
      <alignment horizontal="center"/>
    </xf>
    <xf numFmtId="164" fontId="987" fillId="33" borderId="1" xfId="0" applyNumberFormat="1" applyFont="1" applyFill="1" applyBorder="1" applyAlignment="1">
      <alignment horizontal="center" vertical="center"/>
    </xf>
    <xf numFmtId="0" fontId="999" fillId="33" borderId="1" xfId="0" applyNumberFormat="1" applyFont="1" applyFill="1" applyBorder="1" applyAlignment="1">
      <alignment horizontal="center"/>
    </xf>
    <xf numFmtId="164" fontId="981" fillId="33" borderId="1" xfId="0" applyNumberFormat="1" applyFont="1" applyFill="1" applyBorder="1" applyAlignment="1">
      <alignment horizontal="center" vertical="center"/>
    </xf>
    <xf numFmtId="0" fontId="999" fillId="33" borderId="1" xfId="0" applyFont="1" applyFill="1" applyBorder="1" applyAlignment="1">
      <alignment horizontal="center"/>
    </xf>
    <xf numFmtId="14" fontId="999" fillId="33" borderId="1" xfId="0" applyNumberFormat="1" applyFont="1" applyFill="1" applyBorder="1" applyAlignment="1">
      <alignment horizontal="center"/>
    </xf>
    <xf numFmtId="164" fontId="999" fillId="33" borderId="1" xfId="0" applyNumberFormat="1" applyFont="1" applyFill="1" applyBorder="1" applyAlignment="1">
      <alignment horizontal="center"/>
    </xf>
    <xf numFmtId="1" fontId="987" fillId="33" borderId="1" xfId="0" applyNumberFormat="1" applyFont="1" applyFill="1" applyBorder="1" applyAlignment="1">
      <alignment horizontal="center"/>
    </xf>
    <xf numFmtId="164" fontId="987" fillId="33" borderId="1" xfId="0" applyNumberFormat="1" applyFont="1" applyFill="1" applyBorder="1" applyAlignment="1">
      <alignment horizontal="center"/>
    </xf>
    <xf numFmtId="2" fontId="987" fillId="33" borderId="1" xfId="0" applyNumberFormat="1" applyFont="1" applyFill="1" applyBorder="1" applyAlignment="1">
      <alignment horizontal="center"/>
    </xf>
    <xf numFmtId="2" fontId="981" fillId="33" borderId="1" xfId="0" applyNumberFormat="1" applyFont="1" applyFill="1" applyBorder="1" applyAlignment="1">
      <alignment horizontal="center" vertical="center"/>
    </xf>
    <xf numFmtId="0" fontId="581" fillId="33" borderId="1" xfId="0" applyFont="1" applyFill="1" applyBorder="1" applyAlignment="1">
      <alignment horizontal="left"/>
    </xf>
    <xf numFmtId="0" fontId="979" fillId="33" borderId="1" xfId="0" applyFont="1" applyFill="1" applyBorder="1" applyAlignment="1">
      <alignment horizontal="left"/>
    </xf>
    <xf numFmtId="0" fontId="0" fillId="33" borderId="0" xfId="0" applyFill="1"/>
    <xf numFmtId="0" fontId="580" fillId="33" borderId="1" xfId="0" applyFont="1" applyFill="1" applyBorder="1" applyAlignment="1">
      <alignment horizontal="left"/>
    </xf>
    <xf numFmtId="0" fontId="579" fillId="33" borderId="1" xfId="0" applyFont="1" applyFill="1" applyBorder="1" applyAlignment="1">
      <alignment horizontal="left"/>
    </xf>
    <xf numFmtId="0" fontId="573" fillId="33" borderId="1" xfId="0" applyFont="1" applyFill="1" applyBorder="1" applyAlignment="1">
      <alignment horizontal="left"/>
    </xf>
    <xf numFmtId="0" fontId="575" fillId="33" borderId="1" xfId="0" applyFont="1" applyFill="1" applyBorder="1" applyAlignment="1">
      <alignment horizontal="left"/>
    </xf>
    <xf numFmtId="0" fontId="574" fillId="33" borderId="1" xfId="0" applyFont="1" applyFill="1" applyBorder="1" applyAlignment="1">
      <alignment horizontal="left"/>
    </xf>
    <xf numFmtId="0" fontId="571" fillId="33" borderId="1" xfId="0" applyFont="1" applyFill="1" applyBorder="1" applyAlignment="1">
      <alignment horizontal="left"/>
    </xf>
    <xf numFmtId="0" fontId="572" fillId="33" borderId="1" xfId="0" applyFont="1" applyFill="1" applyBorder="1" applyAlignment="1">
      <alignment horizontal="left"/>
    </xf>
    <xf numFmtId="0" fontId="987" fillId="4" borderId="3" xfId="0" applyFont="1" applyFill="1" applyBorder="1" applyAlignment="1">
      <alignment horizontal="center"/>
    </xf>
    <xf numFmtId="164" fontId="987" fillId="4" borderId="3" xfId="0" applyNumberFormat="1" applyFont="1" applyFill="1" applyBorder="1" applyAlignment="1">
      <alignment horizontal="center" vertical="center"/>
    </xf>
    <xf numFmtId="0" fontId="999" fillId="4" borderId="3" xfId="0" applyNumberFormat="1" applyFont="1" applyFill="1" applyBorder="1" applyAlignment="1">
      <alignment horizontal="center"/>
    </xf>
    <xf numFmtId="14" fontId="999" fillId="4" borderId="3" xfId="0" applyNumberFormat="1" applyFont="1" applyFill="1" applyBorder="1" applyAlignment="1">
      <alignment horizontal="center"/>
    </xf>
    <xf numFmtId="164" fontId="999" fillId="4" borderId="3" xfId="0" applyNumberFormat="1" applyFont="1" applyFill="1" applyBorder="1" applyAlignment="1">
      <alignment horizontal="center"/>
    </xf>
    <xf numFmtId="1" fontId="987" fillId="4" borderId="3" xfId="0" applyNumberFormat="1" applyFont="1" applyFill="1" applyBorder="1" applyAlignment="1">
      <alignment horizontal="center"/>
    </xf>
    <xf numFmtId="164" fontId="987" fillId="4" borderId="3" xfId="0" applyNumberFormat="1" applyFont="1" applyFill="1" applyBorder="1" applyAlignment="1">
      <alignment horizontal="center"/>
    </xf>
    <xf numFmtId="2" fontId="987" fillId="4" borderId="3" xfId="0" applyNumberFormat="1" applyFont="1" applyFill="1" applyBorder="1" applyAlignment="1">
      <alignment horizontal="center"/>
    </xf>
    <xf numFmtId="0" fontId="582" fillId="4" borderId="3" xfId="0" applyFont="1" applyFill="1" applyBorder="1" applyAlignment="1">
      <alignment horizontal="left"/>
    </xf>
    <xf numFmtId="0" fontId="640" fillId="33" borderId="1" xfId="0" applyFont="1" applyFill="1" applyBorder="1" applyAlignment="1">
      <alignment horizontal="left"/>
    </xf>
    <xf numFmtId="0" fontId="632" fillId="33" borderId="1" xfId="0" applyFont="1" applyFill="1" applyBorder="1" applyAlignment="1">
      <alignment horizontal="left"/>
    </xf>
    <xf numFmtId="0" fontId="639" fillId="33" borderId="1" xfId="0" applyFont="1" applyFill="1" applyBorder="1" applyAlignment="1">
      <alignment horizontal="left"/>
    </xf>
    <xf numFmtId="0" fontId="638" fillId="33" borderId="1" xfId="0" applyFont="1" applyFill="1" applyBorder="1" applyAlignment="1">
      <alignment horizontal="left"/>
    </xf>
    <xf numFmtId="0" fontId="636" fillId="33" borderId="1" xfId="0" applyFont="1" applyFill="1" applyBorder="1" applyAlignment="1">
      <alignment horizontal="left"/>
    </xf>
    <xf numFmtId="0" fontId="635" fillId="33" borderId="1" xfId="0" applyFont="1" applyFill="1" applyBorder="1" applyAlignment="1">
      <alignment horizontal="left"/>
    </xf>
    <xf numFmtId="0" fontId="634" fillId="33" borderId="1" xfId="0" applyFont="1" applyFill="1" applyBorder="1" applyAlignment="1">
      <alignment horizontal="left"/>
    </xf>
    <xf numFmtId="0" fontId="621" fillId="33" borderId="1" xfId="0" applyFont="1" applyFill="1" applyBorder="1" applyAlignment="1">
      <alignment horizontal="left"/>
    </xf>
    <xf numFmtId="0" fontId="630" fillId="33" borderId="1" xfId="0" applyFont="1" applyFill="1" applyBorder="1" applyAlignment="1">
      <alignment horizontal="left"/>
    </xf>
    <xf numFmtId="0" fontId="631" fillId="33" borderId="1" xfId="0" applyFont="1" applyFill="1" applyBorder="1" applyAlignment="1">
      <alignment horizontal="left"/>
    </xf>
    <xf numFmtId="0" fontId="629" fillId="33" borderId="1" xfId="0" applyFont="1" applyFill="1" applyBorder="1" applyAlignment="1">
      <alignment horizontal="left"/>
    </xf>
    <xf numFmtId="0" fontId="626" fillId="33" borderId="1" xfId="0" applyFont="1" applyFill="1" applyBorder="1" applyAlignment="1">
      <alignment horizontal="left"/>
    </xf>
    <xf numFmtId="0" fontId="625" fillId="33" borderId="1" xfId="0" applyFont="1" applyFill="1" applyBorder="1" applyAlignment="1">
      <alignment horizontal="left"/>
    </xf>
    <xf numFmtId="0" fontId="624" fillId="33" borderId="1" xfId="0" applyFont="1" applyFill="1" applyBorder="1" applyAlignment="1">
      <alignment horizontal="left"/>
    </xf>
    <xf numFmtId="0" fontId="623" fillId="33" borderId="1" xfId="0" applyFont="1" applyFill="1" applyBorder="1" applyAlignment="1">
      <alignment horizontal="left"/>
    </xf>
    <xf numFmtId="0" fontId="622" fillId="33" borderId="1" xfId="0" applyFont="1" applyFill="1" applyBorder="1" applyAlignment="1">
      <alignment horizontal="left"/>
    </xf>
    <xf numFmtId="0" fontId="619" fillId="33" borderId="1" xfId="0" applyFont="1" applyFill="1" applyBorder="1" applyAlignment="1">
      <alignment horizontal="left"/>
    </xf>
    <xf numFmtId="0" fontId="608" fillId="33" borderId="1" xfId="0" applyFont="1" applyFill="1" applyBorder="1" applyAlignment="1">
      <alignment horizontal="left"/>
    </xf>
    <xf numFmtId="0" fontId="620" fillId="33" borderId="1" xfId="0" applyFont="1" applyFill="1" applyBorder="1" applyAlignment="1">
      <alignment horizontal="left"/>
    </xf>
    <xf numFmtId="0" fontId="617" fillId="33" borderId="1" xfId="0" applyFont="1" applyFill="1" applyBorder="1" applyAlignment="1">
      <alignment horizontal="left"/>
    </xf>
    <xf numFmtId="0" fontId="616" fillId="33" borderId="1" xfId="0" applyFont="1" applyFill="1" applyBorder="1" applyAlignment="1">
      <alignment horizontal="left"/>
    </xf>
    <xf numFmtId="0" fontId="610" fillId="33" borderId="1" xfId="0" applyFont="1" applyFill="1" applyBorder="1" applyAlignment="1">
      <alignment horizontal="left"/>
    </xf>
    <xf numFmtId="0" fontId="615" fillId="33" borderId="1" xfId="0" applyFont="1" applyFill="1" applyBorder="1" applyAlignment="1">
      <alignment horizontal="left"/>
    </xf>
    <xf numFmtId="0" fontId="614" fillId="33" borderId="1" xfId="0" applyFont="1" applyFill="1" applyBorder="1" applyAlignment="1">
      <alignment horizontal="left"/>
    </xf>
    <xf numFmtId="0" fontId="569" fillId="33" borderId="1" xfId="0" applyFont="1" applyFill="1" applyBorder="1" applyAlignment="1">
      <alignment horizontal="left"/>
    </xf>
    <xf numFmtId="0" fontId="568" fillId="33" borderId="1" xfId="0" applyFont="1" applyFill="1" applyBorder="1" applyAlignment="1">
      <alignment horizontal="left"/>
    </xf>
    <xf numFmtId="0" fontId="567" fillId="33" borderId="1" xfId="0" applyFont="1" applyFill="1" applyBorder="1" applyAlignment="1">
      <alignment horizontal="left"/>
    </xf>
    <xf numFmtId="0" fontId="566" fillId="33" borderId="1" xfId="0" applyFont="1" applyFill="1" applyBorder="1" applyAlignment="1">
      <alignment horizontal="left"/>
    </xf>
    <xf numFmtId="0" fontId="565" fillId="33" borderId="1" xfId="0" applyFont="1" applyFill="1" applyBorder="1" applyAlignment="1">
      <alignment horizontal="left"/>
    </xf>
    <xf numFmtId="0" fontId="564" fillId="33" borderId="1" xfId="0" applyFont="1" applyFill="1" applyBorder="1" applyAlignment="1">
      <alignment horizontal="left"/>
    </xf>
    <xf numFmtId="0" fontId="563" fillId="33" borderId="1" xfId="0" applyFont="1" applyFill="1" applyBorder="1" applyAlignment="1">
      <alignment horizontal="left"/>
    </xf>
    <xf numFmtId="0" fontId="562" fillId="4" borderId="1" xfId="0" applyFont="1" applyFill="1" applyBorder="1" applyAlignment="1">
      <alignment horizontal="left"/>
    </xf>
    <xf numFmtId="0" fontId="561" fillId="33" borderId="1" xfId="0" applyFont="1" applyFill="1" applyBorder="1" applyAlignment="1">
      <alignment horizontal="left"/>
    </xf>
    <xf numFmtId="0" fontId="560" fillId="33" borderId="1" xfId="0" applyFont="1" applyFill="1" applyBorder="1" applyAlignment="1">
      <alignment horizontal="left"/>
    </xf>
    <xf numFmtId="0" fontId="559" fillId="33" borderId="1" xfId="0" applyFont="1" applyFill="1" applyBorder="1" applyAlignment="1">
      <alignment horizontal="left"/>
    </xf>
    <xf numFmtId="0" fontId="558" fillId="33" borderId="1" xfId="0" applyFont="1" applyFill="1" applyBorder="1" applyAlignment="1">
      <alignment horizontal="left"/>
    </xf>
    <xf numFmtId="0" fontId="557" fillId="33" borderId="1" xfId="0" applyFont="1" applyFill="1" applyBorder="1" applyAlignment="1">
      <alignment horizontal="left"/>
    </xf>
    <xf numFmtId="0" fontId="556" fillId="33" borderId="1" xfId="0" applyFont="1" applyFill="1" applyBorder="1" applyAlignment="1">
      <alignment horizontal="left"/>
    </xf>
    <xf numFmtId="0" fontId="555" fillId="33" borderId="1" xfId="0" applyFont="1" applyFill="1" applyBorder="1" applyAlignment="1">
      <alignment horizontal="left"/>
    </xf>
    <xf numFmtId="0" fontId="554" fillId="33" borderId="1" xfId="0" applyFont="1" applyFill="1" applyBorder="1" applyAlignment="1">
      <alignment horizontal="left"/>
    </xf>
    <xf numFmtId="0" fontId="553" fillId="33" borderId="1" xfId="0" applyFont="1" applyFill="1" applyBorder="1" applyAlignment="1">
      <alignment horizontal="left"/>
    </xf>
    <xf numFmtId="0" fontId="552" fillId="33" borderId="1" xfId="0" applyFont="1" applyFill="1" applyBorder="1" applyAlignment="1">
      <alignment horizontal="left"/>
    </xf>
    <xf numFmtId="0" fontId="551" fillId="33" borderId="1" xfId="0" applyFont="1" applyFill="1" applyBorder="1" applyAlignment="1">
      <alignment horizontal="left"/>
    </xf>
    <xf numFmtId="0" fontId="550" fillId="33" borderId="1" xfId="0" applyFont="1" applyFill="1" applyBorder="1" applyAlignment="1">
      <alignment horizontal="left"/>
    </xf>
    <xf numFmtId="0" fontId="549" fillId="33" borderId="1" xfId="0" applyFont="1" applyFill="1" applyBorder="1" applyAlignment="1">
      <alignment horizontal="left"/>
    </xf>
    <xf numFmtId="0" fontId="548" fillId="33" borderId="1" xfId="0" applyFont="1" applyFill="1" applyBorder="1" applyAlignment="1">
      <alignment horizontal="left"/>
    </xf>
    <xf numFmtId="0" fontId="547" fillId="4" borderId="1" xfId="0" applyFont="1" applyFill="1" applyBorder="1" applyAlignment="1">
      <alignment horizontal="left"/>
    </xf>
    <xf numFmtId="0" fontId="547" fillId="33" borderId="1" xfId="0" applyFont="1" applyFill="1" applyBorder="1" applyAlignment="1">
      <alignment horizontal="left"/>
    </xf>
    <xf numFmtId="0" fontId="546" fillId="33" borderId="1" xfId="0" applyFont="1" applyFill="1" applyBorder="1" applyAlignment="1">
      <alignment horizontal="left"/>
    </xf>
    <xf numFmtId="0" fontId="545" fillId="33" borderId="1" xfId="0" applyFont="1" applyFill="1" applyBorder="1" applyAlignment="1">
      <alignment horizontal="left"/>
    </xf>
    <xf numFmtId="0" fontId="544" fillId="33" borderId="1" xfId="0" applyFont="1" applyFill="1" applyBorder="1" applyAlignment="1">
      <alignment horizontal="left"/>
    </xf>
    <xf numFmtId="0" fontId="543" fillId="33" borderId="1" xfId="0" applyFont="1" applyFill="1" applyBorder="1" applyAlignment="1">
      <alignment horizontal="left"/>
    </xf>
    <xf numFmtId="0" fontId="539" fillId="4" borderId="1" xfId="0" applyFont="1" applyFill="1" applyBorder="1" applyAlignment="1">
      <alignment horizontal="left"/>
    </xf>
    <xf numFmtId="0" fontId="535" fillId="33" borderId="1" xfId="0" applyFont="1" applyFill="1" applyBorder="1" applyAlignment="1">
      <alignment horizontal="left"/>
    </xf>
    <xf numFmtId="0" fontId="521" fillId="33" borderId="1" xfId="0" applyFont="1" applyFill="1" applyBorder="1" applyAlignment="1">
      <alignment horizontal="left"/>
    </xf>
    <xf numFmtId="0" fontId="518" fillId="33" borderId="1" xfId="0" applyFont="1" applyFill="1" applyBorder="1" applyAlignment="1">
      <alignment horizontal="left"/>
    </xf>
    <xf numFmtId="0" fontId="517" fillId="33" borderId="1" xfId="0" applyFont="1" applyFill="1" applyBorder="1" applyAlignment="1">
      <alignment horizontal="left"/>
    </xf>
    <xf numFmtId="0" fontId="516" fillId="33" borderId="1" xfId="0" applyFont="1" applyFill="1" applyBorder="1" applyAlignment="1">
      <alignment horizontal="left"/>
    </xf>
    <xf numFmtId="0" fontId="515" fillId="33" borderId="1" xfId="0" applyFont="1" applyFill="1" applyBorder="1" applyAlignment="1">
      <alignment horizontal="left"/>
    </xf>
    <xf numFmtId="0" fontId="514" fillId="33" borderId="1" xfId="0" applyFont="1" applyFill="1" applyBorder="1" applyAlignment="1">
      <alignment horizontal="left"/>
    </xf>
    <xf numFmtId="0" fontId="513" fillId="33" borderId="1" xfId="0" applyFont="1" applyFill="1" applyBorder="1" applyAlignment="1">
      <alignment horizontal="left"/>
    </xf>
    <xf numFmtId="0" fontId="511" fillId="33" borderId="1" xfId="0" applyFont="1" applyFill="1" applyBorder="1" applyAlignment="1">
      <alignment horizontal="left"/>
    </xf>
    <xf numFmtId="0" fontId="510" fillId="33" borderId="1" xfId="0" applyFont="1" applyFill="1" applyBorder="1" applyAlignment="1">
      <alignment horizontal="left"/>
    </xf>
    <xf numFmtId="0" fontId="509" fillId="33" borderId="1" xfId="0" applyFont="1" applyFill="1" applyBorder="1" applyAlignment="1">
      <alignment horizontal="left"/>
    </xf>
    <xf numFmtId="0" fontId="508" fillId="33" borderId="1" xfId="0" applyFont="1" applyFill="1" applyBorder="1" applyAlignment="1">
      <alignment horizontal="left"/>
    </xf>
    <xf numFmtId="0" fontId="507" fillId="33" borderId="1" xfId="0" applyFont="1" applyFill="1" applyBorder="1" applyAlignment="1">
      <alignment horizontal="left"/>
    </xf>
    <xf numFmtId="0" fontId="506" fillId="33" borderId="1" xfId="0" applyFont="1" applyFill="1" applyBorder="1" applyAlignment="1">
      <alignment horizontal="left"/>
    </xf>
    <xf numFmtId="0" fontId="505" fillId="33" borderId="1" xfId="0" applyFont="1" applyFill="1" applyBorder="1" applyAlignment="1">
      <alignment horizontal="left"/>
    </xf>
    <xf numFmtId="0" fontId="504" fillId="33" borderId="1" xfId="0" applyFont="1" applyFill="1" applyBorder="1" applyAlignment="1">
      <alignment horizontal="left"/>
    </xf>
    <xf numFmtId="0" fontId="503" fillId="33" borderId="1" xfId="0" applyFont="1" applyFill="1" applyBorder="1" applyAlignment="1">
      <alignment horizontal="left"/>
    </xf>
    <xf numFmtId="0" fontId="502" fillId="33" borderId="1" xfId="0" applyFont="1" applyFill="1" applyBorder="1" applyAlignment="1">
      <alignment horizontal="left"/>
    </xf>
    <xf numFmtId="0" fontId="501" fillId="33" borderId="1" xfId="0" applyFont="1" applyFill="1" applyBorder="1" applyAlignment="1">
      <alignment horizontal="left"/>
    </xf>
    <xf numFmtId="0" fontId="500" fillId="33" borderId="1" xfId="0" applyFont="1" applyFill="1" applyBorder="1" applyAlignment="1">
      <alignment horizontal="left"/>
    </xf>
    <xf numFmtId="0" fontId="499" fillId="33" borderId="1" xfId="0" applyFont="1" applyFill="1" applyBorder="1" applyAlignment="1">
      <alignment horizontal="left"/>
    </xf>
    <xf numFmtId="0" fontId="498" fillId="33" borderId="1" xfId="0" applyFont="1" applyFill="1" applyBorder="1" applyAlignment="1">
      <alignment horizontal="left"/>
    </xf>
    <xf numFmtId="0" fontId="497" fillId="33" borderId="1" xfId="0" applyFont="1" applyFill="1" applyBorder="1" applyAlignment="1">
      <alignment horizontal="left"/>
    </xf>
    <xf numFmtId="0" fontId="496" fillId="33" borderId="1" xfId="0" applyFont="1" applyFill="1" applyBorder="1" applyAlignment="1">
      <alignment horizontal="left"/>
    </xf>
    <xf numFmtId="0" fontId="495" fillId="33" borderId="1" xfId="0" applyFont="1" applyFill="1" applyBorder="1" applyAlignment="1">
      <alignment horizontal="left"/>
    </xf>
    <xf numFmtId="0" fontId="494" fillId="33" borderId="1" xfId="0" applyFont="1" applyFill="1" applyBorder="1" applyAlignment="1">
      <alignment horizontal="left"/>
    </xf>
    <xf numFmtId="0" fontId="493" fillId="33" borderId="1" xfId="0" applyFont="1" applyFill="1" applyBorder="1" applyAlignment="1">
      <alignment horizontal="left"/>
    </xf>
    <xf numFmtId="0" fontId="492" fillId="33" borderId="1" xfId="0" applyFont="1" applyFill="1" applyBorder="1" applyAlignment="1">
      <alignment horizontal="left"/>
    </xf>
    <xf numFmtId="0" fontId="542" fillId="4" borderId="1" xfId="0" applyFont="1" applyFill="1" applyBorder="1" applyAlignment="1">
      <alignment horizontal="left"/>
    </xf>
    <xf numFmtId="0" fontId="541" fillId="4" borderId="1" xfId="0" applyFont="1" applyFill="1" applyBorder="1" applyAlignment="1">
      <alignment horizontal="left"/>
    </xf>
    <xf numFmtId="0" fontId="540" fillId="4" borderId="1" xfId="0" applyFont="1" applyFill="1" applyBorder="1" applyAlignment="1">
      <alignment horizontal="left"/>
    </xf>
    <xf numFmtId="0" fontId="538" fillId="4" borderId="1" xfId="0" applyFont="1" applyFill="1" applyBorder="1" applyAlignment="1">
      <alignment horizontal="left"/>
    </xf>
    <xf numFmtId="0" fontId="537" fillId="4" borderId="1" xfId="0" applyFont="1" applyFill="1" applyBorder="1" applyAlignment="1">
      <alignment horizontal="left"/>
    </xf>
    <xf numFmtId="0" fontId="536" fillId="4" borderId="1" xfId="0" applyFont="1" applyFill="1" applyBorder="1" applyAlignment="1">
      <alignment horizontal="left"/>
    </xf>
    <xf numFmtId="0" fontId="531" fillId="4" borderId="1" xfId="0" applyFont="1" applyFill="1" applyBorder="1" applyAlignment="1">
      <alignment horizontal="left"/>
    </xf>
    <xf numFmtId="0" fontId="533" fillId="4" borderId="1" xfId="0" applyFont="1" applyFill="1" applyBorder="1" applyAlignment="1">
      <alignment horizontal="left"/>
    </xf>
    <xf numFmtId="0" fontId="534" fillId="4" borderId="1" xfId="0" applyFont="1" applyFill="1" applyBorder="1" applyAlignment="1">
      <alignment horizontal="left"/>
    </xf>
    <xf numFmtId="0" fontId="532" fillId="4" borderId="1" xfId="0" applyFont="1" applyFill="1" applyBorder="1" applyAlignment="1">
      <alignment horizontal="left"/>
    </xf>
    <xf numFmtId="0" fontId="527" fillId="4" borderId="1" xfId="0" applyFont="1" applyFill="1" applyBorder="1" applyAlignment="1">
      <alignment horizontal="left"/>
    </xf>
    <xf numFmtId="0" fontId="530" fillId="4" borderId="1" xfId="0" applyFont="1" applyFill="1" applyBorder="1" applyAlignment="1">
      <alignment horizontal="left"/>
    </xf>
    <xf numFmtId="0" fontId="529" fillId="4" borderId="1" xfId="0" applyFont="1" applyFill="1" applyBorder="1" applyAlignment="1">
      <alignment horizontal="left"/>
    </xf>
    <xf numFmtId="0" fontId="522" fillId="4" borderId="1" xfId="0" applyFont="1" applyFill="1" applyBorder="1" applyAlignment="1">
      <alignment horizontal="left"/>
    </xf>
    <xf numFmtId="0" fontId="519" fillId="4" borderId="1" xfId="0" applyFont="1" applyFill="1" applyBorder="1" applyAlignment="1">
      <alignment horizontal="left"/>
    </xf>
    <xf numFmtId="0" fontId="528" fillId="4" borderId="1" xfId="0" applyFont="1" applyFill="1" applyBorder="1" applyAlignment="1">
      <alignment horizontal="left"/>
    </xf>
    <xf numFmtId="0" fontId="526" fillId="4" borderId="1" xfId="0" applyFont="1" applyFill="1" applyBorder="1" applyAlignment="1">
      <alignment horizontal="left"/>
    </xf>
    <xf numFmtId="0" fontId="525" fillId="4" borderId="1" xfId="0" applyFont="1" applyFill="1" applyBorder="1" applyAlignment="1">
      <alignment horizontal="left"/>
    </xf>
    <xf numFmtId="0" fontId="524" fillId="4" borderId="1" xfId="0" applyFont="1" applyFill="1" applyBorder="1" applyAlignment="1">
      <alignment horizontal="left"/>
    </xf>
    <xf numFmtId="0" fontId="523" fillId="4" borderId="1" xfId="0" applyFont="1" applyFill="1" applyBorder="1" applyAlignment="1">
      <alignment horizontal="left"/>
    </xf>
    <xf numFmtId="0" fontId="521" fillId="4" borderId="1" xfId="0" applyFont="1" applyFill="1" applyBorder="1" applyAlignment="1">
      <alignment horizontal="left"/>
    </xf>
    <xf numFmtId="0" fontId="512" fillId="4" borderId="1" xfId="0" applyFont="1" applyFill="1" applyBorder="1" applyAlignment="1">
      <alignment horizontal="left"/>
    </xf>
    <xf numFmtId="0" fontId="520" fillId="4" borderId="1" xfId="0" applyFont="1" applyFill="1" applyBorder="1" applyAlignment="1">
      <alignment horizontal="left"/>
    </xf>
    <xf numFmtId="164" fontId="987" fillId="33" borderId="2" xfId="0" applyNumberFormat="1" applyFont="1" applyFill="1" applyBorder="1" applyAlignment="1">
      <alignment horizontal="center" vertical="center"/>
    </xf>
    <xf numFmtId="164" fontId="981" fillId="33" borderId="2" xfId="0" applyNumberFormat="1" applyFont="1" applyFill="1" applyBorder="1" applyAlignment="1">
      <alignment horizontal="center" vertical="center"/>
    </xf>
    <xf numFmtId="0" fontId="987" fillId="33" borderId="2" xfId="0" applyFont="1" applyFill="1" applyBorder="1" applyAlignment="1">
      <alignment horizontal="center"/>
    </xf>
    <xf numFmtId="0" fontId="999" fillId="33" borderId="2" xfId="0" applyFont="1" applyFill="1" applyBorder="1" applyAlignment="1">
      <alignment horizontal="center"/>
    </xf>
    <xf numFmtId="0" fontId="0" fillId="0" borderId="1" xfId="0" applyBorder="1"/>
    <xf numFmtId="0" fontId="491" fillId="33" borderId="1" xfId="0" applyFont="1" applyFill="1" applyBorder="1" applyAlignment="1">
      <alignment horizontal="left"/>
    </xf>
    <xf numFmtId="0" fontId="489" fillId="33" borderId="1" xfId="0" applyFont="1" applyFill="1" applyBorder="1" applyAlignment="1">
      <alignment horizontal="left"/>
    </xf>
    <xf numFmtId="0" fontId="488" fillId="33" borderId="1" xfId="0" applyFont="1" applyFill="1" applyBorder="1" applyAlignment="1">
      <alignment horizontal="left"/>
    </xf>
    <xf numFmtId="0" fontId="0" fillId="34" borderId="1" xfId="0" applyFill="1" applyBorder="1"/>
    <xf numFmtId="0" fontId="490" fillId="4" borderId="1" xfId="0" applyFont="1" applyFill="1" applyBorder="1" applyAlignment="1">
      <alignment horizontal="left"/>
    </xf>
    <xf numFmtId="0" fontId="489" fillId="4" borderId="1" xfId="0" applyFont="1" applyFill="1" applyBorder="1" applyAlignment="1">
      <alignment horizontal="left"/>
    </xf>
    <xf numFmtId="0" fontId="488" fillId="4" borderId="1" xfId="0" applyFont="1" applyFill="1" applyBorder="1" applyAlignment="1">
      <alignment horizontal="left"/>
    </xf>
    <xf numFmtId="0" fontId="487" fillId="4" borderId="1" xfId="0" applyFont="1" applyFill="1" applyBorder="1" applyAlignment="1">
      <alignment horizontal="left"/>
    </xf>
    <xf numFmtId="0" fontId="486" fillId="4" borderId="1" xfId="0" applyFont="1" applyFill="1" applyBorder="1" applyAlignment="1">
      <alignment horizontal="left"/>
    </xf>
    <xf numFmtId="0" fontId="485" fillId="4" borderId="1" xfId="0" applyFont="1" applyFill="1" applyBorder="1" applyAlignment="1">
      <alignment horizontal="left"/>
    </xf>
    <xf numFmtId="0" fontId="484" fillId="4" borderId="1" xfId="0" applyFont="1" applyFill="1" applyBorder="1" applyAlignment="1">
      <alignment horizontal="left"/>
    </xf>
    <xf numFmtId="0" fontId="483" fillId="33" borderId="1" xfId="0" applyFont="1" applyFill="1" applyBorder="1" applyAlignment="1">
      <alignment horizontal="left"/>
    </xf>
    <xf numFmtId="0" fontId="483" fillId="4" borderId="1" xfId="0" applyFont="1" applyFill="1" applyBorder="1" applyAlignment="1">
      <alignment horizontal="left"/>
    </xf>
    <xf numFmtId="0" fontId="981" fillId="20" borderId="2" xfId="0" applyFont="1" applyFill="1" applyBorder="1" applyAlignment="1">
      <alignment horizontal="center" vertical="center"/>
    </xf>
    <xf numFmtId="0" fontId="0" fillId="0" borderId="1" xfId="0" applyBorder="1" applyAlignment="1">
      <alignment horizontal="center"/>
    </xf>
    <xf numFmtId="0" fontId="0" fillId="0" borderId="0" xfId="0" applyAlignment="1">
      <alignment horizontal="center"/>
    </xf>
    <xf numFmtId="0" fontId="482" fillId="4" borderId="1" xfId="0" applyFont="1" applyFill="1" applyBorder="1" applyAlignment="1">
      <alignment horizontal="left"/>
    </xf>
    <xf numFmtId="0" fontId="481" fillId="4" borderId="1" xfId="0" applyFont="1" applyFill="1" applyBorder="1" applyAlignment="1">
      <alignment horizontal="left"/>
    </xf>
    <xf numFmtId="0" fontId="477" fillId="33" borderId="1" xfId="0" applyFont="1" applyFill="1" applyBorder="1" applyAlignment="1">
      <alignment horizontal="left"/>
    </xf>
    <xf numFmtId="0" fontId="459" fillId="4" borderId="1" xfId="0" applyFont="1" applyFill="1" applyBorder="1" applyAlignment="1">
      <alignment horizontal="left"/>
    </xf>
    <xf numFmtId="0" fontId="480" fillId="33" borderId="1" xfId="0" applyFont="1" applyFill="1" applyBorder="1" applyAlignment="1">
      <alignment horizontal="left"/>
    </xf>
    <xf numFmtId="0" fontId="479" fillId="33" borderId="1" xfId="0" applyFont="1" applyFill="1" applyBorder="1" applyAlignment="1">
      <alignment horizontal="left"/>
    </xf>
    <xf numFmtId="0" fontId="478" fillId="33" borderId="1" xfId="0" applyFont="1" applyFill="1" applyBorder="1" applyAlignment="1">
      <alignment horizontal="left"/>
    </xf>
    <xf numFmtId="0" fontId="475" fillId="33" borderId="1" xfId="0" applyFont="1" applyFill="1" applyBorder="1" applyAlignment="1">
      <alignment horizontal="left"/>
    </xf>
    <xf numFmtId="0" fontId="466" fillId="33" borderId="1" xfId="0" applyFont="1" applyFill="1" applyBorder="1" applyAlignment="1">
      <alignment horizontal="left"/>
    </xf>
    <xf numFmtId="0" fontId="476" fillId="33" borderId="1" xfId="0" applyFont="1" applyFill="1" applyBorder="1" applyAlignment="1">
      <alignment horizontal="left"/>
    </xf>
    <xf numFmtId="0" fontId="463" fillId="33" borderId="1" xfId="0" applyFont="1" applyFill="1" applyBorder="1" applyAlignment="1">
      <alignment horizontal="left"/>
    </xf>
    <xf numFmtId="0" fontId="474" fillId="33" borderId="1" xfId="0" applyFont="1" applyFill="1" applyBorder="1" applyAlignment="1">
      <alignment horizontal="left"/>
    </xf>
    <xf numFmtId="0" fontId="473" fillId="33" borderId="1" xfId="0" applyFont="1" applyFill="1" applyBorder="1" applyAlignment="1">
      <alignment horizontal="left"/>
    </xf>
    <xf numFmtId="0" fontId="472" fillId="33" borderId="1" xfId="0" applyFont="1" applyFill="1" applyBorder="1" applyAlignment="1">
      <alignment horizontal="left"/>
    </xf>
    <xf numFmtId="0" fontId="471" fillId="33" borderId="1" xfId="0" applyFont="1" applyFill="1" applyBorder="1" applyAlignment="1">
      <alignment horizontal="left"/>
    </xf>
    <xf numFmtId="0" fontId="470" fillId="33" borderId="1" xfId="0" applyFont="1" applyFill="1" applyBorder="1" applyAlignment="1">
      <alignment horizontal="left"/>
    </xf>
    <xf numFmtId="0" fontId="468" fillId="33" borderId="1" xfId="0" applyFont="1" applyFill="1" applyBorder="1" applyAlignment="1">
      <alignment horizontal="left"/>
    </xf>
    <xf numFmtId="0" fontId="469" fillId="33" borderId="1" xfId="0" applyFont="1" applyFill="1" applyBorder="1" applyAlignment="1">
      <alignment horizontal="left"/>
    </xf>
    <xf numFmtId="0" fontId="467" fillId="33" borderId="1" xfId="0" applyFont="1" applyFill="1" applyBorder="1" applyAlignment="1">
      <alignment horizontal="left"/>
    </xf>
    <xf numFmtId="0" fontId="465" fillId="33" borderId="1" xfId="0" applyFont="1" applyFill="1" applyBorder="1" applyAlignment="1">
      <alignment horizontal="left"/>
    </xf>
    <xf numFmtId="0" fontId="461" fillId="33" borderId="1" xfId="0" applyFont="1" applyFill="1" applyBorder="1" applyAlignment="1">
      <alignment horizontal="left"/>
    </xf>
    <xf numFmtId="0" fontId="464" fillId="33" borderId="1" xfId="0" applyFont="1" applyFill="1" applyBorder="1" applyAlignment="1">
      <alignment horizontal="left"/>
    </xf>
    <xf numFmtId="0" fontId="462" fillId="33" borderId="1" xfId="0" applyFont="1" applyFill="1" applyBorder="1" applyAlignment="1">
      <alignment horizontal="left"/>
    </xf>
    <xf numFmtId="0" fontId="456" fillId="33" borderId="1" xfId="0" applyFont="1" applyFill="1" applyBorder="1" applyAlignment="1">
      <alignment horizontal="left"/>
    </xf>
    <xf numFmtId="0" fontId="460" fillId="33" borderId="1" xfId="0" applyFont="1" applyFill="1" applyBorder="1" applyAlignment="1">
      <alignment horizontal="left"/>
    </xf>
    <xf numFmtId="0" fontId="458" fillId="33" borderId="1" xfId="0" applyFont="1" applyFill="1" applyBorder="1" applyAlignment="1">
      <alignment horizontal="left"/>
    </xf>
    <xf numFmtId="0" fontId="457" fillId="33" borderId="1" xfId="0" applyFont="1" applyFill="1" applyBorder="1" applyAlignment="1">
      <alignment horizontal="left"/>
    </xf>
    <xf numFmtId="0" fontId="452" fillId="33" borderId="1" xfId="0" applyFont="1" applyFill="1" applyBorder="1" applyAlignment="1">
      <alignment horizontal="left"/>
    </xf>
    <xf numFmtId="0" fontId="455" fillId="33" borderId="1" xfId="0" applyFont="1" applyFill="1" applyBorder="1" applyAlignment="1">
      <alignment horizontal="left"/>
    </xf>
    <xf numFmtId="0" fontId="454" fillId="33" borderId="1" xfId="0" applyFont="1" applyFill="1" applyBorder="1" applyAlignment="1">
      <alignment horizontal="left"/>
    </xf>
    <xf numFmtId="0" fontId="453" fillId="33" borderId="1" xfId="0" applyFont="1" applyFill="1" applyBorder="1" applyAlignment="1">
      <alignment horizontal="left"/>
    </xf>
    <xf numFmtId="0" fontId="449" fillId="33" borderId="1" xfId="0" applyFont="1" applyFill="1" applyBorder="1" applyAlignment="1">
      <alignment horizontal="left"/>
    </xf>
    <xf numFmtId="0" fontId="451" fillId="33" borderId="1" xfId="0" applyFont="1" applyFill="1" applyBorder="1" applyAlignment="1">
      <alignment horizontal="left"/>
    </xf>
    <xf numFmtId="0" fontId="450" fillId="33" borderId="1" xfId="0" applyFont="1" applyFill="1" applyBorder="1" applyAlignment="1">
      <alignment horizontal="left"/>
    </xf>
    <xf numFmtId="0" fontId="448" fillId="33" borderId="1" xfId="0" applyFont="1" applyFill="1" applyBorder="1" applyAlignment="1">
      <alignment horizontal="left"/>
    </xf>
    <xf numFmtId="0" fontId="447" fillId="33" borderId="1" xfId="0" applyFont="1" applyFill="1" applyBorder="1" applyAlignment="1">
      <alignment horizontal="left"/>
    </xf>
    <xf numFmtId="0" fontId="446" fillId="33" borderId="1" xfId="0" applyFont="1" applyFill="1" applyBorder="1" applyAlignment="1">
      <alignment horizontal="left"/>
    </xf>
    <xf numFmtId="0" fontId="445" fillId="4" borderId="1" xfId="0" applyFont="1" applyFill="1" applyBorder="1" applyAlignment="1">
      <alignment horizontal="left"/>
    </xf>
    <xf numFmtId="0" fontId="445" fillId="33" borderId="1" xfId="0" applyFont="1" applyFill="1" applyBorder="1" applyAlignment="1">
      <alignment horizontal="left"/>
    </xf>
    <xf numFmtId="0" fontId="444" fillId="4" borderId="1" xfId="0" applyFont="1" applyFill="1" applyBorder="1" applyAlignment="1">
      <alignment horizontal="left"/>
    </xf>
    <xf numFmtId="0" fontId="443" fillId="4" borderId="1" xfId="0" applyFont="1" applyFill="1" applyBorder="1" applyAlignment="1">
      <alignment horizontal="left"/>
    </xf>
    <xf numFmtId="0" fontId="442" fillId="4" borderId="1" xfId="0" applyFont="1" applyFill="1" applyBorder="1" applyAlignment="1">
      <alignment horizontal="left"/>
    </xf>
    <xf numFmtId="0" fontId="441" fillId="4" borderId="1" xfId="0" applyFont="1" applyFill="1" applyBorder="1" applyAlignment="1">
      <alignment horizontal="left"/>
    </xf>
    <xf numFmtId="0" fontId="440" fillId="4" borderId="1" xfId="0" applyFont="1" applyFill="1" applyBorder="1" applyAlignment="1">
      <alignment horizontal="left"/>
    </xf>
    <xf numFmtId="0" fontId="439" fillId="4" borderId="1" xfId="0" applyFont="1" applyFill="1" applyBorder="1" applyAlignment="1">
      <alignment horizontal="left"/>
    </xf>
    <xf numFmtId="0" fontId="438" fillId="4" borderId="1" xfId="0" applyFont="1" applyFill="1" applyBorder="1" applyAlignment="1">
      <alignment horizontal="left"/>
    </xf>
    <xf numFmtId="0" fontId="437" fillId="4" borderId="1" xfId="0" applyFont="1" applyFill="1" applyBorder="1" applyAlignment="1">
      <alignment horizontal="left"/>
    </xf>
    <xf numFmtId="0" fontId="436" fillId="4" borderId="1" xfId="0" applyFont="1" applyFill="1" applyBorder="1" applyAlignment="1">
      <alignment horizontal="left"/>
    </xf>
    <xf numFmtId="0" fontId="435" fillId="4" borderId="1" xfId="0" applyFont="1" applyFill="1" applyBorder="1" applyAlignment="1">
      <alignment horizontal="left"/>
    </xf>
    <xf numFmtId="0" fontId="434" fillId="4" borderId="1" xfId="0" applyFont="1" applyFill="1" applyBorder="1" applyAlignment="1">
      <alignment horizontal="left"/>
    </xf>
    <xf numFmtId="0" fontId="433" fillId="4" borderId="1" xfId="0" applyFont="1" applyFill="1" applyBorder="1" applyAlignment="1">
      <alignment horizontal="left"/>
    </xf>
    <xf numFmtId="0" fontId="432" fillId="4" borderId="1" xfId="0" applyFont="1" applyFill="1" applyBorder="1" applyAlignment="1">
      <alignment horizontal="left"/>
    </xf>
    <xf numFmtId="0" fontId="431" fillId="4" borderId="1" xfId="0" applyFont="1" applyFill="1" applyBorder="1" applyAlignment="1">
      <alignment horizontal="left"/>
    </xf>
    <xf numFmtId="0" fontId="430" fillId="4" borderId="1" xfId="0" applyFont="1" applyFill="1" applyBorder="1" applyAlignment="1">
      <alignment horizontal="left"/>
    </xf>
    <xf numFmtId="0" fontId="429" fillId="4" borderId="1" xfId="0" applyFont="1" applyFill="1" applyBorder="1" applyAlignment="1">
      <alignment horizontal="left"/>
    </xf>
    <xf numFmtId="0" fontId="428" fillId="4" borderId="1" xfId="0" applyFont="1" applyFill="1" applyBorder="1" applyAlignment="1">
      <alignment horizontal="left"/>
    </xf>
    <xf numFmtId="0" fontId="427" fillId="4" borderId="1" xfId="0" applyFont="1" applyFill="1" applyBorder="1" applyAlignment="1">
      <alignment horizontal="left"/>
    </xf>
    <xf numFmtId="0" fontId="426" fillId="33" borderId="1" xfId="0" applyFont="1" applyFill="1" applyBorder="1" applyAlignment="1">
      <alignment horizontal="left"/>
    </xf>
    <xf numFmtId="0" fontId="425" fillId="4" borderId="1" xfId="0" applyFont="1" applyFill="1" applyBorder="1" applyAlignment="1">
      <alignment horizontal="left"/>
    </xf>
    <xf numFmtId="0" fontId="424" fillId="4" borderId="1" xfId="0" applyFont="1" applyFill="1" applyBorder="1" applyAlignment="1">
      <alignment horizontal="left"/>
    </xf>
    <xf numFmtId="0" fontId="423" fillId="4" borderId="1" xfId="0" applyFont="1" applyFill="1" applyBorder="1" applyAlignment="1">
      <alignment horizontal="left"/>
    </xf>
    <xf numFmtId="0" fontId="422" fillId="4" borderId="1" xfId="0" applyFont="1" applyFill="1" applyBorder="1" applyAlignment="1">
      <alignment horizontal="left"/>
    </xf>
    <xf numFmtId="0" fontId="421" fillId="4" borderId="1" xfId="0" applyFont="1" applyFill="1" applyBorder="1" applyAlignment="1">
      <alignment horizontal="left"/>
    </xf>
    <xf numFmtId="0" fontId="420" fillId="4" borderId="1" xfId="0" applyFont="1" applyFill="1" applyBorder="1" applyAlignment="1">
      <alignment horizontal="left"/>
    </xf>
    <xf numFmtId="0" fontId="419" fillId="4" borderId="1" xfId="0" applyFont="1" applyFill="1" applyBorder="1" applyAlignment="1">
      <alignment horizontal="left"/>
    </xf>
    <xf numFmtId="0" fontId="418" fillId="4" borderId="1" xfId="0" applyFont="1" applyFill="1" applyBorder="1" applyAlignment="1">
      <alignment horizontal="left"/>
    </xf>
    <xf numFmtId="0" fontId="417" fillId="4" borderId="1" xfId="0" applyFont="1" applyFill="1" applyBorder="1" applyAlignment="1">
      <alignment horizontal="left"/>
    </xf>
    <xf numFmtId="0" fontId="416" fillId="4" borderId="1" xfId="0" applyFont="1" applyFill="1" applyBorder="1" applyAlignment="1">
      <alignment horizontal="left"/>
    </xf>
    <xf numFmtId="0" fontId="415" fillId="33" borderId="1" xfId="0" applyFont="1" applyFill="1" applyBorder="1" applyAlignment="1">
      <alignment horizontal="left"/>
    </xf>
    <xf numFmtId="0" fontId="992" fillId="4" borderId="1" xfId="0" applyFont="1" applyFill="1" applyBorder="1" applyAlignment="1">
      <alignment horizontal="left"/>
    </xf>
    <xf numFmtId="0" fontId="414" fillId="4" borderId="1" xfId="0" applyFont="1" applyFill="1" applyBorder="1" applyAlignment="1">
      <alignment horizontal="left"/>
    </xf>
    <xf numFmtId="0" fontId="413" fillId="4" borderId="1" xfId="0" applyFont="1" applyFill="1" applyBorder="1" applyAlignment="1">
      <alignment horizontal="left"/>
    </xf>
    <xf numFmtId="0" fontId="412" fillId="4" borderId="1" xfId="0" applyFont="1" applyFill="1" applyBorder="1" applyAlignment="1">
      <alignment horizontal="left"/>
    </xf>
    <xf numFmtId="0" fontId="411" fillId="4" borderId="1" xfId="0" applyFont="1" applyFill="1" applyBorder="1" applyAlignment="1">
      <alignment horizontal="left"/>
    </xf>
    <xf numFmtId="0" fontId="410" fillId="4" borderId="1" xfId="0" applyFont="1" applyFill="1" applyBorder="1" applyAlignment="1">
      <alignment horizontal="left"/>
    </xf>
    <xf numFmtId="0" fontId="409" fillId="4" borderId="1" xfId="0" applyFont="1" applyFill="1" applyBorder="1" applyAlignment="1">
      <alignment horizontal="left"/>
    </xf>
    <xf numFmtId="0" fontId="397" fillId="4" borderId="1" xfId="0" applyFont="1" applyFill="1" applyBorder="1" applyAlignment="1">
      <alignment horizontal="left"/>
    </xf>
    <xf numFmtId="0" fontId="0" fillId="35" borderId="1" xfId="0" applyFill="1" applyBorder="1"/>
    <xf numFmtId="0" fontId="987" fillId="35" borderId="1" xfId="0" applyFont="1" applyFill="1" applyBorder="1" applyAlignment="1">
      <alignment horizontal="center"/>
    </xf>
    <xf numFmtId="164" fontId="987" fillId="35" borderId="1" xfId="0" applyNumberFormat="1" applyFont="1" applyFill="1" applyBorder="1" applyAlignment="1">
      <alignment horizontal="center" vertical="center"/>
    </xf>
    <xf numFmtId="0" fontId="999" fillId="35" borderId="1" xfId="0" applyNumberFormat="1" applyFont="1" applyFill="1" applyBorder="1" applyAlignment="1">
      <alignment horizontal="center"/>
    </xf>
    <xf numFmtId="164" fontId="981" fillId="35" borderId="1" xfId="0" applyNumberFormat="1" applyFont="1" applyFill="1" applyBorder="1" applyAlignment="1">
      <alignment horizontal="center" vertical="center"/>
    </xf>
    <xf numFmtId="0" fontId="999" fillId="35" borderId="1" xfId="0" applyFont="1" applyFill="1" applyBorder="1" applyAlignment="1">
      <alignment horizontal="center"/>
    </xf>
    <xf numFmtId="14" fontId="999" fillId="35" borderId="1" xfId="0" applyNumberFormat="1" applyFont="1" applyFill="1" applyBorder="1" applyAlignment="1">
      <alignment horizontal="center"/>
    </xf>
    <xf numFmtId="164" fontId="999" fillId="35" borderId="1" xfId="0" applyNumberFormat="1" applyFont="1" applyFill="1" applyBorder="1" applyAlignment="1">
      <alignment horizontal="center"/>
    </xf>
    <xf numFmtId="1" fontId="987" fillId="35" borderId="1" xfId="0" applyNumberFormat="1" applyFont="1" applyFill="1" applyBorder="1" applyAlignment="1">
      <alignment horizontal="center"/>
    </xf>
    <xf numFmtId="164" fontId="987" fillId="35" borderId="1" xfId="0" applyNumberFormat="1" applyFont="1" applyFill="1" applyBorder="1" applyAlignment="1">
      <alignment horizontal="center"/>
    </xf>
    <xf numFmtId="2" fontId="987" fillId="35" borderId="1" xfId="0" applyNumberFormat="1" applyFont="1" applyFill="1" applyBorder="1" applyAlignment="1">
      <alignment horizontal="center"/>
    </xf>
    <xf numFmtId="2" fontId="981" fillId="35" borderId="1" xfId="0" applyNumberFormat="1" applyFont="1" applyFill="1" applyBorder="1" applyAlignment="1">
      <alignment horizontal="center" vertical="center"/>
    </xf>
    <xf numFmtId="0" fontId="409" fillId="35" borderId="1" xfId="0" applyFont="1" applyFill="1" applyBorder="1" applyAlignment="1">
      <alignment horizontal="left"/>
    </xf>
    <xf numFmtId="0" fontId="483" fillId="35" borderId="1" xfId="0" applyFont="1" applyFill="1" applyBorder="1" applyAlignment="1">
      <alignment horizontal="left"/>
    </xf>
    <xf numFmtId="0" fontId="408" fillId="35" borderId="1" xfId="0" applyFont="1" applyFill="1" applyBorder="1" applyAlignment="1">
      <alignment horizontal="left"/>
    </xf>
    <xf numFmtId="0" fontId="407" fillId="35" borderId="1" xfId="0" applyFont="1" applyFill="1" applyBorder="1" applyAlignment="1">
      <alignment horizontal="left"/>
    </xf>
    <xf numFmtId="0" fontId="406" fillId="35" borderId="1" xfId="0" applyFont="1" applyFill="1" applyBorder="1" applyAlignment="1">
      <alignment horizontal="left"/>
    </xf>
    <xf numFmtId="0" fontId="404" fillId="35" borderId="1" xfId="0" applyFont="1" applyFill="1" applyBorder="1" applyAlignment="1">
      <alignment horizontal="left"/>
    </xf>
    <xf numFmtId="0" fontId="405" fillId="35" borderId="1" xfId="0" applyFont="1" applyFill="1" applyBorder="1" applyAlignment="1">
      <alignment horizontal="left"/>
    </xf>
    <xf numFmtId="0" fontId="402" fillId="35" borderId="1" xfId="0" applyFont="1" applyFill="1" applyBorder="1" applyAlignment="1">
      <alignment horizontal="left"/>
    </xf>
    <xf numFmtId="0" fontId="403" fillId="35" borderId="1" xfId="0" applyFont="1" applyFill="1" applyBorder="1" applyAlignment="1">
      <alignment horizontal="left"/>
    </xf>
    <xf numFmtId="0" fontId="401" fillId="35" borderId="1" xfId="0" applyFont="1" applyFill="1" applyBorder="1" applyAlignment="1">
      <alignment horizontal="left"/>
    </xf>
    <xf numFmtId="0" fontId="400" fillId="35" borderId="1" xfId="0" applyFont="1" applyFill="1" applyBorder="1" applyAlignment="1">
      <alignment horizontal="left"/>
    </xf>
    <xf numFmtId="0" fontId="399" fillId="35" borderId="1" xfId="0" applyFont="1" applyFill="1" applyBorder="1" applyAlignment="1">
      <alignment horizontal="left"/>
    </xf>
    <xf numFmtId="0" fontId="398" fillId="35" borderId="1" xfId="0" applyFont="1" applyFill="1" applyBorder="1" applyAlignment="1">
      <alignment horizontal="left"/>
    </xf>
    <xf numFmtId="0" fontId="396" fillId="35" borderId="1" xfId="0" applyFont="1" applyFill="1" applyBorder="1" applyAlignment="1">
      <alignment horizontal="left"/>
    </xf>
    <xf numFmtId="0" fontId="395" fillId="35" borderId="1" xfId="0" applyFont="1" applyFill="1" applyBorder="1" applyAlignment="1">
      <alignment horizontal="left"/>
    </xf>
    <xf numFmtId="0" fontId="394" fillId="35" borderId="1" xfId="0" applyFont="1" applyFill="1" applyBorder="1" applyAlignment="1">
      <alignment horizontal="left"/>
    </xf>
    <xf numFmtId="0" fontId="992" fillId="33" borderId="1" xfId="0" applyFont="1" applyFill="1" applyBorder="1" applyAlignment="1">
      <alignment horizontal="left"/>
    </xf>
    <xf numFmtId="0" fontId="393" fillId="35" borderId="1" xfId="0" applyFont="1" applyFill="1" applyBorder="1" applyAlignment="1">
      <alignment horizontal="left"/>
    </xf>
    <xf numFmtId="0" fontId="392" fillId="35" borderId="1" xfId="0" applyFont="1" applyFill="1" applyBorder="1" applyAlignment="1">
      <alignment horizontal="left"/>
    </xf>
    <xf numFmtId="0" fontId="391" fillId="35" borderId="1" xfId="0" applyFont="1" applyFill="1" applyBorder="1" applyAlignment="1">
      <alignment horizontal="left"/>
    </xf>
    <xf numFmtId="0" fontId="390" fillId="35" borderId="1" xfId="0" applyFont="1" applyFill="1" applyBorder="1" applyAlignment="1">
      <alignment horizontal="left"/>
    </xf>
    <xf numFmtId="0" fontId="389" fillId="35" borderId="1" xfId="0" applyFont="1" applyFill="1" applyBorder="1" applyAlignment="1">
      <alignment horizontal="left"/>
    </xf>
    <xf numFmtId="43" fontId="987" fillId="35" borderId="1" xfId="10" applyFont="1" applyFill="1" applyBorder="1" applyAlignment="1">
      <alignment horizontal="center"/>
    </xf>
    <xf numFmtId="0" fontId="388" fillId="35" borderId="1" xfId="0" applyFont="1" applyFill="1" applyBorder="1" applyAlignment="1">
      <alignment horizontal="left"/>
    </xf>
    <xf numFmtId="0" fontId="387" fillId="35" borderId="1" xfId="0" applyFont="1" applyFill="1" applyBorder="1" applyAlignment="1">
      <alignment horizontal="left"/>
    </xf>
    <xf numFmtId="0" fontId="386" fillId="35" borderId="1" xfId="0" applyFont="1" applyFill="1" applyBorder="1" applyAlignment="1">
      <alignment horizontal="left"/>
    </xf>
    <xf numFmtId="0" fontId="385" fillId="35" borderId="1" xfId="0" applyFont="1" applyFill="1" applyBorder="1" applyAlignment="1">
      <alignment horizontal="left"/>
    </xf>
    <xf numFmtId="0" fontId="384" fillId="35" borderId="1" xfId="0" applyFont="1" applyFill="1" applyBorder="1" applyAlignment="1">
      <alignment horizontal="left"/>
    </xf>
    <xf numFmtId="0" fontId="384" fillId="4" borderId="1" xfId="0" applyFont="1" applyFill="1" applyBorder="1" applyAlignment="1">
      <alignment horizontal="left"/>
    </xf>
    <xf numFmtId="0" fontId="383" fillId="35" borderId="1" xfId="0" applyFont="1" applyFill="1" applyBorder="1" applyAlignment="1">
      <alignment horizontal="left"/>
    </xf>
    <xf numFmtId="0" fontId="381" fillId="35" borderId="1" xfId="0" applyFont="1" applyFill="1" applyBorder="1" applyAlignment="1">
      <alignment horizontal="left"/>
    </xf>
    <xf numFmtId="0" fontId="368" fillId="35" borderId="1" xfId="0" applyFont="1" applyFill="1" applyBorder="1" applyAlignment="1">
      <alignment horizontal="left"/>
    </xf>
    <xf numFmtId="0" fontId="981" fillId="20" borderId="2" xfId="0" applyFont="1" applyFill="1" applyBorder="1" applyAlignment="1">
      <alignment horizontal="center" vertical="center"/>
    </xf>
    <xf numFmtId="0" fontId="0" fillId="36" borderId="1" xfId="0" applyFill="1" applyBorder="1"/>
    <xf numFmtId="0" fontId="987" fillId="36" borderId="1" xfId="0" applyFont="1" applyFill="1" applyBorder="1" applyAlignment="1">
      <alignment horizontal="center"/>
    </xf>
    <xf numFmtId="164" fontId="987" fillId="36" borderId="1" xfId="0" applyNumberFormat="1" applyFont="1" applyFill="1" applyBorder="1" applyAlignment="1">
      <alignment horizontal="center" vertical="center"/>
    </xf>
    <xf numFmtId="0" fontId="999" fillId="36" borderId="1" xfId="0" applyNumberFormat="1" applyFont="1" applyFill="1" applyBorder="1" applyAlignment="1">
      <alignment horizontal="center"/>
    </xf>
    <xf numFmtId="164" fontId="981" fillId="36" borderId="1" xfId="0" applyNumberFormat="1" applyFont="1" applyFill="1" applyBorder="1" applyAlignment="1">
      <alignment horizontal="center" vertical="center"/>
    </xf>
    <xf numFmtId="0" fontId="999" fillId="36" borderId="1" xfId="0" applyFont="1" applyFill="1" applyBorder="1" applyAlignment="1">
      <alignment horizontal="center"/>
    </xf>
    <xf numFmtId="14" fontId="999" fillId="36" borderId="1" xfId="0" applyNumberFormat="1" applyFont="1" applyFill="1" applyBorder="1" applyAlignment="1">
      <alignment horizontal="center"/>
    </xf>
    <xf numFmtId="164" fontId="999" fillId="36" borderId="1" xfId="0" applyNumberFormat="1" applyFont="1" applyFill="1" applyBorder="1" applyAlignment="1">
      <alignment horizontal="center"/>
    </xf>
    <xf numFmtId="1" fontId="987" fillId="36" borderId="1" xfId="0" applyNumberFormat="1" applyFont="1" applyFill="1" applyBorder="1" applyAlignment="1">
      <alignment horizontal="center"/>
    </xf>
    <xf numFmtId="164" fontId="987" fillId="36" borderId="1" xfId="0" applyNumberFormat="1" applyFont="1" applyFill="1" applyBorder="1" applyAlignment="1">
      <alignment horizontal="center"/>
    </xf>
    <xf numFmtId="2" fontId="987" fillId="36" borderId="1" xfId="0" applyNumberFormat="1" applyFont="1" applyFill="1" applyBorder="1" applyAlignment="1">
      <alignment horizontal="center"/>
    </xf>
    <xf numFmtId="2" fontId="981" fillId="36" borderId="1" xfId="0" applyNumberFormat="1" applyFont="1" applyFill="1" applyBorder="1" applyAlignment="1">
      <alignment horizontal="center" vertical="center"/>
    </xf>
    <xf numFmtId="0" fontId="429" fillId="36" borderId="1" xfId="0" applyFont="1" applyFill="1" applyBorder="1" applyAlignment="1">
      <alignment horizontal="left"/>
    </xf>
    <xf numFmtId="0" fontId="428" fillId="36" borderId="1" xfId="0" applyFont="1" applyFill="1" applyBorder="1" applyAlignment="1">
      <alignment horizontal="left"/>
    </xf>
    <xf numFmtId="0" fontId="999" fillId="37" borderId="1" xfId="0" applyFont="1" applyFill="1" applyBorder="1" applyAlignment="1">
      <alignment horizontal="center"/>
    </xf>
    <xf numFmtId="10" fontId="999" fillId="35" borderId="1" xfId="0" applyNumberFormat="1" applyFont="1" applyFill="1" applyBorder="1" applyAlignment="1">
      <alignment horizontal="center"/>
    </xf>
    <xf numFmtId="0" fontId="357" fillId="35" borderId="1" xfId="0" applyFont="1" applyFill="1" applyBorder="1" applyAlignment="1">
      <alignment horizontal="left"/>
    </xf>
    <xf numFmtId="0" fontId="353" fillId="4" borderId="1" xfId="0" applyFont="1" applyFill="1" applyBorder="1" applyAlignment="1">
      <alignment horizontal="left"/>
    </xf>
    <xf numFmtId="0" fontId="344" fillId="4" borderId="1" xfId="0" applyFont="1" applyFill="1" applyBorder="1" applyAlignment="1">
      <alignment horizontal="left"/>
    </xf>
    <xf numFmtId="0" fontId="343" fillId="35" borderId="1" xfId="0" applyFont="1" applyFill="1" applyBorder="1" applyAlignment="1">
      <alignment horizontal="left"/>
    </xf>
    <xf numFmtId="0" fontId="342" fillId="35" borderId="1" xfId="0" applyFont="1" applyFill="1" applyBorder="1" applyAlignment="1">
      <alignment horizontal="left"/>
    </xf>
    <xf numFmtId="0" fontId="341" fillId="35" borderId="1" xfId="0" applyFont="1" applyFill="1" applyBorder="1" applyAlignment="1">
      <alignment horizontal="left"/>
    </xf>
    <xf numFmtId="0" fontId="340" fillId="35" borderId="1" xfId="0" applyFont="1" applyFill="1" applyBorder="1" applyAlignment="1">
      <alignment horizontal="left"/>
    </xf>
    <xf numFmtId="0" fontId="381" fillId="4" borderId="1" xfId="0" applyFont="1" applyFill="1" applyBorder="1" applyAlignment="1">
      <alignment horizontal="left"/>
    </xf>
    <xf numFmtId="0" fontId="383" fillId="4" borderId="1" xfId="0" applyFont="1" applyFill="1" applyBorder="1" applyAlignment="1">
      <alignment horizontal="left"/>
    </xf>
    <xf numFmtId="0" fontId="382" fillId="4" borderId="1" xfId="0" applyFont="1" applyFill="1" applyBorder="1" applyAlignment="1">
      <alignment horizontal="left"/>
    </xf>
    <xf numFmtId="0" fontId="378" fillId="4" borderId="1" xfId="0" applyFont="1" applyFill="1" applyBorder="1" applyAlignment="1">
      <alignment horizontal="left"/>
    </xf>
    <xf numFmtId="0" fontId="376" fillId="4" borderId="1" xfId="0" applyFont="1" applyFill="1" applyBorder="1" applyAlignment="1">
      <alignment horizontal="left"/>
    </xf>
    <xf numFmtId="0" fontId="359" fillId="4" borderId="1" xfId="0" applyFont="1" applyFill="1" applyBorder="1" applyAlignment="1">
      <alignment horizontal="left"/>
    </xf>
    <xf numFmtId="0" fontId="380" fillId="4" borderId="1" xfId="0" applyFont="1" applyFill="1" applyBorder="1" applyAlignment="1">
      <alignment horizontal="left"/>
    </xf>
    <xf numFmtId="0" fontId="379" fillId="4" borderId="1" xfId="0" applyFont="1" applyFill="1" applyBorder="1" applyAlignment="1">
      <alignment horizontal="left"/>
    </xf>
    <xf numFmtId="0" fontId="373" fillId="4" borderId="1" xfId="0" applyFont="1" applyFill="1" applyBorder="1" applyAlignment="1">
      <alignment horizontal="left"/>
    </xf>
    <xf numFmtId="0" fontId="377" fillId="4" borderId="1" xfId="0" applyFont="1" applyFill="1" applyBorder="1" applyAlignment="1">
      <alignment horizontal="left"/>
    </xf>
    <xf numFmtId="0" fontId="375" fillId="4" borderId="1" xfId="0" applyFont="1" applyFill="1" applyBorder="1" applyAlignment="1">
      <alignment horizontal="left"/>
    </xf>
    <xf numFmtId="0" fontId="374" fillId="4" borderId="1" xfId="0" applyFont="1" applyFill="1" applyBorder="1" applyAlignment="1">
      <alignment horizontal="left"/>
    </xf>
    <xf numFmtId="0" fontId="372" fillId="4" borderId="1" xfId="0" applyFont="1" applyFill="1" applyBorder="1" applyAlignment="1">
      <alignment horizontal="left"/>
    </xf>
    <xf numFmtId="0" fontId="368" fillId="4" borderId="1" xfId="0" applyFont="1" applyFill="1" applyBorder="1" applyAlignment="1">
      <alignment horizontal="left"/>
    </xf>
    <xf numFmtId="0" fontId="371" fillId="4" borderId="1" xfId="0" applyFont="1" applyFill="1" applyBorder="1" applyAlignment="1">
      <alignment horizontal="left"/>
    </xf>
    <xf numFmtId="0" fontId="370" fillId="4" borderId="1" xfId="0" applyFont="1" applyFill="1" applyBorder="1" applyAlignment="1">
      <alignment horizontal="left"/>
    </xf>
    <xf numFmtId="0" fontId="369" fillId="4" borderId="1" xfId="0" applyFont="1" applyFill="1" applyBorder="1" applyAlignment="1">
      <alignment horizontal="left"/>
    </xf>
    <xf numFmtId="0" fontId="360" fillId="35" borderId="1" xfId="0" applyFont="1" applyFill="1" applyBorder="1" applyAlignment="1">
      <alignment horizontal="left"/>
    </xf>
    <xf numFmtId="0" fontId="367" fillId="35" borderId="1" xfId="0" applyFont="1" applyFill="1" applyBorder="1" applyAlignment="1">
      <alignment horizontal="left"/>
    </xf>
    <xf numFmtId="0" fontId="366" fillId="35" borderId="1" xfId="0" applyFont="1" applyFill="1" applyBorder="1" applyAlignment="1">
      <alignment horizontal="left"/>
    </xf>
    <xf numFmtId="0" fontId="365" fillId="35" borderId="1" xfId="0" applyFont="1" applyFill="1" applyBorder="1" applyAlignment="1">
      <alignment horizontal="left"/>
    </xf>
    <xf numFmtId="0" fontId="364" fillId="35" borderId="1" xfId="0" applyFont="1" applyFill="1" applyBorder="1" applyAlignment="1">
      <alignment horizontal="left"/>
    </xf>
    <xf numFmtId="0" fontId="363" fillId="35" borderId="1" xfId="0" applyFont="1" applyFill="1" applyBorder="1" applyAlignment="1">
      <alignment horizontal="left"/>
    </xf>
    <xf numFmtId="0" fontId="362" fillId="35" borderId="1" xfId="0" applyFont="1" applyFill="1" applyBorder="1" applyAlignment="1">
      <alignment horizontal="left"/>
    </xf>
    <xf numFmtId="0" fontId="361" fillId="35" borderId="1" xfId="0" applyFont="1" applyFill="1" applyBorder="1" applyAlignment="1">
      <alignment horizontal="left"/>
    </xf>
    <xf numFmtId="0" fontId="358" fillId="35" borderId="1" xfId="0" applyFont="1" applyFill="1" applyBorder="1" applyAlignment="1">
      <alignment horizontal="left"/>
    </xf>
    <xf numFmtId="0" fontId="345" fillId="35" borderId="1" xfId="0" applyFont="1" applyFill="1" applyBorder="1" applyAlignment="1">
      <alignment horizontal="left"/>
    </xf>
    <xf numFmtId="0" fontId="992" fillId="35" borderId="1" xfId="0" applyFont="1" applyFill="1" applyBorder="1" applyAlignment="1">
      <alignment horizontal="center"/>
    </xf>
    <xf numFmtId="0" fontId="356" fillId="35" borderId="1" xfId="0" applyFont="1" applyFill="1" applyBorder="1" applyAlignment="1">
      <alignment horizontal="left"/>
    </xf>
    <xf numFmtId="0" fontId="355" fillId="35" borderId="1" xfId="0" applyFont="1" applyFill="1" applyBorder="1" applyAlignment="1">
      <alignment horizontal="left"/>
    </xf>
    <xf numFmtId="0" fontId="354" fillId="35" borderId="1" xfId="0" applyFont="1" applyFill="1" applyBorder="1" applyAlignment="1">
      <alignment horizontal="left"/>
    </xf>
    <xf numFmtId="0" fontId="352" fillId="35" borderId="1" xfId="0" applyFont="1" applyFill="1" applyBorder="1" applyAlignment="1">
      <alignment horizontal="left"/>
    </xf>
    <xf numFmtId="0" fontId="351" fillId="35" borderId="1" xfId="0" applyFont="1" applyFill="1" applyBorder="1" applyAlignment="1">
      <alignment horizontal="left"/>
    </xf>
    <xf numFmtId="0" fontId="349" fillId="35" borderId="1" xfId="0" applyFont="1" applyFill="1" applyBorder="1" applyAlignment="1">
      <alignment horizontal="left"/>
    </xf>
    <xf numFmtId="0" fontId="350" fillId="35" borderId="1" xfId="0" applyFont="1" applyFill="1" applyBorder="1" applyAlignment="1">
      <alignment horizontal="left"/>
    </xf>
    <xf numFmtId="0" fontId="348" fillId="35" borderId="1" xfId="0" applyFont="1" applyFill="1" applyBorder="1" applyAlignment="1">
      <alignment horizontal="left"/>
    </xf>
    <xf numFmtId="0" fontId="347" fillId="35" borderId="1" xfId="0" applyFont="1" applyFill="1" applyBorder="1" applyAlignment="1">
      <alignment horizontal="left"/>
    </xf>
    <xf numFmtId="0" fontId="346" fillId="35" borderId="1" xfId="0" applyFont="1" applyFill="1" applyBorder="1" applyAlignment="1">
      <alignment horizontal="left"/>
    </xf>
    <xf numFmtId="0" fontId="483" fillId="17" borderId="1" xfId="0" applyFont="1" applyFill="1" applyBorder="1" applyAlignment="1">
      <alignment horizontal="left"/>
    </xf>
    <xf numFmtId="0" fontId="989" fillId="17" borderId="7" xfId="0" applyFont="1" applyFill="1" applyBorder="1" applyAlignment="1">
      <alignment vertical="center" textRotation="180"/>
    </xf>
    <xf numFmtId="0" fontId="396" fillId="17" borderId="1" xfId="0" applyFont="1" applyFill="1" applyBorder="1" applyAlignment="1">
      <alignment horizontal="left"/>
    </xf>
    <xf numFmtId="14" fontId="987" fillId="17" borderId="1" xfId="0" applyNumberFormat="1" applyFont="1" applyFill="1" applyBorder="1" applyAlignment="1">
      <alignment horizontal="center"/>
    </xf>
    <xf numFmtId="0" fontId="0" fillId="17" borderId="1" xfId="0" applyFill="1" applyBorder="1" applyAlignment="1">
      <alignment horizontal="center"/>
    </xf>
    <xf numFmtId="0" fontId="989" fillId="17" borderId="2" xfId="0" applyFont="1" applyFill="1" applyBorder="1" applyAlignment="1">
      <alignment vertical="center" textRotation="180"/>
    </xf>
    <xf numFmtId="0" fontId="0" fillId="38" borderId="1" xfId="0" applyFill="1" applyBorder="1"/>
    <xf numFmtId="0" fontId="0" fillId="38" borderId="1" xfId="0" applyFill="1" applyBorder="1" applyAlignment="1">
      <alignment horizontal="center"/>
    </xf>
    <xf numFmtId="164" fontId="987" fillId="38" borderId="1" xfId="0" applyNumberFormat="1" applyFont="1" applyFill="1" applyBorder="1" applyAlignment="1">
      <alignment horizontal="center" vertical="center"/>
    </xf>
    <xf numFmtId="164" fontId="981" fillId="38" borderId="1" xfId="0" applyNumberFormat="1" applyFont="1" applyFill="1" applyBorder="1" applyAlignment="1">
      <alignment horizontal="center" vertical="center"/>
    </xf>
    <xf numFmtId="164" fontId="999" fillId="38" borderId="1" xfId="0" applyNumberFormat="1" applyFont="1" applyFill="1" applyBorder="1" applyAlignment="1">
      <alignment horizontal="center"/>
    </xf>
    <xf numFmtId="2" fontId="981" fillId="38" borderId="1" xfId="0" applyNumberFormat="1" applyFont="1" applyFill="1" applyBorder="1" applyAlignment="1">
      <alignment horizontal="center" vertical="center"/>
    </xf>
    <xf numFmtId="2" fontId="987" fillId="38" borderId="1" xfId="0" applyNumberFormat="1" applyFont="1" applyFill="1" applyBorder="1" applyAlignment="1">
      <alignment horizontal="center"/>
    </xf>
    <xf numFmtId="0" fontId="987" fillId="38" borderId="1" xfId="0" applyFont="1" applyFill="1" applyBorder="1" applyAlignment="1">
      <alignment horizontal="center"/>
    </xf>
    <xf numFmtId="0" fontId="999" fillId="38" borderId="1" xfId="0" applyFont="1" applyFill="1" applyBorder="1" applyAlignment="1">
      <alignment horizontal="center"/>
    </xf>
    <xf numFmtId="0" fontId="0" fillId="35" borderId="2" xfId="0" applyFill="1" applyBorder="1"/>
    <xf numFmtId="164" fontId="981" fillId="35" borderId="2" xfId="0" applyNumberFormat="1" applyFont="1" applyFill="1" applyBorder="1" applyAlignment="1">
      <alignment horizontal="center" vertical="center"/>
    </xf>
    <xf numFmtId="164" fontId="999" fillId="35" borderId="2" xfId="0" applyNumberFormat="1" applyFont="1" applyFill="1" applyBorder="1" applyAlignment="1">
      <alignment horizontal="center"/>
    </xf>
    <xf numFmtId="2" fontId="981" fillId="35" borderId="2" xfId="0" applyNumberFormat="1" applyFont="1" applyFill="1" applyBorder="1" applyAlignment="1">
      <alignment horizontal="center" vertical="center"/>
    </xf>
    <xf numFmtId="0" fontId="339" fillId="35" borderId="1" xfId="0" applyFont="1" applyFill="1" applyBorder="1" applyAlignment="1">
      <alignment horizontal="left"/>
    </xf>
    <xf numFmtId="0" fontId="338" fillId="35" borderId="1" xfId="0" applyFont="1" applyFill="1" applyBorder="1" applyAlignment="1">
      <alignment horizontal="left"/>
    </xf>
    <xf numFmtId="0" fontId="336" fillId="17" borderId="1" xfId="0" applyFont="1" applyFill="1" applyBorder="1" applyAlignment="1">
      <alignment horizontal="left"/>
    </xf>
    <xf numFmtId="0" fontId="335" fillId="17" borderId="1" xfId="0" applyFont="1" applyFill="1" applyBorder="1" applyAlignment="1">
      <alignment horizontal="left"/>
    </xf>
    <xf numFmtId="0" fontId="334" fillId="17" borderId="1" xfId="0" applyFont="1" applyFill="1" applyBorder="1" applyAlignment="1">
      <alignment horizontal="left"/>
    </xf>
    <xf numFmtId="0" fontId="333" fillId="35" borderId="1" xfId="0" applyFont="1" applyFill="1" applyBorder="1" applyAlignment="1">
      <alignment horizontal="left"/>
    </xf>
    <xf numFmtId="0" fontId="332" fillId="17" borderId="1" xfId="0" applyFont="1" applyFill="1" applyBorder="1" applyAlignment="1">
      <alignment horizontal="left"/>
    </xf>
    <xf numFmtId="0" fontId="332" fillId="35" borderId="1" xfId="0" applyFont="1" applyFill="1" applyBorder="1" applyAlignment="1">
      <alignment horizontal="left"/>
    </xf>
    <xf numFmtId="0" fontId="331" fillId="17" borderId="1" xfId="0" applyFont="1" applyFill="1" applyBorder="1" applyAlignment="1">
      <alignment horizontal="left"/>
    </xf>
    <xf numFmtId="0" fontId="330" fillId="17" borderId="1" xfId="0" applyFont="1" applyFill="1" applyBorder="1" applyAlignment="1">
      <alignment horizontal="left"/>
    </xf>
    <xf numFmtId="0" fontId="329" fillId="17" borderId="1" xfId="0" applyFont="1" applyFill="1" applyBorder="1" applyAlignment="1">
      <alignment horizontal="left"/>
    </xf>
    <xf numFmtId="0" fontId="328" fillId="17" borderId="1" xfId="0" applyFont="1" applyFill="1" applyBorder="1" applyAlignment="1">
      <alignment horizontal="left"/>
    </xf>
    <xf numFmtId="0" fontId="992" fillId="19" borderId="1" xfId="0" applyFont="1" applyFill="1" applyBorder="1"/>
    <xf numFmtId="0" fontId="327" fillId="17" borderId="1" xfId="0" applyFont="1" applyFill="1" applyBorder="1" applyAlignment="1">
      <alignment horizontal="left"/>
    </xf>
    <xf numFmtId="0" fontId="326" fillId="17" borderId="1" xfId="0" applyFont="1" applyFill="1" applyBorder="1" applyAlignment="1">
      <alignment horizontal="left"/>
    </xf>
    <xf numFmtId="0" fontId="325" fillId="17" borderId="1" xfId="0" applyFont="1" applyFill="1" applyBorder="1" applyAlignment="1">
      <alignment horizontal="left"/>
    </xf>
    <xf numFmtId="0" fontId="324" fillId="17" borderId="1" xfId="0" applyFont="1" applyFill="1" applyBorder="1" applyAlignment="1">
      <alignment horizontal="left"/>
    </xf>
    <xf numFmtId="0" fontId="323" fillId="17" borderId="1" xfId="0" applyFont="1" applyFill="1" applyBorder="1" applyAlignment="1">
      <alignment horizontal="left"/>
    </xf>
    <xf numFmtId="0" fontId="322" fillId="17" borderId="1" xfId="0" applyFont="1" applyFill="1" applyBorder="1" applyAlignment="1">
      <alignment horizontal="left"/>
    </xf>
    <xf numFmtId="0" fontId="321" fillId="17" borderId="1" xfId="0" applyFont="1" applyFill="1" applyBorder="1" applyAlignment="1">
      <alignment horizontal="left"/>
    </xf>
    <xf numFmtId="0" fontId="1004" fillId="19" borderId="1" xfId="0" applyFont="1" applyFill="1" applyBorder="1"/>
    <xf numFmtId="0" fontId="320" fillId="33" borderId="1" xfId="0" applyFont="1" applyFill="1" applyBorder="1" applyAlignment="1">
      <alignment horizontal="left"/>
    </xf>
    <xf numFmtId="0" fontId="319" fillId="17" borderId="1" xfId="0" applyFont="1" applyFill="1" applyBorder="1" applyAlignment="1">
      <alignment horizontal="left"/>
    </xf>
    <xf numFmtId="0" fontId="318" fillId="17" borderId="1" xfId="0" applyFont="1" applyFill="1" applyBorder="1" applyAlignment="1">
      <alignment horizontal="left"/>
    </xf>
    <xf numFmtId="0" fontId="317" fillId="17" borderId="1" xfId="0" applyFont="1" applyFill="1" applyBorder="1" applyAlignment="1">
      <alignment horizontal="left"/>
    </xf>
    <xf numFmtId="0" fontId="316" fillId="17" borderId="1" xfId="0" applyFont="1" applyFill="1" applyBorder="1" applyAlignment="1">
      <alignment horizontal="left"/>
    </xf>
    <xf numFmtId="0" fontId="315" fillId="33" borderId="1" xfId="0" applyFont="1" applyFill="1" applyBorder="1" applyAlignment="1">
      <alignment horizontal="left"/>
    </xf>
    <xf numFmtId="0" fontId="314" fillId="17" borderId="1" xfId="0" applyFont="1" applyFill="1" applyBorder="1" applyAlignment="1">
      <alignment horizontal="left"/>
    </xf>
    <xf numFmtId="0" fontId="313" fillId="17" borderId="1" xfId="0" applyFont="1" applyFill="1" applyBorder="1" applyAlignment="1">
      <alignment horizontal="left"/>
    </xf>
    <xf numFmtId="0" fontId="312" fillId="17" borderId="1" xfId="0" applyFont="1" applyFill="1" applyBorder="1" applyAlignment="1">
      <alignment horizontal="left"/>
    </xf>
    <xf numFmtId="0" fontId="311" fillId="17" borderId="1" xfId="0" applyFont="1" applyFill="1" applyBorder="1" applyAlignment="1">
      <alignment horizontal="left"/>
    </xf>
    <xf numFmtId="0" fontId="310" fillId="17" borderId="1" xfId="0" applyFont="1" applyFill="1" applyBorder="1" applyAlignment="1">
      <alignment horizontal="left"/>
    </xf>
    <xf numFmtId="0" fontId="309" fillId="17" borderId="1" xfId="0" applyFont="1" applyFill="1" applyBorder="1" applyAlignment="1">
      <alignment horizontal="left"/>
    </xf>
    <xf numFmtId="0" fontId="308" fillId="17" borderId="1" xfId="0" applyFont="1" applyFill="1" applyBorder="1" applyAlignment="1">
      <alignment horizontal="left"/>
    </xf>
    <xf numFmtId="0" fontId="307" fillId="17" borderId="1" xfId="0" applyFont="1" applyFill="1" applyBorder="1" applyAlignment="1">
      <alignment horizontal="left"/>
    </xf>
    <xf numFmtId="0" fontId="306" fillId="33" borderId="1" xfId="0" applyFont="1" applyFill="1" applyBorder="1" applyAlignment="1">
      <alignment horizontal="left"/>
    </xf>
    <xf numFmtId="0" fontId="985" fillId="35" borderId="1" xfId="0" applyFont="1" applyFill="1" applyBorder="1" applyAlignment="1">
      <alignment horizontal="left"/>
    </xf>
    <xf numFmtId="0" fontId="305" fillId="17" borderId="1" xfId="0" applyFont="1" applyFill="1" applyBorder="1" applyAlignment="1">
      <alignment horizontal="left"/>
    </xf>
    <xf numFmtId="0" fontId="304" fillId="33" borderId="1" xfId="0" applyFont="1" applyFill="1" applyBorder="1" applyAlignment="1">
      <alignment horizontal="left"/>
    </xf>
    <xf numFmtId="0" fontId="303" fillId="33" borderId="1" xfId="0" applyFont="1" applyFill="1" applyBorder="1" applyAlignment="1">
      <alignment horizontal="left"/>
    </xf>
    <xf numFmtId="0" fontId="303" fillId="4" borderId="1" xfId="0" applyFont="1" applyFill="1" applyBorder="1" applyAlignment="1">
      <alignment horizontal="left"/>
    </xf>
    <xf numFmtId="0" fontId="302" fillId="17" borderId="1" xfId="0" applyFont="1" applyFill="1" applyBorder="1" applyAlignment="1">
      <alignment horizontal="left"/>
    </xf>
    <xf numFmtId="0" fontId="301" fillId="17" borderId="1" xfId="0" applyFont="1" applyFill="1" applyBorder="1" applyAlignment="1">
      <alignment horizontal="left"/>
    </xf>
    <xf numFmtId="0" fontId="300" fillId="4" borderId="1" xfId="0" applyFont="1" applyFill="1" applyBorder="1" applyAlignment="1">
      <alignment horizontal="left"/>
    </xf>
    <xf numFmtId="0" fontId="299" fillId="4" borderId="1" xfId="0" applyFont="1" applyFill="1" applyBorder="1" applyAlignment="1">
      <alignment horizontal="left"/>
    </xf>
    <xf numFmtId="0" fontId="296" fillId="35" borderId="1" xfId="0" applyFont="1" applyFill="1" applyBorder="1" applyAlignment="1">
      <alignment horizontal="left"/>
    </xf>
    <xf numFmtId="0" fontId="290" fillId="33" borderId="1" xfId="0" applyFont="1" applyFill="1" applyBorder="1" applyAlignment="1">
      <alignment horizontal="left"/>
    </xf>
    <xf numFmtId="0" fontId="289" fillId="33" borderId="1" xfId="0" applyFont="1" applyFill="1" applyBorder="1" applyAlignment="1">
      <alignment horizontal="left"/>
    </xf>
    <xf numFmtId="0" fontId="288" fillId="33" borderId="1" xfId="0" applyFont="1" applyFill="1" applyBorder="1" applyAlignment="1">
      <alignment horizontal="left"/>
    </xf>
    <xf numFmtId="0" fontId="287" fillId="4" borderId="1" xfId="0" applyFont="1" applyFill="1" applyBorder="1" applyAlignment="1">
      <alignment horizontal="left"/>
    </xf>
    <xf numFmtId="0" fontId="286" fillId="17" borderId="1" xfId="0" applyFont="1" applyFill="1" applyBorder="1" applyAlignment="1">
      <alignment horizontal="left"/>
    </xf>
    <xf numFmtId="0" fontId="285" fillId="17" borderId="1" xfId="0" applyFont="1" applyFill="1" applyBorder="1" applyAlignment="1">
      <alignment horizontal="left"/>
    </xf>
    <xf numFmtId="0" fontId="284" fillId="17" borderId="1" xfId="0" applyFont="1" applyFill="1" applyBorder="1" applyAlignment="1">
      <alignment horizontal="left"/>
    </xf>
    <xf numFmtId="0" fontId="283" fillId="17" borderId="1" xfId="0" applyFont="1" applyFill="1" applyBorder="1" applyAlignment="1">
      <alignment horizontal="left"/>
    </xf>
    <xf numFmtId="0" fontId="282" fillId="17" borderId="1" xfId="0" applyFont="1" applyFill="1" applyBorder="1" applyAlignment="1">
      <alignment horizontal="left"/>
    </xf>
    <xf numFmtId="0" fontId="987" fillId="33" borderId="1" xfId="0" applyNumberFormat="1" applyFont="1" applyFill="1" applyBorder="1" applyAlignment="1">
      <alignment horizontal="center"/>
    </xf>
    <xf numFmtId="14" fontId="987" fillId="33" borderId="1" xfId="0" applyNumberFormat="1" applyFont="1" applyFill="1" applyBorder="1" applyAlignment="1">
      <alignment horizontal="center"/>
    </xf>
    <xf numFmtId="0" fontId="987" fillId="33" borderId="1" xfId="0" applyFont="1" applyFill="1" applyBorder="1" applyAlignment="1">
      <alignment horizontal="left"/>
    </xf>
    <xf numFmtId="0" fontId="987" fillId="33" borderId="1" xfId="0" applyFont="1" applyFill="1" applyBorder="1"/>
    <xf numFmtId="0" fontId="987" fillId="33" borderId="0" xfId="0" applyFont="1" applyFill="1"/>
    <xf numFmtId="0" fontId="280" fillId="33" borderId="1" xfId="0" applyFont="1" applyFill="1" applyBorder="1" applyAlignment="1">
      <alignment horizontal="left"/>
    </xf>
    <xf numFmtId="0" fontId="279" fillId="17" borderId="1" xfId="0" applyFont="1" applyFill="1" applyBorder="1" applyAlignment="1">
      <alignment horizontal="left"/>
    </xf>
    <xf numFmtId="0" fontId="278" fillId="17" borderId="1" xfId="0" applyFont="1" applyFill="1" applyBorder="1" applyAlignment="1">
      <alignment horizontal="left"/>
    </xf>
    <xf numFmtId="0" fontId="277" fillId="4" borderId="1" xfId="0" applyFont="1" applyFill="1" applyBorder="1" applyAlignment="1">
      <alignment horizontal="left"/>
    </xf>
    <xf numFmtId="0" fontId="992" fillId="17" borderId="1" xfId="0" applyFont="1" applyFill="1" applyBorder="1" applyAlignment="1">
      <alignment horizontal="center"/>
    </xf>
    <xf numFmtId="0" fontId="276" fillId="17" borderId="1" xfId="0" applyFont="1" applyFill="1" applyBorder="1" applyAlignment="1">
      <alignment horizontal="left"/>
    </xf>
    <xf numFmtId="0" fontId="275" fillId="17" borderId="1" xfId="0" applyFont="1" applyFill="1" applyBorder="1" applyAlignment="1">
      <alignment horizontal="left"/>
    </xf>
    <xf numFmtId="0" fontId="274" fillId="17" borderId="1" xfId="0" applyFont="1" applyFill="1" applyBorder="1" applyAlignment="1">
      <alignment horizontal="left"/>
    </xf>
    <xf numFmtId="0" fontId="273" fillId="17" borderId="1" xfId="0" applyFont="1" applyFill="1" applyBorder="1" applyAlignment="1">
      <alignment horizontal="left"/>
    </xf>
    <xf numFmtId="0" fontId="272" fillId="17" borderId="1" xfId="0" applyFont="1" applyFill="1" applyBorder="1" applyAlignment="1">
      <alignment horizontal="left"/>
    </xf>
    <xf numFmtId="0" fontId="271" fillId="17" borderId="1" xfId="0" applyFont="1" applyFill="1" applyBorder="1" applyAlignment="1">
      <alignment horizontal="left"/>
    </xf>
    <xf numFmtId="0" fontId="270" fillId="33" borderId="1" xfId="0" applyFont="1" applyFill="1" applyBorder="1" applyAlignment="1">
      <alignment horizontal="left"/>
    </xf>
    <xf numFmtId="0" fontId="269" fillId="17" borderId="1" xfId="0" applyFont="1" applyFill="1" applyBorder="1" applyAlignment="1">
      <alignment horizontal="left"/>
    </xf>
    <xf numFmtId="0" fontId="268" fillId="17" borderId="1" xfId="0" applyFont="1" applyFill="1" applyBorder="1" applyAlignment="1">
      <alignment horizontal="left"/>
    </xf>
    <xf numFmtId="0" fontId="267" fillId="17" borderId="1" xfId="0" applyFont="1" applyFill="1" applyBorder="1" applyAlignment="1">
      <alignment horizontal="left"/>
    </xf>
    <xf numFmtId="0" fontId="266" fillId="17" borderId="1" xfId="0" applyFont="1" applyFill="1" applyBorder="1" applyAlignment="1">
      <alignment horizontal="left"/>
    </xf>
    <xf numFmtId="0" fontId="265" fillId="17" borderId="1" xfId="0" applyFont="1" applyFill="1" applyBorder="1" applyAlignment="1">
      <alignment horizontal="left"/>
    </xf>
    <xf numFmtId="0" fontId="264" fillId="17" borderId="1" xfId="0" applyFont="1" applyFill="1" applyBorder="1" applyAlignment="1">
      <alignment horizontal="left"/>
    </xf>
    <xf numFmtId="0" fontId="263" fillId="17" borderId="1" xfId="0" applyFont="1" applyFill="1" applyBorder="1" applyAlignment="1">
      <alignment horizontal="left"/>
    </xf>
    <xf numFmtId="0" fontId="262" fillId="17" borderId="1" xfId="0" applyFont="1" applyFill="1" applyBorder="1" applyAlignment="1">
      <alignment horizontal="left"/>
    </xf>
    <xf numFmtId="0" fontId="261" fillId="33" borderId="1" xfId="0" applyFont="1" applyFill="1" applyBorder="1" applyAlignment="1">
      <alignment horizontal="left"/>
    </xf>
    <xf numFmtId="0" fontId="260" fillId="17" borderId="1" xfId="0" applyFont="1" applyFill="1" applyBorder="1" applyAlignment="1">
      <alignment horizontal="left"/>
    </xf>
    <xf numFmtId="0" fontId="259" fillId="17" borderId="1" xfId="0" applyFont="1" applyFill="1" applyBorder="1" applyAlignment="1">
      <alignment horizontal="left"/>
    </xf>
    <xf numFmtId="0" fontId="258" fillId="17" borderId="1" xfId="0" applyFont="1" applyFill="1" applyBorder="1" applyAlignment="1">
      <alignment horizontal="left"/>
    </xf>
    <xf numFmtId="0" fontId="257" fillId="17" borderId="1" xfId="0" applyFont="1" applyFill="1" applyBorder="1" applyAlignment="1">
      <alignment horizontal="left"/>
    </xf>
    <xf numFmtId="0" fontId="256" fillId="17" borderId="1" xfId="0" applyFont="1" applyFill="1" applyBorder="1" applyAlignment="1">
      <alignment horizontal="left"/>
    </xf>
    <xf numFmtId="0" fontId="255" fillId="17" borderId="1" xfId="0" applyFont="1" applyFill="1" applyBorder="1" applyAlignment="1">
      <alignment horizontal="left"/>
    </xf>
    <xf numFmtId="0" fontId="254" fillId="17" borderId="1" xfId="0" applyFont="1" applyFill="1" applyBorder="1" applyAlignment="1">
      <alignment horizontal="left"/>
    </xf>
    <xf numFmtId="0" fontId="253" fillId="17" borderId="1" xfId="0" applyFont="1" applyFill="1" applyBorder="1" applyAlignment="1">
      <alignment horizontal="left"/>
    </xf>
    <xf numFmtId="0" fontId="1012" fillId="19" borderId="1" xfId="0" applyFont="1" applyFill="1" applyBorder="1"/>
    <xf numFmtId="0" fontId="252" fillId="4" borderId="1" xfId="0" applyFont="1" applyFill="1" applyBorder="1" applyAlignment="1">
      <alignment horizontal="left"/>
    </xf>
    <xf numFmtId="0" fontId="1013" fillId="19" borderId="1" xfId="0" applyFont="1" applyFill="1" applyBorder="1"/>
    <xf numFmtId="0" fontId="992" fillId="4" borderId="1" xfId="0" applyFont="1" applyFill="1" applyBorder="1" applyAlignment="1">
      <alignment horizontal="center"/>
    </xf>
    <xf numFmtId="0" fontId="251" fillId="4" borderId="1" xfId="0" applyFont="1" applyFill="1" applyBorder="1" applyAlignment="1">
      <alignment horizontal="left"/>
    </xf>
    <xf numFmtId="0" fontId="250" fillId="4" borderId="1" xfId="0" applyFont="1" applyFill="1" applyBorder="1" applyAlignment="1">
      <alignment horizontal="left"/>
    </xf>
    <xf numFmtId="0" fontId="1014" fillId="19" borderId="1" xfId="0" applyFont="1" applyFill="1" applyBorder="1"/>
    <xf numFmtId="0" fontId="987" fillId="4" borderId="1" xfId="0" applyNumberFormat="1" applyFont="1" applyFill="1" applyBorder="1" applyAlignment="1">
      <alignment horizontal="center"/>
    </xf>
    <xf numFmtId="14" fontId="987" fillId="4" borderId="1" xfId="0" applyNumberFormat="1" applyFont="1" applyFill="1" applyBorder="1" applyAlignment="1">
      <alignment horizontal="center"/>
    </xf>
    <xf numFmtId="0" fontId="987" fillId="4" borderId="1" xfId="0" applyFont="1" applyFill="1" applyBorder="1" applyAlignment="1">
      <alignment horizontal="left"/>
    </xf>
    <xf numFmtId="0" fontId="987" fillId="4" borderId="1" xfId="0" applyFont="1" applyFill="1" applyBorder="1"/>
    <xf numFmtId="0" fontId="249" fillId="4" borderId="1" xfId="0" applyFont="1" applyFill="1" applyBorder="1" applyAlignment="1">
      <alignment horizontal="left"/>
    </xf>
    <xf numFmtId="0" fontId="248" fillId="4" borderId="1" xfId="0" applyFont="1" applyFill="1" applyBorder="1" applyAlignment="1">
      <alignment horizontal="left"/>
    </xf>
    <xf numFmtId="0" fontId="247" fillId="17" borderId="1" xfId="0" applyFont="1" applyFill="1" applyBorder="1" applyAlignment="1">
      <alignment horizontal="left"/>
    </xf>
    <xf numFmtId="0" fontId="246" fillId="17" borderId="1" xfId="0" applyFont="1" applyFill="1" applyBorder="1" applyAlignment="1">
      <alignment horizontal="left"/>
    </xf>
    <xf numFmtId="0" fontId="237" fillId="4" borderId="1" xfId="0" applyFont="1" applyFill="1" applyBorder="1" applyAlignment="1">
      <alignment horizontal="left"/>
    </xf>
    <xf numFmtId="0" fontId="237" fillId="35" borderId="1" xfId="0" applyFont="1" applyFill="1" applyBorder="1" applyAlignment="1">
      <alignment horizontal="left"/>
    </xf>
    <xf numFmtId="0" fontId="236" fillId="4" borderId="1" xfId="0" applyFont="1" applyFill="1" applyBorder="1" applyAlignment="1">
      <alignment horizontal="left"/>
    </xf>
    <xf numFmtId="0" fontId="233" fillId="33" borderId="1" xfId="0" applyFont="1" applyFill="1" applyBorder="1" applyAlignment="1">
      <alignment horizontal="left"/>
    </xf>
    <xf numFmtId="0" fontId="229" fillId="33" borderId="1" xfId="0" applyFont="1" applyFill="1" applyBorder="1" applyAlignment="1">
      <alignment horizontal="left"/>
    </xf>
    <xf numFmtId="0" fontId="225" fillId="33" borderId="1" xfId="0" applyFont="1" applyFill="1" applyBorder="1" applyAlignment="1">
      <alignment horizontal="left"/>
    </xf>
    <xf numFmtId="0" fontId="225" fillId="17" borderId="1" xfId="0" applyFont="1" applyFill="1" applyBorder="1" applyAlignment="1">
      <alignment horizontal="left"/>
    </xf>
    <xf numFmtId="0" fontId="221" fillId="33" borderId="1" xfId="0" applyFont="1" applyFill="1" applyBorder="1" applyAlignment="1">
      <alignment horizontal="left"/>
    </xf>
    <xf numFmtId="0" fontId="220" fillId="33" borderId="1" xfId="0" applyFont="1" applyFill="1" applyBorder="1" applyAlignment="1">
      <alignment horizontal="left"/>
    </xf>
    <xf numFmtId="0" fontId="217" fillId="33" borderId="1" xfId="0" applyFont="1" applyFill="1" applyBorder="1" applyAlignment="1">
      <alignment horizontal="left"/>
    </xf>
    <xf numFmtId="0" fontId="216" fillId="17" borderId="1" xfId="0" applyFont="1" applyFill="1" applyBorder="1" applyAlignment="1">
      <alignment horizontal="center"/>
    </xf>
    <xf numFmtId="0" fontId="302" fillId="4" borderId="1" xfId="0" applyFont="1" applyFill="1" applyBorder="1" applyAlignment="1">
      <alignment horizontal="left"/>
    </xf>
    <xf numFmtId="0" fontId="283" fillId="4" borderId="1" xfId="0" applyFont="1" applyFill="1" applyBorder="1" applyAlignment="1">
      <alignment horizontal="left"/>
    </xf>
    <xf numFmtId="0" fontId="328" fillId="4" borderId="1" xfId="0" applyFont="1" applyFill="1" applyBorder="1" applyAlignment="1">
      <alignment horizontal="left"/>
    </xf>
    <xf numFmtId="0" fontId="295" fillId="4" borderId="1" xfId="0" applyFont="1" applyFill="1" applyBorder="1" applyAlignment="1">
      <alignment horizontal="left"/>
    </xf>
    <xf numFmtId="0" fontId="301" fillId="4" borderId="1" xfId="0" applyFont="1" applyFill="1" applyBorder="1" applyAlignment="1">
      <alignment horizontal="left"/>
    </xf>
    <xf numFmtId="0" fontId="296" fillId="4" borderId="1" xfId="0" applyFont="1" applyFill="1" applyBorder="1" applyAlignment="1">
      <alignment horizontal="left"/>
    </xf>
    <xf numFmtId="0" fontId="282" fillId="4" borderId="1" xfId="0" applyFont="1" applyFill="1" applyBorder="1" applyAlignment="1">
      <alignment horizontal="left"/>
    </xf>
    <xf numFmtId="0" fontId="298" fillId="4" borderId="1" xfId="0" applyFont="1" applyFill="1" applyBorder="1" applyAlignment="1">
      <alignment horizontal="left"/>
    </xf>
    <xf numFmtId="0" fontId="297" fillId="4" borderId="1" xfId="0" applyFont="1" applyFill="1" applyBorder="1" applyAlignment="1">
      <alignment horizontal="left"/>
    </xf>
    <xf numFmtId="0" fontId="278" fillId="4" borderId="1" xfId="0" applyFont="1" applyFill="1" applyBorder="1" applyAlignment="1">
      <alignment horizontal="left"/>
    </xf>
    <xf numFmtId="0" fontId="308" fillId="4" borderId="1" xfId="0" applyFont="1" applyFill="1" applyBorder="1" applyAlignment="1">
      <alignment horizontal="left"/>
    </xf>
    <xf numFmtId="0" fontId="294" fillId="4" borderId="1" xfId="0" applyFont="1" applyFill="1" applyBorder="1" applyAlignment="1">
      <alignment horizontal="left"/>
    </xf>
    <xf numFmtId="0" fontId="293" fillId="4" borderId="1" xfId="0" applyFont="1" applyFill="1" applyBorder="1" applyAlignment="1">
      <alignment horizontal="left"/>
    </xf>
    <xf numFmtId="0" fontId="292" fillId="4" borderId="1" xfId="0" applyFont="1" applyFill="1" applyBorder="1" applyAlignment="1">
      <alignment horizontal="left"/>
    </xf>
    <xf numFmtId="0" fontId="291" fillId="4" borderId="1" xfId="0" applyFont="1" applyFill="1" applyBorder="1" applyAlignment="1">
      <alignment horizontal="left"/>
    </xf>
    <xf numFmtId="0" fontId="281" fillId="4" borderId="1" xfId="0" applyFont="1" applyFill="1" applyBorder="1" applyAlignment="1">
      <alignment horizontal="left"/>
    </xf>
    <xf numFmtId="0" fontId="246" fillId="4" borderId="1" xfId="0" applyFont="1" applyFill="1" applyBorder="1" applyAlignment="1">
      <alignment horizontal="left"/>
    </xf>
    <xf numFmtId="0" fontId="243" fillId="4" borderId="1" xfId="0" applyFont="1" applyFill="1" applyBorder="1" applyAlignment="1">
      <alignment horizontal="left"/>
    </xf>
    <xf numFmtId="0" fontId="238" fillId="4" borderId="1" xfId="0" applyFont="1" applyFill="1" applyBorder="1" applyAlignment="1">
      <alignment horizontal="left"/>
    </xf>
    <xf numFmtId="0" fontId="239" fillId="4" borderId="1" xfId="0" applyFont="1" applyFill="1" applyBorder="1" applyAlignment="1">
      <alignment horizontal="left"/>
    </xf>
    <xf numFmtId="0" fontId="245" fillId="4" borderId="1" xfId="0" applyFont="1" applyFill="1" applyBorder="1" applyAlignment="1">
      <alignment horizontal="left"/>
    </xf>
    <xf numFmtId="0" fontId="244" fillId="4" borderId="1" xfId="0" applyFont="1" applyFill="1" applyBorder="1" applyAlignment="1">
      <alignment horizontal="left"/>
    </xf>
    <xf numFmtId="0" fontId="241" fillId="4" borderId="1" xfId="0" applyFont="1" applyFill="1" applyBorder="1" applyAlignment="1">
      <alignment horizontal="left"/>
    </xf>
    <xf numFmtId="0" fontId="242" fillId="4" borderId="1" xfId="0" applyFont="1" applyFill="1" applyBorder="1" applyAlignment="1">
      <alignment horizontal="left"/>
    </xf>
    <xf numFmtId="0" fontId="240" fillId="4" borderId="1" xfId="0" applyFont="1" applyFill="1" applyBorder="1" applyAlignment="1">
      <alignment horizontal="left"/>
    </xf>
    <xf numFmtId="0" fontId="234" fillId="4" borderId="1" xfId="0" applyFont="1" applyFill="1" applyBorder="1" applyAlignment="1">
      <alignment horizontal="left"/>
    </xf>
    <xf numFmtId="0" fontId="235" fillId="4" borderId="1" xfId="0" applyFont="1" applyFill="1" applyBorder="1" applyAlignment="1">
      <alignment horizontal="left"/>
    </xf>
    <xf numFmtId="0" fontId="228" fillId="4" borderId="1" xfId="0" applyFont="1" applyFill="1" applyBorder="1" applyAlignment="1">
      <alignment horizontal="left"/>
    </xf>
    <xf numFmtId="0" fontId="231" fillId="4" borderId="1" xfId="0" applyFont="1" applyFill="1" applyBorder="1" applyAlignment="1">
      <alignment horizontal="left"/>
    </xf>
    <xf numFmtId="0" fontId="232" fillId="4" borderId="1" xfId="0" applyFont="1" applyFill="1" applyBorder="1" applyAlignment="1">
      <alignment horizontal="left"/>
    </xf>
    <xf numFmtId="0" fontId="230" fillId="4" borderId="1" xfId="0" applyFont="1" applyFill="1" applyBorder="1" applyAlignment="1">
      <alignment horizontal="left"/>
    </xf>
    <xf numFmtId="0" fontId="224" fillId="4" borderId="1" xfId="0" applyFont="1" applyFill="1" applyBorder="1" applyAlignment="1">
      <alignment horizontal="left"/>
    </xf>
    <xf numFmtId="0" fontId="227" fillId="4" borderId="1" xfId="0" applyFont="1" applyFill="1" applyBorder="1" applyAlignment="1">
      <alignment horizontal="left"/>
    </xf>
    <xf numFmtId="0" fontId="226" fillId="4" borderId="1" xfId="0" applyFont="1" applyFill="1" applyBorder="1" applyAlignment="1">
      <alignment horizontal="left"/>
    </xf>
    <xf numFmtId="0" fontId="222" fillId="4" borderId="1" xfId="0" applyFont="1" applyFill="1" applyBorder="1" applyAlignment="1">
      <alignment horizontal="left"/>
    </xf>
    <xf numFmtId="0" fontId="223" fillId="4" borderId="1" xfId="0" applyFont="1" applyFill="1" applyBorder="1" applyAlignment="1">
      <alignment horizontal="left"/>
    </xf>
    <xf numFmtId="0" fontId="253" fillId="4" borderId="1" xfId="0" applyFont="1" applyFill="1" applyBorder="1" applyAlignment="1">
      <alignment horizontal="left"/>
    </xf>
    <xf numFmtId="0" fontId="219" fillId="4" borderId="1" xfId="0" applyFont="1" applyFill="1" applyBorder="1" applyAlignment="1">
      <alignment horizontal="left"/>
    </xf>
    <xf numFmtId="0" fontId="218" fillId="4" borderId="1" xfId="0" applyFont="1" applyFill="1" applyBorder="1" applyAlignment="1">
      <alignment horizontal="left"/>
    </xf>
    <xf numFmtId="0" fontId="337" fillId="17" borderId="1" xfId="0" applyFont="1" applyFill="1" applyBorder="1" applyAlignment="1">
      <alignment horizontal="left"/>
    </xf>
    <xf numFmtId="0" fontId="215" fillId="4" borderId="1" xfId="0" applyFont="1" applyFill="1" applyBorder="1" applyAlignment="1">
      <alignment horizontal="left"/>
    </xf>
    <xf numFmtId="0" fontId="214" fillId="17" borderId="1" xfId="0" applyFont="1" applyFill="1" applyBorder="1" applyAlignment="1">
      <alignment horizontal="left"/>
    </xf>
    <xf numFmtId="0" fontId="213" fillId="17" borderId="1" xfId="0" applyFont="1" applyFill="1" applyBorder="1" applyAlignment="1">
      <alignment horizontal="left"/>
    </xf>
    <xf numFmtId="0" fontId="212" fillId="17" borderId="1" xfId="0" applyFont="1" applyFill="1" applyBorder="1" applyAlignment="1">
      <alignment horizontal="left"/>
    </xf>
    <xf numFmtId="0" fontId="211" fillId="17" borderId="1" xfId="0" applyFont="1" applyFill="1" applyBorder="1" applyAlignment="1">
      <alignment horizontal="left"/>
    </xf>
    <xf numFmtId="0" fontId="210" fillId="17" borderId="1" xfId="0" applyFont="1" applyFill="1" applyBorder="1" applyAlignment="1">
      <alignment horizontal="left"/>
    </xf>
    <xf numFmtId="0" fontId="209" fillId="17" borderId="1" xfId="0" applyFont="1" applyFill="1" applyBorder="1" applyAlignment="1">
      <alignment horizontal="left"/>
    </xf>
    <xf numFmtId="0" fontId="209" fillId="4" borderId="1" xfId="0" applyFont="1" applyFill="1" applyBorder="1" applyAlignment="1">
      <alignment horizontal="left"/>
    </xf>
    <xf numFmtId="0" fontId="208" fillId="4" borderId="1" xfId="0" applyFont="1" applyFill="1" applyBorder="1" applyAlignment="1">
      <alignment horizontal="left"/>
    </xf>
    <xf numFmtId="0" fontId="208" fillId="17" borderId="1" xfId="0" applyFont="1" applyFill="1" applyBorder="1" applyAlignment="1">
      <alignment horizontal="left"/>
    </xf>
    <xf numFmtId="0" fontId="207" fillId="33" borderId="1" xfId="0" applyFont="1" applyFill="1" applyBorder="1" applyAlignment="1">
      <alignment horizontal="left"/>
    </xf>
    <xf numFmtId="0" fontId="1015" fillId="19" borderId="1" xfId="0" applyFont="1" applyFill="1" applyBorder="1"/>
    <xf numFmtId="0" fontId="206" fillId="4" borderId="1" xfId="0" applyFont="1" applyFill="1" applyBorder="1" applyAlignment="1">
      <alignment horizontal="left"/>
    </xf>
    <xf numFmtId="0" fontId="1016" fillId="19" borderId="1" xfId="0" applyFont="1" applyFill="1" applyBorder="1"/>
    <xf numFmtId="0" fontId="1017" fillId="19" borderId="1" xfId="0" applyFont="1" applyFill="1" applyBorder="1"/>
    <xf numFmtId="0" fontId="205" fillId="17" borderId="1" xfId="0" applyFont="1" applyFill="1" applyBorder="1" applyAlignment="1">
      <alignment horizontal="left"/>
    </xf>
    <xf numFmtId="0" fontId="204" fillId="17" borderId="1" xfId="0" applyFont="1" applyFill="1" applyBorder="1" applyAlignment="1">
      <alignment horizontal="left"/>
    </xf>
    <xf numFmtId="0" fontId="203" fillId="17" borderId="1" xfId="0" applyFont="1" applyFill="1" applyBorder="1" applyAlignment="1">
      <alignment horizontal="left"/>
    </xf>
    <xf numFmtId="0" fontId="202" fillId="17" borderId="1" xfId="0" applyFont="1" applyFill="1" applyBorder="1" applyAlignment="1">
      <alignment horizontal="left"/>
    </xf>
    <xf numFmtId="0" fontId="201" fillId="17" borderId="1" xfId="0" applyFont="1" applyFill="1" applyBorder="1" applyAlignment="1">
      <alignment horizontal="left"/>
    </xf>
    <xf numFmtId="0" fontId="200" fillId="17" borderId="1" xfId="0" applyFont="1" applyFill="1" applyBorder="1" applyAlignment="1">
      <alignment horizontal="left"/>
    </xf>
    <xf numFmtId="0" fontId="199" fillId="17" borderId="1" xfId="0" applyFont="1" applyFill="1" applyBorder="1" applyAlignment="1">
      <alignment horizontal="left"/>
    </xf>
    <xf numFmtId="0" fontId="198" fillId="33" borderId="1" xfId="0" applyFont="1" applyFill="1" applyBorder="1" applyAlignment="1">
      <alignment horizontal="left"/>
    </xf>
    <xf numFmtId="0" fontId="197" fillId="4" borderId="1" xfId="0" applyFont="1" applyFill="1" applyBorder="1" applyAlignment="1">
      <alignment horizontal="left"/>
    </xf>
    <xf numFmtId="0" fontId="196" fillId="35" borderId="1" xfId="0" applyFont="1" applyFill="1" applyBorder="1" applyAlignment="1">
      <alignment horizontal="left"/>
    </xf>
    <xf numFmtId="0" fontId="195" fillId="33" borderId="1" xfId="0" applyFont="1" applyFill="1" applyBorder="1" applyAlignment="1">
      <alignment horizontal="left"/>
    </xf>
    <xf numFmtId="0" fontId="992" fillId="13" borderId="1" xfId="0" applyFont="1" applyFill="1" applyBorder="1"/>
    <xf numFmtId="0" fontId="1004" fillId="34" borderId="1" xfId="0" applyFont="1" applyFill="1" applyBorder="1"/>
    <xf numFmtId="0" fontId="194" fillId="33" borderId="1" xfId="0" applyFont="1" applyFill="1" applyBorder="1" applyAlignment="1">
      <alignment horizontal="left"/>
    </xf>
    <xf numFmtId="0" fontId="193" fillId="17" borderId="1" xfId="0" applyFont="1" applyFill="1" applyBorder="1" applyAlignment="1">
      <alignment horizontal="left"/>
    </xf>
    <xf numFmtId="0" fontId="192" fillId="17" borderId="1" xfId="0" applyFont="1" applyFill="1" applyBorder="1" applyAlignment="1">
      <alignment horizontal="left"/>
    </xf>
    <xf numFmtId="0" fontId="186" fillId="4" borderId="1" xfId="0" applyFont="1" applyFill="1" applyBorder="1" applyAlignment="1">
      <alignment horizontal="left"/>
    </xf>
    <xf numFmtId="0" fontId="185" fillId="4" borderId="1" xfId="0" applyFont="1" applyFill="1" applyBorder="1" applyAlignment="1">
      <alignment horizontal="left"/>
    </xf>
    <xf numFmtId="0" fontId="184" fillId="33" borderId="1" xfId="0" applyFont="1" applyFill="1" applyBorder="1" applyAlignment="1">
      <alignment horizontal="left"/>
    </xf>
    <xf numFmtId="0" fontId="992" fillId="36" borderId="1" xfId="0" applyFont="1" applyFill="1" applyBorder="1" applyAlignment="1">
      <alignment horizontal="center"/>
    </xf>
    <xf numFmtId="0" fontId="992" fillId="36" borderId="1" xfId="0" applyFont="1" applyFill="1" applyBorder="1" applyAlignment="1">
      <alignment horizontal="left"/>
    </xf>
    <xf numFmtId="0" fontId="182" fillId="4" borderId="1" xfId="0" applyFont="1" applyFill="1" applyBorder="1" applyAlignment="1">
      <alignment horizontal="left"/>
    </xf>
    <xf numFmtId="0" fontId="181" fillId="33" borderId="1" xfId="0" applyFont="1" applyFill="1" applyBorder="1" applyAlignment="1">
      <alignment horizontal="left"/>
    </xf>
    <xf numFmtId="0" fontId="176" fillId="17" borderId="1" xfId="0" applyFont="1" applyFill="1" applyBorder="1" applyAlignment="1">
      <alignment horizontal="left"/>
    </xf>
    <xf numFmtId="0" fontId="175" fillId="35" borderId="1" xfId="0" applyFont="1" applyFill="1" applyBorder="1" applyAlignment="1">
      <alignment horizontal="left"/>
    </xf>
    <xf numFmtId="0" fontId="992" fillId="33" borderId="1" xfId="0" applyFont="1" applyFill="1" applyBorder="1" applyAlignment="1">
      <alignment horizontal="center"/>
    </xf>
    <xf numFmtId="0" fontId="173" fillId="4" borderId="1" xfId="0" applyFont="1" applyFill="1" applyBorder="1" applyAlignment="1">
      <alignment horizontal="left"/>
    </xf>
    <xf numFmtId="0" fontId="172" fillId="17" borderId="1" xfId="0" applyFont="1" applyFill="1" applyBorder="1" applyAlignment="1">
      <alignment horizontal="left"/>
    </xf>
    <xf numFmtId="0" fontId="171" fillId="17" borderId="1" xfId="0" applyFont="1" applyFill="1" applyBorder="1" applyAlignment="1">
      <alignment horizontal="left"/>
    </xf>
    <xf numFmtId="0" fontId="170" fillId="17" borderId="1" xfId="0" applyFont="1" applyFill="1" applyBorder="1" applyAlignment="1">
      <alignment horizontal="left"/>
    </xf>
    <xf numFmtId="0" fontId="169" fillId="17" borderId="1" xfId="0" applyFont="1" applyFill="1" applyBorder="1" applyAlignment="1">
      <alignment horizontal="left"/>
    </xf>
    <xf numFmtId="0" fontId="1018" fillId="19" borderId="1" xfId="0" applyFont="1" applyFill="1" applyBorder="1"/>
    <xf numFmtId="0" fontId="1019" fillId="19" borderId="1" xfId="0" applyFont="1" applyFill="1" applyBorder="1"/>
    <xf numFmtId="0" fontId="168" fillId="17" borderId="1" xfId="0" applyFont="1" applyFill="1" applyBorder="1" applyAlignment="1">
      <alignment horizontal="left"/>
    </xf>
    <xf numFmtId="0" fontId="992" fillId="35" borderId="1" xfId="0" applyFont="1" applyFill="1" applyBorder="1" applyAlignment="1">
      <alignment horizontal="left"/>
    </xf>
    <xf numFmtId="0" fontId="167" fillId="17" borderId="1" xfId="0" applyFont="1" applyFill="1" applyBorder="1" applyAlignment="1">
      <alignment horizontal="left"/>
    </xf>
    <xf numFmtId="0" fontId="166" fillId="17" borderId="1" xfId="0" applyFont="1" applyFill="1" applyBorder="1" applyAlignment="1">
      <alignment horizontal="left"/>
    </xf>
    <xf numFmtId="0" fontId="165" fillId="17" borderId="1" xfId="0" applyFont="1" applyFill="1" applyBorder="1" applyAlignment="1">
      <alignment horizontal="left"/>
    </xf>
    <xf numFmtId="0" fontId="164" fillId="17" borderId="1" xfId="0" applyFont="1" applyFill="1" applyBorder="1" applyAlignment="1">
      <alignment horizontal="left"/>
    </xf>
    <xf numFmtId="0" fontId="163" fillId="17" borderId="1" xfId="0" applyFont="1" applyFill="1" applyBorder="1" applyAlignment="1">
      <alignment horizontal="left"/>
    </xf>
    <xf numFmtId="0" fontId="162" fillId="17" borderId="1" xfId="0" applyFont="1" applyFill="1" applyBorder="1" applyAlignment="1">
      <alignment horizontal="left"/>
    </xf>
    <xf numFmtId="0" fontId="1015" fillId="16" borderId="1" xfId="0" applyFont="1" applyFill="1" applyBorder="1"/>
    <xf numFmtId="0" fontId="992" fillId="16" borderId="1" xfId="0" applyFont="1" applyFill="1" applyBorder="1"/>
    <xf numFmtId="0" fontId="161" fillId="17" borderId="1" xfId="0" applyFont="1" applyFill="1" applyBorder="1" applyAlignment="1">
      <alignment horizontal="left"/>
    </xf>
    <xf numFmtId="0" fontId="160" fillId="17" borderId="1" xfId="0" applyFont="1" applyFill="1" applyBorder="1" applyAlignment="1">
      <alignment horizontal="left"/>
    </xf>
    <xf numFmtId="0" fontId="159" fillId="17" borderId="1" xfId="0" applyFont="1" applyFill="1" applyBorder="1" applyAlignment="1">
      <alignment horizontal="left"/>
    </xf>
    <xf numFmtId="0" fontId="158" fillId="17" borderId="1" xfId="0" applyFont="1" applyFill="1" applyBorder="1" applyAlignment="1">
      <alignment horizontal="left"/>
    </xf>
    <xf numFmtId="0" fontId="157" fillId="17" borderId="1" xfId="0" applyFont="1" applyFill="1" applyBorder="1" applyAlignment="1">
      <alignment horizontal="left"/>
    </xf>
    <xf numFmtId="0" fontId="1020" fillId="39" borderId="1" xfId="0" applyFont="1" applyFill="1" applyBorder="1"/>
    <xf numFmtId="0" fontId="156" fillId="4" borderId="1" xfId="0" applyFont="1" applyFill="1" applyBorder="1" applyAlignment="1">
      <alignment horizontal="left"/>
    </xf>
    <xf numFmtId="0" fontId="1021" fillId="26" borderId="1" xfId="0" applyFont="1" applyFill="1" applyBorder="1"/>
    <xf numFmtId="0" fontId="1022" fillId="26" borderId="1" xfId="0" applyFont="1" applyFill="1" applyBorder="1"/>
    <xf numFmtId="0" fontId="155" fillId="17" borderId="1" xfId="0" applyFont="1" applyFill="1" applyBorder="1" applyAlignment="1">
      <alignment horizontal="left"/>
    </xf>
    <xf numFmtId="0" fontId="154" fillId="17" borderId="1" xfId="0" applyFont="1" applyFill="1" applyBorder="1" applyAlignment="1">
      <alignment horizontal="left"/>
    </xf>
    <xf numFmtId="0" fontId="153" fillId="17" borderId="1" xfId="0" applyFont="1" applyFill="1" applyBorder="1" applyAlignment="1">
      <alignment horizontal="left"/>
    </xf>
    <xf numFmtId="0" fontId="152" fillId="17" borderId="1" xfId="0" applyFont="1" applyFill="1" applyBorder="1" applyAlignment="1">
      <alignment horizontal="left"/>
    </xf>
    <xf numFmtId="0" fontId="151" fillId="17" borderId="1" xfId="0" applyFont="1" applyFill="1" applyBorder="1" applyAlignment="1">
      <alignment horizontal="left"/>
    </xf>
    <xf numFmtId="0" fontId="1015" fillId="39" borderId="1" xfId="0" applyFont="1" applyFill="1" applyBorder="1"/>
    <xf numFmtId="0" fontId="1012" fillId="39" borderId="1" xfId="0" applyFont="1" applyFill="1" applyBorder="1"/>
    <xf numFmtId="0" fontId="150" fillId="17" borderId="1" xfId="0" applyFont="1" applyFill="1" applyBorder="1" applyAlignment="1">
      <alignment horizontal="left"/>
    </xf>
    <xf numFmtId="0" fontId="149" fillId="35" borderId="1" xfId="0" applyFont="1" applyFill="1" applyBorder="1" applyAlignment="1">
      <alignment horizontal="left"/>
    </xf>
    <xf numFmtId="0" fontId="148" fillId="4" borderId="1" xfId="0" applyFont="1" applyFill="1" applyBorder="1" applyAlignment="1">
      <alignment horizontal="left"/>
    </xf>
    <xf numFmtId="0" fontId="147" fillId="17" borderId="1" xfId="0" applyFont="1" applyFill="1" applyBorder="1" applyAlignment="1">
      <alignment horizontal="left"/>
    </xf>
    <xf numFmtId="0" fontId="146" fillId="17" borderId="1" xfId="0" applyFont="1" applyFill="1" applyBorder="1" applyAlignment="1">
      <alignment horizontal="left"/>
    </xf>
    <xf numFmtId="0" fontId="145" fillId="17" borderId="1" xfId="0" applyFont="1" applyFill="1" applyBorder="1" applyAlignment="1">
      <alignment horizontal="left"/>
    </xf>
    <xf numFmtId="0" fontId="1014" fillId="39" borderId="1" xfId="0" applyFont="1" applyFill="1" applyBorder="1"/>
    <xf numFmtId="0" fontId="144" fillId="17" borderId="1" xfId="0" applyFont="1" applyFill="1" applyBorder="1" applyAlignment="1">
      <alignment horizontal="left"/>
    </xf>
    <xf numFmtId="0" fontId="143" fillId="17" borderId="1" xfId="0" applyFont="1" applyFill="1" applyBorder="1" applyAlignment="1">
      <alignment horizontal="left"/>
    </xf>
    <xf numFmtId="0" fontId="142" fillId="17" borderId="1" xfId="0" applyFont="1" applyFill="1" applyBorder="1" applyAlignment="1">
      <alignment horizontal="left"/>
    </xf>
    <xf numFmtId="0" fontId="141" fillId="17" borderId="1" xfId="0" applyFont="1" applyFill="1" applyBorder="1" applyAlignment="1">
      <alignment horizontal="left"/>
    </xf>
    <xf numFmtId="0" fontId="139" fillId="17" borderId="1" xfId="0" applyFont="1" applyFill="1" applyBorder="1" applyAlignment="1">
      <alignment horizontal="left"/>
    </xf>
    <xf numFmtId="0" fontId="129" fillId="17" borderId="1" xfId="0" applyFont="1" applyFill="1" applyBorder="1" applyAlignment="1">
      <alignment horizontal="left"/>
    </xf>
    <xf numFmtId="0" fontId="125" fillId="17" borderId="1" xfId="0" applyFont="1" applyFill="1" applyBorder="1" applyAlignment="1">
      <alignment horizontal="left"/>
    </xf>
    <xf numFmtId="0" fontId="120" fillId="4" borderId="1" xfId="0" applyFont="1" applyFill="1" applyBorder="1" applyAlignment="1">
      <alignment horizontal="left"/>
    </xf>
    <xf numFmtId="0" fontId="1016" fillId="39" borderId="1" xfId="0" applyFont="1" applyFill="1" applyBorder="1"/>
    <xf numFmtId="0" fontId="107" fillId="4" borderId="1" xfId="0" applyFont="1" applyFill="1" applyBorder="1" applyAlignment="1">
      <alignment horizontal="left"/>
    </xf>
    <xf numFmtId="0" fontId="74" fillId="17" borderId="1" xfId="0" applyFont="1" applyFill="1" applyBorder="1" applyAlignment="1">
      <alignment horizontal="left"/>
    </xf>
    <xf numFmtId="0" fontId="73" fillId="17" borderId="1" xfId="0" applyFont="1" applyFill="1" applyBorder="1" applyAlignment="1">
      <alignment horizontal="left"/>
    </xf>
    <xf numFmtId="0" fontId="72" fillId="17" borderId="1" xfId="0" applyFont="1" applyFill="1" applyBorder="1" applyAlignment="1">
      <alignment horizontal="left"/>
    </xf>
    <xf numFmtId="0" fontId="71" fillId="17" borderId="1" xfId="0" applyFont="1" applyFill="1" applyBorder="1" applyAlignment="1">
      <alignment horizontal="left"/>
    </xf>
    <xf numFmtId="0" fontId="70" fillId="17" borderId="1" xfId="0" applyFont="1" applyFill="1" applyBorder="1" applyAlignment="1">
      <alignment horizontal="left"/>
    </xf>
    <xf numFmtId="0" fontId="69" fillId="17" borderId="1" xfId="0" applyFont="1" applyFill="1" applyBorder="1" applyAlignment="1">
      <alignment horizontal="left"/>
    </xf>
    <xf numFmtId="0" fontId="992" fillId="17" borderId="1" xfId="0" applyFont="1" applyFill="1" applyBorder="1" applyAlignment="1">
      <alignment horizontal="left"/>
    </xf>
    <xf numFmtId="0" fontId="68" fillId="17" borderId="1" xfId="0" applyFont="1" applyFill="1" applyBorder="1" applyAlignment="1">
      <alignment horizontal="left"/>
    </xf>
    <xf numFmtId="0" fontId="67" fillId="33" borderId="1" xfId="0" applyFont="1" applyFill="1" applyBorder="1" applyAlignment="1">
      <alignment horizontal="left"/>
    </xf>
    <xf numFmtId="0" fontId="66" fillId="17" borderId="1" xfId="0" applyFont="1" applyFill="1" applyBorder="1" applyAlignment="1">
      <alignment horizontal="left"/>
    </xf>
    <xf numFmtId="0" fontId="65" fillId="17" borderId="1" xfId="0" applyFont="1" applyFill="1" applyBorder="1" applyAlignment="1">
      <alignment horizontal="left"/>
    </xf>
    <xf numFmtId="0" fontId="64" fillId="17" borderId="1" xfId="0" applyFont="1" applyFill="1" applyBorder="1" applyAlignment="1">
      <alignment horizontal="left"/>
    </xf>
    <xf numFmtId="0" fontId="63" fillId="17" borderId="1" xfId="0" applyFont="1" applyFill="1" applyBorder="1" applyAlignment="1">
      <alignment horizontal="left"/>
    </xf>
    <xf numFmtId="0" fontId="62" fillId="17" borderId="1" xfId="0" applyFont="1" applyFill="1" applyBorder="1" applyAlignment="1">
      <alignment horizontal="left"/>
    </xf>
    <xf numFmtId="0" fontId="61" fillId="17" borderId="1" xfId="0" applyFont="1" applyFill="1" applyBorder="1" applyAlignment="1">
      <alignment horizontal="left"/>
    </xf>
    <xf numFmtId="0" fontId="60" fillId="17" borderId="1" xfId="0" applyFont="1" applyFill="1" applyBorder="1" applyAlignment="1">
      <alignment horizontal="left"/>
    </xf>
    <xf numFmtId="0" fontId="1017" fillId="39" borderId="1" xfId="0" applyFont="1" applyFill="1" applyBorder="1"/>
    <xf numFmtId="0" fontId="59" fillId="17" borderId="1" xfId="0" applyFont="1" applyFill="1" applyBorder="1" applyAlignment="1">
      <alignment horizontal="left"/>
    </xf>
    <xf numFmtId="0" fontId="58" fillId="17" borderId="1" xfId="0" applyFont="1" applyFill="1" applyBorder="1" applyAlignment="1">
      <alignment horizontal="left"/>
    </xf>
    <xf numFmtId="0" fontId="57" fillId="17" borderId="1" xfId="0" applyFont="1" applyFill="1" applyBorder="1" applyAlignment="1">
      <alignment horizontal="left"/>
    </xf>
    <xf numFmtId="0" fontId="56" fillId="17" borderId="1" xfId="0" applyFont="1" applyFill="1" applyBorder="1" applyAlignment="1">
      <alignment horizontal="left"/>
    </xf>
    <xf numFmtId="0" fontId="55" fillId="17" borderId="1" xfId="0" applyFont="1" applyFill="1" applyBorder="1" applyAlignment="1">
      <alignment horizontal="left"/>
    </xf>
    <xf numFmtId="0" fontId="54" fillId="17" borderId="1" xfId="0" applyFont="1" applyFill="1" applyBorder="1" applyAlignment="1">
      <alignment horizontal="left"/>
    </xf>
    <xf numFmtId="0" fontId="53" fillId="17" borderId="1" xfId="0" applyFont="1" applyFill="1" applyBorder="1" applyAlignment="1">
      <alignment horizontal="left"/>
    </xf>
    <xf numFmtId="0" fontId="1023" fillId="39" borderId="1" xfId="0" applyFont="1" applyFill="1" applyBorder="1"/>
    <xf numFmtId="0" fontId="52" fillId="17" borderId="1" xfId="0" applyFont="1" applyFill="1" applyBorder="1" applyAlignment="1">
      <alignment horizontal="left"/>
    </xf>
    <xf numFmtId="0" fontId="51" fillId="17" borderId="1" xfId="0" applyFont="1" applyFill="1" applyBorder="1" applyAlignment="1">
      <alignment horizontal="left"/>
    </xf>
    <xf numFmtId="0" fontId="50" fillId="17" borderId="1" xfId="0" applyFont="1" applyFill="1" applyBorder="1" applyAlignment="1">
      <alignment horizontal="left"/>
    </xf>
    <xf numFmtId="0" fontId="49" fillId="17" borderId="1" xfId="0" applyFont="1" applyFill="1" applyBorder="1" applyAlignment="1">
      <alignment horizontal="left"/>
    </xf>
    <xf numFmtId="0" fontId="48" fillId="17" borderId="1" xfId="0" applyFont="1" applyFill="1" applyBorder="1" applyAlignment="1">
      <alignment horizontal="left"/>
    </xf>
    <xf numFmtId="0" fontId="1024" fillId="39" borderId="1" xfId="0" applyFont="1" applyFill="1" applyBorder="1"/>
    <xf numFmtId="0" fontId="47" fillId="17" borderId="1" xfId="0" applyFont="1" applyFill="1" applyBorder="1" applyAlignment="1">
      <alignment horizontal="left"/>
    </xf>
    <xf numFmtId="0" fontId="46" fillId="17" borderId="1" xfId="0" applyFont="1" applyFill="1" applyBorder="1" applyAlignment="1">
      <alignment horizontal="left"/>
    </xf>
    <xf numFmtId="0" fontId="1004" fillId="39" borderId="1" xfId="0" applyFont="1" applyFill="1" applyBorder="1"/>
    <xf numFmtId="0" fontId="0" fillId="39" borderId="1" xfId="0" applyFill="1" applyBorder="1"/>
    <xf numFmtId="0" fontId="1021" fillId="39" borderId="1" xfId="0" applyFont="1" applyFill="1" applyBorder="1"/>
    <xf numFmtId="0" fontId="45" fillId="17" borderId="1" xfId="0" applyFont="1" applyFill="1" applyBorder="1" applyAlignment="1">
      <alignment horizontal="left"/>
    </xf>
    <xf numFmtId="0" fontId="44" fillId="17" borderId="1" xfId="0" applyFont="1" applyFill="1" applyBorder="1" applyAlignment="1">
      <alignment horizontal="left"/>
    </xf>
    <xf numFmtId="0" fontId="43" fillId="17" borderId="1" xfId="0" applyFont="1" applyFill="1" applyBorder="1" applyAlignment="1">
      <alignment horizontal="left"/>
    </xf>
    <xf numFmtId="0" fontId="42" fillId="17" borderId="1" xfId="0" applyFont="1" applyFill="1" applyBorder="1" applyAlignment="1">
      <alignment horizontal="left"/>
    </xf>
    <xf numFmtId="0" fontId="41" fillId="17" borderId="1" xfId="0" applyFont="1" applyFill="1" applyBorder="1" applyAlignment="1">
      <alignment horizontal="left"/>
    </xf>
    <xf numFmtId="0" fontId="40" fillId="35" borderId="1" xfId="0" applyFont="1" applyFill="1" applyBorder="1" applyAlignment="1">
      <alignment horizontal="left"/>
    </xf>
    <xf numFmtId="0" fontId="39" fillId="17" borderId="1" xfId="0" applyFont="1" applyFill="1" applyBorder="1" applyAlignment="1">
      <alignment horizontal="left"/>
    </xf>
    <xf numFmtId="0" fontId="38" fillId="17" borderId="1" xfId="0" applyFont="1" applyFill="1" applyBorder="1" applyAlignment="1">
      <alignment horizontal="left"/>
    </xf>
    <xf numFmtId="0" fontId="37" fillId="17" borderId="1" xfId="0" applyFont="1" applyFill="1" applyBorder="1" applyAlignment="1">
      <alignment horizontal="left"/>
    </xf>
    <xf numFmtId="0" fontId="36" fillId="17" borderId="1" xfId="0" applyFont="1" applyFill="1" applyBorder="1" applyAlignment="1">
      <alignment horizontal="left"/>
    </xf>
    <xf numFmtId="0" fontId="35" fillId="17" borderId="1" xfId="0" applyFont="1" applyFill="1" applyBorder="1" applyAlignment="1">
      <alignment horizontal="left"/>
    </xf>
    <xf numFmtId="0" fontId="34" fillId="17" borderId="1" xfId="0" applyFont="1" applyFill="1" applyBorder="1" applyAlignment="1">
      <alignment horizontal="left"/>
    </xf>
    <xf numFmtId="0" fontId="33" fillId="17" borderId="1" xfId="0" applyFont="1" applyFill="1" applyBorder="1" applyAlignment="1">
      <alignment horizontal="left"/>
    </xf>
    <xf numFmtId="0" fontId="32" fillId="17" borderId="1" xfId="0" applyFont="1" applyFill="1" applyBorder="1" applyAlignment="1">
      <alignment horizontal="left"/>
    </xf>
    <xf numFmtId="0" fontId="31" fillId="17" borderId="1" xfId="0" applyFont="1" applyFill="1" applyBorder="1" applyAlignment="1">
      <alignment horizontal="left"/>
    </xf>
    <xf numFmtId="0" fontId="30" fillId="17" borderId="1" xfId="0" applyFont="1" applyFill="1" applyBorder="1" applyAlignment="1">
      <alignment horizontal="left"/>
    </xf>
    <xf numFmtId="0" fontId="29" fillId="17" borderId="1" xfId="0" applyFont="1" applyFill="1" applyBorder="1" applyAlignment="1">
      <alignment horizontal="left"/>
    </xf>
    <xf numFmtId="0" fontId="28" fillId="17" borderId="1" xfId="0" applyFont="1" applyFill="1" applyBorder="1" applyAlignment="1">
      <alignment horizontal="left"/>
    </xf>
    <xf numFmtId="0" fontId="27" fillId="17" borderId="1" xfId="0" applyFont="1" applyFill="1" applyBorder="1" applyAlignment="1">
      <alignment horizontal="left"/>
    </xf>
    <xf numFmtId="0" fontId="26" fillId="17" borderId="1" xfId="0" applyFont="1" applyFill="1" applyBorder="1" applyAlignment="1">
      <alignment horizontal="left"/>
    </xf>
    <xf numFmtId="0" fontId="25" fillId="4" borderId="1" xfId="0" applyFont="1" applyFill="1" applyBorder="1" applyAlignment="1">
      <alignment horizontal="left"/>
    </xf>
    <xf numFmtId="0" fontId="24" fillId="17" borderId="1" xfId="0" applyFont="1" applyFill="1" applyBorder="1" applyAlignment="1">
      <alignment horizontal="left"/>
    </xf>
    <xf numFmtId="0" fontId="23" fillId="17" borderId="1" xfId="0" applyFont="1" applyFill="1" applyBorder="1" applyAlignment="1">
      <alignment horizontal="left"/>
    </xf>
    <xf numFmtId="0" fontId="22" fillId="17" borderId="1" xfId="0" applyFont="1" applyFill="1" applyBorder="1" applyAlignment="1">
      <alignment horizontal="left"/>
    </xf>
    <xf numFmtId="0" fontId="21" fillId="17" borderId="1" xfId="0" applyFont="1" applyFill="1" applyBorder="1" applyAlignment="1">
      <alignment horizontal="left"/>
    </xf>
    <xf numFmtId="0" fontId="20" fillId="17" borderId="1" xfId="0" applyFont="1" applyFill="1" applyBorder="1" applyAlignment="1">
      <alignment horizontal="left"/>
    </xf>
    <xf numFmtId="0" fontId="19" fillId="17" borderId="1" xfId="0" applyFont="1" applyFill="1" applyBorder="1" applyAlignment="1">
      <alignment horizontal="left"/>
    </xf>
    <xf numFmtId="0" fontId="18" fillId="17" borderId="1" xfId="0" applyFont="1" applyFill="1" applyBorder="1" applyAlignment="1">
      <alignment horizontal="left"/>
    </xf>
    <xf numFmtId="0" fontId="17" fillId="17" borderId="1" xfId="0" applyFont="1" applyFill="1" applyBorder="1" applyAlignment="1">
      <alignment horizontal="left"/>
    </xf>
    <xf numFmtId="0" fontId="992" fillId="39" borderId="1" xfId="0" applyFont="1" applyFill="1" applyBorder="1"/>
    <xf numFmtId="0" fontId="0" fillId="40" borderId="1" xfId="0" applyFill="1" applyBorder="1"/>
    <xf numFmtId="0" fontId="0" fillId="41" borderId="1" xfId="0" applyFill="1" applyBorder="1"/>
    <xf numFmtId="0" fontId="191" fillId="4" borderId="1" xfId="0" applyFont="1" applyFill="1" applyBorder="1" applyAlignment="1">
      <alignment horizontal="left"/>
    </xf>
    <xf numFmtId="0" fontId="190" fillId="4" borderId="1" xfId="0" applyFont="1" applyFill="1" applyBorder="1" applyAlignment="1">
      <alignment horizontal="left"/>
    </xf>
    <xf numFmtId="0" fontId="199" fillId="4" borderId="1" xfId="0" applyFont="1" applyFill="1" applyBorder="1" applyAlignment="1">
      <alignment horizontal="left"/>
    </xf>
    <xf numFmtId="0" fontId="189" fillId="4" borderId="1" xfId="0" applyFont="1" applyFill="1" applyBorder="1" applyAlignment="1">
      <alignment horizontal="left"/>
    </xf>
    <xf numFmtId="0" fontId="188" fillId="4" borderId="1" xfId="0" applyFont="1" applyFill="1" applyBorder="1" applyAlignment="1">
      <alignment horizontal="left"/>
    </xf>
    <xf numFmtId="0" fontId="187" fillId="4" borderId="1" xfId="0" applyFont="1" applyFill="1" applyBorder="1" applyAlignment="1">
      <alignment horizontal="left"/>
    </xf>
    <xf numFmtId="0" fontId="183" fillId="4" borderId="1" xfId="0" applyFont="1" applyFill="1" applyBorder="1" applyAlignment="1">
      <alignment horizontal="left"/>
    </xf>
    <xf numFmtId="0" fontId="169" fillId="4" borderId="1" xfId="0" applyFont="1" applyFill="1" applyBorder="1" applyAlignment="1">
      <alignment horizontal="left"/>
    </xf>
    <xf numFmtId="0" fontId="150" fillId="4" borderId="1" xfId="0" applyFont="1" applyFill="1" applyBorder="1" applyAlignment="1">
      <alignment horizontal="left"/>
    </xf>
    <xf numFmtId="0" fontId="180" fillId="4" borderId="1" xfId="0" applyFont="1" applyFill="1" applyBorder="1" applyAlignment="1">
      <alignment horizontal="left"/>
    </xf>
    <xf numFmtId="0" fontId="179" fillId="4" borderId="1" xfId="0" applyFont="1" applyFill="1" applyBorder="1" applyAlignment="1">
      <alignment horizontal="left"/>
    </xf>
    <xf numFmtId="0" fontId="178" fillId="4" borderId="1" xfId="0" applyFont="1" applyFill="1" applyBorder="1" applyAlignment="1">
      <alignment horizontal="left"/>
    </xf>
    <xf numFmtId="0" fontId="177" fillId="4" borderId="1" xfId="0" applyFont="1" applyFill="1" applyBorder="1" applyAlignment="1">
      <alignment horizontal="left"/>
    </xf>
    <xf numFmtId="0" fontId="176" fillId="4" borderId="1" xfId="0" applyFont="1" applyFill="1" applyBorder="1" applyAlignment="1">
      <alignment horizontal="left"/>
    </xf>
    <xf numFmtId="0" fontId="174" fillId="4" borderId="1" xfId="0" applyFont="1" applyFill="1" applyBorder="1" applyAlignment="1">
      <alignment horizontal="left"/>
    </xf>
    <xf numFmtId="0" fontId="140" fillId="4" borderId="1" xfId="0" applyFont="1" applyFill="1" applyBorder="1" applyAlignment="1">
      <alignment horizontal="left"/>
    </xf>
    <xf numFmtId="0" fontId="136" fillId="4" borderId="1" xfId="0" applyFont="1" applyFill="1" applyBorder="1" applyAlignment="1">
      <alignment horizontal="left"/>
    </xf>
    <xf numFmtId="0" fontId="138" fillId="4" borderId="1" xfId="0" applyFont="1" applyFill="1" applyBorder="1" applyAlignment="1">
      <alignment horizontal="left"/>
    </xf>
    <xf numFmtId="0" fontId="137" fillId="4" borderId="1" xfId="0" applyFont="1" applyFill="1" applyBorder="1" applyAlignment="1">
      <alignment horizontal="left"/>
    </xf>
    <xf numFmtId="0" fontId="135" fillId="4" borderId="1" xfId="0" applyFont="1" applyFill="1" applyBorder="1" applyAlignment="1">
      <alignment horizontal="left"/>
    </xf>
    <xf numFmtId="0" fontId="132" fillId="4" borderId="1" xfId="0" applyFont="1" applyFill="1" applyBorder="1" applyAlignment="1">
      <alignment horizontal="left"/>
    </xf>
    <xf numFmtId="0" fontId="134" fillId="4" borderId="1" xfId="0" applyFont="1" applyFill="1" applyBorder="1" applyAlignment="1">
      <alignment horizontal="left"/>
    </xf>
    <xf numFmtId="0" fontId="133" fillId="4" borderId="1" xfId="0" applyFont="1" applyFill="1" applyBorder="1" applyAlignment="1">
      <alignment horizontal="left"/>
    </xf>
    <xf numFmtId="0" fontId="130" fillId="4" borderId="1" xfId="0" applyFont="1" applyFill="1" applyBorder="1" applyAlignment="1">
      <alignment horizontal="left"/>
    </xf>
    <xf numFmtId="0" fontId="131" fillId="4" borderId="1" xfId="0" applyFont="1" applyFill="1" applyBorder="1" applyAlignment="1">
      <alignment horizontal="left"/>
    </xf>
    <xf numFmtId="0" fontId="36" fillId="4" borderId="1" xfId="0" applyFont="1" applyFill="1" applyBorder="1" applyAlignment="1">
      <alignment horizontal="left"/>
    </xf>
    <xf numFmtId="0" fontId="125" fillId="4" borderId="1" xfId="0" applyFont="1" applyFill="1" applyBorder="1" applyAlignment="1">
      <alignment horizontal="left"/>
    </xf>
    <xf numFmtId="0" fontId="128" fillId="4" borderId="1" xfId="0" applyFont="1" applyFill="1" applyBorder="1" applyAlignment="1">
      <alignment horizontal="left"/>
    </xf>
    <xf numFmtId="0" fontId="126" fillId="4" borderId="1" xfId="0" applyFont="1" applyFill="1" applyBorder="1" applyAlignment="1">
      <alignment horizontal="left"/>
    </xf>
    <xf numFmtId="0" fontId="127" fillId="4" borderId="1" xfId="0" applyFont="1" applyFill="1" applyBorder="1" applyAlignment="1">
      <alignment horizontal="left"/>
    </xf>
    <xf numFmtId="0" fontId="124" fillId="4" borderId="1" xfId="0" applyFont="1" applyFill="1" applyBorder="1" applyAlignment="1">
      <alignment horizontal="left"/>
    </xf>
    <xf numFmtId="0" fontId="116" fillId="4" borderId="1" xfId="0" applyFont="1" applyFill="1" applyBorder="1" applyAlignment="1">
      <alignment horizontal="left"/>
    </xf>
    <xf numFmtId="0" fontId="123" fillId="4" borderId="1" xfId="0" applyFont="1" applyFill="1" applyBorder="1" applyAlignment="1">
      <alignment horizontal="left"/>
    </xf>
    <xf numFmtId="0" fontId="121" fillId="4" borderId="1" xfId="0" applyFont="1" applyFill="1" applyBorder="1" applyAlignment="1">
      <alignment horizontal="left"/>
    </xf>
    <xf numFmtId="0" fontId="117" fillId="4" borderId="1" xfId="0" applyFont="1" applyFill="1" applyBorder="1" applyAlignment="1">
      <alignment horizontal="left"/>
    </xf>
    <xf numFmtId="0" fontId="122" fillId="4" borderId="1" xfId="0" applyFont="1" applyFill="1" applyBorder="1" applyAlignment="1">
      <alignment horizontal="left"/>
    </xf>
    <xf numFmtId="0" fontId="118" fillId="4" borderId="1" xfId="0" applyFont="1" applyFill="1" applyBorder="1" applyAlignment="1">
      <alignment horizontal="left"/>
    </xf>
    <xf numFmtId="0" fontId="119" fillId="4" borderId="1" xfId="0" applyFont="1" applyFill="1" applyBorder="1" applyAlignment="1">
      <alignment horizontal="left"/>
    </xf>
    <xf numFmtId="0" fontId="55" fillId="4" borderId="1" xfId="0" applyFont="1" applyFill="1" applyBorder="1" applyAlignment="1">
      <alignment horizontal="left"/>
    </xf>
    <xf numFmtId="0" fontId="115" fillId="4" borderId="1" xfId="0" applyFont="1" applyFill="1" applyBorder="1" applyAlignment="1">
      <alignment horizontal="left"/>
    </xf>
    <xf numFmtId="0" fontId="111" fillId="4" borderId="1" xfId="0" applyFont="1" applyFill="1" applyBorder="1" applyAlignment="1">
      <alignment horizontal="left"/>
    </xf>
    <xf numFmtId="0" fontId="113" fillId="4" borderId="1" xfId="0" applyFont="1" applyFill="1" applyBorder="1" applyAlignment="1">
      <alignment horizontal="left"/>
    </xf>
    <xf numFmtId="0" fontId="114" fillId="4" borderId="1" xfId="0" applyFont="1" applyFill="1" applyBorder="1" applyAlignment="1">
      <alignment horizontal="left"/>
    </xf>
    <xf numFmtId="0" fontId="108" fillId="4" borderId="1" xfId="0" applyFont="1" applyFill="1" applyBorder="1" applyAlignment="1">
      <alignment horizontal="left"/>
    </xf>
    <xf numFmtId="0" fontId="109" fillId="4" borderId="1" xfId="0" applyFont="1" applyFill="1" applyBorder="1" applyAlignment="1">
      <alignment horizontal="left"/>
    </xf>
    <xf numFmtId="0" fontId="112" fillId="4" borderId="1" xfId="0" applyFont="1" applyFill="1" applyBorder="1" applyAlignment="1">
      <alignment horizontal="left"/>
    </xf>
    <xf numFmtId="0" fontId="110" fillId="4" borderId="1" xfId="0" applyFont="1" applyFill="1" applyBorder="1" applyAlignment="1">
      <alignment horizontal="left"/>
    </xf>
    <xf numFmtId="0" fontId="94" fillId="4" borderId="1" xfId="0" applyFont="1" applyFill="1" applyBorder="1" applyAlignment="1">
      <alignment horizontal="left"/>
    </xf>
    <xf numFmtId="0" fontId="99" fillId="4" borderId="1" xfId="0" applyFont="1" applyFill="1" applyBorder="1" applyAlignment="1">
      <alignment horizontal="left"/>
    </xf>
    <xf numFmtId="0" fontId="106" fillId="4" borderId="1" xfId="0" applyFont="1" applyFill="1" applyBorder="1" applyAlignment="1">
      <alignment horizontal="left"/>
    </xf>
    <xf numFmtId="0" fontId="105" fillId="4" borderId="1" xfId="0" applyFont="1" applyFill="1" applyBorder="1" applyAlignment="1">
      <alignment horizontal="left"/>
    </xf>
    <xf numFmtId="0" fontId="104" fillId="4" borderId="1" xfId="0" applyFont="1" applyFill="1" applyBorder="1" applyAlignment="1">
      <alignment horizontal="left"/>
    </xf>
    <xf numFmtId="0" fontId="103" fillId="4" borderId="1" xfId="0" applyFont="1" applyFill="1" applyBorder="1" applyAlignment="1">
      <alignment horizontal="left"/>
    </xf>
    <xf numFmtId="0" fontId="102" fillId="4" borderId="1" xfId="0" applyFont="1" applyFill="1" applyBorder="1" applyAlignment="1">
      <alignment horizontal="left"/>
    </xf>
    <xf numFmtId="0" fontId="101" fillId="4" borderId="1" xfId="0" applyFont="1" applyFill="1" applyBorder="1" applyAlignment="1">
      <alignment horizontal="left"/>
    </xf>
    <xf numFmtId="0" fontId="100" fillId="4" borderId="1" xfId="0" applyFont="1" applyFill="1" applyBorder="1" applyAlignment="1">
      <alignment horizontal="left"/>
    </xf>
    <xf numFmtId="0" fontId="95" fillId="4" borderId="1" xfId="0" applyFont="1" applyFill="1" applyBorder="1" applyAlignment="1">
      <alignment horizontal="left"/>
    </xf>
    <xf numFmtId="0" fontId="98" fillId="4" borderId="1" xfId="0" applyFont="1" applyFill="1" applyBorder="1" applyAlignment="1">
      <alignment horizontal="left"/>
    </xf>
    <xf numFmtId="0" fontId="97" fillId="4" borderId="1" xfId="0" applyFont="1" applyFill="1" applyBorder="1" applyAlignment="1">
      <alignment horizontal="left"/>
    </xf>
    <xf numFmtId="0" fontId="96" fillId="4" borderId="1" xfId="0" applyFont="1" applyFill="1" applyBorder="1" applyAlignment="1">
      <alignment horizontal="left"/>
    </xf>
    <xf numFmtId="0" fontId="89" fillId="4" borderId="1" xfId="0" applyFont="1" applyFill="1" applyBorder="1" applyAlignment="1">
      <alignment horizontal="left"/>
    </xf>
    <xf numFmtId="0" fontId="78" fillId="4" borderId="1" xfId="0" applyFont="1" applyFill="1" applyBorder="1" applyAlignment="1">
      <alignment horizontal="left"/>
    </xf>
    <xf numFmtId="0" fontId="93" fillId="4" borderId="1" xfId="0" applyFont="1" applyFill="1" applyBorder="1" applyAlignment="1">
      <alignment horizontal="left"/>
    </xf>
    <xf numFmtId="0" fontId="92" fillId="4" borderId="1" xfId="0" applyFont="1" applyFill="1" applyBorder="1" applyAlignment="1">
      <alignment horizontal="left"/>
    </xf>
    <xf numFmtId="0" fontId="91" fillId="4" borderId="1" xfId="0" applyFont="1" applyFill="1" applyBorder="1" applyAlignment="1">
      <alignment horizontal="left"/>
    </xf>
    <xf numFmtId="0" fontId="90" fillId="4" borderId="1" xfId="0" applyFont="1" applyFill="1" applyBorder="1" applyAlignment="1">
      <alignment horizontal="left"/>
    </xf>
    <xf numFmtId="0" fontId="88" fillId="4" borderId="1" xfId="0" applyFont="1" applyFill="1" applyBorder="1" applyAlignment="1">
      <alignment horizontal="left"/>
    </xf>
    <xf numFmtId="0" fontId="87" fillId="4" borderId="1" xfId="0" applyFont="1" applyFill="1" applyBorder="1" applyAlignment="1">
      <alignment horizontal="left"/>
    </xf>
    <xf numFmtId="0" fontId="86" fillId="4" borderId="1" xfId="0" applyFont="1" applyFill="1" applyBorder="1" applyAlignment="1">
      <alignment horizontal="left"/>
    </xf>
    <xf numFmtId="0" fontId="85" fillId="4" borderId="1" xfId="0" applyFont="1" applyFill="1" applyBorder="1" applyAlignment="1">
      <alignment horizontal="left"/>
    </xf>
    <xf numFmtId="0" fontId="84" fillId="4" borderId="1" xfId="0" applyFont="1" applyFill="1" applyBorder="1" applyAlignment="1">
      <alignment horizontal="left"/>
    </xf>
    <xf numFmtId="0" fontId="83" fillId="4" borderId="1" xfId="0" applyFont="1" applyFill="1" applyBorder="1" applyAlignment="1">
      <alignment horizontal="left"/>
    </xf>
    <xf numFmtId="0" fontId="82" fillId="4" borderId="1" xfId="0" applyFont="1" applyFill="1" applyBorder="1" applyAlignment="1">
      <alignment horizontal="left"/>
    </xf>
    <xf numFmtId="0" fontId="81" fillId="4" borderId="1" xfId="0" applyFont="1" applyFill="1" applyBorder="1" applyAlignment="1">
      <alignment horizontal="left"/>
    </xf>
    <xf numFmtId="0" fontId="80" fillId="4" borderId="1" xfId="0" applyFont="1" applyFill="1" applyBorder="1" applyAlignment="1">
      <alignment horizontal="left"/>
    </xf>
    <xf numFmtId="0" fontId="79" fillId="4" borderId="1" xfId="0" applyFont="1" applyFill="1" applyBorder="1" applyAlignment="1">
      <alignment horizontal="left"/>
    </xf>
    <xf numFmtId="0" fontId="71" fillId="4" borderId="1" xfId="0" applyFont="1" applyFill="1" applyBorder="1" applyAlignment="1">
      <alignment horizontal="left"/>
    </xf>
    <xf numFmtId="0" fontId="77" fillId="4" borderId="1" xfId="0" applyFont="1" applyFill="1" applyBorder="1" applyAlignment="1">
      <alignment horizontal="left"/>
    </xf>
    <xf numFmtId="0" fontId="76" fillId="4" borderId="1" xfId="0" applyFont="1" applyFill="1" applyBorder="1" applyAlignment="1">
      <alignment horizontal="left"/>
    </xf>
    <xf numFmtId="0" fontId="75" fillId="4" borderId="1" xfId="0" applyFont="1" applyFill="1" applyBorder="1" applyAlignment="1">
      <alignment horizontal="left"/>
    </xf>
    <xf numFmtId="0" fontId="1018" fillId="39" borderId="1" xfId="0" applyFont="1" applyFill="1" applyBorder="1"/>
    <xf numFmtId="0" fontId="989" fillId="17" borderId="7" xfId="0" applyFont="1" applyFill="1" applyBorder="1" applyAlignment="1">
      <alignment vertical="center" textRotation="180"/>
    </xf>
    <xf numFmtId="0" fontId="16" fillId="17" borderId="1" xfId="0" applyFont="1" applyFill="1" applyBorder="1" applyAlignment="1">
      <alignment horizontal="left"/>
    </xf>
    <xf numFmtId="0" fontId="15" fillId="17" borderId="1" xfId="0" applyFont="1" applyFill="1" applyBorder="1" applyAlignment="1">
      <alignment horizontal="left"/>
    </xf>
    <xf numFmtId="0" fontId="14" fillId="17" borderId="1" xfId="0" applyFont="1" applyFill="1" applyBorder="1" applyAlignment="1">
      <alignment horizontal="left"/>
    </xf>
    <xf numFmtId="0" fontId="989" fillId="17" borderId="7" xfId="0" applyFont="1" applyFill="1" applyBorder="1" applyAlignment="1">
      <alignment vertical="center" textRotation="180"/>
    </xf>
    <xf numFmtId="0" fontId="13" fillId="17" borderId="1" xfId="0" applyFont="1" applyFill="1" applyBorder="1" applyAlignment="1">
      <alignment horizontal="left"/>
    </xf>
    <xf numFmtId="0" fontId="12" fillId="17" borderId="1" xfId="0" applyFont="1" applyFill="1" applyBorder="1" applyAlignment="1">
      <alignment horizontal="left"/>
    </xf>
    <xf numFmtId="0" fontId="11" fillId="17" borderId="1" xfId="0" applyFont="1" applyFill="1" applyBorder="1" applyAlignment="1">
      <alignment horizontal="left"/>
    </xf>
    <xf numFmtId="0" fontId="989" fillId="17" borderId="7" xfId="0" applyFont="1" applyFill="1" applyBorder="1" applyAlignment="1">
      <alignment vertical="center" textRotation="180"/>
    </xf>
    <xf numFmtId="0" fontId="10" fillId="17" borderId="1" xfId="0" applyFont="1" applyFill="1" applyBorder="1" applyAlignment="1">
      <alignment horizontal="left"/>
    </xf>
    <xf numFmtId="0" fontId="9" fillId="17" borderId="1" xfId="0" applyFont="1" applyFill="1" applyBorder="1" applyAlignment="1">
      <alignment horizontal="left"/>
    </xf>
    <xf numFmtId="0" fontId="8" fillId="17" borderId="1" xfId="0" applyFont="1" applyFill="1" applyBorder="1" applyAlignment="1">
      <alignment horizontal="left"/>
    </xf>
    <xf numFmtId="0" fontId="7" fillId="17" borderId="1" xfId="0" applyFont="1" applyFill="1" applyBorder="1" applyAlignment="1">
      <alignment horizontal="left"/>
    </xf>
    <xf numFmtId="0" fontId="989" fillId="17" borderId="7" xfId="0" applyFont="1" applyFill="1" applyBorder="1" applyAlignment="1">
      <alignment vertical="center" textRotation="180"/>
    </xf>
    <xf numFmtId="0" fontId="6" fillId="17" borderId="1" xfId="0" applyFont="1" applyFill="1" applyBorder="1" applyAlignment="1">
      <alignment horizontal="left"/>
    </xf>
    <xf numFmtId="0" fontId="5" fillId="17" borderId="1" xfId="0" applyFont="1" applyFill="1" applyBorder="1" applyAlignment="1">
      <alignment horizontal="left"/>
    </xf>
    <xf numFmtId="0" fontId="4" fillId="17" borderId="1" xfId="0" applyFont="1" applyFill="1" applyBorder="1" applyAlignment="1">
      <alignment horizontal="left"/>
    </xf>
    <xf numFmtId="0" fontId="3" fillId="17" borderId="1" xfId="0" applyFont="1" applyFill="1" applyBorder="1" applyAlignment="1">
      <alignment horizontal="left"/>
    </xf>
    <xf numFmtId="0" fontId="989" fillId="17" borderId="7" xfId="0" applyFont="1" applyFill="1" applyBorder="1" applyAlignment="1">
      <alignment vertical="center" textRotation="180"/>
    </xf>
    <xf numFmtId="0" fontId="2" fillId="17" borderId="1" xfId="0" applyFont="1" applyFill="1" applyBorder="1" applyAlignment="1">
      <alignment horizontal="left"/>
    </xf>
    <xf numFmtId="0" fontId="989" fillId="8" borderId="3" xfId="0" applyFont="1" applyFill="1" applyBorder="1" applyAlignment="1">
      <alignment horizontal="center" vertical="center" textRotation="90"/>
    </xf>
    <xf numFmtId="0" fontId="989" fillId="8" borderId="7" xfId="0" applyFont="1" applyFill="1" applyBorder="1" applyAlignment="1">
      <alignment horizontal="center" vertical="center" textRotation="90"/>
    </xf>
    <xf numFmtId="0" fontId="989" fillId="7" borderId="3" xfId="0" applyFont="1" applyFill="1" applyBorder="1" applyAlignment="1">
      <alignment horizontal="center" vertical="center" textRotation="90"/>
    </xf>
    <xf numFmtId="0" fontId="989" fillId="7" borderId="7" xfId="0" applyFont="1" applyFill="1" applyBorder="1" applyAlignment="1">
      <alignment horizontal="center" vertical="center" textRotation="90"/>
    </xf>
    <xf numFmtId="0" fontId="989" fillId="3" borderId="3" xfId="0" applyFont="1" applyFill="1" applyBorder="1" applyAlignment="1">
      <alignment horizontal="center" vertical="center" textRotation="90"/>
    </xf>
    <xf numFmtId="0" fontId="989" fillId="3" borderId="7" xfId="0" applyFont="1" applyFill="1" applyBorder="1" applyAlignment="1">
      <alignment horizontal="center" vertical="center" textRotation="90"/>
    </xf>
    <xf numFmtId="0" fontId="989" fillId="3" borderId="2" xfId="0" applyFont="1" applyFill="1" applyBorder="1" applyAlignment="1">
      <alignment horizontal="center" vertical="center" textRotation="90"/>
    </xf>
    <xf numFmtId="0" fontId="981" fillId="20" borderId="3" xfId="0" applyFont="1" applyFill="1" applyBorder="1" applyAlignment="1">
      <alignment horizontal="center" vertical="center"/>
    </xf>
    <xf numFmtId="0" fontId="981" fillId="20" borderId="7" xfId="0" applyFont="1" applyFill="1" applyBorder="1" applyAlignment="1">
      <alignment horizontal="center" vertical="center"/>
    </xf>
    <xf numFmtId="0" fontId="981" fillId="20" borderId="2" xfId="0" applyFont="1" applyFill="1" applyBorder="1" applyAlignment="1">
      <alignment horizontal="center" vertical="center"/>
    </xf>
    <xf numFmtId="0" fontId="987" fillId="3" borderId="3" xfId="0" applyFont="1" applyFill="1" applyBorder="1" applyAlignment="1">
      <alignment horizontal="center" vertical="center"/>
    </xf>
    <xf numFmtId="0" fontId="987" fillId="3" borderId="7" xfId="0" applyFont="1" applyFill="1" applyBorder="1" applyAlignment="1">
      <alignment horizontal="center" vertical="center"/>
    </xf>
    <xf numFmtId="0" fontId="987" fillId="3" borderId="2" xfId="0" applyFont="1" applyFill="1" applyBorder="1" applyAlignment="1">
      <alignment horizontal="center" vertical="center"/>
    </xf>
    <xf numFmtId="0" fontId="987" fillId="20" borderId="3" xfId="0" applyFont="1" applyFill="1" applyBorder="1" applyAlignment="1">
      <alignment horizontal="center" vertical="center"/>
    </xf>
    <xf numFmtId="0" fontId="987" fillId="20" borderId="7" xfId="0" applyFont="1" applyFill="1" applyBorder="1" applyAlignment="1">
      <alignment horizontal="center" vertical="center"/>
    </xf>
    <xf numFmtId="0" fontId="987" fillId="20" borderId="2" xfId="0" applyFont="1" applyFill="1" applyBorder="1" applyAlignment="1">
      <alignment horizontal="center" vertical="center"/>
    </xf>
    <xf numFmtId="0" fontId="989" fillId="17" borderId="7" xfId="0" applyFont="1" applyFill="1" applyBorder="1" applyAlignment="1">
      <alignment horizontal="center" vertical="center" textRotation="180"/>
    </xf>
    <xf numFmtId="0" fontId="989" fillId="4" borderId="7" xfId="0" applyFont="1" applyFill="1" applyBorder="1" applyAlignment="1">
      <alignment horizontal="center" vertical="center" textRotation="180"/>
    </xf>
    <xf numFmtId="0" fontId="989" fillId="17" borderId="7" xfId="0" applyFont="1" applyFill="1" applyBorder="1" applyAlignment="1">
      <alignment vertical="center" textRotation="180"/>
    </xf>
    <xf numFmtId="0" fontId="989" fillId="17" borderId="3" xfId="0" applyFont="1" applyFill="1" applyBorder="1" applyAlignment="1">
      <alignment horizontal="center" vertical="center" textRotation="180"/>
    </xf>
    <xf numFmtId="0" fontId="989" fillId="35" borderId="3" xfId="0" applyFont="1" applyFill="1" applyBorder="1" applyAlignment="1">
      <alignment horizontal="center" vertical="center" textRotation="180"/>
    </xf>
    <xf numFmtId="0" fontId="989" fillId="35" borderId="7" xfId="0" applyFont="1" applyFill="1" applyBorder="1" applyAlignment="1">
      <alignment horizontal="center" vertical="center" textRotation="180"/>
    </xf>
    <xf numFmtId="0" fontId="989" fillId="4" borderId="3" xfId="0" applyFont="1" applyFill="1" applyBorder="1" applyAlignment="1">
      <alignment horizontal="center" vertical="center" textRotation="180"/>
    </xf>
    <xf numFmtId="0" fontId="989" fillId="4" borderId="2" xfId="0" applyFont="1" applyFill="1" applyBorder="1" applyAlignment="1">
      <alignment horizontal="center" vertical="center" textRotation="180"/>
    </xf>
    <xf numFmtId="0" fontId="989" fillId="35" borderId="2" xfId="0" applyFont="1" applyFill="1" applyBorder="1" applyAlignment="1">
      <alignment horizontal="center" vertical="center" textRotation="180"/>
    </xf>
    <xf numFmtId="0" fontId="981" fillId="2" borderId="4" xfId="0" applyFont="1" applyFill="1" applyBorder="1" applyAlignment="1">
      <alignment horizontal="center" vertical="center"/>
    </xf>
    <xf numFmtId="0" fontId="981" fillId="2" borderId="12" xfId="0" applyFont="1" applyFill="1" applyBorder="1" applyAlignment="1">
      <alignment horizontal="center" vertical="center"/>
    </xf>
    <xf numFmtId="0" fontId="981" fillId="2" borderId="5" xfId="0" applyFont="1" applyFill="1" applyBorder="1" applyAlignment="1">
      <alignment horizontal="center" vertical="center"/>
    </xf>
    <xf numFmtId="0" fontId="981" fillId="2" borderId="14" xfId="0" applyFont="1" applyFill="1" applyBorder="1" applyAlignment="1">
      <alignment horizontal="center" vertical="center"/>
    </xf>
    <xf numFmtId="0" fontId="981" fillId="2" borderId="9" xfId="0" applyFont="1" applyFill="1" applyBorder="1" applyAlignment="1">
      <alignment horizontal="center" vertical="center"/>
    </xf>
    <xf numFmtId="0" fontId="981" fillId="2" borderId="8" xfId="0" applyFont="1" applyFill="1" applyBorder="1" applyAlignment="1">
      <alignment horizontal="center" vertical="center"/>
    </xf>
    <xf numFmtId="0" fontId="981" fillId="2" borderId="11" xfId="0" applyFont="1" applyFill="1" applyBorder="1" applyAlignment="1">
      <alignment horizontal="center" vertical="center"/>
    </xf>
    <xf numFmtId="0" fontId="996" fillId="2" borderId="4" xfId="0" applyFont="1" applyFill="1" applyBorder="1" applyAlignment="1">
      <alignment horizontal="center" vertical="center"/>
    </xf>
    <xf numFmtId="0" fontId="996" fillId="2" borderId="5" xfId="0" applyFont="1" applyFill="1" applyBorder="1" applyAlignment="1">
      <alignment horizontal="center" vertical="center"/>
    </xf>
    <xf numFmtId="0" fontId="996" fillId="2" borderId="3" xfId="0" applyFont="1" applyFill="1" applyBorder="1" applyAlignment="1">
      <alignment horizontal="center" vertical="center"/>
    </xf>
    <xf numFmtId="0" fontId="981" fillId="2" borderId="2" xfId="0" applyFont="1" applyFill="1" applyBorder="1" applyAlignment="1">
      <alignment horizontal="center" vertical="center"/>
    </xf>
    <xf numFmtId="0" fontId="981" fillId="2" borderId="3" xfId="0" applyFont="1" applyFill="1" applyBorder="1" applyAlignment="1">
      <alignment horizontal="center" vertical="center"/>
    </xf>
    <xf numFmtId="0" fontId="989" fillId="3" borderId="3" xfId="0" applyFont="1" applyFill="1" applyBorder="1" applyAlignment="1">
      <alignment horizontal="center" vertical="center" textRotation="180"/>
    </xf>
    <xf numFmtId="0" fontId="989" fillId="3" borderId="7" xfId="0" applyFont="1" applyFill="1" applyBorder="1" applyAlignment="1">
      <alignment horizontal="center" vertical="center" textRotation="180"/>
    </xf>
    <xf numFmtId="0" fontId="989" fillId="3" borderId="2" xfId="0" applyFont="1" applyFill="1" applyBorder="1" applyAlignment="1">
      <alignment horizontal="center" vertical="center" textRotation="180"/>
    </xf>
    <xf numFmtId="0" fontId="996" fillId="2" borderId="2" xfId="0" applyFont="1" applyFill="1" applyBorder="1" applyAlignment="1">
      <alignment horizontal="center" vertical="center"/>
    </xf>
    <xf numFmtId="0" fontId="996" fillId="2" borderId="12" xfId="0" applyFont="1" applyFill="1" applyBorder="1" applyAlignment="1">
      <alignment horizontal="center" vertical="center"/>
    </xf>
    <xf numFmtId="0" fontId="981" fillId="2" borderId="1" xfId="0" applyFont="1" applyFill="1" applyBorder="1" applyAlignment="1">
      <alignment horizontal="center" vertical="center"/>
    </xf>
    <xf numFmtId="0" fontId="0" fillId="2" borderId="1" xfId="0" applyFill="1" applyBorder="1" applyAlignment="1">
      <alignment horizontal="center"/>
    </xf>
    <xf numFmtId="0" fontId="0" fillId="4" borderId="0" xfId="0" applyFill="1" applyBorder="1" applyAlignment="1">
      <alignment horizontal="center"/>
    </xf>
    <xf numFmtId="0" fontId="984" fillId="2" borderId="3" xfId="0" applyFont="1" applyFill="1" applyBorder="1" applyAlignment="1">
      <alignment horizontal="center" vertical="center"/>
    </xf>
    <xf numFmtId="0" fontId="984" fillId="2" borderId="2" xfId="0" applyFont="1" applyFill="1" applyBorder="1" applyAlignment="1">
      <alignment horizontal="center" vertical="center"/>
    </xf>
    <xf numFmtId="0" fontId="984" fillId="2" borderId="1" xfId="0" applyFont="1" applyFill="1" applyBorder="1" applyAlignment="1">
      <alignment horizontal="left" vertical="center"/>
    </xf>
    <xf numFmtId="0" fontId="987" fillId="2" borderId="1" xfId="0" applyFont="1" applyFill="1" applyBorder="1" applyAlignment="1">
      <alignment horizontal="center" vertical="center"/>
    </xf>
    <xf numFmtId="0" fontId="984" fillId="2" borderId="3" xfId="0" applyFont="1" applyFill="1" applyBorder="1" applyAlignment="1">
      <alignment horizontal="left" vertical="center"/>
    </xf>
    <xf numFmtId="0" fontId="984" fillId="2" borderId="2" xfId="0" applyFont="1" applyFill="1" applyBorder="1" applyAlignment="1">
      <alignment horizontal="left" vertical="center"/>
    </xf>
    <xf numFmtId="0" fontId="999" fillId="2" borderId="4" xfId="0" applyFont="1" applyFill="1" applyBorder="1" applyAlignment="1">
      <alignment horizontal="center"/>
    </xf>
    <xf numFmtId="0" fontId="999" fillId="2" borderId="12" xfId="0" applyFont="1" applyFill="1" applyBorder="1" applyAlignment="1">
      <alignment horizontal="center"/>
    </xf>
    <xf numFmtId="0" fontId="999" fillId="2" borderId="5" xfId="0" applyFont="1" applyFill="1" applyBorder="1" applyAlignment="1">
      <alignment horizontal="center"/>
    </xf>
    <xf numFmtId="0" fontId="0" fillId="2" borderId="4" xfId="0" applyNumberFormat="1" applyFill="1" applyBorder="1" applyAlignment="1">
      <alignment horizontal="center"/>
    </xf>
    <xf numFmtId="0" fontId="0" fillId="2" borderId="12" xfId="0" applyNumberFormat="1" applyFill="1" applyBorder="1" applyAlignment="1">
      <alignment horizontal="center"/>
    </xf>
    <xf numFmtId="0" fontId="0" fillId="2" borderId="5" xfId="0" applyNumberFormat="1" applyFill="1" applyBorder="1" applyAlignment="1">
      <alignment horizontal="center"/>
    </xf>
    <xf numFmtId="0" fontId="981" fillId="2" borderId="1" xfId="3" applyNumberFormat="1" applyFont="1" applyFill="1" applyBorder="1" applyAlignment="1">
      <alignment horizontal="center" vertical="center"/>
    </xf>
    <xf numFmtId="0" fontId="989" fillId="7" borderId="1" xfId="0" applyFont="1" applyFill="1" applyBorder="1" applyAlignment="1">
      <alignment horizontal="center" vertical="center" textRotation="90"/>
    </xf>
    <xf numFmtId="0" fontId="989" fillId="7" borderId="1" xfId="0" applyFont="1" applyFill="1" applyBorder="1" applyAlignment="1">
      <alignment vertical="center" textRotation="90"/>
    </xf>
    <xf numFmtId="0" fontId="989" fillId="15" borderId="1" xfId="0" applyFont="1" applyFill="1" applyBorder="1" applyAlignment="1">
      <alignment horizontal="center" vertical="center" textRotation="90"/>
    </xf>
    <xf numFmtId="0" fontId="989" fillId="15" borderId="1" xfId="0" applyFont="1" applyFill="1" applyBorder="1" applyAlignment="1">
      <alignment vertical="center" textRotation="90"/>
    </xf>
    <xf numFmtId="0" fontId="989" fillId="10" borderId="1" xfId="0" applyFont="1" applyFill="1" applyBorder="1" applyAlignment="1">
      <alignment horizontal="center" vertical="center" textRotation="90"/>
    </xf>
    <xf numFmtId="0" fontId="982" fillId="3" borderId="1" xfId="0" applyFont="1" applyFill="1" applyBorder="1" applyAlignment="1">
      <alignment horizontal="center" vertical="center"/>
    </xf>
    <xf numFmtId="0" fontId="982" fillId="4" borderId="1" xfId="0" applyFont="1" applyFill="1" applyBorder="1" applyAlignment="1">
      <alignment horizontal="center" vertical="center"/>
    </xf>
    <xf numFmtId="0" fontId="982" fillId="3" borderId="1" xfId="0" applyFont="1" applyFill="1" applyBorder="1" applyAlignment="1">
      <alignment vertical="center"/>
    </xf>
    <xf numFmtId="0" fontId="982" fillId="4" borderId="1" xfId="0" applyFont="1" applyFill="1" applyBorder="1" applyAlignment="1">
      <alignment vertical="center"/>
    </xf>
    <xf numFmtId="0" fontId="989" fillId="33" borderId="3" xfId="0" applyFont="1" applyFill="1" applyBorder="1" applyAlignment="1">
      <alignment horizontal="center" vertical="center" textRotation="180"/>
    </xf>
    <xf numFmtId="0" fontId="989" fillId="33" borderId="7" xfId="0" applyFont="1" applyFill="1" applyBorder="1" applyAlignment="1">
      <alignment horizontal="center" vertical="center" textRotation="180"/>
    </xf>
    <xf numFmtId="0" fontId="989" fillId="33" borderId="2" xfId="0" applyFont="1" applyFill="1" applyBorder="1" applyAlignment="1">
      <alignment horizontal="center" vertical="center" textRotation="180"/>
    </xf>
    <xf numFmtId="0" fontId="989" fillId="10" borderId="1" xfId="0" applyFont="1" applyFill="1" applyBorder="1" applyAlignment="1">
      <alignment vertical="center" textRotation="90"/>
    </xf>
    <xf numFmtId="0" fontId="989" fillId="8" borderId="1" xfId="0" applyFont="1" applyFill="1" applyBorder="1" applyAlignment="1">
      <alignment horizontal="center" vertical="center" textRotation="90"/>
    </xf>
    <xf numFmtId="0" fontId="989" fillId="8" borderId="1" xfId="0" applyFont="1" applyFill="1" applyBorder="1" applyAlignment="1">
      <alignment vertical="center" textRotation="90"/>
    </xf>
    <xf numFmtId="0" fontId="0" fillId="0" borderId="7" xfId="0" applyBorder="1"/>
    <xf numFmtId="0" fontId="0" fillId="0" borderId="2" xfId="0" applyBorder="1"/>
    <xf numFmtId="0" fontId="1006" fillId="3" borderId="3" xfId="0" applyFont="1" applyFill="1" applyBorder="1" applyAlignment="1">
      <alignment horizontal="center" vertical="center" textRotation="180"/>
    </xf>
    <xf numFmtId="0" fontId="1006" fillId="3" borderId="7" xfId="0" applyFont="1" applyFill="1" applyBorder="1" applyAlignment="1">
      <alignment horizontal="center" vertical="center" textRotation="180"/>
    </xf>
    <xf numFmtId="0" fontId="1006" fillId="3" borderId="2" xfId="0" applyFont="1" applyFill="1" applyBorder="1" applyAlignment="1">
      <alignment horizontal="center" vertical="center" textRotation="180"/>
    </xf>
    <xf numFmtId="0" fontId="989" fillId="20" borderId="3" xfId="0" applyFont="1" applyFill="1" applyBorder="1" applyAlignment="1">
      <alignment horizontal="center" vertical="center" textRotation="180"/>
    </xf>
    <xf numFmtId="0" fontId="989" fillId="20" borderId="7" xfId="0" applyFont="1" applyFill="1" applyBorder="1" applyAlignment="1">
      <alignment horizontal="center" vertical="center" textRotation="180"/>
    </xf>
    <xf numFmtId="0" fontId="989" fillId="20" borderId="2" xfId="0" applyFont="1" applyFill="1" applyBorder="1" applyAlignment="1">
      <alignment horizontal="center" vertical="center" textRotation="180"/>
    </xf>
    <xf numFmtId="0" fontId="989" fillId="2" borderId="3" xfId="0" applyFont="1" applyFill="1" applyBorder="1" applyAlignment="1">
      <alignment horizontal="center" vertical="center" textRotation="180"/>
    </xf>
    <xf numFmtId="0" fontId="989" fillId="2" borderId="7" xfId="0" applyFont="1" applyFill="1" applyBorder="1" applyAlignment="1">
      <alignment horizontal="center" vertical="center" textRotation="180"/>
    </xf>
    <xf numFmtId="0" fontId="989" fillId="17" borderId="2" xfId="0" applyFont="1" applyFill="1" applyBorder="1" applyAlignment="1">
      <alignment horizontal="center" vertical="center" textRotation="180"/>
    </xf>
    <xf numFmtId="0" fontId="989" fillId="33" borderId="1" xfId="0" applyFont="1" applyFill="1" applyBorder="1" applyAlignment="1">
      <alignment horizontal="center" vertical="center" textRotation="180"/>
    </xf>
    <xf numFmtId="0" fontId="989" fillId="2" borderId="2" xfId="0" applyFont="1" applyFill="1" applyBorder="1" applyAlignment="1">
      <alignment horizontal="center" vertical="center" textRotation="180"/>
    </xf>
  </cellXfs>
  <cellStyles count="11">
    <cellStyle name="Comma" xfId="10" builtinId="3"/>
    <cellStyle name="Followed Hyperlink" xfId="5" builtinId="9" hidden="1"/>
    <cellStyle name="Followed Hyperlink" xfId="6" builtinId="9" hidden="1"/>
    <cellStyle name="Followed Hyperlink" xfId="7" builtinId="9" hidden="1"/>
    <cellStyle name="Followed Hyperlink" xfId="8" builtinId="9" hidden="1"/>
    <cellStyle name="Normal" xfId="0" builtinId="0"/>
    <cellStyle name="Normal 2" xfId="3"/>
    <cellStyle name="Normal 3" xfId="2"/>
    <cellStyle name="Normal 4" xfId="9"/>
    <cellStyle name="Percent 2" xfId="4"/>
    <cellStyle name="ارتباط تشعبي" xfId="1" builtinId="8"/>
  </cellStyles>
  <dxfs count="0"/>
  <tableStyles count="0" defaultTableStyle="TableStyleMedium9" defaultPivotStyle="PivotStyleLight16"/>
  <colors>
    <mruColors>
      <color rgb="FFFF99FF"/>
      <color rgb="FFFF9966"/>
      <color rgb="FFE4E4E4"/>
      <color rgb="FFCFF9DA"/>
      <color rgb="FFAEF6A4"/>
      <color rgb="FFD9EEFB"/>
      <color rgb="FFFF5050"/>
      <color rgb="FF00FFFF"/>
      <color rgb="FFFF000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20Salem/AppData/Local/Microsoft/Windows/Temporary%20Internet%20Files/Content.IE5/UK9P4KHM/last%20copy/DR.ISMAE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20Salem/AppData/Local/Microsoft/Windows/Temporary%20Internet%20Files/Content.IE5/E32BTMM3/whole_obesity_list_nov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uary"/>
      <sheetName val="MALE"/>
      <sheetName val="FEMALE"/>
      <sheetName val="LIST"/>
    </sheetNames>
    <sheetDataSet>
      <sheetData sheetId="0" refreshError="1"/>
      <sheetData sheetId="1" refreshError="1"/>
      <sheetData sheetId="2" refreshError="1"/>
      <sheetData sheetId="3">
        <row r="2">
          <cell r="AN2" t="str">
            <v xml:space="preserve"> ٦ أشهر</v>
          </cell>
          <cell r="BP2">
            <v>3</v>
          </cell>
          <cell r="BT2">
            <v>1</v>
          </cell>
          <cell r="CD2" t="str">
            <v>تقصف</v>
          </cell>
        </row>
        <row r="3">
          <cell r="AN3" t="str">
            <v>١٢ شهر</v>
          </cell>
          <cell r="BP3">
            <v>2</v>
          </cell>
          <cell r="BT3">
            <v>0.5</v>
          </cell>
          <cell r="CD3" t="str">
            <v>لا يوجد</v>
          </cell>
        </row>
        <row r="4">
          <cell r="AN4" t="str">
            <v>السنة الثانية</v>
          </cell>
          <cell r="BP4">
            <v>1</v>
          </cell>
          <cell r="BT4">
            <v>0</v>
          </cell>
        </row>
        <row r="5">
          <cell r="AN5" t="str">
            <v>السنة الثالثة</v>
          </cell>
          <cell r="BP5">
            <v>0</v>
          </cell>
          <cell r="BT5">
            <v>-0.5</v>
          </cell>
        </row>
        <row r="6">
          <cell r="BP6">
            <v>-1</v>
          </cell>
          <cell r="BT6">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uary"/>
      <sheetName val="MALE"/>
      <sheetName val="FEMALE"/>
      <sheetName val="list"/>
    </sheetNames>
    <sheetDataSet>
      <sheetData sheetId="0" refreshError="1"/>
      <sheetData sheetId="1" refreshError="1"/>
      <sheetData sheetId="2" refreshError="1"/>
      <sheetData sheetId="3">
        <row r="1">
          <cell r="A1" t="str">
            <v>Y</v>
          </cell>
          <cell r="C1" t="str">
            <v>6 أشهر</v>
          </cell>
          <cell r="F1">
            <v>0.5</v>
          </cell>
          <cell r="G1" t="str">
            <v>منتظم</v>
          </cell>
          <cell r="H1" t="str">
            <v>ازداد</v>
          </cell>
          <cell r="I1" t="str">
            <v>تجفاف</v>
          </cell>
          <cell r="J1" t="str">
            <v>تقصف</v>
          </cell>
          <cell r="L1" t="str">
            <v>أجريت</v>
          </cell>
        </row>
        <row r="2">
          <cell r="A2" t="str">
            <v>N</v>
          </cell>
          <cell r="C2" t="str">
            <v>12 شهر</v>
          </cell>
          <cell r="F2">
            <v>0.25</v>
          </cell>
          <cell r="G2" t="str">
            <v>غير منتظم</v>
          </cell>
          <cell r="H2" t="str">
            <v>نقص</v>
          </cell>
          <cell r="I2" t="str">
            <v>تحسنت</v>
          </cell>
          <cell r="J2" t="str">
            <v>لايوجد</v>
          </cell>
          <cell r="L2" t="str">
            <v>لم أجري</v>
          </cell>
        </row>
        <row r="3">
          <cell r="C3" t="str">
            <v xml:space="preserve">السنة الثانية </v>
          </cell>
          <cell r="F3">
            <v>0</v>
          </cell>
          <cell r="G3" t="str">
            <v>مهمل</v>
          </cell>
          <cell r="H3" t="str">
            <v>لم يتغيير</v>
          </cell>
          <cell r="I3" t="str">
            <v>لم تتغيير</v>
          </cell>
          <cell r="L3" t="str">
            <v>لا أحتاج</v>
          </cell>
        </row>
        <row r="4">
          <cell r="C4" t="str">
            <v>السنة الثالثة</v>
          </cell>
          <cell r="F4">
            <v>-0.25</v>
          </cell>
          <cell r="L4" t="str">
            <v>مستقبلا</v>
          </cell>
        </row>
        <row r="5">
          <cell r="F5">
            <v>-0.5</v>
          </cell>
        </row>
      </sheetData>
    </sheetDataSet>
  </externalBook>
</externalLink>
</file>

<file path=xl/theme/theme1.xml><?xml version="1.0" encoding="utf-8"?>
<a:theme xmlns:a="http://schemas.openxmlformats.org/drawingml/2006/main" name="نسق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f.s.a500@hot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P2420"/>
  <sheetViews>
    <sheetView rightToLeft="1" tabSelected="1" zoomScaleNormal="100" workbookViewId="0">
      <pane ySplit="1417" topLeftCell="A2118" activePane="bottomLeft" state="frozen"/>
      <selection pane="bottomLeft" activeCell="B2138" sqref="B2138"/>
    </sheetView>
  </sheetViews>
  <sheetFormatPr defaultRowHeight="15" x14ac:dyDescent="0.25"/>
  <cols>
    <col min="1" max="1" width="6.140625" customWidth="1"/>
    <col min="2" max="2" width="14.28515625" customWidth="1"/>
    <col min="3" max="3" width="26.7109375" customWidth="1"/>
    <col min="5" max="5" width="15.5703125" customWidth="1"/>
    <col min="6" max="6" width="17.85546875" customWidth="1"/>
    <col min="8" max="8" width="11.140625" customWidth="1"/>
    <col min="9" max="9" width="16.140625" customWidth="1"/>
    <col min="10" max="10" width="12.5703125" customWidth="1"/>
    <col min="11" max="11" width="27.5703125" customWidth="1"/>
    <col min="12" max="12" width="14.140625" style="1383" customWidth="1"/>
    <col min="13" max="13" width="9.140625" style="1383"/>
    <col min="14" max="14" width="17.42578125" customWidth="1"/>
    <col min="15" max="15" width="14.7109375" customWidth="1"/>
    <col min="16" max="16" width="12" customWidth="1"/>
    <col min="17" max="17" width="17" customWidth="1"/>
    <col min="18" max="18" width="20.85546875" customWidth="1"/>
    <col min="19" max="19" width="14.85546875" customWidth="1"/>
    <col min="20" max="20" width="33.28515625" customWidth="1"/>
    <col min="21" max="21" width="18.140625" customWidth="1"/>
    <col min="22" max="22" width="83.7109375" customWidth="1"/>
    <col min="23" max="23" width="56.42578125" customWidth="1"/>
    <col min="29" max="29" width="11.42578125" customWidth="1"/>
    <col min="31" max="31" width="12.28515625" customWidth="1"/>
    <col min="34" max="34" width="12.42578125" customWidth="1"/>
    <col min="42" max="42" width="9.85546875" customWidth="1"/>
    <col min="50" max="50" width="12" customWidth="1"/>
    <col min="60" max="60" width="10.85546875" customWidth="1"/>
    <col min="61" max="61" width="31.5703125" customWidth="1"/>
    <col min="62" max="62" width="20.5703125" customWidth="1"/>
    <col min="63" max="63" width="17.42578125" customWidth="1"/>
    <col min="66" max="66" width="15.42578125" customWidth="1"/>
    <col min="68" max="68" width="12.5703125" customWidth="1"/>
    <col min="69" max="69" width="13.7109375" customWidth="1"/>
    <col min="71" max="71" width="16.42578125" customWidth="1"/>
    <col min="72" max="72" width="14" customWidth="1"/>
    <col min="74" max="74" width="15.42578125" customWidth="1"/>
    <col min="75" max="75" width="11.7109375" customWidth="1"/>
    <col min="77" max="77" width="14.42578125" customWidth="1"/>
    <col min="80" max="80" width="13" customWidth="1"/>
    <col min="83" max="83" width="18" customWidth="1"/>
    <col min="86" max="86" width="15.140625" customWidth="1"/>
    <col min="89" max="89" width="12.5703125" customWidth="1"/>
    <col min="90" max="90" width="11" customWidth="1"/>
    <col min="91" max="91" width="20.5703125" customWidth="1"/>
    <col min="93" max="93" width="23" customWidth="1"/>
    <col min="94" max="94" width="24" customWidth="1"/>
    <col min="95" max="95" width="13.42578125" customWidth="1"/>
    <col min="96" max="96" width="26.5703125" customWidth="1"/>
    <col min="97" max="97" width="11.140625" customWidth="1"/>
    <col min="98" max="98" width="13" customWidth="1"/>
    <col min="99" max="99" width="17.5703125" customWidth="1"/>
    <col min="100" max="101" width="15.28515625" customWidth="1"/>
    <col min="106" max="106" width="17.42578125" customWidth="1"/>
    <col min="108" max="108" width="17.28515625" customWidth="1"/>
    <col min="111" max="111" width="13.42578125" customWidth="1"/>
    <col min="113" max="113" width="14.140625" customWidth="1"/>
    <col min="115" max="115" width="8.85546875" customWidth="1"/>
    <col min="117" max="117" width="17.7109375" customWidth="1"/>
    <col min="118" max="118" width="10.140625" customWidth="1"/>
    <col min="119" max="119" width="11.140625" customWidth="1"/>
    <col min="120" max="120" width="16.140625" customWidth="1"/>
    <col min="121" max="121" width="12.5703125" customWidth="1"/>
    <col min="122" max="122" width="12.85546875" customWidth="1"/>
    <col min="124" max="124" width="13.28515625" customWidth="1"/>
    <col min="125" max="125" width="16" customWidth="1"/>
    <col min="126" max="126" width="12.7109375" customWidth="1"/>
    <col min="127" max="127" width="84.140625" customWidth="1"/>
    <col min="128" max="128" width="93.42578125" customWidth="1"/>
    <col min="129" max="129" width="57.5703125" customWidth="1"/>
    <col min="130" max="130" width="58.140625" customWidth="1"/>
    <col min="131" max="131" width="15" customWidth="1"/>
    <col min="132" max="132" width="94.140625" customWidth="1"/>
    <col min="133" max="133" width="94.42578125" customWidth="1"/>
    <col min="134" max="134" width="88.85546875" customWidth="1"/>
    <col min="135" max="135" width="49.42578125" customWidth="1"/>
  </cols>
  <sheetData>
    <row r="1" spans="1:162" ht="15" customHeight="1" x14ac:dyDescent="0.25">
      <c r="A1" s="2044"/>
      <c r="B1" s="2043" t="s">
        <v>4122</v>
      </c>
      <c r="C1" s="2043"/>
      <c r="D1" s="2043" t="s">
        <v>4121</v>
      </c>
      <c r="E1" s="2037" t="s">
        <v>4113</v>
      </c>
      <c r="F1" s="2043" t="s">
        <v>4123</v>
      </c>
      <c r="G1" s="2043" t="s">
        <v>4120</v>
      </c>
      <c r="H1" s="2037" t="s">
        <v>3965</v>
      </c>
      <c r="I1" s="2037" t="s">
        <v>3966</v>
      </c>
      <c r="J1" s="2037" t="s">
        <v>3967</v>
      </c>
      <c r="K1" s="2043"/>
      <c r="L1" s="2043" t="s">
        <v>0</v>
      </c>
      <c r="M1" s="2043" t="s">
        <v>1</v>
      </c>
      <c r="N1" s="2043" t="s">
        <v>5</v>
      </c>
      <c r="O1" s="2058" t="s">
        <v>2483</v>
      </c>
      <c r="P1" s="2043" t="s">
        <v>7</v>
      </c>
      <c r="Q1" s="2043" t="s">
        <v>8</v>
      </c>
      <c r="R1" s="2043" t="s">
        <v>6</v>
      </c>
      <c r="S1" s="2043" t="s">
        <v>4124</v>
      </c>
      <c r="T1" s="2043" t="s">
        <v>3</v>
      </c>
      <c r="U1" s="2043" t="s">
        <v>2482</v>
      </c>
      <c r="V1" s="2043" t="s">
        <v>2</v>
      </c>
      <c r="W1" s="2043" t="s">
        <v>4</v>
      </c>
      <c r="X1" s="2033" t="s">
        <v>2591</v>
      </c>
      <c r="Y1" s="2034"/>
      <c r="Z1" s="2033" t="s">
        <v>2620</v>
      </c>
      <c r="AA1" s="2034"/>
      <c r="AB1" s="2033" t="s">
        <v>2621</v>
      </c>
      <c r="AC1" s="2034"/>
      <c r="AD1" s="2033" t="s">
        <v>2622</v>
      </c>
      <c r="AE1" s="2034"/>
      <c r="AF1" s="2033" t="s">
        <v>2623</v>
      </c>
      <c r="AG1" s="2034"/>
      <c r="AH1" s="2033" t="s">
        <v>2624</v>
      </c>
      <c r="AI1" s="2034"/>
      <c r="AJ1" s="2033" t="s">
        <v>3969</v>
      </c>
      <c r="AK1" s="2034"/>
      <c r="AL1" s="2033" t="s">
        <v>2625</v>
      </c>
      <c r="AM1" s="2034"/>
      <c r="AN1" s="2033" t="s">
        <v>2626</v>
      </c>
      <c r="AO1" s="2042"/>
      <c r="AP1" s="2042"/>
      <c r="AQ1" s="2042"/>
      <c r="AR1" s="2042"/>
      <c r="AS1" s="2034"/>
      <c r="AT1" s="2033" t="s">
        <v>2627</v>
      </c>
      <c r="AU1" s="2034"/>
      <c r="AV1" s="2035" t="s">
        <v>2594</v>
      </c>
      <c r="AW1" s="2033" t="s">
        <v>2628</v>
      </c>
      <c r="AX1" s="2034"/>
      <c r="AY1" s="2033" t="s">
        <v>2629</v>
      </c>
      <c r="AZ1" s="2034"/>
      <c r="BA1" s="2033" t="s">
        <v>3972</v>
      </c>
      <c r="BB1" s="2034"/>
      <c r="BC1" s="2033" t="s">
        <v>3973</v>
      </c>
      <c r="BD1" s="2034"/>
      <c r="BE1" s="2033" t="s">
        <v>3986</v>
      </c>
      <c r="BF1" s="2034"/>
      <c r="BG1" s="2033" t="s">
        <v>2630</v>
      </c>
      <c r="BH1" s="2034"/>
      <c r="BI1" s="2035" t="s">
        <v>3958</v>
      </c>
      <c r="BJ1" s="2035" t="s">
        <v>2595</v>
      </c>
      <c r="BK1" s="2052">
        <v>1</v>
      </c>
      <c r="BL1" s="2053"/>
      <c r="BM1" s="2054"/>
      <c r="BN1" s="2052">
        <v>3</v>
      </c>
      <c r="BO1" s="2053"/>
      <c r="BP1" s="2054"/>
      <c r="BQ1" s="2052">
        <v>6</v>
      </c>
      <c r="BR1" s="2053"/>
      <c r="BS1" s="2054"/>
      <c r="BT1" s="2052">
        <v>9</v>
      </c>
      <c r="BU1" s="2053"/>
      <c r="BV1" s="2054"/>
      <c r="BW1" s="2055">
        <v>12</v>
      </c>
      <c r="BX1" s="2056"/>
      <c r="BY1" s="2057"/>
      <c r="BZ1" s="2026">
        <v>24</v>
      </c>
      <c r="CA1" s="2027"/>
      <c r="CB1" s="2028"/>
      <c r="CC1" s="2026">
        <v>36</v>
      </c>
      <c r="CD1" s="2027"/>
      <c r="CE1" s="2028"/>
      <c r="CF1" s="2026">
        <v>48</v>
      </c>
      <c r="CG1" s="2027"/>
      <c r="CH1" s="2028"/>
      <c r="CI1" s="2026">
        <v>60</v>
      </c>
      <c r="CJ1" s="2027"/>
      <c r="CK1" s="2028"/>
      <c r="CL1" s="2043" t="s">
        <v>9</v>
      </c>
      <c r="CM1" s="2043" t="s">
        <v>10</v>
      </c>
      <c r="CN1" s="2043" t="s">
        <v>2493</v>
      </c>
      <c r="CO1" s="2035" t="s">
        <v>2596</v>
      </c>
      <c r="CP1" s="2035" t="s">
        <v>2597</v>
      </c>
      <c r="CQ1" s="2026" t="s">
        <v>2598</v>
      </c>
      <c r="CR1" s="2027"/>
      <c r="CS1" s="2027"/>
      <c r="CT1" s="2027"/>
      <c r="CU1" s="2027"/>
      <c r="CV1" s="2027"/>
      <c r="CW1" s="2027"/>
      <c r="CX1" s="2028"/>
      <c r="CY1" s="1223"/>
      <c r="CZ1" s="2029" t="s">
        <v>3974</v>
      </c>
      <c r="DA1" s="2030"/>
      <c r="DB1" s="2035" t="s">
        <v>2606</v>
      </c>
      <c r="DC1" s="2035" t="s">
        <v>2607</v>
      </c>
      <c r="DD1" s="2035" t="s">
        <v>2608</v>
      </c>
      <c r="DE1" s="2035" t="s">
        <v>2609</v>
      </c>
      <c r="DF1" s="2035" t="s">
        <v>2610</v>
      </c>
      <c r="DG1" s="2035" t="s">
        <v>2611</v>
      </c>
      <c r="DH1" s="2035" t="s">
        <v>2612</v>
      </c>
      <c r="DI1" s="2035" t="s">
        <v>2613</v>
      </c>
      <c r="DJ1" s="2035" t="s">
        <v>2614</v>
      </c>
      <c r="DK1" s="2035" t="s">
        <v>2632</v>
      </c>
      <c r="DL1" s="2035" t="s">
        <v>2615</v>
      </c>
      <c r="DM1" s="2035" t="s">
        <v>2616</v>
      </c>
      <c r="DN1" s="2026" t="s">
        <v>3996</v>
      </c>
      <c r="DO1" s="2028"/>
      <c r="DP1" s="2037" t="s">
        <v>4062</v>
      </c>
      <c r="DQ1" s="2043" t="s">
        <v>4065</v>
      </c>
      <c r="DR1" s="2043"/>
      <c r="DS1" s="2029" t="s">
        <v>4071</v>
      </c>
      <c r="DT1" s="2030"/>
      <c r="DU1" s="2035" t="s">
        <v>2617</v>
      </c>
      <c r="DV1" s="2035" t="s">
        <v>2618</v>
      </c>
      <c r="DW1" s="2035" t="s">
        <v>2619</v>
      </c>
      <c r="DX1" s="2050" t="s">
        <v>71</v>
      </c>
      <c r="DY1" s="2046" t="s">
        <v>12083</v>
      </c>
      <c r="DZ1" s="2048" t="s">
        <v>72</v>
      </c>
      <c r="EA1" s="2043" t="s">
        <v>2498</v>
      </c>
      <c r="EB1" s="2037" t="s">
        <v>73</v>
      </c>
      <c r="EC1" s="2049" t="s">
        <v>2534</v>
      </c>
      <c r="ED1" s="2044" t="s">
        <v>4031</v>
      </c>
      <c r="EE1" s="2044" t="s">
        <v>11659</v>
      </c>
      <c r="EF1" s="2045"/>
      <c r="EG1" s="148"/>
      <c r="EH1" s="148"/>
      <c r="EI1" s="148"/>
      <c r="EJ1" s="148"/>
      <c r="EK1" s="148"/>
      <c r="EL1" s="148"/>
      <c r="EM1" s="148"/>
      <c r="EN1" s="148"/>
      <c r="EO1" s="148"/>
      <c r="EP1" s="148"/>
      <c r="EQ1" s="148"/>
      <c r="ER1" s="148"/>
      <c r="ES1" s="148"/>
      <c r="ET1" s="148"/>
      <c r="EU1" s="148"/>
      <c r="EV1" s="148"/>
      <c r="EW1" s="148"/>
      <c r="EX1" s="148"/>
      <c r="EY1" s="148"/>
      <c r="EZ1" s="148"/>
      <c r="FA1" s="148"/>
      <c r="FB1" s="148"/>
      <c r="FC1" s="148"/>
      <c r="FD1" s="148"/>
      <c r="FE1" s="148"/>
      <c r="FF1" s="148"/>
    </row>
    <row r="2" spans="1:162" s="65" customFormat="1" ht="26.25" customHeight="1" x14ac:dyDescent="0.25">
      <c r="A2" s="2044"/>
      <c r="B2" s="2043"/>
      <c r="C2" s="2043"/>
      <c r="D2" s="2043"/>
      <c r="E2" s="2036"/>
      <c r="F2" s="2043"/>
      <c r="G2" s="2043"/>
      <c r="H2" s="2036"/>
      <c r="I2" s="2036"/>
      <c r="J2" s="2036"/>
      <c r="K2" s="2043"/>
      <c r="L2" s="2043"/>
      <c r="M2" s="2043"/>
      <c r="N2" s="2043"/>
      <c r="O2" s="2058"/>
      <c r="P2" s="2043"/>
      <c r="Q2" s="2043"/>
      <c r="R2" s="2043"/>
      <c r="S2" s="2043"/>
      <c r="T2" s="2043"/>
      <c r="U2" s="2043"/>
      <c r="V2" s="2043"/>
      <c r="W2" s="2043"/>
      <c r="X2" s="67" t="s">
        <v>2592</v>
      </c>
      <c r="Y2" s="67" t="s">
        <v>2593</v>
      </c>
      <c r="Z2" s="67" t="s">
        <v>2592</v>
      </c>
      <c r="AA2" s="67" t="s">
        <v>2593</v>
      </c>
      <c r="AB2" s="67" t="s">
        <v>2592</v>
      </c>
      <c r="AC2" s="67" t="s">
        <v>2593</v>
      </c>
      <c r="AD2" s="67" t="s">
        <v>2592</v>
      </c>
      <c r="AE2" s="67" t="s">
        <v>2593</v>
      </c>
      <c r="AF2" s="67" t="s">
        <v>2592</v>
      </c>
      <c r="AG2" s="67" t="s">
        <v>2593</v>
      </c>
      <c r="AH2" s="67" t="s">
        <v>2592</v>
      </c>
      <c r="AI2" s="67" t="s">
        <v>2593</v>
      </c>
      <c r="AJ2" s="67" t="s">
        <v>2592</v>
      </c>
      <c r="AK2" s="67" t="s">
        <v>2593</v>
      </c>
      <c r="AL2" s="67" t="s">
        <v>2592</v>
      </c>
      <c r="AM2" s="67" t="s">
        <v>2593</v>
      </c>
      <c r="AN2" s="2033" t="s">
        <v>2592</v>
      </c>
      <c r="AO2" s="2042"/>
      <c r="AP2" s="2034"/>
      <c r="AQ2" s="2033" t="s">
        <v>2593</v>
      </c>
      <c r="AR2" s="2042"/>
      <c r="AS2" s="2034"/>
      <c r="AT2" s="67" t="s">
        <v>2592</v>
      </c>
      <c r="AU2" s="67" t="s">
        <v>2593</v>
      </c>
      <c r="AV2" s="2036"/>
      <c r="AW2" s="67" t="s">
        <v>2592</v>
      </c>
      <c r="AX2" s="67" t="s">
        <v>2593</v>
      </c>
      <c r="AY2" s="67" t="s">
        <v>2592</v>
      </c>
      <c r="AZ2" s="67" t="s">
        <v>2593</v>
      </c>
      <c r="BA2" s="67" t="s">
        <v>2592</v>
      </c>
      <c r="BB2" s="67" t="s">
        <v>2593</v>
      </c>
      <c r="BC2" s="67" t="s">
        <v>2592</v>
      </c>
      <c r="BD2" s="67" t="s">
        <v>2593</v>
      </c>
      <c r="BE2" s="67" t="s">
        <v>2592</v>
      </c>
      <c r="BF2" s="67" t="s">
        <v>2593</v>
      </c>
      <c r="BG2" s="67" t="s">
        <v>2592</v>
      </c>
      <c r="BH2" s="67" t="s">
        <v>2593</v>
      </c>
      <c r="BI2" s="2041"/>
      <c r="BJ2" s="2036"/>
      <c r="BK2" s="1222">
        <v>1</v>
      </c>
      <c r="BL2" s="1222">
        <v>1</v>
      </c>
      <c r="BM2" s="81" t="s">
        <v>2549</v>
      </c>
      <c r="BN2" s="1222">
        <v>3</v>
      </c>
      <c r="BO2" s="1222">
        <v>3</v>
      </c>
      <c r="BP2" s="81" t="s">
        <v>2549</v>
      </c>
      <c r="BQ2" s="1222">
        <v>6</v>
      </c>
      <c r="BR2" s="1222">
        <v>6</v>
      </c>
      <c r="BS2" s="81" t="s">
        <v>2549</v>
      </c>
      <c r="BT2" s="1222">
        <v>9</v>
      </c>
      <c r="BU2" s="1222">
        <v>9</v>
      </c>
      <c r="BV2" s="81" t="s">
        <v>2549</v>
      </c>
      <c r="BW2" s="67">
        <v>12</v>
      </c>
      <c r="BX2" s="67">
        <v>12</v>
      </c>
      <c r="BY2" s="82" t="s">
        <v>2550</v>
      </c>
      <c r="BZ2" s="1222">
        <v>24</v>
      </c>
      <c r="CA2" s="1222">
        <v>24</v>
      </c>
      <c r="CB2" s="81" t="s">
        <v>2549</v>
      </c>
      <c r="CC2" s="1222">
        <v>36</v>
      </c>
      <c r="CD2" s="1222">
        <v>36</v>
      </c>
      <c r="CE2" s="81" t="s">
        <v>2549</v>
      </c>
      <c r="CF2" s="1222">
        <v>48</v>
      </c>
      <c r="CG2" s="1222">
        <v>48</v>
      </c>
      <c r="CH2" s="81" t="s">
        <v>2549</v>
      </c>
      <c r="CI2" s="1221">
        <v>60</v>
      </c>
      <c r="CJ2" s="1221">
        <v>60</v>
      </c>
      <c r="CK2" s="69" t="s">
        <v>2549</v>
      </c>
      <c r="CL2" s="2043"/>
      <c r="CM2" s="2043"/>
      <c r="CN2" s="2043"/>
      <c r="CO2" s="2041"/>
      <c r="CP2" s="2041"/>
      <c r="CQ2" s="88" t="s">
        <v>2599</v>
      </c>
      <c r="CR2" s="88" t="s">
        <v>2600</v>
      </c>
      <c r="CS2" s="82" t="s">
        <v>2601</v>
      </c>
      <c r="CT2" s="83" t="s">
        <v>2631</v>
      </c>
      <c r="CU2" s="83" t="s">
        <v>2602</v>
      </c>
      <c r="CV2" s="83" t="s">
        <v>2603</v>
      </c>
      <c r="CW2" s="87" t="s">
        <v>2604</v>
      </c>
      <c r="CX2" s="83" t="s">
        <v>2605</v>
      </c>
      <c r="CY2" s="94"/>
      <c r="CZ2" s="2031"/>
      <c r="DA2" s="2032"/>
      <c r="DB2" s="2036"/>
      <c r="DC2" s="2036"/>
      <c r="DD2" s="2036"/>
      <c r="DE2" s="2036"/>
      <c r="DF2" s="2036"/>
      <c r="DG2" s="2036"/>
      <c r="DH2" s="2036"/>
      <c r="DI2" s="2036"/>
      <c r="DJ2" s="2036"/>
      <c r="DK2" s="2036"/>
      <c r="DL2" s="2036"/>
      <c r="DM2" s="2036"/>
      <c r="DN2" s="1222" t="s">
        <v>3997</v>
      </c>
      <c r="DO2" s="1222" t="s">
        <v>3998</v>
      </c>
      <c r="DP2" s="2036"/>
      <c r="DQ2" s="1222" t="s">
        <v>4066</v>
      </c>
      <c r="DR2" s="1222" t="s">
        <v>4067</v>
      </c>
      <c r="DS2" s="2031"/>
      <c r="DT2" s="2032"/>
      <c r="DU2" s="2041"/>
      <c r="DV2" s="2041"/>
      <c r="DW2" s="2036"/>
      <c r="DX2" s="2051"/>
      <c r="DY2" s="2047"/>
      <c r="DZ2" s="2048"/>
      <c r="EA2" s="2043"/>
      <c r="EB2" s="2036"/>
      <c r="EC2" s="2049"/>
      <c r="ED2" s="2044"/>
      <c r="EE2" s="2044"/>
      <c r="EF2" s="2045"/>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row>
    <row r="3" spans="1:162" s="499" customFormat="1" ht="15.75" hidden="1" customHeight="1" x14ac:dyDescent="0.25">
      <c r="A3" s="673">
        <v>1</v>
      </c>
      <c r="B3" s="597" t="s">
        <v>81</v>
      </c>
      <c r="C3" s="1220" t="s">
        <v>7765</v>
      </c>
      <c r="D3" s="1220" t="s">
        <v>22</v>
      </c>
      <c r="E3" s="1220" t="s">
        <v>4150</v>
      </c>
      <c r="F3" s="1220">
        <v>339077</v>
      </c>
      <c r="G3" s="1220">
        <v>27</v>
      </c>
      <c r="H3" s="1220" t="s">
        <v>2633</v>
      </c>
      <c r="I3" s="1220" t="s">
        <v>2633</v>
      </c>
      <c r="J3" s="1220" t="s">
        <v>2633</v>
      </c>
      <c r="K3" s="1220">
        <v>569382826</v>
      </c>
      <c r="L3" s="1381">
        <v>142</v>
      </c>
      <c r="M3" s="1381">
        <v>174</v>
      </c>
      <c r="N3" s="598">
        <f>(L3/((M3*M3)/100))*100</f>
        <v>46.901836438102791</v>
      </c>
      <c r="O3" s="599">
        <v>2</v>
      </c>
      <c r="P3" s="598">
        <f t="shared" ref="P3:P66" si="0">((M3/100)*(M3/100)*25)</f>
        <v>75.69</v>
      </c>
      <c r="Q3" s="598">
        <f t="shared" ref="Q3:Q66" si="1">L3-P3</f>
        <v>66.31</v>
      </c>
      <c r="R3" s="1220"/>
      <c r="S3" s="600">
        <v>40135</v>
      </c>
      <c r="T3" s="1220" t="s">
        <v>33</v>
      </c>
      <c r="U3" s="1220">
        <v>5</v>
      </c>
      <c r="V3" s="1220" t="s">
        <v>37</v>
      </c>
      <c r="W3" s="1220"/>
      <c r="X3" s="1220" t="s">
        <v>2634</v>
      </c>
      <c r="Y3" s="1220"/>
      <c r="Z3" s="1220" t="s">
        <v>2634</v>
      </c>
      <c r="AA3" s="1220"/>
      <c r="AB3" s="1220" t="s">
        <v>2634</v>
      </c>
      <c r="AC3" s="1220"/>
      <c r="AD3" s="1220" t="s">
        <v>2634</v>
      </c>
      <c r="AE3" s="1220"/>
      <c r="AF3" s="1220" t="s">
        <v>2634</v>
      </c>
      <c r="AG3" s="1220"/>
      <c r="AH3" s="1220" t="s">
        <v>2634</v>
      </c>
      <c r="AI3" s="1220"/>
      <c r="AJ3" s="1220" t="s">
        <v>2634</v>
      </c>
      <c r="AK3" s="1220"/>
      <c r="AL3" s="1220" t="s">
        <v>2634</v>
      </c>
      <c r="AM3" s="1220"/>
      <c r="AN3" s="1505" t="s">
        <v>2634</v>
      </c>
      <c r="AO3" s="1505"/>
      <c r="AP3" s="1505"/>
      <c r="AQ3" s="1220" t="s">
        <v>2637</v>
      </c>
      <c r="AR3" s="1220"/>
      <c r="AS3" s="1220"/>
      <c r="AT3" s="1220"/>
      <c r="AU3" s="1220"/>
      <c r="AV3" s="1220"/>
      <c r="AW3" s="1220" t="s">
        <v>2634</v>
      </c>
      <c r="AX3" s="1220"/>
      <c r="AY3" s="1220" t="s">
        <v>2634</v>
      </c>
      <c r="AZ3" s="1220"/>
      <c r="BA3" s="1220"/>
      <c r="BB3" s="1220"/>
      <c r="BC3" s="1220"/>
      <c r="BD3" s="1220"/>
      <c r="BE3" s="1220" t="s">
        <v>2634</v>
      </c>
      <c r="BF3" s="1220" t="s">
        <v>2634</v>
      </c>
      <c r="BG3" s="1220" t="s">
        <v>2634</v>
      </c>
      <c r="BH3" s="1220"/>
      <c r="BI3" s="1220"/>
      <c r="BJ3" s="1220"/>
      <c r="BK3" s="1220"/>
      <c r="BL3" s="1220"/>
      <c r="BM3" s="488">
        <f t="shared" ref="BM3:BM66" si="2">((L3-BL3)/Q3)*100</f>
        <v>214.14567938470816</v>
      </c>
      <c r="BN3" s="1220"/>
      <c r="BO3" s="1220"/>
      <c r="BP3" s="488">
        <f t="shared" ref="BP3:BP66" si="3">((L3-BO3)/Q3)*100</f>
        <v>214.14567938470816</v>
      </c>
      <c r="BQ3" s="1220"/>
      <c r="BR3" s="1220"/>
      <c r="BS3" s="488">
        <f t="shared" ref="BS3:BS66" si="4">((L3-BR3)/Q3)*100</f>
        <v>214.14567938470816</v>
      </c>
      <c r="BT3" s="1220"/>
      <c r="BU3" s="1220"/>
      <c r="BV3" s="488">
        <f t="shared" ref="BV3:BV66" si="5">((L3-BU3)/Q3)*100</f>
        <v>214.14567938470816</v>
      </c>
      <c r="BW3" s="1220">
        <v>105</v>
      </c>
      <c r="BX3" s="1220">
        <v>105</v>
      </c>
      <c r="BY3" s="598">
        <f>((L4-BX4)/Q7)*100</f>
        <v>98.533724340175965</v>
      </c>
      <c r="BZ3" s="1220"/>
      <c r="CA3" s="1220"/>
      <c r="CB3" s="598">
        <f t="shared" ref="CB3:CB66" si="6">((L3-CA3)/Q3)*100</f>
        <v>214.14567938470816</v>
      </c>
      <c r="CC3" s="1220">
        <v>138.5</v>
      </c>
      <c r="CD3" s="1220">
        <v>138.5</v>
      </c>
      <c r="CE3" s="598">
        <f t="shared" ref="CE3:CE66" si="7">((L3-CD3)/Q3)*100</f>
        <v>5.2782385763836519</v>
      </c>
      <c r="CF3" s="1220" t="s">
        <v>6096</v>
      </c>
      <c r="CG3" s="1220">
        <v>128.69999999999999</v>
      </c>
      <c r="CH3" s="598">
        <f t="shared" ref="CH3:CH66" si="8">((L3-CG3)/Q3)*100</f>
        <v>20.057306590257895</v>
      </c>
      <c r="CI3" s="1220"/>
      <c r="CJ3" s="1220"/>
      <c r="CK3" s="598">
        <f t="shared" ref="CK3:CK66" si="9">((L3-CJ3)/Q3)*100</f>
        <v>214.14567938470816</v>
      </c>
      <c r="CL3" s="1220">
        <v>128.69999999999999</v>
      </c>
      <c r="CM3" s="598">
        <f t="shared" ref="CM3:CM34" si="10">((L3-CL3)/Q3)*100</f>
        <v>20.057306590257895</v>
      </c>
      <c r="CN3" s="601">
        <v>50</v>
      </c>
      <c r="CO3" s="1220"/>
      <c r="CP3" s="1220"/>
      <c r="CQ3" s="602">
        <v>0</v>
      </c>
      <c r="CR3" s="602">
        <v>0</v>
      </c>
      <c r="CS3" s="598">
        <v>0</v>
      </c>
      <c r="CT3" s="603">
        <v>0</v>
      </c>
      <c r="CU3" s="603">
        <v>0</v>
      </c>
      <c r="CV3" s="603">
        <v>-0.25</v>
      </c>
      <c r="CW3" s="603">
        <v>-0.25</v>
      </c>
      <c r="CX3" s="603">
        <f>(CQ3+CR3+CS3+CT3+CU3+CV3+CW3)</f>
        <v>-0.5</v>
      </c>
      <c r="CY3" s="603" t="s">
        <v>3223</v>
      </c>
      <c r="CZ3" s="603" t="s">
        <v>2634</v>
      </c>
      <c r="DA3" s="603"/>
      <c r="DB3" s="598" t="s">
        <v>2645</v>
      </c>
      <c r="DC3" s="598" t="s">
        <v>2648</v>
      </c>
      <c r="DD3" s="598" t="s">
        <v>2647</v>
      </c>
      <c r="DE3" s="598" t="s">
        <v>2649</v>
      </c>
      <c r="DF3" s="598" t="s">
        <v>32</v>
      </c>
      <c r="DG3" s="598" t="s">
        <v>32</v>
      </c>
      <c r="DH3" s="598" t="s">
        <v>2654</v>
      </c>
      <c r="DI3" s="598" t="s">
        <v>2656</v>
      </c>
      <c r="DJ3" s="598" t="s">
        <v>2659</v>
      </c>
      <c r="DK3" s="598" t="s">
        <v>2659</v>
      </c>
      <c r="DL3" s="598" t="s">
        <v>37</v>
      </c>
      <c r="DM3" s="598" t="s">
        <v>2663</v>
      </c>
      <c r="DN3" s="1220" t="s">
        <v>4001</v>
      </c>
      <c r="DO3" s="1220" t="s">
        <v>4003</v>
      </c>
      <c r="DP3" s="1220" t="s">
        <v>4064</v>
      </c>
      <c r="DQ3" s="1220"/>
      <c r="DR3" s="1220" t="s">
        <v>4068</v>
      </c>
      <c r="DS3" s="1220" t="s">
        <v>2634</v>
      </c>
      <c r="DT3" s="1220"/>
      <c r="DU3" s="598" t="s">
        <v>2634</v>
      </c>
      <c r="DV3" s="598" t="s">
        <v>2633</v>
      </c>
      <c r="DW3" s="598" t="s">
        <v>6097</v>
      </c>
      <c r="DX3" s="604"/>
      <c r="DY3" s="605"/>
      <c r="DZ3" s="604" t="s">
        <v>90</v>
      </c>
      <c r="EA3" s="489">
        <v>2</v>
      </c>
      <c r="EB3" s="606"/>
      <c r="EC3" s="604"/>
      <c r="ED3" s="607"/>
      <c r="EE3" s="607"/>
      <c r="EF3" s="498"/>
      <c r="EG3" s="498"/>
      <c r="EH3" s="498"/>
      <c r="EI3" s="498"/>
      <c r="EJ3" s="498"/>
      <c r="EK3" s="498"/>
      <c r="EL3" s="498"/>
      <c r="EM3" s="498"/>
      <c r="EN3" s="498"/>
      <c r="EO3" s="498"/>
      <c r="EP3" s="498"/>
      <c r="EQ3" s="498"/>
      <c r="ER3" s="498"/>
      <c r="ES3" s="498"/>
      <c r="ET3" s="498"/>
      <c r="EU3" s="498"/>
      <c r="EV3" s="498"/>
      <c r="EW3" s="498"/>
      <c r="EX3" s="498"/>
      <c r="EY3" s="498"/>
      <c r="EZ3" s="498"/>
      <c r="FA3" s="498"/>
      <c r="FB3" s="498"/>
      <c r="FC3" s="498"/>
      <c r="FD3" s="498"/>
      <c r="FE3" s="498"/>
      <c r="FF3" s="498"/>
    </row>
    <row r="4" spans="1:162" s="517" customFormat="1" ht="15.75" hidden="1" customHeight="1" x14ac:dyDescent="0.25">
      <c r="A4" s="221">
        <v>2</v>
      </c>
      <c r="B4" s="608" t="s">
        <v>34</v>
      </c>
      <c r="C4" s="609" t="s">
        <v>35</v>
      </c>
      <c r="D4" s="609" t="s">
        <v>23</v>
      </c>
      <c r="E4" s="609" t="s">
        <v>4150</v>
      </c>
      <c r="F4" s="609">
        <v>28481</v>
      </c>
      <c r="G4" s="609">
        <v>30</v>
      </c>
      <c r="H4" s="609" t="s">
        <v>2633</v>
      </c>
      <c r="I4" s="609" t="s">
        <v>2634</v>
      </c>
      <c r="J4" s="609" t="s">
        <v>2633</v>
      </c>
      <c r="K4" s="609">
        <v>568922555</v>
      </c>
      <c r="L4" s="609">
        <v>127</v>
      </c>
      <c r="M4" s="609">
        <v>168</v>
      </c>
      <c r="N4" s="511">
        <f>(L4/((M4*M4)/100))*100</f>
        <v>44.997165532879819</v>
      </c>
      <c r="O4" s="610">
        <v>2</v>
      </c>
      <c r="P4" s="511">
        <f t="shared" si="0"/>
        <v>70.559999999999988</v>
      </c>
      <c r="Q4" s="511">
        <f t="shared" si="1"/>
        <v>56.440000000000012</v>
      </c>
      <c r="R4" s="609" t="s">
        <v>36</v>
      </c>
      <c r="S4" s="611">
        <v>40171</v>
      </c>
      <c r="T4" s="609" t="s">
        <v>2486</v>
      </c>
      <c r="U4" s="612" t="s">
        <v>2492</v>
      </c>
      <c r="V4" s="609" t="s">
        <v>250</v>
      </c>
      <c r="W4" s="609" t="s">
        <v>7686</v>
      </c>
      <c r="X4" s="609" t="s">
        <v>2634</v>
      </c>
      <c r="Y4" s="609"/>
      <c r="Z4" s="609" t="s">
        <v>2634</v>
      </c>
      <c r="AA4" s="609"/>
      <c r="AB4" s="609" t="s">
        <v>2633</v>
      </c>
      <c r="AC4" s="609" t="s">
        <v>2635</v>
      </c>
      <c r="AD4" s="609" t="s">
        <v>2634</v>
      </c>
      <c r="AE4" s="609"/>
      <c r="AF4" s="609" t="s">
        <v>2634</v>
      </c>
      <c r="AG4" s="609"/>
      <c r="AH4" s="609" t="s">
        <v>2634</v>
      </c>
      <c r="AI4" s="609"/>
      <c r="AJ4" s="609" t="s">
        <v>2634</v>
      </c>
      <c r="AK4" s="609"/>
      <c r="AL4" s="609" t="s">
        <v>2634</v>
      </c>
      <c r="AM4" s="609"/>
      <c r="AN4" s="609" t="s">
        <v>2634</v>
      </c>
      <c r="AO4" s="609"/>
      <c r="AP4" s="609"/>
      <c r="AQ4" s="609" t="s">
        <v>2637</v>
      </c>
      <c r="AR4" s="609"/>
      <c r="AS4" s="609"/>
      <c r="AT4" s="609" t="s">
        <v>2633</v>
      </c>
      <c r="AU4" s="609" t="s">
        <v>2635</v>
      </c>
      <c r="AV4" s="609" t="s">
        <v>2642</v>
      </c>
      <c r="AW4" s="609" t="s">
        <v>2634</v>
      </c>
      <c r="AX4" s="609"/>
      <c r="AY4" s="609" t="s">
        <v>2634</v>
      </c>
      <c r="AZ4" s="609"/>
      <c r="BA4" s="609" t="s">
        <v>3970</v>
      </c>
      <c r="BB4" s="609" t="s">
        <v>3970</v>
      </c>
      <c r="BC4" s="609" t="s">
        <v>2633</v>
      </c>
      <c r="BD4" s="609" t="s">
        <v>2635</v>
      </c>
      <c r="BE4" s="609" t="s">
        <v>2634</v>
      </c>
      <c r="BF4" s="609" t="s">
        <v>2634</v>
      </c>
      <c r="BG4" s="609" t="s">
        <v>2634</v>
      </c>
      <c r="BH4" s="609"/>
      <c r="BI4" s="609"/>
      <c r="BJ4" s="609"/>
      <c r="BK4" s="609">
        <v>115</v>
      </c>
      <c r="BL4" s="609">
        <v>115</v>
      </c>
      <c r="BM4" s="511">
        <f t="shared" si="2"/>
        <v>21.261516654854709</v>
      </c>
      <c r="BN4" s="609">
        <v>104</v>
      </c>
      <c r="BO4" s="609">
        <v>104</v>
      </c>
      <c r="BP4" s="511">
        <f t="shared" si="3"/>
        <v>40.751240255138192</v>
      </c>
      <c r="BQ4" s="609">
        <v>89</v>
      </c>
      <c r="BR4" s="609">
        <v>89</v>
      </c>
      <c r="BS4" s="511">
        <f t="shared" si="4"/>
        <v>67.328136073706574</v>
      </c>
      <c r="BT4" s="609">
        <v>77</v>
      </c>
      <c r="BU4" s="609">
        <v>77</v>
      </c>
      <c r="BV4" s="511">
        <f t="shared" si="5"/>
        <v>88.58965272856129</v>
      </c>
      <c r="BW4" s="609">
        <v>64</v>
      </c>
      <c r="BX4" s="609">
        <v>64</v>
      </c>
      <c r="BY4" s="511">
        <f t="shared" ref="BY4:BY67" si="11">((L4-BX4)/Q4)*100</f>
        <v>111.62296243798721</v>
      </c>
      <c r="BZ4" s="609">
        <v>60</v>
      </c>
      <c r="CA4" s="609">
        <v>60</v>
      </c>
      <c r="CB4" s="613">
        <f t="shared" si="6"/>
        <v>118.71013465627212</v>
      </c>
      <c r="CC4" s="609" t="s">
        <v>2901</v>
      </c>
      <c r="CD4" s="609">
        <v>61</v>
      </c>
      <c r="CE4" s="613">
        <f t="shared" si="7"/>
        <v>116.93834160170088</v>
      </c>
      <c r="CF4" s="609" t="s">
        <v>7680</v>
      </c>
      <c r="CG4" s="609">
        <v>75</v>
      </c>
      <c r="CH4" s="613">
        <f t="shared" si="8"/>
        <v>92.133238837703729</v>
      </c>
      <c r="CI4" s="609"/>
      <c r="CJ4" s="609"/>
      <c r="CK4" s="613">
        <f t="shared" si="9"/>
        <v>225.01771793054564</v>
      </c>
      <c r="CL4" s="614">
        <v>75</v>
      </c>
      <c r="CM4" s="613">
        <f t="shared" si="10"/>
        <v>92.133238837703729</v>
      </c>
      <c r="CN4" s="489">
        <v>60</v>
      </c>
      <c r="CO4" s="609"/>
      <c r="CP4" s="609"/>
      <c r="CQ4" s="615">
        <v>3</v>
      </c>
      <c r="CR4" s="615">
        <v>1</v>
      </c>
      <c r="CS4" s="613">
        <v>1</v>
      </c>
      <c r="CT4" s="616">
        <v>0.5</v>
      </c>
      <c r="CU4" s="616">
        <v>0.5</v>
      </c>
      <c r="CV4" s="616">
        <v>0.5</v>
      </c>
      <c r="CW4" s="616">
        <v>0</v>
      </c>
      <c r="CX4" s="616">
        <f t="shared" ref="CX4:CX67" si="12">(CQ4+CR4+CS4+CT4+CU4+CV4+CW4)</f>
        <v>6.5</v>
      </c>
      <c r="CY4" s="616" t="s">
        <v>2838</v>
      </c>
      <c r="CZ4" s="616" t="s">
        <v>2634</v>
      </c>
      <c r="DA4" s="616"/>
      <c r="DB4" s="613" t="s">
        <v>2644</v>
      </c>
      <c r="DC4" s="613" t="s">
        <v>2648</v>
      </c>
      <c r="DD4" s="613" t="s">
        <v>2648</v>
      </c>
      <c r="DE4" s="613" t="s">
        <v>2651</v>
      </c>
      <c r="DF4" s="613" t="s">
        <v>32</v>
      </c>
      <c r="DG4" s="613" t="s">
        <v>2654</v>
      </c>
      <c r="DH4" s="613" t="s">
        <v>2653</v>
      </c>
      <c r="DI4" s="613" t="s">
        <v>2658</v>
      </c>
      <c r="DJ4" s="613" t="s">
        <v>37</v>
      </c>
      <c r="DK4" s="613" t="s">
        <v>37</v>
      </c>
      <c r="DL4" s="613" t="s">
        <v>2659</v>
      </c>
      <c r="DM4" s="613" t="s">
        <v>2663</v>
      </c>
      <c r="DN4" s="609" t="s">
        <v>4001</v>
      </c>
      <c r="DO4" s="609" t="s">
        <v>4002</v>
      </c>
      <c r="DP4" s="617" t="s">
        <v>4064</v>
      </c>
      <c r="DQ4" s="617" t="s">
        <v>4068</v>
      </c>
      <c r="DR4" s="617"/>
      <c r="DS4" s="617" t="s">
        <v>2633</v>
      </c>
      <c r="DT4" s="617" t="s">
        <v>4072</v>
      </c>
      <c r="DU4" s="613" t="s">
        <v>2634</v>
      </c>
      <c r="DV4" s="613" t="s">
        <v>2633</v>
      </c>
      <c r="DW4" s="613" t="s">
        <v>7682</v>
      </c>
      <c r="DX4" s="515" t="s">
        <v>94</v>
      </c>
      <c r="DY4" s="618" t="s">
        <v>7681</v>
      </c>
      <c r="DZ4" s="515" t="s">
        <v>91</v>
      </c>
      <c r="EA4" s="489">
        <v>2</v>
      </c>
      <c r="EB4" s="619" t="s">
        <v>6781</v>
      </c>
      <c r="EC4" s="515"/>
      <c r="ED4" s="516"/>
      <c r="EE4" s="516"/>
      <c r="EF4" s="620"/>
      <c r="EG4" s="620"/>
      <c r="EH4" s="620"/>
      <c r="EI4" s="620"/>
      <c r="EJ4" s="620"/>
      <c r="EK4" s="620"/>
      <c r="EL4" s="620"/>
      <c r="EM4" s="620"/>
      <c r="EN4" s="620"/>
      <c r="EO4" s="620"/>
      <c r="EP4" s="620"/>
      <c r="EQ4" s="620"/>
      <c r="ER4" s="620"/>
      <c r="ES4" s="620"/>
      <c r="ET4" s="620"/>
      <c r="EU4" s="620"/>
      <c r="EV4" s="620"/>
      <c r="EW4" s="620"/>
      <c r="EX4" s="620"/>
      <c r="EY4" s="620"/>
      <c r="EZ4" s="620"/>
      <c r="FA4" s="620"/>
      <c r="FB4" s="620"/>
      <c r="FC4" s="620"/>
      <c r="FD4" s="620"/>
      <c r="FE4" s="620"/>
      <c r="FF4" s="620"/>
    </row>
    <row r="5" spans="1:162" ht="16.5" hidden="1" customHeight="1" x14ac:dyDescent="0.25">
      <c r="A5" s="472">
        <v>3</v>
      </c>
      <c r="B5" s="2065" t="s">
        <v>11</v>
      </c>
      <c r="C5" s="7" t="s">
        <v>6235</v>
      </c>
      <c r="D5" s="7" t="s">
        <v>22</v>
      </c>
      <c r="E5" s="7" t="s">
        <v>4126</v>
      </c>
      <c r="F5" s="7">
        <v>348620</v>
      </c>
      <c r="G5" s="7">
        <v>27</v>
      </c>
      <c r="H5" s="7"/>
      <c r="I5" s="7"/>
      <c r="J5" s="7"/>
      <c r="K5" s="7">
        <v>552310008</v>
      </c>
      <c r="L5" s="7">
        <v>208</v>
      </c>
      <c r="M5" s="7">
        <v>180</v>
      </c>
      <c r="N5" s="8">
        <f t="shared" ref="N5:N68" si="13">(L5/((M5*M5)/100))*100</f>
        <v>64.197530864197532</v>
      </c>
      <c r="O5" s="73">
        <v>4</v>
      </c>
      <c r="P5" s="8">
        <f t="shared" si="0"/>
        <v>81</v>
      </c>
      <c r="Q5" s="8">
        <f t="shared" si="1"/>
        <v>127</v>
      </c>
      <c r="R5" s="7"/>
      <c r="S5" s="15">
        <v>40196</v>
      </c>
      <c r="T5" s="7" t="s">
        <v>2486</v>
      </c>
      <c r="U5" s="7" t="s">
        <v>2492</v>
      </c>
      <c r="V5" s="7" t="s">
        <v>32</v>
      </c>
      <c r="W5" s="7" t="s">
        <v>3013</v>
      </c>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19">
        <v>190</v>
      </c>
      <c r="BL5" s="19">
        <v>190</v>
      </c>
      <c r="BM5" s="20">
        <f t="shared" si="2"/>
        <v>14.173228346456693</v>
      </c>
      <c r="BN5" s="19" t="s">
        <v>82</v>
      </c>
      <c r="BO5" s="19">
        <v>177</v>
      </c>
      <c r="BP5" s="20">
        <f t="shared" si="3"/>
        <v>24.409448818897637</v>
      </c>
      <c r="BQ5" s="19" t="s">
        <v>83</v>
      </c>
      <c r="BR5" s="19">
        <v>146.5</v>
      </c>
      <c r="BS5" s="20">
        <f t="shared" si="4"/>
        <v>48.425196850393696</v>
      </c>
      <c r="BT5" s="19"/>
      <c r="BU5" s="19"/>
      <c r="BV5" s="20">
        <f t="shared" si="5"/>
        <v>163.77952755905511</v>
      </c>
      <c r="BW5" s="19">
        <v>128</v>
      </c>
      <c r="BX5" s="19">
        <v>128</v>
      </c>
      <c r="BY5" s="20">
        <f t="shared" si="11"/>
        <v>62.99212598425197</v>
      </c>
      <c r="BZ5" s="19" t="s">
        <v>3137</v>
      </c>
      <c r="CA5" s="19">
        <v>125</v>
      </c>
      <c r="CB5" s="68">
        <f t="shared" si="6"/>
        <v>65.354330708661408</v>
      </c>
      <c r="CC5" s="19" t="s">
        <v>3233</v>
      </c>
      <c r="CD5" s="19">
        <v>125</v>
      </c>
      <c r="CE5" s="68">
        <f t="shared" si="7"/>
        <v>65.354330708661408</v>
      </c>
      <c r="CF5" s="19"/>
      <c r="CG5" s="19"/>
      <c r="CH5" s="68">
        <f t="shared" si="8"/>
        <v>163.77952755905511</v>
      </c>
      <c r="CI5" s="19"/>
      <c r="CJ5" s="19"/>
      <c r="CK5" s="68">
        <f t="shared" si="9"/>
        <v>163.77952755905511</v>
      </c>
      <c r="CL5" s="19">
        <v>125</v>
      </c>
      <c r="CM5" s="68">
        <f t="shared" si="10"/>
        <v>65.354330708661408</v>
      </c>
      <c r="CN5" s="98">
        <v>65</v>
      </c>
      <c r="CO5" s="7"/>
      <c r="CP5" s="7"/>
      <c r="CQ5" s="89">
        <v>2</v>
      </c>
      <c r="CR5" s="89">
        <v>0</v>
      </c>
      <c r="CS5" s="68">
        <v>1</v>
      </c>
      <c r="CT5" s="71">
        <v>0.5</v>
      </c>
      <c r="CU5" s="71">
        <v>0.5</v>
      </c>
      <c r="CV5" s="71">
        <v>0</v>
      </c>
      <c r="CW5" s="71">
        <v>0.25</v>
      </c>
      <c r="CX5" s="71">
        <f t="shared" si="12"/>
        <v>4.25</v>
      </c>
      <c r="CY5" s="71" t="s">
        <v>2836</v>
      </c>
      <c r="CZ5" s="71"/>
      <c r="DA5" s="71"/>
      <c r="DB5" s="68" t="s">
        <v>2645</v>
      </c>
      <c r="DC5" s="68" t="s">
        <v>2646</v>
      </c>
      <c r="DD5" s="68" t="s">
        <v>2648</v>
      </c>
      <c r="DE5" s="68" t="s">
        <v>2651</v>
      </c>
      <c r="DF5" s="68" t="s">
        <v>32</v>
      </c>
      <c r="DG5" s="68" t="s">
        <v>2654</v>
      </c>
      <c r="DH5" s="68" t="s">
        <v>2653</v>
      </c>
      <c r="DI5" s="68" t="s">
        <v>2656</v>
      </c>
      <c r="DJ5" s="68" t="s">
        <v>37</v>
      </c>
      <c r="DK5" s="68" t="s">
        <v>2659</v>
      </c>
      <c r="DL5" s="68" t="s">
        <v>2659</v>
      </c>
      <c r="DM5" s="68" t="s">
        <v>2663</v>
      </c>
      <c r="DN5" s="7"/>
      <c r="DO5" s="7"/>
      <c r="DP5" s="117"/>
      <c r="DQ5" s="117"/>
      <c r="DR5" s="117"/>
      <c r="DS5" s="117"/>
      <c r="DT5" s="117"/>
      <c r="DU5" s="68" t="s">
        <v>2634</v>
      </c>
      <c r="DV5" s="68" t="s">
        <v>2633</v>
      </c>
      <c r="DW5" s="68"/>
      <c r="DX5" s="119" t="s">
        <v>220</v>
      </c>
      <c r="DY5" s="13" t="s">
        <v>409</v>
      </c>
      <c r="DZ5" s="119"/>
      <c r="EA5" s="98">
        <v>2</v>
      </c>
      <c r="EB5" s="126"/>
      <c r="EC5" s="119"/>
      <c r="ED5" s="10"/>
      <c r="EE5" s="10"/>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row>
    <row r="6" spans="1:162" ht="15.75" hidden="1" customHeight="1" x14ac:dyDescent="0.25">
      <c r="A6" s="472">
        <v>4</v>
      </c>
      <c r="B6" s="2065"/>
      <c r="C6" s="1" t="s">
        <v>6236</v>
      </c>
      <c r="D6" s="1" t="s">
        <v>38</v>
      </c>
      <c r="E6" s="1" t="s">
        <v>4126</v>
      </c>
      <c r="F6" s="1">
        <v>351087</v>
      </c>
      <c r="G6" s="1">
        <v>35</v>
      </c>
      <c r="H6" s="1" t="s">
        <v>2634</v>
      </c>
      <c r="I6" s="1" t="s">
        <v>2634</v>
      </c>
      <c r="J6" s="1" t="s">
        <v>2634</v>
      </c>
      <c r="K6" s="1">
        <v>504701353</v>
      </c>
      <c r="L6" s="1">
        <v>160</v>
      </c>
      <c r="M6" s="1">
        <v>156</v>
      </c>
      <c r="N6" s="8">
        <f t="shared" si="13"/>
        <v>65.746219592373436</v>
      </c>
      <c r="O6" s="73">
        <v>4</v>
      </c>
      <c r="P6" s="8">
        <f t="shared" si="0"/>
        <v>60.84</v>
      </c>
      <c r="Q6" s="8">
        <f t="shared" si="1"/>
        <v>99.16</v>
      </c>
      <c r="R6" s="7"/>
      <c r="S6" s="6">
        <v>40209</v>
      </c>
      <c r="T6" s="1" t="s">
        <v>2489</v>
      </c>
      <c r="U6" s="1" t="s">
        <v>8499</v>
      </c>
      <c r="V6" s="1" t="s">
        <v>39</v>
      </c>
      <c r="W6" s="1"/>
      <c r="X6" s="1" t="s">
        <v>2633</v>
      </c>
      <c r="Y6" s="1"/>
      <c r="Z6" s="1" t="s">
        <v>2633</v>
      </c>
      <c r="AA6" s="1"/>
      <c r="AB6" s="1" t="s">
        <v>2633</v>
      </c>
      <c r="AC6" s="1"/>
      <c r="AD6" s="1"/>
      <c r="AE6" s="1"/>
      <c r="AF6" s="1"/>
      <c r="AG6" s="1"/>
      <c r="AH6" s="1"/>
      <c r="AI6" s="1"/>
      <c r="AJ6" s="1"/>
      <c r="AK6" s="1"/>
      <c r="AL6" s="1"/>
      <c r="AM6" s="1"/>
      <c r="AN6" s="1"/>
      <c r="AO6" s="1"/>
      <c r="AP6" s="1"/>
      <c r="AQ6" s="1"/>
      <c r="AR6" s="1"/>
      <c r="AS6" s="1"/>
      <c r="AT6" s="1" t="s">
        <v>2633</v>
      </c>
      <c r="AU6" s="1"/>
      <c r="AV6" s="1"/>
      <c r="AW6" s="1"/>
      <c r="AX6" s="1"/>
      <c r="AY6" s="1"/>
      <c r="AZ6" s="1"/>
      <c r="BA6" s="1"/>
      <c r="BB6" s="1"/>
      <c r="BC6" s="1" t="s">
        <v>2633</v>
      </c>
      <c r="BD6" s="1"/>
      <c r="BE6" s="1"/>
      <c r="BF6" s="1"/>
      <c r="BG6" s="1" t="s">
        <v>2633</v>
      </c>
      <c r="BH6" s="1"/>
      <c r="BI6" s="1"/>
      <c r="BJ6" s="1"/>
      <c r="BK6" s="19">
        <v>145</v>
      </c>
      <c r="BL6" s="19">
        <v>145</v>
      </c>
      <c r="BM6" s="20">
        <f t="shared" si="2"/>
        <v>15.127067365873337</v>
      </c>
      <c r="BN6" s="19"/>
      <c r="BO6" s="19"/>
      <c r="BP6" s="20">
        <f t="shared" si="3"/>
        <v>161.35538523598225</v>
      </c>
      <c r="BQ6" s="19"/>
      <c r="BR6" s="19"/>
      <c r="BS6" s="20">
        <f t="shared" si="4"/>
        <v>161.35538523598225</v>
      </c>
      <c r="BT6" s="19"/>
      <c r="BU6" s="19"/>
      <c r="BV6" s="20">
        <f t="shared" si="5"/>
        <v>161.35538523598225</v>
      </c>
      <c r="BW6" s="19"/>
      <c r="BX6" s="19"/>
      <c r="BY6" s="20">
        <f t="shared" si="11"/>
        <v>161.35538523598225</v>
      </c>
      <c r="BZ6" s="19"/>
      <c r="CA6" s="19"/>
      <c r="CB6" s="68">
        <f t="shared" si="6"/>
        <v>161.35538523598225</v>
      </c>
      <c r="CC6" s="19"/>
      <c r="CD6" s="19"/>
      <c r="CE6" s="68">
        <f t="shared" si="7"/>
        <v>161.35538523598225</v>
      </c>
      <c r="CF6" s="19"/>
      <c r="CG6" s="19"/>
      <c r="CH6" s="68">
        <f t="shared" si="8"/>
        <v>161.35538523598225</v>
      </c>
      <c r="CI6" s="19"/>
      <c r="CJ6" s="19"/>
      <c r="CK6" s="68">
        <f t="shared" si="9"/>
        <v>161.35538523598225</v>
      </c>
      <c r="CL6" s="19">
        <v>145</v>
      </c>
      <c r="CM6" s="68">
        <f t="shared" si="10"/>
        <v>15.127067365873337</v>
      </c>
      <c r="CN6" s="98">
        <v>90</v>
      </c>
      <c r="CO6" s="1"/>
      <c r="CP6" s="1"/>
      <c r="CQ6" s="89"/>
      <c r="CR6" s="89"/>
      <c r="CS6" s="68"/>
      <c r="CT6" s="71"/>
      <c r="CU6" s="71"/>
      <c r="CV6" s="71"/>
      <c r="CW6" s="71"/>
      <c r="CX6" s="71">
        <f t="shared" si="12"/>
        <v>0</v>
      </c>
      <c r="CY6" s="71"/>
      <c r="CZ6" s="71"/>
      <c r="DA6" s="71"/>
      <c r="DB6" s="68"/>
      <c r="DC6" s="68"/>
      <c r="DD6" s="68"/>
      <c r="DE6" s="68"/>
      <c r="DF6" s="68"/>
      <c r="DG6" s="68"/>
      <c r="DH6" s="68"/>
      <c r="DI6" s="68"/>
      <c r="DJ6" s="68"/>
      <c r="DK6" s="68"/>
      <c r="DL6" s="68"/>
      <c r="DM6" s="68"/>
      <c r="DN6" s="1"/>
      <c r="DO6" s="1"/>
      <c r="DP6" s="116"/>
      <c r="DQ6" s="116"/>
      <c r="DR6" s="116"/>
      <c r="DS6" s="116"/>
      <c r="DT6" s="116"/>
      <c r="DU6" s="68"/>
      <c r="DV6" s="68"/>
      <c r="DW6" s="68"/>
      <c r="DX6" s="119"/>
      <c r="DY6" s="13"/>
      <c r="DZ6" s="119" t="s">
        <v>92</v>
      </c>
      <c r="EA6" s="98">
        <v>3</v>
      </c>
      <c r="EB6" s="126"/>
      <c r="EC6" s="119"/>
      <c r="ED6" s="10"/>
      <c r="EE6" s="10"/>
      <c r="EF6" s="148"/>
      <c r="EG6" s="148"/>
      <c r="EH6" s="148"/>
      <c r="EI6" s="148"/>
      <c r="EJ6" s="148"/>
      <c r="EK6" s="148"/>
      <c r="EL6" s="148"/>
      <c r="EM6" s="148"/>
      <c r="EN6" s="148"/>
      <c r="EO6" s="148"/>
      <c r="EP6" s="148"/>
      <c r="EQ6" s="148"/>
      <c r="ER6" s="148"/>
      <c r="ES6" s="148"/>
      <c r="ET6" s="148"/>
      <c r="EU6" s="148"/>
      <c r="EV6" s="148"/>
      <c r="EW6" s="148"/>
      <c r="EX6" s="148"/>
      <c r="EY6" s="148"/>
      <c r="EZ6" s="148"/>
      <c r="FA6" s="148"/>
      <c r="FB6" s="148"/>
      <c r="FC6" s="148"/>
      <c r="FD6" s="148"/>
      <c r="FE6" s="148"/>
      <c r="FF6" s="148"/>
    </row>
    <row r="7" spans="1:162" s="5" customFormat="1" ht="16.5" hidden="1" customHeight="1" x14ac:dyDescent="0.25">
      <c r="A7" s="22">
        <v>5</v>
      </c>
      <c r="B7" s="2064" t="s">
        <v>28</v>
      </c>
      <c r="C7" s="2" t="s">
        <v>6237</v>
      </c>
      <c r="D7" s="2" t="s">
        <v>38</v>
      </c>
      <c r="E7" s="2" t="s">
        <v>4126</v>
      </c>
      <c r="F7" s="2">
        <v>354472</v>
      </c>
      <c r="G7" s="2">
        <v>38</v>
      </c>
      <c r="H7" s="2"/>
      <c r="I7" s="2"/>
      <c r="J7" s="2"/>
      <c r="K7" s="2" t="s">
        <v>7846</v>
      </c>
      <c r="L7" s="2">
        <v>124</v>
      </c>
      <c r="M7" s="2">
        <v>155</v>
      </c>
      <c r="N7" s="3">
        <f t="shared" si="13"/>
        <v>51.612903225806448</v>
      </c>
      <c r="O7" s="72">
        <v>3</v>
      </c>
      <c r="P7" s="3">
        <f t="shared" si="0"/>
        <v>60.062500000000007</v>
      </c>
      <c r="Q7" s="3">
        <f t="shared" si="1"/>
        <v>63.937499999999993</v>
      </c>
      <c r="R7" s="2"/>
      <c r="S7" s="14">
        <v>40224</v>
      </c>
      <c r="T7" s="2" t="s">
        <v>33</v>
      </c>
      <c r="U7" s="2">
        <v>5</v>
      </c>
      <c r="V7" s="2" t="s">
        <v>89</v>
      </c>
      <c r="W7" s="2" t="s">
        <v>32</v>
      </c>
      <c r="X7" s="2"/>
      <c r="Y7" s="2"/>
      <c r="Z7" s="2"/>
      <c r="AA7" s="2"/>
      <c r="AB7" s="2" t="s">
        <v>2633</v>
      </c>
      <c r="AC7" s="2"/>
      <c r="AD7" s="2"/>
      <c r="AE7" s="2"/>
      <c r="AF7" s="2"/>
      <c r="AG7" s="2"/>
      <c r="AH7" s="2"/>
      <c r="AI7" s="2"/>
      <c r="AJ7" s="2"/>
      <c r="AK7" s="2"/>
      <c r="AL7" s="2"/>
      <c r="AM7" s="2"/>
      <c r="AN7" s="2"/>
      <c r="AO7" s="2"/>
      <c r="AP7" s="2"/>
      <c r="AQ7" s="2"/>
      <c r="AR7" s="2"/>
      <c r="AS7" s="2"/>
      <c r="AT7" s="2"/>
      <c r="AU7" s="2"/>
      <c r="AV7" s="2"/>
      <c r="AW7" s="2"/>
      <c r="AX7" s="2"/>
      <c r="AY7" s="2"/>
      <c r="AZ7" s="2"/>
      <c r="BA7" s="2" t="s">
        <v>3971</v>
      </c>
      <c r="BB7" s="2"/>
      <c r="BC7" s="2"/>
      <c r="BD7" s="2"/>
      <c r="BE7" s="2"/>
      <c r="BF7" s="2"/>
      <c r="BG7" s="2"/>
      <c r="BH7" s="2"/>
      <c r="BI7" s="2"/>
      <c r="BJ7" s="2"/>
      <c r="BK7" s="2"/>
      <c r="BL7" s="2"/>
      <c r="BM7" s="3">
        <f t="shared" si="2"/>
        <v>193.93939393939397</v>
      </c>
      <c r="BN7" s="2"/>
      <c r="BO7" s="2"/>
      <c r="BP7" s="3">
        <f t="shared" si="3"/>
        <v>193.93939393939397</v>
      </c>
      <c r="BQ7" s="2"/>
      <c r="BR7" s="2"/>
      <c r="BS7" s="3">
        <f t="shared" si="4"/>
        <v>193.93939393939397</v>
      </c>
      <c r="BT7" s="2"/>
      <c r="BU7" s="2"/>
      <c r="BV7" s="3">
        <f t="shared" si="5"/>
        <v>193.93939393939397</v>
      </c>
      <c r="BW7" s="2"/>
      <c r="BX7" s="2"/>
      <c r="BY7" s="3">
        <f t="shared" si="11"/>
        <v>193.93939393939397</v>
      </c>
      <c r="BZ7" s="2"/>
      <c r="CA7" s="2"/>
      <c r="CB7" s="16">
        <f t="shared" si="6"/>
        <v>193.93939393939397</v>
      </c>
      <c r="CC7" s="2"/>
      <c r="CD7" s="2"/>
      <c r="CE7" s="16">
        <f t="shared" si="7"/>
        <v>193.93939393939397</v>
      </c>
      <c r="CF7" s="2"/>
      <c r="CG7" s="2"/>
      <c r="CH7" s="68">
        <f t="shared" si="8"/>
        <v>193.93939393939397</v>
      </c>
      <c r="CI7" s="2"/>
      <c r="CJ7" s="2"/>
      <c r="CK7" s="68">
        <f t="shared" si="9"/>
        <v>193.93939393939397</v>
      </c>
      <c r="CL7" s="2"/>
      <c r="CM7" s="3">
        <f t="shared" si="10"/>
        <v>193.93939393939397</v>
      </c>
      <c r="CN7" s="97">
        <v>85</v>
      </c>
      <c r="CO7" s="2"/>
      <c r="CP7" s="2"/>
      <c r="CQ7" s="90"/>
      <c r="CR7" s="90"/>
      <c r="CS7" s="3"/>
      <c r="CT7" s="84"/>
      <c r="CU7" s="84"/>
      <c r="CV7" s="84"/>
      <c r="CW7" s="84"/>
      <c r="CX7" s="17">
        <f t="shared" si="12"/>
        <v>0</v>
      </c>
      <c r="CY7" s="17"/>
      <c r="CZ7" s="17"/>
      <c r="DA7" s="17"/>
      <c r="DB7" s="3"/>
      <c r="DC7" s="3"/>
      <c r="DD7" s="3"/>
      <c r="DE7" s="3"/>
      <c r="DF7" s="3"/>
      <c r="DG7" s="3"/>
      <c r="DH7" s="3"/>
      <c r="DI7" s="3"/>
      <c r="DJ7" s="3"/>
      <c r="DK7" s="3"/>
      <c r="DL7" s="3"/>
      <c r="DM7" s="3"/>
      <c r="DN7" s="2"/>
      <c r="DO7" s="2"/>
      <c r="DP7" s="2"/>
      <c r="DQ7" s="2"/>
      <c r="DR7" s="2"/>
      <c r="DS7" s="2"/>
      <c r="DT7" s="2"/>
      <c r="DU7" s="3"/>
      <c r="DV7" s="3"/>
      <c r="DW7" s="3"/>
      <c r="DX7" s="118"/>
      <c r="DY7" s="12"/>
      <c r="DZ7" s="118" t="s">
        <v>90</v>
      </c>
      <c r="EA7" s="97">
        <v>2</v>
      </c>
      <c r="EB7" s="596" t="s">
        <v>7847</v>
      </c>
      <c r="EC7" s="118"/>
      <c r="ED7" s="11"/>
      <c r="EE7" s="11"/>
      <c r="EF7" s="148"/>
      <c r="EG7" s="148"/>
      <c r="EH7" s="148"/>
      <c r="EI7" s="148"/>
      <c r="EJ7" s="148"/>
      <c r="EK7" s="148"/>
      <c r="EL7" s="148"/>
      <c r="EM7" s="148"/>
      <c r="EN7" s="148"/>
      <c r="EO7" s="148"/>
      <c r="EP7" s="148"/>
      <c r="EQ7" s="148"/>
      <c r="ER7" s="148"/>
      <c r="ES7" s="148"/>
      <c r="ET7" s="148"/>
      <c r="EU7" s="148"/>
      <c r="EV7" s="148"/>
      <c r="EW7" s="148"/>
      <c r="EX7" s="148"/>
      <c r="EY7" s="148"/>
      <c r="EZ7" s="148"/>
      <c r="FA7" s="148"/>
      <c r="FB7" s="148"/>
      <c r="FC7" s="148"/>
      <c r="FD7" s="148"/>
      <c r="FE7" s="148"/>
      <c r="FF7" s="148"/>
    </row>
    <row r="8" spans="1:162" s="167" customFormat="1" ht="15.75" hidden="1" customHeight="1" x14ac:dyDescent="0.25">
      <c r="A8" s="221">
        <v>6</v>
      </c>
      <c r="B8" s="2064"/>
      <c r="C8" s="152" t="s">
        <v>6238</v>
      </c>
      <c r="D8" s="152" t="s">
        <v>22</v>
      </c>
      <c r="E8" s="152" t="s">
        <v>4126</v>
      </c>
      <c r="F8" s="152">
        <v>354594</v>
      </c>
      <c r="G8" s="152">
        <v>26</v>
      </c>
      <c r="H8" s="152" t="s">
        <v>2633</v>
      </c>
      <c r="I8" s="152" t="s">
        <v>2633</v>
      </c>
      <c r="J8" s="152" t="s">
        <v>2633</v>
      </c>
      <c r="K8" s="152">
        <v>505177418</v>
      </c>
      <c r="L8" s="152">
        <v>127</v>
      </c>
      <c r="M8" s="152">
        <v>176</v>
      </c>
      <c r="N8" s="153">
        <f t="shared" si="13"/>
        <v>40.999483471074385</v>
      </c>
      <c r="O8" s="154">
        <v>2</v>
      </c>
      <c r="P8" s="153">
        <f t="shared" si="0"/>
        <v>77.44</v>
      </c>
      <c r="Q8" s="153">
        <f t="shared" si="1"/>
        <v>49.56</v>
      </c>
      <c r="R8" s="152" t="s">
        <v>31</v>
      </c>
      <c r="S8" s="155">
        <v>40225</v>
      </c>
      <c r="T8" s="152" t="s">
        <v>2486</v>
      </c>
      <c r="U8" s="152" t="s">
        <v>2492</v>
      </c>
      <c r="V8" s="152" t="s">
        <v>87</v>
      </c>
      <c r="W8" s="152" t="s">
        <v>32</v>
      </c>
      <c r="X8" s="152" t="s">
        <v>2634</v>
      </c>
      <c r="Y8" s="152"/>
      <c r="Z8" s="152" t="s">
        <v>2634</v>
      </c>
      <c r="AA8" s="152"/>
      <c r="AB8" s="152" t="s">
        <v>2634</v>
      </c>
      <c r="AC8" s="152"/>
      <c r="AD8" s="152" t="s">
        <v>2634</v>
      </c>
      <c r="AE8" s="152"/>
      <c r="AF8" s="152" t="s">
        <v>2634</v>
      </c>
      <c r="AG8" s="152"/>
      <c r="AH8" s="152" t="s">
        <v>2634</v>
      </c>
      <c r="AI8" s="152"/>
      <c r="AJ8" s="152" t="s">
        <v>2634</v>
      </c>
      <c r="AK8" s="152"/>
      <c r="AL8" s="152" t="s">
        <v>2634</v>
      </c>
      <c r="AM8" s="152"/>
      <c r="AN8" s="152" t="s">
        <v>2634</v>
      </c>
      <c r="AO8" s="152"/>
      <c r="AP8" s="152"/>
      <c r="AQ8" s="152" t="s">
        <v>2638</v>
      </c>
      <c r="AR8" s="152" t="s">
        <v>4075</v>
      </c>
      <c r="AS8" s="152" t="s">
        <v>4088</v>
      </c>
      <c r="AT8" s="152"/>
      <c r="AU8" s="152"/>
      <c r="AV8" s="152"/>
      <c r="AW8" s="152" t="s">
        <v>2634</v>
      </c>
      <c r="AX8" s="152"/>
      <c r="AY8" s="152" t="s">
        <v>2634</v>
      </c>
      <c r="AZ8" s="152"/>
      <c r="BA8" s="152"/>
      <c r="BB8" s="152"/>
      <c r="BC8" s="152"/>
      <c r="BD8" s="152"/>
      <c r="BE8" s="152"/>
      <c r="BF8" s="152"/>
      <c r="BG8" s="152"/>
      <c r="BH8" s="152"/>
      <c r="BI8" s="152"/>
      <c r="BJ8" s="152"/>
      <c r="BK8" s="152"/>
      <c r="BL8" s="152"/>
      <c r="BM8" s="153">
        <f t="shared" si="2"/>
        <v>256.25504439063758</v>
      </c>
      <c r="BN8" s="152"/>
      <c r="BO8" s="152"/>
      <c r="BP8" s="153">
        <f t="shared" si="3"/>
        <v>256.25504439063758</v>
      </c>
      <c r="BQ8" s="152" t="s">
        <v>3580</v>
      </c>
      <c r="BR8" s="152">
        <v>67</v>
      </c>
      <c r="BS8" s="153">
        <f t="shared" si="4"/>
        <v>121.06537530266344</v>
      </c>
      <c r="BT8" s="152"/>
      <c r="BU8" s="152"/>
      <c r="BV8" s="153">
        <f t="shared" si="5"/>
        <v>256.25504439063758</v>
      </c>
      <c r="BW8" s="152">
        <v>67</v>
      </c>
      <c r="BX8" s="152">
        <v>67</v>
      </c>
      <c r="BY8" s="153">
        <f t="shared" si="11"/>
        <v>121.06537530266344</v>
      </c>
      <c r="BZ8" s="152" t="s">
        <v>2954</v>
      </c>
      <c r="CA8" s="152">
        <v>69</v>
      </c>
      <c r="CB8" s="156">
        <f t="shared" si="6"/>
        <v>117.02986279257466</v>
      </c>
      <c r="CC8" s="152"/>
      <c r="CD8" s="152"/>
      <c r="CE8" s="156">
        <f t="shared" si="7"/>
        <v>256.25504439063758</v>
      </c>
      <c r="CF8" s="152" t="s">
        <v>7716</v>
      </c>
      <c r="CG8" s="152">
        <v>74</v>
      </c>
      <c r="CH8" s="157">
        <f t="shared" si="8"/>
        <v>106.94108151735271</v>
      </c>
      <c r="CI8" s="152" t="s">
        <v>9163</v>
      </c>
      <c r="CJ8" s="152">
        <v>73</v>
      </c>
      <c r="CK8" s="157">
        <f t="shared" si="9"/>
        <v>108.9588377723971</v>
      </c>
      <c r="CL8" s="152">
        <v>73</v>
      </c>
      <c r="CM8" s="153">
        <f t="shared" si="10"/>
        <v>108.9588377723971</v>
      </c>
      <c r="CN8" s="97">
        <v>100</v>
      </c>
      <c r="CO8" s="152"/>
      <c r="CP8" s="152"/>
      <c r="CQ8" s="159">
        <v>3</v>
      </c>
      <c r="CR8" s="159">
        <v>0</v>
      </c>
      <c r="CS8" s="153">
        <v>1</v>
      </c>
      <c r="CT8" s="160">
        <v>0.25</v>
      </c>
      <c r="CU8" s="160">
        <v>0.5</v>
      </c>
      <c r="CV8" s="160">
        <v>0.25</v>
      </c>
      <c r="CW8" s="160">
        <v>0.5</v>
      </c>
      <c r="CX8" s="161">
        <f t="shared" si="12"/>
        <v>5.5</v>
      </c>
      <c r="CY8" s="161" t="s">
        <v>2838</v>
      </c>
      <c r="CZ8" s="161" t="s">
        <v>2634</v>
      </c>
      <c r="DA8" s="161"/>
      <c r="DB8" s="153" t="s">
        <v>2645</v>
      </c>
      <c r="DC8" s="153" t="s">
        <v>2648</v>
      </c>
      <c r="DD8" s="153" t="s">
        <v>2647</v>
      </c>
      <c r="DE8" s="153" t="s">
        <v>2651</v>
      </c>
      <c r="DF8" s="153" t="s">
        <v>32</v>
      </c>
      <c r="DG8" s="153" t="s">
        <v>32</v>
      </c>
      <c r="DH8" s="153" t="s">
        <v>2653</v>
      </c>
      <c r="DI8" s="153" t="s">
        <v>2657</v>
      </c>
      <c r="DJ8" s="153" t="s">
        <v>37</v>
      </c>
      <c r="DK8" s="153" t="s">
        <v>37</v>
      </c>
      <c r="DL8" s="153" t="s">
        <v>37</v>
      </c>
      <c r="DM8" s="153" t="s">
        <v>2661</v>
      </c>
      <c r="DN8" s="152" t="s">
        <v>4001</v>
      </c>
      <c r="DO8" s="152" t="s">
        <v>4002</v>
      </c>
      <c r="DP8" s="152"/>
      <c r="DQ8" s="152" t="s">
        <v>4068</v>
      </c>
      <c r="DR8" s="152"/>
      <c r="DS8" s="152" t="s">
        <v>2633</v>
      </c>
      <c r="DT8" s="152" t="s">
        <v>4073</v>
      </c>
      <c r="DU8" s="153" t="s">
        <v>2634</v>
      </c>
      <c r="DV8" s="153" t="s">
        <v>2633</v>
      </c>
      <c r="DW8" s="153" t="s">
        <v>7717</v>
      </c>
      <c r="DX8" s="162" t="s">
        <v>220</v>
      </c>
      <c r="DY8" s="163" t="s">
        <v>220</v>
      </c>
      <c r="DZ8" s="162" t="s">
        <v>85</v>
      </c>
      <c r="EA8" s="97">
        <v>2</v>
      </c>
      <c r="EB8" s="622" t="s">
        <v>3581</v>
      </c>
      <c r="EC8" s="162"/>
      <c r="ED8" s="165"/>
      <c r="EE8" s="165"/>
      <c r="EF8" s="166"/>
      <c r="EG8" s="166"/>
      <c r="EH8" s="166"/>
      <c r="EI8" s="166"/>
      <c r="EJ8" s="166"/>
      <c r="EK8" s="166"/>
      <c r="EL8" s="166"/>
      <c r="EM8" s="166"/>
      <c r="EN8" s="166"/>
      <c r="EO8" s="166"/>
      <c r="EP8" s="166"/>
      <c r="EQ8" s="166"/>
      <c r="ER8" s="166"/>
      <c r="ES8" s="166"/>
      <c r="ET8" s="166"/>
      <c r="EU8" s="166"/>
      <c r="EV8" s="166"/>
      <c r="EW8" s="166"/>
      <c r="EX8" s="166"/>
      <c r="EY8" s="166"/>
      <c r="EZ8" s="166"/>
      <c r="FA8" s="166"/>
      <c r="FB8" s="166"/>
      <c r="FC8" s="166"/>
      <c r="FD8" s="166"/>
      <c r="FE8" s="166"/>
      <c r="FF8" s="166"/>
    </row>
    <row r="9" spans="1:162" ht="16.5" hidden="1" customHeight="1" x14ac:dyDescent="0.25">
      <c r="A9" s="875">
        <v>7</v>
      </c>
      <c r="B9" s="2065" t="s">
        <v>12</v>
      </c>
      <c r="C9" s="7" t="s">
        <v>6239</v>
      </c>
      <c r="D9" s="7" t="s">
        <v>22</v>
      </c>
      <c r="E9" s="7" t="s">
        <v>4126</v>
      </c>
      <c r="F9" s="7">
        <v>188747</v>
      </c>
      <c r="G9" s="7">
        <v>27</v>
      </c>
      <c r="H9" s="7" t="s">
        <v>2634</v>
      </c>
      <c r="I9" s="7" t="s">
        <v>2634</v>
      </c>
      <c r="J9" s="7" t="s">
        <v>2633</v>
      </c>
      <c r="K9" s="7">
        <v>503832075</v>
      </c>
      <c r="L9" s="7">
        <v>177</v>
      </c>
      <c r="M9" s="7">
        <v>181</v>
      </c>
      <c r="N9" s="8">
        <f t="shared" si="13"/>
        <v>54.027654833491034</v>
      </c>
      <c r="O9" s="73">
        <v>3</v>
      </c>
      <c r="P9" s="8">
        <f t="shared" si="0"/>
        <v>81.902500000000003</v>
      </c>
      <c r="Q9" s="8">
        <f t="shared" si="1"/>
        <v>95.097499999999997</v>
      </c>
      <c r="R9" s="7"/>
      <c r="S9" s="15">
        <v>40239</v>
      </c>
      <c r="T9" s="7" t="s">
        <v>2486</v>
      </c>
      <c r="U9" s="7" t="s">
        <v>2492</v>
      </c>
      <c r="V9" s="7" t="s">
        <v>40</v>
      </c>
      <c r="W9" s="7"/>
      <c r="X9" s="7" t="s">
        <v>2634</v>
      </c>
      <c r="Y9" s="7"/>
      <c r="Z9" s="7" t="s">
        <v>2634</v>
      </c>
      <c r="AA9" s="7"/>
      <c r="AB9" s="7" t="s">
        <v>2634</v>
      </c>
      <c r="AC9" s="7"/>
      <c r="AD9" s="7" t="s">
        <v>2634</v>
      </c>
      <c r="AE9" s="7"/>
      <c r="AF9" s="7" t="s">
        <v>2634</v>
      </c>
      <c r="AG9" s="7"/>
      <c r="AH9" s="7" t="s">
        <v>2634</v>
      </c>
      <c r="AI9" s="7"/>
      <c r="AJ9" s="7" t="s">
        <v>2634</v>
      </c>
      <c r="AK9" s="7"/>
      <c r="AL9" s="7" t="s">
        <v>2634</v>
      </c>
      <c r="AM9" s="7"/>
      <c r="AN9" s="7" t="s">
        <v>2634</v>
      </c>
      <c r="AO9" s="7"/>
      <c r="AP9" s="7"/>
      <c r="AQ9" s="7" t="s">
        <v>2637</v>
      </c>
      <c r="AR9" s="7"/>
      <c r="AS9" s="7"/>
      <c r="AT9" s="7"/>
      <c r="AU9" s="7"/>
      <c r="AV9" s="7"/>
      <c r="AW9" s="7" t="s">
        <v>2634</v>
      </c>
      <c r="AX9" s="7"/>
      <c r="AY9" s="7" t="s">
        <v>2634</v>
      </c>
      <c r="AZ9" s="7"/>
      <c r="BA9" s="7"/>
      <c r="BB9" s="7"/>
      <c r="BC9" s="7"/>
      <c r="BD9" s="7"/>
      <c r="BE9" s="7" t="s">
        <v>2634</v>
      </c>
      <c r="BF9" s="7" t="s">
        <v>2634</v>
      </c>
      <c r="BG9" s="7" t="s">
        <v>2634</v>
      </c>
      <c r="BH9" s="7"/>
      <c r="BI9" s="7"/>
      <c r="BJ9" s="7"/>
      <c r="BK9" s="19">
        <v>160</v>
      </c>
      <c r="BL9" s="19">
        <v>160</v>
      </c>
      <c r="BM9" s="20">
        <f t="shared" si="2"/>
        <v>17.876390020768159</v>
      </c>
      <c r="BN9" s="19">
        <v>145</v>
      </c>
      <c r="BO9" s="19">
        <v>145</v>
      </c>
      <c r="BP9" s="20">
        <f t="shared" si="3"/>
        <v>33.649675333210652</v>
      </c>
      <c r="BQ9" s="19">
        <v>127</v>
      </c>
      <c r="BR9" s="19">
        <v>127</v>
      </c>
      <c r="BS9" s="20">
        <f t="shared" si="4"/>
        <v>52.577617708141645</v>
      </c>
      <c r="BT9" s="19">
        <v>118</v>
      </c>
      <c r="BU9" s="19">
        <v>118</v>
      </c>
      <c r="BV9" s="20">
        <f t="shared" si="5"/>
        <v>62.041588895607148</v>
      </c>
      <c r="BW9" s="19">
        <v>108</v>
      </c>
      <c r="BX9" s="19">
        <v>108</v>
      </c>
      <c r="BY9" s="20">
        <f t="shared" si="11"/>
        <v>72.557112437235475</v>
      </c>
      <c r="BZ9" s="19" t="s">
        <v>229</v>
      </c>
      <c r="CA9" s="19">
        <v>93</v>
      </c>
      <c r="CB9" s="68">
        <f t="shared" si="6"/>
        <v>88.330397749677971</v>
      </c>
      <c r="CC9" s="19" t="s">
        <v>3775</v>
      </c>
      <c r="CD9" s="19">
        <v>90</v>
      </c>
      <c r="CE9" s="68">
        <f t="shared" si="7"/>
        <v>91.485054812166467</v>
      </c>
      <c r="CF9" s="19"/>
      <c r="CG9" s="19"/>
      <c r="CH9" s="68">
        <f t="shared" si="8"/>
        <v>186.12476668682143</v>
      </c>
      <c r="CI9" s="7" t="s">
        <v>11255</v>
      </c>
      <c r="CJ9" s="7">
        <v>94</v>
      </c>
      <c r="CK9" s="68">
        <f t="shared" si="9"/>
        <v>87.278845395515134</v>
      </c>
      <c r="CL9" s="1">
        <v>94</v>
      </c>
      <c r="CM9" s="20">
        <f t="shared" si="10"/>
        <v>87.278845395515134</v>
      </c>
      <c r="CN9" s="98">
        <v>130</v>
      </c>
      <c r="CO9" s="7"/>
      <c r="CP9" s="7"/>
      <c r="CQ9" s="91"/>
      <c r="CR9" s="91"/>
      <c r="CS9" s="20">
        <v>1</v>
      </c>
      <c r="CT9" s="85">
        <v>0.25</v>
      </c>
      <c r="CU9" s="85">
        <v>0</v>
      </c>
      <c r="CV9" s="85">
        <v>0.25</v>
      </c>
      <c r="CW9" s="85">
        <v>0</v>
      </c>
      <c r="CX9" s="71">
        <f t="shared" si="12"/>
        <v>1.5</v>
      </c>
      <c r="CY9" s="71"/>
      <c r="CZ9" s="71" t="s">
        <v>2634</v>
      </c>
      <c r="DA9" s="71"/>
      <c r="DB9" s="20" t="s">
        <v>2645</v>
      </c>
      <c r="DC9" s="20" t="s">
        <v>2646</v>
      </c>
      <c r="DD9" s="20" t="s">
        <v>2648</v>
      </c>
      <c r="DE9" s="20" t="s">
        <v>2651</v>
      </c>
      <c r="DF9" s="20" t="s">
        <v>32</v>
      </c>
      <c r="DG9" s="20" t="s">
        <v>32</v>
      </c>
      <c r="DH9" s="20" t="s">
        <v>5009</v>
      </c>
      <c r="DI9" s="20" t="s">
        <v>2656</v>
      </c>
      <c r="DJ9" s="20" t="s">
        <v>37</v>
      </c>
      <c r="DK9" s="20" t="s">
        <v>37</v>
      </c>
      <c r="DL9" s="20" t="s">
        <v>37</v>
      </c>
      <c r="DM9" s="20" t="s">
        <v>2663</v>
      </c>
      <c r="DN9" s="7" t="s">
        <v>4001</v>
      </c>
      <c r="DO9" s="7" t="s">
        <v>4003</v>
      </c>
      <c r="DP9" s="7"/>
      <c r="DQ9" s="7" t="s">
        <v>4068</v>
      </c>
      <c r="DR9" s="7"/>
      <c r="DS9" s="7" t="s">
        <v>2634</v>
      </c>
      <c r="DT9" s="7"/>
      <c r="DU9" s="20" t="s">
        <v>2634</v>
      </c>
      <c r="DV9" s="20" t="s">
        <v>2633</v>
      </c>
      <c r="DW9" s="20"/>
      <c r="DX9" s="119" t="s">
        <v>230</v>
      </c>
      <c r="DY9" s="13" t="s">
        <v>3776</v>
      </c>
      <c r="DZ9" s="119" t="s">
        <v>85</v>
      </c>
      <c r="EA9" s="98">
        <v>2</v>
      </c>
      <c r="EB9" s="126" t="s">
        <v>88</v>
      </c>
      <c r="EC9" s="119"/>
      <c r="ED9" s="10"/>
      <c r="EE9" s="10"/>
      <c r="EF9" s="148"/>
      <c r="EG9" s="148"/>
      <c r="EH9" s="148"/>
      <c r="EI9" s="148"/>
      <c r="EJ9" s="148"/>
      <c r="EK9" s="148"/>
      <c r="EL9" s="148"/>
      <c r="EM9" s="148"/>
      <c r="EN9" s="148"/>
      <c r="EO9" s="148"/>
      <c r="EP9" s="148"/>
      <c r="EQ9" s="148"/>
      <c r="ER9" s="148"/>
      <c r="ES9" s="148"/>
      <c r="ET9" s="148"/>
      <c r="EU9" s="148"/>
      <c r="EV9" s="148"/>
      <c r="EW9" s="148"/>
      <c r="EX9" s="148"/>
      <c r="EY9" s="148"/>
      <c r="EZ9" s="148"/>
      <c r="FA9" s="148"/>
      <c r="FB9" s="148"/>
      <c r="FC9" s="148"/>
      <c r="FD9" s="148"/>
      <c r="FE9" s="148"/>
      <c r="FF9" s="148"/>
    </row>
    <row r="10" spans="1:162" s="637" customFormat="1" ht="15.75" hidden="1" customHeight="1" x14ac:dyDescent="0.25">
      <c r="A10" s="221">
        <v>8</v>
      </c>
      <c r="B10" s="2065"/>
      <c r="C10" s="623" t="s">
        <v>7766</v>
      </c>
      <c r="D10" s="623" t="s">
        <v>38</v>
      </c>
      <c r="E10" s="623" t="s">
        <v>4150</v>
      </c>
      <c r="F10" s="623">
        <v>112921</v>
      </c>
      <c r="G10" s="623">
        <v>24</v>
      </c>
      <c r="H10" s="623" t="s">
        <v>2633</v>
      </c>
      <c r="I10" s="623" t="s">
        <v>2634</v>
      </c>
      <c r="J10" s="623" t="s">
        <v>2633</v>
      </c>
      <c r="K10" s="623">
        <v>565355550</v>
      </c>
      <c r="L10" s="623">
        <v>122</v>
      </c>
      <c r="M10" s="623">
        <v>166</v>
      </c>
      <c r="N10" s="624">
        <f t="shared" si="13"/>
        <v>44.273479460008708</v>
      </c>
      <c r="O10" s="625">
        <v>2</v>
      </c>
      <c r="P10" s="624">
        <f t="shared" si="0"/>
        <v>68.89</v>
      </c>
      <c r="Q10" s="624">
        <f t="shared" si="1"/>
        <v>53.11</v>
      </c>
      <c r="R10" s="626"/>
      <c r="S10" s="627">
        <v>40239</v>
      </c>
      <c r="T10" s="623" t="s">
        <v>2486</v>
      </c>
      <c r="U10" s="623" t="s">
        <v>2492</v>
      </c>
      <c r="V10" s="623" t="s">
        <v>87</v>
      </c>
      <c r="W10" s="623" t="s">
        <v>3013</v>
      </c>
      <c r="X10" s="623" t="s">
        <v>2634</v>
      </c>
      <c r="Y10" s="623"/>
      <c r="Z10" s="623" t="s">
        <v>2634</v>
      </c>
      <c r="AA10" s="623"/>
      <c r="AB10" s="623" t="s">
        <v>2634</v>
      </c>
      <c r="AC10" s="623"/>
      <c r="AD10" s="623" t="s">
        <v>2634</v>
      </c>
      <c r="AE10" s="623"/>
      <c r="AF10" s="623" t="s">
        <v>2634</v>
      </c>
      <c r="AG10" s="623"/>
      <c r="AH10" s="623" t="s">
        <v>2634</v>
      </c>
      <c r="AI10" s="623"/>
      <c r="AJ10" s="623" t="s">
        <v>2634</v>
      </c>
      <c r="AK10" s="623"/>
      <c r="AL10" s="623" t="s">
        <v>2634</v>
      </c>
      <c r="AM10" s="623"/>
      <c r="AN10" s="623" t="s">
        <v>2634</v>
      </c>
      <c r="AO10" s="623"/>
      <c r="AP10" s="623"/>
      <c r="AQ10" s="623" t="s">
        <v>2638</v>
      </c>
      <c r="AR10" s="623" t="s">
        <v>4076</v>
      </c>
      <c r="AS10" s="623" t="s">
        <v>4088</v>
      </c>
      <c r="AT10" s="623"/>
      <c r="AU10" s="623"/>
      <c r="AV10" s="623"/>
      <c r="AW10" s="623" t="s">
        <v>2634</v>
      </c>
      <c r="AX10" s="623"/>
      <c r="AY10" s="623" t="s">
        <v>2634</v>
      </c>
      <c r="AZ10" s="623"/>
      <c r="BA10" s="623" t="s">
        <v>3970</v>
      </c>
      <c r="BB10" s="623" t="s">
        <v>3970</v>
      </c>
      <c r="BC10" s="623" t="s">
        <v>2634</v>
      </c>
      <c r="BD10" s="623"/>
      <c r="BE10" s="623" t="s">
        <v>2634</v>
      </c>
      <c r="BF10" s="623" t="s">
        <v>2634</v>
      </c>
      <c r="BG10" s="623" t="s">
        <v>2634</v>
      </c>
      <c r="BH10" s="623"/>
      <c r="BI10" s="623"/>
      <c r="BJ10" s="623"/>
      <c r="BK10" s="628">
        <v>110.2</v>
      </c>
      <c r="BL10" s="628">
        <v>110.2</v>
      </c>
      <c r="BM10" s="629">
        <f t="shared" si="2"/>
        <v>22.218038034268496</v>
      </c>
      <c r="BN10" s="628">
        <v>103</v>
      </c>
      <c r="BO10" s="628">
        <v>103</v>
      </c>
      <c r="BP10" s="629">
        <f t="shared" si="3"/>
        <v>35.774807004330633</v>
      </c>
      <c r="BQ10" s="628">
        <v>95</v>
      </c>
      <c r="BR10" s="628">
        <v>95</v>
      </c>
      <c r="BS10" s="629">
        <f t="shared" si="4"/>
        <v>50.837883637733007</v>
      </c>
      <c r="BT10" s="628">
        <v>90</v>
      </c>
      <c r="BU10" s="628">
        <v>90</v>
      </c>
      <c r="BV10" s="629">
        <f t="shared" si="5"/>
        <v>60.252306533609492</v>
      </c>
      <c r="BW10" s="628">
        <v>85</v>
      </c>
      <c r="BX10" s="628">
        <v>85</v>
      </c>
      <c r="BY10" s="629">
        <f t="shared" si="11"/>
        <v>69.666729429485969</v>
      </c>
      <c r="BZ10" s="628" t="s">
        <v>84</v>
      </c>
      <c r="CA10" s="628">
        <v>82.5</v>
      </c>
      <c r="CB10" s="157">
        <f t="shared" si="6"/>
        <v>74.373940877424218</v>
      </c>
      <c r="CC10" s="628" t="s">
        <v>7481</v>
      </c>
      <c r="CD10" s="628">
        <v>88</v>
      </c>
      <c r="CE10" s="157">
        <f t="shared" si="7"/>
        <v>64.018075691960092</v>
      </c>
      <c r="CF10" s="628" t="s">
        <v>7690</v>
      </c>
      <c r="CG10" s="628">
        <v>85</v>
      </c>
      <c r="CH10" s="157">
        <f t="shared" si="8"/>
        <v>69.666729429485969</v>
      </c>
      <c r="CI10" s="623"/>
      <c r="CJ10" s="623"/>
      <c r="CK10" s="157">
        <f t="shared" si="9"/>
        <v>229.71191865938616</v>
      </c>
      <c r="CL10" s="623">
        <v>85</v>
      </c>
      <c r="CM10" s="629">
        <f t="shared" si="10"/>
        <v>69.666729429485969</v>
      </c>
      <c r="CN10" s="98">
        <v>105</v>
      </c>
      <c r="CO10" s="623"/>
      <c r="CP10" s="623"/>
      <c r="CQ10" s="630">
        <v>2</v>
      </c>
      <c r="CR10" s="630">
        <v>0</v>
      </c>
      <c r="CS10" s="629">
        <v>1</v>
      </c>
      <c r="CT10" s="631">
        <v>0.25</v>
      </c>
      <c r="CU10" s="631">
        <v>0.5</v>
      </c>
      <c r="CV10" s="631">
        <v>0.5</v>
      </c>
      <c r="CW10" s="631">
        <v>0.25</v>
      </c>
      <c r="CX10" s="632">
        <f t="shared" si="12"/>
        <v>4.5</v>
      </c>
      <c r="CY10" s="632" t="s">
        <v>2836</v>
      </c>
      <c r="CZ10" s="632" t="s">
        <v>2634</v>
      </c>
      <c r="DA10" s="632"/>
      <c r="DB10" s="629" t="s">
        <v>2645</v>
      </c>
      <c r="DC10" s="629" t="s">
        <v>2648</v>
      </c>
      <c r="DD10" s="629" t="s">
        <v>2647</v>
      </c>
      <c r="DE10" s="629" t="s">
        <v>2651</v>
      </c>
      <c r="DF10" s="629" t="s">
        <v>32</v>
      </c>
      <c r="DG10" s="629" t="s">
        <v>32</v>
      </c>
      <c r="DH10" s="629" t="s">
        <v>2653</v>
      </c>
      <c r="DI10" s="629" t="s">
        <v>2658</v>
      </c>
      <c r="DJ10" s="629" t="s">
        <v>37</v>
      </c>
      <c r="DK10" s="629" t="s">
        <v>37</v>
      </c>
      <c r="DL10" s="629" t="s">
        <v>37</v>
      </c>
      <c r="DM10" s="629" t="s">
        <v>2663</v>
      </c>
      <c r="DN10" s="623" t="s">
        <v>4001</v>
      </c>
      <c r="DO10" s="623" t="s">
        <v>4003</v>
      </c>
      <c r="DP10" s="623" t="s">
        <v>4063</v>
      </c>
      <c r="DQ10" s="623"/>
      <c r="DR10" s="623"/>
      <c r="DS10" s="623" t="s">
        <v>2633</v>
      </c>
      <c r="DT10" s="623" t="s">
        <v>4074</v>
      </c>
      <c r="DU10" s="629" t="s">
        <v>2634</v>
      </c>
      <c r="DV10" s="629" t="s">
        <v>2633</v>
      </c>
      <c r="DW10" s="629" t="s">
        <v>7691</v>
      </c>
      <c r="DX10" s="633" t="s">
        <v>3554</v>
      </c>
      <c r="DY10" s="634" t="s">
        <v>3555</v>
      </c>
      <c r="DZ10" s="633" t="s">
        <v>85</v>
      </c>
      <c r="EA10" s="98">
        <v>3</v>
      </c>
      <c r="EB10" s="635" t="s">
        <v>3556</v>
      </c>
      <c r="EC10" s="633"/>
      <c r="ED10" s="636"/>
      <c r="EE10" s="636"/>
      <c r="EF10" s="166"/>
      <c r="EG10" s="166"/>
      <c r="EH10" s="166"/>
      <c r="EI10" s="166"/>
      <c r="EJ10" s="166"/>
      <c r="EK10" s="166"/>
      <c r="EL10" s="166"/>
      <c r="EM10" s="166"/>
      <c r="EN10" s="166"/>
      <c r="EO10" s="166"/>
      <c r="EP10" s="166"/>
      <c r="EQ10" s="166"/>
      <c r="ER10" s="166"/>
      <c r="ES10" s="166"/>
      <c r="ET10" s="166"/>
      <c r="EU10" s="166"/>
      <c r="EV10" s="166"/>
      <c r="EW10" s="166"/>
      <c r="EX10" s="166"/>
      <c r="EY10" s="166"/>
      <c r="EZ10" s="166"/>
      <c r="FA10" s="166"/>
      <c r="FB10" s="166"/>
      <c r="FC10" s="166"/>
      <c r="FD10" s="166"/>
      <c r="FE10" s="166"/>
      <c r="FF10" s="166"/>
    </row>
    <row r="11" spans="1:162" s="637" customFormat="1" ht="15.75" hidden="1" customHeight="1" x14ac:dyDescent="0.25">
      <c r="A11" s="221">
        <v>9</v>
      </c>
      <c r="B11" s="2065"/>
      <c r="C11" s="623" t="s">
        <v>7767</v>
      </c>
      <c r="D11" s="623" t="s">
        <v>38</v>
      </c>
      <c r="E11" s="623" t="s">
        <v>4126</v>
      </c>
      <c r="F11" s="623">
        <v>296491</v>
      </c>
      <c r="G11" s="623">
        <v>31</v>
      </c>
      <c r="H11" s="623" t="s">
        <v>2633</v>
      </c>
      <c r="I11" s="623" t="s">
        <v>2634</v>
      </c>
      <c r="J11" s="623" t="s">
        <v>2634</v>
      </c>
      <c r="K11" s="623">
        <v>501249260</v>
      </c>
      <c r="L11" s="623">
        <v>116</v>
      </c>
      <c r="M11" s="623">
        <v>155</v>
      </c>
      <c r="N11" s="624">
        <f t="shared" si="13"/>
        <v>48.283038501560874</v>
      </c>
      <c r="O11" s="625">
        <v>2</v>
      </c>
      <c r="P11" s="624">
        <f t="shared" si="0"/>
        <v>60.062500000000007</v>
      </c>
      <c r="Q11" s="624">
        <f t="shared" si="1"/>
        <v>55.937499999999993</v>
      </c>
      <c r="R11" s="626"/>
      <c r="S11" s="627">
        <v>40240</v>
      </c>
      <c r="T11" s="623" t="s">
        <v>2486</v>
      </c>
      <c r="U11" s="623" t="s">
        <v>2492</v>
      </c>
      <c r="V11" s="623" t="s">
        <v>93</v>
      </c>
      <c r="W11" s="623" t="s">
        <v>2568</v>
      </c>
      <c r="X11" s="623" t="s">
        <v>2634</v>
      </c>
      <c r="Y11" s="623"/>
      <c r="Z11" s="623" t="s">
        <v>2634</v>
      </c>
      <c r="AA11" s="623"/>
      <c r="AB11" s="623" t="s">
        <v>2633</v>
      </c>
      <c r="AC11" s="623" t="s">
        <v>2635</v>
      </c>
      <c r="AD11" s="623" t="s">
        <v>2634</v>
      </c>
      <c r="AE11" s="623"/>
      <c r="AF11" s="623" t="s">
        <v>2634</v>
      </c>
      <c r="AG11" s="623"/>
      <c r="AH11" s="623" t="s">
        <v>2634</v>
      </c>
      <c r="AI11" s="623"/>
      <c r="AJ11" s="623" t="s">
        <v>2634</v>
      </c>
      <c r="AK11" s="623"/>
      <c r="AL11" s="623" t="s">
        <v>2634</v>
      </c>
      <c r="AM11" s="623"/>
      <c r="AN11" s="623" t="s">
        <v>2634</v>
      </c>
      <c r="AO11" s="623"/>
      <c r="AP11" s="623"/>
      <c r="AQ11" s="623" t="s">
        <v>2638</v>
      </c>
      <c r="AR11" s="623" t="s">
        <v>4076</v>
      </c>
      <c r="AS11" s="623" t="s">
        <v>4088</v>
      </c>
      <c r="AT11" s="623"/>
      <c r="AU11" s="623"/>
      <c r="AV11" s="623"/>
      <c r="AW11" s="623" t="s">
        <v>2634</v>
      </c>
      <c r="AX11" s="623"/>
      <c r="AY11" s="623" t="s">
        <v>2634</v>
      </c>
      <c r="AZ11" s="623"/>
      <c r="BA11" s="623" t="s">
        <v>3970</v>
      </c>
      <c r="BB11" s="623" t="s">
        <v>3970</v>
      </c>
      <c r="BC11" s="623" t="s">
        <v>2634</v>
      </c>
      <c r="BD11" s="623"/>
      <c r="BE11" s="623" t="s">
        <v>2634</v>
      </c>
      <c r="BF11" s="623" t="s">
        <v>2634</v>
      </c>
      <c r="BG11" s="623" t="s">
        <v>2634</v>
      </c>
      <c r="BH11" s="623"/>
      <c r="BI11" s="623"/>
      <c r="BJ11" s="623"/>
      <c r="BK11" s="628"/>
      <c r="BL11" s="628"/>
      <c r="BM11" s="629">
        <f t="shared" si="2"/>
        <v>207.3743016759777</v>
      </c>
      <c r="BN11" s="628"/>
      <c r="BO11" s="628"/>
      <c r="BP11" s="629">
        <f t="shared" si="3"/>
        <v>207.3743016759777</v>
      </c>
      <c r="BQ11" s="628">
        <v>82</v>
      </c>
      <c r="BR11" s="628">
        <v>82</v>
      </c>
      <c r="BS11" s="629">
        <f t="shared" si="4"/>
        <v>60.782122905027933</v>
      </c>
      <c r="BT11" s="628">
        <v>67</v>
      </c>
      <c r="BU11" s="628">
        <v>67</v>
      </c>
      <c r="BV11" s="629">
        <f t="shared" si="5"/>
        <v>87.597765363128502</v>
      </c>
      <c r="BW11" s="628"/>
      <c r="BX11" s="628"/>
      <c r="BY11" s="629">
        <f t="shared" si="11"/>
        <v>207.3743016759777</v>
      </c>
      <c r="BZ11" s="628"/>
      <c r="CA11" s="628"/>
      <c r="CB11" s="157">
        <f t="shared" si="6"/>
        <v>207.3743016759777</v>
      </c>
      <c r="CC11" s="628" t="s">
        <v>3242</v>
      </c>
      <c r="CD11" s="628">
        <v>67</v>
      </c>
      <c r="CE11" s="157">
        <f t="shared" si="7"/>
        <v>87.597765363128502</v>
      </c>
      <c r="CF11" s="628" t="s">
        <v>7730</v>
      </c>
      <c r="CG11" s="628">
        <v>70</v>
      </c>
      <c r="CH11" s="157">
        <f t="shared" si="8"/>
        <v>82.2346368715084</v>
      </c>
      <c r="CI11" s="623"/>
      <c r="CJ11" s="623"/>
      <c r="CK11" s="157">
        <f t="shared" si="9"/>
        <v>207.3743016759777</v>
      </c>
      <c r="CL11" s="623">
        <v>70</v>
      </c>
      <c r="CM11" s="629">
        <f t="shared" si="10"/>
        <v>82.2346368715084</v>
      </c>
      <c r="CN11" s="98">
        <v>135</v>
      </c>
      <c r="CO11" s="623"/>
      <c r="CP11" s="623"/>
      <c r="CQ11" s="630">
        <v>3</v>
      </c>
      <c r="CR11" s="630">
        <v>1</v>
      </c>
      <c r="CS11" s="629">
        <v>1</v>
      </c>
      <c r="CT11" s="631">
        <v>-0.25</v>
      </c>
      <c r="CU11" s="631">
        <v>0.5</v>
      </c>
      <c r="CV11" s="631">
        <v>0.5</v>
      </c>
      <c r="CW11" s="631">
        <v>0.5</v>
      </c>
      <c r="CX11" s="632">
        <f t="shared" si="12"/>
        <v>6.25</v>
      </c>
      <c r="CY11" s="632" t="s">
        <v>2838</v>
      </c>
      <c r="CZ11" s="632" t="s">
        <v>2634</v>
      </c>
      <c r="DA11" s="632"/>
      <c r="DB11" s="629" t="s">
        <v>2645</v>
      </c>
      <c r="DC11" s="629" t="s">
        <v>2648</v>
      </c>
      <c r="DD11" s="629" t="s">
        <v>2646</v>
      </c>
      <c r="DE11" s="629" t="s">
        <v>2649</v>
      </c>
      <c r="DF11" s="629" t="s">
        <v>2652</v>
      </c>
      <c r="DG11" s="629" t="s">
        <v>2654</v>
      </c>
      <c r="DH11" s="629" t="s">
        <v>2654</v>
      </c>
      <c r="DI11" s="629" t="s">
        <v>2655</v>
      </c>
      <c r="DJ11" s="629" t="s">
        <v>37</v>
      </c>
      <c r="DK11" s="629" t="s">
        <v>37</v>
      </c>
      <c r="DL11" s="629" t="s">
        <v>2659</v>
      </c>
      <c r="DM11" s="629" t="s">
        <v>2663</v>
      </c>
      <c r="DN11" s="623" t="s">
        <v>4001</v>
      </c>
      <c r="DO11" s="623" t="s">
        <v>4002</v>
      </c>
      <c r="DP11" s="623" t="s">
        <v>4063</v>
      </c>
      <c r="DQ11" s="623" t="s">
        <v>4069</v>
      </c>
      <c r="DR11" s="623"/>
      <c r="DS11" s="623" t="s">
        <v>2633</v>
      </c>
      <c r="DT11" s="623" t="s">
        <v>4073</v>
      </c>
      <c r="DU11" s="629" t="s">
        <v>2634</v>
      </c>
      <c r="DV11" s="629" t="s">
        <v>2633</v>
      </c>
      <c r="DW11" s="629" t="s">
        <v>7731</v>
      </c>
      <c r="DX11" s="633" t="s">
        <v>3245</v>
      </c>
      <c r="DY11" s="634" t="s">
        <v>3054</v>
      </c>
      <c r="DZ11" s="633" t="s">
        <v>85</v>
      </c>
      <c r="EA11" s="98">
        <v>3</v>
      </c>
      <c r="EB11" s="635" t="s">
        <v>3247</v>
      </c>
      <c r="EC11" s="633"/>
      <c r="ED11" s="636"/>
      <c r="EE11" s="636"/>
      <c r="EF11" s="166"/>
      <c r="EG11" s="166"/>
      <c r="EH11" s="166"/>
      <c r="EI11" s="166"/>
      <c r="EJ11" s="166"/>
      <c r="EK11" s="166"/>
      <c r="EL11" s="166"/>
      <c r="EM11" s="166"/>
      <c r="EN11" s="166"/>
      <c r="EO11" s="166"/>
      <c r="EP11" s="166"/>
      <c r="EQ11" s="166"/>
      <c r="ER11" s="166"/>
      <c r="ES11" s="166"/>
      <c r="ET11" s="166"/>
      <c r="EU11" s="166"/>
      <c r="EV11" s="166"/>
      <c r="EW11" s="166"/>
      <c r="EX11" s="166"/>
      <c r="EY11" s="166"/>
      <c r="EZ11" s="166"/>
      <c r="FA11" s="166"/>
      <c r="FB11" s="166"/>
      <c r="FC11" s="166"/>
      <c r="FD11" s="166"/>
      <c r="FE11" s="166"/>
      <c r="FF11" s="166"/>
    </row>
    <row r="12" spans="1:162" ht="15.75" hidden="1" customHeight="1" x14ac:dyDescent="0.25">
      <c r="A12" s="219">
        <v>10</v>
      </c>
      <c r="B12" s="2065"/>
      <c r="C12" s="1" t="s">
        <v>7768</v>
      </c>
      <c r="D12" s="1" t="s">
        <v>38</v>
      </c>
      <c r="E12" s="1" t="s">
        <v>4126</v>
      </c>
      <c r="F12" s="1">
        <v>51374</v>
      </c>
      <c r="G12" s="1">
        <v>23</v>
      </c>
      <c r="H12" s="1" t="s">
        <v>2634</v>
      </c>
      <c r="I12" s="1" t="s">
        <v>2634</v>
      </c>
      <c r="J12" s="1" t="s">
        <v>2633</v>
      </c>
      <c r="K12" s="1">
        <v>598105659</v>
      </c>
      <c r="L12" s="1">
        <v>121.5</v>
      </c>
      <c r="M12" s="1">
        <v>167</v>
      </c>
      <c r="N12" s="8">
        <f t="shared" si="13"/>
        <v>43.565563483810827</v>
      </c>
      <c r="O12" s="73">
        <v>2</v>
      </c>
      <c r="P12" s="8">
        <f t="shared" si="0"/>
        <v>69.722499999999997</v>
      </c>
      <c r="Q12" s="8">
        <f t="shared" si="1"/>
        <v>51.777500000000003</v>
      </c>
      <c r="R12" s="7" t="s">
        <v>25</v>
      </c>
      <c r="S12" s="6">
        <v>40241</v>
      </c>
      <c r="T12" s="1" t="s">
        <v>2486</v>
      </c>
      <c r="U12" s="1" t="s">
        <v>2492</v>
      </c>
      <c r="V12" s="1" t="s">
        <v>121</v>
      </c>
      <c r="W12" s="1" t="s">
        <v>3241</v>
      </c>
      <c r="X12" s="1" t="s">
        <v>2634</v>
      </c>
      <c r="Y12" s="1"/>
      <c r="Z12" s="1" t="s">
        <v>2634</v>
      </c>
      <c r="AA12" s="1"/>
      <c r="AB12" s="1" t="s">
        <v>2633</v>
      </c>
      <c r="AC12" s="1" t="s">
        <v>2635</v>
      </c>
      <c r="AD12" s="1" t="s">
        <v>2634</v>
      </c>
      <c r="AE12" s="1"/>
      <c r="AF12" s="1" t="s">
        <v>2634</v>
      </c>
      <c r="AG12" s="1"/>
      <c r="AH12" s="1" t="s">
        <v>2634</v>
      </c>
      <c r="AI12" s="1"/>
      <c r="AJ12" s="1" t="s">
        <v>2634</v>
      </c>
      <c r="AK12" s="1"/>
      <c r="AL12" s="1" t="s">
        <v>2634</v>
      </c>
      <c r="AM12" s="1"/>
      <c r="AN12" s="1" t="s">
        <v>2634</v>
      </c>
      <c r="AO12" s="1"/>
      <c r="AP12" s="1"/>
      <c r="AQ12" s="1" t="s">
        <v>2637</v>
      </c>
      <c r="AR12" s="1"/>
      <c r="AS12" s="1"/>
      <c r="AT12" s="1"/>
      <c r="AU12" s="1"/>
      <c r="AV12" s="1"/>
      <c r="AW12" s="1" t="s">
        <v>2634</v>
      </c>
      <c r="AX12" s="1"/>
      <c r="AY12" s="1" t="s">
        <v>2634</v>
      </c>
      <c r="AZ12" s="1"/>
      <c r="BA12" s="1" t="s">
        <v>3971</v>
      </c>
      <c r="BB12" s="1" t="s">
        <v>3970</v>
      </c>
      <c r="BC12" s="1" t="s">
        <v>2634</v>
      </c>
      <c r="BD12" s="1"/>
      <c r="BE12" s="1" t="s">
        <v>2634</v>
      </c>
      <c r="BF12" s="1" t="s">
        <v>2634</v>
      </c>
      <c r="BG12" s="1" t="s">
        <v>2634</v>
      </c>
      <c r="BH12" s="1"/>
      <c r="BI12" s="1"/>
      <c r="BJ12" s="1"/>
      <c r="BK12" s="19">
        <v>108</v>
      </c>
      <c r="BL12" s="19">
        <v>108</v>
      </c>
      <c r="BM12" s="20">
        <f t="shared" si="2"/>
        <v>26.073101250543189</v>
      </c>
      <c r="BN12" s="19">
        <v>87</v>
      </c>
      <c r="BO12" s="19">
        <v>87</v>
      </c>
      <c r="BP12" s="20">
        <f t="shared" si="3"/>
        <v>66.631258751388145</v>
      </c>
      <c r="BQ12" s="19">
        <v>80</v>
      </c>
      <c r="BR12" s="19">
        <v>80</v>
      </c>
      <c r="BS12" s="20">
        <f t="shared" si="4"/>
        <v>80.150644585003121</v>
      </c>
      <c r="BT12" s="19">
        <v>68</v>
      </c>
      <c r="BU12" s="19">
        <v>68</v>
      </c>
      <c r="BV12" s="20">
        <f t="shared" si="5"/>
        <v>103.32673458548595</v>
      </c>
      <c r="BW12" s="19">
        <v>62</v>
      </c>
      <c r="BX12" s="19">
        <v>62</v>
      </c>
      <c r="BY12" s="20">
        <f t="shared" si="11"/>
        <v>114.91477958572737</v>
      </c>
      <c r="BZ12" s="19" t="s">
        <v>231</v>
      </c>
      <c r="CA12" s="19">
        <v>70</v>
      </c>
      <c r="CB12" s="68">
        <f t="shared" si="6"/>
        <v>99.46405291873883</v>
      </c>
      <c r="CC12" s="19" t="s">
        <v>3242</v>
      </c>
      <c r="CD12" s="19">
        <v>67</v>
      </c>
      <c r="CE12" s="68">
        <f t="shared" si="7"/>
        <v>105.25807541885955</v>
      </c>
      <c r="CF12" s="19" t="s">
        <v>8375</v>
      </c>
      <c r="CG12" s="19">
        <v>72</v>
      </c>
      <c r="CH12" s="68">
        <f t="shared" si="8"/>
        <v>95.601371251991679</v>
      </c>
      <c r="CI12" s="1"/>
      <c r="CJ12" s="1"/>
      <c r="CK12" s="68">
        <f t="shared" si="9"/>
        <v>234.65791125488869</v>
      </c>
      <c r="CL12" s="1">
        <v>72</v>
      </c>
      <c r="CM12" s="20">
        <f t="shared" si="10"/>
        <v>95.601371251991679</v>
      </c>
      <c r="CN12" s="98">
        <v>80</v>
      </c>
      <c r="CO12" s="1"/>
      <c r="CP12" s="1"/>
      <c r="CQ12" s="91">
        <v>3</v>
      </c>
      <c r="CR12" s="91">
        <v>1</v>
      </c>
      <c r="CS12" s="20">
        <v>1</v>
      </c>
      <c r="CT12" s="85">
        <v>0.5</v>
      </c>
      <c r="CU12" s="85">
        <v>0.5</v>
      </c>
      <c r="CV12" s="85">
        <v>0.5</v>
      </c>
      <c r="CW12" s="85"/>
      <c r="CX12" s="71">
        <f t="shared" si="12"/>
        <v>6.5</v>
      </c>
      <c r="CY12" s="71" t="s">
        <v>2838</v>
      </c>
      <c r="CZ12" s="71" t="s">
        <v>2634</v>
      </c>
      <c r="DA12" s="71"/>
      <c r="DB12" s="20" t="s">
        <v>2645</v>
      </c>
      <c r="DC12" s="20" t="s">
        <v>2646</v>
      </c>
      <c r="DD12" s="20" t="s">
        <v>2647</v>
      </c>
      <c r="DE12" s="20" t="s">
        <v>2649</v>
      </c>
      <c r="DF12" s="20" t="s">
        <v>2652</v>
      </c>
      <c r="DG12" s="20" t="s">
        <v>2654</v>
      </c>
      <c r="DH12" s="20" t="s">
        <v>2654</v>
      </c>
      <c r="DI12" s="20" t="s">
        <v>2658</v>
      </c>
      <c r="DJ12" s="20" t="s">
        <v>37</v>
      </c>
      <c r="DK12" s="20" t="s">
        <v>2659</v>
      </c>
      <c r="DL12" s="20" t="s">
        <v>2659</v>
      </c>
      <c r="DM12" s="20" t="s">
        <v>2663</v>
      </c>
      <c r="DN12" s="1" t="s">
        <v>4001</v>
      </c>
      <c r="DO12" s="1" t="s">
        <v>4002</v>
      </c>
      <c r="DP12" s="1"/>
      <c r="DQ12" s="1" t="s">
        <v>4068</v>
      </c>
      <c r="DR12" s="1"/>
      <c r="DS12" s="1" t="s">
        <v>2634</v>
      </c>
      <c r="DT12" s="1"/>
      <c r="DU12" s="20" t="s">
        <v>2634</v>
      </c>
      <c r="DV12" s="20" t="s">
        <v>2633</v>
      </c>
      <c r="DW12" s="20" t="s">
        <v>8376</v>
      </c>
      <c r="DX12" s="119" t="s">
        <v>3246</v>
      </c>
      <c r="DY12" s="13" t="s">
        <v>3243</v>
      </c>
      <c r="DZ12" s="119" t="s">
        <v>74</v>
      </c>
      <c r="EA12" s="98">
        <v>3</v>
      </c>
      <c r="EB12" s="126" t="s">
        <v>3244</v>
      </c>
      <c r="EC12" s="119"/>
      <c r="ED12" s="10"/>
      <c r="EE12" s="10"/>
      <c r="EF12" s="148"/>
      <c r="EG12" s="148"/>
      <c r="EH12" s="148"/>
      <c r="EI12" s="148"/>
      <c r="EJ12" s="148"/>
      <c r="EK12" s="148"/>
      <c r="EL12" s="148"/>
      <c r="EM12" s="148"/>
      <c r="EN12" s="148"/>
      <c r="EO12" s="148"/>
      <c r="EP12" s="148"/>
      <c r="EQ12" s="148"/>
      <c r="ER12" s="148"/>
      <c r="ES12" s="148"/>
      <c r="ET12" s="148"/>
      <c r="EU12" s="148"/>
      <c r="EV12" s="148"/>
      <c r="EW12" s="148"/>
      <c r="EX12" s="148"/>
      <c r="EY12" s="148"/>
      <c r="EZ12" s="148"/>
      <c r="FA12" s="148"/>
      <c r="FB12" s="148"/>
      <c r="FC12" s="148"/>
      <c r="FD12" s="148"/>
      <c r="FE12" s="148"/>
      <c r="FF12" s="148"/>
    </row>
    <row r="13" spans="1:162" ht="15.75" hidden="1" customHeight="1" x14ac:dyDescent="0.25">
      <c r="A13" s="22">
        <v>11</v>
      </c>
      <c r="B13" s="2065"/>
      <c r="C13" s="1" t="s">
        <v>6234</v>
      </c>
      <c r="D13" s="1" t="s">
        <v>38</v>
      </c>
      <c r="E13" s="1" t="s">
        <v>4126</v>
      </c>
      <c r="F13" s="1">
        <v>358454</v>
      </c>
      <c r="G13" s="1">
        <v>28</v>
      </c>
      <c r="H13" s="1"/>
      <c r="I13" s="1"/>
      <c r="J13" s="1"/>
      <c r="K13" s="1">
        <v>557550531</v>
      </c>
      <c r="L13" s="1">
        <v>106.3</v>
      </c>
      <c r="M13" s="1">
        <v>156</v>
      </c>
      <c r="N13" s="8">
        <f t="shared" si="13"/>
        <v>43.6801446416831</v>
      </c>
      <c r="O13" s="73">
        <v>2</v>
      </c>
      <c r="P13" s="8">
        <f t="shared" si="0"/>
        <v>60.84</v>
      </c>
      <c r="Q13" s="8">
        <f t="shared" si="1"/>
        <v>45.459999999999994</v>
      </c>
      <c r="R13" s="7"/>
      <c r="S13" s="6">
        <v>40246</v>
      </c>
      <c r="T13" s="1" t="s">
        <v>2486</v>
      </c>
      <c r="U13" s="1" t="s">
        <v>2492</v>
      </c>
      <c r="V13" s="1" t="s">
        <v>119</v>
      </c>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t="s">
        <v>3971</v>
      </c>
      <c r="BB13" s="1"/>
      <c r="BC13" s="1"/>
      <c r="BD13" s="1"/>
      <c r="BE13" s="1"/>
      <c r="BF13" s="1"/>
      <c r="BG13" s="1"/>
      <c r="BH13" s="1"/>
      <c r="BI13" s="1"/>
      <c r="BJ13" s="1"/>
      <c r="BK13" s="19" t="s">
        <v>120</v>
      </c>
      <c r="BL13" s="19">
        <v>102</v>
      </c>
      <c r="BM13" s="20">
        <f t="shared" si="2"/>
        <v>9.4588649362076502</v>
      </c>
      <c r="BN13" s="19"/>
      <c r="BO13" s="19"/>
      <c r="BP13" s="20">
        <f t="shared" si="3"/>
        <v>233.83194016717997</v>
      </c>
      <c r="BQ13" s="19"/>
      <c r="BR13" s="19"/>
      <c r="BS13" s="20">
        <f t="shared" si="4"/>
        <v>233.83194016717997</v>
      </c>
      <c r="BT13" s="19">
        <v>83</v>
      </c>
      <c r="BU13" s="19">
        <v>83</v>
      </c>
      <c r="BV13" s="20">
        <f t="shared" si="5"/>
        <v>51.253849538055427</v>
      </c>
      <c r="BW13" s="19"/>
      <c r="BX13" s="19"/>
      <c r="BY13" s="20">
        <f t="shared" si="11"/>
        <v>233.83194016717997</v>
      </c>
      <c r="BZ13" s="19"/>
      <c r="CA13" s="19"/>
      <c r="CB13" s="68">
        <f t="shared" si="6"/>
        <v>233.83194016717997</v>
      </c>
      <c r="CC13" s="19"/>
      <c r="CD13" s="19"/>
      <c r="CE13" s="68">
        <f t="shared" si="7"/>
        <v>233.83194016717997</v>
      </c>
      <c r="CF13" s="19"/>
      <c r="CG13" s="19"/>
      <c r="CH13" s="68">
        <f t="shared" si="8"/>
        <v>233.83194016717997</v>
      </c>
      <c r="CI13" s="1"/>
      <c r="CJ13" s="1"/>
      <c r="CK13" s="68">
        <f t="shared" si="9"/>
        <v>233.83194016717997</v>
      </c>
      <c r="CL13" s="1">
        <v>83</v>
      </c>
      <c r="CM13" s="20">
        <f t="shared" si="10"/>
        <v>51.253849538055427</v>
      </c>
      <c r="CN13" s="98">
        <v>120</v>
      </c>
      <c r="CO13" s="1"/>
      <c r="CP13" s="1"/>
      <c r="CQ13" s="91"/>
      <c r="CR13" s="91"/>
      <c r="CS13" s="20"/>
      <c r="CT13" s="85"/>
      <c r="CU13" s="85"/>
      <c r="CV13" s="85"/>
      <c r="CW13" s="85"/>
      <c r="CX13" s="71">
        <f t="shared" si="12"/>
        <v>0</v>
      </c>
      <c r="CY13" s="71"/>
      <c r="CZ13" s="71"/>
      <c r="DA13" s="71"/>
      <c r="DB13" s="20"/>
      <c r="DC13" s="20"/>
      <c r="DD13" s="20"/>
      <c r="DE13" s="20"/>
      <c r="DF13" s="20"/>
      <c r="DG13" s="20"/>
      <c r="DH13" s="20"/>
      <c r="DI13" s="20"/>
      <c r="DJ13" s="20"/>
      <c r="DK13" s="20"/>
      <c r="DL13" s="20"/>
      <c r="DM13" s="20"/>
      <c r="DN13" s="1"/>
      <c r="DO13" s="1"/>
      <c r="DP13" s="1"/>
      <c r="DQ13" s="1"/>
      <c r="DR13" s="1"/>
      <c r="DS13" s="1"/>
      <c r="DT13" s="1"/>
      <c r="DU13" s="20"/>
      <c r="DV13" s="20"/>
      <c r="DW13" s="20"/>
      <c r="DX13" s="119"/>
      <c r="DY13" s="13"/>
      <c r="DZ13" s="119" t="s">
        <v>74</v>
      </c>
      <c r="EA13" s="98">
        <v>3</v>
      </c>
      <c r="EB13" s="126"/>
      <c r="EC13" s="119"/>
      <c r="ED13" s="10"/>
      <c r="EE13" s="10"/>
      <c r="EF13" s="148"/>
      <c r="EG13" s="148"/>
      <c r="EH13" s="148"/>
      <c r="EI13" s="148"/>
      <c r="EJ13" s="148"/>
      <c r="EK13" s="148"/>
      <c r="EL13" s="148"/>
      <c r="EM13" s="148"/>
      <c r="EN13" s="148"/>
      <c r="EO13" s="148"/>
      <c r="EP13" s="148"/>
      <c r="EQ13" s="148"/>
      <c r="ER13" s="148"/>
      <c r="ES13" s="148"/>
      <c r="ET13" s="148"/>
      <c r="EU13" s="148"/>
      <c r="EV13" s="148"/>
      <c r="EW13" s="148"/>
      <c r="EX13" s="148"/>
      <c r="EY13" s="148"/>
      <c r="EZ13" s="148"/>
      <c r="FA13" s="148"/>
      <c r="FB13" s="148"/>
      <c r="FC13" s="148"/>
      <c r="FD13" s="148"/>
      <c r="FE13" s="148"/>
      <c r="FF13" s="148"/>
    </row>
    <row r="14" spans="1:162" ht="15.75" hidden="1" customHeight="1" x14ac:dyDescent="0.25">
      <c r="A14" s="472">
        <v>12</v>
      </c>
      <c r="B14" s="2065"/>
      <c r="C14" s="1" t="s">
        <v>7769</v>
      </c>
      <c r="D14" s="1" t="s">
        <v>38</v>
      </c>
      <c r="E14" s="1" t="s">
        <v>4126</v>
      </c>
      <c r="F14" s="1">
        <v>355762</v>
      </c>
      <c r="G14" s="1">
        <v>42</v>
      </c>
      <c r="H14" s="1"/>
      <c r="I14" s="1"/>
      <c r="J14" s="1"/>
      <c r="K14" s="1">
        <v>505226174</v>
      </c>
      <c r="L14" s="1">
        <v>135</v>
      </c>
      <c r="M14" s="1">
        <v>160</v>
      </c>
      <c r="N14" s="8">
        <f t="shared" si="13"/>
        <v>52.734375</v>
      </c>
      <c r="O14" s="73">
        <v>3</v>
      </c>
      <c r="P14" s="8">
        <f t="shared" si="0"/>
        <v>64.000000000000014</v>
      </c>
      <c r="Q14" s="8">
        <f t="shared" si="1"/>
        <v>70.999999999999986</v>
      </c>
      <c r="R14" s="7"/>
      <c r="S14" s="6">
        <v>40250</v>
      </c>
      <c r="T14" s="1" t="s">
        <v>2486</v>
      </c>
      <c r="U14" s="1" t="s">
        <v>2492</v>
      </c>
      <c r="V14" s="1" t="s">
        <v>41</v>
      </c>
      <c r="W14" s="1" t="s">
        <v>1819</v>
      </c>
      <c r="X14" s="1" t="s">
        <v>2633</v>
      </c>
      <c r="Y14" s="1" t="s">
        <v>2635</v>
      </c>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9" t="s">
        <v>118</v>
      </c>
      <c r="BL14" s="19">
        <v>123</v>
      </c>
      <c r="BM14" s="20">
        <f t="shared" si="2"/>
        <v>16.901408450704228</v>
      </c>
      <c r="BN14" s="19"/>
      <c r="BO14" s="19"/>
      <c r="BP14" s="20">
        <f t="shared" si="3"/>
        <v>190.14084507042256</v>
      </c>
      <c r="BQ14" s="19"/>
      <c r="BR14" s="19"/>
      <c r="BS14" s="20">
        <f t="shared" si="4"/>
        <v>190.14084507042256</v>
      </c>
      <c r="BT14" s="19">
        <v>88</v>
      </c>
      <c r="BU14" s="19">
        <v>88</v>
      </c>
      <c r="BV14" s="20">
        <f t="shared" si="5"/>
        <v>66.197183098591566</v>
      </c>
      <c r="BW14" s="19"/>
      <c r="BX14" s="19"/>
      <c r="BY14" s="20">
        <f t="shared" si="11"/>
        <v>190.14084507042256</v>
      </c>
      <c r="BZ14" s="19" t="s">
        <v>3167</v>
      </c>
      <c r="CA14" s="19">
        <v>94</v>
      </c>
      <c r="CB14" s="68">
        <f t="shared" si="6"/>
        <v>57.746478873239447</v>
      </c>
      <c r="CC14" s="19"/>
      <c r="CD14" s="19"/>
      <c r="CE14" s="68">
        <f t="shared" si="7"/>
        <v>190.14084507042256</v>
      </c>
      <c r="CF14" s="19"/>
      <c r="CG14" s="19"/>
      <c r="CH14" s="68">
        <f t="shared" si="8"/>
        <v>190.14084507042256</v>
      </c>
      <c r="CI14" s="1"/>
      <c r="CJ14" s="1"/>
      <c r="CK14" s="68">
        <f t="shared" si="9"/>
        <v>190.14084507042256</v>
      </c>
      <c r="CL14" s="1">
        <v>94</v>
      </c>
      <c r="CM14" s="20">
        <f t="shared" si="10"/>
        <v>57.746478873239447</v>
      </c>
      <c r="CN14" s="98">
        <v>140</v>
      </c>
      <c r="CO14" s="1"/>
      <c r="CP14" s="1"/>
      <c r="CQ14" s="91">
        <v>2</v>
      </c>
      <c r="CR14" s="91">
        <v>2</v>
      </c>
      <c r="CS14" s="20">
        <v>0</v>
      </c>
      <c r="CT14" s="85">
        <v>0.25</v>
      </c>
      <c r="CU14" s="85">
        <v>0</v>
      </c>
      <c r="CV14" s="85">
        <v>0.25</v>
      </c>
      <c r="CW14" s="85">
        <v>0.5</v>
      </c>
      <c r="CX14" s="71">
        <f t="shared" si="12"/>
        <v>5</v>
      </c>
      <c r="CY14" s="71" t="s">
        <v>2836</v>
      </c>
      <c r="CZ14" s="71"/>
      <c r="DA14" s="71"/>
      <c r="DB14" s="20" t="s">
        <v>2645</v>
      </c>
      <c r="DC14" s="20" t="s">
        <v>2646</v>
      </c>
      <c r="DD14" s="20" t="s">
        <v>2648</v>
      </c>
      <c r="DE14" s="20" t="s">
        <v>2651</v>
      </c>
      <c r="DF14" s="20" t="s">
        <v>32</v>
      </c>
      <c r="DG14" s="20" t="s">
        <v>2654</v>
      </c>
      <c r="DH14" s="20" t="s">
        <v>2653</v>
      </c>
      <c r="DI14" s="20" t="s">
        <v>2657</v>
      </c>
      <c r="DJ14" s="20" t="s">
        <v>37</v>
      </c>
      <c r="DK14" s="20" t="s">
        <v>37</v>
      </c>
      <c r="DL14" s="20" t="s">
        <v>37</v>
      </c>
      <c r="DM14" s="20" t="s">
        <v>2663</v>
      </c>
      <c r="DN14" s="1"/>
      <c r="DO14" s="1"/>
      <c r="DP14" s="1"/>
      <c r="DQ14" s="1"/>
      <c r="DR14" s="1"/>
      <c r="DS14" s="1"/>
      <c r="DT14" s="1"/>
      <c r="DU14" s="20" t="s">
        <v>2634</v>
      </c>
      <c r="DV14" s="20" t="s">
        <v>2633</v>
      </c>
      <c r="DW14" s="20"/>
      <c r="DX14" s="133" t="s">
        <v>220</v>
      </c>
      <c r="DY14" s="13" t="s">
        <v>1443</v>
      </c>
      <c r="DZ14" s="119" t="s">
        <v>74</v>
      </c>
      <c r="EA14" s="98">
        <v>3</v>
      </c>
      <c r="EB14" s="135" t="s">
        <v>3435</v>
      </c>
      <c r="EC14" s="119"/>
      <c r="ED14" s="10"/>
      <c r="EE14" s="10"/>
      <c r="EF14" s="148"/>
      <c r="EG14" s="148"/>
      <c r="EH14" s="148"/>
      <c r="EI14" s="148"/>
      <c r="EJ14" s="148"/>
      <c r="EK14" s="148"/>
      <c r="EL14" s="148"/>
      <c r="EM14" s="148"/>
      <c r="EN14" s="148"/>
      <c r="EO14" s="148"/>
      <c r="EP14" s="148"/>
      <c r="EQ14" s="148"/>
      <c r="ER14" s="148"/>
      <c r="ES14" s="148"/>
      <c r="ET14" s="148"/>
      <c r="EU14" s="148"/>
      <c r="EV14" s="148"/>
      <c r="EW14" s="148"/>
      <c r="EX14" s="148"/>
      <c r="EY14" s="148"/>
      <c r="EZ14" s="148"/>
      <c r="FA14" s="148"/>
      <c r="FB14" s="148"/>
      <c r="FC14" s="148"/>
      <c r="FD14" s="148"/>
      <c r="FE14" s="148"/>
      <c r="FF14" s="148"/>
    </row>
    <row r="15" spans="1:162" ht="15.75" hidden="1" customHeight="1" x14ac:dyDescent="0.25">
      <c r="A15" s="472">
        <v>13</v>
      </c>
      <c r="B15" s="2065"/>
      <c r="C15" s="1" t="s">
        <v>7770</v>
      </c>
      <c r="D15" s="1" t="s">
        <v>38</v>
      </c>
      <c r="E15" s="1" t="s">
        <v>4114</v>
      </c>
      <c r="F15" s="1">
        <v>107315</v>
      </c>
      <c r="G15" s="1">
        <v>33</v>
      </c>
      <c r="H15" s="1"/>
      <c r="I15" s="1"/>
      <c r="J15" s="1"/>
      <c r="K15" s="1">
        <v>565111228</v>
      </c>
      <c r="L15" s="1">
        <v>103.6</v>
      </c>
      <c r="M15" s="1">
        <v>161.5</v>
      </c>
      <c r="N15" s="8">
        <f t="shared" si="13"/>
        <v>39.720499573464714</v>
      </c>
      <c r="O15" s="73">
        <v>1</v>
      </c>
      <c r="P15" s="8">
        <f t="shared" si="0"/>
        <v>65.205624999999998</v>
      </c>
      <c r="Q15" s="8">
        <f t="shared" si="1"/>
        <v>38.394374999999997</v>
      </c>
      <c r="R15" s="7"/>
      <c r="S15" s="6">
        <v>40254</v>
      </c>
      <c r="T15" s="1" t="s">
        <v>2486</v>
      </c>
      <c r="U15" s="1" t="s">
        <v>2492</v>
      </c>
      <c r="V15" s="1" t="s">
        <v>87</v>
      </c>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9"/>
      <c r="BL15" s="19"/>
      <c r="BM15" s="20">
        <f t="shared" si="2"/>
        <v>269.83119272028779</v>
      </c>
      <c r="BN15" s="19"/>
      <c r="BO15" s="19"/>
      <c r="BP15" s="20">
        <f t="shared" si="3"/>
        <v>269.83119272028779</v>
      </c>
      <c r="BQ15" s="19" t="s">
        <v>117</v>
      </c>
      <c r="BR15" s="19">
        <v>89.1</v>
      </c>
      <c r="BS15" s="20">
        <f t="shared" si="4"/>
        <v>37.765948788071171</v>
      </c>
      <c r="BT15" s="19">
        <v>66</v>
      </c>
      <c r="BU15" s="19">
        <v>66</v>
      </c>
      <c r="BV15" s="20">
        <f t="shared" si="5"/>
        <v>97.931012029756957</v>
      </c>
      <c r="BW15" s="19"/>
      <c r="BX15" s="19"/>
      <c r="BY15" s="20">
        <f t="shared" si="11"/>
        <v>269.83119272028779</v>
      </c>
      <c r="BZ15" s="19"/>
      <c r="CA15" s="19"/>
      <c r="CB15" s="68">
        <f t="shared" si="6"/>
        <v>269.83119272028779</v>
      </c>
      <c r="CC15" s="19"/>
      <c r="CD15" s="19"/>
      <c r="CE15" s="68">
        <f t="shared" si="7"/>
        <v>269.83119272028779</v>
      </c>
      <c r="CF15" s="19"/>
      <c r="CG15" s="19"/>
      <c r="CH15" s="68">
        <f t="shared" si="8"/>
        <v>269.83119272028779</v>
      </c>
      <c r="CI15" s="1"/>
      <c r="CJ15" s="1"/>
      <c r="CK15" s="68">
        <f t="shared" si="9"/>
        <v>269.83119272028779</v>
      </c>
      <c r="CL15" s="1">
        <v>66</v>
      </c>
      <c r="CM15" s="20">
        <f t="shared" si="10"/>
        <v>97.931012029756957</v>
      </c>
      <c r="CN15" s="98">
        <v>100</v>
      </c>
      <c r="CO15" s="1"/>
      <c r="CP15" s="1"/>
      <c r="CQ15" s="91"/>
      <c r="CR15" s="91"/>
      <c r="CS15" s="20"/>
      <c r="CT15" s="85"/>
      <c r="CU15" s="85"/>
      <c r="CV15" s="85"/>
      <c r="CW15" s="85"/>
      <c r="CX15" s="71">
        <f t="shared" si="12"/>
        <v>0</v>
      </c>
      <c r="CY15" s="71"/>
      <c r="CZ15" s="71"/>
      <c r="DA15" s="71"/>
      <c r="DB15" s="20"/>
      <c r="DC15" s="20"/>
      <c r="DD15" s="20"/>
      <c r="DE15" s="20"/>
      <c r="DF15" s="20"/>
      <c r="DG15" s="20"/>
      <c r="DH15" s="20"/>
      <c r="DI15" s="20"/>
      <c r="DJ15" s="20"/>
      <c r="DK15" s="20"/>
      <c r="DL15" s="20"/>
      <c r="DM15" s="20"/>
      <c r="DN15" s="1"/>
      <c r="DO15" s="1"/>
      <c r="DP15" s="1"/>
      <c r="DQ15" s="1"/>
      <c r="DR15" s="1"/>
      <c r="DS15" s="1"/>
      <c r="DT15" s="1"/>
      <c r="DU15" s="20"/>
      <c r="DV15" s="20"/>
      <c r="DW15" s="20"/>
      <c r="DX15" s="119"/>
      <c r="DY15" s="13"/>
      <c r="DZ15" s="119" t="s">
        <v>74</v>
      </c>
      <c r="EA15" s="98">
        <v>3</v>
      </c>
      <c r="EB15" s="126"/>
      <c r="EC15" s="119"/>
      <c r="ED15" s="10"/>
      <c r="EE15" s="10"/>
      <c r="EF15" s="148"/>
      <c r="EG15" s="148"/>
      <c r="EH15" s="148"/>
      <c r="EI15" s="148"/>
      <c r="EJ15" s="148"/>
      <c r="EK15" s="148"/>
      <c r="EL15" s="148"/>
      <c r="EM15" s="148"/>
      <c r="EN15" s="148"/>
      <c r="EO15" s="148"/>
      <c r="EP15" s="148"/>
      <c r="EQ15" s="148"/>
      <c r="ER15" s="148"/>
      <c r="ES15" s="148"/>
      <c r="ET15" s="148"/>
      <c r="EU15" s="148"/>
      <c r="EV15" s="148"/>
      <c r="EW15" s="148"/>
      <c r="EX15" s="148"/>
      <c r="EY15" s="148"/>
      <c r="EZ15" s="148"/>
      <c r="FA15" s="148"/>
      <c r="FB15" s="148"/>
      <c r="FC15" s="148"/>
      <c r="FD15" s="148"/>
      <c r="FE15" s="148"/>
      <c r="FF15" s="148"/>
    </row>
    <row r="16" spans="1:162" s="167" customFormat="1" ht="16.5" hidden="1" customHeight="1" x14ac:dyDescent="0.25">
      <c r="A16" s="221">
        <v>14</v>
      </c>
      <c r="B16" s="2064" t="s">
        <v>13</v>
      </c>
      <c r="C16" s="152" t="s">
        <v>7771</v>
      </c>
      <c r="D16" s="152" t="s">
        <v>22</v>
      </c>
      <c r="E16" s="152" t="s">
        <v>4150</v>
      </c>
      <c r="F16" s="152">
        <v>365214</v>
      </c>
      <c r="G16" s="152">
        <v>25</v>
      </c>
      <c r="H16" s="152" t="s">
        <v>2634</v>
      </c>
      <c r="I16" s="152" t="s">
        <v>2634</v>
      </c>
      <c r="J16" s="152" t="s">
        <v>2633</v>
      </c>
      <c r="K16" s="152">
        <v>505560009</v>
      </c>
      <c r="L16" s="152">
        <v>122</v>
      </c>
      <c r="M16" s="152">
        <v>162</v>
      </c>
      <c r="N16" s="153">
        <f t="shared" si="13"/>
        <v>46.486816034141135</v>
      </c>
      <c r="O16" s="154">
        <v>2</v>
      </c>
      <c r="P16" s="153">
        <f t="shared" si="0"/>
        <v>65.610000000000014</v>
      </c>
      <c r="Q16" s="153">
        <f t="shared" si="1"/>
        <v>56.389999999999986</v>
      </c>
      <c r="R16" s="152" t="s">
        <v>26</v>
      </c>
      <c r="S16" s="155">
        <v>40281</v>
      </c>
      <c r="T16" s="152" t="s">
        <v>2486</v>
      </c>
      <c r="U16" s="152" t="s">
        <v>2492</v>
      </c>
      <c r="V16" s="152" t="s">
        <v>116</v>
      </c>
      <c r="W16" s="152" t="s">
        <v>3433</v>
      </c>
      <c r="X16" s="152"/>
      <c r="Y16" s="152"/>
      <c r="Z16" s="152"/>
      <c r="AA16" s="152"/>
      <c r="AB16" s="152" t="s">
        <v>2633</v>
      </c>
      <c r="AC16" s="152" t="s">
        <v>2637</v>
      </c>
      <c r="AD16" s="152"/>
      <c r="AE16" s="152"/>
      <c r="AF16" s="152"/>
      <c r="AG16" s="152"/>
      <c r="AH16" s="152"/>
      <c r="AI16" s="152"/>
      <c r="AJ16" s="152"/>
      <c r="AK16" s="152"/>
      <c r="AL16" s="152"/>
      <c r="AM16" s="152"/>
      <c r="AN16" s="152"/>
      <c r="AO16" s="152"/>
      <c r="AP16" s="152"/>
      <c r="AQ16" s="152"/>
      <c r="AR16" s="152"/>
      <c r="AS16" s="152"/>
      <c r="AT16" s="152"/>
      <c r="AU16" s="152"/>
      <c r="AV16" s="152"/>
      <c r="AW16" s="152"/>
      <c r="AX16" s="152"/>
      <c r="AY16" s="152"/>
      <c r="AZ16" s="152"/>
      <c r="BA16" s="152"/>
      <c r="BB16" s="152"/>
      <c r="BC16" s="152"/>
      <c r="BD16" s="152"/>
      <c r="BE16" s="152"/>
      <c r="BF16" s="152"/>
      <c r="BG16" s="152"/>
      <c r="BH16" s="152"/>
      <c r="BI16" s="152"/>
      <c r="BJ16" s="152"/>
      <c r="BK16" s="152">
        <v>106</v>
      </c>
      <c r="BL16" s="152">
        <v>106</v>
      </c>
      <c r="BM16" s="153">
        <f t="shared" si="2"/>
        <v>28.373825146302543</v>
      </c>
      <c r="BN16" s="152"/>
      <c r="BO16" s="152"/>
      <c r="BP16" s="153">
        <f t="shared" si="3"/>
        <v>216.35041674055691</v>
      </c>
      <c r="BQ16" s="152"/>
      <c r="BR16" s="152"/>
      <c r="BS16" s="153">
        <f t="shared" si="4"/>
        <v>216.35041674055691</v>
      </c>
      <c r="BT16" s="152" t="s">
        <v>42</v>
      </c>
      <c r="BU16" s="152">
        <v>74</v>
      </c>
      <c r="BV16" s="153">
        <f t="shared" si="5"/>
        <v>85.121475438907623</v>
      </c>
      <c r="BW16" s="152"/>
      <c r="BX16" s="152"/>
      <c r="BY16" s="153">
        <f t="shared" si="11"/>
        <v>216.35041674055691</v>
      </c>
      <c r="BZ16" s="152" t="s">
        <v>3180</v>
      </c>
      <c r="CA16" s="152">
        <v>79</v>
      </c>
      <c r="CB16" s="156">
        <f t="shared" si="6"/>
        <v>76.254655080688082</v>
      </c>
      <c r="CC16" s="152"/>
      <c r="CD16" s="152"/>
      <c r="CE16" s="156">
        <f t="shared" si="7"/>
        <v>216.35041674055691</v>
      </c>
      <c r="CF16" s="152" t="s">
        <v>7341</v>
      </c>
      <c r="CG16" s="152">
        <v>74</v>
      </c>
      <c r="CH16" s="157">
        <f t="shared" si="8"/>
        <v>85.121475438907623</v>
      </c>
      <c r="CI16" s="152"/>
      <c r="CJ16" s="152"/>
      <c r="CK16" s="157">
        <f t="shared" si="9"/>
        <v>216.35041674055691</v>
      </c>
      <c r="CL16" s="152">
        <v>74</v>
      </c>
      <c r="CM16" s="153">
        <f t="shared" si="10"/>
        <v>85.121475438907623</v>
      </c>
      <c r="CN16" s="97">
        <v>90</v>
      </c>
      <c r="CO16" s="152"/>
      <c r="CP16" s="152"/>
      <c r="CQ16" s="159">
        <v>3</v>
      </c>
      <c r="CR16" s="159">
        <v>0</v>
      </c>
      <c r="CS16" s="153">
        <v>0</v>
      </c>
      <c r="CT16" s="160">
        <v>0.5</v>
      </c>
      <c r="CU16" s="160">
        <v>0.5</v>
      </c>
      <c r="CV16" s="160">
        <v>0.5</v>
      </c>
      <c r="CW16" s="160">
        <v>0.5</v>
      </c>
      <c r="CX16" s="161">
        <f t="shared" si="12"/>
        <v>5</v>
      </c>
      <c r="CY16" s="161" t="s">
        <v>2836</v>
      </c>
      <c r="CZ16" s="161"/>
      <c r="DA16" s="161"/>
      <c r="DB16" s="153" t="s">
        <v>2645</v>
      </c>
      <c r="DC16" s="153" t="s">
        <v>2646</v>
      </c>
      <c r="DD16" s="153" t="s">
        <v>2648</v>
      </c>
      <c r="DE16" s="153" t="s">
        <v>2651</v>
      </c>
      <c r="DF16" s="153" t="s">
        <v>32</v>
      </c>
      <c r="DG16" s="153" t="s">
        <v>32</v>
      </c>
      <c r="DH16" s="153" t="s">
        <v>2653</v>
      </c>
      <c r="DI16" s="153" t="s">
        <v>2657</v>
      </c>
      <c r="DJ16" s="153" t="s">
        <v>37</v>
      </c>
      <c r="DK16" s="153" t="s">
        <v>2659</v>
      </c>
      <c r="DL16" s="153" t="s">
        <v>2659</v>
      </c>
      <c r="DM16" s="153" t="s">
        <v>2663</v>
      </c>
      <c r="DN16" s="152"/>
      <c r="DO16" s="152"/>
      <c r="DP16" s="152"/>
      <c r="DQ16" s="152"/>
      <c r="DR16" s="152"/>
      <c r="DS16" s="152"/>
      <c r="DT16" s="152"/>
      <c r="DU16" s="153" t="s">
        <v>2634</v>
      </c>
      <c r="DV16" s="153" t="s">
        <v>2633</v>
      </c>
      <c r="DW16" s="153"/>
      <c r="DX16" s="162" t="s">
        <v>3434</v>
      </c>
      <c r="DY16" s="163" t="s">
        <v>3449</v>
      </c>
      <c r="DZ16" s="162" t="s">
        <v>74</v>
      </c>
      <c r="EA16" s="97">
        <v>3</v>
      </c>
      <c r="EB16" s="622"/>
      <c r="EC16" s="162"/>
      <c r="ED16" s="165"/>
      <c r="EE16" s="165"/>
      <c r="EF16" s="166"/>
      <c r="EG16" s="166"/>
      <c r="EH16" s="166"/>
      <c r="EI16" s="166"/>
      <c r="EJ16" s="166"/>
      <c r="EK16" s="166"/>
      <c r="EL16" s="166"/>
      <c r="EM16" s="166"/>
      <c r="EN16" s="166"/>
      <c r="EO16" s="166"/>
      <c r="EP16" s="166"/>
      <c r="EQ16" s="166"/>
      <c r="ER16" s="166"/>
      <c r="ES16" s="166"/>
      <c r="ET16" s="166"/>
      <c r="EU16" s="166"/>
      <c r="EV16" s="166"/>
      <c r="EW16" s="166"/>
      <c r="EX16" s="166"/>
      <c r="EY16" s="166"/>
      <c r="EZ16" s="166"/>
      <c r="FA16" s="166"/>
      <c r="FB16" s="166"/>
      <c r="FC16" s="166"/>
      <c r="FD16" s="166"/>
      <c r="FE16" s="166"/>
      <c r="FF16" s="166"/>
    </row>
    <row r="17" spans="1:162" s="5" customFormat="1" ht="15.75" hidden="1" customHeight="1" x14ac:dyDescent="0.25">
      <c r="A17" s="219">
        <v>15</v>
      </c>
      <c r="B17" s="2064"/>
      <c r="C17" s="2" t="s">
        <v>7772</v>
      </c>
      <c r="D17" s="2" t="s">
        <v>38</v>
      </c>
      <c r="E17" s="2" t="s">
        <v>4114</v>
      </c>
      <c r="F17" s="2">
        <v>365441</v>
      </c>
      <c r="G17" s="2">
        <v>24</v>
      </c>
      <c r="H17" s="2" t="s">
        <v>2633</v>
      </c>
      <c r="I17" s="2" t="s">
        <v>2633</v>
      </c>
      <c r="J17" s="2" t="s">
        <v>2634</v>
      </c>
      <c r="K17" s="2">
        <v>559944538</v>
      </c>
      <c r="L17" s="2">
        <v>104.5</v>
      </c>
      <c r="M17" s="2">
        <v>158.5</v>
      </c>
      <c r="N17" s="3">
        <f t="shared" si="13"/>
        <v>41.596592661883392</v>
      </c>
      <c r="O17" s="72">
        <v>2</v>
      </c>
      <c r="P17" s="3">
        <f t="shared" si="0"/>
        <v>62.805624999999999</v>
      </c>
      <c r="Q17" s="3">
        <f t="shared" si="1"/>
        <v>41.694375000000001</v>
      </c>
      <c r="R17" s="2" t="s">
        <v>25</v>
      </c>
      <c r="S17" s="14">
        <v>40282</v>
      </c>
      <c r="T17" s="2" t="s">
        <v>2486</v>
      </c>
      <c r="U17" s="2" t="s">
        <v>2492</v>
      </c>
      <c r="V17" s="2" t="s">
        <v>137</v>
      </c>
      <c r="W17" s="2" t="s">
        <v>3613</v>
      </c>
      <c r="X17" s="2" t="s">
        <v>2634</v>
      </c>
      <c r="Y17" s="2"/>
      <c r="Z17" s="2" t="s">
        <v>2634</v>
      </c>
      <c r="AA17" s="2"/>
      <c r="AB17" s="2" t="s">
        <v>2634</v>
      </c>
      <c r="AC17" s="2"/>
      <c r="AD17" s="2" t="s">
        <v>2634</v>
      </c>
      <c r="AE17" s="2"/>
      <c r="AF17" s="2" t="s">
        <v>2634</v>
      </c>
      <c r="AG17" s="2"/>
      <c r="AH17" s="2" t="s">
        <v>2634</v>
      </c>
      <c r="AI17" s="2"/>
      <c r="AJ17" s="2" t="s">
        <v>2634</v>
      </c>
      <c r="AK17" s="2"/>
      <c r="AL17" s="2" t="s">
        <v>2634</v>
      </c>
      <c r="AM17" s="2"/>
      <c r="AN17" s="2" t="s">
        <v>2634</v>
      </c>
      <c r="AO17" s="2"/>
      <c r="AP17" s="2"/>
      <c r="AQ17" s="2" t="s">
        <v>2637</v>
      </c>
      <c r="AR17" s="2"/>
      <c r="AS17" s="2"/>
      <c r="AT17" s="2"/>
      <c r="AU17" s="2"/>
      <c r="AV17" s="2" t="s">
        <v>2642</v>
      </c>
      <c r="AW17" s="2" t="s">
        <v>2634</v>
      </c>
      <c r="AX17" s="2"/>
      <c r="AY17" s="2" t="s">
        <v>2634</v>
      </c>
      <c r="AZ17" s="2"/>
      <c r="BA17" s="2" t="s">
        <v>3971</v>
      </c>
      <c r="BB17" s="2" t="s">
        <v>3970</v>
      </c>
      <c r="BC17" s="2" t="s">
        <v>2634</v>
      </c>
      <c r="BD17" s="2"/>
      <c r="BE17" s="2" t="s">
        <v>2634</v>
      </c>
      <c r="BF17" s="2" t="s">
        <v>2634</v>
      </c>
      <c r="BG17" s="2" t="s">
        <v>2633</v>
      </c>
      <c r="BH17" s="2" t="s">
        <v>2636</v>
      </c>
      <c r="BI17" s="2"/>
      <c r="BJ17" s="2"/>
      <c r="BK17" s="2">
        <v>95.4</v>
      </c>
      <c r="BL17" s="2">
        <v>95.4</v>
      </c>
      <c r="BM17" s="3">
        <f t="shared" si="2"/>
        <v>21.825486051775556</v>
      </c>
      <c r="BN17" s="2"/>
      <c r="BO17" s="2"/>
      <c r="BP17" s="3">
        <f t="shared" si="3"/>
        <v>250.63332883632384</v>
      </c>
      <c r="BQ17" s="2">
        <v>80</v>
      </c>
      <c r="BR17" s="2">
        <v>80</v>
      </c>
      <c r="BS17" s="3">
        <f t="shared" si="4"/>
        <v>58.76092398554961</v>
      </c>
      <c r="BT17" s="2">
        <v>73</v>
      </c>
      <c r="BU17" s="2">
        <v>73</v>
      </c>
      <c r="BV17" s="3">
        <f t="shared" si="5"/>
        <v>75.549759409992362</v>
      </c>
      <c r="BW17" s="2">
        <v>73</v>
      </c>
      <c r="BX17" s="2">
        <v>73</v>
      </c>
      <c r="BY17" s="3">
        <f t="shared" si="11"/>
        <v>75.549759409992362</v>
      </c>
      <c r="BZ17" s="2">
        <v>74</v>
      </c>
      <c r="CA17" s="2">
        <v>74</v>
      </c>
      <c r="CB17" s="16">
        <f t="shared" si="6"/>
        <v>73.151354349357675</v>
      </c>
      <c r="CC17" s="2" t="s">
        <v>245</v>
      </c>
      <c r="CD17" s="2">
        <v>70</v>
      </c>
      <c r="CE17" s="16">
        <f t="shared" si="7"/>
        <v>82.744974591896394</v>
      </c>
      <c r="CF17" s="2" t="s">
        <v>3614</v>
      </c>
      <c r="CG17" s="2">
        <v>75</v>
      </c>
      <c r="CH17" s="68">
        <f t="shared" si="8"/>
        <v>70.752949288723002</v>
      </c>
      <c r="CI17" s="2" t="s">
        <v>8374</v>
      </c>
      <c r="CJ17" s="2">
        <v>80</v>
      </c>
      <c r="CK17" s="68">
        <f t="shared" si="9"/>
        <v>58.76092398554961</v>
      </c>
      <c r="CL17" s="2">
        <v>80</v>
      </c>
      <c r="CM17" s="3">
        <f t="shared" si="10"/>
        <v>58.76092398554961</v>
      </c>
      <c r="CN17" s="97">
        <v>85</v>
      </c>
      <c r="CO17" s="2"/>
      <c r="CP17" s="2"/>
      <c r="CQ17" s="90">
        <v>2</v>
      </c>
      <c r="CR17" s="90">
        <v>1</v>
      </c>
      <c r="CS17" s="3">
        <v>1</v>
      </c>
      <c r="CT17" s="84">
        <v>0.5</v>
      </c>
      <c r="CU17" s="84">
        <v>0.5</v>
      </c>
      <c r="CV17" s="84">
        <v>0.5</v>
      </c>
      <c r="CW17" s="84">
        <v>0.5</v>
      </c>
      <c r="CX17" s="17">
        <f t="shared" si="12"/>
        <v>6</v>
      </c>
      <c r="CY17" s="17" t="s">
        <v>2838</v>
      </c>
      <c r="CZ17" s="17" t="s">
        <v>2634</v>
      </c>
      <c r="DA17" s="17"/>
      <c r="DB17" s="3" t="s">
        <v>2645</v>
      </c>
      <c r="DC17" s="3" t="s">
        <v>2648</v>
      </c>
      <c r="DD17" s="3" t="s">
        <v>2646</v>
      </c>
      <c r="DE17" s="3" t="s">
        <v>2651</v>
      </c>
      <c r="DF17" s="3" t="s">
        <v>32</v>
      </c>
      <c r="DG17" s="3" t="s">
        <v>2653</v>
      </c>
      <c r="DH17" s="3" t="s">
        <v>2653</v>
      </c>
      <c r="DI17" s="3" t="s">
        <v>2657</v>
      </c>
      <c r="DJ17" s="3" t="s">
        <v>37</v>
      </c>
      <c r="DK17" s="3" t="s">
        <v>2659</v>
      </c>
      <c r="DL17" s="3" t="s">
        <v>2659</v>
      </c>
      <c r="DM17" s="3" t="s">
        <v>2663</v>
      </c>
      <c r="DN17" s="2" t="s">
        <v>4001</v>
      </c>
      <c r="DO17" s="2" t="s">
        <v>4003</v>
      </c>
      <c r="DP17" s="2" t="s">
        <v>4064</v>
      </c>
      <c r="DQ17" s="2" t="s">
        <v>4068</v>
      </c>
      <c r="DR17" s="2"/>
      <c r="DS17" s="2" t="s">
        <v>2634</v>
      </c>
      <c r="DT17" s="2"/>
      <c r="DU17" s="3" t="s">
        <v>2634</v>
      </c>
      <c r="DV17" s="3" t="s">
        <v>2633</v>
      </c>
      <c r="DW17" s="3"/>
      <c r="DX17" s="118" t="s">
        <v>244</v>
      </c>
      <c r="DY17" s="12" t="s">
        <v>126</v>
      </c>
      <c r="DZ17" s="118" t="s">
        <v>74</v>
      </c>
      <c r="EA17" s="97">
        <v>3</v>
      </c>
      <c r="EB17" s="125" t="s">
        <v>243</v>
      </c>
      <c r="EC17" s="118"/>
      <c r="ED17" s="11"/>
      <c r="EE17" s="11"/>
      <c r="EF17" s="148"/>
      <c r="EG17" s="148"/>
      <c r="EH17" s="148"/>
      <c r="EI17" s="148"/>
      <c r="EJ17" s="148"/>
      <c r="EK17" s="148"/>
      <c r="EL17" s="148"/>
      <c r="EM17" s="148"/>
      <c r="EN17" s="148"/>
      <c r="EO17" s="148"/>
      <c r="EP17" s="148"/>
      <c r="EQ17" s="148"/>
      <c r="ER17" s="148"/>
      <c r="ES17" s="148"/>
      <c r="ET17" s="148"/>
      <c r="EU17" s="148"/>
      <c r="EV17" s="148"/>
      <c r="EW17" s="148"/>
      <c r="EX17" s="148"/>
      <c r="EY17" s="148"/>
      <c r="EZ17" s="148"/>
      <c r="FA17" s="148"/>
      <c r="FB17" s="148"/>
      <c r="FC17" s="148"/>
      <c r="FD17" s="148"/>
      <c r="FE17" s="148"/>
      <c r="FF17" s="148"/>
    </row>
    <row r="18" spans="1:162" s="167" customFormat="1" ht="15.75" hidden="1" customHeight="1" x14ac:dyDescent="0.25">
      <c r="A18" s="221">
        <v>16</v>
      </c>
      <c r="B18" s="2064"/>
      <c r="C18" s="152" t="s">
        <v>7773</v>
      </c>
      <c r="D18" s="152" t="s">
        <v>22</v>
      </c>
      <c r="E18" s="152" t="s">
        <v>4150</v>
      </c>
      <c r="F18" s="152">
        <v>365215</v>
      </c>
      <c r="G18" s="152">
        <v>29</v>
      </c>
      <c r="H18" s="152" t="s">
        <v>2633</v>
      </c>
      <c r="I18" s="152" t="s">
        <v>2633</v>
      </c>
      <c r="J18" s="152" t="s">
        <v>2633</v>
      </c>
      <c r="K18" s="152">
        <v>500290007</v>
      </c>
      <c r="L18" s="152">
        <v>146</v>
      </c>
      <c r="M18" s="152">
        <v>164</v>
      </c>
      <c r="N18" s="153">
        <f t="shared" si="13"/>
        <v>54.283164782867345</v>
      </c>
      <c r="O18" s="154">
        <v>3</v>
      </c>
      <c r="P18" s="153">
        <f t="shared" si="0"/>
        <v>67.239999999999995</v>
      </c>
      <c r="Q18" s="153">
        <f t="shared" si="1"/>
        <v>78.760000000000005</v>
      </c>
      <c r="R18" s="152" t="s">
        <v>26</v>
      </c>
      <c r="S18" s="155">
        <v>40288</v>
      </c>
      <c r="T18" s="152" t="s">
        <v>2486</v>
      </c>
      <c r="U18" s="152" t="s">
        <v>2492</v>
      </c>
      <c r="V18" s="152" t="s">
        <v>87</v>
      </c>
      <c r="W18" s="152" t="s">
        <v>3013</v>
      </c>
      <c r="X18" s="152" t="s">
        <v>2634</v>
      </c>
      <c r="Y18" s="152"/>
      <c r="Z18" s="152" t="s">
        <v>2634</v>
      </c>
      <c r="AA18" s="152"/>
      <c r="AB18" s="152" t="s">
        <v>2634</v>
      </c>
      <c r="AC18" s="152"/>
      <c r="AD18" s="152" t="s">
        <v>2634</v>
      </c>
      <c r="AE18" s="152"/>
      <c r="AF18" s="152" t="s">
        <v>2634</v>
      </c>
      <c r="AG18" s="152"/>
      <c r="AH18" s="152" t="s">
        <v>2634</v>
      </c>
      <c r="AI18" s="152"/>
      <c r="AJ18" s="152" t="s">
        <v>2634</v>
      </c>
      <c r="AK18" s="152"/>
      <c r="AL18" s="152" t="s">
        <v>2634</v>
      </c>
      <c r="AM18" s="152"/>
      <c r="AN18" s="152" t="s">
        <v>2634</v>
      </c>
      <c r="AO18" s="152"/>
      <c r="AP18" s="152"/>
      <c r="AQ18" s="152" t="s">
        <v>2638</v>
      </c>
      <c r="AR18" s="152" t="s">
        <v>4068</v>
      </c>
      <c r="AS18" s="152" t="s">
        <v>4088</v>
      </c>
      <c r="AT18" s="152"/>
      <c r="AU18" s="152"/>
      <c r="AV18" s="152"/>
      <c r="AW18" s="152" t="s">
        <v>2634</v>
      </c>
      <c r="AX18" s="152"/>
      <c r="AY18" s="152" t="s">
        <v>2634</v>
      </c>
      <c r="AZ18" s="152"/>
      <c r="BA18" s="152"/>
      <c r="BB18" s="152"/>
      <c r="BC18" s="152"/>
      <c r="BD18" s="152"/>
      <c r="BE18" s="152" t="s">
        <v>2634</v>
      </c>
      <c r="BF18" s="152" t="s">
        <v>2634</v>
      </c>
      <c r="BG18" s="152" t="s">
        <v>2634</v>
      </c>
      <c r="BH18" s="152"/>
      <c r="BI18" s="152"/>
      <c r="BJ18" s="152"/>
      <c r="BK18" s="152">
        <v>134</v>
      </c>
      <c r="BL18" s="152">
        <v>134</v>
      </c>
      <c r="BM18" s="153">
        <f t="shared" si="2"/>
        <v>15.236160487557134</v>
      </c>
      <c r="BN18" s="152"/>
      <c r="BO18" s="152"/>
      <c r="BP18" s="153">
        <f t="shared" si="3"/>
        <v>185.37328593194513</v>
      </c>
      <c r="BQ18" s="152"/>
      <c r="BR18" s="152"/>
      <c r="BS18" s="153">
        <f t="shared" si="4"/>
        <v>185.37328593194513</v>
      </c>
      <c r="BT18" s="152">
        <v>87</v>
      </c>
      <c r="BU18" s="152">
        <v>87</v>
      </c>
      <c r="BV18" s="153">
        <f t="shared" si="5"/>
        <v>74.911122397155921</v>
      </c>
      <c r="BW18" s="152"/>
      <c r="BX18" s="152"/>
      <c r="BY18" s="153">
        <f t="shared" si="11"/>
        <v>185.37328593194513</v>
      </c>
      <c r="BZ18" s="152" t="s">
        <v>3187</v>
      </c>
      <c r="CA18" s="152">
        <v>82</v>
      </c>
      <c r="CB18" s="156">
        <f t="shared" si="6"/>
        <v>81.25952260030472</v>
      </c>
      <c r="CC18" s="152"/>
      <c r="CD18" s="152"/>
      <c r="CE18" s="156">
        <f t="shared" si="7"/>
        <v>185.37328593194513</v>
      </c>
      <c r="CF18" s="152" t="s">
        <v>7718</v>
      </c>
      <c r="CG18" s="152">
        <v>90</v>
      </c>
      <c r="CH18" s="157">
        <f t="shared" si="8"/>
        <v>71.102082275266625</v>
      </c>
      <c r="CI18" s="152"/>
      <c r="CJ18" s="152"/>
      <c r="CK18" s="157">
        <f t="shared" si="9"/>
        <v>185.37328593194513</v>
      </c>
      <c r="CL18" s="152">
        <v>90</v>
      </c>
      <c r="CM18" s="153">
        <f t="shared" si="10"/>
        <v>71.102082275266625</v>
      </c>
      <c r="CN18" s="97">
        <v>110</v>
      </c>
      <c r="CO18" s="152"/>
      <c r="CP18" s="152"/>
      <c r="CQ18" s="159">
        <v>3</v>
      </c>
      <c r="CR18" s="159">
        <v>0</v>
      </c>
      <c r="CS18" s="153">
        <v>1</v>
      </c>
      <c r="CT18" s="160">
        <v>0.5</v>
      </c>
      <c r="CU18" s="160">
        <v>0</v>
      </c>
      <c r="CV18" s="160">
        <v>0.25</v>
      </c>
      <c r="CW18" s="160">
        <v>0</v>
      </c>
      <c r="CX18" s="161">
        <f t="shared" si="12"/>
        <v>4.75</v>
      </c>
      <c r="CY18" s="161" t="s">
        <v>2836</v>
      </c>
      <c r="CZ18" s="161" t="s">
        <v>2634</v>
      </c>
      <c r="DA18" s="161"/>
      <c r="DB18" s="153" t="s">
        <v>2645</v>
      </c>
      <c r="DC18" s="153" t="s">
        <v>2646</v>
      </c>
      <c r="DD18" s="153" t="s">
        <v>2646</v>
      </c>
      <c r="DE18" s="153" t="s">
        <v>2651</v>
      </c>
      <c r="DF18" s="153" t="s">
        <v>32</v>
      </c>
      <c r="DG18" s="153" t="s">
        <v>2653</v>
      </c>
      <c r="DH18" s="153" t="s">
        <v>2653</v>
      </c>
      <c r="DI18" s="153" t="s">
        <v>2657</v>
      </c>
      <c r="DJ18" s="153" t="s">
        <v>37</v>
      </c>
      <c r="DK18" s="153" t="s">
        <v>2659</v>
      </c>
      <c r="DL18" s="153" t="s">
        <v>2659</v>
      </c>
      <c r="DM18" s="153" t="s">
        <v>2663</v>
      </c>
      <c r="DN18" s="152" t="s">
        <v>4001</v>
      </c>
      <c r="DO18" s="152" t="s">
        <v>4003</v>
      </c>
      <c r="DP18" s="152"/>
      <c r="DQ18" s="152" t="s">
        <v>4069</v>
      </c>
      <c r="DR18" s="152"/>
      <c r="DS18" s="152" t="s">
        <v>2633</v>
      </c>
      <c r="DT18" s="152" t="s">
        <v>4072</v>
      </c>
      <c r="DU18" s="153" t="s">
        <v>2634</v>
      </c>
      <c r="DV18" s="153" t="s">
        <v>2633</v>
      </c>
      <c r="DW18" s="153" t="s">
        <v>7064</v>
      </c>
      <c r="DX18" s="162" t="s">
        <v>220</v>
      </c>
      <c r="DY18" s="163" t="s">
        <v>284</v>
      </c>
      <c r="DZ18" s="162" t="s">
        <v>74</v>
      </c>
      <c r="EA18" s="97">
        <v>3</v>
      </c>
      <c r="EB18" s="622" t="s">
        <v>3432</v>
      </c>
      <c r="EC18" s="162"/>
      <c r="ED18" s="165"/>
      <c r="EE18" s="165"/>
      <c r="EF18" s="166"/>
      <c r="EG18" s="166"/>
      <c r="EH18" s="166"/>
      <c r="EI18" s="166"/>
      <c r="EJ18" s="166"/>
      <c r="EK18" s="166"/>
      <c r="EL18" s="166"/>
      <c r="EM18" s="166"/>
      <c r="EN18" s="166"/>
      <c r="EO18" s="166"/>
      <c r="EP18" s="166"/>
      <c r="EQ18" s="166"/>
      <c r="ER18" s="166"/>
      <c r="ES18" s="166"/>
      <c r="ET18" s="166"/>
      <c r="EU18" s="166"/>
      <c r="EV18" s="166"/>
      <c r="EW18" s="166"/>
      <c r="EX18" s="166"/>
      <c r="EY18" s="166"/>
      <c r="EZ18" s="166"/>
      <c r="FA18" s="166"/>
      <c r="FB18" s="166"/>
      <c r="FC18" s="166"/>
      <c r="FD18" s="166"/>
      <c r="FE18" s="166"/>
      <c r="FF18" s="166"/>
    </row>
    <row r="19" spans="1:162" s="637" customFormat="1" ht="17.25" hidden="1" customHeight="1" x14ac:dyDescent="0.25">
      <c r="A19" s="221">
        <v>17</v>
      </c>
      <c r="B19" s="2065" t="s">
        <v>14</v>
      </c>
      <c r="C19" s="626" t="s">
        <v>43</v>
      </c>
      <c r="D19" s="626" t="s">
        <v>38</v>
      </c>
      <c r="E19" s="626" t="s">
        <v>4114</v>
      </c>
      <c r="F19" s="626">
        <v>361834</v>
      </c>
      <c r="G19" s="626">
        <v>30</v>
      </c>
      <c r="H19" s="626" t="s">
        <v>3963</v>
      </c>
      <c r="I19" s="626" t="s">
        <v>2633</v>
      </c>
      <c r="J19" s="626" t="s">
        <v>2633</v>
      </c>
      <c r="K19" s="626">
        <v>505726119</v>
      </c>
      <c r="L19" s="626">
        <v>104</v>
      </c>
      <c r="M19" s="626">
        <v>170</v>
      </c>
      <c r="N19" s="624">
        <f t="shared" si="13"/>
        <v>35.986159169550177</v>
      </c>
      <c r="O19" s="625">
        <v>1</v>
      </c>
      <c r="P19" s="624">
        <f t="shared" si="0"/>
        <v>72.249999999999986</v>
      </c>
      <c r="Q19" s="624">
        <f t="shared" si="1"/>
        <v>31.750000000000014</v>
      </c>
      <c r="R19" s="626" t="s">
        <v>44</v>
      </c>
      <c r="S19" s="638">
        <v>40311</v>
      </c>
      <c r="T19" s="626" t="s">
        <v>2486</v>
      </c>
      <c r="U19" s="626" t="s">
        <v>2492</v>
      </c>
      <c r="V19" s="626" t="s">
        <v>112</v>
      </c>
      <c r="W19" s="626" t="s">
        <v>3188</v>
      </c>
      <c r="X19" s="626" t="s">
        <v>2634</v>
      </c>
      <c r="Y19" s="626"/>
      <c r="Z19" s="626" t="s">
        <v>2634</v>
      </c>
      <c r="AA19" s="626"/>
      <c r="AB19" s="626" t="s">
        <v>2634</v>
      </c>
      <c r="AC19" s="626"/>
      <c r="AD19" s="626" t="s">
        <v>2634</v>
      </c>
      <c r="AE19" s="626"/>
      <c r="AF19" s="626" t="s">
        <v>2633</v>
      </c>
      <c r="AG19" s="626" t="s">
        <v>2635</v>
      </c>
      <c r="AH19" s="626" t="s">
        <v>2634</v>
      </c>
      <c r="AI19" s="626"/>
      <c r="AJ19" s="626" t="s">
        <v>2634</v>
      </c>
      <c r="AK19" s="626"/>
      <c r="AL19" s="626" t="s">
        <v>2633</v>
      </c>
      <c r="AM19" s="626" t="s">
        <v>2637</v>
      </c>
      <c r="AN19" s="626" t="s">
        <v>2634</v>
      </c>
      <c r="AO19" s="626"/>
      <c r="AP19" s="626"/>
      <c r="AQ19" s="626" t="s">
        <v>2637</v>
      </c>
      <c r="AR19" s="626"/>
      <c r="AS19" s="626"/>
      <c r="AT19" s="626"/>
      <c r="AU19" s="626"/>
      <c r="AV19" s="626"/>
      <c r="AW19" s="626" t="s">
        <v>2634</v>
      </c>
      <c r="AX19" s="626"/>
      <c r="AY19" s="626" t="s">
        <v>2634</v>
      </c>
      <c r="AZ19" s="626"/>
      <c r="BA19" s="626" t="s">
        <v>3970</v>
      </c>
      <c r="BB19" s="626" t="s">
        <v>3970</v>
      </c>
      <c r="BC19" s="626" t="s">
        <v>2634</v>
      </c>
      <c r="BD19" s="626"/>
      <c r="BE19" s="626" t="s">
        <v>2633</v>
      </c>
      <c r="BF19" s="626" t="s">
        <v>2633</v>
      </c>
      <c r="BG19" s="626" t="s">
        <v>2634</v>
      </c>
      <c r="BH19" s="626"/>
      <c r="BI19" s="626"/>
      <c r="BJ19" s="626"/>
      <c r="BK19" s="628" t="s">
        <v>113</v>
      </c>
      <c r="BL19" s="628">
        <v>88</v>
      </c>
      <c r="BM19" s="629">
        <f t="shared" si="2"/>
        <v>50.393700787401549</v>
      </c>
      <c r="BN19" s="628">
        <v>80</v>
      </c>
      <c r="BO19" s="628">
        <v>80</v>
      </c>
      <c r="BP19" s="629">
        <f t="shared" si="3"/>
        <v>75.590551181102327</v>
      </c>
      <c r="BQ19" s="628"/>
      <c r="BR19" s="628"/>
      <c r="BS19" s="629">
        <f t="shared" si="4"/>
        <v>327.55905511811011</v>
      </c>
      <c r="BT19" s="628" t="s">
        <v>45</v>
      </c>
      <c r="BU19" s="628">
        <v>64</v>
      </c>
      <c r="BV19" s="629">
        <f t="shared" si="5"/>
        <v>125.98425196850388</v>
      </c>
      <c r="BW19" s="628"/>
      <c r="BX19" s="628"/>
      <c r="BY19" s="629">
        <f t="shared" si="11"/>
        <v>327.55905511811011</v>
      </c>
      <c r="BZ19" s="628" t="s">
        <v>3189</v>
      </c>
      <c r="CA19" s="628">
        <v>63</v>
      </c>
      <c r="CB19" s="157">
        <f t="shared" si="6"/>
        <v>129.13385826771648</v>
      </c>
      <c r="CC19" s="628"/>
      <c r="CD19" s="628"/>
      <c r="CE19" s="157">
        <f t="shared" si="7"/>
        <v>327.55905511811011</v>
      </c>
      <c r="CF19" s="628" t="s">
        <v>7692</v>
      </c>
      <c r="CG19" s="628">
        <v>64</v>
      </c>
      <c r="CH19" s="157">
        <f t="shared" si="8"/>
        <v>125.98425196850388</v>
      </c>
      <c r="CI19" s="628"/>
      <c r="CJ19" s="628"/>
      <c r="CK19" s="157">
        <f t="shared" si="9"/>
        <v>327.55905511811011</v>
      </c>
      <c r="CL19" s="628">
        <v>64</v>
      </c>
      <c r="CM19" s="629">
        <f t="shared" si="10"/>
        <v>125.98425196850388</v>
      </c>
      <c r="CN19" s="98">
        <v>100</v>
      </c>
      <c r="CO19" s="626"/>
      <c r="CP19" s="626"/>
      <c r="CQ19" s="630">
        <v>3</v>
      </c>
      <c r="CR19" s="630">
        <v>1</v>
      </c>
      <c r="CS19" s="629">
        <v>1</v>
      </c>
      <c r="CT19" s="631">
        <v>0</v>
      </c>
      <c r="CU19" s="631">
        <v>0.5</v>
      </c>
      <c r="CV19" s="631">
        <v>0</v>
      </c>
      <c r="CW19" s="631">
        <v>0</v>
      </c>
      <c r="CX19" s="632">
        <f t="shared" si="12"/>
        <v>5.5</v>
      </c>
      <c r="CY19" s="632" t="s">
        <v>2838</v>
      </c>
      <c r="CZ19" s="632" t="s">
        <v>2633</v>
      </c>
      <c r="DA19" s="632" t="s">
        <v>3975</v>
      </c>
      <c r="DB19" s="629" t="s">
        <v>2643</v>
      </c>
      <c r="DC19" s="629" t="s">
        <v>2648</v>
      </c>
      <c r="DD19" s="629" t="s">
        <v>2647</v>
      </c>
      <c r="DE19" s="629" t="s">
        <v>2649</v>
      </c>
      <c r="DF19" s="629" t="s">
        <v>32</v>
      </c>
      <c r="DG19" s="629" t="s">
        <v>32</v>
      </c>
      <c r="DH19" s="629" t="s">
        <v>2653</v>
      </c>
      <c r="DI19" s="629" t="s">
        <v>2658</v>
      </c>
      <c r="DJ19" s="629" t="s">
        <v>37</v>
      </c>
      <c r="DK19" s="629" t="s">
        <v>37</v>
      </c>
      <c r="DL19" s="629" t="s">
        <v>2659</v>
      </c>
      <c r="DM19" s="629" t="s">
        <v>2663</v>
      </c>
      <c r="DN19" s="626" t="s">
        <v>4001</v>
      </c>
      <c r="DO19" s="626" t="s">
        <v>4002</v>
      </c>
      <c r="DP19" s="626"/>
      <c r="DQ19" s="626" t="s">
        <v>4068</v>
      </c>
      <c r="DR19" s="626"/>
      <c r="DS19" s="626" t="s">
        <v>2633</v>
      </c>
      <c r="DT19" s="626" t="s">
        <v>4072</v>
      </c>
      <c r="DU19" s="629" t="s">
        <v>2634</v>
      </c>
      <c r="DV19" s="629" t="s">
        <v>2633</v>
      </c>
      <c r="DW19" s="629"/>
      <c r="DX19" s="633" t="s">
        <v>220</v>
      </c>
      <c r="DY19" s="634" t="s">
        <v>3448</v>
      </c>
      <c r="DZ19" s="633" t="s">
        <v>74</v>
      </c>
      <c r="EA19" s="98">
        <v>3</v>
      </c>
      <c r="EB19" s="635" t="s">
        <v>115</v>
      </c>
      <c r="EC19" s="633"/>
      <c r="ED19" s="636"/>
      <c r="EE19" s="636"/>
      <c r="EF19" s="166"/>
      <c r="EG19" s="166"/>
      <c r="EH19" s="166"/>
      <c r="EI19" s="166"/>
      <c r="EJ19" s="166"/>
      <c r="EK19" s="166"/>
      <c r="EL19" s="166"/>
      <c r="EM19" s="166"/>
      <c r="EN19" s="166"/>
      <c r="EO19" s="166"/>
      <c r="EP19" s="166"/>
      <c r="EQ19" s="166"/>
      <c r="ER19" s="166"/>
      <c r="ES19" s="166"/>
      <c r="ET19" s="166"/>
      <c r="EU19" s="166"/>
      <c r="EV19" s="166"/>
      <c r="EW19" s="166"/>
      <c r="EX19" s="166"/>
      <c r="EY19" s="166"/>
      <c r="EZ19" s="166"/>
      <c r="FA19" s="166"/>
      <c r="FB19" s="166"/>
      <c r="FC19" s="166"/>
      <c r="FD19" s="166"/>
      <c r="FE19" s="166"/>
      <c r="FF19" s="166"/>
    </row>
    <row r="20" spans="1:162" ht="15.75" hidden="1" customHeight="1" x14ac:dyDescent="0.25">
      <c r="A20" s="22">
        <v>18</v>
      </c>
      <c r="B20" s="2065"/>
      <c r="C20" s="1" t="s">
        <v>7774</v>
      </c>
      <c r="D20" s="1" t="s">
        <v>22</v>
      </c>
      <c r="E20" s="1" t="s">
        <v>4150</v>
      </c>
      <c r="F20" s="1">
        <v>373594</v>
      </c>
      <c r="G20" s="1">
        <v>23</v>
      </c>
      <c r="H20" s="1"/>
      <c r="I20" s="1"/>
      <c r="J20" s="1"/>
      <c r="K20" s="1">
        <v>544882292</v>
      </c>
      <c r="L20" s="1">
        <v>171</v>
      </c>
      <c r="M20" s="1">
        <v>164</v>
      </c>
      <c r="N20" s="8">
        <f t="shared" si="13"/>
        <v>63.578227245687088</v>
      </c>
      <c r="O20" s="73">
        <v>3</v>
      </c>
      <c r="P20" s="8">
        <f t="shared" si="0"/>
        <v>67.239999999999995</v>
      </c>
      <c r="Q20" s="8">
        <f t="shared" si="1"/>
        <v>103.76</v>
      </c>
      <c r="R20" s="7" t="s">
        <v>25</v>
      </c>
      <c r="S20" s="6">
        <v>40328</v>
      </c>
      <c r="T20" s="1" t="s">
        <v>2486</v>
      </c>
      <c r="U20" s="1" t="s">
        <v>2492</v>
      </c>
      <c r="V20" s="1" t="s">
        <v>109</v>
      </c>
      <c r="W20" s="1" t="s">
        <v>3398</v>
      </c>
      <c r="X20" s="1"/>
      <c r="Y20" s="1"/>
      <c r="Z20" s="1"/>
      <c r="AA20" s="1"/>
      <c r="AB20" s="1" t="s">
        <v>2633</v>
      </c>
      <c r="AC20" s="1" t="s">
        <v>2635</v>
      </c>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9" t="s">
        <v>110</v>
      </c>
      <c r="BL20" s="19">
        <v>152</v>
      </c>
      <c r="BM20" s="20">
        <f t="shared" si="2"/>
        <v>18.311488049344639</v>
      </c>
      <c r="BN20" s="19" t="s">
        <v>111</v>
      </c>
      <c r="BO20" s="19">
        <v>134.5</v>
      </c>
      <c r="BP20" s="20">
        <f t="shared" si="3"/>
        <v>35.177332305319972</v>
      </c>
      <c r="BQ20" s="19">
        <v>110</v>
      </c>
      <c r="BR20" s="19">
        <v>110</v>
      </c>
      <c r="BS20" s="20">
        <f t="shared" si="4"/>
        <v>58.789514263685426</v>
      </c>
      <c r="BT20" s="19" t="s">
        <v>46</v>
      </c>
      <c r="BU20" s="19">
        <v>101</v>
      </c>
      <c r="BV20" s="20">
        <f t="shared" si="5"/>
        <v>67.463377023901302</v>
      </c>
      <c r="BW20" s="19"/>
      <c r="BX20" s="19"/>
      <c r="BY20" s="20">
        <f t="shared" si="11"/>
        <v>164.80339244410175</v>
      </c>
      <c r="BZ20" s="19" t="s">
        <v>3648</v>
      </c>
      <c r="CA20" s="19">
        <v>70</v>
      </c>
      <c r="CB20" s="68">
        <f t="shared" si="6"/>
        <v>97.340015420200459</v>
      </c>
      <c r="CC20" s="19"/>
      <c r="CD20" s="19"/>
      <c r="CE20" s="68">
        <f t="shared" si="7"/>
        <v>164.80339244410175</v>
      </c>
      <c r="CF20" s="19"/>
      <c r="CG20" s="19"/>
      <c r="CH20" s="68">
        <f t="shared" si="8"/>
        <v>164.80339244410175</v>
      </c>
      <c r="CI20" s="19"/>
      <c r="CJ20" s="19"/>
      <c r="CK20" s="68">
        <f t="shared" si="9"/>
        <v>164.80339244410175</v>
      </c>
      <c r="CL20" s="19">
        <v>70</v>
      </c>
      <c r="CM20" s="20">
        <f t="shared" si="10"/>
        <v>97.340015420200459</v>
      </c>
      <c r="CN20" s="98">
        <v>150</v>
      </c>
      <c r="CO20" s="1"/>
      <c r="CP20" s="1"/>
      <c r="CQ20" s="91">
        <v>3</v>
      </c>
      <c r="CR20" s="91">
        <v>2</v>
      </c>
      <c r="CS20" s="20">
        <v>0</v>
      </c>
      <c r="CT20" s="85">
        <v>-0.25</v>
      </c>
      <c r="CU20" s="85">
        <v>0</v>
      </c>
      <c r="CV20" s="85">
        <v>0</v>
      </c>
      <c r="CW20" s="85"/>
      <c r="CX20" s="71">
        <f t="shared" si="12"/>
        <v>4.75</v>
      </c>
      <c r="CY20" s="71" t="s">
        <v>2836</v>
      </c>
      <c r="CZ20" s="71"/>
      <c r="DA20" s="71"/>
      <c r="DB20" s="20" t="s">
        <v>2645</v>
      </c>
      <c r="DC20" s="20" t="s">
        <v>2646</v>
      </c>
      <c r="DD20" s="20" t="s">
        <v>2646</v>
      </c>
      <c r="DE20" s="20" t="s">
        <v>2649</v>
      </c>
      <c r="DF20" s="20" t="s">
        <v>32</v>
      </c>
      <c r="DG20" s="20" t="s">
        <v>2653</v>
      </c>
      <c r="DH20" s="20" t="s">
        <v>2653</v>
      </c>
      <c r="DI20" s="20" t="s">
        <v>2657</v>
      </c>
      <c r="DJ20" s="20" t="s">
        <v>37</v>
      </c>
      <c r="DK20" s="20" t="s">
        <v>37</v>
      </c>
      <c r="DL20" s="20" t="s">
        <v>2659</v>
      </c>
      <c r="DM20" s="20" t="s">
        <v>2663</v>
      </c>
      <c r="DN20" s="1"/>
      <c r="DO20" s="1"/>
      <c r="DP20" s="1"/>
      <c r="DQ20" s="1"/>
      <c r="DR20" s="1"/>
      <c r="DS20" s="1"/>
      <c r="DT20" s="1"/>
      <c r="DU20" s="20" t="s">
        <v>2634</v>
      </c>
      <c r="DV20" s="20" t="s">
        <v>2633</v>
      </c>
      <c r="DW20" s="20"/>
      <c r="DX20" s="119"/>
      <c r="DY20" s="13"/>
      <c r="DZ20" s="119" t="s">
        <v>74</v>
      </c>
      <c r="EA20" s="98">
        <v>3</v>
      </c>
      <c r="EB20" s="126"/>
      <c r="EC20" s="119"/>
      <c r="ED20" s="10"/>
      <c r="EE20" s="10"/>
      <c r="EF20" s="148"/>
      <c r="EG20" s="148"/>
      <c r="EH20" s="148"/>
      <c r="EI20" s="148"/>
      <c r="EJ20" s="148"/>
      <c r="EK20" s="148"/>
      <c r="EL20" s="148"/>
      <c r="EM20" s="148"/>
      <c r="EN20" s="148"/>
      <c r="EO20" s="148"/>
      <c r="EP20" s="148"/>
      <c r="EQ20" s="148"/>
      <c r="ER20" s="148"/>
      <c r="ES20" s="148"/>
      <c r="ET20" s="148"/>
      <c r="EU20" s="148"/>
      <c r="EV20" s="148"/>
      <c r="EW20" s="148"/>
      <c r="EX20" s="148"/>
      <c r="EY20" s="148"/>
      <c r="EZ20" s="148"/>
      <c r="FA20" s="148"/>
      <c r="FB20" s="148"/>
      <c r="FC20" s="148"/>
      <c r="FD20" s="148"/>
      <c r="FE20" s="148"/>
      <c r="FF20" s="148"/>
    </row>
    <row r="21" spans="1:162" ht="15.75" hidden="1" customHeight="1" x14ac:dyDescent="0.25">
      <c r="A21" s="219">
        <v>19</v>
      </c>
      <c r="B21" s="2065"/>
      <c r="C21" s="1" t="s">
        <v>7775</v>
      </c>
      <c r="D21" s="1" t="s">
        <v>22</v>
      </c>
      <c r="E21" s="1" t="s">
        <v>4150</v>
      </c>
      <c r="F21" s="1">
        <v>373829</v>
      </c>
      <c r="G21" s="1">
        <v>27</v>
      </c>
      <c r="H21" s="1"/>
      <c r="I21" s="1"/>
      <c r="J21" s="1"/>
      <c r="K21" s="1">
        <v>533222223</v>
      </c>
      <c r="L21" s="1">
        <v>109.7</v>
      </c>
      <c r="M21" s="1">
        <v>160</v>
      </c>
      <c r="N21" s="8">
        <f t="shared" si="13"/>
        <v>42.8515625</v>
      </c>
      <c r="O21" s="73">
        <v>2</v>
      </c>
      <c r="P21" s="8">
        <f t="shared" si="0"/>
        <v>64.000000000000014</v>
      </c>
      <c r="Q21" s="8">
        <f t="shared" si="1"/>
        <v>45.699999999999989</v>
      </c>
      <c r="R21" s="7" t="s">
        <v>25</v>
      </c>
      <c r="S21" s="6">
        <v>40329</v>
      </c>
      <c r="T21" s="1" t="s">
        <v>33</v>
      </c>
      <c r="U21" s="1">
        <v>5</v>
      </c>
      <c r="V21" s="1" t="s">
        <v>87</v>
      </c>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9"/>
      <c r="BL21" s="19"/>
      <c r="BM21" s="20">
        <f t="shared" si="2"/>
        <v>240.04376367614887</v>
      </c>
      <c r="BN21" s="19" t="s">
        <v>107</v>
      </c>
      <c r="BO21" s="19">
        <v>101</v>
      </c>
      <c r="BP21" s="20">
        <f t="shared" si="3"/>
        <v>19.037199124726488</v>
      </c>
      <c r="BQ21" s="19">
        <v>91</v>
      </c>
      <c r="BR21" s="19">
        <v>91</v>
      </c>
      <c r="BS21" s="20">
        <f t="shared" si="4"/>
        <v>40.919037199124745</v>
      </c>
      <c r="BT21" s="19"/>
      <c r="BU21" s="19"/>
      <c r="BV21" s="20">
        <f t="shared" si="5"/>
        <v>240.04376367614887</v>
      </c>
      <c r="BW21" s="19"/>
      <c r="BX21" s="19"/>
      <c r="BY21" s="20">
        <f t="shared" si="11"/>
        <v>240.04376367614887</v>
      </c>
      <c r="BZ21" s="19" t="s">
        <v>108</v>
      </c>
      <c r="CA21" s="19">
        <v>81.5</v>
      </c>
      <c r="CB21" s="68">
        <f t="shared" si="6"/>
        <v>61.706783369803084</v>
      </c>
      <c r="CC21" s="19"/>
      <c r="CD21" s="19"/>
      <c r="CE21" s="68">
        <f t="shared" si="7"/>
        <v>240.04376367614887</v>
      </c>
      <c r="CF21" s="19" t="s">
        <v>7333</v>
      </c>
      <c r="CG21" s="19">
        <v>87.5</v>
      </c>
      <c r="CH21" s="68">
        <f t="shared" si="8"/>
        <v>48.577680525164126</v>
      </c>
      <c r="CI21" s="19" t="s">
        <v>9834</v>
      </c>
      <c r="CJ21" s="19">
        <v>80.599999999999994</v>
      </c>
      <c r="CK21" s="68">
        <f t="shared" si="9"/>
        <v>63.676148796498943</v>
      </c>
      <c r="CL21" s="19">
        <v>80.599999999999994</v>
      </c>
      <c r="CM21" s="20">
        <f t="shared" si="10"/>
        <v>63.676148796498943</v>
      </c>
      <c r="CN21" s="98">
        <v>80</v>
      </c>
      <c r="CO21" s="1"/>
      <c r="CP21" s="1"/>
      <c r="CQ21" s="91"/>
      <c r="CR21" s="91"/>
      <c r="CS21" s="20"/>
      <c r="CT21" s="85"/>
      <c r="CU21" s="85"/>
      <c r="CV21" s="85"/>
      <c r="CW21" s="85"/>
      <c r="CX21" s="71">
        <f t="shared" si="12"/>
        <v>0</v>
      </c>
      <c r="CY21" s="71"/>
      <c r="CZ21" s="71"/>
      <c r="DA21" s="71"/>
      <c r="DB21" s="20"/>
      <c r="DC21" s="20"/>
      <c r="DD21" s="20"/>
      <c r="DE21" s="20"/>
      <c r="DF21" s="20"/>
      <c r="DG21" s="20"/>
      <c r="DH21" s="20"/>
      <c r="DI21" s="20"/>
      <c r="DJ21" s="20"/>
      <c r="DK21" s="20"/>
      <c r="DL21" s="20"/>
      <c r="DM21" s="20"/>
      <c r="DN21" s="1"/>
      <c r="DO21" s="1"/>
      <c r="DP21" s="1"/>
      <c r="DQ21" s="1"/>
      <c r="DR21" s="1"/>
      <c r="DS21" s="1"/>
      <c r="DT21" s="1"/>
      <c r="DU21" s="20"/>
      <c r="DV21" s="20"/>
      <c r="DW21" s="20"/>
      <c r="DX21" s="119"/>
      <c r="DY21" s="13"/>
      <c r="DZ21" s="119" t="s">
        <v>106</v>
      </c>
      <c r="EA21" s="98">
        <v>2</v>
      </c>
      <c r="EB21" s="126"/>
      <c r="EC21" s="119"/>
      <c r="ED21" s="10"/>
      <c r="EE21" s="10"/>
      <c r="EF21" s="148"/>
      <c r="EG21" s="148"/>
      <c r="EH21" s="148"/>
      <c r="EI21" s="148"/>
      <c r="EJ21" s="148"/>
      <c r="EK21" s="148"/>
      <c r="EL21" s="148"/>
      <c r="EM21" s="148"/>
      <c r="EN21" s="148"/>
      <c r="EO21" s="148"/>
      <c r="EP21" s="148"/>
      <c r="EQ21" s="148"/>
      <c r="ER21" s="148"/>
      <c r="ES21" s="148"/>
      <c r="ET21" s="148"/>
      <c r="EU21" s="148"/>
      <c r="EV21" s="148"/>
      <c r="EW21" s="148"/>
      <c r="EX21" s="148"/>
      <c r="EY21" s="148"/>
      <c r="EZ21" s="148"/>
      <c r="FA21" s="148"/>
      <c r="FB21" s="148"/>
      <c r="FC21" s="148"/>
      <c r="FD21" s="148"/>
      <c r="FE21" s="148"/>
      <c r="FF21" s="148"/>
    </row>
    <row r="22" spans="1:162" s="5" customFormat="1" ht="18" hidden="1" customHeight="1" x14ac:dyDescent="0.25">
      <c r="A22" s="472">
        <v>20</v>
      </c>
      <c r="B22" s="2064" t="s">
        <v>15</v>
      </c>
      <c r="C22" s="2" t="s">
        <v>7776</v>
      </c>
      <c r="D22" s="2" t="s">
        <v>38</v>
      </c>
      <c r="E22" s="2" t="s">
        <v>7781</v>
      </c>
      <c r="F22" s="2">
        <v>375815</v>
      </c>
      <c r="G22" s="2">
        <v>19</v>
      </c>
      <c r="H22" s="2"/>
      <c r="I22" s="2"/>
      <c r="J22" s="2"/>
      <c r="K22" s="2" t="s">
        <v>3594</v>
      </c>
      <c r="L22" s="2">
        <v>117</v>
      </c>
      <c r="M22" s="2">
        <v>160</v>
      </c>
      <c r="N22" s="3">
        <f t="shared" si="13"/>
        <v>45.703125</v>
      </c>
      <c r="O22" s="72">
        <v>2</v>
      </c>
      <c r="P22" s="3">
        <f t="shared" si="0"/>
        <v>64.000000000000014</v>
      </c>
      <c r="Q22" s="3">
        <f t="shared" si="1"/>
        <v>52.999999999999986</v>
      </c>
      <c r="R22" s="2" t="s">
        <v>25</v>
      </c>
      <c r="S22" s="14">
        <v>40343</v>
      </c>
      <c r="T22" s="2" t="s">
        <v>2486</v>
      </c>
      <c r="U22" s="2" t="s">
        <v>2492</v>
      </c>
      <c r="V22" s="2" t="s">
        <v>135</v>
      </c>
      <c r="W22" s="2" t="s">
        <v>3365</v>
      </c>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t="s">
        <v>3971</v>
      </c>
      <c r="BB22" s="2" t="s">
        <v>3970</v>
      </c>
      <c r="BC22" s="2" t="s">
        <v>2633</v>
      </c>
      <c r="BD22" s="2" t="s">
        <v>2637</v>
      </c>
      <c r="BE22" s="2"/>
      <c r="BF22" s="2"/>
      <c r="BG22" s="2"/>
      <c r="BH22" s="2"/>
      <c r="BI22" s="2"/>
      <c r="BJ22" s="2"/>
      <c r="BK22" s="2"/>
      <c r="BL22" s="2"/>
      <c r="BM22" s="3">
        <f t="shared" si="2"/>
        <v>220.75471698113213</v>
      </c>
      <c r="BN22" s="2"/>
      <c r="BO22" s="2"/>
      <c r="BP22" s="3">
        <f t="shared" si="3"/>
        <v>220.75471698113213</v>
      </c>
      <c r="BQ22" s="2"/>
      <c r="BR22" s="2"/>
      <c r="BS22" s="3">
        <f t="shared" si="4"/>
        <v>220.75471698113213</v>
      </c>
      <c r="BT22" s="2">
        <v>85.5</v>
      </c>
      <c r="BU22" s="2">
        <v>85.5</v>
      </c>
      <c r="BV22" s="3">
        <f t="shared" si="5"/>
        <v>59.433962264150964</v>
      </c>
      <c r="BW22" s="2"/>
      <c r="BX22" s="2"/>
      <c r="BY22" s="3">
        <f t="shared" si="11"/>
        <v>220.75471698113213</v>
      </c>
      <c r="BZ22" s="2" t="s">
        <v>3363</v>
      </c>
      <c r="CA22" s="2">
        <v>78</v>
      </c>
      <c r="CB22" s="16">
        <f t="shared" si="6"/>
        <v>73.584905660377373</v>
      </c>
      <c r="CC22" s="2"/>
      <c r="CD22" s="2"/>
      <c r="CE22" s="16">
        <f t="shared" si="7"/>
        <v>220.75471698113213</v>
      </c>
      <c r="CF22" s="2"/>
      <c r="CG22" s="2"/>
      <c r="CH22" s="68">
        <f t="shared" si="8"/>
        <v>220.75471698113213</v>
      </c>
      <c r="CI22" s="2"/>
      <c r="CJ22" s="2"/>
      <c r="CK22" s="68">
        <f t="shared" si="9"/>
        <v>220.75471698113213</v>
      </c>
      <c r="CL22" s="2">
        <v>78</v>
      </c>
      <c r="CM22" s="3">
        <f t="shared" si="10"/>
        <v>73.584905660377373</v>
      </c>
      <c r="CN22" s="97">
        <v>120</v>
      </c>
      <c r="CO22" s="2"/>
      <c r="CP22" s="2"/>
      <c r="CQ22" s="90">
        <v>2</v>
      </c>
      <c r="CR22" s="90">
        <v>1</v>
      </c>
      <c r="CS22" s="3">
        <v>1</v>
      </c>
      <c r="CT22" s="84">
        <v>0.5</v>
      </c>
      <c r="CU22" s="84">
        <v>0.5</v>
      </c>
      <c r="CV22" s="84">
        <v>0</v>
      </c>
      <c r="CW22" s="84"/>
      <c r="CX22" s="17">
        <f t="shared" si="12"/>
        <v>5</v>
      </c>
      <c r="CY22" s="17" t="s">
        <v>2836</v>
      </c>
      <c r="CZ22" s="17"/>
      <c r="DA22" s="17"/>
      <c r="DB22" s="3" t="s">
        <v>2645</v>
      </c>
      <c r="DC22" s="3" t="s">
        <v>2648</v>
      </c>
      <c r="DD22" s="3" t="s">
        <v>2646</v>
      </c>
      <c r="DE22" s="3" t="s">
        <v>2650</v>
      </c>
      <c r="DF22" s="3" t="s">
        <v>32</v>
      </c>
      <c r="DG22" s="3" t="s">
        <v>32</v>
      </c>
      <c r="DH22" s="3" t="s">
        <v>32</v>
      </c>
      <c r="DI22" s="3" t="s">
        <v>2657</v>
      </c>
      <c r="DJ22" s="3" t="s">
        <v>37</v>
      </c>
      <c r="DK22" s="3" t="s">
        <v>37</v>
      </c>
      <c r="DL22" s="3" t="s">
        <v>2659</v>
      </c>
      <c r="DM22" s="3" t="s">
        <v>2663</v>
      </c>
      <c r="DN22" s="2"/>
      <c r="DO22" s="2"/>
      <c r="DP22" s="2"/>
      <c r="DQ22" s="2"/>
      <c r="DR22" s="2"/>
      <c r="DS22" s="2"/>
      <c r="DT22" s="2"/>
      <c r="DU22" s="3" t="s">
        <v>2634</v>
      </c>
      <c r="DV22" s="3" t="s">
        <v>2633</v>
      </c>
      <c r="DW22" s="3"/>
      <c r="DX22" s="139" t="s">
        <v>220</v>
      </c>
      <c r="DY22" s="12" t="s">
        <v>3592</v>
      </c>
      <c r="DZ22" s="118" t="s">
        <v>136</v>
      </c>
      <c r="EA22" s="97">
        <v>3</v>
      </c>
      <c r="EB22" s="138" t="s">
        <v>3593</v>
      </c>
      <c r="EC22" s="118"/>
      <c r="ED22" s="11"/>
      <c r="EE22" s="11"/>
      <c r="EF22" s="148"/>
      <c r="EG22" s="148"/>
      <c r="EH22" s="148"/>
      <c r="EI22" s="148"/>
      <c r="EJ22" s="148"/>
      <c r="EK22" s="148"/>
      <c r="EL22" s="148"/>
      <c r="EM22" s="148"/>
      <c r="EN22" s="148"/>
      <c r="EO22" s="148"/>
      <c r="EP22" s="148"/>
      <c r="EQ22" s="148"/>
      <c r="ER22" s="148"/>
      <c r="ES22" s="148"/>
      <c r="ET22" s="148"/>
      <c r="EU22" s="148"/>
      <c r="EV22" s="148"/>
      <c r="EW22" s="148"/>
      <c r="EX22" s="148"/>
      <c r="EY22" s="148"/>
      <c r="EZ22" s="148"/>
      <c r="FA22" s="148"/>
      <c r="FB22" s="148"/>
      <c r="FC22" s="148"/>
      <c r="FD22" s="148"/>
      <c r="FE22" s="148"/>
      <c r="FF22" s="148"/>
    </row>
    <row r="23" spans="1:162" s="5" customFormat="1" ht="18" hidden="1" customHeight="1" x14ac:dyDescent="0.25">
      <c r="A23" s="472">
        <v>21</v>
      </c>
      <c r="B23" s="2064"/>
      <c r="C23" s="2" t="s">
        <v>7777</v>
      </c>
      <c r="D23" s="2" t="s">
        <v>22</v>
      </c>
      <c r="E23" s="2" t="s">
        <v>4114</v>
      </c>
      <c r="F23" s="2">
        <v>376775</v>
      </c>
      <c r="G23" s="2">
        <v>24</v>
      </c>
      <c r="H23" s="2"/>
      <c r="I23" s="2"/>
      <c r="J23" s="2"/>
      <c r="K23" s="2">
        <v>505131049</v>
      </c>
      <c r="L23" s="2">
        <v>135.5</v>
      </c>
      <c r="M23" s="2">
        <v>179</v>
      </c>
      <c r="N23" s="3">
        <f t="shared" si="13"/>
        <v>42.289566492930931</v>
      </c>
      <c r="O23" s="72">
        <v>2</v>
      </c>
      <c r="P23" s="3">
        <f t="shared" si="0"/>
        <v>80.102499999999992</v>
      </c>
      <c r="Q23" s="3">
        <f t="shared" si="1"/>
        <v>55.397500000000008</v>
      </c>
      <c r="R23" s="2" t="s">
        <v>47</v>
      </c>
      <c r="S23" s="14">
        <v>40348</v>
      </c>
      <c r="T23" s="2" t="s">
        <v>2486</v>
      </c>
      <c r="U23" s="2" t="s">
        <v>2492</v>
      </c>
      <c r="V23" s="2" t="s">
        <v>41</v>
      </c>
      <c r="W23" s="2" t="s">
        <v>1819</v>
      </c>
      <c r="X23" s="2" t="s">
        <v>2633</v>
      </c>
      <c r="Y23" s="2" t="s">
        <v>2635</v>
      </c>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3">
        <f t="shared" si="2"/>
        <v>244.59587526512925</v>
      </c>
      <c r="BN23" s="2"/>
      <c r="BO23" s="2"/>
      <c r="BP23" s="3">
        <f t="shared" si="3"/>
        <v>244.59587526512925</v>
      </c>
      <c r="BQ23" s="2" t="s">
        <v>3582</v>
      </c>
      <c r="BR23" s="2">
        <v>94</v>
      </c>
      <c r="BS23" s="3">
        <f t="shared" si="4"/>
        <v>74.913127848729616</v>
      </c>
      <c r="BT23" s="2"/>
      <c r="BU23" s="2"/>
      <c r="BV23" s="3">
        <f t="shared" si="5"/>
        <v>244.59587526512925</v>
      </c>
      <c r="BW23" s="2"/>
      <c r="BX23" s="2"/>
      <c r="BY23" s="3">
        <f t="shared" si="11"/>
        <v>244.59587526512925</v>
      </c>
      <c r="BZ23" s="2" t="s">
        <v>2955</v>
      </c>
      <c r="CA23" s="2">
        <v>86</v>
      </c>
      <c r="CB23" s="16">
        <f t="shared" si="6"/>
        <v>89.354212735231727</v>
      </c>
      <c r="CC23" s="2"/>
      <c r="CD23" s="2"/>
      <c r="CE23" s="16">
        <f t="shared" si="7"/>
        <v>244.59587526512925</v>
      </c>
      <c r="CF23" s="2" t="s">
        <v>9164</v>
      </c>
      <c r="CG23" s="2">
        <v>90</v>
      </c>
      <c r="CH23" s="68">
        <f t="shared" si="8"/>
        <v>82.133670291980678</v>
      </c>
      <c r="CI23" s="2"/>
      <c r="CJ23" s="2"/>
      <c r="CK23" s="68">
        <f t="shared" si="9"/>
        <v>244.59587526512925</v>
      </c>
      <c r="CL23" s="2">
        <v>90</v>
      </c>
      <c r="CM23" s="3">
        <f t="shared" si="10"/>
        <v>82.133670291980678</v>
      </c>
      <c r="CN23" s="97">
        <v>75</v>
      </c>
      <c r="CO23" s="2"/>
      <c r="CP23" s="2"/>
      <c r="CQ23" s="90">
        <v>3</v>
      </c>
      <c r="CR23" s="90">
        <v>2</v>
      </c>
      <c r="CS23" s="3">
        <v>1</v>
      </c>
      <c r="CT23" s="84">
        <v>0.5</v>
      </c>
      <c r="CU23" s="84">
        <v>0.5</v>
      </c>
      <c r="CV23" s="84">
        <v>-0.25</v>
      </c>
      <c r="CW23" s="84"/>
      <c r="CX23" s="17">
        <f t="shared" si="12"/>
        <v>6.75</v>
      </c>
      <c r="CY23" s="17" t="s">
        <v>2838</v>
      </c>
      <c r="CZ23" s="17"/>
      <c r="DA23" s="17"/>
      <c r="DB23" s="3" t="s">
        <v>2645</v>
      </c>
      <c r="DC23" s="3" t="s">
        <v>2648</v>
      </c>
      <c r="DD23" s="3" t="s">
        <v>2647</v>
      </c>
      <c r="DE23" s="3" t="s">
        <v>2651</v>
      </c>
      <c r="DF23" s="3" t="s">
        <v>32</v>
      </c>
      <c r="DG23" s="3" t="s">
        <v>2654</v>
      </c>
      <c r="DH23" s="3" t="s">
        <v>2653</v>
      </c>
      <c r="DI23" s="3" t="s">
        <v>2658</v>
      </c>
      <c r="DJ23" s="3" t="s">
        <v>37</v>
      </c>
      <c r="DK23" s="3" t="s">
        <v>37</v>
      </c>
      <c r="DL23" s="3" t="s">
        <v>2659</v>
      </c>
      <c r="DM23" s="3" t="s">
        <v>2663</v>
      </c>
      <c r="DN23" s="2"/>
      <c r="DO23" s="2"/>
      <c r="DP23" s="2"/>
      <c r="DQ23" s="2"/>
      <c r="DR23" s="2"/>
      <c r="DS23" s="2"/>
      <c r="DT23" s="2"/>
      <c r="DU23" s="3" t="s">
        <v>2634</v>
      </c>
      <c r="DV23" s="3" t="s">
        <v>2633</v>
      </c>
      <c r="DW23" s="3"/>
      <c r="DX23" s="139" t="s">
        <v>3583</v>
      </c>
      <c r="DY23" s="12" t="s">
        <v>409</v>
      </c>
      <c r="DZ23" s="118" t="s">
        <v>74</v>
      </c>
      <c r="EA23" s="97">
        <v>3</v>
      </c>
      <c r="EB23" s="138" t="s">
        <v>3584</v>
      </c>
      <c r="EC23" s="118"/>
      <c r="ED23" s="11"/>
      <c r="EE23" s="11"/>
      <c r="EF23" s="148"/>
      <c r="EG23" s="148"/>
      <c r="EH23" s="148"/>
      <c r="EI23" s="148"/>
      <c r="EJ23" s="148"/>
      <c r="EK23" s="148"/>
      <c r="EL23" s="148"/>
      <c r="EM23" s="148"/>
      <c r="EN23" s="148"/>
      <c r="EO23" s="148"/>
      <c r="EP23" s="148"/>
      <c r="EQ23" s="148"/>
      <c r="ER23" s="148"/>
      <c r="ES23" s="148"/>
      <c r="ET23" s="148"/>
      <c r="EU23" s="148"/>
      <c r="EV23" s="148"/>
      <c r="EW23" s="148"/>
      <c r="EX23" s="148"/>
      <c r="EY23" s="148"/>
      <c r="EZ23" s="148"/>
      <c r="FA23" s="148"/>
      <c r="FB23" s="148"/>
      <c r="FC23" s="148"/>
      <c r="FD23" s="148"/>
      <c r="FE23" s="148"/>
      <c r="FF23" s="148"/>
    </row>
    <row r="24" spans="1:162" ht="17.25" hidden="1" customHeight="1" x14ac:dyDescent="0.25">
      <c r="A24" s="472">
        <v>22</v>
      </c>
      <c r="B24" s="2065" t="s">
        <v>16</v>
      </c>
      <c r="C24" s="1" t="s">
        <v>7778</v>
      </c>
      <c r="D24" s="1" t="s">
        <v>23</v>
      </c>
      <c r="E24" s="1" t="s">
        <v>4114</v>
      </c>
      <c r="F24" s="1">
        <v>379690</v>
      </c>
      <c r="G24" s="1">
        <v>25</v>
      </c>
      <c r="H24" s="1"/>
      <c r="I24" s="1"/>
      <c r="J24" s="1"/>
      <c r="K24" s="1">
        <v>504146147</v>
      </c>
      <c r="L24" s="1">
        <v>118.1</v>
      </c>
      <c r="M24" s="1">
        <v>156</v>
      </c>
      <c r="N24" s="8">
        <f t="shared" si="13"/>
        <v>48.528928336620645</v>
      </c>
      <c r="O24" s="73">
        <v>2</v>
      </c>
      <c r="P24" s="8">
        <f t="shared" si="0"/>
        <v>60.84</v>
      </c>
      <c r="Q24" s="8">
        <f t="shared" si="1"/>
        <v>57.259999999999991</v>
      </c>
      <c r="R24" s="7" t="s">
        <v>25</v>
      </c>
      <c r="S24" s="6">
        <v>40366</v>
      </c>
      <c r="T24" s="1" t="s">
        <v>2487</v>
      </c>
      <c r="U24" s="1" t="s">
        <v>2490</v>
      </c>
      <c r="V24" s="1" t="s">
        <v>142</v>
      </c>
      <c r="W24" s="1" t="s">
        <v>3190</v>
      </c>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t="s">
        <v>3971</v>
      </c>
      <c r="BB24" s="1" t="s">
        <v>3970</v>
      </c>
      <c r="BC24" s="1" t="s">
        <v>2633</v>
      </c>
      <c r="BD24" s="1" t="s">
        <v>2635</v>
      </c>
      <c r="BE24" s="1"/>
      <c r="BF24" s="1"/>
      <c r="BG24" s="1"/>
      <c r="BH24" s="1"/>
      <c r="BI24" s="1"/>
      <c r="BJ24" s="1"/>
      <c r="BK24" s="19">
        <v>105.5</v>
      </c>
      <c r="BL24" s="19">
        <v>105.5</v>
      </c>
      <c r="BM24" s="20">
        <f t="shared" si="2"/>
        <v>22.004889975550114</v>
      </c>
      <c r="BN24" s="19">
        <v>92</v>
      </c>
      <c r="BO24" s="19">
        <v>92</v>
      </c>
      <c r="BP24" s="20">
        <f t="shared" si="3"/>
        <v>45.581557806496683</v>
      </c>
      <c r="BQ24" s="19" t="s">
        <v>143</v>
      </c>
      <c r="BR24" s="19">
        <v>77</v>
      </c>
      <c r="BS24" s="20">
        <f t="shared" si="4"/>
        <v>71.777855396437303</v>
      </c>
      <c r="BT24" s="19" t="s">
        <v>49</v>
      </c>
      <c r="BU24" s="19">
        <v>75</v>
      </c>
      <c r="BV24" s="20">
        <f t="shared" si="5"/>
        <v>75.270695075096057</v>
      </c>
      <c r="BW24" s="19"/>
      <c r="BX24" s="19"/>
      <c r="BY24" s="20">
        <f t="shared" si="11"/>
        <v>206.25218302479919</v>
      </c>
      <c r="BZ24" s="19" t="s">
        <v>3191</v>
      </c>
      <c r="CA24" s="19">
        <v>61</v>
      </c>
      <c r="CB24" s="68">
        <f t="shared" si="6"/>
        <v>99.720572825707308</v>
      </c>
      <c r="CC24" s="19"/>
      <c r="CD24" s="19"/>
      <c r="CE24" s="68">
        <f t="shared" si="7"/>
        <v>206.25218302479919</v>
      </c>
      <c r="CF24" s="19"/>
      <c r="CG24" s="19"/>
      <c r="CH24" s="68">
        <f t="shared" si="8"/>
        <v>206.25218302479919</v>
      </c>
      <c r="CI24" s="19"/>
      <c r="CJ24" s="19"/>
      <c r="CK24" s="68">
        <f t="shared" si="9"/>
        <v>206.25218302479919</v>
      </c>
      <c r="CL24" s="19">
        <v>61</v>
      </c>
      <c r="CM24" s="20">
        <f t="shared" si="10"/>
        <v>99.720572825707308</v>
      </c>
      <c r="CN24" s="98">
        <v>85</v>
      </c>
      <c r="CO24" s="1"/>
      <c r="CP24" s="1"/>
      <c r="CQ24" s="91">
        <v>3</v>
      </c>
      <c r="CR24" s="91">
        <v>1</v>
      </c>
      <c r="CS24" s="20">
        <v>1</v>
      </c>
      <c r="CT24" s="85">
        <v>-0.25</v>
      </c>
      <c r="CU24" s="85">
        <v>0</v>
      </c>
      <c r="CV24" s="85">
        <v>0</v>
      </c>
      <c r="CW24" s="85"/>
      <c r="CX24" s="71">
        <f t="shared" si="12"/>
        <v>4.75</v>
      </c>
      <c r="CY24" s="71" t="s">
        <v>2836</v>
      </c>
      <c r="CZ24" s="71"/>
      <c r="DA24" s="71"/>
      <c r="DB24" s="20" t="s">
        <v>2645</v>
      </c>
      <c r="DC24" s="20" t="s">
        <v>2648</v>
      </c>
      <c r="DD24" s="20" t="s">
        <v>2648</v>
      </c>
      <c r="DE24" s="20" t="s">
        <v>2651</v>
      </c>
      <c r="DF24" s="20" t="s">
        <v>32</v>
      </c>
      <c r="DG24" s="20" t="s">
        <v>32</v>
      </c>
      <c r="DH24" s="20" t="s">
        <v>2653</v>
      </c>
      <c r="DI24" s="20" t="s">
        <v>2658</v>
      </c>
      <c r="DJ24" s="20" t="s">
        <v>37</v>
      </c>
      <c r="DK24" s="20" t="s">
        <v>37</v>
      </c>
      <c r="DL24" s="20" t="s">
        <v>37</v>
      </c>
      <c r="DM24" s="20" t="s">
        <v>2663</v>
      </c>
      <c r="DN24" s="1"/>
      <c r="DO24" s="1"/>
      <c r="DP24" s="1"/>
      <c r="DQ24" s="1"/>
      <c r="DR24" s="1"/>
      <c r="DS24" s="1"/>
      <c r="DT24" s="1"/>
      <c r="DU24" s="20" t="s">
        <v>2634</v>
      </c>
      <c r="DV24" s="20" t="s">
        <v>2633</v>
      </c>
      <c r="DW24" s="20"/>
      <c r="DX24" s="133" t="s">
        <v>220</v>
      </c>
      <c r="DY24" s="13" t="s">
        <v>409</v>
      </c>
      <c r="DZ24" s="119" t="s">
        <v>74</v>
      </c>
      <c r="EA24" s="98">
        <v>3</v>
      </c>
      <c r="EB24" s="126"/>
      <c r="EC24" s="119"/>
      <c r="ED24" s="10"/>
      <c r="EE24" s="10"/>
      <c r="EF24" s="148"/>
      <c r="EG24" s="148"/>
      <c r="EH24" s="148"/>
      <c r="EI24" s="148"/>
      <c r="EJ24" s="148"/>
      <c r="EK24" s="148"/>
      <c r="EL24" s="148"/>
      <c r="EM24" s="148"/>
      <c r="EN24" s="148"/>
      <c r="EO24" s="148"/>
      <c r="EP24" s="148"/>
      <c r="EQ24" s="148"/>
      <c r="ER24" s="148"/>
      <c r="ES24" s="148"/>
      <c r="ET24" s="148"/>
      <c r="EU24" s="148"/>
      <c r="EV24" s="148"/>
      <c r="EW24" s="148"/>
      <c r="EX24" s="148"/>
      <c r="EY24" s="148"/>
      <c r="EZ24" s="148"/>
      <c r="FA24" s="148"/>
      <c r="FB24" s="148"/>
      <c r="FC24" s="148"/>
      <c r="FD24" s="148"/>
      <c r="FE24" s="148"/>
      <c r="FF24" s="148"/>
    </row>
    <row r="25" spans="1:162" ht="17.25" hidden="1" customHeight="1" x14ac:dyDescent="0.25">
      <c r="A25" s="472">
        <v>23</v>
      </c>
      <c r="B25" s="2065"/>
      <c r="C25" s="1" t="s">
        <v>7779</v>
      </c>
      <c r="D25" s="1" t="s">
        <v>23</v>
      </c>
      <c r="E25" s="1" t="s">
        <v>4114</v>
      </c>
      <c r="F25" s="1">
        <v>302907</v>
      </c>
      <c r="G25" s="1">
        <v>25</v>
      </c>
      <c r="H25" s="1"/>
      <c r="I25" s="1"/>
      <c r="J25" s="1"/>
      <c r="K25" s="1">
        <v>505421345</v>
      </c>
      <c r="L25" s="1">
        <v>98</v>
      </c>
      <c r="M25" s="1">
        <v>156</v>
      </c>
      <c r="N25" s="8">
        <f t="shared" si="13"/>
        <v>40.269559500328725</v>
      </c>
      <c r="O25" s="73">
        <v>2</v>
      </c>
      <c r="P25" s="8">
        <f t="shared" si="0"/>
        <v>60.84</v>
      </c>
      <c r="Q25" s="8">
        <f t="shared" si="1"/>
        <v>37.159999999999997</v>
      </c>
      <c r="R25" s="7" t="s">
        <v>25</v>
      </c>
      <c r="S25" s="6">
        <v>40367</v>
      </c>
      <c r="T25" s="1" t="s">
        <v>2486</v>
      </c>
      <c r="U25" s="1" t="s">
        <v>2492</v>
      </c>
      <c r="V25" s="1" t="s">
        <v>87</v>
      </c>
      <c r="W25" s="1" t="s">
        <v>32</v>
      </c>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9">
        <v>89</v>
      </c>
      <c r="BL25" s="19">
        <v>89</v>
      </c>
      <c r="BM25" s="20">
        <f t="shared" si="2"/>
        <v>24.219590958019378</v>
      </c>
      <c r="BN25" s="19">
        <v>80</v>
      </c>
      <c r="BO25" s="19">
        <v>80</v>
      </c>
      <c r="BP25" s="20">
        <f t="shared" si="3"/>
        <v>48.439181916038756</v>
      </c>
      <c r="BQ25" s="19">
        <v>71</v>
      </c>
      <c r="BR25" s="19">
        <v>71</v>
      </c>
      <c r="BS25" s="20">
        <f t="shared" si="4"/>
        <v>72.65877287405813</v>
      </c>
      <c r="BT25" s="19">
        <v>64</v>
      </c>
      <c r="BU25" s="19">
        <v>64</v>
      </c>
      <c r="BV25" s="20">
        <f t="shared" si="5"/>
        <v>91.496232508073206</v>
      </c>
      <c r="BW25" s="19"/>
      <c r="BX25" s="19"/>
      <c r="BY25" s="20">
        <f t="shared" si="11"/>
        <v>263.72443487621103</v>
      </c>
      <c r="BZ25" s="19" t="s">
        <v>222</v>
      </c>
      <c r="CA25" s="19">
        <v>56</v>
      </c>
      <c r="CB25" s="68">
        <f t="shared" si="6"/>
        <v>113.02475780409043</v>
      </c>
      <c r="CC25" s="19"/>
      <c r="CD25" s="19"/>
      <c r="CE25" s="68">
        <f t="shared" si="7"/>
        <v>263.72443487621103</v>
      </c>
      <c r="CF25" s="19"/>
      <c r="CG25" s="19"/>
      <c r="CH25" s="68">
        <f t="shared" si="8"/>
        <v>263.72443487621103</v>
      </c>
      <c r="CI25" s="19"/>
      <c r="CJ25" s="19"/>
      <c r="CK25" s="68">
        <f t="shared" si="9"/>
        <v>263.72443487621103</v>
      </c>
      <c r="CL25" s="19">
        <v>56</v>
      </c>
      <c r="CM25" s="20">
        <f t="shared" si="10"/>
        <v>113.02475780409043</v>
      </c>
      <c r="CN25" s="98">
        <v>95</v>
      </c>
      <c r="CO25" s="1"/>
      <c r="CP25" s="1"/>
      <c r="CQ25" s="91">
        <v>3</v>
      </c>
      <c r="CR25" s="91">
        <v>0</v>
      </c>
      <c r="CS25" s="20">
        <v>1</v>
      </c>
      <c r="CT25" s="85">
        <v>0.5</v>
      </c>
      <c r="CU25" s="85">
        <v>0.5</v>
      </c>
      <c r="CV25" s="85">
        <v>0.5</v>
      </c>
      <c r="CW25" s="85">
        <v>0.5</v>
      </c>
      <c r="CX25" s="71">
        <f t="shared" si="12"/>
        <v>6</v>
      </c>
      <c r="CY25" s="71" t="s">
        <v>2838</v>
      </c>
      <c r="CZ25" s="71"/>
      <c r="DA25" s="71"/>
      <c r="DB25" s="20" t="s">
        <v>2644</v>
      </c>
      <c r="DC25" s="20" t="s">
        <v>2646</v>
      </c>
      <c r="DD25" s="20" t="s">
        <v>2648</v>
      </c>
      <c r="DE25" s="20" t="s">
        <v>2651</v>
      </c>
      <c r="DF25" s="20" t="s">
        <v>32</v>
      </c>
      <c r="DG25" s="20" t="s">
        <v>32</v>
      </c>
      <c r="DH25" s="20" t="s">
        <v>2653</v>
      </c>
      <c r="DI25" s="20" t="s">
        <v>2658</v>
      </c>
      <c r="DJ25" s="20" t="s">
        <v>2659</v>
      </c>
      <c r="DK25" s="20" t="s">
        <v>37</v>
      </c>
      <c r="DL25" s="20" t="s">
        <v>37</v>
      </c>
      <c r="DM25" s="20" t="s">
        <v>2663</v>
      </c>
      <c r="DN25" s="1"/>
      <c r="DO25" s="1"/>
      <c r="DP25" s="1"/>
      <c r="DQ25" s="1"/>
      <c r="DR25" s="1"/>
      <c r="DS25" s="1"/>
      <c r="DT25" s="1"/>
      <c r="DU25" s="20" t="s">
        <v>2634</v>
      </c>
      <c r="DV25" s="20" t="s">
        <v>2633</v>
      </c>
      <c r="DW25" s="20"/>
      <c r="DX25" s="119" t="s">
        <v>220</v>
      </c>
      <c r="DY25" s="13" t="s">
        <v>126</v>
      </c>
      <c r="DZ25" s="119" t="s">
        <v>189</v>
      </c>
      <c r="EA25" s="98">
        <v>3</v>
      </c>
      <c r="EB25" s="126"/>
      <c r="EC25" s="119"/>
      <c r="ED25" s="10"/>
      <c r="EE25" s="10"/>
      <c r="EF25" s="148"/>
      <c r="EG25" s="148"/>
      <c r="EH25" s="148"/>
      <c r="EI25" s="148"/>
      <c r="EJ25" s="148"/>
      <c r="EK25" s="148"/>
      <c r="EL25" s="148"/>
      <c r="EM25" s="148"/>
      <c r="EN25" s="148"/>
      <c r="EO25" s="148"/>
      <c r="EP25" s="148"/>
      <c r="EQ25" s="148"/>
      <c r="ER25" s="148"/>
      <c r="ES25" s="148"/>
      <c r="ET25" s="148"/>
      <c r="EU25" s="148"/>
      <c r="EV25" s="148"/>
      <c r="EW25" s="148"/>
      <c r="EX25" s="148"/>
      <c r="EY25" s="148"/>
      <c r="EZ25" s="148"/>
      <c r="FA25" s="148"/>
      <c r="FB25" s="148"/>
      <c r="FC25" s="148"/>
      <c r="FD25" s="148"/>
      <c r="FE25" s="148"/>
      <c r="FF25" s="148"/>
    </row>
    <row r="26" spans="1:162" s="637" customFormat="1" ht="17.25" hidden="1" customHeight="1" x14ac:dyDescent="0.25">
      <c r="A26" s="221">
        <v>24</v>
      </c>
      <c r="B26" s="2065"/>
      <c r="C26" s="623" t="s">
        <v>7780</v>
      </c>
      <c r="D26" s="623" t="s">
        <v>23</v>
      </c>
      <c r="E26" s="623" t="s">
        <v>4114</v>
      </c>
      <c r="F26" s="623">
        <v>376593</v>
      </c>
      <c r="G26" s="623">
        <v>32</v>
      </c>
      <c r="H26" s="623" t="s">
        <v>2633</v>
      </c>
      <c r="I26" s="623" t="s">
        <v>2633</v>
      </c>
      <c r="J26" s="623" t="s">
        <v>2633</v>
      </c>
      <c r="K26" s="623">
        <v>554889101</v>
      </c>
      <c r="L26" s="623">
        <v>89</v>
      </c>
      <c r="M26" s="623">
        <v>159</v>
      </c>
      <c r="N26" s="624">
        <f t="shared" si="13"/>
        <v>35.204303627229933</v>
      </c>
      <c r="O26" s="625">
        <v>1</v>
      </c>
      <c r="P26" s="624">
        <f t="shared" si="0"/>
        <v>63.202500000000008</v>
      </c>
      <c r="Q26" s="624">
        <f t="shared" si="1"/>
        <v>25.797499999999992</v>
      </c>
      <c r="R26" s="626" t="s">
        <v>25</v>
      </c>
      <c r="S26" s="627">
        <v>40369</v>
      </c>
      <c r="T26" s="623" t="s">
        <v>2486</v>
      </c>
      <c r="U26" s="623" t="s">
        <v>2492</v>
      </c>
      <c r="V26" s="623" t="s">
        <v>186</v>
      </c>
      <c r="W26" s="623" t="s">
        <v>7687</v>
      </c>
      <c r="X26" s="623" t="s">
        <v>2634</v>
      </c>
      <c r="Y26" s="623"/>
      <c r="Z26" s="623" t="s">
        <v>2634</v>
      </c>
      <c r="AA26" s="623"/>
      <c r="AB26" s="623" t="s">
        <v>2634</v>
      </c>
      <c r="AC26" s="623"/>
      <c r="AD26" s="623" t="s">
        <v>2634</v>
      </c>
      <c r="AE26" s="623"/>
      <c r="AF26" s="623" t="s">
        <v>2634</v>
      </c>
      <c r="AG26" s="623"/>
      <c r="AH26" s="623" t="s">
        <v>2634</v>
      </c>
      <c r="AI26" s="623"/>
      <c r="AJ26" s="623" t="s">
        <v>2634</v>
      </c>
      <c r="AK26" s="623"/>
      <c r="AL26" s="623" t="s">
        <v>2634</v>
      </c>
      <c r="AM26" s="623"/>
      <c r="AN26" s="623"/>
      <c r="AO26" s="623"/>
      <c r="AP26" s="623"/>
      <c r="AQ26" s="623"/>
      <c r="AR26" s="623"/>
      <c r="AS26" s="623"/>
      <c r="AT26" s="623"/>
      <c r="AU26" s="623"/>
      <c r="AV26" s="623"/>
      <c r="AW26" s="623" t="s">
        <v>2634</v>
      </c>
      <c r="AX26" s="623"/>
      <c r="AY26" s="623" t="s">
        <v>2634</v>
      </c>
      <c r="AZ26" s="623"/>
      <c r="BA26" s="623"/>
      <c r="BB26" s="623"/>
      <c r="BC26" s="623"/>
      <c r="BD26" s="623"/>
      <c r="BE26" s="623"/>
      <c r="BF26" s="623"/>
      <c r="BG26" s="623"/>
      <c r="BH26" s="623"/>
      <c r="BI26" s="623"/>
      <c r="BJ26" s="623"/>
      <c r="BK26" s="628">
        <v>82</v>
      </c>
      <c r="BL26" s="628">
        <v>82</v>
      </c>
      <c r="BM26" s="629">
        <f t="shared" si="2"/>
        <v>27.134412249248967</v>
      </c>
      <c r="BN26" s="628">
        <v>77</v>
      </c>
      <c r="BO26" s="628">
        <v>77</v>
      </c>
      <c r="BP26" s="629">
        <f t="shared" si="3"/>
        <v>46.516135284426802</v>
      </c>
      <c r="BQ26" s="628">
        <v>79</v>
      </c>
      <c r="BR26" s="628">
        <v>79</v>
      </c>
      <c r="BS26" s="629">
        <f t="shared" si="4"/>
        <v>38.76344607035567</v>
      </c>
      <c r="BT26" s="628"/>
      <c r="BU26" s="628"/>
      <c r="BV26" s="629">
        <f t="shared" si="5"/>
        <v>344.99467002616541</v>
      </c>
      <c r="BW26" s="628"/>
      <c r="BX26" s="628"/>
      <c r="BY26" s="629">
        <f t="shared" si="11"/>
        <v>344.99467002616541</v>
      </c>
      <c r="BZ26" s="628"/>
      <c r="CA26" s="628"/>
      <c r="CB26" s="157">
        <f t="shared" si="6"/>
        <v>344.99467002616541</v>
      </c>
      <c r="CC26" s="628"/>
      <c r="CD26" s="628"/>
      <c r="CE26" s="157">
        <f t="shared" si="7"/>
        <v>344.99467002616541</v>
      </c>
      <c r="CF26" s="628" t="s">
        <v>7688</v>
      </c>
      <c r="CG26" s="628">
        <v>85</v>
      </c>
      <c r="CH26" s="157">
        <f t="shared" si="8"/>
        <v>15.505378428142267</v>
      </c>
      <c r="CI26" s="628"/>
      <c r="CJ26" s="628"/>
      <c r="CK26" s="157">
        <f t="shared" si="9"/>
        <v>344.99467002616541</v>
      </c>
      <c r="CL26" s="628">
        <v>85</v>
      </c>
      <c r="CM26" s="629">
        <f t="shared" si="10"/>
        <v>15.505378428142267</v>
      </c>
      <c r="CN26" s="98">
        <v>120</v>
      </c>
      <c r="CO26" s="623"/>
      <c r="CP26" s="623"/>
      <c r="CQ26" s="630"/>
      <c r="CR26" s="630"/>
      <c r="CS26" s="629"/>
      <c r="CT26" s="631"/>
      <c r="CU26" s="631"/>
      <c r="CV26" s="631"/>
      <c r="CW26" s="631"/>
      <c r="CX26" s="632">
        <f t="shared" si="12"/>
        <v>0</v>
      </c>
      <c r="CY26" s="632"/>
      <c r="CZ26" s="632" t="s">
        <v>2633</v>
      </c>
      <c r="DA26" s="632" t="s">
        <v>3975</v>
      </c>
      <c r="DB26" s="629" t="s">
        <v>2644</v>
      </c>
      <c r="DC26" s="629"/>
      <c r="DD26" s="629"/>
      <c r="DE26" s="629"/>
      <c r="DF26" s="629"/>
      <c r="DG26" s="629"/>
      <c r="DH26" s="629"/>
      <c r="DI26" s="629"/>
      <c r="DJ26" s="629"/>
      <c r="DK26" s="629"/>
      <c r="DL26" s="629"/>
      <c r="DM26" s="629"/>
      <c r="DN26" s="623" t="s">
        <v>4001</v>
      </c>
      <c r="DO26" s="623" t="s">
        <v>4003</v>
      </c>
      <c r="DP26" s="623"/>
      <c r="DQ26" s="623" t="s">
        <v>4069</v>
      </c>
      <c r="DR26" s="623"/>
      <c r="DS26" s="623" t="s">
        <v>2633</v>
      </c>
      <c r="DT26" s="623" t="s">
        <v>4074</v>
      </c>
      <c r="DU26" s="629"/>
      <c r="DV26" s="629"/>
      <c r="DW26" s="629" t="s">
        <v>7689</v>
      </c>
      <c r="DX26" s="633"/>
      <c r="DY26" s="634"/>
      <c r="DZ26" s="633" t="s">
        <v>207</v>
      </c>
      <c r="EA26" s="98">
        <v>3</v>
      </c>
      <c r="EB26" s="635" t="s">
        <v>208</v>
      </c>
      <c r="EC26" s="633"/>
      <c r="ED26" s="636"/>
      <c r="EE26" s="636"/>
      <c r="EF26" s="166"/>
      <c r="EG26" s="166"/>
      <c r="EH26" s="166"/>
      <c r="EI26" s="166"/>
      <c r="EJ26" s="166"/>
      <c r="EK26" s="166"/>
      <c r="EL26" s="166"/>
      <c r="EM26" s="166"/>
      <c r="EN26" s="166"/>
      <c r="EO26" s="166"/>
      <c r="EP26" s="166"/>
      <c r="EQ26" s="166"/>
      <c r="ER26" s="166"/>
      <c r="ES26" s="166"/>
      <c r="ET26" s="166"/>
      <c r="EU26" s="166"/>
      <c r="EV26" s="166"/>
      <c r="EW26" s="166"/>
      <c r="EX26" s="166"/>
      <c r="EY26" s="166"/>
      <c r="EZ26" s="166"/>
      <c r="FA26" s="166"/>
      <c r="FB26" s="166"/>
      <c r="FC26" s="166"/>
      <c r="FD26" s="166"/>
      <c r="FE26" s="166"/>
      <c r="FF26" s="166"/>
    </row>
    <row r="27" spans="1:162" ht="17.25" hidden="1" customHeight="1" x14ac:dyDescent="0.25">
      <c r="A27" s="472">
        <v>25</v>
      </c>
      <c r="B27" s="2065"/>
      <c r="C27" s="1" t="s">
        <v>48</v>
      </c>
      <c r="D27" s="1" t="s">
        <v>23</v>
      </c>
      <c r="E27" s="1" t="s">
        <v>4114</v>
      </c>
      <c r="F27" s="1">
        <v>5208</v>
      </c>
      <c r="G27" s="1">
        <v>21</v>
      </c>
      <c r="H27" s="1" t="s">
        <v>2633</v>
      </c>
      <c r="I27" s="1"/>
      <c r="J27" s="1"/>
      <c r="K27" s="1">
        <v>504100929</v>
      </c>
      <c r="L27" s="1">
        <v>80</v>
      </c>
      <c r="M27" s="1">
        <v>161</v>
      </c>
      <c r="N27" s="8">
        <f t="shared" si="13"/>
        <v>30.863006828440266</v>
      </c>
      <c r="O27" s="73">
        <v>1</v>
      </c>
      <c r="P27" s="8">
        <f t="shared" si="0"/>
        <v>64.802500000000009</v>
      </c>
      <c r="Q27" s="8">
        <f t="shared" si="1"/>
        <v>15.197499999999991</v>
      </c>
      <c r="R27" s="7"/>
      <c r="S27" s="6">
        <v>40370</v>
      </c>
      <c r="T27" s="1" t="s">
        <v>132</v>
      </c>
      <c r="U27" s="1">
        <v>6</v>
      </c>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9"/>
      <c r="BL27" s="19"/>
      <c r="BM27" s="20">
        <f t="shared" si="2"/>
        <v>526.40236881066005</v>
      </c>
      <c r="BN27" s="19"/>
      <c r="BO27" s="19"/>
      <c r="BP27" s="20">
        <f t="shared" si="3"/>
        <v>526.40236881066005</v>
      </c>
      <c r="BQ27" s="19"/>
      <c r="BR27" s="19"/>
      <c r="BS27" s="20">
        <f t="shared" si="4"/>
        <v>526.40236881066005</v>
      </c>
      <c r="BT27" s="19"/>
      <c r="BU27" s="19"/>
      <c r="BV27" s="20">
        <f t="shared" si="5"/>
        <v>526.40236881066005</v>
      </c>
      <c r="BW27" s="19"/>
      <c r="BX27" s="19"/>
      <c r="BY27" s="20">
        <f t="shared" si="11"/>
        <v>526.40236881066005</v>
      </c>
      <c r="BZ27" s="19"/>
      <c r="CA27" s="19"/>
      <c r="CB27" s="68">
        <f t="shared" si="6"/>
        <v>526.40236881066005</v>
      </c>
      <c r="CC27" s="19"/>
      <c r="CD27" s="19"/>
      <c r="CE27" s="68">
        <f t="shared" si="7"/>
        <v>526.40236881066005</v>
      </c>
      <c r="CF27" s="19"/>
      <c r="CG27" s="19"/>
      <c r="CH27" s="68">
        <f t="shared" si="8"/>
        <v>526.40236881066005</v>
      </c>
      <c r="CI27" s="19"/>
      <c r="CJ27" s="19"/>
      <c r="CK27" s="68">
        <f t="shared" si="9"/>
        <v>526.40236881066005</v>
      </c>
      <c r="CL27" s="19">
        <v>80.599999999999994</v>
      </c>
      <c r="CM27" s="20">
        <f t="shared" si="10"/>
        <v>-3.9480177660799121</v>
      </c>
      <c r="CN27" s="98">
        <v>30</v>
      </c>
      <c r="CO27" s="1"/>
      <c r="CP27" s="1"/>
      <c r="CQ27" s="91"/>
      <c r="CR27" s="91"/>
      <c r="CS27" s="20"/>
      <c r="CT27" s="85"/>
      <c r="CU27" s="85"/>
      <c r="CV27" s="85"/>
      <c r="CW27" s="85"/>
      <c r="CX27" s="71">
        <f t="shared" si="12"/>
        <v>0</v>
      </c>
      <c r="CY27" s="71"/>
      <c r="CZ27" s="71"/>
      <c r="DA27" s="71"/>
      <c r="DB27" s="20"/>
      <c r="DC27" s="20"/>
      <c r="DD27" s="20"/>
      <c r="DE27" s="20"/>
      <c r="DF27" s="20"/>
      <c r="DG27" s="20"/>
      <c r="DH27" s="20"/>
      <c r="DI27" s="20"/>
      <c r="DJ27" s="20"/>
      <c r="DK27" s="20"/>
      <c r="DL27" s="20"/>
      <c r="DM27" s="20"/>
      <c r="DN27" s="1"/>
      <c r="DO27" s="1"/>
      <c r="DP27" s="1"/>
      <c r="DQ27" s="1"/>
      <c r="DR27" s="1"/>
      <c r="DS27" s="1"/>
      <c r="DT27" s="1"/>
      <c r="DU27" s="20"/>
      <c r="DV27" s="20"/>
      <c r="DW27" s="20"/>
      <c r="DX27" s="119"/>
      <c r="DY27" s="13"/>
      <c r="DZ27" s="119"/>
      <c r="EA27" s="98">
        <v>1</v>
      </c>
      <c r="EB27" s="126"/>
      <c r="EC27" s="119"/>
      <c r="ED27" s="10"/>
      <c r="EE27" s="10"/>
      <c r="EF27" s="148"/>
      <c r="EG27" s="148"/>
      <c r="EH27" s="148"/>
      <c r="EI27" s="148"/>
      <c r="EJ27" s="148"/>
      <c r="EK27" s="148"/>
      <c r="EL27" s="148"/>
      <c r="EM27" s="148"/>
      <c r="EN27" s="148"/>
      <c r="EO27" s="148"/>
      <c r="EP27" s="148"/>
      <c r="EQ27" s="148"/>
      <c r="ER27" s="148"/>
      <c r="ES27" s="148"/>
      <c r="ET27" s="148"/>
      <c r="EU27" s="148"/>
      <c r="EV27" s="148"/>
      <c r="EW27" s="148"/>
      <c r="EX27" s="148"/>
      <c r="EY27" s="148"/>
      <c r="EZ27" s="148"/>
      <c r="FA27" s="148"/>
      <c r="FB27" s="148"/>
      <c r="FC27" s="148"/>
      <c r="FD27" s="148"/>
      <c r="FE27" s="148"/>
      <c r="FF27" s="148"/>
    </row>
    <row r="28" spans="1:162" ht="17.25" hidden="1" customHeight="1" x14ac:dyDescent="0.25">
      <c r="A28" s="22">
        <v>26</v>
      </c>
      <c r="B28" s="2065"/>
      <c r="C28" s="1" t="s">
        <v>7782</v>
      </c>
      <c r="D28" s="1" t="s">
        <v>22</v>
      </c>
      <c r="E28" s="1" t="s">
        <v>4150</v>
      </c>
      <c r="F28" s="1">
        <v>378359</v>
      </c>
      <c r="G28" s="1">
        <v>21</v>
      </c>
      <c r="H28" s="1"/>
      <c r="I28" s="1"/>
      <c r="J28" s="1"/>
      <c r="K28" s="1">
        <v>563928737</v>
      </c>
      <c r="L28" s="1">
        <v>108.5</v>
      </c>
      <c r="M28" s="1">
        <v>162</v>
      </c>
      <c r="N28" s="8">
        <f t="shared" si="13"/>
        <v>41.342783112330437</v>
      </c>
      <c r="O28" s="73">
        <v>2</v>
      </c>
      <c r="P28" s="8">
        <f t="shared" si="0"/>
        <v>65.610000000000014</v>
      </c>
      <c r="Q28" s="8">
        <f t="shared" si="1"/>
        <v>42.889999999999986</v>
      </c>
      <c r="R28" s="7" t="s">
        <v>25</v>
      </c>
      <c r="S28" s="6">
        <v>40371</v>
      </c>
      <c r="T28" s="1" t="s">
        <v>2488</v>
      </c>
      <c r="U28" s="1" t="s">
        <v>2490</v>
      </c>
      <c r="V28" s="1" t="s">
        <v>138</v>
      </c>
      <c r="W28" s="1"/>
      <c r="X28" s="1" t="s">
        <v>2633</v>
      </c>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t="s">
        <v>2633</v>
      </c>
      <c r="BH28" s="1"/>
      <c r="BI28" s="1"/>
      <c r="BJ28" s="1"/>
      <c r="BK28" s="19">
        <v>95.5</v>
      </c>
      <c r="BL28" s="19">
        <v>95.5</v>
      </c>
      <c r="BM28" s="20">
        <f t="shared" si="2"/>
        <v>30.310095593378421</v>
      </c>
      <c r="BN28" s="19"/>
      <c r="BO28" s="19"/>
      <c r="BP28" s="20">
        <f t="shared" si="3"/>
        <v>252.97272091396604</v>
      </c>
      <c r="BQ28" s="19">
        <v>71.5</v>
      </c>
      <c r="BR28" s="19">
        <v>71.5</v>
      </c>
      <c r="BS28" s="20">
        <f t="shared" si="4"/>
        <v>86.267195150384737</v>
      </c>
      <c r="BT28" s="19"/>
      <c r="BU28" s="19"/>
      <c r="BV28" s="20">
        <f t="shared" si="5"/>
        <v>252.97272091396604</v>
      </c>
      <c r="BW28" s="19">
        <v>72.599999999999994</v>
      </c>
      <c r="BX28" s="19">
        <v>72.599999999999994</v>
      </c>
      <c r="BY28" s="20">
        <f t="shared" si="11"/>
        <v>83.702494754021956</v>
      </c>
      <c r="BZ28" s="19" t="s">
        <v>227</v>
      </c>
      <c r="CA28" s="19">
        <v>64</v>
      </c>
      <c r="CB28" s="68">
        <f t="shared" si="6"/>
        <v>103.75378876194921</v>
      </c>
      <c r="CC28" s="19"/>
      <c r="CD28" s="19"/>
      <c r="CE28" s="68">
        <f t="shared" si="7"/>
        <v>252.97272091396604</v>
      </c>
      <c r="CF28" s="19"/>
      <c r="CG28" s="19"/>
      <c r="CH28" s="68">
        <f t="shared" si="8"/>
        <v>252.97272091396604</v>
      </c>
      <c r="CI28" s="19"/>
      <c r="CJ28" s="19"/>
      <c r="CK28" s="68">
        <f t="shared" si="9"/>
        <v>252.97272091396604</v>
      </c>
      <c r="CL28" s="19">
        <v>64</v>
      </c>
      <c r="CM28" s="20">
        <f t="shared" si="10"/>
        <v>103.75378876194921</v>
      </c>
      <c r="CN28" s="98">
        <v>110</v>
      </c>
      <c r="CO28" s="1"/>
      <c r="CP28" s="1"/>
      <c r="CQ28" s="91"/>
      <c r="CR28" s="91"/>
      <c r="CS28" s="20"/>
      <c r="CT28" s="85"/>
      <c r="CU28" s="85"/>
      <c r="CV28" s="85"/>
      <c r="CW28" s="85"/>
      <c r="CX28" s="71">
        <f t="shared" si="12"/>
        <v>0</v>
      </c>
      <c r="CY28" s="71"/>
      <c r="CZ28" s="71"/>
      <c r="DA28" s="71"/>
      <c r="DB28" s="20"/>
      <c r="DC28" s="20"/>
      <c r="DD28" s="20"/>
      <c r="DE28" s="20"/>
      <c r="DF28" s="20"/>
      <c r="DG28" s="20"/>
      <c r="DH28" s="20"/>
      <c r="DI28" s="20"/>
      <c r="DJ28" s="20"/>
      <c r="DK28" s="20"/>
      <c r="DL28" s="20"/>
      <c r="DM28" s="20"/>
      <c r="DN28" s="1"/>
      <c r="DO28" s="1"/>
      <c r="DP28" s="1"/>
      <c r="DQ28" s="1"/>
      <c r="DR28" s="1"/>
      <c r="DS28" s="1"/>
      <c r="DT28" s="1"/>
      <c r="DU28" s="20"/>
      <c r="DV28" s="20"/>
      <c r="DW28" s="20"/>
      <c r="DX28" s="119"/>
      <c r="DY28" s="13"/>
      <c r="DZ28" s="119" t="s">
        <v>139</v>
      </c>
      <c r="EA28" s="98">
        <v>6</v>
      </c>
      <c r="EB28" s="126" t="s">
        <v>140</v>
      </c>
      <c r="EC28" s="119"/>
      <c r="ED28" s="10"/>
      <c r="EE28" s="10"/>
      <c r="EF28" s="148"/>
      <c r="EG28" s="148"/>
      <c r="EH28" s="148"/>
      <c r="EI28" s="148"/>
      <c r="EJ28" s="148"/>
      <c r="EK28" s="148"/>
      <c r="EL28" s="148"/>
      <c r="EM28" s="148"/>
      <c r="EN28" s="148"/>
      <c r="EO28" s="148"/>
      <c r="EP28" s="148"/>
      <c r="EQ28" s="148"/>
      <c r="ER28" s="148"/>
      <c r="ES28" s="148"/>
      <c r="ET28" s="148"/>
      <c r="EU28" s="148"/>
      <c r="EV28" s="148"/>
      <c r="EW28" s="148"/>
      <c r="EX28" s="148"/>
      <c r="EY28" s="148"/>
      <c r="EZ28" s="148"/>
      <c r="FA28" s="148"/>
      <c r="FB28" s="148"/>
      <c r="FC28" s="148"/>
      <c r="FD28" s="148"/>
      <c r="FE28" s="148"/>
      <c r="FF28" s="148"/>
    </row>
    <row r="29" spans="1:162" ht="17.25" hidden="1" customHeight="1" x14ac:dyDescent="0.25">
      <c r="A29" s="22">
        <v>27</v>
      </c>
      <c r="B29" s="2065"/>
      <c r="C29" s="1" t="s">
        <v>7783</v>
      </c>
      <c r="D29" s="1" t="s">
        <v>23</v>
      </c>
      <c r="E29" s="1" t="s">
        <v>4114</v>
      </c>
      <c r="F29" s="1">
        <v>381245</v>
      </c>
      <c r="G29" s="1">
        <v>34</v>
      </c>
      <c r="H29" s="1"/>
      <c r="I29" s="1"/>
      <c r="J29" s="1"/>
      <c r="K29" s="1">
        <v>503934620</v>
      </c>
      <c r="L29" s="1">
        <v>85</v>
      </c>
      <c r="M29" s="1">
        <v>152</v>
      </c>
      <c r="N29" s="8">
        <f t="shared" si="13"/>
        <v>36.79016620498615</v>
      </c>
      <c r="O29" s="73">
        <v>1</v>
      </c>
      <c r="P29" s="8">
        <f t="shared" si="0"/>
        <v>57.76</v>
      </c>
      <c r="Q29" s="8">
        <f t="shared" si="1"/>
        <v>27.240000000000002</v>
      </c>
      <c r="R29" s="7"/>
      <c r="S29" s="6">
        <v>40378</v>
      </c>
      <c r="T29" s="1" t="s">
        <v>2486</v>
      </c>
      <c r="U29" s="1" t="s">
        <v>2492</v>
      </c>
      <c r="V29" s="1" t="s">
        <v>141</v>
      </c>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9"/>
      <c r="BL29" s="19"/>
      <c r="BM29" s="20">
        <f t="shared" si="2"/>
        <v>312.04111600587368</v>
      </c>
      <c r="BN29" s="19"/>
      <c r="BO29" s="19"/>
      <c r="BP29" s="20">
        <f t="shared" si="3"/>
        <v>312.04111600587368</v>
      </c>
      <c r="BQ29" s="19"/>
      <c r="BR29" s="19"/>
      <c r="BS29" s="20">
        <f t="shared" si="4"/>
        <v>312.04111600587368</v>
      </c>
      <c r="BT29" s="19"/>
      <c r="BU29" s="19"/>
      <c r="BV29" s="20">
        <f t="shared" si="5"/>
        <v>312.04111600587368</v>
      </c>
      <c r="BW29" s="19"/>
      <c r="BX29" s="19"/>
      <c r="BY29" s="20">
        <f t="shared" si="11"/>
        <v>312.04111600587368</v>
      </c>
      <c r="BZ29" s="19"/>
      <c r="CA29" s="19"/>
      <c r="CB29" s="68">
        <f t="shared" si="6"/>
        <v>312.04111600587368</v>
      </c>
      <c r="CC29" s="19"/>
      <c r="CD29" s="19"/>
      <c r="CE29" s="68">
        <f t="shared" si="7"/>
        <v>312.04111600587368</v>
      </c>
      <c r="CF29" s="19"/>
      <c r="CG29" s="19"/>
      <c r="CH29" s="68">
        <f t="shared" si="8"/>
        <v>312.04111600587368</v>
      </c>
      <c r="CI29" s="19"/>
      <c r="CJ29" s="19"/>
      <c r="CK29" s="68">
        <f t="shared" si="9"/>
        <v>312.04111600587368</v>
      </c>
      <c r="CL29" s="19">
        <v>67</v>
      </c>
      <c r="CM29" s="20">
        <f t="shared" si="10"/>
        <v>66.079295154185019</v>
      </c>
      <c r="CN29" s="98">
        <v>75</v>
      </c>
      <c r="CO29" s="1"/>
      <c r="CP29" s="1"/>
      <c r="CQ29" s="91"/>
      <c r="CR29" s="91"/>
      <c r="CS29" s="20"/>
      <c r="CT29" s="85"/>
      <c r="CU29" s="85"/>
      <c r="CV29" s="85"/>
      <c r="CW29" s="85"/>
      <c r="CX29" s="71">
        <f t="shared" si="12"/>
        <v>0</v>
      </c>
      <c r="CY29" s="71"/>
      <c r="CZ29" s="71"/>
      <c r="DA29" s="71"/>
      <c r="DB29" s="20"/>
      <c r="DC29" s="20"/>
      <c r="DD29" s="20"/>
      <c r="DE29" s="20"/>
      <c r="DF29" s="20"/>
      <c r="DG29" s="20"/>
      <c r="DH29" s="20"/>
      <c r="DI29" s="20"/>
      <c r="DJ29" s="20"/>
      <c r="DK29" s="20"/>
      <c r="DL29" s="20"/>
      <c r="DM29" s="20"/>
      <c r="DN29" s="1"/>
      <c r="DO29" s="1"/>
      <c r="DP29" s="1"/>
      <c r="DQ29" s="1"/>
      <c r="DR29" s="1"/>
      <c r="DS29" s="1"/>
      <c r="DT29" s="1"/>
      <c r="DU29" s="20"/>
      <c r="DV29" s="20"/>
      <c r="DW29" s="20"/>
      <c r="DX29" s="119"/>
      <c r="DY29" s="13"/>
      <c r="DZ29" s="119" t="s">
        <v>74</v>
      </c>
      <c r="EA29" s="98">
        <v>3</v>
      </c>
      <c r="EB29" s="126"/>
      <c r="EC29" s="119"/>
      <c r="ED29" s="10"/>
      <c r="EE29" s="10"/>
      <c r="EF29" s="148"/>
      <c r="EG29" s="148"/>
      <c r="EH29" s="148"/>
      <c r="EI29" s="148"/>
      <c r="EJ29" s="148"/>
      <c r="EK29" s="148"/>
      <c r="EL29" s="148"/>
      <c r="EM29" s="148"/>
      <c r="EN29" s="148"/>
      <c r="EO29" s="148"/>
      <c r="EP29" s="148"/>
      <c r="EQ29" s="148"/>
      <c r="ER29" s="148"/>
      <c r="ES29" s="148"/>
      <c r="ET29" s="148"/>
      <c r="EU29" s="148"/>
      <c r="EV29" s="148"/>
      <c r="EW29" s="148"/>
      <c r="EX29" s="148"/>
      <c r="EY29" s="148"/>
      <c r="EZ29" s="148"/>
      <c r="FA29" s="148"/>
      <c r="FB29" s="148"/>
      <c r="FC29" s="148"/>
      <c r="FD29" s="148"/>
      <c r="FE29" s="148"/>
      <c r="FF29" s="148"/>
    </row>
    <row r="30" spans="1:162" ht="17.25" hidden="1" customHeight="1" x14ac:dyDescent="0.25">
      <c r="A30" s="219">
        <v>28</v>
      </c>
      <c r="B30" s="2065"/>
      <c r="C30" s="1" t="s">
        <v>7784</v>
      </c>
      <c r="D30" s="1" t="s">
        <v>22</v>
      </c>
      <c r="E30" s="1" t="s">
        <v>4126</v>
      </c>
      <c r="F30" s="1">
        <v>381368</v>
      </c>
      <c r="G30" s="1">
        <v>41</v>
      </c>
      <c r="H30" s="1" t="s">
        <v>2633</v>
      </c>
      <c r="I30" s="1" t="s">
        <v>2633</v>
      </c>
      <c r="J30" s="1" t="s">
        <v>2633</v>
      </c>
      <c r="K30" s="1">
        <v>555555594</v>
      </c>
      <c r="L30" s="1">
        <v>117</v>
      </c>
      <c r="M30" s="1">
        <v>170</v>
      </c>
      <c r="N30" s="8">
        <f t="shared" si="13"/>
        <v>40.484429065743946</v>
      </c>
      <c r="O30" s="73">
        <v>2</v>
      </c>
      <c r="P30" s="8">
        <f t="shared" si="0"/>
        <v>72.249999999999986</v>
      </c>
      <c r="Q30" s="8">
        <f t="shared" si="1"/>
        <v>44.750000000000014</v>
      </c>
      <c r="R30" s="7" t="s">
        <v>50</v>
      </c>
      <c r="S30" s="6">
        <v>40381</v>
      </c>
      <c r="T30" s="1" t="s">
        <v>2486</v>
      </c>
      <c r="U30" s="1" t="s">
        <v>2492</v>
      </c>
      <c r="V30" s="1" t="s">
        <v>131</v>
      </c>
      <c r="W30" s="1" t="s">
        <v>3333</v>
      </c>
      <c r="X30" s="1" t="s">
        <v>2634</v>
      </c>
      <c r="Y30" s="1"/>
      <c r="Z30" s="1" t="s">
        <v>2633</v>
      </c>
      <c r="AA30" s="1" t="s">
        <v>2635</v>
      </c>
      <c r="AB30" s="1" t="s">
        <v>2634</v>
      </c>
      <c r="AC30" s="1"/>
      <c r="AD30" s="1" t="s">
        <v>2634</v>
      </c>
      <c r="AE30" s="1"/>
      <c r="AF30" s="1" t="s">
        <v>2634</v>
      </c>
      <c r="AG30" s="1"/>
      <c r="AH30" s="1" t="s">
        <v>2634</v>
      </c>
      <c r="AI30" s="1"/>
      <c r="AJ30" s="1" t="s">
        <v>2634</v>
      </c>
      <c r="AK30" s="1"/>
      <c r="AL30" s="1" t="s">
        <v>2634</v>
      </c>
      <c r="AM30" s="1"/>
      <c r="AN30" s="1"/>
      <c r="AO30" s="1"/>
      <c r="AP30" s="1"/>
      <c r="AQ30" s="1"/>
      <c r="AR30" s="1"/>
      <c r="AS30" s="1"/>
      <c r="AT30" s="1"/>
      <c r="AU30" s="1"/>
      <c r="AV30" s="1"/>
      <c r="AW30" s="1" t="s">
        <v>2634</v>
      </c>
      <c r="AX30" s="1"/>
      <c r="AY30" s="1" t="s">
        <v>2634</v>
      </c>
      <c r="AZ30" s="1"/>
      <c r="BA30" s="1"/>
      <c r="BB30" s="1"/>
      <c r="BC30" s="1"/>
      <c r="BD30" s="1"/>
      <c r="BE30" s="1" t="s">
        <v>2633</v>
      </c>
      <c r="BF30" s="1" t="s">
        <v>2633</v>
      </c>
      <c r="BG30" s="1" t="s">
        <v>2634</v>
      </c>
      <c r="BH30" s="1"/>
      <c r="BI30" s="1"/>
      <c r="BJ30" s="1"/>
      <c r="BK30" s="19">
        <v>104</v>
      </c>
      <c r="BL30" s="19">
        <v>104</v>
      </c>
      <c r="BM30" s="20">
        <f t="shared" si="2"/>
        <v>29.05027932960893</v>
      </c>
      <c r="BN30" s="19">
        <v>93</v>
      </c>
      <c r="BO30" s="19">
        <v>93</v>
      </c>
      <c r="BP30" s="20">
        <f t="shared" si="3"/>
        <v>53.631284916201103</v>
      </c>
      <c r="BQ30" s="19">
        <v>85.9</v>
      </c>
      <c r="BR30" s="19">
        <v>85.9</v>
      </c>
      <c r="BS30" s="20">
        <f t="shared" si="4"/>
        <v>69.497206703910578</v>
      </c>
      <c r="BT30" s="19"/>
      <c r="BU30" s="19"/>
      <c r="BV30" s="20">
        <f t="shared" si="5"/>
        <v>261.45251396648035</v>
      </c>
      <c r="BW30" s="19">
        <v>79</v>
      </c>
      <c r="BX30" s="19">
        <v>79</v>
      </c>
      <c r="BY30" s="20">
        <f t="shared" si="11"/>
        <v>84.916201117318408</v>
      </c>
      <c r="BZ30" s="19" t="s">
        <v>224</v>
      </c>
      <c r="CA30" s="19">
        <v>73.400000000000006</v>
      </c>
      <c r="CB30" s="68">
        <f t="shared" si="6"/>
        <v>97.430167597765319</v>
      </c>
      <c r="CC30" s="19" t="s">
        <v>3331</v>
      </c>
      <c r="CD30" s="19">
        <v>73.7</v>
      </c>
      <c r="CE30" s="68">
        <f t="shared" si="7"/>
        <v>96.759776536312813</v>
      </c>
      <c r="CF30" s="19" t="s">
        <v>7848</v>
      </c>
      <c r="CG30" s="19">
        <v>77.2</v>
      </c>
      <c r="CH30" s="68">
        <f t="shared" si="8"/>
        <v>88.938547486033485</v>
      </c>
      <c r="CI30" s="19"/>
      <c r="CJ30" s="19"/>
      <c r="CK30" s="68">
        <f t="shared" si="9"/>
        <v>261.45251396648035</v>
      </c>
      <c r="CL30" s="19">
        <v>77.2</v>
      </c>
      <c r="CM30" s="20">
        <f t="shared" si="10"/>
        <v>88.938547486033485</v>
      </c>
      <c r="CN30" s="98">
        <v>90</v>
      </c>
      <c r="CO30" s="1"/>
      <c r="CP30" s="1"/>
      <c r="CQ30" s="91">
        <v>3</v>
      </c>
      <c r="CR30" s="91">
        <v>2</v>
      </c>
      <c r="CS30" s="20">
        <v>1</v>
      </c>
      <c r="CT30" s="85">
        <v>0.25</v>
      </c>
      <c r="CU30" s="85">
        <v>0.5</v>
      </c>
      <c r="CV30" s="85">
        <v>0.5</v>
      </c>
      <c r="CW30" s="85">
        <v>0.5</v>
      </c>
      <c r="CX30" s="71">
        <f t="shared" si="12"/>
        <v>7.75</v>
      </c>
      <c r="CY30" s="71" t="s">
        <v>2837</v>
      </c>
      <c r="CZ30" s="71"/>
      <c r="DA30" s="71"/>
      <c r="DB30" s="20" t="s">
        <v>2645</v>
      </c>
      <c r="DC30" s="20" t="s">
        <v>2648</v>
      </c>
      <c r="DD30" s="20" t="s">
        <v>2647</v>
      </c>
      <c r="DE30" s="20" t="s">
        <v>2649</v>
      </c>
      <c r="DF30" s="20" t="s">
        <v>32</v>
      </c>
      <c r="DG30" s="20" t="s">
        <v>2653</v>
      </c>
      <c r="DH30" s="20" t="s">
        <v>2653</v>
      </c>
      <c r="DI30" s="20" t="s">
        <v>2657</v>
      </c>
      <c r="DJ30" s="20" t="s">
        <v>2659</v>
      </c>
      <c r="DK30" s="20" t="s">
        <v>2659</v>
      </c>
      <c r="DL30" s="20" t="s">
        <v>2659</v>
      </c>
      <c r="DM30" s="20" t="s">
        <v>2663</v>
      </c>
      <c r="DN30" s="1" t="s">
        <v>4001</v>
      </c>
      <c r="DO30" s="1" t="s">
        <v>4002</v>
      </c>
      <c r="DP30" s="1"/>
      <c r="DQ30" s="1" t="s">
        <v>4068</v>
      </c>
      <c r="DR30" s="1"/>
      <c r="DS30" s="1" t="s">
        <v>2633</v>
      </c>
      <c r="DT30" s="1" t="s">
        <v>4073</v>
      </c>
      <c r="DU30" s="20" t="s">
        <v>2634</v>
      </c>
      <c r="DV30" s="20" t="s">
        <v>2633</v>
      </c>
      <c r="DW30" s="20"/>
      <c r="DX30" s="136" t="s">
        <v>3567</v>
      </c>
      <c r="DY30" s="13" t="s">
        <v>3332</v>
      </c>
      <c r="DZ30" s="119" t="s">
        <v>74</v>
      </c>
      <c r="EA30" s="98">
        <v>3</v>
      </c>
      <c r="EB30" s="137" t="s">
        <v>3568</v>
      </c>
      <c r="EC30" s="119"/>
      <c r="ED30" s="10" t="s">
        <v>5392</v>
      </c>
      <c r="EE30" s="10"/>
      <c r="EF30" s="148"/>
      <c r="EG30" s="148"/>
      <c r="EH30" s="148"/>
      <c r="EI30" s="148"/>
      <c r="EJ30" s="148"/>
      <c r="EK30" s="148"/>
      <c r="EL30" s="148"/>
      <c r="EM30" s="148"/>
      <c r="EN30" s="148"/>
      <c r="EO30" s="148"/>
      <c r="EP30" s="148"/>
      <c r="EQ30" s="148"/>
      <c r="ER30" s="148"/>
      <c r="ES30" s="148"/>
      <c r="ET30" s="148"/>
      <c r="EU30" s="148"/>
      <c r="EV30" s="148"/>
      <c r="EW30" s="148"/>
      <c r="EX30" s="148"/>
      <c r="EY30" s="148"/>
      <c r="EZ30" s="148"/>
      <c r="FA30" s="148"/>
      <c r="FB30" s="148"/>
      <c r="FC30" s="148"/>
      <c r="FD30" s="148"/>
      <c r="FE30" s="148"/>
      <c r="FF30" s="148"/>
    </row>
    <row r="31" spans="1:162" s="167" customFormat="1" ht="18" hidden="1" customHeight="1" x14ac:dyDescent="0.25">
      <c r="A31" s="151">
        <v>29</v>
      </c>
      <c r="B31" s="2064" t="s">
        <v>17</v>
      </c>
      <c r="C31" s="152" t="s">
        <v>7785</v>
      </c>
      <c r="D31" s="152" t="s">
        <v>23</v>
      </c>
      <c r="E31" s="152" t="s">
        <v>4114</v>
      </c>
      <c r="F31" s="152">
        <v>174909</v>
      </c>
      <c r="G31" s="152">
        <v>31</v>
      </c>
      <c r="H31" s="152" t="s">
        <v>2633</v>
      </c>
      <c r="I31" s="152"/>
      <c r="J31" s="152"/>
      <c r="K31" s="152">
        <v>555226220</v>
      </c>
      <c r="L31" s="152">
        <v>111</v>
      </c>
      <c r="M31" s="152">
        <v>162</v>
      </c>
      <c r="N31" s="153">
        <f t="shared" si="13"/>
        <v>42.29538180155464</v>
      </c>
      <c r="O31" s="154">
        <v>2</v>
      </c>
      <c r="P31" s="153">
        <f t="shared" si="0"/>
        <v>65.610000000000014</v>
      </c>
      <c r="Q31" s="153">
        <f t="shared" si="1"/>
        <v>45.389999999999986</v>
      </c>
      <c r="R31" s="152" t="s">
        <v>36</v>
      </c>
      <c r="S31" s="155">
        <v>40392</v>
      </c>
      <c r="T31" s="152" t="s">
        <v>2486</v>
      </c>
      <c r="U31" s="152" t="s">
        <v>2492</v>
      </c>
      <c r="V31" s="152" t="s">
        <v>51</v>
      </c>
      <c r="W31" s="152" t="s">
        <v>3565</v>
      </c>
      <c r="X31" s="152" t="s">
        <v>2633</v>
      </c>
      <c r="Y31" s="152" t="s">
        <v>2635</v>
      </c>
      <c r="Z31" s="152" t="s">
        <v>2633</v>
      </c>
      <c r="AA31" s="152" t="s">
        <v>2635</v>
      </c>
      <c r="AB31" s="152" t="s">
        <v>2633</v>
      </c>
      <c r="AC31" s="152" t="s">
        <v>2635</v>
      </c>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2"/>
      <c r="BB31" s="152"/>
      <c r="BC31" s="152"/>
      <c r="BD31" s="152"/>
      <c r="BE31" s="152"/>
      <c r="BF31" s="152"/>
      <c r="BG31" s="152"/>
      <c r="BH31" s="152"/>
      <c r="BI31" s="152"/>
      <c r="BJ31" s="152"/>
      <c r="BK31" s="152">
        <v>101</v>
      </c>
      <c r="BL31" s="152">
        <v>101</v>
      </c>
      <c r="BM31" s="153">
        <f t="shared" si="2"/>
        <v>22.031284423881921</v>
      </c>
      <c r="BN31" s="152">
        <v>86</v>
      </c>
      <c r="BO31" s="152">
        <v>86</v>
      </c>
      <c r="BP31" s="153">
        <f t="shared" si="3"/>
        <v>55.078211059704799</v>
      </c>
      <c r="BQ31" s="152" t="s">
        <v>133</v>
      </c>
      <c r="BR31" s="152">
        <v>74.5</v>
      </c>
      <c r="BS31" s="153">
        <f t="shared" si="4"/>
        <v>80.414188147169014</v>
      </c>
      <c r="BT31" s="152" t="s">
        <v>134</v>
      </c>
      <c r="BU31" s="152">
        <v>73</v>
      </c>
      <c r="BV31" s="153">
        <f t="shared" si="5"/>
        <v>83.718880810751301</v>
      </c>
      <c r="BW31" s="152" t="s">
        <v>218</v>
      </c>
      <c r="BX31" s="152">
        <v>61</v>
      </c>
      <c r="BY31" s="153">
        <f t="shared" si="11"/>
        <v>110.1564221194096</v>
      </c>
      <c r="BZ31" s="152" t="s">
        <v>223</v>
      </c>
      <c r="CA31" s="152">
        <v>64.2</v>
      </c>
      <c r="CB31" s="156">
        <f t="shared" si="6"/>
        <v>103.10641110376737</v>
      </c>
      <c r="CC31" s="152" t="s">
        <v>231</v>
      </c>
      <c r="CD31" s="152">
        <v>70</v>
      </c>
      <c r="CE31" s="156">
        <f t="shared" si="7"/>
        <v>90.328266137915875</v>
      </c>
      <c r="CF31" s="152"/>
      <c r="CG31" s="152"/>
      <c r="CH31" s="157">
        <f t="shared" si="8"/>
        <v>244.5472571050893</v>
      </c>
      <c r="CI31" s="152"/>
      <c r="CJ31" s="152"/>
      <c r="CK31" s="157">
        <f t="shared" si="9"/>
        <v>244.5472571050893</v>
      </c>
      <c r="CL31" s="152">
        <v>70</v>
      </c>
      <c r="CM31" s="153">
        <f t="shared" si="10"/>
        <v>90.328266137915875</v>
      </c>
      <c r="CN31" s="158">
        <v>95</v>
      </c>
      <c r="CO31" s="152" t="s">
        <v>3258</v>
      </c>
      <c r="CP31" s="152"/>
      <c r="CQ31" s="159">
        <v>3</v>
      </c>
      <c r="CR31" s="159">
        <v>3</v>
      </c>
      <c r="CS31" s="153">
        <v>1</v>
      </c>
      <c r="CT31" s="160">
        <v>-0.5</v>
      </c>
      <c r="CU31" s="160">
        <v>0.5</v>
      </c>
      <c r="CV31" s="160">
        <v>-0.25</v>
      </c>
      <c r="CW31" s="160">
        <v>-0.25</v>
      </c>
      <c r="CX31" s="161">
        <f t="shared" si="12"/>
        <v>6.5</v>
      </c>
      <c r="CY31" s="161" t="s">
        <v>2838</v>
      </c>
      <c r="CZ31" s="161"/>
      <c r="DA31" s="161"/>
      <c r="DB31" s="153" t="s">
        <v>2645</v>
      </c>
      <c r="DC31" s="153" t="s">
        <v>2646</v>
      </c>
      <c r="DD31" s="153" t="s">
        <v>2646</v>
      </c>
      <c r="DE31" s="153" t="s">
        <v>2650</v>
      </c>
      <c r="DF31" s="153" t="s">
        <v>32</v>
      </c>
      <c r="DG31" s="153" t="s">
        <v>2653</v>
      </c>
      <c r="DH31" s="153" t="s">
        <v>2653</v>
      </c>
      <c r="DI31" s="153" t="s">
        <v>2658</v>
      </c>
      <c r="DJ31" s="153" t="s">
        <v>2659</v>
      </c>
      <c r="DK31" s="153" t="s">
        <v>37</v>
      </c>
      <c r="DL31" s="153" t="s">
        <v>2660</v>
      </c>
      <c r="DM31" s="153" t="s">
        <v>2662</v>
      </c>
      <c r="DN31" s="152"/>
      <c r="DO31" s="152"/>
      <c r="DP31" s="152"/>
      <c r="DQ31" s="152"/>
      <c r="DR31" s="152"/>
      <c r="DS31" s="152"/>
      <c r="DT31" s="152"/>
      <c r="DU31" s="153" t="s">
        <v>2634</v>
      </c>
      <c r="DV31" s="153" t="s">
        <v>2633</v>
      </c>
      <c r="DW31" s="153"/>
      <c r="DX31" s="162" t="s">
        <v>219</v>
      </c>
      <c r="DY31" s="163" t="s">
        <v>126</v>
      </c>
      <c r="DZ31" s="162" t="s">
        <v>74</v>
      </c>
      <c r="EA31" s="97">
        <v>3</v>
      </c>
      <c r="EB31" s="164" t="s">
        <v>3566</v>
      </c>
      <c r="EC31" s="162"/>
      <c r="ED31" s="165"/>
      <c r="EE31" s="165"/>
      <c r="EF31" s="166"/>
      <c r="EG31" s="166"/>
      <c r="EH31" s="166"/>
      <c r="EI31" s="166"/>
      <c r="EJ31" s="166"/>
      <c r="EK31" s="166"/>
      <c r="EL31" s="166"/>
      <c r="EM31" s="166"/>
      <c r="EN31" s="166"/>
      <c r="EO31" s="166"/>
      <c r="EP31" s="166"/>
      <c r="EQ31" s="166"/>
      <c r="ER31" s="166"/>
      <c r="ES31" s="166"/>
      <c r="ET31" s="166"/>
      <c r="EU31" s="166"/>
      <c r="EV31" s="166"/>
      <c r="EW31" s="166"/>
      <c r="EX31" s="166"/>
      <c r="EY31" s="166"/>
      <c r="EZ31" s="166"/>
      <c r="FA31" s="166"/>
      <c r="FB31" s="166"/>
      <c r="FC31" s="166"/>
      <c r="FD31" s="166"/>
      <c r="FE31" s="166"/>
      <c r="FF31" s="166"/>
    </row>
    <row r="32" spans="1:162" s="5" customFormat="1" ht="15.75" hidden="1" customHeight="1" x14ac:dyDescent="0.25">
      <c r="A32" s="472">
        <v>30</v>
      </c>
      <c r="B32" s="2064"/>
      <c r="C32" s="2" t="s">
        <v>7786</v>
      </c>
      <c r="D32" s="2" t="s">
        <v>23</v>
      </c>
      <c r="E32" s="2" t="s">
        <v>4114</v>
      </c>
      <c r="F32" s="2">
        <v>160297</v>
      </c>
      <c r="G32" s="2">
        <v>35</v>
      </c>
      <c r="H32" s="2"/>
      <c r="I32" s="2"/>
      <c r="J32" s="2"/>
      <c r="K32" s="2">
        <v>504759015</v>
      </c>
      <c r="L32" s="2">
        <v>135.69999999999999</v>
      </c>
      <c r="M32" s="2">
        <v>161</v>
      </c>
      <c r="N32" s="3">
        <f t="shared" si="13"/>
        <v>52.351375332741789</v>
      </c>
      <c r="O32" s="72">
        <v>3</v>
      </c>
      <c r="P32" s="3">
        <f t="shared" si="0"/>
        <v>64.802500000000009</v>
      </c>
      <c r="Q32" s="3">
        <f t="shared" si="1"/>
        <v>70.89749999999998</v>
      </c>
      <c r="R32" s="2"/>
      <c r="S32" s="14">
        <v>40392</v>
      </c>
      <c r="T32" s="2" t="s">
        <v>2497</v>
      </c>
      <c r="U32" s="2" t="s">
        <v>8500</v>
      </c>
      <c r="V32" s="2" t="s">
        <v>97</v>
      </c>
      <c r="W32" s="2" t="s">
        <v>3338</v>
      </c>
      <c r="X32" s="2"/>
      <c r="Y32" s="2"/>
      <c r="Z32" s="2"/>
      <c r="AA32" s="2"/>
      <c r="AB32" s="2" t="s">
        <v>3139</v>
      </c>
      <c r="AC32" s="2" t="s">
        <v>2637</v>
      </c>
      <c r="AD32" s="2"/>
      <c r="AE32" s="2"/>
      <c r="AF32" s="2"/>
      <c r="AG32" s="2"/>
      <c r="AH32" s="2"/>
      <c r="AI32" s="2"/>
      <c r="AJ32" s="2"/>
      <c r="AK32" s="2"/>
      <c r="AL32" s="2"/>
      <c r="AM32" s="2"/>
      <c r="AN32" s="2"/>
      <c r="AO32" s="2"/>
      <c r="AP32" s="2"/>
      <c r="AQ32" s="2"/>
      <c r="AR32" s="2"/>
      <c r="AS32" s="2"/>
      <c r="AT32" s="2"/>
      <c r="AU32" s="2"/>
      <c r="AV32" s="2"/>
      <c r="AW32" s="2"/>
      <c r="AX32" s="2"/>
      <c r="AY32" s="2"/>
      <c r="AZ32" s="2"/>
      <c r="BA32" s="2" t="s">
        <v>3971</v>
      </c>
      <c r="BB32" s="2" t="s">
        <v>3970</v>
      </c>
      <c r="BC32" s="2"/>
      <c r="BD32" s="2"/>
      <c r="BE32" s="2"/>
      <c r="BF32" s="2"/>
      <c r="BG32" s="2"/>
      <c r="BH32" s="2"/>
      <c r="BI32" s="2"/>
      <c r="BJ32" s="2"/>
      <c r="BK32" s="2">
        <v>124.9</v>
      </c>
      <c r="BL32" s="2">
        <v>124.9</v>
      </c>
      <c r="BM32" s="3">
        <f t="shared" si="2"/>
        <v>15.233259282767357</v>
      </c>
      <c r="BN32" s="2"/>
      <c r="BO32" s="2"/>
      <c r="BP32" s="3">
        <f t="shared" si="3"/>
        <v>191.40308191403085</v>
      </c>
      <c r="BQ32" s="2" t="s">
        <v>102</v>
      </c>
      <c r="BR32" s="2">
        <v>111.8</v>
      </c>
      <c r="BS32" s="3">
        <f t="shared" si="4"/>
        <v>33.710638597975951</v>
      </c>
      <c r="BT32" s="2"/>
      <c r="BU32" s="2"/>
      <c r="BV32" s="3">
        <f t="shared" si="5"/>
        <v>191.40308191403085</v>
      </c>
      <c r="BW32" s="2">
        <v>108</v>
      </c>
      <c r="BX32" s="2">
        <v>108</v>
      </c>
      <c r="BY32" s="3">
        <f t="shared" si="11"/>
        <v>39.070489086357057</v>
      </c>
      <c r="BZ32" s="2" t="s">
        <v>103</v>
      </c>
      <c r="CA32" s="2">
        <v>108</v>
      </c>
      <c r="CB32" s="16">
        <f t="shared" si="6"/>
        <v>39.070489086357057</v>
      </c>
      <c r="CC32" s="2" t="s">
        <v>3339</v>
      </c>
      <c r="CD32" s="2">
        <v>103</v>
      </c>
      <c r="CE32" s="16">
        <f t="shared" si="7"/>
        <v>46.122923939490107</v>
      </c>
      <c r="CF32" s="2"/>
      <c r="CG32" s="2"/>
      <c r="CH32" s="68">
        <f t="shared" si="8"/>
        <v>191.40308191403085</v>
      </c>
      <c r="CI32" s="2"/>
      <c r="CJ32" s="2"/>
      <c r="CK32" s="68">
        <f t="shared" si="9"/>
        <v>191.40308191403085</v>
      </c>
      <c r="CL32" s="2">
        <v>103</v>
      </c>
      <c r="CM32" s="3">
        <f t="shared" si="10"/>
        <v>46.122923939490107</v>
      </c>
      <c r="CN32" s="97">
        <v>155</v>
      </c>
      <c r="CO32" s="2"/>
      <c r="CP32" s="2"/>
      <c r="CQ32" s="90">
        <v>1</v>
      </c>
      <c r="CR32" s="90">
        <v>1</v>
      </c>
      <c r="CS32" s="3">
        <v>0</v>
      </c>
      <c r="CT32" s="84">
        <v>-0.25</v>
      </c>
      <c r="CU32" s="84">
        <v>0</v>
      </c>
      <c r="CV32" s="84">
        <v>0</v>
      </c>
      <c r="CW32" s="84"/>
      <c r="CX32" s="17">
        <f t="shared" si="12"/>
        <v>1.75</v>
      </c>
      <c r="CY32" s="17" t="s">
        <v>2839</v>
      </c>
      <c r="CZ32" s="17"/>
      <c r="DA32" s="17"/>
      <c r="DB32" s="3" t="s">
        <v>2645</v>
      </c>
      <c r="DC32" s="3" t="s">
        <v>2646</v>
      </c>
      <c r="DD32" s="3" t="s">
        <v>2648</v>
      </c>
      <c r="DE32" s="3" t="s">
        <v>2649</v>
      </c>
      <c r="DF32" s="3" t="s">
        <v>2652</v>
      </c>
      <c r="DG32" s="3" t="s">
        <v>2654</v>
      </c>
      <c r="DH32" s="3" t="s">
        <v>2654</v>
      </c>
      <c r="DI32" s="3" t="s">
        <v>2658</v>
      </c>
      <c r="DJ32" s="3" t="s">
        <v>2659</v>
      </c>
      <c r="DK32" s="3" t="s">
        <v>37</v>
      </c>
      <c r="DL32" s="3" t="s">
        <v>37</v>
      </c>
      <c r="DM32" s="3" t="s">
        <v>2662</v>
      </c>
      <c r="DN32" s="2"/>
      <c r="DO32" s="2"/>
      <c r="DP32" s="2"/>
      <c r="DQ32" s="2"/>
      <c r="DR32" s="2"/>
      <c r="DS32" s="2"/>
      <c r="DT32" s="2"/>
      <c r="DU32" s="3" t="s">
        <v>2634</v>
      </c>
      <c r="DV32" s="3" t="s">
        <v>2633</v>
      </c>
      <c r="DW32" s="3"/>
      <c r="DX32" s="118" t="s">
        <v>3340</v>
      </c>
      <c r="DY32" s="12" t="s">
        <v>3564</v>
      </c>
      <c r="DZ32" s="118" t="s">
        <v>104</v>
      </c>
      <c r="EA32" s="97">
        <v>4</v>
      </c>
      <c r="EB32" s="138" t="s">
        <v>3563</v>
      </c>
      <c r="EC32" s="118"/>
      <c r="ED32" s="11"/>
      <c r="EE32" s="11"/>
      <c r="EF32" s="148"/>
      <c r="EG32" s="148"/>
      <c r="EH32" s="148"/>
      <c r="EI32" s="148"/>
      <c r="EJ32" s="148"/>
      <c r="EK32" s="148"/>
      <c r="EL32" s="148"/>
      <c r="EM32" s="148"/>
      <c r="EN32" s="148"/>
      <c r="EO32" s="148"/>
      <c r="EP32" s="148"/>
      <c r="EQ32" s="148"/>
      <c r="ER32" s="148"/>
      <c r="ES32" s="148"/>
      <c r="ET32" s="148"/>
      <c r="EU32" s="148"/>
      <c r="EV32" s="148"/>
      <c r="EW32" s="148"/>
      <c r="EX32" s="148"/>
      <c r="EY32" s="148"/>
      <c r="EZ32" s="148"/>
      <c r="FA32" s="148"/>
      <c r="FB32" s="148"/>
      <c r="FC32" s="148"/>
      <c r="FD32" s="148"/>
      <c r="FE32" s="148"/>
      <c r="FF32" s="148"/>
    </row>
    <row r="33" spans="1:162" s="167" customFormat="1" ht="15.75" hidden="1" customHeight="1" x14ac:dyDescent="0.25">
      <c r="A33" s="221">
        <v>31</v>
      </c>
      <c r="B33" s="2064"/>
      <c r="C33" s="152" t="s">
        <v>7787</v>
      </c>
      <c r="D33" s="152" t="s">
        <v>23</v>
      </c>
      <c r="E33" s="152" t="s">
        <v>4150</v>
      </c>
      <c r="F33" s="152">
        <v>146815</v>
      </c>
      <c r="G33" s="152">
        <v>25</v>
      </c>
      <c r="H33" s="152" t="s">
        <v>2633</v>
      </c>
      <c r="I33" s="152" t="s">
        <v>2633</v>
      </c>
      <c r="J33" s="152" t="s">
        <v>2633</v>
      </c>
      <c r="K33" s="152">
        <v>504496587</v>
      </c>
      <c r="L33" s="152">
        <v>97</v>
      </c>
      <c r="M33" s="152">
        <v>164</v>
      </c>
      <c r="N33" s="153">
        <f t="shared" si="13"/>
        <v>36.064842355740637</v>
      </c>
      <c r="O33" s="154">
        <v>1</v>
      </c>
      <c r="P33" s="153">
        <f t="shared" si="0"/>
        <v>67.239999999999995</v>
      </c>
      <c r="Q33" s="153">
        <f t="shared" si="1"/>
        <v>29.760000000000005</v>
      </c>
      <c r="R33" s="152" t="s">
        <v>52</v>
      </c>
      <c r="S33" s="155">
        <v>40393</v>
      </c>
      <c r="T33" s="152" t="s">
        <v>33</v>
      </c>
      <c r="U33" s="152">
        <v>5</v>
      </c>
      <c r="V33" s="152" t="s">
        <v>190</v>
      </c>
      <c r="W33" s="152" t="s">
        <v>7699</v>
      </c>
      <c r="X33" s="152" t="s">
        <v>2634</v>
      </c>
      <c r="Y33" s="152"/>
      <c r="Z33" s="152" t="s">
        <v>2634</v>
      </c>
      <c r="AA33" s="152"/>
      <c r="AB33" s="152" t="s">
        <v>2634</v>
      </c>
      <c r="AC33" s="152"/>
      <c r="AD33" s="152" t="s">
        <v>2634</v>
      </c>
      <c r="AE33" s="152"/>
      <c r="AF33" s="152" t="s">
        <v>2633</v>
      </c>
      <c r="AG33" s="152" t="s">
        <v>2636</v>
      </c>
      <c r="AH33" s="152" t="s">
        <v>2634</v>
      </c>
      <c r="AI33" s="152"/>
      <c r="AJ33" s="152" t="s">
        <v>2634</v>
      </c>
      <c r="AK33" s="152"/>
      <c r="AL33" s="152" t="s">
        <v>2634</v>
      </c>
      <c r="AM33" s="152"/>
      <c r="AN33" s="152" t="s">
        <v>2633</v>
      </c>
      <c r="AO33" s="152" t="s">
        <v>4075</v>
      </c>
      <c r="AP33" s="152" t="s">
        <v>4078</v>
      </c>
      <c r="AQ33" s="152" t="s">
        <v>2638</v>
      </c>
      <c r="AR33" s="152" t="s">
        <v>4068</v>
      </c>
      <c r="AS33" s="152" t="s">
        <v>4078</v>
      </c>
      <c r="AT33" s="152"/>
      <c r="AU33" s="152"/>
      <c r="AV33" s="152"/>
      <c r="AW33" s="152" t="s">
        <v>2634</v>
      </c>
      <c r="AX33" s="152"/>
      <c r="AY33" s="152" t="s">
        <v>2634</v>
      </c>
      <c r="AZ33" s="152"/>
      <c r="BA33" s="152" t="s">
        <v>3970</v>
      </c>
      <c r="BB33" s="152" t="s">
        <v>3970</v>
      </c>
      <c r="BC33" s="152" t="s">
        <v>2633</v>
      </c>
      <c r="BD33" s="152"/>
      <c r="BE33" s="152" t="s">
        <v>2633</v>
      </c>
      <c r="BF33" s="152" t="s">
        <v>2633</v>
      </c>
      <c r="BG33" s="152" t="s">
        <v>2634</v>
      </c>
      <c r="BH33" s="152"/>
      <c r="BI33" s="152"/>
      <c r="BJ33" s="152"/>
      <c r="BK33" s="152">
        <v>89</v>
      </c>
      <c r="BL33" s="152">
        <v>89</v>
      </c>
      <c r="BM33" s="153">
        <f t="shared" si="2"/>
        <v>26.881720430107521</v>
      </c>
      <c r="BN33" s="152">
        <v>82</v>
      </c>
      <c r="BO33" s="152">
        <v>82</v>
      </c>
      <c r="BP33" s="153">
        <f t="shared" si="3"/>
        <v>50.403225806451601</v>
      </c>
      <c r="BQ33" s="152">
        <v>81.099999999999994</v>
      </c>
      <c r="BR33" s="152">
        <v>81.099999999999994</v>
      </c>
      <c r="BS33" s="153">
        <f t="shared" si="4"/>
        <v>53.427419354838726</v>
      </c>
      <c r="BT33" s="152"/>
      <c r="BU33" s="152"/>
      <c r="BV33" s="153">
        <f t="shared" si="5"/>
        <v>325.9408602150537</v>
      </c>
      <c r="BW33" s="152"/>
      <c r="BX33" s="152"/>
      <c r="BY33" s="153">
        <f t="shared" si="11"/>
        <v>325.9408602150537</v>
      </c>
      <c r="BZ33" s="152"/>
      <c r="CA33" s="152"/>
      <c r="CB33" s="156">
        <f t="shared" si="6"/>
        <v>325.9408602150537</v>
      </c>
      <c r="CC33" s="152" t="s">
        <v>4999</v>
      </c>
      <c r="CD33" s="152">
        <v>76.099999999999994</v>
      </c>
      <c r="CE33" s="156">
        <f t="shared" si="7"/>
        <v>70.228494623655919</v>
      </c>
      <c r="CF33" s="152" t="s">
        <v>7700</v>
      </c>
      <c r="CG33" s="152">
        <v>83</v>
      </c>
      <c r="CH33" s="157">
        <f t="shared" si="8"/>
        <v>47.043010752688161</v>
      </c>
      <c r="CI33" s="152"/>
      <c r="CJ33" s="152"/>
      <c r="CK33" s="157">
        <f t="shared" si="9"/>
        <v>325.9408602150537</v>
      </c>
      <c r="CL33" s="152">
        <v>83</v>
      </c>
      <c r="CM33" s="153">
        <f t="shared" si="10"/>
        <v>47.043010752688161</v>
      </c>
      <c r="CN33" s="97">
        <v>60</v>
      </c>
      <c r="CO33" s="152"/>
      <c r="CP33" s="152"/>
      <c r="CQ33" s="159"/>
      <c r="CR33" s="159"/>
      <c r="CS33" s="153">
        <v>1</v>
      </c>
      <c r="CT33" s="160">
        <v>-0.25</v>
      </c>
      <c r="CU33" s="160">
        <v>0</v>
      </c>
      <c r="CV33" s="160">
        <v>0.25</v>
      </c>
      <c r="CW33" s="160">
        <v>0.25</v>
      </c>
      <c r="CX33" s="161">
        <f t="shared" si="12"/>
        <v>1.25</v>
      </c>
      <c r="CY33" s="161"/>
      <c r="CZ33" s="161" t="s">
        <v>2633</v>
      </c>
      <c r="DA33" s="161" t="s">
        <v>3975</v>
      </c>
      <c r="DB33" s="153" t="s">
        <v>2645</v>
      </c>
      <c r="DC33" s="153" t="s">
        <v>2648</v>
      </c>
      <c r="DD33" s="153" t="s">
        <v>2648</v>
      </c>
      <c r="DE33" s="153" t="s">
        <v>2650</v>
      </c>
      <c r="DF33" s="153" t="s">
        <v>32</v>
      </c>
      <c r="DG33" s="153" t="s">
        <v>32</v>
      </c>
      <c r="DH33" s="153" t="s">
        <v>32</v>
      </c>
      <c r="DI33" s="153" t="s">
        <v>2657</v>
      </c>
      <c r="DJ33" s="153" t="s">
        <v>37</v>
      </c>
      <c r="DK33" s="153" t="s">
        <v>2659</v>
      </c>
      <c r="DL33" s="153" t="s">
        <v>2659</v>
      </c>
      <c r="DM33" s="153" t="s">
        <v>2663</v>
      </c>
      <c r="DN33" s="152" t="s">
        <v>4001</v>
      </c>
      <c r="DO33" s="152" t="s">
        <v>4003</v>
      </c>
      <c r="DP33" s="152" t="s">
        <v>2648</v>
      </c>
      <c r="DQ33" s="152" t="s">
        <v>4068</v>
      </c>
      <c r="DR33" s="152"/>
      <c r="DS33" s="152" t="s">
        <v>2633</v>
      </c>
      <c r="DT33" s="152" t="s">
        <v>4073</v>
      </c>
      <c r="DU33" s="153" t="s">
        <v>2634</v>
      </c>
      <c r="DV33" s="153" t="s">
        <v>2633</v>
      </c>
      <c r="DW33" s="153"/>
      <c r="DX33" s="162" t="s">
        <v>5000</v>
      </c>
      <c r="DY33" s="163" t="s">
        <v>5001</v>
      </c>
      <c r="DZ33" s="162" t="s">
        <v>90</v>
      </c>
      <c r="EA33" s="97">
        <v>1</v>
      </c>
      <c r="EB33" s="622"/>
      <c r="EC33" s="162"/>
      <c r="ED33" s="165"/>
      <c r="EE33" s="165"/>
      <c r="EF33" s="166"/>
      <c r="EG33" s="166"/>
      <c r="EH33" s="166"/>
      <c r="EI33" s="166"/>
      <c r="EJ33" s="166"/>
      <c r="EK33" s="166"/>
      <c r="EL33" s="166"/>
      <c r="EM33" s="166"/>
      <c r="EN33" s="166"/>
      <c r="EO33" s="166"/>
      <c r="EP33" s="166"/>
      <c r="EQ33" s="166"/>
      <c r="ER33" s="166"/>
      <c r="ES33" s="166"/>
      <c r="ET33" s="166"/>
      <c r="EU33" s="166"/>
      <c r="EV33" s="166"/>
      <c r="EW33" s="166"/>
      <c r="EX33" s="166"/>
      <c r="EY33" s="166"/>
      <c r="EZ33" s="166"/>
      <c r="FA33" s="166"/>
      <c r="FB33" s="166"/>
      <c r="FC33" s="166"/>
      <c r="FD33" s="166"/>
      <c r="FE33" s="166"/>
      <c r="FF33" s="166"/>
    </row>
    <row r="34" spans="1:162" s="5" customFormat="1" ht="15.75" hidden="1" customHeight="1" x14ac:dyDescent="0.25">
      <c r="A34" s="22">
        <v>32</v>
      </c>
      <c r="B34" s="2064"/>
      <c r="C34" s="2" t="s">
        <v>7788</v>
      </c>
      <c r="D34" s="2" t="s">
        <v>23</v>
      </c>
      <c r="E34" s="2" t="s">
        <v>4114</v>
      </c>
      <c r="F34" s="2">
        <v>384988</v>
      </c>
      <c r="G34" s="2">
        <v>17</v>
      </c>
      <c r="H34" s="2"/>
      <c r="I34" s="2"/>
      <c r="J34" s="2"/>
      <c r="K34" s="2">
        <v>542649013</v>
      </c>
      <c r="L34" s="2">
        <v>108</v>
      </c>
      <c r="M34" s="2">
        <v>170</v>
      </c>
      <c r="N34" s="3">
        <f t="shared" si="13"/>
        <v>37.370242214532873</v>
      </c>
      <c r="O34" s="72">
        <v>1</v>
      </c>
      <c r="P34" s="3">
        <f t="shared" si="0"/>
        <v>72.249999999999986</v>
      </c>
      <c r="Q34" s="3">
        <f t="shared" si="1"/>
        <v>35.750000000000014</v>
      </c>
      <c r="R34" s="2" t="s">
        <v>26</v>
      </c>
      <c r="S34" s="14">
        <v>40404</v>
      </c>
      <c r="T34" s="2" t="s">
        <v>33</v>
      </c>
      <c r="U34" s="2">
        <v>5</v>
      </c>
      <c r="V34" s="2" t="s">
        <v>201</v>
      </c>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t="s">
        <v>3971</v>
      </c>
      <c r="BB34" s="2"/>
      <c r="BC34" s="2"/>
      <c r="BD34" s="2"/>
      <c r="BE34" s="2"/>
      <c r="BF34" s="2"/>
      <c r="BG34" s="2"/>
      <c r="BH34" s="2"/>
      <c r="BI34" s="2"/>
      <c r="BJ34" s="2"/>
      <c r="BK34" s="2" t="s">
        <v>202</v>
      </c>
      <c r="BL34" s="2">
        <v>106.5</v>
      </c>
      <c r="BM34" s="3">
        <f t="shared" si="2"/>
        <v>4.1958041958041941</v>
      </c>
      <c r="BN34" s="2"/>
      <c r="BO34" s="2"/>
      <c r="BP34" s="3">
        <f t="shared" si="3"/>
        <v>302.09790209790197</v>
      </c>
      <c r="BQ34" s="2"/>
      <c r="BR34" s="2"/>
      <c r="BS34" s="3">
        <f t="shared" si="4"/>
        <v>302.09790209790197</v>
      </c>
      <c r="BT34" s="2"/>
      <c r="BU34" s="2"/>
      <c r="BV34" s="3">
        <f t="shared" si="5"/>
        <v>302.09790209790197</v>
      </c>
      <c r="BW34" s="2"/>
      <c r="BX34" s="2"/>
      <c r="BY34" s="3">
        <f t="shared" si="11"/>
        <v>302.09790209790197</v>
      </c>
      <c r="BZ34" s="2"/>
      <c r="CA34" s="2"/>
      <c r="CB34" s="16">
        <f t="shared" si="6"/>
        <v>302.09790209790197</v>
      </c>
      <c r="CC34" s="2"/>
      <c r="CD34" s="2"/>
      <c r="CE34" s="16">
        <f t="shared" si="7"/>
        <v>302.09790209790197</v>
      </c>
      <c r="CF34" s="2"/>
      <c r="CG34" s="2"/>
      <c r="CH34" s="68">
        <f t="shared" si="8"/>
        <v>302.09790209790197</v>
      </c>
      <c r="CI34" s="2"/>
      <c r="CJ34" s="2"/>
      <c r="CK34" s="68">
        <f t="shared" si="9"/>
        <v>302.09790209790197</v>
      </c>
      <c r="CL34" s="2">
        <v>106.5</v>
      </c>
      <c r="CM34" s="3">
        <f t="shared" si="10"/>
        <v>4.1958041958041941</v>
      </c>
      <c r="CN34" s="97">
        <v>60</v>
      </c>
      <c r="CO34" s="2"/>
      <c r="CP34" s="2"/>
      <c r="CQ34" s="90"/>
      <c r="CR34" s="90"/>
      <c r="CS34" s="3"/>
      <c r="CT34" s="84"/>
      <c r="CU34" s="84"/>
      <c r="CV34" s="84"/>
      <c r="CW34" s="84"/>
      <c r="CX34" s="17">
        <f t="shared" si="12"/>
        <v>0</v>
      </c>
      <c r="CY34" s="17"/>
      <c r="CZ34" s="17"/>
      <c r="DA34" s="17"/>
      <c r="DB34" s="3"/>
      <c r="DC34" s="3"/>
      <c r="DD34" s="3"/>
      <c r="DE34" s="3"/>
      <c r="DF34" s="3"/>
      <c r="DG34" s="3"/>
      <c r="DH34" s="3"/>
      <c r="DI34" s="3"/>
      <c r="DJ34" s="3"/>
      <c r="DK34" s="3"/>
      <c r="DL34" s="3"/>
      <c r="DM34" s="3"/>
      <c r="DN34" s="2"/>
      <c r="DO34" s="2"/>
      <c r="DP34" s="2"/>
      <c r="DQ34" s="2"/>
      <c r="DR34" s="2"/>
      <c r="DS34" s="2"/>
      <c r="DT34" s="2"/>
      <c r="DU34" s="3"/>
      <c r="DV34" s="3"/>
      <c r="DW34" s="3"/>
      <c r="DX34" s="118"/>
      <c r="DY34" s="12"/>
      <c r="DZ34" s="118" t="s">
        <v>90</v>
      </c>
      <c r="EA34" s="97">
        <v>2</v>
      </c>
      <c r="EB34" s="125"/>
      <c r="EC34" s="118"/>
      <c r="ED34" s="11"/>
      <c r="EE34" s="11"/>
      <c r="EF34" s="148"/>
      <c r="EG34" s="148"/>
      <c r="EH34" s="148"/>
      <c r="EI34" s="148"/>
      <c r="EJ34" s="148"/>
      <c r="EK34" s="148"/>
      <c r="EL34" s="148"/>
      <c r="EM34" s="148"/>
      <c r="EN34" s="148"/>
      <c r="EO34" s="148"/>
      <c r="EP34" s="148"/>
      <c r="EQ34" s="148"/>
      <c r="ER34" s="148"/>
      <c r="ES34" s="148"/>
      <c r="ET34" s="148"/>
      <c r="EU34" s="148"/>
      <c r="EV34" s="148"/>
      <c r="EW34" s="148"/>
      <c r="EX34" s="148"/>
      <c r="EY34" s="148"/>
      <c r="EZ34" s="148"/>
      <c r="FA34" s="148"/>
      <c r="FB34" s="148"/>
      <c r="FC34" s="148"/>
      <c r="FD34" s="148"/>
      <c r="FE34" s="148"/>
      <c r="FF34" s="148"/>
    </row>
    <row r="35" spans="1:162" s="5" customFormat="1" ht="15.75" hidden="1" customHeight="1" x14ac:dyDescent="0.25">
      <c r="A35" s="472">
        <v>33</v>
      </c>
      <c r="B35" s="2064"/>
      <c r="C35" s="2" t="s">
        <v>7789</v>
      </c>
      <c r="D35" s="2" t="s">
        <v>22</v>
      </c>
      <c r="E35" s="2" t="s">
        <v>4150</v>
      </c>
      <c r="F35" s="2">
        <v>384382</v>
      </c>
      <c r="G35" s="2">
        <v>26</v>
      </c>
      <c r="H35" s="2"/>
      <c r="I35" s="2"/>
      <c r="J35" s="2"/>
      <c r="K35" s="2">
        <v>500234466</v>
      </c>
      <c r="L35" s="2">
        <v>213</v>
      </c>
      <c r="M35" s="2">
        <v>181</v>
      </c>
      <c r="N35" s="3">
        <f t="shared" si="13"/>
        <v>65.016330392845148</v>
      </c>
      <c r="O35" s="72">
        <v>4</v>
      </c>
      <c r="P35" s="3">
        <f t="shared" si="0"/>
        <v>81.902500000000003</v>
      </c>
      <c r="Q35" s="3">
        <f t="shared" si="1"/>
        <v>131.0975</v>
      </c>
      <c r="R35" s="2" t="s">
        <v>53</v>
      </c>
      <c r="S35" s="14">
        <v>40411</v>
      </c>
      <c r="T35" s="2" t="s">
        <v>2486</v>
      </c>
      <c r="U35" s="2" t="s">
        <v>2492</v>
      </c>
      <c r="V35" s="2" t="s">
        <v>195</v>
      </c>
      <c r="W35" s="2" t="s">
        <v>239</v>
      </c>
      <c r="X35" s="2"/>
      <c r="Y35" s="2"/>
      <c r="Z35" s="2"/>
      <c r="AA35" s="2"/>
      <c r="AB35" s="2" t="s">
        <v>2633</v>
      </c>
      <c r="AC35" s="2" t="s">
        <v>2636</v>
      </c>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v>197</v>
      </c>
      <c r="BL35" s="2">
        <v>197</v>
      </c>
      <c r="BM35" s="3">
        <f t="shared" si="2"/>
        <v>12.204656839375275</v>
      </c>
      <c r="BN35" s="2">
        <v>175.1</v>
      </c>
      <c r="BO35" s="2">
        <v>175.1</v>
      </c>
      <c r="BP35" s="3">
        <f t="shared" si="3"/>
        <v>28.909780888270188</v>
      </c>
      <c r="BQ35" s="2">
        <v>153</v>
      </c>
      <c r="BR35" s="2">
        <v>153</v>
      </c>
      <c r="BS35" s="3">
        <f t="shared" si="4"/>
        <v>45.767463147657281</v>
      </c>
      <c r="BT35" s="2">
        <v>142.80000000000001</v>
      </c>
      <c r="BU35" s="2">
        <v>142.80000000000001</v>
      </c>
      <c r="BV35" s="3">
        <f t="shared" si="5"/>
        <v>53.547931882759002</v>
      </c>
      <c r="BW35" s="2">
        <v>137.80000000000001</v>
      </c>
      <c r="BX35" s="2">
        <v>137.80000000000001</v>
      </c>
      <c r="BY35" s="3">
        <f t="shared" si="11"/>
        <v>57.361887145063783</v>
      </c>
      <c r="BZ35" s="2">
        <v>120</v>
      </c>
      <c r="CA35" s="2">
        <v>120</v>
      </c>
      <c r="CB35" s="16">
        <f t="shared" si="6"/>
        <v>70.939567878868786</v>
      </c>
      <c r="CC35" s="2"/>
      <c r="CD35" s="2"/>
      <c r="CE35" s="16">
        <f t="shared" si="7"/>
        <v>162.47449417418335</v>
      </c>
      <c r="CF35" s="2" t="s">
        <v>9201</v>
      </c>
      <c r="CG35" s="2">
        <v>150</v>
      </c>
      <c r="CH35" s="68">
        <f t="shared" si="8"/>
        <v>48.055836305040145</v>
      </c>
      <c r="CI35" s="2"/>
      <c r="CJ35" s="2"/>
      <c r="CK35" s="68">
        <f t="shared" si="9"/>
        <v>162.47449417418335</v>
      </c>
      <c r="CL35" s="2">
        <v>150</v>
      </c>
      <c r="CM35" s="3">
        <f t="shared" ref="CM35:CM54" si="14">((L35-CL35)/Q35)*100</f>
        <v>48.055836305040145</v>
      </c>
      <c r="CN35" s="97">
        <v>125</v>
      </c>
      <c r="CO35" s="2"/>
      <c r="CP35" s="2"/>
      <c r="CQ35" s="90">
        <v>2</v>
      </c>
      <c r="CR35" s="90">
        <v>2</v>
      </c>
      <c r="CS35" s="3">
        <v>1</v>
      </c>
      <c r="CT35" s="84">
        <v>0.25</v>
      </c>
      <c r="CU35" s="84">
        <v>0.5</v>
      </c>
      <c r="CV35" s="84">
        <v>0.5</v>
      </c>
      <c r="CW35" s="84">
        <v>0.5</v>
      </c>
      <c r="CX35" s="17">
        <f t="shared" si="12"/>
        <v>6.75</v>
      </c>
      <c r="CY35" s="17" t="s">
        <v>2838</v>
      </c>
      <c r="CZ35" s="17"/>
      <c r="DA35" s="17"/>
      <c r="DB35" s="3" t="s">
        <v>2645</v>
      </c>
      <c r="DC35" s="3" t="s">
        <v>2648</v>
      </c>
      <c r="DD35" s="3" t="s">
        <v>2648</v>
      </c>
      <c r="DE35" s="3" t="s">
        <v>2651</v>
      </c>
      <c r="DF35" s="3" t="s">
        <v>32</v>
      </c>
      <c r="DG35" s="3" t="s">
        <v>2653</v>
      </c>
      <c r="DH35" s="3" t="s">
        <v>2653</v>
      </c>
      <c r="DI35" s="3" t="s">
        <v>2658</v>
      </c>
      <c r="DJ35" s="3" t="s">
        <v>37</v>
      </c>
      <c r="DK35" s="3" t="s">
        <v>37</v>
      </c>
      <c r="DL35" s="3" t="s">
        <v>2659</v>
      </c>
      <c r="DM35" s="3" t="s">
        <v>2663</v>
      </c>
      <c r="DN35" s="2"/>
      <c r="DO35" s="2"/>
      <c r="DP35" s="2"/>
      <c r="DQ35" s="2"/>
      <c r="DR35" s="2"/>
      <c r="DS35" s="2"/>
      <c r="DT35" s="2"/>
      <c r="DU35" s="3" t="s">
        <v>2634</v>
      </c>
      <c r="DV35" s="3" t="s">
        <v>2633</v>
      </c>
      <c r="DW35" s="3"/>
      <c r="DX35" s="118" t="s">
        <v>123</v>
      </c>
      <c r="DY35" s="12" t="s">
        <v>124</v>
      </c>
      <c r="DZ35" s="118" t="s">
        <v>74</v>
      </c>
      <c r="EA35" s="97">
        <v>3</v>
      </c>
      <c r="EB35" s="125" t="s">
        <v>3239</v>
      </c>
      <c r="EC35" s="118"/>
      <c r="ED35" s="11"/>
      <c r="EE35" s="11"/>
      <c r="EF35" s="148"/>
      <c r="EG35" s="148"/>
      <c r="EH35" s="148"/>
      <c r="EI35" s="148"/>
      <c r="EJ35" s="148"/>
      <c r="EK35" s="148"/>
      <c r="EL35" s="148"/>
      <c r="EM35" s="148"/>
      <c r="EN35" s="148"/>
      <c r="EO35" s="148"/>
      <c r="EP35" s="148"/>
      <c r="EQ35" s="148"/>
      <c r="ER35" s="148"/>
      <c r="ES35" s="148"/>
      <c r="ET35" s="148"/>
      <c r="EU35" s="148"/>
      <c r="EV35" s="148"/>
      <c r="EW35" s="148"/>
      <c r="EX35" s="148"/>
      <c r="EY35" s="148"/>
      <c r="EZ35" s="148"/>
      <c r="FA35" s="148"/>
      <c r="FB35" s="148"/>
      <c r="FC35" s="148"/>
      <c r="FD35" s="148"/>
      <c r="FE35" s="148"/>
      <c r="FF35" s="148"/>
    </row>
    <row r="36" spans="1:162" s="5" customFormat="1" ht="15.75" hidden="1" customHeight="1" x14ac:dyDescent="0.25">
      <c r="A36" s="472">
        <v>34</v>
      </c>
      <c r="B36" s="2064"/>
      <c r="C36" s="2" t="s">
        <v>7790</v>
      </c>
      <c r="D36" s="2" t="s">
        <v>23</v>
      </c>
      <c r="E36" s="2" t="s">
        <v>4114</v>
      </c>
      <c r="F36" s="2">
        <v>385560</v>
      </c>
      <c r="G36" s="2">
        <v>33</v>
      </c>
      <c r="H36" s="2"/>
      <c r="I36" s="2"/>
      <c r="J36" s="2"/>
      <c r="K36" s="2">
        <v>506447477</v>
      </c>
      <c r="L36" s="2">
        <v>123</v>
      </c>
      <c r="M36" s="2">
        <v>161</v>
      </c>
      <c r="N36" s="3">
        <f t="shared" si="13"/>
        <v>47.451872998726905</v>
      </c>
      <c r="O36" s="72">
        <v>2</v>
      </c>
      <c r="P36" s="3">
        <f t="shared" si="0"/>
        <v>64.802500000000009</v>
      </c>
      <c r="Q36" s="3">
        <f t="shared" si="1"/>
        <v>58.197499999999991</v>
      </c>
      <c r="R36" s="2" t="s">
        <v>25</v>
      </c>
      <c r="S36" s="14">
        <v>40412</v>
      </c>
      <c r="T36" s="2" t="s">
        <v>2486</v>
      </c>
      <c r="U36" s="2" t="s">
        <v>2492</v>
      </c>
      <c r="V36" s="2" t="s">
        <v>192</v>
      </c>
      <c r="W36" s="2"/>
      <c r="X36" s="2" t="s">
        <v>2633</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t="s">
        <v>193</v>
      </c>
      <c r="BL36" s="2">
        <v>108.7</v>
      </c>
      <c r="BM36" s="3">
        <f t="shared" si="2"/>
        <v>24.571502212294341</v>
      </c>
      <c r="BN36" s="2">
        <v>86</v>
      </c>
      <c r="BO36" s="2">
        <v>86</v>
      </c>
      <c r="BP36" s="3">
        <f t="shared" si="3"/>
        <v>63.576614115726628</v>
      </c>
      <c r="BQ36" s="2">
        <v>89</v>
      </c>
      <c r="BR36" s="2">
        <v>89</v>
      </c>
      <c r="BS36" s="3">
        <f t="shared" si="4"/>
        <v>58.421753511748797</v>
      </c>
      <c r="BT36" s="2"/>
      <c r="BU36" s="2"/>
      <c r="BV36" s="3">
        <f t="shared" si="5"/>
        <v>211.34928476309125</v>
      </c>
      <c r="BW36" s="2"/>
      <c r="BX36" s="2"/>
      <c r="BY36" s="3">
        <f t="shared" si="11"/>
        <v>211.34928476309125</v>
      </c>
      <c r="BZ36" s="2" t="s">
        <v>3259</v>
      </c>
      <c r="CA36" s="2">
        <v>67</v>
      </c>
      <c r="CB36" s="16">
        <f t="shared" si="6"/>
        <v>96.224064607586243</v>
      </c>
      <c r="CC36" s="2"/>
      <c r="CD36" s="2"/>
      <c r="CE36" s="16">
        <f t="shared" si="7"/>
        <v>211.34928476309125</v>
      </c>
      <c r="CF36" s="2"/>
      <c r="CG36" s="2"/>
      <c r="CH36" s="68">
        <f t="shared" si="8"/>
        <v>211.34928476309125</v>
      </c>
      <c r="CI36" s="2"/>
      <c r="CJ36" s="2"/>
      <c r="CK36" s="68">
        <f t="shared" si="9"/>
        <v>211.34928476309125</v>
      </c>
      <c r="CL36" s="2">
        <v>67</v>
      </c>
      <c r="CM36" s="3">
        <f t="shared" si="14"/>
        <v>96.224064607586243</v>
      </c>
      <c r="CN36" s="97">
        <v>100</v>
      </c>
      <c r="CO36" s="2"/>
      <c r="CP36" s="2"/>
      <c r="CQ36" s="90">
        <v>3</v>
      </c>
      <c r="CR36" s="90">
        <v>0</v>
      </c>
      <c r="CS36" s="3">
        <v>1</v>
      </c>
      <c r="CT36" s="84">
        <v>-0.25</v>
      </c>
      <c r="CU36" s="84">
        <v>0.5</v>
      </c>
      <c r="CV36" s="84">
        <v>0.25</v>
      </c>
      <c r="CW36" s="84">
        <v>0</v>
      </c>
      <c r="CX36" s="17">
        <f t="shared" si="12"/>
        <v>4.5</v>
      </c>
      <c r="CY36" s="17" t="s">
        <v>2836</v>
      </c>
      <c r="CZ36" s="17"/>
      <c r="DA36" s="17"/>
      <c r="DB36" s="3" t="s">
        <v>2645</v>
      </c>
      <c r="DC36" s="3" t="s">
        <v>2646</v>
      </c>
      <c r="DD36" s="3" t="s">
        <v>2646</v>
      </c>
      <c r="DE36" s="3" t="s">
        <v>2649</v>
      </c>
      <c r="DF36" s="3" t="s">
        <v>2652</v>
      </c>
      <c r="DG36" s="3" t="s">
        <v>2654</v>
      </c>
      <c r="DH36" s="3" t="s">
        <v>2653</v>
      </c>
      <c r="DI36" s="3" t="s">
        <v>2657</v>
      </c>
      <c r="DJ36" s="3" t="s">
        <v>2659</v>
      </c>
      <c r="DK36" s="3" t="s">
        <v>2659</v>
      </c>
      <c r="DL36" s="3" t="s">
        <v>2659</v>
      </c>
      <c r="DM36" s="3" t="s">
        <v>2663</v>
      </c>
      <c r="DN36" s="2"/>
      <c r="DO36" s="2"/>
      <c r="DP36" s="2"/>
      <c r="DQ36" s="2"/>
      <c r="DR36" s="2"/>
      <c r="DS36" s="2"/>
      <c r="DT36" s="2"/>
      <c r="DU36" s="3" t="s">
        <v>2634</v>
      </c>
      <c r="DV36" s="3" t="s">
        <v>2633</v>
      </c>
      <c r="DW36" s="3"/>
      <c r="DX36" s="118"/>
      <c r="DY36" s="12"/>
      <c r="DZ36" s="118" t="s">
        <v>74</v>
      </c>
      <c r="EA36" s="97">
        <v>3</v>
      </c>
      <c r="EB36" s="125" t="s">
        <v>194</v>
      </c>
      <c r="EC36" s="118"/>
      <c r="ED36" s="11"/>
      <c r="EE36" s="11"/>
      <c r="EF36" s="148"/>
      <c r="EG36" s="148"/>
      <c r="EH36" s="148"/>
      <c r="EI36" s="148"/>
      <c r="EJ36" s="148"/>
      <c r="EK36" s="148"/>
      <c r="EL36" s="148"/>
      <c r="EM36" s="148"/>
      <c r="EN36" s="148"/>
      <c r="EO36" s="148"/>
      <c r="EP36" s="148"/>
      <c r="EQ36" s="148"/>
      <c r="ER36" s="148"/>
      <c r="ES36" s="148"/>
      <c r="ET36" s="148"/>
      <c r="EU36" s="148"/>
      <c r="EV36" s="148"/>
      <c r="EW36" s="148"/>
      <c r="EX36" s="148"/>
      <c r="EY36" s="148"/>
      <c r="EZ36" s="148"/>
      <c r="FA36" s="148"/>
      <c r="FB36" s="148"/>
      <c r="FC36" s="148"/>
      <c r="FD36" s="148"/>
      <c r="FE36" s="148"/>
      <c r="FF36" s="148"/>
    </row>
    <row r="37" spans="1:162" s="5" customFormat="1" ht="15.75" hidden="1" customHeight="1" x14ac:dyDescent="0.25">
      <c r="A37" s="22">
        <v>35</v>
      </c>
      <c r="B37" s="2064"/>
      <c r="C37" s="2" t="s">
        <v>7791</v>
      </c>
      <c r="D37" s="2" t="s">
        <v>22</v>
      </c>
      <c r="E37" s="2" t="s">
        <v>4150</v>
      </c>
      <c r="F37" s="2">
        <v>385887</v>
      </c>
      <c r="G37" s="2">
        <v>21</v>
      </c>
      <c r="H37" s="2"/>
      <c r="I37" s="2"/>
      <c r="J37" s="2"/>
      <c r="K37" s="2">
        <v>550869186</v>
      </c>
      <c r="L37" s="2">
        <v>106</v>
      </c>
      <c r="M37" s="2">
        <v>171</v>
      </c>
      <c r="N37" s="3">
        <f t="shared" si="13"/>
        <v>36.250470230156282</v>
      </c>
      <c r="O37" s="72">
        <v>1</v>
      </c>
      <c r="P37" s="3">
        <f t="shared" si="0"/>
        <v>73.102499999999992</v>
      </c>
      <c r="Q37" s="3">
        <f t="shared" si="1"/>
        <v>32.897500000000008</v>
      </c>
      <c r="R37" s="2" t="s">
        <v>54</v>
      </c>
      <c r="S37" s="14">
        <v>40416</v>
      </c>
      <c r="T37" s="2" t="s">
        <v>197</v>
      </c>
      <c r="U37" s="2" t="s">
        <v>2468</v>
      </c>
      <c r="V37" s="2" t="s">
        <v>196</v>
      </c>
      <c r="W37" s="2" t="s">
        <v>32</v>
      </c>
      <c r="X37" s="2"/>
      <c r="Y37" s="2"/>
      <c r="Z37" s="2"/>
      <c r="AA37" s="2"/>
      <c r="AB37" s="2"/>
      <c r="AC37" s="2"/>
      <c r="AD37" s="2"/>
      <c r="AE37" s="2"/>
      <c r="AF37" s="2"/>
      <c r="AG37" s="2"/>
      <c r="AH37" s="2"/>
      <c r="AI37" s="2"/>
      <c r="AJ37" s="2"/>
      <c r="AK37" s="2"/>
      <c r="AL37" s="2"/>
      <c r="AM37" s="2"/>
      <c r="AN37" s="2" t="s">
        <v>2633</v>
      </c>
      <c r="AO37" s="2"/>
      <c r="AP37" s="2"/>
      <c r="AQ37" s="2" t="s">
        <v>2635</v>
      </c>
      <c r="AR37" s="2"/>
      <c r="AS37" s="2"/>
      <c r="AT37" s="2"/>
      <c r="AU37" s="2"/>
      <c r="AV37" s="2"/>
      <c r="AW37" s="2"/>
      <c r="AX37" s="2"/>
      <c r="AY37" s="2"/>
      <c r="AZ37" s="2"/>
      <c r="BA37" s="2"/>
      <c r="BB37" s="2"/>
      <c r="BC37" s="2"/>
      <c r="BD37" s="2"/>
      <c r="BE37" s="2"/>
      <c r="BF37" s="2"/>
      <c r="BG37" s="2"/>
      <c r="BH37" s="2"/>
      <c r="BI37" s="2"/>
      <c r="BJ37" s="2"/>
      <c r="BK37" s="2">
        <v>92.5</v>
      </c>
      <c r="BL37" s="2">
        <v>92.5</v>
      </c>
      <c r="BM37" s="3">
        <f t="shared" si="2"/>
        <v>41.036552929553913</v>
      </c>
      <c r="BN37" s="2">
        <v>87.6</v>
      </c>
      <c r="BO37" s="2">
        <v>87.6</v>
      </c>
      <c r="BP37" s="3">
        <f t="shared" si="3"/>
        <v>55.931301770651267</v>
      </c>
      <c r="BQ37" s="2"/>
      <c r="BR37" s="2"/>
      <c r="BS37" s="3">
        <f t="shared" si="4"/>
        <v>322.2129341135344</v>
      </c>
      <c r="BT37" s="2">
        <v>90</v>
      </c>
      <c r="BU37" s="2">
        <v>90</v>
      </c>
      <c r="BV37" s="3">
        <f t="shared" si="5"/>
        <v>48.635914583175001</v>
      </c>
      <c r="BW37" s="2">
        <v>85.5</v>
      </c>
      <c r="BX37" s="2">
        <v>85.5</v>
      </c>
      <c r="BY37" s="3">
        <f t="shared" si="11"/>
        <v>62.314765559692972</v>
      </c>
      <c r="BZ37" s="2" t="s">
        <v>198</v>
      </c>
      <c r="CA37" s="2">
        <v>83.3</v>
      </c>
      <c r="CB37" s="16">
        <f t="shared" si="6"/>
        <v>69.002203814879536</v>
      </c>
      <c r="CC37" s="2"/>
      <c r="CD37" s="2"/>
      <c r="CE37" s="16">
        <f t="shared" si="7"/>
        <v>322.2129341135344</v>
      </c>
      <c r="CF37" s="2"/>
      <c r="CG37" s="2"/>
      <c r="CH37" s="68">
        <f t="shared" si="8"/>
        <v>322.2129341135344</v>
      </c>
      <c r="CI37" s="2"/>
      <c r="CJ37" s="2"/>
      <c r="CK37" s="68">
        <f t="shared" si="9"/>
        <v>322.2129341135344</v>
      </c>
      <c r="CL37" s="2">
        <v>83.3</v>
      </c>
      <c r="CM37" s="3">
        <f t="shared" si="14"/>
        <v>69.002203814879536</v>
      </c>
      <c r="CN37" s="97">
        <v>130</v>
      </c>
      <c r="CO37" s="2"/>
      <c r="CP37" s="2"/>
      <c r="CQ37" s="90"/>
      <c r="CR37" s="90"/>
      <c r="CS37" s="3"/>
      <c r="CT37" s="84"/>
      <c r="CU37" s="84"/>
      <c r="CV37" s="84"/>
      <c r="CW37" s="84"/>
      <c r="CX37" s="17">
        <f t="shared" si="12"/>
        <v>0</v>
      </c>
      <c r="CY37" s="17"/>
      <c r="CZ37" s="17"/>
      <c r="DA37" s="17"/>
      <c r="DB37" s="3"/>
      <c r="DC37" s="3"/>
      <c r="DD37" s="3"/>
      <c r="DE37" s="3"/>
      <c r="DF37" s="3"/>
      <c r="DG37" s="3"/>
      <c r="DH37" s="3"/>
      <c r="DI37" s="3"/>
      <c r="DJ37" s="3"/>
      <c r="DK37" s="3"/>
      <c r="DL37" s="3"/>
      <c r="DM37" s="3"/>
      <c r="DN37" s="2"/>
      <c r="DO37" s="2"/>
      <c r="DP37" s="2"/>
      <c r="DQ37" s="2"/>
      <c r="DR37" s="2"/>
      <c r="DS37" s="2"/>
      <c r="DT37" s="2"/>
      <c r="DU37" s="3"/>
      <c r="DV37" s="3"/>
      <c r="DW37" s="3"/>
      <c r="DX37" s="118" t="s">
        <v>200</v>
      </c>
      <c r="DY37" s="12"/>
      <c r="DZ37" s="118" t="s">
        <v>199</v>
      </c>
      <c r="EA37" s="97">
        <v>2</v>
      </c>
      <c r="EB37" s="125"/>
      <c r="EC37" s="118"/>
      <c r="ED37" s="11"/>
      <c r="EE37" s="11"/>
      <c r="EF37" s="148"/>
      <c r="EG37" s="148"/>
      <c r="EH37" s="148"/>
      <c r="EI37" s="148"/>
      <c r="EJ37" s="148"/>
      <c r="EK37" s="148"/>
      <c r="EL37" s="148"/>
      <c r="EM37" s="148"/>
      <c r="EN37" s="148"/>
      <c r="EO37" s="148"/>
      <c r="EP37" s="148"/>
      <c r="EQ37" s="148"/>
      <c r="ER37" s="148"/>
      <c r="ES37" s="148"/>
      <c r="ET37" s="148"/>
      <c r="EU37" s="148"/>
      <c r="EV37" s="148"/>
      <c r="EW37" s="148"/>
      <c r="EX37" s="148"/>
      <c r="EY37" s="148"/>
      <c r="EZ37" s="148"/>
      <c r="FA37" s="148"/>
      <c r="FB37" s="148"/>
      <c r="FC37" s="148"/>
      <c r="FD37" s="148"/>
      <c r="FE37" s="148"/>
      <c r="FF37" s="148"/>
    </row>
    <row r="38" spans="1:162" s="167" customFormat="1" ht="15.75" hidden="1" customHeight="1" x14ac:dyDescent="0.25">
      <c r="A38" s="221">
        <v>36</v>
      </c>
      <c r="B38" s="2064"/>
      <c r="C38" s="152" t="s">
        <v>7792</v>
      </c>
      <c r="D38" s="152" t="s">
        <v>23</v>
      </c>
      <c r="E38" s="152" t="s">
        <v>4114</v>
      </c>
      <c r="F38" s="152">
        <v>377376</v>
      </c>
      <c r="G38" s="152">
        <v>26</v>
      </c>
      <c r="H38" s="152" t="s">
        <v>2633</v>
      </c>
      <c r="I38" s="152" t="s">
        <v>2633</v>
      </c>
      <c r="J38" s="152" t="s">
        <v>2633</v>
      </c>
      <c r="K38" s="152">
        <v>506464765</v>
      </c>
      <c r="L38" s="152">
        <v>98.3</v>
      </c>
      <c r="M38" s="152">
        <v>153</v>
      </c>
      <c r="N38" s="153">
        <f t="shared" si="13"/>
        <v>41.992396086975091</v>
      </c>
      <c r="O38" s="154">
        <v>2</v>
      </c>
      <c r="P38" s="153">
        <f t="shared" si="0"/>
        <v>58.522500000000001</v>
      </c>
      <c r="Q38" s="153">
        <f t="shared" si="1"/>
        <v>39.777499999999996</v>
      </c>
      <c r="R38" s="152" t="s">
        <v>25</v>
      </c>
      <c r="S38" s="155">
        <v>40418</v>
      </c>
      <c r="T38" s="152" t="s">
        <v>2486</v>
      </c>
      <c r="U38" s="152" t="s">
        <v>2492</v>
      </c>
      <c r="V38" s="152" t="s">
        <v>203</v>
      </c>
      <c r="W38" s="152" t="s">
        <v>7721</v>
      </c>
      <c r="X38" s="152" t="s">
        <v>2634</v>
      </c>
      <c r="Y38" s="152"/>
      <c r="Z38" s="152" t="s">
        <v>2633</v>
      </c>
      <c r="AA38" s="152" t="s">
        <v>2635</v>
      </c>
      <c r="AB38" s="152" t="s">
        <v>2634</v>
      </c>
      <c r="AC38" s="152"/>
      <c r="AD38" s="152" t="s">
        <v>2634</v>
      </c>
      <c r="AE38" s="152"/>
      <c r="AF38" s="152" t="s">
        <v>2634</v>
      </c>
      <c r="AG38" s="152"/>
      <c r="AH38" s="152" t="s">
        <v>2634</v>
      </c>
      <c r="AI38" s="152"/>
      <c r="AJ38" s="152" t="s">
        <v>2634</v>
      </c>
      <c r="AK38" s="152"/>
      <c r="AL38" s="152" t="s">
        <v>2634</v>
      </c>
      <c r="AM38" s="152"/>
      <c r="AN38" s="152" t="s">
        <v>2634</v>
      </c>
      <c r="AO38" s="152"/>
      <c r="AP38" s="152"/>
      <c r="AQ38" s="152" t="s">
        <v>2638</v>
      </c>
      <c r="AR38" s="152"/>
      <c r="AS38" s="152" t="s">
        <v>4088</v>
      </c>
      <c r="AT38" s="152"/>
      <c r="AU38" s="152"/>
      <c r="AV38" s="152" t="s">
        <v>2642</v>
      </c>
      <c r="AW38" s="152" t="s">
        <v>2634</v>
      </c>
      <c r="AX38" s="152"/>
      <c r="AY38" s="152" t="s">
        <v>2634</v>
      </c>
      <c r="AZ38" s="152"/>
      <c r="BA38" s="152" t="s">
        <v>3970</v>
      </c>
      <c r="BB38" s="152" t="s">
        <v>3970</v>
      </c>
      <c r="BC38" s="152" t="s">
        <v>2634</v>
      </c>
      <c r="BD38" s="152"/>
      <c r="BE38" s="152" t="s">
        <v>2634</v>
      </c>
      <c r="BF38" s="152" t="s">
        <v>2634</v>
      </c>
      <c r="BG38" s="152" t="s">
        <v>2634</v>
      </c>
      <c r="BH38" s="152"/>
      <c r="BI38" s="152"/>
      <c r="BJ38" s="152"/>
      <c r="BK38" s="152">
        <v>93.4</v>
      </c>
      <c r="BL38" s="152">
        <v>93.4</v>
      </c>
      <c r="BM38" s="153">
        <f t="shared" si="2"/>
        <v>12.318521777386692</v>
      </c>
      <c r="BN38" s="152">
        <v>73</v>
      </c>
      <c r="BO38" s="152">
        <v>73</v>
      </c>
      <c r="BP38" s="153">
        <f t="shared" si="3"/>
        <v>63.60379611589466</v>
      </c>
      <c r="BQ38" s="152">
        <v>75</v>
      </c>
      <c r="BR38" s="152">
        <v>75</v>
      </c>
      <c r="BS38" s="153">
        <f t="shared" si="4"/>
        <v>58.575828043491917</v>
      </c>
      <c r="BT38" s="152"/>
      <c r="BU38" s="152"/>
      <c r="BV38" s="153">
        <f t="shared" si="5"/>
        <v>247.12463075859466</v>
      </c>
      <c r="BW38" s="152"/>
      <c r="BX38" s="152"/>
      <c r="BY38" s="153">
        <f t="shared" si="11"/>
        <v>247.12463075859466</v>
      </c>
      <c r="BZ38" s="152" t="s">
        <v>3260</v>
      </c>
      <c r="CA38" s="152">
        <v>65</v>
      </c>
      <c r="CB38" s="156">
        <f t="shared" si="6"/>
        <v>83.715668405505625</v>
      </c>
      <c r="CC38" s="152" t="s">
        <v>7722</v>
      </c>
      <c r="CD38" s="152">
        <v>70</v>
      </c>
      <c r="CE38" s="156">
        <f t="shared" si="7"/>
        <v>71.145748224498774</v>
      </c>
      <c r="CF38" s="152"/>
      <c r="CG38" s="152"/>
      <c r="CH38" s="157">
        <f t="shared" si="8"/>
        <v>247.12463075859466</v>
      </c>
      <c r="CI38" s="152"/>
      <c r="CJ38" s="152"/>
      <c r="CK38" s="157">
        <f t="shared" si="9"/>
        <v>247.12463075859466</v>
      </c>
      <c r="CL38" s="152">
        <v>70</v>
      </c>
      <c r="CM38" s="153">
        <f t="shared" si="14"/>
        <v>71.145748224498774</v>
      </c>
      <c r="CN38" s="97">
        <v>75</v>
      </c>
      <c r="CO38" s="152"/>
      <c r="CP38" s="152"/>
      <c r="CQ38" s="159">
        <v>3</v>
      </c>
      <c r="CR38" s="159">
        <v>2</v>
      </c>
      <c r="CS38" s="153">
        <v>1</v>
      </c>
      <c r="CT38" s="160">
        <v>0.5</v>
      </c>
      <c r="CU38" s="160">
        <v>0.5</v>
      </c>
      <c r="CV38" s="160">
        <v>0.5</v>
      </c>
      <c r="CW38" s="160">
        <v>0.5</v>
      </c>
      <c r="CX38" s="161">
        <f t="shared" si="12"/>
        <v>8</v>
      </c>
      <c r="CY38" s="161" t="s">
        <v>2837</v>
      </c>
      <c r="CZ38" s="161" t="s">
        <v>2634</v>
      </c>
      <c r="DA38" s="161"/>
      <c r="DB38" s="153" t="s">
        <v>2645</v>
      </c>
      <c r="DC38" s="153" t="s">
        <v>2648</v>
      </c>
      <c r="DD38" s="153" t="s">
        <v>2648</v>
      </c>
      <c r="DE38" s="153" t="s">
        <v>2649</v>
      </c>
      <c r="DF38" s="153" t="s">
        <v>32</v>
      </c>
      <c r="DG38" s="153" t="s">
        <v>2654</v>
      </c>
      <c r="DH38" s="153" t="s">
        <v>2653</v>
      </c>
      <c r="DI38" s="153" t="s">
        <v>2657</v>
      </c>
      <c r="DJ38" s="153" t="s">
        <v>2659</v>
      </c>
      <c r="DK38" s="153" t="s">
        <v>2660</v>
      </c>
      <c r="DL38" s="153" t="s">
        <v>37</v>
      </c>
      <c r="DM38" s="153" t="s">
        <v>2663</v>
      </c>
      <c r="DN38" s="152" t="s">
        <v>4001</v>
      </c>
      <c r="DO38" s="152"/>
      <c r="DP38" s="152"/>
      <c r="DQ38" s="152" t="s">
        <v>4068</v>
      </c>
      <c r="DR38" s="152"/>
      <c r="DS38" s="152" t="s">
        <v>2633</v>
      </c>
      <c r="DT38" s="152" t="s">
        <v>4074</v>
      </c>
      <c r="DU38" s="153" t="s">
        <v>2634</v>
      </c>
      <c r="DV38" s="153" t="s">
        <v>2633</v>
      </c>
      <c r="DW38" s="153"/>
      <c r="DX38" s="162"/>
      <c r="DY38" s="163"/>
      <c r="DZ38" s="162" t="s">
        <v>189</v>
      </c>
      <c r="EA38" s="97">
        <v>3</v>
      </c>
      <c r="EB38" s="622"/>
      <c r="EC38" s="162"/>
      <c r="ED38" s="165"/>
      <c r="EE38" s="165"/>
      <c r="EF38" s="166"/>
      <c r="EG38" s="166"/>
      <c r="EH38" s="166"/>
      <c r="EI38" s="166"/>
      <c r="EJ38" s="166"/>
      <c r="EK38" s="166"/>
      <c r="EL38" s="166"/>
      <c r="EM38" s="166"/>
      <c r="EN38" s="166"/>
      <c r="EO38" s="166"/>
      <c r="EP38" s="166"/>
      <c r="EQ38" s="166"/>
      <c r="ER38" s="166"/>
      <c r="ES38" s="166"/>
      <c r="ET38" s="166"/>
      <c r="EU38" s="166"/>
      <c r="EV38" s="166"/>
      <c r="EW38" s="166"/>
      <c r="EX38" s="166"/>
      <c r="EY38" s="166"/>
      <c r="EZ38" s="166"/>
      <c r="FA38" s="166"/>
      <c r="FB38" s="166"/>
      <c r="FC38" s="166"/>
      <c r="FD38" s="166"/>
      <c r="FE38" s="166"/>
      <c r="FF38" s="166"/>
    </row>
    <row r="39" spans="1:162" s="5" customFormat="1" ht="15.75" hidden="1" customHeight="1" x14ac:dyDescent="0.25">
      <c r="A39" s="22">
        <v>37</v>
      </c>
      <c r="B39" s="2064"/>
      <c r="C39" s="2" t="s">
        <v>7793</v>
      </c>
      <c r="D39" s="2" t="s">
        <v>23</v>
      </c>
      <c r="E39" s="2" t="s">
        <v>4114</v>
      </c>
      <c r="F39" s="2">
        <v>386103</v>
      </c>
      <c r="G39" s="2">
        <v>22</v>
      </c>
      <c r="H39" s="2"/>
      <c r="I39" s="2"/>
      <c r="J39" s="2"/>
      <c r="K39" s="2">
        <v>504662626</v>
      </c>
      <c r="L39" s="2">
        <v>114</v>
      </c>
      <c r="M39" s="2">
        <v>155</v>
      </c>
      <c r="N39" s="3">
        <f t="shared" si="13"/>
        <v>47.450572320499482</v>
      </c>
      <c r="O39" s="72">
        <v>2</v>
      </c>
      <c r="P39" s="3">
        <f t="shared" si="0"/>
        <v>60.062500000000007</v>
      </c>
      <c r="Q39" s="3">
        <f t="shared" si="1"/>
        <v>53.937499999999993</v>
      </c>
      <c r="R39" s="2" t="s">
        <v>25</v>
      </c>
      <c r="S39" s="14">
        <v>40418</v>
      </c>
      <c r="T39" s="2" t="s">
        <v>2486</v>
      </c>
      <c r="U39" s="2" t="s">
        <v>2492</v>
      </c>
      <c r="V39" s="2" t="s">
        <v>188</v>
      </c>
      <c r="W39" s="2" t="s">
        <v>32</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t="s">
        <v>2633</v>
      </c>
      <c r="BF39" s="2" t="s">
        <v>2634</v>
      </c>
      <c r="BG39" s="2"/>
      <c r="BH39" s="2"/>
      <c r="BI39" s="2"/>
      <c r="BJ39" s="2"/>
      <c r="BK39" s="2">
        <v>104</v>
      </c>
      <c r="BL39" s="2">
        <v>104</v>
      </c>
      <c r="BM39" s="3">
        <f t="shared" si="2"/>
        <v>18.539976825028969</v>
      </c>
      <c r="BN39" s="2">
        <v>90</v>
      </c>
      <c r="BO39" s="2">
        <v>90</v>
      </c>
      <c r="BP39" s="3">
        <f t="shared" si="3"/>
        <v>44.495944380069531</v>
      </c>
      <c r="BQ39" s="2">
        <v>83</v>
      </c>
      <c r="BR39" s="2">
        <v>83</v>
      </c>
      <c r="BS39" s="3">
        <f t="shared" si="4"/>
        <v>57.473928157589818</v>
      </c>
      <c r="BT39" s="2"/>
      <c r="BU39" s="2"/>
      <c r="BV39" s="3">
        <f t="shared" si="5"/>
        <v>211.35573580533026</v>
      </c>
      <c r="BW39" s="2"/>
      <c r="BX39" s="2"/>
      <c r="BY39" s="3">
        <f t="shared" si="11"/>
        <v>211.35573580533026</v>
      </c>
      <c r="BZ39" s="2"/>
      <c r="CA39" s="2"/>
      <c r="CB39" s="16">
        <f t="shared" si="6"/>
        <v>211.35573580533026</v>
      </c>
      <c r="CC39" s="2"/>
      <c r="CD39" s="2"/>
      <c r="CE39" s="16">
        <f t="shared" si="7"/>
        <v>211.35573580533026</v>
      </c>
      <c r="CF39" s="2"/>
      <c r="CG39" s="2"/>
      <c r="CH39" s="68">
        <f t="shared" si="8"/>
        <v>211.35573580533026</v>
      </c>
      <c r="CI39" s="2"/>
      <c r="CJ39" s="2"/>
      <c r="CK39" s="68">
        <f t="shared" si="9"/>
        <v>211.35573580533026</v>
      </c>
      <c r="CL39" s="2">
        <v>83</v>
      </c>
      <c r="CM39" s="3">
        <f t="shared" si="14"/>
        <v>57.473928157589818</v>
      </c>
      <c r="CN39" s="97">
        <v>120</v>
      </c>
      <c r="CO39" s="2"/>
      <c r="CP39" s="2"/>
      <c r="CQ39" s="90"/>
      <c r="CR39" s="90"/>
      <c r="CS39" s="3"/>
      <c r="CT39" s="84"/>
      <c r="CU39" s="84"/>
      <c r="CV39" s="84"/>
      <c r="CW39" s="84"/>
      <c r="CX39" s="17">
        <f t="shared" si="12"/>
        <v>0</v>
      </c>
      <c r="CY39" s="17"/>
      <c r="CZ39" s="17"/>
      <c r="DA39" s="17"/>
      <c r="DB39" s="3"/>
      <c r="DC39" s="3"/>
      <c r="DD39" s="3"/>
      <c r="DE39" s="3"/>
      <c r="DF39" s="3"/>
      <c r="DG39" s="3"/>
      <c r="DH39" s="3"/>
      <c r="DI39" s="3"/>
      <c r="DJ39" s="3"/>
      <c r="DK39" s="3"/>
      <c r="DL39" s="3"/>
      <c r="DM39" s="3"/>
      <c r="DN39" s="2"/>
      <c r="DO39" s="2"/>
      <c r="DP39" s="2"/>
      <c r="DQ39" s="2"/>
      <c r="DR39" s="2"/>
      <c r="DS39" s="2"/>
      <c r="DT39" s="2"/>
      <c r="DU39" s="3"/>
      <c r="DV39" s="3"/>
      <c r="DW39" s="3"/>
      <c r="DX39" s="118"/>
      <c r="DY39" s="12"/>
      <c r="DZ39" s="118" t="s">
        <v>187</v>
      </c>
      <c r="EA39" s="97">
        <v>3</v>
      </c>
      <c r="EB39" s="125"/>
      <c r="EC39" s="118"/>
      <c r="ED39" s="11"/>
      <c r="EE39" s="11"/>
      <c r="EF39" s="148"/>
      <c r="EG39" s="148"/>
      <c r="EH39" s="148"/>
      <c r="EI39" s="148"/>
      <c r="EJ39" s="148"/>
      <c r="EK39" s="148"/>
      <c r="EL39" s="148"/>
      <c r="EM39" s="148"/>
      <c r="EN39" s="148"/>
      <c r="EO39" s="148"/>
      <c r="EP39" s="148"/>
      <c r="EQ39" s="148"/>
      <c r="ER39" s="148"/>
      <c r="ES39" s="148"/>
      <c r="ET39" s="148"/>
      <c r="EU39" s="148"/>
      <c r="EV39" s="148"/>
      <c r="EW39" s="148"/>
      <c r="EX39" s="148"/>
      <c r="EY39" s="148"/>
      <c r="EZ39" s="148"/>
      <c r="FA39" s="148"/>
      <c r="FB39" s="148"/>
      <c r="FC39" s="148"/>
      <c r="FD39" s="148"/>
      <c r="FE39" s="148"/>
      <c r="FF39" s="148"/>
    </row>
    <row r="40" spans="1:162" s="5" customFormat="1" ht="15.75" hidden="1" customHeight="1" x14ac:dyDescent="0.25">
      <c r="A40" s="472">
        <v>38</v>
      </c>
      <c r="B40" s="2064"/>
      <c r="C40" s="2" t="s">
        <v>7794</v>
      </c>
      <c r="D40" s="2" t="s">
        <v>23</v>
      </c>
      <c r="E40" s="2" t="s">
        <v>4114</v>
      </c>
      <c r="F40" s="2">
        <v>372773</v>
      </c>
      <c r="G40" s="2">
        <v>36</v>
      </c>
      <c r="H40" s="2"/>
      <c r="I40" s="2"/>
      <c r="J40" s="2"/>
      <c r="K40" s="2">
        <v>505182845</v>
      </c>
      <c r="L40" s="2">
        <v>100</v>
      </c>
      <c r="M40" s="2">
        <v>154</v>
      </c>
      <c r="N40" s="3">
        <f t="shared" si="13"/>
        <v>42.165626581210994</v>
      </c>
      <c r="O40" s="72">
        <v>2</v>
      </c>
      <c r="P40" s="3">
        <f t="shared" si="0"/>
        <v>59.29</v>
      </c>
      <c r="Q40" s="3">
        <f t="shared" si="1"/>
        <v>40.71</v>
      </c>
      <c r="R40" s="2" t="s">
        <v>27</v>
      </c>
      <c r="S40" s="14">
        <v>40418</v>
      </c>
      <c r="T40" s="2" t="s">
        <v>2486</v>
      </c>
      <c r="U40" s="2" t="s">
        <v>2492</v>
      </c>
      <c r="V40" s="2" t="s">
        <v>204</v>
      </c>
      <c r="W40" s="2" t="s">
        <v>55</v>
      </c>
      <c r="X40" s="2" t="s">
        <v>2633</v>
      </c>
      <c r="Y40" s="2" t="s">
        <v>2637</v>
      </c>
      <c r="Z40" s="2"/>
      <c r="AA40" s="2"/>
      <c r="AB40" s="2" t="s">
        <v>2633</v>
      </c>
      <c r="AC40" s="2" t="s">
        <v>2637</v>
      </c>
      <c r="AD40" s="2"/>
      <c r="AE40" s="2"/>
      <c r="AF40" s="2"/>
      <c r="AG40" s="2"/>
      <c r="AH40" s="2"/>
      <c r="AI40" s="2"/>
      <c r="AJ40" s="2"/>
      <c r="AK40" s="2"/>
      <c r="AL40" s="2"/>
      <c r="AM40" s="2"/>
      <c r="AN40" s="2"/>
      <c r="AO40" s="2"/>
      <c r="AP40" s="2"/>
      <c r="AQ40" s="2"/>
      <c r="AR40" s="2"/>
      <c r="AS40" s="2"/>
      <c r="AT40" s="2"/>
      <c r="AU40" s="2"/>
      <c r="AV40" s="2"/>
      <c r="AW40" s="2"/>
      <c r="AX40" s="2"/>
      <c r="AY40" s="2"/>
      <c r="AZ40" s="2"/>
      <c r="BA40" s="2" t="s">
        <v>3971</v>
      </c>
      <c r="BB40" s="2" t="s">
        <v>3971</v>
      </c>
      <c r="BC40" s="2"/>
      <c r="BD40" s="2"/>
      <c r="BE40" s="2"/>
      <c r="BF40" s="2"/>
      <c r="BG40" s="2"/>
      <c r="BH40" s="2"/>
      <c r="BI40" s="2"/>
      <c r="BJ40" s="2"/>
      <c r="BK40" s="2">
        <v>86.4</v>
      </c>
      <c r="BL40" s="2">
        <v>86.4</v>
      </c>
      <c r="BM40" s="3">
        <f t="shared" si="2"/>
        <v>33.407025300908856</v>
      </c>
      <c r="BN40" s="2">
        <v>77</v>
      </c>
      <c r="BO40" s="2">
        <v>77</v>
      </c>
      <c r="BP40" s="3">
        <f t="shared" si="3"/>
        <v>56.497175141242941</v>
      </c>
      <c r="BQ40" s="2" t="s">
        <v>206</v>
      </c>
      <c r="BR40" s="2">
        <v>72</v>
      </c>
      <c r="BS40" s="3">
        <f t="shared" si="4"/>
        <v>68.779169737165319</v>
      </c>
      <c r="BT40" s="2">
        <v>74</v>
      </c>
      <c r="BU40" s="2">
        <v>74</v>
      </c>
      <c r="BV40" s="3">
        <f t="shared" si="5"/>
        <v>63.866371898796359</v>
      </c>
      <c r="BW40" s="2"/>
      <c r="BX40" s="2"/>
      <c r="BY40" s="3">
        <f t="shared" si="11"/>
        <v>245.63989191844757</v>
      </c>
      <c r="BZ40" s="2"/>
      <c r="CA40" s="2"/>
      <c r="CB40" s="16">
        <f t="shared" si="6"/>
        <v>245.63989191844757</v>
      </c>
      <c r="CC40" s="2"/>
      <c r="CD40" s="2"/>
      <c r="CE40" s="16">
        <f t="shared" si="7"/>
        <v>245.63989191844757</v>
      </c>
      <c r="CF40" s="2"/>
      <c r="CG40" s="2"/>
      <c r="CH40" s="68">
        <f t="shared" si="8"/>
        <v>245.63989191844757</v>
      </c>
      <c r="CI40" s="2"/>
      <c r="CJ40" s="2"/>
      <c r="CK40" s="68">
        <f t="shared" si="9"/>
        <v>245.63989191844757</v>
      </c>
      <c r="CL40" s="2">
        <v>74</v>
      </c>
      <c r="CM40" s="3">
        <f t="shared" si="14"/>
        <v>63.866371898796359</v>
      </c>
      <c r="CN40" s="97">
        <v>90</v>
      </c>
      <c r="CO40" s="2"/>
      <c r="CP40" s="2"/>
      <c r="CQ40" s="90"/>
      <c r="CR40" s="90"/>
      <c r="CS40" s="3"/>
      <c r="CT40" s="84"/>
      <c r="CU40" s="84"/>
      <c r="CV40" s="84"/>
      <c r="CW40" s="84"/>
      <c r="CX40" s="17">
        <f t="shared" si="12"/>
        <v>0</v>
      </c>
      <c r="CY40" s="17"/>
      <c r="CZ40" s="17"/>
      <c r="DA40" s="17"/>
      <c r="DB40" s="3"/>
      <c r="DC40" s="3"/>
      <c r="DD40" s="3"/>
      <c r="DE40" s="3"/>
      <c r="DF40" s="3"/>
      <c r="DG40" s="3"/>
      <c r="DH40" s="3"/>
      <c r="DI40" s="3"/>
      <c r="DJ40" s="3"/>
      <c r="DK40" s="3"/>
      <c r="DL40" s="3"/>
      <c r="DM40" s="3"/>
      <c r="DN40" s="2"/>
      <c r="DO40" s="2"/>
      <c r="DP40" s="2"/>
      <c r="DQ40" s="2"/>
      <c r="DR40" s="2"/>
      <c r="DS40" s="2"/>
      <c r="DT40" s="2"/>
      <c r="DU40" s="3"/>
      <c r="DV40" s="3"/>
      <c r="DW40" s="3"/>
      <c r="DX40" s="118"/>
      <c r="DY40" s="12"/>
      <c r="DZ40" s="118" t="s">
        <v>74</v>
      </c>
      <c r="EA40" s="97">
        <v>3</v>
      </c>
      <c r="EB40" s="125" t="s">
        <v>205</v>
      </c>
      <c r="EC40" s="118"/>
      <c r="ED40" s="11"/>
      <c r="EE40" s="11"/>
      <c r="EF40" s="148"/>
      <c r="EG40" s="148"/>
      <c r="EH40" s="148"/>
      <c r="EI40" s="148"/>
      <c r="EJ40" s="148"/>
      <c r="EK40" s="148"/>
      <c r="EL40" s="148"/>
      <c r="EM40" s="148"/>
      <c r="EN40" s="148"/>
      <c r="EO40" s="148"/>
      <c r="EP40" s="148"/>
      <c r="EQ40" s="148"/>
      <c r="ER40" s="148"/>
      <c r="ES40" s="148"/>
      <c r="ET40" s="148"/>
      <c r="EU40" s="148"/>
      <c r="EV40" s="148"/>
      <c r="EW40" s="148"/>
      <c r="EX40" s="148"/>
      <c r="EY40" s="148"/>
      <c r="EZ40" s="148"/>
      <c r="FA40" s="148"/>
      <c r="FB40" s="148"/>
      <c r="FC40" s="148"/>
      <c r="FD40" s="148"/>
      <c r="FE40" s="148"/>
      <c r="FF40" s="148"/>
    </row>
    <row r="41" spans="1:162" ht="16.5" hidden="1" customHeight="1" x14ac:dyDescent="0.25">
      <c r="A41" s="472">
        <v>39</v>
      </c>
      <c r="B41" s="2065" t="s">
        <v>18</v>
      </c>
      <c r="C41" s="7" t="s">
        <v>7795</v>
      </c>
      <c r="D41" s="7" t="s">
        <v>23</v>
      </c>
      <c r="E41" s="7" t="s">
        <v>4114</v>
      </c>
      <c r="F41" s="7">
        <v>387841</v>
      </c>
      <c r="G41" s="7">
        <v>19</v>
      </c>
      <c r="H41" s="7"/>
      <c r="I41" s="7"/>
      <c r="J41" s="7"/>
      <c r="K41" s="7">
        <v>500839910</v>
      </c>
      <c r="L41" s="7">
        <v>121</v>
      </c>
      <c r="M41" s="7">
        <v>165</v>
      </c>
      <c r="N41" s="8">
        <f t="shared" si="13"/>
        <v>44.444444444444443</v>
      </c>
      <c r="O41" s="73">
        <v>2</v>
      </c>
      <c r="P41" s="8">
        <f t="shared" si="0"/>
        <v>68.062499999999986</v>
      </c>
      <c r="Q41" s="8">
        <f t="shared" si="1"/>
        <v>52.937500000000014</v>
      </c>
      <c r="R41" s="7" t="s">
        <v>36</v>
      </c>
      <c r="S41" s="15">
        <v>40426</v>
      </c>
      <c r="T41" s="7" t="s">
        <v>2486</v>
      </c>
      <c r="U41" s="7" t="s">
        <v>2492</v>
      </c>
      <c r="V41" s="7" t="s">
        <v>119</v>
      </c>
      <c r="W41" s="7" t="s">
        <v>234</v>
      </c>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19" t="s">
        <v>191</v>
      </c>
      <c r="BL41" s="19">
        <v>107</v>
      </c>
      <c r="BM41" s="20">
        <f t="shared" si="2"/>
        <v>26.446280991735531</v>
      </c>
      <c r="BN41" s="19">
        <v>98</v>
      </c>
      <c r="BO41" s="19">
        <v>98</v>
      </c>
      <c r="BP41" s="20">
        <f t="shared" si="3"/>
        <v>43.4474616292798</v>
      </c>
      <c r="BQ41" s="19">
        <v>93.8</v>
      </c>
      <c r="BR41" s="19">
        <v>93.8</v>
      </c>
      <c r="BS41" s="20">
        <f t="shared" si="4"/>
        <v>51.381345926800456</v>
      </c>
      <c r="BT41" s="19"/>
      <c r="BU41" s="19"/>
      <c r="BV41" s="20">
        <f t="shared" si="5"/>
        <v>228.57142857142853</v>
      </c>
      <c r="BW41" s="19"/>
      <c r="BX41" s="19"/>
      <c r="BY41" s="20">
        <f t="shared" si="11"/>
        <v>228.57142857142853</v>
      </c>
      <c r="BZ41" s="19" t="s">
        <v>2902</v>
      </c>
      <c r="CA41" s="19">
        <v>74.2</v>
      </c>
      <c r="CB41" s="68">
        <f t="shared" si="6"/>
        <v>88.406139315230192</v>
      </c>
      <c r="CC41" s="19"/>
      <c r="CD41" s="19"/>
      <c r="CE41" s="68">
        <f t="shared" si="7"/>
        <v>228.57142857142853</v>
      </c>
      <c r="CF41" s="19"/>
      <c r="CG41" s="19"/>
      <c r="CH41" s="68">
        <f t="shared" si="8"/>
        <v>228.57142857142853</v>
      </c>
      <c r="CI41" s="19"/>
      <c r="CJ41" s="19"/>
      <c r="CK41" s="68">
        <f t="shared" si="9"/>
        <v>228.57142857142853</v>
      </c>
      <c r="CL41" s="19">
        <v>74.2</v>
      </c>
      <c r="CM41" s="20">
        <f t="shared" si="14"/>
        <v>88.406139315230192</v>
      </c>
      <c r="CN41" s="98">
        <v>85</v>
      </c>
      <c r="CO41" s="7"/>
      <c r="CP41" s="7"/>
      <c r="CQ41" s="91">
        <v>3</v>
      </c>
      <c r="CR41" s="91">
        <v>0</v>
      </c>
      <c r="CS41" s="20">
        <v>0</v>
      </c>
      <c r="CT41" s="85">
        <v>-0.25</v>
      </c>
      <c r="CU41" s="85">
        <v>0</v>
      </c>
      <c r="CV41" s="85">
        <v>0.5</v>
      </c>
      <c r="CW41" s="85"/>
      <c r="CX41" s="71">
        <f t="shared" si="12"/>
        <v>3.25</v>
      </c>
      <c r="CY41" s="71" t="s">
        <v>2836</v>
      </c>
      <c r="CZ41" s="71"/>
      <c r="DA41" s="71"/>
      <c r="DB41" s="20" t="s">
        <v>2644</v>
      </c>
      <c r="DC41" s="20" t="s">
        <v>2646</v>
      </c>
      <c r="DD41" s="20" t="s">
        <v>2646</v>
      </c>
      <c r="DE41" s="20" t="s">
        <v>2649</v>
      </c>
      <c r="DF41" s="20" t="s">
        <v>32</v>
      </c>
      <c r="DG41" s="20" t="s">
        <v>2653</v>
      </c>
      <c r="DH41" s="20" t="s">
        <v>2653</v>
      </c>
      <c r="DI41" s="20" t="s">
        <v>2658</v>
      </c>
      <c r="DJ41" s="20" t="s">
        <v>37</v>
      </c>
      <c r="DK41" s="20" t="s">
        <v>37</v>
      </c>
      <c r="DL41" s="20" t="s">
        <v>2659</v>
      </c>
      <c r="DM41" s="20" t="s">
        <v>2663</v>
      </c>
      <c r="DN41" s="7"/>
      <c r="DO41" s="7"/>
      <c r="DP41" s="7"/>
      <c r="DQ41" s="7"/>
      <c r="DR41" s="7"/>
      <c r="DS41" s="7"/>
      <c r="DT41" s="7"/>
      <c r="DU41" s="20" t="s">
        <v>2634</v>
      </c>
      <c r="DV41" s="20" t="s">
        <v>2633</v>
      </c>
      <c r="DW41" s="20"/>
      <c r="DX41" s="145" t="s">
        <v>220</v>
      </c>
      <c r="DY41" s="13" t="s">
        <v>409</v>
      </c>
      <c r="DZ41" s="119" t="s">
        <v>74</v>
      </c>
      <c r="EA41" s="98">
        <v>3</v>
      </c>
      <c r="EB41" s="144" t="s">
        <v>3666</v>
      </c>
      <c r="EC41" s="119"/>
      <c r="ED41" s="10"/>
      <c r="EE41" s="10"/>
      <c r="EF41" s="148"/>
      <c r="EG41" s="148"/>
      <c r="EH41" s="148"/>
      <c r="EI41" s="148"/>
      <c r="EJ41" s="148"/>
      <c r="EK41" s="148"/>
      <c r="EL41" s="148"/>
      <c r="EM41" s="148"/>
      <c r="EN41" s="148"/>
      <c r="EO41" s="148"/>
      <c r="EP41" s="148"/>
      <c r="EQ41" s="148"/>
      <c r="ER41" s="148"/>
      <c r="ES41" s="148"/>
      <c r="ET41" s="148"/>
      <c r="EU41" s="148"/>
      <c r="EV41" s="148"/>
      <c r="EW41" s="148"/>
      <c r="EX41" s="148"/>
      <c r="EY41" s="148"/>
      <c r="EZ41" s="148"/>
      <c r="FA41" s="148"/>
      <c r="FB41" s="148"/>
      <c r="FC41" s="148"/>
      <c r="FD41" s="148"/>
      <c r="FE41" s="148"/>
      <c r="FF41" s="148"/>
    </row>
    <row r="42" spans="1:162" ht="15.75" hidden="1" customHeight="1" x14ac:dyDescent="0.25">
      <c r="A42" s="22">
        <v>40</v>
      </c>
      <c r="B42" s="2065"/>
      <c r="C42" s="1" t="s">
        <v>7796</v>
      </c>
      <c r="D42" s="1" t="s">
        <v>22</v>
      </c>
      <c r="E42" s="1" t="s">
        <v>7086</v>
      </c>
      <c r="F42" s="1">
        <v>388166</v>
      </c>
      <c r="G42" s="1">
        <v>24</v>
      </c>
      <c r="H42" s="1"/>
      <c r="I42" s="1"/>
      <c r="J42" s="1"/>
      <c r="K42" s="1">
        <v>20111215999</v>
      </c>
      <c r="L42" s="1">
        <v>215</v>
      </c>
      <c r="M42" s="1">
        <v>176</v>
      </c>
      <c r="N42" s="8">
        <f t="shared" si="13"/>
        <v>69.408574380165291</v>
      </c>
      <c r="O42" s="73">
        <v>4</v>
      </c>
      <c r="P42" s="8">
        <f t="shared" si="0"/>
        <v>77.44</v>
      </c>
      <c r="Q42" s="8">
        <f t="shared" si="1"/>
        <v>137.56</v>
      </c>
      <c r="R42" s="7" t="s">
        <v>30</v>
      </c>
      <c r="S42" s="6">
        <v>40428</v>
      </c>
      <c r="T42" s="1" t="s">
        <v>2486</v>
      </c>
      <c r="U42" s="1" t="s">
        <v>2492</v>
      </c>
      <c r="V42" s="1" t="s">
        <v>215</v>
      </c>
      <c r="W42" s="1" t="s">
        <v>32</v>
      </c>
      <c r="X42" s="1"/>
      <c r="Y42" s="1"/>
      <c r="Z42" s="1"/>
      <c r="AA42" s="1"/>
      <c r="AB42" s="1" t="s">
        <v>2633</v>
      </c>
      <c r="AC42" s="1" t="s">
        <v>2637</v>
      </c>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t="s">
        <v>2633</v>
      </c>
      <c r="BF42" s="1" t="s">
        <v>2633</v>
      </c>
      <c r="BG42" s="1"/>
      <c r="BH42" s="1"/>
      <c r="BI42" s="1"/>
      <c r="BJ42" s="1"/>
      <c r="BK42" s="19" t="s">
        <v>217</v>
      </c>
      <c r="BL42" s="19">
        <v>202.5</v>
      </c>
      <c r="BM42" s="20">
        <f t="shared" si="2"/>
        <v>9.0869438790346031</v>
      </c>
      <c r="BN42" s="19" t="s">
        <v>216</v>
      </c>
      <c r="BO42" s="19">
        <v>179</v>
      </c>
      <c r="BP42" s="20">
        <f t="shared" si="3"/>
        <v>26.170398371619658</v>
      </c>
      <c r="BQ42" s="19">
        <v>168</v>
      </c>
      <c r="BR42" s="19">
        <v>168</v>
      </c>
      <c r="BS42" s="20">
        <f t="shared" si="4"/>
        <v>34.16690898517011</v>
      </c>
      <c r="BT42" s="19"/>
      <c r="BU42" s="19"/>
      <c r="BV42" s="20">
        <f t="shared" si="5"/>
        <v>156.29543471939519</v>
      </c>
      <c r="BW42" s="19" t="s">
        <v>9715</v>
      </c>
      <c r="BX42" s="19">
        <v>130</v>
      </c>
      <c r="BY42" s="20">
        <f t="shared" si="11"/>
        <v>61.7912183774353</v>
      </c>
      <c r="BZ42" s="19"/>
      <c r="CA42" s="19"/>
      <c r="CB42" s="68">
        <f t="shared" si="6"/>
        <v>156.29543471939519</v>
      </c>
      <c r="CC42" s="19"/>
      <c r="CD42" s="19"/>
      <c r="CE42" s="68">
        <f t="shared" si="7"/>
        <v>156.29543471939519</v>
      </c>
      <c r="CF42" s="19" t="s">
        <v>9714</v>
      </c>
      <c r="CG42" s="19">
        <v>153</v>
      </c>
      <c r="CH42" s="68">
        <f t="shared" si="8"/>
        <v>45.071241640011628</v>
      </c>
      <c r="CI42" s="19"/>
      <c r="CJ42" s="19"/>
      <c r="CK42" s="68">
        <f t="shared" si="9"/>
        <v>156.29543471939519</v>
      </c>
      <c r="CL42" s="19">
        <v>153</v>
      </c>
      <c r="CM42" s="20">
        <f t="shared" si="14"/>
        <v>45.071241640011628</v>
      </c>
      <c r="CN42" s="98">
        <v>95</v>
      </c>
      <c r="CO42" s="1"/>
      <c r="CP42" s="1"/>
      <c r="CQ42" s="91"/>
      <c r="CR42" s="91"/>
      <c r="CS42" s="20"/>
      <c r="CT42" s="85"/>
      <c r="CU42" s="85"/>
      <c r="CV42" s="85"/>
      <c r="CW42" s="85"/>
      <c r="CX42" s="71">
        <f t="shared" si="12"/>
        <v>0</v>
      </c>
      <c r="CY42" s="71"/>
      <c r="CZ42" s="71"/>
      <c r="DA42" s="71"/>
      <c r="DB42" s="20"/>
      <c r="DC42" s="20"/>
      <c r="DD42" s="20"/>
      <c r="DE42" s="20"/>
      <c r="DF42" s="20"/>
      <c r="DG42" s="20"/>
      <c r="DH42" s="20"/>
      <c r="DI42" s="20"/>
      <c r="DJ42" s="20"/>
      <c r="DK42" s="20"/>
      <c r="DL42" s="20"/>
      <c r="DM42" s="20"/>
      <c r="DN42" s="1"/>
      <c r="DO42" s="1"/>
      <c r="DP42" s="1"/>
      <c r="DQ42" s="1"/>
      <c r="DR42" s="1"/>
      <c r="DS42" s="1"/>
      <c r="DT42" s="1"/>
      <c r="DU42" s="20"/>
      <c r="DV42" s="20"/>
      <c r="DW42" s="20"/>
      <c r="DX42" s="119"/>
      <c r="DY42" s="13"/>
      <c r="DZ42" s="119" t="s">
        <v>101</v>
      </c>
      <c r="EA42" s="98">
        <v>3</v>
      </c>
      <c r="EB42" s="126" t="s">
        <v>214</v>
      </c>
      <c r="EC42" s="119"/>
      <c r="ED42" s="10"/>
      <c r="EE42" s="10"/>
      <c r="EF42" s="148"/>
      <c r="EG42" s="148"/>
      <c r="EH42" s="148"/>
      <c r="EI42" s="148"/>
      <c r="EJ42" s="148"/>
      <c r="EK42" s="148"/>
      <c r="EL42" s="148"/>
      <c r="EM42" s="148"/>
      <c r="EN42" s="148"/>
      <c r="EO42" s="148"/>
      <c r="EP42" s="148"/>
      <c r="EQ42" s="148"/>
      <c r="ER42" s="148"/>
      <c r="ES42" s="148"/>
      <c r="ET42" s="148"/>
      <c r="EU42" s="148"/>
      <c r="EV42" s="148"/>
      <c r="EW42" s="148"/>
      <c r="EX42" s="148"/>
      <c r="EY42" s="148"/>
      <c r="EZ42" s="148"/>
      <c r="FA42" s="148"/>
      <c r="FB42" s="148"/>
      <c r="FC42" s="148"/>
      <c r="FD42" s="148"/>
      <c r="FE42" s="148"/>
      <c r="FF42" s="148"/>
    </row>
    <row r="43" spans="1:162" ht="15.75" hidden="1" customHeight="1" x14ac:dyDescent="0.25">
      <c r="A43" s="472">
        <v>41</v>
      </c>
      <c r="B43" s="2065"/>
      <c r="C43" s="1" t="s">
        <v>7797</v>
      </c>
      <c r="D43" s="1" t="s">
        <v>23</v>
      </c>
      <c r="E43" s="1" t="s">
        <v>4114</v>
      </c>
      <c r="F43" s="1">
        <v>374915</v>
      </c>
      <c r="G43" s="1">
        <v>17</v>
      </c>
      <c r="H43" s="1"/>
      <c r="I43" s="1"/>
      <c r="J43" s="1"/>
      <c r="K43" s="1">
        <v>598455147</v>
      </c>
      <c r="L43" s="1">
        <v>118</v>
      </c>
      <c r="M43" s="1">
        <v>162</v>
      </c>
      <c r="N43" s="8">
        <f t="shared" si="13"/>
        <v>44.962658131382412</v>
      </c>
      <c r="O43" s="73">
        <v>2</v>
      </c>
      <c r="P43" s="8">
        <f t="shared" si="0"/>
        <v>65.610000000000014</v>
      </c>
      <c r="Q43" s="8">
        <f t="shared" si="1"/>
        <v>52.389999999999986</v>
      </c>
      <c r="R43" s="7" t="s">
        <v>36</v>
      </c>
      <c r="S43" s="6">
        <v>40436</v>
      </c>
      <c r="T43" s="1" t="s">
        <v>2486</v>
      </c>
      <c r="U43" s="1" t="s">
        <v>2492</v>
      </c>
      <c r="V43" s="1" t="s">
        <v>87</v>
      </c>
      <c r="W43" s="1" t="s">
        <v>32</v>
      </c>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9">
        <v>109</v>
      </c>
      <c r="BL43" s="19">
        <v>109</v>
      </c>
      <c r="BM43" s="20">
        <f t="shared" si="2"/>
        <v>17.178850925749192</v>
      </c>
      <c r="BN43" s="19">
        <v>94</v>
      </c>
      <c r="BO43" s="19">
        <v>94</v>
      </c>
      <c r="BP43" s="20">
        <f t="shared" si="3"/>
        <v>45.810269135331183</v>
      </c>
      <c r="BQ43" s="19">
        <v>84.6</v>
      </c>
      <c r="BR43" s="19">
        <v>84.6</v>
      </c>
      <c r="BS43" s="20">
        <f t="shared" si="4"/>
        <v>63.752624546669232</v>
      </c>
      <c r="BT43" s="19"/>
      <c r="BU43" s="19"/>
      <c r="BV43" s="20">
        <f t="shared" si="5"/>
        <v>225.23382324871167</v>
      </c>
      <c r="BW43" s="19" t="s">
        <v>248</v>
      </c>
      <c r="BX43" s="19">
        <v>77</v>
      </c>
      <c r="BY43" s="20">
        <f t="shared" si="11"/>
        <v>78.259209772857446</v>
      </c>
      <c r="BZ43" s="19" t="s">
        <v>2903</v>
      </c>
      <c r="CA43" s="19">
        <v>80</v>
      </c>
      <c r="CB43" s="68">
        <f t="shared" si="6"/>
        <v>72.532926130941036</v>
      </c>
      <c r="CC43" s="19"/>
      <c r="CD43" s="19"/>
      <c r="CE43" s="68">
        <f t="shared" si="7"/>
        <v>225.23382324871167</v>
      </c>
      <c r="CF43" s="19"/>
      <c r="CG43" s="19"/>
      <c r="CH43" s="68">
        <f t="shared" si="8"/>
        <v>225.23382324871167</v>
      </c>
      <c r="CI43" s="19"/>
      <c r="CJ43" s="19"/>
      <c r="CK43" s="68">
        <f t="shared" si="9"/>
        <v>225.23382324871167</v>
      </c>
      <c r="CL43" s="19">
        <v>80</v>
      </c>
      <c r="CM43" s="20">
        <f t="shared" si="14"/>
        <v>72.532926130941036</v>
      </c>
      <c r="CN43" s="98">
        <v>85</v>
      </c>
      <c r="CO43" s="1"/>
      <c r="CP43" s="1"/>
      <c r="CQ43" s="91">
        <v>2</v>
      </c>
      <c r="CR43" s="91">
        <v>0</v>
      </c>
      <c r="CS43" s="20">
        <v>1</v>
      </c>
      <c r="CT43" s="85">
        <v>0.25</v>
      </c>
      <c r="CU43" s="85">
        <v>0.5</v>
      </c>
      <c r="CV43" s="85">
        <v>0.5</v>
      </c>
      <c r="CW43" s="85"/>
      <c r="CX43" s="71">
        <f t="shared" si="12"/>
        <v>4.25</v>
      </c>
      <c r="CY43" s="71" t="s">
        <v>2836</v>
      </c>
      <c r="CZ43" s="71"/>
      <c r="DA43" s="71"/>
      <c r="DB43" s="20" t="s">
        <v>2643</v>
      </c>
      <c r="DC43" s="20" t="s">
        <v>2646</v>
      </c>
      <c r="DD43" s="20" t="s">
        <v>2646</v>
      </c>
      <c r="DE43" s="20" t="s">
        <v>2650</v>
      </c>
      <c r="DF43" s="20" t="s">
        <v>32</v>
      </c>
      <c r="DG43" s="20" t="s">
        <v>2653</v>
      </c>
      <c r="DH43" s="20" t="s">
        <v>2654</v>
      </c>
      <c r="DI43" s="20" t="s">
        <v>2658</v>
      </c>
      <c r="DJ43" s="20" t="s">
        <v>37</v>
      </c>
      <c r="DK43" s="20" t="s">
        <v>2659</v>
      </c>
      <c r="DL43" s="20" t="s">
        <v>2659</v>
      </c>
      <c r="DM43" s="20" t="s">
        <v>2663</v>
      </c>
      <c r="DN43" s="1"/>
      <c r="DO43" s="1"/>
      <c r="DP43" s="1"/>
      <c r="DQ43" s="1"/>
      <c r="DR43" s="1"/>
      <c r="DS43" s="1"/>
      <c r="DT43" s="1"/>
      <c r="DU43" s="20" t="s">
        <v>2634</v>
      </c>
      <c r="DV43" s="20" t="s">
        <v>2633</v>
      </c>
      <c r="DW43" s="20"/>
      <c r="DX43" s="119" t="s">
        <v>220</v>
      </c>
      <c r="DY43" s="13" t="s">
        <v>249</v>
      </c>
      <c r="DZ43" s="119" t="s">
        <v>101</v>
      </c>
      <c r="EA43" s="98">
        <v>3</v>
      </c>
      <c r="EB43" s="144" t="s">
        <v>3665</v>
      </c>
      <c r="EC43" s="119"/>
      <c r="ED43" s="10"/>
      <c r="EE43" s="10"/>
      <c r="EF43" s="148"/>
      <c r="EG43" s="148"/>
      <c r="EH43" s="148"/>
      <c r="EI43" s="148"/>
      <c r="EJ43" s="148"/>
      <c r="EK43" s="148"/>
      <c r="EL43" s="148"/>
      <c r="EM43" s="148"/>
      <c r="EN43" s="148"/>
      <c r="EO43" s="148"/>
      <c r="EP43" s="148"/>
      <c r="EQ43" s="148"/>
      <c r="ER43" s="148"/>
      <c r="ES43" s="148"/>
      <c r="ET43" s="148"/>
      <c r="EU43" s="148"/>
      <c r="EV43" s="148"/>
      <c r="EW43" s="148"/>
      <c r="EX43" s="148"/>
      <c r="EY43" s="148"/>
      <c r="EZ43" s="148"/>
      <c r="FA43" s="148"/>
      <c r="FB43" s="148"/>
      <c r="FC43" s="148"/>
      <c r="FD43" s="148"/>
      <c r="FE43" s="148"/>
      <c r="FF43" s="148"/>
    </row>
    <row r="44" spans="1:162" ht="15.75" hidden="1" customHeight="1" x14ac:dyDescent="0.25">
      <c r="A44" s="219">
        <v>42</v>
      </c>
      <c r="B44" s="2065"/>
      <c r="C44" s="1" t="s">
        <v>7798</v>
      </c>
      <c r="D44" s="1" t="s">
        <v>22</v>
      </c>
      <c r="E44" s="1" t="s">
        <v>4150</v>
      </c>
      <c r="F44" s="1">
        <v>379946</v>
      </c>
      <c r="G44" s="1">
        <v>23</v>
      </c>
      <c r="H44" s="1"/>
      <c r="I44" s="1"/>
      <c r="J44" s="1"/>
      <c r="K44" s="1">
        <v>500011762</v>
      </c>
      <c r="L44" s="1">
        <v>182</v>
      </c>
      <c r="M44" s="1">
        <v>160</v>
      </c>
      <c r="N44" s="8">
        <f t="shared" si="13"/>
        <v>71.09375</v>
      </c>
      <c r="O44" s="73">
        <v>4</v>
      </c>
      <c r="P44" s="8">
        <f t="shared" si="0"/>
        <v>64.000000000000014</v>
      </c>
      <c r="Q44" s="8">
        <f t="shared" si="1"/>
        <v>117.99999999999999</v>
      </c>
      <c r="R44" s="7" t="s">
        <v>29</v>
      </c>
      <c r="S44" s="1" t="s">
        <v>181</v>
      </c>
      <c r="T44" s="1" t="s">
        <v>2486</v>
      </c>
      <c r="U44" s="1" t="s">
        <v>2492</v>
      </c>
      <c r="V44" s="1" t="s">
        <v>180</v>
      </c>
      <c r="W44" s="1" t="s">
        <v>2856</v>
      </c>
      <c r="X44" s="1"/>
      <c r="Y44" s="1"/>
      <c r="Z44" s="1"/>
      <c r="AA44" s="1"/>
      <c r="AB44" s="1" t="s">
        <v>2633</v>
      </c>
      <c r="AC44" s="1" t="s">
        <v>2635</v>
      </c>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9">
        <v>157</v>
      </c>
      <c r="BL44" s="19">
        <v>157</v>
      </c>
      <c r="BM44" s="20">
        <f t="shared" si="2"/>
        <v>21.186440677966104</v>
      </c>
      <c r="BN44" s="19" t="s">
        <v>3667</v>
      </c>
      <c r="BO44" s="19">
        <v>147</v>
      </c>
      <c r="BP44" s="20">
        <f t="shared" si="3"/>
        <v>29.661016949152547</v>
      </c>
      <c r="BQ44" s="19">
        <v>128</v>
      </c>
      <c r="BR44" s="19">
        <v>128</v>
      </c>
      <c r="BS44" s="20">
        <f t="shared" si="4"/>
        <v>45.762711864406782</v>
      </c>
      <c r="BT44" s="19"/>
      <c r="BU44" s="19"/>
      <c r="BV44" s="20">
        <f t="shared" si="5"/>
        <v>154.23728813559322</v>
      </c>
      <c r="BW44" s="19" t="s">
        <v>232</v>
      </c>
      <c r="BX44" s="19">
        <v>80.2</v>
      </c>
      <c r="BY44" s="20">
        <f t="shared" si="11"/>
        <v>86.271186440677965</v>
      </c>
      <c r="BZ44" s="19" t="s">
        <v>2857</v>
      </c>
      <c r="CA44" s="19">
        <v>84</v>
      </c>
      <c r="CB44" s="68">
        <f t="shared" si="6"/>
        <v>83.050847457627128</v>
      </c>
      <c r="CC44" s="19" t="s">
        <v>7028</v>
      </c>
      <c r="CD44" s="19">
        <v>84.5</v>
      </c>
      <c r="CE44" s="68">
        <f t="shared" si="7"/>
        <v>82.627118644067806</v>
      </c>
      <c r="CF44" s="19"/>
      <c r="CG44" s="19"/>
      <c r="CH44" s="68">
        <f t="shared" si="8"/>
        <v>154.23728813559322</v>
      </c>
      <c r="CI44" s="19"/>
      <c r="CJ44" s="19"/>
      <c r="CK44" s="68">
        <f t="shared" si="9"/>
        <v>154.23728813559322</v>
      </c>
      <c r="CL44" s="19">
        <v>84.5</v>
      </c>
      <c r="CM44" s="20">
        <f t="shared" si="14"/>
        <v>82.627118644067806</v>
      </c>
      <c r="CN44" s="98">
        <v>120</v>
      </c>
      <c r="CO44" s="1"/>
      <c r="CP44" s="1"/>
      <c r="CQ44" s="91">
        <v>3</v>
      </c>
      <c r="CR44" s="91">
        <v>1</v>
      </c>
      <c r="CS44" s="20">
        <v>1</v>
      </c>
      <c r="CT44" s="85">
        <v>0.5</v>
      </c>
      <c r="CU44" s="85">
        <v>0.5</v>
      </c>
      <c r="CV44" s="85">
        <v>0</v>
      </c>
      <c r="CW44" s="85"/>
      <c r="CX44" s="71">
        <f t="shared" si="12"/>
        <v>6</v>
      </c>
      <c r="CY44" s="71" t="s">
        <v>2838</v>
      </c>
      <c r="CZ44" s="71"/>
      <c r="DA44" s="71"/>
      <c r="DB44" s="20" t="s">
        <v>2644</v>
      </c>
      <c r="DC44" s="20" t="s">
        <v>2648</v>
      </c>
      <c r="DD44" s="20" t="s">
        <v>2647</v>
      </c>
      <c r="DE44" s="20" t="s">
        <v>2650</v>
      </c>
      <c r="DF44" s="20" t="s">
        <v>32</v>
      </c>
      <c r="DG44" s="20" t="s">
        <v>32</v>
      </c>
      <c r="DH44" s="20" t="s">
        <v>2654</v>
      </c>
      <c r="DI44" s="20" t="s">
        <v>2656</v>
      </c>
      <c r="DJ44" s="20" t="s">
        <v>37</v>
      </c>
      <c r="DK44" s="20" t="s">
        <v>37</v>
      </c>
      <c r="DL44" s="20" t="s">
        <v>37</v>
      </c>
      <c r="DM44" s="20" t="s">
        <v>2663</v>
      </c>
      <c r="DN44" s="1"/>
      <c r="DO44" s="1"/>
      <c r="DP44" s="1"/>
      <c r="DQ44" s="1"/>
      <c r="DR44" s="1"/>
      <c r="DS44" s="1"/>
      <c r="DT44" s="1"/>
      <c r="DU44" s="20" t="s">
        <v>2634</v>
      </c>
      <c r="DV44" s="20" t="s">
        <v>2633</v>
      </c>
      <c r="DW44" s="20"/>
      <c r="DX44" s="119" t="s">
        <v>220</v>
      </c>
      <c r="DY44" s="13" t="s">
        <v>233</v>
      </c>
      <c r="DZ44" s="119" t="s">
        <v>101</v>
      </c>
      <c r="EA44" s="98">
        <v>3</v>
      </c>
      <c r="EB44" s="144" t="s">
        <v>3668</v>
      </c>
      <c r="EC44" s="119"/>
      <c r="ED44" s="10"/>
      <c r="EE44" s="10"/>
      <c r="EF44" s="148"/>
      <c r="EG44" s="148"/>
      <c r="EH44" s="148"/>
      <c r="EI44" s="148"/>
      <c r="EJ44" s="148"/>
      <c r="EK44" s="148"/>
      <c r="EL44" s="148"/>
      <c r="EM44" s="148"/>
      <c r="EN44" s="148"/>
      <c r="EO44" s="148"/>
      <c r="EP44" s="148"/>
      <c r="EQ44" s="148"/>
      <c r="ER44" s="148"/>
      <c r="ES44" s="148"/>
      <c r="ET44" s="148"/>
      <c r="EU44" s="148"/>
      <c r="EV44" s="148"/>
      <c r="EW44" s="148"/>
      <c r="EX44" s="148"/>
      <c r="EY44" s="148"/>
      <c r="EZ44" s="148"/>
      <c r="FA44" s="148"/>
      <c r="FB44" s="148"/>
      <c r="FC44" s="148"/>
      <c r="FD44" s="148"/>
      <c r="FE44" s="148"/>
      <c r="FF44" s="148"/>
    </row>
    <row r="45" spans="1:162" ht="15.75" hidden="1" customHeight="1" x14ac:dyDescent="0.25">
      <c r="A45" s="472">
        <v>43</v>
      </c>
      <c r="B45" s="2065"/>
      <c r="C45" s="1" t="s">
        <v>7799</v>
      </c>
      <c r="D45" s="1" t="s">
        <v>23</v>
      </c>
      <c r="E45" s="1" t="s">
        <v>4114</v>
      </c>
      <c r="F45" s="1">
        <v>177291</v>
      </c>
      <c r="G45" s="1">
        <v>30</v>
      </c>
      <c r="H45" s="1"/>
      <c r="I45" s="1"/>
      <c r="J45" s="1"/>
      <c r="K45" s="1">
        <v>505138239</v>
      </c>
      <c r="L45" s="1">
        <v>128</v>
      </c>
      <c r="M45" s="1">
        <v>161</v>
      </c>
      <c r="N45" s="8">
        <f t="shared" si="13"/>
        <v>49.38081092550442</v>
      </c>
      <c r="O45" s="73">
        <v>2</v>
      </c>
      <c r="P45" s="8">
        <f t="shared" si="0"/>
        <v>64.802500000000009</v>
      </c>
      <c r="Q45" s="8">
        <f t="shared" si="1"/>
        <v>63.197499999999991</v>
      </c>
      <c r="R45" s="7" t="s">
        <v>30</v>
      </c>
      <c r="S45" s="6">
        <v>40437</v>
      </c>
      <c r="T45" s="1" t="s">
        <v>2486</v>
      </c>
      <c r="U45" s="1" t="s">
        <v>2492</v>
      </c>
      <c r="V45" s="1" t="s">
        <v>212</v>
      </c>
      <c r="W45" s="1" t="s">
        <v>56</v>
      </c>
      <c r="X45" s="1"/>
      <c r="Y45" s="1"/>
      <c r="Z45" s="1"/>
      <c r="AA45" s="1"/>
      <c r="AB45" s="1" t="s">
        <v>2633</v>
      </c>
      <c r="AC45" s="1" t="s">
        <v>2636</v>
      </c>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t="s">
        <v>2633</v>
      </c>
      <c r="BH45" s="1"/>
      <c r="BI45" s="1"/>
      <c r="BJ45" s="1"/>
      <c r="BK45" s="19">
        <v>116</v>
      </c>
      <c r="BL45" s="19">
        <v>116</v>
      </c>
      <c r="BM45" s="20">
        <f t="shared" si="2"/>
        <v>18.988092883421022</v>
      </c>
      <c r="BN45" s="19" t="s">
        <v>57</v>
      </c>
      <c r="BO45" s="19">
        <v>104</v>
      </c>
      <c r="BP45" s="20">
        <f t="shared" si="3"/>
        <v>37.976185766842043</v>
      </c>
      <c r="BQ45" s="19">
        <v>95</v>
      </c>
      <c r="BR45" s="19">
        <v>95</v>
      </c>
      <c r="BS45" s="20">
        <f t="shared" si="4"/>
        <v>52.217255429407814</v>
      </c>
      <c r="BT45" s="19"/>
      <c r="BU45" s="19"/>
      <c r="BV45" s="20">
        <f t="shared" si="5"/>
        <v>202.53965742315759</v>
      </c>
      <c r="BW45" s="19"/>
      <c r="BX45" s="19"/>
      <c r="BY45" s="20">
        <f t="shared" si="11"/>
        <v>202.53965742315759</v>
      </c>
      <c r="BZ45" s="19"/>
      <c r="CA45" s="19"/>
      <c r="CB45" s="68">
        <f t="shared" si="6"/>
        <v>202.53965742315759</v>
      </c>
      <c r="CC45" s="19"/>
      <c r="CD45" s="19"/>
      <c r="CE45" s="68">
        <f t="shared" si="7"/>
        <v>202.53965742315759</v>
      </c>
      <c r="CF45" s="19"/>
      <c r="CG45" s="19"/>
      <c r="CH45" s="68">
        <f t="shared" si="8"/>
        <v>202.53965742315759</v>
      </c>
      <c r="CI45" s="19"/>
      <c r="CJ45" s="19"/>
      <c r="CK45" s="68">
        <f t="shared" si="9"/>
        <v>202.53965742315759</v>
      </c>
      <c r="CL45" s="19">
        <v>95</v>
      </c>
      <c r="CM45" s="20">
        <f t="shared" si="14"/>
        <v>52.217255429407814</v>
      </c>
      <c r="CN45" s="98">
        <v>95</v>
      </c>
      <c r="CO45" s="1"/>
      <c r="CP45" s="1"/>
      <c r="CQ45" s="91"/>
      <c r="CR45" s="91"/>
      <c r="CS45" s="20"/>
      <c r="CT45" s="85"/>
      <c r="CU45" s="85"/>
      <c r="CV45" s="85"/>
      <c r="CW45" s="85"/>
      <c r="CX45" s="71">
        <f t="shared" si="12"/>
        <v>0</v>
      </c>
      <c r="CY45" s="71"/>
      <c r="CZ45" s="71"/>
      <c r="DA45" s="71"/>
      <c r="DB45" s="20"/>
      <c r="DC45" s="20"/>
      <c r="DD45" s="20"/>
      <c r="DE45" s="20"/>
      <c r="DF45" s="20"/>
      <c r="DG45" s="20"/>
      <c r="DH45" s="20"/>
      <c r="DI45" s="20"/>
      <c r="DJ45" s="20"/>
      <c r="DK45" s="20"/>
      <c r="DL45" s="20"/>
      <c r="DM45" s="20"/>
      <c r="DN45" s="1"/>
      <c r="DO45" s="1"/>
      <c r="DP45" s="1"/>
      <c r="DQ45" s="1"/>
      <c r="DR45" s="1"/>
      <c r="DS45" s="1"/>
      <c r="DT45" s="1"/>
      <c r="DU45" s="20"/>
      <c r="DV45" s="20"/>
      <c r="DW45" s="20"/>
      <c r="DX45" s="119"/>
      <c r="DY45" s="13"/>
      <c r="DZ45" s="119" t="s">
        <v>213</v>
      </c>
      <c r="EA45" s="98">
        <v>3</v>
      </c>
      <c r="EB45" s="126"/>
      <c r="EC45" s="119"/>
      <c r="ED45" s="10"/>
      <c r="EE45" s="10"/>
      <c r="EF45" s="148"/>
      <c r="EG45" s="148"/>
      <c r="EH45" s="148"/>
      <c r="EI45" s="148"/>
      <c r="EJ45" s="148"/>
      <c r="EK45" s="148"/>
      <c r="EL45" s="148"/>
      <c r="EM45" s="148"/>
      <c r="EN45" s="148"/>
      <c r="EO45" s="148"/>
      <c r="EP45" s="148"/>
      <c r="EQ45" s="148"/>
      <c r="ER45" s="148"/>
      <c r="ES45" s="148"/>
      <c r="ET45" s="148"/>
      <c r="EU45" s="148"/>
      <c r="EV45" s="148"/>
      <c r="EW45" s="148"/>
      <c r="EX45" s="148"/>
      <c r="EY45" s="148"/>
      <c r="EZ45" s="148"/>
      <c r="FA45" s="148"/>
      <c r="FB45" s="148"/>
      <c r="FC45" s="148"/>
      <c r="FD45" s="148"/>
      <c r="FE45" s="148"/>
      <c r="FF45" s="148"/>
    </row>
    <row r="46" spans="1:162" ht="15.75" hidden="1" customHeight="1" x14ac:dyDescent="0.25">
      <c r="A46" s="472">
        <v>44</v>
      </c>
      <c r="B46" s="2065"/>
      <c r="C46" s="1" t="s">
        <v>7800</v>
      </c>
      <c r="D46" s="1" t="s">
        <v>22</v>
      </c>
      <c r="E46" s="1" t="s">
        <v>4150</v>
      </c>
      <c r="F46" s="1">
        <v>386667</v>
      </c>
      <c r="G46" s="1">
        <v>28</v>
      </c>
      <c r="H46" s="1"/>
      <c r="I46" s="1"/>
      <c r="J46" s="1"/>
      <c r="K46" s="1">
        <v>555896888</v>
      </c>
      <c r="L46" s="1">
        <v>183</v>
      </c>
      <c r="M46" s="1">
        <v>176</v>
      </c>
      <c r="N46" s="8">
        <f t="shared" si="13"/>
        <v>59.077995867768593</v>
      </c>
      <c r="O46" s="73">
        <v>3</v>
      </c>
      <c r="P46" s="8">
        <f t="shared" si="0"/>
        <v>77.44</v>
      </c>
      <c r="Q46" s="8">
        <f t="shared" si="1"/>
        <v>105.56</v>
      </c>
      <c r="R46" s="7" t="s">
        <v>36</v>
      </c>
      <c r="S46" s="6">
        <v>40439</v>
      </c>
      <c r="T46" s="1" t="s">
        <v>2489</v>
      </c>
      <c r="U46" s="1" t="s">
        <v>8499</v>
      </c>
      <c r="V46" s="1" t="s">
        <v>3595</v>
      </c>
      <c r="W46" s="1" t="s">
        <v>3366</v>
      </c>
      <c r="X46" s="1"/>
      <c r="Y46" s="1"/>
      <c r="Z46" s="1"/>
      <c r="AA46" s="1"/>
      <c r="AB46" s="1" t="s">
        <v>2633</v>
      </c>
      <c r="AC46" s="1" t="s">
        <v>2635</v>
      </c>
      <c r="AD46" s="1"/>
      <c r="AE46" s="1"/>
      <c r="AF46" s="1" t="s">
        <v>2633</v>
      </c>
      <c r="AG46" s="1" t="s">
        <v>2635</v>
      </c>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9">
        <v>167</v>
      </c>
      <c r="BL46" s="19">
        <v>167</v>
      </c>
      <c r="BM46" s="20">
        <f t="shared" si="2"/>
        <v>15.157256536566882</v>
      </c>
      <c r="BN46" s="19" t="s">
        <v>3596</v>
      </c>
      <c r="BO46" s="19">
        <v>142</v>
      </c>
      <c r="BP46" s="20">
        <f t="shared" si="3"/>
        <v>38.840469874952632</v>
      </c>
      <c r="BQ46" s="19">
        <v>128</v>
      </c>
      <c r="BR46" s="19">
        <v>128</v>
      </c>
      <c r="BS46" s="20">
        <f t="shared" si="4"/>
        <v>52.103069344448649</v>
      </c>
      <c r="BT46" s="19"/>
      <c r="BU46" s="19"/>
      <c r="BV46" s="20">
        <f t="shared" si="5"/>
        <v>173.36112163698368</v>
      </c>
      <c r="BW46" s="19">
        <v>105</v>
      </c>
      <c r="BX46" s="19">
        <v>105</v>
      </c>
      <c r="BY46" s="20">
        <f t="shared" si="11"/>
        <v>73.891625615763544</v>
      </c>
      <c r="BZ46" s="19" t="s">
        <v>3367</v>
      </c>
      <c r="CA46" s="19">
        <v>69</v>
      </c>
      <c r="CB46" s="68">
        <f t="shared" si="6"/>
        <v>107.99545282303902</v>
      </c>
      <c r="CC46" s="19"/>
      <c r="CD46" s="19"/>
      <c r="CE46" s="68">
        <f t="shared" si="7"/>
        <v>173.36112163698368</v>
      </c>
      <c r="CF46" s="19"/>
      <c r="CG46" s="19"/>
      <c r="CH46" s="68">
        <f t="shared" si="8"/>
        <v>173.36112163698368</v>
      </c>
      <c r="CI46" s="19"/>
      <c r="CJ46" s="19"/>
      <c r="CK46" s="68">
        <f t="shared" si="9"/>
        <v>173.36112163698368</v>
      </c>
      <c r="CL46" s="19">
        <v>69</v>
      </c>
      <c r="CM46" s="20">
        <f t="shared" si="14"/>
        <v>107.99545282303902</v>
      </c>
      <c r="CN46" s="98">
        <v>150</v>
      </c>
      <c r="CO46" s="1"/>
      <c r="CP46" s="1"/>
      <c r="CQ46" s="91">
        <v>3</v>
      </c>
      <c r="CR46" s="91">
        <v>2</v>
      </c>
      <c r="CS46" s="20">
        <v>1</v>
      </c>
      <c r="CT46" s="85">
        <v>-0.25</v>
      </c>
      <c r="CU46" s="85">
        <v>0.5</v>
      </c>
      <c r="CV46" s="85">
        <v>0.5</v>
      </c>
      <c r="CW46" s="85">
        <v>0.5</v>
      </c>
      <c r="CX46" s="71">
        <f t="shared" si="12"/>
        <v>7.25</v>
      </c>
      <c r="CY46" s="71" t="s">
        <v>2837</v>
      </c>
      <c r="CZ46" s="71"/>
      <c r="DA46" s="71"/>
      <c r="DB46" s="20" t="s">
        <v>2645</v>
      </c>
      <c r="DC46" s="20" t="s">
        <v>2646</v>
      </c>
      <c r="DD46" s="20" t="s">
        <v>2647</v>
      </c>
      <c r="DE46" s="20" t="s">
        <v>2650</v>
      </c>
      <c r="DF46" s="20" t="s">
        <v>32</v>
      </c>
      <c r="DG46" s="20" t="s">
        <v>32</v>
      </c>
      <c r="DH46" s="20" t="s">
        <v>2654</v>
      </c>
      <c r="DI46" s="20" t="s">
        <v>2655</v>
      </c>
      <c r="DJ46" s="20" t="s">
        <v>37</v>
      </c>
      <c r="DK46" s="20" t="s">
        <v>37</v>
      </c>
      <c r="DL46" s="20" t="s">
        <v>37</v>
      </c>
      <c r="DM46" s="20" t="s">
        <v>2662</v>
      </c>
      <c r="DN46" s="1"/>
      <c r="DO46" s="1"/>
      <c r="DP46" s="1"/>
      <c r="DQ46" s="1"/>
      <c r="DR46" s="1"/>
      <c r="DS46" s="1"/>
      <c r="DT46" s="1"/>
      <c r="DU46" s="20" t="s">
        <v>2634</v>
      </c>
      <c r="DV46" s="20" t="s">
        <v>2633</v>
      </c>
      <c r="DW46" s="20"/>
      <c r="DX46" s="119" t="s">
        <v>100</v>
      </c>
      <c r="DY46" s="13" t="s">
        <v>122</v>
      </c>
      <c r="DZ46" s="119" t="s">
        <v>101</v>
      </c>
      <c r="EA46" s="98">
        <v>3</v>
      </c>
      <c r="EB46" s="137" t="s">
        <v>3597</v>
      </c>
      <c r="EC46" s="119"/>
      <c r="ED46" s="10"/>
      <c r="EE46" s="10"/>
      <c r="EF46" s="148"/>
      <c r="EG46" s="148"/>
      <c r="EH46" s="148"/>
      <c r="EI46" s="148"/>
      <c r="EJ46" s="148"/>
      <c r="EK46" s="148"/>
      <c r="EL46" s="148"/>
      <c r="EM46" s="148"/>
      <c r="EN46" s="148"/>
      <c r="EO46" s="148"/>
      <c r="EP46" s="148"/>
      <c r="EQ46" s="148"/>
      <c r="ER46" s="148"/>
      <c r="ES46" s="148"/>
      <c r="ET46" s="148"/>
      <c r="EU46" s="148"/>
      <c r="EV46" s="148"/>
      <c r="EW46" s="148"/>
      <c r="EX46" s="148"/>
      <c r="EY46" s="148"/>
      <c r="EZ46" s="148"/>
      <c r="FA46" s="148"/>
      <c r="FB46" s="148"/>
      <c r="FC46" s="148"/>
      <c r="FD46" s="148"/>
      <c r="FE46" s="148"/>
      <c r="FF46" s="148"/>
    </row>
    <row r="47" spans="1:162" ht="15.75" hidden="1" customHeight="1" x14ac:dyDescent="0.25">
      <c r="A47" s="22">
        <v>45</v>
      </c>
      <c r="B47" s="2065"/>
      <c r="C47" s="1" t="s">
        <v>7801</v>
      </c>
      <c r="D47" s="1" t="s">
        <v>23</v>
      </c>
      <c r="E47" s="1" t="s">
        <v>4114</v>
      </c>
      <c r="F47" s="1">
        <v>390035</v>
      </c>
      <c r="G47" s="1">
        <v>38</v>
      </c>
      <c r="H47" s="1" t="s">
        <v>2633</v>
      </c>
      <c r="I47" s="1" t="s">
        <v>2633</v>
      </c>
      <c r="J47" s="1" t="s">
        <v>2634</v>
      </c>
      <c r="K47" s="1">
        <v>552133682</v>
      </c>
      <c r="L47" s="1">
        <v>104.5</v>
      </c>
      <c r="M47" s="1">
        <v>156</v>
      </c>
      <c r="N47" s="8">
        <f t="shared" si="13"/>
        <v>42.940499671268903</v>
      </c>
      <c r="O47" s="73">
        <v>2</v>
      </c>
      <c r="P47" s="8">
        <f t="shared" si="0"/>
        <v>60.84</v>
      </c>
      <c r="Q47" s="8">
        <f t="shared" si="1"/>
        <v>43.66</v>
      </c>
      <c r="R47" s="7" t="s">
        <v>36</v>
      </c>
      <c r="S47" s="6">
        <v>40444</v>
      </c>
      <c r="T47" s="1" t="s">
        <v>2486</v>
      </c>
      <c r="U47" s="1" t="s">
        <v>2492</v>
      </c>
      <c r="V47" s="1" t="s">
        <v>105</v>
      </c>
      <c r="W47" s="1" t="s">
        <v>3192</v>
      </c>
      <c r="X47" s="1"/>
      <c r="Y47" s="1"/>
      <c r="Z47" s="1"/>
      <c r="AA47" s="1"/>
      <c r="AB47" s="1" t="s">
        <v>2633</v>
      </c>
      <c r="AC47" s="1" t="s">
        <v>2638</v>
      </c>
      <c r="AD47" s="1"/>
      <c r="AE47" s="1"/>
      <c r="AF47" s="1"/>
      <c r="AG47" s="1"/>
      <c r="AH47" s="1"/>
      <c r="AI47" s="1"/>
      <c r="AJ47" s="1"/>
      <c r="AK47" s="1"/>
      <c r="AL47" s="1"/>
      <c r="AM47" s="1"/>
      <c r="AN47" s="1" t="s">
        <v>2634</v>
      </c>
      <c r="AO47" s="1"/>
      <c r="AP47" s="1"/>
      <c r="AQ47" s="1" t="s">
        <v>2637</v>
      </c>
      <c r="AR47" s="1"/>
      <c r="AS47" s="1"/>
      <c r="AT47" s="1"/>
      <c r="AU47" s="1"/>
      <c r="AV47" s="1"/>
      <c r="AW47" s="1"/>
      <c r="AX47" s="1"/>
      <c r="AY47" s="1"/>
      <c r="AZ47" s="1"/>
      <c r="BA47" s="1" t="s">
        <v>3970</v>
      </c>
      <c r="BB47" s="1" t="s">
        <v>3970</v>
      </c>
      <c r="BC47" s="1"/>
      <c r="BD47" s="1"/>
      <c r="BE47" s="1" t="s">
        <v>2634</v>
      </c>
      <c r="BF47" s="1" t="s">
        <v>2634</v>
      </c>
      <c r="BG47" s="1"/>
      <c r="BH47" s="1"/>
      <c r="BI47" s="1"/>
      <c r="BJ47" s="1"/>
      <c r="BK47" s="19">
        <v>96</v>
      </c>
      <c r="BL47" s="19">
        <v>96</v>
      </c>
      <c r="BM47" s="20">
        <f t="shared" si="2"/>
        <v>19.468621163536419</v>
      </c>
      <c r="BN47" s="19">
        <v>80</v>
      </c>
      <c r="BO47" s="19">
        <v>80</v>
      </c>
      <c r="BP47" s="20">
        <f t="shared" si="3"/>
        <v>56.115437471369681</v>
      </c>
      <c r="BQ47" s="19">
        <v>73</v>
      </c>
      <c r="BR47" s="19">
        <v>73</v>
      </c>
      <c r="BS47" s="20">
        <f t="shared" si="4"/>
        <v>72.14841960604673</v>
      </c>
      <c r="BT47" s="19">
        <v>65</v>
      </c>
      <c r="BU47" s="19">
        <v>65</v>
      </c>
      <c r="BV47" s="20">
        <f t="shared" si="5"/>
        <v>90.471827759963361</v>
      </c>
      <c r="BW47" s="19">
        <v>60</v>
      </c>
      <c r="BX47" s="19">
        <v>60</v>
      </c>
      <c r="BY47" s="20">
        <f t="shared" si="11"/>
        <v>101.92395785616127</v>
      </c>
      <c r="BZ47" s="19" t="s">
        <v>3193</v>
      </c>
      <c r="CA47" s="19">
        <v>55</v>
      </c>
      <c r="CB47" s="68">
        <f t="shared" si="6"/>
        <v>113.37608795235914</v>
      </c>
      <c r="CC47" s="19" t="s">
        <v>9368</v>
      </c>
      <c r="CD47" s="19">
        <v>60</v>
      </c>
      <c r="CE47" s="68">
        <f t="shared" si="7"/>
        <v>101.92395785616127</v>
      </c>
      <c r="CF47" s="19" t="s">
        <v>9367</v>
      </c>
      <c r="CG47" s="19">
        <v>66.099999999999994</v>
      </c>
      <c r="CH47" s="68">
        <f t="shared" si="8"/>
        <v>87.952359138799835</v>
      </c>
      <c r="CI47" s="19"/>
      <c r="CJ47" s="19"/>
      <c r="CK47" s="68">
        <f t="shared" si="9"/>
        <v>239.34951901053597</v>
      </c>
      <c r="CL47" s="19">
        <v>66.099999999999994</v>
      </c>
      <c r="CM47" s="20">
        <f t="shared" si="14"/>
        <v>87.952359138799835</v>
      </c>
      <c r="CN47" s="98">
        <v>100</v>
      </c>
      <c r="CO47" s="1"/>
      <c r="CP47" s="1"/>
      <c r="CQ47" s="91">
        <v>3</v>
      </c>
      <c r="CR47" s="91">
        <v>0</v>
      </c>
      <c r="CS47" s="20">
        <v>-0.5</v>
      </c>
      <c r="CT47" s="85">
        <v>-0.25</v>
      </c>
      <c r="CU47" s="85">
        <v>-0.25</v>
      </c>
      <c r="CV47" s="85">
        <v>-0.25</v>
      </c>
      <c r="CW47" s="85">
        <v>0</v>
      </c>
      <c r="CX47" s="71">
        <f t="shared" si="12"/>
        <v>1.75</v>
      </c>
      <c r="CY47" s="71" t="s">
        <v>2839</v>
      </c>
      <c r="CZ47" s="71"/>
      <c r="DA47" s="71"/>
      <c r="DB47" s="20" t="s">
        <v>2645</v>
      </c>
      <c r="DC47" s="20" t="s">
        <v>2646</v>
      </c>
      <c r="DD47" s="20" t="s">
        <v>2646</v>
      </c>
      <c r="DE47" s="20" t="s">
        <v>2649</v>
      </c>
      <c r="DF47" s="20" t="s">
        <v>2652</v>
      </c>
      <c r="DG47" s="20" t="s">
        <v>2654</v>
      </c>
      <c r="DH47" s="20" t="s">
        <v>2654</v>
      </c>
      <c r="DI47" s="20" t="s">
        <v>2658</v>
      </c>
      <c r="DJ47" s="20" t="s">
        <v>2659</v>
      </c>
      <c r="DK47" s="20" t="s">
        <v>2659</v>
      </c>
      <c r="DL47" s="20" t="s">
        <v>2659</v>
      </c>
      <c r="DM47" s="20" t="s">
        <v>2661</v>
      </c>
      <c r="DN47" s="1" t="s">
        <v>4001</v>
      </c>
      <c r="DO47" s="1" t="s">
        <v>5012</v>
      </c>
      <c r="DP47" s="1"/>
      <c r="DQ47" s="1" t="s">
        <v>4068</v>
      </c>
      <c r="DR47" s="1"/>
      <c r="DS47" s="1"/>
      <c r="DT47" s="1"/>
      <c r="DU47" s="20" t="s">
        <v>2634</v>
      </c>
      <c r="DV47" s="20" t="s">
        <v>2633</v>
      </c>
      <c r="DW47" s="20"/>
      <c r="DX47" s="119" t="s">
        <v>95</v>
      </c>
      <c r="DY47" s="13" t="s">
        <v>3431</v>
      </c>
      <c r="DZ47" s="119" t="s">
        <v>101</v>
      </c>
      <c r="EA47" s="98">
        <v>3</v>
      </c>
      <c r="EB47" s="126" t="s">
        <v>96</v>
      </c>
      <c r="EC47" s="119"/>
      <c r="ED47" s="10" t="s">
        <v>5392</v>
      </c>
      <c r="EE47" s="10"/>
      <c r="EF47" s="148"/>
      <c r="EG47" s="148"/>
      <c r="EH47" s="148"/>
      <c r="EI47" s="148"/>
      <c r="EJ47" s="148"/>
      <c r="EK47" s="148"/>
      <c r="EL47" s="148"/>
      <c r="EM47" s="148"/>
      <c r="EN47" s="148"/>
      <c r="EO47" s="148"/>
      <c r="EP47" s="148"/>
      <c r="EQ47" s="148"/>
      <c r="ER47" s="148"/>
      <c r="ES47" s="148"/>
      <c r="ET47" s="148"/>
      <c r="EU47" s="148"/>
      <c r="EV47" s="148"/>
      <c r="EW47" s="148"/>
      <c r="EX47" s="148"/>
      <c r="EY47" s="148"/>
      <c r="EZ47" s="148"/>
      <c r="FA47" s="148"/>
      <c r="FB47" s="148"/>
      <c r="FC47" s="148"/>
      <c r="FD47" s="148"/>
      <c r="FE47" s="148"/>
      <c r="FF47" s="148"/>
    </row>
    <row r="48" spans="1:162" s="5" customFormat="1" ht="15" hidden="1" customHeight="1" x14ac:dyDescent="0.25">
      <c r="A48" s="22">
        <v>46</v>
      </c>
      <c r="B48" s="2064" t="s">
        <v>19</v>
      </c>
      <c r="C48" s="2" t="s">
        <v>7802</v>
      </c>
      <c r="D48" s="2" t="s">
        <v>22</v>
      </c>
      <c r="E48" s="2" t="s">
        <v>4150</v>
      </c>
      <c r="F48" s="2">
        <v>304403</v>
      </c>
      <c r="G48" s="2">
        <v>19</v>
      </c>
      <c r="H48" s="2"/>
      <c r="I48" s="2"/>
      <c r="J48" s="2"/>
      <c r="K48" s="2">
        <v>555424272</v>
      </c>
      <c r="L48" s="2">
        <v>126.5</v>
      </c>
      <c r="M48" s="2">
        <v>181</v>
      </c>
      <c r="N48" s="3">
        <f t="shared" si="13"/>
        <v>38.612984951619303</v>
      </c>
      <c r="O48" s="72">
        <v>1</v>
      </c>
      <c r="P48" s="3">
        <f t="shared" si="0"/>
        <v>81.902500000000003</v>
      </c>
      <c r="Q48" s="3">
        <f t="shared" si="1"/>
        <v>44.597499999999997</v>
      </c>
      <c r="R48" s="2" t="s">
        <v>54</v>
      </c>
      <c r="S48" s="14">
        <v>40463</v>
      </c>
      <c r="T48" s="2" t="s">
        <v>2487</v>
      </c>
      <c r="U48" s="2" t="s">
        <v>2490</v>
      </c>
      <c r="V48" s="2" t="s">
        <v>145</v>
      </c>
      <c r="W48" s="2" t="s">
        <v>37</v>
      </c>
      <c r="X48" s="2"/>
      <c r="Y48" s="2"/>
      <c r="Z48" s="2"/>
      <c r="AA48" s="2"/>
      <c r="AB48" s="2"/>
      <c r="AC48" s="2"/>
      <c r="AD48" s="2" t="s">
        <v>2633</v>
      </c>
      <c r="AE48" s="2" t="s">
        <v>2637</v>
      </c>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t="s">
        <v>2633</v>
      </c>
      <c r="BF48" s="2" t="s">
        <v>2633</v>
      </c>
      <c r="BG48" s="2"/>
      <c r="BH48" s="2"/>
      <c r="BI48" s="2"/>
      <c r="BJ48" s="2"/>
      <c r="BK48" s="2">
        <v>109</v>
      </c>
      <c r="BL48" s="2">
        <v>109</v>
      </c>
      <c r="BM48" s="3">
        <f t="shared" si="2"/>
        <v>39.239867705588885</v>
      </c>
      <c r="BN48" s="2">
        <v>92</v>
      </c>
      <c r="BO48" s="2">
        <v>92</v>
      </c>
      <c r="BP48" s="3">
        <f t="shared" si="3"/>
        <v>77.358596333875212</v>
      </c>
      <c r="BQ48" s="2" t="s">
        <v>146</v>
      </c>
      <c r="BR48" s="2">
        <v>74</v>
      </c>
      <c r="BS48" s="3">
        <f t="shared" si="4"/>
        <v>117.71960311676663</v>
      </c>
      <c r="BT48" s="2"/>
      <c r="BU48" s="2"/>
      <c r="BV48" s="3">
        <f t="shared" si="5"/>
        <v>283.64818655754249</v>
      </c>
      <c r="BW48" s="2">
        <v>62</v>
      </c>
      <c r="BX48" s="2">
        <v>62</v>
      </c>
      <c r="BY48" s="3">
        <f t="shared" si="11"/>
        <v>144.6269409720276</v>
      </c>
      <c r="BZ48" s="2" t="s">
        <v>144</v>
      </c>
      <c r="CA48" s="2">
        <v>64.599999999999994</v>
      </c>
      <c r="CB48" s="16">
        <f t="shared" si="6"/>
        <v>138.7970177700544</v>
      </c>
      <c r="CC48" s="2"/>
      <c r="CD48" s="2"/>
      <c r="CE48" s="16">
        <f t="shared" si="7"/>
        <v>283.64818655754249</v>
      </c>
      <c r="CF48" s="2"/>
      <c r="CG48" s="2"/>
      <c r="CH48" s="68">
        <f t="shared" si="8"/>
        <v>283.64818655754249</v>
      </c>
      <c r="CI48" s="2"/>
      <c r="CJ48" s="2"/>
      <c r="CK48" s="68">
        <f t="shared" si="9"/>
        <v>283.64818655754249</v>
      </c>
      <c r="CL48" s="2">
        <v>64.599999999999994</v>
      </c>
      <c r="CM48" s="3">
        <f t="shared" si="14"/>
        <v>138.7970177700544</v>
      </c>
      <c r="CN48" s="97">
        <v>80</v>
      </c>
      <c r="CO48" s="2"/>
      <c r="CP48" s="2"/>
      <c r="CQ48" s="90"/>
      <c r="CR48" s="90"/>
      <c r="CS48" s="3"/>
      <c r="CT48" s="84"/>
      <c r="CU48" s="84"/>
      <c r="CV48" s="84"/>
      <c r="CW48" s="84"/>
      <c r="CX48" s="17">
        <f t="shared" si="12"/>
        <v>0</v>
      </c>
      <c r="CY48" s="17"/>
      <c r="CZ48" s="17"/>
      <c r="DA48" s="17"/>
      <c r="DB48" s="3"/>
      <c r="DC48" s="3"/>
      <c r="DD48" s="3"/>
      <c r="DE48" s="3"/>
      <c r="DF48" s="3"/>
      <c r="DG48" s="3"/>
      <c r="DH48" s="3"/>
      <c r="DI48" s="3"/>
      <c r="DJ48" s="3"/>
      <c r="DK48" s="3"/>
      <c r="DL48" s="3"/>
      <c r="DM48" s="3"/>
      <c r="DN48" s="2"/>
      <c r="DO48" s="2"/>
      <c r="DP48" s="2"/>
      <c r="DQ48" s="2"/>
      <c r="DR48" s="2"/>
      <c r="DS48" s="2"/>
      <c r="DT48" s="2"/>
      <c r="DU48" s="3"/>
      <c r="DV48" s="3"/>
      <c r="DW48" s="3"/>
      <c r="DX48" s="118" t="s">
        <v>94</v>
      </c>
      <c r="DY48" s="12" t="s">
        <v>147</v>
      </c>
      <c r="DZ48" s="118" t="s">
        <v>101</v>
      </c>
      <c r="EA48" s="97">
        <v>3</v>
      </c>
      <c r="EB48" s="125" t="s">
        <v>148</v>
      </c>
      <c r="EC48" s="118"/>
      <c r="ED48" s="11"/>
      <c r="EE48" s="11"/>
      <c r="EF48" s="148"/>
      <c r="EG48" s="148"/>
      <c r="EH48" s="148"/>
      <c r="EI48" s="148"/>
      <c r="EJ48" s="148"/>
      <c r="EK48" s="148"/>
      <c r="EL48" s="148"/>
      <c r="EM48" s="148"/>
      <c r="EN48" s="148"/>
      <c r="EO48" s="148"/>
      <c r="EP48" s="148"/>
      <c r="EQ48" s="148"/>
      <c r="ER48" s="148"/>
      <c r="ES48" s="148"/>
      <c r="ET48" s="148"/>
      <c r="EU48" s="148"/>
      <c r="EV48" s="148"/>
      <c r="EW48" s="148"/>
      <c r="EX48" s="148"/>
      <c r="EY48" s="148"/>
      <c r="EZ48" s="148"/>
      <c r="FA48" s="148"/>
      <c r="FB48" s="148"/>
      <c r="FC48" s="148"/>
      <c r="FD48" s="148"/>
      <c r="FE48" s="148"/>
      <c r="FF48" s="148"/>
    </row>
    <row r="49" spans="1:163" s="167" customFormat="1" ht="15.75" hidden="1" customHeight="1" x14ac:dyDescent="0.25">
      <c r="A49" s="221">
        <v>47</v>
      </c>
      <c r="B49" s="2066"/>
      <c r="C49" s="152" t="s">
        <v>58</v>
      </c>
      <c r="D49" s="152" t="s">
        <v>23</v>
      </c>
      <c r="E49" s="152" t="s">
        <v>4114</v>
      </c>
      <c r="F49" s="152">
        <v>393848</v>
      </c>
      <c r="G49" s="152">
        <v>36</v>
      </c>
      <c r="H49" s="152" t="s">
        <v>2633</v>
      </c>
      <c r="I49" s="152" t="s">
        <v>2633</v>
      </c>
      <c r="J49" s="152" t="s">
        <v>2634</v>
      </c>
      <c r="K49" s="152">
        <v>556434394</v>
      </c>
      <c r="L49" s="152">
        <v>126</v>
      </c>
      <c r="M49" s="152">
        <v>164</v>
      </c>
      <c r="N49" s="153">
        <f t="shared" si="13"/>
        <v>46.847114812611544</v>
      </c>
      <c r="O49" s="154">
        <v>2</v>
      </c>
      <c r="P49" s="153">
        <f t="shared" si="0"/>
        <v>67.239999999999995</v>
      </c>
      <c r="Q49" s="153">
        <f t="shared" si="1"/>
        <v>58.760000000000005</v>
      </c>
      <c r="R49" s="152" t="s">
        <v>27</v>
      </c>
      <c r="S49" s="155">
        <v>40468</v>
      </c>
      <c r="T49" s="152" t="s">
        <v>2494</v>
      </c>
      <c r="U49" s="152" t="s">
        <v>2495</v>
      </c>
      <c r="V49" s="152" t="s">
        <v>210</v>
      </c>
      <c r="W49" s="152" t="s">
        <v>3649</v>
      </c>
      <c r="X49" s="152" t="s">
        <v>2634</v>
      </c>
      <c r="Y49" s="152"/>
      <c r="Z49" s="152" t="s">
        <v>2633</v>
      </c>
      <c r="AA49" s="152" t="s">
        <v>2636</v>
      </c>
      <c r="AB49" s="152" t="s">
        <v>2633</v>
      </c>
      <c r="AC49" s="152" t="s">
        <v>2635</v>
      </c>
      <c r="AD49" s="152" t="s">
        <v>2634</v>
      </c>
      <c r="AE49" s="152"/>
      <c r="AF49" s="152" t="s">
        <v>2634</v>
      </c>
      <c r="AG49" s="152"/>
      <c r="AH49" s="152" t="s">
        <v>2633</v>
      </c>
      <c r="AI49" s="152" t="s">
        <v>2638</v>
      </c>
      <c r="AJ49" s="152" t="s">
        <v>2634</v>
      </c>
      <c r="AK49" s="152"/>
      <c r="AL49" s="152" t="s">
        <v>2634</v>
      </c>
      <c r="AM49" s="152"/>
      <c r="AN49" s="152" t="s">
        <v>2634</v>
      </c>
      <c r="AO49" s="152"/>
      <c r="AP49" s="152"/>
      <c r="AQ49" s="152" t="s">
        <v>2637</v>
      </c>
      <c r="AR49" s="152"/>
      <c r="AS49" s="152"/>
      <c r="AT49" s="152" t="s">
        <v>2633</v>
      </c>
      <c r="AU49" s="152" t="s">
        <v>2637</v>
      </c>
      <c r="AV49" s="152"/>
      <c r="AW49" s="152" t="s">
        <v>2634</v>
      </c>
      <c r="AX49" s="152"/>
      <c r="AY49" s="152" t="s">
        <v>2634</v>
      </c>
      <c r="AZ49" s="152"/>
      <c r="BA49" s="152" t="s">
        <v>3970</v>
      </c>
      <c r="BB49" s="152" t="s">
        <v>3970</v>
      </c>
      <c r="BC49" s="152" t="s">
        <v>2634</v>
      </c>
      <c r="BD49" s="152"/>
      <c r="BE49" s="152" t="s">
        <v>2634</v>
      </c>
      <c r="BF49" s="152" t="s">
        <v>2634</v>
      </c>
      <c r="BG49" s="152" t="s">
        <v>2634</v>
      </c>
      <c r="BH49" s="152"/>
      <c r="BI49" s="152"/>
      <c r="BJ49" s="152"/>
      <c r="BK49" s="152">
        <v>114</v>
      </c>
      <c r="BL49" s="152">
        <v>114</v>
      </c>
      <c r="BM49" s="153">
        <f t="shared" si="2"/>
        <v>20.422055820285905</v>
      </c>
      <c r="BN49" s="152">
        <v>111</v>
      </c>
      <c r="BO49" s="152">
        <v>111</v>
      </c>
      <c r="BP49" s="153">
        <f t="shared" si="3"/>
        <v>25.527569775357385</v>
      </c>
      <c r="BQ49" s="152" t="s">
        <v>59</v>
      </c>
      <c r="BR49" s="152">
        <v>109</v>
      </c>
      <c r="BS49" s="153">
        <f t="shared" si="4"/>
        <v>28.931245745405036</v>
      </c>
      <c r="BT49" s="152"/>
      <c r="BU49" s="152"/>
      <c r="BV49" s="153">
        <f t="shared" si="5"/>
        <v>214.43158611300203</v>
      </c>
      <c r="BW49" s="152" t="s">
        <v>3650</v>
      </c>
      <c r="BX49" s="152">
        <v>95</v>
      </c>
      <c r="BY49" s="153">
        <f t="shared" si="11"/>
        <v>52.756977535738592</v>
      </c>
      <c r="BZ49" s="152" t="s">
        <v>3651</v>
      </c>
      <c r="CA49" s="152">
        <v>97</v>
      </c>
      <c r="CB49" s="156">
        <f t="shared" si="6"/>
        <v>49.353301565690941</v>
      </c>
      <c r="CC49" s="152" t="s">
        <v>7719</v>
      </c>
      <c r="CD49" s="152">
        <v>97</v>
      </c>
      <c r="CE49" s="156">
        <f t="shared" si="7"/>
        <v>49.353301565690941</v>
      </c>
      <c r="CF49" s="152"/>
      <c r="CG49" s="152"/>
      <c r="CH49" s="157">
        <f t="shared" si="8"/>
        <v>214.43158611300203</v>
      </c>
      <c r="CI49" s="152"/>
      <c r="CJ49" s="152"/>
      <c r="CK49" s="157">
        <f t="shared" si="9"/>
        <v>214.43158611300203</v>
      </c>
      <c r="CL49" s="152">
        <v>97</v>
      </c>
      <c r="CM49" s="153">
        <f t="shared" si="14"/>
        <v>49.353301565690941</v>
      </c>
      <c r="CN49" s="97">
        <v>160</v>
      </c>
      <c r="CO49" s="152"/>
      <c r="CP49" s="152"/>
      <c r="CQ49" s="159">
        <v>1</v>
      </c>
      <c r="CR49" s="159">
        <v>2</v>
      </c>
      <c r="CS49" s="153">
        <v>1</v>
      </c>
      <c r="CT49" s="160">
        <v>-0.25</v>
      </c>
      <c r="CU49" s="160">
        <v>0</v>
      </c>
      <c r="CV49" s="160">
        <v>-0.25</v>
      </c>
      <c r="CW49" s="160">
        <v>0.25</v>
      </c>
      <c r="CX49" s="161">
        <f t="shared" si="12"/>
        <v>3.75</v>
      </c>
      <c r="CY49" s="161" t="s">
        <v>2836</v>
      </c>
      <c r="CZ49" s="161" t="s">
        <v>2634</v>
      </c>
      <c r="DA49" s="161"/>
      <c r="DB49" s="153" t="s">
        <v>2645</v>
      </c>
      <c r="DC49" s="153" t="s">
        <v>2648</v>
      </c>
      <c r="DD49" s="153" t="s">
        <v>2648</v>
      </c>
      <c r="DE49" s="153" t="s">
        <v>2649</v>
      </c>
      <c r="DF49" s="153" t="s">
        <v>32</v>
      </c>
      <c r="DG49" s="153" t="s">
        <v>2654</v>
      </c>
      <c r="DH49" s="153" t="s">
        <v>2653</v>
      </c>
      <c r="DI49" s="153" t="s">
        <v>2656</v>
      </c>
      <c r="DJ49" s="153" t="s">
        <v>37</v>
      </c>
      <c r="DK49" s="153" t="s">
        <v>37</v>
      </c>
      <c r="DL49" s="153" t="s">
        <v>37</v>
      </c>
      <c r="DM49" s="153" t="s">
        <v>2661</v>
      </c>
      <c r="DN49" s="152" t="s">
        <v>4001</v>
      </c>
      <c r="DO49" s="152" t="s">
        <v>4004</v>
      </c>
      <c r="DP49" s="152"/>
      <c r="DQ49" s="152" t="s">
        <v>4068</v>
      </c>
      <c r="DR49" s="152"/>
      <c r="DS49" s="152" t="s">
        <v>2633</v>
      </c>
      <c r="DT49" s="152" t="s">
        <v>4073</v>
      </c>
      <c r="DU49" s="153" t="s">
        <v>2634</v>
      </c>
      <c r="DV49" s="153" t="s">
        <v>2633</v>
      </c>
      <c r="DW49" s="153" t="s">
        <v>7720</v>
      </c>
      <c r="DX49" s="162" t="s">
        <v>220</v>
      </c>
      <c r="DY49" s="163" t="s">
        <v>126</v>
      </c>
      <c r="DZ49" s="162" t="s">
        <v>209</v>
      </c>
      <c r="EA49" s="97">
        <v>3</v>
      </c>
      <c r="EB49" s="622" t="s">
        <v>211</v>
      </c>
      <c r="EC49" s="162"/>
      <c r="ED49" s="165"/>
      <c r="EE49" s="165"/>
      <c r="EF49" s="166"/>
      <c r="EG49" s="166"/>
      <c r="EH49" s="166"/>
      <c r="EI49" s="166"/>
      <c r="EJ49" s="166"/>
      <c r="EK49" s="166"/>
      <c r="EL49" s="166"/>
      <c r="EM49" s="166"/>
      <c r="EN49" s="166"/>
      <c r="EO49" s="166"/>
      <c r="EP49" s="166"/>
      <c r="EQ49" s="166"/>
      <c r="ER49" s="166"/>
      <c r="ES49" s="166"/>
      <c r="ET49" s="166"/>
      <c r="EU49" s="166"/>
      <c r="EV49" s="166"/>
      <c r="EW49" s="166"/>
      <c r="EX49" s="166"/>
      <c r="EY49" s="166"/>
      <c r="EZ49" s="166"/>
      <c r="FA49" s="166"/>
      <c r="FB49" s="166"/>
      <c r="FC49" s="166"/>
      <c r="FD49" s="166"/>
      <c r="FE49" s="166"/>
      <c r="FF49" s="166"/>
    </row>
    <row r="50" spans="1:163" s="5" customFormat="1" ht="15.75" hidden="1" customHeight="1" x14ac:dyDescent="0.25">
      <c r="A50" s="22">
        <v>48</v>
      </c>
      <c r="B50" s="2066"/>
      <c r="C50" s="2" t="s">
        <v>7803</v>
      </c>
      <c r="D50" s="2" t="s">
        <v>23</v>
      </c>
      <c r="E50" s="2" t="s">
        <v>4114</v>
      </c>
      <c r="F50" s="2">
        <v>395582</v>
      </c>
      <c r="G50" s="2">
        <v>25</v>
      </c>
      <c r="H50" s="2"/>
      <c r="I50" s="2"/>
      <c r="J50" s="2"/>
      <c r="K50" s="2">
        <v>552111181</v>
      </c>
      <c r="L50" s="2">
        <v>96</v>
      </c>
      <c r="M50" s="2">
        <v>157</v>
      </c>
      <c r="N50" s="3">
        <f t="shared" si="13"/>
        <v>38.946813258144346</v>
      </c>
      <c r="O50" s="72">
        <v>1</v>
      </c>
      <c r="P50" s="3">
        <f t="shared" si="0"/>
        <v>61.622500000000002</v>
      </c>
      <c r="Q50" s="3">
        <f t="shared" si="1"/>
        <v>34.377499999999998</v>
      </c>
      <c r="R50" s="2" t="s">
        <v>25</v>
      </c>
      <c r="S50" s="14">
        <v>40477</v>
      </c>
      <c r="T50" s="2" t="s">
        <v>1718</v>
      </c>
      <c r="U50" s="2" t="s">
        <v>2490</v>
      </c>
      <c r="V50" s="2" t="s">
        <v>176</v>
      </c>
      <c r="W50" s="2" t="s">
        <v>242</v>
      </c>
      <c r="X50" s="2"/>
      <c r="Y50" s="2"/>
      <c r="Z50" s="2"/>
      <c r="AA50" s="2"/>
      <c r="AB50" s="2" t="s">
        <v>2633</v>
      </c>
      <c r="AC50" s="2" t="s">
        <v>2636</v>
      </c>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t="s">
        <v>2633</v>
      </c>
      <c r="BH50" s="2"/>
      <c r="BI50" s="2"/>
      <c r="BJ50" s="2"/>
      <c r="BK50" s="2" t="s">
        <v>60</v>
      </c>
      <c r="BL50" s="2">
        <v>84.5</v>
      </c>
      <c r="BM50" s="3">
        <f t="shared" si="2"/>
        <v>33.452112573631013</v>
      </c>
      <c r="BN50" s="2">
        <v>80</v>
      </c>
      <c r="BO50" s="2">
        <v>80</v>
      </c>
      <c r="BP50" s="3">
        <f t="shared" si="3"/>
        <v>46.542069667660535</v>
      </c>
      <c r="BQ50" s="2" t="s">
        <v>1764</v>
      </c>
      <c r="BR50" s="2">
        <v>75</v>
      </c>
      <c r="BS50" s="3">
        <f t="shared" si="4"/>
        <v>61.086466438804457</v>
      </c>
      <c r="BT50" s="2"/>
      <c r="BU50" s="2"/>
      <c r="BV50" s="3">
        <f t="shared" si="5"/>
        <v>279.25241800596325</v>
      </c>
      <c r="BW50" s="2" t="s">
        <v>241</v>
      </c>
      <c r="BX50" s="2">
        <v>61.7</v>
      </c>
      <c r="BY50" s="3">
        <f t="shared" si="11"/>
        <v>99.774561850047277</v>
      </c>
      <c r="BZ50" s="2">
        <v>60</v>
      </c>
      <c r="CA50" s="2">
        <v>60</v>
      </c>
      <c r="CB50" s="16">
        <f t="shared" si="6"/>
        <v>104.7196567522362</v>
      </c>
      <c r="CC50" s="2" t="s">
        <v>7049</v>
      </c>
      <c r="CD50" s="2">
        <v>64</v>
      </c>
      <c r="CE50" s="16">
        <f t="shared" si="7"/>
        <v>93.084139335321069</v>
      </c>
      <c r="CF50" s="2"/>
      <c r="CG50" s="2"/>
      <c r="CH50" s="68">
        <f t="shared" si="8"/>
        <v>279.25241800596325</v>
      </c>
      <c r="CI50" s="2"/>
      <c r="CJ50" s="2"/>
      <c r="CK50" s="68">
        <f t="shared" si="9"/>
        <v>279.25241800596325</v>
      </c>
      <c r="CL50" s="2">
        <v>64</v>
      </c>
      <c r="CM50" s="3">
        <f t="shared" si="14"/>
        <v>93.084139335321069</v>
      </c>
      <c r="CN50" s="97">
        <v>85</v>
      </c>
      <c r="CO50" s="2"/>
      <c r="CP50" s="2"/>
      <c r="CQ50" s="90">
        <v>3</v>
      </c>
      <c r="CR50" s="90">
        <v>1</v>
      </c>
      <c r="CS50" s="3">
        <v>1</v>
      </c>
      <c r="CT50" s="84">
        <v>0.5</v>
      </c>
      <c r="CU50" s="84">
        <v>0.5</v>
      </c>
      <c r="CV50" s="84">
        <v>0.25</v>
      </c>
      <c r="CW50" s="84"/>
      <c r="CX50" s="17">
        <f t="shared" si="12"/>
        <v>6.25</v>
      </c>
      <c r="CY50" s="17" t="s">
        <v>2838</v>
      </c>
      <c r="CZ50" s="17"/>
      <c r="DA50" s="17"/>
      <c r="DB50" s="3" t="s">
        <v>2645</v>
      </c>
      <c r="DC50" s="3" t="s">
        <v>2646</v>
      </c>
      <c r="DD50" s="3" t="s">
        <v>2648</v>
      </c>
      <c r="DE50" s="3" t="s">
        <v>2651</v>
      </c>
      <c r="DF50" s="3" t="s">
        <v>32</v>
      </c>
      <c r="DG50" s="3" t="s">
        <v>2653</v>
      </c>
      <c r="DH50" s="3" t="s">
        <v>2653</v>
      </c>
      <c r="DI50" s="3" t="s">
        <v>2656</v>
      </c>
      <c r="DJ50" s="3" t="s">
        <v>37</v>
      </c>
      <c r="DK50" s="3" t="s">
        <v>37</v>
      </c>
      <c r="DL50" s="3" t="s">
        <v>2659</v>
      </c>
      <c r="DM50" s="3" t="s">
        <v>2663</v>
      </c>
      <c r="DN50" s="2"/>
      <c r="DO50" s="2"/>
      <c r="DP50" s="2"/>
      <c r="DQ50" s="2"/>
      <c r="DR50" s="2"/>
      <c r="DS50" s="2"/>
      <c r="DT50" s="2"/>
      <c r="DU50" s="3" t="s">
        <v>2634</v>
      </c>
      <c r="DV50" s="3" t="s">
        <v>2633</v>
      </c>
      <c r="DW50" s="3" t="s">
        <v>7050</v>
      </c>
      <c r="DX50" s="118" t="s">
        <v>240</v>
      </c>
      <c r="DY50" s="12" t="s">
        <v>126</v>
      </c>
      <c r="DZ50" s="118" t="s">
        <v>77</v>
      </c>
      <c r="EA50" s="97">
        <v>3</v>
      </c>
      <c r="EB50" s="138" t="s">
        <v>3590</v>
      </c>
      <c r="EC50" s="118"/>
      <c r="ED50" s="11"/>
      <c r="EE50" s="11"/>
      <c r="EF50" s="148"/>
      <c r="EG50" s="148"/>
      <c r="EH50" s="148"/>
      <c r="EI50" s="148"/>
      <c r="EJ50" s="148"/>
      <c r="EK50" s="148"/>
      <c r="EL50" s="148"/>
      <c r="EM50" s="148"/>
      <c r="EN50" s="148"/>
      <c r="EO50" s="148"/>
      <c r="EP50" s="148"/>
      <c r="EQ50" s="148"/>
      <c r="ER50" s="148"/>
      <c r="ES50" s="148"/>
      <c r="ET50" s="148"/>
      <c r="EU50" s="148"/>
      <c r="EV50" s="148"/>
      <c r="EW50" s="148"/>
      <c r="EX50" s="148"/>
      <c r="EY50" s="148"/>
      <c r="EZ50" s="148"/>
      <c r="FA50" s="148"/>
      <c r="FB50" s="148"/>
      <c r="FC50" s="148"/>
      <c r="FD50" s="148"/>
      <c r="FE50" s="148"/>
      <c r="FF50" s="148"/>
    </row>
    <row r="51" spans="1:163" s="5" customFormat="1" ht="15.75" hidden="1" customHeight="1" x14ac:dyDescent="0.25">
      <c r="A51" s="472">
        <v>49</v>
      </c>
      <c r="B51" s="2066"/>
      <c r="C51" s="2" t="s">
        <v>7804</v>
      </c>
      <c r="D51" s="2" t="s">
        <v>23</v>
      </c>
      <c r="E51" s="2" t="s">
        <v>4114</v>
      </c>
      <c r="F51" s="2">
        <v>365460</v>
      </c>
      <c r="G51" s="2">
        <v>32</v>
      </c>
      <c r="H51" s="2" t="s">
        <v>3963</v>
      </c>
      <c r="I51" s="2" t="s">
        <v>2633</v>
      </c>
      <c r="J51" s="2" t="s">
        <v>2633</v>
      </c>
      <c r="K51" s="2">
        <v>504458089</v>
      </c>
      <c r="L51" s="2">
        <v>109</v>
      </c>
      <c r="M51" s="2">
        <v>169</v>
      </c>
      <c r="N51" s="3">
        <f t="shared" si="13"/>
        <v>38.163929834389549</v>
      </c>
      <c r="O51" s="72">
        <v>1</v>
      </c>
      <c r="P51" s="3">
        <f t="shared" si="0"/>
        <v>71.402499999999989</v>
      </c>
      <c r="Q51" s="3">
        <f t="shared" si="1"/>
        <v>37.597500000000011</v>
      </c>
      <c r="R51" s="2" t="s">
        <v>25</v>
      </c>
      <c r="S51" s="14">
        <v>40478</v>
      </c>
      <c r="T51" s="2" t="s">
        <v>1718</v>
      </c>
      <c r="U51" s="2" t="s">
        <v>2490</v>
      </c>
      <c r="V51" s="2" t="s">
        <v>98</v>
      </c>
      <c r="W51" s="2" t="s">
        <v>99</v>
      </c>
      <c r="X51" s="2"/>
      <c r="Y51" s="2"/>
      <c r="Z51" s="2"/>
      <c r="AA51" s="2"/>
      <c r="AB51" s="2"/>
      <c r="AC51" s="2"/>
      <c r="AD51" s="2"/>
      <c r="AE51" s="2"/>
      <c r="AF51" s="2" t="s">
        <v>2633</v>
      </c>
      <c r="AG51" s="2" t="s">
        <v>2636</v>
      </c>
      <c r="AH51" s="2"/>
      <c r="AI51" s="2"/>
      <c r="AJ51" s="2"/>
      <c r="AK51" s="2"/>
      <c r="AL51" s="2"/>
      <c r="AM51" s="2"/>
      <c r="AN51" s="2" t="s">
        <v>2633</v>
      </c>
      <c r="AO51" s="2"/>
      <c r="AP51" s="2"/>
      <c r="AQ51" s="2" t="s">
        <v>2635</v>
      </c>
      <c r="AR51" s="2"/>
      <c r="AS51" s="2"/>
      <c r="AT51" s="2"/>
      <c r="AU51" s="2"/>
      <c r="AV51" s="2"/>
      <c r="AW51" s="2"/>
      <c r="AX51" s="2"/>
      <c r="AY51" s="2"/>
      <c r="AZ51" s="2"/>
      <c r="BA51" s="2" t="s">
        <v>3970</v>
      </c>
      <c r="BB51" s="2" t="s">
        <v>3970</v>
      </c>
      <c r="BC51" s="2"/>
      <c r="BD51" s="2"/>
      <c r="BE51" s="2" t="s">
        <v>2634</v>
      </c>
      <c r="BF51" s="2" t="s">
        <v>2634</v>
      </c>
      <c r="BG51" s="2"/>
      <c r="BH51" s="2"/>
      <c r="BI51" s="2"/>
      <c r="BJ51" s="2"/>
      <c r="BK51" s="2">
        <v>95</v>
      </c>
      <c r="BL51" s="2">
        <v>95</v>
      </c>
      <c r="BM51" s="3">
        <f t="shared" si="2"/>
        <v>37.236518385530943</v>
      </c>
      <c r="BN51" s="2" t="s">
        <v>61</v>
      </c>
      <c r="BO51" s="2">
        <v>88</v>
      </c>
      <c r="BP51" s="3">
        <f t="shared" si="3"/>
        <v>55.854777578296414</v>
      </c>
      <c r="BQ51" s="2" t="s">
        <v>3436</v>
      </c>
      <c r="BR51" s="2">
        <v>82</v>
      </c>
      <c r="BS51" s="3">
        <f t="shared" si="4"/>
        <v>71.81328545780967</v>
      </c>
      <c r="BT51" s="2"/>
      <c r="BU51" s="2"/>
      <c r="BV51" s="3">
        <f t="shared" si="5"/>
        <v>289.91289314449091</v>
      </c>
      <c r="BW51" s="2">
        <v>64</v>
      </c>
      <c r="BX51" s="2">
        <v>64</v>
      </c>
      <c r="BY51" s="3">
        <f t="shared" si="11"/>
        <v>119.68880909634944</v>
      </c>
      <c r="BZ51" s="2">
        <v>68</v>
      </c>
      <c r="CA51" s="2">
        <v>68</v>
      </c>
      <c r="CB51" s="16">
        <f t="shared" si="6"/>
        <v>109.04980384334063</v>
      </c>
      <c r="CC51" s="2" t="s">
        <v>4987</v>
      </c>
      <c r="CD51" s="2">
        <v>79.599999999999994</v>
      </c>
      <c r="CE51" s="16">
        <f t="shared" si="7"/>
        <v>78.196688609614995</v>
      </c>
      <c r="CF51" s="2"/>
      <c r="CG51" s="2"/>
      <c r="CH51" s="68">
        <f t="shared" si="8"/>
        <v>289.91289314449091</v>
      </c>
      <c r="CI51" s="2"/>
      <c r="CJ51" s="2"/>
      <c r="CK51" s="68">
        <f t="shared" si="9"/>
        <v>289.91289314449091</v>
      </c>
      <c r="CL51" s="2">
        <v>79.599999999999994</v>
      </c>
      <c r="CM51" s="3">
        <f t="shared" si="14"/>
        <v>78.196688609614995</v>
      </c>
      <c r="CN51" s="97">
        <v>115</v>
      </c>
      <c r="CO51" s="2"/>
      <c r="CP51" s="2"/>
      <c r="CQ51" s="90">
        <v>3</v>
      </c>
      <c r="CR51" s="90">
        <v>1</v>
      </c>
      <c r="CS51" s="3">
        <v>1</v>
      </c>
      <c r="CT51" s="84">
        <v>0</v>
      </c>
      <c r="CU51" s="84">
        <v>0.5</v>
      </c>
      <c r="CV51" s="84">
        <v>0</v>
      </c>
      <c r="CW51" s="84"/>
      <c r="CX51" s="17">
        <f t="shared" si="12"/>
        <v>5.5</v>
      </c>
      <c r="CY51" s="17" t="s">
        <v>2838</v>
      </c>
      <c r="CZ51" s="17" t="s">
        <v>2634</v>
      </c>
      <c r="DA51" s="17"/>
      <c r="DB51" s="3" t="s">
        <v>2645</v>
      </c>
      <c r="DC51" s="3" t="s">
        <v>2646</v>
      </c>
      <c r="DD51" s="3" t="s">
        <v>2646</v>
      </c>
      <c r="DE51" s="3" t="s">
        <v>2651</v>
      </c>
      <c r="DF51" s="3" t="s">
        <v>32</v>
      </c>
      <c r="DG51" s="3" t="s">
        <v>2653</v>
      </c>
      <c r="DH51" s="3" t="s">
        <v>2653</v>
      </c>
      <c r="DI51" s="3" t="s">
        <v>2657</v>
      </c>
      <c r="DJ51" s="3" t="s">
        <v>37</v>
      </c>
      <c r="DK51" s="3" t="s">
        <v>37</v>
      </c>
      <c r="DL51" s="3" t="s">
        <v>37</v>
      </c>
      <c r="DM51" s="3" t="s">
        <v>2663</v>
      </c>
      <c r="DN51" s="2" t="s">
        <v>4001</v>
      </c>
      <c r="DO51" s="2" t="s">
        <v>4003</v>
      </c>
      <c r="DP51" s="2"/>
      <c r="DQ51" s="2" t="s">
        <v>4069</v>
      </c>
      <c r="DR51" s="2"/>
      <c r="DS51" s="2" t="s">
        <v>2633</v>
      </c>
      <c r="DT51" s="2" t="s">
        <v>4073</v>
      </c>
      <c r="DU51" s="3" t="s">
        <v>2634</v>
      </c>
      <c r="DV51" s="3" t="s">
        <v>2633</v>
      </c>
      <c r="DW51" s="3" t="s">
        <v>4988</v>
      </c>
      <c r="DX51" s="118" t="s">
        <v>100</v>
      </c>
      <c r="DY51" s="12" t="s">
        <v>126</v>
      </c>
      <c r="DZ51" s="118" t="s">
        <v>101</v>
      </c>
      <c r="EA51" s="97">
        <v>3</v>
      </c>
      <c r="EB51" s="171" t="s">
        <v>4989</v>
      </c>
      <c r="EC51" s="118"/>
      <c r="ED51" s="11"/>
      <c r="EE51" s="11"/>
      <c r="EF51" s="148"/>
      <c r="EG51" s="148"/>
      <c r="EH51" s="148"/>
      <c r="EI51" s="148"/>
      <c r="EJ51" s="148"/>
      <c r="EK51" s="148"/>
      <c r="EL51" s="148"/>
      <c r="EM51" s="148"/>
      <c r="EN51" s="148"/>
      <c r="EO51" s="148"/>
      <c r="EP51" s="148"/>
      <c r="EQ51" s="148"/>
      <c r="ER51" s="148"/>
      <c r="ES51" s="148"/>
      <c r="ET51" s="148"/>
      <c r="EU51" s="148"/>
      <c r="EV51" s="148"/>
      <c r="EW51" s="148"/>
      <c r="EX51" s="148"/>
      <c r="EY51" s="148"/>
      <c r="EZ51" s="148"/>
      <c r="FA51" s="148"/>
      <c r="FB51" s="148"/>
      <c r="FC51" s="148"/>
      <c r="FD51" s="148"/>
      <c r="FE51" s="148"/>
      <c r="FF51" s="148"/>
    </row>
    <row r="52" spans="1:163" s="167" customFormat="1" ht="15.75" hidden="1" customHeight="1" x14ac:dyDescent="0.25">
      <c r="A52" s="221">
        <v>50</v>
      </c>
      <c r="B52" s="2064"/>
      <c r="C52" s="152" t="s">
        <v>7805</v>
      </c>
      <c r="D52" s="152" t="s">
        <v>22</v>
      </c>
      <c r="E52" s="152" t="s">
        <v>4150</v>
      </c>
      <c r="F52" s="152">
        <v>389564</v>
      </c>
      <c r="G52" s="152">
        <v>31</v>
      </c>
      <c r="H52" s="152" t="s">
        <v>2633</v>
      </c>
      <c r="I52" s="152" t="s">
        <v>2633</v>
      </c>
      <c r="J52" s="152" t="s">
        <v>2633</v>
      </c>
      <c r="K52" s="152">
        <v>504186388</v>
      </c>
      <c r="L52" s="152">
        <v>167</v>
      </c>
      <c r="M52" s="152">
        <v>180</v>
      </c>
      <c r="N52" s="153">
        <f t="shared" si="13"/>
        <v>51.543209876543209</v>
      </c>
      <c r="O52" s="154">
        <v>3</v>
      </c>
      <c r="P52" s="153">
        <f t="shared" si="0"/>
        <v>81</v>
      </c>
      <c r="Q52" s="153">
        <f t="shared" si="1"/>
        <v>86</v>
      </c>
      <c r="R52" s="152" t="s">
        <v>25</v>
      </c>
      <c r="S52" s="155">
        <v>40479</v>
      </c>
      <c r="T52" s="152" t="s">
        <v>1718</v>
      </c>
      <c r="U52" s="152" t="s">
        <v>2490</v>
      </c>
      <c r="V52" s="152" t="s">
        <v>175</v>
      </c>
      <c r="W52" s="152" t="s">
        <v>3040</v>
      </c>
      <c r="X52" s="152" t="s">
        <v>2634</v>
      </c>
      <c r="Y52" s="152"/>
      <c r="Z52" s="152" t="s">
        <v>2634</v>
      </c>
      <c r="AA52" s="152"/>
      <c r="AB52" s="152" t="s">
        <v>2633</v>
      </c>
      <c r="AC52" s="152" t="s">
        <v>2635</v>
      </c>
      <c r="AD52" s="152" t="s">
        <v>2634</v>
      </c>
      <c r="AE52" s="152"/>
      <c r="AF52" s="152" t="s">
        <v>2633</v>
      </c>
      <c r="AG52" s="152" t="s">
        <v>2636</v>
      </c>
      <c r="AH52" s="152" t="s">
        <v>2634</v>
      </c>
      <c r="AI52" s="152"/>
      <c r="AJ52" s="152" t="s">
        <v>2634</v>
      </c>
      <c r="AK52" s="152"/>
      <c r="AL52" s="152" t="s">
        <v>2634</v>
      </c>
      <c r="AM52" s="152"/>
      <c r="AN52" s="152" t="s">
        <v>2634</v>
      </c>
      <c r="AO52" s="152"/>
      <c r="AP52" s="152"/>
      <c r="AQ52" s="152" t="s">
        <v>2637</v>
      </c>
      <c r="AR52" s="152"/>
      <c r="AS52" s="152"/>
      <c r="AT52" s="152"/>
      <c r="AU52" s="152"/>
      <c r="AV52" s="152"/>
      <c r="AW52" s="152" t="s">
        <v>2634</v>
      </c>
      <c r="AX52" s="152"/>
      <c r="AY52" s="152" t="s">
        <v>2634</v>
      </c>
      <c r="AZ52" s="152"/>
      <c r="BA52" s="152"/>
      <c r="BB52" s="152"/>
      <c r="BC52" s="152"/>
      <c r="BD52" s="152"/>
      <c r="BE52" s="152" t="s">
        <v>2634</v>
      </c>
      <c r="BF52" s="152" t="s">
        <v>2634</v>
      </c>
      <c r="BG52" s="152" t="s">
        <v>2633</v>
      </c>
      <c r="BH52" s="152" t="s">
        <v>2635</v>
      </c>
      <c r="BI52" s="152"/>
      <c r="BJ52" s="152"/>
      <c r="BK52" s="152">
        <v>150</v>
      </c>
      <c r="BL52" s="152">
        <v>150</v>
      </c>
      <c r="BM52" s="153">
        <f t="shared" si="2"/>
        <v>19.767441860465116</v>
      </c>
      <c r="BN52" s="152">
        <v>141</v>
      </c>
      <c r="BO52" s="152">
        <v>141</v>
      </c>
      <c r="BP52" s="153">
        <f t="shared" si="3"/>
        <v>30.232558139534881</v>
      </c>
      <c r="BQ52" s="152">
        <v>119.5</v>
      </c>
      <c r="BR52" s="152">
        <v>119.5</v>
      </c>
      <c r="BS52" s="153">
        <f t="shared" si="4"/>
        <v>55.232558139534881</v>
      </c>
      <c r="BT52" s="152"/>
      <c r="BU52" s="152"/>
      <c r="BV52" s="153">
        <f t="shared" si="5"/>
        <v>194.18604651162789</v>
      </c>
      <c r="BW52" s="152">
        <v>104.4</v>
      </c>
      <c r="BX52" s="152">
        <v>104.4</v>
      </c>
      <c r="BY52" s="153">
        <f t="shared" si="11"/>
        <v>72.79069767441861</v>
      </c>
      <c r="BZ52" s="152" t="s">
        <v>3041</v>
      </c>
      <c r="CA52" s="152">
        <v>103</v>
      </c>
      <c r="CB52" s="156">
        <f t="shared" si="6"/>
        <v>74.418604651162795</v>
      </c>
      <c r="CC52" s="152" t="s">
        <v>7696</v>
      </c>
      <c r="CD52" s="152">
        <v>111</v>
      </c>
      <c r="CE52" s="156">
        <f t="shared" si="7"/>
        <v>65.116279069767444</v>
      </c>
      <c r="CF52" s="152" t="s">
        <v>8817</v>
      </c>
      <c r="CG52" s="152">
        <v>113.1</v>
      </c>
      <c r="CH52" s="157">
        <f t="shared" si="8"/>
        <v>62.674418604651173</v>
      </c>
      <c r="CI52" s="152"/>
      <c r="CJ52" s="152"/>
      <c r="CK52" s="157">
        <f t="shared" si="9"/>
        <v>194.18604651162789</v>
      </c>
      <c r="CL52" s="152">
        <v>113.1</v>
      </c>
      <c r="CM52" s="153">
        <f t="shared" si="14"/>
        <v>62.674418604651173</v>
      </c>
      <c r="CN52" s="97">
        <v>105</v>
      </c>
      <c r="CO52" s="152"/>
      <c r="CP52" s="152"/>
      <c r="CQ52" s="159">
        <v>2</v>
      </c>
      <c r="CR52" s="159">
        <v>2</v>
      </c>
      <c r="CS52" s="153">
        <v>1</v>
      </c>
      <c r="CT52" s="160">
        <v>0.5</v>
      </c>
      <c r="CU52" s="160">
        <v>0</v>
      </c>
      <c r="CV52" s="160">
        <v>0.5</v>
      </c>
      <c r="CW52" s="160">
        <v>0.5</v>
      </c>
      <c r="CX52" s="161">
        <f t="shared" si="12"/>
        <v>6.5</v>
      </c>
      <c r="CY52" s="161" t="s">
        <v>2838</v>
      </c>
      <c r="CZ52" s="161" t="s">
        <v>2634</v>
      </c>
      <c r="DA52" s="161"/>
      <c r="DB52" s="153" t="s">
        <v>2644</v>
      </c>
      <c r="DC52" s="153" t="s">
        <v>2648</v>
      </c>
      <c r="DD52" s="153" t="s">
        <v>2648</v>
      </c>
      <c r="DE52" s="153" t="s">
        <v>2649</v>
      </c>
      <c r="DF52" s="153" t="s">
        <v>2652</v>
      </c>
      <c r="DG52" s="153" t="s">
        <v>2653</v>
      </c>
      <c r="DH52" s="153" t="s">
        <v>2653</v>
      </c>
      <c r="DI52" s="153" t="s">
        <v>2657</v>
      </c>
      <c r="DJ52" s="153" t="s">
        <v>37</v>
      </c>
      <c r="DK52" s="153" t="s">
        <v>37</v>
      </c>
      <c r="DL52" s="153" t="s">
        <v>37</v>
      </c>
      <c r="DM52" s="153" t="s">
        <v>2663</v>
      </c>
      <c r="DN52" s="152" t="s">
        <v>4001</v>
      </c>
      <c r="DO52" s="152" t="s">
        <v>4004</v>
      </c>
      <c r="DP52" s="152"/>
      <c r="DQ52" s="152" t="s">
        <v>4068</v>
      </c>
      <c r="DR52" s="152"/>
      <c r="DS52" s="152" t="s">
        <v>2633</v>
      </c>
      <c r="DT52" s="152" t="s">
        <v>4072</v>
      </c>
      <c r="DU52" s="153" t="s">
        <v>2634</v>
      </c>
      <c r="DV52" s="153" t="s">
        <v>2633</v>
      </c>
      <c r="DW52" s="153" t="s">
        <v>7697</v>
      </c>
      <c r="DX52" s="162" t="s">
        <v>78</v>
      </c>
      <c r="DY52" s="163" t="s">
        <v>126</v>
      </c>
      <c r="DZ52" s="162" t="s">
        <v>77</v>
      </c>
      <c r="EA52" s="97">
        <v>2</v>
      </c>
      <c r="EB52" s="622" t="s">
        <v>3400</v>
      </c>
      <c r="EC52" s="162"/>
      <c r="ED52" s="165"/>
      <c r="EE52" s="165"/>
      <c r="EF52" s="166"/>
      <c r="EG52" s="166"/>
      <c r="EH52" s="166"/>
      <c r="EI52" s="166"/>
      <c r="EJ52" s="166"/>
      <c r="EK52" s="166"/>
      <c r="EL52" s="166"/>
      <c r="EM52" s="166"/>
      <c r="EN52" s="166"/>
      <c r="EO52" s="166"/>
      <c r="EP52" s="166"/>
      <c r="EQ52" s="166"/>
      <c r="ER52" s="166"/>
      <c r="ES52" s="166"/>
      <c r="ET52" s="166"/>
      <c r="EU52" s="166"/>
      <c r="EV52" s="166"/>
      <c r="EW52" s="166"/>
      <c r="EX52" s="166"/>
      <c r="EY52" s="166"/>
      <c r="EZ52" s="166"/>
      <c r="FA52" s="166"/>
      <c r="FB52" s="166"/>
      <c r="FC52" s="166"/>
      <c r="FD52" s="166"/>
      <c r="FE52" s="166"/>
      <c r="FF52" s="166"/>
    </row>
    <row r="53" spans="1:163" ht="15" hidden="1" customHeight="1" x14ac:dyDescent="0.25">
      <c r="A53" s="578">
        <v>51</v>
      </c>
      <c r="B53" s="2065" t="s">
        <v>20</v>
      </c>
      <c r="C53" s="103" t="s">
        <v>7822</v>
      </c>
      <c r="D53" s="103" t="s">
        <v>22</v>
      </c>
      <c r="E53" s="103" t="s">
        <v>4150</v>
      </c>
      <c r="F53" s="103">
        <v>395737</v>
      </c>
      <c r="G53" s="103">
        <v>24</v>
      </c>
      <c r="H53" s="103"/>
      <c r="I53" s="103"/>
      <c r="J53" s="103"/>
      <c r="K53" s="103">
        <v>555175517</v>
      </c>
      <c r="L53" s="103">
        <v>135</v>
      </c>
      <c r="M53" s="103">
        <v>177</v>
      </c>
      <c r="N53" s="104">
        <f t="shared" si="13"/>
        <v>43.091065785693758</v>
      </c>
      <c r="O53" s="105">
        <v>2</v>
      </c>
      <c r="P53" s="104">
        <f t="shared" si="0"/>
        <v>78.322500000000005</v>
      </c>
      <c r="Q53" s="104">
        <f t="shared" si="1"/>
        <v>56.677499999999995</v>
      </c>
      <c r="R53" s="103" t="s">
        <v>30</v>
      </c>
      <c r="S53" s="106">
        <v>40483</v>
      </c>
      <c r="T53" s="103" t="s">
        <v>1718</v>
      </c>
      <c r="U53" s="103" t="s">
        <v>2490</v>
      </c>
      <c r="V53" s="103" t="s">
        <v>87</v>
      </c>
      <c r="W53" s="103" t="s">
        <v>37</v>
      </c>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7">
        <v>125</v>
      </c>
      <c r="BL53" s="107">
        <v>125</v>
      </c>
      <c r="BM53" s="108">
        <f t="shared" si="2"/>
        <v>17.643685765956509</v>
      </c>
      <c r="BN53" s="107" t="s">
        <v>3234</v>
      </c>
      <c r="BO53" s="107">
        <v>116</v>
      </c>
      <c r="BP53" s="108">
        <f t="shared" si="3"/>
        <v>33.523002955317374</v>
      </c>
      <c r="BQ53" s="107" t="s">
        <v>3235</v>
      </c>
      <c r="BR53" s="107">
        <v>103</v>
      </c>
      <c r="BS53" s="108">
        <f t="shared" si="4"/>
        <v>56.45979445106083</v>
      </c>
      <c r="BT53" s="107"/>
      <c r="BU53" s="107"/>
      <c r="BV53" s="108">
        <f t="shared" si="5"/>
        <v>238.18975784041291</v>
      </c>
      <c r="BW53" s="107"/>
      <c r="BX53" s="107"/>
      <c r="BY53" s="108">
        <f t="shared" si="11"/>
        <v>238.18975784041291</v>
      </c>
      <c r="BZ53" s="107" t="s">
        <v>2858</v>
      </c>
      <c r="CA53" s="107">
        <v>75</v>
      </c>
      <c r="CB53" s="109">
        <f t="shared" si="6"/>
        <v>105.86211459573906</v>
      </c>
      <c r="CC53" s="107"/>
      <c r="CD53" s="107"/>
      <c r="CE53" s="109">
        <f t="shared" si="7"/>
        <v>238.18975784041291</v>
      </c>
      <c r="CF53" s="107"/>
      <c r="CG53" s="107"/>
      <c r="CH53" s="109">
        <f t="shared" si="8"/>
        <v>238.18975784041291</v>
      </c>
      <c r="CI53" s="107"/>
      <c r="CJ53" s="107"/>
      <c r="CK53" s="109">
        <f t="shared" si="9"/>
        <v>238.18975784041291</v>
      </c>
      <c r="CL53" s="107">
        <v>75</v>
      </c>
      <c r="CM53" s="108">
        <f t="shared" si="14"/>
        <v>105.86211459573906</v>
      </c>
      <c r="CN53" s="110">
        <v>110</v>
      </c>
      <c r="CO53" s="103"/>
      <c r="CP53" s="103"/>
      <c r="CQ53" s="111">
        <v>3</v>
      </c>
      <c r="CR53" s="111">
        <v>0</v>
      </c>
      <c r="CS53" s="108">
        <v>0</v>
      </c>
      <c r="CT53" s="112">
        <v>-0.5</v>
      </c>
      <c r="CU53" s="112">
        <v>-0.25</v>
      </c>
      <c r="CV53" s="112">
        <v>0</v>
      </c>
      <c r="CW53" s="112"/>
      <c r="CX53" s="113">
        <f t="shared" si="12"/>
        <v>2.25</v>
      </c>
      <c r="CY53" s="113" t="s">
        <v>2839</v>
      </c>
      <c r="CZ53" s="113"/>
      <c r="DA53" s="113"/>
      <c r="DB53" s="108" t="s">
        <v>2644</v>
      </c>
      <c r="DC53" s="108" t="s">
        <v>2646</v>
      </c>
      <c r="DD53" s="108" t="s">
        <v>2646</v>
      </c>
      <c r="DE53" s="108" t="s">
        <v>2650</v>
      </c>
      <c r="DF53" s="108" t="s">
        <v>32</v>
      </c>
      <c r="DG53" s="108" t="s">
        <v>2653</v>
      </c>
      <c r="DH53" s="108" t="s">
        <v>32</v>
      </c>
      <c r="DI53" s="108" t="s">
        <v>2657</v>
      </c>
      <c r="DJ53" s="108" t="s">
        <v>2659</v>
      </c>
      <c r="DK53" s="108" t="s">
        <v>2659</v>
      </c>
      <c r="DL53" s="108" t="s">
        <v>37</v>
      </c>
      <c r="DM53" s="108" t="s">
        <v>2663</v>
      </c>
      <c r="DN53" s="103"/>
      <c r="DO53" s="103"/>
      <c r="DP53" s="103"/>
      <c r="DQ53" s="103"/>
      <c r="DR53" s="103"/>
      <c r="DS53" s="103"/>
      <c r="DT53" s="103"/>
      <c r="DU53" s="108" t="s">
        <v>2634</v>
      </c>
      <c r="DV53" s="108" t="s">
        <v>2633</v>
      </c>
      <c r="DW53" s="108"/>
      <c r="DX53" s="120" t="s">
        <v>3236</v>
      </c>
      <c r="DY53" s="114" t="s">
        <v>409</v>
      </c>
      <c r="DZ53" s="120" t="s">
        <v>174</v>
      </c>
      <c r="EA53" s="110">
        <v>3</v>
      </c>
      <c r="EB53" s="127" t="s">
        <v>3237</v>
      </c>
      <c r="EC53" s="120"/>
      <c r="ED53" s="115"/>
      <c r="EE53" s="115"/>
      <c r="EF53" s="148"/>
      <c r="EG53" s="148"/>
      <c r="EH53" s="148"/>
      <c r="EI53" s="148"/>
      <c r="EJ53" s="148"/>
      <c r="EK53" s="148"/>
      <c r="EL53" s="148"/>
      <c r="EM53" s="148"/>
      <c r="EN53" s="148"/>
      <c r="EO53" s="148"/>
      <c r="EP53" s="148"/>
      <c r="EQ53" s="148"/>
      <c r="ER53" s="148"/>
      <c r="ES53" s="148"/>
      <c r="ET53" s="148"/>
      <c r="EU53" s="148"/>
      <c r="EV53" s="148"/>
      <c r="EW53" s="148"/>
      <c r="EX53" s="148"/>
      <c r="EY53" s="148"/>
      <c r="EZ53" s="148"/>
      <c r="FA53" s="148"/>
      <c r="FB53" s="148"/>
      <c r="FC53" s="148"/>
      <c r="FD53" s="148"/>
      <c r="FE53" s="148"/>
      <c r="FF53" s="148"/>
    </row>
    <row r="54" spans="1:163" s="640" customFormat="1" ht="15.75" hidden="1" customHeight="1" x14ac:dyDescent="0.25">
      <c r="A54" s="221">
        <v>52</v>
      </c>
      <c r="B54" s="2065"/>
      <c r="C54" s="623" t="s">
        <v>7823</v>
      </c>
      <c r="D54" s="623" t="s">
        <v>22</v>
      </c>
      <c r="E54" s="623" t="s">
        <v>4126</v>
      </c>
      <c r="F54" s="623">
        <v>392323</v>
      </c>
      <c r="G54" s="623">
        <v>32</v>
      </c>
      <c r="H54" s="623" t="s">
        <v>2634</v>
      </c>
      <c r="I54" s="623" t="s">
        <v>2634</v>
      </c>
      <c r="J54" s="623" t="s">
        <v>2633</v>
      </c>
      <c r="K54" s="623">
        <v>555130887</v>
      </c>
      <c r="L54" s="623">
        <v>216.5</v>
      </c>
      <c r="M54" s="623">
        <v>185</v>
      </c>
      <c r="N54" s="624">
        <f t="shared" si="13"/>
        <v>63.257852447041643</v>
      </c>
      <c r="O54" s="625">
        <v>4</v>
      </c>
      <c r="P54" s="624">
        <f t="shared" si="0"/>
        <v>85.562500000000014</v>
      </c>
      <c r="Q54" s="624">
        <f t="shared" si="1"/>
        <v>130.9375</v>
      </c>
      <c r="R54" s="626" t="s">
        <v>36</v>
      </c>
      <c r="S54" s="627">
        <v>40484</v>
      </c>
      <c r="T54" s="623" t="s">
        <v>1718</v>
      </c>
      <c r="U54" s="623" t="s">
        <v>2490</v>
      </c>
      <c r="V54" s="623" t="s">
        <v>62</v>
      </c>
      <c r="W54" s="623" t="s">
        <v>3261</v>
      </c>
      <c r="X54" s="623" t="s">
        <v>2634</v>
      </c>
      <c r="Y54" s="623"/>
      <c r="Z54" s="623" t="s">
        <v>2633</v>
      </c>
      <c r="AA54" s="623" t="s">
        <v>2635</v>
      </c>
      <c r="AB54" s="623" t="s">
        <v>2634</v>
      </c>
      <c r="AC54" s="623"/>
      <c r="AD54" s="623" t="s">
        <v>2634</v>
      </c>
      <c r="AE54" s="623"/>
      <c r="AF54" s="623" t="s">
        <v>2634</v>
      </c>
      <c r="AG54" s="623"/>
      <c r="AH54" s="623" t="s">
        <v>2633</v>
      </c>
      <c r="AI54" s="623" t="s">
        <v>2637</v>
      </c>
      <c r="AJ54" s="623" t="s">
        <v>2634</v>
      </c>
      <c r="AK54" s="623"/>
      <c r="AL54" s="623" t="s">
        <v>2634</v>
      </c>
      <c r="AM54" s="623"/>
      <c r="AN54" s="623" t="s">
        <v>2634</v>
      </c>
      <c r="AO54" s="623"/>
      <c r="AP54" s="623"/>
      <c r="AQ54" s="623" t="s">
        <v>2638</v>
      </c>
      <c r="AR54" s="623" t="s">
        <v>4075</v>
      </c>
      <c r="AS54" s="623" t="s">
        <v>4092</v>
      </c>
      <c r="AT54" s="623"/>
      <c r="AU54" s="623"/>
      <c r="AV54" s="623"/>
      <c r="AW54" s="623" t="s">
        <v>2634</v>
      </c>
      <c r="AX54" s="623"/>
      <c r="AY54" s="623" t="s">
        <v>2634</v>
      </c>
      <c r="AZ54" s="623"/>
      <c r="BA54" s="623"/>
      <c r="BB54" s="623"/>
      <c r="BC54" s="623"/>
      <c r="BD54" s="623"/>
      <c r="BE54" s="623" t="s">
        <v>2634</v>
      </c>
      <c r="BF54" s="623" t="s">
        <v>2634</v>
      </c>
      <c r="BG54" s="623" t="s">
        <v>2633</v>
      </c>
      <c r="BH54" s="623"/>
      <c r="BI54" s="623"/>
      <c r="BJ54" s="623"/>
      <c r="BK54" s="628">
        <v>200</v>
      </c>
      <c r="BL54" s="628">
        <v>200</v>
      </c>
      <c r="BM54" s="629">
        <f t="shared" si="2"/>
        <v>12.601431980906922</v>
      </c>
      <c r="BN54" s="628" t="s">
        <v>63</v>
      </c>
      <c r="BO54" s="628">
        <v>180</v>
      </c>
      <c r="BP54" s="629">
        <f t="shared" si="3"/>
        <v>27.875894988066825</v>
      </c>
      <c r="BQ54" s="628" t="s">
        <v>64</v>
      </c>
      <c r="BR54" s="628">
        <v>155</v>
      </c>
      <c r="BS54" s="629">
        <f t="shared" si="4"/>
        <v>46.968973747016705</v>
      </c>
      <c r="BT54" s="628">
        <v>120</v>
      </c>
      <c r="BU54" s="628">
        <v>120</v>
      </c>
      <c r="BV54" s="629">
        <f t="shared" si="5"/>
        <v>73.699284009546545</v>
      </c>
      <c r="BW54" s="628">
        <v>113</v>
      </c>
      <c r="BX54" s="628">
        <v>113</v>
      </c>
      <c r="BY54" s="629">
        <f t="shared" si="11"/>
        <v>79.045346062052502</v>
      </c>
      <c r="BZ54" s="628">
        <v>100</v>
      </c>
      <c r="CA54" s="628">
        <v>100</v>
      </c>
      <c r="CB54" s="629">
        <f t="shared" si="6"/>
        <v>88.97374701670644</v>
      </c>
      <c r="CC54" s="628" t="s">
        <v>5070</v>
      </c>
      <c r="CD54" s="628">
        <v>94</v>
      </c>
      <c r="CE54" s="629">
        <f t="shared" si="7"/>
        <v>93.556085918854421</v>
      </c>
      <c r="CF54" s="628" t="s">
        <v>7723</v>
      </c>
      <c r="CG54" s="628">
        <v>103</v>
      </c>
      <c r="CH54" s="629">
        <f t="shared" si="8"/>
        <v>86.682577565632457</v>
      </c>
      <c r="CI54" s="628" t="s">
        <v>9728</v>
      </c>
      <c r="CJ54" s="628">
        <v>100</v>
      </c>
      <c r="CK54" s="629">
        <f t="shared" si="9"/>
        <v>88.97374701670644</v>
      </c>
      <c r="CL54" s="628">
        <v>100</v>
      </c>
      <c r="CM54" s="629">
        <f t="shared" si="14"/>
        <v>88.97374701670644</v>
      </c>
      <c r="CN54" s="98">
        <v>130</v>
      </c>
      <c r="CO54" s="623"/>
      <c r="CP54" s="623"/>
      <c r="CQ54" s="630">
        <v>3</v>
      </c>
      <c r="CR54" s="630">
        <v>2</v>
      </c>
      <c r="CS54" s="629">
        <v>1</v>
      </c>
      <c r="CT54" s="631">
        <v>-0.25</v>
      </c>
      <c r="CU54" s="631">
        <v>0.5</v>
      </c>
      <c r="CV54" s="631">
        <v>0.5</v>
      </c>
      <c r="CW54" s="631"/>
      <c r="CX54" s="631">
        <f t="shared" si="12"/>
        <v>6.75</v>
      </c>
      <c r="CY54" s="631" t="s">
        <v>2838</v>
      </c>
      <c r="CZ54" s="631" t="s">
        <v>2634</v>
      </c>
      <c r="DA54" s="631"/>
      <c r="DB54" s="629" t="s">
        <v>2645</v>
      </c>
      <c r="DC54" s="629" t="s">
        <v>2646</v>
      </c>
      <c r="DD54" s="629" t="s">
        <v>2646</v>
      </c>
      <c r="DE54" s="629" t="s">
        <v>2651</v>
      </c>
      <c r="DF54" s="629" t="s">
        <v>32</v>
      </c>
      <c r="DG54" s="629" t="s">
        <v>2654</v>
      </c>
      <c r="DH54" s="629" t="s">
        <v>2654</v>
      </c>
      <c r="DI54" s="629" t="s">
        <v>2658</v>
      </c>
      <c r="DJ54" s="629" t="s">
        <v>2659</v>
      </c>
      <c r="DK54" s="629" t="s">
        <v>2659</v>
      </c>
      <c r="DL54" s="629" t="s">
        <v>2659</v>
      </c>
      <c r="DM54" s="629" t="s">
        <v>2663</v>
      </c>
      <c r="DN54" s="623" t="s">
        <v>4001</v>
      </c>
      <c r="DO54" s="623" t="s">
        <v>4003</v>
      </c>
      <c r="DP54" s="623"/>
      <c r="DQ54" s="623"/>
      <c r="DR54" s="623" t="s">
        <v>4068</v>
      </c>
      <c r="DS54" s="623" t="s">
        <v>2633</v>
      </c>
      <c r="DT54" s="623" t="s">
        <v>4073</v>
      </c>
      <c r="DU54" s="629" t="s">
        <v>2634</v>
      </c>
      <c r="DV54" s="629" t="s">
        <v>2633</v>
      </c>
      <c r="DW54" s="629" t="s">
        <v>7724</v>
      </c>
      <c r="DX54" s="633" t="s">
        <v>75</v>
      </c>
      <c r="DY54" s="636" t="s">
        <v>76</v>
      </c>
      <c r="DZ54" s="633" t="s">
        <v>77</v>
      </c>
      <c r="EA54" s="102">
        <v>3</v>
      </c>
      <c r="EB54" s="633"/>
      <c r="EC54" s="633"/>
      <c r="ED54" s="636"/>
      <c r="EE54" s="636"/>
      <c r="EF54" s="166"/>
      <c r="EG54" s="166"/>
      <c r="EH54" s="166"/>
      <c r="EI54" s="166"/>
      <c r="EJ54" s="166"/>
      <c r="EK54" s="166"/>
      <c r="EL54" s="166"/>
      <c r="EM54" s="166"/>
      <c r="EN54" s="166"/>
      <c r="EO54" s="166"/>
      <c r="EP54" s="166"/>
      <c r="EQ54" s="166"/>
      <c r="ER54" s="166"/>
      <c r="ES54" s="166"/>
      <c r="ET54" s="166"/>
      <c r="EU54" s="166"/>
      <c r="EV54" s="166"/>
      <c r="EW54" s="166"/>
      <c r="EX54" s="166"/>
      <c r="EY54" s="166"/>
      <c r="EZ54" s="166"/>
      <c r="FA54" s="166"/>
      <c r="FB54" s="166"/>
      <c r="FC54" s="166"/>
      <c r="FD54" s="166"/>
      <c r="FE54" s="166"/>
      <c r="FF54" s="166"/>
      <c r="FG54" s="639"/>
    </row>
    <row r="55" spans="1:163" s="637" customFormat="1" ht="15.75" hidden="1" customHeight="1" x14ac:dyDescent="0.25">
      <c r="A55" s="674">
        <v>53</v>
      </c>
      <c r="B55" s="2067"/>
      <c r="C55" s="641" t="s">
        <v>7758</v>
      </c>
      <c r="D55" s="641" t="s">
        <v>38</v>
      </c>
      <c r="E55" s="641" t="s">
        <v>4114</v>
      </c>
      <c r="F55" s="641">
        <v>191724</v>
      </c>
      <c r="G55" s="641">
        <v>24</v>
      </c>
      <c r="H55" s="641" t="s">
        <v>2633</v>
      </c>
      <c r="I55" s="641" t="s">
        <v>3984</v>
      </c>
      <c r="J55" s="641" t="s">
        <v>2634</v>
      </c>
      <c r="K55" s="641">
        <v>548544883</v>
      </c>
      <c r="L55" s="641">
        <v>97</v>
      </c>
      <c r="M55" s="641">
        <v>153</v>
      </c>
      <c r="N55" s="642">
        <f t="shared" si="13"/>
        <v>41.437054124482039</v>
      </c>
      <c r="O55" s="643">
        <v>2</v>
      </c>
      <c r="P55" s="642">
        <f t="shared" si="0"/>
        <v>58.522500000000001</v>
      </c>
      <c r="Q55" s="642">
        <f t="shared" si="1"/>
        <v>38.477499999999999</v>
      </c>
      <c r="R55" s="644" t="s">
        <v>36</v>
      </c>
      <c r="S55" s="645">
        <v>40488</v>
      </c>
      <c r="T55" s="641" t="s">
        <v>1718</v>
      </c>
      <c r="U55" s="641" t="s">
        <v>2490</v>
      </c>
      <c r="V55" s="641" t="s">
        <v>183</v>
      </c>
      <c r="W55" s="641" t="s">
        <v>7744</v>
      </c>
      <c r="X55" s="641" t="s">
        <v>2634</v>
      </c>
      <c r="Y55" s="641"/>
      <c r="Z55" s="641" t="s">
        <v>2634</v>
      </c>
      <c r="AA55" s="641"/>
      <c r="AB55" s="641" t="s">
        <v>2634</v>
      </c>
      <c r="AC55" s="641"/>
      <c r="AD55" s="641" t="s">
        <v>2634</v>
      </c>
      <c r="AE55" s="641"/>
      <c r="AF55" s="641" t="s">
        <v>2633</v>
      </c>
      <c r="AG55" s="641" t="s">
        <v>2635</v>
      </c>
      <c r="AH55" s="641" t="s">
        <v>2634</v>
      </c>
      <c r="AI55" s="641"/>
      <c r="AJ55" s="641" t="s">
        <v>2634</v>
      </c>
      <c r="AK55" s="641"/>
      <c r="AL55" s="641" t="s">
        <v>2634</v>
      </c>
      <c r="AM55" s="641"/>
      <c r="AN55" s="641" t="s">
        <v>2634</v>
      </c>
      <c r="AO55" s="641"/>
      <c r="AP55" s="641"/>
      <c r="AQ55" s="641" t="s">
        <v>2638</v>
      </c>
      <c r="AR55" s="641" t="s">
        <v>4076</v>
      </c>
      <c r="AS55" s="641" t="s">
        <v>4088</v>
      </c>
      <c r="AT55" s="641" t="s">
        <v>2633</v>
      </c>
      <c r="AU55" s="641" t="s">
        <v>2635</v>
      </c>
      <c r="AV55" s="641" t="s">
        <v>2641</v>
      </c>
      <c r="AW55" s="641" t="s">
        <v>2634</v>
      </c>
      <c r="AX55" s="641"/>
      <c r="AY55" s="641" t="s">
        <v>2634</v>
      </c>
      <c r="AZ55" s="641"/>
      <c r="BA55" s="641" t="s">
        <v>3971</v>
      </c>
      <c r="BB55" s="641" t="s">
        <v>3970</v>
      </c>
      <c r="BC55" s="641" t="s">
        <v>2633</v>
      </c>
      <c r="BD55" s="641" t="s">
        <v>2635</v>
      </c>
      <c r="BE55" s="641" t="s">
        <v>2634</v>
      </c>
      <c r="BF55" s="641" t="s">
        <v>2634</v>
      </c>
      <c r="BG55" s="641" t="s">
        <v>2634</v>
      </c>
      <c r="BH55" s="641"/>
      <c r="BI55" s="641"/>
      <c r="BJ55" s="641"/>
      <c r="BK55" s="646" t="s">
        <v>184</v>
      </c>
      <c r="BL55" s="646">
        <v>90</v>
      </c>
      <c r="BM55" s="157">
        <f t="shared" si="2"/>
        <v>18.192450133194722</v>
      </c>
      <c r="BN55" s="646">
        <v>77</v>
      </c>
      <c r="BO55" s="646">
        <v>77</v>
      </c>
      <c r="BP55" s="157">
        <f t="shared" si="3"/>
        <v>51.978428951984924</v>
      </c>
      <c r="BQ55" s="646" t="s">
        <v>185</v>
      </c>
      <c r="BR55" s="646">
        <v>73.7</v>
      </c>
      <c r="BS55" s="157">
        <f t="shared" si="4"/>
        <v>60.554869729062432</v>
      </c>
      <c r="BT55" s="646" t="s">
        <v>4475</v>
      </c>
      <c r="BU55" s="646">
        <v>70</v>
      </c>
      <c r="BV55" s="157">
        <f t="shared" si="5"/>
        <v>70.170879085179649</v>
      </c>
      <c r="BW55" s="646">
        <v>66</v>
      </c>
      <c r="BX55" s="646">
        <v>66</v>
      </c>
      <c r="BY55" s="157">
        <f t="shared" si="11"/>
        <v>80.566564875576645</v>
      </c>
      <c r="BZ55" s="646" t="s">
        <v>6535</v>
      </c>
      <c r="CA55" s="646">
        <v>66</v>
      </c>
      <c r="CB55" s="157">
        <f t="shared" si="6"/>
        <v>80.566564875576645</v>
      </c>
      <c r="CC55" s="646" t="s">
        <v>7757</v>
      </c>
      <c r="CD55" s="646">
        <v>67</v>
      </c>
      <c r="CE55" s="157">
        <f t="shared" si="7"/>
        <v>77.967643427977393</v>
      </c>
      <c r="CF55" s="646" t="s">
        <v>7745</v>
      </c>
      <c r="CG55" s="646">
        <v>68</v>
      </c>
      <c r="CH55" s="157">
        <f t="shared" si="8"/>
        <v>75.36872198037814</v>
      </c>
      <c r="CI55" s="646"/>
      <c r="CJ55" s="646"/>
      <c r="CK55" s="157">
        <f t="shared" si="9"/>
        <v>252.0953804171269</v>
      </c>
      <c r="CL55" s="646">
        <v>68</v>
      </c>
      <c r="CM55" s="157">
        <v>75.400000000000006</v>
      </c>
      <c r="CN55" s="96">
        <v>115</v>
      </c>
      <c r="CO55" s="641"/>
      <c r="CP55" s="641"/>
      <c r="CQ55" s="647">
        <v>3</v>
      </c>
      <c r="CR55" s="647">
        <v>3</v>
      </c>
      <c r="CS55" s="157">
        <v>1</v>
      </c>
      <c r="CT55" s="632">
        <v>0.25</v>
      </c>
      <c r="CU55" s="632">
        <v>0.5</v>
      </c>
      <c r="CV55" s="632">
        <v>0.25</v>
      </c>
      <c r="CW55" s="632">
        <v>0.25</v>
      </c>
      <c r="CX55" s="632">
        <f t="shared" si="12"/>
        <v>8.25</v>
      </c>
      <c r="CY55" s="632" t="s">
        <v>2837</v>
      </c>
      <c r="CZ55" s="632" t="s">
        <v>2633</v>
      </c>
      <c r="DA55" s="632" t="s">
        <v>3976</v>
      </c>
      <c r="DB55" s="157" t="s">
        <v>2644</v>
      </c>
      <c r="DC55" s="157" t="s">
        <v>2648</v>
      </c>
      <c r="DD55" s="157" t="s">
        <v>2646</v>
      </c>
      <c r="DE55" s="157" t="s">
        <v>2651</v>
      </c>
      <c r="DF55" s="157" t="s">
        <v>32</v>
      </c>
      <c r="DG55" s="157" t="s">
        <v>2654</v>
      </c>
      <c r="DH55" s="157" t="s">
        <v>2653</v>
      </c>
      <c r="DI55" s="157" t="s">
        <v>2657</v>
      </c>
      <c r="DJ55" s="157" t="s">
        <v>37</v>
      </c>
      <c r="DK55" s="157" t="s">
        <v>2659</v>
      </c>
      <c r="DL55" s="157" t="s">
        <v>2660</v>
      </c>
      <c r="DM55" s="157" t="s">
        <v>2663</v>
      </c>
      <c r="DN55" s="641" t="s">
        <v>4001</v>
      </c>
      <c r="DO55" s="641" t="s">
        <v>4002</v>
      </c>
      <c r="DP55" s="641" t="s">
        <v>4064</v>
      </c>
      <c r="DQ55" s="641" t="s">
        <v>4069</v>
      </c>
      <c r="DR55" s="641"/>
      <c r="DS55" s="641" t="s">
        <v>2633</v>
      </c>
      <c r="DT55" s="641" t="s">
        <v>4073</v>
      </c>
      <c r="DU55" s="157" t="s">
        <v>2634</v>
      </c>
      <c r="DV55" s="157" t="s">
        <v>2633</v>
      </c>
      <c r="DW55" s="157" t="s">
        <v>7746</v>
      </c>
      <c r="DX55" s="648" t="s">
        <v>220</v>
      </c>
      <c r="DY55" s="649" t="s">
        <v>126</v>
      </c>
      <c r="DZ55" s="648" t="s">
        <v>101</v>
      </c>
      <c r="EA55" s="650">
        <v>3</v>
      </c>
      <c r="EB55" s="651" t="s">
        <v>8026</v>
      </c>
      <c r="EC55" s="648"/>
      <c r="ED55" s="652" t="s">
        <v>7217</v>
      </c>
      <c r="EE55" s="652"/>
      <c r="EF55" s="166"/>
      <c r="EG55" s="166"/>
      <c r="EH55" s="166"/>
      <c r="EI55" s="166"/>
      <c r="EJ55" s="166"/>
      <c r="EK55" s="166"/>
      <c r="EL55" s="166"/>
      <c r="EM55" s="166"/>
      <c r="EN55" s="166"/>
      <c r="EO55" s="166"/>
      <c r="EP55" s="166"/>
      <c r="EQ55" s="166"/>
      <c r="ER55" s="166"/>
      <c r="ES55" s="166"/>
      <c r="ET55" s="166"/>
      <c r="EU55" s="166"/>
      <c r="EV55" s="166"/>
      <c r="EW55" s="166"/>
      <c r="EX55" s="166"/>
      <c r="EY55" s="166"/>
      <c r="EZ55" s="166"/>
      <c r="FA55" s="166"/>
      <c r="FB55" s="166"/>
      <c r="FC55" s="166"/>
      <c r="FD55" s="166"/>
      <c r="FE55" s="166"/>
      <c r="FF55" s="166"/>
    </row>
    <row r="56" spans="1:163" ht="15.75" hidden="1" customHeight="1" x14ac:dyDescent="0.25">
      <c r="A56" s="22">
        <v>54</v>
      </c>
      <c r="B56" s="2067"/>
      <c r="C56" s="1" t="s">
        <v>7824</v>
      </c>
      <c r="D56" s="1" t="s">
        <v>23</v>
      </c>
      <c r="E56" s="1" t="s">
        <v>4150</v>
      </c>
      <c r="F56" s="1">
        <v>397659</v>
      </c>
      <c r="G56" s="1">
        <v>26</v>
      </c>
      <c r="H56" s="1"/>
      <c r="I56" s="1"/>
      <c r="J56" s="1"/>
      <c r="K56" s="1">
        <v>535313322</v>
      </c>
      <c r="L56" s="1">
        <v>136.5</v>
      </c>
      <c r="M56" s="1">
        <v>167</v>
      </c>
      <c r="N56" s="8">
        <f t="shared" si="13"/>
        <v>48.944028111441789</v>
      </c>
      <c r="O56" s="73">
        <v>2</v>
      </c>
      <c r="P56" s="8">
        <f t="shared" si="0"/>
        <v>69.722499999999997</v>
      </c>
      <c r="Q56" s="8">
        <f t="shared" si="1"/>
        <v>66.777500000000003</v>
      </c>
      <c r="R56" s="7" t="s">
        <v>36</v>
      </c>
      <c r="S56" s="6">
        <v>40490</v>
      </c>
      <c r="T56" s="1" t="s">
        <v>1718</v>
      </c>
      <c r="U56" s="1" t="s">
        <v>2490</v>
      </c>
      <c r="V56" s="1" t="s">
        <v>182</v>
      </c>
      <c r="W56" s="1" t="s">
        <v>3615</v>
      </c>
      <c r="X56" s="1"/>
      <c r="Y56" s="1"/>
      <c r="Z56" s="1"/>
      <c r="AA56" s="1"/>
      <c r="AB56" s="1" t="s">
        <v>2633</v>
      </c>
      <c r="AC56" s="1" t="s">
        <v>2635</v>
      </c>
      <c r="AD56" s="1"/>
      <c r="AE56" s="1"/>
      <c r="AF56" s="1"/>
      <c r="AG56" s="1"/>
      <c r="AH56" s="1"/>
      <c r="AI56" s="1"/>
      <c r="AJ56" s="1"/>
      <c r="AK56" s="1"/>
      <c r="AL56" s="1"/>
      <c r="AM56" s="1"/>
      <c r="AN56" s="1"/>
      <c r="AO56" s="1"/>
      <c r="AP56" s="1"/>
      <c r="AQ56" s="1"/>
      <c r="AR56" s="1"/>
      <c r="AS56" s="1"/>
      <c r="AT56" s="1" t="s">
        <v>2633</v>
      </c>
      <c r="AU56" s="1" t="s">
        <v>2637</v>
      </c>
      <c r="AV56" s="1"/>
      <c r="AW56" s="1"/>
      <c r="AX56" s="1"/>
      <c r="AY56" s="1"/>
      <c r="AZ56" s="1"/>
      <c r="BA56" s="1" t="s">
        <v>3971</v>
      </c>
      <c r="BB56" s="1" t="s">
        <v>3971</v>
      </c>
      <c r="BC56" s="1" t="s">
        <v>2633</v>
      </c>
      <c r="BD56" s="1" t="s">
        <v>2637</v>
      </c>
      <c r="BE56" s="1"/>
      <c r="BF56" s="1"/>
      <c r="BG56" s="1"/>
      <c r="BH56" s="1"/>
      <c r="BI56" s="1"/>
      <c r="BJ56" s="1"/>
      <c r="BK56" s="19">
        <v>123</v>
      </c>
      <c r="BL56" s="19">
        <v>123</v>
      </c>
      <c r="BM56" s="20">
        <f t="shared" si="2"/>
        <v>20.216390251207368</v>
      </c>
      <c r="BN56" s="19">
        <v>109</v>
      </c>
      <c r="BO56" s="19">
        <v>109</v>
      </c>
      <c r="BP56" s="20">
        <f t="shared" si="3"/>
        <v>41.181535696903893</v>
      </c>
      <c r="BQ56" s="19"/>
      <c r="BR56" s="19"/>
      <c r="BS56" s="20">
        <f t="shared" si="4"/>
        <v>204.41016809554117</v>
      </c>
      <c r="BT56" s="19"/>
      <c r="BU56" s="19"/>
      <c r="BV56" s="20">
        <f t="shared" si="5"/>
        <v>204.41016809554117</v>
      </c>
      <c r="BW56" s="19"/>
      <c r="BX56" s="19"/>
      <c r="BY56" s="20">
        <f t="shared" si="11"/>
        <v>204.41016809554117</v>
      </c>
      <c r="BZ56" s="19">
        <v>78</v>
      </c>
      <c r="CA56" s="19">
        <v>78</v>
      </c>
      <c r="CB56" s="68">
        <f t="shared" si="6"/>
        <v>87.604357755231916</v>
      </c>
      <c r="CC56" s="19"/>
      <c r="CD56" s="19"/>
      <c r="CE56" s="68">
        <f t="shared" si="7"/>
        <v>204.41016809554117</v>
      </c>
      <c r="CF56" s="19"/>
      <c r="CG56" s="19"/>
      <c r="CH56" s="68">
        <f t="shared" si="8"/>
        <v>204.41016809554117</v>
      </c>
      <c r="CI56" s="19"/>
      <c r="CJ56" s="19"/>
      <c r="CK56" s="68">
        <f t="shared" si="9"/>
        <v>204.41016809554117</v>
      </c>
      <c r="CL56" s="19">
        <v>78</v>
      </c>
      <c r="CM56" s="20">
        <f t="shared" ref="CM56:CM119" si="15">((L56-CL56)/Q56)*100</f>
        <v>87.604357755231916</v>
      </c>
      <c r="CN56" s="98">
        <v>110</v>
      </c>
      <c r="CO56" s="1"/>
      <c r="CP56" s="1"/>
      <c r="CQ56" s="91">
        <v>3</v>
      </c>
      <c r="CR56" s="91">
        <v>1</v>
      </c>
      <c r="CS56" s="20">
        <v>1</v>
      </c>
      <c r="CT56" s="85">
        <v>0.5</v>
      </c>
      <c r="CU56" s="85">
        <v>0</v>
      </c>
      <c r="CV56" s="85">
        <v>0.5</v>
      </c>
      <c r="CW56" s="85">
        <v>0.5</v>
      </c>
      <c r="CX56" s="71">
        <f t="shared" si="12"/>
        <v>6.5</v>
      </c>
      <c r="CY56" s="71" t="s">
        <v>2838</v>
      </c>
      <c r="CZ56" s="71"/>
      <c r="DA56" s="71"/>
      <c r="DB56" s="20" t="s">
        <v>2643</v>
      </c>
      <c r="DC56" s="20" t="s">
        <v>2648</v>
      </c>
      <c r="DD56" s="20" t="s">
        <v>2648</v>
      </c>
      <c r="DE56" s="20" t="s">
        <v>2651</v>
      </c>
      <c r="DF56" s="20" t="s">
        <v>32</v>
      </c>
      <c r="DG56" s="20" t="s">
        <v>32</v>
      </c>
      <c r="DH56" s="20" t="s">
        <v>2654</v>
      </c>
      <c r="DI56" s="20" t="s">
        <v>2658</v>
      </c>
      <c r="DJ56" s="20" t="s">
        <v>2659</v>
      </c>
      <c r="DK56" s="20" t="s">
        <v>2659</v>
      </c>
      <c r="DL56" s="20" t="s">
        <v>2659</v>
      </c>
      <c r="DM56" s="20" t="s">
        <v>2663</v>
      </c>
      <c r="DN56" s="1"/>
      <c r="DO56" s="1"/>
      <c r="DP56" s="1"/>
      <c r="DQ56" s="1"/>
      <c r="DR56" s="1"/>
      <c r="DS56" s="1"/>
      <c r="DT56" s="1"/>
      <c r="DU56" s="20" t="s">
        <v>2634</v>
      </c>
      <c r="DV56" s="20" t="s">
        <v>2633</v>
      </c>
      <c r="DW56" s="20"/>
      <c r="DX56" s="119"/>
      <c r="DY56" s="13"/>
      <c r="DZ56" s="119" t="s">
        <v>101</v>
      </c>
      <c r="EA56" s="102">
        <v>3</v>
      </c>
      <c r="EB56" s="126"/>
      <c r="EC56" s="119"/>
      <c r="ED56" s="10"/>
      <c r="EE56" s="10"/>
      <c r="EF56" s="148"/>
      <c r="EG56" s="148"/>
      <c r="EH56" s="148"/>
      <c r="EI56" s="148"/>
      <c r="EJ56" s="148"/>
      <c r="EK56" s="148"/>
      <c r="EL56" s="148"/>
      <c r="EM56" s="148"/>
      <c r="EN56" s="148"/>
      <c r="EO56" s="148"/>
      <c r="EP56" s="148"/>
      <c r="EQ56" s="148"/>
      <c r="ER56" s="148"/>
      <c r="ES56" s="148"/>
      <c r="ET56" s="148"/>
      <c r="EU56" s="148"/>
      <c r="EV56" s="148"/>
      <c r="EW56" s="148"/>
      <c r="EX56" s="148"/>
      <c r="EY56" s="148"/>
      <c r="EZ56" s="148"/>
      <c r="FA56" s="148"/>
      <c r="FB56" s="148"/>
      <c r="FC56" s="148"/>
      <c r="FD56" s="148"/>
      <c r="FE56" s="148"/>
      <c r="FF56" s="148"/>
    </row>
    <row r="57" spans="1:163" ht="15.75" hidden="1" customHeight="1" x14ac:dyDescent="0.25">
      <c r="A57" s="472">
        <v>55</v>
      </c>
      <c r="B57" s="2067"/>
      <c r="C57" s="1" t="s">
        <v>7825</v>
      </c>
      <c r="D57" s="1" t="s">
        <v>23</v>
      </c>
      <c r="E57" s="1" t="s">
        <v>4114</v>
      </c>
      <c r="F57" s="1">
        <v>396679</v>
      </c>
      <c r="G57" s="1">
        <v>23</v>
      </c>
      <c r="H57" s="1"/>
      <c r="I57" s="1"/>
      <c r="J57" s="1"/>
      <c r="K57" s="1">
        <v>566214399</v>
      </c>
      <c r="L57" s="1">
        <v>119</v>
      </c>
      <c r="M57" s="1">
        <v>163</v>
      </c>
      <c r="N57" s="8">
        <f t="shared" si="13"/>
        <v>44.789039858481686</v>
      </c>
      <c r="O57" s="73">
        <v>2</v>
      </c>
      <c r="P57" s="8">
        <f t="shared" si="0"/>
        <v>66.422499999999999</v>
      </c>
      <c r="Q57" s="8">
        <f t="shared" si="1"/>
        <v>52.577500000000001</v>
      </c>
      <c r="R57" s="7" t="s">
        <v>36</v>
      </c>
      <c r="S57" s="6">
        <v>40493</v>
      </c>
      <c r="T57" s="1" t="s">
        <v>253</v>
      </c>
      <c r="U57" s="1" t="s">
        <v>2490</v>
      </c>
      <c r="V57" s="1" t="s">
        <v>125</v>
      </c>
      <c r="W57" s="1" t="s">
        <v>129</v>
      </c>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t="s">
        <v>3971</v>
      </c>
      <c r="BB57" s="1" t="s">
        <v>3970</v>
      </c>
      <c r="BC57" s="1"/>
      <c r="BD57" s="1"/>
      <c r="BE57" s="1"/>
      <c r="BF57" s="1"/>
      <c r="BG57" s="1"/>
      <c r="BH57" s="1"/>
      <c r="BI57" s="1"/>
      <c r="BJ57" s="1"/>
      <c r="BK57" s="19">
        <v>109</v>
      </c>
      <c r="BL57" s="19">
        <v>109</v>
      </c>
      <c r="BM57" s="20">
        <f t="shared" si="2"/>
        <v>19.019542580000952</v>
      </c>
      <c r="BN57" s="19" t="s">
        <v>127</v>
      </c>
      <c r="BO57" s="19">
        <v>90.6</v>
      </c>
      <c r="BP57" s="20">
        <f t="shared" si="3"/>
        <v>54.015500927202709</v>
      </c>
      <c r="BQ57" s="19"/>
      <c r="BR57" s="19"/>
      <c r="BS57" s="20">
        <f t="shared" si="4"/>
        <v>226.33255670201132</v>
      </c>
      <c r="BT57" s="19"/>
      <c r="BU57" s="19"/>
      <c r="BV57" s="20">
        <f t="shared" si="5"/>
        <v>226.33255670201132</v>
      </c>
      <c r="BW57" s="19">
        <v>64.2</v>
      </c>
      <c r="BX57" s="19">
        <v>64.2</v>
      </c>
      <c r="BY57" s="20">
        <f t="shared" si="11"/>
        <v>104.22709333840521</v>
      </c>
      <c r="BZ57" s="19" t="s">
        <v>3652</v>
      </c>
      <c r="CA57" s="19">
        <v>63</v>
      </c>
      <c r="CB57" s="68">
        <f t="shared" si="6"/>
        <v>106.50943844800534</v>
      </c>
      <c r="CC57" s="19"/>
      <c r="CD57" s="19"/>
      <c r="CE57" s="68">
        <f t="shared" si="7"/>
        <v>226.33255670201132</v>
      </c>
      <c r="CF57" s="19"/>
      <c r="CG57" s="19"/>
      <c r="CH57" s="68">
        <f t="shared" si="8"/>
        <v>226.33255670201132</v>
      </c>
      <c r="CI57" s="19"/>
      <c r="CJ57" s="19"/>
      <c r="CK57" s="68">
        <f t="shared" si="9"/>
        <v>226.33255670201132</v>
      </c>
      <c r="CL57" s="19">
        <v>63</v>
      </c>
      <c r="CM57" s="20">
        <f t="shared" si="15"/>
        <v>106.50943844800534</v>
      </c>
      <c r="CN57" s="98">
        <v>115</v>
      </c>
      <c r="CO57" s="1"/>
      <c r="CP57" s="1"/>
      <c r="CQ57" s="91">
        <v>3</v>
      </c>
      <c r="CR57" s="91">
        <v>1</v>
      </c>
      <c r="CS57" s="20">
        <v>1</v>
      </c>
      <c r="CT57" s="85">
        <v>-0.25</v>
      </c>
      <c r="CU57" s="85">
        <v>-0.25</v>
      </c>
      <c r="CV57" s="85">
        <v>0</v>
      </c>
      <c r="CW57" s="85"/>
      <c r="CX57" s="71">
        <f t="shared" si="12"/>
        <v>4.5</v>
      </c>
      <c r="CY57" s="71" t="s">
        <v>2836</v>
      </c>
      <c r="CZ57" s="71"/>
      <c r="DA57" s="71"/>
      <c r="DB57" s="20" t="s">
        <v>2644</v>
      </c>
      <c r="DC57" s="20" t="s">
        <v>2648</v>
      </c>
      <c r="DD57" s="20" t="s">
        <v>2648</v>
      </c>
      <c r="DE57" s="20" t="s">
        <v>2651</v>
      </c>
      <c r="DF57" s="20" t="s">
        <v>2652</v>
      </c>
      <c r="DG57" s="20" t="s">
        <v>2653</v>
      </c>
      <c r="DH57" s="20" t="s">
        <v>32</v>
      </c>
      <c r="DI57" s="20" t="s">
        <v>2657</v>
      </c>
      <c r="DJ57" s="20" t="s">
        <v>37</v>
      </c>
      <c r="DK57" s="20" t="s">
        <v>37</v>
      </c>
      <c r="DL57" s="20" t="s">
        <v>37</v>
      </c>
      <c r="DM57" s="20" t="s">
        <v>3372</v>
      </c>
      <c r="DN57" s="1"/>
      <c r="DO57" s="1"/>
      <c r="DP57" s="1"/>
      <c r="DQ57" s="1"/>
      <c r="DR57" s="1"/>
      <c r="DS57" s="1"/>
      <c r="DT57" s="1"/>
      <c r="DU57" s="20" t="s">
        <v>2634</v>
      </c>
      <c r="DV57" s="20" t="s">
        <v>2633</v>
      </c>
      <c r="DW57" s="20"/>
      <c r="DX57" s="119" t="s">
        <v>94</v>
      </c>
      <c r="DY57" s="13" t="s">
        <v>126</v>
      </c>
      <c r="DZ57" s="119" t="s">
        <v>128</v>
      </c>
      <c r="EA57" s="102">
        <v>3</v>
      </c>
      <c r="EB57" s="126" t="s">
        <v>130</v>
      </c>
      <c r="EC57" s="119"/>
      <c r="ED57" s="10"/>
      <c r="EE57" s="10"/>
      <c r="EF57" s="148"/>
      <c r="EG57" s="148"/>
      <c r="EH57" s="148"/>
      <c r="EI57" s="148"/>
      <c r="EJ57" s="148"/>
      <c r="EK57" s="148"/>
      <c r="EL57" s="148"/>
      <c r="EM57" s="148"/>
      <c r="EN57" s="148"/>
      <c r="EO57" s="148"/>
      <c r="EP57" s="148"/>
      <c r="EQ57" s="148"/>
      <c r="ER57" s="148"/>
      <c r="ES57" s="148"/>
      <c r="ET57" s="148"/>
      <c r="EU57" s="148"/>
      <c r="EV57" s="148"/>
      <c r="EW57" s="148"/>
      <c r="EX57" s="148"/>
      <c r="EY57" s="148"/>
      <c r="EZ57" s="148"/>
      <c r="FA57" s="148"/>
      <c r="FB57" s="148"/>
      <c r="FC57" s="148"/>
      <c r="FD57" s="148"/>
      <c r="FE57" s="148"/>
      <c r="FF57" s="148"/>
    </row>
    <row r="58" spans="1:163" s="637" customFormat="1" ht="15.75" hidden="1" customHeight="1" x14ac:dyDescent="0.25">
      <c r="A58" s="221">
        <v>56</v>
      </c>
      <c r="B58" s="2067"/>
      <c r="C58" s="623" t="s">
        <v>7851</v>
      </c>
      <c r="D58" s="623" t="s">
        <v>23</v>
      </c>
      <c r="E58" s="623" t="s">
        <v>4894</v>
      </c>
      <c r="F58" s="623">
        <v>337607</v>
      </c>
      <c r="G58" s="623">
        <v>25</v>
      </c>
      <c r="H58" s="623" t="s">
        <v>2634</v>
      </c>
      <c r="I58" s="623" t="s">
        <v>2634</v>
      </c>
      <c r="J58" s="623" t="s">
        <v>2633</v>
      </c>
      <c r="K58" s="623">
        <v>503917778</v>
      </c>
      <c r="L58" s="623">
        <v>124</v>
      </c>
      <c r="M58" s="623">
        <v>152</v>
      </c>
      <c r="N58" s="624">
        <f t="shared" si="13"/>
        <v>53.67036011080333</v>
      </c>
      <c r="O58" s="625">
        <v>3</v>
      </c>
      <c r="P58" s="624">
        <f t="shared" si="0"/>
        <v>57.76</v>
      </c>
      <c r="Q58" s="624">
        <f t="shared" si="1"/>
        <v>66.240000000000009</v>
      </c>
      <c r="R58" s="626" t="s">
        <v>36</v>
      </c>
      <c r="S58" s="627">
        <v>40495</v>
      </c>
      <c r="T58" s="623" t="s">
        <v>2487</v>
      </c>
      <c r="U58" s="623" t="s">
        <v>2490</v>
      </c>
      <c r="V58" s="623" t="s">
        <v>168</v>
      </c>
      <c r="W58" s="623" t="s">
        <v>238</v>
      </c>
      <c r="X58" s="623" t="s">
        <v>2634</v>
      </c>
      <c r="Y58" s="623"/>
      <c r="Z58" s="623" t="s">
        <v>2634</v>
      </c>
      <c r="AA58" s="623"/>
      <c r="AB58" s="623" t="s">
        <v>2633</v>
      </c>
      <c r="AC58" s="623" t="s">
        <v>2635</v>
      </c>
      <c r="AD58" s="623" t="s">
        <v>2634</v>
      </c>
      <c r="AE58" s="623"/>
      <c r="AF58" s="623" t="s">
        <v>2634</v>
      </c>
      <c r="AG58" s="623"/>
      <c r="AH58" s="623" t="s">
        <v>2634</v>
      </c>
      <c r="AI58" s="623"/>
      <c r="AJ58" s="623" t="s">
        <v>2634</v>
      </c>
      <c r="AK58" s="623"/>
      <c r="AL58" s="623" t="s">
        <v>2634</v>
      </c>
      <c r="AM58" s="623"/>
      <c r="AN58" s="623" t="s">
        <v>2634</v>
      </c>
      <c r="AO58" s="623"/>
      <c r="AP58" s="623"/>
      <c r="AQ58" s="623" t="s">
        <v>2637</v>
      </c>
      <c r="AR58" s="623"/>
      <c r="AS58" s="623"/>
      <c r="AT58" s="623"/>
      <c r="AU58" s="623"/>
      <c r="AV58" s="623"/>
      <c r="AW58" s="623" t="s">
        <v>2634</v>
      </c>
      <c r="AX58" s="623"/>
      <c r="AY58" s="623" t="s">
        <v>2634</v>
      </c>
      <c r="AZ58" s="623"/>
      <c r="BA58" s="623" t="s">
        <v>3971</v>
      </c>
      <c r="BB58" s="623" t="s">
        <v>3970</v>
      </c>
      <c r="BC58" s="623" t="s">
        <v>2634</v>
      </c>
      <c r="BD58" s="623"/>
      <c r="BE58" s="623" t="s">
        <v>2633</v>
      </c>
      <c r="BF58" s="623" t="s">
        <v>2633</v>
      </c>
      <c r="BG58" s="623" t="s">
        <v>2634</v>
      </c>
      <c r="BH58" s="623"/>
      <c r="BI58" s="623"/>
      <c r="BJ58" s="623"/>
      <c r="BK58" s="628">
        <v>116.8</v>
      </c>
      <c r="BL58" s="628">
        <v>116.8</v>
      </c>
      <c r="BM58" s="629">
        <f t="shared" si="2"/>
        <v>10.869565217391306</v>
      </c>
      <c r="BN58" s="628">
        <v>104</v>
      </c>
      <c r="BO58" s="628">
        <v>104</v>
      </c>
      <c r="BP58" s="629">
        <f t="shared" si="3"/>
        <v>30.193236714975839</v>
      </c>
      <c r="BQ58" s="628"/>
      <c r="BR58" s="628"/>
      <c r="BS58" s="629">
        <f t="shared" si="4"/>
        <v>187.19806763285021</v>
      </c>
      <c r="BT58" s="628" t="s">
        <v>169</v>
      </c>
      <c r="BU58" s="628">
        <v>86.3</v>
      </c>
      <c r="BV58" s="629">
        <f t="shared" si="5"/>
        <v>56.914251207729464</v>
      </c>
      <c r="BW58" s="628" t="s">
        <v>237</v>
      </c>
      <c r="BX58" s="628">
        <v>86</v>
      </c>
      <c r="BY58" s="629">
        <f t="shared" si="11"/>
        <v>57.367149758454097</v>
      </c>
      <c r="BZ58" s="628" t="s">
        <v>3348</v>
      </c>
      <c r="CA58" s="628">
        <v>84</v>
      </c>
      <c r="CB58" s="157">
        <f t="shared" si="6"/>
        <v>60.386473429951678</v>
      </c>
      <c r="CC58" s="628" t="s">
        <v>7380</v>
      </c>
      <c r="CD58" s="628">
        <v>84.5</v>
      </c>
      <c r="CE58" s="157">
        <f t="shared" si="7"/>
        <v>59.631642512077285</v>
      </c>
      <c r="CF58" s="628" t="s">
        <v>7693</v>
      </c>
      <c r="CG58" s="628">
        <v>86</v>
      </c>
      <c r="CH58" s="157">
        <f t="shared" si="8"/>
        <v>57.367149758454097</v>
      </c>
      <c r="CI58" s="628"/>
      <c r="CJ58" s="628"/>
      <c r="CK58" s="157">
        <f t="shared" si="9"/>
        <v>187.19806763285021</v>
      </c>
      <c r="CL58" s="628">
        <v>86</v>
      </c>
      <c r="CM58" s="629">
        <f t="shared" si="15"/>
        <v>57.367149758454097</v>
      </c>
      <c r="CN58" s="98">
        <v>110</v>
      </c>
      <c r="CO58" s="623"/>
      <c r="CP58" s="623"/>
      <c r="CQ58" s="630">
        <v>2</v>
      </c>
      <c r="CR58" s="630">
        <v>2</v>
      </c>
      <c r="CS58" s="629">
        <v>0.5</v>
      </c>
      <c r="CT58" s="631">
        <v>-0.25</v>
      </c>
      <c r="CU58" s="631">
        <v>0.25</v>
      </c>
      <c r="CV58" s="631">
        <v>0.25</v>
      </c>
      <c r="CW58" s="631"/>
      <c r="CX58" s="632">
        <f t="shared" si="12"/>
        <v>4.75</v>
      </c>
      <c r="CY58" s="632" t="s">
        <v>2836</v>
      </c>
      <c r="CZ58" s="632" t="s">
        <v>2634</v>
      </c>
      <c r="DA58" s="632"/>
      <c r="DB58" s="629" t="s">
        <v>2645</v>
      </c>
      <c r="DC58" s="629" t="s">
        <v>2646</v>
      </c>
      <c r="DD58" s="629" t="s">
        <v>2646</v>
      </c>
      <c r="DE58" s="629" t="s">
        <v>2649</v>
      </c>
      <c r="DF58" s="629" t="s">
        <v>2652</v>
      </c>
      <c r="DG58" s="629" t="s">
        <v>2654</v>
      </c>
      <c r="DH58" s="629" t="s">
        <v>2654</v>
      </c>
      <c r="DI58" s="629" t="s">
        <v>2658</v>
      </c>
      <c r="DJ58" s="629" t="s">
        <v>37</v>
      </c>
      <c r="DK58" s="629" t="s">
        <v>37</v>
      </c>
      <c r="DL58" s="629" t="s">
        <v>37</v>
      </c>
      <c r="DM58" s="629" t="s">
        <v>2663</v>
      </c>
      <c r="DN58" s="623" t="s">
        <v>4001</v>
      </c>
      <c r="DO58" s="623" t="s">
        <v>4004</v>
      </c>
      <c r="DP58" s="623"/>
      <c r="DQ58" s="623" t="s">
        <v>4068</v>
      </c>
      <c r="DR58" s="623"/>
      <c r="DS58" s="623" t="s">
        <v>2633</v>
      </c>
      <c r="DT58" s="623" t="s">
        <v>4073</v>
      </c>
      <c r="DU58" s="629" t="s">
        <v>2634</v>
      </c>
      <c r="DV58" s="629" t="s">
        <v>2633</v>
      </c>
      <c r="DW58" s="629" t="s">
        <v>7381</v>
      </c>
      <c r="DX58" s="633" t="s">
        <v>220</v>
      </c>
      <c r="DY58" s="634" t="s">
        <v>7382</v>
      </c>
      <c r="DZ58" s="633" t="s">
        <v>101</v>
      </c>
      <c r="EA58" s="102">
        <v>3</v>
      </c>
      <c r="EB58" s="635" t="s">
        <v>3598</v>
      </c>
      <c r="EC58" s="633"/>
      <c r="ED58" s="636"/>
      <c r="EE58" s="636"/>
      <c r="EF58" s="166"/>
      <c r="EG58" s="166"/>
      <c r="EH58" s="166"/>
      <c r="EI58" s="166"/>
      <c r="EJ58" s="166"/>
      <c r="EK58" s="166"/>
      <c r="EL58" s="166"/>
      <c r="EM58" s="166"/>
      <c r="EN58" s="166"/>
      <c r="EO58" s="166"/>
      <c r="EP58" s="166"/>
      <c r="EQ58" s="166"/>
      <c r="ER58" s="166"/>
      <c r="ES58" s="166"/>
      <c r="ET58" s="166"/>
      <c r="EU58" s="166"/>
      <c r="EV58" s="166"/>
      <c r="EW58" s="166"/>
      <c r="EX58" s="166"/>
      <c r="EY58" s="166"/>
      <c r="EZ58" s="166"/>
      <c r="FA58" s="166"/>
      <c r="FB58" s="166"/>
      <c r="FC58" s="166"/>
      <c r="FD58" s="166"/>
      <c r="FE58" s="166"/>
      <c r="FF58" s="166"/>
    </row>
    <row r="59" spans="1:163" ht="15.75" hidden="1" customHeight="1" x14ac:dyDescent="0.25">
      <c r="A59" s="22">
        <v>57</v>
      </c>
      <c r="B59" s="2067"/>
      <c r="C59" s="1" t="s">
        <v>7826</v>
      </c>
      <c r="D59" s="1" t="s">
        <v>23</v>
      </c>
      <c r="E59" s="1" t="s">
        <v>4150</v>
      </c>
      <c r="F59" s="1">
        <v>396929</v>
      </c>
      <c r="G59" s="1">
        <v>41</v>
      </c>
      <c r="H59" s="1"/>
      <c r="I59" s="1"/>
      <c r="J59" s="1"/>
      <c r="K59" s="1">
        <v>554422680</v>
      </c>
      <c r="L59" s="1">
        <v>79</v>
      </c>
      <c r="M59" s="1">
        <v>148</v>
      </c>
      <c r="N59" s="8">
        <f t="shared" si="13"/>
        <v>36.066471877282694</v>
      </c>
      <c r="O59" s="73">
        <v>1</v>
      </c>
      <c r="P59" s="8">
        <f t="shared" si="0"/>
        <v>54.76</v>
      </c>
      <c r="Q59" s="8">
        <f t="shared" si="1"/>
        <v>24.240000000000002</v>
      </c>
      <c r="R59" s="7" t="s">
        <v>36</v>
      </c>
      <c r="S59" s="6">
        <v>40495</v>
      </c>
      <c r="T59" s="1" t="s">
        <v>2487</v>
      </c>
      <c r="U59" s="1" t="s">
        <v>2490</v>
      </c>
      <c r="V59" s="1" t="s">
        <v>24</v>
      </c>
      <c r="W59" s="1" t="s">
        <v>163</v>
      </c>
      <c r="X59" s="1"/>
      <c r="Y59" s="1"/>
      <c r="Z59" s="1"/>
      <c r="AA59" s="1"/>
      <c r="AB59" s="1"/>
      <c r="AC59" s="1"/>
      <c r="AD59" s="1"/>
      <c r="AE59" s="1"/>
      <c r="AF59" s="1" t="s">
        <v>2633</v>
      </c>
      <c r="AG59" s="1" t="s">
        <v>2636</v>
      </c>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9">
        <v>71</v>
      </c>
      <c r="BL59" s="19">
        <v>71</v>
      </c>
      <c r="BM59" s="20">
        <f t="shared" si="2"/>
        <v>33.003300330032999</v>
      </c>
      <c r="BN59" s="19">
        <v>66</v>
      </c>
      <c r="BO59" s="19">
        <v>66</v>
      </c>
      <c r="BP59" s="20">
        <f t="shared" si="3"/>
        <v>53.630363036303628</v>
      </c>
      <c r="BQ59" s="19">
        <v>64.3</v>
      </c>
      <c r="BR59" s="19">
        <v>64.3</v>
      </c>
      <c r="BS59" s="20">
        <f t="shared" si="4"/>
        <v>60.643564356435654</v>
      </c>
      <c r="BT59" s="19"/>
      <c r="BU59" s="19"/>
      <c r="BV59" s="20">
        <f t="shared" si="5"/>
        <v>325.90759075907584</v>
      </c>
      <c r="BW59" s="19" t="s">
        <v>246</v>
      </c>
      <c r="BX59" s="19">
        <v>59</v>
      </c>
      <c r="BY59" s="20">
        <f t="shared" si="11"/>
        <v>82.508250825082499</v>
      </c>
      <c r="BZ59" s="19" t="s">
        <v>2956</v>
      </c>
      <c r="CA59" s="19">
        <v>59</v>
      </c>
      <c r="CB59" s="68">
        <f t="shared" si="6"/>
        <v>82.508250825082499</v>
      </c>
      <c r="CC59" s="19"/>
      <c r="CD59" s="19"/>
      <c r="CE59" s="68">
        <f t="shared" si="7"/>
        <v>325.90759075907584</v>
      </c>
      <c r="CF59" s="19"/>
      <c r="CG59" s="19"/>
      <c r="CH59" s="68">
        <f t="shared" si="8"/>
        <v>325.90759075907584</v>
      </c>
      <c r="CI59" s="19"/>
      <c r="CJ59" s="19"/>
      <c r="CK59" s="68">
        <f t="shared" si="9"/>
        <v>325.90759075907584</v>
      </c>
      <c r="CL59" s="19">
        <v>59</v>
      </c>
      <c r="CM59" s="20">
        <f t="shared" si="15"/>
        <v>82.508250825082499</v>
      </c>
      <c r="CN59" s="98">
        <v>110</v>
      </c>
      <c r="CO59" s="1"/>
      <c r="CP59" s="1"/>
      <c r="CQ59" s="91">
        <v>3</v>
      </c>
      <c r="CR59" s="91">
        <v>1</v>
      </c>
      <c r="CS59" s="20">
        <v>0.5</v>
      </c>
      <c r="CT59" s="85">
        <v>0.25</v>
      </c>
      <c r="CU59" s="85">
        <v>0.25</v>
      </c>
      <c r="CV59" s="85">
        <v>0.25</v>
      </c>
      <c r="CW59" s="85">
        <v>0.25</v>
      </c>
      <c r="CX59" s="71">
        <f t="shared" si="12"/>
        <v>5.5</v>
      </c>
      <c r="CY59" s="71" t="s">
        <v>2838</v>
      </c>
      <c r="CZ59" s="71"/>
      <c r="DA59" s="71"/>
      <c r="DB59" s="20" t="s">
        <v>2643</v>
      </c>
      <c r="DC59" s="20" t="s">
        <v>2648</v>
      </c>
      <c r="DD59" s="20" t="s">
        <v>2648</v>
      </c>
      <c r="DE59" s="20" t="s">
        <v>2650</v>
      </c>
      <c r="DF59" s="20" t="s">
        <v>32</v>
      </c>
      <c r="DG59" s="20" t="s">
        <v>2654</v>
      </c>
      <c r="DH59" s="20" t="s">
        <v>2653</v>
      </c>
      <c r="DI59" s="20" t="s">
        <v>2657</v>
      </c>
      <c r="DJ59" s="20" t="s">
        <v>2659</v>
      </c>
      <c r="DK59" s="20" t="s">
        <v>37</v>
      </c>
      <c r="DL59" s="20" t="s">
        <v>2659</v>
      </c>
      <c r="DM59" s="20" t="s">
        <v>2663</v>
      </c>
      <c r="DN59" s="1"/>
      <c r="DO59" s="1"/>
      <c r="DP59" s="1"/>
      <c r="DQ59" s="1"/>
      <c r="DR59" s="1"/>
      <c r="DS59" s="1"/>
      <c r="DT59" s="1"/>
      <c r="DU59" s="20" t="s">
        <v>2634</v>
      </c>
      <c r="DV59" s="20" t="s">
        <v>2633</v>
      </c>
      <c r="DW59" s="20"/>
      <c r="DX59" s="119" t="s">
        <v>247</v>
      </c>
      <c r="DY59" s="13" t="s">
        <v>126</v>
      </c>
      <c r="DZ59" s="119" t="s">
        <v>77</v>
      </c>
      <c r="EA59" s="102">
        <v>3</v>
      </c>
      <c r="EB59" s="137" t="s">
        <v>3585</v>
      </c>
      <c r="EC59" s="119"/>
      <c r="ED59" s="10"/>
      <c r="EE59" s="10"/>
      <c r="EF59" s="148"/>
      <c r="EG59" s="148"/>
      <c r="EH59" s="148"/>
      <c r="EI59" s="148"/>
      <c r="EJ59" s="148"/>
      <c r="EK59" s="148"/>
      <c r="EL59" s="148"/>
      <c r="EM59" s="148"/>
      <c r="EN59" s="148"/>
      <c r="EO59" s="148"/>
      <c r="EP59" s="148"/>
      <c r="EQ59" s="148"/>
      <c r="ER59" s="148"/>
      <c r="ES59" s="148"/>
      <c r="ET59" s="148"/>
      <c r="EU59" s="148"/>
      <c r="EV59" s="148"/>
      <c r="EW59" s="148"/>
      <c r="EX59" s="148"/>
      <c r="EY59" s="148"/>
      <c r="EZ59" s="148"/>
      <c r="FA59" s="148"/>
      <c r="FB59" s="148"/>
      <c r="FC59" s="148"/>
      <c r="FD59" s="148"/>
      <c r="FE59" s="148"/>
      <c r="FF59" s="148"/>
    </row>
    <row r="60" spans="1:163" ht="15.75" hidden="1" customHeight="1" x14ac:dyDescent="0.25">
      <c r="A60" s="22">
        <v>58</v>
      </c>
      <c r="B60" s="2065"/>
      <c r="C60" s="1" t="s">
        <v>7827</v>
      </c>
      <c r="D60" s="1" t="s">
        <v>22</v>
      </c>
      <c r="E60" s="1" t="s">
        <v>4150</v>
      </c>
      <c r="F60" s="1">
        <v>398699</v>
      </c>
      <c r="G60" s="1">
        <v>29</v>
      </c>
      <c r="H60" s="1"/>
      <c r="I60" s="1"/>
      <c r="J60" s="1"/>
      <c r="K60" s="1">
        <v>567654377</v>
      </c>
      <c r="L60" s="1">
        <v>133</v>
      </c>
      <c r="M60" s="1">
        <v>181</v>
      </c>
      <c r="N60" s="8">
        <f t="shared" si="13"/>
        <v>40.597051372058239</v>
      </c>
      <c r="O60" s="73">
        <v>2</v>
      </c>
      <c r="P60" s="8">
        <f t="shared" si="0"/>
        <v>81.902500000000003</v>
      </c>
      <c r="Q60" s="8">
        <f t="shared" si="1"/>
        <v>51.097499999999997</v>
      </c>
      <c r="R60" s="7" t="s">
        <v>31</v>
      </c>
      <c r="S60" s="6">
        <v>40496</v>
      </c>
      <c r="T60" s="1" t="s">
        <v>2487</v>
      </c>
      <c r="U60" s="1" t="s">
        <v>2490</v>
      </c>
      <c r="V60" s="1" t="s">
        <v>87</v>
      </c>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9">
        <v>113</v>
      </c>
      <c r="BL60" s="19">
        <v>113</v>
      </c>
      <c r="BM60" s="20">
        <f t="shared" si="2"/>
        <v>39.140858163315237</v>
      </c>
      <c r="BN60" s="19">
        <v>95</v>
      </c>
      <c r="BO60" s="19">
        <v>95</v>
      </c>
      <c r="BP60" s="20">
        <f t="shared" si="3"/>
        <v>74.367630510298937</v>
      </c>
      <c r="BQ60" s="19" t="s">
        <v>65</v>
      </c>
      <c r="BR60" s="19">
        <v>86</v>
      </c>
      <c r="BS60" s="20">
        <f t="shared" si="4"/>
        <v>91.981016683790799</v>
      </c>
      <c r="BT60" s="19"/>
      <c r="BU60" s="19"/>
      <c r="BV60" s="20">
        <f t="shared" si="5"/>
        <v>260.2867067860463</v>
      </c>
      <c r="BW60" s="19"/>
      <c r="BX60" s="19"/>
      <c r="BY60" s="20">
        <f t="shared" si="11"/>
        <v>260.2867067860463</v>
      </c>
      <c r="BZ60" s="19"/>
      <c r="CA60" s="19"/>
      <c r="CB60" s="68">
        <f t="shared" si="6"/>
        <v>260.2867067860463</v>
      </c>
      <c r="CC60" s="19"/>
      <c r="CD60" s="19"/>
      <c r="CE60" s="68">
        <f t="shared" si="7"/>
        <v>260.2867067860463</v>
      </c>
      <c r="CF60" s="19"/>
      <c r="CG60" s="19"/>
      <c r="CH60" s="68">
        <f t="shared" si="8"/>
        <v>260.2867067860463</v>
      </c>
      <c r="CI60" s="19"/>
      <c r="CJ60" s="19"/>
      <c r="CK60" s="68">
        <f t="shared" si="9"/>
        <v>260.2867067860463</v>
      </c>
      <c r="CL60" s="19">
        <v>86</v>
      </c>
      <c r="CM60" s="20">
        <f t="shared" si="15"/>
        <v>91.981016683790799</v>
      </c>
      <c r="CN60" s="98">
        <v>95</v>
      </c>
      <c r="CO60" s="1"/>
      <c r="CP60" s="1"/>
      <c r="CQ60" s="91"/>
      <c r="CR60" s="91"/>
      <c r="CS60" s="20"/>
      <c r="CT60" s="85"/>
      <c r="CU60" s="85"/>
      <c r="CV60" s="85"/>
      <c r="CW60" s="85"/>
      <c r="CX60" s="71">
        <f t="shared" si="12"/>
        <v>0</v>
      </c>
      <c r="CY60" s="71"/>
      <c r="CZ60" s="71"/>
      <c r="DA60" s="71"/>
      <c r="DB60" s="20"/>
      <c r="DC60" s="20"/>
      <c r="DD60" s="20"/>
      <c r="DE60" s="20"/>
      <c r="DF60" s="20"/>
      <c r="DG60" s="20"/>
      <c r="DH60" s="20"/>
      <c r="DI60" s="20"/>
      <c r="DJ60" s="20"/>
      <c r="DK60" s="20"/>
      <c r="DL60" s="20"/>
      <c r="DM60" s="20"/>
      <c r="DN60" s="1"/>
      <c r="DO60" s="1"/>
      <c r="DP60" s="1"/>
      <c r="DQ60" s="1"/>
      <c r="DR60" s="1"/>
      <c r="DS60" s="1"/>
      <c r="DT60" s="1"/>
      <c r="DU60" s="20"/>
      <c r="DV60" s="20"/>
      <c r="DW60" s="20"/>
      <c r="DX60" s="119"/>
      <c r="DY60" s="13"/>
      <c r="DZ60" s="119" t="s">
        <v>101</v>
      </c>
      <c r="EA60" s="102">
        <v>3</v>
      </c>
      <c r="EB60" s="126"/>
      <c r="EC60" s="119"/>
      <c r="ED60" s="10"/>
      <c r="EE60" s="10"/>
      <c r="EF60" s="148"/>
      <c r="EG60" s="148"/>
      <c r="EH60" s="148"/>
      <c r="EI60" s="148"/>
      <c r="EJ60" s="148"/>
      <c r="EK60" s="148"/>
      <c r="EL60" s="148"/>
      <c r="EM60" s="148"/>
      <c r="EN60" s="148"/>
      <c r="EO60" s="148"/>
      <c r="EP60" s="148"/>
      <c r="EQ60" s="148"/>
      <c r="ER60" s="148"/>
      <c r="ES60" s="148"/>
      <c r="ET60" s="148"/>
      <c r="EU60" s="148"/>
      <c r="EV60" s="148"/>
      <c r="EW60" s="148"/>
      <c r="EX60" s="148"/>
      <c r="EY60" s="148"/>
      <c r="EZ60" s="148"/>
      <c r="FA60" s="148"/>
      <c r="FB60" s="148"/>
      <c r="FC60" s="148"/>
      <c r="FD60" s="148"/>
      <c r="FE60" s="148"/>
      <c r="FF60" s="148"/>
    </row>
    <row r="61" spans="1:163" ht="15.75" hidden="1" customHeight="1" x14ac:dyDescent="0.25">
      <c r="A61" s="472">
        <v>59</v>
      </c>
      <c r="B61" s="2067"/>
      <c r="C61" s="1" t="s">
        <v>7828</v>
      </c>
      <c r="D61" s="1" t="s">
        <v>23</v>
      </c>
      <c r="E61" s="1" t="s">
        <v>4114</v>
      </c>
      <c r="F61" s="1">
        <v>398185</v>
      </c>
      <c r="G61" s="1">
        <v>36</v>
      </c>
      <c r="H61" s="1"/>
      <c r="I61" s="1"/>
      <c r="J61" s="1"/>
      <c r="K61" s="1">
        <v>506966961</v>
      </c>
      <c r="L61" s="1">
        <v>111</v>
      </c>
      <c r="M61" s="1">
        <v>169</v>
      </c>
      <c r="N61" s="8">
        <f t="shared" si="13"/>
        <v>38.8641854276811</v>
      </c>
      <c r="O61" s="73">
        <v>1</v>
      </c>
      <c r="P61" s="8">
        <f t="shared" si="0"/>
        <v>71.402499999999989</v>
      </c>
      <c r="Q61" s="8">
        <f t="shared" si="1"/>
        <v>39.597500000000011</v>
      </c>
      <c r="R61" s="7" t="s">
        <v>36</v>
      </c>
      <c r="S61" s="6">
        <v>40503</v>
      </c>
      <c r="T61" s="1" t="s">
        <v>2487</v>
      </c>
      <c r="U61" s="1" t="s">
        <v>2490</v>
      </c>
      <c r="V61" s="1" t="s">
        <v>177</v>
      </c>
      <c r="W61" s="1" t="s">
        <v>3839</v>
      </c>
      <c r="X61" s="1"/>
      <c r="Y61" s="1"/>
      <c r="Z61" s="1" t="s">
        <v>2633</v>
      </c>
      <c r="AA61" s="1" t="s">
        <v>2635</v>
      </c>
      <c r="AB61" s="1" t="s">
        <v>2633</v>
      </c>
      <c r="AC61" s="1" t="s">
        <v>2635</v>
      </c>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9">
        <v>101</v>
      </c>
      <c r="BL61" s="19">
        <v>101</v>
      </c>
      <c r="BM61" s="20">
        <f t="shared" si="2"/>
        <v>25.254119578256194</v>
      </c>
      <c r="BN61" s="19">
        <v>89</v>
      </c>
      <c r="BO61" s="19">
        <v>89</v>
      </c>
      <c r="BP61" s="20">
        <f t="shared" si="3"/>
        <v>55.559063072163624</v>
      </c>
      <c r="BQ61" s="19" t="s">
        <v>178</v>
      </c>
      <c r="BR61" s="19">
        <v>84</v>
      </c>
      <c r="BS61" s="20">
        <f t="shared" si="4"/>
        <v>68.186122861291736</v>
      </c>
      <c r="BT61" s="19"/>
      <c r="BU61" s="19"/>
      <c r="BV61" s="20">
        <f t="shared" si="5"/>
        <v>280.32072731864378</v>
      </c>
      <c r="BW61" s="19" t="s">
        <v>3840</v>
      </c>
      <c r="BX61" s="19">
        <v>63</v>
      </c>
      <c r="BY61" s="20">
        <f t="shared" si="11"/>
        <v>121.21977397562975</v>
      </c>
      <c r="BZ61" s="19" t="s">
        <v>3841</v>
      </c>
      <c r="CA61" s="19">
        <v>68</v>
      </c>
      <c r="CB61" s="68">
        <f t="shared" si="6"/>
        <v>108.59271418650165</v>
      </c>
      <c r="CC61" s="19"/>
      <c r="CD61" s="19"/>
      <c r="CE61" s="68">
        <f t="shared" si="7"/>
        <v>280.32072731864378</v>
      </c>
      <c r="CF61" s="19"/>
      <c r="CG61" s="19"/>
      <c r="CH61" s="68">
        <f t="shared" si="8"/>
        <v>280.32072731864378</v>
      </c>
      <c r="CI61" s="19"/>
      <c r="CJ61" s="19"/>
      <c r="CK61" s="68">
        <f t="shared" si="9"/>
        <v>280.32072731864378</v>
      </c>
      <c r="CL61" s="19">
        <v>68</v>
      </c>
      <c r="CM61" s="20">
        <f t="shared" si="15"/>
        <v>108.59271418650165</v>
      </c>
      <c r="CN61" s="98">
        <v>175</v>
      </c>
      <c r="CO61" s="1"/>
      <c r="CP61" s="1"/>
      <c r="CQ61" s="91">
        <v>3</v>
      </c>
      <c r="CR61" s="91"/>
      <c r="CS61" s="20">
        <v>0</v>
      </c>
      <c r="CT61" s="85">
        <v>-0.25</v>
      </c>
      <c r="CU61" s="85">
        <v>0</v>
      </c>
      <c r="CV61" s="85">
        <v>0.25</v>
      </c>
      <c r="CW61" s="85">
        <v>0</v>
      </c>
      <c r="CX61" s="71">
        <f t="shared" si="12"/>
        <v>3</v>
      </c>
      <c r="CY61" s="71" t="s">
        <v>2839</v>
      </c>
      <c r="CZ61" s="71"/>
      <c r="DA61" s="71"/>
      <c r="DB61" s="20" t="s">
        <v>2645</v>
      </c>
      <c r="DC61" s="20" t="s">
        <v>2648</v>
      </c>
      <c r="DD61" s="20" t="s">
        <v>2646</v>
      </c>
      <c r="DE61" s="20" t="s">
        <v>2651</v>
      </c>
      <c r="DF61" s="20" t="s">
        <v>2652</v>
      </c>
      <c r="DG61" s="20" t="s">
        <v>2653</v>
      </c>
      <c r="DH61" s="20" t="s">
        <v>2653</v>
      </c>
      <c r="DI61" s="20" t="s">
        <v>2657</v>
      </c>
      <c r="DJ61" s="20" t="s">
        <v>37</v>
      </c>
      <c r="DK61" s="20" t="s">
        <v>37</v>
      </c>
      <c r="DL61" s="20" t="s">
        <v>2659</v>
      </c>
      <c r="DM61" s="20" t="s">
        <v>2663</v>
      </c>
      <c r="DN61" s="1"/>
      <c r="DO61" s="1"/>
      <c r="DP61" s="1"/>
      <c r="DQ61" s="1"/>
      <c r="DR61" s="1"/>
      <c r="DS61" s="1"/>
      <c r="DT61" s="1"/>
      <c r="DU61" s="20" t="s">
        <v>2634</v>
      </c>
      <c r="DV61" s="20" t="s">
        <v>2633</v>
      </c>
      <c r="DW61" s="20"/>
      <c r="DX61" s="119"/>
      <c r="DY61" s="13"/>
      <c r="DZ61" s="119" t="s">
        <v>101</v>
      </c>
      <c r="EA61" s="102">
        <v>3</v>
      </c>
      <c r="EB61" s="126" t="s">
        <v>179</v>
      </c>
      <c r="EC61" s="119"/>
      <c r="ED61" s="10"/>
      <c r="EE61" s="10"/>
      <c r="EF61" s="148"/>
      <c r="EG61" s="148"/>
      <c r="EH61" s="148"/>
      <c r="EI61" s="148"/>
      <c r="EJ61" s="148"/>
      <c r="EK61" s="148"/>
      <c r="EL61" s="148"/>
      <c r="EM61" s="148"/>
      <c r="EN61" s="148"/>
      <c r="EO61" s="148"/>
      <c r="EP61" s="148"/>
      <c r="EQ61" s="148"/>
      <c r="ER61" s="148"/>
      <c r="ES61" s="148"/>
      <c r="ET61" s="148"/>
      <c r="EU61" s="148"/>
      <c r="EV61" s="148"/>
      <c r="EW61" s="148"/>
      <c r="EX61" s="148"/>
      <c r="EY61" s="148"/>
      <c r="EZ61" s="148"/>
      <c r="FA61" s="148"/>
      <c r="FB61" s="148"/>
      <c r="FC61" s="148"/>
      <c r="FD61" s="148"/>
      <c r="FE61" s="148"/>
      <c r="FF61" s="148"/>
    </row>
    <row r="62" spans="1:163" ht="15.75" hidden="1" customHeight="1" x14ac:dyDescent="0.25">
      <c r="A62" s="22">
        <v>60</v>
      </c>
      <c r="B62" s="2067"/>
      <c r="C62" s="1" t="s">
        <v>7852</v>
      </c>
      <c r="D62" s="1" t="s">
        <v>23</v>
      </c>
      <c r="E62" s="1" t="s">
        <v>4114</v>
      </c>
      <c r="F62" s="1">
        <v>399519</v>
      </c>
      <c r="G62" s="1">
        <v>20</v>
      </c>
      <c r="H62" s="1"/>
      <c r="I62" s="1"/>
      <c r="J62" s="1"/>
      <c r="K62" s="1">
        <v>532287484</v>
      </c>
      <c r="L62" s="1">
        <v>132</v>
      </c>
      <c r="M62" s="1">
        <v>146</v>
      </c>
      <c r="N62" s="8">
        <f t="shared" si="13"/>
        <v>61.925314317883284</v>
      </c>
      <c r="O62" s="73">
        <v>4</v>
      </c>
      <c r="P62" s="8">
        <f t="shared" si="0"/>
        <v>53.289999999999992</v>
      </c>
      <c r="Q62" s="8">
        <f t="shared" si="1"/>
        <v>78.710000000000008</v>
      </c>
      <c r="R62" s="7" t="s">
        <v>36</v>
      </c>
      <c r="S62" s="6">
        <v>40505</v>
      </c>
      <c r="T62" s="1" t="s">
        <v>2487</v>
      </c>
      <c r="U62" s="1" t="s">
        <v>2490</v>
      </c>
      <c r="V62" s="1" t="s">
        <v>66</v>
      </c>
      <c r="W62" s="1" t="s">
        <v>3262</v>
      </c>
      <c r="X62" s="1"/>
      <c r="Y62" s="1"/>
      <c r="Z62" s="1"/>
      <c r="AA62" s="1"/>
      <c r="AB62" s="1" t="s">
        <v>2633</v>
      </c>
      <c r="AC62" s="1" t="s">
        <v>2637</v>
      </c>
      <c r="AD62" s="1"/>
      <c r="AE62" s="1"/>
      <c r="AF62" s="1" t="s">
        <v>2633</v>
      </c>
      <c r="AG62" s="1" t="s">
        <v>2637</v>
      </c>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9">
        <v>125.2</v>
      </c>
      <c r="BL62" s="19">
        <v>125.2</v>
      </c>
      <c r="BM62" s="20">
        <f t="shared" si="2"/>
        <v>8.6393088552915724</v>
      </c>
      <c r="BN62" s="19">
        <v>106</v>
      </c>
      <c r="BO62" s="19">
        <v>106</v>
      </c>
      <c r="BP62" s="20">
        <f t="shared" si="3"/>
        <v>33.032651505526609</v>
      </c>
      <c r="BQ62" s="19"/>
      <c r="BR62" s="19"/>
      <c r="BS62" s="20">
        <f t="shared" si="4"/>
        <v>167.7042307203659</v>
      </c>
      <c r="BT62" s="19"/>
      <c r="BU62" s="19"/>
      <c r="BV62" s="20">
        <f t="shared" si="5"/>
        <v>167.7042307203659</v>
      </c>
      <c r="BW62" s="19" t="s">
        <v>3263</v>
      </c>
      <c r="BX62" s="19">
        <v>82.8</v>
      </c>
      <c r="BY62" s="20">
        <f t="shared" si="11"/>
        <v>62.507940541227292</v>
      </c>
      <c r="BZ62" s="19"/>
      <c r="CA62" s="19">
        <v>79</v>
      </c>
      <c r="CB62" s="68">
        <f t="shared" si="6"/>
        <v>67.335789607419642</v>
      </c>
      <c r="CC62" s="19"/>
      <c r="CD62" s="19"/>
      <c r="CE62" s="68">
        <f t="shared" si="7"/>
        <v>167.7042307203659</v>
      </c>
      <c r="CF62" s="19"/>
      <c r="CG62" s="19"/>
      <c r="CH62" s="68">
        <f t="shared" si="8"/>
        <v>167.7042307203659</v>
      </c>
      <c r="CI62" s="19"/>
      <c r="CJ62" s="19"/>
      <c r="CK62" s="68">
        <f t="shared" si="9"/>
        <v>167.7042307203659</v>
      </c>
      <c r="CL62" s="19">
        <v>79</v>
      </c>
      <c r="CM62" s="20">
        <f t="shared" si="15"/>
        <v>67.335789607419642</v>
      </c>
      <c r="CN62" s="98">
        <v>95</v>
      </c>
      <c r="CO62" s="1"/>
      <c r="CP62" s="1"/>
      <c r="CQ62" s="91">
        <v>2</v>
      </c>
      <c r="CR62" s="91">
        <v>0</v>
      </c>
      <c r="CS62" s="20">
        <v>1</v>
      </c>
      <c r="CT62" s="85">
        <v>0.25</v>
      </c>
      <c r="CU62" s="85">
        <v>0.5</v>
      </c>
      <c r="CV62" s="85">
        <v>0.5</v>
      </c>
      <c r="CW62" s="85"/>
      <c r="CX62" s="71">
        <f t="shared" si="12"/>
        <v>4.25</v>
      </c>
      <c r="CY62" s="71" t="s">
        <v>2836</v>
      </c>
      <c r="CZ62" s="71"/>
      <c r="DA62" s="71"/>
      <c r="DB62" s="20" t="s">
        <v>2644</v>
      </c>
      <c r="DC62" s="20" t="s">
        <v>2646</v>
      </c>
      <c r="DD62" s="20" t="s">
        <v>2648</v>
      </c>
      <c r="DE62" s="20" t="s">
        <v>2649</v>
      </c>
      <c r="DF62" s="20" t="s">
        <v>32</v>
      </c>
      <c r="DG62" s="20" t="s">
        <v>2654</v>
      </c>
      <c r="DH62" s="20" t="s">
        <v>2654</v>
      </c>
      <c r="DI62" s="20" t="s">
        <v>2658</v>
      </c>
      <c r="DJ62" s="20" t="s">
        <v>37</v>
      </c>
      <c r="DK62" s="20" t="s">
        <v>37</v>
      </c>
      <c r="DL62" s="20" t="s">
        <v>37</v>
      </c>
      <c r="DM62" s="20" t="s">
        <v>2663</v>
      </c>
      <c r="DN62" s="1"/>
      <c r="DO62" s="1"/>
      <c r="DP62" s="1"/>
      <c r="DQ62" s="1"/>
      <c r="DR62" s="1"/>
      <c r="DS62" s="1"/>
      <c r="DT62" s="1"/>
      <c r="DU62" s="20" t="s">
        <v>2634</v>
      </c>
      <c r="DV62" s="20" t="s">
        <v>2633</v>
      </c>
      <c r="DW62" s="20"/>
      <c r="DX62" s="119" t="s">
        <v>220</v>
      </c>
      <c r="DY62" s="13" t="s">
        <v>225</v>
      </c>
      <c r="DZ62" s="119" t="s">
        <v>77</v>
      </c>
      <c r="EA62" s="102">
        <v>3</v>
      </c>
      <c r="EB62" s="126"/>
      <c r="EC62" s="119"/>
      <c r="ED62" s="10"/>
      <c r="EE62" s="10"/>
      <c r="EF62" s="148"/>
      <c r="EG62" s="148"/>
      <c r="EH62" s="148"/>
      <c r="EI62" s="148"/>
      <c r="EJ62" s="148"/>
      <c r="EK62" s="148"/>
      <c r="EL62" s="148"/>
      <c r="EM62" s="148"/>
      <c r="EN62" s="148"/>
      <c r="EO62" s="148"/>
      <c r="EP62" s="148"/>
      <c r="EQ62" s="148"/>
      <c r="ER62" s="148"/>
      <c r="ES62" s="148"/>
      <c r="ET62" s="148"/>
      <c r="EU62" s="148"/>
      <c r="EV62" s="148"/>
      <c r="EW62" s="148"/>
      <c r="EX62" s="148"/>
      <c r="EY62" s="148"/>
      <c r="EZ62" s="148"/>
      <c r="FA62" s="148"/>
      <c r="FB62" s="148"/>
      <c r="FC62" s="148"/>
      <c r="FD62" s="148"/>
      <c r="FE62" s="148"/>
      <c r="FF62" s="148"/>
    </row>
    <row r="63" spans="1:163" ht="15.75" hidden="1" customHeight="1" x14ac:dyDescent="0.25">
      <c r="A63" s="219">
        <v>61</v>
      </c>
      <c r="B63" s="2065"/>
      <c r="C63" s="1" t="s">
        <v>7853</v>
      </c>
      <c r="D63" s="1" t="s">
        <v>22</v>
      </c>
      <c r="E63" s="1" t="s">
        <v>4126</v>
      </c>
      <c r="F63" s="1">
        <v>304153</v>
      </c>
      <c r="G63" s="1">
        <v>20</v>
      </c>
      <c r="H63" s="1" t="s">
        <v>3995</v>
      </c>
      <c r="I63" s="1" t="s">
        <v>2634</v>
      </c>
      <c r="J63" s="1" t="s">
        <v>2634</v>
      </c>
      <c r="K63" s="1">
        <v>558887596</v>
      </c>
      <c r="L63" s="1">
        <v>157</v>
      </c>
      <c r="M63" s="1">
        <v>158</v>
      </c>
      <c r="N63" s="8">
        <f t="shared" si="13"/>
        <v>62.890562409870221</v>
      </c>
      <c r="O63" s="73">
        <v>4</v>
      </c>
      <c r="P63" s="8">
        <f t="shared" si="0"/>
        <v>62.410000000000011</v>
      </c>
      <c r="Q63" s="8">
        <f t="shared" si="1"/>
        <v>94.589999999999989</v>
      </c>
      <c r="R63" s="7" t="s">
        <v>36</v>
      </c>
      <c r="S63" s="6">
        <v>40510</v>
      </c>
      <c r="T63" s="1" t="s">
        <v>2487</v>
      </c>
      <c r="U63" s="1" t="s">
        <v>2490</v>
      </c>
      <c r="V63" s="1" t="s">
        <v>161</v>
      </c>
      <c r="W63" s="1" t="s">
        <v>2859</v>
      </c>
      <c r="X63" s="1" t="s">
        <v>2634</v>
      </c>
      <c r="Y63" s="1"/>
      <c r="Z63" s="1" t="s">
        <v>2634</v>
      </c>
      <c r="AA63" s="1"/>
      <c r="AB63" s="1" t="s">
        <v>2633</v>
      </c>
      <c r="AC63" s="1" t="s">
        <v>2636</v>
      </c>
      <c r="AD63" s="1" t="s">
        <v>2634</v>
      </c>
      <c r="AE63" s="1"/>
      <c r="AF63" s="1" t="s">
        <v>2634</v>
      </c>
      <c r="AG63" s="1"/>
      <c r="AH63" s="1" t="s">
        <v>2634</v>
      </c>
      <c r="AI63" s="1"/>
      <c r="AJ63" s="1" t="s">
        <v>2634</v>
      </c>
      <c r="AK63" s="1"/>
      <c r="AL63" s="1" t="s">
        <v>2634</v>
      </c>
      <c r="AM63" s="1"/>
      <c r="AN63" s="1" t="s">
        <v>2634</v>
      </c>
      <c r="AO63" s="1"/>
      <c r="AP63" s="1"/>
      <c r="AQ63" s="1" t="s">
        <v>2637</v>
      </c>
      <c r="AR63" s="1"/>
      <c r="AS63" s="1"/>
      <c r="AT63" s="1"/>
      <c r="AU63" s="1"/>
      <c r="AV63" s="1"/>
      <c r="AW63" s="1" t="s">
        <v>2634</v>
      </c>
      <c r="AX63" s="1"/>
      <c r="AY63" s="1" t="s">
        <v>2634</v>
      </c>
      <c r="AZ63" s="1"/>
      <c r="BA63" s="1"/>
      <c r="BB63" s="1"/>
      <c r="BC63" s="1"/>
      <c r="BD63" s="1"/>
      <c r="BE63" s="1" t="s">
        <v>2634</v>
      </c>
      <c r="BF63" s="1" t="s">
        <v>2634</v>
      </c>
      <c r="BG63" s="1" t="s">
        <v>2634</v>
      </c>
      <c r="BH63" s="1"/>
      <c r="BI63" s="1"/>
      <c r="BJ63" s="1"/>
      <c r="BK63" s="19">
        <v>139</v>
      </c>
      <c r="BL63" s="19">
        <v>139</v>
      </c>
      <c r="BM63" s="20">
        <f t="shared" si="2"/>
        <v>19.029495718363464</v>
      </c>
      <c r="BN63" s="19" t="s">
        <v>162</v>
      </c>
      <c r="BO63" s="19">
        <v>123</v>
      </c>
      <c r="BP63" s="20">
        <f t="shared" si="3"/>
        <v>35.944603023575432</v>
      </c>
      <c r="BQ63" s="19"/>
      <c r="BR63" s="19"/>
      <c r="BS63" s="20">
        <f t="shared" si="4"/>
        <v>165.97949043239245</v>
      </c>
      <c r="BT63" s="19"/>
      <c r="BU63" s="19"/>
      <c r="BV63" s="20">
        <f t="shared" si="5"/>
        <v>165.97949043239245</v>
      </c>
      <c r="BW63" s="19" t="s">
        <v>226</v>
      </c>
      <c r="BX63" s="19">
        <v>79</v>
      </c>
      <c r="BY63" s="20">
        <f t="shared" si="11"/>
        <v>82.461148112908361</v>
      </c>
      <c r="BZ63" s="19" t="s">
        <v>3772</v>
      </c>
      <c r="CA63" s="19">
        <v>79</v>
      </c>
      <c r="CB63" s="68">
        <f t="shared" si="6"/>
        <v>82.461148112908361</v>
      </c>
      <c r="CC63" s="19" t="s">
        <v>5425</v>
      </c>
      <c r="CD63" s="19">
        <v>78.7</v>
      </c>
      <c r="CE63" s="68">
        <f t="shared" si="7"/>
        <v>82.778306374881069</v>
      </c>
      <c r="CF63" s="19" t="s">
        <v>7368</v>
      </c>
      <c r="CG63" s="19">
        <v>82</v>
      </c>
      <c r="CH63" s="68">
        <f t="shared" si="8"/>
        <v>79.289565493181101</v>
      </c>
      <c r="CI63" s="19"/>
      <c r="CJ63" s="19"/>
      <c r="CK63" s="68">
        <f t="shared" si="9"/>
        <v>165.97949043239245</v>
      </c>
      <c r="CL63" s="19">
        <v>82</v>
      </c>
      <c r="CM63" s="20">
        <f t="shared" si="15"/>
        <v>79.289565493181101</v>
      </c>
      <c r="CN63" s="98">
        <v>95</v>
      </c>
      <c r="CO63" s="1"/>
      <c r="CP63" s="1"/>
      <c r="CQ63" s="91">
        <v>3</v>
      </c>
      <c r="CR63" s="91">
        <v>1</v>
      </c>
      <c r="CS63" s="20">
        <v>0.5</v>
      </c>
      <c r="CT63" s="85">
        <v>-0.25</v>
      </c>
      <c r="CU63" s="85">
        <v>0.25</v>
      </c>
      <c r="CV63" s="85">
        <v>0.25</v>
      </c>
      <c r="CW63" s="85">
        <v>-0.25</v>
      </c>
      <c r="CX63" s="71">
        <f t="shared" si="12"/>
        <v>4.5</v>
      </c>
      <c r="CY63" s="71" t="s">
        <v>2836</v>
      </c>
      <c r="CZ63" s="71" t="s">
        <v>2633</v>
      </c>
      <c r="DA63" s="71" t="s">
        <v>3975</v>
      </c>
      <c r="DB63" s="20" t="s">
        <v>2643</v>
      </c>
      <c r="DC63" s="20" t="s">
        <v>2646</v>
      </c>
      <c r="DD63" s="20" t="s">
        <v>2646</v>
      </c>
      <c r="DE63" s="20" t="s">
        <v>2649</v>
      </c>
      <c r="DF63" s="20" t="s">
        <v>32</v>
      </c>
      <c r="DG63" s="20" t="s">
        <v>2654</v>
      </c>
      <c r="DH63" s="20" t="s">
        <v>2654</v>
      </c>
      <c r="DI63" s="20" t="s">
        <v>2658</v>
      </c>
      <c r="DJ63" s="20" t="s">
        <v>37</v>
      </c>
      <c r="DK63" s="20" t="s">
        <v>2659</v>
      </c>
      <c r="DL63" s="20" t="s">
        <v>2660</v>
      </c>
      <c r="DM63" s="20" t="s">
        <v>2663</v>
      </c>
      <c r="DN63" s="1" t="s">
        <v>4001</v>
      </c>
      <c r="DO63" s="1" t="s">
        <v>4002</v>
      </c>
      <c r="DP63" s="1"/>
      <c r="DQ63" s="1"/>
      <c r="DR63" s="1" t="s">
        <v>4069</v>
      </c>
      <c r="DS63" s="1" t="s">
        <v>2633</v>
      </c>
      <c r="DT63" s="1" t="s">
        <v>4073</v>
      </c>
      <c r="DU63" s="20" t="s">
        <v>2634</v>
      </c>
      <c r="DV63" s="20" t="s">
        <v>2633</v>
      </c>
      <c r="DW63" s="20"/>
      <c r="DX63" s="119" t="s">
        <v>220</v>
      </c>
      <c r="DY63" s="13" t="s">
        <v>5426</v>
      </c>
      <c r="DZ63" s="119" t="s">
        <v>77</v>
      </c>
      <c r="EA63" s="98">
        <v>3</v>
      </c>
      <c r="EB63" s="144" t="s">
        <v>3584</v>
      </c>
      <c r="EC63" s="119"/>
      <c r="ED63" s="10"/>
      <c r="EE63" s="10"/>
      <c r="EF63" s="148"/>
      <c r="EG63" s="148"/>
      <c r="EH63" s="148"/>
      <c r="EI63" s="148"/>
      <c r="EJ63" s="148"/>
      <c r="EK63" s="148"/>
      <c r="EL63" s="148"/>
      <c r="EM63" s="148"/>
      <c r="EN63" s="148"/>
      <c r="EO63" s="148"/>
      <c r="EP63" s="148"/>
      <c r="EQ63" s="148"/>
      <c r="ER63" s="148"/>
      <c r="ES63" s="148"/>
      <c r="ET63" s="148"/>
      <c r="EU63" s="148"/>
      <c r="EV63" s="148"/>
      <c r="EW63" s="148"/>
      <c r="EX63" s="148"/>
      <c r="EY63" s="148"/>
      <c r="EZ63" s="148"/>
      <c r="FA63" s="148"/>
      <c r="FB63" s="148"/>
      <c r="FC63" s="148"/>
      <c r="FD63" s="148"/>
      <c r="FE63" s="148"/>
      <c r="FF63" s="148"/>
    </row>
    <row r="64" spans="1:163" s="5" customFormat="1" ht="15" hidden="1" customHeight="1" x14ac:dyDescent="0.25">
      <c r="A64" s="472">
        <v>62</v>
      </c>
      <c r="B64" s="2064" t="s">
        <v>21</v>
      </c>
      <c r="C64" s="2" t="s">
        <v>7854</v>
      </c>
      <c r="D64" s="2" t="s">
        <v>23</v>
      </c>
      <c r="E64" s="2" t="s">
        <v>4114</v>
      </c>
      <c r="F64" s="2">
        <v>401267</v>
      </c>
      <c r="G64" s="2">
        <v>41</v>
      </c>
      <c r="H64" s="2"/>
      <c r="I64" s="2"/>
      <c r="J64" s="2"/>
      <c r="K64" s="2">
        <v>592166530</v>
      </c>
      <c r="L64" s="2">
        <v>91.5</v>
      </c>
      <c r="M64" s="2">
        <v>151</v>
      </c>
      <c r="N64" s="3">
        <f t="shared" si="13"/>
        <v>40.129818867593528</v>
      </c>
      <c r="O64" s="72">
        <v>2</v>
      </c>
      <c r="P64" s="3">
        <f t="shared" si="0"/>
        <v>57.002499999999998</v>
      </c>
      <c r="Q64" s="3">
        <f t="shared" si="1"/>
        <v>34.497500000000002</v>
      </c>
      <c r="R64" s="2" t="s">
        <v>67</v>
      </c>
      <c r="S64" s="14">
        <v>40513</v>
      </c>
      <c r="T64" s="2" t="s">
        <v>33</v>
      </c>
      <c r="U64" s="2">
        <v>5</v>
      </c>
      <c r="V64" s="2" t="s">
        <v>160</v>
      </c>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v>86.4</v>
      </c>
      <c r="BL64" s="2">
        <v>86.4</v>
      </c>
      <c r="BM64" s="3">
        <f t="shared" si="2"/>
        <v>14.783679976809896</v>
      </c>
      <c r="BN64" s="2">
        <v>92</v>
      </c>
      <c r="BO64" s="2">
        <v>92</v>
      </c>
      <c r="BP64" s="3">
        <f t="shared" si="3"/>
        <v>-1.4493803898833248</v>
      </c>
      <c r="BQ64" s="2"/>
      <c r="BR64" s="2"/>
      <c r="BS64" s="3">
        <f t="shared" si="4"/>
        <v>265.23661134864847</v>
      </c>
      <c r="BT64" s="2"/>
      <c r="BU64" s="2"/>
      <c r="BV64" s="3">
        <f t="shared" si="5"/>
        <v>265.23661134864847</v>
      </c>
      <c r="BW64" s="2"/>
      <c r="BX64" s="2"/>
      <c r="BY64" s="3">
        <f t="shared" si="11"/>
        <v>265.23661134864847</v>
      </c>
      <c r="BZ64" s="2"/>
      <c r="CA64" s="2"/>
      <c r="CB64" s="16">
        <f t="shared" si="6"/>
        <v>265.23661134864847</v>
      </c>
      <c r="CC64" s="2"/>
      <c r="CD64" s="2"/>
      <c r="CE64" s="16">
        <f t="shared" si="7"/>
        <v>265.23661134864847</v>
      </c>
      <c r="CF64" s="2"/>
      <c r="CG64" s="2"/>
      <c r="CH64" s="68">
        <f t="shared" si="8"/>
        <v>265.23661134864847</v>
      </c>
      <c r="CI64" s="2"/>
      <c r="CJ64" s="2"/>
      <c r="CK64" s="68">
        <f t="shared" si="9"/>
        <v>265.23661134864847</v>
      </c>
      <c r="CL64" s="2">
        <v>92</v>
      </c>
      <c r="CM64" s="3">
        <f t="shared" si="15"/>
        <v>-1.4493803898833248</v>
      </c>
      <c r="CN64" s="97">
        <v>80</v>
      </c>
      <c r="CO64" s="2"/>
      <c r="CP64" s="2"/>
      <c r="CQ64" s="90"/>
      <c r="CR64" s="90"/>
      <c r="CS64" s="3"/>
      <c r="CT64" s="84"/>
      <c r="CU64" s="84"/>
      <c r="CV64" s="84"/>
      <c r="CW64" s="84"/>
      <c r="CX64" s="17">
        <f t="shared" si="12"/>
        <v>0</v>
      </c>
      <c r="CY64" s="17"/>
      <c r="CZ64" s="17"/>
      <c r="DA64" s="17"/>
      <c r="DB64" s="3"/>
      <c r="DC64" s="3"/>
      <c r="DD64" s="3"/>
      <c r="DE64" s="3"/>
      <c r="DF64" s="3"/>
      <c r="DG64" s="3"/>
      <c r="DH64" s="3"/>
      <c r="DI64" s="3"/>
      <c r="DJ64" s="3"/>
      <c r="DK64" s="3"/>
      <c r="DL64" s="3"/>
      <c r="DM64" s="3"/>
      <c r="DN64" s="2"/>
      <c r="DO64" s="2"/>
      <c r="DP64" s="2"/>
      <c r="DQ64" s="2"/>
      <c r="DR64" s="2"/>
      <c r="DS64" s="2"/>
      <c r="DT64" s="2"/>
      <c r="DU64" s="3"/>
      <c r="DV64" s="3"/>
      <c r="DW64" s="3"/>
      <c r="DX64" s="118"/>
      <c r="DY64" s="12"/>
      <c r="DZ64" s="118" t="s">
        <v>90</v>
      </c>
      <c r="EA64" s="97">
        <v>2</v>
      </c>
      <c r="EB64" s="125"/>
      <c r="EC64" s="118"/>
      <c r="ED64" s="11"/>
      <c r="EE64" s="11"/>
      <c r="EF64" s="148"/>
      <c r="EG64" s="148"/>
      <c r="EH64" s="148"/>
      <c r="EI64" s="148"/>
      <c r="EJ64" s="148"/>
      <c r="EK64" s="148"/>
      <c r="EL64" s="148"/>
      <c r="EM64" s="148"/>
      <c r="EN64" s="148"/>
      <c r="EO64" s="148"/>
      <c r="EP64" s="148"/>
      <c r="EQ64" s="148"/>
      <c r="ER64" s="148"/>
      <c r="ES64" s="148"/>
      <c r="ET64" s="148"/>
      <c r="EU64" s="148"/>
      <c r="EV64" s="148"/>
      <c r="EW64" s="148"/>
      <c r="EX64" s="148"/>
      <c r="EY64" s="148"/>
      <c r="EZ64" s="148"/>
      <c r="FA64" s="148"/>
      <c r="FB64" s="148"/>
      <c r="FC64" s="148"/>
      <c r="FD64" s="148"/>
      <c r="FE64" s="148"/>
      <c r="FF64" s="148"/>
    </row>
    <row r="65" spans="1:162" s="5" customFormat="1" ht="15.75" hidden="1" customHeight="1" x14ac:dyDescent="0.25">
      <c r="A65" s="472">
        <v>63</v>
      </c>
      <c r="B65" s="2064"/>
      <c r="C65" s="2" t="s">
        <v>7855</v>
      </c>
      <c r="D65" s="2" t="s">
        <v>22</v>
      </c>
      <c r="E65" s="2" t="s">
        <v>4150</v>
      </c>
      <c r="F65" s="2">
        <v>131012</v>
      </c>
      <c r="G65" s="2">
        <v>31</v>
      </c>
      <c r="H65" s="2"/>
      <c r="I65" s="2"/>
      <c r="J65" s="2"/>
      <c r="K65" s="2">
        <v>553335567</v>
      </c>
      <c r="L65" s="2">
        <v>137</v>
      </c>
      <c r="M65" s="2">
        <v>176</v>
      </c>
      <c r="N65" s="3">
        <f t="shared" si="13"/>
        <v>44.227789256198349</v>
      </c>
      <c r="O65" s="72">
        <v>2</v>
      </c>
      <c r="P65" s="3">
        <f t="shared" si="0"/>
        <v>77.44</v>
      </c>
      <c r="Q65" s="3">
        <f t="shared" si="1"/>
        <v>59.56</v>
      </c>
      <c r="R65" s="2" t="s">
        <v>29</v>
      </c>
      <c r="S65" s="14">
        <v>40528</v>
      </c>
      <c r="T65" s="2" t="s">
        <v>33</v>
      </c>
      <c r="U65" s="2">
        <v>5</v>
      </c>
      <c r="V65" s="2" t="s">
        <v>165</v>
      </c>
      <c r="W65" s="2"/>
      <c r="X65" s="2"/>
      <c r="Y65" s="2"/>
      <c r="Z65" s="2"/>
      <c r="AA65" s="2"/>
      <c r="AB65" s="2" t="s">
        <v>2633</v>
      </c>
      <c r="AC65" s="2"/>
      <c r="AD65" s="2"/>
      <c r="AE65" s="2"/>
      <c r="AF65" s="2" t="s">
        <v>2633</v>
      </c>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v>127</v>
      </c>
      <c r="BL65" s="2">
        <v>127</v>
      </c>
      <c r="BM65" s="3">
        <f t="shared" si="2"/>
        <v>16.789791806581597</v>
      </c>
      <c r="BN65" s="2"/>
      <c r="BO65" s="2"/>
      <c r="BP65" s="3">
        <f t="shared" si="3"/>
        <v>230.02014775016789</v>
      </c>
      <c r="BQ65" s="2"/>
      <c r="BR65" s="2"/>
      <c r="BS65" s="3">
        <f t="shared" si="4"/>
        <v>230.02014775016789</v>
      </c>
      <c r="BT65" s="2"/>
      <c r="BU65" s="2"/>
      <c r="BV65" s="3">
        <f t="shared" si="5"/>
        <v>230.02014775016789</v>
      </c>
      <c r="BW65" s="2"/>
      <c r="BX65" s="2"/>
      <c r="BY65" s="3">
        <f t="shared" si="11"/>
        <v>230.02014775016789</v>
      </c>
      <c r="BZ65" s="2"/>
      <c r="CA65" s="2"/>
      <c r="CB65" s="16">
        <f t="shared" si="6"/>
        <v>230.02014775016789</v>
      </c>
      <c r="CC65" s="2"/>
      <c r="CD65" s="2"/>
      <c r="CE65" s="16">
        <f t="shared" si="7"/>
        <v>230.02014775016789</v>
      </c>
      <c r="CF65" s="2"/>
      <c r="CG65" s="2"/>
      <c r="CH65" s="68">
        <f t="shared" si="8"/>
        <v>230.02014775016789</v>
      </c>
      <c r="CI65" s="2"/>
      <c r="CJ65" s="2"/>
      <c r="CK65" s="68">
        <f t="shared" si="9"/>
        <v>230.02014775016789</v>
      </c>
      <c r="CL65" s="2">
        <v>127</v>
      </c>
      <c r="CM65" s="3">
        <f t="shared" si="15"/>
        <v>16.789791806581597</v>
      </c>
      <c r="CN65" s="97">
        <v>80</v>
      </c>
      <c r="CO65" s="2"/>
      <c r="CP65" s="2"/>
      <c r="CQ65" s="90"/>
      <c r="CR65" s="90"/>
      <c r="CS65" s="3"/>
      <c r="CT65" s="84"/>
      <c r="CU65" s="84"/>
      <c r="CV65" s="84"/>
      <c r="CW65" s="84"/>
      <c r="CX65" s="17">
        <f t="shared" si="12"/>
        <v>0</v>
      </c>
      <c r="CY65" s="17"/>
      <c r="CZ65" s="17"/>
      <c r="DA65" s="17"/>
      <c r="DB65" s="3"/>
      <c r="DC65" s="3"/>
      <c r="DD65" s="3"/>
      <c r="DE65" s="3"/>
      <c r="DF65" s="3"/>
      <c r="DG65" s="3"/>
      <c r="DH65" s="3"/>
      <c r="DI65" s="3"/>
      <c r="DJ65" s="3"/>
      <c r="DK65" s="3"/>
      <c r="DL65" s="3"/>
      <c r="DM65" s="3"/>
      <c r="DN65" s="2"/>
      <c r="DO65" s="2"/>
      <c r="DP65" s="2"/>
      <c r="DQ65" s="2"/>
      <c r="DR65" s="2"/>
      <c r="DS65" s="2"/>
      <c r="DT65" s="2"/>
      <c r="DU65" s="3"/>
      <c r="DV65" s="3"/>
      <c r="DW65" s="3"/>
      <c r="DX65" s="118"/>
      <c r="DY65" s="12"/>
      <c r="DZ65" s="118" t="s">
        <v>164</v>
      </c>
      <c r="EA65" s="97">
        <v>2</v>
      </c>
      <c r="EB65" s="125"/>
      <c r="EC65" s="118"/>
      <c r="ED65" s="11"/>
      <c r="EE65" s="11"/>
      <c r="EF65" s="148"/>
      <c r="EG65" s="148"/>
      <c r="EH65" s="148"/>
      <c r="EI65" s="148"/>
      <c r="EJ65" s="148"/>
      <c r="EK65" s="148"/>
      <c r="EL65" s="148"/>
      <c r="EM65" s="148"/>
      <c r="EN65" s="148"/>
      <c r="EO65" s="148"/>
      <c r="EP65" s="148"/>
      <c r="EQ65" s="148"/>
      <c r="ER65" s="148"/>
      <c r="ES65" s="148"/>
      <c r="ET65" s="148"/>
      <c r="EU65" s="148"/>
      <c r="EV65" s="148"/>
      <c r="EW65" s="148"/>
      <c r="EX65" s="148"/>
      <c r="EY65" s="148"/>
      <c r="EZ65" s="148"/>
      <c r="FA65" s="148"/>
      <c r="FB65" s="148"/>
      <c r="FC65" s="148"/>
      <c r="FD65" s="148"/>
      <c r="FE65" s="148"/>
      <c r="FF65" s="148"/>
    </row>
    <row r="66" spans="1:162" ht="15.75" hidden="1" customHeight="1" x14ac:dyDescent="0.25">
      <c r="A66" s="22">
        <v>64</v>
      </c>
      <c r="B66" s="2064"/>
      <c r="C66" s="2" t="s">
        <v>7856</v>
      </c>
      <c r="D66" s="2" t="s">
        <v>23</v>
      </c>
      <c r="E66" s="2" t="s">
        <v>4114</v>
      </c>
      <c r="F66" s="2">
        <v>63274</v>
      </c>
      <c r="G66" s="2">
        <v>32</v>
      </c>
      <c r="H66" s="2"/>
      <c r="I66" s="2"/>
      <c r="J66" s="2"/>
      <c r="K66" s="2">
        <v>561255012</v>
      </c>
      <c r="L66" s="2">
        <v>91</v>
      </c>
      <c r="M66" s="2">
        <v>162</v>
      </c>
      <c r="N66" s="16">
        <f>(L66/((M66*M66)/100))*100</f>
        <v>34.674592287761016</v>
      </c>
      <c r="O66" s="74">
        <v>1</v>
      </c>
      <c r="P66" s="17">
        <f t="shared" si="0"/>
        <v>65.610000000000014</v>
      </c>
      <c r="Q66" s="17">
        <f t="shared" si="1"/>
        <v>25.389999999999986</v>
      </c>
      <c r="R66" s="18" t="s">
        <v>29</v>
      </c>
      <c r="S66" s="14">
        <v>40528</v>
      </c>
      <c r="T66" s="2" t="s">
        <v>153</v>
      </c>
      <c r="U66" s="2" t="s">
        <v>2469</v>
      </c>
      <c r="V66" s="2" t="s">
        <v>152</v>
      </c>
      <c r="W66" s="2" t="s">
        <v>236</v>
      </c>
      <c r="X66" s="2"/>
      <c r="Y66" s="2"/>
      <c r="Z66" s="2"/>
      <c r="AA66" s="2"/>
      <c r="AB66" s="2"/>
      <c r="AC66" s="2"/>
      <c r="AD66" s="2"/>
      <c r="AE66" s="2"/>
      <c r="AF66" s="2"/>
      <c r="AG66" s="2"/>
      <c r="AH66" s="2"/>
      <c r="AI66" s="2"/>
      <c r="AJ66" s="2"/>
      <c r="AK66" s="2"/>
      <c r="AL66" s="2"/>
      <c r="AM66" s="2"/>
      <c r="AN66" s="2" t="s">
        <v>2633</v>
      </c>
      <c r="AO66" s="2"/>
      <c r="AP66" s="2"/>
      <c r="AQ66" s="2"/>
      <c r="AR66" s="2"/>
      <c r="AS66" s="2"/>
      <c r="AT66" s="2"/>
      <c r="AU66" s="2"/>
      <c r="AV66" s="2"/>
      <c r="AW66" s="2"/>
      <c r="AX66" s="2"/>
      <c r="AY66" s="2"/>
      <c r="AZ66" s="2"/>
      <c r="BA66" s="2"/>
      <c r="BB66" s="2"/>
      <c r="BC66" s="2"/>
      <c r="BD66" s="2"/>
      <c r="BE66" s="2"/>
      <c r="BF66" s="2"/>
      <c r="BG66" s="2"/>
      <c r="BH66" s="2"/>
      <c r="BI66" s="2"/>
      <c r="BJ66" s="2"/>
      <c r="BK66" s="2">
        <v>82</v>
      </c>
      <c r="BL66" s="2">
        <v>82</v>
      </c>
      <c r="BM66" s="3">
        <f t="shared" si="2"/>
        <v>35.447026388341882</v>
      </c>
      <c r="BN66" s="2" t="s">
        <v>154</v>
      </c>
      <c r="BO66" s="2">
        <v>80</v>
      </c>
      <c r="BP66" s="3">
        <f t="shared" si="3"/>
        <v>43.324143363528975</v>
      </c>
      <c r="BQ66" s="2"/>
      <c r="BR66" s="2"/>
      <c r="BS66" s="3">
        <f t="shared" si="4"/>
        <v>358.40882237101243</v>
      </c>
      <c r="BT66" s="2"/>
      <c r="BU66" s="2"/>
      <c r="BV66" s="3">
        <f t="shared" si="5"/>
        <v>358.40882237101243</v>
      </c>
      <c r="BW66" s="2" t="s">
        <v>155</v>
      </c>
      <c r="BX66" s="2">
        <v>71</v>
      </c>
      <c r="BY66" s="3">
        <f t="shared" si="11"/>
        <v>78.771169751870858</v>
      </c>
      <c r="BZ66" s="2" t="s">
        <v>3586</v>
      </c>
      <c r="CA66" s="2">
        <v>69</v>
      </c>
      <c r="CB66" s="16">
        <f t="shared" si="6"/>
        <v>86.64828672705795</v>
      </c>
      <c r="CC66" s="2"/>
      <c r="CD66" s="2"/>
      <c r="CE66" s="16">
        <f t="shared" si="7"/>
        <v>358.40882237101243</v>
      </c>
      <c r="CF66" s="2"/>
      <c r="CG66" s="2"/>
      <c r="CH66" s="68">
        <f t="shared" si="8"/>
        <v>358.40882237101243</v>
      </c>
      <c r="CI66" s="9"/>
      <c r="CJ66" s="9"/>
      <c r="CK66" s="68">
        <f t="shared" si="9"/>
        <v>358.40882237101243</v>
      </c>
      <c r="CL66" s="2">
        <v>69</v>
      </c>
      <c r="CM66" s="3">
        <f t="shared" si="15"/>
        <v>86.64828672705795</v>
      </c>
      <c r="CN66" s="97">
        <v>150</v>
      </c>
      <c r="CO66" s="2"/>
      <c r="CP66" s="2"/>
      <c r="CQ66" s="90">
        <v>3</v>
      </c>
      <c r="CR66" s="90">
        <v>1</v>
      </c>
      <c r="CS66" s="3">
        <v>1</v>
      </c>
      <c r="CT66" s="84">
        <v>0.5</v>
      </c>
      <c r="CU66" s="84">
        <v>0.5</v>
      </c>
      <c r="CV66" s="84">
        <v>0.5</v>
      </c>
      <c r="CW66" s="84"/>
      <c r="CX66" s="17">
        <f t="shared" si="12"/>
        <v>6.5</v>
      </c>
      <c r="CY66" s="17" t="s">
        <v>2838</v>
      </c>
      <c r="CZ66" s="17"/>
      <c r="DA66" s="17"/>
      <c r="DB66" s="3" t="s">
        <v>2645</v>
      </c>
      <c r="DC66" s="3" t="s">
        <v>2646</v>
      </c>
      <c r="DD66" s="3" t="s">
        <v>2648</v>
      </c>
      <c r="DE66" s="3" t="s">
        <v>2649</v>
      </c>
      <c r="DF66" s="3" t="s">
        <v>2652</v>
      </c>
      <c r="DG66" s="3" t="s">
        <v>2654</v>
      </c>
      <c r="DH66" s="3" t="s">
        <v>2653</v>
      </c>
      <c r="DI66" s="3" t="s">
        <v>2658</v>
      </c>
      <c r="DJ66" s="3" t="s">
        <v>2659</v>
      </c>
      <c r="DK66" s="3" t="s">
        <v>37</v>
      </c>
      <c r="DL66" s="3" t="s">
        <v>2660</v>
      </c>
      <c r="DM66" s="3" t="s">
        <v>2661</v>
      </c>
      <c r="DN66" s="2"/>
      <c r="DO66" s="2"/>
      <c r="DP66" s="2"/>
      <c r="DQ66" s="2"/>
      <c r="DR66" s="2"/>
      <c r="DS66" s="2"/>
      <c r="DT66" s="2"/>
      <c r="DU66" s="3" t="s">
        <v>2633</v>
      </c>
      <c r="DV66" s="3" t="s">
        <v>2634</v>
      </c>
      <c r="DW66" s="3"/>
      <c r="DX66" s="118" t="s">
        <v>156</v>
      </c>
      <c r="DY66" s="21" t="s">
        <v>3587</v>
      </c>
      <c r="DZ66" s="140" t="s">
        <v>157</v>
      </c>
      <c r="EA66" s="97">
        <v>3</v>
      </c>
      <c r="EB66" s="141" t="s">
        <v>3589</v>
      </c>
      <c r="EC66" s="118"/>
      <c r="ED66" s="11"/>
      <c r="EE66" s="11"/>
      <c r="EF66" s="148"/>
      <c r="EG66" s="148"/>
      <c r="EH66" s="148"/>
      <c r="EI66" s="148"/>
      <c r="EJ66" s="148"/>
      <c r="EK66" s="148"/>
      <c r="EL66" s="148"/>
      <c r="EM66" s="148"/>
      <c r="EN66" s="148"/>
      <c r="EO66" s="148"/>
      <c r="EP66" s="148"/>
      <c r="EQ66" s="148"/>
      <c r="ER66" s="148"/>
      <c r="ES66" s="148"/>
      <c r="ET66" s="148"/>
      <c r="EU66" s="148"/>
      <c r="EV66" s="148"/>
      <c r="EW66" s="148"/>
      <c r="EX66" s="148"/>
      <c r="EY66" s="148"/>
      <c r="EZ66" s="148"/>
      <c r="FA66" s="148"/>
      <c r="FB66" s="148"/>
      <c r="FC66" s="148"/>
      <c r="FD66" s="148"/>
      <c r="FE66" s="148"/>
      <c r="FF66" s="148"/>
    </row>
    <row r="67" spans="1:162" s="167" customFormat="1" ht="15.75" hidden="1" customHeight="1" x14ac:dyDescent="0.25">
      <c r="A67" s="221">
        <v>65</v>
      </c>
      <c r="B67" s="2064"/>
      <c r="C67" s="152" t="s">
        <v>7857</v>
      </c>
      <c r="D67" s="152" t="s">
        <v>23</v>
      </c>
      <c r="E67" s="152" t="s">
        <v>4126</v>
      </c>
      <c r="F67" s="152">
        <v>397758</v>
      </c>
      <c r="G67" s="152">
        <v>29</v>
      </c>
      <c r="H67" s="152" t="s">
        <v>2633</v>
      </c>
      <c r="I67" s="152" t="s">
        <v>2633</v>
      </c>
      <c r="J67" s="152" t="s">
        <v>2634</v>
      </c>
      <c r="K67" s="152">
        <v>504417799</v>
      </c>
      <c r="L67" s="152">
        <v>108</v>
      </c>
      <c r="M67" s="152">
        <v>166</v>
      </c>
      <c r="N67" s="153">
        <f t="shared" si="13"/>
        <v>39.192916243286398</v>
      </c>
      <c r="O67" s="154">
        <v>1</v>
      </c>
      <c r="P67" s="153">
        <f t="shared" ref="P67:P130" si="16">((M67/100)*(M67/100)*25)</f>
        <v>68.89</v>
      </c>
      <c r="Q67" s="153">
        <f t="shared" ref="Q67:Q130" si="17">L67-P67</f>
        <v>39.11</v>
      </c>
      <c r="R67" s="152" t="s">
        <v>25</v>
      </c>
      <c r="S67" s="155">
        <v>40530</v>
      </c>
      <c r="T67" s="152" t="s">
        <v>1718</v>
      </c>
      <c r="U67" s="152" t="s">
        <v>2490</v>
      </c>
      <c r="V67" s="152" t="s">
        <v>68</v>
      </c>
      <c r="W67" s="152" t="s">
        <v>3508</v>
      </c>
      <c r="X67" s="152" t="s">
        <v>2634</v>
      </c>
      <c r="Y67" s="152"/>
      <c r="Z67" s="152" t="s">
        <v>2634</v>
      </c>
      <c r="AA67" s="152"/>
      <c r="AB67" s="152" t="s">
        <v>2633</v>
      </c>
      <c r="AC67" s="152" t="s">
        <v>2635</v>
      </c>
      <c r="AD67" s="152" t="s">
        <v>2634</v>
      </c>
      <c r="AE67" s="152"/>
      <c r="AF67" s="152" t="s">
        <v>2634</v>
      </c>
      <c r="AG67" s="152"/>
      <c r="AH67" s="152" t="s">
        <v>2634</v>
      </c>
      <c r="AI67" s="152"/>
      <c r="AJ67" s="152" t="s">
        <v>2634</v>
      </c>
      <c r="AK67" s="152"/>
      <c r="AL67" s="152" t="s">
        <v>2634</v>
      </c>
      <c r="AM67" s="152"/>
      <c r="AN67" s="152" t="s">
        <v>2634</v>
      </c>
      <c r="AO67" s="152"/>
      <c r="AP67" s="152"/>
      <c r="AQ67" s="152" t="s">
        <v>2637</v>
      </c>
      <c r="AR67" s="152"/>
      <c r="AS67" s="152"/>
      <c r="AT67" s="152"/>
      <c r="AU67" s="152"/>
      <c r="AV67" s="152" t="s">
        <v>2641</v>
      </c>
      <c r="AW67" s="152" t="s">
        <v>2634</v>
      </c>
      <c r="AX67" s="152"/>
      <c r="AY67" s="152" t="s">
        <v>2634</v>
      </c>
      <c r="AZ67" s="152"/>
      <c r="BA67" s="152" t="s">
        <v>3970</v>
      </c>
      <c r="BB67" s="152" t="s">
        <v>3970</v>
      </c>
      <c r="BC67" s="152" t="s">
        <v>2634</v>
      </c>
      <c r="BD67" s="152"/>
      <c r="BE67" s="152" t="s">
        <v>2634</v>
      </c>
      <c r="BF67" s="152" t="s">
        <v>2634</v>
      </c>
      <c r="BG67" s="152" t="s">
        <v>2634</v>
      </c>
      <c r="BH67" s="152"/>
      <c r="BI67" s="152"/>
      <c r="BJ67" s="152"/>
      <c r="BK67" s="152">
        <v>96</v>
      </c>
      <c r="BL67" s="152">
        <v>96</v>
      </c>
      <c r="BM67" s="153">
        <f t="shared" ref="BM67:BM130" si="18">((L67-BL67)/Q67)*100</f>
        <v>30.68268984914344</v>
      </c>
      <c r="BN67" s="152" t="s">
        <v>69</v>
      </c>
      <c r="BO67" s="152">
        <v>91</v>
      </c>
      <c r="BP67" s="153">
        <f t="shared" ref="BP67:BP130" si="19">((L67-BO67)/Q67)*100</f>
        <v>43.467143952953208</v>
      </c>
      <c r="BQ67" s="152"/>
      <c r="BR67" s="152"/>
      <c r="BS67" s="153">
        <f t="shared" ref="BS67:BS130" si="20">((L67-BR67)/Q67)*100</f>
        <v>276.14420864229101</v>
      </c>
      <c r="BT67" s="152"/>
      <c r="BU67" s="152"/>
      <c r="BV67" s="153">
        <f t="shared" ref="BV67:BV130" si="21">((L67-BU67)/Q67)*100</f>
        <v>276.14420864229101</v>
      </c>
      <c r="BW67" s="152" t="s">
        <v>70</v>
      </c>
      <c r="BX67" s="152">
        <v>62.5</v>
      </c>
      <c r="BY67" s="153">
        <f t="shared" si="11"/>
        <v>116.33853234466889</v>
      </c>
      <c r="BZ67" s="152">
        <v>69</v>
      </c>
      <c r="CA67" s="152">
        <v>69</v>
      </c>
      <c r="CB67" s="156">
        <f t="shared" ref="CB67:CB130" si="22">((L67-CA67)/Q67)*100</f>
        <v>99.718742009716195</v>
      </c>
      <c r="CC67" s="152" t="s">
        <v>7694</v>
      </c>
      <c r="CD67" s="152">
        <v>62</v>
      </c>
      <c r="CE67" s="156">
        <f t="shared" ref="CE67:CE130" si="23">((L67-CD67)/Q67)*100</f>
        <v>117.61697775504987</v>
      </c>
      <c r="CF67" s="152"/>
      <c r="CG67" s="152"/>
      <c r="CH67" s="157">
        <f t="shared" ref="CH67:CH130" si="24">((L67-CG67)/Q67)*100</f>
        <v>276.14420864229101</v>
      </c>
      <c r="CI67" s="152"/>
      <c r="CJ67" s="152"/>
      <c r="CK67" s="157">
        <f t="shared" ref="CK67:CK130" si="25">((L67-CJ67)/Q67)*100</f>
        <v>276.14420864229101</v>
      </c>
      <c r="CL67" s="152">
        <v>62</v>
      </c>
      <c r="CM67" s="153">
        <f t="shared" si="15"/>
        <v>117.61697775504987</v>
      </c>
      <c r="CN67" s="97">
        <v>105</v>
      </c>
      <c r="CO67" s="152"/>
      <c r="CP67" s="152"/>
      <c r="CQ67" s="159">
        <v>3</v>
      </c>
      <c r="CR67" s="159">
        <v>1</v>
      </c>
      <c r="CS67" s="153">
        <v>0</v>
      </c>
      <c r="CT67" s="160">
        <v>-0.5</v>
      </c>
      <c r="CU67" s="160">
        <v>-0.25</v>
      </c>
      <c r="CV67" s="160">
        <v>-0.25</v>
      </c>
      <c r="CW67" s="160">
        <v>0.5</v>
      </c>
      <c r="CX67" s="161">
        <f t="shared" si="12"/>
        <v>3.5</v>
      </c>
      <c r="CY67" s="161" t="s">
        <v>2836</v>
      </c>
      <c r="CZ67" s="161" t="s">
        <v>2634</v>
      </c>
      <c r="DA67" s="161"/>
      <c r="DB67" s="153" t="s">
        <v>2645</v>
      </c>
      <c r="DC67" s="153" t="s">
        <v>2646</v>
      </c>
      <c r="DD67" s="153" t="s">
        <v>2646</v>
      </c>
      <c r="DE67" s="153" t="s">
        <v>2651</v>
      </c>
      <c r="DF67" s="153" t="s">
        <v>32</v>
      </c>
      <c r="DG67" s="153" t="s">
        <v>2653</v>
      </c>
      <c r="DH67" s="153" t="s">
        <v>2653</v>
      </c>
      <c r="DI67" s="153" t="s">
        <v>2657</v>
      </c>
      <c r="DJ67" s="153" t="s">
        <v>37</v>
      </c>
      <c r="DK67" s="153" t="s">
        <v>37</v>
      </c>
      <c r="DL67" s="153" t="s">
        <v>2659</v>
      </c>
      <c r="DM67" s="153" t="s">
        <v>2663</v>
      </c>
      <c r="DN67" s="152"/>
      <c r="DO67" s="152"/>
      <c r="DP67" s="152" t="s">
        <v>4064</v>
      </c>
      <c r="DQ67" s="152"/>
      <c r="DR67" s="152"/>
      <c r="DS67" s="152" t="s">
        <v>2633</v>
      </c>
      <c r="DT67" s="152" t="s">
        <v>4073</v>
      </c>
      <c r="DU67" s="153" t="s">
        <v>2633</v>
      </c>
      <c r="DV67" s="153" t="s">
        <v>2634</v>
      </c>
      <c r="DW67" s="153" t="s">
        <v>7695</v>
      </c>
      <c r="DX67" s="162" t="s">
        <v>78</v>
      </c>
      <c r="DY67" s="165" t="s">
        <v>79</v>
      </c>
      <c r="DZ67" s="162" t="s">
        <v>77</v>
      </c>
      <c r="EA67" s="97">
        <v>3</v>
      </c>
      <c r="EB67" s="622" t="s">
        <v>80</v>
      </c>
      <c r="EC67" s="162"/>
      <c r="ED67" s="165"/>
      <c r="EE67" s="165"/>
      <c r="EF67" s="166"/>
      <c r="EG67" s="166"/>
      <c r="EH67" s="166"/>
      <c r="EI67" s="166"/>
      <c r="EJ67" s="166"/>
      <c r="EK67" s="166"/>
      <c r="EL67" s="166"/>
      <c r="EM67" s="166"/>
      <c r="EN67" s="166"/>
      <c r="EO67" s="166"/>
      <c r="EP67" s="166"/>
      <c r="EQ67" s="166"/>
      <c r="ER67" s="166"/>
      <c r="ES67" s="166"/>
      <c r="ET67" s="166"/>
      <c r="EU67" s="166"/>
      <c r="EV67" s="166"/>
      <c r="EW67" s="166"/>
      <c r="EX67" s="166"/>
      <c r="EY67" s="166"/>
      <c r="EZ67" s="166"/>
      <c r="FA67" s="166"/>
      <c r="FB67" s="166"/>
      <c r="FC67" s="166"/>
      <c r="FD67" s="166"/>
      <c r="FE67" s="166"/>
      <c r="FF67" s="166"/>
    </row>
    <row r="68" spans="1:162" s="5" customFormat="1" ht="15.75" hidden="1" customHeight="1" x14ac:dyDescent="0.25">
      <c r="A68" s="472">
        <v>66</v>
      </c>
      <c r="B68" s="2064"/>
      <c r="C68" s="2" t="s">
        <v>7858</v>
      </c>
      <c r="D68" s="2" t="s">
        <v>22</v>
      </c>
      <c r="E68" s="2" t="s">
        <v>4126</v>
      </c>
      <c r="F68" s="2">
        <v>279548</v>
      </c>
      <c r="G68" s="2">
        <v>29</v>
      </c>
      <c r="H68" s="2" t="s">
        <v>2633</v>
      </c>
      <c r="I68" s="2" t="s">
        <v>2634</v>
      </c>
      <c r="J68" s="2" t="s">
        <v>2633</v>
      </c>
      <c r="K68" s="2">
        <v>530000041</v>
      </c>
      <c r="L68" s="2">
        <v>184</v>
      </c>
      <c r="M68" s="2">
        <v>183</v>
      </c>
      <c r="N68" s="3">
        <f t="shared" si="13"/>
        <v>54.943414255427157</v>
      </c>
      <c r="O68" s="72">
        <v>3</v>
      </c>
      <c r="P68" s="3">
        <f t="shared" si="16"/>
        <v>83.722500000000011</v>
      </c>
      <c r="Q68" s="3">
        <f t="shared" si="17"/>
        <v>100.27749999999999</v>
      </c>
      <c r="R68" s="2" t="s">
        <v>25</v>
      </c>
      <c r="S68" s="14">
        <v>40534</v>
      </c>
      <c r="T68" s="2" t="s">
        <v>1718</v>
      </c>
      <c r="U68" s="2" t="s">
        <v>2490</v>
      </c>
      <c r="V68" s="2" t="s">
        <v>149</v>
      </c>
      <c r="W68" s="2" t="s">
        <v>3165</v>
      </c>
      <c r="X68" s="2" t="s">
        <v>2633</v>
      </c>
      <c r="Y68" s="2" t="s">
        <v>2635</v>
      </c>
      <c r="Z68" s="2"/>
      <c r="AA68" s="2"/>
      <c r="AB68" s="2" t="s">
        <v>2633</v>
      </c>
      <c r="AC68" s="2" t="s">
        <v>2635</v>
      </c>
      <c r="AD68" s="2"/>
      <c r="AE68" s="2"/>
      <c r="AF68" s="2"/>
      <c r="AG68" s="2"/>
      <c r="AH68" s="2"/>
      <c r="AI68" s="2"/>
      <c r="AJ68" s="2"/>
      <c r="AK68" s="2"/>
      <c r="AL68" s="2"/>
      <c r="AM68" s="2"/>
      <c r="AN68" s="2" t="s">
        <v>2634</v>
      </c>
      <c r="AO68" s="2"/>
      <c r="AP68" s="2"/>
      <c r="AQ68" s="2" t="s">
        <v>2637</v>
      </c>
      <c r="AR68" s="2"/>
      <c r="AS68" s="2"/>
      <c r="AT68" s="2"/>
      <c r="AU68" s="2"/>
      <c r="AV68" s="2"/>
      <c r="AW68" s="2"/>
      <c r="AX68" s="2"/>
      <c r="AY68" s="2"/>
      <c r="AZ68" s="2"/>
      <c r="BA68" s="2"/>
      <c r="BB68" s="2"/>
      <c r="BC68" s="2"/>
      <c r="BD68" s="2"/>
      <c r="BE68" s="2" t="s">
        <v>2634</v>
      </c>
      <c r="BF68" s="2" t="s">
        <v>2634</v>
      </c>
      <c r="BG68" s="2"/>
      <c r="BH68" s="2"/>
      <c r="BI68" s="2"/>
      <c r="BJ68" s="2"/>
      <c r="BK68" s="2">
        <v>166</v>
      </c>
      <c r="BL68" s="2">
        <v>166</v>
      </c>
      <c r="BM68" s="3">
        <f t="shared" si="18"/>
        <v>17.950188227668225</v>
      </c>
      <c r="BN68" s="2" t="s">
        <v>150</v>
      </c>
      <c r="BO68" s="2">
        <v>157.6</v>
      </c>
      <c r="BP68" s="3">
        <f t="shared" si="19"/>
        <v>26.326942733913398</v>
      </c>
      <c r="BQ68" s="2" t="s">
        <v>151</v>
      </c>
      <c r="BR68" s="2">
        <v>131.80000000000001</v>
      </c>
      <c r="BS68" s="3">
        <f t="shared" si="20"/>
        <v>52.055545860237842</v>
      </c>
      <c r="BT68" s="2">
        <v>125</v>
      </c>
      <c r="BU68" s="2">
        <v>125</v>
      </c>
      <c r="BV68" s="3">
        <f t="shared" si="21"/>
        <v>58.836728079579167</v>
      </c>
      <c r="BW68" s="2" t="s">
        <v>7747</v>
      </c>
      <c r="BX68" s="2">
        <v>120.8</v>
      </c>
      <c r="BY68" s="3">
        <f t="shared" ref="BY68:BY131" si="26">((L68-BX68)/Q68)*100</f>
        <v>63.025105332701756</v>
      </c>
      <c r="BZ68" s="2" t="s">
        <v>3166</v>
      </c>
      <c r="CA68" s="2">
        <v>110</v>
      </c>
      <c r="CB68" s="16">
        <f t="shared" si="22"/>
        <v>73.795218269302694</v>
      </c>
      <c r="CC68" s="2" t="s">
        <v>4399</v>
      </c>
      <c r="CD68" s="2">
        <v>116.4</v>
      </c>
      <c r="CE68" s="16">
        <f t="shared" si="23"/>
        <v>67.412929121687313</v>
      </c>
      <c r="CF68" s="2"/>
      <c r="CG68" s="2"/>
      <c r="CH68" s="68">
        <f t="shared" si="24"/>
        <v>183.49081299394183</v>
      </c>
      <c r="CI68" s="2"/>
      <c r="CJ68" s="2"/>
      <c r="CK68" s="68">
        <f t="shared" si="25"/>
        <v>183.49081299394183</v>
      </c>
      <c r="CL68" s="2">
        <v>116.4</v>
      </c>
      <c r="CM68" s="3">
        <f t="shared" si="15"/>
        <v>67.412929121687313</v>
      </c>
      <c r="CN68" s="97">
        <v>105</v>
      </c>
      <c r="CO68" s="2"/>
      <c r="CP68" s="2"/>
      <c r="CQ68" s="90">
        <v>2</v>
      </c>
      <c r="CR68" s="90">
        <v>3</v>
      </c>
      <c r="CS68" s="3">
        <v>1</v>
      </c>
      <c r="CT68" s="84">
        <v>0</v>
      </c>
      <c r="CU68" s="84">
        <v>0</v>
      </c>
      <c r="CV68" s="84">
        <v>-0.25</v>
      </c>
      <c r="CW68" s="84"/>
      <c r="CX68" s="17">
        <f t="shared" ref="CX68:CX131" si="27">(CQ68+CR68+CS68+CT68+CU68+CV68+CW68)</f>
        <v>5.75</v>
      </c>
      <c r="CY68" s="17" t="s">
        <v>2838</v>
      </c>
      <c r="CZ68" s="17" t="s">
        <v>2633</v>
      </c>
      <c r="DA68" s="17" t="s">
        <v>3975</v>
      </c>
      <c r="DB68" s="3" t="s">
        <v>2645</v>
      </c>
      <c r="DC68" s="3" t="s">
        <v>2646</v>
      </c>
      <c r="DD68" s="3" t="s">
        <v>2648</v>
      </c>
      <c r="DE68" s="3" t="s">
        <v>2651</v>
      </c>
      <c r="DF68" s="3" t="s">
        <v>32</v>
      </c>
      <c r="DG68" s="3" t="s">
        <v>2653</v>
      </c>
      <c r="DH68" s="3" t="s">
        <v>2653</v>
      </c>
      <c r="DI68" s="3" t="s">
        <v>2658</v>
      </c>
      <c r="DJ68" s="3" t="s">
        <v>37</v>
      </c>
      <c r="DK68" s="3" t="s">
        <v>37</v>
      </c>
      <c r="DL68" s="3" t="s">
        <v>2659</v>
      </c>
      <c r="DM68" s="3" t="s">
        <v>2663</v>
      </c>
      <c r="DN68" s="2" t="s">
        <v>4001</v>
      </c>
      <c r="DO68" s="2" t="s">
        <v>4004</v>
      </c>
      <c r="DP68" s="2"/>
      <c r="DQ68" s="2" t="s">
        <v>4068</v>
      </c>
      <c r="DR68" s="2"/>
      <c r="DS68" s="2" t="s">
        <v>2633</v>
      </c>
      <c r="DT68" s="2" t="s">
        <v>4072</v>
      </c>
      <c r="DU68" s="3" t="s">
        <v>2634</v>
      </c>
      <c r="DV68" s="3" t="s">
        <v>2633</v>
      </c>
      <c r="DW68" s="3"/>
      <c r="DX68" s="134" t="s">
        <v>220</v>
      </c>
      <c r="DY68" s="12" t="s">
        <v>409</v>
      </c>
      <c r="DZ68" s="118" t="s">
        <v>77</v>
      </c>
      <c r="EA68" s="97">
        <v>3</v>
      </c>
      <c r="EB68" s="125"/>
      <c r="EC68" s="118"/>
      <c r="ED68" s="11"/>
      <c r="EE68" s="11"/>
      <c r="EF68" s="148"/>
      <c r="EG68" s="148"/>
      <c r="EH68" s="148"/>
      <c r="EI68" s="148"/>
      <c r="EJ68" s="148"/>
      <c r="EK68" s="148"/>
      <c r="EL68" s="148"/>
      <c r="EM68" s="148"/>
      <c r="EN68" s="148"/>
      <c r="EO68" s="148"/>
      <c r="EP68" s="148"/>
      <c r="EQ68" s="148"/>
      <c r="ER68" s="148"/>
      <c r="ES68" s="148"/>
      <c r="ET68" s="148"/>
      <c r="EU68" s="148"/>
      <c r="EV68" s="148"/>
      <c r="EW68" s="148"/>
      <c r="EX68" s="148"/>
      <c r="EY68" s="148"/>
      <c r="EZ68" s="148"/>
      <c r="FA68" s="148"/>
      <c r="FB68" s="148"/>
      <c r="FC68" s="148"/>
      <c r="FD68" s="148"/>
      <c r="FE68" s="148"/>
      <c r="FF68" s="148"/>
    </row>
    <row r="69" spans="1:162" s="5" customFormat="1" ht="15.75" hidden="1" customHeight="1" x14ac:dyDescent="0.25">
      <c r="A69" s="219">
        <v>67</v>
      </c>
      <c r="B69" s="2064"/>
      <c r="C69" s="2" t="s">
        <v>7859</v>
      </c>
      <c r="D69" s="2" t="s">
        <v>23</v>
      </c>
      <c r="E69" s="2" t="s">
        <v>4114</v>
      </c>
      <c r="F69" s="2">
        <v>405270</v>
      </c>
      <c r="G69" s="2">
        <v>56</v>
      </c>
      <c r="H69" s="2" t="s">
        <v>2633</v>
      </c>
      <c r="I69" s="2" t="s">
        <v>2633</v>
      </c>
      <c r="J69" s="2" t="s">
        <v>2634</v>
      </c>
      <c r="K69" s="2">
        <v>505175517</v>
      </c>
      <c r="L69" s="2">
        <v>108</v>
      </c>
      <c r="M69" s="2">
        <v>163</v>
      </c>
      <c r="N69" s="3">
        <f>(L69/((M69*M69)/100))*100</f>
        <v>40.648876510218678</v>
      </c>
      <c r="O69" s="72">
        <v>2</v>
      </c>
      <c r="P69" s="3">
        <f t="shared" si="16"/>
        <v>66.422499999999999</v>
      </c>
      <c r="Q69" s="3">
        <f t="shared" si="17"/>
        <v>41.577500000000001</v>
      </c>
      <c r="R69" s="2" t="s">
        <v>30</v>
      </c>
      <c r="S69" s="14">
        <v>40537</v>
      </c>
      <c r="T69" s="2" t="s">
        <v>1718</v>
      </c>
      <c r="U69" s="2" t="s">
        <v>2490</v>
      </c>
      <c r="V69" s="2" t="s">
        <v>158</v>
      </c>
      <c r="W69" s="2" t="s">
        <v>3465</v>
      </c>
      <c r="X69" s="2"/>
      <c r="Y69" s="2"/>
      <c r="Z69" s="2" t="s">
        <v>2633</v>
      </c>
      <c r="AA69" s="2" t="s">
        <v>2636</v>
      </c>
      <c r="AB69" s="2" t="s">
        <v>2633</v>
      </c>
      <c r="AC69" s="2" t="s">
        <v>2637</v>
      </c>
      <c r="AD69" s="2"/>
      <c r="AE69" s="2"/>
      <c r="AF69" s="2" t="s">
        <v>2633</v>
      </c>
      <c r="AG69" s="2" t="s">
        <v>2637</v>
      </c>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v>95</v>
      </c>
      <c r="BL69" s="2">
        <v>95</v>
      </c>
      <c r="BM69" s="3">
        <f t="shared" si="18"/>
        <v>31.266911189946484</v>
      </c>
      <c r="BN69" s="2" t="s">
        <v>159</v>
      </c>
      <c r="BO69" s="2">
        <v>94</v>
      </c>
      <c r="BP69" s="3">
        <f t="shared" si="19"/>
        <v>33.67205820455775</v>
      </c>
      <c r="BQ69" s="2">
        <v>91</v>
      </c>
      <c r="BR69" s="2">
        <v>91</v>
      </c>
      <c r="BS69" s="3">
        <f t="shared" si="20"/>
        <v>40.887499248391556</v>
      </c>
      <c r="BT69" s="2">
        <v>89</v>
      </c>
      <c r="BU69" s="2">
        <v>89</v>
      </c>
      <c r="BV69" s="3">
        <f t="shared" si="21"/>
        <v>45.697793277614096</v>
      </c>
      <c r="BW69" s="2">
        <v>86</v>
      </c>
      <c r="BX69" s="2">
        <v>86</v>
      </c>
      <c r="BY69" s="3">
        <f t="shared" si="26"/>
        <v>52.913234321447902</v>
      </c>
      <c r="BZ69" s="2" t="s">
        <v>3162</v>
      </c>
      <c r="CA69" s="2">
        <v>84</v>
      </c>
      <c r="CB69" s="16">
        <f t="shared" si="22"/>
        <v>57.723528350670442</v>
      </c>
      <c r="CC69" s="2" t="s">
        <v>8461</v>
      </c>
      <c r="CD69" s="2">
        <v>83</v>
      </c>
      <c r="CE69" s="16">
        <f t="shared" si="23"/>
        <v>60.128675365281701</v>
      </c>
      <c r="CF69" s="2"/>
      <c r="CG69" s="2"/>
      <c r="CH69" s="68">
        <f t="shared" si="24"/>
        <v>259.75587757801696</v>
      </c>
      <c r="CI69" s="2"/>
      <c r="CJ69" s="2"/>
      <c r="CK69" s="68">
        <f t="shared" si="25"/>
        <v>259.75587757801696</v>
      </c>
      <c r="CL69" s="2">
        <v>83</v>
      </c>
      <c r="CM69" s="3">
        <f t="shared" si="15"/>
        <v>60.128675365281701</v>
      </c>
      <c r="CN69" s="97">
        <v>120</v>
      </c>
      <c r="CO69" s="2"/>
      <c r="CP69" s="2"/>
      <c r="CQ69" s="90">
        <v>2</v>
      </c>
      <c r="CR69" s="90">
        <v>1</v>
      </c>
      <c r="CS69" s="3">
        <v>0</v>
      </c>
      <c r="CT69" s="84">
        <v>-0.25</v>
      </c>
      <c r="CU69" s="84">
        <v>0</v>
      </c>
      <c r="CV69" s="84">
        <v>0</v>
      </c>
      <c r="CW69" s="84">
        <v>0</v>
      </c>
      <c r="CX69" s="17">
        <f t="shared" si="27"/>
        <v>2.75</v>
      </c>
      <c r="CY69" s="17" t="s">
        <v>2839</v>
      </c>
      <c r="CZ69" s="17"/>
      <c r="DA69" s="17"/>
      <c r="DB69" s="3" t="s">
        <v>2644</v>
      </c>
      <c r="DC69" s="3" t="s">
        <v>2648</v>
      </c>
      <c r="DD69" s="3" t="s">
        <v>2648</v>
      </c>
      <c r="DE69" s="3" t="s">
        <v>2649</v>
      </c>
      <c r="DF69" s="3" t="s">
        <v>2652</v>
      </c>
      <c r="DG69" s="3" t="s">
        <v>32</v>
      </c>
      <c r="DH69" s="3" t="s">
        <v>2654</v>
      </c>
      <c r="DI69" s="3" t="s">
        <v>2658</v>
      </c>
      <c r="DJ69" s="3" t="s">
        <v>37</v>
      </c>
      <c r="DK69" s="3" t="s">
        <v>2659</v>
      </c>
      <c r="DL69" s="3" t="s">
        <v>37</v>
      </c>
      <c r="DM69" s="3" t="s">
        <v>2661</v>
      </c>
      <c r="DN69" s="2" t="s">
        <v>4001</v>
      </c>
      <c r="DO69" s="2" t="s">
        <v>4002</v>
      </c>
      <c r="DP69" s="2"/>
      <c r="DQ69" s="2"/>
      <c r="DR69" s="2" t="s">
        <v>4068</v>
      </c>
      <c r="DS69" s="2" t="s">
        <v>2633</v>
      </c>
      <c r="DT69" s="2" t="s">
        <v>4072</v>
      </c>
      <c r="DU69" s="3" t="s">
        <v>2634</v>
      </c>
      <c r="DV69" s="3" t="s">
        <v>2633</v>
      </c>
      <c r="DW69" s="3"/>
      <c r="DX69" s="134" t="s">
        <v>220</v>
      </c>
      <c r="DY69" s="12" t="s">
        <v>3466</v>
      </c>
      <c r="DZ69" s="118" t="s">
        <v>77</v>
      </c>
      <c r="EA69" s="97">
        <v>3</v>
      </c>
      <c r="EB69" s="125"/>
      <c r="EC69" s="671" t="s">
        <v>8460</v>
      </c>
      <c r="ED69" s="11"/>
      <c r="EE69" s="11"/>
      <c r="EF69" s="148"/>
      <c r="EG69" s="148"/>
      <c r="EH69" s="148"/>
      <c r="EI69" s="148"/>
      <c r="EJ69" s="148"/>
      <c r="EK69" s="148"/>
      <c r="EL69" s="148"/>
      <c r="EM69" s="148"/>
      <c r="EN69" s="148"/>
      <c r="EO69" s="148"/>
      <c r="EP69" s="148"/>
      <c r="EQ69" s="148"/>
      <c r="ER69" s="148"/>
      <c r="ES69" s="148"/>
      <c r="ET69" s="148"/>
      <c r="EU69" s="148"/>
      <c r="EV69" s="148"/>
      <c r="EW69" s="148"/>
      <c r="EX69" s="148"/>
      <c r="EY69" s="148"/>
      <c r="EZ69" s="148"/>
      <c r="FA69" s="148"/>
      <c r="FB69" s="148"/>
      <c r="FC69" s="148"/>
      <c r="FD69" s="148"/>
      <c r="FE69" s="148"/>
      <c r="FF69" s="148"/>
    </row>
    <row r="70" spans="1:162" s="5" customFormat="1" ht="15.75" hidden="1" customHeight="1" x14ac:dyDescent="0.25">
      <c r="A70" s="219">
        <v>68</v>
      </c>
      <c r="B70" s="2064"/>
      <c r="C70" s="2" t="s">
        <v>6424</v>
      </c>
      <c r="D70" s="2" t="s">
        <v>22</v>
      </c>
      <c r="E70" s="2" t="s">
        <v>4126</v>
      </c>
      <c r="F70" s="2">
        <v>405708</v>
      </c>
      <c r="G70" s="2">
        <v>27</v>
      </c>
      <c r="H70" s="2" t="s">
        <v>2633</v>
      </c>
      <c r="I70" s="2" t="s">
        <v>2633</v>
      </c>
      <c r="J70" s="2" t="s">
        <v>2633</v>
      </c>
      <c r="K70" s="2">
        <v>556631444</v>
      </c>
      <c r="L70" s="2">
        <v>133</v>
      </c>
      <c r="M70" s="2">
        <v>172</v>
      </c>
      <c r="N70" s="3">
        <f>(L70/((M70*M70)/100))*100</f>
        <v>44.956733369388864</v>
      </c>
      <c r="O70" s="72">
        <v>2</v>
      </c>
      <c r="P70" s="3">
        <f t="shared" si="16"/>
        <v>73.959999999999994</v>
      </c>
      <c r="Q70" s="3">
        <f t="shared" si="17"/>
        <v>59.040000000000006</v>
      </c>
      <c r="R70" s="2" t="s">
        <v>25</v>
      </c>
      <c r="S70" s="14">
        <v>40540</v>
      </c>
      <c r="T70" s="2" t="s">
        <v>1718</v>
      </c>
      <c r="U70" s="2" t="s">
        <v>2490</v>
      </c>
      <c r="V70" s="2" t="s">
        <v>170</v>
      </c>
      <c r="W70" s="2" t="s">
        <v>2783</v>
      </c>
      <c r="X70" s="2"/>
      <c r="Y70" s="2"/>
      <c r="Z70" s="2"/>
      <c r="AA70" s="2"/>
      <c r="AB70" s="2" t="s">
        <v>2633</v>
      </c>
      <c r="AC70" s="2" t="s">
        <v>2636</v>
      </c>
      <c r="AD70" s="2"/>
      <c r="AE70" s="2"/>
      <c r="AF70" s="2"/>
      <c r="AG70" s="2"/>
      <c r="AH70" s="2" t="s">
        <v>2633</v>
      </c>
      <c r="AI70" s="2" t="s">
        <v>2637</v>
      </c>
      <c r="AJ70" s="2"/>
      <c r="AK70" s="2"/>
      <c r="AL70" s="2"/>
      <c r="AM70" s="2"/>
      <c r="AN70" s="2" t="s">
        <v>2634</v>
      </c>
      <c r="AO70" s="2"/>
      <c r="AP70" s="2"/>
      <c r="AQ70" s="2" t="s">
        <v>2638</v>
      </c>
      <c r="AR70" s="2" t="s">
        <v>4075</v>
      </c>
      <c r="AS70" s="2" t="s">
        <v>4078</v>
      </c>
      <c r="AT70" s="2"/>
      <c r="AU70" s="2"/>
      <c r="AV70" s="2"/>
      <c r="AW70" s="2"/>
      <c r="AX70" s="2"/>
      <c r="AY70" s="2"/>
      <c r="AZ70" s="2"/>
      <c r="BA70" s="2"/>
      <c r="BB70" s="2"/>
      <c r="BC70" s="2"/>
      <c r="BD70" s="2"/>
      <c r="BE70" s="2" t="s">
        <v>2633</v>
      </c>
      <c r="BF70" s="2" t="s">
        <v>2633</v>
      </c>
      <c r="BG70" s="2"/>
      <c r="BH70" s="2"/>
      <c r="BI70" s="2"/>
      <c r="BJ70" s="2"/>
      <c r="BK70" s="2" t="s">
        <v>171</v>
      </c>
      <c r="BL70" s="2">
        <v>122</v>
      </c>
      <c r="BM70" s="3">
        <f t="shared" si="18"/>
        <v>18.631436314363143</v>
      </c>
      <c r="BN70" s="2"/>
      <c r="BO70" s="2"/>
      <c r="BP70" s="3">
        <f t="shared" si="19"/>
        <v>225.27100271002709</v>
      </c>
      <c r="BQ70" s="2" t="s">
        <v>172</v>
      </c>
      <c r="BR70" s="2">
        <v>85.5</v>
      </c>
      <c r="BS70" s="3">
        <f t="shared" si="20"/>
        <v>80.453929539295387</v>
      </c>
      <c r="BT70" s="2" t="s">
        <v>228</v>
      </c>
      <c r="BU70" s="2">
        <v>66</v>
      </c>
      <c r="BV70" s="3">
        <f t="shared" si="21"/>
        <v>113.48238482384822</v>
      </c>
      <c r="BW70" s="2">
        <v>66</v>
      </c>
      <c r="BX70" s="2">
        <v>66</v>
      </c>
      <c r="BY70" s="3">
        <f t="shared" si="26"/>
        <v>113.48238482384822</v>
      </c>
      <c r="BZ70" s="2" t="s">
        <v>3238</v>
      </c>
      <c r="CA70" s="2">
        <v>65.5</v>
      </c>
      <c r="CB70" s="16">
        <f t="shared" si="22"/>
        <v>114.32926829268291</v>
      </c>
      <c r="CC70" s="2" t="s">
        <v>9783</v>
      </c>
      <c r="CD70" s="2">
        <v>72.2</v>
      </c>
      <c r="CE70" s="16">
        <f t="shared" si="23"/>
        <v>102.98102981029808</v>
      </c>
      <c r="CF70" s="2" t="s">
        <v>9784</v>
      </c>
      <c r="CG70" s="2">
        <v>75.3</v>
      </c>
      <c r="CH70" s="16">
        <f t="shared" si="24"/>
        <v>97.730352303523034</v>
      </c>
      <c r="CI70" s="2"/>
      <c r="CJ70" s="2"/>
      <c r="CK70" s="16">
        <f t="shared" si="25"/>
        <v>225.27100271002709</v>
      </c>
      <c r="CL70" s="2">
        <v>75.3</v>
      </c>
      <c r="CM70" s="3">
        <f t="shared" si="15"/>
        <v>97.730352303523034</v>
      </c>
      <c r="CN70" s="97">
        <v>100</v>
      </c>
      <c r="CO70" s="2"/>
      <c r="CP70" s="2"/>
      <c r="CQ70" s="90">
        <v>3</v>
      </c>
      <c r="CR70" s="90">
        <v>1</v>
      </c>
      <c r="CS70" s="3">
        <v>1</v>
      </c>
      <c r="CT70" s="84">
        <v>0</v>
      </c>
      <c r="CU70" s="84">
        <v>0.25</v>
      </c>
      <c r="CV70" s="84">
        <v>0.5</v>
      </c>
      <c r="CW70" s="84">
        <v>0.5</v>
      </c>
      <c r="CX70" s="17">
        <f t="shared" si="27"/>
        <v>6.25</v>
      </c>
      <c r="CY70" s="17" t="s">
        <v>2836</v>
      </c>
      <c r="CZ70" s="17" t="s">
        <v>2633</v>
      </c>
      <c r="DA70" s="17" t="s">
        <v>3975</v>
      </c>
      <c r="DB70" s="3" t="s">
        <v>2644</v>
      </c>
      <c r="DC70" s="3" t="s">
        <v>2646</v>
      </c>
      <c r="DD70" s="3" t="s">
        <v>2646</v>
      </c>
      <c r="DE70" s="3" t="s">
        <v>2649</v>
      </c>
      <c r="DF70" s="3" t="s">
        <v>32</v>
      </c>
      <c r="DG70" s="3" t="s">
        <v>5009</v>
      </c>
      <c r="DH70" s="3" t="s">
        <v>5009</v>
      </c>
      <c r="DI70" s="3" t="s">
        <v>2657</v>
      </c>
      <c r="DJ70" s="3" t="s">
        <v>37</v>
      </c>
      <c r="DK70" s="3" t="s">
        <v>37</v>
      </c>
      <c r="DL70" s="3" t="s">
        <v>37</v>
      </c>
      <c r="DM70" s="3" t="s">
        <v>2663</v>
      </c>
      <c r="DN70" s="2" t="s">
        <v>4001</v>
      </c>
      <c r="DO70" s="2" t="s">
        <v>4004</v>
      </c>
      <c r="DP70" s="2" t="s">
        <v>4064</v>
      </c>
      <c r="DQ70" s="2" t="s">
        <v>4068</v>
      </c>
      <c r="DR70" s="2"/>
      <c r="DS70" s="2" t="s">
        <v>2633</v>
      </c>
      <c r="DT70" s="2" t="s">
        <v>4072</v>
      </c>
      <c r="DU70" s="3" t="s">
        <v>2634</v>
      </c>
      <c r="DV70" s="3" t="s">
        <v>2633</v>
      </c>
      <c r="DW70" s="3"/>
      <c r="DX70" s="118" t="s">
        <v>94</v>
      </c>
      <c r="DY70" s="11" t="s">
        <v>6425</v>
      </c>
      <c r="DZ70" s="118" t="s">
        <v>173</v>
      </c>
      <c r="EA70" s="97">
        <v>3</v>
      </c>
      <c r="EB70" s="546" t="s">
        <v>5158</v>
      </c>
      <c r="EC70" s="187" t="s">
        <v>6426</v>
      </c>
      <c r="ED70" s="11"/>
      <c r="EE70" s="11"/>
      <c r="EF70" s="479"/>
      <c r="EG70" s="479"/>
      <c r="EH70" s="479"/>
      <c r="EI70" s="479"/>
      <c r="EJ70" s="479"/>
      <c r="EK70" s="479"/>
      <c r="EL70" s="479"/>
      <c r="EM70" s="479"/>
      <c r="EN70" s="479"/>
      <c r="EO70" s="479"/>
      <c r="EP70" s="479"/>
      <c r="EQ70" s="479"/>
      <c r="ER70" s="479"/>
      <c r="ES70" s="479"/>
      <c r="ET70" s="479"/>
      <c r="EU70" s="479"/>
      <c r="EV70" s="479"/>
      <c r="EW70" s="479"/>
      <c r="EX70" s="479"/>
      <c r="EY70" s="479"/>
      <c r="EZ70" s="479"/>
      <c r="FA70" s="479"/>
      <c r="FB70" s="479"/>
      <c r="FC70" s="479"/>
      <c r="FD70" s="479"/>
      <c r="FE70" s="479"/>
      <c r="FF70" s="479"/>
    </row>
    <row r="71" spans="1:162" s="5" customFormat="1" ht="15.75" hidden="1" customHeight="1" x14ac:dyDescent="0.25">
      <c r="A71" s="472">
        <v>69</v>
      </c>
      <c r="B71" s="2064"/>
      <c r="C71" s="2" t="s">
        <v>7860</v>
      </c>
      <c r="D71" s="2" t="s">
        <v>23</v>
      </c>
      <c r="E71" s="2" t="s">
        <v>4220</v>
      </c>
      <c r="F71" s="2">
        <v>401304</v>
      </c>
      <c r="G71" s="2">
        <v>35</v>
      </c>
      <c r="H71" s="2" t="s">
        <v>2633</v>
      </c>
      <c r="I71" s="2" t="s">
        <v>2633</v>
      </c>
      <c r="J71" s="2" t="s">
        <v>2634</v>
      </c>
      <c r="K71" s="2">
        <v>567200015</v>
      </c>
      <c r="L71" s="2">
        <v>130</v>
      </c>
      <c r="M71" s="2">
        <v>154</v>
      </c>
      <c r="N71" s="3">
        <f>(L71/((M71*M71)/100))*100</f>
        <v>54.815314555574304</v>
      </c>
      <c r="O71" s="72">
        <v>3</v>
      </c>
      <c r="P71" s="3">
        <f t="shared" si="16"/>
        <v>59.29</v>
      </c>
      <c r="Q71" s="3">
        <f t="shared" si="17"/>
        <v>70.710000000000008</v>
      </c>
      <c r="R71" s="2" t="s">
        <v>25</v>
      </c>
      <c r="S71" s="14">
        <v>40541</v>
      </c>
      <c r="T71" s="2" t="s">
        <v>1718</v>
      </c>
      <c r="U71" s="2" t="s">
        <v>2490</v>
      </c>
      <c r="V71" s="2" t="s">
        <v>166</v>
      </c>
      <c r="W71" s="2" t="s">
        <v>3163</v>
      </c>
      <c r="X71" s="2"/>
      <c r="Y71" s="2"/>
      <c r="Z71" s="2"/>
      <c r="AA71" s="2"/>
      <c r="AB71" s="2" t="s">
        <v>2633</v>
      </c>
      <c r="AC71" s="2" t="s">
        <v>2636</v>
      </c>
      <c r="AD71" s="2"/>
      <c r="AE71" s="2"/>
      <c r="AF71" s="2"/>
      <c r="AG71" s="2"/>
      <c r="AH71" s="2"/>
      <c r="AI71" s="2"/>
      <c r="AJ71" s="2"/>
      <c r="AK71" s="2"/>
      <c r="AL71" s="2"/>
      <c r="AM71" s="2"/>
      <c r="AN71" s="2" t="s">
        <v>2634</v>
      </c>
      <c r="AO71" s="2"/>
      <c r="AP71" s="2"/>
      <c r="AQ71" s="2" t="s">
        <v>2637</v>
      </c>
      <c r="AR71" s="2"/>
      <c r="AS71" s="2"/>
      <c r="AT71" s="2"/>
      <c r="AU71" s="2"/>
      <c r="AV71" s="2" t="s">
        <v>2639</v>
      </c>
      <c r="AW71" s="2"/>
      <c r="AX71" s="2"/>
      <c r="AY71" s="2"/>
      <c r="AZ71" s="2"/>
      <c r="BA71" s="2" t="s">
        <v>3970</v>
      </c>
      <c r="BB71" s="2" t="s">
        <v>3970</v>
      </c>
      <c r="BC71" s="2" t="s">
        <v>2633</v>
      </c>
      <c r="BD71" s="2" t="s">
        <v>2636</v>
      </c>
      <c r="BE71" s="2" t="s">
        <v>2634</v>
      </c>
      <c r="BF71" s="2" t="s">
        <v>2634</v>
      </c>
      <c r="BG71" s="2"/>
      <c r="BH71" s="2"/>
      <c r="BI71" s="2"/>
      <c r="BJ71" s="2"/>
      <c r="BK71" s="2">
        <v>118</v>
      </c>
      <c r="BL71" s="2">
        <v>118</v>
      </c>
      <c r="BM71" s="3">
        <f t="shared" si="18"/>
        <v>16.970725498515058</v>
      </c>
      <c r="BN71" s="2" t="s">
        <v>167</v>
      </c>
      <c r="BO71" s="2">
        <v>101.7</v>
      </c>
      <c r="BP71" s="3">
        <f t="shared" si="19"/>
        <v>40.022627633998006</v>
      </c>
      <c r="BQ71" s="2">
        <v>88.5</v>
      </c>
      <c r="BR71" s="2">
        <v>88.5</v>
      </c>
      <c r="BS71" s="3">
        <f t="shared" si="20"/>
        <v>58.690425682364577</v>
      </c>
      <c r="BT71" s="2"/>
      <c r="BU71" s="2">
        <v>85</v>
      </c>
      <c r="BV71" s="3">
        <f t="shared" si="21"/>
        <v>63.640220619431474</v>
      </c>
      <c r="BW71" s="2"/>
      <c r="BX71" s="2">
        <v>80</v>
      </c>
      <c r="BY71" s="3">
        <f t="shared" si="26"/>
        <v>70.711356243812745</v>
      </c>
      <c r="BZ71" s="2" t="s">
        <v>3164</v>
      </c>
      <c r="CA71" s="2">
        <v>75</v>
      </c>
      <c r="CB71" s="16">
        <f t="shared" si="22"/>
        <v>77.782491868194029</v>
      </c>
      <c r="CC71" s="2" t="s">
        <v>4427</v>
      </c>
      <c r="CD71" s="2">
        <v>73.400000000000006</v>
      </c>
      <c r="CE71" s="16">
        <f t="shared" si="23"/>
        <v>80.045255267996012</v>
      </c>
      <c r="CF71" s="2"/>
      <c r="CG71" s="2"/>
      <c r="CH71" s="68">
        <f t="shared" si="24"/>
        <v>183.84952623391314</v>
      </c>
      <c r="CI71" s="2"/>
      <c r="CJ71" s="2"/>
      <c r="CK71" s="68">
        <f t="shared" si="25"/>
        <v>183.84952623391314</v>
      </c>
      <c r="CL71" s="2">
        <v>73.400000000000006</v>
      </c>
      <c r="CM71" s="3">
        <f t="shared" si="15"/>
        <v>80.045255267996012</v>
      </c>
      <c r="CN71" s="97">
        <v>120</v>
      </c>
      <c r="CO71" s="2"/>
      <c r="CP71" s="2"/>
      <c r="CQ71" s="90">
        <v>3</v>
      </c>
      <c r="CR71" s="90">
        <v>0</v>
      </c>
      <c r="CS71" s="3">
        <v>1</v>
      </c>
      <c r="CT71" s="84">
        <v>0.5</v>
      </c>
      <c r="CU71" s="84">
        <v>0</v>
      </c>
      <c r="CV71" s="84">
        <v>0.25</v>
      </c>
      <c r="CW71" s="84">
        <v>0</v>
      </c>
      <c r="CX71" s="17">
        <f t="shared" si="27"/>
        <v>4.75</v>
      </c>
      <c r="CY71" s="17" t="s">
        <v>2836</v>
      </c>
      <c r="CZ71" s="17" t="s">
        <v>2634</v>
      </c>
      <c r="DA71" s="17"/>
      <c r="DB71" s="3" t="s">
        <v>2645</v>
      </c>
      <c r="DC71" s="3" t="s">
        <v>2646</v>
      </c>
      <c r="DD71" s="3" t="s">
        <v>2648</v>
      </c>
      <c r="DE71" s="3" t="s">
        <v>2650</v>
      </c>
      <c r="DF71" s="3" t="s">
        <v>2652</v>
      </c>
      <c r="DG71" s="3" t="s">
        <v>2654</v>
      </c>
      <c r="DH71" s="3" t="s">
        <v>2653</v>
      </c>
      <c r="DI71" s="3" t="s">
        <v>2657</v>
      </c>
      <c r="DJ71" s="3" t="s">
        <v>37</v>
      </c>
      <c r="DK71" s="3" t="s">
        <v>37</v>
      </c>
      <c r="DL71" s="3" t="s">
        <v>2659</v>
      </c>
      <c r="DM71" s="3" t="s">
        <v>2663</v>
      </c>
      <c r="DN71" s="2" t="s">
        <v>4001</v>
      </c>
      <c r="DO71" s="2" t="s">
        <v>4002</v>
      </c>
      <c r="DP71" s="2" t="s">
        <v>4064</v>
      </c>
      <c r="DQ71" s="2" t="s">
        <v>4068</v>
      </c>
      <c r="DR71" s="2"/>
      <c r="DS71" s="2" t="s">
        <v>2633</v>
      </c>
      <c r="DT71" s="2" t="s">
        <v>4073</v>
      </c>
      <c r="DU71" s="3" t="s">
        <v>2634</v>
      </c>
      <c r="DV71" s="3" t="s">
        <v>2633</v>
      </c>
      <c r="DW71" s="3"/>
      <c r="DX71" s="134" t="s">
        <v>94</v>
      </c>
      <c r="DY71" s="11" t="s">
        <v>409</v>
      </c>
      <c r="DZ71" s="118" t="s">
        <v>77</v>
      </c>
      <c r="EA71" s="97">
        <v>3</v>
      </c>
      <c r="EB71" s="170" t="s">
        <v>4428</v>
      </c>
      <c r="EC71" s="118"/>
      <c r="ED71" s="11"/>
      <c r="EE71" s="11"/>
      <c r="EF71" s="148"/>
      <c r="EG71" s="148"/>
      <c r="EH71" s="148"/>
      <c r="EI71" s="148"/>
      <c r="EJ71" s="148"/>
      <c r="EK71" s="148"/>
      <c r="EL71" s="148"/>
      <c r="EM71" s="148"/>
      <c r="EN71" s="148"/>
      <c r="EO71" s="148"/>
      <c r="EP71" s="148"/>
      <c r="EQ71" s="148"/>
      <c r="ER71" s="148"/>
      <c r="ES71" s="148"/>
      <c r="ET71" s="148"/>
      <c r="EU71" s="148"/>
      <c r="EV71" s="148"/>
      <c r="EW71" s="148"/>
      <c r="EX71" s="148"/>
      <c r="EY71" s="148"/>
      <c r="EZ71" s="148"/>
      <c r="FA71" s="148"/>
      <c r="FB71" s="148"/>
      <c r="FC71" s="148"/>
      <c r="FD71" s="148"/>
      <c r="FE71" s="148"/>
      <c r="FF71" s="148"/>
    </row>
    <row r="72" spans="1:162" s="352" customFormat="1" ht="15.75" hidden="1" customHeight="1" x14ac:dyDescent="0.25">
      <c r="A72" s="219">
        <v>70</v>
      </c>
      <c r="B72" s="2061" t="s">
        <v>11</v>
      </c>
      <c r="C72" s="362" t="s">
        <v>7861</v>
      </c>
      <c r="D72" s="362" t="s">
        <v>22</v>
      </c>
      <c r="E72" s="362" t="s">
        <v>4150</v>
      </c>
      <c r="F72" s="362">
        <v>406355</v>
      </c>
      <c r="G72" s="362">
        <v>24</v>
      </c>
      <c r="H72" s="362" t="s">
        <v>2634</v>
      </c>
      <c r="I72" s="362" t="s">
        <v>2634</v>
      </c>
      <c r="J72" s="362" t="s">
        <v>2633</v>
      </c>
      <c r="K72" s="362">
        <v>531117464</v>
      </c>
      <c r="L72" s="362">
        <v>132.5</v>
      </c>
      <c r="M72" s="362">
        <v>171</v>
      </c>
      <c r="N72" s="178">
        <f>(L72/((M72*M72)/100))*100</f>
        <v>45.313087787695352</v>
      </c>
      <c r="O72" s="363">
        <v>2</v>
      </c>
      <c r="P72" s="178">
        <f t="shared" si="16"/>
        <v>73.102499999999992</v>
      </c>
      <c r="Q72" s="178">
        <f t="shared" si="17"/>
        <v>59.397500000000008</v>
      </c>
      <c r="R72" s="362" t="s">
        <v>25</v>
      </c>
      <c r="S72" s="364">
        <v>40544</v>
      </c>
      <c r="T72" s="362" t="s">
        <v>253</v>
      </c>
      <c r="U72" s="362" t="s">
        <v>2490</v>
      </c>
      <c r="V72" s="362" t="s">
        <v>252</v>
      </c>
      <c r="W72" s="362" t="s">
        <v>254</v>
      </c>
      <c r="X72" s="362" t="s">
        <v>2634</v>
      </c>
      <c r="Y72" s="362"/>
      <c r="Z72" s="362" t="s">
        <v>2634</v>
      </c>
      <c r="AA72" s="362"/>
      <c r="AB72" s="362" t="s">
        <v>2633</v>
      </c>
      <c r="AC72" s="362" t="s">
        <v>2636</v>
      </c>
      <c r="AD72" s="362" t="s">
        <v>2634</v>
      </c>
      <c r="AE72" s="362"/>
      <c r="AF72" s="362" t="s">
        <v>2633</v>
      </c>
      <c r="AG72" s="362" t="s">
        <v>2635</v>
      </c>
      <c r="AH72" s="362" t="s">
        <v>2634</v>
      </c>
      <c r="AI72" s="362"/>
      <c r="AJ72" s="362" t="s">
        <v>2634</v>
      </c>
      <c r="AK72" s="362"/>
      <c r="AL72" s="362" t="s">
        <v>2634</v>
      </c>
      <c r="AM72" s="362"/>
      <c r="AN72" s="362" t="s">
        <v>2634</v>
      </c>
      <c r="AO72" s="362"/>
      <c r="AP72" s="362"/>
      <c r="AQ72" s="362"/>
      <c r="AR72" s="362"/>
      <c r="AS72" s="362"/>
      <c r="AT72" s="362"/>
      <c r="AU72" s="362"/>
      <c r="AV72" s="362"/>
      <c r="AW72" s="362" t="s">
        <v>2634</v>
      </c>
      <c r="AX72" s="362"/>
      <c r="AY72" s="362" t="s">
        <v>2634</v>
      </c>
      <c r="AZ72" s="362"/>
      <c r="BA72" s="362"/>
      <c r="BB72" s="362"/>
      <c r="BC72" s="362"/>
      <c r="BD72" s="362"/>
      <c r="BE72" s="362" t="s">
        <v>2634</v>
      </c>
      <c r="BF72" s="362" t="s">
        <v>2634</v>
      </c>
      <c r="BG72" s="362" t="s">
        <v>2634</v>
      </c>
      <c r="BH72" s="362"/>
      <c r="BI72" s="362"/>
      <c r="BJ72" s="362"/>
      <c r="BK72" s="362">
        <v>117.5</v>
      </c>
      <c r="BL72" s="362">
        <v>117.5</v>
      </c>
      <c r="BM72" s="178">
        <f t="shared" si="18"/>
        <v>25.253588113977859</v>
      </c>
      <c r="BN72" s="362" t="s">
        <v>255</v>
      </c>
      <c r="BO72" s="362">
        <v>109</v>
      </c>
      <c r="BP72" s="178">
        <f t="shared" si="19"/>
        <v>39.563954711898639</v>
      </c>
      <c r="BQ72" s="362" t="s">
        <v>256</v>
      </c>
      <c r="BR72" s="362">
        <v>77</v>
      </c>
      <c r="BS72" s="178">
        <f t="shared" si="20"/>
        <v>93.438276021718067</v>
      </c>
      <c r="BT72" s="362">
        <v>71</v>
      </c>
      <c r="BU72" s="362">
        <v>71</v>
      </c>
      <c r="BV72" s="178">
        <f t="shared" si="21"/>
        <v>103.53971126730922</v>
      </c>
      <c r="BW72" s="362">
        <v>65</v>
      </c>
      <c r="BX72" s="362">
        <v>65</v>
      </c>
      <c r="BY72" s="178">
        <f t="shared" si="26"/>
        <v>113.64114651290036</v>
      </c>
      <c r="BZ72" s="362" t="s">
        <v>2711</v>
      </c>
      <c r="CA72" s="362">
        <v>61</v>
      </c>
      <c r="CB72" s="341">
        <f t="shared" si="22"/>
        <v>120.37543667662777</v>
      </c>
      <c r="CC72" s="362" t="s">
        <v>7255</v>
      </c>
      <c r="CD72" s="362">
        <v>70</v>
      </c>
      <c r="CE72" s="341">
        <f t="shared" si="23"/>
        <v>105.22328380824106</v>
      </c>
      <c r="CF72" s="362"/>
      <c r="CG72" s="362"/>
      <c r="CH72" s="341">
        <f t="shared" si="24"/>
        <v>223.07336167347108</v>
      </c>
      <c r="CI72" s="362"/>
      <c r="CJ72" s="362"/>
      <c r="CK72" s="341">
        <f t="shared" si="25"/>
        <v>223.07336167347108</v>
      </c>
      <c r="CL72" s="362">
        <v>70</v>
      </c>
      <c r="CM72" s="178">
        <f t="shared" si="15"/>
        <v>105.22328380824106</v>
      </c>
      <c r="CN72" s="343">
        <v>100</v>
      </c>
      <c r="CO72" s="362"/>
      <c r="CP72" s="362"/>
      <c r="CQ72" s="344">
        <v>3</v>
      </c>
      <c r="CR72" s="344">
        <v>2</v>
      </c>
      <c r="CS72" s="178">
        <v>1</v>
      </c>
      <c r="CT72" s="345">
        <v>0</v>
      </c>
      <c r="CU72" s="345">
        <v>0.25</v>
      </c>
      <c r="CV72" s="345">
        <v>0.25</v>
      </c>
      <c r="CW72" s="345"/>
      <c r="CX72" s="346">
        <f t="shared" si="27"/>
        <v>6.5</v>
      </c>
      <c r="CY72" s="346" t="s">
        <v>2838</v>
      </c>
      <c r="CZ72" s="346" t="s">
        <v>2634</v>
      </c>
      <c r="DA72" s="346"/>
      <c r="DB72" s="178" t="s">
        <v>2645</v>
      </c>
      <c r="DC72" s="178" t="s">
        <v>2648</v>
      </c>
      <c r="DD72" s="178" t="s">
        <v>2646</v>
      </c>
      <c r="DE72" s="178" t="s">
        <v>2651</v>
      </c>
      <c r="DF72" s="178" t="s">
        <v>2652</v>
      </c>
      <c r="DG72" s="178" t="s">
        <v>32</v>
      </c>
      <c r="DH72" s="178" t="s">
        <v>2653</v>
      </c>
      <c r="DI72" s="178" t="s">
        <v>2657</v>
      </c>
      <c r="DJ72" s="178" t="s">
        <v>37</v>
      </c>
      <c r="DK72" s="178" t="s">
        <v>37</v>
      </c>
      <c r="DL72" s="178" t="s">
        <v>2659</v>
      </c>
      <c r="DM72" s="178" t="s">
        <v>2663</v>
      </c>
      <c r="DN72" s="362" t="s">
        <v>4001</v>
      </c>
      <c r="DO72" s="362" t="s">
        <v>4002</v>
      </c>
      <c r="DP72" s="362"/>
      <c r="DQ72" s="362"/>
      <c r="DR72" s="362" t="s">
        <v>4068</v>
      </c>
      <c r="DS72" s="362" t="s">
        <v>2634</v>
      </c>
      <c r="DT72" s="362"/>
      <c r="DU72" s="178" t="s">
        <v>2634</v>
      </c>
      <c r="DV72" s="178" t="s">
        <v>2633</v>
      </c>
      <c r="DW72" s="178"/>
      <c r="DX72" s="347" t="s">
        <v>257</v>
      </c>
      <c r="DY72" s="348" t="s">
        <v>3015</v>
      </c>
      <c r="DZ72" s="347" t="s">
        <v>101</v>
      </c>
      <c r="EA72" s="343">
        <v>3</v>
      </c>
      <c r="EB72" s="349" t="s">
        <v>258</v>
      </c>
      <c r="EC72" s="347"/>
      <c r="ED72" s="350"/>
      <c r="EE72" s="350"/>
      <c r="EF72" s="351"/>
      <c r="EG72" s="351"/>
      <c r="EH72" s="351"/>
      <c r="EI72" s="351"/>
      <c r="EJ72" s="351"/>
      <c r="EK72" s="351"/>
      <c r="EL72" s="351"/>
      <c r="EM72" s="351"/>
      <c r="EN72" s="351"/>
      <c r="EO72" s="351"/>
      <c r="EP72" s="351"/>
      <c r="EQ72" s="351"/>
      <c r="ER72" s="351"/>
      <c r="ES72" s="351"/>
      <c r="ET72" s="351"/>
      <c r="EU72" s="351"/>
      <c r="EV72" s="351"/>
      <c r="EW72" s="351"/>
      <c r="EX72" s="351"/>
      <c r="EY72" s="351"/>
      <c r="EZ72" s="351"/>
      <c r="FA72" s="351"/>
      <c r="FB72" s="351"/>
      <c r="FC72" s="351"/>
      <c r="FD72" s="351"/>
      <c r="FE72" s="351"/>
      <c r="FF72" s="351"/>
    </row>
    <row r="73" spans="1:162" s="352" customFormat="1" ht="15.75" hidden="1" customHeight="1" x14ac:dyDescent="0.25">
      <c r="A73" s="219">
        <v>71</v>
      </c>
      <c r="B73" s="2062"/>
      <c r="C73" s="362" t="s">
        <v>7862</v>
      </c>
      <c r="D73" s="362" t="s">
        <v>23</v>
      </c>
      <c r="E73" s="362" t="s">
        <v>4114</v>
      </c>
      <c r="F73" s="362">
        <v>268805</v>
      </c>
      <c r="G73" s="362">
        <v>29</v>
      </c>
      <c r="H73" s="362" t="s">
        <v>2633</v>
      </c>
      <c r="I73" s="362" t="s">
        <v>2633</v>
      </c>
      <c r="J73" s="362" t="s">
        <v>2634</v>
      </c>
      <c r="K73" s="362">
        <v>552267776</v>
      </c>
      <c r="L73" s="362">
        <v>117</v>
      </c>
      <c r="M73" s="362">
        <v>173</v>
      </c>
      <c r="N73" s="178">
        <f t="shared" ref="N73:N136" si="28">(L73/((M73*M73)/100))*100</f>
        <v>39.092518961542318</v>
      </c>
      <c r="O73" s="363">
        <v>1</v>
      </c>
      <c r="P73" s="178">
        <f t="shared" si="16"/>
        <v>74.822500000000005</v>
      </c>
      <c r="Q73" s="178">
        <f t="shared" si="17"/>
        <v>42.177499999999995</v>
      </c>
      <c r="R73" s="362" t="s">
        <v>25</v>
      </c>
      <c r="S73" s="364">
        <v>40548</v>
      </c>
      <c r="T73" s="362" t="s">
        <v>253</v>
      </c>
      <c r="U73" s="362" t="s">
        <v>2490</v>
      </c>
      <c r="V73" s="362" t="s">
        <v>259</v>
      </c>
      <c r="W73" s="362" t="s">
        <v>260</v>
      </c>
      <c r="X73" s="362" t="s">
        <v>2634</v>
      </c>
      <c r="Y73" s="362"/>
      <c r="Z73" s="362" t="s">
        <v>2634</v>
      </c>
      <c r="AA73" s="362"/>
      <c r="AB73" s="362" t="s">
        <v>2634</v>
      </c>
      <c r="AC73" s="362"/>
      <c r="AD73" s="362" t="s">
        <v>2634</v>
      </c>
      <c r="AE73" s="362"/>
      <c r="AF73" s="362" t="s">
        <v>2633</v>
      </c>
      <c r="AG73" s="362" t="s">
        <v>2636</v>
      </c>
      <c r="AH73" s="362" t="s">
        <v>2633</v>
      </c>
      <c r="AI73" s="362" t="s">
        <v>2635</v>
      </c>
      <c r="AJ73" s="362" t="s">
        <v>2634</v>
      </c>
      <c r="AK73" s="362"/>
      <c r="AL73" s="362" t="s">
        <v>2634</v>
      </c>
      <c r="AM73" s="362"/>
      <c r="AN73" s="362" t="s">
        <v>2634</v>
      </c>
      <c r="AO73" s="362"/>
      <c r="AP73" s="362"/>
      <c r="AQ73" s="362" t="s">
        <v>2638</v>
      </c>
      <c r="AR73" s="362" t="s">
        <v>4075</v>
      </c>
      <c r="AS73" s="362" t="s">
        <v>4088</v>
      </c>
      <c r="AT73" s="362"/>
      <c r="AU73" s="362"/>
      <c r="AV73" s="362"/>
      <c r="AW73" s="362" t="s">
        <v>2634</v>
      </c>
      <c r="AX73" s="362"/>
      <c r="AY73" s="362" t="s">
        <v>2634</v>
      </c>
      <c r="AZ73" s="362"/>
      <c r="BA73" s="362" t="s">
        <v>3970</v>
      </c>
      <c r="BB73" s="362" t="s">
        <v>3970</v>
      </c>
      <c r="BC73" s="362" t="s">
        <v>2633</v>
      </c>
      <c r="BD73" s="362" t="s">
        <v>2635</v>
      </c>
      <c r="BE73" s="362" t="s">
        <v>2634</v>
      </c>
      <c r="BF73" s="362" t="s">
        <v>2634</v>
      </c>
      <c r="BG73" s="362" t="s">
        <v>2634</v>
      </c>
      <c r="BH73" s="362"/>
      <c r="BI73" s="362"/>
      <c r="BJ73" s="362"/>
      <c r="BK73" s="362">
        <v>102</v>
      </c>
      <c r="BL73" s="362">
        <v>102</v>
      </c>
      <c r="BM73" s="178">
        <f t="shared" si="18"/>
        <v>35.563985537312554</v>
      </c>
      <c r="BN73" s="362" t="s">
        <v>261</v>
      </c>
      <c r="BO73" s="362">
        <v>97.2</v>
      </c>
      <c r="BP73" s="178">
        <f t="shared" si="19"/>
        <v>46.944460909252562</v>
      </c>
      <c r="BQ73" s="362" t="s">
        <v>262</v>
      </c>
      <c r="BR73" s="362">
        <v>82.5</v>
      </c>
      <c r="BS73" s="178">
        <f t="shared" si="20"/>
        <v>81.797166735818877</v>
      </c>
      <c r="BT73" s="362">
        <v>76</v>
      </c>
      <c r="BU73" s="362">
        <v>76</v>
      </c>
      <c r="BV73" s="178">
        <f t="shared" si="21"/>
        <v>97.208227135320982</v>
      </c>
      <c r="BW73" s="362" t="s">
        <v>7431</v>
      </c>
      <c r="BX73" s="362">
        <v>68</v>
      </c>
      <c r="BY73" s="178">
        <f t="shared" si="26"/>
        <v>116.17568608855433</v>
      </c>
      <c r="BZ73" s="362" t="s">
        <v>7430</v>
      </c>
      <c r="CA73" s="362">
        <v>67</v>
      </c>
      <c r="CB73" s="341">
        <f t="shared" si="22"/>
        <v>118.5466184577085</v>
      </c>
      <c r="CC73" s="362" t="s">
        <v>7432</v>
      </c>
      <c r="CD73" s="362">
        <v>71</v>
      </c>
      <c r="CE73" s="341">
        <f t="shared" si="23"/>
        <v>109.06288898109182</v>
      </c>
      <c r="CF73" s="362"/>
      <c r="CG73" s="362"/>
      <c r="CH73" s="341">
        <f t="shared" si="24"/>
        <v>277.39908719103789</v>
      </c>
      <c r="CI73" s="362"/>
      <c r="CJ73" s="362"/>
      <c r="CK73" s="341">
        <f t="shared" si="25"/>
        <v>277.39908719103789</v>
      </c>
      <c r="CL73" s="362">
        <v>71</v>
      </c>
      <c r="CM73" s="178">
        <f t="shared" si="15"/>
        <v>109.06288898109182</v>
      </c>
      <c r="CN73" s="343">
        <v>95</v>
      </c>
      <c r="CO73" s="362"/>
      <c r="CP73" s="362"/>
      <c r="CQ73" s="344">
        <v>3</v>
      </c>
      <c r="CR73" s="344">
        <v>1</v>
      </c>
      <c r="CS73" s="178">
        <v>1</v>
      </c>
      <c r="CT73" s="345">
        <v>0.25</v>
      </c>
      <c r="CU73" s="345">
        <v>0.25</v>
      </c>
      <c r="CV73" s="345">
        <v>0.25</v>
      </c>
      <c r="CW73" s="345">
        <v>0.25</v>
      </c>
      <c r="CX73" s="346">
        <f t="shared" si="27"/>
        <v>6</v>
      </c>
      <c r="CY73" s="346" t="s">
        <v>2838</v>
      </c>
      <c r="CZ73" s="346" t="s">
        <v>2634</v>
      </c>
      <c r="DA73" s="346"/>
      <c r="DB73" s="178" t="s">
        <v>2645</v>
      </c>
      <c r="DC73" s="178" t="s">
        <v>2646</v>
      </c>
      <c r="DD73" s="178" t="s">
        <v>2646</v>
      </c>
      <c r="DE73" s="178" t="s">
        <v>2649</v>
      </c>
      <c r="DF73" s="178" t="s">
        <v>2652</v>
      </c>
      <c r="DG73" s="178" t="s">
        <v>2653</v>
      </c>
      <c r="DH73" s="178" t="s">
        <v>2653</v>
      </c>
      <c r="DI73" s="178" t="s">
        <v>2658</v>
      </c>
      <c r="DJ73" s="178" t="s">
        <v>2659</v>
      </c>
      <c r="DK73" s="178" t="s">
        <v>2659</v>
      </c>
      <c r="DL73" s="178" t="s">
        <v>2659</v>
      </c>
      <c r="DM73" s="178" t="s">
        <v>2663</v>
      </c>
      <c r="DN73" s="362" t="s">
        <v>4001</v>
      </c>
      <c r="DO73" s="362" t="s">
        <v>4002</v>
      </c>
      <c r="DP73" s="362"/>
      <c r="DQ73" s="362" t="s">
        <v>4068</v>
      </c>
      <c r="DR73" s="362"/>
      <c r="DS73" s="362" t="s">
        <v>2634</v>
      </c>
      <c r="DT73" s="362"/>
      <c r="DU73" s="178" t="s">
        <v>2634</v>
      </c>
      <c r="DV73" s="178" t="s">
        <v>2633</v>
      </c>
      <c r="DW73" s="178" t="s">
        <v>7433</v>
      </c>
      <c r="DX73" s="347" t="s">
        <v>265</v>
      </c>
      <c r="DY73" s="348" t="s">
        <v>266</v>
      </c>
      <c r="DZ73" s="347" t="s">
        <v>101</v>
      </c>
      <c r="EA73" s="343">
        <v>3</v>
      </c>
      <c r="EB73" s="349" t="s">
        <v>267</v>
      </c>
      <c r="EC73" s="347" t="s">
        <v>268</v>
      </c>
      <c r="ED73" s="350"/>
      <c r="EE73" s="350"/>
      <c r="EF73" s="351"/>
      <c r="EG73" s="351"/>
      <c r="EH73" s="351"/>
      <c r="EI73" s="351"/>
      <c r="EJ73" s="351"/>
      <c r="EK73" s="351"/>
      <c r="EL73" s="351"/>
      <c r="EM73" s="351"/>
      <c r="EN73" s="351"/>
      <c r="EO73" s="351"/>
      <c r="EP73" s="351"/>
      <c r="EQ73" s="351"/>
      <c r="ER73" s="351"/>
      <c r="ES73" s="351"/>
      <c r="ET73" s="351"/>
      <c r="EU73" s="351"/>
      <c r="EV73" s="351"/>
      <c r="EW73" s="351"/>
      <c r="EX73" s="351"/>
      <c r="EY73" s="351"/>
      <c r="EZ73" s="351"/>
      <c r="FA73" s="351"/>
      <c r="FB73" s="351"/>
      <c r="FC73" s="351"/>
      <c r="FD73" s="351"/>
      <c r="FE73" s="351"/>
      <c r="FF73" s="351"/>
    </row>
    <row r="74" spans="1:162" s="352" customFormat="1" ht="15.75" hidden="1" customHeight="1" x14ac:dyDescent="0.25">
      <c r="A74" s="219">
        <v>72</v>
      </c>
      <c r="B74" s="2062"/>
      <c r="C74" s="362" t="s">
        <v>7863</v>
      </c>
      <c r="D74" s="362" t="s">
        <v>23</v>
      </c>
      <c r="E74" s="362" t="s">
        <v>7086</v>
      </c>
      <c r="F74" s="362">
        <v>404628</v>
      </c>
      <c r="G74" s="362">
        <v>32</v>
      </c>
      <c r="H74" s="362" t="s">
        <v>2633</v>
      </c>
      <c r="I74" s="362" t="s">
        <v>2633</v>
      </c>
      <c r="J74" s="362" t="s">
        <v>2634</v>
      </c>
      <c r="K74" s="362" t="s">
        <v>9799</v>
      </c>
      <c r="L74" s="362">
        <v>135</v>
      </c>
      <c r="M74" s="362">
        <v>162</v>
      </c>
      <c r="N74" s="178">
        <f t="shared" si="28"/>
        <v>51.440329218106996</v>
      </c>
      <c r="O74" s="363">
        <v>3</v>
      </c>
      <c r="P74" s="178">
        <f t="shared" si="16"/>
        <v>65.610000000000014</v>
      </c>
      <c r="Q74" s="178">
        <f t="shared" si="17"/>
        <v>69.389999999999986</v>
      </c>
      <c r="R74" s="362" t="s">
        <v>26</v>
      </c>
      <c r="S74" s="364">
        <v>40549</v>
      </c>
      <c r="T74" s="362" t="s">
        <v>253</v>
      </c>
      <c r="U74" s="362" t="s">
        <v>2490</v>
      </c>
      <c r="V74" s="362" t="s">
        <v>269</v>
      </c>
      <c r="W74" s="362" t="s">
        <v>3380</v>
      </c>
      <c r="X74" s="362" t="s">
        <v>2634</v>
      </c>
      <c r="Y74" s="362"/>
      <c r="Z74" s="362" t="s">
        <v>2634</v>
      </c>
      <c r="AA74" s="362"/>
      <c r="AB74" s="362" t="s">
        <v>2633</v>
      </c>
      <c r="AC74" s="362" t="s">
        <v>2635</v>
      </c>
      <c r="AD74" s="362" t="s">
        <v>2634</v>
      </c>
      <c r="AE74" s="362"/>
      <c r="AF74" s="362" t="s">
        <v>2633</v>
      </c>
      <c r="AG74" s="362" t="s">
        <v>2635</v>
      </c>
      <c r="AH74" s="362" t="s">
        <v>2634</v>
      </c>
      <c r="AI74" s="362"/>
      <c r="AJ74" s="362" t="s">
        <v>2634</v>
      </c>
      <c r="AK74" s="362"/>
      <c r="AL74" s="362" t="s">
        <v>2634</v>
      </c>
      <c r="AM74" s="362"/>
      <c r="AN74" s="362" t="s">
        <v>2634</v>
      </c>
      <c r="AO74" s="362"/>
      <c r="AP74" s="362"/>
      <c r="AQ74" s="362" t="s">
        <v>2637</v>
      </c>
      <c r="AR74" s="362"/>
      <c r="AS74" s="362"/>
      <c r="AT74" s="362"/>
      <c r="AU74" s="362"/>
      <c r="AV74" s="362"/>
      <c r="AW74" s="362" t="s">
        <v>2633</v>
      </c>
      <c r="AX74" s="362" t="s">
        <v>2637</v>
      </c>
      <c r="AY74" s="362" t="s">
        <v>2634</v>
      </c>
      <c r="AZ74" s="362"/>
      <c r="BA74" s="362" t="s">
        <v>3970</v>
      </c>
      <c r="BB74" s="362" t="s">
        <v>3970</v>
      </c>
      <c r="BC74" s="362" t="s">
        <v>2634</v>
      </c>
      <c r="BD74" s="362"/>
      <c r="BE74" s="362" t="s">
        <v>2634</v>
      </c>
      <c r="BF74" s="362" t="s">
        <v>2634</v>
      </c>
      <c r="BG74" s="362" t="s">
        <v>2634</v>
      </c>
      <c r="BH74" s="362"/>
      <c r="BI74" s="362"/>
      <c r="BJ74" s="362"/>
      <c r="BK74" s="362">
        <v>122</v>
      </c>
      <c r="BL74" s="362">
        <v>122</v>
      </c>
      <c r="BM74" s="178">
        <f t="shared" si="18"/>
        <v>18.734687995388388</v>
      </c>
      <c r="BN74" s="362">
        <v>115</v>
      </c>
      <c r="BO74" s="362">
        <v>115</v>
      </c>
      <c r="BP74" s="178">
        <f t="shared" si="19"/>
        <v>28.822596915982135</v>
      </c>
      <c r="BQ74" s="362" t="s">
        <v>270</v>
      </c>
      <c r="BR74" s="362">
        <v>100</v>
      </c>
      <c r="BS74" s="178">
        <f t="shared" si="20"/>
        <v>50.439544602968731</v>
      </c>
      <c r="BT74" s="362" t="s">
        <v>271</v>
      </c>
      <c r="BU74" s="362">
        <v>95</v>
      </c>
      <c r="BV74" s="178">
        <f t="shared" si="21"/>
        <v>57.645193831964271</v>
      </c>
      <c r="BW74" s="362">
        <v>93</v>
      </c>
      <c r="BX74" s="362">
        <v>93</v>
      </c>
      <c r="BY74" s="178">
        <f t="shared" si="26"/>
        <v>60.527453523562478</v>
      </c>
      <c r="BZ74" s="362" t="s">
        <v>3381</v>
      </c>
      <c r="CA74" s="362">
        <v>87</v>
      </c>
      <c r="CB74" s="341">
        <f t="shared" si="22"/>
        <v>69.174232598357122</v>
      </c>
      <c r="CC74" s="362" t="s">
        <v>7263</v>
      </c>
      <c r="CD74" s="362">
        <v>85</v>
      </c>
      <c r="CE74" s="341">
        <f t="shared" si="23"/>
        <v>72.056492289955344</v>
      </c>
      <c r="CF74" s="362"/>
      <c r="CG74" s="362"/>
      <c r="CH74" s="341">
        <f t="shared" si="24"/>
        <v>194.55252918287943</v>
      </c>
      <c r="CI74" s="362"/>
      <c r="CJ74" s="362"/>
      <c r="CK74" s="341">
        <f t="shared" si="25"/>
        <v>194.55252918287943</v>
      </c>
      <c r="CL74" s="362">
        <v>85</v>
      </c>
      <c r="CM74" s="178">
        <f t="shared" si="15"/>
        <v>72.056492289955344</v>
      </c>
      <c r="CN74" s="343">
        <v>110</v>
      </c>
      <c r="CO74" s="362"/>
      <c r="CP74" s="362"/>
      <c r="CQ74" s="344">
        <v>2</v>
      </c>
      <c r="CR74" s="344">
        <v>1</v>
      </c>
      <c r="CS74" s="178">
        <v>1</v>
      </c>
      <c r="CT74" s="345">
        <v>0.5</v>
      </c>
      <c r="CU74" s="345">
        <v>0.5</v>
      </c>
      <c r="CV74" s="345">
        <v>0.5</v>
      </c>
      <c r="CW74" s="345">
        <v>0.5</v>
      </c>
      <c r="CX74" s="346">
        <f t="shared" si="27"/>
        <v>6</v>
      </c>
      <c r="CY74" s="346" t="s">
        <v>2838</v>
      </c>
      <c r="CZ74" s="346" t="s">
        <v>2634</v>
      </c>
      <c r="DA74" s="346"/>
      <c r="DB74" s="178" t="s">
        <v>2643</v>
      </c>
      <c r="DC74" s="178" t="s">
        <v>2646</v>
      </c>
      <c r="DD74" s="178" t="s">
        <v>2646</v>
      </c>
      <c r="DE74" s="178" t="s">
        <v>2649</v>
      </c>
      <c r="DF74" s="178" t="s">
        <v>2652</v>
      </c>
      <c r="DG74" s="178" t="s">
        <v>2653</v>
      </c>
      <c r="DH74" s="178" t="s">
        <v>2653</v>
      </c>
      <c r="DI74" s="178" t="s">
        <v>2658</v>
      </c>
      <c r="DJ74" s="178" t="s">
        <v>37</v>
      </c>
      <c r="DK74" s="178" t="s">
        <v>37</v>
      </c>
      <c r="DL74" s="178" t="s">
        <v>37</v>
      </c>
      <c r="DM74" s="178" t="s">
        <v>2663</v>
      </c>
      <c r="DN74" s="362" t="s">
        <v>4001</v>
      </c>
      <c r="DO74" s="362" t="s">
        <v>4002</v>
      </c>
      <c r="DP74" s="362"/>
      <c r="DQ74" s="362" t="s">
        <v>4069</v>
      </c>
      <c r="DR74" s="362"/>
      <c r="DS74" s="362" t="s">
        <v>2634</v>
      </c>
      <c r="DT74" s="362"/>
      <c r="DU74" s="178" t="s">
        <v>2634</v>
      </c>
      <c r="DV74" s="178" t="s">
        <v>2633</v>
      </c>
      <c r="DW74" s="178"/>
      <c r="DX74" s="347" t="s">
        <v>272</v>
      </c>
      <c r="DY74" s="348" t="s">
        <v>273</v>
      </c>
      <c r="DZ74" s="347" t="s">
        <v>101</v>
      </c>
      <c r="EA74" s="343">
        <v>3</v>
      </c>
      <c r="EB74" s="349" t="s">
        <v>274</v>
      </c>
      <c r="EC74" s="347"/>
      <c r="ED74" s="350"/>
      <c r="EE74" s="350"/>
      <c r="EF74" s="351"/>
      <c r="EG74" s="351"/>
      <c r="EH74" s="351"/>
      <c r="EI74" s="351"/>
      <c r="EJ74" s="351"/>
      <c r="EK74" s="351"/>
      <c r="EL74" s="351"/>
      <c r="EM74" s="351"/>
      <c r="EN74" s="351"/>
      <c r="EO74" s="351"/>
      <c r="EP74" s="351"/>
      <c r="EQ74" s="351"/>
      <c r="ER74" s="351"/>
      <c r="ES74" s="351"/>
      <c r="ET74" s="351"/>
      <c r="EU74" s="351"/>
      <c r="EV74" s="351"/>
      <c r="EW74" s="351"/>
      <c r="EX74" s="351"/>
      <c r="EY74" s="351"/>
      <c r="EZ74" s="351"/>
      <c r="FA74" s="351"/>
      <c r="FB74" s="351"/>
      <c r="FC74" s="351"/>
      <c r="FD74" s="351"/>
      <c r="FE74" s="351"/>
      <c r="FF74" s="351"/>
    </row>
    <row r="75" spans="1:162" s="352" customFormat="1" ht="15.75" hidden="1" customHeight="1" x14ac:dyDescent="0.25">
      <c r="A75" s="219">
        <v>73</v>
      </c>
      <c r="B75" s="2061"/>
      <c r="C75" s="362" t="s">
        <v>6857</v>
      </c>
      <c r="D75" s="362" t="s">
        <v>22</v>
      </c>
      <c r="E75" s="362" t="s">
        <v>4126</v>
      </c>
      <c r="F75" s="362">
        <v>85525</v>
      </c>
      <c r="G75" s="362">
        <v>29</v>
      </c>
      <c r="H75" s="362" t="s">
        <v>2634</v>
      </c>
      <c r="I75" s="362" t="s">
        <v>2634</v>
      </c>
      <c r="J75" s="362" t="s">
        <v>2633</v>
      </c>
      <c r="K75" s="362">
        <v>558355552</v>
      </c>
      <c r="L75" s="362">
        <v>119</v>
      </c>
      <c r="M75" s="362">
        <v>177</v>
      </c>
      <c r="N75" s="178">
        <f t="shared" si="28"/>
        <v>37.983976507389315</v>
      </c>
      <c r="O75" s="363">
        <v>1</v>
      </c>
      <c r="P75" s="178">
        <f t="shared" si="16"/>
        <v>78.322500000000005</v>
      </c>
      <c r="Q75" s="178">
        <f t="shared" si="17"/>
        <v>40.677499999999995</v>
      </c>
      <c r="R75" s="362" t="s">
        <v>25</v>
      </c>
      <c r="S75" s="364">
        <v>40549</v>
      </c>
      <c r="T75" s="362" t="s">
        <v>253</v>
      </c>
      <c r="U75" s="362" t="s">
        <v>2490</v>
      </c>
      <c r="V75" s="362" t="s">
        <v>275</v>
      </c>
      <c r="W75" s="362" t="s">
        <v>276</v>
      </c>
      <c r="X75" s="362"/>
      <c r="Y75" s="362"/>
      <c r="Z75" s="362"/>
      <c r="AA75" s="362"/>
      <c r="AB75" s="362" t="s">
        <v>2633</v>
      </c>
      <c r="AC75" s="362" t="s">
        <v>2636</v>
      </c>
      <c r="AD75" s="362"/>
      <c r="AE75" s="362"/>
      <c r="AF75" s="362"/>
      <c r="AG75" s="362"/>
      <c r="AH75" s="362"/>
      <c r="AI75" s="362"/>
      <c r="AJ75" s="362"/>
      <c r="AK75" s="362"/>
      <c r="AL75" s="362"/>
      <c r="AM75" s="362"/>
      <c r="AN75" s="362" t="s">
        <v>2634</v>
      </c>
      <c r="AO75" s="362"/>
      <c r="AP75" s="362"/>
      <c r="AQ75" s="362" t="s">
        <v>2638</v>
      </c>
      <c r="AR75" s="362" t="s">
        <v>4076</v>
      </c>
      <c r="AS75" s="362" t="s">
        <v>4088</v>
      </c>
      <c r="AT75" s="362"/>
      <c r="AU75" s="362"/>
      <c r="AV75" s="362"/>
      <c r="AW75" s="362"/>
      <c r="AX75" s="362"/>
      <c r="AY75" s="362"/>
      <c r="AZ75" s="362"/>
      <c r="BA75" s="362"/>
      <c r="BB75" s="362"/>
      <c r="BC75" s="362"/>
      <c r="BD75" s="362"/>
      <c r="BE75" s="362" t="s">
        <v>2633</v>
      </c>
      <c r="BF75" s="362" t="s">
        <v>2633</v>
      </c>
      <c r="BG75" s="362" t="s">
        <v>2633</v>
      </c>
      <c r="BH75" s="362" t="s">
        <v>2636</v>
      </c>
      <c r="BI75" s="362"/>
      <c r="BJ75" s="362"/>
      <c r="BK75" s="362">
        <v>107</v>
      </c>
      <c r="BL75" s="362">
        <v>107</v>
      </c>
      <c r="BM75" s="178">
        <f t="shared" si="18"/>
        <v>29.500338024706537</v>
      </c>
      <c r="BN75" s="362" t="s">
        <v>277</v>
      </c>
      <c r="BO75" s="362">
        <v>102</v>
      </c>
      <c r="BP75" s="178">
        <f t="shared" si="19"/>
        <v>41.792145535000927</v>
      </c>
      <c r="BQ75" s="362" t="s">
        <v>278</v>
      </c>
      <c r="BR75" s="362">
        <v>81</v>
      </c>
      <c r="BS75" s="178">
        <f t="shared" si="20"/>
        <v>93.417737078237366</v>
      </c>
      <c r="BT75" s="362" t="s">
        <v>279</v>
      </c>
      <c r="BU75" s="362">
        <v>78</v>
      </c>
      <c r="BV75" s="178">
        <f t="shared" si="21"/>
        <v>100.792821584414</v>
      </c>
      <c r="BW75" s="362">
        <v>76</v>
      </c>
      <c r="BX75" s="362">
        <v>76</v>
      </c>
      <c r="BY75" s="178">
        <f t="shared" si="26"/>
        <v>105.70954458853177</v>
      </c>
      <c r="BZ75" s="362" t="s">
        <v>2705</v>
      </c>
      <c r="CA75" s="362">
        <v>75</v>
      </c>
      <c r="CB75" s="341">
        <f t="shared" si="22"/>
        <v>108.16790609059063</v>
      </c>
      <c r="CC75" s="362" t="s">
        <v>6858</v>
      </c>
      <c r="CD75" s="362">
        <v>75</v>
      </c>
      <c r="CE75" s="341">
        <f t="shared" si="23"/>
        <v>108.16790609059063</v>
      </c>
      <c r="CF75" s="362" t="s">
        <v>9712</v>
      </c>
      <c r="CG75" s="362">
        <v>69</v>
      </c>
      <c r="CH75" s="341">
        <f t="shared" si="24"/>
        <v>122.9180751029439</v>
      </c>
      <c r="CI75" s="362"/>
      <c r="CJ75" s="362"/>
      <c r="CK75" s="341">
        <f t="shared" si="25"/>
        <v>292.54501874500647</v>
      </c>
      <c r="CL75" s="362">
        <v>69</v>
      </c>
      <c r="CM75" s="178">
        <f t="shared" si="15"/>
        <v>122.9180751029439</v>
      </c>
      <c r="CN75" s="343">
        <v>110</v>
      </c>
      <c r="CO75" s="362"/>
      <c r="CP75" s="362"/>
      <c r="CQ75" s="344">
        <v>3</v>
      </c>
      <c r="CR75" s="344">
        <v>0</v>
      </c>
      <c r="CS75" s="178">
        <v>0</v>
      </c>
      <c r="CT75" s="345">
        <v>-0.25</v>
      </c>
      <c r="CU75" s="345">
        <v>0</v>
      </c>
      <c r="CV75" s="345">
        <v>0</v>
      </c>
      <c r="CW75" s="345">
        <v>0</v>
      </c>
      <c r="CX75" s="346">
        <f t="shared" si="27"/>
        <v>2.75</v>
      </c>
      <c r="CY75" s="346" t="s">
        <v>2839</v>
      </c>
      <c r="CZ75" s="346" t="s">
        <v>2633</v>
      </c>
      <c r="DA75" s="346" t="s">
        <v>3976</v>
      </c>
      <c r="DB75" s="178" t="s">
        <v>2645</v>
      </c>
      <c r="DC75" s="178" t="s">
        <v>2648</v>
      </c>
      <c r="DD75" s="178" t="s">
        <v>2646</v>
      </c>
      <c r="DE75" s="178" t="s">
        <v>2649</v>
      </c>
      <c r="DF75" s="178" t="s">
        <v>2652</v>
      </c>
      <c r="DG75" s="178" t="s">
        <v>32</v>
      </c>
      <c r="DH75" s="178" t="s">
        <v>2653</v>
      </c>
      <c r="DI75" s="178" t="s">
        <v>2658</v>
      </c>
      <c r="DJ75" s="178" t="s">
        <v>2659</v>
      </c>
      <c r="DK75" s="178" t="s">
        <v>2659</v>
      </c>
      <c r="DL75" s="178" t="s">
        <v>2659</v>
      </c>
      <c r="DM75" s="178" t="s">
        <v>2663</v>
      </c>
      <c r="DN75" s="362"/>
      <c r="DO75" s="362"/>
      <c r="DP75" s="362"/>
      <c r="DQ75" s="362"/>
      <c r="DR75" s="362"/>
      <c r="DS75" s="362"/>
      <c r="DT75" s="362"/>
      <c r="DU75" s="178" t="s">
        <v>2634</v>
      </c>
      <c r="DV75" s="178" t="s">
        <v>2633</v>
      </c>
      <c r="DW75" s="178" t="s">
        <v>7077</v>
      </c>
      <c r="DX75" s="347" t="s">
        <v>272</v>
      </c>
      <c r="DY75" s="348" t="s">
        <v>3020</v>
      </c>
      <c r="DZ75" s="347" t="s">
        <v>101</v>
      </c>
      <c r="EA75" s="343">
        <v>3</v>
      </c>
      <c r="EB75" s="365" t="s">
        <v>6859</v>
      </c>
      <c r="EC75" s="347"/>
      <c r="ED75" s="350" t="s">
        <v>6433</v>
      </c>
      <c r="EE75" s="350"/>
    </row>
    <row r="76" spans="1:162" s="352" customFormat="1" ht="15.75" hidden="1" customHeight="1" x14ac:dyDescent="0.25">
      <c r="A76" s="472">
        <v>74</v>
      </c>
      <c r="B76" s="2062"/>
      <c r="C76" s="362" t="s">
        <v>7864</v>
      </c>
      <c r="D76" s="362" t="s">
        <v>23</v>
      </c>
      <c r="E76" s="362" t="s">
        <v>4114</v>
      </c>
      <c r="F76" s="362">
        <v>407489</v>
      </c>
      <c r="G76" s="362">
        <v>51</v>
      </c>
      <c r="H76" s="362" t="s">
        <v>2633</v>
      </c>
      <c r="I76" s="362" t="s">
        <v>2633</v>
      </c>
      <c r="J76" s="362" t="s">
        <v>2634</v>
      </c>
      <c r="K76" s="362">
        <v>504154601</v>
      </c>
      <c r="L76" s="362">
        <v>101</v>
      </c>
      <c r="M76" s="362">
        <v>156</v>
      </c>
      <c r="N76" s="178">
        <f t="shared" si="28"/>
        <v>41.502301117685732</v>
      </c>
      <c r="O76" s="363">
        <v>2</v>
      </c>
      <c r="P76" s="178">
        <f t="shared" si="16"/>
        <v>60.84</v>
      </c>
      <c r="Q76" s="178">
        <f t="shared" si="17"/>
        <v>40.159999999999997</v>
      </c>
      <c r="R76" s="362" t="s">
        <v>27</v>
      </c>
      <c r="S76" s="364">
        <v>40553</v>
      </c>
      <c r="T76" s="366" t="s">
        <v>280</v>
      </c>
      <c r="U76" s="366" t="s">
        <v>8489</v>
      </c>
      <c r="V76" s="362" t="s">
        <v>3022</v>
      </c>
      <c r="W76" s="362" t="s">
        <v>3021</v>
      </c>
      <c r="X76" s="362" t="s">
        <v>2633</v>
      </c>
      <c r="Y76" s="362" t="s">
        <v>2635</v>
      </c>
      <c r="Z76" s="362" t="s">
        <v>2633</v>
      </c>
      <c r="AA76" s="362" t="s">
        <v>2635</v>
      </c>
      <c r="AB76" s="362" t="s">
        <v>2634</v>
      </c>
      <c r="AC76" s="362"/>
      <c r="AD76" s="362" t="s">
        <v>2634</v>
      </c>
      <c r="AE76" s="362"/>
      <c r="AF76" s="362" t="s">
        <v>2634</v>
      </c>
      <c r="AG76" s="362"/>
      <c r="AH76" s="362" t="s">
        <v>2634</v>
      </c>
      <c r="AI76" s="362"/>
      <c r="AJ76" s="362" t="s">
        <v>2634</v>
      </c>
      <c r="AK76" s="362"/>
      <c r="AL76" s="362" t="s">
        <v>2634</v>
      </c>
      <c r="AM76" s="362"/>
      <c r="AN76" s="362" t="s">
        <v>2633</v>
      </c>
      <c r="AO76" s="362"/>
      <c r="AP76" s="362"/>
      <c r="AQ76" s="362"/>
      <c r="AR76" s="362"/>
      <c r="AS76" s="362"/>
      <c r="AT76" s="362"/>
      <c r="AU76" s="362"/>
      <c r="AV76" s="362"/>
      <c r="AW76" s="362" t="s">
        <v>2634</v>
      </c>
      <c r="AX76" s="362"/>
      <c r="AY76" s="362" t="s">
        <v>2634</v>
      </c>
      <c r="AZ76" s="362"/>
      <c r="BA76" s="362" t="s">
        <v>3971</v>
      </c>
      <c r="BB76" s="362" t="s">
        <v>3971</v>
      </c>
      <c r="BC76" s="362" t="s">
        <v>2634</v>
      </c>
      <c r="BD76" s="362"/>
      <c r="BE76" s="362" t="s">
        <v>2634</v>
      </c>
      <c r="BF76" s="362"/>
      <c r="BG76" s="362" t="s">
        <v>2634</v>
      </c>
      <c r="BH76" s="362"/>
      <c r="BI76" s="362"/>
      <c r="BJ76" s="362"/>
      <c r="BK76" s="362">
        <v>89</v>
      </c>
      <c r="BL76" s="362">
        <v>89</v>
      </c>
      <c r="BM76" s="178">
        <f t="shared" si="18"/>
        <v>29.880478087649404</v>
      </c>
      <c r="BN76" s="362" t="s">
        <v>281</v>
      </c>
      <c r="BO76" s="362">
        <v>86</v>
      </c>
      <c r="BP76" s="178">
        <f t="shared" si="19"/>
        <v>37.35059760956176</v>
      </c>
      <c r="BQ76" s="362" t="s">
        <v>282</v>
      </c>
      <c r="BR76" s="362">
        <v>76</v>
      </c>
      <c r="BS76" s="178">
        <f t="shared" si="20"/>
        <v>62.250996015936252</v>
      </c>
      <c r="BT76" s="362"/>
      <c r="BU76" s="362"/>
      <c r="BV76" s="178">
        <f t="shared" si="21"/>
        <v>251.49402390438249</v>
      </c>
      <c r="BW76" s="362" t="s">
        <v>283</v>
      </c>
      <c r="BX76" s="362">
        <v>70</v>
      </c>
      <c r="BY76" s="178">
        <f t="shared" si="26"/>
        <v>77.19123505976097</v>
      </c>
      <c r="BZ76" s="362" t="s">
        <v>2712</v>
      </c>
      <c r="CA76" s="362">
        <v>77</v>
      </c>
      <c r="CB76" s="341">
        <f t="shared" si="22"/>
        <v>59.760956175298809</v>
      </c>
      <c r="CC76" s="362" t="s">
        <v>9713</v>
      </c>
      <c r="CD76" s="362">
        <v>75</v>
      </c>
      <c r="CE76" s="341">
        <f t="shared" si="23"/>
        <v>64.741035856573717</v>
      </c>
      <c r="CF76" s="362"/>
      <c r="CG76" s="362"/>
      <c r="CH76" s="341">
        <f t="shared" si="24"/>
        <v>251.49402390438249</v>
      </c>
      <c r="CI76" s="362"/>
      <c r="CJ76" s="362"/>
      <c r="CK76" s="341">
        <f t="shared" si="25"/>
        <v>251.49402390438249</v>
      </c>
      <c r="CL76" s="362">
        <v>75</v>
      </c>
      <c r="CM76" s="178">
        <f t="shared" si="15"/>
        <v>64.741035856573717</v>
      </c>
      <c r="CN76" s="343">
        <v>175</v>
      </c>
      <c r="CO76" s="362"/>
      <c r="CP76" s="362"/>
      <c r="CQ76" s="344">
        <v>2</v>
      </c>
      <c r="CR76" s="344">
        <v>3</v>
      </c>
      <c r="CS76" s="178">
        <v>1</v>
      </c>
      <c r="CT76" s="345">
        <v>0.5</v>
      </c>
      <c r="CU76" s="345">
        <v>0</v>
      </c>
      <c r="CV76" s="345">
        <v>0.5</v>
      </c>
      <c r="CW76" s="345">
        <v>0</v>
      </c>
      <c r="CX76" s="346">
        <f t="shared" si="27"/>
        <v>7</v>
      </c>
      <c r="CY76" s="346" t="s">
        <v>2838</v>
      </c>
      <c r="CZ76" s="346"/>
      <c r="DA76" s="346"/>
      <c r="DB76" s="178" t="s">
        <v>2645</v>
      </c>
      <c r="DC76" s="178" t="s">
        <v>2647</v>
      </c>
      <c r="DD76" s="178" t="s">
        <v>2648</v>
      </c>
      <c r="DE76" s="178" t="s">
        <v>2649</v>
      </c>
      <c r="DF76" s="178" t="s">
        <v>32</v>
      </c>
      <c r="DG76" s="178" t="s">
        <v>2653</v>
      </c>
      <c r="DH76" s="178" t="s">
        <v>2653</v>
      </c>
      <c r="DI76" s="178" t="s">
        <v>2658</v>
      </c>
      <c r="DJ76" s="178" t="s">
        <v>2659</v>
      </c>
      <c r="DK76" s="178" t="s">
        <v>2659</v>
      </c>
      <c r="DL76" s="178" t="s">
        <v>2659</v>
      </c>
      <c r="DM76" s="178" t="s">
        <v>2663</v>
      </c>
      <c r="DN76" s="366"/>
      <c r="DO76" s="366"/>
      <c r="DP76" s="366"/>
      <c r="DQ76" s="366"/>
      <c r="DR76" s="366"/>
      <c r="DS76" s="366"/>
      <c r="DT76" s="366"/>
      <c r="DU76" s="178" t="s">
        <v>2634</v>
      </c>
      <c r="DV76" s="178" t="s">
        <v>2633</v>
      </c>
      <c r="DW76" s="178"/>
      <c r="DX76" s="347" t="s">
        <v>284</v>
      </c>
      <c r="DY76" s="348" t="s">
        <v>3023</v>
      </c>
      <c r="DZ76" s="347" t="s">
        <v>77</v>
      </c>
      <c r="EA76" s="343">
        <v>3</v>
      </c>
      <c r="EB76" s="349" t="s">
        <v>285</v>
      </c>
      <c r="EC76" s="347"/>
      <c r="ED76" s="350"/>
      <c r="EE76" s="350"/>
    </row>
    <row r="77" spans="1:162" s="352" customFormat="1" ht="15.75" hidden="1" customHeight="1" x14ac:dyDescent="0.25">
      <c r="A77" s="219">
        <v>75</v>
      </c>
      <c r="B77" s="2062"/>
      <c r="C77" s="362" t="s">
        <v>6764</v>
      </c>
      <c r="D77" s="362" t="s">
        <v>23</v>
      </c>
      <c r="E77" s="362" t="s">
        <v>4126</v>
      </c>
      <c r="F77" s="362">
        <v>331336</v>
      </c>
      <c r="G77" s="362">
        <v>35</v>
      </c>
      <c r="H77" s="362" t="s">
        <v>2633</v>
      </c>
      <c r="I77" s="362" t="s">
        <v>2633</v>
      </c>
      <c r="J77" s="362" t="s">
        <v>2634</v>
      </c>
      <c r="K77" s="362">
        <v>554704777</v>
      </c>
      <c r="L77" s="362">
        <v>103</v>
      </c>
      <c r="M77" s="362">
        <v>152</v>
      </c>
      <c r="N77" s="178">
        <f t="shared" si="28"/>
        <v>44.581024930747922</v>
      </c>
      <c r="O77" s="363">
        <v>2</v>
      </c>
      <c r="P77" s="345">
        <f t="shared" si="16"/>
        <v>57.76</v>
      </c>
      <c r="Q77" s="345">
        <f t="shared" si="17"/>
        <v>45.24</v>
      </c>
      <c r="R77" s="362" t="s">
        <v>286</v>
      </c>
      <c r="S77" s="364">
        <v>40555</v>
      </c>
      <c r="T77" s="362" t="s">
        <v>288</v>
      </c>
      <c r="U77" s="362" t="s">
        <v>2469</v>
      </c>
      <c r="V77" s="362" t="s">
        <v>287</v>
      </c>
      <c r="W77" s="362" t="s">
        <v>3024</v>
      </c>
      <c r="X77" s="362" t="s">
        <v>2634</v>
      </c>
      <c r="Y77" s="362"/>
      <c r="Z77" s="362" t="s">
        <v>2634</v>
      </c>
      <c r="AA77" s="362"/>
      <c r="AB77" s="362" t="s">
        <v>2634</v>
      </c>
      <c r="AC77" s="362"/>
      <c r="AD77" s="362" t="s">
        <v>2634</v>
      </c>
      <c r="AE77" s="362"/>
      <c r="AF77" s="362" t="s">
        <v>2634</v>
      </c>
      <c r="AG77" s="362"/>
      <c r="AH77" s="362" t="s">
        <v>2634</v>
      </c>
      <c r="AI77" s="362"/>
      <c r="AJ77" s="362" t="s">
        <v>2634</v>
      </c>
      <c r="AK77" s="362"/>
      <c r="AL77" s="362" t="s">
        <v>2634</v>
      </c>
      <c r="AM77" s="362"/>
      <c r="AN77" s="362" t="s">
        <v>2634</v>
      </c>
      <c r="AO77" s="362"/>
      <c r="AP77" s="362"/>
      <c r="AQ77" s="362" t="s">
        <v>2637</v>
      </c>
      <c r="AR77" s="362"/>
      <c r="AS77" s="362"/>
      <c r="AT77" s="362"/>
      <c r="AU77" s="362"/>
      <c r="AV77" s="362"/>
      <c r="AW77" s="362" t="s">
        <v>2634</v>
      </c>
      <c r="AX77" s="362"/>
      <c r="AY77" s="362" t="s">
        <v>2634</v>
      </c>
      <c r="AZ77" s="362"/>
      <c r="BA77" s="362" t="s">
        <v>3970</v>
      </c>
      <c r="BB77" s="362" t="s">
        <v>3970</v>
      </c>
      <c r="BC77" s="362" t="s">
        <v>2634</v>
      </c>
      <c r="BD77" s="362"/>
      <c r="BE77" s="362" t="s">
        <v>2634</v>
      </c>
      <c r="BF77" s="362"/>
      <c r="BG77" s="362" t="s">
        <v>2633</v>
      </c>
      <c r="BH77" s="362" t="s">
        <v>2636</v>
      </c>
      <c r="BI77" s="362"/>
      <c r="BJ77" s="362"/>
      <c r="BK77" s="362">
        <v>93</v>
      </c>
      <c r="BL77" s="362">
        <v>93</v>
      </c>
      <c r="BM77" s="178">
        <f t="shared" si="18"/>
        <v>22.104332449160037</v>
      </c>
      <c r="BN77" s="362" t="s">
        <v>251</v>
      </c>
      <c r="BO77" s="362">
        <v>90</v>
      </c>
      <c r="BP77" s="178">
        <f t="shared" si="19"/>
        <v>28.735632183908045</v>
      </c>
      <c r="BQ77" s="362" t="s">
        <v>289</v>
      </c>
      <c r="BR77" s="362">
        <v>79</v>
      </c>
      <c r="BS77" s="178">
        <f t="shared" si="20"/>
        <v>53.050397877984082</v>
      </c>
      <c r="BT77" s="362"/>
      <c r="BU77" s="362"/>
      <c r="BV77" s="178">
        <f t="shared" si="21"/>
        <v>227.67462422634836</v>
      </c>
      <c r="BW77" s="362" t="s">
        <v>290</v>
      </c>
      <c r="BX77" s="362">
        <v>77</v>
      </c>
      <c r="BY77" s="178">
        <f t="shared" si="26"/>
        <v>57.47126436781609</v>
      </c>
      <c r="BZ77" s="362" t="s">
        <v>7412</v>
      </c>
      <c r="CA77" s="362">
        <v>77</v>
      </c>
      <c r="CB77" s="341">
        <f t="shared" si="22"/>
        <v>57.47126436781609</v>
      </c>
      <c r="CC77" s="362" t="s">
        <v>7413</v>
      </c>
      <c r="CD77" s="362">
        <v>94</v>
      </c>
      <c r="CE77" s="341">
        <f t="shared" si="23"/>
        <v>19.893899204244033</v>
      </c>
      <c r="CF77" s="362"/>
      <c r="CG77" s="362"/>
      <c r="CH77" s="341">
        <f t="shared" si="24"/>
        <v>227.67462422634836</v>
      </c>
      <c r="CI77" s="362"/>
      <c r="CJ77" s="362"/>
      <c r="CK77" s="341">
        <f t="shared" si="25"/>
        <v>227.67462422634836</v>
      </c>
      <c r="CL77" s="362">
        <v>94</v>
      </c>
      <c r="CM77" s="178">
        <f t="shared" si="15"/>
        <v>19.893899204244033</v>
      </c>
      <c r="CN77" s="343">
        <v>135</v>
      </c>
      <c r="CO77" s="362"/>
      <c r="CP77" s="362"/>
      <c r="CQ77" s="344">
        <v>2</v>
      </c>
      <c r="CR77" s="344">
        <v>1</v>
      </c>
      <c r="CS77" s="178">
        <v>1</v>
      </c>
      <c r="CT77" s="345">
        <v>0.25</v>
      </c>
      <c r="CU77" s="345">
        <v>0.5</v>
      </c>
      <c r="CV77" s="345">
        <v>0.5</v>
      </c>
      <c r="CW77" s="345">
        <v>0.5</v>
      </c>
      <c r="CX77" s="346">
        <f t="shared" si="27"/>
        <v>5.75</v>
      </c>
      <c r="CY77" s="346" t="s">
        <v>2838</v>
      </c>
      <c r="CZ77" s="346" t="s">
        <v>2634</v>
      </c>
      <c r="DA77" s="346"/>
      <c r="DB77" s="178" t="s">
        <v>2645</v>
      </c>
      <c r="DC77" s="178" t="s">
        <v>2646</v>
      </c>
      <c r="DD77" s="178" t="s">
        <v>2648</v>
      </c>
      <c r="DE77" s="178" t="s">
        <v>2649</v>
      </c>
      <c r="DF77" s="178" t="s">
        <v>32</v>
      </c>
      <c r="DG77" s="178" t="s">
        <v>2653</v>
      </c>
      <c r="DH77" s="178" t="s">
        <v>2654</v>
      </c>
      <c r="DI77" s="178" t="s">
        <v>2655</v>
      </c>
      <c r="DJ77" s="178" t="s">
        <v>37</v>
      </c>
      <c r="DK77" s="178" t="s">
        <v>37</v>
      </c>
      <c r="DL77" s="178" t="s">
        <v>2659</v>
      </c>
      <c r="DM77" s="178" t="s">
        <v>2663</v>
      </c>
      <c r="DN77" s="362" t="s">
        <v>4001</v>
      </c>
      <c r="DO77" s="362" t="s">
        <v>4005</v>
      </c>
      <c r="DP77" s="362"/>
      <c r="DQ77" s="362" t="s">
        <v>4068</v>
      </c>
      <c r="DR77" s="362"/>
      <c r="DS77" s="362" t="s">
        <v>2634</v>
      </c>
      <c r="DT77" s="362"/>
      <c r="DU77" s="178" t="s">
        <v>2633</v>
      </c>
      <c r="DV77" s="178" t="s">
        <v>2634</v>
      </c>
      <c r="DW77" s="178"/>
      <c r="DX77" s="347" t="s">
        <v>272</v>
      </c>
      <c r="DY77" s="348" t="s">
        <v>291</v>
      </c>
      <c r="DZ77" s="347" t="s">
        <v>292</v>
      </c>
      <c r="EA77" s="343">
        <v>3</v>
      </c>
      <c r="EB77" s="349" t="s">
        <v>293</v>
      </c>
      <c r="EC77" s="347"/>
      <c r="ED77" s="348"/>
      <c r="EE77" s="348"/>
    </row>
    <row r="78" spans="1:162" s="352" customFormat="1" ht="15.75" hidden="1" customHeight="1" x14ac:dyDescent="0.25">
      <c r="A78" s="219">
        <v>76</v>
      </c>
      <c r="B78" s="2062"/>
      <c r="C78" s="362" t="s">
        <v>7865</v>
      </c>
      <c r="D78" s="362" t="s">
        <v>23</v>
      </c>
      <c r="E78" s="362" t="s">
        <v>4114</v>
      </c>
      <c r="F78" s="362">
        <v>400064</v>
      </c>
      <c r="G78" s="362">
        <v>27</v>
      </c>
      <c r="H78" s="362" t="s">
        <v>2634</v>
      </c>
      <c r="I78" s="362" t="s">
        <v>2634</v>
      </c>
      <c r="J78" s="362" t="s">
        <v>2634</v>
      </c>
      <c r="K78" s="362">
        <v>566523311</v>
      </c>
      <c r="L78" s="362">
        <v>109</v>
      </c>
      <c r="M78" s="362">
        <v>165</v>
      </c>
      <c r="N78" s="178">
        <f t="shared" si="28"/>
        <v>40.036730945821851</v>
      </c>
      <c r="O78" s="363">
        <v>2</v>
      </c>
      <c r="P78" s="178">
        <f t="shared" si="16"/>
        <v>68.062499999999986</v>
      </c>
      <c r="Q78" s="178">
        <f t="shared" si="17"/>
        <v>40.937500000000014</v>
      </c>
      <c r="R78" s="362" t="s">
        <v>25</v>
      </c>
      <c r="S78" s="364">
        <v>40558</v>
      </c>
      <c r="T78" s="362" t="s">
        <v>253</v>
      </c>
      <c r="U78" s="362" t="s">
        <v>2490</v>
      </c>
      <c r="V78" s="362" t="s">
        <v>294</v>
      </c>
      <c r="W78" s="362" t="s">
        <v>2780</v>
      </c>
      <c r="X78" s="362" t="s">
        <v>2634</v>
      </c>
      <c r="Y78" s="362"/>
      <c r="Z78" s="362" t="s">
        <v>2634</v>
      </c>
      <c r="AA78" s="362"/>
      <c r="AB78" s="362" t="s">
        <v>2633</v>
      </c>
      <c r="AC78" s="362" t="s">
        <v>2635</v>
      </c>
      <c r="AD78" s="362" t="s">
        <v>2634</v>
      </c>
      <c r="AE78" s="362"/>
      <c r="AF78" s="362" t="s">
        <v>2634</v>
      </c>
      <c r="AG78" s="362"/>
      <c r="AH78" s="362" t="s">
        <v>2634</v>
      </c>
      <c r="AI78" s="362"/>
      <c r="AJ78" s="362" t="s">
        <v>2634</v>
      </c>
      <c r="AK78" s="362"/>
      <c r="AL78" s="362" t="s">
        <v>2634</v>
      </c>
      <c r="AM78" s="362"/>
      <c r="AN78" s="362" t="s">
        <v>2634</v>
      </c>
      <c r="AO78" s="362"/>
      <c r="AP78" s="362"/>
      <c r="AQ78" s="362" t="s">
        <v>2637</v>
      </c>
      <c r="AR78" s="362"/>
      <c r="AS78" s="362"/>
      <c r="AT78" s="362"/>
      <c r="AU78" s="362"/>
      <c r="AV78" s="362"/>
      <c r="AW78" s="362" t="s">
        <v>2634</v>
      </c>
      <c r="AX78" s="362"/>
      <c r="AY78" s="362" t="s">
        <v>2634</v>
      </c>
      <c r="AZ78" s="362"/>
      <c r="BA78" s="362" t="s">
        <v>3970</v>
      </c>
      <c r="BB78" s="362" t="s">
        <v>3970</v>
      </c>
      <c r="BC78" s="362" t="s">
        <v>2634</v>
      </c>
      <c r="BD78" s="362"/>
      <c r="BE78" s="362" t="s">
        <v>2634</v>
      </c>
      <c r="BF78" s="362"/>
      <c r="BG78" s="362" t="s">
        <v>2634</v>
      </c>
      <c r="BH78" s="362"/>
      <c r="BI78" s="362"/>
      <c r="BJ78" s="362"/>
      <c r="BK78" s="362">
        <v>99</v>
      </c>
      <c r="BL78" s="362">
        <v>99</v>
      </c>
      <c r="BM78" s="178">
        <f t="shared" si="18"/>
        <v>24.427480916030525</v>
      </c>
      <c r="BN78" s="362">
        <v>88</v>
      </c>
      <c r="BO78" s="362">
        <v>88</v>
      </c>
      <c r="BP78" s="178">
        <f t="shared" si="19"/>
        <v>51.297709923664101</v>
      </c>
      <c r="BQ78" s="362" t="s">
        <v>282</v>
      </c>
      <c r="BR78" s="362">
        <v>76</v>
      </c>
      <c r="BS78" s="178">
        <f t="shared" si="20"/>
        <v>80.610687022900734</v>
      </c>
      <c r="BT78" s="362">
        <v>73</v>
      </c>
      <c r="BU78" s="362">
        <v>73</v>
      </c>
      <c r="BV78" s="178">
        <f t="shared" si="21"/>
        <v>87.938931297709885</v>
      </c>
      <c r="BW78" s="362">
        <v>69</v>
      </c>
      <c r="BX78" s="362">
        <v>69</v>
      </c>
      <c r="BY78" s="178">
        <f t="shared" si="26"/>
        <v>97.709923664122101</v>
      </c>
      <c r="BZ78" s="362" t="s">
        <v>2781</v>
      </c>
      <c r="CA78" s="362">
        <v>67</v>
      </c>
      <c r="CB78" s="341">
        <f t="shared" si="22"/>
        <v>102.5954198473282</v>
      </c>
      <c r="CC78" s="362" t="s">
        <v>7140</v>
      </c>
      <c r="CD78" s="362">
        <v>70</v>
      </c>
      <c r="CE78" s="341">
        <f t="shared" si="23"/>
        <v>95.267175572519051</v>
      </c>
      <c r="CF78" s="362"/>
      <c r="CG78" s="362"/>
      <c r="CH78" s="341">
        <f t="shared" si="24"/>
        <v>266.25954198473272</v>
      </c>
      <c r="CI78" s="362"/>
      <c r="CJ78" s="362"/>
      <c r="CK78" s="341">
        <f t="shared" si="25"/>
        <v>266.25954198473272</v>
      </c>
      <c r="CL78" s="362">
        <v>70</v>
      </c>
      <c r="CM78" s="178">
        <f t="shared" si="15"/>
        <v>95.267175572519051</v>
      </c>
      <c r="CN78" s="343">
        <v>90</v>
      </c>
      <c r="CO78" s="362"/>
      <c r="CP78" s="362"/>
      <c r="CQ78" s="344">
        <v>3</v>
      </c>
      <c r="CR78" s="344">
        <v>2</v>
      </c>
      <c r="CS78" s="178">
        <v>1</v>
      </c>
      <c r="CT78" s="345">
        <v>0.5</v>
      </c>
      <c r="CU78" s="345">
        <v>0.5</v>
      </c>
      <c r="CV78" s="345">
        <v>0.5</v>
      </c>
      <c r="CW78" s="345">
        <v>0</v>
      </c>
      <c r="CX78" s="346">
        <f t="shared" si="27"/>
        <v>7.5</v>
      </c>
      <c r="CY78" s="346" t="s">
        <v>2837</v>
      </c>
      <c r="CZ78" s="346" t="s">
        <v>2634</v>
      </c>
      <c r="DA78" s="346"/>
      <c r="DB78" s="178" t="s">
        <v>2645</v>
      </c>
      <c r="DC78" s="178" t="s">
        <v>2646</v>
      </c>
      <c r="DD78" s="178" t="s">
        <v>2646</v>
      </c>
      <c r="DE78" s="178" t="s">
        <v>2649</v>
      </c>
      <c r="DF78" s="178" t="s">
        <v>2652</v>
      </c>
      <c r="DG78" s="178" t="s">
        <v>32</v>
      </c>
      <c r="DH78" s="178" t="s">
        <v>2654</v>
      </c>
      <c r="DI78" s="178" t="s">
        <v>2655</v>
      </c>
      <c r="DJ78" s="178" t="s">
        <v>2659</v>
      </c>
      <c r="DK78" s="178" t="s">
        <v>37</v>
      </c>
      <c r="DL78" s="178" t="s">
        <v>2660</v>
      </c>
      <c r="DM78" s="178" t="s">
        <v>2663</v>
      </c>
      <c r="DN78" s="362" t="s">
        <v>4001</v>
      </c>
      <c r="DO78" s="362" t="s">
        <v>4003</v>
      </c>
      <c r="DP78" s="362"/>
      <c r="DQ78" s="362" t="s">
        <v>4068</v>
      </c>
      <c r="DR78" s="362"/>
      <c r="DS78" s="362" t="s">
        <v>2634</v>
      </c>
      <c r="DT78" s="362"/>
      <c r="DU78" s="178" t="s">
        <v>2634</v>
      </c>
      <c r="DV78" s="178" t="s">
        <v>2633</v>
      </c>
      <c r="DW78" s="178"/>
      <c r="DX78" s="347" t="s">
        <v>94</v>
      </c>
      <c r="DY78" s="348" t="s">
        <v>297</v>
      </c>
      <c r="DZ78" s="347" t="s">
        <v>77</v>
      </c>
      <c r="EA78" s="343">
        <v>3</v>
      </c>
      <c r="EB78" s="349"/>
      <c r="EC78" s="347"/>
      <c r="ED78" s="350"/>
      <c r="EE78" s="350"/>
    </row>
    <row r="79" spans="1:162" s="352" customFormat="1" ht="15.75" hidden="1" customHeight="1" x14ac:dyDescent="0.25">
      <c r="A79" s="472">
        <v>77</v>
      </c>
      <c r="B79" s="2062"/>
      <c r="C79" s="362" t="s">
        <v>7866</v>
      </c>
      <c r="D79" s="362" t="s">
        <v>23</v>
      </c>
      <c r="E79" s="362" t="s">
        <v>4114</v>
      </c>
      <c r="F79" s="362">
        <v>326225</v>
      </c>
      <c r="G79" s="362">
        <v>44</v>
      </c>
      <c r="H79" s="362"/>
      <c r="I79" s="362"/>
      <c r="J79" s="362"/>
      <c r="K79" s="362">
        <v>505105017</v>
      </c>
      <c r="L79" s="362">
        <v>114</v>
      </c>
      <c r="M79" s="362">
        <v>156</v>
      </c>
      <c r="N79" s="178">
        <f t="shared" si="28"/>
        <v>46.844181459566073</v>
      </c>
      <c r="O79" s="363">
        <v>2</v>
      </c>
      <c r="P79" s="345">
        <f t="shared" si="16"/>
        <v>60.84</v>
      </c>
      <c r="Q79" s="345">
        <f t="shared" si="17"/>
        <v>53.16</v>
      </c>
      <c r="R79" s="362" t="s">
        <v>286</v>
      </c>
      <c r="S79" s="364">
        <v>40558</v>
      </c>
      <c r="T79" s="362" t="s">
        <v>299</v>
      </c>
      <c r="U79" s="362" t="s">
        <v>2470</v>
      </c>
      <c r="V79" s="362" t="s">
        <v>298</v>
      </c>
      <c r="W79" s="362"/>
      <c r="X79" s="362" t="s">
        <v>2634</v>
      </c>
      <c r="Y79" s="362"/>
      <c r="Z79" s="362" t="s">
        <v>2634</v>
      </c>
      <c r="AA79" s="362"/>
      <c r="AB79" s="362" t="s">
        <v>2633</v>
      </c>
      <c r="AC79" s="362"/>
      <c r="AD79" s="362" t="s">
        <v>2634</v>
      </c>
      <c r="AE79" s="362"/>
      <c r="AF79" s="362" t="s">
        <v>2634</v>
      </c>
      <c r="AG79" s="362"/>
      <c r="AH79" s="362" t="s">
        <v>2634</v>
      </c>
      <c r="AI79" s="362"/>
      <c r="AJ79" s="362" t="s">
        <v>2634</v>
      </c>
      <c r="AK79" s="362"/>
      <c r="AL79" s="362" t="s">
        <v>2634</v>
      </c>
      <c r="AM79" s="362"/>
      <c r="AN79" s="362" t="s">
        <v>2634</v>
      </c>
      <c r="AO79" s="362"/>
      <c r="AP79" s="362"/>
      <c r="AQ79" s="362"/>
      <c r="AR79" s="362"/>
      <c r="AS79" s="362"/>
      <c r="AT79" s="362"/>
      <c r="AU79" s="362"/>
      <c r="AV79" s="362"/>
      <c r="AW79" s="362" t="s">
        <v>2634</v>
      </c>
      <c r="AX79" s="362"/>
      <c r="AY79" s="362" t="s">
        <v>2634</v>
      </c>
      <c r="AZ79" s="362"/>
      <c r="BA79" s="362" t="s">
        <v>3970</v>
      </c>
      <c r="BB79" s="362"/>
      <c r="BC79" s="362" t="s">
        <v>2634</v>
      </c>
      <c r="BD79" s="362"/>
      <c r="BE79" s="362" t="s">
        <v>2634</v>
      </c>
      <c r="BF79" s="362"/>
      <c r="BG79" s="362" t="s">
        <v>2634</v>
      </c>
      <c r="BH79" s="362"/>
      <c r="BI79" s="362"/>
      <c r="BJ79" s="362"/>
      <c r="BK79" s="362">
        <v>104</v>
      </c>
      <c r="BL79" s="362">
        <v>104</v>
      </c>
      <c r="BM79" s="178">
        <f t="shared" si="18"/>
        <v>18.811136192626034</v>
      </c>
      <c r="BN79" s="362" t="s">
        <v>300</v>
      </c>
      <c r="BO79" s="362">
        <v>102</v>
      </c>
      <c r="BP79" s="178">
        <f t="shared" si="19"/>
        <v>22.573363431151243</v>
      </c>
      <c r="BQ79" s="362" t="s">
        <v>301</v>
      </c>
      <c r="BR79" s="362">
        <v>94</v>
      </c>
      <c r="BS79" s="178">
        <f t="shared" si="20"/>
        <v>37.622272385252067</v>
      </c>
      <c r="BT79" s="362"/>
      <c r="BU79" s="362"/>
      <c r="BV79" s="178">
        <f t="shared" si="21"/>
        <v>214.44695259593681</v>
      </c>
      <c r="BW79" s="362" t="s">
        <v>302</v>
      </c>
      <c r="BX79" s="362">
        <v>90</v>
      </c>
      <c r="BY79" s="178">
        <f t="shared" si="26"/>
        <v>45.146726862302486</v>
      </c>
      <c r="BZ79" s="362"/>
      <c r="CA79" s="362"/>
      <c r="CB79" s="341">
        <f t="shared" si="22"/>
        <v>214.44695259593681</v>
      </c>
      <c r="CC79" s="362" t="s">
        <v>303</v>
      </c>
      <c r="CD79" s="362">
        <v>90</v>
      </c>
      <c r="CE79" s="341">
        <f t="shared" si="23"/>
        <v>45.146726862302486</v>
      </c>
      <c r="CF79" s="362"/>
      <c r="CG79" s="362"/>
      <c r="CH79" s="341">
        <f t="shared" si="24"/>
        <v>214.44695259593681</v>
      </c>
      <c r="CI79" s="362"/>
      <c r="CJ79" s="362"/>
      <c r="CK79" s="341">
        <f t="shared" si="25"/>
        <v>214.44695259593681</v>
      </c>
      <c r="CL79" s="362">
        <v>90</v>
      </c>
      <c r="CM79" s="178">
        <f t="shared" si="15"/>
        <v>45.146726862302486</v>
      </c>
      <c r="CN79" s="343">
        <v>125</v>
      </c>
      <c r="CO79" s="362"/>
      <c r="CP79" s="362"/>
      <c r="CQ79" s="344"/>
      <c r="CR79" s="344"/>
      <c r="CS79" s="178"/>
      <c r="CT79" s="345"/>
      <c r="CU79" s="345"/>
      <c r="CV79" s="345"/>
      <c r="CW79" s="345"/>
      <c r="CX79" s="346">
        <f t="shared" si="27"/>
        <v>0</v>
      </c>
      <c r="CY79" s="346"/>
      <c r="CZ79" s="346"/>
      <c r="DA79" s="346"/>
      <c r="DB79" s="178"/>
      <c r="DC79" s="178"/>
      <c r="DD79" s="178"/>
      <c r="DE79" s="178"/>
      <c r="DF79" s="178"/>
      <c r="DG79" s="178"/>
      <c r="DH79" s="178"/>
      <c r="DI79" s="178"/>
      <c r="DJ79" s="178"/>
      <c r="DK79" s="178"/>
      <c r="DL79" s="178"/>
      <c r="DM79" s="178"/>
      <c r="DN79" s="362"/>
      <c r="DO79" s="362"/>
      <c r="DP79" s="362"/>
      <c r="DQ79" s="362"/>
      <c r="DR79" s="362"/>
      <c r="DS79" s="362"/>
      <c r="DT79" s="362"/>
      <c r="DU79" s="178"/>
      <c r="DV79" s="178"/>
      <c r="DW79" s="178"/>
      <c r="DX79" s="347" t="s">
        <v>272</v>
      </c>
      <c r="DY79" s="348" t="s">
        <v>126</v>
      </c>
      <c r="DZ79" s="347" t="s">
        <v>304</v>
      </c>
      <c r="EA79" s="343">
        <v>3</v>
      </c>
      <c r="EB79" s="349"/>
      <c r="EC79" s="347"/>
      <c r="ED79" s="350"/>
      <c r="EE79" s="350"/>
    </row>
    <row r="80" spans="1:162" s="352" customFormat="1" ht="15.75" hidden="1" customHeight="1" x14ac:dyDescent="0.25">
      <c r="A80" s="472">
        <v>78</v>
      </c>
      <c r="B80" s="2062"/>
      <c r="C80" s="362" t="s">
        <v>7867</v>
      </c>
      <c r="D80" s="362" t="s">
        <v>23</v>
      </c>
      <c r="E80" s="362" t="s">
        <v>4114</v>
      </c>
      <c r="F80" s="362">
        <v>116911</v>
      </c>
      <c r="G80" s="362">
        <v>51</v>
      </c>
      <c r="H80" s="362"/>
      <c r="I80" s="362"/>
      <c r="J80" s="362"/>
      <c r="K80" s="362">
        <v>505459077</v>
      </c>
      <c r="L80" s="362">
        <v>72</v>
      </c>
      <c r="M80" s="362">
        <v>147</v>
      </c>
      <c r="N80" s="178">
        <f t="shared" si="28"/>
        <v>33.319450229071215</v>
      </c>
      <c r="O80" s="363">
        <v>1</v>
      </c>
      <c r="P80" s="345">
        <f t="shared" si="16"/>
        <v>54.022499999999994</v>
      </c>
      <c r="Q80" s="345">
        <f t="shared" si="17"/>
        <v>17.977500000000006</v>
      </c>
      <c r="R80" s="362" t="s">
        <v>286</v>
      </c>
      <c r="S80" s="364">
        <v>40570</v>
      </c>
      <c r="T80" s="362" t="s">
        <v>288</v>
      </c>
      <c r="U80" s="362" t="s">
        <v>2469</v>
      </c>
      <c r="V80" s="362" t="s">
        <v>305</v>
      </c>
      <c r="W80" s="362"/>
      <c r="X80" s="362" t="s">
        <v>2634</v>
      </c>
      <c r="Y80" s="362"/>
      <c r="Z80" s="362" t="s">
        <v>2634</v>
      </c>
      <c r="AA80" s="362"/>
      <c r="AB80" s="362" t="s">
        <v>2634</v>
      </c>
      <c r="AC80" s="362"/>
      <c r="AD80" s="362" t="s">
        <v>2634</v>
      </c>
      <c r="AE80" s="362"/>
      <c r="AF80" s="362" t="s">
        <v>2634</v>
      </c>
      <c r="AG80" s="362"/>
      <c r="AH80" s="362" t="s">
        <v>2634</v>
      </c>
      <c r="AI80" s="362"/>
      <c r="AJ80" s="362" t="s">
        <v>2634</v>
      </c>
      <c r="AK80" s="362"/>
      <c r="AL80" s="362" t="s">
        <v>2633</v>
      </c>
      <c r="AM80" s="362"/>
      <c r="AN80" s="362" t="s">
        <v>2634</v>
      </c>
      <c r="AO80" s="362"/>
      <c r="AP80" s="362"/>
      <c r="AQ80" s="362"/>
      <c r="AR80" s="362"/>
      <c r="AS80" s="362"/>
      <c r="AT80" s="362"/>
      <c r="AU80" s="362"/>
      <c r="AV80" s="362"/>
      <c r="AW80" s="362" t="s">
        <v>2634</v>
      </c>
      <c r="AX80" s="362"/>
      <c r="AY80" s="362" t="s">
        <v>2634</v>
      </c>
      <c r="AZ80" s="362"/>
      <c r="BA80" s="362" t="s">
        <v>3970</v>
      </c>
      <c r="BB80" s="362"/>
      <c r="BC80" s="362" t="s">
        <v>2634</v>
      </c>
      <c r="BD80" s="362"/>
      <c r="BE80" s="362" t="s">
        <v>2634</v>
      </c>
      <c r="BF80" s="362"/>
      <c r="BG80" s="362" t="s">
        <v>2633</v>
      </c>
      <c r="BH80" s="362"/>
      <c r="BI80" s="362"/>
      <c r="BJ80" s="362"/>
      <c r="BK80" s="362">
        <v>63</v>
      </c>
      <c r="BL80" s="362">
        <v>63</v>
      </c>
      <c r="BM80" s="178">
        <f t="shared" si="18"/>
        <v>50.062578222778455</v>
      </c>
      <c r="BN80" s="362"/>
      <c r="BO80" s="362"/>
      <c r="BP80" s="178">
        <f t="shared" si="19"/>
        <v>400.50062578222764</v>
      </c>
      <c r="BQ80" s="362" t="s">
        <v>306</v>
      </c>
      <c r="BR80" s="362">
        <v>58</v>
      </c>
      <c r="BS80" s="178">
        <f t="shared" si="20"/>
        <v>77.875121679877594</v>
      </c>
      <c r="BT80" s="362" t="s">
        <v>307</v>
      </c>
      <c r="BU80" s="362">
        <v>65</v>
      </c>
      <c r="BV80" s="178">
        <f t="shared" si="21"/>
        <v>38.937560839938797</v>
      </c>
      <c r="BW80" s="362">
        <v>67</v>
      </c>
      <c r="BX80" s="362">
        <v>67</v>
      </c>
      <c r="BY80" s="178">
        <f t="shared" si="26"/>
        <v>27.812543457099142</v>
      </c>
      <c r="BZ80" s="362"/>
      <c r="CA80" s="362"/>
      <c r="CB80" s="341">
        <f t="shared" si="22"/>
        <v>400.50062578222764</v>
      </c>
      <c r="CC80" s="362"/>
      <c r="CD80" s="362"/>
      <c r="CE80" s="341">
        <f t="shared" si="23"/>
        <v>400.50062578222764</v>
      </c>
      <c r="CF80" s="362"/>
      <c r="CG80" s="362"/>
      <c r="CH80" s="341">
        <f t="shared" si="24"/>
        <v>400.50062578222764</v>
      </c>
      <c r="CI80" s="362"/>
      <c r="CJ80" s="362"/>
      <c r="CK80" s="341">
        <f t="shared" si="25"/>
        <v>400.50062578222764</v>
      </c>
      <c r="CL80" s="362">
        <v>67</v>
      </c>
      <c r="CM80" s="178">
        <f t="shared" si="15"/>
        <v>27.812543457099142</v>
      </c>
      <c r="CN80" s="343">
        <v>190</v>
      </c>
      <c r="CO80" s="362"/>
      <c r="CP80" s="362"/>
      <c r="CQ80" s="344"/>
      <c r="CR80" s="344"/>
      <c r="CS80" s="178"/>
      <c r="CT80" s="345"/>
      <c r="CU80" s="345"/>
      <c r="CV80" s="345"/>
      <c r="CW80" s="345"/>
      <c r="CX80" s="346">
        <f t="shared" si="27"/>
        <v>0</v>
      </c>
      <c r="CY80" s="346"/>
      <c r="CZ80" s="346"/>
      <c r="DA80" s="346"/>
      <c r="DB80" s="178"/>
      <c r="DC80" s="178"/>
      <c r="DD80" s="178"/>
      <c r="DE80" s="178"/>
      <c r="DF80" s="178"/>
      <c r="DG80" s="178"/>
      <c r="DH80" s="178"/>
      <c r="DI80" s="178"/>
      <c r="DJ80" s="178"/>
      <c r="DK80" s="178"/>
      <c r="DL80" s="178"/>
      <c r="DM80" s="178"/>
      <c r="DN80" s="362"/>
      <c r="DO80" s="362"/>
      <c r="DP80" s="362"/>
      <c r="DQ80" s="362"/>
      <c r="DR80" s="362"/>
      <c r="DS80" s="362"/>
      <c r="DT80" s="362"/>
      <c r="DU80" s="178"/>
      <c r="DV80" s="178"/>
      <c r="DW80" s="178"/>
      <c r="DX80" s="347" t="s">
        <v>272</v>
      </c>
      <c r="DY80" s="348" t="s">
        <v>309</v>
      </c>
      <c r="DZ80" s="347" t="s">
        <v>310</v>
      </c>
      <c r="EA80" s="343">
        <v>3</v>
      </c>
      <c r="EB80" s="349"/>
      <c r="EC80" s="347"/>
      <c r="ED80" s="348"/>
      <c r="EE80" s="348"/>
    </row>
    <row r="81" spans="1:180" s="352" customFormat="1" ht="15.75" hidden="1" customHeight="1" x14ac:dyDescent="0.25">
      <c r="A81" s="219">
        <v>79</v>
      </c>
      <c r="B81" s="2061"/>
      <c r="C81" s="362" t="s">
        <v>7868</v>
      </c>
      <c r="D81" s="362" t="s">
        <v>22</v>
      </c>
      <c r="E81" s="362" t="s">
        <v>4150</v>
      </c>
      <c r="F81" s="362">
        <v>161394</v>
      </c>
      <c r="G81" s="362">
        <v>34</v>
      </c>
      <c r="H81" s="362" t="s">
        <v>2633</v>
      </c>
      <c r="I81" s="362" t="s">
        <v>2633</v>
      </c>
      <c r="J81" s="362" t="s">
        <v>2633</v>
      </c>
      <c r="K81" s="362">
        <v>505247712</v>
      </c>
      <c r="L81" s="362">
        <v>122.3</v>
      </c>
      <c r="M81" s="362">
        <v>173</v>
      </c>
      <c r="N81" s="178">
        <f t="shared" si="28"/>
        <v>40.863376658090814</v>
      </c>
      <c r="O81" s="363">
        <v>2</v>
      </c>
      <c r="P81" s="345">
        <f t="shared" si="16"/>
        <v>74.822500000000005</v>
      </c>
      <c r="Q81" s="345">
        <f t="shared" si="17"/>
        <v>47.477499999999992</v>
      </c>
      <c r="R81" s="362" t="s">
        <v>311</v>
      </c>
      <c r="S81" s="364">
        <v>40570</v>
      </c>
      <c r="T81" s="362" t="s">
        <v>313</v>
      </c>
      <c r="U81" s="362">
        <v>2</v>
      </c>
      <c r="V81" s="362" t="s">
        <v>312</v>
      </c>
      <c r="W81" s="362" t="s">
        <v>6086</v>
      </c>
      <c r="X81" s="362" t="s">
        <v>2634</v>
      </c>
      <c r="Y81" s="362"/>
      <c r="Z81" s="362" t="s">
        <v>2634</v>
      </c>
      <c r="AA81" s="362"/>
      <c r="AB81" s="362" t="s">
        <v>2634</v>
      </c>
      <c r="AC81" s="362"/>
      <c r="AD81" s="362" t="s">
        <v>2634</v>
      </c>
      <c r="AE81" s="362"/>
      <c r="AF81" s="362" t="s">
        <v>2634</v>
      </c>
      <c r="AG81" s="362"/>
      <c r="AH81" s="362" t="s">
        <v>2634</v>
      </c>
      <c r="AI81" s="362"/>
      <c r="AJ81" s="362" t="s">
        <v>2634</v>
      </c>
      <c r="AK81" s="362"/>
      <c r="AL81" s="362" t="s">
        <v>2634</v>
      </c>
      <c r="AM81" s="362"/>
      <c r="AN81" s="362" t="s">
        <v>2634</v>
      </c>
      <c r="AO81" s="362"/>
      <c r="AP81" s="362"/>
      <c r="AQ81" s="362" t="s">
        <v>2637</v>
      </c>
      <c r="AR81" s="362"/>
      <c r="AS81" s="362"/>
      <c r="AT81" s="362"/>
      <c r="AU81" s="362"/>
      <c r="AV81" s="362"/>
      <c r="AW81" s="362" t="s">
        <v>2634</v>
      </c>
      <c r="AX81" s="362"/>
      <c r="AY81" s="362" t="s">
        <v>2634</v>
      </c>
      <c r="AZ81" s="362"/>
      <c r="BA81" s="362"/>
      <c r="BB81" s="362"/>
      <c r="BC81" s="362"/>
      <c r="BD81" s="362"/>
      <c r="BE81" s="362" t="s">
        <v>2633</v>
      </c>
      <c r="BF81" s="362" t="s">
        <v>2633</v>
      </c>
      <c r="BG81" s="362" t="s">
        <v>2634</v>
      </c>
      <c r="BH81" s="362"/>
      <c r="BI81" s="362"/>
      <c r="BJ81" s="362"/>
      <c r="BK81" s="362">
        <v>110.3</v>
      </c>
      <c r="BL81" s="362">
        <v>110.3</v>
      </c>
      <c r="BM81" s="178">
        <f t="shared" si="18"/>
        <v>25.275130324890743</v>
      </c>
      <c r="BN81" s="362">
        <v>104</v>
      </c>
      <c r="BO81" s="362">
        <v>104</v>
      </c>
      <c r="BP81" s="178">
        <f t="shared" si="19"/>
        <v>38.544573745458379</v>
      </c>
      <c r="BQ81" s="362" t="s">
        <v>314</v>
      </c>
      <c r="BR81" s="362">
        <v>90</v>
      </c>
      <c r="BS81" s="178">
        <f t="shared" si="20"/>
        <v>68.032225791164237</v>
      </c>
      <c r="BT81" s="362" t="s">
        <v>315</v>
      </c>
      <c r="BU81" s="362">
        <v>89</v>
      </c>
      <c r="BV81" s="178">
        <f t="shared" si="21"/>
        <v>70.13848665157181</v>
      </c>
      <c r="BW81" s="362">
        <v>90</v>
      </c>
      <c r="BX81" s="362">
        <v>90</v>
      </c>
      <c r="BY81" s="178">
        <f t="shared" si="26"/>
        <v>68.032225791164237</v>
      </c>
      <c r="BZ81" s="362" t="s">
        <v>2769</v>
      </c>
      <c r="CA81" s="362">
        <v>89</v>
      </c>
      <c r="CB81" s="341">
        <f t="shared" si="22"/>
        <v>70.13848665157181</v>
      </c>
      <c r="CC81" s="362" t="s">
        <v>7417</v>
      </c>
      <c r="CD81" s="362">
        <v>91</v>
      </c>
      <c r="CE81" s="341">
        <f t="shared" si="23"/>
        <v>65.925964930756678</v>
      </c>
      <c r="CF81" s="362"/>
      <c r="CG81" s="362"/>
      <c r="CH81" s="341">
        <f t="shared" si="24"/>
        <v>257.59570322784481</v>
      </c>
      <c r="CI81" s="362"/>
      <c r="CJ81" s="362"/>
      <c r="CK81" s="341">
        <f t="shared" si="25"/>
        <v>257.59570322784481</v>
      </c>
      <c r="CL81" s="362">
        <v>91</v>
      </c>
      <c r="CM81" s="178">
        <f t="shared" si="15"/>
        <v>65.925964930756678</v>
      </c>
      <c r="CN81" s="343">
        <v>105</v>
      </c>
      <c r="CO81" s="362"/>
      <c r="CP81" s="362"/>
      <c r="CQ81" s="344">
        <v>2</v>
      </c>
      <c r="CR81" s="344">
        <v>0</v>
      </c>
      <c r="CS81" s="178">
        <v>1</v>
      </c>
      <c r="CT81" s="345">
        <v>0.25</v>
      </c>
      <c r="CU81" s="345">
        <v>0.5</v>
      </c>
      <c r="CV81" s="345">
        <v>0.5</v>
      </c>
      <c r="CW81" s="345">
        <v>0.5</v>
      </c>
      <c r="CX81" s="346">
        <f t="shared" si="27"/>
        <v>4.75</v>
      </c>
      <c r="CY81" s="346" t="s">
        <v>2836</v>
      </c>
      <c r="CZ81" s="346" t="s">
        <v>2633</v>
      </c>
      <c r="DA81" s="346" t="s">
        <v>3976</v>
      </c>
      <c r="DB81" s="178" t="s">
        <v>2645</v>
      </c>
      <c r="DC81" s="178" t="s">
        <v>2648</v>
      </c>
      <c r="DD81" s="178" t="s">
        <v>2648</v>
      </c>
      <c r="DE81" s="178" t="s">
        <v>2651</v>
      </c>
      <c r="DF81" s="178" t="s">
        <v>32</v>
      </c>
      <c r="DG81" s="178" t="s">
        <v>32</v>
      </c>
      <c r="DH81" s="178" t="s">
        <v>32</v>
      </c>
      <c r="DI81" s="178" t="s">
        <v>2657</v>
      </c>
      <c r="DJ81" s="178" t="s">
        <v>37</v>
      </c>
      <c r="DK81" s="178" t="s">
        <v>37</v>
      </c>
      <c r="DL81" s="178" t="s">
        <v>37</v>
      </c>
      <c r="DM81" s="178" t="s">
        <v>2663</v>
      </c>
      <c r="DN81" s="362" t="s">
        <v>4001</v>
      </c>
      <c r="DO81" s="362" t="s">
        <v>4003</v>
      </c>
      <c r="DP81" s="362"/>
      <c r="DQ81" s="362" t="s">
        <v>4069</v>
      </c>
      <c r="DR81" s="362"/>
      <c r="DS81" s="362" t="s">
        <v>2633</v>
      </c>
      <c r="DT81" s="362" t="s">
        <v>4073</v>
      </c>
      <c r="DU81" s="178" t="s">
        <v>2634</v>
      </c>
      <c r="DV81" s="178" t="s">
        <v>2633</v>
      </c>
      <c r="DW81" s="178" t="s">
        <v>7418</v>
      </c>
      <c r="DX81" s="347" t="s">
        <v>317</v>
      </c>
      <c r="DY81" s="348" t="s">
        <v>3018</v>
      </c>
      <c r="DZ81" s="347" t="s">
        <v>318</v>
      </c>
      <c r="EA81" s="343">
        <v>3</v>
      </c>
      <c r="EB81" s="349" t="s">
        <v>319</v>
      </c>
      <c r="EC81" s="347"/>
      <c r="ED81" s="348"/>
      <c r="EE81" s="348"/>
    </row>
    <row r="82" spans="1:180" s="352" customFormat="1" ht="15.75" hidden="1" customHeight="1" x14ac:dyDescent="0.25">
      <c r="A82" s="219">
        <v>80</v>
      </c>
      <c r="B82" s="2061"/>
      <c r="C82" s="362" t="s">
        <v>7869</v>
      </c>
      <c r="D82" s="362" t="s">
        <v>22</v>
      </c>
      <c r="E82" s="362" t="s">
        <v>4150</v>
      </c>
      <c r="F82" s="362">
        <v>407400</v>
      </c>
      <c r="G82" s="362">
        <v>24</v>
      </c>
      <c r="H82" s="362" t="s">
        <v>2634</v>
      </c>
      <c r="I82" s="362" t="s">
        <v>2634</v>
      </c>
      <c r="J82" s="362" t="s">
        <v>4115</v>
      </c>
      <c r="K82" s="362">
        <v>551119595</v>
      </c>
      <c r="L82" s="362">
        <v>161</v>
      </c>
      <c r="M82" s="362">
        <v>168</v>
      </c>
      <c r="N82" s="178">
        <f t="shared" si="28"/>
        <v>57.043650793650791</v>
      </c>
      <c r="O82" s="363">
        <v>3</v>
      </c>
      <c r="P82" s="178">
        <f t="shared" si="16"/>
        <v>70.559999999999988</v>
      </c>
      <c r="Q82" s="178">
        <f t="shared" si="17"/>
        <v>90.440000000000012</v>
      </c>
      <c r="R82" s="362" t="s">
        <v>25</v>
      </c>
      <c r="S82" s="364">
        <v>40572</v>
      </c>
      <c r="T82" s="362" t="s">
        <v>253</v>
      </c>
      <c r="U82" s="362" t="s">
        <v>2490</v>
      </c>
      <c r="V82" s="362" t="s">
        <v>320</v>
      </c>
      <c r="W82" s="362" t="s">
        <v>2778</v>
      </c>
      <c r="X82" s="362" t="s">
        <v>2633</v>
      </c>
      <c r="Y82" s="362" t="s">
        <v>2635</v>
      </c>
      <c r="Z82" s="362" t="s">
        <v>2633</v>
      </c>
      <c r="AA82" s="362" t="s">
        <v>2635</v>
      </c>
      <c r="AB82" s="362" t="s">
        <v>2634</v>
      </c>
      <c r="AC82" s="362"/>
      <c r="AD82" s="362" t="s">
        <v>2634</v>
      </c>
      <c r="AE82" s="362"/>
      <c r="AF82" s="362" t="s">
        <v>2634</v>
      </c>
      <c r="AG82" s="362"/>
      <c r="AH82" s="362" t="s">
        <v>2634</v>
      </c>
      <c r="AI82" s="362"/>
      <c r="AJ82" s="362" t="s">
        <v>2634</v>
      </c>
      <c r="AK82" s="362"/>
      <c r="AL82" s="362" t="s">
        <v>2634</v>
      </c>
      <c r="AM82" s="362"/>
      <c r="AN82" s="362" t="s">
        <v>2634</v>
      </c>
      <c r="AO82" s="362"/>
      <c r="AP82" s="362"/>
      <c r="AQ82" s="362"/>
      <c r="AR82" s="362"/>
      <c r="AS82" s="362"/>
      <c r="AT82" s="362"/>
      <c r="AU82" s="362"/>
      <c r="AV82" s="362"/>
      <c r="AW82" s="362" t="s">
        <v>2634</v>
      </c>
      <c r="AX82" s="362"/>
      <c r="AY82" s="362" t="s">
        <v>2634</v>
      </c>
      <c r="AZ82" s="362"/>
      <c r="BA82" s="362"/>
      <c r="BB82" s="362"/>
      <c r="BC82" s="362"/>
      <c r="BD82" s="362"/>
      <c r="BE82" s="362" t="s">
        <v>2634</v>
      </c>
      <c r="BF82" s="362"/>
      <c r="BG82" s="362" t="s">
        <v>2634</v>
      </c>
      <c r="BH82" s="362"/>
      <c r="BI82" s="362"/>
      <c r="BJ82" s="362"/>
      <c r="BK82" s="362">
        <v>145</v>
      </c>
      <c r="BL82" s="362">
        <v>145</v>
      </c>
      <c r="BM82" s="178">
        <f t="shared" si="18"/>
        <v>17.691287041132238</v>
      </c>
      <c r="BN82" s="362">
        <v>133</v>
      </c>
      <c r="BO82" s="362">
        <v>133</v>
      </c>
      <c r="BP82" s="178">
        <f t="shared" si="19"/>
        <v>30.959752321981419</v>
      </c>
      <c r="BQ82" s="362" t="s">
        <v>321</v>
      </c>
      <c r="BR82" s="362">
        <v>112</v>
      </c>
      <c r="BS82" s="178">
        <f t="shared" si="20"/>
        <v>54.179566563467482</v>
      </c>
      <c r="BT82" s="362">
        <v>98</v>
      </c>
      <c r="BU82" s="362">
        <v>98</v>
      </c>
      <c r="BV82" s="178">
        <f t="shared" si="21"/>
        <v>69.659442724458202</v>
      </c>
      <c r="BW82" s="362">
        <v>92</v>
      </c>
      <c r="BX82" s="362">
        <v>92</v>
      </c>
      <c r="BY82" s="178">
        <f t="shared" si="26"/>
        <v>76.293675364882787</v>
      </c>
      <c r="BZ82" s="362" t="s">
        <v>322</v>
      </c>
      <c r="CA82" s="362">
        <v>94</v>
      </c>
      <c r="CB82" s="341">
        <f t="shared" si="22"/>
        <v>74.082264484741259</v>
      </c>
      <c r="CC82" s="362" t="s">
        <v>2779</v>
      </c>
      <c r="CD82" s="362">
        <v>90</v>
      </c>
      <c r="CE82" s="341">
        <f t="shared" si="23"/>
        <v>78.505086245024316</v>
      </c>
      <c r="CF82" s="362" t="s">
        <v>7025</v>
      </c>
      <c r="CG82" s="362">
        <v>93</v>
      </c>
      <c r="CH82" s="341">
        <f t="shared" si="24"/>
        <v>75.187969924812009</v>
      </c>
      <c r="CI82" s="362"/>
      <c r="CJ82" s="362"/>
      <c r="CK82" s="341">
        <f t="shared" si="25"/>
        <v>178.01857585139317</v>
      </c>
      <c r="CL82" s="362">
        <v>93</v>
      </c>
      <c r="CM82" s="178">
        <f t="shared" si="15"/>
        <v>75.187969924812009</v>
      </c>
      <c r="CN82" s="343">
        <v>65</v>
      </c>
      <c r="CO82" s="362"/>
      <c r="CP82" s="362"/>
      <c r="CQ82" s="344">
        <v>3</v>
      </c>
      <c r="CR82" s="344">
        <v>3</v>
      </c>
      <c r="CS82" s="178">
        <v>1</v>
      </c>
      <c r="CT82" s="345">
        <v>0.25</v>
      </c>
      <c r="CU82" s="345">
        <v>0.5</v>
      </c>
      <c r="CV82" s="345">
        <v>0.5</v>
      </c>
      <c r="CW82" s="345">
        <v>0</v>
      </c>
      <c r="CX82" s="346">
        <f t="shared" si="27"/>
        <v>8.25</v>
      </c>
      <c r="CY82" s="346" t="s">
        <v>2837</v>
      </c>
      <c r="CZ82" s="346"/>
      <c r="DA82" s="346"/>
      <c r="DB82" s="178" t="s">
        <v>2643</v>
      </c>
      <c r="DC82" s="178" t="s">
        <v>2648</v>
      </c>
      <c r="DD82" s="178" t="s">
        <v>2648</v>
      </c>
      <c r="DE82" s="178" t="s">
        <v>2649</v>
      </c>
      <c r="DF82" s="178" t="s">
        <v>32</v>
      </c>
      <c r="DG82" s="178" t="s">
        <v>2653</v>
      </c>
      <c r="DH82" s="178" t="s">
        <v>2654</v>
      </c>
      <c r="DI82" s="178" t="s">
        <v>2658</v>
      </c>
      <c r="DJ82" s="178" t="s">
        <v>37</v>
      </c>
      <c r="DK82" s="178" t="s">
        <v>37</v>
      </c>
      <c r="DL82" s="178" t="s">
        <v>2659</v>
      </c>
      <c r="DM82" s="178" t="s">
        <v>2663</v>
      </c>
      <c r="DN82" s="362"/>
      <c r="DO82" s="362"/>
      <c r="DP82" s="362"/>
      <c r="DQ82" s="362"/>
      <c r="DR82" s="362"/>
      <c r="DS82" s="362"/>
      <c r="DT82" s="362"/>
      <c r="DU82" s="178" t="s">
        <v>2634</v>
      </c>
      <c r="DV82" s="178" t="s">
        <v>2633</v>
      </c>
      <c r="DW82" s="178"/>
      <c r="DX82" s="347" t="s">
        <v>669</v>
      </c>
      <c r="DY82" s="348" t="s">
        <v>409</v>
      </c>
      <c r="DZ82" s="347" t="s">
        <v>101</v>
      </c>
      <c r="EA82" s="343">
        <v>3</v>
      </c>
      <c r="EB82" s="349" t="s">
        <v>3093</v>
      </c>
      <c r="EC82" s="347"/>
      <c r="ED82" s="350"/>
      <c r="EE82" s="350"/>
    </row>
    <row r="83" spans="1:180" s="352" customFormat="1" ht="15.75" hidden="1" customHeight="1" x14ac:dyDescent="0.25">
      <c r="A83" s="219">
        <v>81</v>
      </c>
      <c r="B83" s="2062"/>
      <c r="C83" s="362" t="s">
        <v>7870</v>
      </c>
      <c r="D83" s="362" t="s">
        <v>23</v>
      </c>
      <c r="E83" s="362" t="s">
        <v>4114</v>
      </c>
      <c r="F83" s="362">
        <v>409527</v>
      </c>
      <c r="G83" s="362">
        <v>24</v>
      </c>
      <c r="H83" s="362" t="s">
        <v>2633</v>
      </c>
      <c r="I83" s="362" t="s">
        <v>2633</v>
      </c>
      <c r="J83" s="362" t="s">
        <v>2634</v>
      </c>
      <c r="K83" s="362">
        <v>545683997</v>
      </c>
      <c r="L83" s="362">
        <v>97</v>
      </c>
      <c r="M83" s="362">
        <v>163</v>
      </c>
      <c r="N83" s="178">
        <f t="shared" si="28"/>
        <v>36.508713161955662</v>
      </c>
      <c r="O83" s="363">
        <v>1</v>
      </c>
      <c r="P83" s="178">
        <f t="shared" si="16"/>
        <v>66.422499999999999</v>
      </c>
      <c r="Q83" s="178">
        <f t="shared" si="17"/>
        <v>30.577500000000001</v>
      </c>
      <c r="R83" s="362" t="s">
        <v>25</v>
      </c>
      <c r="S83" s="364">
        <v>40572</v>
      </c>
      <c r="T83" s="362" t="s">
        <v>253</v>
      </c>
      <c r="U83" s="362" t="s">
        <v>2490</v>
      </c>
      <c r="V83" s="362" t="s">
        <v>323</v>
      </c>
      <c r="W83" s="362" t="s">
        <v>3025</v>
      </c>
      <c r="X83" s="362" t="s">
        <v>2634</v>
      </c>
      <c r="Y83" s="362"/>
      <c r="Z83" s="362" t="s">
        <v>2634</v>
      </c>
      <c r="AA83" s="362"/>
      <c r="AB83" s="362" t="s">
        <v>2633</v>
      </c>
      <c r="AC83" s="362" t="s">
        <v>2637</v>
      </c>
      <c r="AD83" s="362" t="s">
        <v>2634</v>
      </c>
      <c r="AE83" s="362"/>
      <c r="AF83" s="362" t="s">
        <v>2634</v>
      </c>
      <c r="AG83" s="362"/>
      <c r="AH83" s="362" t="s">
        <v>2634</v>
      </c>
      <c r="AI83" s="362"/>
      <c r="AJ83" s="362" t="s">
        <v>2634</v>
      </c>
      <c r="AK83" s="362"/>
      <c r="AL83" s="362" t="s">
        <v>2634</v>
      </c>
      <c r="AM83" s="362"/>
      <c r="AN83" s="362" t="s">
        <v>2634</v>
      </c>
      <c r="AO83" s="362"/>
      <c r="AP83" s="362"/>
      <c r="AQ83" s="362" t="s">
        <v>2638</v>
      </c>
      <c r="AR83" s="362" t="s">
        <v>4068</v>
      </c>
      <c r="AS83" s="362" t="s">
        <v>4088</v>
      </c>
      <c r="AT83" s="362"/>
      <c r="AU83" s="362"/>
      <c r="AV83" s="362" t="s">
        <v>2642</v>
      </c>
      <c r="AW83" s="362" t="s">
        <v>2634</v>
      </c>
      <c r="AX83" s="362"/>
      <c r="AY83" s="362" t="s">
        <v>2634</v>
      </c>
      <c r="AZ83" s="362"/>
      <c r="BA83" s="362" t="s">
        <v>3970</v>
      </c>
      <c r="BB83" s="362" t="s">
        <v>3970</v>
      </c>
      <c r="BC83" s="362" t="s">
        <v>2634</v>
      </c>
      <c r="BD83" s="362"/>
      <c r="BE83" s="362" t="s">
        <v>2634</v>
      </c>
      <c r="BF83" s="362" t="s">
        <v>2634</v>
      </c>
      <c r="BG83" s="362" t="s">
        <v>2634</v>
      </c>
      <c r="BH83" s="362"/>
      <c r="BI83" s="362"/>
      <c r="BJ83" s="362"/>
      <c r="BK83" s="362">
        <v>85</v>
      </c>
      <c r="BL83" s="362">
        <v>85</v>
      </c>
      <c r="BM83" s="178">
        <f t="shared" si="18"/>
        <v>39.244542555800834</v>
      </c>
      <c r="BN83" s="362" t="s">
        <v>324</v>
      </c>
      <c r="BO83" s="362">
        <v>77.5</v>
      </c>
      <c r="BP83" s="178">
        <f t="shared" si="19"/>
        <v>63.77238165317636</v>
      </c>
      <c r="BQ83" s="362" t="s">
        <v>325</v>
      </c>
      <c r="BR83" s="362">
        <v>65</v>
      </c>
      <c r="BS83" s="178">
        <f t="shared" si="20"/>
        <v>104.65211348213555</v>
      </c>
      <c r="BT83" s="362">
        <v>61</v>
      </c>
      <c r="BU83" s="362">
        <v>61</v>
      </c>
      <c r="BV83" s="178">
        <f t="shared" si="21"/>
        <v>117.7336276674025</v>
      </c>
      <c r="BW83" s="362">
        <v>58</v>
      </c>
      <c r="BX83" s="362">
        <v>58</v>
      </c>
      <c r="BY83" s="178">
        <f t="shared" si="26"/>
        <v>127.54476330635272</v>
      </c>
      <c r="BZ83" s="362" t="s">
        <v>2713</v>
      </c>
      <c r="CA83" s="362">
        <v>56</v>
      </c>
      <c r="CB83" s="341">
        <f t="shared" si="22"/>
        <v>134.08552039898618</v>
      </c>
      <c r="CC83" s="362" t="s">
        <v>7414</v>
      </c>
      <c r="CD83" s="362">
        <v>66</v>
      </c>
      <c r="CE83" s="341">
        <f t="shared" si="23"/>
        <v>101.38173493581881</v>
      </c>
      <c r="CF83" s="362"/>
      <c r="CG83" s="362"/>
      <c r="CH83" s="341">
        <f t="shared" si="24"/>
        <v>317.22671899272342</v>
      </c>
      <c r="CI83" s="362"/>
      <c r="CJ83" s="362"/>
      <c r="CK83" s="341">
        <f t="shared" si="25"/>
        <v>317.22671899272342</v>
      </c>
      <c r="CL83" s="362">
        <v>66</v>
      </c>
      <c r="CM83" s="178">
        <f t="shared" si="15"/>
        <v>101.38173493581881</v>
      </c>
      <c r="CN83" s="343">
        <v>95</v>
      </c>
      <c r="CO83" s="362"/>
      <c r="CP83" s="362"/>
      <c r="CQ83" s="344">
        <v>3</v>
      </c>
      <c r="CR83" s="344">
        <v>0</v>
      </c>
      <c r="CS83" s="178">
        <v>1</v>
      </c>
      <c r="CT83" s="345">
        <v>-0.25</v>
      </c>
      <c r="CU83" s="345">
        <v>0.5</v>
      </c>
      <c r="CV83" s="345">
        <v>0.5</v>
      </c>
      <c r="CW83" s="345">
        <v>0.5</v>
      </c>
      <c r="CX83" s="346">
        <f t="shared" si="27"/>
        <v>5.25</v>
      </c>
      <c r="CY83" s="346" t="s">
        <v>2838</v>
      </c>
      <c r="CZ83" s="346" t="s">
        <v>2634</v>
      </c>
      <c r="DA83" s="346"/>
      <c r="DB83" s="178" t="s">
        <v>2645</v>
      </c>
      <c r="DC83" s="178" t="s">
        <v>2646</v>
      </c>
      <c r="DD83" s="178" t="s">
        <v>2646</v>
      </c>
      <c r="DE83" s="178" t="s">
        <v>2649</v>
      </c>
      <c r="DF83" s="178" t="s">
        <v>2652</v>
      </c>
      <c r="DG83" s="178" t="s">
        <v>2654</v>
      </c>
      <c r="DH83" s="178" t="s">
        <v>2653</v>
      </c>
      <c r="DI83" s="178" t="s">
        <v>2657</v>
      </c>
      <c r="DJ83" s="178" t="s">
        <v>2659</v>
      </c>
      <c r="DK83" s="178" t="s">
        <v>2659</v>
      </c>
      <c r="DL83" s="178" t="s">
        <v>2659</v>
      </c>
      <c r="DM83" s="178" t="s">
        <v>2663</v>
      </c>
      <c r="DN83" s="362" t="s">
        <v>4001</v>
      </c>
      <c r="DO83" s="362" t="s">
        <v>4002</v>
      </c>
      <c r="DP83" s="362" t="s">
        <v>4064</v>
      </c>
      <c r="DQ83" s="362" t="s">
        <v>4068</v>
      </c>
      <c r="DR83" s="362"/>
      <c r="DS83" s="362" t="s">
        <v>2633</v>
      </c>
      <c r="DT83" s="362" t="s">
        <v>4073</v>
      </c>
      <c r="DU83" s="178" t="s">
        <v>2634</v>
      </c>
      <c r="DV83" s="178" t="s">
        <v>2633</v>
      </c>
      <c r="DW83" s="178" t="s">
        <v>7415</v>
      </c>
      <c r="DX83" s="347" t="s">
        <v>3026</v>
      </c>
      <c r="DY83" s="348" t="s">
        <v>3027</v>
      </c>
      <c r="DZ83" s="347" t="s">
        <v>101</v>
      </c>
      <c r="EA83" s="343">
        <v>3</v>
      </c>
      <c r="EB83" s="349"/>
      <c r="EC83" s="347"/>
      <c r="ED83" s="350"/>
      <c r="EE83" s="350"/>
    </row>
    <row r="84" spans="1:180" s="352" customFormat="1" ht="15.75" hidden="1" customHeight="1" x14ac:dyDescent="0.25">
      <c r="A84" s="472">
        <v>82</v>
      </c>
      <c r="B84" s="2062"/>
      <c r="C84" s="362" t="s">
        <v>7871</v>
      </c>
      <c r="D84" s="362" t="s">
        <v>23</v>
      </c>
      <c r="E84" s="362" t="s">
        <v>4114</v>
      </c>
      <c r="F84" s="362">
        <v>410787</v>
      </c>
      <c r="G84" s="362">
        <v>32</v>
      </c>
      <c r="H84" s="362" t="s">
        <v>2634</v>
      </c>
      <c r="I84" s="362" t="s">
        <v>2634</v>
      </c>
      <c r="J84" s="362" t="s">
        <v>2633</v>
      </c>
      <c r="K84" s="362">
        <v>555415232</v>
      </c>
      <c r="L84" s="362">
        <v>133</v>
      </c>
      <c r="M84" s="362">
        <v>165</v>
      </c>
      <c r="N84" s="178">
        <f t="shared" si="28"/>
        <v>48.852157943067034</v>
      </c>
      <c r="O84" s="363">
        <v>2</v>
      </c>
      <c r="P84" s="178">
        <f t="shared" si="16"/>
        <v>68.062499999999986</v>
      </c>
      <c r="Q84" s="178">
        <f t="shared" si="17"/>
        <v>64.937500000000014</v>
      </c>
      <c r="R84" s="362" t="s">
        <v>25</v>
      </c>
      <c r="S84" s="364">
        <v>40573</v>
      </c>
      <c r="T84" s="362" t="s">
        <v>253</v>
      </c>
      <c r="U84" s="362" t="s">
        <v>2490</v>
      </c>
      <c r="V84" s="362" t="s">
        <v>326</v>
      </c>
      <c r="W84" s="362" t="s">
        <v>4770</v>
      </c>
      <c r="X84" s="362"/>
      <c r="Y84" s="362"/>
      <c r="Z84" s="362"/>
      <c r="AA84" s="362"/>
      <c r="AB84" s="362"/>
      <c r="AC84" s="362"/>
      <c r="AD84" s="362"/>
      <c r="AE84" s="362"/>
      <c r="AF84" s="362" t="s">
        <v>2633</v>
      </c>
      <c r="AG84" s="362" t="s">
        <v>2636</v>
      </c>
      <c r="AH84" s="362"/>
      <c r="AI84" s="362"/>
      <c r="AJ84" s="362"/>
      <c r="AK84" s="362"/>
      <c r="AL84" s="362"/>
      <c r="AM84" s="362"/>
      <c r="AN84" s="362" t="s">
        <v>2634</v>
      </c>
      <c r="AO84" s="362"/>
      <c r="AP84" s="362"/>
      <c r="AQ84" s="362" t="s">
        <v>2638</v>
      </c>
      <c r="AR84" s="362" t="s">
        <v>4076</v>
      </c>
      <c r="AS84" s="362" t="s">
        <v>4092</v>
      </c>
      <c r="AT84" s="362"/>
      <c r="AU84" s="362"/>
      <c r="AV84" s="362"/>
      <c r="AW84" s="362"/>
      <c r="AX84" s="362"/>
      <c r="AY84" s="362"/>
      <c r="AZ84" s="362"/>
      <c r="BA84" s="362" t="s">
        <v>3970</v>
      </c>
      <c r="BB84" s="362" t="s">
        <v>3970</v>
      </c>
      <c r="BC84" s="362"/>
      <c r="BD84" s="362"/>
      <c r="BE84" s="362" t="s">
        <v>2633</v>
      </c>
      <c r="BF84" s="362" t="s">
        <v>2633</v>
      </c>
      <c r="BG84" s="362"/>
      <c r="BH84" s="362"/>
      <c r="BI84" s="362"/>
      <c r="BJ84" s="362"/>
      <c r="BK84" s="362">
        <v>121</v>
      </c>
      <c r="BL84" s="362">
        <v>121</v>
      </c>
      <c r="BM84" s="178">
        <f t="shared" si="18"/>
        <v>18.479307025986522</v>
      </c>
      <c r="BN84" s="362">
        <v>114</v>
      </c>
      <c r="BO84" s="362">
        <v>114</v>
      </c>
      <c r="BP84" s="178">
        <f t="shared" si="19"/>
        <v>29.258902791145324</v>
      </c>
      <c r="BQ84" s="362" t="s">
        <v>327</v>
      </c>
      <c r="BR84" s="362">
        <v>95</v>
      </c>
      <c r="BS84" s="178">
        <f t="shared" si="20"/>
        <v>58.517805582290649</v>
      </c>
      <c r="BT84" s="362"/>
      <c r="BU84" s="362"/>
      <c r="BV84" s="178">
        <f t="shared" si="21"/>
        <v>204.81231953801728</v>
      </c>
      <c r="BW84" s="362">
        <v>73</v>
      </c>
      <c r="BX84" s="362">
        <v>73</v>
      </c>
      <c r="BY84" s="178">
        <f t="shared" si="26"/>
        <v>92.396535129932616</v>
      </c>
      <c r="BZ84" s="362" t="s">
        <v>329</v>
      </c>
      <c r="CA84" s="362">
        <v>69</v>
      </c>
      <c r="CB84" s="341">
        <f t="shared" si="22"/>
        <v>98.556304138594783</v>
      </c>
      <c r="CC84" s="362" t="s">
        <v>2770</v>
      </c>
      <c r="CD84" s="362">
        <v>68</v>
      </c>
      <c r="CE84" s="341">
        <f t="shared" si="23"/>
        <v>100.09624639076034</v>
      </c>
      <c r="CF84" s="362" t="s">
        <v>4771</v>
      </c>
      <c r="CG84" s="362">
        <v>60</v>
      </c>
      <c r="CH84" s="341">
        <f t="shared" si="24"/>
        <v>112.41578440808466</v>
      </c>
      <c r="CI84" s="362"/>
      <c r="CJ84" s="362"/>
      <c r="CK84" s="341">
        <f t="shared" si="25"/>
        <v>204.81231953801728</v>
      </c>
      <c r="CL84" s="362">
        <v>60</v>
      </c>
      <c r="CM84" s="178">
        <f t="shared" si="15"/>
        <v>112.41578440808466</v>
      </c>
      <c r="CN84" s="343">
        <v>115</v>
      </c>
      <c r="CO84" s="362"/>
      <c r="CP84" s="362"/>
      <c r="CQ84" s="344">
        <v>3</v>
      </c>
      <c r="CR84" s="344">
        <v>1</v>
      </c>
      <c r="CS84" s="178">
        <v>1</v>
      </c>
      <c r="CT84" s="345">
        <v>0.5</v>
      </c>
      <c r="CU84" s="345">
        <v>0.5</v>
      </c>
      <c r="CV84" s="345">
        <v>0.25</v>
      </c>
      <c r="CW84" s="345">
        <v>0</v>
      </c>
      <c r="CX84" s="346">
        <f t="shared" si="27"/>
        <v>6.25</v>
      </c>
      <c r="CY84" s="346" t="s">
        <v>2838</v>
      </c>
      <c r="CZ84" s="346" t="s">
        <v>2634</v>
      </c>
      <c r="DA84" s="346"/>
      <c r="DB84" s="178" t="s">
        <v>2645</v>
      </c>
      <c r="DC84" s="178" t="s">
        <v>2646</v>
      </c>
      <c r="DD84" s="178" t="s">
        <v>2646</v>
      </c>
      <c r="DE84" s="178" t="s">
        <v>2651</v>
      </c>
      <c r="DF84" s="178" t="s">
        <v>2652</v>
      </c>
      <c r="DG84" s="178" t="s">
        <v>2653</v>
      </c>
      <c r="DH84" s="178" t="s">
        <v>2654</v>
      </c>
      <c r="DI84" s="178" t="s">
        <v>2658</v>
      </c>
      <c r="DJ84" s="178" t="s">
        <v>37</v>
      </c>
      <c r="DK84" s="178" t="s">
        <v>2659</v>
      </c>
      <c r="DL84" s="178" t="s">
        <v>2659</v>
      </c>
      <c r="DM84" s="178" t="s">
        <v>2663</v>
      </c>
      <c r="DN84" s="362" t="s">
        <v>4001</v>
      </c>
      <c r="DO84" s="362" t="s">
        <v>4002</v>
      </c>
      <c r="DP84" s="362"/>
      <c r="DQ84" s="362" t="s">
        <v>4069</v>
      </c>
      <c r="DR84" s="362"/>
      <c r="DS84" s="362" t="s">
        <v>2634</v>
      </c>
      <c r="DT84" s="362"/>
      <c r="DU84" s="178" t="s">
        <v>2634</v>
      </c>
      <c r="DV84" s="178" t="s">
        <v>2633</v>
      </c>
      <c r="DW84" s="178"/>
      <c r="DX84" s="347" t="s">
        <v>220</v>
      </c>
      <c r="DY84" s="348" t="s">
        <v>4772</v>
      </c>
      <c r="DZ84" s="347" t="s">
        <v>101</v>
      </c>
      <c r="EA84" s="343">
        <v>3</v>
      </c>
      <c r="EB84" s="349"/>
      <c r="EC84" s="347"/>
      <c r="ED84" s="350"/>
      <c r="EE84" s="350"/>
      <c r="EF84" s="351"/>
      <c r="EG84" s="351"/>
      <c r="EH84" s="351"/>
      <c r="EI84" s="351"/>
      <c r="EJ84" s="351"/>
      <c r="EK84" s="351"/>
      <c r="EL84" s="351"/>
      <c r="EM84" s="351"/>
      <c r="EN84" s="351"/>
      <c r="EO84" s="351"/>
      <c r="EP84" s="351"/>
      <c r="EQ84" s="351"/>
      <c r="ER84" s="351"/>
      <c r="ES84" s="351"/>
      <c r="ET84" s="351"/>
      <c r="EU84" s="351"/>
      <c r="EV84" s="351"/>
      <c r="EW84" s="351"/>
      <c r="EX84" s="351"/>
      <c r="EY84" s="351"/>
      <c r="EZ84" s="351"/>
      <c r="FA84" s="351"/>
      <c r="FB84" s="351"/>
      <c r="FC84" s="351"/>
      <c r="FD84" s="351"/>
      <c r="FE84" s="351"/>
      <c r="FF84" s="351"/>
      <c r="FG84" s="351"/>
      <c r="FH84" s="351"/>
      <c r="FI84" s="351"/>
      <c r="FJ84" s="351"/>
      <c r="FK84" s="351"/>
      <c r="FL84" s="351"/>
      <c r="FM84" s="351"/>
      <c r="FN84" s="351"/>
      <c r="FO84" s="351"/>
      <c r="FP84" s="351"/>
      <c r="FQ84" s="351"/>
      <c r="FR84" s="351"/>
      <c r="FS84" s="351"/>
      <c r="FT84" s="351"/>
      <c r="FU84" s="351"/>
      <c r="FV84" s="351"/>
      <c r="FW84" s="351"/>
      <c r="FX84" s="351"/>
    </row>
    <row r="85" spans="1:180" s="352" customFormat="1" ht="15.75" hidden="1" customHeight="1" x14ac:dyDescent="0.25">
      <c r="A85" s="472">
        <v>83</v>
      </c>
      <c r="B85" s="2062"/>
      <c r="C85" s="362" t="s">
        <v>7872</v>
      </c>
      <c r="D85" s="362" t="s">
        <v>23</v>
      </c>
      <c r="E85" s="362" t="s">
        <v>4114</v>
      </c>
      <c r="F85" s="362">
        <v>409560</v>
      </c>
      <c r="G85" s="362">
        <v>30</v>
      </c>
      <c r="H85" s="362"/>
      <c r="I85" s="362"/>
      <c r="J85" s="362"/>
      <c r="K85" s="362">
        <v>542903157</v>
      </c>
      <c r="L85" s="362">
        <v>101</v>
      </c>
      <c r="M85" s="362">
        <v>160</v>
      </c>
      <c r="N85" s="178">
        <f t="shared" si="28"/>
        <v>39.453125</v>
      </c>
      <c r="O85" s="363">
        <v>1</v>
      </c>
      <c r="P85" s="345">
        <f t="shared" si="16"/>
        <v>64.000000000000014</v>
      </c>
      <c r="Q85" s="345">
        <f t="shared" si="17"/>
        <v>36.999999999999986</v>
      </c>
      <c r="R85" s="362" t="s">
        <v>286</v>
      </c>
      <c r="S85" s="364">
        <v>40574</v>
      </c>
      <c r="T85" s="362" t="s">
        <v>332</v>
      </c>
      <c r="U85" s="362" t="s">
        <v>2471</v>
      </c>
      <c r="V85" s="362" t="s">
        <v>331</v>
      </c>
      <c r="W85" s="362"/>
      <c r="X85" s="362"/>
      <c r="Y85" s="362"/>
      <c r="Z85" s="362"/>
      <c r="AA85" s="362"/>
      <c r="AB85" s="362"/>
      <c r="AC85" s="362"/>
      <c r="AD85" s="362"/>
      <c r="AE85" s="362"/>
      <c r="AF85" s="362"/>
      <c r="AG85" s="362"/>
      <c r="AH85" s="362"/>
      <c r="AI85" s="362"/>
      <c r="AJ85" s="362"/>
      <c r="AK85" s="362"/>
      <c r="AL85" s="362"/>
      <c r="AM85" s="362"/>
      <c r="AN85" s="362"/>
      <c r="AO85" s="362"/>
      <c r="AP85" s="362"/>
      <c r="AQ85" s="362"/>
      <c r="AR85" s="362"/>
      <c r="AS85" s="362"/>
      <c r="AT85" s="362"/>
      <c r="AU85" s="362"/>
      <c r="AV85" s="362"/>
      <c r="AW85" s="362"/>
      <c r="AX85" s="362"/>
      <c r="AY85" s="362"/>
      <c r="AZ85" s="362"/>
      <c r="BA85" s="362"/>
      <c r="BB85" s="362"/>
      <c r="BC85" s="362"/>
      <c r="BD85" s="362"/>
      <c r="BE85" s="362"/>
      <c r="BF85" s="362"/>
      <c r="BG85" s="362"/>
      <c r="BH85" s="362"/>
      <c r="BI85" s="362"/>
      <c r="BJ85" s="362"/>
      <c r="BK85" s="362">
        <v>89</v>
      </c>
      <c r="BL85" s="362">
        <v>89</v>
      </c>
      <c r="BM85" s="178">
        <f t="shared" si="18"/>
        <v>32.432432432432442</v>
      </c>
      <c r="BN85" s="362"/>
      <c r="BO85" s="362"/>
      <c r="BP85" s="178">
        <f t="shared" si="19"/>
        <v>272.97297297297308</v>
      </c>
      <c r="BQ85" s="362" t="s">
        <v>333</v>
      </c>
      <c r="BR85" s="362">
        <v>77</v>
      </c>
      <c r="BS85" s="178">
        <f t="shared" si="20"/>
        <v>64.864864864864884</v>
      </c>
      <c r="BT85" s="362" t="s">
        <v>334</v>
      </c>
      <c r="BU85" s="362">
        <v>74</v>
      </c>
      <c r="BV85" s="178">
        <f t="shared" si="21"/>
        <v>72.972972972973011</v>
      </c>
      <c r="BW85" s="362">
        <v>75</v>
      </c>
      <c r="BX85" s="362">
        <v>75</v>
      </c>
      <c r="BY85" s="178">
        <f t="shared" si="26"/>
        <v>70.270270270270302</v>
      </c>
      <c r="BZ85" s="362"/>
      <c r="CA85" s="362"/>
      <c r="CB85" s="341">
        <f t="shared" si="22"/>
        <v>272.97297297297308</v>
      </c>
      <c r="CC85" s="362"/>
      <c r="CD85" s="362"/>
      <c r="CE85" s="341">
        <f t="shared" si="23"/>
        <v>272.97297297297308</v>
      </c>
      <c r="CF85" s="362"/>
      <c r="CG85" s="362"/>
      <c r="CH85" s="341">
        <f t="shared" si="24"/>
        <v>272.97297297297308</v>
      </c>
      <c r="CI85" s="362"/>
      <c r="CJ85" s="362"/>
      <c r="CK85" s="341">
        <f t="shared" si="25"/>
        <v>272.97297297297308</v>
      </c>
      <c r="CL85" s="362">
        <v>60</v>
      </c>
      <c r="CM85" s="178">
        <f t="shared" si="15"/>
        <v>110.81081081081085</v>
      </c>
      <c r="CN85" s="343">
        <v>150</v>
      </c>
      <c r="CO85" s="362"/>
      <c r="CP85" s="362"/>
      <c r="CQ85" s="344"/>
      <c r="CR85" s="344"/>
      <c r="CS85" s="178"/>
      <c r="CT85" s="345"/>
      <c r="CU85" s="345"/>
      <c r="CV85" s="345"/>
      <c r="CW85" s="345"/>
      <c r="CX85" s="346">
        <f t="shared" si="27"/>
        <v>0</v>
      </c>
      <c r="CY85" s="346"/>
      <c r="CZ85" s="346"/>
      <c r="DA85" s="346"/>
      <c r="DB85" s="178"/>
      <c r="DC85" s="178"/>
      <c r="DD85" s="178"/>
      <c r="DE85" s="178"/>
      <c r="DF85" s="178"/>
      <c r="DG85" s="178"/>
      <c r="DH85" s="178"/>
      <c r="DI85" s="178"/>
      <c r="DJ85" s="178"/>
      <c r="DK85" s="178"/>
      <c r="DL85" s="178"/>
      <c r="DM85" s="178"/>
      <c r="DN85" s="362"/>
      <c r="DO85" s="362"/>
      <c r="DP85" s="362"/>
      <c r="DQ85" s="362"/>
      <c r="DR85" s="362"/>
      <c r="DS85" s="362"/>
      <c r="DT85" s="362"/>
      <c r="DU85" s="178"/>
      <c r="DV85" s="178"/>
      <c r="DW85" s="178"/>
      <c r="DX85" s="347" t="s">
        <v>272</v>
      </c>
      <c r="DY85" s="348" t="s">
        <v>126</v>
      </c>
      <c r="DZ85" s="347" t="s">
        <v>335</v>
      </c>
      <c r="EA85" s="343">
        <v>3</v>
      </c>
      <c r="EB85" s="349" t="s">
        <v>336</v>
      </c>
      <c r="EC85" s="347"/>
      <c r="ED85" s="348"/>
      <c r="EE85" s="348"/>
      <c r="EF85" s="351"/>
      <c r="EG85" s="351"/>
      <c r="EH85" s="351"/>
      <c r="EI85" s="351"/>
      <c r="EJ85" s="351"/>
      <c r="EK85" s="351"/>
      <c r="EL85" s="351"/>
      <c r="EM85" s="351"/>
      <c r="EN85" s="351"/>
      <c r="EO85" s="351"/>
      <c r="EP85" s="351"/>
      <c r="EQ85" s="351"/>
      <c r="ER85" s="351"/>
      <c r="ES85" s="351"/>
      <c r="ET85" s="351"/>
      <c r="EU85" s="351"/>
      <c r="EV85" s="351"/>
      <c r="EW85" s="351"/>
      <c r="EX85" s="351"/>
      <c r="EY85" s="351"/>
      <c r="EZ85" s="351"/>
      <c r="FA85" s="351"/>
      <c r="FB85" s="351"/>
      <c r="FC85" s="351"/>
      <c r="FD85" s="351"/>
      <c r="FE85" s="351"/>
      <c r="FF85" s="351"/>
      <c r="FG85" s="351"/>
      <c r="FH85" s="351"/>
      <c r="FI85" s="351"/>
      <c r="FJ85" s="351"/>
      <c r="FK85" s="351"/>
      <c r="FL85" s="351"/>
      <c r="FM85" s="351"/>
      <c r="FN85" s="351"/>
      <c r="FO85" s="351"/>
      <c r="FP85" s="351"/>
      <c r="FQ85" s="351"/>
      <c r="FR85" s="351"/>
      <c r="FS85" s="351"/>
      <c r="FT85" s="351"/>
      <c r="FU85" s="351"/>
      <c r="FV85" s="351"/>
      <c r="FW85" s="351"/>
      <c r="FX85" s="351"/>
    </row>
    <row r="86" spans="1:180" s="434" customFormat="1" ht="15.75" hidden="1" customHeight="1" x14ac:dyDescent="0.25">
      <c r="A86" s="472">
        <v>84</v>
      </c>
      <c r="B86" s="2063" t="s">
        <v>28</v>
      </c>
      <c r="C86" s="428" t="s">
        <v>7873</v>
      </c>
      <c r="D86" s="428" t="s">
        <v>23</v>
      </c>
      <c r="E86" s="428" t="s">
        <v>4114</v>
      </c>
      <c r="F86" s="428">
        <v>407460</v>
      </c>
      <c r="G86" s="428">
        <v>18</v>
      </c>
      <c r="H86" s="428"/>
      <c r="I86" s="428"/>
      <c r="J86" s="428"/>
      <c r="K86" s="428">
        <v>569057277</v>
      </c>
      <c r="L86" s="428">
        <v>131</v>
      </c>
      <c r="M86" s="428">
        <v>152</v>
      </c>
      <c r="N86" s="211">
        <f t="shared" si="28"/>
        <v>56.700138504155127</v>
      </c>
      <c r="O86" s="429">
        <v>3</v>
      </c>
      <c r="P86" s="211">
        <f t="shared" si="16"/>
        <v>57.76</v>
      </c>
      <c r="Q86" s="211">
        <f t="shared" si="17"/>
        <v>73.240000000000009</v>
      </c>
      <c r="R86" s="428" t="s">
        <v>25</v>
      </c>
      <c r="S86" s="430">
        <v>40576</v>
      </c>
      <c r="T86" s="428" t="s">
        <v>253</v>
      </c>
      <c r="U86" s="428" t="s">
        <v>2490</v>
      </c>
      <c r="V86" s="428" t="s">
        <v>337</v>
      </c>
      <c r="W86" s="428" t="s">
        <v>338</v>
      </c>
      <c r="X86" s="428" t="s">
        <v>2633</v>
      </c>
      <c r="Y86" s="428" t="s">
        <v>2635</v>
      </c>
      <c r="Z86" s="428"/>
      <c r="AA86" s="428"/>
      <c r="AB86" s="428"/>
      <c r="AC86" s="428"/>
      <c r="AD86" s="428"/>
      <c r="AE86" s="428"/>
      <c r="AF86" s="428"/>
      <c r="AG86" s="428"/>
      <c r="AH86" s="428"/>
      <c r="AI86" s="428"/>
      <c r="AJ86" s="428"/>
      <c r="AK86" s="428"/>
      <c r="AL86" s="428"/>
      <c r="AM86" s="428"/>
      <c r="AN86" s="428"/>
      <c r="AO86" s="428"/>
      <c r="AP86" s="428"/>
      <c r="AQ86" s="428"/>
      <c r="AR86" s="428"/>
      <c r="AS86" s="428"/>
      <c r="AT86" s="428"/>
      <c r="AU86" s="428"/>
      <c r="AV86" s="428"/>
      <c r="AW86" s="428"/>
      <c r="AX86" s="428"/>
      <c r="AY86" s="428"/>
      <c r="AZ86" s="428"/>
      <c r="BA86" s="428"/>
      <c r="BB86" s="428"/>
      <c r="BC86" s="428"/>
      <c r="BD86" s="428"/>
      <c r="BE86" s="428"/>
      <c r="BF86" s="428"/>
      <c r="BG86" s="428" t="s">
        <v>2633</v>
      </c>
      <c r="BH86" s="428" t="s">
        <v>2637</v>
      </c>
      <c r="BI86" s="428"/>
      <c r="BJ86" s="428"/>
      <c r="BK86" s="428">
        <v>115</v>
      </c>
      <c r="BL86" s="428">
        <v>115</v>
      </c>
      <c r="BM86" s="211">
        <f t="shared" si="18"/>
        <v>21.845985800109226</v>
      </c>
      <c r="BN86" s="428">
        <v>102</v>
      </c>
      <c r="BO86" s="428">
        <v>102</v>
      </c>
      <c r="BP86" s="211">
        <f t="shared" si="19"/>
        <v>39.595849262697975</v>
      </c>
      <c r="BQ86" s="428">
        <v>90</v>
      </c>
      <c r="BR86" s="428">
        <v>90</v>
      </c>
      <c r="BS86" s="211">
        <f t="shared" si="20"/>
        <v>55.980338612779889</v>
      </c>
      <c r="BT86" s="428">
        <v>83.1</v>
      </c>
      <c r="BU86" s="428">
        <v>83.1</v>
      </c>
      <c r="BV86" s="211">
        <f t="shared" si="21"/>
        <v>65.401419989076999</v>
      </c>
      <c r="BW86" s="428" t="s">
        <v>339</v>
      </c>
      <c r="BX86" s="428">
        <v>81.8</v>
      </c>
      <c r="BY86" s="211">
        <f t="shared" si="26"/>
        <v>67.176406335335884</v>
      </c>
      <c r="BZ86" s="428" t="s">
        <v>3382</v>
      </c>
      <c r="CA86" s="428">
        <v>82</v>
      </c>
      <c r="CB86" s="212">
        <f t="shared" si="22"/>
        <v>66.903331512834512</v>
      </c>
      <c r="CC86" s="428"/>
      <c r="CD86" s="428"/>
      <c r="CE86" s="212">
        <f t="shared" si="23"/>
        <v>178.86400873839429</v>
      </c>
      <c r="CF86" s="428"/>
      <c r="CG86" s="428"/>
      <c r="CH86" s="212">
        <f t="shared" si="24"/>
        <v>178.86400873839429</v>
      </c>
      <c r="CI86" s="428"/>
      <c r="CJ86" s="428"/>
      <c r="CK86" s="212">
        <f t="shared" si="25"/>
        <v>178.86400873839429</v>
      </c>
      <c r="CL86" s="428">
        <v>82</v>
      </c>
      <c r="CM86" s="211">
        <f t="shared" si="15"/>
        <v>66.903331512834512</v>
      </c>
      <c r="CN86" s="208">
        <v>115</v>
      </c>
      <c r="CO86" s="428"/>
      <c r="CP86" s="428"/>
      <c r="CQ86" s="213">
        <v>2</v>
      </c>
      <c r="CR86" s="213">
        <v>1</v>
      </c>
      <c r="CS86" s="211">
        <v>1</v>
      </c>
      <c r="CT86" s="214">
        <v>0.5</v>
      </c>
      <c r="CU86" s="214">
        <v>0.5</v>
      </c>
      <c r="CV86" s="214">
        <v>0</v>
      </c>
      <c r="CW86" s="214"/>
      <c r="CX86" s="431">
        <f t="shared" si="27"/>
        <v>5</v>
      </c>
      <c r="CY86" s="431" t="s">
        <v>2836</v>
      </c>
      <c r="CZ86" s="431"/>
      <c r="DA86" s="431"/>
      <c r="DB86" s="211" t="s">
        <v>2643</v>
      </c>
      <c r="DC86" s="211" t="s">
        <v>2648</v>
      </c>
      <c r="DD86" s="211" t="s">
        <v>2648</v>
      </c>
      <c r="DE86" s="211" t="s">
        <v>2651</v>
      </c>
      <c r="DF86" s="211" t="s">
        <v>32</v>
      </c>
      <c r="DG86" s="211" t="s">
        <v>32</v>
      </c>
      <c r="DH86" s="211" t="s">
        <v>2654</v>
      </c>
      <c r="DI86" s="211" t="s">
        <v>2658</v>
      </c>
      <c r="DJ86" s="211" t="s">
        <v>37</v>
      </c>
      <c r="DK86" s="211" t="s">
        <v>37</v>
      </c>
      <c r="DL86" s="211" t="s">
        <v>2659</v>
      </c>
      <c r="DM86" s="211" t="s">
        <v>2663</v>
      </c>
      <c r="DN86" s="428"/>
      <c r="DO86" s="428"/>
      <c r="DP86" s="428"/>
      <c r="DQ86" s="428"/>
      <c r="DR86" s="428"/>
      <c r="DS86" s="428"/>
      <c r="DT86" s="428"/>
      <c r="DU86" s="211" t="s">
        <v>2634</v>
      </c>
      <c r="DV86" s="211" t="s">
        <v>2633</v>
      </c>
      <c r="DW86" s="211"/>
      <c r="DX86" s="215" t="s">
        <v>272</v>
      </c>
      <c r="DY86" s="169" t="s">
        <v>340</v>
      </c>
      <c r="DZ86" s="215" t="s">
        <v>101</v>
      </c>
      <c r="EA86" s="208">
        <v>3</v>
      </c>
      <c r="EB86" s="432"/>
      <c r="EC86" s="215"/>
      <c r="ED86" s="209"/>
      <c r="EE86" s="209"/>
      <c r="EF86" s="433"/>
      <c r="EG86" s="433"/>
      <c r="EH86" s="433"/>
      <c r="EI86" s="433"/>
      <c r="EJ86" s="433"/>
      <c r="EK86" s="433"/>
      <c r="EL86" s="433"/>
      <c r="EM86" s="433"/>
      <c r="EN86" s="433"/>
      <c r="EO86" s="433"/>
      <c r="EP86" s="433"/>
      <c r="EQ86" s="433"/>
      <c r="ER86" s="433"/>
      <c r="ES86" s="433"/>
      <c r="ET86" s="433"/>
      <c r="EU86" s="433"/>
      <c r="EV86" s="433"/>
      <c r="EW86" s="433"/>
      <c r="EX86" s="433"/>
      <c r="EY86" s="433"/>
      <c r="EZ86" s="433"/>
      <c r="FA86" s="433"/>
      <c r="FB86" s="433"/>
      <c r="FC86" s="433"/>
      <c r="FD86" s="433"/>
      <c r="FE86" s="433"/>
      <c r="FF86" s="433"/>
      <c r="FG86" s="433"/>
      <c r="FH86" s="433"/>
      <c r="FI86" s="433"/>
      <c r="FJ86" s="433"/>
      <c r="FK86" s="433"/>
      <c r="FL86" s="433"/>
      <c r="FM86" s="433"/>
      <c r="FN86" s="433"/>
      <c r="FO86" s="433"/>
      <c r="FP86" s="433"/>
      <c r="FQ86" s="433"/>
      <c r="FR86" s="433"/>
      <c r="FS86" s="433"/>
      <c r="FT86" s="433"/>
      <c r="FU86" s="433"/>
      <c r="FV86" s="433"/>
      <c r="FW86" s="433"/>
      <c r="FX86" s="433"/>
    </row>
    <row r="87" spans="1:180" s="434" customFormat="1" ht="15.75" hidden="1" customHeight="1" x14ac:dyDescent="0.25">
      <c r="A87" s="472">
        <v>85</v>
      </c>
      <c r="B87" s="2063"/>
      <c r="C87" s="428" t="s">
        <v>7874</v>
      </c>
      <c r="D87" s="428" t="s">
        <v>23</v>
      </c>
      <c r="E87" s="428" t="s">
        <v>4114</v>
      </c>
      <c r="F87" s="428">
        <v>410871</v>
      </c>
      <c r="G87" s="428">
        <v>20</v>
      </c>
      <c r="H87" s="428"/>
      <c r="I87" s="428"/>
      <c r="J87" s="428"/>
      <c r="K87" s="428">
        <v>506311077</v>
      </c>
      <c r="L87" s="428">
        <v>112</v>
      </c>
      <c r="M87" s="428">
        <v>167</v>
      </c>
      <c r="N87" s="211">
        <f t="shared" si="28"/>
        <v>40.159202552977881</v>
      </c>
      <c r="O87" s="429">
        <v>2</v>
      </c>
      <c r="P87" s="211">
        <f t="shared" si="16"/>
        <v>69.722499999999997</v>
      </c>
      <c r="Q87" s="211">
        <f t="shared" si="17"/>
        <v>42.277500000000003</v>
      </c>
      <c r="R87" s="428" t="s">
        <v>25</v>
      </c>
      <c r="S87" s="430">
        <v>40577</v>
      </c>
      <c r="T87" s="428" t="s">
        <v>253</v>
      </c>
      <c r="U87" s="428" t="s">
        <v>2490</v>
      </c>
      <c r="V87" s="428" t="s">
        <v>341</v>
      </c>
      <c r="W87" s="428" t="s">
        <v>3632</v>
      </c>
      <c r="X87" s="428"/>
      <c r="Y87" s="428"/>
      <c r="Z87" s="428"/>
      <c r="AA87" s="428"/>
      <c r="AB87" s="428"/>
      <c r="AC87" s="428"/>
      <c r="AD87" s="428"/>
      <c r="AE87" s="428"/>
      <c r="AF87" s="428"/>
      <c r="AG87" s="428"/>
      <c r="AH87" s="428"/>
      <c r="AI87" s="428"/>
      <c r="AJ87" s="428"/>
      <c r="AK87" s="428"/>
      <c r="AL87" s="428"/>
      <c r="AM87" s="428"/>
      <c r="AN87" s="428"/>
      <c r="AO87" s="428"/>
      <c r="AP87" s="428"/>
      <c r="AQ87" s="428"/>
      <c r="AR87" s="428"/>
      <c r="AS87" s="428"/>
      <c r="AT87" s="428"/>
      <c r="AU87" s="428"/>
      <c r="AV87" s="428"/>
      <c r="AW87" s="428"/>
      <c r="AX87" s="428"/>
      <c r="AY87" s="428"/>
      <c r="AZ87" s="428"/>
      <c r="BA87" s="428" t="s">
        <v>3971</v>
      </c>
      <c r="BB87" s="428" t="s">
        <v>3970</v>
      </c>
      <c r="BC87" s="428"/>
      <c r="BD87" s="428"/>
      <c r="BE87" s="428"/>
      <c r="BF87" s="428"/>
      <c r="BG87" s="428"/>
      <c r="BH87" s="428"/>
      <c r="BI87" s="428"/>
      <c r="BJ87" s="428"/>
      <c r="BK87" s="428">
        <v>100</v>
      </c>
      <c r="BL87" s="428">
        <v>100</v>
      </c>
      <c r="BM87" s="211">
        <f t="shared" si="18"/>
        <v>28.383892141209859</v>
      </c>
      <c r="BN87" s="428" t="s">
        <v>342</v>
      </c>
      <c r="BO87" s="428">
        <v>92</v>
      </c>
      <c r="BP87" s="211">
        <f t="shared" si="19"/>
        <v>47.306486902016438</v>
      </c>
      <c r="BQ87" s="428">
        <v>74</v>
      </c>
      <c r="BR87" s="428">
        <v>74</v>
      </c>
      <c r="BS87" s="211">
        <f t="shared" si="20"/>
        <v>89.882325113831229</v>
      </c>
      <c r="BT87" s="428">
        <v>66.8</v>
      </c>
      <c r="BU87" s="428">
        <v>66.8</v>
      </c>
      <c r="BV87" s="211">
        <f t="shared" si="21"/>
        <v>106.91266039855716</v>
      </c>
      <c r="BW87" s="428"/>
      <c r="BX87" s="428"/>
      <c r="BY87" s="211">
        <f t="shared" si="26"/>
        <v>264.91632665129202</v>
      </c>
      <c r="BZ87" s="428" t="s">
        <v>3633</v>
      </c>
      <c r="CA87" s="428">
        <v>61</v>
      </c>
      <c r="CB87" s="212">
        <f t="shared" si="22"/>
        <v>120.63154160014192</v>
      </c>
      <c r="CC87" s="428"/>
      <c r="CD87" s="428"/>
      <c r="CE87" s="212">
        <f t="shared" si="23"/>
        <v>264.91632665129202</v>
      </c>
      <c r="CF87" s="428"/>
      <c r="CG87" s="428"/>
      <c r="CH87" s="212">
        <f t="shared" si="24"/>
        <v>264.91632665129202</v>
      </c>
      <c r="CI87" s="428"/>
      <c r="CJ87" s="428"/>
      <c r="CK87" s="212">
        <f t="shared" si="25"/>
        <v>264.91632665129202</v>
      </c>
      <c r="CL87" s="428">
        <v>61</v>
      </c>
      <c r="CM87" s="211">
        <f t="shared" si="15"/>
        <v>120.63154160014192</v>
      </c>
      <c r="CN87" s="208">
        <v>115</v>
      </c>
      <c r="CO87" s="428"/>
      <c r="CP87" s="428"/>
      <c r="CQ87" s="213">
        <v>3</v>
      </c>
      <c r="CR87" s="213">
        <v>1</v>
      </c>
      <c r="CS87" s="211">
        <v>1</v>
      </c>
      <c r="CT87" s="214">
        <v>-0.25</v>
      </c>
      <c r="CU87" s="214">
        <v>-0.25</v>
      </c>
      <c r="CV87" s="214">
        <v>-0.25</v>
      </c>
      <c r="CW87" s="214"/>
      <c r="CX87" s="431">
        <f t="shared" si="27"/>
        <v>4.25</v>
      </c>
      <c r="CY87" s="431" t="s">
        <v>2836</v>
      </c>
      <c r="CZ87" s="431"/>
      <c r="DA87" s="431"/>
      <c r="DB87" s="211" t="s">
        <v>2645</v>
      </c>
      <c r="DC87" s="211" t="s">
        <v>2646</v>
      </c>
      <c r="DD87" s="211" t="s">
        <v>2646</v>
      </c>
      <c r="DE87" s="211" t="s">
        <v>2649</v>
      </c>
      <c r="DF87" s="211" t="s">
        <v>2652</v>
      </c>
      <c r="DG87" s="211" t="s">
        <v>2654</v>
      </c>
      <c r="DH87" s="211" t="s">
        <v>2654</v>
      </c>
      <c r="DI87" s="211" t="s">
        <v>2656</v>
      </c>
      <c r="DJ87" s="211" t="s">
        <v>37</v>
      </c>
      <c r="DK87" s="211" t="s">
        <v>2659</v>
      </c>
      <c r="DL87" s="211" t="s">
        <v>2659</v>
      </c>
      <c r="DM87" s="211" t="s">
        <v>2663</v>
      </c>
      <c r="DN87" s="428"/>
      <c r="DO87" s="428"/>
      <c r="DP87" s="428"/>
      <c r="DQ87" s="428"/>
      <c r="DR87" s="428"/>
      <c r="DS87" s="428"/>
      <c r="DT87" s="428"/>
      <c r="DU87" s="211" t="s">
        <v>2634</v>
      </c>
      <c r="DV87" s="211" t="s">
        <v>2633</v>
      </c>
      <c r="DW87" s="211"/>
      <c r="DX87" s="215" t="s">
        <v>343</v>
      </c>
      <c r="DY87" s="169" t="s">
        <v>344</v>
      </c>
      <c r="DZ87" s="215" t="s">
        <v>101</v>
      </c>
      <c r="EA87" s="208">
        <v>3</v>
      </c>
      <c r="EB87" s="432"/>
      <c r="EC87" s="215"/>
      <c r="ED87" s="209"/>
      <c r="EE87" s="209"/>
      <c r="EF87" s="433"/>
      <c r="EG87" s="433"/>
      <c r="EH87" s="433"/>
      <c r="EI87" s="433"/>
      <c r="EJ87" s="433"/>
      <c r="EK87" s="433"/>
      <c r="EL87" s="433"/>
      <c r="EM87" s="433"/>
      <c r="EN87" s="433"/>
      <c r="EO87" s="433"/>
      <c r="EP87" s="433"/>
      <c r="EQ87" s="433"/>
      <c r="ER87" s="433"/>
      <c r="ES87" s="433"/>
      <c r="ET87" s="433"/>
      <c r="EU87" s="433"/>
      <c r="EV87" s="433"/>
      <c r="EW87" s="433"/>
      <c r="EX87" s="433"/>
      <c r="EY87" s="433"/>
      <c r="EZ87" s="433"/>
      <c r="FA87" s="433"/>
      <c r="FB87" s="433"/>
      <c r="FC87" s="433"/>
      <c r="FD87" s="433"/>
      <c r="FE87" s="433"/>
      <c r="FF87" s="433"/>
      <c r="FG87" s="433"/>
      <c r="FH87" s="433"/>
      <c r="FI87" s="433"/>
      <c r="FJ87" s="433"/>
      <c r="FK87" s="433"/>
      <c r="FL87" s="433"/>
      <c r="FM87" s="433"/>
      <c r="FN87" s="433"/>
      <c r="FO87" s="433"/>
      <c r="FP87" s="433"/>
      <c r="FQ87" s="433"/>
      <c r="FR87" s="433"/>
      <c r="FS87" s="433"/>
      <c r="FT87" s="433"/>
      <c r="FU87" s="433"/>
      <c r="FV87" s="433"/>
      <c r="FW87" s="433"/>
      <c r="FX87" s="433"/>
    </row>
    <row r="88" spans="1:180" s="434" customFormat="1" ht="15.75" hidden="1" customHeight="1" x14ac:dyDescent="0.25">
      <c r="A88" s="472">
        <v>86</v>
      </c>
      <c r="B88" s="2063"/>
      <c r="C88" s="428" t="s">
        <v>7875</v>
      </c>
      <c r="D88" s="428" t="s">
        <v>23</v>
      </c>
      <c r="E88" s="428" t="s">
        <v>4114</v>
      </c>
      <c r="F88" s="428">
        <v>109413</v>
      </c>
      <c r="G88" s="428">
        <v>20</v>
      </c>
      <c r="H88" s="428"/>
      <c r="I88" s="428"/>
      <c r="J88" s="428"/>
      <c r="K88" s="428">
        <v>554756257</v>
      </c>
      <c r="L88" s="428">
        <v>113</v>
      </c>
      <c r="M88" s="428">
        <v>164</v>
      </c>
      <c r="N88" s="211">
        <f t="shared" si="28"/>
        <v>42.013682331945276</v>
      </c>
      <c r="O88" s="429">
        <v>2</v>
      </c>
      <c r="P88" s="211">
        <f t="shared" si="16"/>
        <v>67.239999999999995</v>
      </c>
      <c r="Q88" s="211">
        <f t="shared" si="17"/>
        <v>45.760000000000005</v>
      </c>
      <c r="R88" s="428" t="s">
        <v>25</v>
      </c>
      <c r="S88" s="430">
        <v>40579</v>
      </c>
      <c r="T88" s="428" t="s">
        <v>253</v>
      </c>
      <c r="U88" s="428" t="s">
        <v>2490</v>
      </c>
      <c r="V88" s="428" t="s">
        <v>345</v>
      </c>
      <c r="W88" s="428" t="s">
        <v>3383</v>
      </c>
      <c r="X88" s="428"/>
      <c r="Y88" s="428"/>
      <c r="Z88" s="428"/>
      <c r="AA88" s="428"/>
      <c r="AB88" s="428" t="s">
        <v>2633</v>
      </c>
      <c r="AC88" s="428" t="s">
        <v>2635</v>
      </c>
      <c r="AD88" s="428"/>
      <c r="AE88" s="428"/>
      <c r="AF88" s="428"/>
      <c r="AG88" s="428"/>
      <c r="AH88" s="428"/>
      <c r="AI88" s="428"/>
      <c r="AJ88" s="428"/>
      <c r="AK88" s="428"/>
      <c r="AL88" s="428"/>
      <c r="AM88" s="428"/>
      <c r="AN88" s="428"/>
      <c r="AO88" s="428"/>
      <c r="AP88" s="428"/>
      <c r="AQ88" s="428"/>
      <c r="AR88" s="428"/>
      <c r="AS88" s="428"/>
      <c r="AT88" s="428"/>
      <c r="AU88" s="428"/>
      <c r="AV88" s="428"/>
      <c r="AW88" s="428"/>
      <c r="AX88" s="428"/>
      <c r="AY88" s="428"/>
      <c r="AZ88" s="428"/>
      <c r="BA88" s="428"/>
      <c r="BB88" s="428"/>
      <c r="BC88" s="428"/>
      <c r="BD88" s="428"/>
      <c r="BE88" s="428"/>
      <c r="BF88" s="428"/>
      <c r="BG88" s="428"/>
      <c r="BH88" s="428"/>
      <c r="BI88" s="428"/>
      <c r="BJ88" s="428"/>
      <c r="BK88" s="428">
        <v>103</v>
      </c>
      <c r="BL88" s="428">
        <v>103</v>
      </c>
      <c r="BM88" s="211">
        <f t="shared" si="18"/>
        <v>21.85314685314685</v>
      </c>
      <c r="BN88" s="428"/>
      <c r="BO88" s="428"/>
      <c r="BP88" s="211">
        <f t="shared" si="19"/>
        <v>246.94055944055941</v>
      </c>
      <c r="BQ88" s="428">
        <v>74</v>
      </c>
      <c r="BR88" s="428">
        <v>74</v>
      </c>
      <c r="BS88" s="211">
        <f t="shared" si="20"/>
        <v>85.22727272727272</v>
      </c>
      <c r="BT88" s="428" t="s">
        <v>346</v>
      </c>
      <c r="BU88" s="428">
        <v>66.7</v>
      </c>
      <c r="BV88" s="211">
        <f t="shared" si="21"/>
        <v>101.18006993006992</v>
      </c>
      <c r="BW88" s="428"/>
      <c r="BX88" s="428"/>
      <c r="BY88" s="211">
        <f t="shared" si="26"/>
        <v>246.94055944055941</v>
      </c>
      <c r="BZ88" s="428" t="s">
        <v>3384</v>
      </c>
      <c r="CA88" s="428">
        <v>60</v>
      </c>
      <c r="CB88" s="212">
        <f t="shared" si="22"/>
        <v>115.82167832167831</v>
      </c>
      <c r="CC88" s="428"/>
      <c r="CD88" s="428"/>
      <c r="CE88" s="212">
        <f t="shared" si="23"/>
        <v>246.94055944055941</v>
      </c>
      <c r="CF88" s="428"/>
      <c r="CG88" s="428"/>
      <c r="CH88" s="212">
        <f t="shared" si="24"/>
        <v>246.94055944055941</v>
      </c>
      <c r="CI88" s="428"/>
      <c r="CJ88" s="428"/>
      <c r="CK88" s="212">
        <f t="shared" si="25"/>
        <v>246.94055944055941</v>
      </c>
      <c r="CL88" s="428">
        <v>60</v>
      </c>
      <c r="CM88" s="211">
        <f t="shared" si="15"/>
        <v>115.82167832167831</v>
      </c>
      <c r="CN88" s="208">
        <v>105</v>
      </c>
      <c r="CO88" s="428"/>
      <c r="CP88" s="428"/>
      <c r="CQ88" s="213">
        <v>3</v>
      </c>
      <c r="CR88" s="213">
        <v>3</v>
      </c>
      <c r="CS88" s="211">
        <v>1</v>
      </c>
      <c r="CT88" s="214">
        <v>0.5</v>
      </c>
      <c r="CU88" s="214">
        <v>0.25</v>
      </c>
      <c r="CV88" s="214">
        <v>0</v>
      </c>
      <c r="CW88" s="214"/>
      <c r="CX88" s="431">
        <f t="shared" si="27"/>
        <v>7.75</v>
      </c>
      <c r="CY88" s="431" t="s">
        <v>2837</v>
      </c>
      <c r="CZ88" s="431"/>
      <c r="DA88" s="431"/>
      <c r="DB88" s="211" t="s">
        <v>2645</v>
      </c>
      <c r="DC88" s="211" t="s">
        <v>2646</v>
      </c>
      <c r="DD88" s="211" t="s">
        <v>2646</v>
      </c>
      <c r="DE88" s="211" t="s">
        <v>2651</v>
      </c>
      <c r="DF88" s="211" t="s">
        <v>32</v>
      </c>
      <c r="DG88" s="211" t="s">
        <v>32</v>
      </c>
      <c r="DH88" s="211" t="s">
        <v>2653</v>
      </c>
      <c r="DI88" s="211" t="s">
        <v>2657</v>
      </c>
      <c r="DJ88" s="211" t="s">
        <v>37</v>
      </c>
      <c r="DK88" s="211" t="s">
        <v>37</v>
      </c>
      <c r="DL88" s="211" t="s">
        <v>2659</v>
      </c>
      <c r="DM88" s="211" t="s">
        <v>2663</v>
      </c>
      <c r="DN88" s="428"/>
      <c r="DO88" s="428"/>
      <c r="DP88" s="428"/>
      <c r="DQ88" s="428"/>
      <c r="DR88" s="428"/>
      <c r="DS88" s="428"/>
      <c r="DT88" s="428"/>
      <c r="DU88" s="211" t="s">
        <v>2634</v>
      </c>
      <c r="DV88" s="211" t="s">
        <v>2633</v>
      </c>
      <c r="DW88" s="211"/>
      <c r="DX88" s="215" t="s">
        <v>272</v>
      </c>
      <c r="DY88" s="169" t="s">
        <v>343</v>
      </c>
      <c r="DZ88" s="215" t="s">
        <v>101</v>
      </c>
      <c r="EA88" s="208">
        <v>3</v>
      </c>
      <c r="EB88" s="432" t="s">
        <v>347</v>
      </c>
      <c r="EC88" s="215"/>
      <c r="ED88" s="209"/>
      <c r="EE88" s="209"/>
      <c r="EF88" s="433"/>
      <c r="EG88" s="433"/>
      <c r="EH88" s="433"/>
      <c r="EI88" s="433"/>
      <c r="EJ88" s="433"/>
      <c r="EK88" s="433"/>
      <c r="EL88" s="433"/>
      <c r="EM88" s="433"/>
      <c r="EN88" s="433"/>
      <c r="EO88" s="433"/>
      <c r="EP88" s="433"/>
      <c r="EQ88" s="433"/>
      <c r="ER88" s="433"/>
      <c r="ES88" s="433"/>
      <c r="ET88" s="433"/>
      <c r="EU88" s="433"/>
      <c r="EV88" s="433"/>
      <c r="EW88" s="433"/>
      <c r="EX88" s="433"/>
      <c r="EY88" s="433"/>
      <c r="EZ88" s="433"/>
      <c r="FA88" s="433"/>
      <c r="FB88" s="433"/>
      <c r="FC88" s="433"/>
      <c r="FD88" s="433"/>
      <c r="FE88" s="433"/>
      <c r="FF88" s="433"/>
      <c r="FG88" s="433"/>
      <c r="FH88" s="433"/>
      <c r="FI88" s="433"/>
      <c r="FJ88" s="433"/>
      <c r="FK88" s="433"/>
      <c r="FL88" s="433"/>
      <c r="FM88" s="433"/>
      <c r="FN88" s="433"/>
      <c r="FO88" s="433"/>
      <c r="FP88" s="433"/>
      <c r="FQ88" s="433"/>
      <c r="FR88" s="433"/>
      <c r="FS88" s="433"/>
      <c r="FT88" s="433"/>
      <c r="FU88" s="433"/>
      <c r="FV88" s="433"/>
      <c r="FW88" s="433"/>
      <c r="FX88" s="433"/>
    </row>
    <row r="89" spans="1:180" s="434" customFormat="1" ht="15.75" hidden="1" customHeight="1" x14ac:dyDescent="0.25">
      <c r="A89" s="219">
        <v>87</v>
      </c>
      <c r="B89" s="2063"/>
      <c r="C89" s="428" t="s">
        <v>7876</v>
      </c>
      <c r="D89" s="428" t="s">
        <v>23</v>
      </c>
      <c r="E89" s="428" t="s">
        <v>4114</v>
      </c>
      <c r="F89" s="428">
        <v>385202</v>
      </c>
      <c r="G89" s="428">
        <v>30</v>
      </c>
      <c r="H89" s="428" t="s">
        <v>2634</v>
      </c>
      <c r="I89" s="428" t="s">
        <v>2634</v>
      </c>
      <c r="J89" s="428" t="s">
        <v>2634</v>
      </c>
      <c r="K89" s="428">
        <v>545255882</v>
      </c>
      <c r="L89" s="428">
        <v>153</v>
      </c>
      <c r="M89" s="428">
        <v>155</v>
      </c>
      <c r="N89" s="211">
        <f t="shared" si="28"/>
        <v>63.683662851196665</v>
      </c>
      <c r="O89" s="429">
        <v>4</v>
      </c>
      <c r="P89" s="211">
        <f t="shared" si="16"/>
        <v>60.062500000000007</v>
      </c>
      <c r="Q89" s="211">
        <f t="shared" si="17"/>
        <v>92.9375</v>
      </c>
      <c r="R89" s="428" t="s">
        <v>27</v>
      </c>
      <c r="S89" s="430">
        <v>40579</v>
      </c>
      <c r="T89" s="435" t="s">
        <v>348</v>
      </c>
      <c r="U89" s="435" t="s">
        <v>2472</v>
      </c>
      <c r="V89" s="428" t="s">
        <v>32</v>
      </c>
      <c r="W89" s="428"/>
      <c r="X89" s="428"/>
      <c r="Y89" s="428"/>
      <c r="Z89" s="428"/>
      <c r="AA89" s="428"/>
      <c r="AB89" s="428"/>
      <c r="AC89" s="428"/>
      <c r="AD89" s="428"/>
      <c r="AE89" s="428"/>
      <c r="AF89" s="428"/>
      <c r="AG89" s="428"/>
      <c r="AH89" s="428"/>
      <c r="AI89" s="428"/>
      <c r="AJ89" s="428"/>
      <c r="AK89" s="428"/>
      <c r="AL89" s="428"/>
      <c r="AM89" s="428"/>
      <c r="AN89" s="428"/>
      <c r="AO89" s="428"/>
      <c r="AP89" s="428"/>
      <c r="AQ89" s="428"/>
      <c r="AR89" s="428"/>
      <c r="AS89" s="428"/>
      <c r="AT89" s="428"/>
      <c r="AU89" s="428"/>
      <c r="AV89" s="428"/>
      <c r="AW89" s="428"/>
      <c r="AX89" s="428"/>
      <c r="AY89" s="428"/>
      <c r="AZ89" s="428"/>
      <c r="BA89" s="428"/>
      <c r="BB89" s="428"/>
      <c r="BC89" s="428"/>
      <c r="BD89" s="428"/>
      <c r="BE89" s="428"/>
      <c r="BF89" s="428"/>
      <c r="BG89" s="428"/>
      <c r="BH89" s="428"/>
      <c r="BI89" s="428"/>
      <c r="BJ89" s="428"/>
      <c r="BK89" s="428">
        <v>138</v>
      </c>
      <c r="BL89" s="428">
        <v>138</v>
      </c>
      <c r="BM89" s="211">
        <f t="shared" si="18"/>
        <v>16.139878950907868</v>
      </c>
      <c r="BN89" s="428">
        <v>130</v>
      </c>
      <c r="BO89" s="428">
        <v>130</v>
      </c>
      <c r="BP89" s="211">
        <f t="shared" si="19"/>
        <v>24.747814391392065</v>
      </c>
      <c r="BQ89" s="428">
        <v>115</v>
      </c>
      <c r="BR89" s="428">
        <v>115</v>
      </c>
      <c r="BS89" s="211">
        <f t="shared" si="20"/>
        <v>40.887693342299933</v>
      </c>
      <c r="BT89" s="428">
        <v>110.5</v>
      </c>
      <c r="BU89" s="428">
        <v>110.5</v>
      </c>
      <c r="BV89" s="211">
        <f t="shared" si="21"/>
        <v>45.729657027572294</v>
      </c>
      <c r="BW89" s="428" t="s">
        <v>349</v>
      </c>
      <c r="BX89" s="428">
        <v>98.4</v>
      </c>
      <c r="BY89" s="211">
        <f t="shared" si="26"/>
        <v>58.749159381304636</v>
      </c>
      <c r="BZ89" s="428"/>
      <c r="CA89" s="428"/>
      <c r="CB89" s="212">
        <f t="shared" si="22"/>
        <v>164.62676529926026</v>
      </c>
      <c r="CC89" s="428" t="s">
        <v>7045</v>
      </c>
      <c r="CD89" s="428">
        <v>98</v>
      </c>
      <c r="CE89" s="212">
        <f t="shared" si="23"/>
        <v>59.179556153328846</v>
      </c>
      <c r="CF89" s="428"/>
      <c r="CG89" s="428"/>
      <c r="CH89" s="212">
        <f t="shared" si="24"/>
        <v>164.62676529926026</v>
      </c>
      <c r="CI89" s="428"/>
      <c r="CJ89" s="428"/>
      <c r="CK89" s="212">
        <f t="shared" si="25"/>
        <v>164.62676529926026</v>
      </c>
      <c r="CL89" s="428">
        <v>98</v>
      </c>
      <c r="CM89" s="211">
        <f t="shared" si="15"/>
        <v>59.179556153328846</v>
      </c>
      <c r="CN89" s="208">
        <v>250</v>
      </c>
      <c r="CO89" s="428"/>
      <c r="CP89" s="428"/>
      <c r="CQ89" s="213">
        <v>2</v>
      </c>
      <c r="CR89" s="213">
        <v>0</v>
      </c>
      <c r="CS89" s="211">
        <v>1</v>
      </c>
      <c r="CT89" s="214">
        <v>0.5</v>
      </c>
      <c r="CU89" s="214">
        <v>0.5</v>
      </c>
      <c r="CV89" s="214">
        <v>0.5</v>
      </c>
      <c r="CW89" s="214"/>
      <c r="CX89" s="431">
        <f t="shared" si="27"/>
        <v>4.5</v>
      </c>
      <c r="CY89" s="431" t="s">
        <v>2836</v>
      </c>
      <c r="CZ89" s="431"/>
      <c r="DA89" s="431"/>
      <c r="DB89" s="211" t="s">
        <v>2645</v>
      </c>
      <c r="DC89" s="211" t="s">
        <v>2648</v>
      </c>
      <c r="DD89" s="211" t="s">
        <v>2646</v>
      </c>
      <c r="DE89" s="211" t="s">
        <v>2650</v>
      </c>
      <c r="DF89" s="211" t="s">
        <v>2652</v>
      </c>
      <c r="DG89" s="211" t="s">
        <v>2654</v>
      </c>
      <c r="DH89" s="211" t="s">
        <v>2654</v>
      </c>
      <c r="DI89" s="211" t="s">
        <v>2658</v>
      </c>
      <c r="DJ89" s="211" t="s">
        <v>37</v>
      </c>
      <c r="DK89" s="211" t="s">
        <v>37</v>
      </c>
      <c r="DL89" s="211" t="s">
        <v>2659</v>
      </c>
      <c r="DM89" s="211" t="s">
        <v>2663</v>
      </c>
      <c r="DN89" s="435"/>
      <c r="DO89" s="435"/>
      <c r="DP89" s="435"/>
      <c r="DQ89" s="435"/>
      <c r="DR89" s="435"/>
      <c r="DS89" s="435"/>
      <c r="DT89" s="435"/>
      <c r="DU89" s="211" t="s">
        <v>2634</v>
      </c>
      <c r="DV89" s="211" t="s">
        <v>2633</v>
      </c>
      <c r="DW89" s="211"/>
      <c r="DX89" s="215" t="s">
        <v>343</v>
      </c>
      <c r="DY89" s="169" t="s">
        <v>343</v>
      </c>
      <c r="DZ89" s="215" t="s">
        <v>350</v>
      </c>
      <c r="EA89" s="208">
        <v>3</v>
      </c>
      <c r="EB89" s="432" t="s">
        <v>351</v>
      </c>
      <c r="EC89" s="215"/>
      <c r="ED89" s="209"/>
      <c r="EE89" s="209"/>
      <c r="EF89" s="433"/>
      <c r="EG89" s="433"/>
      <c r="EH89" s="433"/>
      <c r="EI89" s="433"/>
      <c r="EJ89" s="433"/>
      <c r="EK89" s="433"/>
      <c r="EL89" s="433"/>
      <c r="EM89" s="433"/>
      <c r="EN89" s="433"/>
      <c r="EO89" s="433"/>
      <c r="EP89" s="433"/>
      <c r="EQ89" s="433"/>
      <c r="ER89" s="433"/>
      <c r="ES89" s="433"/>
      <c r="ET89" s="433"/>
      <c r="EU89" s="433"/>
      <c r="EV89" s="433"/>
      <c r="EW89" s="433"/>
      <c r="EX89" s="433"/>
      <c r="EY89" s="433"/>
      <c r="EZ89" s="433"/>
      <c r="FA89" s="433"/>
      <c r="FB89" s="433"/>
      <c r="FC89" s="433"/>
      <c r="FD89" s="433"/>
      <c r="FE89" s="433"/>
      <c r="FF89" s="433"/>
      <c r="FG89" s="433"/>
      <c r="FH89" s="433"/>
      <c r="FI89" s="433"/>
      <c r="FJ89" s="433"/>
      <c r="FK89" s="433"/>
      <c r="FL89" s="433"/>
      <c r="FM89" s="433"/>
      <c r="FN89" s="433"/>
      <c r="FO89" s="433"/>
      <c r="FP89" s="433"/>
      <c r="FQ89" s="433"/>
      <c r="FR89" s="433"/>
      <c r="FS89" s="433"/>
      <c r="FT89" s="433"/>
      <c r="FU89" s="433"/>
      <c r="FV89" s="433"/>
      <c r="FW89" s="433"/>
      <c r="FX89" s="433"/>
    </row>
    <row r="90" spans="1:180" s="434" customFormat="1" ht="15.75" hidden="1" customHeight="1" x14ac:dyDescent="0.25">
      <c r="A90" s="472">
        <v>88</v>
      </c>
      <c r="B90" s="2063"/>
      <c r="C90" s="428" t="s">
        <v>7877</v>
      </c>
      <c r="D90" s="428" t="s">
        <v>23</v>
      </c>
      <c r="E90" s="428" t="s">
        <v>4114</v>
      </c>
      <c r="F90" s="428">
        <v>401513</v>
      </c>
      <c r="G90" s="428">
        <v>42</v>
      </c>
      <c r="H90" s="428"/>
      <c r="I90" s="428"/>
      <c r="J90" s="428"/>
      <c r="K90" s="428">
        <v>555212163</v>
      </c>
      <c r="L90" s="428">
        <v>124</v>
      </c>
      <c r="M90" s="428">
        <v>164</v>
      </c>
      <c r="N90" s="211">
        <f t="shared" si="28"/>
        <v>46.103509815585966</v>
      </c>
      <c r="O90" s="429">
        <v>2</v>
      </c>
      <c r="P90" s="211">
        <f t="shared" si="16"/>
        <v>67.239999999999995</v>
      </c>
      <c r="Q90" s="211">
        <f t="shared" si="17"/>
        <v>56.760000000000005</v>
      </c>
      <c r="R90" s="428" t="s">
        <v>25</v>
      </c>
      <c r="S90" s="430">
        <v>40580</v>
      </c>
      <c r="T90" s="428" t="s">
        <v>253</v>
      </c>
      <c r="U90" s="428" t="s">
        <v>2490</v>
      </c>
      <c r="V90" s="428" t="s">
        <v>87</v>
      </c>
      <c r="W90" s="428"/>
      <c r="X90" s="428"/>
      <c r="Y90" s="428"/>
      <c r="Z90" s="428"/>
      <c r="AA90" s="428"/>
      <c r="AB90" s="428"/>
      <c r="AC90" s="428"/>
      <c r="AD90" s="428"/>
      <c r="AE90" s="428"/>
      <c r="AF90" s="428"/>
      <c r="AG90" s="428"/>
      <c r="AH90" s="428"/>
      <c r="AI90" s="428"/>
      <c r="AJ90" s="428"/>
      <c r="AK90" s="428"/>
      <c r="AL90" s="428"/>
      <c r="AM90" s="428"/>
      <c r="AN90" s="428"/>
      <c r="AO90" s="428"/>
      <c r="AP90" s="428"/>
      <c r="AQ90" s="428"/>
      <c r="AR90" s="428"/>
      <c r="AS90" s="428"/>
      <c r="AT90" s="428"/>
      <c r="AU90" s="428"/>
      <c r="AV90" s="428"/>
      <c r="AW90" s="428"/>
      <c r="AX90" s="428"/>
      <c r="AY90" s="428"/>
      <c r="AZ90" s="428"/>
      <c r="BA90" s="428"/>
      <c r="BB90" s="428"/>
      <c r="BC90" s="428"/>
      <c r="BD90" s="428"/>
      <c r="BE90" s="428"/>
      <c r="BF90" s="428"/>
      <c r="BG90" s="428"/>
      <c r="BH90" s="428"/>
      <c r="BI90" s="428"/>
      <c r="BJ90" s="428"/>
      <c r="BK90" s="428" t="s">
        <v>352</v>
      </c>
      <c r="BL90" s="428">
        <v>108.5</v>
      </c>
      <c r="BM90" s="211">
        <f t="shared" si="18"/>
        <v>27.307963354474978</v>
      </c>
      <c r="BN90" s="428" t="s">
        <v>353</v>
      </c>
      <c r="BO90" s="428">
        <v>97.2</v>
      </c>
      <c r="BP90" s="211">
        <f t="shared" si="19"/>
        <v>47.216349541930931</v>
      </c>
      <c r="BQ90" s="428">
        <v>85</v>
      </c>
      <c r="BR90" s="428">
        <v>85</v>
      </c>
      <c r="BS90" s="211">
        <f t="shared" si="20"/>
        <v>68.71035940803381</v>
      </c>
      <c r="BT90" s="428"/>
      <c r="BU90" s="428"/>
      <c r="BV90" s="211">
        <f t="shared" si="21"/>
        <v>218.46370683579983</v>
      </c>
      <c r="BW90" s="428" t="s">
        <v>2999</v>
      </c>
      <c r="BX90" s="428">
        <v>73</v>
      </c>
      <c r="BY90" s="211">
        <f t="shared" si="26"/>
        <v>89.852008456659618</v>
      </c>
      <c r="BZ90" s="428" t="s">
        <v>3000</v>
      </c>
      <c r="CA90" s="428">
        <v>72</v>
      </c>
      <c r="CB90" s="212">
        <f t="shared" si="22"/>
        <v>91.613812544045089</v>
      </c>
      <c r="CC90" s="428"/>
      <c r="CD90" s="428"/>
      <c r="CE90" s="212">
        <f t="shared" si="23"/>
        <v>218.46370683579983</v>
      </c>
      <c r="CF90" s="428"/>
      <c r="CG90" s="428"/>
      <c r="CH90" s="212">
        <f t="shared" si="24"/>
        <v>218.46370683579983</v>
      </c>
      <c r="CI90" s="428"/>
      <c r="CJ90" s="428"/>
      <c r="CK90" s="212">
        <f t="shared" si="25"/>
        <v>218.46370683579983</v>
      </c>
      <c r="CL90" s="428">
        <v>72</v>
      </c>
      <c r="CM90" s="211">
        <f t="shared" si="15"/>
        <v>91.613812544045089</v>
      </c>
      <c r="CN90" s="208">
        <v>110</v>
      </c>
      <c r="CO90" s="428"/>
      <c r="CP90" s="428"/>
      <c r="CQ90" s="213">
        <v>3</v>
      </c>
      <c r="CR90" s="213">
        <v>0</v>
      </c>
      <c r="CS90" s="211">
        <v>1</v>
      </c>
      <c r="CT90" s="214">
        <v>0.5</v>
      </c>
      <c r="CU90" s="214">
        <v>0.25</v>
      </c>
      <c r="CV90" s="214">
        <v>0.5</v>
      </c>
      <c r="CW90" s="214">
        <v>0.5</v>
      </c>
      <c r="CX90" s="431">
        <f t="shared" si="27"/>
        <v>5.75</v>
      </c>
      <c r="CY90" s="431" t="s">
        <v>2838</v>
      </c>
      <c r="CZ90" s="431"/>
      <c r="DA90" s="431"/>
      <c r="DB90" s="211" t="s">
        <v>2645</v>
      </c>
      <c r="DC90" s="211" t="s">
        <v>2648</v>
      </c>
      <c r="DD90" s="211" t="s">
        <v>2648</v>
      </c>
      <c r="DE90" s="211" t="s">
        <v>2650</v>
      </c>
      <c r="DF90" s="211" t="s">
        <v>32</v>
      </c>
      <c r="DG90" s="211" t="s">
        <v>32</v>
      </c>
      <c r="DH90" s="211" t="s">
        <v>2654</v>
      </c>
      <c r="DI90" s="211" t="s">
        <v>2658</v>
      </c>
      <c r="DJ90" s="211" t="s">
        <v>37</v>
      </c>
      <c r="DK90" s="211" t="s">
        <v>37</v>
      </c>
      <c r="DL90" s="211" t="s">
        <v>37</v>
      </c>
      <c r="DM90" s="211" t="s">
        <v>2661</v>
      </c>
      <c r="DN90" s="428"/>
      <c r="DO90" s="428"/>
      <c r="DP90" s="428"/>
      <c r="DQ90" s="428"/>
      <c r="DR90" s="428"/>
      <c r="DS90" s="428"/>
      <c r="DT90" s="428"/>
      <c r="DU90" s="211" t="s">
        <v>2634</v>
      </c>
      <c r="DV90" s="211" t="s">
        <v>2633</v>
      </c>
      <c r="DW90" s="211"/>
      <c r="DX90" s="215" t="s">
        <v>3001</v>
      </c>
      <c r="DY90" s="169" t="s">
        <v>3002</v>
      </c>
      <c r="DZ90" s="215" t="s">
        <v>101</v>
      </c>
      <c r="EA90" s="208">
        <v>3</v>
      </c>
      <c r="EB90" s="432"/>
      <c r="EC90" s="215"/>
      <c r="ED90" s="209"/>
      <c r="EE90" s="209"/>
      <c r="EF90" s="433"/>
      <c r="EG90" s="433"/>
      <c r="EH90" s="433"/>
      <c r="EI90" s="433"/>
      <c r="EJ90" s="433"/>
      <c r="EK90" s="433"/>
      <c r="EL90" s="433"/>
      <c r="EM90" s="433"/>
      <c r="EN90" s="433"/>
      <c r="EO90" s="433"/>
      <c r="EP90" s="433"/>
      <c r="EQ90" s="433"/>
      <c r="ER90" s="433"/>
      <c r="ES90" s="433"/>
      <c r="ET90" s="433"/>
      <c r="EU90" s="433"/>
      <c r="EV90" s="433"/>
      <c r="EW90" s="433"/>
      <c r="EX90" s="433"/>
      <c r="EY90" s="433"/>
      <c r="EZ90" s="433"/>
      <c r="FA90" s="433"/>
      <c r="FB90" s="433"/>
      <c r="FC90" s="433"/>
      <c r="FD90" s="433"/>
      <c r="FE90" s="433"/>
      <c r="FF90" s="433"/>
      <c r="FG90" s="433"/>
      <c r="FH90" s="433"/>
      <c r="FI90" s="433"/>
      <c r="FJ90" s="433"/>
      <c r="FK90" s="433"/>
      <c r="FL90" s="433"/>
      <c r="FM90" s="433"/>
      <c r="FN90" s="433"/>
      <c r="FO90" s="433"/>
      <c r="FP90" s="433"/>
      <c r="FQ90" s="433"/>
      <c r="FR90" s="433"/>
      <c r="FS90" s="433"/>
      <c r="FT90" s="433"/>
      <c r="FU90" s="433"/>
      <c r="FV90" s="433"/>
      <c r="FW90" s="433"/>
      <c r="FX90" s="433"/>
    </row>
    <row r="91" spans="1:180" s="434" customFormat="1" ht="15.75" hidden="1" customHeight="1" x14ac:dyDescent="0.25">
      <c r="A91" s="219">
        <v>89</v>
      </c>
      <c r="B91" s="2063"/>
      <c r="C91" s="428" t="s">
        <v>7878</v>
      </c>
      <c r="D91" s="428" t="s">
        <v>23</v>
      </c>
      <c r="E91" s="428" t="s">
        <v>4253</v>
      </c>
      <c r="F91" s="428">
        <v>78722</v>
      </c>
      <c r="G91" s="428">
        <v>39</v>
      </c>
      <c r="H91" s="428" t="s">
        <v>2633</v>
      </c>
      <c r="I91" s="428" t="s">
        <v>2633</v>
      </c>
      <c r="J91" s="428" t="s">
        <v>2634</v>
      </c>
      <c r="K91" s="428">
        <v>508179548</v>
      </c>
      <c r="L91" s="428">
        <v>118.7</v>
      </c>
      <c r="M91" s="428">
        <v>166</v>
      </c>
      <c r="N91" s="211">
        <f t="shared" si="28"/>
        <v>43.075918130352733</v>
      </c>
      <c r="O91" s="429">
        <v>2</v>
      </c>
      <c r="P91" s="211">
        <f t="shared" si="16"/>
        <v>68.89</v>
      </c>
      <c r="Q91" s="211">
        <f t="shared" si="17"/>
        <v>49.81</v>
      </c>
      <c r="R91" s="428" t="s">
        <v>25</v>
      </c>
      <c r="S91" s="430">
        <v>40580</v>
      </c>
      <c r="T91" s="435" t="s">
        <v>355</v>
      </c>
      <c r="U91" s="435" t="s">
        <v>8492</v>
      </c>
      <c r="V91" s="428" t="s">
        <v>354</v>
      </c>
      <c r="W91" s="428" t="s">
        <v>3634</v>
      </c>
      <c r="X91" s="428" t="s">
        <v>2634</v>
      </c>
      <c r="Y91" s="428"/>
      <c r="Z91" s="428" t="s">
        <v>2634</v>
      </c>
      <c r="AA91" s="428"/>
      <c r="AB91" s="428" t="s">
        <v>2633</v>
      </c>
      <c r="AC91" s="428" t="s">
        <v>2636</v>
      </c>
      <c r="AD91" s="428" t="s">
        <v>2634</v>
      </c>
      <c r="AE91" s="428"/>
      <c r="AF91" s="428" t="s">
        <v>2634</v>
      </c>
      <c r="AG91" s="428"/>
      <c r="AH91" s="428" t="s">
        <v>2634</v>
      </c>
      <c r="AI91" s="428"/>
      <c r="AJ91" s="428" t="s">
        <v>2634</v>
      </c>
      <c r="AK91" s="428"/>
      <c r="AL91" s="428" t="s">
        <v>2634</v>
      </c>
      <c r="AM91" s="428"/>
      <c r="AN91" s="428" t="s">
        <v>2633</v>
      </c>
      <c r="AO91" s="428"/>
      <c r="AP91" s="428"/>
      <c r="AQ91" s="428" t="s">
        <v>2636</v>
      </c>
      <c r="AR91" s="428" t="s">
        <v>4076</v>
      </c>
      <c r="AS91" s="428" t="s">
        <v>4088</v>
      </c>
      <c r="AT91" s="428"/>
      <c r="AU91" s="428"/>
      <c r="AV91" s="428"/>
      <c r="AW91" s="428" t="s">
        <v>2634</v>
      </c>
      <c r="AX91" s="428"/>
      <c r="AY91" s="428" t="s">
        <v>2634</v>
      </c>
      <c r="AZ91" s="428"/>
      <c r="BA91" s="428" t="s">
        <v>3970</v>
      </c>
      <c r="BB91" s="428" t="s">
        <v>3970</v>
      </c>
      <c r="BC91" s="428" t="s">
        <v>2634</v>
      </c>
      <c r="BD91" s="428"/>
      <c r="BE91" s="428" t="s">
        <v>2634</v>
      </c>
      <c r="BF91" s="428" t="s">
        <v>2634</v>
      </c>
      <c r="BG91" s="428" t="s">
        <v>2634</v>
      </c>
      <c r="BH91" s="428"/>
      <c r="BI91" s="428"/>
      <c r="BJ91" s="428"/>
      <c r="BK91" s="428">
        <v>109.7</v>
      </c>
      <c r="BL91" s="428">
        <v>109.7</v>
      </c>
      <c r="BM91" s="211">
        <f t="shared" si="18"/>
        <v>18.06866091146356</v>
      </c>
      <c r="BN91" s="428" t="s">
        <v>356</v>
      </c>
      <c r="BO91" s="428">
        <v>104</v>
      </c>
      <c r="BP91" s="211">
        <f t="shared" si="19"/>
        <v>29.512146155390489</v>
      </c>
      <c r="BQ91" s="428">
        <v>97</v>
      </c>
      <c r="BR91" s="428">
        <v>97</v>
      </c>
      <c r="BS91" s="211">
        <f t="shared" si="20"/>
        <v>43.565549086528819</v>
      </c>
      <c r="BT91" s="428" t="s">
        <v>357</v>
      </c>
      <c r="BU91" s="428">
        <v>93.6</v>
      </c>
      <c r="BV91" s="211">
        <f t="shared" si="21"/>
        <v>50.391487653081725</v>
      </c>
      <c r="BW91" s="428" t="s">
        <v>3635</v>
      </c>
      <c r="BX91" s="428">
        <v>89</v>
      </c>
      <c r="BY91" s="211">
        <f t="shared" si="26"/>
        <v>59.626581007829756</v>
      </c>
      <c r="BZ91" s="428" t="s">
        <v>3636</v>
      </c>
      <c r="CA91" s="428">
        <v>98</v>
      </c>
      <c r="CB91" s="212">
        <f t="shared" si="22"/>
        <v>41.557920096366196</v>
      </c>
      <c r="CC91" s="428" t="s">
        <v>7458</v>
      </c>
      <c r="CD91" s="428">
        <v>89</v>
      </c>
      <c r="CE91" s="212">
        <f t="shared" si="23"/>
        <v>59.626581007829756</v>
      </c>
      <c r="CF91" s="428"/>
      <c r="CG91" s="428"/>
      <c r="CH91" s="212">
        <f t="shared" si="24"/>
        <v>238.30556113230276</v>
      </c>
      <c r="CI91" s="428"/>
      <c r="CJ91" s="428"/>
      <c r="CK91" s="212">
        <f t="shared" si="25"/>
        <v>238.30556113230276</v>
      </c>
      <c r="CL91" s="428">
        <v>89</v>
      </c>
      <c r="CM91" s="211">
        <f t="shared" si="15"/>
        <v>59.626581007829756</v>
      </c>
      <c r="CN91" s="208">
        <v>190</v>
      </c>
      <c r="CO91" s="428"/>
      <c r="CP91" s="428"/>
      <c r="CQ91" s="213">
        <v>1</v>
      </c>
      <c r="CR91" s="213">
        <v>1</v>
      </c>
      <c r="CS91" s="211">
        <v>0.5</v>
      </c>
      <c r="CT91" s="214">
        <v>0.25</v>
      </c>
      <c r="CU91" s="214">
        <v>0</v>
      </c>
      <c r="CV91" s="214">
        <v>0</v>
      </c>
      <c r="CW91" s="214">
        <v>0</v>
      </c>
      <c r="CX91" s="431">
        <f t="shared" si="27"/>
        <v>2.75</v>
      </c>
      <c r="CY91" s="431" t="s">
        <v>2839</v>
      </c>
      <c r="CZ91" s="431" t="s">
        <v>2634</v>
      </c>
      <c r="DA91" s="431"/>
      <c r="DB91" s="211" t="s">
        <v>2645</v>
      </c>
      <c r="DC91" s="211" t="s">
        <v>2648</v>
      </c>
      <c r="DD91" s="211" t="s">
        <v>2646</v>
      </c>
      <c r="DE91" s="211" t="s">
        <v>2649</v>
      </c>
      <c r="DF91" s="211" t="s">
        <v>32</v>
      </c>
      <c r="DG91" s="211" t="s">
        <v>32</v>
      </c>
      <c r="DH91" s="211" t="s">
        <v>2653</v>
      </c>
      <c r="DI91" s="211" t="s">
        <v>2656</v>
      </c>
      <c r="DJ91" s="211" t="s">
        <v>37</v>
      </c>
      <c r="DK91" s="211" t="s">
        <v>2659</v>
      </c>
      <c r="DL91" s="211" t="s">
        <v>2659</v>
      </c>
      <c r="DM91" s="211" t="s">
        <v>3372</v>
      </c>
      <c r="DN91" s="435" t="s">
        <v>4001</v>
      </c>
      <c r="DO91" s="435" t="s">
        <v>4002</v>
      </c>
      <c r="DP91" s="435"/>
      <c r="DQ91" s="435" t="s">
        <v>4068</v>
      </c>
      <c r="DR91" s="428"/>
      <c r="DS91" s="435" t="s">
        <v>2633</v>
      </c>
      <c r="DT91" s="435" t="s">
        <v>4072</v>
      </c>
      <c r="DU91" s="211" t="s">
        <v>2634</v>
      </c>
      <c r="DV91" s="211" t="s">
        <v>2633</v>
      </c>
      <c r="DW91" s="211"/>
      <c r="DX91" s="215" t="s">
        <v>358</v>
      </c>
      <c r="DY91" s="169" t="s">
        <v>359</v>
      </c>
      <c r="DZ91" s="215" t="s">
        <v>360</v>
      </c>
      <c r="EA91" s="208">
        <v>3</v>
      </c>
      <c r="EB91" s="436" t="s">
        <v>5932</v>
      </c>
      <c r="EC91" s="215"/>
      <c r="ED91" s="209" t="s">
        <v>5392</v>
      </c>
      <c r="EE91" s="209"/>
      <c r="EF91" s="433"/>
      <c r="EG91" s="433"/>
      <c r="EH91" s="433"/>
      <c r="EI91" s="433"/>
      <c r="EJ91" s="433"/>
      <c r="EK91" s="433"/>
      <c r="EL91" s="433"/>
      <c r="EM91" s="433"/>
      <c r="EN91" s="433"/>
      <c r="EO91" s="433"/>
      <c r="EP91" s="433"/>
      <c r="EQ91" s="433"/>
      <c r="ER91" s="433"/>
      <c r="ES91" s="433"/>
      <c r="ET91" s="433"/>
      <c r="EU91" s="433"/>
      <c r="EV91" s="433"/>
      <c r="EW91" s="433"/>
      <c r="EX91" s="433"/>
      <c r="EY91" s="433"/>
      <c r="EZ91" s="433"/>
      <c r="FA91" s="433"/>
      <c r="FB91" s="433"/>
      <c r="FC91" s="433"/>
      <c r="FD91" s="433"/>
      <c r="FE91" s="433"/>
      <c r="FF91" s="433"/>
      <c r="FG91" s="433"/>
      <c r="FH91" s="433"/>
      <c r="FI91" s="433"/>
      <c r="FJ91" s="433"/>
      <c r="FK91" s="433"/>
      <c r="FL91" s="433"/>
      <c r="FM91" s="433"/>
      <c r="FN91" s="433"/>
      <c r="FO91" s="433"/>
      <c r="FP91" s="433"/>
      <c r="FQ91" s="433"/>
      <c r="FR91" s="433"/>
      <c r="FS91" s="433"/>
      <c r="FT91" s="433"/>
      <c r="FU91" s="433"/>
      <c r="FV91" s="433"/>
      <c r="FW91" s="433"/>
      <c r="FX91" s="433"/>
    </row>
    <row r="92" spans="1:180" s="434" customFormat="1" ht="15.75" hidden="1" customHeight="1" x14ac:dyDescent="0.25">
      <c r="A92" s="472">
        <v>90</v>
      </c>
      <c r="B92" s="2063"/>
      <c r="C92" s="428" t="s">
        <v>7879</v>
      </c>
      <c r="D92" s="428" t="s">
        <v>23</v>
      </c>
      <c r="E92" s="428" t="s">
        <v>4114</v>
      </c>
      <c r="F92" s="428">
        <v>26245</v>
      </c>
      <c r="G92" s="428">
        <v>32</v>
      </c>
      <c r="H92" s="428"/>
      <c r="I92" s="428"/>
      <c r="J92" s="428"/>
      <c r="K92" s="428">
        <v>546141462</v>
      </c>
      <c r="L92" s="428">
        <v>126</v>
      </c>
      <c r="M92" s="428">
        <v>153</v>
      </c>
      <c r="N92" s="211">
        <f>(L92/((M92*M92)/100))*100</f>
        <v>53.825451749327179</v>
      </c>
      <c r="O92" s="429">
        <v>3</v>
      </c>
      <c r="P92" s="211">
        <f t="shared" si="16"/>
        <v>58.522500000000001</v>
      </c>
      <c r="Q92" s="211">
        <f t="shared" si="17"/>
        <v>67.477499999999992</v>
      </c>
      <c r="R92" s="428" t="s">
        <v>25</v>
      </c>
      <c r="S92" s="430">
        <v>40582</v>
      </c>
      <c r="T92" s="428" t="s">
        <v>253</v>
      </c>
      <c r="U92" s="428" t="s">
        <v>2490</v>
      </c>
      <c r="V92" s="428" t="s">
        <v>361</v>
      </c>
      <c r="W92" s="428" t="s">
        <v>3637</v>
      </c>
      <c r="X92" s="428"/>
      <c r="Y92" s="428"/>
      <c r="Z92" s="428"/>
      <c r="AA92" s="428"/>
      <c r="AB92" s="428" t="s">
        <v>2633</v>
      </c>
      <c r="AC92" s="428" t="s">
        <v>2635</v>
      </c>
      <c r="AD92" s="428"/>
      <c r="AE92" s="428"/>
      <c r="AF92" s="428"/>
      <c r="AG92" s="428"/>
      <c r="AH92" s="428" t="s">
        <v>2633</v>
      </c>
      <c r="AI92" s="428" t="s">
        <v>2636</v>
      </c>
      <c r="AJ92" s="428"/>
      <c r="AK92" s="428"/>
      <c r="AL92" s="428"/>
      <c r="AM92" s="428"/>
      <c r="AN92" s="428"/>
      <c r="AO92" s="428"/>
      <c r="AP92" s="428"/>
      <c r="AQ92" s="428"/>
      <c r="AR92" s="428"/>
      <c r="AS92" s="428"/>
      <c r="AT92" s="428"/>
      <c r="AU92" s="428"/>
      <c r="AV92" s="428"/>
      <c r="AW92" s="428"/>
      <c r="AX92" s="428"/>
      <c r="AY92" s="428"/>
      <c r="AZ92" s="428"/>
      <c r="BA92" s="428" t="s">
        <v>3971</v>
      </c>
      <c r="BB92" s="428" t="s">
        <v>3970</v>
      </c>
      <c r="BC92" s="428"/>
      <c r="BD92" s="428"/>
      <c r="BE92" s="428"/>
      <c r="BF92" s="428"/>
      <c r="BG92" s="428"/>
      <c r="BH92" s="428"/>
      <c r="BI92" s="428"/>
      <c r="BJ92" s="428"/>
      <c r="BK92" s="428">
        <v>111.2</v>
      </c>
      <c r="BL92" s="428">
        <v>111.2</v>
      </c>
      <c r="BM92" s="211">
        <f t="shared" si="18"/>
        <v>21.933237004927566</v>
      </c>
      <c r="BN92" s="428"/>
      <c r="BO92" s="428"/>
      <c r="BP92" s="211">
        <f t="shared" si="19"/>
        <v>186.72890963654552</v>
      </c>
      <c r="BQ92" s="428"/>
      <c r="BR92" s="428"/>
      <c r="BS92" s="211">
        <f t="shared" si="20"/>
        <v>186.72890963654552</v>
      </c>
      <c r="BT92" s="428"/>
      <c r="BU92" s="428"/>
      <c r="BV92" s="211">
        <f t="shared" si="21"/>
        <v>186.72890963654552</v>
      </c>
      <c r="BW92" s="428">
        <v>71.599999999999994</v>
      </c>
      <c r="BX92" s="428">
        <v>71.599999999999994</v>
      </c>
      <c r="BY92" s="211">
        <f t="shared" si="26"/>
        <v>80.619465747841886</v>
      </c>
      <c r="BZ92" s="428" t="s">
        <v>362</v>
      </c>
      <c r="CA92" s="428">
        <v>75.599999999999994</v>
      </c>
      <c r="CB92" s="212">
        <f t="shared" si="22"/>
        <v>74.691563854618224</v>
      </c>
      <c r="CC92" s="428" t="s">
        <v>3638</v>
      </c>
      <c r="CD92" s="428">
        <v>66</v>
      </c>
      <c r="CE92" s="212">
        <f t="shared" si="23"/>
        <v>88.918528398355008</v>
      </c>
      <c r="CF92" s="428"/>
      <c r="CG92" s="428"/>
      <c r="CH92" s="212">
        <f t="shared" si="24"/>
        <v>186.72890963654552</v>
      </c>
      <c r="CI92" s="428"/>
      <c r="CJ92" s="428"/>
      <c r="CK92" s="212">
        <f t="shared" si="25"/>
        <v>186.72890963654552</v>
      </c>
      <c r="CL92" s="428">
        <v>66</v>
      </c>
      <c r="CM92" s="211">
        <f t="shared" si="15"/>
        <v>88.918528398355008</v>
      </c>
      <c r="CN92" s="208">
        <v>140</v>
      </c>
      <c r="CO92" s="428"/>
      <c r="CP92" s="428"/>
      <c r="CQ92" s="213">
        <v>3</v>
      </c>
      <c r="CR92" s="213">
        <v>1</v>
      </c>
      <c r="CS92" s="211">
        <v>1</v>
      </c>
      <c r="CT92" s="214">
        <v>0.5</v>
      </c>
      <c r="CU92" s="214">
        <v>0.5</v>
      </c>
      <c r="CV92" s="214">
        <v>0.5</v>
      </c>
      <c r="CW92" s="214"/>
      <c r="CX92" s="431">
        <f t="shared" si="27"/>
        <v>6.5</v>
      </c>
      <c r="CY92" s="431" t="s">
        <v>2838</v>
      </c>
      <c r="CZ92" s="431"/>
      <c r="DA92" s="431"/>
      <c r="DB92" s="211" t="s">
        <v>2645</v>
      </c>
      <c r="DC92" s="211" t="s">
        <v>2648</v>
      </c>
      <c r="DD92" s="211" t="s">
        <v>2647</v>
      </c>
      <c r="DE92" s="211" t="s">
        <v>2651</v>
      </c>
      <c r="DF92" s="211" t="s">
        <v>32</v>
      </c>
      <c r="DG92" s="211" t="s">
        <v>2653</v>
      </c>
      <c r="DH92" s="211" t="s">
        <v>2654</v>
      </c>
      <c r="DI92" s="211" t="s">
        <v>2658</v>
      </c>
      <c r="DJ92" s="211" t="s">
        <v>2659</v>
      </c>
      <c r="DK92" s="211" t="s">
        <v>2659</v>
      </c>
      <c r="DL92" s="211" t="s">
        <v>37</v>
      </c>
      <c r="DM92" s="211" t="s">
        <v>2663</v>
      </c>
      <c r="DN92" s="428"/>
      <c r="DO92" s="428"/>
      <c r="DP92" s="428"/>
      <c r="DQ92" s="428"/>
      <c r="DR92" s="428"/>
      <c r="DS92" s="428"/>
      <c r="DT92" s="428"/>
      <c r="DU92" s="211" t="s">
        <v>2634</v>
      </c>
      <c r="DV92" s="211" t="s">
        <v>2633</v>
      </c>
      <c r="DW92" s="211"/>
      <c r="DX92" s="215" t="s">
        <v>220</v>
      </c>
      <c r="DY92" s="169" t="s">
        <v>363</v>
      </c>
      <c r="DZ92" s="215" t="s">
        <v>364</v>
      </c>
      <c r="EA92" s="208">
        <v>3</v>
      </c>
      <c r="EB92" s="432" t="s">
        <v>365</v>
      </c>
      <c r="EC92" s="215"/>
      <c r="ED92" s="209"/>
      <c r="EE92" s="209"/>
      <c r="EF92" s="433"/>
      <c r="EG92" s="433"/>
      <c r="EH92" s="433"/>
      <c r="EI92" s="433"/>
      <c r="EJ92" s="433"/>
      <c r="EK92" s="433"/>
      <c r="EL92" s="433"/>
      <c r="EM92" s="433"/>
      <c r="EN92" s="433"/>
      <c r="EO92" s="433"/>
      <c r="EP92" s="433"/>
      <c r="EQ92" s="433"/>
      <c r="ER92" s="433"/>
      <c r="ES92" s="433"/>
      <c r="ET92" s="433"/>
      <c r="EU92" s="433"/>
      <c r="EV92" s="433"/>
      <c r="EW92" s="433"/>
      <c r="EX92" s="433"/>
      <c r="EY92" s="433"/>
      <c r="EZ92" s="433"/>
      <c r="FA92" s="433"/>
      <c r="FB92" s="433"/>
      <c r="FC92" s="433"/>
      <c r="FD92" s="433"/>
      <c r="FE92" s="433"/>
      <c r="FF92" s="433"/>
      <c r="FG92" s="433"/>
      <c r="FH92" s="433"/>
      <c r="FI92" s="433"/>
      <c r="FJ92" s="433"/>
      <c r="FK92" s="433"/>
      <c r="FL92" s="433"/>
      <c r="FM92" s="433"/>
      <c r="FN92" s="433"/>
      <c r="FO92" s="433"/>
      <c r="FP92" s="433"/>
      <c r="FQ92" s="433"/>
      <c r="FR92" s="433"/>
      <c r="FS92" s="433"/>
      <c r="FT92" s="433"/>
      <c r="FU92" s="433"/>
      <c r="FV92" s="433"/>
      <c r="FW92" s="433"/>
      <c r="FX92" s="433"/>
    </row>
    <row r="93" spans="1:180" s="434" customFormat="1" ht="15.75" hidden="1" customHeight="1" x14ac:dyDescent="0.25">
      <c r="A93" s="472">
        <v>91</v>
      </c>
      <c r="B93" s="2063"/>
      <c r="C93" s="428" t="s">
        <v>7880</v>
      </c>
      <c r="D93" s="428" t="s">
        <v>22</v>
      </c>
      <c r="E93" s="428" t="s">
        <v>4150</v>
      </c>
      <c r="F93" s="428">
        <v>411430</v>
      </c>
      <c r="G93" s="428">
        <v>30</v>
      </c>
      <c r="H93" s="428" t="s">
        <v>2633</v>
      </c>
      <c r="I93" s="428" t="s">
        <v>2633</v>
      </c>
      <c r="J93" s="428" t="s">
        <v>2633</v>
      </c>
      <c r="K93" s="428">
        <v>504154601</v>
      </c>
      <c r="L93" s="428">
        <v>160</v>
      </c>
      <c r="M93" s="428">
        <v>165</v>
      </c>
      <c r="N93" s="211">
        <f t="shared" si="28"/>
        <v>58.76951331496786</v>
      </c>
      <c r="O93" s="429">
        <v>3</v>
      </c>
      <c r="P93" s="211">
        <f t="shared" si="16"/>
        <v>68.062499999999986</v>
      </c>
      <c r="Q93" s="211">
        <f t="shared" si="17"/>
        <v>91.937500000000014</v>
      </c>
      <c r="R93" s="428" t="s">
        <v>26</v>
      </c>
      <c r="S93" s="430">
        <v>40583</v>
      </c>
      <c r="T93" s="435" t="s">
        <v>366</v>
      </c>
      <c r="U93" s="435" t="s">
        <v>2473</v>
      </c>
      <c r="V93" s="428" t="s">
        <v>312</v>
      </c>
      <c r="W93" s="428" t="s">
        <v>3639</v>
      </c>
      <c r="X93" s="428"/>
      <c r="Y93" s="428"/>
      <c r="Z93" s="428"/>
      <c r="AA93" s="428"/>
      <c r="AB93" s="428"/>
      <c r="AC93" s="428"/>
      <c r="AD93" s="428"/>
      <c r="AE93" s="428"/>
      <c r="AF93" s="428"/>
      <c r="AG93" s="428"/>
      <c r="AH93" s="428"/>
      <c r="AI93" s="428"/>
      <c r="AJ93" s="428"/>
      <c r="AK93" s="428"/>
      <c r="AL93" s="428"/>
      <c r="AM93" s="428"/>
      <c r="AN93" s="428"/>
      <c r="AO93" s="428"/>
      <c r="AP93" s="428"/>
      <c r="AQ93" s="428"/>
      <c r="AR93" s="428"/>
      <c r="AS93" s="428"/>
      <c r="AT93" s="428"/>
      <c r="AU93" s="428"/>
      <c r="AV93" s="428"/>
      <c r="AW93" s="428"/>
      <c r="AX93" s="428"/>
      <c r="AY93" s="428"/>
      <c r="AZ93" s="428"/>
      <c r="BA93" s="428"/>
      <c r="BB93" s="428"/>
      <c r="BC93" s="428"/>
      <c r="BD93" s="428"/>
      <c r="BE93" s="428" t="s">
        <v>2633</v>
      </c>
      <c r="BF93" s="428" t="s">
        <v>2633</v>
      </c>
      <c r="BG93" s="428"/>
      <c r="BH93" s="428"/>
      <c r="BI93" s="428"/>
      <c r="BJ93" s="428"/>
      <c r="BK93" s="428">
        <v>145</v>
      </c>
      <c r="BL93" s="428">
        <v>145</v>
      </c>
      <c r="BM93" s="211">
        <f t="shared" si="18"/>
        <v>16.315431679129841</v>
      </c>
      <c r="BN93" s="428"/>
      <c r="BO93" s="428"/>
      <c r="BP93" s="211">
        <f t="shared" si="19"/>
        <v>174.03127124405165</v>
      </c>
      <c r="BQ93" s="428">
        <v>130</v>
      </c>
      <c r="BR93" s="428">
        <v>130</v>
      </c>
      <c r="BS93" s="211">
        <f t="shared" si="20"/>
        <v>32.630863358259681</v>
      </c>
      <c r="BT93" s="428"/>
      <c r="BU93" s="428"/>
      <c r="BV93" s="211">
        <f t="shared" si="21"/>
        <v>174.03127124405165</v>
      </c>
      <c r="BW93" s="428"/>
      <c r="BX93" s="428"/>
      <c r="BY93" s="211">
        <f t="shared" si="26"/>
        <v>174.03127124405165</v>
      </c>
      <c r="BZ93" s="428" t="s">
        <v>3640</v>
      </c>
      <c r="CA93" s="428">
        <v>126</v>
      </c>
      <c r="CB93" s="212">
        <f t="shared" si="22"/>
        <v>36.981645139360978</v>
      </c>
      <c r="CC93" s="428"/>
      <c r="CD93" s="428"/>
      <c r="CE93" s="212">
        <f t="shared" si="23"/>
        <v>174.03127124405165</v>
      </c>
      <c r="CF93" s="428"/>
      <c r="CG93" s="428"/>
      <c r="CH93" s="212">
        <f t="shared" si="24"/>
        <v>174.03127124405165</v>
      </c>
      <c r="CI93" s="428"/>
      <c r="CJ93" s="428"/>
      <c r="CK93" s="212">
        <f t="shared" si="25"/>
        <v>174.03127124405165</v>
      </c>
      <c r="CL93" s="428">
        <v>126</v>
      </c>
      <c r="CM93" s="211">
        <f t="shared" si="15"/>
        <v>36.981645139360978</v>
      </c>
      <c r="CN93" s="208">
        <v>190</v>
      </c>
      <c r="CO93" s="428"/>
      <c r="CP93" s="428"/>
      <c r="CQ93" s="213">
        <v>1</v>
      </c>
      <c r="CR93" s="213">
        <v>0</v>
      </c>
      <c r="CS93" s="211">
        <v>1</v>
      </c>
      <c r="CT93" s="214">
        <v>0.5</v>
      </c>
      <c r="CU93" s="214">
        <v>0.5</v>
      </c>
      <c r="CV93" s="214">
        <v>0.5</v>
      </c>
      <c r="CW93" s="214">
        <v>0.5</v>
      </c>
      <c r="CX93" s="431">
        <f t="shared" si="27"/>
        <v>4</v>
      </c>
      <c r="CY93" s="431" t="s">
        <v>2836</v>
      </c>
      <c r="CZ93" s="431"/>
      <c r="DA93" s="431"/>
      <c r="DB93" s="211" t="s">
        <v>2643</v>
      </c>
      <c r="DC93" s="211" t="s">
        <v>2648</v>
      </c>
      <c r="DD93" s="211" t="s">
        <v>2648</v>
      </c>
      <c r="DE93" s="211" t="s">
        <v>2650</v>
      </c>
      <c r="DF93" s="211" t="s">
        <v>32</v>
      </c>
      <c r="DG93" s="211" t="s">
        <v>32</v>
      </c>
      <c r="DH93" s="211" t="s">
        <v>2653</v>
      </c>
      <c r="DI93" s="211" t="s">
        <v>2658</v>
      </c>
      <c r="DJ93" s="211" t="s">
        <v>2659</v>
      </c>
      <c r="DK93" s="211" t="s">
        <v>2659</v>
      </c>
      <c r="DL93" s="211" t="s">
        <v>2659</v>
      </c>
      <c r="DM93" s="211" t="s">
        <v>2663</v>
      </c>
      <c r="DN93" s="435"/>
      <c r="DO93" s="435"/>
      <c r="DP93" s="435"/>
      <c r="DQ93" s="435"/>
      <c r="DR93" s="435"/>
      <c r="DS93" s="435"/>
      <c r="DT93" s="435"/>
      <c r="DU93" s="211" t="s">
        <v>2634</v>
      </c>
      <c r="DV93" s="211" t="s">
        <v>2633</v>
      </c>
      <c r="DW93" s="211"/>
      <c r="DX93" s="215"/>
      <c r="DY93" s="169"/>
      <c r="DZ93" s="215" t="s">
        <v>367</v>
      </c>
      <c r="EA93" s="208">
        <v>3</v>
      </c>
      <c r="EB93" s="432" t="s">
        <v>368</v>
      </c>
      <c r="EC93" s="215"/>
      <c r="ED93" s="209"/>
      <c r="EE93" s="209"/>
      <c r="EF93" s="433"/>
      <c r="EG93" s="433"/>
      <c r="EH93" s="433"/>
      <c r="EI93" s="433"/>
      <c r="EJ93" s="433"/>
      <c r="EK93" s="433"/>
      <c r="EL93" s="433"/>
      <c r="EM93" s="433"/>
      <c r="EN93" s="433"/>
      <c r="EO93" s="433"/>
      <c r="EP93" s="433"/>
      <c r="EQ93" s="433"/>
      <c r="ER93" s="433"/>
      <c r="ES93" s="433"/>
      <c r="ET93" s="433"/>
      <c r="EU93" s="433"/>
      <c r="EV93" s="433"/>
      <c r="EW93" s="433"/>
      <c r="EX93" s="433"/>
      <c r="EY93" s="433"/>
      <c r="EZ93" s="433"/>
      <c r="FA93" s="433"/>
      <c r="FB93" s="433"/>
      <c r="FC93" s="433"/>
      <c r="FD93" s="433"/>
      <c r="FE93" s="433"/>
      <c r="FF93" s="433"/>
      <c r="FG93" s="433"/>
      <c r="FH93" s="433"/>
      <c r="FI93" s="433"/>
      <c r="FJ93" s="433"/>
      <c r="FK93" s="433"/>
      <c r="FL93" s="433"/>
      <c r="FM93" s="433"/>
      <c r="FN93" s="433"/>
      <c r="FO93" s="433"/>
      <c r="FP93" s="433"/>
      <c r="FQ93" s="433"/>
      <c r="FR93" s="433"/>
      <c r="FS93" s="433"/>
      <c r="FT93" s="433"/>
      <c r="FU93" s="433"/>
      <c r="FV93" s="433"/>
      <c r="FW93" s="433"/>
      <c r="FX93" s="433"/>
    </row>
    <row r="94" spans="1:180" s="434" customFormat="1" ht="15.75" hidden="1" customHeight="1" x14ac:dyDescent="0.25">
      <c r="A94" s="472">
        <v>92</v>
      </c>
      <c r="B94" s="2063"/>
      <c r="C94" s="428" t="s">
        <v>7881</v>
      </c>
      <c r="D94" s="428" t="s">
        <v>23</v>
      </c>
      <c r="E94" s="428" t="s">
        <v>4114</v>
      </c>
      <c r="F94" s="428">
        <v>411788</v>
      </c>
      <c r="G94" s="428">
        <v>26</v>
      </c>
      <c r="H94" s="428"/>
      <c r="I94" s="428"/>
      <c r="J94" s="428"/>
      <c r="K94" s="428">
        <v>535853530</v>
      </c>
      <c r="L94" s="428">
        <v>121</v>
      </c>
      <c r="M94" s="428">
        <v>162</v>
      </c>
      <c r="N94" s="211">
        <f t="shared" si="28"/>
        <v>46.105776558451453</v>
      </c>
      <c r="O94" s="429">
        <v>2</v>
      </c>
      <c r="P94" s="211">
        <f t="shared" si="16"/>
        <v>65.610000000000014</v>
      </c>
      <c r="Q94" s="211">
        <f t="shared" si="17"/>
        <v>55.389999999999986</v>
      </c>
      <c r="R94" s="428" t="s">
        <v>25</v>
      </c>
      <c r="S94" s="430">
        <v>40584</v>
      </c>
      <c r="T94" s="428" t="s">
        <v>253</v>
      </c>
      <c r="U94" s="428" t="s">
        <v>2490</v>
      </c>
      <c r="V94" s="428" t="s">
        <v>369</v>
      </c>
      <c r="W94" s="428"/>
      <c r="X94" s="428"/>
      <c r="Y94" s="428"/>
      <c r="Z94" s="428"/>
      <c r="AA94" s="428"/>
      <c r="AB94" s="428"/>
      <c r="AC94" s="428"/>
      <c r="AD94" s="428"/>
      <c r="AE94" s="428"/>
      <c r="AF94" s="428"/>
      <c r="AG94" s="428"/>
      <c r="AH94" s="428"/>
      <c r="AI94" s="428"/>
      <c r="AJ94" s="428"/>
      <c r="AK94" s="428"/>
      <c r="AL94" s="428"/>
      <c r="AM94" s="428"/>
      <c r="AN94" s="428"/>
      <c r="AO94" s="428"/>
      <c r="AP94" s="428"/>
      <c r="AQ94" s="428"/>
      <c r="AR94" s="428"/>
      <c r="AS94" s="428"/>
      <c r="AT94" s="428"/>
      <c r="AU94" s="428"/>
      <c r="AV94" s="428"/>
      <c r="AW94" s="428"/>
      <c r="AX94" s="428"/>
      <c r="AY94" s="428"/>
      <c r="AZ94" s="428"/>
      <c r="BA94" s="428"/>
      <c r="BB94" s="428"/>
      <c r="BC94" s="428"/>
      <c r="BD94" s="428"/>
      <c r="BE94" s="428"/>
      <c r="BF94" s="428"/>
      <c r="BG94" s="428"/>
      <c r="BH94" s="428"/>
      <c r="BI94" s="428"/>
      <c r="BJ94" s="428"/>
      <c r="BK94" s="428">
        <v>108</v>
      </c>
      <c r="BL94" s="428">
        <v>108</v>
      </c>
      <c r="BM94" s="211">
        <f t="shared" si="18"/>
        <v>23.469940422458933</v>
      </c>
      <c r="BN94" s="428"/>
      <c r="BO94" s="428"/>
      <c r="BP94" s="211">
        <f t="shared" si="19"/>
        <v>218.45098393211777</v>
      </c>
      <c r="BQ94" s="428">
        <v>84</v>
      </c>
      <c r="BR94" s="428">
        <v>84</v>
      </c>
      <c r="BS94" s="211">
        <f t="shared" si="20"/>
        <v>66.799061202383115</v>
      </c>
      <c r="BT94" s="428"/>
      <c r="BU94" s="428"/>
      <c r="BV94" s="211">
        <f t="shared" si="21"/>
        <v>218.45098393211777</v>
      </c>
      <c r="BW94" s="428"/>
      <c r="BX94" s="428"/>
      <c r="BY94" s="211">
        <f t="shared" si="26"/>
        <v>218.45098393211777</v>
      </c>
      <c r="BZ94" s="428"/>
      <c r="CA94" s="428"/>
      <c r="CB94" s="212">
        <f t="shared" si="22"/>
        <v>218.45098393211777</v>
      </c>
      <c r="CC94" s="428"/>
      <c r="CD94" s="428"/>
      <c r="CE94" s="212">
        <f t="shared" si="23"/>
        <v>218.45098393211777</v>
      </c>
      <c r="CF94" s="428"/>
      <c r="CG94" s="428"/>
      <c r="CH94" s="212">
        <f t="shared" si="24"/>
        <v>218.45098393211777</v>
      </c>
      <c r="CI94" s="428"/>
      <c r="CJ94" s="428"/>
      <c r="CK94" s="212">
        <f t="shared" si="25"/>
        <v>218.45098393211777</v>
      </c>
      <c r="CL94" s="428">
        <v>84</v>
      </c>
      <c r="CM94" s="211">
        <f t="shared" si="15"/>
        <v>66.799061202383115</v>
      </c>
      <c r="CN94" s="208">
        <v>95</v>
      </c>
      <c r="CO94" s="428"/>
      <c r="CP94" s="428"/>
      <c r="CQ94" s="213"/>
      <c r="CR94" s="213"/>
      <c r="CS94" s="211"/>
      <c r="CT94" s="214"/>
      <c r="CU94" s="214"/>
      <c r="CV94" s="214"/>
      <c r="CW94" s="214"/>
      <c r="CX94" s="431">
        <f t="shared" si="27"/>
        <v>0</v>
      </c>
      <c r="CY94" s="431"/>
      <c r="CZ94" s="431"/>
      <c r="DA94" s="431"/>
      <c r="DB94" s="211"/>
      <c r="DC94" s="211"/>
      <c r="DD94" s="211"/>
      <c r="DE94" s="211"/>
      <c r="DF94" s="211"/>
      <c r="DG94" s="211"/>
      <c r="DH94" s="211"/>
      <c r="DI94" s="211"/>
      <c r="DJ94" s="211"/>
      <c r="DK94" s="211"/>
      <c r="DL94" s="211"/>
      <c r="DM94" s="211"/>
      <c r="DN94" s="428"/>
      <c r="DO94" s="428"/>
      <c r="DP94" s="428"/>
      <c r="DQ94" s="428"/>
      <c r="DR94" s="428"/>
      <c r="DS94" s="428"/>
      <c r="DT94" s="428"/>
      <c r="DU94" s="211"/>
      <c r="DV94" s="211"/>
      <c r="DW94" s="211"/>
      <c r="DX94" s="215"/>
      <c r="DY94" s="169"/>
      <c r="DZ94" s="215" t="s">
        <v>101</v>
      </c>
      <c r="EA94" s="208">
        <v>3</v>
      </c>
      <c r="EB94" s="432"/>
      <c r="EC94" s="215"/>
      <c r="ED94" s="209"/>
      <c r="EE94" s="209"/>
      <c r="EF94" s="433"/>
      <c r="EG94" s="433"/>
      <c r="EH94" s="433"/>
      <c r="EI94" s="433"/>
      <c r="EJ94" s="433"/>
      <c r="EK94" s="433"/>
      <c r="EL94" s="433"/>
      <c r="EM94" s="433"/>
      <c r="EN94" s="433"/>
      <c r="EO94" s="433"/>
      <c r="EP94" s="433"/>
      <c r="EQ94" s="433"/>
      <c r="ER94" s="433"/>
      <c r="ES94" s="433"/>
      <c r="ET94" s="433"/>
      <c r="EU94" s="433"/>
      <c r="EV94" s="433"/>
      <c r="EW94" s="433"/>
      <c r="EX94" s="433"/>
      <c r="EY94" s="433"/>
      <c r="EZ94" s="433"/>
      <c r="FA94" s="433"/>
      <c r="FB94" s="433"/>
      <c r="FC94" s="433"/>
      <c r="FD94" s="433"/>
      <c r="FE94" s="433"/>
      <c r="FF94" s="433"/>
      <c r="FG94" s="433"/>
      <c r="FH94" s="433"/>
      <c r="FI94" s="433"/>
      <c r="FJ94" s="433"/>
      <c r="FK94" s="433"/>
      <c r="FL94" s="433"/>
      <c r="FM94" s="433"/>
      <c r="FN94" s="433"/>
      <c r="FO94" s="433"/>
      <c r="FP94" s="433"/>
      <c r="FQ94" s="433"/>
      <c r="FR94" s="433"/>
      <c r="FS94" s="433"/>
      <c r="FT94" s="433"/>
      <c r="FU94" s="433"/>
      <c r="FV94" s="433"/>
      <c r="FW94" s="433"/>
      <c r="FX94" s="433"/>
    </row>
    <row r="95" spans="1:180" s="434" customFormat="1" ht="15.75" hidden="1" customHeight="1" x14ac:dyDescent="0.25">
      <c r="A95" s="472">
        <v>93</v>
      </c>
      <c r="B95" s="2063"/>
      <c r="C95" s="428" t="s">
        <v>7882</v>
      </c>
      <c r="D95" s="428" t="s">
        <v>23</v>
      </c>
      <c r="E95" s="428" t="s">
        <v>4114</v>
      </c>
      <c r="F95" s="428">
        <v>411546</v>
      </c>
      <c r="G95" s="428">
        <v>21</v>
      </c>
      <c r="H95" s="428"/>
      <c r="I95" s="428"/>
      <c r="J95" s="428"/>
      <c r="K95" s="428">
        <v>548152021</v>
      </c>
      <c r="L95" s="428">
        <v>116</v>
      </c>
      <c r="M95" s="428">
        <v>160</v>
      </c>
      <c r="N95" s="211">
        <f t="shared" si="28"/>
        <v>45.3125</v>
      </c>
      <c r="O95" s="429">
        <v>2</v>
      </c>
      <c r="P95" s="211">
        <f t="shared" si="16"/>
        <v>64.000000000000014</v>
      </c>
      <c r="Q95" s="211">
        <f t="shared" si="17"/>
        <v>51.999999999999986</v>
      </c>
      <c r="R95" s="428" t="s">
        <v>25</v>
      </c>
      <c r="S95" s="430">
        <v>40586</v>
      </c>
      <c r="T95" s="428" t="s">
        <v>253</v>
      </c>
      <c r="U95" s="428" t="s">
        <v>2490</v>
      </c>
      <c r="V95" s="428" t="s">
        <v>370</v>
      </c>
      <c r="W95" s="428" t="s">
        <v>2957</v>
      </c>
      <c r="X95" s="428"/>
      <c r="Y95" s="428"/>
      <c r="Z95" s="428"/>
      <c r="AA95" s="428"/>
      <c r="AB95" s="428"/>
      <c r="AC95" s="428"/>
      <c r="AD95" s="428"/>
      <c r="AE95" s="428"/>
      <c r="AF95" s="428"/>
      <c r="AG95" s="428"/>
      <c r="AH95" s="428"/>
      <c r="AI95" s="428"/>
      <c r="AJ95" s="428"/>
      <c r="AK95" s="428"/>
      <c r="AL95" s="428"/>
      <c r="AM95" s="428"/>
      <c r="AN95" s="428"/>
      <c r="AO95" s="428"/>
      <c r="AP95" s="428"/>
      <c r="AQ95" s="428"/>
      <c r="AR95" s="428"/>
      <c r="AS95" s="428"/>
      <c r="AT95" s="428"/>
      <c r="AU95" s="428"/>
      <c r="AV95" s="428"/>
      <c r="AW95" s="428"/>
      <c r="AX95" s="428"/>
      <c r="AY95" s="428"/>
      <c r="AZ95" s="428"/>
      <c r="BA95" s="428" t="s">
        <v>3971</v>
      </c>
      <c r="BB95" s="428" t="s">
        <v>3970</v>
      </c>
      <c r="BC95" s="428"/>
      <c r="BD95" s="428"/>
      <c r="BE95" s="428"/>
      <c r="BF95" s="428"/>
      <c r="BG95" s="428"/>
      <c r="BH95" s="428"/>
      <c r="BI95" s="428"/>
      <c r="BJ95" s="428"/>
      <c r="BK95" s="428">
        <v>107</v>
      </c>
      <c r="BL95" s="428">
        <v>107</v>
      </c>
      <c r="BM95" s="211">
        <f t="shared" si="18"/>
        <v>17.307692307692314</v>
      </c>
      <c r="BN95" s="428"/>
      <c r="BO95" s="428"/>
      <c r="BP95" s="211">
        <f t="shared" si="19"/>
        <v>223.07692307692312</v>
      </c>
      <c r="BQ95" s="428">
        <v>81</v>
      </c>
      <c r="BR95" s="428">
        <v>81</v>
      </c>
      <c r="BS95" s="211">
        <f t="shared" si="20"/>
        <v>67.307692307692321</v>
      </c>
      <c r="BT95" s="428">
        <v>75</v>
      </c>
      <c r="BU95" s="428">
        <v>75</v>
      </c>
      <c r="BV95" s="211">
        <f t="shared" si="21"/>
        <v>78.846153846153868</v>
      </c>
      <c r="BW95" s="428"/>
      <c r="BX95" s="428">
        <v>72</v>
      </c>
      <c r="BY95" s="211">
        <f t="shared" si="26"/>
        <v>84.615384615384642</v>
      </c>
      <c r="BZ95" s="428" t="s">
        <v>3385</v>
      </c>
      <c r="CA95" s="428">
        <v>70</v>
      </c>
      <c r="CB95" s="212">
        <f t="shared" si="22"/>
        <v>88.461538461538481</v>
      </c>
      <c r="CC95" s="428" t="s">
        <v>9202</v>
      </c>
      <c r="CD95" s="428">
        <v>77</v>
      </c>
      <c r="CE95" s="212">
        <f t="shared" si="23"/>
        <v>75.000000000000028</v>
      </c>
      <c r="CF95" s="428"/>
      <c r="CG95" s="428"/>
      <c r="CH95" s="212">
        <f t="shared" si="24"/>
        <v>223.07692307692312</v>
      </c>
      <c r="CI95" s="428"/>
      <c r="CJ95" s="428"/>
      <c r="CK95" s="212">
        <f t="shared" si="25"/>
        <v>223.07692307692312</v>
      </c>
      <c r="CL95" s="428">
        <v>77</v>
      </c>
      <c r="CM95" s="211">
        <f t="shared" si="15"/>
        <v>75.000000000000028</v>
      </c>
      <c r="CN95" s="208">
        <v>90</v>
      </c>
      <c r="CO95" s="428"/>
      <c r="CP95" s="428"/>
      <c r="CQ95" s="213">
        <v>3</v>
      </c>
      <c r="CR95" s="213">
        <v>1</v>
      </c>
      <c r="CS95" s="211">
        <v>1</v>
      </c>
      <c r="CT95" s="214">
        <v>0.5</v>
      </c>
      <c r="CU95" s="214">
        <v>0.5</v>
      </c>
      <c r="CV95" s="214">
        <v>0</v>
      </c>
      <c r="CW95" s="214"/>
      <c r="CX95" s="431">
        <f t="shared" si="27"/>
        <v>6</v>
      </c>
      <c r="CY95" s="431" t="s">
        <v>2838</v>
      </c>
      <c r="CZ95" s="431"/>
      <c r="DA95" s="431"/>
      <c r="DB95" s="211" t="s">
        <v>2645</v>
      </c>
      <c r="DC95" s="211" t="s">
        <v>2646</v>
      </c>
      <c r="DD95" s="211" t="s">
        <v>2646</v>
      </c>
      <c r="DE95" s="211" t="s">
        <v>2649</v>
      </c>
      <c r="DF95" s="211" t="s">
        <v>32</v>
      </c>
      <c r="DG95" s="211" t="s">
        <v>2654</v>
      </c>
      <c r="DH95" s="211" t="s">
        <v>2653</v>
      </c>
      <c r="DI95" s="211" t="s">
        <v>2656</v>
      </c>
      <c r="DJ95" s="211" t="s">
        <v>37</v>
      </c>
      <c r="DK95" s="211" t="s">
        <v>37</v>
      </c>
      <c r="DL95" s="211" t="s">
        <v>2659</v>
      </c>
      <c r="DM95" s="211" t="s">
        <v>2663</v>
      </c>
      <c r="DN95" s="428"/>
      <c r="DO95" s="428"/>
      <c r="DP95" s="428"/>
      <c r="DQ95" s="428"/>
      <c r="DR95" s="428"/>
      <c r="DS95" s="428"/>
      <c r="DT95" s="428"/>
      <c r="DU95" s="211" t="s">
        <v>2634</v>
      </c>
      <c r="DV95" s="211" t="s">
        <v>2633</v>
      </c>
      <c r="DW95" s="211"/>
      <c r="DX95" s="215"/>
      <c r="DY95" s="169"/>
      <c r="DZ95" s="215" t="s">
        <v>101</v>
      </c>
      <c r="EA95" s="208">
        <v>3</v>
      </c>
      <c r="EB95" s="432"/>
      <c r="EC95" s="215"/>
      <c r="ED95" s="209"/>
      <c r="EE95" s="209"/>
      <c r="EF95" s="433"/>
      <c r="EG95" s="433"/>
      <c r="EH95" s="433"/>
      <c r="EI95" s="433"/>
      <c r="EJ95" s="433"/>
      <c r="EK95" s="433"/>
      <c r="EL95" s="433"/>
      <c r="EM95" s="433"/>
      <c r="EN95" s="433"/>
      <c r="EO95" s="433"/>
      <c r="EP95" s="433"/>
      <c r="EQ95" s="433"/>
      <c r="ER95" s="433"/>
      <c r="ES95" s="433"/>
      <c r="ET95" s="433"/>
      <c r="EU95" s="433"/>
      <c r="EV95" s="433"/>
      <c r="EW95" s="433"/>
      <c r="EX95" s="433"/>
      <c r="EY95" s="433"/>
      <c r="EZ95" s="433"/>
      <c r="FA95" s="433"/>
      <c r="FB95" s="433"/>
      <c r="FC95" s="433"/>
      <c r="FD95" s="433"/>
      <c r="FE95" s="433"/>
      <c r="FF95" s="433"/>
      <c r="FG95" s="433"/>
      <c r="FH95" s="433"/>
      <c r="FI95" s="433"/>
      <c r="FJ95" s="433"/>
      <c r="FK95" s="433"/>
      <c r="FL95" s="433"/>
      <c r="FM95" s="433"/>
      <c r="FN95" s="433"/>
      <c r="FO95" s="433"/>
      <c r="FP95" s="433"/>
      <c r="FQ95" s="433"/>
      <c r="FR95" s="433"/>
      <c r="FS95" s="433"/>
      <c r="FT95" s="433"/>
      <c r="FU95" s="433"/>
      <c r="FV95" s="433"/>
      <c r="FW95" s="433"/>
      <c r="FX95" s="433"/>
    </row>
    <row r="96" spans="1:180" s="434" customFormat="1" ht="15.75" hidden="1" customHeight="1" x14ac:dyDescent="0.25">
      <c r="A96" s="219">
        <v>94</v>
      </c>
      <c r="B96" s="2063"/>
      <c r="C96" s="428" t="s">
        <v>7883</v>
      </c>
      <c r="D96" s="428" t="s">
        <v>23</v>
      </c>
      <c r="E96" s="428" t="s">
        <v>4114</v>
      </c>
      <c r="F96" s="428">
        <v>411597</v>
      </c>
      <c r="G96" s="428">
        <v>35</v>
      </c>
      <c r="H96" s="428" t="s">
        <v>2633</v>
      </c>
      <c r="I96" s="428" t="s">
        <v>2633</v>
      </c>
      <c r="J96" s="428" t="s">
        <v>2633</v>
      </c>
      <c r="K96" s="428">
        <v>503938857</v>
      </c>
      <c r="L96" s="428">
        <v>128</v>
      </c>
      <c r="M96" s="428">
        <v>163</v>
      </c>
      <c r="N96" s="211">
        <f t="shared" si="28"/>
        <v>48.176446234333248</v>
      </c>
      <c r="O96" s="429">
        <v>2</v>
      </c>
      <c r="P96" s="211">
        <f t="shared" si="16"/>
        <v>66.422499999999999</v>
      </c>
      <c r="Q96" s="211">
        <f t="shared" si="17"/>
        <v>61.577500000000001</v>
      </c>
      <c r="R96" s="428" t="s">
        <v>25</v>
      </c>
      <c r="S96" s="430">
        <v>40588</v>
      </c>
      <c r="T96" s="428" t="s">
        <v>253</v>
      </c>
      <c r="U96" s="428" t="s">
        <v>2490</v>
      </c>
      <c r="V96" s="428" t="s">
        <v>371</v>
      </c>
      <c r="W96" s="428" t="s">
        <v>2755</v>
      </c>
      <c r="X96" s="428" t="s">
        <v>2634</v>
      </c>
      <c r="Y96" s="428"/>
      <c r="Z96" s="428" t="s">
        <v>2634</v>
      </c>
      <c r="AA96" s="428"/>
      <c r="AB96" s="428" t="s">
        <v>2634</v>
      </c>
      <c r="AC96" s="428"/>
      <c r="AD96" s="428" t="s">
        <v>2634</v>
      </c>
      <c r="AE96" s="428"/>
      <c r="AF96" s="428" t="s">
        <v>2634</v>
      </c>
      <c r="AG96" s="428"/>
      <c r="AH96" s="428" t="s">
        <v>2633</v>
      </c>
      <c r="AI96" s="428" t="s">
        <v>2635</v>
      </c>
      <c r="AJ96" s="428" t="s">
        <v>2634</v>
      </c>
      <c r="AK96" s="428"/>
      <c r="AL96" s="428" t="s">
        <v>2634</v>
      </c>
      <c r="AM96" s="428"/>
      <c r="AN96" s="428" t="s">
        <v>2634</v>
      </c>
      <c r="AO96" s="428"/>
      <c r="AP96" s="428"/>
      <c r="AQ96" s="428" t="s">
        <v>2637</v>
      </c>
      <c r="AR96" s="428"/>
      <c r="AS96" s="428"/>
      <c r="AT96" s="428"/>
      <c r="AU96" s="428"/>
      <c r="AV96" s="428" t="s">
        <v>2641</v>
      </c>
      <c r="AW96" s="428" t="s">
        <v>2634</v>
      </c>
      <c r="AX96" s="428"/>
      <c r="AY96" s="428" t="s">
        <v>2634</v>
      </c>
      <c r="AZ96" s="428"/>
      <c r="BA96" s="428" t="s">
        <v>3970</v>
      </c>
      <c r="BB96" s="428" t="s">
        <v>3970</v>
      </c>
      <c r="BC96" s="428" t="s">
        <v>2634</v>
      </c>
      <c r="BD96" s="428"/>
      <c r="BE96" s="428" t="s">
        <v>2634</v>
      </c>
      <c r="BF96" s="428" t="s">
        <v>2634</v>
      </c>
      <c r="BG96" s="428" t="s">
        <v>2634</v>
      </c>
      <c r="BH96" s="428"/>
      <c r="BI96" s="428"/>
      <c r="BJ96" s="428"/>
      <c r="BK96" s="428">
        <v>119</v>
      </c>
      <c r="BL96" s="428">
        <v>119</v>
      </c>
      <c r="BM96" s="211">
        <f t="shared" si="18"/>
        <v>14.615728147456458</v>
      </c>
      <c r="BN96" s="428"/>
      <c r="BO96" s="428"/>
      <c r="BP96" s="211">
        <f t="shared" si="19"/>
        <v>207.86813365271405</v>
      </c>
      <c r="BQ96" s="428" t="s">
        <v>372</v>
      </c>
      <c r="BR96" s="428">
        <v>101.5</v>
      </c>
      <c r="BS96" s="211">
        <f t="shared" si="20"/>
        <v>43.035199545288457</v>
      </c>
      <c r="BT96" s="428" t="s">
        <v>373</v>
      </c>
      <c r="BU96" s="428">
        <v>97</v>
      </c>
      <c r="BV96" s="211">
        <f t="shared" si="21"/>
        <v>50.343063619016682</v>
      </c>
      <c r="BW96" s="428" t="s">
        <v>2756</v>
      </c>
      <c r="BX96" s="428">
        <v>94.5</v>
      </c>
      <c r="BY96" s="211">
        <f t="shared" si="26"/>
        <v>54.402988104421254</v>
      </c>
      <c r="BZ96" s="428"/>
      <c r="CA96" s="428"/>
      <c r="CB96" s="212">
        <f t="shared" si="22"/>
        <v>207.86813365271405</v>
      </c>
      <c r="CC96" s="428" t="s">
        <v>7437</v>
      </c>
      <c r="CD96" s="428">
        <v>88</v>
      </c>
      <c r="CE96" s="212">
        <f t="shared" si="23"/>
        <v>64.958791766473141</v>
      </c>
      <c r="CF96" s="428"/>
      <c r="CG96" s="428"/>
      <c r="CH96" s="212">
        <f t="shared" si="24"/>
        <v>207.86813365271405</v>
      </c>
      <c r="CI96" s="428"/>
      <c r="CJ96" s="428"/>
      <c r="CK96" s="212">
        <f t="shared" si="25"/>
        <v>207.86813365271405</v>
      </c>
      <c r="CL96" s="428">
        <v>88</v>
      </c>
      <c r="CM96" s="211">
        <f t="shared" si="15"/>
        <v>64.958791766473141</v>
      </c>
      <c r="CN96" s="208">
        <v>90</v>
      </c>
      <c r="CO96" s="428"/>
      <c r="CP96" s="428"/>
      <c r="CQ96" s="213">
        <v>2</v>
      </c>
      <c r="CR96" s="213">
        <v>1</v>
      </c>
      <c r="CS96" s="211">
        <v>1</v>
      </c>
      <c r="CT96" s="214">
        <v>0.5</v>
      </c>
      <c r="CU96" s="214">
        <v>0.5</v>
      </c>
      <c r="CV96" s="214">
        <v>0.5</v>
      </c>
      <c r="CW96" s="214">
        <v>0.5</v>
      </c>
      <c r="CX96" s="431">
        <f t="shared" si="27"/>
        <v>6</v>
      </c>
      <c r="CY96" s="431" t="s">
        <v>2838</v>
      </c>
      <c r="CZ96" s="431" t="s">
        <v>2634</v>
      </c>
      <c r="DA96" s="431"/>
      <c r="DB96" s="211" t="s">
        <v>2645</v>
      </c>
      <c r="DC96" s="211" t="s">
        <v>2648</v>
      </c>
      <c r="DD96" s="211" t="s">
        <v>2646</v>
      </c>
      <c r="DE96" s="211" t="s">
        <v>2650</v>
      </c>
      <c r="DF96" s="211" t="s">
        <v>32</v>
      </c>
      <c r="DG96" s="211" t="s">
        <v>32</v>
      </c>
      <c r="DH96" s="211" t="s">
        <v>2654</v>
      </c>
      <c r="DI96" s="211" t="s">
        <v>2657</v>
      </c>
      <c r="DJ96" s="211" t="s">
        <v>37</v>
      </c>
      <c r="DK96" s="211" t="s">
        <v>2659</v>
      </c>
      <c r="DL96" s="211" t="s">
        <v>37</v>
      </c>
      <c r="DM96" s="211" t="s">
        <v>2663</v>
      </c>
      <c r="DN96" s="428" t="s">
        <v>4001</v>
      </c>
      <c r="DO96" s="428" t="s">
        <v>4002</v>
      </c>
      <c r="DP96" s="428" t="s">
        <v>4064</v>
      </c>
      <c r="DQ96" s="428" t="s">
        <v>4068</v>
      </c>
      <c r="DR96" s="428"/>
      <c r="DS96" s="428" t="s">
        <v>2634</v>
      </c>
      <c r="DT96" s="428"/>
      <c r="DU96" s="211" t="s">
        <v>2634</v>
      </c>
      <c r="DV96" s="211" t="s">
        <v>2633</v>
      </c>
      <c r="DW96" s="211"/>
      <c r="DX96" s="215" t="s">
        <v>94</v>
      </c>
      <c r="DY96" s="169" t="s">
        <v>374</v>
      </c>
      <c r="DZ96" s="215" t="s">
        <v>77</v>
      </c>
      <c r="EA96" s="208">
        <v>3</v>
      </c>
      <c r="EB96" s="432" t="s">
        <v>3003</v>
      </c>
      <c r="EC96" s="215"/>
      <c r="ED96" s="209"/>
      <c r="EE96" s="209"/>
      <c r="EF96" s="433"/>
      <c r="EG96" s="433"/>
      <c r="EH96" s="433"/>
      <c r="EI96" s="433"/>
      <c r="EJ96" s="433"/>
      <c r="EK96" s="433"/>
      <c r="EL96" s="433"/>
      <c r="EM96" s="433"/>
      <c r="EN96" s="433"/>
      <c r="EO96" s="433"/>
      <c r="EP96" s="433"/>
      <c r="EQ96" s="433"/>
      <c r="ER96" s="433"/>
      <c r="ES96" s="433"/>
      <c r="ET96" s="433"/>
      <c r="EU96" s="433"/>
      <c r="EV96" s="433"/>
      <c r="EW96" s="433"/>
      <c r="EX96" s="433"/>
      <c r="EY96" s="433"/>
      <c r="EZ96" s="433"/>
      <c r="FA96" s="433"/>
      <c r="FB96" s="433"/>
      <c r="FC96" s="433"/>
      <c r="FD96" s="433"/>
      <c r="FE96" s="433"/>
      <c r="FF96" s="433"/>
      <c r="FG96" s="433"/>
      <c r="FH96" s="433"/>
      <c r="FI96" s="433"/>
      <c r="FJ96" s="433"/>
      <c r="FK96" s="433"/>
      <c r="FL96" s="433"/>
      <c r="FM96" s="433"/>
      <c r="FN96" s="433"/>
      <c r="FO96" s="433"/>
      <c r="FP96" s="433"/>
      <c r="FQ96" s="433"/>
      <c r="FR96" s="433"/>
      <c r="FS96" s="433"/>
      <c r="FT96" s="433"/>
      <c r="FU96" s="433"/>
      <c r="FV96" s="433"/>
      <c r="FW96" s="433"/>
      <c r="FX96" s="433"/>
    </row>
    <row r="97" spans="1:180" s="434" customFormat="1" ht="15.75" hidden="1" customHeight="1" x14ac:dyDescent="0.25">
      <c r="A97" s="472">
        <v>95</v>
      </c>
      <c r="B97" s="2063"/>
      <c r="C97" s="428" t="s">
        <v>7884</v>
      </c>
      <c r="D97" s="428" t="s">
        <v>23</v>
      </c>
      <c r="E97" s="428" t="s">
        <v>4114</v>
      </c>
      <c r="F97" s="428">
        <v>413429</v>
      </c>
      <c r="G97" s="428">
        <v>24</v>
      </c>
      <c r="H97" s="428"/>
      <c r="I97" s="428"/>
      <c r="J97" s="428"/>
      <c r="K97" s="428">
        <v>567796309</v>
      </c>
      <c r="L97" s="428">
        <v>147.5</v>
      </c>
      <c r="M97" s="428">
        <v>167</v>
      </c>
      <c r="N97" s="211">
        <f t="shared" si="28"/>
        <v>52.888235505037827</v>
      </c>
      <c r="O97" s="429">
        <v>3</v>
      </c>
      <c r="P97" s="211">
        <f t="shared" si="16"/>
        <v>69.722499999999997</v>
      </c>
      <c r="Q97" s="211">
        <f t="shared" si="17"/>
        <v>77.777500000000003</v>
      </c>
      <c r="R97" s="428">
        <v>1</v>
      </c>
      <c r="S97" s="430">
        <v>40591</v>
      </c>
      <c r="T97" s="428" t="s">
        <v>253</v>
      </c>
      <c r="U97" s="428" t="s">
        <v>2490</v>
      </c>
      <c r="V97" s="428" t="s">
        <v>32</v>
      </c>
      <c r="W97" s="428"/>
      <c r="X97" s="428"/>
      <c r="Y97" s="428"/>
      <c r="Z97" s="428"/>
      <c r="AA97" s="428"/>
      <c r="AB97" s="428"/>
      <c r="AC97" s="428"/>
      <c r="AD97" s="428"/>
      <c r="AE97" s="428"/>
      <c r="AF97" s="428"/>
      <c r="AG97" s="428"/>
      <c r="AH97" s="428"/>
      <c r="AI97" s="428"/>
      <c r="AJ97" s="428"/>
      <c r="AK97" s="428"/>
      <c r="AL97" s="428"/>
      <c r="AM97" s="428"/>
      <c r="AN97" s="428"/>
      <c r="AO97" s="428"/>
      <c r="AP97" s="428"/>
      <c r="AQ97" s="428"/>
      <c r="AR97" s="428"/>
      <c r="AS97" s="428"/>
      <c r="AT97" s="428"/>
      <c r="AU97" s="428"/>
      <c r="AV97" s="428"/>
      <c r="AW97" s="428"/>
      <c r="AX97" s="428"/>
      <c r="AY97" s="428"/>
      <c r="AZ97" s="428"/>
      <c r="BA97" s="428"/>
      <c r="BB97" s="428"/>
      <c r="BC97" s="428"/>
      <c r="BD97" s="428"/>
      <c r="BE97" s="428"/>
      <c r="BF97" s="428"/>
      <c r="BG97" s="428"/>
      <c r="BH97" s="428"/>
      <c r="BI97" s="428"/>
      <c r="BJ97" s="428"/>
      <c r="BK97" s="428">
        <v>139.9</v>
      </c>
      <c r="BL97" s="428">
        <v>139.9</v>
      </c>
      <c r="BM97" s="211">
        <f t="shared" si="18"/>
        <v>9.7714634695123834</v>
      </c>
      <c r="BN97" s="428" t="s">
        <v>375</v>
      </c>
      <c r="BO97" s="428">
        <v>121.5</v>
      </c>
      <c r="BP97" s="211">
        <f t="shared" si="19"/>
        <v>33.428690816752912</v>
      </c>
      <c r="BQ97" s="428">
        <v>111.6</v>
      </c>
      <c r="BR97" s="428">
        <v>111.6</v>
      </c>
      <c r="BS97" s="211">
        <f t="shared" si="20"/>
        <v>46.15730770467038</v>
      </c>
      <c r="BT97" s="428"/>
      <c r="BU97" s="428"/>
      <c r="BV97" s="211">
        <f t="shared" si="21"/>
        <v>189.64353444119442</v>
      </c>
      <c r="BW97" s="428"/>
      <c r="BX97" s="428"/>
      <c r="BY97" s="211">
        <f t="shared" si="26"/>
        <v>189.64353444119442</v>
      </c>
      <c r="BZ97" s="428"/>
      <c r="CA97" s="428"/>
      <c r="CB97" s="212">
        <f t="shared" si="22"/>
        <v>189.64353444119442</v>
      </c>
      <c r="CC97" s="428"/>
      <c r="CD97" s="428"/>
      <c r="CE97" s="212">
        <f t="shared" si="23"/>
        <v>189.64353444119442</v>
      </c>
      <c r="CF97" s="428"/>
      <c r="CG97" s="428"/>
      <c r="CH97" s="212">
        <f t="shared" si="24"/>
        <v>189.64353444119442</v>
      </c>
      <c r="CI97" s="428"/>
      <c r="CJ97" s="428"/>
      <c r="CK97" s="212">
        <f t="shared" si="25"/>
        <v>189.64353444119442</v>
      </c>
      <c r="CL97" s="428">
        <v>111.6</v>
      </c>
      <c r="CM97" s="211">
        <f t="shared" si="15"/>
        <v>46.15730770467038</v>
      </c>
      <c r="CN97" s="208">
        <v>120</v>
      </c>
      <c r="CO97" s="428"/>
      <c r="CP97" s="428"/>
      <c r="CQ97" s="213"/>
      <c r="CR97" s="213"/>
      <c r="CS97" s="211"/>
      <c r="CT97" s="214"/>
      <c r="CU97" s="214"/>
      <c r="CV97" s="214"/>
      <c r="CW97" s="214"/>
      <c r="CX97" s="431">
        <f t="shared" si="27"/>
        <v>0</v>
      </c>
      <c r="CY97" s="431"/>
      <c r="CZ97" s="431"/>
      <c r="DA97" s="431"/>
      <c r="DB97" s="211"/>
      <c r="DC97" s="211"/>
      <c r="DD97" s="211"/>
      <c r="DE97" s="211"/>
      <c r="DF97" s="211"/>
      <c r="DG97" s="211"/>
      <c r="DH97" s="211"/>
      <c r="DI97" s="211"/>
      <c r="DJ97" s="211"/>
      <c r="DK97" s="211"/>
      <c r="DL97" s="211"/>
      <c r="DM97" s="211"/>
      <c r="DN97" s="428"/>
      <c r="DO97" s="428"/>
      <c r="DP97" s="428"/>
      <c r="DQ97" s="428"/>
      <c r="DR97" s="428"/>
      <c r="DS97" s="428"/>
      <c r="DT97" s="428"/>
      <c r="DU97" s="211"/>
      <c r="DV97" s="211"/>
      <c r="DW97" s="211"/>
      <c r="DX97" s="215"/>
      <c r="DY97" s="169" t="s">
        <v>376</v>
      </c>
      <c r="DZ97" s="215" t="s">
        <v>101</v>
      </c>
      <c r="EA97" s="208">
        <v>3</v>
      </c>
      <c r="EB97" s="432" t="s">
        <v>377</v>
      </c>
      <c r="EC97" s="215"/>
      <c r="ED97" s="209"/>
      <c r="EE97" s="209"/>
      <c r="EF97" s="433"/>
      <c r="EG97" s="433"/>
      <c r="EH97" s="433"/>
      <c r="EI97" s="433"/>
      <c r="EJ97" s="433"/>
      <c r="EK97" s="433"/>
      <c r="EL97" s="433"/>
      <c r="EM97" s="433"/>
      <c r="EN97" s="433"/>
      <c r="EO97" s="433"/>
      <c r="EP97" s="433"/>
      <c r="EQ97" s="433"/>
      <c r="ER97" s="433"/>
      <c r="ES97" s="433"/>
      <c r="ET97" s="433"/>
      <c r="EU97" s="433"/>
      <c r="EV97" s="433"/>
      <c r="EW97" s="433"/>
      <c r="EX97" s="433"/>
      <c r="EY97" s="433"/>
      <c r="EZ97" s="433"/>
      <c r="FA97" s="433"/>
      <c r="FB97" s="433"/>
      <c r="FC97" s="433"/>
      <c r="FD97" s="433"/>
      <c r="FE97" s="433"/>
      <c r="FF97" s="433"/>
      <c r="FG97" s="433"/>
      <c r="FH97" s="433"/>
      <c r="FI97" s="433"/>
      <c r="FJ97" s="433"/>
      <c r="FK97" s="433"/>
      <c r="FL97" s="433"/>
      <c r="FM97" s="433"/>
      <c r="FN97" s="433"/>
      <c r="FO97" s="433"/>
      <c r="FP97" s="433"/>
      <c r="FQ97" s="433"/>
      <c r="FR97" s="433"/>
      <c r="FS97" s="433"/>
      <c r="FT97" s="433"/>
      <c r="FU97" s="433"/>
      <c r="FV97" s="433"/>
      <c r="FW97" s="433"/>
      <c r="FX97" s="433"/>
    </row>
    <row r="98" spans="1:180" s="434" customFormat="1" ht="15.75" hidden="1" customHeight="1" x14ac:dyDescent="0.25">
      <c r="A98" s="189">
        <v>96</v>
      </c>
      <c r="B98" s="2063"/>
      <c r="C98" s="428" t="s">
        <v>7885</v>
      </c>
      <c r="D98" s="428" t="s">
        <v>23</v>
      </c>
      <c r="E98" s="428" t="s">
        <v>4114</v>
      </c>
      <c r="F98" s="428">
        <v>406581</v>
      </c>
      <c r="G98" s="428">
        <v>41</v>
      </c>
      <c r="H98" s="428" t="s">
        <v>2633</v>
      </c>
      <c r="I98" s="428" t="s">
        <v>2633</v>
      </c>
      <c r="J98" s="428" t="s">
        <v>2634</v>
      </c>
      <c r="K98" s="428">
        <v>551144332</v>
      </c>
      <c r="L98" s="428">
        <v>130</v>
      </c>
      <c r="M98" s="428">
        <v>158</v>
      </c>
      <c r="N98" s="211">
        <f t="shared" si="28"/>
        <v>52.074987982695085</v>
      </c>
      <c r="O98" s="429">
        <v>3</v>
      </c>
      <c r="P98" s="211">
        <f t="shared" si="16"/>
        <v>62.410000000000011</v>
      </c>
      <c r="Q98" s="211">
        <f t="shared" si="17"/>
        <v>67.589999999999989</v>
      </c>
      <c r="R98" s="428" t="s">
        <v>27</v>
      </c>
      <c r="S98" s="430">
        <v>40589</v>
      </c>
      <c r="T98" s="428" t="s">
        <v>379</v>
      </c>
      <c r="U98" s="428" t="s">
        <v>8487</v>
      </c>
      <c r="V98" s="428" t="s">
        <v>378</v>
      </c>
      <c r="W98" s="428" t="s">
        <v>2757</v>
      </c>
      <c r="X98" s="428" t="s">
        <v>2633</v>
      </c>
      <c r="Y98" s="428" t="s">
        <v>2635</v>
      </c>
      <c r="Z98" s="428" t="s">
        <v>2633</v>
      </c>
      <c r="AA98" s="428" t="s">
        <v>2635</v>
      </c>
      <c r="AB98" s="428" t="s">
        <v>2633</v>
      </c>
      <c r="AC98" s="428" t="s">
        <v>2635</v>
      </c>
      <c r="AD98" s="428" t="s">
        <v>2634</v>
      </c>
      <c r="AE98" s="428"/>
      <c r="AF98" s="428" t="s">
        <v>2634</v>
      </c>
      <c r="AG98" s="428"/>
      <c r="AH98" s="428" t="s">
        <v>2634</v>
      </c>
      <c r="AI98" s="428"/>
      <c r="AJ98" s="428" t="s">
        <v>2634</v>
      </c>
      <c r="AK98" s="428"/>
      <c r="AL98" s="428" t="s">
        <v>2634</v>
      </c>
      <c r="AM98" s="428"/>
      <c r="AN98" s="428" t="s">
        <v>2634</v>
      </c>
      <c r="AO98" s="428"/>
      <c r="AP98" s="428"/>
      <c r="AQ98" s="428" t="s">
        <v>2638</v>
      </c>
      <c r="AR98" s="428" t="s">
        <v>4075</v>
      </c>
      <c r="AS98" s="428" t="s">
        <v>4092</v>
      </c>
      <c r="AT98" s="428"/>
      <c r="AU98" s="428"/>
      <c r="AV98" s="428"/>
      <c r="AW98" s="428" t="s">
        <v>2634</v>
      </c>
      <c r="AX98" s="428"/>
      <c r="AY98" s="428" t="s">
        <v>2634</v>
      </c>
      <c r="AZ98" s="428"/>
      <c r="BA98" s="428" t="s">
        <v>3970</v>
      </c>
      <c r="BB98" s="428" t="s">
        <v>3970</v>
      </c>
      <c r="BC98" s="428" t="s">
        <v>2634</v>
      </c>
      <c r="BD98" s="428"/>
      <c r="BE98" s="428" t="s">
        <v>2634</v>
      </c>
      <c r="BF98" s="428" t="s">
        <v>2634</v>
      </c>
      <c r="BG98" s="428" t="s">
        <v>2634</v>
      </c>
      <c r="BH98" s="428"/>
      <c r="BI98" s="428"/>
      <c r="BJ98" s="428"/>
      <c r="BK98" s="428">
        <v>117</v>
      </c>
      <c r="BL98" s="428">
        <v>117</v>
      </c>
      <c r="BM98" s="211">
        <f t="shared" si="18"/>
        <v>19.233614440005923</v>
      </c>
      <c r="BN98" s="428">
        <v>105.5</v>
      </c>
      <c r="BO98" s="428">
        <v>105.5</v>
      </c>
      <c r="BP98" s="211">
        <f t="shared" si="19"/>
        <v>36.247965675395776</v>
      </c>
      <c r="BQ98" s="428"/>
      <c r="BR98" s="428"/>
      <c r="BS98" s="211">
        <f t="shared" si="20"/>
        <v>192.33614440005923</v>
      </c>
      <c r="BT98" s="428" t="s">
        <v>380</v>
      </c>
      <c r="BU98" s="428">
        <v>90.2</v>
      </c>
      <c r="BV98" s="211">
        <f t="shared" si="21"/>
        <v>58.884450362479654</v>
      </c>
      <c r="BW98" s="428" t="s">
        <v>7457</v>
      </c>
      <c r="BX98" s="428">
        <v>86</v>
      </c>
      <c r="BY98" s="211">
        <f t="shared" si="26"/>
        <v>65.098387335404666</v>
      </c>
      <c r="BZ98" s="428" t="s">
        <v>3186</v>
      </c>
      <c r="CA98" s="428">
        <v>87.2</v>
      </c>
      <c r="CB98" s="212">
        <f t="shared" si="22"/>
        <v>63.322976771711801</v>
      </c>
      <c r="CC98" s="428" t="s">
        <v>7459</v>
      </c>
      <c r="CD98" s="428">
        <v>90</v>
      </c>
      <c r="CE98" s="212">
        <f t="shared" si="23"/>
        <v>59.180352123095133</v>
      </c>
      <c r="CF98" s="428"/>
      <c r="CG98" s="428"/>
      <c r="CH98" s="212">
        <f t="shared" si="24"/>
        <v>192.33614440005923</v>
      </c>
      <c r="CI98" s="428"/>
      <c r="CJ98" s="428"/>
      <c r="CK98" s="212">
        <f t="shared" si="25"/>
        <v>192.33614440005923</v>
      </c>
      <c r="CL98" s="428">
        <v>90</v>
      </c>
      <c r="CM98" s="211">
        <f t="shared" si="15"/>
        <v>59.180352123095133</v>
      </c>
      <c r="CN98" s="208">
        <v>180</v>
      </c>
      <c r="CO98" s="428"/>
      <c r="CP98" s="428"/>
      <c r="CQ98" s="213">
        <v>2</v>
      </c>
      <c r="CR98" s="213">
        <v>2</v>
      </c>
      <c r="CS98" s="211">
        <v>0</v>
      </c>
      <c r="CT98" s="214">
        <v>0</v>
      </c>
      <c r="CU98" s="214">
        <v>0.25</v>
      </c>
      <c r="CV98" s="214">
        <v>0.25</v>
      </c>
      <c r="CW98" s="214">
        <v>0</v>
      </c>
      <c r="CX98" s="431">
        <f t="shared" si="27"/>
        <v>4.5</v>
      </c>
      <c r="CY98" s="431" t="s">
        <v>2836</v>
      </c>
      <c r="CZ98" s="431" t="s">
        <v>2634</v>
      </c>
      <c r="DA98" s="431"/>
      <c r="DB98" s="211" t="s">
        <v>2645</v>
      </c>
      <c r="DC98" s="211" t="s">
        <v>2648</v>
      </c>
      <c r="DD98" s="211" t="s">
        <v>2646</v>
      </c>
      <c r="DE98" s="211" t="s">
        <v>2650</v>
      </c>
      <c r="DF98" s="211" t="s">
        <v>32</v>
      </c>
      <c r="DG98" s="211" t="s">
        <v>2654</v>
      </c>
      <c r="DH98" s="211" t="s">
        <v>2653</v>
      </c>
      <c r="DI98" s="211" t="s">
        <v>2658</v>
      </c>
      <c r="DJ98" s="211" t="s">
        <v>2659</v>
      </c>
      <c r="DK98" s="211" t="s">
        <v>2659</v>
      </c>
      <c r="DL98" s="211" t="s">
        <v>2659</v>
      </c>
      <c r="DM98" s="211" t="s">
        <v>2663</v>
      </c>
      <c r="DN98" s="428" t="s">
        <v>4001</v>
      </c>
      <c r="DO98" s="428" t="s">
        <v>4003</v>
      </c>
      <c r="DP98" s="428"/>
      <c r="DQ98" s="428" t="s">
        <v>4068</v>
      </c>
      <c r="DR98" s="428"/>
      <c r="DS98" s="428" t="s">
        <v>2634</v>
      </c>
      <c r="DT98" s="428"/>
      <c r="DU98" s="211" t="s">
        <v>2634</v>
      </c>
      <c r="DV98" s="211" t="s">
        <v>2633</v>
      </c>
      <c r="DW98" s="211"/>
      <c r="DX98" s="215" t="s">
        <v>381</v>
      </c>
      <c r="DY98" s="169" t="s">
        <v>3004</v>
      </c>
      <c r="DZ98" s="215" t="s">
        <v>101</v>
      </c>
      <c r="EA98" s="208">
        <v>4</v>
      </c>
      <c r="EB98" s="432" t="s">
        <v>382</v>
      </c>
      <c r="EC98" s="215"/>
      <c r="ED98" s="209"/>
      <c r="EE98" s="209"/>
      <c r="EF98" s="433"/>
      <c r="EG98" s="433"/>
      <c r="EH98" s="433"/>
      <c r="EI98" s="433"/>
      <c r="EJ98" s="433"/>
      <c r="EK98" s="433"/>
      <c r="EL98" s="433"/>
      <c r="EM98" s="433"/>
      <c r="EN98" s="433"/>
      <c r="EO98" s="433"/>
      <c r="EP98" s="433"/>
      <c r="EQ98" s="433"/>
      <c r="ER98" s="433"/>
      <c r="ES98" s="433"/>
      <c r="ET98" s="433"/>
      <c r="EU98" s="433"/>
      <c r="EV98" s="433"/>
      <c r="EW98" s="433"/>
      <c r="EX98" s="433"/>
      <c r="EY98" s="433"/>
      <c r="EZ98" s="433"/>
      <c r="FA98" s="433"/>
      <c r="FB98" s="433"/>
      <c r="FC98" s="433"/>
      <c r="FD98" s="433"/>
      <c r="FE98" s="433"/>
      <c r="FF98" s="433"/>
      <c r="FG98" s="433"/>
      <c r="FH98" s="433"/>
      <c r="FI98" s="433"/>
      <c r="FJ98" s="433"/>
      <c r="FK98" s="433"/>
      <c r="FL98" s="433"/>
      <c r="FM98" s="433"/>
      <c r="FN98" s="433"/>
      <c r="FO98" s="433"/>
      <c r="FP98" s="433"/>
      <c r="FQ98" s="433"/>
      <c r="FR98" s="433"/>
      <c r="FS98" s="433"/>
      <c r="FT98" s="433"/>
      <c r="FU98" s="433"/>
      <c r="FV98" s="433"/>
      <c r="FW98" s="433"/>
      <c r="FX98" s="433"/>
    </row>
    <row r="99" spans="1:180" s="434" customFormat="1" ht="15.75" hidden="1" customHeight="1" x14ac:dyDescent="0.25">
      <c r="A99" s="472">
        <v>97</v>
      </c>
      <c r="B99" s="2063"/>
      <c r="C99" s="428" t="s">
        <v>7886</v>
      </c>
      <c r="D99" s="428" t="s">
        <v>23</v>
      </c>
      <c r="E99" s="428" t="s">
        <v>4114</v>
      </c>
      <c r="F99" s="428">
        <v>96167</v>
      </c>
      <c r="G99" s="428">
        <v>49</v>
      </c>
      <c r="H99" s="428" t="s">
        <v>2633</v>
      </c>
      <c r="I99" s="428" t="s">
        <v>2633</v>
      </c>
      <c r="J99" s="428" t="s">
        <v>2634</v>
      </c>
      <c r="K99" s="428">
        <v>505221934</v>
      </c>
      <c r="L99" s="428">
        <v>112</v>
      </c>
      <c r="M99" s="428">
        <v>159</v>
      </c>
      <c r="N99" s="211">
        <f t="shared" si="28"/>
        <v>44.302045014042164</v>
      </c>
      <c r="O99" s="429">
        <v>2</v>
      </c>
      <c r="P99" s="211">
        <f t="shared" si="16"/>
        <v>63.202500000000008</v>
      </c>
      <c r="Q99" s="211">
        <f t="shared" si="17"/>
        <v>48.797499999999992</v>
      </c>
      <c r="R99" s="428" t="s">
        <v>26</v>
      </c>
      <c r="S99" s="430">
        <v>40590</v>
      </c>
      <c r="T99" s="428" t="s">
        <v>253</v>
      </c>
      <c r="U99" s="428" t="s">
        <v>2490</v>
      </c>
      <c r="V99" s="428" t="s">
        <v>383</v>
      </c>
      <c r="W99" s="428" t="s">
        <v>3010</v>
      </c>
      <c r="X99" s="428"/>
      <c r="Y99" s="428"/>
      <c r="Z99" s="428"/>
      <c r="AA99" s="428"/>
      <c r="AB99" s="428" t="s">
        <v>2633</v>
      </c>
      <c r="AC99" s="428" t="s">
        <v>2636</v>
      </c>
      <c r="AD99" s="428"/>
      <c r="AE99" s="428"/>
      <c r="AF99" s="428" t="s">
        <v>2633</v>
      </c>
      <c r="AG99" s="428" t="s">
        <v>2636</v>
      </c>
      <c r="AH99" s="428" t="s">
        <v>2633</v>
      </c>
      <c r="AI99" s="428" t="s">
        <v>2636</v>
      </c>
      <c r="AJ99" s="428"/>
      <c r="AK99" s="428"/>
      <c r="AL99" s="428"/>
      <c r="AM99" s="428"/>
      <c r="AN99" s="428"/>
      <c r="AO99" s="428"/>
      <c r="AP99" s="428"/>
      <c r="AQ99" s="428"/>
      <c r="AR99" s="428"/>
      <c r="AS99" s="428"/>
      <c r="AT99" s="428"/>
      <c r="AU99" s="428"/>
      <c r="AV99" s="428"/>
      <c r="AW99" s="428"/>
      <c r="AX99" s="428"/>
      <c r="AY99" s="428"/>
      <c r="AZ99" s="428"/>
      <c r="BA99" s="428"/>
      <c r="BB99" s="428"/>
      <c r="BC99" s="428"/>
      <c r="BD99" s="428"/>
      <c r="BE99" s="428"/>
      <c r="BF99" s="428"/>
      <c r="BG99" s="428" t="s">
        <v>2633</v>
      </c>
      <c r="BH99" s="428"/>
      <c r="BI99" s="428"/>
      <c r="BJ99" s="428"/>
      <c r="BK99" s="428">
        <v>104.5</v>
      </c>
      <c r="BL99" s="428">
        <v>104.5</v>
      </c>
      <c r="BM99" s="211">
        <f t="shared" si="18"/>
        <v>15.369639838106464</v>
      </c>
      <c r="BN99" s="428"/>
      <c r="BO99" s="428"/>
      <c r="BP99" s="211">
        <f t="shared" si="19"/>
        <v>229.51995491572319</v>
      </c>
      <c r="BQ99" s="428">
        <v>82</v>
      </c>
      <c r="BR99" s="428">
        <v>82</v>
      </c>
      <c r="BS99" s="211">
        <f t="shared" si="20"/>
        <v>61.478559352425854</v>
      </c>
      <c r="BT99" s="428" t="s">
        <v>384</v>
      </c>
      <c r="BU99" s="428">
        <v>81</v>
      </c>
      <c r="BV99" s="211">
        <f t="shared" si="21"/>
        <v>63.527844664173386</v>
      </c>
      <c r="BW99" s="428">
        <v>81.400000000000006</v>
      </c>
      <c r="BX99" s="428">
        <v>81.400000000000006</v>
      </c>
      <c r="BY99" s="211">
        <f t="shared" si="26"/>
        <v>62.708130539474361</v>
      </c>
      <c r="BZ99" s="428" t="s">
        <v>385</v>
      </c>
      <c r="CA99" s="428">
        <v>80</v>
      </c>
      <c r="CB99" s="212">
        <f t="shared" si="22"/>
        <v>65.577129975920911</v>
      </c>
      <c r="CC99" s="428" t="s">
        <v>2758</v>
      </c>
      <c r="CD99" s="428">
        <v>79</v>
      </c>
      <c r="CE99" s="212">
        <f t="shared" si="23"/>
        <v>67.626415287668436</v>
      </c>
      <c r="CF99" s="428" t="s">
        <v>4501</v>
      </c>
      <c r="CG99" s="428">
        <v>89.7</v>
      </c>
      <c r="CH99" s="212">
        <f t="shared" si="24"/>
        <v>45.69906245196988</v>
      </c>
      <c r="CI99" s="428"/>
      <c r="CJ99" s="428"/>
      <c r="CK99" s="212">
        <f t="shared" si="25"/>
        <v>229.51995491572319</v>
      </c>
      <c r="CL99" s="428">
        <v>79</v>
      </c>
      <c r="CM99" s="211">
        <f t="shared" si="15"/>
        <v>67.626415287668436</v>
      </c>
      <c r="CN99" s="208">
        <v>115</v>
      </c>
      <c r="CO99" s="428"/>
      <c r="CP99" s="428"/>
      <c r="CQ99" s="213">
        <v>2</v>
      </c>
      <c r="CR99" s="213">
        <v>1</v>
      </c>
      <c r="CS99" s="211">
        <v>1</v>
      </c>
      <c r="CT99" s="214">
        <v>0</v>
      </c>
      <c r="CU99" s="214">
        <v>0.5</v>
      </c>
      <c r="CV99" s="214">
        <v>0.5</v>
      </c>
      <c r="CW99" s="214">
        <v>-0.25</v>
      </c>
      <c r="CX99" s="431">
        <f t="shared" si="27"/>
        <v>4.75</v>
      </c>
      <c r="CY99" s="431" t="s">
        <v>2836</v>
      </c>
      <c r="CZ99" s="431"/>
      <c r="DA99" s="431"/>
      <c r="DB99" s="211" t="s">
        <v>2644</v>
      </c>
      <c r="DC99" s="211" t="s">
        <v>2648</v>
      </c>
      <c r="DD99" s="211" t="s">
        <v>2647</v>
      </c>
      <c r="DE99" s="211" t="s">
        <v>2651</v>
      </c>
      <c r="DF99" s="211" t="s">
        <v>32</v>
      </c>
      <c r="DG99" s="211" t="s">
        <v>2653</v>
      </c>
      <c r="DH99" s="211" t="s">
        <v>2653</v>
      </c>
      <c r="DI99" s="211" t="s">
        <v>2655</v>
      </c>
      <c r="DJ99" s="211" t="s">
        <v>2659</v>
      </c>
      <c r="DK99" s="211" t="s">
        <v>2659</v>
      </c>
      <c r="DL99" s="211" t="s">
        <v>37</v>
      </c>
      <c r="DM99" s="211" t="s">
        <v>2661</v>
      </c>
      <c r="DN99" s="428"/>
      <c r="DO99" s="428"/>
      <c r="DP99" s="428"/>
      <c r="DQ99" s="428"/>
      <c r="DR99" s="428"/>
      <c r="DS99" s="428"/>
      <c r="DT99" s="428"/>
      <c r="DU99" s="211" t="s">
        <v>2634</v>
      </c>
      <c r="DV99" s="211" t="s">
        <v>2633</v>
      </c>
      <c r="DW99" s="211"/>
      <c r="DX99" s="215" t="s">
        <v>386</v>
      </c>
      <c r="DY99" s="169" t="s">
        <v>3011</v>
      </c>
      <c r="DZ99" s="215" t="s">
        <v>101</v>
      </c>
      <c r="EA99" s="208">
        <v>3</v>
      </c>
      <c r="EB99" s="432"/>
      <c r="EC99" s="215"/>
      <c r="ED99" s="209"/>
      <c r="EE99" s="209"/>
      <c r="EF99" s="433"/>
      <c r="EG99" s="433"/>
      <c r="EH99" s="433"/>
      <c r="EI99" s="433"/>
      <c r="EJ99" s="433"/>
      <c r="EK99" s="433"/>
      <c r="EL99" s="433"/>
      <c r="EM99" s="433"/>
      <c r="EN99" s="433"/>
      <c r="EO99" s="433"/>
      <c r="EP99" s="433"/>
      <c r="EQ99" s="433"/>
      <c r="ER99" s="433"/>
      <c r="ES99" s="433"/>
      <c r="ET99" s="433"/>
      <c r="EU99" s="433"/>
      <c r="EV99" s="433"/>
      <c r="EW99" s="433"/>
      <c r="EX99" s="433"/>
      <c r="EY99" s="433"/>
      <c r="EZ99" s="433"/>
      <c r="FA99" s="433"/>
      <c r="FB99" s="433"/>
      <c r="FC99" s="433"/>
      <c r="FD99" s="433"/>
      <c r="FE99" s="433"/>
      <c r="FF99" s="433"/>
      <c r="FG99" s="433"/>
      <c r="FH99" s="433"/>
      <c r="FI99" s="433"/>
      <c r="FJ99" s="433"/>
      <c r="FK99" s="433"/>
      <c r="FL99" s="433"/>
      <c r="FM99" s="433"/>
      <c r="FN99" s="433"/>
      <c r="FO99" s="433"/>
      <c r="FP99" s="433"/>
      <c r="FQ99" s="433"/>
      <c r="FR99" s="433"/>
      <c r="FS99" s="433"/>
      <c r="FT99" s="433"/>
      <c r="FU99" s="433"/>
      <c r="FV99" s="433"/>
      <c r="FW99" s="433"/>
      <c r="FX99" s="433"/>
    </row>
    <row r="100" spans="1:180" s="434" customFormat="1" ht="15.75" hidden="1" customHeight="1" x14ac:dyDescent="0.25">
      <c r="A100" s="189">
        <v>98</v>
      </c>
      <c r="B100" s="2063"/>
      <c r="C100" s="428" t="s">
        <v>7887</v>
      </c>
      <c r="D100" s="428" t="s">
        <v>23</v>
      </c>
      <c r="E100" s="428" t="s">
        <v>4114</v>
      </c>
      <c r="F100" s="428">
        <v>413570</v>
      </c>
      <c r="G100" s="428">
        <v>39</v>
      </c>
      <c r="H100" s="428"/>
      <c r="I100" s="428"/>
      <c r="J100" s="428"/>
      <c r="K100" s="428">
        <v>506108931</v>
      </c>
      <c r="L100" s="428">
        <v>113</v>
      </c>
      <c r="M100" s="428">
        <v>159</v>
      </c>
      <c r="N100" s="211">
        <f t="shared" si="28"/>
        <v>44.697598987381824</v>
      </c>
      <c r="O100" s="429">
        <v>2</v>
      </c>
      <c r="P100" s="211">
        <f t="shared" si="16"/>
        <v>63.202500000000008</v>
      </c>
      <c r="Q100" s="211">
        <f t="shared" si="17"/>
        <v>49.797499999999992</v>
      </c>
      <c r="R100" s="428" t="s">
        <v>26</v>
      </c>
      <c r="S100" s="430">
        <v>40590</v>
      </c>
      <c r="T100" s="428" t="s">
        <v>253</v>
      </c>
      <c r="U100" s="428" t="s">
        <v>2490</v>
      </c>
      <c r="V100" s="428" t="s">
        <v>387</v>
      </c>
      <c r="W100" s="428" t="s">
        <v>2759</v>
      </c>
      <c r="X100" s="428"/>
      <c r="Y100" s="428"/>
      <c r="Z100" s="428"/>
      <c r="AA100" s="428"/>
      <c r="AB100" s="428" t="s">
        <v>2633</v>
      </c>
      <c r="AC100" s="428" t="s">
        <v>2635</v>
      </c>
      <c r="AD100" s="428"/>
      <c r="AE100" s="428"/>
      <c r="AF100" s="428"/>
      <c r="AG100" s="428"/>
      <c r="AH100" s="428"/>
      <c r="AI100" s="428"/>
      <c r="AJ100" s="428"/>
      <c r="AK100" s="428"/>
      <c r="AL100" s="428"/>
      <c r="AM100" s="428"/>
      <c r="AN100" s="428"/>
      <c r="AO100" s="428"/>
      <c r="AP100" s="428"/>
      <c r="AQ100" s="428"/>
      <c r="AR100" s="428"/>
      <c r="AS100" s="428"/>
      <c r="AT100" s="428"/>
      <c r="AU100" s="428"/>
      <c r="AV100" s="428"/>
      <c r="AW100" s="428"/>
      <c r="AX100" s="428"/>
      <c r="AY100" s="428"/>
      <c r="AZ100" s="428"/>
      <c r="BA100" s="428"/>
      <c r="BB100" s="428"/>
      <c r="BC100" s="428"/>
      <c r="BD100" s="428"/>
      <c r="BE100" s="428"/>
      <c r="BF100" s="428"/>
      <c r="BG100" s="428"/>
      <c r="BH100" s="428"/>
      <c r="BI100" s="428"/>
      <c r="BJ100" s="428"/>
      <c r="BK100" s="428" t="s">
        <v>388</v>
      </c>
      <c r="BL100" s="428">
        <v>105</v>
      </c>
      <c r="BM100" s="211">
        <f t="shared" si="18"/>
        <v>16.065063507204179</v>
      </c>
      <c r="BN100" s="428">
        <v>102</v>
      </c>
      <c r="BO100" s="428">
        <v>102</v>
      </c>
      <c r="BP100" s="211">
        <f t="shared" si="19"/>
        <v>22.089462322405748</v>
      </c>
      <c r="BQ100" s="428">
        <v>97</v>
      </c>
      <c r="BR100" s="428">
        <v>97</v>
      </c>
      <c r="BS100" s="211">
        <f t="shared" si="20"/>
        <v>32.130127014408359</v>
      </c>
      <c r="BT100" s="428">
        <v>90</v>
      </c>
      <c r="BU100" s="428">
        <v>95</v>
      </c>
      <c r="BV100" s="211">
        <f t="shared" si="21"/>
        <v>36.146392891209409</v>
      </c>
      <c r="BW100" s="428">
        <v>90</v>
      </c>
      <c r="BX100" s="428">
        <v>90</v>
      </c>
      <c r="BY100" s="211">
        <f t="shared" si="26"/>
        <v>46.187057583212017</v>
      </c>
      <c r="BZ100" s="428" t="s">
        <v>2760</v>
      </c>
      <c r="CA100" s="428">
        <v>85</v>
      </c>
      <c r="CB100" s="212">
        <f t="shared" si="22"/>
        <v>56.227722275214632</v>
      </c>
      <c r="CC100" s="428" t="s">
        <v>7057</v>
      </c>
      <c r="CD100" s="428">
        <v>85</v>
      </c>
      <c r="CE100" s="212">
        <f t="shared" si="23"/>
        <v>56.227722275214632</v>
      </c>
      <c r="CF100" s="428"/>
      <c r="CG100" s="428"/>
      <c r="CH100" s="212">
        <f t="shared" si="24"/>
        <v>226.91902203925903</v>
      </c>
      <c r="CI100" s="428"/>
      <c r="CJ100" s="428"/>
      <c r="CK100" s="212">
        <f t="shared" si="25"/>
        <v>226.91902203925903</v>
      </c>
      <c r="CL100" s="428">
        <v>85</v>
      </c>
      <c r="CM100" s="211">
        <f t="shared" si="15"/>
        <v>56.227722275214632</v>
      </c>
      <c r="CN100" s="208">
        <v>120</v>
      </c>
      <c r="CO100" s="428"/>
      <c r="CP100" s="428"/>
      <c r="CQ100" s="213">
        <v>2</v>
      </c>
      <c r="CR100" s="213">
        <v>1</v>
      </c>
      <c r="CS100" s="211">
        <v>1</v>
      </c>
      <c r="CT100" s="214">
        <v>-0.25</v>
      </c>
      <c r="CU100" s="214">
        <v>0.5</v>
      </c>
      <c r="CV100" s="214">
        <v>0.5</v>
      </c>
      <c r="CW100" s="214">
        <v>0.5</v>
      </c>
      <c r="CX100" s="431">
        <f t="shared" si="27"/>
        <v>5.25</v>
      </c>
      <c r="CY100" s="431" t="s">
        <v>2838</v>
      </c>
      <c r="CZ100" s="431"/>
      <c r="DA100" s="431"/>
      <c r="DB100" s="211" t="s">
        <v>2645</v>
      </c>
      <c r="DC100" s="211" t="s">
        <v>2648</v>
      </c>
      <c r="DD100" s="211" t="s">
        <v>2648</v>
      </c>
      <c r="DE100" s="211" t="s">
        <v>2651</v>
      </c>
      <c r="DF100" s="211" t="s">
        <v>32</v>
      </c>
      <c r="DG100" s="211" t="s">
        <v>2654</v>
      </c>
      <c r="DH100" s="211" t="s">
        <v>2653</v>
      </c>
      <c r="DI100" s="211" t="s">
        <v>2657</v>
      </c>
      <c r="DJ100" s="211" t="s">
        <v>37</v>
      </c>
      <c r="DK100" s="211" t="s">
        <v>2659</v>
      </c>
      <c r="DL100" s="211" t="s">
        <v>2660</v>
      </c>
      <c r="DM100" s="211" t="s">
        <v>2663</v>
      </c>
      <c r="DN100" s="428"/>
      <c r="DO100" s="428"/>
      <c r="DP100" s="428"/>
      <c r="DQ100" s="428"/>
      <c r="DR100" s="428"/>
      <c r="DS100" s="428"/>
      <c r="DT100" s="428"/>
      <c r="DU100" s="211" t="s">
        <v>2634</v>
      </c>
      <c r="DV100" s="211" t="s">
        <v>2633</v>
      </c>
      <c r="DW100" s="211" t="s">
        <v>7058</v>
      </c>
      <c r="DX100" s="215" t="s">
        <v>3012</v>
      </c>
      <c r="DY100" s="169" t="s">
        <v>309</v>
      </c>
      <c r="DZ100" s="215" t="s">
        <v>101</v>
      </c>
      <c r="EA100" s="208">
        <v>3</v>
      </c>
      <c r="EB100" s="432" t="s">
        <v>389</v>
      </c>
      <c r="EC100" s="215"/>
      <c r="ED100" s="209"/>
      <c r="EE100" s="209"/>
      <c r="EF100" s="433"/>
      <c r="EG100" s="433"/>
      <c r="EH100" s="433"/>
      <c r="EI100" s="433"/>
      <c r="EJ100" s="433"/>
      <c r="EK100" s="433"/>
      <c r="EL100" s="433"/>
      <c r="EM100" s="433"/>
      <c r="EN100" s="433"/>
      <c r="EO100" s="433"/>
      <c r="EP100" s="433"/>
      <c r="EQ100" s="433"/>
      <c r="ER100" s="433"/>
      <c r="ES100" s="433"/>
      <c r="ET100" s="433"/>
      <c r="EU100" s="433"/>
      <c r="EV100" s="433"/>
      <c r="EW100" s="433"/>
      <c r="EX100" s="433"/>
      <c r="EY100" s="433"/>
      <c r="EZ100" s="433"/>
      <c r="FA100" s="433"/>
      <c r="FB100" s="433"/>
      <c r="FC100" s="433"/>
      <c r="FD100" s="433"/>
      <c r="FE100" s="433"/>
      <c r="FF100" s="433"/>
      <c r="FG100" s="433"/>
      <c r="FH100" s="433"/>
      <c r="FI100" s="433"/>
      <c r="FJ100" s="433"/>
      <c r="FK100" s="433"/>
      <c r="FL100" s="433"/>
      <c r="FM100" s="433"/>
      <c r="FN100" s="433"/>
      <c r="FO100" s="433"/>
      <c r="FP100" s="433"/>
      <c r="FQ100" s="433"/>
      <c r="FR100" s="433"/>
      <c r="FS100" s="433"/>
      <c r="FT100" s="433"/>
      <c r="FU100" s="433"/>
      <c r="FV100" s="433"/>
      <c r="FW100" s="433"/>
      <c r="FX100" s="433"/>
    </row>
    <row r="101" spans="1:180" s="434" customFormat="1" ht="15.75" hidden="1" customHeight="1" x14ac:dyDescent="0.25">
      <c r="A101" s="219">
        <v>99</v>
      </c>
      <c r="B101" s="2063"/>
      <c r="C101" s="428" t="s">
        <v>7888</v>
      </c>
      <c r="D101" s="428" t="s">
        <v>22</v>
      </c>
      <c r="E101" s="428" t="s">
        <v>4126</v>
      </c>
      <c r="F101" s="428">
        <v>326667</v>
      </c>
      <c r="G101" s="428">
        <v>30</v>
      </c>
      <c r="H101" s="428" t="s">
        <v>2634</v>
      </c>
      <c r="I101" s="428" t="s">
        <v>2634</v>
      </c>
      <c r="J101" s="428" t="s">
        <v>2633</v>
      </c>
      <c r="K101" s="428">
        <v>503413009</v>
      </c>
      <c r="L101" s="428">
        <v>170</v>
      </c>
      <c r="M101" s="428">
        <v>177</v>
      </c>
      <c r="N101" s="212">
        <f t="shared" si="28"/>
        <v>54.26282358198474</v>
      </c>
      <c r="O101" s="437">
        <v>3</v>
      </c>
      <c r="P101" s="212">
        <f t="shared" si="16"/>
        <v>78.322500000000005</v>
      </c>
      <c r="Q101" s="212">
        <f t="shared" si="17"/>
        <v>91.677499999999995</v>
      </c>
      <c r="R101" s="438" t="s">
        <v>29</v>
      </c>
      <c r="S101" s="430">
        <v>40594</v>
      </c>
      <c r="T101" s="428" t="s">
        <v>253</v>
      </c>
      <c r="U101" s="428" t="s">
        <v>2490</v>
      </c>
      <c r="V101" s="428" t="s">
        <v>390</v>
      </c>
      <c r="W101" s="428" t="s">
        <v>3641</v>
      </c>
      <c r="X101" s="428"/>
      <c r="Y101" s="428"/>
      <c r="Z101" s="428"/>
      <c r="AA101" s="428"/>
      <c r="AB101" s="428"/>
      <c r="AC101" s="428"/>
      <c r="AD101" s="428"/>
      <c r="AE101" s="428"/>
      <c r="AF101" s="428"/>
      <c r="AG101" s="428"/>
      <c r="AH101" s="428"/>
      <c r="AI101" s="428"/>
      <c r="AJ101" s="428"/>
      <c r="AK101" s="428"/>
      <c r="AL101" s="428"/>
      <c r="AM101" s="428"/>
      <c r="AN101" s="428" t="s">
        <v>2633</v>
      </c>
      <c r="AO101" s="428" t="s">
        <v>4075</v>
      </c>
      <c r="AP101" s="428" t="s">
        <v>4078</v>
      </c>
      <c r="AQ101" s="428" t="s">
        <v>2636</v>
      </c>
      <c r="AR101" s="428" t="s">
        <v>4076</v>
      </c>
      <c r="AS101" s="428" t="s">
        <v>4078</v>
      </c>
      <c r="AT101" s="428"/>
      <c r="AU101" s="428"/>
      <c r="AV101" s="428"/>
      <c r="AW101" s="428"/>
      <c r="AX101" s="428"/>
      <c r="AY101" s="428"/>
      <c r="AZ101" s="428"/>
      <c r="BA101" s="428"/>
      <c r="BB101" s="428"/>
      <c r="BC101" s="428"/>
      <c r="BD101" s="428"/>
      <c r="BE101" s="428" t="s">
        <v>2633</v>
      </c>
      <c r="BF101" s="428" t="s">
        <v>2633</v>
      </c>
      <c r="BG101" s="428"/>
      <c r="BH101" s="428"/>
      <c r="BI101" s="428"/>
      <c r="BJ101" s="428"/>
      <c r="BK101" s="428">
        <v>151</v>
      </c>
      <c r="BL101" s="428">
        <v>151</v>
      </c>
      <c r="BM101" s="211">
        <f t="shared" si="18"/>
        <v>20.724823429958278</v>
      </c>
      <c r="BN101" s="428" t="s">
        <v>391</v>
      </c>
      <c r="BO101" s="428">
        <v>127.3</v>
      </c>
      <c r="BP101" s="211">
        <f t="shared" si="19"/>
        <v>46.576313708379921</v>
      </c>
      <c r="BQ101" s="428">
        <v>118</v>
      </c>
      <c r="BR101" s="428">
        <v>118</v>
      </c>
      <c r="BS101" s="211">
        <f t="shared" si="20"/>
        <v>56.720569387254237</v>
      </c>
      <c r="BT101" s="428" t="s">
        <v>392</v>
      </c>
      <c r="BU101" s="428">
        <v>104.8</v>
      </c>
      <c r="BV101" s="211">
        <f t="shared" si="21"/>
        <v>71.118867770172628</v>
      </c>
      <c r="BW101" s="428">
        <v>97.2</v>
      </c>
      <c r="BX101" s="428">
        <v>97.2</v>
      </c>
      <c r="BY101" s="211">
        <f t="shared" si="26"/>
        <v>79.408797142155933</v>
      </c>
      <c r="BZ101" s="428" t="s">
        <v>5691</v>
      </c>
      <c r="CA101" s="428">
        <v>77.599999999999994</v>
      </c>
      <c r="CB101" s="212">
        <f t="shared" si="22"/>
        <v>100.78808868042867</v>
      </c>
      <c r="CC101" s="428" t="s">
        <v>5692</v>
      </c>
      <c r="CD101" s="428">
        <v>78.5</v>
      </c>
      <c r="CE101" s="212">
        <f t="shared" si="23"/>
        <v>99.80638651795698</v>
      </c>
      <c r="CF101" s="428" t="s">
        <v>8380</v>
      </c>
      <c r="CG101" s="428">
        <v>89.5</v>
      </c>
      <c r="CH101" s="212">
        <f t="shared" si="24"/>
        <v>87.807804532191653</v>
      </c>
      <c r="CI101" s="428" t="s">
        <v>5443</v>
      </c>
      <c r="CJ101" s="428">
        <v>75.599999999999994</v>
      </c>
      <c r="CK101" s="212">
        <f t="shared" si="25"/>
        <v>102.96964904147691</v>
      </c>
      <c r="CL101" s="428">
        <v>89.5</v>
      </c>
      <c r="CM101" s="211">
        <f t="shared" si="15"/>
        <v>87.807804532191653</v>
      </c>
      <c r="CN101" s="208">
        <v>125</v>
      </c>
      <c r="CO101" s="428"/>
      <c r="CP101" s="428"/>
      <c r="CQ101" s="213">
        <v>3</v>
      </c>
      <c r="CR101" s="213">
        <v>0</v>
      </c>
      <c r="CS101" s="211">
        <v>1</v>
      </c>
      <c r="CT101" s="214">
        <v>-0.25</v>
      </c>
      <c r="CU101" s="214">
        <v>0.25</v>
      </c>
      <c r="CV101" s="214">
        <v>0.25</v>
      </c>
      <c r="CW101" s="214"/>
      <c r="CX101" s="431">
        <f t="shared" si="27"/>
        <v>4.25</v>
      </c>
      <c r="CY101" s="431" t="s">
        <v>2838</v>
      </c>
      <c r="CZ101" s="431" t="s">
        <v>2633</v>
      </c>
      <c r="DA101" s="431" t="s">
        <v>3977</v>
      </c>
      <c r="DB101" s="211" t="s">
        <v>2644</v>
      </c>
      <c r="DC101" s="211" t="s">
        <v>2648</v>
      </c>
      <c r="DD101" s="211" t="s">
        <v>2648</v>
      </c>
      <c r="DE101" s="211" t="s">
        <v>2651</v>
      </c>
      <c r="DF101" s="211" t="s">
        <v>32</v>
      </c>
      <c r="DG101" s="211" t="s">
        <v>32</v>
      </c>
      <c r="DH101" s="211" t="s">
        <v>5009</v>
      </c>
      <c r="DI101" s="211" t="s">
        <v>2657</v>
      </c>
      <c r="DJ101" s="211" t="s">
        <v>37</v>
      </c>
      <c r="DK101" s="211" t="s">
        <v>37</v>
      </c>
      <c r="DL101" s="211" t="s">
        <v>2659</v>
      </c>
      <c r="DM101" s="211" t="s">
        <v>2662</v>
      </c>
      <c r="DN101" s="428" t="s">
        <v>4001</v>
      </c>
      <c r="DO101" s="428" t="s">
        <v>4002</v>
      </c>
      <c r="DP101" s="428"/>
      <c r="DQ101" s="428" t="s">
        <v>4068</v>
      </c>
      <c r="DR101" s="428"/>
      <c r="DS101" s="428" t="s">
        <v>2633</v>
      </c>
      <c r="DT101" s="428" t="s">
        <v>4073</v>
      </c>
      <c r="DU101" s="211" t="s">
        <v>2634</v>
      </c>
      <c r="DV101" s="211" t="s">
        <v>2633</v>
      </c>
      <c r="DW101" s="211"/>
      <c r="DX101" s="215" t="s">
        <v>393</v>
      </c>
      <c r="DY101" s="169" t="s">
        <v>5693</v>
      </c>
      <c r="DZ101" s="215" t="s">
        <v>101</v>
      </c>
      <c r="EA101" s="208">
        <v>3</v>
      </c>
      <c r="EB101" s="595" t="s">
        <v>8381</v>
      </c>
      <c r="EC101" s="215"/>
      <c r="ED101" s="209" t="s">
        <v>5694</v>
      </c>
      <c r="EE101" s="209"/>
      <c r="EF101" s="433"/>
      <c r="EG101" s="433"/>
      <c r="EH101" s="433"/>
      <c r="EI101" s="433"/>
      <c r="EJ101" s="433"/>
      <c r="EK101" s="433"/>
      <c r="EL101" s="433"/>
      <c r="EM101" s="433"/>
      <c r="EN101" s="433"/>
      <c r="EO101" s="433"/>
      <c r="EP101" s="433"/>
      <c r="EQ101" s="433"/>
      <c r="ER101" s="433"/>
      <c r="ES101" s="433"/>
      <c r="ET101" s="433"/>
      <c r="EU101" s="433"/>
      <c r="EV101" s="433"/>
      <c r="EW101" s="433"/>
      <c r="EX101" s="433"/>
      <c r="EY101" s="433"/>
      <c r="EZ101" s="433"/>
      <c r="FA101" s="433"/>
      <c r="FB101" s="433"/>
      <c r="FC101" s="433"/>
      <c r="FD101" s="433"/>
      <c r="FE101" s="433"/>
      <c r="FF101" s="433"/>
      <c r="FG101" s="433"/>
      <c r="FH101" s="433"/>
      <c r="FI101" s="433"/>
      <c r="FJ101" s="433"/>
      <c r="FK101" s="433"/>
      <c r="FL101" s="433"/>
      <c r="FM101" s="433"/>
      <c r="FN101" s="433"/>
      <c r="FO101" s="433"/>
      <c r="FP101" s="433"/>
      <c r="FQ101" s="433"/>
      <c r="FR101" s="433"/>
      <c r="FS101" s="433"/>
      <c r="FT101" s="433"/>
      <c r="FU101" s="433"/>
      <c r="FV101" s="433"/>
      <c r="FW101" s="433"/>
      <c r="FX101" s="433"/>
    </row>
    <row r="102" spans="1:180" s="434" customFormat="1" ht="15.75" hidden="1" customHeight="1" x14ac:dyDescent="0.25">
      <c r="A102" s="189">
        <v>100</v>
      </c>
      <c r="B102" s="2063"/>
      <c r="C102" s="428" t="s">
        <v>6176</v>
      </c>
      <c r="D102" s="428" t="s">
        <v>23</v>
      </c>
      <c r="E102" s="428" t="s">
        <v>5451</v>
      </c>
      <c r="F102" s="428">
        <v>410904</v>
      </c>
      <c r="G102" s="428">
        <v>32</v>
      </c>
      <c r="H102" s="428" t="s">
        <v>2633</v>
      </c>
      <c r="I102" s="428" t="s">
        <v>2633</v>
      </c>
      <c r="J102" s="428" t="s">
        <v>2633</v>
      </c>
      <c r="K102" s="428">
        <v>96597777308</v>
      </c>
      <c r="L102" s="428">
        <v>101</v>
      </c>
      <c r="M102" s="428">
        <v>161</v>
      </c>
      <c r="N102" s="211">
        <f t="shared" si="28"/>
        <v>38.96454612090583</v>
      </c>
      <c r="O102" s="429">
        <v>1</v>
      </c>
      <c r="P102" s="214">
        <f t="shared" si="16"/>
        <v>64.802500000000009</v>
      </c>
      <c r="Q102" s="214">
        <f t="shared" si="17"/>
        <v>36.197499999999991</v>
      </c>
      <c r="R102" s="428" t="s">
        <v>286</v>
      </c>
      <c r="S102" s="430">
        <v>40594</v>
      </c>
      <c r="T102" s="428" t="s">
        <v>313</v>
      </c>
      <c r="U102" s="428">
        <v>2</v>
      </c>
      <c r="V102" s="428" t="s">
        <v>394</v>
      </c>
      <c r="W102" s="428" t="s">
        <v>6171</v>
      </c>
      <c r="X102" s="428"/>
      <c r="Y102" s="428"/>
      <c r="Z102" s="428" t="s">
        <v>2633</v>
      </c>
      <c r="AA102" s="428" t="s">
        <v>2635</v>
      </c>
      <c r="AB102" s="428"/>
      <c r="AC102" s="428"/>
      <c r="AD102" s="428"/>
      <c r="AE102" s="428"/>
      <c r="AF102" s="428"/>
      <c r="AG102" s="428"/>
      <c r="AH102" s="428"/>
      <c r="AI102" s="428"/>
      <c r="AJ102" s="428"/>
      <c r="AK102" s="428"/>
      <c r="AL102" s="428"/>
      <c r="AM102" s="428"/>
      <c r="AN102" s="428" t="s">
        <v>2634</v>
      </c>
      <c r="AO102" s="428"/>
      <c r="AP102" s="428"/>
      <c r="AQ102" s="428" t="s">
        <v>2637</v>
      </c>
      <c r="AR102" s="428"/>
      <c r="AS102" s="428"/>
      <c r="AT102" s="428" t="s">
        <v>2633</v>
      </c>
      <c r="AU102" s="428" t="s">
        <v>2636</v>
      </c>
      <c r="AV102" s="428" t="s">
        <v>2641</v>
      </c>
      <c r="AW102" s="428"/>
      <c r="AX102" s="428"/>
      <c r="AY102" s="428"/>
      <c r="AZ102" s="428"/>
      <c r="BA102" s="428" t="s">
        <v>3971</v>
      </c>
      <c r="BB102" s="428" t="s">
        <v>3970</v>
      </c>
      <c r="BC102" s="428"/>
      <c r="BD102" s="428"/>
      <c r="BE102" s="428" t="s">
        <v>2634</v>
      </c>
      <c r="BF102" s="428" t="s">
        <v>2634</v>
      </c>
      <c r="BG102" s="428"/>
      <c r="BH102" s="428"/>
      <c r="BI102" s="428"/>
      <c r="BJ102" s="428"/>
      <c r="BK102" s="428" t="s">
        <v>395</v>
      </c>
      <c r="BL102" s="428">
        <v>93.3</v>
      </c>
      <c r="BM102" s="211">
        <f t="shared" si="18"/>
        <v>21.272187305753175</v>
      </c>
      <c r="BN102" s="428"/>
      <c r="BO102" s="428"/>
      <c r="BP102" s="211">
        <f t="shared" si="19"/>
        <v>279.02479453000905</v>
      </c>
      <c r="BQ102" s="428" t="s">
        <v>396</v>
      </c>
      <c r="BR102" s="428">
        <v>78.3</v>
      </c>
      <c r="BS102" s="211">
        <f t="shared" si="20"/>
        <v>62.711513226051551</v>
      </c>
      <c r="BT102" s="428"/>
      <c r="BU102" s="428"/>
      <c r="BV102" s="211">
        <f t="shared" si="21"/>
        <v>279.02479453000905</v>
      </c>
      <c r="BW102" s="428">
        <v>75</v>
      </c>
      <c r="BX102" s="428">
        <v>75</v>
      </c>
      <c r="BY102" s="211">
        <f t="shared" si="26"/>
        <v>71.828164928517182</v>
      </c>
      <c r="BZ102" s="428" t="s">
        <v>5311</v>
      </c>
      <c r="CA102" s="428">
        <v>75</v>
      </c>
      <c r="CB102" s="212">
        <f t="shared" si="22"/>
        <v>71.828164928517182</v>
      </c>
      <c r="CC102" s="428" t="s">
        <v>7066</v>
      </c>
      <c r="CD102" s="428">
        <v>79</v>
      </c>
      <c r="CE102" s="212">
        <f t="shared" si="23"/>
        <v>60.777678016437619</v>
      </c>
      <c r="CF102" s="428"/>
      <c r="CG102" s="428"/>
      <c r="CH102" s="212">
        <f t="shared" si="24"/>
        <v>279.02479453000905</v>
      </c>
      <c r="CI102" s="428"/>
      <c r="CJ102" s="428"/>
      <c r="CK102" s="212">
        <f t="shared" si="25"/>
        <v>279.02479453000905</v>
      </c>
      <c r="CL102" s="428">
        <v>79</v>
      </c>
      <c r="CM102" s="211">
        <f t="shared" si="15"/>
        <v>60.777678016437619</v>
      </c>
      <c r="CN102" s="208">
        <v>145</v>
      </c>
      <c r="CO102" s="428"/>
      <c r="CP102" s="428"/>
      <c r="CQ102" s="213"/>
      <c r="CR102" s="213"/>
      <c r="CS102" s="211">
        <v>1</v>
      </c>
      <c r="CT102" s="214">
        <v>-0.25</v>
      </c>
      <c r="CU102" s="214">
        <v>0</v>
      </c>
      <c r="CV102" s="214">
        <v>0</v>
      </c>
      <c r="CW102" s="214">
        <v>0</v>
      </c>
      <c r="CX102" s="431">
        <f t="shared" si="27"/>
        <v>0.75</v>
      </c>
      <c r="CY102" s="431"/>
      <c r="CZ102" s="431" t="s">
        <v>2634</v>
      </c>
      <c r="DA102" s="431"/>
      <c r="DB102" s="211" t="s">
        <v>2645</v>
      </c>
      <c r="DC102" s="211" t="s">
        <v>2646</v>
      </c>
      <c r="DD102" s="211" t="s">
        <v>2646</v>
      </c>
      <c r="DE102" s="211" t="s">
        <v>2649</v>
      </c>
      <c r="DF102" s="211" t="s">
        <v>32</v>
      </c>
      <c r="DG102" s="211" t="s">
        <v>2653</v>
      </c>
      <c r="DH102" s="211" t="s">
        <v>2654</v>
      </c>
      <c r="DI102" s="211" t="s">
        <v>2658</v>
      </c>
      <c r="DJ102" s="211" t="s">
        <v>37</v>
      </c>
      <c r="DK102" s="211" t="s">
        <v>37</v>
      </c>
      <c r="DL102" s="211" t="s">
        <v>37</v>
      </c>
      <c r="DM102" s="211" t="s">
        <v>2663</v>
      </c>
      <c r="DN102" s="428" t="s">
        <v>4001</v>
      </c>
      <c r="DO102" s="428" t="s">
        <v>4004</v>
      </c>
      <c r="DP102" s="428"/>
      <c r="DQ102" s="428"/>
      <c r="DR102" s="428"/>
      <c r="DS102" s="428" t="s">
        <v>2633</v>
      </c>
      <c r="DT102" s="428" t="s">
        <v>4073</v>
      </c>
      <c r="DU102" s="211" t="s">
        <v>2634</v>
      </c>
      <c r="DV102" s="211" t="s">
        <v>2633</v>
      </c>
      <c r="DW102" s="211" t="s">
        <v>7067</v>
      </c>
      <c r="DX102" s="215" t="s">
        <v>94</v>
      </c>
      <c r="DY102" s="169" t="s">
        <v>6177</v>
      </c>
      <c r="DZ102" s="215" t="s">
        <v>398</v>
      </c>
      <c r="EA102" s="208">
        <v>3</v>
      </c>
      <c r="EB102" s="432" t="s">
        <v>399</v>
      </c>
      <c r="EC102" s="215"/>
      <c r="ED102" s="169"/>
      <c r="EE102" s="169"/>
      <c r="EF102" s="433"/>
      <c r="EG102" s="433"/>
      <c r="EH102" s="433"/>
      <c r="EI102" s="433"/>
      <c r="EJ102" s="433"/>
      <c r="EK102" s="433"/>
      <c r="EL102" s="433"/>
      <c r="EM102" s="433"/>
      <c r="EN102" s="433"/>
      <c r="EO102" s="433"/>
      <c r="EP102" s="433"/>
      <c r="EQ102" s="433"/>
      <c r="ER102" s="433"/>
      <c r="ES102" s="433"/>
      <c r="ET102" s="433"/>
      <c r="EU102" s="433"/>
      <c r="EV102" s="433"/>
      <c r="EW102" s="433"/>
      <c r="EX102" s="433"/>
      <c r="EY102" s="433"/>
      <c r="EZ102" s="433"/>
      <c r="FA102" s="433"/>
      <c r="FB102" s="433"/>
      <c r="FC102" s="433"/>
      <c r="FD102" s="433"/>
      <c r="FE102" s="433"/>
      <c r="FF102" s="433"/>
      <c r="FG102" s="433"/>
      <c r="FH102" s="433"/>
      <c r="FI102" s="433"/>
      <c r="FJ102" s="433"/>
      <c r="FK102" s="433"/>
      <c r="FL102" s="433"/>
      <c r="FM102" s="433"/>
      <c r="FN102" s="433"/>
      <c r="FO102" s="433"/>
      <c r="FP102" s="433"/>
      <c r="FQ102" s="433"/>
      <c r="FR102" s="433"/>
      <c r="FS102" s="433"/>
      <c r="FT102" s="433"/>
      <c r="FU102" s="433"/>
      <c r="FV102" s="433"/>
      <c r="FW102" s="433"/>
      <c r="FX102" s="433"/>
    </row>
    <row r="103" spans="1:180" s="434" customFormat="1" ht="15.75" hidden="1" customHeight="1" x14ac:dyDescent="0.25">
      <c r="A103" s="189">
        <v>101</v>
      </c>
      <c r="B103" s="2063"/>
      <c r="C103" s="428" t="s">
        <v>7889</v>
      </c>
      <c r="D103" s="428" t="s">
        <v>22</v>
      </c>
      <c r="E103" s="428" t="s">
        <v>4126</v>
      </c>
      <c r="F103" s="428">
        <v>412858</v>
      </c>
      <c r="G103" s="428">
        <v>36</v>
      </c>
      <c r="H103" s="428" t="s">
        <v>2633</v>
      </c>
      <c r="I103" s="428" t="s">
        <v>2633</v>
      </c>
      <c r="J103" s="428" t="s">
        <v>2633</v>
      </c>
      <c r="K103" s="428">
        <v>555226002</v>
      </c>
      <c r="L103" s="428">
        <v>141.4</v>
      </c>
      <c r="M103" s="428">
        <v>172</v>
      </c>
      <c r="N103" s="211">
        <f t="shared" si="28"/>
        <v>47.796106003245001</v>
      </c>
      <c r="O103" s="429">
        <v>2</v>
      </c>
      <c r="P103" s="211">
        <f t="shared" si="16"/>
        <v>73.959999999999994</v>
      </c>
      <c r="Q103" s="211">
        <f t="shared" si="17"/>
        <v>67.440000000000012</v>
      </c>
      <c r="R103" s="428" t="s">
        <v>29</v>
      </c>
      <c r="S103" s="430">
        <v>40600</v>
      </c>
      <c r="T103" s="428" t="s">
        <v>2496</v>
      </c>
      <c r="U103" s="428" t="s">
        <v>2492</v>
      </c>
      <c r="V103" s="428" t="s">
        <v>400</v>
      </c>
      <c r="W103" s="428" t="s">
        <v>4401</v>
      </c>
      <c r="X103" s="428"/>
      <c r="Y103" s="428"/>
      <c r="Z103" s="428"/>
      <c r="AA103" s="428"/>
      <c r="AB103" s="428" t="s">
        <v>2633</v>
      </c>
      <c r="AC103" s="428" t="s">
        <v>2636</v>
      </c>
      <c r="AD103" s="428"/>
      <c r="AE103" s="428"/>
      <c r="AF103" s="428"/>
      <c r="AG103" s="428"/>
      <c r="AH103" s="428"/>
      <c r="AI103" s="428"/>
      <c r="AJ103" s="428" t="s">
        <v>2633</v>
      </c>
      <c r="AK103" s="428" t="s">
        <v>2635</v>
      </c>
      <c r="AL103" s="428"/>
      <c r="AM103" s="428"/>
      <c r="AN103" s="428" t="s">
        <v>2633</v>
      </c>
      <c r="AO103" s="428"/>
      <c r="AP103" s="428"/>
      <c r="AQ103" s="428" t="s">
        <v>2636</v>
      </c>
      <c r="AR103" s="428"/>
      <c r="AS103" s="428"/>
      <c r="AT103" s="428"/>
      <c r="AU103" s="428"/>
      <c r="AV103" s="428"/>
      <c r="AW103" s="428"/>
      <c r="AX103" s="428"/>
      <c r="AY103" s="428"/>
      <c r="AZ103" s="428"/>
      <c r="BA103" s="428"/>
      <c r="BB103" s="428"/>
      <c r="BC103" s="428"/>
      <c r="BD103" s="428"/>
      <c r="BE103" s="428" t="s">
        <v>2633</v>
      </c>
      <c r="BF103" s="428" t="s">
        <v>2633</v>
      </c>
      <c r="BG103" s="428" t="s">
        <v>2633</v>
      </c>
      <c r="BH103" s="428"/>
      <c r="BI103" s="428"/>
      <c r="BJ103" s="428"/>
      <c r="BK103" s="428">
        <v>130</v>
      </c>
      <c r="BL103" s="428">
        <v>130</v>
      </c>
      <c r="BM103" s="211">
        <f t="shared" si="18"/>
        <v>16.903914590747338</v>
      </c>
      <c r="BN103" s="428" t="s">
        <v>401</v>
      </c>
      <c r="BO103" s="428">
        <v>105.3</v>
      </c>
      <c r="BP103" s="211">
        <f t="shared" si="19"/>
        <v>53.529062870699882</v>
      </c>
      <c r="BQ103" s="428">
        <v>98.5</v>
      </c>
      <c r="BR103" s="428">
        <v>98.5</v>
      </c>
      <c r="BS103" s="211">
        <f t="shared" si="20"/>
        <v>63.612099644128108</v>
      </c>
      <c r="BT103" s="428"/>
      <c r="BU103" s="428"/>
      <c r="BV103" s="211">
        <f t="shared" si="21"/>
        <v>209.66785290628701</v>
      </c>
      <c r="BW103" s="428" t="s">
        <v>7070</v>
      </c>
      <c r="BX103" s="428">
        <v>81</v>
      </c>
      <c r="BY103" s="211">
        <f t="shared" si="26"/>
        <v>89.561091340450758</v>
      </c>
      <c r="BZ103" s="428" t="s">
        <v>7071</v>
      </c>
      <c r="CA103" s="428">
        <v>79.599999999999994</v>
      </c>
      <c r="CB103" s="212">
        <f t="shared" si="22"/>
        <v>91.637010676156578</v>
      </c>
      <c r="CC103" s="428" t="s">
        <v>7072</v>
      </c>
      <c r="CD103" s="428">
        <v>94</v>
      </c>
      <c r="CE103" s="212">
        <f t="shared" si="23"/>
        <v>70.284697508896798</v>
      </c>
      <c r="CF103" s="428"/>
      <c r="CG103" s="428"/>
      <c r="CH103" s="212">
        <f t="shared" si="24"/>
        <v>209.66785290628701</v>
      </c>
      <c r="CI103" s="428"/>
      <c r="CJ103" s="428"/>
      <c r="CK103" s="212">
        <f t="shared" si="25"/>
        <v>209.66785290628701</v>
      </c>
      <c r="CL103" s="428">
        <v>94</v>
      </c>
      <c r="CM103" s="211">
        <f t="shared" si="15"/>
        <v>70.284697508896798</v>
      </c>
      <c r="CN103" s="208">
        <v>150</v>
      </c>
      <c r="CO103" s="428"/>
      <c r="CP103" s="428"/>
      <c r="CQ103" s="213">
        <v>3</v>
      </c>
      <c r="CR103" s="213">
        <v>2</v>
      </c>
      <c r="CS103" s="211">
        <v>1</v>
      </c>
      <c r="CT103" s="214">
        <v>-0.25</v>
      </c>
      <c r="CU103" s="214">
        <v>0</v>
      </c>
      <c r="CV103" s="214">
        <v>0</v>
      </c>
      <c r="CW103" s="214">
        <v>0.5</v>
      </c>
      <c r="CX103" s="431">
        <f t="shared" si="27"/>
        <v>6.25</v>
      </c>
      <c r="CY103" s="431" t="s">
        <v>2838</v>
      </c>
      <c r="CZ103" s="431"/>
      <c r="DA103" s="431"/>
      <c r="DB103" s="211" t="s">
        <v>2644</v>
      </c>
      <c r="DC103" s="211" t="s">
        <v>2646</v>
      </c>
      <c r="DD103" s="211" t="s">
        <v>2647</v>
      </c>
      <c r="DE103" s="211" t="s">
        <v>2649</v>
      </c>
      <c r="DF103" s="211" t="s">
        <v>2652</v>
      </c>
      <c r="DG103" s="211" t="s">
        <v>32</v>
      </c>
      <c r="DH103" s="211" t="s">
        <v>2654</v>
      </c>
      <c r="DI103" s="211" t="s">
        <v>2658</v>
      </c>
      <c r="DJ103" s="211" t="s">
        <v>2659</v>
      </c>
      <c r="DK103" s="211" t="s">
        <v>2659</v>
      </c>
      <c r="DL103" s="211" t="s">
        <v>2659</v>
      </c>
      <c r="DM103" s="211" t="s">
        <v>2663</v>
      </c>
      <c r="DN103" s="428" t="s">
        <v>4001</v>
      </c>
      <c r="DO103" s="428" t="s">
        <v>4002</v>
      </c>
      <c r="DP103" s="428"/>
      <c r="DQ103" s="428" t="s">
        <v>4068</v>
      </c>
      <c r="DR103" s="428"/>
      <c r="DS103" s="428" t="s">
        <v>2633</v>
      </c>
      <c r="DT103" s="428"/>
      <c r="DU103" s="211" t="s">
        <v>2634</v>
      </c>
      <c r="DV103" s="211" t="s">
        <v>2633</v>
      </c>
      <c r="DW103" s="211" t="s">
        <v>7073</v>
      </c>
      <c r="DX103" s="215" t="s">
        <v>403</v>
      </c>
      <c r="DY103" s="169" t="s">
        <v>309</v>
      </c>
      <c r="DZ103" s="215" t="s">
        <v>404</v>
      </c>
      <c r="EA103" s="208">
        <v>3</v>
      </c>
      <c r="EB103" s="439" t="s">
        <v>4576</v>
      </c>
      <c r="EC103" s="215"/>
      <c r="ED103" s="209"/>
      <c r="EE103" s="209"/>
      <c r="EF103" s="433"/>
      <c r="EG103" s="433"/>
      <c r="EH103" s="433"/>
      <c r="EI103" s="433"/>
      <c r="EJ103" s="433"/>
      <c r="EK103" s="433"/>
      <c r="EL103" s="433"/>
      <c r="EM103" s="433"/>
      <c r="EN103" s="433"/>
      <c r="EO103" s="433"/>
      <c r="EP103" s="433"/>
      <c r="EQ103" s="433"/>
      <c r="ER103" s="433"/>
      <c r="ES103" s="433"/>
      <c r="ET103" s="433"/>
      <c r="EU103" s="433"/>
      <c r="EV103" s="433"/>
      <c r="EW103" s="433"/>
      <c r="EX103" s="433"/>
      <c r="EY103" s="433"/>
      <c r="EZ103" s="433"/>
      <c r="FA103" s="433"/>
      <c r="FB103" s="433"/>
      <c r="FC103" s="433"/>
      <c r="FD103" s="433"/>
      <c r="FE103" s="433"/>
      <c r="FF103" s="433"/>
      <c r="FG103" s="433"/>
      <c r="FH103" s="433"/>
      <c r="FI103" s="433"/>
      <c r="FJ103" s="433"/>
      <c r="FK103" s="433"/>
      <c r="FL103" s="433"/>
      <c r="FM103" s="433"/>
      <c r="FN103" s="433"/>
      <c r="FO103" s="433"/>
      <c r="FP103" s="433"/>
      <c r="FQ103" s="433"/>
      <c r="FR103" s="433"/>
      <c r="FS103" s="433"/>
      <c r="FT103" s="433"/>
      <c r="FU103" s="433"/>
      <c r="FV103" s="433"/>
      <c r="FW103" s="433"/>
      <c r="FX103" s="433"/>
    </row>
    <row r="104" spans="1:180" s="434" customFormat="1" ht="15.75" hidden="1" customHeight="1" x14ac:dyDescent="0.25">
      <c r="A104" s="189">
        <v>102</v>
      </c>
      <c r="B104" s="2063"/>
      <c r="C104" s="428" t="s">
        <v>7890</v>
      </c>
      <c r="D104" s="428" t="s">
        <v>23</v>
      </c>
      <c r="E104" s="428" t="s">
        <v>4114</v>
      </c>
      <c r="F104" s="428">
        <v>140109</v>
      </c>
      <c r="G104" s="428">
        <v>25</v>
      </c>
      <c r="H104" s="428" t="s">
        <v>2634</v>
      </c>
      <c r="I104" s="428" t="s">
        <v>2634</v>
      </c>
      <c r="J104" s="428" t="s">
        <v>4115</v>
      </c>
      <c r="K104" s="428">
        <v>503476456</v>
      </c>
      <c r="L104" s="428">
        <v>104</v>
      </c>
      <c r="M104" s="428">
        <v>168</v>
      </c>
      <c r="N104" s="211">
        <f t="shared" si="28"/>
        <v>36.848072562358276</v>
      </c>
      <c r="O104" s="429">
        <v>1</v>
      </c>
      <c r="P104" s="214">
        <f t="shared" si="16"/>
        <v>70.559999999999988</v>
      </c>
      <c r="Q104" s="214">
        <f t="shared" si="17"/>
        <v>33.440000000000012</v>
      </c>
      <c r="R104" s="428" t="s">
        <v>26</v>
      </c>
      <c r="S104" s="430">
        <v>40601</v>
      </c>
      <c r="T104" s="428" t="s">
        <v>313</v>
      </c>
      <c r="U104" s="428">
        <v>2</v>
      </c>
      <c r="V104" s="428" t="s">
        <v>405</v>
      </c>
      <c r="W104" s="428" t="s">
        <v>3013</v>
      </c>
      <c r="X104" s="428"/>
      <c r="Y104" s="428"/>
      <c r="Z104" s="428"/>
      <c r="AA104" s="428"/>
      <c r="AB104" s="428"/>
      <c r="AC104" s="428"/>
      <c r="AD104" s="428"/>
      <c r="AE104" s="428"/>
      <c r="AF104" s="428"/>
      <c r="AG104" s="428"/>
      <c r="AH104" s="428"/>
      <c r="AI104" s="428"/>
      <c r="AJ104" s="428"/>
      <c r="AK104" s="428"/>
      <c r="AL104" s="428"/>
      <c r="AM104" s="428"/>
      <c r="AN104" s="428"/>
      <c r="AO104" s="428"/>
      <c r="AP104" s="428"/>
      <c r="AQ104" s="428"/>
      <c r="AR104" s="428"/>
      <c r="AS104" s="428"/>
      <c r="AT104" s="428"/>
      <c r="AU104" s="428"/>
      <c r="AV104" s="428"/>
      <c r="AW104" s="428"/>
      <c r="AX104" s="428"/>
      <c r="AY104" s="428"/>
      <c r="AZ104" s="428"/>
      <c r="BA104" s="428"/>
      <c r="BB104" s="428"/>
      <c r="BC104" s="428"/>
      <c r="BD104" s="428"/>
      <c r="BE104" s="428"/>
      <c r="BF104" s="428"/>
      <c r="BG104" s="428"/>
      <c r="BH104" s="428"/>
      <c r="BI104" s="428"/>
      <c r="BJ104" s="428"/>
      <c r="BK104" s="428" t="s">
        <v>406</v>
      </c>
      <c r="BL104" s="428">
        <v>98.3</v>
      </c>
      <c r="BM104" s="211">
        <f t="shared" si="18"/>
        <v>17.045454545454547</v>
      </c>
      <c r="BN104" s="428"/>
      <c r="BO104" s="428"/>
      <c r="BP104" s="211">
        <f t="shared" si="19"/>
        <v>311.00478468899507</v>
      </c>
      <c r="BQ104" s="428">
        <v>79.5</v>
      </c>
      <c r="BR104" s="428">
        <v>79.5</v>
      </c>
      <c r="BS104" s="211">
        <f t="shared" si="20"/>
        <v>73.265550239234429</v>
      </c>
      <c r="BT104" s="428" t="s">
        <v>407</v>
      </c>
      <c r="BU104" s="428">
        <v>74</v>
      </c>
      <c r="BV104" s="211">
        <f t="shared" si="21"/>
        <v>89.712918660287045</v>
      </c>
      <c r="BW104" s="428">
        <v>72</v>
      </c>
      <c r="BX104" s="428">
        <v>72</v>
      </c>
      <c r="BY104" s="211">
        <f t="shared" si="26"/>
        <v>95.693779904306183</v>
      </c>
      <c r="BZ104" s="428" t="s">
        <v>2761</v>
      </c>
      <c r="CA104" s="428">
        <v>73.5</v>
      </c>
      <c r="CB104" s="212">
        <f t="shared" si="22"/>
        <v>91.208133971291844</v>
      </c>
      <c r="CC104" s="428" t="s">
        <v>7038</v>
      </c>
      <c r="CD104" s="428">
        <v>74.5</v>
      </c>
      <c r="CE104" s="212">
        <f t="shared" si="23"/>
        <v>88.21770334928226</v>
      </c>
      <c r="CF104" s="428"/>
      <c r="CG104" s="428"/>
      <c r="CH104" s="212">
        <f t="shared" si="24"/>
        <v>311.00478468899507</v>
      </c>
      <c r="CI104" s="428"/>
      <c r="CJ104" s="428"/>
      <c r="CK104" s="212">
        <f t="shared" si="25"/>
        <v>311.00478468899507</v>
      </c>
      <c r="CL104" s="428">
        <v>74.5</v>
      </c>
      <c r="CM104" s="211">
        <f t="shared" si="15"/>
        <v>88.21770334928226</v>
      </c>
      <c r="CN104" s="208">
        <v>95</v>
      </c>
      <c r="CO104" s="428"/>
      <c r="CP104" s="428"/>
      <c r="CQ104" s="213">
        <v>3</v>
      </c>
      <c r="CR104" s="213">
        <v>0</v>
      </c>
      <c r="CS104" s="211">
        <v>1</v>
      </c>
      <c r="CT104" s="214">
        <v>0.5</v>
      </c>
      <c r="CU104" s="214">
        <v>0.5</v>
      </c>
      <c r="CV104" s="214">
        <v>0.5</v>
      </c>
      <c r="CW104" s="214">
        <v>0</v>
      </c>
      <c r="CX104" s="431">
        <f t="shared" si="27"/>
        <v>5.5</v>
      </c>
      <c r="CY104" s="431" t="s">
        <v>2838</v>
      </c>
      <c r="CZ104" s="431"/>
      <c r="DA104" s="431"/>
      <c r="DB104" s="211" t="s">
        <v>2645</v>
      </c>
      <c r="DC104" s="211" t="s">
        <v>2647</v>
      </c>
      <c r="DD104" s="211" t="s">
        <v>2648</v>
      </c>
      <c r="DE104" s="211" t="s">
        <v>2651</v>
      </c>
      <c r="DF104" s="211" t="s">
        <v>2652</v>
      </c>
      <c r="DG104" s="211" t="s">
        <v>32</v>
      </c>
      <c r="DH104" s="211" t="s">
        <v>2654</v>
      </c>
      <c r="DI104" s="211" t="s">
        <v>2658</v>
      </c>
      <c r="DJ104" s="211" t="s">
        <v>2659</v>
      </c>
      <c r="DK104" s="211" t="s">
        <v>37</v>
      </c>
      <c r="DL104" s="211" t="s">
        <v>37</v>
      </c>
      <c r="DM104" s="211" t="s">
        <v>2663</v>
      </c>
      <c r="DN104" s="428"/>
      <c r="DO104" s="428"/>
      <c r="DP104" s="428"/>
      <c r="DQ104" s="428"/>
      <c r="DR104" s="428"/>
      <c r="DS104" s="428"/>
      <c r="DT104" s="428"/>
      <c r="DU104" s="211" t="s">
        <v>2634</v>
      </c>
      <c r="DV104" s="211" t="s">
        <v>2633</v>
      </c>
      <c r="DW104" s="211"/>
      <c r="DX104" s="215" t="s">
        <v>94</v>
      </c>
      <c r="DY104" s="169" t="s">
        <v>409</v>
      </c>
      <c r="DZ104" s="215" t="s">
        <v>398</v>
      </c>
      <c r="EA104" s="208">
        <v>3</v>
      </c>
      <c r="EB104" s="440" t="s">
        <v>3458</v>
      </c>
      <c r="EC104" s="215"/>
      <c r="ED104" s="169"/>
      <c r="EE104" s="169"/>
      <c r="EF104" s="433"/>
      <c r="EG104" s="433"/>
      <c r="EH104" s="433"/>
      <c r="EI104" s="433"/>
      <c r="EJ104" s="433"/>
      <c r="EK104" s="433"/>
      <c r="EL104" s="433"/>
      <c r="EM104" s="433"/>
      <c r="EN104" s="433"/>
      <c r="EO104" s="433"/>
      <c r="EP104" s="433"/>
      <c r="EQ104" s="433"/>
      <c r="ER104" s="433"/>
      <c r="ES104" s="433"/>
      <c r="ET104" s="433"/>
      <c r="EU104" s="433"/>
      <c r="EV104" s="433"/>
      <c r="EW104" s="433"/>
      <c r="EX104" s="433"/>
      <c r="EY104" s="433"/>
      <c r="EZ104" s="433"/>
      <c r="FA104" s="433"/>
      <c r="FB104" s="433"/>
      <c r="FC104" s="433"/>
      <c r="FD104" s="433"/>
      <c r="FE104" s="433"/>
      <c r="FF104" s="433"/>
      <c r="FG104" s="433"/>
      <c r="FH104" s="433"/>
      <c r="FI104" s="433"/>
      <c r="FJ104" s="433"/>
      <c r="FK104" s="433"/>
      <c r="FL104" s="433"/>
      <c r="FM104" s="433"/>
      <c r="FN104" s="433"/>
      <c r="FO104" s="433"/>
      <c r="FP104" s="433"/>
      <c r="FQ104" s="433"/>
      <c r="FR104" s="433"/>
      <c r="FS104" s="433"/>
      <c r="FT104" s="433"/>
      <c r="FU104" s="433"/>
      <c r="FV104" s="433"/>
      <c r="FW104" s="433"/>
      <c r="FX104" s="433"/>
    </row>
    <row r="105" spans="1:180" s="434" customFormat="1" ht="15.75" hidden="1" customHeight="1" x14ac:dyDescent="0.25">
      <c r="A105" s="189">
        <v>103</v>
      </c>
      <c r="B105" s="2063"/>
      <c r="C105" s="428" t="s">
        <v>7891</v>
      </c>
      <c r="D105" s="428" t="s">
        <v>23</v>
      </c>
      <c r="E105" s="428" t="s">
        <v>4114</v>
      </c>
      <c r="F105" s="428">
        <v>414845</v>
      </c>
      <c r="G105" s="428">
        <v>25</v>
      </c>
      <c r="H105" s="428" t="s">
        <v>2633</v>
      </c>
      <c r="I105" s="428" t="s">
        <v>2633</v>
      </c>
      <c r="J105" s="428" t="s">
        <v>2633</v>
      </c>
      <c r="K105" s="428">
        <v>534466512</v>
      </c>
      <c r="L105" s="428">
        <v>88</v>
      </c>
      <c r="M105" s="428">
        <v>161</v>
      </c>
      <c r="N105" s="211">
        <f t="shared" si="28"/>
        <v>33.949307511284289</v>
      </c>
      <c r="O105" s="429">
        <v>1</v>
      </c>
      <c r="P105" s="211">
        <f t="shared" si="16"/>
        <v>64.802500000000009</v>
      </c>
      <c r="Q105" s="211">
        <f t="shared" si="17"/>
        <v>23.197499999999991</v>
      </c>
      <c r="R105" s="428" t="s">
        <v>25</v>
      </c>
      <c r="S105" s="430">
        <v>40601</v>
      </c>
      <c r="T105" s="428" t="s">
        <v>253</v>
      </c>
      <c r="U105" s="428" t="s">
        <v>2490</v>
      </c>
      <c r="V105" s="428" t="s">
        <v>410</v>
      </c>
      <c r="W105" s="428" t="s">
        <v>2762</v>
      </c>
      <c r="X105" s="428" t="s">
        <v>2634</v>
      </c>
      <c r="Y105" s="428"/>
      <c r="Z105" s="428" t="s">
        <v>2633</v>
      </c>
      <c r="AA105" s="428" t="s">
        <v>2635</v>
      </c>
      <c r="AB105" s="428" t="s">
        <v>2633</v>
      </c>
      <c r="AC105" s="428" t="s">
        <v>2635</v>
      </c>
      <c r="AD105" s="428" t="s">
        <v>2634</v>
      </c>
      <c r="AE105" s="428"/>
      <c r="AF105" s="428" t="s">
        <v>2634</v>
      </c>
      <c r="AG105" s="428"/>
      <c r="AH105" s="428" t="s">
        <v>2634</v>
      </c>
      <c r="AI105" s="428"/>
      <c r="AJ105" s="428" t="s">
        <v>2634</v>
      </c>
      <c r="AK105" s="428"/>
      <c r="AL105" s="428" t="s">
        <v>2634</v>
      </c>
      <c r="AM105" s="428"/>
      <c r="AN105" s="428" t="s">
        <v>2634</v>
      </c>
      <c r="AO105" s="428"/>
      <c r="AP105" s="428"/>
      <c r="AQ105" s="428" t="s">
        <v>2638</v>
      </c>
      <c r="AR105" s="428" t="s">
        <v>4068</v>
      </c>
      <c r="AS105" s="428" t="s">
        <v>4088</v>
      </c>
      <c r="AT105" s="428"/>
      <c r="AU105" s="428"/>
      <c r="AV105" s="428"/>
      <c r="AW105" s="428" t="s">
        <v>2634</v>
      </c>
      <c r="AX105" s="428"/>
      <c r="AY105" s="428" t="s">
        <v>2634</v>
      </c>
      <c r="AZ105" s="428"/>
      <c r="BA105" s="428" t="s">
        <v>3970</v>
      </c>
      <c r="BB105" s="428" t="s">
        <v>3970</v>
      </c>
      <c r="BC105" s="428" t="s">
        <v>2634</v>
      </c>
      <c r="BD105" s="428"/>
      <c r="BE105" s="428" t="s">
        <v>2634</v>
      </c>
      <c r="BF105" s="428" t="s">
        <v>2634</v>
      </c>
      <c r="BG105" s="428" t="s">
        <v>2634</v>
      </c>
      <c r="BH105" s="428"/>
      <c r="BI105" s="428"/>
      <c r="BJ105" s="428"/>
      <c r="BK105" s="428" t="s">
        <v>411</v>
      </c>
      <c r="BL105" s="428">
        <v>82</v>
      </c>
      <c r="BM105" s="211">
        <f t="shared" si="18"/>
        <v>25.864856126737806</v>
      </c>
      <c r="BN105" s="428"/>
      <c r="BO105" s="428"/>
      <c r="BP105" s="211">
        <f t="shared" si="19"/>
        <v>379.35122319215446</v>
      </c>
      <c r="BQ105" s="428">
        <v>61</v>
      </c>
      <c r="BR105" s="428">
        <v>61</v>
      </c>
      <c r="BS105" s="211">
        <f t="shared" si="20"/>
        <v>116.39185257032013</v>
      </c>
      <c r="BT105" s="428">
        <v>60.5</v>
      </c>
      <c r="BU105" s="428">
        <v>60.5</v>
      </c>
      <c r="BV105" s="211">
        <f t="shared" si="21"/>
        <v>118.54725724754826</v>
      </c>
      <c r="BW105" s="428">
        <v>60</v>
      </c>
      <c r="BX105" s="428">
        <v>60</v>
      </c>
      <c r="BY105" s="211">
        <f t="shared" si="26"/>
        <v>120.70266192477644</v>
      </c>
      <c r="BZ105" s="428" t="s">
        <v>2763</v>
      </c>
      <c r="CA105" s="428">
        <v>59</v>
      </c>
      <c r="CB105" s="212">
        <f t="shared" si="22"/>
        <v>125.01347127923272</v>
      </c>
      <c r="CC105" s="428" t="s">
        <v>7572</v>
      </c>
      <c r="CD105" s="428">
        <v>60</v>
      </c>
      <c r="CE105" s="212">
        <f t="shared" si="23"/>
        <v>120.70266192477644</v>
      </c>
      <c r="CF105" s="428"/>
      <c r="CG105" s="428"/>
      <c r="CH105" s="212">
        <f t="shared" si="24"/>
        <v>379.35122319215446</v>
      </c>
      <c r="CI105" s="428"/>
      <c r="CJ105" s="428"/>
      <c r="CK105" s="212">
        <f t="shared" si="25"/>
        <v>379.35122319215446</v>
      </c>
      <c r="CL105" s="428">
        <v>60</v>
      </c>
      <c r="CM105" s="211">
        <f t="shared" si="15"/>
        <v>120.70266192477644</v>
      </c>
      <c r="CN105" s="208">
        <v>120</v>
      </c>
      <c r="CO105" s="428"/>
      <c r="CP105" s="428"/>
      <c r="CQ105" s="213">
        <v>3</v>
      </c>
      <c r="CR105" s="213">
        <v>3</v>
      </c>
      <c r="CS105" s="211">
        <v>1</v>
      </c>
      <c r="CT105" s="214">
        <v>0.5</v>
      </c>
      <c r="CU105" s="214">
        <v>0.5</v>
      </c>
      <c r="CV105" s="214">
        <v>0.5</v>
      </c>
      <c r="CW105" s="214">
        <v>0.5</v>
      </c>
      <c r="CX105" s="431">
        <f t="shared" si="27"/>
        <v>9</v>
      </c>
      <c r="CY105" s="431" t="s">
        <v>2837</v>
      </c>
      <c r="CZ105" s="431" t="s">
        <v>2634</v>
      </c>
      <c r="DA105" s="431"/>
      <c r="DB105" s="211" t="s">
        <v>2645</v>
      </c>
      <c r="DC105" s="211" t="s">
        <v>2648</v>
      </c>
      <c r="DD105" s="211" t="s">
        <v>2646</v>
      </c>
      <c r="DE105" s="211" t="s">
        <v>2649</v>
      </c>
      <c r="DF105" s="211" t="s">
        <v>32</v>
      </c>
      <c r="DG105" s="211" t="s">
        <v>2654</v>
      </c>
      <c r="DH105" s="211" t="s">
        <v>32</v>
      </c>
      <c r="DI105" s="211" t="s">
        <v>2657</v>
      </c>
      <c r="DJ105" s="211" t="s">
        <v>37</v>
      </c>
      <c r="DK105" s="211" t="s">
        <v>2659</v>
      </c>
      <c r="DL105" s="211" t="s">
        <v>2659</v>
      </c>
      <c r="DM105" s="211" t="s">
        <v>2663</v>
      </c>
      <c r="DN105" s="428" t="s">
        <v>4001</v>
      </c>
      <c r="DO105" s="428" t="s">
        <v>5012</v>
      </c>
      <c r="DP105" s="428"/>
      <c r="DQ105" s="428" t="s">
        <v>4069</v>
      </c>
      <c r="DR105" s="428"/>
      <c r="DS105" s="428" t="s">
        <v>2634</v>
      </c>
      <c r="DT105" s="428"/>
      <c r="DU105" s="211" t="s">
        <v>2633</v>
      </c>
      <c r="DV105" s="211" t="s">
        <v>2633</v>
      </c>
      <c r="DW105" s="211" t="s">
        <v>7573</v>
      </c>
      <c r="DX105" s="215" t="s">
        <v>220</v>
      </c>
      <c r="DY105" s="169" t="s">
        <v>409</v>
      </c>
      <c r="DZ105" s="215" t="s">
        <v>77</v>
      </c>
      <c r="EA105" s="208">
        <v>3</v>
      </c>
      <c r="EB105" s="432"/>
      <c r="EC105" s="215"/>
      <c r="ED105" s="209"/>
      <c r="EE105" s="209"/>
      <c r="EF105" s="433"/>
      <c r="EG105" s="433"/>
      <c r="EH105" s="433"/>
      <c r="EI105" s="433"/>
      <c r="EJ105" s="433"/>
      <c r="EK105" s="433"/>
      <c r="EL105" s="433"/>
      <c r="EM105" s="433"/>
      <c r="EN105" s="433"/>
      <c r="EO105" s="433"/>
      <c r="EP105" s="433"/>
      <c r="EQ105" s="433"/>
      <c r="ER105" s="433"/>
      <c r="ES105" s="433"/>
      <c r="ET105" s="433"/>
      <c r="EU105" s="433"/>
      <c r="EV105" s="433"/>
      <c r="EW105" s="433"/>
      <c r="EX105" s="433"/>
      <c r="EY105" s="433"/>
      <c r="EZ105" s="433"/>
      <c r="FA105" s="433"/>
      <c r="FB105" s="433"/>
      <c r="FC105" s="433"/>
      <c r="FD105" s="433"/>
      <c r="FE105" s="433"/>
      <c r="FF105" s="433"/>
      <c r="FG105" s="433"/>
      <c r="FH105" s="433"/>
      <c r="FI105" s="433"/>
      <c r="FJ105" s="433"/>
      <c r="FK105" s="433"/>
      <c r="FL105" s="433"/>
      <c r="FM105" s="433"/>
      <c r="FN105" s="433"/>
      <c r="FO105" s="433"/>
      <c r="FP105" s="433"/>
      <c r="FQ105" s="433"/>
      <c r="FR105" s="433"/>
      <c r="FS105" s="433"/>
      <c r="FT105" s="433"/>
      <c r="FU105" s="433"/>
      <c r="FV105" s="433"/>
      <c r="FW105" s="433"/>
      <c r="FX105" s="433"/>
    </row>
    <row r="106" spans="1:180" s="352" customFormat="1" ht="16.5" hidden="1" customHeight="1" x14ac:dyDescent="0.25">
      <c r="A106" s="189">
        <v>104</v>
      </c>
      <c r="B106" s="2061" t="s">
        <v>12</v>
      </c>
      <c r="C106" s="362" t="s">
        <v>7892</v>
      </c>
      <c r="D106" s="362" t="s">
        <v>22</v>
      </c>
      <c r="E106" s="362" t="s">
        <v>4150</v>
      </c>
      <c r="F106" s="362">
        <v>412206</v>
      </c>
      <c r="G106" s="362">
        <v>39</v>
      </c>
      <c r="H106" s="362"/>
      <c r="I106" s="362"/>
      <c r="J106" s="362"/>
      <c r="K106" s="362">
        <v>505205871</v>
      </c>
      <c r="L106" s="362">
        <v>145</v>
      </c>
      <c r="M106" s="362">
        <v>182</v>
      </c>
      <c r="N106" s="178">
        <f t="shared" si="28"/>
        <v>43.774906412269047</v>
      </c>
      <c r="O106" s="363">
        <v>2</v>
      </c>
      <c r="P106" s="178">
        <f t="shared" si="16"/>
        <v>82.81</v>
      </c>
      <c r="Q106" s="178">
        <f t="shared" si="17"/>
        <v>62.19</v>
      </c>
      <c r="R106" s="362" t="s">
        <v>25</v>
      </c>
      <c r="S106" s="364">
        <v>40603</v>
      </c>
      <c r="T106" s="362" t="s">
        <v>253</v>
      </c>
      <c r="U106" s="362" t="s">
        <v>2490</v>
      </c>
      <c r="V106" s="362" t="s">
        <v>412</v>
      </c>
      <c r="W106" s="362" t="s">
        <v>2764</v>
      </c>
      <c r="X106" s="362" t="s">
        <v>2633</v>
      </c>
      <c r="Y106" s="362" t="s">
        <v>2636</v>
      </c>
      <c r="Z106" s="362"/>
      <c r="AA106" s="362"/>
      <c r="AB106" s="362" t="s">
        <v>2633</v>
      </c>
      <c r="AC106" s="362" t="s">
        <v>2635</v>
      </c>
      <c r="AD106" s="362"/>
      <c r="AE106" s="362"/>
      <c r="AF106" s="362"/>
      <c r="AG106" s="362"/>
      <c r="AH106" s="362"/>
      <c r="AI106" s="362"/>
      <c r="AJ106" s="362"/>
      <c r="AK106" s="362"/>
      <c r="AL106" s="362"/>
      <c r="AM106" s="362"/>
      <c r="AN106" s="362"/>
      <c r="AO106" s="362"/>
      <c r="AP106" s="362"/>
      <c r="AQ106" s="362"/>
      <c r="AR106" s="362"/>
      <c r="AS106" s="362"/>
      <c r="AT106" s="362"/>
      <c r="AU106" s="362"/>
      <c r="AV106" s="362"/>
      <c r="AW106" s="362"/>
      <c r="AX106" s="362"/>
      <c r="AY106" s="362"/>
      <c r="AZ106" s="362"/>
      <c r="BA106" s="362"/>
      <c r="BB106" s="362"/>
      <c r="BC106" s="362"/>
      <c r="BD106" s="362"/>
      <c r="BE106" s="362"/>
      <c r="BF106" s="362"/>
      <c r="BG106" s="362" t="s">
        <v>2633</v>
      </c>
      <c r="BH106" s="362"/>
      <c r="BI106" s="362"/>
      <c r="BJ106" s="362"/>
      <c r="BK106" s="362" t="s">
        <v>413</v>
      </c>
      <c r="BL106" s="362">
        <v>131</v>
      </c>
      <c r="BM106" s="178">
        <f t="shared" si="18"/>
        <v>22.511657822801094</v>
      </c>
      <c r="BN106" s="362"/>
      <c r="BO106" s="362"/>
      <c r="BP106" s="178">
        <f t="shared" si="19"/>
        <v>233.15645602186851</v>
      </c>
      <c r="BQ106" s="362" t="s">
        <v>414</v>
      </c>
      <c r="BR106" s="362">
        <v>85</v>
      </c>
      <c r="BS106" s="178">
        <f t="shared" si="20"/>
        <v>96.478533526290406</v>
      </c>
      <c r="BT106" s="362">
        <v>85</v>
      </c>
      <c r="BU106" s="362">
        <v>85</v>
      </c>
      <c r="BV106" s="178">
        <f t="shared" si="21"/>
        <v>96.478533526290406</v>
      </c>
      <c r="BW106" s="362">
        <v>85</v>
      </c>
      <c r="BX106" s="362">
        <v>85</v>
      </c>
      <c r="BY106" s="178">
        <f t="shared" si="26"/>
        <v>96.478533526290406</v>
      </c>
      <c r="BZ106" s="362" t="s">
        <v>2765</v>
      </c>
      <c r="CA106" s="362">
        <v>85</v>
      </c>
      <c r="CB106" s="341">
        <f t="shared" si="22"/>
        <v>96.478533526290406</v>
      </c>
      <c r="CC106" s="362" t="s">
        <v>7044</v>
      </c>
      <c r="CD106" s="362">
        <v>87</v>
      </c>
      <c r="CE106" s="341">
        <f t="shared" si="23"/>
        <v>93.262582408747392</v>
      </c>
      <c r="CF106" s="362"/>
      <c r="CG106" s="362"/>
      <c r="CH106" s="341">
        <f t="shared" si="24"/>
        <v>233.15645602186851</v>
      </c>
      <c r="CI106" s="362"/>
      <c r="CJ106" s="362"/>
      <c r="CK106" s="341">
        <f t="shared" si="25"/>
        <v>233.15645602186851</v>
      </c>
      <c r="CL106" s="362">
        <v>87</v>
      </c>
      <c r="CM106" s="178">
        <f t="shared" si="15"/>
        <v>93.262582408747392</v>
      </c>
      <c r="CN106" s="343">
        <v>95</v>
      </c>
      <c r="CO106" s="362"/>
      <c r="CP106" s="362"/>
      <c r="CQ106" s="344">
        <v>3</v>
      </c>
      <c r="CR106" s="344">
        <v>2</v>
      </c>
      <c r="CS106" s="178">
        <v>1</v>
      </c>
      <c r="CT106" s="345">
        <v>0.5</v>
      </c>
      <c r="CU106" s="345">
        <v>0.5</v>
      </c>
      <c r="CV106" s="345">
        <v>0</v>
      </c>
      <c r="CW106" s="345">
        <v>0.5</v>
      </c>
      <c r="CX106" s="346">
        <f t="shared" si="27"/>
        <v>7.5</v>
      </c>
      <c r="CY106" s="346" t="s">
        <v>2837</v>
      </c>
      <c r="CZ106" s="346"/>
      <c r="DA106" s="346"/>
      <c r="DB106" s="178" t="s">
        <v>2643</v>
      </c>
      <c r="DC106" s="178" t="s">
        <v>2646</v>
      </c>
      <c r="DD106" s="178" t="s">
        <v>2648</v>
      </c>
      <c r="DE106" s="178" t="s">
        <v>2649</v>
      </c>
      <c r="DF106" s="178" t="s">
        <v>2652</v>
      </c>
      <c r="DG106" s="178" t="s">
        <v>32</v>
      </c>
      <c r="DH106" s="178" t="s">
        <v>32</v>
      </c>
      <c r="DI106" s="178" t="s">
        <v>2657</v>
      </c>
      <c r="DJ106" s="178" t="s">
        <v>37</v>
      </c>
      <c r="DK106" s="178" t="s">
        <v>2659</v>
      </c>
      <c r="DL106" s="178" t="s">
        <v>37</v>
      </c>
      <c r="DM106" s="178" t="s">
        <v>2663</v>
      </c>
      <c r="DN106" s="362"/>
      <c r="DO106" s="362"/>
      <c r="DP106" s="362"/>
      <c r="DQ106" s="362"/>
      <c r="DR106" s="362"/>
      <c r="DS106" s="362"/>
      <c r="DT106" s="362"/>
      <c r="DU106" s="178" t="s">
        <v>2634</v>
      </c>
      <c r="DV106" s="178" t="s">
        <v>2633</v>
      </c>
      <c r="DW106" s="178"/>
      <c r="DX106" s="347" t="s">
        <v>415</v>
      </c>
      <c r="DY106" s="348" t="s">
        <v>415</v>
      </c>
      <c r="DZ106" s="347" t="s">
        <v>416</v>
      </c>
      <c r="EA106" s="343">
        <v>3</v>
      </c>
      <c r="EB106" s="349" t="s">
        <v>3014</v>
      </c>
      <c r="EC106" s="347"/>
      <c r="ED106" s="350"/>
      <c r="EE106" s="350"/>
      <c r="EF106" s="351"/>
      <c r="EG106" s="351"/>
      <c r="EH106" s="351"/>
      <c r="EI106" s="351"/>
      <c r="EJ106" s="351"/>
      <c r="EK106" s="351"/>
      <c r="EL106" s="351"/>
      <c r="EM106" s="351"/>
      <c r="EN106" s="351"/>
      <c r="EO106" s="351"/>
      <c r="EP106" s="351"/>
      <c r="EQ106" s="351"/>
      <c r="ER106" s="351"/>
      <c r="ES106" s="351"/>
      <c r="ET106" s="351"/>
      <c r="EU106" s="351"/>
      <c r="EV106" s="351"/>
      <c r="EW106" s="351"/>
      <c r="EX106" s="351"/>
      <c r="EY106" s="351"/>
      <c r="EZ106" s="351"/>
      <c r="FA106" s="351"/>
      <c r="FB106" s="351"/>
      <c r="FC106" s="351"/>
      <c r="FD106" s="351"/>
      <c r="FE106" s="351"/>
      <c r="FF106" s="351"/>
      <c r="FG106" s="351"/>
      <c r="FH106" s="351"/>
      <c r="FI106" s="351"/>
      <c r="FJ106" s="351"/>
      <c r="FK106" s="351"/>
      <c r="FL106" s="351"/>
      <c r="FM106" s="351"/>
      <c r="FN106" s="351"/>
      <c r="FO106" s="351"/>
      <c r="FP106" s="351"/>
      <c r="FQ106" s="351"/>
      <c r="FR106" s="351"/>
      <c r="FS106" s="351"/>
      <c r="FT106" s="351"/>
      <c r="FU106" s="351"/>
      <c r="FV106" s="351"/>
      <c r="FW106" s="351"/>
      <c r="FX106" s="351"/>
    </row>
    <row r="107" spans="1:180" s="352" customFormat="1" ht="15.75" hidden="1" customHeight="1" x14ac:dyDescent="0.25">
      <c r="A107" s="472">
        <v>105</v>
      </c>
      <c r="B107" s="2062"/>
      <c r="C107" s="362" t="s">
        <v>7893</v>
      </c>
      <c r="D107" s="362" t="s">
        <v>23</v>
      </c>
      <c r="E107" s="362" t="s">
        <v>4114</v>
      </c>
      <c r="F107" s="362">
        <v>413942</v>
      </c>
      <c r="G107" s="362">
        <v>50</v>
      </c>
      <c r="H107" s="362"/>
      <c r="I107" s="362"/>
      <c r="J107" s="362"/>
      <c r="K107" s="362">
        <v>554999945</v>
      </c>
      <c r="L107" s="362">
        <v>149.4</v>
      </c>
      <c r="M107" s="362">
        <v>164</v>
      </c>
      <c r="N107" s="178">
        <f t="shared" si="28"/>
        <v>55.547293277810837</v>
      </c>
      <c r="O107" s="363">
        <v>3</v>
      </c>
      <c r="P107" s="178">
        <f t="shared" si="16"/>
        <v>67.239999999999995</v>
      </c>
      <c r="Q107" s="178">
        <f t="shared" si="17"/>
        <v>82.160000000000011</v>
      </c>
      <c r="R107" s="362" t="s">
        <v>30</v>
      </c>
      <c r="S107" s="364">
        <v>40603</v>
      </c>
      <c r="T107" s="362" t="s">
        <v>253</v>
      </c>
      <c r="U107" s="362" t="s">
        <v>2490</v>
      </c>
      <c r="V107" s="362" t="s">
        <v>417</v>
      </c>
      <c r="W107" s="362" t="s">
        <v>2876</v>
      </c>
      <c r="X107" s="362" t="s">
        <v>2633</v>
      </c>
      <c r="Y107" s="362" t="s">
        <v>2635</v>
      </c>
      <c r="Z107" s="362" t="s">
        <v>2633</v>
      </c>
      <c r="AA107" s="362" t="s">
        <v>2635</v>
      </c>
      <c r="AB107" s="362" t="s">
        <v>2633</v>
      </c>
      <c r="AC107" s="362" t="s">
        <v>2638</v>
      </c>
      <c r="AD107" s="362"/>
      <c r="AE107" s="362"/>
      <c r="AF107" s="362"/>
      <c r="AG107" s="362"/>
      <c r="AH107" s="362"/>
      <c r="AI107" s="362"/>
      <c r="AJ107" s="362"/>
      <c r="AK107" s="362"/>
      <c r="AL107" s="362"/>
      <c r="AM107" s="362"/>
      <c r="AN107" s="362"/>
      <c r="AO107" s="362"/>
      <c r="AP107" s="362"/>
      <c r="AQ107" s="362"/>
      <c r="AR107" s="362"/>
      <c r="AS107" s="362"/>
      <c r="AT107" s="362"/>
      <c r="AU107" s="362"/>
      <c r="AV107" s="362"/>
      <c r="AW107" s="362"/>
      <c r="AX107" s="362"/>
      <c r="AY107" s="362"/>
      <c r="AZ107" s="362"/>
      <c r="BA107" s="362"/>
      <c r="BB107" s="362"/>
      <c r="BC107" s="362"/>
      <c r="BD107" s="362"/>
      <c r="BE107" s="362"/>
      <c r="BF107" s="362"/>
      <c r="BG107" s="362"/>
      <c r="BH107" s="362"/>
      <c r="BI107" s="362"/>
      <c r="BJ107" s="362"/>
      <c r="BK107" s="362">
        <v>132.5</v>
      </c>
      <c r="BL107" s="362">
        <v>132.5</v>
      </c>
      <c r="BM107" s="178">
        <f t="shared" si="18"/>
        <v>20.569620253164562</v>
      </c>
      <c r="BN107" s="362"/>
      <c r="BO107" s="362"/>
      <c r="BP107" s="178">
        <f t="shared" si="19"/>
        <v>181.84031158714703</v>
      </c>
      <c r="BQ107" s="362" t="s">
        <v>418</v>
      </c>
      <c r="BR107" s="362">
        <v>117.2</v>
      </c>
      <c r="BS107" s="178">
        <f t="shared" si="20"/>
        <v>39.191820837390459</v>
      </c>
      <c r="BT107" s="362">
        <v>107</v>
      </c>
      <c r="BU107" s="362">
        <v>107</v>
      </c>
      <c r="BV107" s="178">
        <f t="shared" si="21"/>
        <v>51.606621226874395</v>
      </c>
      <c r="BW107" s="362" t="s">
        <v>2877</v>
      </c>
      <c r="BX107" s="362">
        <v>106</v>
      </c>
      <c r="BY107" s="178">
        <f t="shared" si="26"/>
        <v>52.823758519961054</v>
      </c>
      <c r="BZ107" s="362"/>
      <c r="CA107" s="362"/>
      <c r="CB107" s="341">
        <f t="shared" si="22"/>
        <v>181.84031158714703</v>
      </c>
      <c r="CC107" s="362"/>
      <c r="CD107" s="362"/>
      <c r="CE107" s="341">
        <f t="shared" si="23"/>
        <v>181.84031158714703</v>
      </c>
      <c r="CF107" s="362"/>
      <c r="CG107" s="362"/>
      <c r="CH107" s="341">
        <f t="shared" si="24"/>
        <v>181.84031158714703</v>
      </c>
      <c r="CI107" s="362"/>
      <c r="CJ107" s="362"/>
      <c r="CK107" s="341">
        <f t="shared" si="25"/>
        <v>181.84031158714703</v>
      </c>
      <c r="CL107" s="362">
        <v>106</v>
      </c>
      <c r="CM107" s="178">
        <f t="shared" si="15"/>
        <v>52.823758519961054</v>
      </c>
      <c r="CN107" s="343">
        <v>135</v>
      </c>
      <c r="CO107" s="362"/>
      <c r="CP107" s="362"/>
      <c r="CQ107" s="344">
        <v>2</v>
      </c>
      <c r="CR107" s="344">
        <v>3</v>
      </c>
      <c r="CS107" s="178">
        <v>0.5</v>
      </c>
      <c r="CT107" s="345">
        <v>0.25</v>
      </c>
      <c r="CU107" s="345">
        <v>0.25</v>
      </c>
      <c r="CV107" s="345">
        <v>0.5</v>
      </c>
      <c r="CW107" s="345"/>
      <c r="CX107" s="346">
        <f t="shared" si="27"/>
        <v>6.5</v>
      </c>
      <c r="CY107" s="346" t="s">
        <v>2838</v>
      </c>
      <c r="CZ107" s="346"/>
      <c r="DA107" s="346"/>
      <c r="DB107" s="178" t="s">
        <v>2643</v>
      </c>
      <c r="DC107" s="178" t="s">
        <v>2648</v>
      </c>
      <c r="DD107" s="178" t="s">
        <v>2648</v>
      </c>
      <c r="DE107" s="178" t="s">
        <v>2651</v>
      </c>
      <c r="DF107" s="178" t="s">
        <v>32</v>
      </c>
      <c r="DG107" s="178" t="s">
        <v>2654</v>
      </c>
      <c r="DH107" s="178" t="s">
        <v>32</v>
      </c>
      <c r="DI107" s="178" t="s">
        <v>2657</v>
      </c>
      <c r="DJ107" s="178" t="s">
        <v>2659</v>
      </c>
      <c r="DK107" s="178" t="s">
        <v>37</v>
      </c>
      <c r="DL107" s="178" t="s">
        <v>2659</v>
      </c>
      <c r="DM107" s="178" t="s">
        <v>2663</v>
      </c>
      <c r="DN107" s="362"/>
      <c r="DO107" s="362"/>
      <c r="DP107" s="362"/>
      <c r="DQ107" s="362"/>
      <c r="DR107" s="362"/>
      <c r="DS107" s="362"/>
      <c r="DT107" s="362"/>
      <c r="DU107" s="178" t="s">
        <v>2634</v>
      </c>
      <c r="DV107" s="178" t="s">
        <v>2633</v>
      </c>
      <c r="DW107" s="178" t="s">
        <v>2878</v>
      </c>
      <c r="DX107" s="347" t="s">
        <v>419</v>
      </c>
      <c r="DY107" s="348" t="s">
        <v>420</v>
      </c>
      <c r="DZ107" s="347" t="s">
        <v>421</v>
      </c>
      <c r="EA107" s="343">
        <v>3</v>
      </c>
      <c r="EB107" s="349"/>
      <c r="EC107" s="347"/>
      <c r="ED107" s="350"/>
      <c r="EE107" s="350"/>
      <c r="EF107" s="351"/>
      <c r="EG107" s="351"/>
      <c r="EH107" s="351"/>
      <c r="EI107" s="351"/>
      <c r="EJ107" s="351"/>
      <c r="EK107" s="351"/>
      <c r="EL107" s="351"/>
      <c r="EM107" s="351"/>
      <c r="EN107" s="351"/>
      <c r="EO107" s="351"/>
      <c r="EP107" s="351"/>
      <c r="EQ107" s="351"/>
      <c r="ER107" s="351"/>
      <c r="ES107" s="351"/>
      <c r="ET107" s="351"/>
      <c r="EU107" s="351"/>
      <c r="EV107" s="351"/>
      <c r="EW107" s="351"/>
      <c r="EX107" s="351"/>
      <c r="EY107" s="351"/>
      <c r="EZ107" s="351"/>
      <c r="FA107" s="351"/>
      <c r="FB107" s="351"/>
      <c r="FC107" s="351"/>
      <c r="FD107" s="351"/>
      <c r="FE107" s="351"/>
      <c r="FF107" s="351"/>
      <c r="FG107" s="351"/>
      <c r="FH107" s="351"/>
      <c r="FI107" s="351"/>
      <c r="FJ107" s="351"/>
      <c r="FK107" s="351"/>
      <c r="FL107" s="351"/>
      <c r="FM107" s="351"/>
      <c r="FN107" s="351"/>
      <c r="FO107" s="351"/>
      <c r="FP107" s="351"/>
      <c r="FQ107" s="351"/>
      <c r="FR107" s="351"/>
      <c r="FS107" s="351"/>
      <c r="FT107" s="351"/>
      <c r="FU107" s="351"/>
      <c r="FV107" s="351"/>
      <c r="FW107" s="351"/>
      <c r="FX107" s="351"/>
    </row>
    <row r="108" spans="1:180" s="352" customFormat="1" ht="15.75" hidden="1" customHeight="1" x14ac:dyDescent="0.25">
      <c r="A108" s="472">
        <v>106</v>
      </c>
      <c r="B108" s="2062"/>
      <c r="C108" s="362" t="s">
        <v>7894</v>
      </c>
      <c r="D108" s="362" t="s">
        <v>23</v>
      </c>
      <c r="E108" s="362" t="s">
        <v>4114</v>
      </c>
      <c r="F108" s="362">
        <v>412480</v>
      </c>
      <c r="G108" s="362">
        <v>36</v>
      </c>
      <c r="H108" s="362"/>
      <c r="I108" s="362"/>
      <c r="J108" s="362"/>
      <c r="K108" s="362">
        <v>506429124</v>
      </c>
      <c r="L108" s="362">
        <v>140.69999999999999</v>
      </c>
      <c r="M108" s="362">
        <v>155</v>
      </c>
      <c r="N108" s="178">
        <f t="shared" si="28"/>
        <v>58.56399583766909</v>
      </c>
      <c r="O108" s="363">
        <v>3</v>
      </c>
      <c r="P108" s="178">
        <f t="shared" si="16"/>
        <v>60.062500000000007</v>
      </c>
      <c r="Q108" s="178">
        <f t="shared" si="17"/>
        <v>80.637499999999989</v>
      </c>
      <c r="R108" s="362" t="s">
        <v>27</v>
      </c>
      <c r="S108" s="364">
        <v>40604</v>
      </c>
      <c r="T108" s="362" t="s">
        <v>423</v>
      </c>
      <c r="U108" s="362" t="s">
        <v>8488</v>
      </c>
      <c r="V108" s="362" t="s">
        <v>422</v>
      </c>
      <c r="W108" s="362" t="s">
        <v>2766</v>
      </c>
      <c r="X108" s="362"/>
      <c r="Y108" s="362"/>
      <c r="Z108" s="362"/>
      <c r="AA108" s="362"/>
      <c r="AB108" s="362"/>
      <c r="AC108" s="362"/>
      <c r="AD108" s="362"/>
      <c r="AE108" s="362"/>
      <c r="AF108" s="362" t="s">
        <v>2633</v>
      </c>
      <c r="AG108" s="362" t="s">
        <v>2636</v>
      </c>
      <c r="AH108" s="362" t="s">
        <v>2633</v>
      </c>
      <c r="AI108" s="362" t="s">
        <v>2636</v>
      </c>
      <c r="AJ108" s="362"/>
      <c r="AK108" s="362"/>
      <c r="AL108" s="362"/>
      <c r="AM108" s="362"/>
      <c r="AN108" s="362"/>
      <c r="AO108" s="362"/>
      <c r="AP108" s="362"/>
      <c r="AQ108" s="362"/>
      <c r="AR108" s="362"/>
      <c r="AS108" s="362"/>
      <c r="AT108" s="362" t="s">
        <v>2633</v>
      </c>
      <c r="AU108" s="362" t="s">
        <v>2637</v>
      </c>
      <c r="AV108" s="362"/>
      <c r="AW108" s="362"/>
      <c r="AX108" s="362"/>
      <c r="AY108" s="362"/>
      <c r="AZ108" s="362"/>
      <c r="BA108" s="362" t="s">
        <v>3971</v>
      </c>
      <c r="BB108" s="362" t="s">
        <v>3970</v>
      </c>
      <c r="BC108" s="362" t="s">
        <v>2633</v>
      </c>
      <c r="BD108" s="362" t="s">
        <v>2635</v>
      </c>
      <c r="BE108" s="362"/>
      <c r="BF108" s="362"/>
      <c r="BG108" s="362"/>
      <c r="BH108" s="362"/>
      <c r="BI108" s="362"/>
      <c r="BJ108" s="362"/>
      <c r="BK108" s="362" t="s">
        <v>424</v>
      </c>
      <c r="BL108" s="362">
        <v>126</v>
      </c>
      <c r="BM108" s="178">
        <f t="shared" si="18"/>
        <v>18.229731824523316</v>
      </c>
      <c r="BN108" s="362" t="s">
        <v>425</v>
      </c>
      <c r="BO108" s="362">
        <v>114</v>
      </c>
      <c r="BP108" s="178">
        <f t="shared" si="19"/>
        <v>33.111145558828085</v>
      </c>
      <c r="BQ108" s="362"/>
      <c r="BR108" s="362"/>
      <c r="BS108" s="178">
        <f t="shared" si="20"/>
        <v>174.48457603472332</v>
      </c>
      <c r="BT108" s="362"/>
      <c r="BU108" s="362"/>
      <c r="BV108" s="178">
        <f t="shared" si="21"/>
        <v>174.48457603472332</v>
      </c>
      <c r="BW108" s="362">
        <v>92</v>
      </c>
      <c r="BX108" s="362">
        <v>92</v>
      </c>
      <c r="BY108" s="178">
        <f t="shared" si="26"/>
        <v>60.393737405053471</v>
      </c>
      <c r="BZ108" s="362" t="s">
        <v>426</v>
      </c>
      <c r="CA108" s="362">
        <v>78.400000000000006</v>
      </c>
      <c r="CB108" s="341">
        <f t="shared" si="22"/>
        <v>77.259339637265541</v>
      </c>
      <c r="CC108" s="362" t="s">
        <v>2767</v>
      </c>
      <c r="CD108" s="362">
        <v>75</v>
      </c>
      <c r="CE108" s="341">
        <f t="shared" si="23"/>
        <v>81.475740195318565</v>
      </c>
      <c r="CF108" s="362"/>
      <c r="CG108" s="362"/>
      <c r="CH108" s="341">
        <f t="shared" si="24"/>
        <v>174.48457603472332</v>
      </c>
      <c r="CI108" s="362"/>
      <c r="CJ108" s="362"/>
      <c r="CK108" s="341">
        <f t="shared" si="25"/>
        <v>174.48457603472332</v>
      </c>
      <c r="CL108" s="362">
        <v>75</v>
      </c>
      <c r="CM108" s="178">
        <f t="shared" si="15"/>
        <v>81.475740195318565</v>
      </c>
      <c r="CN108" s="343">
        <v>200</v>
      </c>
      <c r="CO108" s="362"/>
      <c r="CP108" s="362"/>
      <c r="CQ108" s="344">
        <v>3</v>
      </c>
      <c r="CR108" s="344">
        <v>1</v>
      </c>
      <c r="CS108" s="178">
        <v>1</v>
      </c>
      <c r="CT108" s="345">
        <v>-0.25</v>
      </c>
      <c r="CU108" s="345">
        <v>0.5</v>
      </c>
      <c r="CV108" s="345">
        <v>0.5</v>
      </c>
      <c r="CW108" s="345">
        <v>0.5</v>
      </c>
      <c r="CX108" s="346">
        <f t="shared" si="27"/>
        <v>6.25</v>
      </c>
      <c r="CY108" s="346" t="s">
        <v>2838</v>
      </c>
      <c r="CZ108" s="346"/>
      <c r="DA108" s="346"/>
      <c r="DB108" s="178" t="s">
        <v>2644</v>
      </c>
      <c r="DC108" s="178" t="s">
        <v>2646</v>
      </c>
      <c r="DD108" s="178" t="s">
        <v>2648</v>
      </c>
      <c r="DE108" s="178" t="s">
        <v>2649</v>
      </c>
      <c r="DF108" s="178" t="s">
        <v>32</v>
      </c>
      <c r="DG108" s="178" t="s">
        <v>2653</v>
      </c>
      <c r="DH108" s="178" t="s">
        <v>2653</v>
      </c>
      <c r="DI108" s="178" t="s">
        <v>2658</v>
      </c>
      <c r="DJ108" s="178" t="s">
        <v>37</v>
      </c>
      <c r="DK108" s="178" t="s">
        <v>37</v>
      </c>
      <c r="DL108" s="178" t="s">
        <v>37</v>
      </c>
      <c r="DM108" s="178"/>
      <c r="DN108" s="362"/>
      <c r="DO108" s="362"/>
      <c r="DP108" s="362"/>
      <c r="DQ108" s="362"/>
      <c r="DR108" s="362"/>
      <c r="DS108" s="362"/>
      <c r="DT108" s="362"/>
      <c r="DU108" s="178" t="s">
        <v>2634</v>
      </c>
      <c r="DV108" s="178" t="s">
        <v>2633</v>
      </c>
      <c r="DW108" s="178"/>
      <c r="DX108" s="347" t="s">
        <v>220</v>
      </c>
      <c r="DY108" s="348" t="s">
        <v>309</v>
      </c>
      <c r="DZ108" s="347" t="s">
        <v>427</v>
      </c>
      <c r="EA108" s="343">
        <v>3</v>
      </c>
      <c r="EB108" s="349" t="s">
        <v>428</v>
      </c>
      <c r="EC108" s="347"/>
      <c r="ED108" s="350"/>
      <c r="EE108" s="350"/>
      <c r="EF108" s="351"/>
      <c r="EG108" s="351"/>
      <c r="EH108" s="351"/>
      <c r="EI108" s="351"/>
      <c r="EJ108" s="351"/>
      <c r="EK108" s="351"/>
      <c r="EL108" s="351"/>
      <c r="EM108" s="351"/>
      <c r="EN108" s="351"/>
      <c r="EO108" s="351"/>
      <c r="EP108" s="351"/>
      <c r="EQ108" s="351"/>
      <c r="ER108" s="351"/>
      <c r="ES108" s="351"/>
      <c r="ET108" s="351"/>
      <c r="EU108" s="351"/>
      <c r="EV108" s="351"/>
      <c r="EW108" s="351"/>
      <c r="EX108" s="351"/>
      <c r="EY108" s="351"/>
      <c r="EZ108" s="351"/>
      <c r="FA108" s="351"/>
      <c r="FB108" s="351"/>
      <c r="FC108" s="351"/>
      <c r="FD108" s="351"/>
      <c r="FE108" s="351"/>
      <c r="FF108" s="351"/>
      <c r="FG108" s="351"/>
      <c r="FH108" s="351"/>
      <c r="FI108" s="351"/>
      <c r="FJ108" s="351"/>
      <c r="FK108" s="351"/>
      <c r="FL108" s="351"/>
      <c r="FM108" s="351"/>
      <c r="FN108" s="351"/>
      <c r="FO108" s="351"/>
      <c r="FP108" s="351"/>
      <c r="FQ108" s="351"/>
      <c r="FR108" s="351"/>
      <c r="FS108" s="351"/>
      <c r="FT108" s="351"/>
      <c r="FU108" s="351"/>
      <c r="FV108" s="351"/>
      <c r="FW108" s="351"/>
      <c r="FX108" s="351"/>
    </row>
    <row r="109" spans="1:180" s="352" customFormat="1" ht="15.75" hidden="1" customHeight="1" x14ac:dyDescent="0.25">
      <c r="A109" s="472">
        <v>107</v>
      </c>
      <c r="B109" s="2062"/>
      <c r="C109" s="362" t="s">
        <v>7895</v>
      </c>
      <c r="D109" s="362" t="s">
        <v>23</v>
      </c>
      <c r="E109" s="362" t="s">
        <v>4114</v>
      </c>
      <c r="F109" s="362">
        <v>415839</v>
      </c>
      <c r="G109" s="362">
        <v>30</v>
      </c>
      <c r="H109" s="362"/>
      <c r="I109" s="362"/>
      <c r="J109" s="362"/>
      <c r="K109" s="362">
        <v>553447420</v>
      </c>
      <c r="L109" s="362">
        <v>94.7</v>
      </c>
      <c r="M109" s="362">
        <v>153</v>
      </c>
      <c r="N109" s="178">
        <f t="shared" si="28"/>
        <v>40.454526036994324</v>
      </c>
      <c r="O109" s="363">
        <v>2</v>
      </c>
      <c r="P109" s="178">
        <f t="shared" si="16"/>
        <v>58.522500000000001</v>
      </c>
      <c r="Q109" s="178">
        <f t="shared" si="17"/>
        <v>36.177500000000002</v>
      </c>
      <c r="R109" s="362" t="s">
        <v>286</v>
      </c>
      <c r="S109" s="364">
        <v>40604</v>
      </c>
      <c r="T109" s="362" t="s">
        <v>430</v>
      </c>
      <c r="U109" s="362" t="s">
        <v>2469</v>
      </c>
      <c r="V109" s="362" t="s">
        <v>429</v>
      </c>
      <c r="W109" s="362"/>
      <c r="X109" s="362"/>
      <c r="Y109" s="362"/>
      <c r="Z109" s="362"/>
      <c r="AA109" s="362"/>
      <c r="AB109" s="362"/>
      <c r="AC109" s="362"/>
      <c r="AD109" s="362"/>
      <c r="AE109" s="362"/>
      <c r="AF109" s="362"/>
      <c r="AG109" s="362"/>
      <c r="AH109" s="362"/>
      <c r="AI109" s="362"/>
      <c r="AJ109" s="362"/>
      <c r="AK109" s="362"/>
      <c r="AL109" s="362"/>
      <c r="AM109" s="362"/>
      <c r="AN109" s="362"/>
      <c r="AO109" s="362"/>
      <c r="AP109" s="362"/>
      <c r="AQ109" s="362"/>
      <c r="AR109" s="362"/>
      <c r="AS109" s="362"/>
      <c r="AT109" s="362"/>
      <c r="AU109" s="362"/>
      <c r="AV109" s="362"/>
      <c r="AW109" s="362"/>
      <c r="AX109" s="362"/>
      <c r="AY109" s="362"/>
      <c r="AZ109" s="362"/>
      <c r="BA109" s="362"/>
      <c r="BB109" s="362"/>
      <c r="BC109" s="362"/>
      <c r="BD109" s="362"/>
      <c r="BE109" s="362"/>
      <c r="BF109" s="362"/>
      <c r="BG109" s="362"/>
      <c r="BH109" s="362"/>
      <c r="BI109" s="362"/>
      <c r="BJ109" s="362"/>
      <c r="BK109" s="362" t="s">
        <v>431</v>
      </c>
      <c r="BL109" s="362">
        <v>87.7</v>
      </c>
      <c r="BM109" s="178">
        <f t="shared" si="18"/>
        <v>19.34904291341303</v>
      </c>
      <c r="BN109" s="362" t="s">
        <v>432</v>
      </c>
      <c r="BO109" s="362">
        <v>78</v>
      </c>
      <c r="BP109" s="178">
        <f t="shared" si="19"/>
        <v>46.16128809342824</v>
      </c>
      <c r="BQ109" s="362" t="s">
        <v>433</v>
      </c>
      <c r="BR109" s="362">
        <v>66</v>
      </c>
      <c r="BS109" s="178">
        <f t="shared" si="20"/>
        <v>79.33107594499343</v>
      </c>
      <c r="BT109" s="362"/>
      <c r="BU109" s="362"/>
      <c r="BV109" s="178">
        <f t="shared" si="21"/>
        <v>261.76490912860203</v>
      </c>
      <c r="BW109" s="362" t="s">
        <v>434</v>
      </c>
      <c r="BX109" s="362">
        <v>62.5</v>
      </c>
      <c r="BY109" s="178">
        <f t="shared" si="26"/>
        <v>89.005597401699958</v>
      </c>
      <c r="BZ109" s="362" t="s">
        <v>435</v>
      </c>
      <c r="CA109" s="362">
        <v>64</v>
      </c>
      <c r="CB109" s="341">
        <f t="shared" si="22"/>
        <v>84.859373920254299</v>
      </c>
      <c r="CC109" s="362"/>
      <c r="CD109" s="362"/>
      <c r="CE109" s="341">
        <f t="shared" si="23"/>
        <v>261.76490912860203</v>
      </c>
      <c r="CF109" s="362"/>
      <c r="CG109" s="362"/>
      <c r="CH109" s="341">
        <f t="shared" si="24"/>
        <v>261.76490912860203</v>
      </c>
      <c r="CI109" s="362"/>
      <c r="CJ109" s="362"/>
      <c r="CK109" s="341">
        <f t="shared" si="25"/>
        <v>261.76490912860203</v>
      </c>
      <c r="CL109" s="362">
        <v>62.5</v>
      </c>
      <c r="CM109" s="178">
        <f t="shared" si="15"/>
        <v>89.005597401699958</v>
      </c>
      <c r="CN109" s="343">
        <v>155</v>
      </c>
      <c r="CO109" s="362"/>
      <c r="CP109" s="362"/>
      <c r="CQ109" s="344"/>
      <c r="CR109" s="344"/>
      <c r="CS109" s="178"/>
      <c r="CT109" s="345"/>
      <c r="CU109" s="345"/>
      <c r="CV109" s="345"/>
      <c r="CW109" s="345"/>
      <c r="CX109" s="346">
        <f t="shared" si="27"/>
        <v>0</v>
      </c>
      <c r="CY109" s="346"/>
      <c r="CZ109" s="346"/>
      <c r="DA109" s="346"/>
      <c r="DB109" s="178"/>
      <c r="DC109" s="178"/>
      <c r="DD109" s="178"/>
      <c r="DE109" s="178"/>
      <c r="DF109" s="178"/>
      <c r="DG109" s="178"/>
      <c r="DH109" s="178"/>
      <c r="DI109" s="178"/>
      <c r="DJ109" s="178"/>
      <c r="DK109" s="178"/>
      <c r="DL109" s="178"/>
      <c r="DM109" s="178"/>
      <c r="DN109" s="362"/>
      <c r="DO109" s="362"/>
      <c r="DP109" s="362"/>
      <c r="DQ109" s="362"/>
      <c r="DR109" s="362"/>
      <c r="DS109" s="362"/>
      <c r="DT109" s="362"/>
      <c r="DU109" s="178"/>
      <c r="DV109" s="178"/>
      <c r="DW109" s="178"/>
      <c r="DX109" s="347" t="s">
        <v>436</v>
      </c>
      <c r="DY109" s="348" t="s">
        <v>437</v>
      </c>
      <c r="DZ109" s="347" t="s">
        <v>438</v>
      </c>
      <c r="EA109" s="343">
        <v>3</v>
      </c>
      <c r="EB109" s="349" t="s">
        <v>439</v>
      </c>
      <c r="EC109" s="347"/>
      <c r="ED109" s="350"/>
      <c r="EE109" s="350"/>
      <c r="EF109" s="351"/>
      <c r="EG109" s="351"/>
      <c r="EH109" s="351"/>
      <c r="EI109" s="351"/>
      <c r="EJ109" s="351"/>
      <c r="EK109" s="351"/>
      <c r="EL109" s="351"/>
      <c r="EM109" s="351"/>
      <c r="EN109" s="351"/>
      <c r="EO109" s="351"/>
      <c r="EP109" s="351"/>
      <c r="EQ109" s="351"/>
      <c r="ER109" s="351"/>
      <c r="ES109" s="351"/>
      <c r="ET109" s="351"/>
      <c r="EU109" s="351"/>
      <c r="EV109" s="351"/>
      <c r="EW109" s="351"/>
      <c r="EX109" s="351"/>
      <c r="EY109" s="351"/>
      <c r="EZ109" s="351"/>
      <c r="FA109" s="351"/>
      <c r="FB109" s="351"/>
      <c r="FC109" s="351"/>
      <c r="FD109" s="351"/>
      <c r="FE109" s="351"/>
      <c r="FF109" s="351"/>
      <c r="FG109" s="351"/>
      <c r="FH109" s="351"/>
      <c r="FI109" s="351"/>
      <c r="FJ109" s="351"/>
      <c r="FK109" s="351"/>
      <c r="FL109" s="351"/>
      <c r="FM109" s="351"/>
      <c r="FN109" s="351"/>
      <c r="FO109" s="351"/>
      <c r="FP109" s="351"/>
      <c r="FQ109" s="351"/>
      <c r="FR109" s="351"/>
      <c r="FS109" s="351"/>
      <c r="FT109" s="351"/>
      <c r="FU109" s="351"/>
      <c r="FV109" s="351"/>
      <c r="FW109" s="351"/>
      <c r="FX109" s="351"/>
    </row>
    <row r="110" spans="1:180" s="352" customFormat="1" ht="15.75" hidden="1" customHeight="1" x14ac:dyDescent="0.25">
      <c r="A110" s="472">
        <v>108</v>
      </c>
      <c r="B110" s="2062"/>
      <c r="C110" s="362" t="s">
        <v>7896</v>
      </c>
      <c r="D110" s="362" t="s">
        <v>23</v>
      </c>
      <c r="E110" s="362" t="s">
        <v>4114</v>
      </c>
      <c r="F110" s="362">
        <v>414946</v>
      </c>
      <c r="G110" s="362">
        <v>37</v>
      </c>
      <c r="H110" s="362"/>
      <c r="I110" s="362"/>
      <c r="J110" s="362"/>
      <c r="K110" s="362">
        <v>504872087</v>
      </c>
      <c r="L110" s="362">
        <v>111</v>
      </c>
      <c r="M110" s="362">
        <v>157</v>
      </c>
      <c r="N110" s="178">
        <f t="shared" si="28"/>
        <v>45.032252829729394</v>
      </c>
      <c r="O110" s="363">
        <v>2</v>
      </c>
      <c r="P110" s="178">
        <f t="shared" si="16"/>
        <v>61.622500000000002</v>
      </c>
      <c r="Q110" s="178">
        <f t="shared" si="17"/>
        <v>49.377499999999998</v>
      </c>
      <c r="R110" s="362" t="s">
        <v>440</v>
      </c>
      <c r="S110" s="364">
        <v>40610</v>
      </c>
      <c r="T110" s="362" t="s">
        <v>442</v>
      </c>
      <c r="U110" s="362" t="s">
        <v>8487</v>
      </c>
      <c r="V110" s="362" t="s">
        <v>441</v>
      </c>
      <c r="W110" s="362" t="s">
        <v>3017</v>
      </c>
      <c r="X110" s="362"/>
      <c r="Y110" s="362"/>
      <c r="Z110" s="362"/>
      <c r="AA110" s="362"/>
      <c r="AB110" s="362" t="s">
        <v>2633</v>
      </c>
      <c r="AC110" s="362" t="s">
        <v>2635</v>
      </c>
      <c r="AD110" s="362"/>
      <c r="AE110" s="362"/>
      <c r="AF110" s="362" t="s">
        <v>2633</v>
      </c>
      <c r="AG110" s="362" t="s">
        <v>2636</v>
      </c>
      <c r="AH110" s="362"/>
      <c r="AI110" s="362"/>
      <c r="AJ110" s="362"/>
      <c r="AK110" s="362"/>
      <c r="AL110" s="362"/>
      <c r="AM110" s="362"/>
      <c r="AN110" s="362"/>
      <c r="AO110" s="362"/>
      <c r="AP110" s="362"/>
      <c r="AQ110" s="362"/>
      <c r="AR110" s="362"/>
      <c r="AS110" s="362"/>
      <c r="AT110" s="362"/>
      <c r="AU110" s="362"/>
      <c r="AV110" s="362"/>
      <c r="AW110" s="362"/>
      <c r="AX110" s="362"/>
      <c r="AY110" s="362"/>
      <c r="AZ110" s="362"/>
      <c r="BA110" s="362"/>
      <c r="BB110" s="362"/>
      <c r="BC110" s="362"/>
      <c r="BD110" s="362"/>
      <c r="BE110" s="362"/>
      <c r="BF110" s="362"/>
      <c r="BG110" s="362" t="s">
        <v>2633</v>
      </c>
      <c r="BH110" s="362" t="s">
        <v>2637</v>
      </c>
      <c r="BI110" s="362"/>
      <c r="BJ110" s="362"/>
      <c r="BK110" s="362" t="s">
        <v>443</v>
      </c>
      <c r="BL110" s="362">
        <v>104.5</v>
      </c>
      <c r="BM110" s="178">
        <f t="shared" si="18"/>
        <v>13.163890435927295</v>
      </c>
      <c r="BN110" s="362"/>
      <c r="BO110" s="362"/>
      <c r="BP110" s="178">
        <f t="shared" si="19"/>
        <v>224.79874436737379</v>
      </c>
      <c r="BQ110" s="362" t="s">
        <v>444</v>
      </c>
      <c r="BR110" s="362">
        <v>80</v>
      </c>
      <c r="BS110" s="178">
        <f t="shared" si="20"/>
        <v>62.781631309807103</v>
      </c>
      <c r="BT110" s="362"/>
      <c r="BU110" s="362"/>
      <c r="BV110" s="178">
        <f t="shared" si="21"/>
        <v>224.79874436737379</v>
      </c>
      <c r="BW110" s="362" t="s">
        <v>2768</v>
      </c>
      <c r="BX110" s="362">
        <v>71</v>
      </c>
      <c r="BY110" s="178">
        <f t="shared" si="26"/>
        <v>81.008556528783359</v>
      </c>
      <c r="BZ110" s="362"/>
      <c r="CA110" s="362"/>
      <c r="CB110" s="341">
        <f t="shared" si="22"/>
        <v>224.79874436737379</v>
      </c>
      <c r="CC110" s="362"/>
      <c r="CD110" s="362"/>
      <c r="CE110" s="341">
        <f t="shared" si="23"/>
        <v>224.79874436737379</v>
      </c>
      <c r="CF110" s="362"/>
      <c r="CG110" s="362"/>
      <c r="CH110" s="341">
        <f t="shared" si="24"/>
        <v>224.79874436737379</v>
      </c>
      <c r="CI110" s="362"/>
      <c r="CJ110" s="362"/>
      <c r="CK110" s="341">
        <f t="shared" si="25"/>
        <v>224.79874436737379</v>
      </c>
      <c r="CL110" s="362">
        <v>71</v>
      </c>
      <c r="CM110" s="178">
        <f t="shared" si="15"/>
        <v>81.008556528783359</v>
      </c>
      <c r="CN110" s="343">
        <v>145</v>
      </c>
      <c r="CO110" s="362"/>
      <c r="CP110" s="362"/>
      <c r="CQ110" s="344">
        <v>3</v>
      </c>
      <c r="CR110" s="344">
        <v>2</v>
      </c>
      <c r="CS110" s="178">
        <v>1</v>
      </c>
      <c r="CT110" s="345">
        <v>0.25</v>
      </c>
      <c r="CU110" s="345">
        <v>0.5</v>
      </c>
      <c r="CV110" s="345">
        <v>0.5</v>
      </c>
      <c r="CW110" s="345">
        <v>0.5</v>
      </c>
      <c r="CX110" s="346">
        <f t="shared" si="27"/>
        <v>7.75</v>
      </c>
      <c r="CY110" s="346" t="s">
        <v>2837</v>
      </c>
      <c r="CZ110" s="346"/>
      <c r="DA110" s="346"/>
      <c r="DB110" s="178" t="s">
        <v>2644</v>
      </c>
      <c r="DC110" s="178" t="s">
        <v>2646</v>
      </c>
      <c r="DD110" s="178" t="s">
        <v>2648</v>
      </c>
      <c r="DE110" s="178" t="s">
        <v>2649</v>
      </c>
      <c r="DF110" s="178" t="s">
        <v>32</v>
      </c>
      <c r="DG110" s="178" t="s">
        <v>2654</v>
      </c>
      <c r="DH110" s="178" t="s">
        <v>2653</v>
      </c>
      <c r="DI110" s="178" t="s">
        <v>2658</v>
      </c>
      <c r="DJ110" s="178" t="s">
        <v>2659</v>
      </c>
      <c r="DK110" s="178" t="s">
        <v>2659</v>
      </c>
      <c r="DL110" s="178" t="s">
        <v>2659</v>
      </c>
      <c r="DM110" s="178" t="s">
        <v>2663</v>
      </c>
      <c r="DN110" s="362"/>
      <c r="DO110" s="362"/>
      <c r="DP110" s="362"/>
      <c r="DQ110" s="362"/>
      <c r="DR110" s="362"/>
      <c r="DS110" s="362"/>
      <c r="DT110" s="362"/>
      <c r="DU110" s="178" t="s">
        <v>2634</v>
      </c>
      <c r="DV110" s="178" t="s">
        <v>2633</v>
      </c>
      <c r="DW110" s="178"/>
      <c r="DX110" s="347" t="s">
        <v>220</v>
      </c>
      <c r="DY110" s="348" t="s">
        <v>309</v>
      </c>
      <c r="DZ110" s="347" t="s">
        <v>427</v>
      </c>
      <c r="EA110" s="343">
        <v>3</v>
      </c>
      <c r="EB110" s="349" t="s">
        <v>445</v>
      </c>
      <c r="EC110" s="347"/>
      <c r="ED110" s="350"/>
      <c r="EE110" s="350"/>
      <c r="EF110" s="351"/>
      <c r="EG110" s="351"/>
      <c r="EH110" s="351"/>
      <c r="EI110" s="351"/>
      <c r="EJ110" s="351"/>
      <c r="EK110" s="351"/>
      <c r="EL110" s="351"/>
      <c r="EM110" s="351"/>
      <c r="EN110" s="351"/>
      <c r="EO110" s="351"/>
      <c r="EP110" s="351"/>
      <c r="EQ110" s="351"/>
      <c r="ER110" s="351"/>
      <c r="ES110" s="351"/>
      <c r="ET110" s="351"/>
      <c r="EU110" s="351"/>
      <c r="EV110" s="351"/>
      <c r="EW110" s="351"/>
      <c r="EX110" s="351"/>
      <c r="EY110" s="351"/>
      <c r="EZ110" s="351"/>
      <c r="FA110" s="351"/>
      <c r="FB110" s="351"/>
      <c r="FC110" s="351"/>
      <c r="FD110" s="351"/>
      <c r="FE110" s="351"/>
      <c r="FF110" s="351"/>
      <c r="FG110" s="351"/>
      <c r="FH110" s="351"/>
      <c r="FI110" s="351"/>
      <c r="FJ110" s="351"/>
      <c r="FK110" s="351"/>
      <c r="FL110" s="351"/>
      <c r="FM110" s="351"/>
      <c r="FN110" s="351"/>
      <c r="FO110" s="351"/>
      <c r="FP110" s="351"/>
      <c r="FQ110" s="351"/>
      <c r="FR110" s="351"/>
      <c r="FS110" s="351"/>
      <c r="FT110" s="351"/>
      <c r="FU110" s="351"/>
      <c r="FV110" s="351"/>
      <c r="FW110" s="351"/>
      <c r="FX110" s="351"/>
    </row>
    <row r="111" spans="1:180" s="352" customFormat="1" ht="15.75" hidden="1" customHeight="1" x14ac:dyDescent="0.25">
      <c r="A111" s="189">
        <v>109</v>
      </c>
      <c r="B111" s="2062"/>
      <c r="C111" s="362" t="s">
        <v>7897</v>
      </c>
      <c r="D111" s="362" t="s">
        <v>23</v>
      </c>
      <c r="E111" s="362" t="s">
        <v>4126</v>
      </c>
      <c r="F111" s="362">
        <v>414839</v>
      </c>
      <c r="G111" s="362">
        <v>20</v>
      </c>
      <c r="H111" s="362" t="s">
        <v>2633</v>
      </c>
      <c r="I111" s="362" t="s">
        <v>2633</v>
      </c>
      <c r="J111" s="362" t="s">
        <v>2634</v>
      </c>
      <c r="K111" s="362">
        <v>500400912</v>
      </c>
      <c r="L111" s="362">
        <v>115</v>
      </c>
      <c r="M111" s="362">
        <v>159</v>
      </c>
      <c r="N111" s="178">
        <f t="shared" si="28"/>
        <v>45.488706934061149</v>
      </c>
      <c r="O111" s="363">
        <v>2</v>
      </c>
      <c r="P111" s="178">
        <f t="shared" si="16"/>
        <v>63.202500000000008</v>
      </c>
      <c r="Q111" s="178">
        <f t="shared" si="17"/>
        <v>51.797499999999992</v>
      </c>
      <c r="R111" s="362" t="s">
        <v>25</v>
      </c>
      <c r="S111" s="364">
        <v>40612</v>
      </c>
      <c r="T111" s="362" t="s">
        <v>253</v>
      </c>
      <c r="U111" s="362" t="s">
        <v>2490</v>
      </c>
      <c r="V111" s="362" t="s">
        <v>446</v>
      </c>
      <c r="W111" s="362" t="s">
        <v>3292</v>
      </c>
      <c r="X111" s="362" t="s">
        <v>2634</v>
      </c>
      <c r="Y111" s="362"/>
      <c r="Z111" s="362" t="s">
        <v>2634</v>
      </c>
      <c r="AA111" s="362"/>
      <c r="AB111" s="362" t="s">
        <v>2633</v>
      </c>
      <c r="AC111" s="362" t="s">
        <v>2635</v>
      </c>
      <c r="AD111" s="362" t="s">
        <v>2634</v>
      </c>
      <c r="AE111" s="362"/>
      <c r="AF111" s="362" t="s">
        <v>2634</v>
      </c>
      <c r="AG111" s="362"/>
      <c r="AH111" s="362" t="s">
        <v>2634</v>
      </c>
      <c r="AI111" s="362"/>
      <c r="AJ111" s="362" t="s">
        <v>2634</v>
      </c>
      <c r="AK111" s="362"/>
      <c r="AL111" s="362" t="s">
        <v>2633</v>
      </c>
      <c r="AM111" s="362" t="s">
        <v>2637</v>
      </c>
      <c r="AN111" s="362" t="s">
        <v>2634</v>
      </c>
      <c r="AO111" s="362"/>
      <c r="AP111" s="362"/>
      <c r="AQ111" s="362" t="s">
        <v>2637</v>
      </c>
      <c r="AR111" s="362"/>
      <c r="AS111" s="362"/>
      <c r="AT111" s="362"/>
      <c r="AU111" s="362"/>
      <c r="AV111" s="362" t="s">
        <v>2642</v>
      </c>
      <c r="AW111" s="362" t="s">
        <v>2634</v>
      </c>
      <c r="AX111" s="362"/>
      <c r="AY111" s="362" t="s">
        <v>2634</v>
      </c>
      <c r="AZ111" s="362"/>
      <c r="BA111" s="362" t="s">
        <v>3970</v>
      </c>
      <c r="BB111" s="362" t="s">
        <v>3970</v>
      </c>
      <c r="BC111" s="362" t="s">
        <v>2634</v>
      </c>
      <c r="BD111" s="362"/>
      <c r="BE111" s="362" t="s">
        <v>2634</v>
      </c>
      <c r="BF111" s="362" t="s">
        <v>2634</v>
      </c>
      <c r="BG111" s="362" t="s">
        <v>2634</v>
      </c>
      <c r="BH111" s="362"/>
      <c r="BI111" s="362"/>
      <c r="BJ111" s="362"/>
      <c r="BK111" s="362">
        <v>103</v>
      </c>
      <c r="BL111" s="362">
        <v>103</v>
      </c>
      <c r="BM111" s="178">
        <f t="shared" si="18"/>
        <v>23.167141271296881</v>
      </c>
      <c r="BN111" s="362"/>
      <c r="BO111" s="362"/>
      <c r="BP111" s="178">
        <f t="shared" si="19"/>
        <v>222.01843718326177</v>
      </c>
      <c r="BQ111" s="362" t="s">
        <v>447</v>
      </c>
      <c r="BR111" s="362">
        <v>71.900000000000006</v>
      </c>
      <c r="BS111" s="178">
        <f t="shared" si="20"/>
        <v>83.208649066074614</v>
      </c>
      <c r="BT111" s="362">
        <v>67</v>
      </c>
      <c r="BU111" s="362">
        <v>67</v>
      </c>
      <c r="BV111" s="178">
        <f t="shared" si="21"/>
        <v>92.668565085187524</v>
      </c>
      <c r="BW111" s="362">
        <v>61</v>
      </c>
      <c r="BX111" s="362">
        <v>61</v>
      </c>
      <c r="BY111" s="178">
        <f t="shared" si="26"/>
        <v>104.25213572083595</v>
      </c>
      <c r="BZ111" s="362" t="s">
        <v>7419</v>
      </c>
      <c r="CA111" s="362">
        <v>57.5</v>
      </c>
      <c r="CB111" s="341">
        <f t="shared" si="22"/>
        <v>111.00921859163088</v>
      </c>
      <c r="CC111" s="362" t="s">
        <v>7420</v>
      </c>
      <c r="CD111" s="362">
        <v>61</v>
      </c>
      <c r="CE111" s="341">
        <f t="shared" si="23"/>
        <v>104.25213572083595</v>
      </c>
      <c r="CF111" s="362"/>
      <c r="CG111" s="362"/>
      <c r="CH111" s="341">
        <f t="shared" si="24"/>
        <v>222.01843718326177</v>
      </c>
      <c r="CI111" s="362"/>
      <c r="CJ111" s="362"/>
      <c r="CK111" s="341">
        <f t="shared" si="25"/>
        <v>222.01843718326177</v>
      </c>
      <c r="CL111" s="362">
        <v>61</v>
      </c>
      <c r="CM111" s="178">
        <f t="shared" si="15"/>
        <v>104.25213572083595</v>
      </c>
      <c r="CN111" s="343">
        <v>70</v>
      </c>
      <c r="CO111" s="362"/>
      <c r="CP111" s="362"/>
      <c r="CQ111" s="344">
        <v>3</v>
      </c>
      <c r="CR111" s="344">
        <v>1</v>
      </c>
      <c r="CS111" s="178">
        <v>1</v>
      </c>
      <c r="CT111" s="345">
        <v>-0.25</v>
      </c>
      <c r="CU111" s="345">
        <v>0.25</v>
      </c>
      <c r="CV111" s="345">
        <v>0.25</v>
      </c>
      <c r="CW111" s="345">
        <v>0</v>
      </c>
      <c r="CX111" s="346">
        <f t="shared" si="27"/>
        <v>5.25</v>
      </c>
      <c r="CY111" s="346" t="s">
        <v>2836</v>
      </c>
      <c r="CZ111" s="346" t="s">
        <v>2634</v>
      </c>
      <c r="DA111" s="346"/>
      <c r="DB111" s="178" t="s">
        <v>2645</v>
      </c>
      <c r="DC111" s="178" t="s">
        <v>2646</v>
      </c>
      <c r="DD111" s="178" t="s">
        <v>2646</v>
      </c>
      <c r="DE111" s="178" t="s">
        <v>2651</v>
      </c>
      <c r="DF111" s="178" t="s">
        <v>32</v>
      </c>
      <c r="DG111" s="178" t="s">
        <v>2653</v>
      </c>
      <c r="DH111" s="178" t="s">
        <v>2653</v>
      </c>
      <c r="DI111" s="178" t="s">
        <v>2656</v>
      </c>
      <c r="DJ111" s="178" t="s">
        <v>37</v>
      </c>
      <c r="DK111" s="178" t="s">
        <v>37</v>
      </c>
      <c r="DL111" s="178" t="s">
        <v>37</v>
      </c>
      <c r="DM111" s="178" t="s">
        <v>2663</v>
      </c>
      <c r="DN111" s="362" t="s">
        <v>4001</v>
      </c>
      <c r="DO111" s="362" t="s">
        <v>4002</v>
      </c>
      <c r="DP111" s="362"/>
      <c r="DQ111" s="362"/>
      <c r="DR111" s="362" t="s">
        <v>4070</v>
      </c>
      <c r="DS111" s="362" t="s">
        <v>2633</v>
      </c>
      <c r="DT111" s="362" t="s">
        <v>4072</v>
      </c>
      <c r="DU111" s="178" t="s">
        <v>2634</v>
      </c>
      <c r="DV111" s="178" t="s">
        <v>2633</v>
      </c>
      <c r="DW111" s="178" t="s">
        <v>7421</v>
      </c>
      <c r="DX111" s="347" t="s">
        <v>449</v>
      </c>
      <c r="DY111" s="348" t="s">
        <v>450</v>
      </c>
      <c r="DZ111" s="347" t="s">
        <v>427</v>
      </c>
      <c r="EA111" s="343">
        <v>3</v>
      </c>
      <c r="EB111" s="349" t="s">
        <v>3135</v>
      </c>
      <c r="EC111" s="347"/>
      <c r="ED111" s="350"/>
      <c r="EE111" s="350"/>
      <c r="EF111" s="351"/>
      <c r="EG111" s="351"/>
      <c r="EH111" s="351"/>
      <c r="EI111" s="351"/>
      <c r="EJ111" s="351"/>
      <c r="EK111" s="351"/>
      <c r="EL111" s="351"/>
      <c r="EM111" s="351"/>
      <c r="EN111" s="351"/>
      <c r="EO111" s="351"/>
      <c r="EP111" s="351"/>
      <c r="EQ111" s="351"/>
      <c r="ER111" s="351"/>
      <c r="ES111" s="351"/>
      <c r="ET111" s="351"/>
      <c r="EU111" s="351"/>
      <c r="EV111" s="351"/>
      <c r="EW111" s="351"/>
      <c r="EX111" s="351"/>
      <c r="EY111" s="351"/>
      <c r="EZ111" s="351"/>
      <c r="FA111" s="351"/>
      <c r="FB111" s="351"/>
      <c r="FC111" s="351"/>
      <c r="FD111" s="351"/>
      <c r="FE111" s="351"/>
      <c r="FF111" s="351"/>
      <c r="FG111" s="351"/>
      <c r="FH111" s="351"/>
      <c r="FI111" s="351"/>
      <c r="FJ111" s="351"/>
      <c r="FK111" s="351"/>
      <c r="FL111" s="351"/>
      <c r="FM111" s="351"/>
      <c r="FN111" s="351"/>
      <c r="FO111" s="351"/>
      <c r="FP111" s="351"/>
      <c r="FQ111" s="351"/>
      <c r="FR111" s="351"/>
      <c r="FS111" s="351"/>
      <c r="FT111" s="351"/>
      <c r="FU111" s="351"/>
      <c r="FV111" s="351"/>
      <c r="FW111" s="351"/>
      <c r="FX111" s="351"/>
    </row>
    <row r="112" spans="1:180" s="352" customFormat="1" ht="15.75" hidden="1" customHeight="1" x14ac:dyDescent="0.25">
      <c r="A112" s="189">
        <v>110</v>
      </c>
      <c r="B112" s="2061"/>
      <c r="C112" s="362" t="s">
        <v>4624</v>
      </c>
      <c r="D112" s="362" t="s">
        <v>22</v>
      </c>
      <c r="E112" s="362" t="s">
        <v>4126</v>
      </c>
      <c r="F112" s="362">
        <v>415106</v>
      </c>
      <c r="G112" s="362">
        <v>33</v>
      </c>
      <c r="H112" s="362" t="s">
        <v>3963</v>
      </c>
      <c r="I112" s="362" t="s">
        <v>2633</v>
      </c>
      <c r="J112" s="362" t="s">
        <v>2633</v>
      </c>
      <c r="K112" s="362">
        <v>555271702</v>
      </c>
      <c r="L112" s="362">
        <v>124</v>
      </c>
      <c r="M112" s="362">
        <v>175</v>
      </c>
      <c r="N112" s="178">
        <f t="shared" si="28"/>
        <v>40.489795918367349</v>
      </c>
      <c r="O112" s="363">
        <v>2</v>
      </c>
      <c r="P112" s="178">
        <f t="shared" si="16"/>
        <v>76.5625</v>
      </c>
      <c r="Q112" s="178">
        <f t="shared" si="17"/>
        <v>47.4375</v>
      </c>
      <c r="R112" s="362" t="s">
        <v>25</v>
      </c>
      <c r="S112" s="364">
        <v>40614</v>
      </c>
      <c r="T112" s="362" t="s">
        <v>253</v>
      </c>
      <c r="U112" s="362" t="s">
        <v>2490</v>
      </c>
      <c r="V112" s="362" t="s">
        <v>451</v>
      </c>
      <c r="W112" s="362" t="s">
        <v>3387</v>
      </c>
      <c r="X112" s="362"/>
      <c r="Y112" s="362"/>
      <c r="Z112" s="362"/>
      <c r="AA112" s="362"/>
      <c r="AB112" s="362"/>
      <c r="AC112" s="362"/>
      <c r="AD112" s="362"/>
      <c r="AE112" s="362"/>
      <c r="AF112" s="362"/>
      <c r="AG112" s="362"/>
      <c r="AH112" s="362"/>
      <c r="AI112" s="362"/>
      <c r="AJ112" s="362"/>
      <c r="AK112" s="362"/>
      <c r="AL112" s="362" t="s">
        <v>2633</v>
      </c>
      <c r="AM112" s="362" t="s">
        <v>2636</v>
      </c>
      <c r="AN112" s="362" t="s">
        <v>2633</v>
      </c>
      <c r="AO112" s="362" t="s">
        <v>4076</v>
      </c>
      <c r="AP112" s="362" t="s">
        <v>4088</v>
      </c>
      <c r="AQ112" s="362" t="s">
        <v>2635</v>
      </c>
      <c r="AR112" s="362"/>
      <c r="AS112" s="362"/>
      <c r="AT112" s="362"/>
      <c r="AU112" s="362"/>
      <c r="AV112" s="362"/>
      <c r="AW112" s="362"/>
      <c r="AX112" s="362"/>
      <c r="AY112" s="362"/>
      <c r="AZ112" s="362"/>
      <c r="BA112" s="362"/>
      <c r="BB112" s="362"/>
      <c r="BC112" s="362"/>
      <c r="BD112" s="362"/>
      <c r="BE112" s="362" t="s">
        <v>2633</v>
      </c>
      <c r="BF112" s="362" t="s">
        <v>2633</v>
      </c>
      <c r="BG112" s="362"/>
      <c r="BH112" s="362"/>
      <c r="BI112" s="362"/>
      <c r="BJ112" s="362"/>
      <c r="BK112" s="362" t="s">
        <v>452</v>
      </c>
      <c r="BL112" s="362">
        <v>114.5</v>
      </c>
      <c r="BM112" s="178">
        <f t="shared" si="18"/>
        <v>20.02635046113307</v>
      </c>
      <c r="BN112" s="362"/>
      <c r="BO112" s="362"/>
      <c r="BP112" s="178">
        <f t="shared" si="19"/>
        <v>261.39657444005269</v>
      </c>
      <c r="BQ112" s="362" t="s">
        <v>282</v>
      </c>
      <c r="BR112" s="362">
        <v>76</v>
      </c>
      <c r="BS112" s="178">
        <f t="shared" si="20"/>
        <v>101.18577075098814</v>
      </c>
      <c r="BT112" s="362"/>
      <c r="BU112" s="362"/>
      <c r="BV112" s="178">
        <f t="shared" si="21"/>
        <v>261.39657444005269</v>
      </c>
      <c r="BW112" s="362">
        <v>70</v>
      </c>
      <c r="BX112" s="362">
        <v>70</v>
      </c>
      <c r="BY112" s="178">
        <f t="shared" si="26"/>
        <v>113.83399209486167</v>
      </c>
      <c r="BZ112" s="362" t="s">
        <v>4625</v>
      </c>
      <c r="CA112" s="362">
        <v>74.099999999999994</v>
      </c>
      <c r="CB112" s="341">
        <f t="shared" si="22"/>
        <v>105.19104084321478</v>
      </c>
      <c r="CC112" s="362" t="s">
        <v>7033</v>
      </c>
      <c r="CD112" s="362">
        <v>73</v>
      </c>
      <c r="CE112" s="341">
        <f t="shared" si="23"/>
        <v>107.50988142292491</v>
      </c>
      <c r="CF112" s="362"/>
      <c r="CG112" s="362"/>
      <c r="CH112" s="341">
        <f t="shared" si="24"/>
        <v>261.39657444005269</v>
      </c>
      <c r="CI112" s="362"/>
      <c r="CJ112" s="362"/>
      <c r="CK112" s="341">
        <f t="shared" si="25"/>
        <v>261.39657444005269</v>
      </c>
      <c r="CL112" s="362">
        <v>73</v>
      </c>
      <c r="CM112" s="178">
        <f t="shared" si="15"/>
        <v>107.50988142292491</v>
      </c>
      <c r="CN112" s="343">
        <v>110</v>
      </c>
      <c r="CO112" s="362"/>
      <c r="CP112" s="362"/>
      <c r="CQ112" s="344">
        <v>3</v>
      </c>
      <c r="CR112" s="344">
        <v>1</v>
      </c>
      <c r="CS112" s="178">
        <v>1</v>
      </c>
      <c r="CT112" s="345">
        <v>-0.25</v>
      </c>
      <c r="CU112" s="345">
        <v>0.25</v>
      </c>
      <c r="CV112" s="345">
        <v>0.5</v>
      </c>
      <c r="CW112" s="345"/>
      <c r="CX112" s="346">
        <f t="shared" si="27"/>
        <v>5.5</v>
      </c>
      <c r="CY112" s="346" t="s">
        <v>2838</v>
      </c>
      <c r="CZ112" s="346" t="s">
        <v>2634</v>
      </c>
      <c r="DA112" s="346"/>
      <c r="DB112" s="178" t="s">
        <v>2645</v>
      </c>
      <c r="DC112" s="178" t="s">
        <v>2648</v>
      </c>
      <c r="DD112" s="178" t="s">
        <v>2648</v>
      </c>
      <c r="DE112" s="178" t="s">
        <v>2651</v>
      </c>
      <c r="DF112" s="178" t="s">
        <v>32</v>
      </c>
      <c r="DG112" s="178" t="s">
        <v>32</v>
      </c>
      <c r="DH112" s="178" t="s">
        <v>2653</v>
      </c>
      <c r="DI112" s="178" t="s">
        <v>2657</v>
      </c>
      <c r="DJ112" s="178" t="s">
        <v>37</v>
      </c>
      <c r="DK112" s="178" t="s">
        <v>37</v>
      </c>
      <c r="DL112" s="178" t="s">
        <v>2659</v>
      </c>
      <c r="DM112" s="178" t="s">
        <v>2663</v>
      </c>
      <c r="DN112" s="362" t="s">
        <v>4001</v>
      </c>
      <c r="DO112" s="362" t="s">
        <v>4003</v>
      </c>
      <c r="DP112" s="362"/>
      <c r="DQ112" s="362" t="s">
        <v>4068</v>
      </c>
      <c r="DR112" s="362"/>
      <c r="DS112" s="362" t="s">
        <v>2633</v>
      </c>
      <c r="DT112" s="362" t="s">
        <v>4073</v>
      </c>
      <c r="DU112" s="178" t="s">
        <v>2634</v>
      </c>
      <c r="DV112" s="178" t="s">
        <v>2633</v>
      </c>
      <c r="DW112" s="178"/>
      <c r="DX112" s="347" t="s">
        <v>455</v>
      </c>
      <c r="DY112" s="348" t="s">
        <v>126</v>
      </c>
      <c r="DZ112" s="347" t="s">
        <v>427</v>
      </c>
      <c r="EA112" s="343">
        <v>3</v>
      </c>
      <c r="EB112" s="367" t="s">
        <v>4626</v>
      </c>
      <c r="EC112" s="347"/>
      <c r="ED112" s="350"/>
      <c r="EE112" s="350"/>
      <c r="EF112" s="351"/>
      <c r="EG112" s="351"/>
      <c r="EH112" s="351"/>
      <c r="EI112" s="351"/>
      <c r="EJ112" s="351"/>
      <c r="EK112" s="351"/>
      <c r="EL112" s="351"/>
      <c r="EM112" s="351"/>
      <c r="EN112" s="351"/>
      <c r="EO112" s="351"/>
      <c r="EP112" s="351"/>
      <c r="EQ112" s="351"/>
      <c r="ER112" s="351"/>
      <c r="ES112" s="351"/>
      <c r="ET112" s="351"/>
      <c r="EU112" s="351"/>
      <c r="EV112" s="351"/>
      <c r="EW112" s="351"/>
      <c r="EX112" s="351"/>
      <c r="EY112" s="351"/>
      <c r="EZ112" s="351"/>
      <c r="FA112" s="351"/>
      <c r="FB112" s="351"/>
      <c r="FC112" s="351"/>
      <c r="FD112" s="351"/>
      <c r="FE112" s="351"/>
      <c r="FF112" s="351"/>
      <c r="FG112" s="351"/>
      <c r="FH112" s="351"/>
      <c r="FI112" s="351"/>
      <c r="FJ112" s="351"/>
      <c r="FK112" s="351"/>
      <c r="FL112" s="351"/>
      <c r="FM112" s="351"/>
      <c r="FN112" s="351"/>
      <c r="FO112" s="351"/>
      <c r="FP112" s="351"/>
      <c r="FQ112" s="351"/>
      <c r="FR112" s="351"/>
      <c r="FS112" s="351"/>
      <c r="FT112" s="351"/>
      <c r="FU112" s="351"/>
      <c r="FV112" s="351"/>
      <c r="FW112" s="351"/>
      <c r="FX112" s="351"/>
    </row>
    <row r="113" spans="1:180" s="352" customFormat="1" ht="15.75" hidden="1" customHeight="1" x14ac:dyDescent="0.25">
      <c r="A113" s="472">
        <v>111</v>
      </c>
      <c r="B113" s="2062"/>
      <c r="C113" s="362" t="s">
        <v>7898</v>
      </c>
      <c r="D113" s="362" t="s">
        <v>23</v>
      </c>
      <c r="E113" s="362" t="s">
        <v>4114</v>
      </c>
      <c r="F113" s="362">
        <v>355375</v>
      </c>
      <c r="G113" s="362">
        <v>31</v>
      </c>
      <c r="H113" s="362"/>
      <c r="I113" s="362"/>
      <c r="J113" s="362"/>
      <c r="K113" s="362">
        <v>598010171</v>
      </c>
      <c r="L113" s="362">
        <v>105</v>
      </c>
      <c r="M113" s="362">
        <v>159</v>
      </c>
      <c r="N113" s="178">
        <f t="shared" si="28"/>
        <v>41.533167200664529</v>
      </c>
      <c r="O113" s="363">
        <v>2</v>
      </c>
      <c r="P113" s="178">
        <f t="shared" si="16"/>
        <v>63.202500000000008</v>
      </c>
      <c r="Q113" s="178">
        <f t="shared" si="17"/>
        <v>41.797499999999992</v>
      </c>
      <c r="R113" s="362" t="s">
        <v>25</v>
      </c>
      <c r="S113" s="364">
        <v>40615</v>
      </c>
      <c r="T113" s="362" t="s">
        <v>457</v>
      </c>
      <c r="U113" s="362" t="s">
        <v>8493</v>
      </c>
      <c r="V113" s="362" t="s">
        <v>456</v>
      </c>
      <c r="W113" s="362"/>
      <c r="X113" s="362"/>
      <c r="Y113" s="362"/>
      <c r="Z113" s="362"/>
      <c r="AA113" s="362"/>
      <c r="AB113" s="362"/>
      <c r="AC113" s="362"/>
      <c r="AD113" s="362"/>
      <c r="AE113" s="362"/>
      <c r="AF113" s="362"/>
      <c r="AG113" s="362"/>
      <c r="AH113" s="362"/>
      <c r="AI113" s="362"/>
      <c r="AJ113" s="362"/>
      <c r="AK113" s="362"/>
      <c r="AL113" s="362"/>
      <c r="AM113" s="362"/>
      <c r="AN113" s="362"/>
      <c r="AO113" s="362"/>
      <c r="AP113" s="362"/>
      <c r="AQ113" s="362"/>
      <c r="AR113" s="362"/>
      <c r="AS113" s="362"/>
      <c r="AT113" s="362"/>
      <c r="AU113" s="362"/>
      <c r="AV113" s="362"/>
      <c r="AW113" s="362"/>
      <c r="AX113" s="362"/>
      <c r="AY113" s="362"/>
      <c r="AZ113" s="362"/>
      <c r="BA113" s="362"/>
      <c r="BB113" s="362"/>
      <c r="BC113" s="362"/>
      <c r="BD113" s="362"/>
      <c r="BE113" s="362"/>
      <c r="BF113" s="362"/>
      <c r="BG113" s="362"/>
      <c r="BH113" s="362"/>
      <c r="BI113" s="362"/>
      <c r="BJ113" s="362"/>
      <c r="BK113" s="362" t="s">
        <v>458</v>
      </c>
      <c r="BL113" s="362">
        <v>97</v>
      </c>
      <c r="BM113" s="178">
        <f t="shared" si="18"/>
        <v>19.139900711765062</v>
      </c>
      <c r="BN113" s="362"/>
      <c r="BO113" s="362"/>
      <c r="BP113" s="178">
        <f t="shared" si="19"/>
        <v>251.21119684191643</v>
      </c>
      <c r="BQ113" s="362"/>
      <c r="BR113" s="362"/>
      <c r="BS113" s="178">
        <f t="shared" si="20"/>
        <v>251.21119684191643</v>
      </c>
      <c r="BT113" s="362"/>
      <c r="BU113" s="362"/>
      <c r="BV113" s="178">
        <f t="shared" si="21"/>
        <v>251.21119684191643</v>
      </c>
      <c r="BW113" s="362"/>
      <c r="BX113" s="362"/>
      <c r="BY113" s="178">
        <f t="shared" si="26"/>
        <v>251.21119684191643</v>
      </c>
      <c r="BZ113" s="362"/>
      <c r="CA113" s="362"/>
      <c r="CB113" s="341">
        <f t="shared" si="22"/>
        <v>251.21119684191643</v>
      </c>
      <c r="CC113" s="362"/>
      <c r="CD113" s="362"/>
      <c r="CE113" s="341">
        <f t="shared" si="23"/>
        <v>251.21119684191643</v>
      </c>
      <c r="CF113" s="362"/>
      <c r="CG113" s="362"/>
      <c r="CH113" s="341">
        <f t="shared" si="24"/>
        <v>251.21119684191643</v>
      </c>
      <c r="CI113" s="362"/>
      <c r="CJ113" s="362"/>
      <c r="CK113" s="341">
        <f t="shared" si="25"/>
        <v>251.21119684191643</v>
      </c>
      <c r="CL113" s="362">
        <v>97</v>
      </c>
      <c r="CM113" s="178">
        <f t="shared" si="15"/>
        <v>19.139900711765062</v>
      </c>
      <c r="CN113" s="343">
        <v>85</v>
      </c>
      <c r="CO113" s="362"/>
      <c r="CP113" s="362"/>
      <c r="CQ113" s="344"/>
      <c r="CR113" s="344"/>
      <c r="CS113" s="178"/>
      <c r="CT113" s="345"/>
      <c r="CU113" s="345"/>
      <c r="CV113" s="345"/>
      <c r="CW113" s="345"/>
      <c r="CX113" s="346">
        <f t="shared" si="27"/>
        <v>0</v>
      </c>
      <c r="CY113" s="346"/>
      <c r="CZ113" s="346"/>
      <c r="DA113" s="346"/>
      <c r="DB113" s="178"/>
      <c r="DC113" s="178"/>
      <c r="DD113" s="178"/>
      <c r="DE113" s="178"/>
      <c r="DF113" s="178"/>
      <c r="DG113" s="178"/>
      <c r="DH113" s="178"/>
      <c r="DI113" s="178"/>
      <c r="DJ113" s="178"/>
      <c r="DK113" s="178"/>
      <c r="DL113" s="178"/>
      <c r="DM113" s="178"/>
      <c r="DN113" s="362"/>
      <c r="DO113" s="362"/>
      <c r="DP113" s="362"/>
      <c r="DQ113" s="362"/>
      <c r="DR113" s="362"/>
      <c r="DS113" s="362"/>
      <c r="DT113" s="362"/>
      <c r="DU113" s="178"/>
      <c r="DV113" s="178"/>
      <c r="DW113" s="178"/>
      <c r="DX113" s="347"/>
      <c r="DY113" s="348"/>
      <c r="DZ113" s="347" t="s">
        <v>459</v>
      </c>
      <c r="EA113" s="343">
        <v>3</v>
      </c>
      <c r="EB113" s="349"/>
      <c r="EC113" s="347"/>
      <c r="ED113" s="350"/>
      <c r="EE113" s="350"/>
      <c r="EF113" s="351"/>
      <c r="EG113" s="351"/>
      <c r="EH113" s="351"/>
      <c r="EI113" s="351"/>
      <c r="EJ113" s="351"/>
      <c r="EK113" s="351"/>
      <c r="EL113" s="351"/>
      <c r="EM113" s="351"/>
      <c r="EN113" s="351"/>
      <c r="EO113" s="351"/>
      <c r="EP113" s="351"/>
      <c r="EQ113" s="351"/>
      <c r="ER113" s="351"/>
      <c r="ES113" s="351"/>
      <c r="ET113" s="351"/>
      <c r="EU113" s="351"/>
      <c r="EV113" s="351"/>
      <c r="EW113" s="351"/>
      <c r="EX113" s="351"/>
      <c r="EY113" s="351"/>
      <c r="EZ113" s="351"/>
      <c r="FA113" s="351"/>
      <c r="FB113" s="351"/>
      <c r="FC113" s="351"/>
      <c r="FD113" s="351"/>
      <c r="FE113" s="351"/>
      <c r="FF113" s="351"/>
      <c r="FG113" s="351"/>
      <c r="FH113" s="351"/>
      <c r="FI113" s="351"/>
      <c r="FJ113" s="351"/>
      <c r="FK113" s="351"/>
      <c r="FL113" s="351"/>
      <c r="FM113" s="351"/>
      <c r="FN113" s="351"/>
      <c r="FO113" s="351"/>
      <c r="FP113" s="351"/>
      <c r="FQ113" s="351"/>
      <c r="FR113" s="351"/>
      <c r="FS113" s="351"/>
      <c r="FT113" s="351"/>
      <c r="FU113" s="351"/>
      <c r="FV113" s="351"/>
      <c r="FW113" s="351"/>
      <c r="FX113" s="351"/>
    </row>
    <row r="114" spans="1:180" s="352" customFormat="1" ht="15.75" hidden="1" customHeight="1" x14ac:dyDescent="0.25">
      <c r="A114" s="472">
        <v>112</v>
      </c>
      <c r="B114" s="2062"/>
      <c r="C114" s="368" t="s">
        <v>7899</v>
      </c>
      <c r="D114" s="362" t="s">
        <v>23</v>
      </c>
      <c r="E114" s="362" t="s">
        <v>4114</v>
      </c>
      <c r="F114" s="362">
        <v>417977</v>
      </c>
      <c r="G114" s="362">
        <v>21</v>
      </c>
      <c r="H114" s="362"/>
      <c r="I114" s="362"/>
      <c r="J114" s="362"/>
      <c r="K114" s="362">
        <v>559669946</v>
      </c>
      <c r="L114" s="362">
        <v>108.4</v>
      </c>
      <c r="M114" s="362">
        <v>158</v>
      </c>
      <c r="N114" s="178">
        <f t="shared" si="28"/>
        <v>43.422528440954977</v>
      </c>
      <c r="O114" s="363">
        <v>2</v>
      </c>
      <c r="P114" s="178">
        <f t="shared" si="16"/>
        <v>62.410000000000011</v>
      </c>
      <c r="Q114" s="178">
        <f t="shared" si="17"/>
        <v>45.989999999999995</v>
      </c>
      <c r="R114" s="362" t="s">
        <v>25</v>
      </c>
      <c r="S114" s="364">
        <v>40616</v>
      </c>
      <c r="T114" s="362" t="s">
        <v>461</v>
      </c>
      <c r="U114" s="369" t="s">
        <v>2474</v>
      </c>
      <c r="V114" s="362" t="s">
        <v>460</v>
      </c>
      <c r="W114" s="362" t="s">
        <v>3349</v>
      </c>
      <c r="X114" s="362"/>
      <c r="Y114" s="362"/>
      <c r="Z114" s="362"/>
      <c r="AA114" s="362"/>
      <c r="AB114" s="362" t="s">
        <v>2633</v>
      </c>
      <c r="AC114" s="362" t="s">
        <v>2635</v>
      </c>
      <c r="AD114" s="362"/>
      <c r="AE114" s="362"/>
      <c r="AF114" s="362" t="s">
        <v>2633</v>
      </c>
      <c r="AG114" s="362" t="s">
        <v>2635</v>
      </c>
      <c r="AH114" s="362"/>
      <c r="AI114" s="362"/>
      <c r="AJ114" s="362"/>
      <c r="AK114" s="362"/>
      <c r="AL114" s="362"/>
      <c r="AM114" s="362"/>
      <c r="AN114" s="362" t="s">
        <v>2633</v>
      </c>
      <c r="AO114" s="362" t="s">
        <v>4068</v>
      </c>
      <c r="AP114" s="362" t="s">
        <v>4078</v>
      </c>
      <c r="AQ114" s="362" t="s">
        <v>2636</v>
      </c>
      <c r="AR114" s="362" t="s">
        <v>4076</v>
      </c>
      <c r="AS114" s="362" t="s">
        <v>4077</v>
      </c>
      <c r="AT114" s="362"/>
      <c r="AU114" s="362"/>
      <c r="AV114" s="362"/>
      <c r="AW114" s="362"/>
      <c r="AX114" s="362"/>
      <c r="AY114" s="362"/>
      <c r="AZ114" s="362"/>
      <c r="BA114" s="362"/>
      <c r="BB114" s="362"/>
      <c r="BC114" s="362"/>
      <c r="BD114" s="362"/>
      <c r="BE114" s="362"/>
      <c r="BF114" s="362"/>
      <c r="BG114" s="362"/>
      <c r="BH114" s="362"/>
      <c r="BI114" s="362"/>
      <c r="BJ114" s="362"/>
      <c r="BK114" s="362" t="s">
        <v>462</v>
      </c>
      <c r="BL114" s="362">
        <v>101.5</v>
      </c>
      <c r="BM114" s="178">
        <f t="shared" si="18"/>
        <v>15.003261578604057</v>
      </c>
      <c r="BN114" s="362" t="s">
        <v>463</v>
      </c>
      <c r="BO114" s="362">
        <v>90</v>
      </c>
      <c r="BP114" s="178">
        <f t="shared" si="19"/>
        <v>40.008697542944134</v>
      </c>
      <c r="BQ114" s="362">
        <v>81</v>
      </c>
      <c r="BR114" s="362">
        <v>81</v>
      </c>
      <c r="BS114" s="178">
        <f t="shared" si="20"/>
        <v>59.578169167210284</v>
      </c>
      <c r="BT114" s="362">
        <v>81</v>
      </c>
      <c r="BU114" s="362">
        <v>81</v>
      </c>
      <c r="BV114" s="178">
        <f t="shared" si="21"/>
        <v>59.578169167210284</v>
      </c>
      <c r="BW114" s="362">
        <v>80</v>
      </c>
      <c r="BX114" s="362">
        <v>80</v>
      </c>
      <c r="BY114" s="178">
        <f t="shared" si="26"/>
        <v>61.752554903239854</v>
      </c>
      <c r="BZ114" s="362" t="s">
        <v>3350</v>
      </c>
      <c r="CA114" s="362">
        <v>78</v>
      </c>
      <c r="CB114" s="341">
        <f t="shared" si="22"/>
        <v>66.101326375298996</v>
      </c>
      <c r="CC114" s="362"/>
      <c r="CD114" s="362"/>
      <c r="CE114" s="341">
        <f t="shared" si="23"/>
        <v>235.70341378560559</v>
      </c>
      <c r="CF114" s="362"/>
      <c r="CG114" s="362"/>
      <c r="CH114" s="341">
        <f t="shared" si="24"/>
        <v>235.70341378560559</v>
      </c>
      <c r="CI114" s="362"/>
      <c r="CJ114" s="362"/>
      <c r="CK114" s="341">
        <f t="shared" si="25"/>
        <v>235.70341378560559</v>
      </c>
      <c r="CL114" s="362">
        <v>78</v>
      </c>
      <c r="CM114" s="178">
        <f t="shared" si="15"/>
        <v>66.101326375298996</v>
      </c>
      <c r="CN114" s="343">
        <v>130</v>
      </c>
      <c r="CO114" s="362"/>
      <c r="CP114" s="362"/>
      <c r="CQ114" s="344">
        <v>2</v>
      </c>
      <c r="CR114" s="344">
        <v>1</v>
      </c>
      <c r="CS114" s="178">
        <v>1</v>
      </c>
      <c r="CT114" s="345">
        <v>0</v>
      </c>
      <c r="CU114" s="345">
        <v>0.5</v>
      </c>
      <c r="CV114" s="345">
        <v>0.5</v>
      </c>
      <c r="CW114" s="345">
        <v>0.5</v>
      </c>
      <c r="CX114" s="346">
        <f t="shared" si="27"/>
        <v>5.5</v>
      </c>
      <c r="CY114" s="346" t="s">
        <v>2838</v>
      </c>
      <c r="CZ114" s="346" t="s">
        <v>2633</v>
      </c>
      <c r="DA114" s="346" t="s">
        <v>3975</v>
      </c>
      <c r="DB114" s="178" t="s">
        <v>2645</v>
      </c>
      <c r="DC114" s="178" t="s">
        <v>2646</v>
      </c>
      <c r="DD114" s="178" t="s">
        <v>2646</v>
      </c>
      <c r="DE114" s="178" t="s">
        <v>2650</v>
      </c>
      <c r="DF114" s="178" t="s">
        <v>2652</v>
      </c>
      <c r="DG114" s="178" t="s">
        <v>2654</v>
      </c>
      <c r="DH114" s="178" t="s">
        <v>2653</v>
      </c>
      <c r="DI114" s="178" t="s">
        <v>2657</v>
      </c>
      <c r="DJ114" s="178" t="s">
        <v>37</v>
      </c>
      <c r="DK114" s="178" t="s">
        <v>37</v>
      </c>
      <c r="DL114" s="178" t="s">
        <v>37</v>
      </c>
      <c r="DM114" s="178" t="s">
        <v>2663</v>
      </c>
      <c r="DN114" s="362" t="s">
        <v>4001</v>
      </c>
      <c r="DO114" s="362" t="s">
        <v>4004</v>
      </c>
      <c r="DP114" s="362" t="s">
        <v>4064</v>
      </c>
      <c r="DQ114" s="362" t="s">
        <v>4068</v>
      </c>
      <c r="DR114" s="362"/>
      <c r="DS114" s="362" t="s">
        <v>2633</v>
      </c>
      <c r="DT114" s="362" t="s">
        <v>4073</v>
      </c>
      <c r="DU114" s="178" t="s">
        <v>2634</v>
      </c>
      <c r="DV114" s="178" t="s">
        <v>2633</v>
      </c>
      <c r="DW114" s="178" t="s">
        <v>4083</v>
      </c>
      <c r="DX114" s="359" t="s">
        <v>3522</v>
      </c>
      <c r="DY114" s="348" t="s">
        <v>3521</v>
      </c>
      <c r="DZ114" s="347" t="s">
        <v>464</v>
      </c>
      <c r="EA114" s="343">
        <v>3</v>
      </c>
      <c r="EB114" s="360" t="s">
        <v>3523</v>
      </c>
      <c r="EC114" s="347"/>
      <c r="ED114" s="350"/>
      <c r="EE114" s="350"/>
      <c r="EF114" s="351"/>
      <c r="EG114" s="351"/>
      <c r="EH114" s="351"/>
      <c r="EI114" s="351"/>
      <c r="EJ114" s="351"/>
      <c r="EK114" s="351"/>
      <c r="EL114" s="351"/>
      <c r="EM114" s="351"/>
      <c r="EN114" s="351"/>
      <c r="EO114" s="351"/>
      <c r="EP114" s="351"/>
      <c r="EQ114" s="351"/>
      <c r="ER114" s="351"/>
      <c r="ES114" s="351"/>
      <c r="ET114" s="351"/>
      <c r="EU114" s="351"/>
      <c r="EV114" s="351"/>
      <c r="EW114" s="351"/>
      <c r="EX114" s="351"/>
      <c r="EY114" s="351"/>
      <c r="EZ114" s="351"/>
      <c r="FA114" s="351"/>
      <c r="FB114" s="351"/>
      <c r="FC114" s="351"/>
      <c r="FD114" s="351"/>
      <c r="FE114" s="351"/>
      <c r="FF114" s="351"/>
      <c r="FG114" s="351"/>
      <c r="FH114" s="351"/>
      <c r="FI114" s="351"/>
      <c r="FJ114" s="351"/>
      <c r="FK114" s="351"/>
      <c r="FL114" s="351"/>
      <c r="FM114" s="351"/>
      <c r="FN114" s="351"/>
      <c r="FO114" s="351"/>
      <c r="FP114" s="351"/>
      <c r="FQ114" s="351"/>
      <c r="FR114" s="351"/>
      <c r="FS114" s="351"/>
      <c r="FT114" s="351"/>
      <c r="FU114" s="351"/>
      <c r="FV114" s="351"/>
      <c r="FW114" s="351"/>
      <c r="FX114" s="351"/>
    </row>
    <row r="115" spans="1:180" s="407" customFormat="1" ht="15.75" hidden="1" customHeight="1" x14ac:dyDescent="0.25">
      <c r="A115" s="889">
        <v>113</v>
      </c>
      <c r="B115" s="2062"/>
      <c r="C115" s="653" t="s">
        <v>7900</v>
      </c>
      <c r="D115" s="390" t="s">
        <v>23</v>
      </c>
      <c r="E115" s="390" t="s">
        <v>4114</v>
      </c>
      <c r="F115" s="390">
        <v>417124</v>
      </c>
      <c r="G115" s="390">
        <v>24</v>
      </c>
      <c r="H115" s="390" t="s">
        <v>2634</v>
      </c>
      <c r="I115" s="390" t="s">
        <v>2634</v>
      </c>
      <c r="J115" s="390" t="s">
        <v>2633</v>
      </c>
      <c r="K115" s="390">
        <v>554485348</v>
      </c>
      <c r="L115" s="390">
        <v>125.8</v>
      </c>
      <c r="M115" s="390">
        <v>165</v>
      </c>
      <c r="N115" s="396">
        <f t="shared" si="28"/>
        <v>46.207529843893482</v>
      </c>
      <c r="O115" s="397">
        <v>2</v>
      </c>
      <c r="P115" s="396">
        <f t="shared" si="16"/>
        <v>68.062499999999986</v>
      </c>
      <c r="Q115" s="396">
        <f t="shared" si="17"/>
        <v>57.737500000000011</v>
      </c>
      <c r="R115" s="390" t="s">
        <v>25</v>
      </c>
      <c r="S115" s="398">
        <v>40619</v>
      </c>
      <c r="T115" s="390" t="s">
        <v>466</v>
      </c>
      <c r="U115" s="390" t="s">
        <v>8497</v>
      </c>
      <c r="V115" s="390" t="s">
        <v>465</v>
      </c>
      <c r="W115" s="390" t="s">
        <v>3643</v>
      </c>
      <c r="X115" s="390" t="s">
        <v>2634</v>
      </c>
      <c r="Y115" s="390"/>
      <c r="Z115" s="390" t="s">
        <v>2634</v>
      </c>
      <c r="AA115" s="390"/>
      <c r="AB115" s="390" t="s">
        <v>2634</v>
      </c>
      <c r="AC115" s="390"/>
      <c r="AD115" s="390" t="s">
        <v>2634</v>
      </c>
      <c r="AE115" s="390"/>
      <c r="AF115" s="390" t="s">
        <v>2634</v>
      </c>
      <c r="AG115" s="390"/>
      <c r="AH115" s="390" t="s">
        <v>2634</v>
      </c>
      <c r="AI115" s="390"/>
      <c r="AJ115" s="390" t="s">
        <v>2634</v>
      </c>
      <c r="AK115" s="390"/>
      <c r="AL115" s="390" t="s">
        <v>2634</v>
      </c>
      <c r="AM115" s="390"/>
      <c r="AN115" s="390" t="s">
        <v>2633</v>
      </c>
      <c r="AO115" s="390" t="s">
        <v>4076</v>
      </c>
      <c r="AP115" s="390" t="s">
        <v>4077</v>
      </c>
      <c r="AQ115" s="390" t="s">
        <v>2637</v>
      </c>
      <c r="AR115" s="390" t="s">
        <v>4076</v>
      </c>
      <c r="AS115" s="390" t="s">
        <v>4092</v>
      </c>
      <c r="AT115" s="390"/>
      <c r="AU115" s="390"/>
      <c r="AV115" s="390"/>
      <c r="AW115" s="390" t="s">
        <v>2634</v>
      </c>
      <c r="AX115" s="390"/>
      <c r="AY115" s="390" t="s">
        <v>2634</v>
      </c>
      <c r="AZ115" s="390"/>
      <c r="BA115" s="390" t="s">
        <v>3970</v>
      </c>
      <c r="BB115" s="390" t="s">
        <v>3970</v>
      </c>
      <c r="BC115" s="390" t="s">
        <v>2634</v>
      </c>
      <c r="BD115" s="390"/>
      <c r="BE115" s="390" t="s">
        <v>2634</v>
      </c>
      <c r="BF115" s="390" t="s">
        <v>2634</v>
      </c>
      <c r="BG115" s="390" t="s">
        <v>2633</v>
      </c>
      <c r="BH115" s="390" t="s">
        <v>2635</v>
      </c>
      <c r="BI115" s="390"/>
      <c r="BJ115" s="390"/>
      <c r="BK115" s="390">
        <v>117.6</v>
      </c>
      <c r="BL115" s="390">
        <v>117.6</v>
      </c>
      <c r="BM115" s="396">
        <f t="shared" si="18"/>
        <v>14.202208270188354</v>
      </c>
      <c r="BN115" s="390"/>
      <c r="BO115" s="390"/>
      <c r="BP115" s="396">
        <f t="shared" si="19"/>
        <v>217.88265858410907</v>
      </c>
      <c r="BQ115" s="390">
        <v>90</v>
      </c>
      <c r="BR115" s="390">
        <v>90</v>
      </c>
      <c r="BS115" s="396">
        <f t="shared" si="20"/>
        <v>62.004762935700356</v>
      </c>
      <c r="BT115" s="390"/>
      <c r="BU115" s="390"/>
      <c r="BV115" s="396">
        <f t="shared" si="21"/>
        <v>217.88265858410907</v>
      </c>
      <c r="BW115" s="390" t="s">
        <v>467</v>
      </c>
      <c r="BX115" s="390">
        <v>78</v>
      </c>
      <c r="BY115" s="396">
        <f t="shared" si="26"/>
        <v>82.788482355488185</v>
      </c>
      <c r="BZ115" s="390" t="s">
        <v>3644</v>
      </c>
      <c r="CA115" s="390">
        <v>74</v>
      </c>
      <c r="CB115" s="399">
        <f t="shared" si="22"/>
        <v>89.716388828750794</v>
      </c>
      <c r="CC115" s="390" t="s">
        <v>7740</v>
      </c>
      <c r="CD115" s="390">
        <v>78</v>
      </c>
      <c r="CE115" s="399">
        <f t="shared" si="23"/>
        <v>82.788482355488185</v>
      </c>
      <c r="CF115" s="390" t="s">
        <v>11531</v>
      </c>
      <c r="CG115" s="390">
        <v>75</v>
      </c>
      <c r="CH115" s="399">
        <f t="shared" si="24"/>
        <v>87.984412210435138</v>
      </c>
      <c r="CI115" s="390"/>
      <c r="CJ115" s="390"/>
      <c r="CK115" s="399">
        <f t="shared" si="25"/>
        <v>217.88265858410907</v>
      </c>
      <c r="CL115" s="390">
        <v>75</v>
      </c>
      <c r="CM115" s="396">
        <f t="shared" si="15"/>
        <v>87.984412210435138</v>
      </c>
      <c r="CN115" s="343">
        <v>155</v>
      </c>
      <c r="CO115" s="390"/>
      <c r="CP115" s="390"/>
      <c r="CQ115" s="400">
        <v>3</v>
      </c>
      <c r="CR115" s="400">
        <v>1</v>
      </c>
      <c r="CS115" s="396">
        <v>1</v>
      </c>
      <c r="CT115" s="401">
        <v>0.25</v>
      </c>
      <c r="CU115" s="401">
        <v>0.5</v>
      </c>
      <c r="CV115" s="401">
        <v>0.5</v>
      </c>
      <c r="CW115" s="401"/>
      <c r="CX115" s="402">
        <f t="shared" si="27"/>
        <v>6.25</v>
      </c>
      <c r="CY115" s="402" t="s">
        <v>2838</v>
      </c>
      <c r="CZ115" s="402" t="s">
        <v>2633</v>
      </c>
      <c r="DA115" s="402" t="s">
        <v>3975</v>
      </c>
      <c r="DB115" s="396" t="s">
        <v>2643</v>
      </c>
      <c r="DC115" s="396" t="s">
        <v>2647</v>
      </c>
      <c r="DD115" s="396" t="s">
        <v>2648</v>
      </c>
      <c r="DE115" s="396" t="s">
        <v>2650</v>
      </c>
      <c r="DF115" s="396" t="s">
        <v>32</v>
      </c>
      <c r="DG115" s="396" t="s">
        <v>2653</v>
      </c>
      <c r="DH115" s="396" t="s">
        <v>2653</v>
      </c>
      <c r="DI115" s="396" t="s">
        <v>2656</v>
      </c>
      <c r="DJ115" s="396" t="s">
        <v>37</v>
      </c>
      <c r="DK115" s="396" t="s">
        <v>37</v>
      </c>
      <c r="DL115" s="396" t="s">
        <v>37</v>
      </c>
      <c r="DM115" s="396" t="s">
        <v>3372</v>
      </c>
      <c r="DN115" s="390" t="s">
        <v>4001</v>
      </c>
      <c r="DO115" s="390" t="s">
        <v>4089</v>
      </c>
      <c r="DP115" s="390" t="s">
        <v>2648</v>
      </c>
      <c r="DQ115" s="390"/>
      <c r="DR115" s="390" t="s">
        <v>4070</v>
      </c>
      <c r="DS115" s="390" t="s">
        <v>2633</v>
      </c>
      <c r="DT115" s="390" t="s">
        <v>4073</v>
      </c>
      <c r="DU115" s="396" t="s">
        <v>2634</v>
      </c>
      <c r="DV115" s="396" t="s">
        <v>2633</v>
      </c>
      <c r="DW115" s="396" t="s">
        <v>7741</v>
      </c>
      <c r="DX115" s="403" t="s">
        <v>468</v>
      </c>
      <c r="DY115" s="404" t="s">
        <v>469</v>
      </c>
      <c r="DZ115" s="403" t="s">
        <v>470</v>
      </c>
      <c r="EA115" s="343">
        <v>3</v>
      </c>
      <c r="EB115" s="405" t="s">
        <v>471</v>
      </c>
      <c r="EC115" s="403"/>
      <c r="ED115" s="403"/>
      <c r="EE115" s="403"/>
      <c r="EF115" s="406"/>
      <c r="EG115" s="406"/>
      <c r="EH115" s="406"/>
      <c r="EI115" s="406"/>
      <c r="EJ115" s="406"/>
      <c r="EK115" s="406"/>
      <c r="EL115" s="406"/>
      <c r="EM115" s="406"/>
      <c r="EN115" s="406"/>
      <c r="EO115" s="406"/>
      <c r="EP115" s="406"/>
      <c r="EQ115" s="406"/>
      <c r="ER115" s="406"/>
      <c r="ES115" s="406"/>
      <c r="ET115" s="406"/>
      <c r="EU115" s="406"/>
      <c r="EV115" s="406"/>
      <c r="EW115" s="406"/>
      <c r="EX115" s="406"/>
      <c r="EY115" s="406"/>
      <c r="EZ115" s="406"/>
      <c r="FA115" s="406"/>
      <c r="FB115" s="406"/>
      <c r="FC115" s="406"/>
      <c r="FD115" s="406"/>
      <c r="FE115" s="406"/>
      <c r="FF115" s="406"/>
      <c r="FG115" s="406"/>
      <c r="FH115" s="406"/>
      <c r="FI115" s="406"/>
      <c r="FJ115" s="406"/>
      <c r="FK115" s="406"/>
      <c r="FL115" s="406"/>
      <c r="FM115" s="406"/>
      <c r="FN115" s="406"/>
      <c r="FO115" s="406"/>
      <c r="FP115" s="406"/>
      <c r="FQ115" s="406"/>
      <c r="FR115" s="406"/>
      <c r="FS115" s="406"/>
      <c r="FT115" s="406"/>
      <c r="FU115" s="406"/>
      <c r="FV115" s="406"/>
      <c r="FW115" s="406"/>
      <c r="FX115" s="406"/>
    </row>
    <row r="116" spans="1:180" s="352" customFormat="1" ht="15.75" hidden="1" customHeight="1" x14ac:dyDescent="0.25">
      <c r="A116" s="875">
        <v>114</v>
      </c>
      <c r="B116" s="2062"/>
      <c r="C116" s="362" t="s">
        <v>7901</v>
      </c>
      <c r="D116" s="362" t="s">
        <v>23</v>
      </c>
      <c r="E116" s="362" t="s">
        <v>4114</v>
      </c>
      <c r="F116" s="362">
        <v>418197</v>
      </c>
      <c r="G116" s="362">
        <v>40</v>
      </c>
      <c r="H116" s="362" t="s">
        <v>2633</v>
      </c>
      <c r="I116" s="362" t="s">
        <v>2633</v>
      </c>
      <c r="J116" s="362" t="s">
        <v>2634</v>
      </c>
      <c r="K116" s="362">
        <v>567488698</v>
      </c>
      <c r="L116" s="362">
        <v>134.19999999999999</v>
      </c>
      <c r="M116" s="362">
        <v>155</v>
      </c>
      <c r="N116" s="178">
        <f t="shared" si="28"/>
        <v>55.858480749219567</v>
      </c>
      <c r="O116" s="363">
        <v>3</v>
      </c>
      <c r="P116" s="178">
        <f t="shared" si="16"/>
        <v>60.062500000000007</v>
      </c>
      <c r="Q116" s="178">
        <f t="shared" si="17"/>
        <v>74.137499999999989</v>
      </c>
      <c r="R116" s="362" t="s">
        <v>25</v>
      </c>
      <c r="S116" s="364">
        <v>40621</v>
      </c>
      <c r="T116" s="362" t="s">
        <v>253</v>
      </c>
      <c r="U116" s="362" t="s">
        <v>2490</v>
      </c>
      <c r="V116" s="362" t="s">
        <v>472</v>
      </c>
      <c r="W116" s="362" t="s">
        <v>2828</v>
      </c>
      <c r="X116" s="362" t="s">
        <v>2634</v>
      </c>
      <c r="Y116" s="362"/>
      <c r="Z116" s="362" t="s">
        <v>2634</v>
      </c>
      <c r="AA116" s="362"/>
      <c r="AB116" s="362" t="s">
        <v>2633</v>
      </c>
      <c r="AC116" s="362" t="s">
        <v>2637</v>
      </c>
      <c r="AD116" s="362" t="s">
        <v>2634</v>
      </c>
      <c r="AE116" s="362"/>
      <c r="AF116" s="362" t="s">
        <v>2634</v>
      </c>
      <c r="AG116" s="362"/>
      <c r="AH116" s="362" t="s">
        <v>2634</v>
      </c>
      <c r="AI116" s="362"/>
      <c r="AJ116" s="362" t="s">
        <v>2634</v>
      </c>
      <c r="AK116" s="362"/>
      <c r="AL116" s="362" t="s">
        <v>2634</v>
      </c>
      <c r="AM116" s="362"/>
      <c r="AN116" s="362" t="s">
        <v>2634</v>
      </c>
      <c r="AO116" s="362"/>
      <c r="AP116" s="362"/>
      <c r="AQ116" s="362" t="s">
        <v>2637</v>
      </c>
      <c r="AR116" s="362"/>
      <c r="AS116" s="362"/>
      <c r="AT116" s="362"/>
      <c r="AU116" s="362"/>
      <c r="AV116" s="362" t="s">
        <v>2642</v>
      </c>
      <c r="AW116" s="362" t="s">
        <v>2634</v>
      </c>
      <c r="AX116" s="362"/>
      <c r="AY116" s="362" t="s">
        <v>2634</v>
      </c>
      <c r="AZ116" s="362"/>
      <c r="BA116" s="362" t="s">
        <v>3971</v>
      </c>
      <c r="BB116" s="362" t="s">
        <v>3970</v>
      </c>
      <c r="BC116" s="362" t="s">
        <v>2634</v>
      </c>
      <c r="BD116" s="362"/>
      <c r="BE116" s="362" t="s">
        <v>2633</v>
      </c>
      <c r="BF116" s="362" t="s">
        <v>2634</v>
      </c>
      <c r="BG116" s="362" t="s">
        <v>2634</v>
      </c>
      <c r="BH116" s="362"/>
      <c r="BI116" s="362"/>
      <c r="BJ116" s="362"/>
      <c r="BK116" s="362" t="s">
        <v>473</v>
      </c>
      <c r="BL116" s="362">
        <v>125.8</v>
      </c>
      <c r="BM116" s="178">
        <f t="shared" si="18"/>
        <v>11.330298431967618</v>
      </c>
      <c r="BN116" s="362"/>
      <c r="BO116" s="362"/>
      <c r="BP116" s="178">
        <f t="shared" si="19"/>
        <v>181.0150059011971</v>
      </c>
      <c r="BQ116" s="362" t="s">
        <v>474</v>
      </c>
      <c r="BR116" s="362">
        <v>99.1</v>
      </c>
      <c r="BS116" s="178">
        <f t="shared" si="20"/>
        <v>47.344461305007584</v>
      </c>
      <c r="BT116" s="362"/>
      <c r="BU116" s="362"/>
      <c r="BV116" s="178">
        <f t="shared" si="21"/>
        <v>181.0150059011971</v>
      </c>
      <c r="BW116" s="362" t="s">
        <v>2829</v>
      </c>
      <c r="BX116" s="362">
        <v>82</v>
      </c>
      <c r="BY116" s="178">
        <f t="shared" si="26"/>
        <v>70.409711684370251</v>
      </c>
      <c r="BZ116" s="362"/>
      <c r="CA116" s="362"/>
      <c r="CB116" s="341">
        <f t="shared" si="22"/>
        <v>181.0150059011971</v>
      </c>
      <c r="CC116" s="362" t="s">
        <v>7220</v>
      </c>
      <c r="CD116" s="362">
        <v>93</v>
      </c>
      <c r="CE116" s="341">
        <f t="shared" si="23"/>
        <v>55.572416118698357</v>
      </c>
      <c r="CF116" s="362" t="s">
        <v>11526</v>
      </c>
      <c r="CG116" s="362">
        <v>95</v>
      </c>
      <c r="CH116" s="341">
        <f t="shared" si="24"/>
        <v>52.874726015848928</v>
      </c>
      <c r="CI116" s="362"/>
      <c r="CJ116" s="362"/>
      <c r="CK116" s="341">
        <f t="shared" si="25"/>
        <v>181.0150059011971</v>
      </c>
      <c r="CL116" s="362">
        <v>95</v>
      </c>
      <c r="CM116" s="178">
        <f t="shared" si="15"/>
        <v>52.874726015848928</v>
      </c>
      <c r="CN116" s="343">
        <v>130</v>
      </c>
      <c r="CO116" s="362"/>
      <c r="CP116" s="362"/>
      <c r="CQ116" s="344">
        <v>2</v>
      </c>
      <c r="CR116" s="344">
        <v>1</v>
      </c>
      <c r="CS116" s="178">
        <v>0</v>
      </c>
      <c r="CT116" s="345">
        <v>0.5</v>
      </c>
      <c r="CU116" s="345">
        <v>0</v>
      </c>
      <c r="CV116" s="345">
        <v>0</v>
      </c>
      <c r="CW116" s="345">
        <v>0.5</v>
      </c>
      <c r="CX116" s="346">
        <f t="shared" si="27"/>
        <v>4</v>
      </c>
      <c r="CY116" s="346" t="s">
        <v>2836</v>
      </c>
      <c r="CZ116" s="346" t="s">
        <v>2634</v>
      </c>
      <c r="DA116" s="346"/>
      <c r="DB116" s="178" t="s">
        <v>2644</v>
      </c>
      <c r="DC116" s="178" t="s">
        <v>2648</v>
      </c>
      <c r="DD116" s="178" t="s">
        <v>2646</v>
      </c>
      <c r="DE116" s="178" t="s">
        <v>2651</v>
      </c>
      <c r="DF116" s="178" t="s">
        <v>32</v>
      </c>
      <c r="DG116" s="178" t="s">
        <v>2653</v>
      </c>
      <c r="DH116" s="178" t="s">
        <v>2653</v>
      </c>
      <c r="DI116" s="178" t="s">
        <v>2658</v>
      </c>
      <c r="DJ116" s="178" t="s">
        <v>37</v>
      </c>
      <c r="DK116" s="178" t="s">
        <v>2659</v>
      </c>
      <c r="DL116" s="178" t="s">
        <v>37</v>
      </c>
      <c r="DM116" s="178" t="s">
        <v>2661</v>
      </c>
      <c r="DN116" s="362" t="s">
        <v>4001</v>
      </c>
      <c r="DO116" s="362" t="s">
        <v>4002</v>
      </c>
      <c r="DP116" s="362" t="s">
        <v>4064</v>
      </c>
      <c r="DQ116" s="362" t="s">
        <v>4069</v>
      </c>
      <c r="DR116" s="362"/>
      <c r="DS116" s="362" t="s">
        <v>2634</v>
      </c>
      <c r="DT116" s="362"/>
      <c r="DU116" s="178" t="s">
        <v>2634</v>
      </c>
      <c r="DV116" s="178" t="s">
        <v>2633</v>
      </c>
      <c r="DW116" s="178" t="s">
        <v>7221</v>
      </c>
      <c r="DX116" s="347" t="s">
        <v>475</v>
      </c>
      <c r="DY116" s="348" t="s">
        <v>476</v>
      </c>
      <c r="DZ116" s="347" t="s">
        <v>477</v>
      </c>
      <c r="EA116" s="343">
        <v>3</v>
      </c>
      <c r="EB116" s="361" t="s">
        <v>478</v>
      </c>
      <c r="EC116" s="347"/>
      <c r="ED116" s="350"/>
      <c r="EE116" s="350"/>
      <c r="EF116" s="351"/>
      <c r="EG116" s="351"/>
      <c r="EH116" s="351"/>
      <c r="EI116" s="351"/>
      <c r="EJ116" s="351"/>
      <c r="EK116" s="351"/>
      <c r="EL116" s="351"/>
      <c r="EM116" s="351"/>
      <c r="EN116" s="351"/>
      <c r="EO116" s="351"/>
      <c r="EP116" s="351"/>
      <c r="EQ116" s="351"/>
      <c r="ER116" s="351"/>
      <c r="ES116" s="351"/>
      <c r="ET116" s="351"/>
      <c r="EU116" s="351"/>
      <c r="EV116" s="351"/>
      <c r="EW116" s="351"/>
      <c r="EX116" s="351"/>
      <c r="EY116" s="351"/>
      <c r="EZ116" s="351"/>
      <c r="FA116" s="351"/>
      <c r="FB116" s="351"/>
      <c r="FC116" s="351"/>
      <c r="FD116" s="351"/>
      <c r="FE116" s="351"/>
      <c r="FF116" s="351"/>
      <c r="FG116" s="351"/>
      <c r="FH116" s="351"/>
      <c r="FI116" s="351"/>
      <c r="FJ116" s="351"/>
      <c r="FK116" s="351"/>
      <c r="FL116" s="351"/>
      <c r="FM116" s="351"/>
      <c r="FN116" s="351"/>
      <c r="FO116" s="351"/>
      <c r="FP116" s="351"/>
      <c r="FQ116" s="351"/>
      <c r="FR116" s="351"/>
      <c r="FS116" s="351"/>
      <c r="FT116" s="351"/>
      <c r="FU116" s="351"/>
      <c r="FV116" s="351"/>
      <c r="FW116" s="351"/>
      <c r="FX116" s="351"/>
    </row>
    <row r="117" spans="1:180" s="352" customFormat="1" ht="15.75" hidden="1" customHeight="1" x14ac:dyDescent="0.25">
      <c r="A117" s="875">
        <v>115</v>
      </c>
      <c r="B117" s="2061"/>
      <c r="C117" s="368" t="s">
        <v>7902</v>
      </c>
      <c r="D117" s="362" t="s">
        <v>22</v>
      </c>
      <c r="E117" s="362" t="s">
        <v>4150</v>
      </c>
      <c r="F117" s="362">
        <v>418308</v>
      </c>
      <c r="G117" s="362">
        <v>36</v>
      </c>
      <c r="H117" s="362" t="s">
        <v>2633</v>
      </c>
      <c r="I117" s="362" t="s">
        <v>2633</v>
      </c>
      <c r="J117" s="362" t="s">
        <v>2633</v>
      </c>
      <c r="K117" s="362">
        <v>531313311</v>
      </c>
      <c r="L117" s="362">
        <v>140</v>
      </c>
      <c r="M117" s="362">
        <v>179</v>
      </c>
      <c r="N117" s="178">
        <f t="shared" si="28"/>
        <v>43.694017040666644</v>
      </c>
      <c r="O117" s="363">
        <v>2</v>
      </c>
      <c r="P117" s="178">
        <f t="shared" si="16"/>
        <v>80.102499999999992</v>
      </c>
      <c r="Q117" s="178">
        <f t="shared" si="17"/>
        <v>59.897500000000008</v>
      </c>
      <c r="R117" s="362" t="s">
        <v>31</v>
      </c>
      <c r="S117" s="364">
        <v>40625</v>
      </c>
      <c r="T117" s="362" t="s">
        <v>461</v>
      </c>
      <c r="U117" s="362" t="s">
        <v>2474</v>
      </c>
      <c r="V117" s="362" t="s">
        <v>479</v>
      </c>
      <c r="W117" s="362" t="s">
        <v>480</v>
      </c>
      <c r="X117" s="362" t="s">
        <v>2634</v>
      </c>
      <c r="Y117" s="362"/>
      <c r="Z117" s="362" t="s">
        <v>2634</v>
      </c>
      <c r="AA117" s="362"/>
      <c r="AB117" s="362" t="s">
        <v>2633</v>
      </c>
      <c r="AC117" s="362" t="s">
        <v>2635</v>
      </c>
      <c r="AD117" s="362" t="s">
        <v>2634</v>
      </c>
      <c r="AE117" s="362"/>
      <c r="AF117" s="362" t="s">
        <v>2634</v>
      </c>
      <c r="AG117" s="362"/>
      <c r="AH117" s="362" t="s">
        <v>2634</v>
      </c>
      <c r="AI117" s="362"/>
      <c r="AJ117" s="362" t="s">
        <v>2634</v>
      </c>
      <c r="AK117" s="362"/>
      <c r="AL117" s="362" t="s">
        <v>2634</v>
      </c>
      <c r="AM117" s="362"/>
      <c r="AN117" s="362" t="s">
        <v>2633</v>
      </c>
      <c r="AO117" s="362" t="s">
        <v>4076</v>
      </c>
      <c r="AP117" s="362" t="s">
        <v>4077</v>
      </c>
      <c r="AQ117" s="362" t="s">
        <v>2637</v>
      </c>
      <c r="AR117" s="362" t="s">
        <v>4075</v>
      </c>
      <c r="AS117" s="362" t="s">
        <v>4088</v>
      </c>
      <c r="AT117" s="362"/>
      <c r="AU117" s="362"/>
      <c r="AV117" s="362"/>
      <c r="AW117" s="362" t="s">
        <v>2634</v>
      </c>
      <c r="AX117" s="362"/>
      <c r="AY117" s="362" t="s">
        <v>2634</v>
      </c>
      <c r="AZ117" s="362"/>
      <c r="BA117" s="362"/>
      <c r="BB117" s="362"/>
      <c r="BC117" s="362"/>
      <c r="BD117" s="362"/>
      <c r="BE117" s="362" t="s">
        <v>2634</v>
      </c>
      <c r="BF117" s="362" t="s">
        <v>2634</v>
      </c>
      <c r="BG117" s="362" t="s">
        <v>2634</v>
      </c>
      <c r="BH117" s="362"/>
      <c r="BI117" s="362"/>
      <c r="BJ117" s="362"/>
      <c r="BK117" s="362">
        <v>131.9</v>
      </c>
      <c r="BL117" s="362">
        <v>131.9</v>
      </c>
      <c r="BM117" s="178">
        <f t="shared" si="18"/>
        <v>13.523101965858331</v>
      </c>
      <c r="BN117" s="362">
        <v>109.9</v>
      </c>
      <c r="BO117" s="362">
        <v>109.9</v>
      </c>
      <c r="BP117" s="178">
        <f t="shared" si="19"/>
        <v>50.252514712634067</v>
      </c>
      <c r="BQ117" s="362">
        <v>91</v>
      </c>
      <c r="BR117" s="362">
        <v>91</v>
      </c>
      <c r="BS117" s="178">
        <f t="shared" si="20"/>
        <v>81.806419299636872</v>
      </c>
      <c r="BT117" s="362">
        <v>86.2</v>
      </c>
      <c r="BU117" s="362">
        <v>86.2</v>
      </c>
      <c r="BV117" s="178">
        <f t="shared" si="21"/>
        <v>89.820109353478841</v>
      </c>
      <c r="BW117" s="362" t="s">
        <v>385</v>
      </c>
      <c r="BX117" s="362">
        <v>80</v>
      </c>
      <c r="BY117" s="178">
        <f t="shared" si="26"/>
        <v>100.17112567302473</v>
      </c>
      <c r="BZ117" s="362" t="s">
        <v>3293</v>
      </c>
      <c r="CA117" s="362">
        <v>83</v>
      </c>
      <c r="CB117" s="341">
        <f t="shared" si="22"/>
        <v>95.162569389373502</v>
      </c>
      <c r="CC117" s="362" t="s">
        <v>7460</v>
      </c>
      <c r="CD117" s="362">
        <v>84</v>
      </c>
      <c r="CE117" s="341">
        <f t="shared" si="23"/>
        <v>93.493050628156425</v>
      </c>
      <c r="CF117" s="362" t="s">
        <v>11532</v>
      </c>
      <c r="CG117" s="362">
        <v>83</v>
      </c>
      <c r="CH117" s="341">
        <f t="shared" si="24"/>
        <v>95.162569389373502</v>
      </c>
      <c r="CI117" s="362"/>
      <c r="CJ117" s="362"/>
      <c r="CK117" s="341">
        <f t="shared" si="25"/>
        <v>233.73262657039103</v>
      </c>
      <c r="CL117" s="362">
        <v>83</v>
      </c>
      <c r="CM117" s="178">
        <f t="shared" si="15"/>
        <v>95.162569389373502</v>
      </c>
      <c r="CN117" s="343">
        <v>130</v>
      </c>
      <c r="CO117" s="362"/>
      <c r="CP117" s="362"/>
      <c r="CQ117" s="344">
        <v>3</v>
      </c>
      <c r="CR117" s="344">
        <v>2</v>
      </c>
      <c r="CS117" s="178">
        <v>0.5</v>
      </c>
      <c r="CT117" s="345">
        <v>0.5</v>
      </c>
      <c r="CU117" s="345">
        <v>0</v>
      </c>
      <c r="CV117" s="345">
        <v>0.5</v>
      </c>
      <c r="CW117" s="345">
        <v>0.5</v>
      </c>
      <c r="CX117" s="346">
        <f t="shared" si="27"/>
        <v>7</v>
      </c>
      <c r="CY117" s="346" t="s">
        <v>2838</v>
      </c>
      <c r="CZ117" s="346" t="s">
        <v>2634</v>
      </c>
      <c r="DA117" s="346"/>
      <c r="DB117" s="178" t="s">
        <v>2645</v>
      </c>
      <c r="DC117" s="178" t="s">
        <v>2648</v>
      </c>
      <c r="DD117" s="178" t="s">
        <v>2646</v>
      </c>
      <c r="DE117" s="178" t="s">
        <v>2651</v>
      </c>
      <c r="DF117" s="178" t="s">
        <v>32</v>
      </c>
      <c r="DG117" s="178" t="s">
        <v>2654</v>
      </c>
      <c r="DH117" s="178" t="s">
        <v>32</v>
      </c>
      <c r="DI117" s="178" t="s">
        <v>2657</v>
      </c>
      <c r="DJ117" s="178" t="s">
        <v>2659</v>
      </c>
      <c r="DK117" s="178" t="s">
        <v>37</v>
      </c>
      <c r="DL117" s="178" t="s">
        <v>37</v>
      </c>
      <c r="DM117" s="178" t="s">
        <v>2663</v>
      </c>
      <c r="DN117" s="362" t="s">
        <v>4001</v>
      </c>
      <c r="DO117" s="362" t="s">
        <v>4002</v>
      </c>
      <c r="DP117" s="362" t="s">
        <v>2648</v>
      </c>
      <c r="DQ117" s="362" t="s">
        <v>4069</v>
      </c>
      <c r="DR117" s="362"/>
      <c r="DS117" s="362" t="s">
        <v>2633</v>
      </c>
      <c r="DT117" s="362" t="s">
        <v>4073</v>
      </c>
      <c r="DU117" s="178" t="s">
        <v>2634</v>
      </c>
      <c r="DV117" s="178" t="s">
        <v>2633</v>
      </c>
      <c r="DW117" s="178"/>
      <c r="DX117" s="347" t="s">
        <v>481</v>
      </c>
      <c r="DY117" s="348" t="s">
        <v>482</v>
      </c>
      <c r="DZ117" s="347" t="s">
        <v>483</v>
      </c>
      <c r="EA117" s="343">
        <v>3</v>
      </c>
      <c r="EB117" s="349" t="s">
        <v>484</v>
      </c>
      <c r="EC117" s="347"/>
      <c r="ED117" s="350"/>
      <c r="EE117" s="350"/>
      <c r="EF117" s="351"/>
      <c r="EG117" s="351"/>
      <c r="EH117" s="351"/>
      <c r="EI117" s="351"/>
      <c r="EJ117" s="351"/>
      <c r="EK117" s="351"/>
      <c r="EL117" s="351"/>
      <c r="EM117" s="351"/>
      <c r="EN117" s="351"/>
      <c r="EO117" s="351"/>
      <c r="EP117" s="351"/>
      <c r="EQ117" s="351"/>
      <c r="ER117" s="351"/>
      <c r="ES117" s="351"/>
      <c r="ET117" s="351"/>
      <c r="EU117" s="351"/>
      <c r="EV117" s="351"/>
      <c r="EW117" s="351"/>
      <c r="EX117" s="351"/>
      <c r="EY117" s="351"/>
      <c r="EZ117" s="351"/>
      <c r="FA117" s="351"/>
      <c r="FB117" s="351"/>
      <c r="FC117" s="351"/>
      <c r="FD117" s="351"/>
      <c r="FE117" s="351"/>
      <c r="FF117" s="351"/>
      <c r="FG117" s="351"/>
      <c r="FH117" s="351"/>
      <c r="FI117" s="351"/>
      <c r="FJ117" s="351"/>
      <c r="FK117" s="351"/>
      <c r="FL117" s="351"/>
      <c r="FM117" s="351"/>
      <c r="FN117" s="351"/>
      <c r="FO117" s="351"/>
      <c r="FP117" s="351"/>
      <c r="FQ117" s="351"/>
      <c r="FR117" s="351"/>
      <c r="FS117" s="351"/>
      <c r="FT117" s="351"/>
      <c r="FU117" s="351"/>
      <c r="FV117" s="351"/>
      <c r="FW117" s="351"/>
      <c r="FX117" s="351"/>
    </row>
    <row r="118" spans="1:180" s="352" customFormat="1" ht="15.75" hidden="1" customHeight="1" x14ac:dyDescent="0.25">
      <c r="A118" s="472">
        <v>116</v>
      </c>
      <c r="B118" s="2062"/>
      <c r="C118" s="362" t="s">
        <v>7903</v>
      </c>
      <c r="D118" s="362" t="s">
        <v>23</v>
      </c>
      <c r="E118" s="362" t="s">
        <v>4114</v>
      </c>
      <c r="F118" s="362">
        <v>417639</v>
      </c>
      <c r="G118" s="362">
        <v>39</v>
      </c>
      <c r="H118" s="362"/>
      <c r="I118" s="362"/>
      <c r="J118" s="362"/>
      <c r="K118" s="362">
        <v>503710199</v>
      </c>
      <c r="L118" s="362">
        <v>116.5</v>
      </c>
      <c r="M118" s="362">
        <v>160</v>
      </c>
      <c r="N118" s="178">
        <f t="shared" si="28"/>
        <v>45.5078125</v>
      </c>
      <c r="O118" s="363">
        <v>2</v>
      </c>
      <c r="P118" s="178">
        <f t="shared" si="16"/>
        <v>64.000000000000014</v>
      </c>
      <c r="Q118" s="178">
        <f t="shared" si="17"/>
        <v>52.499999999999986</v>
      </c>
      <c r="R118" s="362" t="s">
        <v>31</v>
      </c>
      <c r="S118" s="364">
        <v>40626</v>
      </c>
      <c r="T118" s="366" t="s">
        <v>486</v>
      </c>
      <c r="U118" s="370" t="s">
        <v>8489</v>
      </c>
      <c r="V118" s="362" t="s">
        <v>485</v>
      </c>
      <c r="W118" s="362" t="s">
        <v>2879</v>
      </c>
      <c r="X118" s="362"/>
      <c r="Y118" s="362"/>
      <c r="Z118" s="362"/>
      <c r="AA118" s="362"/>
      <c r="AB118" s="362" t="s">
        <v>2633</v>
      </c>
      <c r="AC118" s="362" t="s">
        <v>2636</v>
      </c>
      <c r="AD118" s="362"/>
      <c r="AE118" s="362"/>
      <c r="AF118" s="362"/>
      <c r="AG118" s="362"/>
      <c r="AH118" s="362"/>
      <c r="AI118" s="362"/>
      <c r="AJ118" s="362"/>
      <c r="AK118" s="362"/>
      <c r="AL118" s="362" t="s">
        <v>2633</v>
      </c>
      <c r="AM118" s="362" t="s">
        <v>2636</v>
      </c>
      <c r="AN118" s="362"/>
      <c r="AO118" s="362"/>
      <c r="AP118" s="362"/>
      <c r="AQ118" s="362"/>
      <c r="AR118" s="362"/>
      <c r="AS118" s="362"/>
      <c r="AT118" s="362"/>
      <c r="AU118" s="362"/>
      <c r="AV118" s="362"/>
      <c r="AW118" s="362"/>
      <c r="AX118" s="362"/>
      <c r="AY118" s="362"/>
      <c r="AZ118" s="362"/>
      <c r="BA118" s="362"/>
      <c r="BB118" s="362"/>
      <c r="BC118" s="362"/>
      <c r="BD118" s="362"/>
      <c r="BE118" s="362"/>
      <c r="BF118" s="362"/>
      <c r="BG118" s="362"/>
      <c r="BH118" s="362"/>
      <c r="BI118" s="362"/>
      <c r="BJ118" s="362"/>
      <c r="BK118" s="362" t="s">
        <v>487</v>
      </c>
      <c r="BL118" s="362">
        <v>108.5</v>
      </c>
      <c r="BM118" s="178">
        <f t="shared" si="18"/>
        <v>15.238095238095243</v>
      </c>
      <c r="BN118" s="362"/>
      <c r="BO118" s="362"/>
      <c r="BP118" s="178">
        <f t="shared" si="19"/>
        <v>221.90476190476195</v>
      </c>
      <c r="BQ118" s="362"/>
      <c r="BR118" s="362"/>
      <c r="BS118" s="178">
        <f t="shared" si="20"/>
        <v>221.90476190476195</v>
      </c>
      <c r="BT118" s="362" t="s">
        <v>488</v>
      </c>
      <c r="BU118" s="362">
        <v>79</v>
      </c>
      <c r="BV118" s="178">
        <f t="shared" si="21"/>
        <v>71.428571428571459</v>
      </c>
      <c r="BW118" s="362" t="s">
        <v>2880</v>
      </c>
      <c r="BX118" s="362">
        <v>72</v>
      </c>
      <c r="BY118" s="178">
        <f t="shared" si="26"/>
        <v>84.761904761904788</v>
      </c>
      <c r="BZ118" s="362"/>
      <c r="CA118" s="362"/>
      <c r="CB118" s="341">
        <f t="shared" si="22"/>
        <v>221.90476190476195</v>
      </c>
      <c r="CC118" s="362"/>
      <c r="CD118" s="362"/>
      <c r="CE118" s="341">
        <f t="shared" si="23"/>
        <v>221.90476190476195</v>
      </c>
      <c r="CF118" s="362"/>
      <c r="CG118" s="362"/>
      <c r="CH118" s="341">
        <f t="shared" si="24"/>
        <v>221.90476190476195</v>
      </c>
      <c r="CI118" s="362"/>
      <c r="CJ118" s="362"/>
      <c r="CK118" s="341">
        <f t="shared" si="25"/>
        <v>221.90476190476195</v>
      </c>
      <c r="CL118" s="362">
        <v>72</v>
      </c>
      <c r="CM118" s="178">
        <f t="shared" si="15"/>
        <v>84.761904761904788</v>
      </c>
      <c r="CN118" s="343">
        <v>145</v>
      </c>
      <c r="CO118" s="362"/>
      <c r="CP118" s="362"/>
      <c r="CQ118" s="344">
        <v>3</v>
      </c>
      <c r="CR118" s="344">
        <v>1</v>
      </c>
      <c r="CS118" s="178">
        <v>0.5</v>
      </c>
      <c r="CT118" s="345">
        <v>-0.25</v>
      </c>
      <c r="CU118" s="345">
        <v>0.5</v>
      </c>
      <c r="CV118" s="345">
        <v>-0.25</v>
      </c>
      <c r="CW118" s="345"/>
      <c r="CX118" s="346">
        <f t="shared" si="27"/>
        <v>4.5</v>
      </c>
      <c r="CY118" s="346" t="s">
        <v>2836</v>
      </c>
      <c r="CZ118" s="346"/>
      <c r="DA118" s="346"/>
      <c r="DB118" s="178" t="s">
        <v>2645</v>
      </c>
      <c r="DC118" s="178" t="s">
        <v>2648</v>
      </c>
      <c r="DD118" s="178" t="s">
        <v>2648</v>
      </c>
      <c r="DE118" s="178" t="s">
        <v>2649</v>
      </c>
      <c r="DF118" s="178" t="s">
        <v>32</v>
      </c>
      <c r="DG118" s="178" t="s">
        <v>2653</v>
      </c>
      <c r="DH118" s="178" t="s">
        <v>2653</v>
      </c>
      <c r="DI118" s="178" t="s">
        <v>2658</v>
      </c>
      <c r="DJ118" s="178" t="s">
        <v>2659</v>
      </c>
      <c r="DK118" s="178" t="s">
        <v>37</v>
      </c>
      <c r="DL118" s="178" t="s">
        <v>2660</v>
      </c>
      <c r="DM118" s="178" t="s">
        <v>2663</v>
      </c>
      <c r="DN118" s="366"/>
      <c r="DO118" s="366"/>
      <c r="DP118" s="366"/>
      <c r="DQ118" s="366"/>
      <c r="DR118" s="366"/>
      <c r="DS118" s="366"/>
      <c r="DT118" s="366"/>
      <c r="DU118" s="178" t="s">
        <v>2634</v>
      </c>
      <c r="DV118" s="178" t="s">
        <v>2633</v>
      </c>
      <c r="DW118" s="178"/>
      <c r="DX118" s="347" t="s">
        <v>3098</v>
      </c>
      <c r="DY118" s="348" t="s">
        <v>3099</v>
      </c>
      <c r="DZ118" s="347" t="s">
        <v>489</v>
      </c>
      <c r="EA118" s="343">
        <v>3</v>
      </c>
      <c r="EB118" s="349"/>
      <c r="EC118" s="347"/>
      <c r="ED118" s="350"/>
      <c r="EE118" s="350"/>
      <c r="EF118" s="351"/>
      <c r="EG118" s="351"/>
      <c r="EH118" s="351"/>
      <c r="EI118" s="351"/>
      <c r="EJ118" s="351"/>
      <c r="EK118" s="351"/>
      <c r="EL118" s="351"/>
      <c r="EM118" s="351"/>
      <c r="EN118" s="351"/>
      <c r="EO118" s="351"/>
      <c r="EP118" s="351"/>
      <c r="EQ118" s="351"/>
      <c r="ER118" s="351"/>
      <c r="ES118" s="351"/>
      <c r="ET118" s="351"/>
      <c r="EU118" s="351"/>
      <c r="EV118" s="351"/>
      <c r="EW118" s="351"/>
      <c r="EX118" s="351"/>
      <c r="EY118" s="351"/>
      <c r="EZ118" s="351"/>
      <c r="FA118" s="351"/>
      <c r="FB118" s="351"/>
      <c r="FC118" s="351"/>
      <c r="FD118" s="351"/>
      <c r="FE118" s="351"/>
      <c r="FF118" s="351"/>
      <c r="FG118" s="351"/>
      <c r="FH118" s="351"/>
      <c r="FI118" s="351"/>
      <c r="FJ118" s="351"/>
      <c r="FK118" s="351"/>
      <c r="FL118" s="351"/>
      <c r="FM118" s="351"/>
      <c r="FN118" s="351"/>
      <c r="FO118" s="351"/>
      <c r="FP118" s="351"/>
      <c r="FQ118" s="351"/>
      <c r="FR118" s="351"/>
      <c r="FS118" s="351"/>
      <c r="FT118" s="351"/>
      <c r="FU118" s="351"/>
      <c r="FV118" s="351"/>
      <c r="FW118" s="351"/>
      <c r="FX118" s="351"/>
    </row>
    <row r="119" spans="1:180" s="352" customFormat="1" ht="15.75" hidden="1" customHeight="1" x14ac:dyDescent="0.25">
      <c r="A119" s="875">
        <v>117</v>
      </c>
      <c r="B119" s="2062"/>
      <c r="C119" s="362" t="s">
        <v>7904</v>
      </c>
      <c r="D119" s="362" t="s">
        <v>23</v>
      </c>
      <c r="E119" s="362" t="s">
        <v>4114</v>
      </c>
      <c r="F119" s="362">
        <v>418745</v>
      </c>
      <c r="G119" s="362">
        <v>26</v>
      </c>
      <c r="H119" s="362" t="s">
        <v>2633</v>
      </c>
      <c r="I119" s="362" t="s">
        <v>2633</v>
      </c>
      <c r="J119" s="362"/>
      <c r="K119" s="362">
        <v>500333755</v>
      </c>
      <c r="L119" s="362">
        <v>109.5</v>
      </c>
      <c r="M119" s="362">
        <v>157</v>
      </c>
      <c r="N119" s="178">
        <f t="shared" si="28"/>
        <v>44.423708872570892</v>
      </c>
      <c r="O119" s="363">
        <v>2</v>
      </c>
      <c r="P119" s="178">
        <f t="shared" si="16"/>
        <v>61.622500000000002</v>
      </c>
      <c r="Q119" s="178">
        <f t="shared" si="17"/>
        <v>47.877499999999998</v>
      </c>
      <c r="R119" s="362" t="s">
        <v>25</v>
      </c>
      <c r="S119" s="364">
        <v>40626</v>
      </c>
      <c r="T119" s="362" t="s">
        <v>253</v>
      </c>
      <c r="U119" s="362" t="s">
        <v>2490</v>
      </c>
      <c r="V119" s="362" t="s">
        <v>490</v>
      </c>
      <c r="W119" s="362" t="s">
        <v>2830</v>
      </c>
      <c r="X119" s="362" t="s">
        <v>2634</v>
      </c>
      <c r="Y119" s="362"/>
      <c r="Z119" s="362" t="s">
        <v>2634</v>
      </c>
      <c r="AA119" s="362"/>
      <c r="AB119" s="362" t="s">
        <v>2633</v>
      </c>
      <c r="AC119" s="362" t="s">
        <v>2635</v>
      </c>
      <c r="AD119" s="362" t="s">
        <v>2634</v>
      </c>
      <c r="AE119" s="362"/>
      <c r="AF119" s="362" t="s">
        <v>2634</v>
      </c>
      <c r="AG119" s="362"/>
      <c r="AH119" s="362" t="s">
        <v>2634</v>
      </c>
      <c r="AI119" s="362"/>
      <c r="AJ119" s="362" t="s">
        <v>2634</v>
      </c>
      <c r="AK119" s="362"/>
      <c r="AL119" s="362" t="s">
        <v>2634</v>
      </c>
      <c r="AM119" s="362"/>
      <c r="AN119" s="362" t="s">
        <v>2634</v>
      </c>
      <c r="AO119" s="362"/>
      <c r="AP119" s="362"/>
      <c r="AQ119" s="362" t="s">
        <v>2637</v>
      </c>
      <c r="AR119" s="362"/>
      <c r="AS119" s="362"/>
      <c r="AT119" s="362"/>
      <c r="AU119" s="362"/>
      <c r="AV119" s="362" t="s">
        <v>2641</v>
      </c>
      <c r="AW119" s="362" t="s">
        <v>2634</v>
      </c>
      <c r="AX119" s="362"/>
      <c r="AY119" s="362" t="s">
        <v>2634</v>
      </c>
      <c r="AZ119" s="362"/>
      <c r="BA119" s="362" t="s">
        <v>3971</v>
      </c>
      <c r="BB119" s="362" t="s">
        <v>3970</v>
      </c>
      <c r="BC119" s="362" t="s">
        <v>2634</v>
      </c>
      <c r="BD119" s="362"/>
      <c r="BE119" s="362" t="s">
        <v>2634</v>
      </c>
      <c r="BF119" s="362" t="s">
        <v>2634</v>
      </c>
      <c r="BG119" s="362" t="s">
        <v>2634</v>
      </c>
      <c r="BH119" s="362"/>
      <c r="BI119" s="362"/>
      <c r="BJ119" s="362"/>
      <c r="BK119" s="362" t="s">
        <v>491</v>
      </c>
      <c r="BL119" s="362">
        <v>105.5</v>
      </c>
      <c r="BM119" s="178">
        <f t="shared" si="18"/>
        <v>8.3546551093937662</v>
      </c>
      <c r="BN119" s="362" t="s">
        <v>492</v>
      </c>
      <c r="BO119" s="362">
        <v>96.5</v>
      </c>
      <c r="BP119" s="178">
        <f t="shared" si="19"/>
        <v>27.152629105529741</v>
      </c>
      <c r="BQ119" s="362">
        <v>83.5</v>
      </c>
      <c r="BR119" s="362">
        <v>83.5</v>
      </c>
      <c r="BS119" s="178">
        <f t="shared" si="20"/>
        <v>54.305258211059481</v>
      </c>
      <c r="BT119" s="362"/>
      <c r="BU119" s="362"/>
      <c r="BV119" s="178">
        <f t="shared" si="21"/>
        <v>228.70868361965435</v>
      </c>
      <c r="BW119" s="362" t="s">
        <v>493</v>
      </c>
      <c r="BX119" s="362">
        <v>75</v>
      </c>
      <c r="BY119" s="178">
        <f t="shared" si="26"/>
        <v>72.058900318521225</v>
      </c>
      <c r="BZ119" s="362" t="s">
        <v>2831</v>
      </c>
      <c r="CA119" s="362">
        <v>80</v>
      </c>
      <c r="CB119" s="341">
        <f t="shared" si="22"/>
        <v>61.61558143177902</v>
      </c>
      <c r="CC119" s="362"/>
      <c r="CD119" s="362"/>
      <c r="CE119" s="341">
        <f t="shared" si="23"/>
        <v>228.70868361965435</v>
      </c>
      <c r="CF119" s="362" t="s">
        <v>11530</v>
      </c>
      <c r="CG119" s="362">
        <v>88</v>
      </c>
      <c r="CH119" s="341">
        <f t="shared" si="24"/>
        <v>44.906271212991491</v>
      </c>
      <c r="CI119" s="362"/>
      <c r="CJ119" s="362"/>
      <c r="CK119" s="341">
        <f t="shared" si="25"/>
        <v>228.70868361965435</v>
      </c>
      <c r="CL119" s="362">
        <v>88</v>
      </c>
      <c r="CM119" s="178">
        <f t="shared" si="15"/>
        <v>44.906271212991491</v>
      </c>
      <c r="CN119" s="343">
        <v>70</v>
      </c>
      <c r="CO119" s="362"/>
      <c r="CP119" s="362"/>
      <c r="CQ119" s="344">
        <v>2</v>
      </c>
      <c r="CR119" s="344">
        <v>1</v>
      </c>
      <c r="CS119" s="178">
        <v>1</v>
      </c>
      <c r="CT119" s="345">
        <v>-0.25</v>
      </c>
      <c r="CU119" s="345">
        <v>0.5</v>
      </c>
      <c r="CV119" s="345">
        <v>0.5</v>
      </c>
      <c r="CW119" s="345">
        <v>0.5</v>
      </c>
      <c r="CX119" s="346">
        <f t="shared" si="27"/>
        <v>5.25</v>
      </c>
      <c r="CY119" s="346" t="s">
        <v>2838</v>
      </c>
      <c r="CZ119" s="346"/>
      <c r="DA119" s="346"/>
      <c r="DB119" s="178" t="s">
        <v>2644</v>
      </c>
      <c r="DC119" s="178" t="s">
        <v>2648</v>
      </c>
      <c r="DD119" s="178" t="s">
        <v>2646</v>
      </c>
      <c r="DE119" s="178" t="s">
        <v>2651</v>
      </c>
      <c r="DF119" s="178" t="s">
        <v>32</v>
      </c>
      <c r="DG119" s="178" t="s">
        <v>2654</v>
      </c>
      <c r="DH119" s="178" t="s">
        <v>2653</v>
      </c>
      <c r="DI119" s="178" t="s">
        <v>2658</v>
      </c>
      <c r="DJ119" s="178" t="s">
        <v>37</v>
      </c>
      <c r="DK119" s="178" t="s">
        <v>37</v>
      </c>
      <c r="DL119" s="178" t="s">
        <v>2659</v>
      </c>
      <c r="DM119" s="178"/>
      <c r="DN119" s="362"/>
      <c r="DO119" s="362"/>
      <c r="DP119" s="362"/>
      <c r="DQ119" s="362"/>
      <c r="DR119" s="362"/>
      <c r="DS119" s="362"/>
      <c r="DT119" s="362"/>
      <c r="DU119" s="178" t="s">
        <v>2634</v>
      </c>
      <c r="DV119" s="178" t="s">
        <v>2633</v>
      </c>
      <c r="DW119" s="178"/>
      <c r="DX119" s="371" t="s">
        <v>3759</v>
      </c>
      <c r="DY119" s="348" t="s">
        <v>126</v>
      </c>
      <c r="DZ119" s="347" t="s">
        <v>494</v>
      </c>
      <c r="EA119" s="343">
        <v>3</v>
      </c>
      <c r="EB119" s="372" t="s">
        <v>3760</v>
      </c>
      <c r="EC119" s="347"/>
      <c r="ED119" s="350"/>
      <c r="EE119" s="350"/>
      <c r="EF119" s="351"/>
      <c r="EG119" s="351"/>
      <c r="EH119" s="351"/>
      <c r="EI119" s="351"/>
      <c r="EJ119" s="351"/>
      <c r="EK119" s="351"/>
      <c r="EL119" s="351"/>
      <c r="EM119" s="351"/>
      <c r="EN119" s="351"/>
      <c r="EO119" s="351"/>
      <c r="EP119" s="351"/>
      <c r="EQ119" s="351"/>
      <c r="ER119" s="351"/>
      <c r="ES119" s="351"/>
      <c r="ET119" s="351"/>
      <c r="EU119" s="351"/>
      <c r="EV119" s="351"/>
      <c r="EW119" s="351"/>
      <c r="EX119" s="351"/>
      <c r="EY119" s="351"/>
      <c r="EZ119" s="351"/>
      <c r="FA119" s="351"/>
      <c r="FB119" s="351"/>
      <c r="FC119" s="351"/>
      <c r="FD119" s="351"/>
      <c r="FE119" s="351"/>
      <c r="FF119" s="351"/>
      <c r="FG119" s="351"/>
      <c r="FH119" s="351"/>
      <c r="FI119" s="351"/>
      <c r="FJ119" s="351"/>
      <c r="FK119" s="351"/>
      <c r="FL119" s="351"/>
      <c r="FM119" s="351"/>
      <c r="FN119" s="351"/>
      <c r="FO119" s="351"/>
      <c r="FP119" s="351"/>
      <c r="FQ119" s="351"/>
      <c r="FR119" s="351"/>
      <c r="FS119" s="351"/>
      <c r="FT119" s="351"/>
      <c r="FU119" s="351"/>
      <c r="FV119" s="351"/>
      <c r="FW119" s="351"/>
      <c r="FX119" s="351"/>
    </row>
    <row r="120" spans="1:180" s="352" customFormat="1" ht="15.75" hidden="1" customHeight="1" x14ac:dyDescent="0.25">
      <c r="A120" s="875">
        <v>118</v>
      </c>
      <c r="B120" s="2062"/>
      <c r="C120" s="362" t="s">
        <v>6541</v>
      </c>
      <c r="D120" s="362" t="s">
        <v>23</v>
      </c>
      <c r="E120" s="362" t="s">
        <v>4126</v>
      </c>
      <c r="F120" s="362">
        <v>419849</v>
      </c>
      <c r="G120" s="362">
        <v>32</v>
      </c>
      <c r="H120" s="362" t="s">
        <v>2633</v>
      </c>
      <c r="I120" s="362" t="s">
        <v>2633</v>
      </c>
      <c r="J120" s="362" t="s">
        <v>2633</v>
      </c>
      <c r="K120" s="362">
        <v>542309307</v>
      </c>
      <c r="L120" s="362">
        <v>120</v>
      </c>
      <c r="M120" s="362">
        <v>167</v>
      </c>
      <c r="N120" s="178">
        <f t="shared" si="28"/>
        <v>43.027717021047728</v>
      </c>
      <c r="O120" s="363">
        <v>2</v>
      </c>
      <c r="P120" s="178">
        <f t="shared" si="16"/>
        <v>69.722499999999997</v>
      </c>
      <c r="Q120" s="178">
        <f t="shared" si="17"/>
        <v>50.277500000000003</v>
      </c>
      <c r="R120" s="362" t="s">
        <v>25</v>
      </c>
      <c r="S120" s="364">
        <v>40628</v>
      </c>
      <c r="T120" s="362" t="s">
        <v>253</v>
      </c>
      <c r="U120" s="362" t="s">
        <v>2490</v>
      </c>
      <c r="V120" s="362" t="s">
        <v>32</v>
      </c>
      <c r="W120" s="362" t="s">
        <v>3013</v>
      </c>
      <c r="X120" s="362" t="s">
        <v>2634</v>
      </c>
      <c r="Y120" s="362"/>
      <c r="Z120" s="362" t="s">
        <v>2634</v>
      </c>
      <c r="AA120" s="362"/>
      <c r="AB120" s="362" t="s">
        <v>2634</v>
      </c>
      <c r="AC120" s="362"/>
      <c r="AD120" s="362" t="s">
        <v>2634</v>
      </c>
      <c r="AE120" s="362"/>
      <c r="AF120" s="362" t="s">
        <v>2634</v>
      </c>
      <c r="AG120" s="362"/>
      <c r="AH120" s="362" t="s">
        <v>2634</v>
      </c>
      <c r="AI120" s="362"/>
      <c r="AJ120" s="362" t="s">
        <v>2634</v>
      </c>
      <c r="AK120" s="362"/>
      <c r="AL120" s="362" t="s">
        <v>2634</v>
      </c>
      <c r="AM120" s="362"/>
      <c r="AN120" s="362" t="s">
        <v>2634</v>
      </c>
      <c r="AO120" s="362"/>
      <c r="AP120" s="362"/>
      <c r="AQ120" s="362" t="s">
        <v>2637</v>
      </c>
      <c r="AR120" s="362"/>
      <c r="AS120" s="362"/>
      <c r="AT120" s="362"/>
      <c r="AU120" s="362"/>
      <c r="AV120" s="362" t="s">
        <v>2642</v>
      </c>
      <c r="AW120" s="362" t="s">
        <v>2634</v>
      </c>
      <c r="AX120" s="362"/>
      <c r="AY120" s="362" t="s">
        <v>2634</v>
      </c>
      <c r="AZ120" s="362"/>
      <c r="BA120" s="362" t="s">
        <v>3970</v>
      </c>
      <c r="BB120" s="362" t="s">
        <v>3970</v>
      </c>
      <c r="BC120" s="362" t="s">
        <v>2634</v>
      </c>
      <c r="BD120" s="362"/>
      <c r="BE120" s="362" t="s">
        <v>2634</v>
      </c>
      <c r="BF120" s="362" t="s">
        <v>2634</v>
      </c>
      <c r="BG120" s="362" t="s">
        <v>2634</v>
      </c>
      <c r="BH120" s="362"/>
      <c r="BI120" s="362"/>
      <c r="BJ120" s="362"/>
      <c r="BK120" s="362" t="s">
        <v>6543</v>
      </c>
      <c r="BL120" s="362">
        <v>110</v>
      </c>
      <c r="BM120" s="178">
        <f t="shared" si="18"/>
        <v>19.889612649793644</v>
      </c>
      <c r="BN120" s="362" t="s">
        <v>495</v>
      </c>
      <c r="BO120" s="362">
        <v>105</v>
      </c>
      <c r="BP120" s="178">
        <f t="shared" si="19"/>
        <v>29.834418974690465</v>
      </c>
      <c r="BQ120" s="362">
        <v>83</v>
      </c>
      <c r="BR120" s="362">
        <v>83</v>
      </c>
      <c r="BS120" s="178">
        <f t="shared" si="20"/>
        <v>73.591566804236493</v>
      </c>
      <c r="BT120" s="362">
        <v>78</v>
      </c>
      <c r="BU120" s="362">
        <v>78</v>
      </c>
      <c r="BV120" s="178">
        <f t="shared" si="21"/>
        <v>83.536373129133295</v>
      </c>
      <c r="BW120" s="362">
        <v>74.599999999999994</v>
      </c>
      <c r="BX120" s="362">
        <v>74.599999999999994</v>
      </c>
      <c r="BY120" s="178">
        <f t="shared" si="26"/>
        <v>90.298841430063163</v>
      </c>
      <c r="BZ120" s="362" t="s">
        <v>2881</v>
      </c>
      <c r="CA120" s="362">
        <v>69</v>
      </c>
      <c r="CB120" s="341">
        <f t="shared" si="22"/>
        <v>101.43702451394758</v>
      </c>
      <c r="CC120" s="362" t="s">
        <v>6544</v>
      </c>
      <c r="CD120" s="362">
        <v>74</v>
      </c>
      <c r="CE120" s="341">
        <f t="shared" si="23"/>
        <v>91.49221818905076</v>
      </c>
      <c r="CF120" s="362" t="s">
        <v>11529</v>
      </c>
      <c r="CG120" s="362">
        <v>76</v>
      </c>
      <c r="CH120" s="341">
        <f t="shared" si="24"/>
        <v>87.514295659092028</v>
      </c>
      <c r="CI120" s="362"/>
      <c r="CJ120" s="362"/>
      <c r="CK120" s="341">
        <f t="shared" si="25"/>
        <v>238.67535179752372</v>
      </c>
      <c r="CL120" s="362">
        <v>76</v>
      </c>
      <c r="CM120" s="178">
        <f t="shared" ref="CM120:CM183" si="29">((L120-CL120)/Q120)*100</f>
        <v>87.514295659092028</v>
      </c>
      <c r="CN120" s="343">
        <v>95</v>
      </c>
      <c r="CO120" s="362"/>
      <c r="CP120" s="362"/>
      <c r="CQ120" s="344">
        <v>3</v>
      </c>
      <c r="CR120" s="344">
        <v>0</v>
      </c>
      <c r="CS120" s="178">
        <v>1</v>
      </c>
      <c r="CT120" s="345">
        <v>-0.25</v>
      </c>
      <c r="CU120" s="345">
        <v>0.5</v>
      </c>
      <c r="CV120" s="345">
        <v>0.5</v>
      </c>
      <c r="CW120" s="345">
        <v>0.5</v>
      </c>
      <c r="CX120" s="346">
        <f t="shared" si="27"/>
        <v>5.25</v>
      </c>
      <c r="CY120" s="346" t="s">
        <v>2838</v>
      </c>
      <c r="CZ120" s="346" t="s">
        <v>2633</v>
      </c>
      <c r="DA120" s="346" t="s">
        <v>3975</v>
      </c>
      <c r="DB120" s="178" t="s">
        <v>2645</v>
      </c>
      <c r="DC120" s="178" t="s">
        <v>2648</v>
      </c>
      <c r="DD120" s="178" t="s">
        <v>2648</v>
      </c>
      <c r="DE120" s="178" t="s">
        <v>2650</v>
      </c>
      <c r="DF120" s="178" t="s">
        <v>32</v>
      </c>
      <c r="DG120" s="178" t="s">
        <v>32</v>
      </c>
      <c r="DH120" s="178" t="s">
        <v>2653</v>
      </c>
      <c r="DI120" s="178" t="s">
        <v>2658</v>
      </c>
      <c r="DJ120" s="178" t="s">
        <v>37</v>
      </c>
      <c r="DK120" s="178" t="s">
        <v>2659</v>
      </c>
      <c r="DL120" s="178" t="s">
        <v>37</v>
      </c>
      <c r="DM120" s="178" t="s">
        <v>2663</v>
      </c>
      <c r="DN120" s="362" t="s">
        <v>4001</v>
      </c>
      <c r="DO120" s="362" t="s">
        <v>4004</v>
      </c>
      <c r="DP120" s="362"/>
      <c r="DQ120" s="362" t="s">
        <v>4068</v>
      </c>
      <c r="DR120" s="362"/>
      <c r="DS120" s="362" t="s">
        <v>2633</v>
      </c>
      <c r="DT120" s="362" t="s">
        <v>4072</v>
      </c>
      <c r="DU120" s="178" t="s">
        <v>2634</v>
      </c>
      <c r="DV120" s="178" t="s">
        <v>2633</v>
      </c>
      <c r="DW120" s="178" t="s">
        <v>2882</v>
      </c>
      <c r="DX120" s="347" t="s">
        <v>220</v>
      </c>
      <c r="DY120" s="348" t="s">
        <v>6545</v>
      </c>
      <c r="DZ120" s="347" t="s">
        <v>494</v>
      </c>
      <c r="EA120" s="343">
        <v>3</v>
      </c>
      <c r="EB120" s="361" t="s">
        <v>497</v>
      </c>
      <c r="EC120" s="347"/>
      <c r="ED120" s="350" t="s">
        <v>6542</v>
      </c>
      <c r="EE120" s="350"/>
      <c r="EF120" s="351"/>
      <c r="EG120" s="351"/>
      <c r="EH120" s="351"/>
      <c r="EI120" s="351"/>
      <c r="EJ120" s="351"/>
      <c r="EK120" s="351"/>
      <c r="EL120" s="351"/>
      <c r="EM120" s="351"/>
      <c r="EN120" s="351"/>
      <c r="EO120" s="351"/>
      <c r="EP120" s="351"/>
      <c r="EQ120" s="351"/>
      <c r="ER120" s="351"/>
      <c r="ES120" s="351"/>
      <c r="ET120" s="351"/>
      <c r="EU120" s="351"/>
      <c r="EV120" s="351"/>
      <c r="EW120" s="351"/>
      <c r="EX120" s="351"/>
      <c r="EY120" s="351"/>
      <c r="EZ120" s="351"/>
      <c r="FA120" s="351"/>
      <c r="FB120" s="351"/>
      <c r="FC120" s="351"/>
      <c r="FD120" s="351"/>
      <c r="FE120" s="351"/>
      <c r="FF120" s="351"/>
      <c r="FG120" s="351"/>
      <c r="FH120" s="351"/>
      <c r="FI120" s="351"/>
      <c r="FJ120" s="351"/>
      <c r="FK120" s="351"/>
      <c r="FL120" s="351"/>
      <c r="FM120" s="351"/>
      <c r="FN120" s="351"/>
      <c r="FO120" s="351"/>
      <c r="FP120" s="351"/>
      <c r="FQ120" s="351"/>
      <c r="FR120" s="351"/>
      <c r="FS120" s="351"/>
      <c r="FT120" s="351"/>
      <c r="FU120" s="351"/>
      <c r="FV120" s="351"/>
      <c r="FW120" s="351"/>
      <c r="FX120" s="351"/>
    </row>
    <row r="121" spans="1:180" s="383" customFormat="1" ht="16.5" hidden="1" customHeight="1" x14ac:dyDescent="0.25">
      <c r="A121" s="472">
        <v>119</v>
      </c>
      <c r="B121" s="2062"/>
      <c r="C121" s="373" t="s">
        <v>7905</v>
      </c>
      <c r="D121" s="373" t="s">
        <v>23</v>
      </c>
      <c r="E121" s="373" t="s">
        <v>4114</v>
      </c>
      <c r="F121" s="373">
        <v>419266</v>
      </c>
      <c r="G121" s="373">
        <v>24</v>
      </c>
      <c r="H121" s="373"/>
      <c r="I121" s="373"/>
      <c r="J121" s="373"/>
      <c r="K121" s="373">
        <v>551266601</v>
      </c>
      <c r="L121" s="373">
        <v>107</v>
      </c>
      <c r="M121" s="373">
        <v>160</v>
      </c>
      <c r="N121" s="374">
        <f t="shared" si="28"/>
        <v>41.796875</v>
      </c>
      <c r="O121" s="375">
        <v>2</v>
      </c>
      <c r="P121" s="376">
        <f t="shared" si="16"/>
        <v>64.000000000000014</v>
      </c>
      <c r="Q121" s="376">
        <f t="shared" si="17"/>
        <v>42.999999999999986</v>
      </c>
      <c r="R121" s="373" t="s">
        <v>286</v>
      </c>
      <c r="S121" s="377">
        <v>40629</v>
      </c>
      <c r="T121" s="373" t="s">
        <v>313</v>
      </c>
      <c r="U121" s="373">
        <v>2</v>
      </c>
      <c r="V121" s="373" t="s">
        <v>498</v>
      </c>
      <c r="W121" s="373"/>
      <c r="X121" s="373"/>
      <c r="Y121" s="373"/>
      <c r="Z121" s="373"/>
      <c r="AA121" s="373"/>
      <c r="AB121" s="373"/>
      <c r="AC121" s="373"/>
      <c r="AD121" s="373"/>
      <c r="AE121" s="373"/>
      <c r="AF121" s="373"/>
      <c r="AG121" s="373"/>
      <c r="AH121" s="373"/>
      <c r="AI121" s="373"/>
      <c r="AJ121" s="373"/>
      <c r="AK121" s="373"/>
      <c r="AL121" s="373"/>
      <c r="AM121" s="373"/>
      <c r="AN121" s="373"/>
      <c r="AO121" s="373"/>
      <c r="AP121" s="373"/>
      <c r="AQ121" s="373"/>
      <c r="AR121" s="373"/>
      <c r="AS121" s="373"/>
      <c r="AT121" s="373"/>
      <c r="AU121" s="373"/>
      <c r="AV121" s="373"/>
      <c r="AW121" s="373"/>
      <c r="AX121" s="373"/>
      <c r="AY121" s="373"/>
      <c r="AZ121" s="373"/>
      <c r="BA121" s="373"/>
      <c r="BB121" s="373"/>
      <c r="BC121" s="373"/>
      <c r="BD121" s="373"/>
      <c r="BE121" s="373"/>
      <c r="BF121" s="373"/>
      <c r="BG121" s="373"/>
      <c r="BH121" s="373"/>
      <c r="BI121" s="373"/>
      <c r="BJ121" s="373"/>
      <c r="BK121" s="373" t="s">
        <v>499</v>
      </c>
      <c r="BL121" s="373">
        <v>102</v>
      </c>
      <c r="BM121" s="178">
        <f t="shared" si="18"/>
        <v>11.627906976744191</v>
      </c>
      <c r="BN121" s="373" t="s">
        <v>500</v>
      </c>
      <c r="BO121" s="373">
        <v>96</v>
      </c>
      <c r="BP121" s="178">
        <f t="shared" si="19"/>
        <v>25.581395348837216</v>
      </c>
      <c r="BQ121" s="373" t="s">
        <v>501</v>
      </c>
      <c r="BR121" s="373">
        <v>66</v>
      </c>
      <c r="BS121" s="178">
        <f t="shared" si="20"/>
        <v>95.34883720930236</v>
      </c>
      <c r="BT121" s="373" t="s">
        <v>502</v>
      </c>
      <c r="BU121" s="373">
        <v>66</v>
      </c>
      <c r="BV121" s="178">
        <f t="shared" si="21"/>
        <v>95.34883720930236</v>
      </c>
      <c r="BW121" s="373"/>
      <c r="BX121" s="373"/>
      <c r="BY121" s="178">
        <f t="shared" si="26"/>
        <v>248.83720930232568</v>
      </c>
      <c r="BZ121" s="373"/>
      <c r="CA121" s="373"/>
      <c r="CB121" s="341">
        <f t="shared" si="22"/>
        <v>248.83720930232568</v>
      </c>
      <c r="CC121" s="373"/>
      <c r="CD121" s="373"/>
      <c r="CE121" s="341">
        <f t="shared" si="23"/>
        <v>248.83720930232568</v>
      </c>
      <c r="CF121" s="373"/>
      <c r="CG121" s="373"/>
      <c r="CH121" s="341">
        <f t="shared" si="24"/>
        <v>248.83720930232568</v>
      </c>
      <c r="CI121" s="373"/>
      <c r="CJ121" s="373"/>
      <c r="CK121" s="341">
        <f t="shared" si="25"/>
        <v>248.83720930232568</v>
      </c>
      <c r="CL121" s="373">
        <v>66</v>
      </c>
      <c r="CM121" s="178">
        <f t="shared" si="29"/>
        <v>95.34883720930236</v>
      </c>
      <c r="CN121" s="378">
        <v>145</v>
      </c>
      <c r="CO121" s="373"/>
      <c r="CP121" s="373"/>
      <c r="CQ121" s="344"/>
      <c r="CR121" s="344"/>
      <c r="CS121" s="178"/>
      <c r="CT121" s="345"/>
      <c r="CU121" s="345"/>
      <c r="CV121" s="345"/>
      <c r="CW121" s="345"/>
      <c r="CX121" s="346">
        <f t="shared" si="27"/>
        <v>0</v>
      </c>
      <c r="CY121" s="346"/>
      <c r="CZ121" s="346"/>
      <c r="DA121" s="346"/>
      <c r="DB121" s="178"/>
      <c r="DC121" s="178"/>
      <c r="DD121" s="178"/>
      <c r="DE121" s="178"/>
      <c r="DF121" s="178"/>
      <c r="DG121" s="178"/>
      <c r="DH121" s="178"/>
      <c r="DI121" s="178"/>
      <c r="DJ121" s="178"/>
      <c r="DK121" s="178"/>
      <c r="DL121" s="178"/>
      <c r="DM121" s="178"/>
      <c r="DN121" s="373"/>
      <c r="DO121" s="373"/>
      <c r="DP121" s="373"/>
      <c r="DQ121" s="373"/>
      <c r="DR121" s="373"/>
      <c r="DS121" s="373"/>
      <c r="DT121" s="373"/>
      <c r="DU121" s="178"/>
      <c r="DV121" s="178"/>
      <c r="DW121" s="178"/>
      <c r="DX121" s="379"/>
      <c r="DY121" s="380"/>
      <c r="DZ121" s="379" t="s">
        <v>503</v>
      </c>
      <c r="EA121" s="378">
        <v>3</v>
      </c>
      <c r="EB121" s="381"/>
      <c r="EC121" s="379"/>
      <c r="ED121" s="380"/>
      <c r="EE121" s="380"/>
      <c r="EF121" s="382"/>
      <c r="EG121" s="382"/>
      <c r="EH121" s="382"/>
      <c r="EI121" s="382"/>
      <c r="EJ121" s="382"/>
      <c r="EK121" s="382"/>
      <c r="EL121" s="382"/>
      <c r="EM121" s="382"/>
      <c r="EN121" s="382"/>
      <c r="EO121" s="382"/>
      <c r="EP121" s="382"/>
      <c r="EQ121" s="382"/>
      <c r="ER121" s="382"/>
      <c r="ES121" s="382"/>
      <c r="ET121" s="382"/>
      <c r="EU121" s="382"/>
      <c r="EV121" s="382"/>
      <c r="EW121" s="382"/>
      <c r="EX121" s="382"/>
      <c r="EY121" s="382"/>
      <c r="EZ121" s="382"/>
      <c r="FA121" s="382"/>
      <c r="FB121" s="382"/>
      <c r="FC121" s="382"/>
      <c r="FD121" s="382"/>
      <c r="FE121" s="382"/>
      <c r="FF121" s="382"/>
      <c r="FG121" s="382"/>
      <c r="FH121" s="382"/>
      <c r="FI121" s="382"/>
      <c r="FJ121" s="382"/>
      <c r="FK121" s="382"/>
      <c r="FL121" s="382"/>
      <c r="FM121" s="382"/>
      <c r="FN121" s="382"/>
      <c r="FO121" s="382"/>
      <c r="FP121" s="382"/>
      <c r="FQ121" s="382"/>
      <c r="FR121" s="382"/>
      <c r="FS121" s="382"/>
      <c r="FT121" s="382"/>
      <c r="FU121" s="382"/>
      <c r="FV121" s="382"/>
      <c r="FW121" s="382"/>
      <c r="FX121" s="382"/>
    </row>
    <row r="122" spans="1:180" s="352" customFormat="1" ht="15.75" hidden="1" customHeight="1" x14ac:dyDescent="0.25">
      <c r="A122" s="875">
        <v>120</v>
      </c>
      <c r="B122" s="2062"/>
      <c r="C122" s="362" t="s">
        <v>7906</v>
      </c>
      <c r="D122" s="362" t="s">
        <v>23</v>
      </c>
      <c r="E122" s="362" t="s">
        <v>4114</v>
      </c>
      <c r="F122" s="362">
        <v>406004</v>
      </c>
      <c r="G122" s="362">
        <v>31</v>
      </c>
      <c r="H122" s="362" t="s">
        <v>2633</v>
      </c>
      <c r="I122" s="362" t="s">
        <v>2633</v>
      </c>
      <c r="J122" s="362" t="s">
        <v>2634</v>
      </c>
      <c r="K122" s="362">
        <v>541028093</v>
      </c>
      <c r="L122" s="362">
        <v>96</v>
      </c>
      <c r="M122" s="362">
        <v>166</v>
      </c>
      <c r="N122" s="178">
        <f t="shared" si="28"/>
        <v>34.838147771810128</v>
      </c>
      <c r="O122" s="363">
        <v>1</v>
      </c>
      <c r="P122" s="178">
        <f t="shared" si="16"/>
        <v>68.89</v>
      </c>
      <c r="Q122" s="178">
        <f t="shared" si="17"/>
        <v>27.11</v>
      </c>
      <c r="R122" s="362" t="s">
        <v>25</v>
      </c>
      <c r="S122" s="364">
        <v>40632</v>
      </c>
      <c r="T122" s="362" t="s">
        <v>253</v>
      </c>
      <c r="U122" s="362" t="s">
        <v>2490</v>
      </c>
      <c r="V122" s="362" t="s">
        <v>504</v>
      </c>
      <c r="W122" s="362" t="s">
        <v>3524</v>
      </c>
      <c r="X122" s="362" t="s">
        <v>2634</v>
      </c>
      <c r="Y122" s="362"/>
      <c r="Z122" s="362" t="s">
        <v>2634</v>
      </c>
      <c r="AA122" s="362"/>
      <c r="AB122" s="362" t="s">
        <v>2633</v>
      </c>
      <c r="AC122" s="362" t="s">
        <v>2635</v>
      </c>
      <c r="AD122" s="362" t="s">
        <v>2634</v>
      </c>
      <c r="AE122" s="362"/>
      <c r="AF122" s="362" t="s">
        <v>2634</v>
      </c>
      <c r="AG122" s="362"/>
      <c r="AH122" s="362" t="s">
        <v>2634</v>
      </c>
      <c r="AI122" s="362"/>
      <c r="AJ122" s="362" t="s">
        <v>2634</v>
      </c>
      <c r="AK122" s="362"/>
      <c r="AL122" s="362" t="s">
        <v>2634</v>
      </c>
      <c r="AM122" s="362"/>
      <c r="AN122" s="362" t="s">
        <v>2634</v>
      </c>
      <c r="AO122" s="362"/>
      <c r="AP122" s="362"/>
      <c r="AQ122" s="362" t="s">
        <v>2637</v>
      </c>
      <c r="AR122" s="362"/>
      <c r="AS122" s="362"/>
      <c r="AT122" s="362"/>
      <c r="AU122" s="362"/>
      <c r="AV122" s="362"/>
      <c r="AW122" s="362" t="s">
        <v>2634</v>
      </c>
      <c r="AX122" s="362"/>
      <c r="AY122" s="362" t="s">
        <v>2634</v>
      </c>
      <c r="AZ122" s="362"/>
      <c r="BA122" s="362" t="s">
        <v>3971</v>
      </c>
      <c r="BB122" s="362" t="s">
        <v>3970</v>
      </c>
      <c r="BC122" s="362" t="s">
        <v>2633</v>
      </c>
      <c r="BD122" s="362" t="s">
        <v>2635</v>
      </c>
      <c r="BE122" s="362" t="s">
        <v>2634</v>
      </c>
      <c r="BF122" s="362" t="s">
        <v>2634</v>
      </c>
      <c r="BG122" s="362" t="s">
        <v>2634</v>
      </c>
      <c r="BH122" s="362"/>
      <c r="BI122" s="362"/>
      <c r="BJ122" s="362"/>
      <c r="BK122" s="362">
        <v>92</v>
      </c>
      <c r="BL122" s="362">
        <v>92</v>
      </c>
      <c r="BM122" s="178">
        <f t="shared" si="18"/>
        <v>14.754703061600885</v>
      </c>
      <c r="BN122" s="362">
        <v>86</v>
      </c>
      <c r="BO122" s="362">
        <v>86</v>
      </c>
      <c r="BP122" s="178">
        <f t="shared" si="19"/>
        <v>36.88675765400221</v>
      </c>
      <c r="BQ122" s="362">
        <v>76</v>
      </c>
      <c r="BR122" s="362">
        <v>76</v>
      </c>
      <c r="BS122" s="178">
        <f t="shared" si="20"/>
        <v>73.77351530800442</v>
      </c>
      <c r="BT122" s="362" t="s">
        <v>505</v>
      </c>
      <c r="BU122" s="362">
        <v>58</v>
      </c>
      <c r="BV122" s="178">
        <f t="shared" si="21"/>
        <v>140.1696790852084</v>
      </c>
      <c r="BW122" s="362">
        <v>57</v>
      </c>
      <c r="BX122" s="362">
        <v>57</v>
      </c>
      <c r="BY122" s="178">
        <f t="shared" si="26"/>
        <v>143.85835485060863</v>
      </c>
      <c r="BZ122" s="362" t="s">
        <v>3388</v>
      </c>
      <c r="CA122" s="362">
        <v>53</v>
      </c>
      <c r="CB122" s="341">
        <f t="shared" si="22"/>
        <v>158.61305791220951</v>
      </c>
      <c r="CC122" s="362"/>
      <c r="CD122" s="362"/>
      <c r="CE122" s="341">
        <f t="shared" si="23"/>
        <v>354.11287347842125</v>
      </c>
      <c r="CF122" s="362" t="s">
        <v>11527</v>
      </c>
      <c r="CG122" s="362">
        <v>60</v>
      </c>
      <c r="CH122" s="341">
        <f t="shared" si="24"/>
        <v>132.79232755440796</v>
      </c>
      <c r="CI122" s="362"/>
      <c r="CJ122" s="362"/>
      <c r="CK122" s="341">
        <f t="shared" si="25"/>
        <v>354.11287347842125</v>
      </c>
      <c r="CL122" s="362">
        <v>60</v>
      </c>
      <c r="CM122" s="178">
        <f t="shared" si="29"/>
        <v>132.79232755440796</v>
      </c>
      <c r="CN122" s="343">
        <v>75</v>
      </c>
      <c r="CO122" s="362"/>
      <c r="CP122" s="362"/>
      <c r="CQ122" s="344">
        <v>3</v>
      </c>
      <c r="CR122" s="344">
        <v>2</v>
      </c>
      <c r="CS122" s="178">
        <v>1</v>
      </c>
      <c r="CT122" s="345">
        <v>0.5</v>
      </c>
      <c r="CU122" s="345">
        <v>0.5</v>
      </c>
      <c r="CV122" s="345">
        <v>0</v>
      </c>
      <c r="CW122" s="345">
        <v>0.5</v>
      </c>
      <c r="CX122" s="346">
        <f t="shared" si="27"/>
        <v>7.5</v>
      </c>
      <c r="CY122" s="346" t="s">
        <v>2837</v>
      </c>
      <c r="CZ122" s="346" t="s">
        <v>2634</v>
      </c>
      <c r="DA122" s="346"/>
      <c r="DB122" s="178" t="s">
        <v>2645</v>
      </c>
      <c r="DC122" s="178" t="s">
        <v>2648</v>
      </c>
      <c r="DD122" s="178" t="s">
        <v>2647</v>
      </c>
      <c r="DE122" s="178" t="s">
        <v>2651</v>
      </c>
      <c r="DF122" s="178" t="s">
        <v>32</v>
      </c>
      <c r="DG122" s="178" t="s">
        <v>2653</v>
      </c>
      <c r="DH122" s="178" t="s">
        <v>2653</v>
      </c>
      <c r="DI122" s="178" t="s">
        <v>2658</v>
      </c>
      <c r="DJ122" s="178" t="s">
        <v>2659</v>
      </c>
      <c r="DK122" s="178" t="s">
        <v>37</v>
      </c>
      <c r="DL122" s="178" t="s">
        <v>2659</v>
      </c>
      <c r="DM122" s="178" t="s">
        <v>2663</v>
      </c>
      <c r="DN122" s="362" t="s">
        <v>4001</v>
      </c>
      <c r="DO122" s="362" t="s">
        <v>4002</v>
      </c>
      <c r="DP122" s="362"/>
      <c r="DQ122" s="362" t="s">
        <v>4068</v>
      </c>
      <c r="DR122" s="362"/>
      <c r="DS122" s="362" t="s">
        <v>2633</v>
      </c>
      <c r="DT122" s="362" t="s">
        <v>4073</v>
      </c>
      <c r="DU122" s="178" t="s">
        <v>2634</v>
      </c>
      <c r="DV122" s="178" t="s">
        <v>2633</v>
      </c>
      <c r="DW122" s="178" t="s">
        <v>11528</v>
      </c>
      <c r="DX122" s="359" t="s">
        <v>3525</v>
      </c>
      <c r="DY122" s="348" t="s">
        <v>409</v>
      </c>
      <c r="DZ122" s="347" t="s">
        <v>494</v>
      </c>
      <c r="EA122" s="343">
        <v>3</v>
      </c>
      <c r="EB122" s="360" t="s">
        <v>3526</v>
      </c>
      <c r="EC122" s="347"/>
      <c r="ED122" s="350"/>
      <c r="EE122" s="350"/>
      <c r="EF122" s="351"/>
      <c r="EG122" s="351"/>
      <c r="EH122" s="351"/>
      <c r="EI122" s="351"/>
      <c r="EJ122" s="351"/>
      <c r="EK122" s="351"/>
      <c r="EL122" s="351"/>
      <c r="EM122" s="351"/>
      <c r="EN122" s="351"/>
      <c r="EO122" s="351"/>
      <c r="EP122" s="351"/>
      <c r="EQ122" s="351"/>
      <c r="ER122" s="351"/>
      <c r="ES122" s="351"/>
      <c r="ET122" s="351"/>
      <c r="EU122" s="351"/>
      <c r="EV122" s="351"/>
      <c r="EW122" s="351"/>
      <c r="EX122" s="351"/>
      <c r="EY122" s="351"/>
      <c r="EZ122" s="351"/>
      <c r="FA122" s="351"/>
      <c r="FB122" s="351"/>
      <c r="FC122" s="351"/>
      <c r="FD122" s="351"/>
      <c r="FE122" s="351"/>
      <c r="FF122" s="351"/>
      <c r="FG122" s="351"/>
      <c r="FH122" s="351"/>
      <c r="FI122" s="351"/>
      <c r="FJ122" s="351"/>
      <c r="FK122" s="351"/>
      <c r="FL122" s="351"/>
      <c r="FM122" s="351"/>
      <c r="FN122" s="351"/>
      <c r="FO122" s="351"/>
      <c r="FP122" s="351"/>
      <c r="FQ122" s="351"/>
      <c r="FR122" s="351"/>
      <c r="FS122" s="351"/>
      <c r="FT122" s="351"/>
      <c r="FU122" s="351"/>
      <c r="FV122" s="351"/>
      <c r="FW122" s="351"/>
      <c r="FX122" s="351"/>
    </row>
    <row r="123" spans="1:180" s="352" customFormat="1" ht="15.75" hidden="1" customHeight="1" x14ac:dyDescent="0.25">
      <c r="A123" s="472">
        <v>121</v>
      </c>
      <c r="B123" s="2062"/>
      <c r="C123" s="368" t="s">
        <v>7907</v>
      </c>
      <c r="D123" s="362" t="s">
        <v>23</v>
      </c>
      <c r="E123" s="362" t="s">
        <v>4197</v>
      </c>
      <c r="F123" s="362">
        <v>110360</v>
      </c>
      <c r="G123" s="362">
        <v>44</v>
      </c>
      <c r="H123" s="362"/>
      <c r="I123" s="362"/>
      <c r="J123" s="362"/>
      <c r="K123" s="362" t="s">
        <v>10281</v>
      </c>
      <c r="L123" s="362">
        <v>109.5</v>
      </c>
      <c r="M123" s="362">
        <v>166</v>
      </c>
      <c r="N123" s="178">
        <f t="shared" si="28"/>
        <v>39.737262302220934</v>
      </c>
      <c r="O123" s="363">
        <v>1</v>
      </c>
      <c r="P123" s="178">
        <f t="shared" si="16"/>
        <v>68.89</v>
      </c>
      <c r="Q123" s="178">
        <f t="shared" si="17"/>
        <v>40.61</v>
      </c>
      <c r="R123" s="362" t="s">
        <v>25</v>
      </c>
      <c r="S123" s="364">
        <v>40632</v>
      </c>
      <c r="T123" s="362" t="s">
        <v>461</v>
      </c>
      <c r="U123" s="362" t="s">
        <v>2474</v>
      </c>
      <c r="V123" s="362" t="s">
        <v>506</v>
      </c>
      <c r="W123" s="362" t="s">
        <v>507</v>
      </c>
      <c r="X123" s="362" t="s">
        <v>2633</v>
      </c>
      <c r="Y123" s="362" t="s">
        <v>2635</v>
      </c>
      <c r="Z123" s="362" t="s">
        <v>2633</v>
      </c>
      <c r="AA123" s="362" t="s">
        <v>2635</v>
      </c>
      <c r="AB123" s="362" t="s">
        <v>2633</v>
      </c>
      <c r="AC123" s="362" t="s">
        <v>2636</v>
      </c>
      <c r="AD123" s="362"/>
      <c r="AE123" s="362"/>
      <c r="AF123" s="362"/>
      <c r="AG123" s="362"/>
      <c r="AH123" s="362"/>
      <c r="AI123" s="362"/>
      <c r="AJ123" s="362"/>
      <c r="AK123" s="362"/>
      <c r="AL123" s="362"/>
      <c r="AM123" s="362"/>
      <c r="AN123" s="362" t="s">
        <v>2633</v>
      </c>
      <c r="AO123" s="362" t="s">
        <v>4068</v>
      </c>
      <c r="AP123" s="362" t="s">
        <v>4078</v>
      </c>
      <c r="AQ123" s="362" t="s">
        <v>2635</v>
      </c>
      <c r="AR123" s="362"/>
      <c r="AS123" s="362"/>
      <c r="AT123" s="362"/>
      <c r="AU123" s="362"/>
      <c r="AV123" s="362"/>
      <c r="AW123" s="362"/>
      <c r="AX123" s="362"/>
      <c r="AY123" s="362"/>
      <c r="AZ123" s="362"/>
      <c r="BA123" s="362" t="s">
        <v>3970</v>
      </c>
      <c r="BB123" s="362" t="s">
        <v>3971</v>
      </c>
      <c r="BC123" s="362"/>
      <c r="BD123" s="362"/>
      <c r="BE123" s="362" t="s">
        <v>2633</v>
      </c>
      <c r="BF123" s="362" t="s">
        <v>2633</v>
      </c>
      <c r="BG123" s="362"/>
      <c r="BH123" s="362"/>
      <c r="BI123" s="362"/>
      <c r="BJ123" s="362"/>
      <c r="BK123" s="362" t="s">
        <v>508</v>
      </c>
      <c r="BL123" s="362">
        <v>101.5</v>
      </c>
      <c r="BM123" s="178">
        <f t="shared" si="18"/>
        <v>19.699581383895591</v>
      </c>
      <c r="BN123" s="362"/>
      <c r="BO123" s="362"/>
      <c r="BP123" s="178">
        <f t="shared" si="19"/>
        <v>269.63802019207088</v>
      </c>
      <c r="BQ123" s="362">
        <v>77</v>
      </c>
      <c r="BR123" s="362">
        <v>77</v>
      </c>
      <c r="BS123" s="178">
        <f t="shared" si="20"/>
        <v>80.029549372075849</v>
      </c>
      <c r="BT123" s="362" t="s">
        <v>509</v>
      </c>
      <c r="BU123" s="362">
        <v>75</v>
      </c>
      <c r="BV123" s="178">
        <f t="shared" si="21"/>
        <v>84.954444718049743</v>
      </c>
      <c r="BW123" s="362">
        <v>73.5</v>
      </c>
      <c r="BX123" s="362">
        <v>73.5</v>
      </c>
      <c r="BY123" s="178">
        <f t="shared" si="26"/>
        <v>88.648116227530167</v>
      </c>
      <c r="BZ123" s="362" t="s">
        <v>2551</v>
      </c>
      <c r="CA123" s="362">
        <v>72.2</v>
      </c>
      <c r="CB123" s="341">
        <f t="shared" si="22"/>
        <v>91.849298202413195</v>
      </c>
      <c r="CC123" s="362" t="s">
        <v>10282</v>
      </c>
      <c r="CD123" s="362">
        <v>66</v>
      </c>
      <c r="CE123" s="341">
        <f t="shared" si="23"/>
        <v>107.11647377493227</v>
      </c>
      <c r="CF123" s="362" t="s">
        <v>10283</v>
      </c>
      <c r="CG123" s="362">
        <v>73</v>
      </c>
      <c r="CH123" s="341">
        <f t="shared" si="24"/>
        <v>89.879340064023637</v>
      </c>
      <c r="CI123" s="362"/>
      <c r="CJ123" s="362"/>
      <c r="CK123" s="341">
        <f t="shared" si="25"/>
        <v>269.63802019207088</v>
      </c>
      <c r="CL123" s="362">
        <v>73</v>
      </c>
      <c r="CM123" s="178">
        <f t="shared" si="29"/>
        <v>89.879340064023637</v>
      </c>
      <c r="CN123" s="343">
        <v>125</v>
      </c>
      <c r="CO123" s="362"/>
      <c r="CP123" s="362"/>
      <c r="CQ123" s="344"/>
      <c r="CR123" s="344"/>
      <c r="CS123" s="178"/>
      <c r="CT123" s="345"/>
      <c r="CU123" s="345"/>
      <c r="CV123" s="345"/>
      <c r="CW123" s="345"/>
      <c r="CX123" s="346">
        <f t="shared" si="27"/>
        <v>0</v>
      </c>
      <c r="CY123" s="346"/>
      <c r="CZ123" s="346"/>
      <c r="DA123" s="346"/>
      <c r="DB123" s="178"/>
      <c r="DC123" s="178"/>
      <c r="DD123" s="178"/>
      <c r="DE123" s="178"/>
      <c r="DF123" s="178"/>
      <c r="DG123" s="178"/>
      <c r="DH123" s="178"/>
      <c r="DI123" s="178"/>
      <c r="DJ123" s="178"/>
      <c r="DK123" s="178"/>
      <c r="DL123" s="178"/>
      <c r="DM123" s="178"/>
      <c r="DN123" s="362"/>
      <c r="DO123" s="362"/>
      <c r="DP123" s="362"/>
      <c r="DQ123" s="362"/>
      <c r="DR123" s="362"/>
      <c r="DS123" s="362"/>
      <c r="DT123" s="362"/>
      <c r="DU123" s="178"/>
      <c r="DV123" s="178"/>
      <c r="DW123" s="178"/>
      <c r="DX123" s="347" t="s">
        <v>510</v>
      </c>
      <c r="DY123" s="348" t="s">
        <v>511</v>
      </c>
      <c r="DZ123" s="347" t="s">
        <v>512</v>
      </c>
      <c r="EA123" s="343">
        <v>3</v>
      </c>
      <c r="EB123" s="349" t="s">
        <v>513</v>
      </c>
      <c r="EC123" s="347"/>
      <c r="ED123" s="350"/>
      <c r="EE123" s="350"/>
      <c r="EF123" s="351"/>
      <c r="EG123" s="351"/>
      <c r="EH123" s="351"/>
      <c r="EI123" s="351"/>
      <c r="EJ123" s="351"/>
      <c r="EK123" s="351"/>
      <c r="EL123" s="351"/>
      <c r="EM123" s="351"/>
      <c r="EN123" s="351"/>
      <c r="EO123" s="351"/>
      <c r="EP123" s="351"/>
      <c r="EQ123" s="351"/>
      <c r="ER123" s="351"/>
      <c r="ES123" s="351"/>
      <c r="ET123" s="351"/>
      <c r="EU123" s="351"/>
      <c r="EV123" s="351"/>
      <c r="EW123" s="351"/>
      <c r="EX123" s="351"/>
      <c r="EY123" s="351"/>
      <c r="EZ123" s="351"/>
      <c r="FA123" s="351"/>
      <c r="FB123" s="351"/>
      <c r="FC123" s="351"/>
      <c r="FD123" s="351"/>
      <c r="FE123" s="351"/>
      <c r="FF123" s="351"/>
      <c r="FG123" s="351"/>
      <c r="FH123" s="351"/>
      <c r="FI123" s="351"/>
      <c r="FJ123" s="351"/>
      <c r="FK123" s="351"/>
      <c r="FL123" s="351"/>
      <c r="FM123" s="351"/>
      <c r="FN123" s="351"/>
      <c r="FO123" s="351"/>
      <c r="FP123" s="351"/>
      <c r="FQ123" s="351"/>
      <c r="FR123" s="351"/>
      <c r="FS123" s="351"/>
      <c r="FT123" s="351"/>
      <c r="FU123" s="351"/>
      <c r="FV123" s="351"/>
      <c r="FW123" s="351"/>
      <c r="FX123" s="351"/>
    </row>
    <row r="124" spans="1:180" s="352" customFormat="1" ht="15.75" hidden="1" customHeight="1" x14ac:dyDescent="0.25">
      <c r="A124" s="189">
        <v>122</v>
      </c>
      <c r="B124" s="2061"/>
      <c r="C124" s="368" t="s">
        <v>7908</v>
      </c>
      <c r="D124" s="362" t="s">
        <v>22</v>
      </c>
      <c r="E124" s="362" t="s">
        <v>4150</v>
      </c>
      <c r="F124" s="362">
        <v>419954</v>
      </c>
      <c r="G124" s="362">
        <v>39</v>
      </c>
      <c r="H124" s="362" t="s">
        <v>2633</v>
      </c>
      <c r="I124" s="362" t="s">
        <v>2633</v>
      </c>
      <c r="J124" s="362" t="s">
        <v>2633</v>
      </c>
      <c r="K124" s="362">
        <v>555558217</v>
      </c>
      <c r="L124" s="362">
        <v>124.6</v>
      </c>
      <c r="M124" s="362">
        <v>178</v>
      </c>
      <c r="N124" s="178">
        <f t="shared" si="28"/>
        <v>39.325842696629216</v>
      </c>
      <c r="O124" s="363">
        <v>1</v>
      </c>
      <c r="P124" s="178">
        <f t="shared" si="16"/>
        <v>79.210000000000008</v>
      </c>
      <c r="Q124" s="178">
        <f t="shared" si="17"/>
        <v>45.389999999999986</v>
      </c>
      <c r="R124" s="362" t="s">
        <v>25</v>
      </c>
      <c r="S124" s="364">
        <v>40633</v>
      </c>
      <c r="T124" s="362" t="s">
        <v>466</v>
      </c>
      <c r="U124" s="362" t="s">
        <v>8497</v>
      </c>
      <c r="V124" s="362" t="s">
        <v>514</v>
      </c>
      <c r="W124" s="362" t="s">
        <v>3101</v>
      </c>
      <c r="X124" s="362" t="s">
        <v>2633</v>
      </c>
      <c r="Y124" s="362" t="s">
        <v>2635</v>
      </c>
      <c r="Z124" s="362" t="s">
        <v>2634</v>
      </c>
      <c r="AA124" s="362"/>
      <c r="AB124" s="362" t="s">
        <v>2633</v>
      </c>
      <c r="AC124" s="362" t="s">
        <v>2636</v>
      </c>
      <c r="AD124" s="362" t="s">
        <v>2634</v>
      </c>
      <c r="AE124" s="362"/>
      <c r="AF124" s="362" t="s">
        <v>2634</v>
      </c>
      <c r="AG124" s="362"/>
      <c r="AH124" s="362" t="s">
        <v>2634</v>
      </c>
      <c r="AI124" s="362"/>
      <c r="AJ124" s="362" t="s">
        <v>2634</v>
      </c>
      <c r="AK124" s="362"/>
      <c r="AL124" s="362" t="s">
        <v>2634</v>
      </c>
      <c r="AM124" s="362"/>
      <c r="AN124" s="362" t="s">
        <v>2633</v>
      </c>
      <c r="AO124" s="362" t="s">
        <v>4075</v>
      </c>
      <c r="AP124" s="362" t="s">
        <v>4078</v>
      </c>
      <c r="AQ124" s="362" t="s">
        <v>2635</v>
      </c>
      <c r="AR124" s="362"/>
      <c r="AS124" s="362"/>
      <c r="AT124" s="362"/>
      <c r="AU124" s="362"/>
      <c r="AV124" s="362"/>
      <c r="AW124" s="362" t="s">
        <v>2634</v>
      </c>
      <c r="AX124" s="362"/>
      <c r="AY124" s="362" t="s">
        <v>2634</v>
      </c>
      <c r="AZ124" s="362"/>
      <c r="BA124" s="362"/>
      <c r="BB124" s="362"/>
      <c r="BC124" s="362"/>
      <c r="BD124" s="362"/>
      <c r="BE124" s="362" t="s">
        <v>2633</v>
      </c>
      <c r="BF124" s="362" t="s">
        <v>2633</v>
      </c>
      <c r="BG124" s="362" t="s">
        <v>2634</v>
      </c>
      <c r="BH124" s="362"/>
      <c r="BI124" s="362"/>
      <c r="BJ124" s="362"/>
      <c r="BK124" s="362">
        <v>115.5</v>
      </c>
      <c r="BL124" s="362">
        <v>115.5</v>
      </c>
      <c r="BM124" s="178">
        <f t="shared" si="18"/>
        <v>20.048468825732535</v>
      </c>
      <c r="BN124" s="362">
        <v>109.5</v>
      </c>
      <c r="BO124" s="362">
        <v>109.5</v>
      </c>
      <c r="BP124" s="178">
        <f t="shared" si="19"/>
        <v>33.267239480061683</v>
      </c>
      <c r="BQ124" s="362">
        <v>92</v>
      </c>
      <c r="BR124" s="362">
        <v>92</v>
      </c>
      <c r="BS124" s="178">
        <f t="shared" si="20"/>
        <v>71.821987221855039</v>
      </c>
      <c r="BT124" s="362" t="s">
        <v>515</v>
      </c>
      <c r="BU124" s="362">
        <v>88</v>
      </c>
      <c r="BV124" s="178">
        <f t="shared" si="21"/>
        <v>80.634500991407805</v>
      </c>
      <c r="BW124" s="362">
        <v>88</v>
      </c>
      <c r="BX124" s="362">
        <v>88</v>
      </c>
      <c r="BY124" s="178">
        <f t="shared" si="26"/>
        <v>80.634500991407805</v>
      </c>
      <c r="BZ124" s="362" t="s">
        <v>7422</v>
      </c>
      <c r="CA124" s="362">
        <v>92</v>
      </c>
      <c r="CB124" s="341">
        <f t="shared" si="22"/>
        <v>71.821987221855039</v>
      </c>
      <c r="CC124" s="362" t="s">
        <v>7423</v>
      </c>
      <c r="CD124" s="362">
        <v>98</v>
      </c>
      <c r="CE124" s="341">
        <f t="shared" si="23"/>
        <v>58.603216567525898</v>
      </c>
      <c r="CF124" s="362"/>
      <c r="CG124" s="362"/>
      <c r="CH124" s="341">
        <f t="shared" si="24"/>
        <v>274.50980392156873</v>
      </c>
      <c r="CI124" s="362"/>
      <c r="CJ124" s="362"/>
      <c r="CK124" s="341">
        <f t="shared" si="25"/>
        <v>274.50980392156873</v>
      </c>
      <c r="CL124" s="362">
        <v>98</v>
      </c>
      <c r="CM124" s="178">
        <f t="shared" si="29"/>
        <v>58.603216567525898</v>
      </c>
      <c r="CN124" s="343">
        <v>120</v>
      </c>
      <c r="CO124" s="362"/>
      <c r="CP124" s="362"/>
      <c r="CQ124" s="344">
        <v>3</v>
      </c>
      <c r="CR124" s="344">
        <v>1</v>
      </c>
      <c r="CS124" s="178">
        <v>0</v>
      </c>
      <c r="CT124" s="345">
        <v>-0.25</v>
      </c>
      <c r="CU124" s="345">
        <v>0</v>
      </c>
      <c r="CV124" s="345">
        <v>0</v>
      </c>
      <c r="CW124" s="345">
        <v>0.5</v>
      </c>
      <c r="CX124" s="346">
        <f t="shared" si="27"/>
        <v>4.25</v>
      </c>
      <c r="CY124" s="346" t="s">
        <v>2836</v>
      </c>
      <c r="CZ124" s="346" t="s">
        <v>2634</v>
      </c>
      <c r="DA124" s="346"/>
      <c r="DB124" s="178" t="s">
        <v>2645</v>
      </c>
      <c r="DC124" s="178" t="s">
        <v>2646</v>
      </c>
      <c r="DD124" s="178" t="s">
        <v>2648</v>
      </c>
      <c r="DE124" s="178" t="s">
        <v>2651</v>
      </c>
      <c r="DF124" s="178" t="s">
        <v>32</v>
      </c>
      <c r="DG124" s="178" t="s">
        <v>2653</v>
      </c>
      <c r="DH124" s="178" t="s">
        <v>2653</v>
      </c>
      <c r="DI124" s="178" t="s">
        <v>2657</v>
      </c>
      <c r="DJ124" s="178" t="s">
        <v>37</v>
      </c>
      <c r="DK124" s="178" t="s">
        <v>37</v>
      </c>
      <c r="DL124" s="178" t="s">
        <v>37</v>
      </c>
      <c r="DM124" s="178" t="s">
        <v>3372</v>
      </c>
      <c r="DN124" s="362" t="s">
        <v>4001</v>
      </c>
      <c r="DO124" s="362" t="s">
        <v>4003</v>
      </c>
      <c r="DP124" s="362" t="s">
        <v>2648</v>
      </c>
      <c r="DQ124" s="362" t="s">
        <v>4068</v>
      </c>
      <c r="DR124" s="362"/>
      <c r="DS124" s="362" t="s">
        <v>2633</v>
      </c>
      <c r="DT124" s="362" t="s">
        <v>4072</v>
      </c>
      <c r="DU124" s="178" t="s">
        <v>2634</v>
      </c>
      <c r="DV124" s="178" t="s">
        <v>2633</v>
      </c>
      <c r="DW124" s="178"/>
      <c r="DX124" s="347" t="s">
        <v>516</v>
      </c>
      <c r="DY124" s="348" t="s">
        <v>3102</v>
      </c>
      <c r="DZ124" s="347" t="s">
        <v>512</v>
      </c>
      <c r="EA124" s="343">
        <v>3</v>
      </c>
      <c r="EB124" s="349"/>
      <c r="EC124" s="347"/>
      <c r="ED124" s="350"/>
      <c r="EE124" s="350"/>
      <c r="EF124" s="351"/>
      <c r="EG124" s="351"/>
      <c r="EH124" s="351"/>
      <c r="EI124" s="351"/>
      <c r="EJ124" s="351"/>
      <c r="EK124" s="351"/>
      <c r="EL124" s="351"/>
      <c r="EM124" s="351"/>
      <c r="EN124" s="351"/>
      <c r="EO124" s="351"/>
      <c r="EP124" s="351"/>
      <c r="EQ124" s="351"/>
      <c r="ER124" s="351"/>
      <c r="ES124" s="351"/>
      <c r="ET124" s="351"/>
      <c r="EU124" s="351"/>
      <c r="EV124" s="351"/>
      <c r="EW124" s="351"/>
      <c r="EX124" s="351"/>
      <c r="EY124" s="351"/>
      <c r="EZ124" s="351"/>
      <c r="FA124" s="351"/>
      <c r="FB124" s="351"/>
      <c r="FC124" s="351"/>
      <c r="FD124" s="351"/>
      <c r="FE124" s="351"/>
      <c r="FF124" s="351"/>
      <c r="FG124" s="351"/>
      <c r="FH124" s="351"/>
      <c r="FI124" s="351"/>
      <c r="FJ124" s="351"/>
      <c r="FK124" s="351"/>
      <c r="FL124" s="351"/>
      <c r="FM124" s="351"/>
      <c r="FN124" s="351"/>
      <c r="FO124" s="351"/>
      <c r="FP124" s="351"/>
      <c r="FQ124" s="351"/>
      <c r="FR124" s="351"/>
      <c r="FS124" s="351"/>
      <c r="FT124" s="351"/>
      <c r="FU124" s="351"/>
      <c r="FV124" s="351"/>
      <c r="FW124" s="351"/>
      <c r="FX124" s="351"/>
    </row>
    <row r="125" spans="1:180" s="434" customFormat="1" ht="16.5" hidden="1" customHeight="1" x14ac:dyDescent="0.25">
      <c r="A125" s="189">
        <v>123</v>
      </c>
      <c r="B125" s="2063" t="s">
        <v>13</v>
      </c>
      <c r="C125" s="428" t="s">
        <v>7909</v>
      </c>
      <c r="D125" s="428" t="s">
        <v>22</v>
      </c>
      <c r="E125" s="428" t="s">
        <v>4150</v>
      </c>
      <c r="F125" s="428">
        <v>408099</v>
      </c>
      <c r="G125" s="428">
        <v>34</v>
      </c>
      <c r="H125" s="428"/>
      <c r="I125" s="428"/>
      <c r="J125" s="428"/>
      <c r="K125" s="428">
        <v>506452810</v>
      </c>
      <c r="L125" s="428">
        <v>149</v>
      </c>
      <c r="M125" s="428">
        <v>172</v>
      </c>
      <c r="N125" s="211">
        <f t="shared" si="28"/>
        <v>50.365062195781505</v>
      </c>
      <c r="O125" s="429">
        <v>3</v>
      </c>
      <c r="P125" s="211">
        <f t="shared" si="16"/>
        <v>73.959999999999994</v>
      </c>
      <c r="Q125" s="211">
        <f t="shared" si="17"/>
        <v>75.040000000000006</v>
      </c>
      <c r="R125" s="428" t="s">
        <v>25</v>
      </c>
      <c r="S125" s="430">
        <v>40635</v>
      </c>
      <c r="T125" s="428" t="s">
        <v>253</v>
      </c>
      <c r="U125" s="428" t="s">
        <v>2490</v>
      </c>
      <c r="V125" s="428" t="s">
        <v>517</v>
      </c>
      <c r="W125" s="428" t="s">
        <v>2883</v>
      </c>
      <c r="X125" s="428" t="s">
        <v>2633</v>
      </c>
      <c r="Y125" s="428" t="s">
        <v>2636</v>
      </c>
      <c r="Z125" s="428" t="s">
        <v>2634</v>
      </c>
      <c r="AA125" s="428"/>
      <c r="AB125" s="428" t="s">
        <v>2633</v>
      </c>
      <c r="AC125" s="428" t="s">
        <v>2636</v>
      </c>
      <c r="AD125" s="428" t="s">
        <v>2634</v>
      </c>
      <c r="AE125" s="428"/>
      <c r="AF125" s="428" t="s">
        <v>2633</v>
      </c>
      <c r="AG125" s="428" t="s">
        <v>2635</v>
      </c>
      <c r="AH125" s="428" t="s">
        <v>2634</v>
      </c>
      <c r="AI125" s="428"/>
      <c r="AJ125" s="428" t="s">
        <v>2634</v>
      </c>
      <c r="AK125" s="428"/>
      <c r="AL125" s="428" t="s">
        <v>2634</v>
      </c>
      <c r="AM125" s="428"/>
      <c r="AN125" s="428" t="s">
        <v>2634</v>
      </c>
      <c r="AO125" s="428"/>
      <c r="AP125" s="428"/>
      <c r="AQ125" s="428" t="s">
        <v>2637</v>
      </c>
      <c r="AR125" s="428"/>
      <c r="AS125" s="428"/>
      <c r="AT125" s="428"/>
      <c r="AU125" s="428"/>
      <c r="AV125" s="428"/>
      <c r="AW125" s="428" t="s">
        <v>2634</v>
      </c>
      <c r="AX125" s="428"/>
      <c r="AY125" s="428" t="s">
        <v>2634</v>
      </c>
      <c r="AZ125" s="428"/>
      <c r="BA125" s="428"/>
      <c r="BB125" s="428"/>
      <c r="BC125" s="428"/>
      <c r="BD125" s="428"/>
      <c r="BE125" s="428" t="s">
        <v>2634</v>
      </c>
      <c r="BF125" s="428" t="s">
        <v>2634</v>
      </c>
      <c r="BG125" s="428" t="s">
        <v>2634</v>
      </c>
      <c r="BH125" s="428"/>
      <c r="BI125" s="428"/>
      <c r="BJ125" s="428"/>
      <c r="BK125" s="428">
        <v>134.5</v>
      </c>
      <c r="BL125" s="428">
        <v>134.5</v>
      </c>
      <c r="BM125" s="211">
        <f t="shared" si="18"/>
        <v>19.323027718550104</v>
      </c>
      <c r="BN125" s="428">
        <v>128.69999999999999</v>
      </c>
      <c r="BO125" s="428">
        <v>128.69999999999999</v>
      </c>
      <c r="BP125" s="211">
        <f t="shared" si="19"/>
        <v>27.052238805970163</v>
      </c>
      <c r="BQ125" s="428">
        <v>117</v>
      </c>
      <c r="BR125" s="428">
        <v>117</v>
      </c>
      <c r="BS125" s="211">
        <f t="shared" si="20"/>
        <v>42.643923240938165</v>
      </c>
      <c r="BT125" s="428">
        <v>107</v>
      </c>
      <c r="BU125" s="428">
        <v>107</v>
      </c>
      <c r="BV125" s="211">
        <f t="shared" si="21"/>
        <v>55.970149253731336</v>
      </c>
      <c r="BW125" s="428">
        <v>107</v>
      </c>
      <c r="BX125" s="428">
        <v>107</v>
      </c>
      <c r="BY125" s="211">
        <f t="shared" si="26"/>
        <v>55.970149253731336</v>
      </c>
      <c r="BZ125" s="428" t="s">
        <v>2884</v>
      </c>
      <c r="CA125" s="428">
        <v>103</v>
      </c>
      <c r="CB125" s="212">
        <f t="shared" si="22"/>
        <v>61.30063965884861</v>
      </c>
      <c r="CC125" s="428" t="s">
        <v>7252</v>
      </c>
      <c r="CD125" s="428">
        <v>104</v>
      </c>
      <c r="CE125" s="212">
        <f t="shared" si="23"/>
        <v>59.968017057569291</v>
      </c>
      <c r="CF125" s="428"/>
      <c r="CG125" s="428"/>
      <c r="CH125" s="212">
        <f t="shared" si="24"/>
        <v>198.56076759061833</v>
      </c>
      <c r="CI125" s="428"/>
      <c r="CJ125" s="428"/>
      <c r="CK125" s="212">
        <f t="shared" si="25"/>
        <v>198.56076759061833</v>
      </c>
      <c r="CL125" s="428">
        <v>104</v>
      </c>
      <c r="CM125" s="211">
        <f t="shared" si="29"/>
        <v>59.968017057569291</v>
      </c>
      <c r="CN125" s="208">
        <v>110</v>
      </c>
      <c r="CO125" s="428"/>
      <c r="CP125" s="428"/>
      <c r="CQ125" s="213">
        <v>2</v>
      </c>
      <c r="CR125" s="213">
        <v>1</v>
      </c>
      <c r="CS125" s="211">
        <v>1</v>
      </c>
      <c r="CT125" s="214">
        <v>0.25</v>
      </c>
      <c r="CU125" s="214">
        <v>0.25</v>
      </c>
      <c r="CV125" s="214">
        <v>0.5</v>
      </c>
      <c r="CW125" s="214"/>
      <c r="CX125" s="431">
        <f t="shared" si="27"/>
        <v>5</v>
      </c>
      <c r="CY125" s="431" t="s">
        <v>2836</v>
      </c>
      <c r="CZ125" s="431" t="s">
        <v>2634</v>
      </c>
      <c r="DA125" s="431"/>
      <c r="DB125" s="211" t="s">
        <v>2643</v>
      </c>
      <c r="DC125" s="211" t="s">
        <v>2646</v>
      </c>
      <c r="DD125" s="211" t="s">
        <v>2648</v>
      </c>
      <c r="DE125" s="211" t="s">
        <v>2649</v>
      </c>
      <c r="DF125" s="211" t="s">
        <v>32</v>
      </c>
      <c r="DG125" s="211" t="s">
        <v>2653</v>
      </c>
      <c r="DH125" s="211" t="s">
        <v>2654</v>
      </c>
      <c r="DI125" s="211" t="s">
        <v>2658</v>
      </c>
      <c r="DJ125" s="211" t="s">
        <v>37</v>
      </c>
      <c r="DK125" s="211" t="s">
        <v>2659</v>
      </c>
      <c r="DL125" s="211" t="s">
        <v>2659</v>
      </c>
      <c r="DM125" s="211" t="s">
        <v>2663</v>
      </c>
      <c r="DN125" s="428" t="s">
        <v>4001</v>
      </c>
      <c r="DO125" s="428" t="s">
        <v>4003</v>
      </c>
      <c r="DP125" s="428"/>
      <c r="DQ125" s="428" t="s">
        <v>4068</v>
      </c>
      <c r="DR125" s="428"/>
      <c r="DS125" s="428" t="s">
        <v>2634</v>
      </c>
      <c r="DT125" s="428"/>
      <c r="DU125" s="211" t="s">
        <v>2634</v>
      </c>
      <c r="DV125" s="211" t="s">
        <v>2633</v>
      </c>
      <c r="DW125" s="211" t="s">
        <v>2885</v>
      </c>
      <c r="DX125" s="215" t="s">
        <v>518</v>
      </c>
      <c r="DY125" s="169" t="s">
        <v>519</v>
      </c>
      <c r="DZ125" s="215" t="s">
        <v>459</v>
      </c>
      <c r="EA125" s="208">
        <v>3</v>
      </c>
      <c r="EB125" s="432"/>
      <c r="EC125" s="215"/>
      <c r="ED125" s="209"/>
      <c r="EE125" s="209"/>
      <c r="EF125" s="433"/>
      <c r="EG125" s="433"/>
      <c r="EH125" s="433"/>
      <c r="EI125" s="433"/>
      <c r="EJ125" s="433"/>
      <c r="EK125" s="433"/>
      <c r="EL125" s="433"/>
      <c r="EM125" s="433"/>
      <c r="EN125" s="433"/>
      <c r="EO125" s="433"/>
      <c r="EP125" s="433"/>
      <c r="EQ125" s="433"/>
      <c r="ER125" s="433"/>
      <c r="ES125" s="433"/>
      <c r="ET125" s="433"/>
      <c r="EU125" s="433"/>
      <c r="EV125" s="433"/>
      <c r="EW125" s="433"/>
      <c r="EX125" s="433"/>
      <c r="EY125" s="433"/>
      <c r="EZ125" s="433"/>
      <c r="FA125" s="433"/>
      <c r="FB125" s="433"/>
      <c r="FC125" s="433"/>
      <c r="FD125" s="433"/>
      <c r="FE125" s="433"/>
      <c r="FF125" s="433"/>
      <c r="FG125" s="433"/>
      <c r="FH125" s="433"/>
      <c r="FI125" s="433"/>
      <c r="FJ125" s="433"/>
      <c r="FK125" s="433"/>
      <c r="FL125" s="433"/>
      <c r="FM125" s="433"/>
      <c r="FN125" s="433"/>
      <c r="FO125" s="433"/>
      <c r="FP125" s="433"/>
      <c r="FQ125" s="433"/>
      <c r="FR125" s="433"/>
      <c r="FS125" s="433"/>
      <c r="FT125" s="433"/>
      <c r="FU125" s="433"/>
      <c r="FV125" s="433"/>
      <c r="FW125" s="433"/>
      <c r="FX125" s="433"/>
    </row>
    <row r="126" spans="1:180" s="434" customFormat="1" ht="15.75" hidden="1" customHeight="1" x14ac:dyDescent="0.25">
      <c r="A126" s="189">
        <v>124</v>
      </c>
      <c r="B126" s="2063"/>
      <c r="C126" s="428" t="s">
        <v>7910</v>
      </c>
      <c r="D126" s="428" t="s">
        <v>22</v>
      </c>
      <c r="E126" s="428" t="s">
        <v>4150</v>
      </c>
      <c r="F126" s="428">
        <v>420454</v>
      </c>
      <c r="G126" s="428">
        <v>23</v>
      </c>
      <c r="H126" s="428" t="s">
        <v>2634</v>
      </c>
      <c r="I126" s="428" t="s">
        <v>2634</v>
      </c>
      <c r="J126" s="428" t="s">
        <v>2633</v>
      </c>
      <c r="K126" s="428">
        <v>566337760</v>
      </c>
      <c r="L126" s="428">
        <v>160</v>
      </c>
      <c r="M126" s="428">
        <v>186</v>
      </c>
      <c r="N126" s="211">
        <f t="shared" si="28"/>
        <v>46.248121170077468</v>
      </c>
      <c r="O126" s="429">
        <v>2</v>
      </c>
      <c r="P126" s="211">
        <f t="shared" si="16"/>
        <v>86.490000000000009</v>
      </c>
      <c r="Q126" s="211">
        <f t="shared" si="17"/>
        <v>73.509999999999991</v>
      </c>
      <c r="R126" s="428"/>
      <c r="S126" s="430">
        <v>40637</v>
      </c>
      <c r="T126" s="428" t="s">
        <v>520</v>
      </c>
      <c r="U126" s="428">
        <v>4</v>
      </c>
      <c r="V126" s="428" t="s">
        <v>390</v>
      </c>
      <c r="W126" s="428" t="s">
        <v>2966</v>
      </c>
      <c r="X126" s="428" t="s">
        <v>2634</v>
      </c>
      <c r="Y126" s="428"/>
      <c r="Z126" s="428" t="s">
        <v>2634</v>
      </c>
      <c r="AA126" s="428"/>
      <c r="AB126" s="428" t="s">
        <v>2634</v>
      </c>
      <c r="AC126" s="428"/>
      <c r="AD126" s="428" t="s">
        <v>2634</v>
      </c>
      <c r="AE126" s="428"/>
      <c r="AF126" s="428" t="s">
        <v>2634</v>
      </c>
      <c r="AG126" s="428"/>
      <c r="AH126" s="428" t="s">
        <v>2634</v>
      </c>
      <c r="AI126" s="428"/>
      <c r="AJ126" s="428" t="s">
        <v>2634</v>
      </c>
      <c r="AK126" s="428"/>
      <c r="AL126" s="428" t="s">
        <v>2634</v>
      </c>
      <c r="AM126" s="428"/>
      <c r="AN126" s="428" t="s">
        <v>2634</v>
      </c>
      <c r="AO126" s="428"/>
      <c r="AP126" s="428"/>
      <c r="AQ126" s="428" t="s">
        <v>2637</v>
      </c>
      <c r="AR126" s="428"/>
      <c r="AS126" s="428"/>
      <c r="AT126" s="428"/>
      <c r="AU126" s="428"/>
      <c r="AV126" s="428"/>
      <c r="AW126" s="428" t="s">
        <v>2634</v>
      </c>
      <c r="AX126" s="428"/>
      <c r="AY126" s="428" t="s">
        <v>2634</v>
      </c>
      <c r="AZ126" s="428"/>
      <c r="BA126" s="428"/>
      <c r="BB126" s="428"/>
      <c r="BC126" s="428"/>
      <c r="BD126" s="428"/>
      <c r="BE126" s="428" t="s">
        <v>2633</v>
      </c>
      <c r="BF126" s="428" t="s">
        <v>2633</v>
      </c>
      <c r="BG126" s="428" t="s">
        <v>2634</v>
      </c>
      <c r="BH126" s="428"/>
      <c r="BI126" s="428"/>
      <c r="BJ126" s="428"/>
      <c r="BK126" s="428" t="s">
        <v>521</v>
      </c>
      <c r="BL126" s="428">
        <v>148</v>
      </c>
      <c r="BM126" s="211">
        <f t="shared" si="18"/>
        <v>16.324309617739086</v>
      </c>
      <c r="BN126" s="428" t="s">
        <v>522</v>
      </c>
      <c r="BO126" s="428">
        <v>119.4</v>
      </c>
      <c r="BP126" s="211">
        <f t="shared" si="19"/>
        <v>55.230580873350569</v>
      </c>
      <c r="BQ126" s="428">
        <v>110</v>
      </c>
      <c r="BR126" s="428">
        <v>110</v>
      </c>
      <c r="BS126" s="211">
        <f t="shared" si="20"/>
        <v>68.017956740579521</v>
      </c>
      <c r="BT126" s="428" t="s">
        <v>523</v>
      </c>
      <c r="BU126" s="428">
        <v>99.2</v>
      </c>
      <c r="BV126" s="211">
        <f t="shared" si="21"/>
        <v>82.70983539654469</v>
      </c>
      <c r="BW126" s="428" t="s">
        <v>524</v>
      </c>
      <c r="BX126" s="428">
        <v>94</v>
      </c>
      <c r="BY126" s="211">
        <f t="shared" si="26"/>
        <v>89.783702897564964</v>
      </c>
      <c r="BZ126" s="428" t="s">
        <v>2965</v>
      </c>
      <c r="CA126" s="428">
        <v>88</v>
      </c>
      <c r="CB126" s="212">
        <f t="shared" si="22"/>
        <v>97.945857706434509</v>
      </c>
      <c r="CC126" s="428" t="s">
        <v>7426</v>
      </c>
      <c r="CD126" s="428">
        <v>92</v>
      </c>
      <c r="CE126" s="212">
        <f t="shared" si="23"/>
        <v>92.504421167188141</v>
      </c>
      <c r="CF126" s="428"/>
      <c r="CG126" s="428"/>
      <c r="CH126" s="212">
        <f t="shared" si="24"/>
        <v>217.65746156985446</v>
      </c>
      <c r="CI126" s="428"/>
      <c r="CJ126" s="428"/>
      <c r="CK126" s="212">
        <f t="shared" si="25"/>
        <v>217.65746156985446</v>
      </c>
      <c r="CL126" s="428">
        <v>92</v>
      </c>
      <c r="CM126" s="211">
        <f t="shared" si="29"/>
        <v>92.504421167188141</v>
      </c>
      <c r="CN126" s="208">
        <v>250</v>
      </c>
      <c r="CO126" s="428"/>
      <c r="CP126" s="428"/>
      <c r="CQ126" s="213">
        <v>3</v>
      </c>
      <c r="CR126" s="213">
        <v>0</v>
      </c>
      <c r="CS126" s="211">
        <v>1</v>
      </c>
      <c r="CT126" s="214">
        <v>0.5</v>
      </c>
      <c r="CU126" s="214">
        <v>0.5</v>
      </c>
      <c r="CV126" s="214">
        <v>0.5</v>
      </c>
      <c r="CW126" s="214"/>
      <c r="CX126" s="431">
        <f t="shared" si="27"/>
        <v>5.5</v>
      </c>
      <c r="CY126" s="431" t="s">
        <v>2838</v>
      </c>
      <c r="CZ126" s="431" t="s">
        <v>2634</v>
      </c>
      <c r="DA126" s="431"/>
      <c r="DB126" s="211" t="s">
        <v>2645</v>
      </c>
      <c r="DC126" s="211" t="s">
        <v>2648</v>
      </c>
      <c r="DD126" s="211" t="s">
        <v>2647</v>
      </c>
      <c r="DE126" s="211" t="s">
        <v>2649</v>
      </c>
      <c r="DF126" s="211" t="s">
        <v>32</v>
      </c>
      <c r="DG126" s="211" t="s">
        <v>32</v>
      </c>
      <c r="DH126" s="211" t="s">
        <v>2653</v>
      </c>
      <c r="DI126" s="211" t="s">
        <v>2657</v>
      </c>
      <c r="DJ126" s="211" t="s">
        <v>37</v>
      </c>
      <c r="DK126" s="211" t="s">
        <v>37</v>
      </c>
      <c r="DL126" s="211" t="s">
        <v>2659</v>
      </c>
      <c r="DM126" s="211" t="s">
        <v>2663</v>
      </c>
      <c r="DN126" s="428" t="s">
        <v>4001</v>
      </c>
      <c r="DO126" s="428" t="s">
        <v>4003</v>
      </c>
      <c r="DP126" s="428"/>
      <c r="DQ126" s="428" t="s">
        <v>4068</v>
      </c>
      <c r="DR126" s="428"/>
      <c r="DS126" s="428" t="s">
        <v>2633</v>
      </c>
      <c r="DT126" s="428" t="s">
        <v>4072</v>
      </c>
      <c r="DU126" s="211" t="s">
        <v>2634</v>
      </c>
      <c r="DV126" s="211" t="s">
        <v>2633</v>
      </c>
      <c r="DW126" s="211"/>
      <c r="DX126" s="215" t="s">
        <v>94</v>
      </c>
      <c r="DY126" s="169" t="s">
        <v>309</v>
      </c>
      <c r="DZ126" s="216" t="s">
        <v>525</v>
      </c>
      <c r="EA126" s="208">
        <v>3</v>
      </c>
      <c r="EB126" s="441" t="s">
        <v>3876</v>
      </c>
      <c r="EC126" s="215"/>
      <c r="ED126" s="209"/>
      <c r="EE126" s="209"/>
      <c r="EF126" s="433"/>
      <c r="EG126" s="433"/>
      <c r="EH126" s="433"/>
      <c r="EI126" s="433"/>
      <c r="EJ126" s="433"/>
      <c r="EK126" s="433"/>
      <c r="EL126" s="433"/>
      <c r="EM126" s="433"/>
      <c r="EN126" s="433"/>
      <c r="EO126" s="433"/>
      <c r="EP126" s="433"/>
      <c r="EQ126" s="433"/>
      <c r="ER126" s="433"/>
      <c r="ES126" s="433"/>
      <c r="ET126" s="433"/>
      <c r="EU126" s="433"/>
      <c r="EV126" s="433"/>
      <c r="EW126" s="433"/>
      <c r="EX126" s="433"/>
      <c r="EY126" s="433"/>
      <c r="EZ126" s="433"/>
      <c r="FA126" s="433"/>
      <c r="FB126" s="433"/>
      <c r="FC126" s="433"/>
      <c r="FD126" s="433"/>
      <c r="FE126" s="433"/>
      <c r="FF126" s="433"/>
      <c r="FG126" s="433"/>
      <c r="FH126" s="433"/>
      <c r="FI126" s="433"/>
      <c r="FJ126" s="433"/>
      <c r="FK126" s="433"/>
      <c r="FL126" s="433"/>
      <c r="FM126" s="433"/>
      <c r="FN126" s="433"/>
      <c r="FO126" s="433"/>
      <c r="FP126" s="433"/>
      <c r="FQ126" s="433"/>
      <c r="FR126" s="433"/>
      <c r="FS126" s="433"/>
      <c r="FT126" s="433"/>
      <c r="FU126" s="433"/>
      <c r="FV126" s="433"/>
      <c r="FW126" s="433"/>
      <c r="FX126" s="433"/>
    </row>
    <row r="127" spans="1:180" s="434" customFormat="1" ht="15.75" hidden="1" customHeight="1" x14ac:dyDescent="0.25">
      <c r="A127" s="472">
        <v>125</v>
      </c>
      <c r="B127" s="2071"/>
      <c r="C127" s="428" t="s">
        <v>7911</v>
      </c>
      <c r="D127" s="428" t="s">
        <v>23</v>
      </c>
      <c r="E127" s="428" t="s">
        <v>4114</v>
      </c>
      <c r="F127" s="428">
        <v>417196</v>
      </c>
      <c r="G127" s="428">
        <v>16</v>
      </c>
      <c r="H127" s="428"/>
      <c r="I127" s="428"/>
      <c r="J127" s="428"/>
      <c r="K127" s="428">
        <v>505407698</v>
      </c>
      <c r="L127" s="428">
        <v>107</v>
      </c>
      <c r="M127" s="428">
        <v>159</v>
      </c>
      <c r="N127" s="211">
        <f t="shared" si="28"/>
        <v>42.324275147343855</v>
      </c>
      <c r="O127" s="429">
        <v>2</v>
      </c>
      <c r="P127" s="211">
        <f t="shared" si="16"/>
        <v>63.202500000000008</v>
      </c>
      <c r="Q127" s="211">
        <f t="shared" si="17"/>
        <v>43.797499999999992</v>
      </c>
      <c r="R127" s="428"/>
      <c r="S127" s="430">
        <v>40639</v>
      </c>
      <c r="T127" s="428" t="s">
        <v>313</v>
      </c>
      <c r="U127" s="428">
        <v>2</v>
      </c>
      <c r="V127" s="428" t="s">
        <v>526</v>
      </c>
      <c r="W127" s="428" t="s">
        <v>2887</v>
      </c>
      <c r="X127" s="428"/>
      <c r="Y127" s="428"/>
      <c r="Z127" s="428" t="s">
        <v>2633</v>
      </c>
      <c r="AA127" s="428" t="s">
        <v>2635</v>
      </c>
      <c r="AB127" s="428"/>
      <c r="AC127" s="428"/>
      <c r="AD127" s="428"/>
      <c r="AE127" s="428"/>
      <c r="AF127" s="428"/>
      <c r="AG127" s="428"/>
      <c r="AH127" s="428" t="s">
        <v>2633</v>
      </c>
      <c r="AI127" s="428" t="s">
        <v>2637</v>
      </c>
      <c r="AJ127" s="428"/>
      <c r="AK127" s="428"/>
      <c r="AL127" s="428"/>
      <c r="AM127" s="428"/>
      <c r="AN127" s="428"/>
      <c r="AO127" s="428"/>
      <c r="AP127" s="428"/>
      <c r="AQ127" s="428"/>
      <c r="AR127" s="428"/>
      <c r="AS127" s="428"/>
      <c r="AT127" s="428"/>
      <c r="AU127" s="428"/>
      <c r="AV127" s="428"/>
      <c r="AW127" s="428"/>
      <c r="AX127" s="428"/>
      <c r="AY127" s="428"/>
      <c r="AZ127" s="428"/>
      <c r="BA127" s="428"/>
      <c r="BB127" s="428"/>
      <c r="BC127" s="428"/>
      <c r="BD127" s="428"/>
      <c r="BE127" s="428"/>
      <c r="BF127" s="428"/>
      <c r="BG127" s="428"/>
      <c r="BH127" s="428"/>
      <c r="BI127" s="428"/>
      <c r="BJ127" s="428"/>
      <c r="BK127" s="428" t="s">
        <v>527</v>
      </c>
      <c r="BL127" s="428">
        <v>94</v>
      </c>
      <c r="BM127" s="211">
        <f t="shared" si="18"/>
        <v>29.682059478280731</v>
      </c>
      <c r="BN127" s="428" t="s">
        <v>528</v>
      </c>
      <c r="BO127" s="428">
        <v>83.8</v>
      </c>
      <c r="BP127" s="211">
        <f t="shared" si="19"/>
        <v>52.971059992008698</v>
      </c>
      <c r="BQ127" s="428">
        <v>79</v>
      </c>
      <c r="BR127" s="428">
        <v>79</v>
      </c>
      <c r="BS127" s="211">
        <f t="shared" si="20"/>
        <v>63.930589645527725</v>
      </c>
      <c r="BT127" s="428" t="s">
        <v>529</v>
      </c>
      <c r="BU127" s="428">
        <v>75.5</v>
      </c>
      <c r="BV127" s="211">
        <f t="shared" si="21"/>
        <v>71.921913351218691</v>
      </c>
      <c r="BW127" s="428" t="s">
        <v>530</v>
      </c>
      <c r="BX127" s="428">
        <v>77.8</v>
      </c>
      <c r="BY127" s="211">
        <f t="shared" si="26"/>
        <v>66.670472058907492</v>
      </c>
      <c r="BZ127" s="428" t="s">
        <v>2888</v>
      </c>
      <c r="CA127" s="428">
        <v>75</v>
      </c>
      <c r="CB127" s="212">
        <f t="shared" si="22"/>
        <v>73.063531023460257</v>
      </c>
      <c r="CC127" s="428"/>
      <c r="CD127" s="428"/>
      <c r="CE127" s="212">
        <f t="shared" si="23"/>
        <v>244.30618185969522</v>
      </c>
      <c r="CF127" s="428"/>
      <c r="CG127" s="428"/>
      <c r="CH127" s="212">
        <f t="shared" si="24"/>
        <v>244.30618185969522</v>
      </c>
      <c r="CI127" s="428"/>
      <c r="CJ127" s="428"/>
      <c r="CK127" s="212">
        <f t="shared" si="25"/>
        <v>244.30618185969522</v>
      </c>
      <c r="CL127" s="428">
        <v>75</v>
      </c>
      <c r="CM127" s="211">
        <f t="shared" si="29"/>
        <v>73.063531023460257</v>
      </c>
      <c r="CN127" s="208">
        <v>105</v>
      </c>
      <c r="CO127" s="428"/>
      <c r="CP127" s="428"/>
      <c r="CQ127" s="213">
        <v>2</v>
      </c>
      <c r="CR127" s="213">
        <v>2</v>
      </c>
      <c r="CS127" s="211">
        <v>1</v>
      </c>
      <c r="CT127" s="214">
        <v>0</v>
      </c>
      <c r="CU127" s="214">
        <v>0.25</v>
      </c>
      <c r="CV127" s="214">
        <v>0.5</v>
      </c>
      <c r="CW127" s="214"/>
      <c r="CX127" s="431">
        <f t="shared" si="27"/>
        <v>5.75</v>
      </c>
      <c r="CY127" s="431" t="s">
        <v>2838</v>
      </c>
      <c r="CZ127" s="431"/>
      <c r="DA127" s="431"/>
      <c r="DB127" s="211" t="s">
        <v>2644</v>
      </c>
      <c r="DC127" s="211" t="s">
        <v>2648</v>
      </c>
      <c r="DD127" s="211" t="s">
        <v>2647</v>
      </c>
      <c r="DE127" s="211" t="s">
        <v>2649</v>
      </c>
      <c r="DF127" s="211" t="s">
        <v>32</v>
      </c>
      <c r="DG127" s="211" t="s">
        <v>2653</v>
      </c>
      <c r="DH127" s="211" t="s">
        <v>2653</v>
      </c>
      <c r="DI127" s="211" t="s">
        <v>2658</v>
      </c>
      <c r="DJ127" s="211" t="s">
        <v>37</v>
      </c>
      <c r="DK127" s="211" t="s">
        <v>2659</v>
      </c>
      <c r="DL127" s="211" t="s">
        <v>37</v>
      </c>
      <c r="DM127" s="211" t="s">
        <v>2662</v>
      </c>
      <c r="DN127" s="428"/>
      <c r="DO127" s="428"/>
      <c r="DP127" s="428"/>
      <c r="DQ127" s="428"/>
      <c r="DR127" s="428"/>
      <c r="DS127" s="428"/>
      <c r="DT127" s="428"/>
      <c r="DU127" s="211" t="s">
        <v>2634</v>
      </c>
      <c r="DV127" s="211" t="s">
        <v>2633</v>
      </c>
      <c r="DW127" s="211"/>
      <c r="DX127" s="215" t="s">
        <v>531</v>
      </c>
      <c r="DY127" s="169" t="s">
        <v>476</v>
      </c>
      <c r="DZ127" s="215" t="s">
        <v>532</v>
      </c>
      <c r="EA127" s="208">
        <v>5</v>
      </c>
      <c r="EB127" s="432" t="s">
        <v>533</v>
      </c>
      <c r="EC127" s="215"/>
      <c r="ED127" s="209"/>
      <c r="EE127" s="209"/>
      <c r="EF127" s="433"/>
      <c r="EG127" s="433"/>
      <c r="EH127" s="433"/>
      <c r="EI127" s="433"/>
      <c r="EJ127" s="433"/>
      <c r="EK127" s="433"/>
      <c r="EL127" s="433"/>
      <c r="EM127" s="433"/>
      <c r="EN127" s="433"/>
      <c r="EO127" s="433"/>
      <c r="EP127" s="433"/>
      <c r="EQ127" s="433"/>
      <c r="ER127" s="433"/>
      <c r="ES127" s="433"/>
      <c r="ET127" s="433"/>
      <c r="EU127" s="433"/>
      <c r="EV127" s="433"/>
      <c r="EW127" s="433"/>
      <c r="EX127" s="433"/>
      <c r="EY127" s="433"/>
      <c r="EZ127" s="433"/>
      <c r="FA127" s="433"/>
      <c r="FB127" s="433"/>
      <c r="FC127" s="433"/>
      <c r="FD127" s="433"/>
      <c r="FE127" s="433"/>
      <c r="FF127" s="433"/>
      <c r="FG127" s="433"/>
      <c r="FH127" s="433"/>
      <c r="FI127" s="433"/>
      <c r="FJ127" s="433"/>
      <c r="FK127" s="433"/>
      <c r="FL127" s="433"/>
      <c r="FM127" s="433"/>
      <c r="FN127" s="433"/>
      <c r="FO127" s="433"/>
      <c r="FP127" s="433"/>
      <c r="FQ127" s="433"/>
      <c r="FR127" s="433"/>
      <c r="FS127" s="433"/>
      <c r="FT127" s="433"/>
      <c r="FU127" s="433"/>
      <c r="FV127" s="433"/>
      <c r="FW127" s="433"/>
      <c r="FX127" s="433"/>
    </row>
    <row r="128" spans="1:180" s="434" customFormat="1" ht="15.75" hidden="1" customHeight="1" x14ac:dyDescent="0.25">
      <c r="A128" s="472">
        <v>126</v>
      </c>
      <c r="B128" s="2071"/>
      <c r="C128" s="428" t="s">
        <v>7912</v>
      </c>
      <c r="D128" s="428" t="s">
        <v>23</v>
      </c>
      <c r="E128" s="428" t="s">
        <v>4114</v>
      </c>
      <c r="F128" s="428">
        <v>419868</v>
      </c>
      <c r="G128" s="428">
        <v>31</v>
      </c>
      <c r="H128" s="428"/>
      <c r="I128" s="428"/>
      <c r="J128" s="428"/>
      <c r="K128" s="428">
        <v>554478910</v>
      </c>
      <c r="L128" s="428">
        <v>104.5</v>
      </c>
      <c r="M128" s="428">
        <v>169</v>
      </c>
      <c r="N128" s="212">
        <f t="shared" si="28"/>
        <v>36.588354749483557</v>
      </c>
      <c r="O128" s="437">
        <v>1</v>
      </c>
      <c r="P128" s="431">
        <f t="shared" si="16"/>
        <v>71.402499999999989</v>
      </c>
      <c r="Q128" s="431">
        <f t="shared" si="17"/>
        <v>33.097500000000011</v>
      </c>
      <c r="R128" s="438"/>
      <c r="S128" s="430">
        <v>40639</v>
      </c>
      <c r="T128" s="428" t="s">
        <v>313</v>
      </c>
      <c r="U128" s="428">
        <v>2</v>
      </c>
      <c r="V128" s="428" t="s">
        <v>32</v>
      </c>
      <c r="W128" s="428" t="s">
        <v>3013</v>
      </c>
      <c r="X128" s="428"/>
      <c r="Y128" s="428"/>
      <c r="Z128" s="428"/>
      <c r="AA128" s="428"/>
      <c r="AB128" s="428"/>
      <c r="AC128" s="428"/>
      <c r="AD128" s="428"/>
      <c r="AE128" s="428"/>
      <c r="AF128" s="428"/>
      <c r="AG128" s="428"/>
      <c r="AH128" s="428"/>
      <c r="AI128" s="428"/>
      <c r="AJ128" s="428"/>
      <c r="AK128" s="428"/>
      <c r="AL128" s="428"/>
      <c r="AM128" s="428"/>
      <c r="AN128" s="428"/>
      <c r="AO128" s="428"/>
      <c r="AP128" s="428"/>
      <c r="AQ128" s="428"/>
      <c r="AR128" s="428"/>
      <c r="AS128" s="428"/>
      <c r="AT128" s="428"/>
      <c r="AU128" s="428"/>
      <c r="AV128" s="428"/>
      <c r="AW128" s="428"/>
      <c r="AX128" s="428"/>
      <c r="AY128" s="428"/>
      <c r="AZ128" s="428"/>
      <c r="BA128" s="428"/>
      <c r="BB128" s="428"/>
      <c r="BC128" s="428"/>
      <c r="BD128" s="428"/>
      <c r="BE128" s="428"/>
      <c r="BF128" s="428"/>
      <c r="BG128" s="428"/>
      <c r="BH128" s="428"/>
      <c r="BI128" s="428"/>
      <c r="BJ128" s="428"/>
      <c r="BK128" s="428" t="s">
        <v>534</v>
      </c>
      <c r="BL128" s="428">
        <v>94.5</v>
      </c>
      <c r="BM128" s="211">
        <f t="shared" si="18"/>
        <v>30.21376236875896</v>
      </c>
      <c r="BN128" s="428" t="s">
        <v>535</v>
      </c>
      <c r="BO128" s="428">
        <v>91</v>
      </c>
      <c r="BP128" s="211">
        <f t="shared" si="19"/>
        <v>40.788579197824596</v>
      </c>
      <c r="BQ128" s="428" t="s">
        <v>536</v>
      </c>
      <c r="BR128" s="428">
        <v>75</v>
      </c>
      <c r="BS128" s="211">
        <f t="shared" si="20"/>
        <v>89.130598987838923</v>
      </c>
      <c r="BT128" s="428" t="s">
        <v>537</v>
      </c>
      <c r="BU128" s="428">
        <v>79</v>
      </c>
      <c r="BV128" s="211">
        <f t="shared" si="21"/>
        <v>77.045094040335343</v>
      </c>
      <c r="BW128" s="428" t="s">
        <v>2886</v>
      </c>
      <c r="BX128" s="428">
        <v>89</v>
      </c>
      <c r="BY128" s="211">
        <f t="shared" si="26"/>
        <v>46.831331671576386</v>
      </c>
      <c r="BZ128" s="428"/>
      <c r="CA128" s="428"/>
      <c r="CB128" s="212">
        <f t="shared" si="22"/>
        <v>315.73381675353113</v>
      </c>
      <c r="CC128" s="428"/>
      <c r="CD128" s="428"/>
      <c r="CE128" s="212">
        <f t="shared" si="23"/>
        <v>315.73381675353113</v>
      </c>
      <c r="CF128" s="428"/>
      <c r="CG128" s="428"/>
      <c r="CH128" s="212">
        <f t="shared" si="24"/>
        <v>315.73381675353113</v>
      </c>
      <c r="CI128" s="442"/>
      <c r="CJ128" s="442"/>
      <c r="CK128" s="212">
        <f t="shared" si="25"/>
        <v>315.73381675353113</v>
      </c>
      <c r="CL128" s="428">
        <v>89</v>
      </c>
      <c r="CM128" s="211">
        <f t="shared" si="29"/>
        <v>46.831331671576386</v>
      </c>
      <c r="CN128" s="208">
        <v>85</v>
      </c>
      <c r="CO128" s="428"/>
      <c r="CP128" s="428"/>
      <c r="CQ128" s="213">
        <v>1</v>
      </c>
      <c r="CR128" s="213">
        <v>0</v>
      </c>
      <c r="CS128" s="211">
        <v>1</v>
      </c>
      <c r="CT128" s="214">
        <v>0.5</v>
      </c>
      <c r="CU128" s="214">
        <v>0.5</v>
      </c>
      <c r="CV128" s="214">
        <v>0.25</v>
      </c>
      <c r="CW128" s="214">
        <v>0.5</v>
      </c>
      <c r="CX128" s="431">
        <f t="shared" si="27"/>
        <v>3.75</v>
      </c>
      <c r="CY128" s="431" t="s">
        <v>2836</v>
      </c>
      <c r="CZ128" s="431"/>
      <c r="DA128" s="431"/>
      <c r="DB128" s="211" t="s">
        <v>2645</v>
      </c>
      <c r="DC128" s="211" t="s">
        <v>2646</v>
      </c>
      <c r="DD128" s="211" t="s">
        <v>2648</v>
      </c>
      <c r="DE128" s="211" t="s">
        <v>2651</v>
      </c>
      <c r="DF128" s="211" t="s">
        <v>32</v>
      </c>
      <c r="DG128" s="211" t="s">
        <v>2654</v>
      </c>
      <c r="DH128" s="211" t="s">
        <v>2653</v>
      </c>
      <c r="DI128" s="211" t="s">
        <v>2658</v>
      </c>
      <c r="DJ128" s="211" t="s">
        <v>37</v>
      </c>
      <c r="DK128" s="211" t="s">
        <v>37</v>
      </c>
      <c r="DL128" s="211" t="s">
        <v>37</v>
      </c>
      <c r="DM128" s="211" t="s">
        <v>2663</v>
      </c>
      <c r="DN128" s="428"/>
      <c r="DO128" s="428"/>
      <c r="DP128" s="428"/>
      <c r="DQ128" s="428"/>
      <c r="DR128" s="428"/>
      <c r="DS128" s="428"/>
      <c r="DT128" s="428"/>
      <c r="DU128" s="211" t="s">
        <v>2634</v>
      </c>
      <c r="DV128" s="211" t="s">
        <v>2633</v>
      </c>
      <c r="DW128" s="211"/>
      <c r="DX128" s="215" t="s">
        <v>538</v>
      </c>
      <c r="DY128" s="169" t="s">
        <v>539</v>
      </c>
      <c r="DZ128" s="215" t="s">
        <v>532</v>
      </c>
      <c r="EA128" s="208">
        <v>4</v>
      </c>
      <c r="EB128" s="432"/>
      <c r="EC128" s="443"/>
      <c r="EE128" s="444"/>
      <c r="EF128" s="433"/>
      <c r="EG128" s="433"/>
      <c r="EH128" s="433"/>
      <c r="EI128" s="433"/>
      <c r="EJ128" s="433"/>
      <c r="EK128" s="433"/>
      <c r="EL128" s="433"/>
      <c r="EM128" s="433"/>
      <c r="EN128" s="433"/>
      <c r="EO128" s="433"/>
      <c r="EP128" s="433"/>
      <c r="EQ128" s="433"/>
      <c r="ER128" s="433"/>
      <c r="ES128" s="433"/>
      <c r="ET128" s="433"/>
      <c r="EU128" s="433"/>
      <c r="EV128" s="433"/>
      <c r="EW128" s="433"/>
      <c r="EX128" s="433"/>
      <c r="EY128" s="433"/>
      <c r="EZ128" s="433"/>
      <c r="FA128" s="433"/>
      <c r="FB128" s="433"/>
      <c r="FC128" s="433"/>
      <c r="FD128" s="433"/>
      <c r="FE128" s="433"/>
      <c r="FF128" s="433"/>
      <c r="FG128" s="433"/>
      <c r="FH128" s="433"/>
      <c r="FI128" s="433"/>
      <c r="FJ128" s="433"/>
      <c r="FK128" s="433"/>
      <c r="FL128" s="433"/>
      <c r="FM128" s="433"/>
      <c r="FN128" s="433"/>
      <c r="FO128" s="433"/>
      <c r="FP128" s="433"/>
      <c r="FQ128" s="433"/>
      <c r="FR128" s="433"/>
      <c r="FS128" s="433"/>
      <c r="FT128" s="433"/>
      <c r="FU128" s="433"/>
      <c r="FV128" s="433"/>
      <c r="FW128" s="433"/>
      <c r="FX128" s="433"/>
    </row>
    <row r="129" spans="1:180" s="434" customFormat="1" ht="15.75" hidden="1" customHeight="1" x14ac:dyDescent="0.25">
      <c r="A129" s="472">
        <v>127</v>
      </c>
      <c r="B129" s="2071"/>
      <c r="C129" s="428" t="s">
        <v>7913</v>
      </c>
      <c r="D129" s="428" t="s">
        <v>23</v>
      </c>
      <c r="E129" s="428" t="s">
        <v>4114</v>
      </c>
      <c r="F129" s="428">
        <v>412580</v>
      </c>
      <c r="G129" s="428">
        <v>20</v>
      </c>
      <c r="H129" s="428"/>
      <c r="I129" s="428"/>
      <c r="J129" s="428"/>
      <c r="K129" s="428">
        <v>555150707</v>
      </c>
      <c r="L129" s="428">
        <v>106.8</v>
      </c>
      <c r="M129" s="428">
        <v>154</v>
      </c>
      <c r="N129" s="212">
        <f t="shared" si="28"/>
        <v>45.032889188733343</v>
      </c>
      <c r="O129" s="437">
        <v>2</v>
      </c>
      <c r="P129" s="431">
        <f t="shared" si="16"/>
        <v>59.29</v>
      </c>
      <c r="Q129" s="431">
        <f t="shared" si="17"/>
        <v>47.51</v>
      </c>
      <c r="R129" s="438"/>
      <c r="S129" s="430">
        <v>40640</v>
      </c>
      <c r="T129" s="428" t="s">
        <v>313</v>
      </c>
      <c r="U129" s="428">
        <v>2</v>
      </c>
      <c r="V129" s="428" t="s">
        <v>540</v>
      </c>
      <c r="W129" s="428" t="s">
        <v>2957</v>
      </c>
      <c r="X129" s="428"/>
      <c r="Y129" s="428"/>
      <c r="Z129" s="428"/>
      <c r="AA129" s="428"/>
      <c r="AB129" s="428"/>
      <c r="AC129" s="428"/>
      <c r="AD129" s="428"/>
      <c r="AE129" s="428"/>
      <c r="AF129" s="428"/>
      <c r="AG129" s="428"/>
      <c r="AH129" s="428"/>
      <c r="AI129" s="428"/>
      <c r="AJ129" s="428"/>
      <c r="AK129" s="428"/>
      <c r="AL129" s="428"/>
      <c r="AM129" s="428"/>
      <c r="AN129" s="428"/>
      <c r="AO129" s="428"/>
      <c r="AP129" s="428"/>
      <c r="AQ129" s="428"/>
      <c r="AR129" s="428"/>
      <c r="AS129" s="428"/>
      <c r="AT129" s="428"/>
      <c r="AU129" s="428"/>
      <c r="AV129" s="428"/>
      <c r="AW129" s="428"/>
      <c r="AX129" s="428"/>
      <c r="AY129" s="428"/>
      <c r="AZ129" s="428"/>
      <c r="BA129" s="428" t="s">
        <v>3971</v>
      </c>
      <c r="BB129" s="428" t="s">
        <v>3970</v>
      </c>
      <c r="BC129" s="428"/>
      <c r="BD129" s="428"/>
      <c r="BE129" s="428"/>
      <c r="BF129" s="428"/>
      <c r="BG129" s="428"/>
      <c r="BH129" s="428"/>
      <c r="BI129" s="428"/>
      <c r="BJ129" s="428"/>
      <c r="BK129" s="428" t="s">
        <v>541</v>
      </c>
      <c r="BL129" s="428">
        <v>98</v>
      </c>
      <c r="BM129" s="211">
        <f t="shared" si="18"/>
        <v>18.522416333403488</v>
      </c>
      <c r="BN129" s="428" t="s">
        <v>542</v>
      </c>
      <c r="BO129" s="428">
        <v>89</v>
      </c>
      <c r="BP129" s="211">
        <f t="shared" si="19"/>
        <v>37.465796674384336</v>
      </c>
      <c r="BQ129" s="428">
        <v>77.900000000000006</v>
      </c>
      <c r="BR129" s="428">
        <v>77.900000000000006</v>
      </c>
      <c r="BS129" s="211">
        <f t="shared" si="20"/>
        <v>60.829299094927372</v>
      </c>
      <c r="BT129" s="428" t="s">
        <v>543</v>
      </c>
      <c r="BU129" s="428">
        <v>74</v>
      </c>
      <c r="BV129" s="211">
        <f t="shared" si="21"/>
        <v>69.038097242685751</v>
      </c>
      <c r="BW129" s="428">
        <v>68</v>
      </c>
      <c r="BX129" s="428">
        <v>68</v>
      </c>
      <c r="BY129" s="211">
        <f t="shared" si="26"/>
        <v>81.667017470006314</v>
      </c>
      <c r="BZ129" s="428" t="s">
        <v>2958</v>
      </c>
      <c r="CA129" s="428">
        <v>65</v>
      </c>
      <c r="CB129" s="212">
        <f t="shared" si="22"/>
        <v>87.981477583666589</v>
      </c>
      <c r="CC129" s="428"/>
      <c r="CD129" s="428"/>
      <c r="CE129" s="212">
        <f t="shared" si="23"/>
        <v>224.79478004630607</v>
      </c>
      <c r="CF129" s="428"/>
      <c r="CG129" s="428"/>
      <c r="CH129" s="212">
        <f t="shared" si="24"/>
        <v>224.79478004630607</v>
      </c>
      <c r="CI129" s="442"/>
      <c r="CJ129" s="442"/>
      <c r="CK129" s="212">
        <f t="shared" si="25"/>
        <v>224.79478004630607</v>
      </c>
      <c r="CL129" s="428">
        <v>65</v>
      </c>
      <c r="CM129" s="211">
        <f t="shared" si="29"/>
        <v>87.981477583666589</v>
      </c>
      <c r="CN129" s="208">
        <v>75</v>
      </c>
      <c r="CO129" s="428"/>
      <c r="CP129" s="428"/>
      <c r="CQ129" s="213">
        <v>3</v>
      </c>
      <c r="CR129" s="213">
        <v>1</v>
      </c>
      <c r="CS129" s="211">
        <v>1</v>
      </c>
      <c r="CT129" s="214">
        <v>0.25</v>
      </c>
      <c r="CU129" s="214">
        <v>0.5</v>
      </c>
      <c r="CV129" s="214">
        <v>0.5</v>
      </c>
      <c r="CW129" s="214"/>
      <c r="CX129" s="431">
        <f t="shared" si="27"/>
        <v>6.25</v>
      </c>
      <c r="CY129" s="431" t="s">
        <v>2838</v>
      </c>
      <c r="CZ129" s="431"/>
      <c r="DA129" s="431"/>
      <c r="DB129" s="211" t="s">
        <v>2645</v>
      </c>
      <c r="DC129" s="211" t="s">
        <v>2648</v>
      </c>
      <c r="DD129" s="211" t="s">
        <v>2647</v>
      </c>
      <c r="DE129" s="211" t="s">
        <v>2649</v>
      </c>
      <c r="DF129" s="211" t="s">
        <v>32</v>
      </c>
      <c r="DG129" s="211" t="s">
        <v>32</v>
      </c>
      <c r="DH129" s="211" t="s">
        <v>2654</v>
      </c>
      <c r="DI129" s="211" t="s">
        <v>2657</v>
      </c>
      <c r="DJ129" s="211" t="s">
        <v>37</v>
      </c>
      <c r="DK129" s="211" t="s">
        <v>37</v>
      </c>
      <c r="DL129" s="211" t="s">
        <v>2659</v>
      </c>
      <c r="DM129" s="211" t="s">
        <v>2663</v>
      </c>
      <c r="DN129" s="428"/>
      <c r="DO129" s="428"/>
      <c r="DP129" s="428"/>
      <c r="DQ129" s="428"/>
      <c r="DR129" s="428"/>
      <c r="DS129" s="428"/>
      <c r="DT129" s="428"/>
      <c r="DU129" s="211" t="s">
        <v>2634</v>
      </c>
      <c r="DV129" s="211" t="s">
        <v>2633</v>
      </c>
      <c r="DW129" s="211"/>
      <c r="DX129" s="215" t="s">
        <v>545</v>
      </c>
      <c r="DY129" s="169" t="s">
        <v>539</v>
      </c>
      <c r="DZ129" s="215" t="s">
        <v>532</v>
      </c>
      <c r="EA129" s="208">
        <v>3</v>
      </c>
      <c r="EB129" s="432"/>
      <c r="EC129" s="443"/>
      <c r="EE129" s="444"/>
      <c r="EF129" s="433"/>
      <c r="EG129" s="433"/>
      <c r="EH129" s="433"/>
      <c r="EI129" s="433"/>
      <c r="EJ129" s="433"/>
      <c r="EK129" s="433"/>
      <c r="EL129" s="433"/>
      <c r="EM129" s="433"/>
      <c r="EN129" s="433"/>
      <c r="EO129" s="433"/>
      <c r="EP129" s="433"/>
      <c r="EQ129" s="433"/>
      <c r="ER129" s="433"/>
      <c r="ES129" s="433"/>
      <c r="ET129" s="433"/>
      <c r="EU129" s="433"/>
      <c r="EV129" s="433"/>
      <c r="EW129" s="433"/>
      <c r="EX129" s="433"/>
      <c r="EY129" s="433"/>
      <c r="EZ129" s="433"/>
      <c r="FA129" s="433"/>
      <c r="FB129" s="433"/>
      <c r="FC129" s="433"/>
      <c r="FD129" s="433"/>
      <c r="FE129" s="433"/>
      <c r="FF129" s="433"/>
      <c r="FG129" s="433"/>
      <c r="FH129" s="433"/>
      <c r="FI129" s="433"/>
      <c r="FJ129" s="433"/>
      <c r="FK129" s="433"/>
      <c r="FL129" s="433"/>
      <c r="FM129" s="433"/>
      <c r="FN129" s="433"/>
      <c r="FO129" s="433"/>
      <c r="FP129" s="433"/>
      <c r="FQ129" s="433"/>
      <c r="FR129" s="433"/>
      <c r="FS129" s="433"/>
      <c r="FT129" s="433"/>
      <c r="FU129" s="433"/>
      <c r="FV129" s="433"/>
      <c r="FW129" s="433"/>
      <c r="FX129" s="433"/>
    </row>
    <row r="130" spans="1:180" s="434" customFormat="1" ht="15.75" hidden="1" customHeight="1" x14ac:dyDescent="0.25">
      <c r="A130" s="472">
        <v>128</v>
      </c>
      <c r="B130" s="2071"/>
      <c r="C130" s="445" t="s">
        <v>7914</v>
      </c>
      <c r="D130" s="428" t="s">
        <v>23</v>
      </c>
      <c r="E130" s="428" t="s">
        <v>4114</v>
      </c>
      <c r="F130" s="428">
        <v>413414</v>
      </c>
      <c r="G130" s="428">
        <v>35</v>
      </c>
      <c r="H130" s="428"/>
      <c r="I130" s="428"/>
      <c r="J130" s="428"/>
      <c r="K130" s="428">
        <v>532706787</v>
      </c>
      <c r="L130" s="428">
        <v>86.5</v>
      </c>
      <c r="M130" s="428">
        <v>151</v>
      </c>
      <c r="N130" s="211">
        <f t="shared" si="28"/>
        <v>37.936932590675845</v>
      </c>
      <c r="O130" s="429">
        <v>1</v>
      </c>
      <c r="P130" s="211">
        <f t="shared" si="16"/>
        <v>57.002499999999998</v>
      </c>
      <c r="Q130" s="211">
        <f t="shared" si="17"/>
        <v>29.497500000000002</v>
      </c>
      <c r="R130" s="428"/>
      <c r="S130" s="430">
        <v>40640</v>
      </c>
      <c r="T130" s="428" t="s">
        <v>461</v>
      </c>
      <c r="U130" s="428" t="s">
        <v>2474</v>
      </c>
      <c r="V130" s="428" t="s">
        <v>546</v>
      </c>
      <c r="W130" s="428"/>
      <c r="X130" s="428"/>
      <c r="Y130" s="428"/>
      <c r="Z130" s="428"/>
      <c r="AA130" s="428"/>
      <c r="AB130" s="428" t="s">
        <v>2633</v>
      </c>
      <c r="AC130" s="428"/>
      <c r="AD130" s="428"/>
      <c r="AE130" s="428"/>
      <c r="AF130" s="428"/>
      <c r="AG130" s="428"/>
      <c r="AH130" s="428"/>
      <c r="AI130" s="428"/>
      <c r="AJ130" s="428"/>
      <c r="AK130" s="428"/>
      <c r="AL130" s="428"/>
      <c r="AM130" s="428"/>
      <c r="AN130" s="428"/>
      <c r="AO130" s="428"/>
      <c r="AP130" s="428"/>
      <c r="AQ130" s="428"/>
      <c r="AR130" s="428"/>
      <c r="AS130" s="428"/>
      <c r="AT130" s="428"/>
      <c r="AU130" s="428"/>
      <c r="AV130" s="428"/>
      <c r="AW130" s="428"/>
      <c r="AX130" s="428"/>
      <c r="AY130" s="428"/>
      <c r="AZ130" s="428"/>
      <c r="BA130" s="428"/>
      <c r="BB130" s="428"/>
      <c r="BC130" s="428"/>
      <c r="BD130" s="428"/>
      <c r="BE130" s="428"/>
      <c r="BF130" s="428"/>
      <c r="BG130" s="428"/>
      <c r="BH130" s="428"/>
      <c r="BI130" s="428"/>
      <c r="BJ130" s="428"/>
      <c r="BK130" s="428">
        <v>81.7</v>
      </c>
      <c r="BL130" s="428">
        <v>81.7</v>
      </c>
      <c r="BM130" s="211">
        <f t="shared" si="18"/>
        <v>16.272565471650129</v>
      </c>
      <c r="BN130" s="428">
        <v>74.2</v>
      </c>
      <c r="BO130" s="428">
        <v>74.2</v>
      </c>
      <c r="BP130" s="211">
        <f t="shared" si="19"/>
        <v>41.698449021103471</v>
      </c>
      <c r="BQ130" s="428"/>
      <c r="BR130" s="428"/>
      <c r="BS130" s="211">
        <f t="shared" si="20"/>
        <v>293.24519027036189</v>
      </c>
      <c r="BT130" s="428"/>
      <c r="BU130" s="428"/>
      <c r="BV130" s="211">
        <f t="shared" si="21"/>
        <v>293.24519027036189</v>
      </c>
      <c r="BW130" s="428">
        <v>56</v>
      </c>
      <c r="BX130" s="428">
        <v>56</v>
      </c>
      <c r="BY130" s="211">
        <f t="shared" si="26"/>
        <v>103.39859310111027</v>
      </c>
      <c r="BZ130" s="428" t="s">
        <v>2552</v>
      </c>
      <c r="CA130" s="428">
        <v>55</v>
      </c>
      <c r="CB130" s="212">
        <f t="shared" si="22"/>
        <v>106.78871090770403</v>
      </c>
      <c r="CC130" s="428"/>
      <c r="CD130" s="428"/>
      <c r="CE130" s="212">
        <f t="shared" si="23"/>
        <v>293.24519027036189</v>
      </c>
      <c r="CF130" s="428"/>
      <c r="CG130" s="428"/>
      <c r="CH130" s="212">
        <f t="shared" si="24"/>
        <v>293.24519027036189</v>
      </c>
      <c r="CI130" s="428"/>
      <c r="CJ130" s="428"/>
      <c r="CK130" s="212">
        <f t="shared" si="25"/>
        <v>293.24519027036189</v>
      </c>
      <c r="CL130" s="428">
        <v>55</v>
      </c>
      <c r="CM130" s="211">
        <f t="shared" si="29"/>
        <v>106.78871090770403</v>
      </c>
      <c r="CN130" s="208">
        <v>90</v>
      </c>
      <c r="CO130" s="428"/>
      <c r="CP130" s="428"/>
      <c r="CQ130" s="213"/>
      <c r="CR130" s="213"/>
      <c r="CS130" s="211"/>
      <c r="CT130" s="214"/>
      <c r="CU130" s="214"/>
      <c r="CV130" s="214"/>
      <c r="CW130" s="214"/>
      <c r="CX130" s="431">
        <f t="shared" si="27"/>
        <v>0</v>
      </c>
      <c r="CY130" s="431"/>
      <c r="CZ130" s="431"/>
      <c r="DA130" s="431"/>
      <c r="DB130" s="211"/>
      <c r="DC130" s="211"/>
      <c r="DD130" s="211"/>
      <c r="DE130" s="211"/>
      <c r="DF130" s="211"/>
      <c r="DG130" s="211"/>
      <c r="DH130" s="211"/>
      <c r="DI130" s="211"/>
      <c r="DJ130" s="211"/>
      <c r="DK130" s="211"/>
      <c r="DL130" s="211"/>
      <c r="DM130" s="211"/>
      <c r="DN130" s="428"/>
      <c r="DO130" s="428"/>
      <c r="DP130" s="428"/>
      <c r="DQ130" s="428"/>
      <c r="DR130" s="428"/>
      <c r="DS130" s="428"/>
      <c r="DT130" s="428"/>
      <c r="DU130" s="211"/>
      <c r="DV130" s="211"/>
      <c r="DW130" s="211"/>
      <c r="DX130" s="215"/>
      <c r="DY130" s="169" t="s">
        <v>547</v>
      </c>
      <c r="DZ130" s="215" t="s">
        <v>548</v>
      </c>
      <c r="EA130" s="208">
        <v>3</v>
      </c>
      <c r="EB130" s="432"/>
      <c r="EC130" s="215"/>
      <c r="ED130" s="209"/>
      <c r="EE130" s="209"/>
      <c r="EF130" s="433"/>
      <c r="EG130" s="433"/>
      <c r="EH130" s="433"/>
      <c r="EI130" s="433"/>
      <c r="EJ130" s="433"/>
      <c r="EK130" s="433"/>
      <c r="EL130" s="433"/>
      <c r="EM130" s="433"/>
      <c r="EN130" s="433"/>
      <c r="EO130" s="433"/>
      <c r="EP130" s="433"/>
      <c r="EQ130" s="433"/>
      <c r="ER130" s="433"/>
      <c r="ES130" s="433"/>
      <c r="ET130" s="433"/>
      <c r="EU130" s="433"/>
      <c r="EV130" s="433"/>
      <c r="EW130" s="433"/>
      <c r="EX130" s="433"/>
      <c r="EY130" s="433"/>
      <c r="EZ130" s="433"/>
      <c r="FA130" s="433"/>
      <c r="FB130" s="433"/>
      <c r="FC130" s="433"/>
      <c r="FD130" s="433"/>
      <c r="FE130" s="433"/>
      <c r="FF130" s="433"/>
      <c r="FG130" s="433"/>
      <c r="FH130" s="433"/>
      <c r="FI130" s="433"/>
      <c r="FJ130" s="433"/>
      <c r="FK130" s="433"/>
      <c r="FL130" s="433"/>
      <c r="FM130" s="433"/>
      <c r="FN130" s="433"/>
      <c r="FO130" s="433"/>
      <c r="FP130" s="433"/>
      <c r="FQ130" s="433"/>
      <c r="FR130" s="433"/>
      <c r="FS130" s="433"/>
      <c r="FT130" s="433"/>
      <c r="FU130" s="433"/>
      <c r="FV130" s="433"/>
      <c r="FW130" s="433"/>
      <c r="FX130" s="433"/>
    </row>
    <row r="131" spans="1:180" s="434" customFormat="1" ht="15.75" hidden="1" customHeight="1" x14ac:dyDescent="0.25">
      <c r="A131" s="472">
        <v>129</v>
      </c>
      <c r="B131" s="2071"/>
      <c r="C131" s="428" t="s">
        <v>7915</v>
      </c>
      <c r="D131" s="428" t="s">
        <v>23</v>
      </c>
      <c r="E131" s="428" t="s">
        <v>4114</v>
      </c>
      <c r="F131" s="428">
        <v>59518</v>
      </c>
      <c r="G131" s="428">
        <v>24</v>
      </c>
      <c r="H131" s="428"/>
      <c r="I131" s="428"/>
      <c r="J131" s="428"/>
      <c r="K131" s="428">
        <v>505556674</v>
      </c>
      <c r="L131" s="428">
        <v>114</v>
      </c>
      <c r="M131" s="428">
        <v>166</v>
      </c>
      <c r="N131" s="211">
        <f t="shared" si="28"/>
        <v>41.370300479024529</v>
      </c>
      <c r="O131" s="429">
        <v>2</v>
      </c>
      <c r="P131" s="211">
        <f t="shared" ref="P131:P194" si="30">((M131/100)*(M131/100)*25)</f>
        <v>68.89</v>
      </c>
      <c r="Q131" s="211">
        <f t="shared" ref="Q131:Q194" si="31">L131-P131</f>
        <v>45.11</v>
      </c>
      <c r="R131" s="428"/>
      <c r="S131" s="430">
        <v>40642</v>
      </c>
      <c r="T131" s="428" t="s">
        <v>550</v>
      </c>
      <c r="U131" s="428" t="s">
        <v>2469</v>
      </c>
      <c r="V131" s="428" t="s">
        <v>549</v>
      </c>
      <c r="W131" s="428" t="s">
        <v>3177</v>
      </c>
      <c r="X131" s="428"/>
      <c r="Y131" s="428"/>
      <c r="Z131" s="428"/>
      <c r="AA131" s="428"/>
      <c r="AB131" s="428" t="s">
        <v>2633</v>
      </c>
      <c r="AC131" s="428" t="s">
        <v>2636</v>
      </c>
      <c r="AD131" s="428"/>
      <c r="AE131" s="428"/>
      <c r="AF131" s="428"/>
      <c r="AG131" s="428"/>
      <c r="AH131" s="428"/>
      <c r="AI131" s="428"/>
      <c r="AJ131" s="428"/>
      <c r="AK131" s="428"/>
      <c r="AL131" s="428"/>
      <c r="AM131" s="428"/>
      <c r="AN131" s="428"/>
      <c r="AO131" s="428"/>
      <c r="AP131" s="428"/>
      <c r="AQ131" s="428"/>
      <c r="AR131" s="428"/>
      <c r="AS131" s="428"/>
      <c r="AT131" s="428"/>
      <c r="AU131" s="428"/>
      <c r="AV131" s="428"/>
      <c r="AW131" s="428"/>
      <c r="AX131" s="428"/>
      <c r="AY131" s="428"/>
      <c r="AZ131" s="428"/>
      <c r="BA131" s="428"/>
      <c r="BB131" s="428"/>
      <c r="BC131" s="428"/>
      <c r="BD131" s="428"/>
      <c r="BE131" s="428"/>
      <c r="BF131" s="428"/>
      <c r="BG131" s="428" t="s">
        <v>2633</v>
      </c>
      <c r="BH131" s="428" t="s">
        <v>2636</v>
      </c>
      <c r="BI131" s="428"/>
      <c r="BJ131" s="428"/>
      <c r="BK131" s="428" t="s">
        <v>551</v>
      </c>
      <c r="BL131" s="428">
        <v>111</v>
      </c>
      <c r="BM131" s="211">
        <f t="shared" ref="BM131:BM194" si="32">((L131-BL131)/Q131)*100</f>
        <v>6.6504101086233653</v>
      </c>
      <c r="BN131" s="428"/>
      <c r="BO131" s="428"/>
      <c r="BP131" s="211">
        <f t="shared" ref="BP131:BP194" si="33">((L131-BO131)/Q131)*100</f>
        <v>252.71558412768789</v>
      </c>
      <c r="BQ131" s="428">
        <v>90</v>
      </c>
      <c r="BR131" s="428">
        <v>90</v>
      </c>
      <c r="BS131" s="211">
        <f t="shared" ref="BS131:BS194" si="34">((L131-BR131)/Q131)*100</f>
        <v>53.203280868986923</v>
      </c>
      <c r="BT131" s="428" t="s">
        <v>552</v>
      </c>
      <c r="BU131" s="428">
        <v>83</v>
      </c>
      <c r="BV131" s="211">
        <f t="shared" ref="BV131:BV194" si="35">((L131-BU131)/Q131)*100</f>
        <v>68.720904455774772</v>
      </c>
      <c r="BW131" s="428">
        <v>81</v>
      </c>
      <c r="BX131" s="428">
        <v>81</v>
      </c>
      <c r="BY131" s="211">
        <f t="shared" si="26"/>
        <v>73.154511194857022</v>
      </c>
      <c r="BZ131" s="428" t="s">
        <v>3178</v>
      </c>
      <c r="CA131" s="428">
        <v>81</v>
      </c>
      <c r="CB131" s="212">
        <f t="shared" ref="CB131:CB194" si="36">((L131-CA131)/Q131)*100</f>
        <v>73.154511194857022</v>
      </c>
      <c r="CC131" s="428"/>
      <c r="CD131" s="428"/>
      <c r="CE131" s="212">
        <f t="shared" ref="CE131:CE194" si="37">((L131-CD131)/Q131)*100</f>
        <v>252.71558412768789</v>
      </c>
      <c r="CF131" s="428"/>
      <c r="CG131" s="428"/>
      <c r="CH131" s="212">
        <f t="shared" ref="CH131:CH194" si="38">((L131-CG131)/Q131)*100</f>
        <v>252.71558412768789</v>
      </c>
      <c r="CI131" s="428"/>
      <c r="CJ131" s="428"/>
      <c r="CK131" s="212">
        <f t="shared" ref="CK131:CK194" si="39">((L131-CJ131)/Q131)*100</f>
        <v>252.71558412768789</v>
      </c>
      <c r="CL131" s="428">
        <v>81</v>
      </c>
      <c r="CM131" s="211">
        <f t="shared" si="29"/>
        <v>73.154511194857022</v>
      </c>
      <c r="CN131" s="208">
        <v>115</v>
      </c>
      <c r="CO131" s="428"/>
      <c r="CP131" s="428"/>
      <c r="CQ131" s="213">
        <v>2</v>
      </c>
      <c r="CR131" s="213">
        <v>1</v>
      </c>
      <c r="CS131" s="211">
        <v>1</v>
      </c>
      <c r="CT131" s="214">
        <v>-0.25</v>
      </c>
      <c r="CU131" s="214">
        <v>0</v>
      </c>
      <c r="CV131" s="214">
        <v>0</v>
      </c>
      <c r="CW131" s="214"/>
      <c r="CX131" s="431">
        <f t="shared" si="27"/>
        <v>3.75</v>
      </c>
      <c r="CY131" s="431" t="s">
        <v>2836</v>
      </c>
      <c r="CZ131" s="431"/>
      <c r="DA131" s="431"/>
      <c r="DB131" s="211" t="s">
        <v>2643</v>
      </c>
      <c r="DC131" s="211" t="s">
        <v>2648</v>
      </c>
      <c r="DD131" s="211" t="s">
        <v>2648</v>
      </c>
      <c r="DE131" s="211" t="s">
        <v>2651</v>
      </c>
      <c r="DF131" s="211" t="s">
        <v>32</v>
      </c>
      <c r="DG131" s="211" t="s">
        <v>2654</v>
      </c>
      <c r="DH131" s="211" t="s">
        <v>2653</v>
      </c>
      <c r="DI131" s="211" t="s">
        <v>2657</v>
      </c>
      <c r="DJ131" s="211" t="s">
        <v>37</v>
      </c>
      <c r="DK131" s="211" t="s">
        <v>37</v>
      </c>
      <c r="DL131" s="211" t="s">
        <v>2660</v>
      </c>
      <c r="DM131" s="211" t="s">
        <v>2663</v>
      </c>
      <c r="DN131" s="428"/>
      <c r="DO131" s="428"/>
      <c r="DP131" s="428"/>
      <c r="DQ131" s="428"/>
      <c r="DR131" s="428"/>
      <c r="DS131" s="428"/>
      <c r="DT131" s="428"/>
      <c r="DU131" s="211" t="s">
        <v>2634</v>
      </c>
      <c r="DV131" s="211" t="s">
        <v>2633</v>
      </c>
      <c r="DW131" s="211" t="s">
        <v>3179</v>
      </c>
      <c r="DX131" s="215" t="s">
        <v>272</v>
      </c>
      <c r="DY131" s="169" t="s">
        <v>476</v>
      </c>
      <c r="DZ131" s="215" t="s">
        <v>555</v>
      </c>
      <c r="EA131" s="208">
        <v>3</v>
      </c>
      <c r="EB131" s="432" t="s">
        <v>556</v>
      </c>
      <c r="EC131" s="215"/>
      <c r="ED131" s="209"/>
      <c r="EE131" s="209"/>
      <c r="EF131" s="433"/>
      <c r="EG131" s="433"/>
      <c r="EH131" s="433"/>
      <c r="EI131" s="433"/>
      <c r="EJ131" s="433"/>
      <c r="EK131" s="433"/>
      <c r="EL131" s="433"/>
      <c r="EM131" s="433"/>
      <c r="EN131" s="433"/>
      <c r="EO131" s="433"/>
      <c r="EP131" s="433"/>
      <c r="EQ131" s="433"/>
      <c r="ER131" s="433"/>
      <c r="ES131" s="433"/>
      <c r="ET131" s="433"/>
      <c r="EU131" s="433"/>
      <c r="EV131" s="433"/>
      <c r="EW131" s="433"/>
      <c r="EX131" s="433"/>
      <c r="EY131" s="433"/>
      <c r="EZ131" s="433"/>
      <c r="FA131" s="433"/>
      <c r="FB131" s="433"/>
      <c r="FC131" s="433"/>
      <c r="FD131" s="433"/>
      <c r="FE131" s="433"/>
      <c r="FF131" s="433"/>
      <c r="FG131" s="433"/>
      <c r="FH131" s="433"/>
      <c r="FI131" s="433"/>
      <c r="FJ131" s="433"/>
      <c r="FK131" s="433"/>
      <c r="FL131" s="433"/>
      <c r="FM131" s="433"/>
      <c r="FN131" s="433"/>
      <c r="FO131" s="433"/>
      <c r="FP131" s="433"/>
      <c r="FQ131" s="433"/>
      <c r="FR131" s="433"/>
      <c r="FS131" s="433"/>
      <c r="FT131" s="433"/>
      <c r="FU131" s="433"/>
      <c r="FV131" s="433"/>
      <c r="FW131" s="433"/>
      <c r="FX131" s="433"/>
    </row>
    <row r="132" spans="1:180" s="434" customFormat="1" ht="15.75" hidden="1" customHeight="1" x14ac:dyDescent="0.25">
      <c r="A132" s="189">
        <v>130</v>
      </c>
      <c r="B132" s="2071"/>
      <c r="C132" s="428" t="s">
        <v>7916</v>
      </c>
      <c r="D132" s="428" t="s">
        <v>23</v>
      </c>
      <c r="E132" s="428" t="s">
        <v>7434</v>
      </c>
      <c r="F132" s="428">
        <v>54942</v>
      </c>
      <c r="G132" s="428">
        <v>36</v>
      </c>
      <c r="H132" s="428" t="s">
        <v>2633</v>
      </c>
      <c r="I132" s="428" t="s">
        <v>2633</v>
      </c>
      <c r="J132" s="428" t="s">
        <v>4115</v>
      </c>
      <c r="K132" s="428">
        <v>503181395</v>
      </c>
      <c r="L132" s="428">
        <v>101</v>
      </c>
      <c r="M132" s="428">
        <v>160</v>
      </c>
      <c r="N132" s="211">
        <f t="shared" si="28"/>
        <v>39.453125</v>
      </c>
      <c r="O132" s="429">
        <v>1</v>
      </c>
      <c r="P132" s="211">
        <f t="shared" si="30"/>
        <v>64.000000000000014</v>
      </c>
      <c r="Q132" s="211">
        <f t="shared" si="31"/>
        <v>36.999999999999986</v>
      </c>
      <c r="R132" s="428"/>
      <c r="S132" s="430">
        <v>40642</v>
      </c>
      <c r="T132" s="428" t="s">
        <v>253</v>
      </c>
      <c r="U132" s="428" t="s">
        <v>2490</v>
      </c>
      <c r="V132" s="428" t="s">
        <v>557</v>
      </c>
      <c r="W132" s="428" t="s">
        <v>2889</v>
      </c>
      <c r="X132" s="428" t="s">
        <v>2634</v>
      </c>
      <c r="Y132" s="428"/>
      <c r="Z132" s="428" t="s">
        <v>2634</v>
      </c>
      <c r="AA132" s="428"/>
      <c r="AB132" s="428" t="s">
        <v>2634</v>
      </c>
      <c r="AC132" s="428"/>
      <c r="AD132" s="428" t="s">
        <v>2634</v>
      </c>
      <c r="AE132" s="428"/>
      <c r="AF132" s="428" t="s">
        <v>2633</v>
      </c>
      <c r="AG132" s="428" t="s">
        <v>2635</v>
      </c>
      <c r="AH132" s="428" t="s">
        <v>2634</v>
      </c>
      <c r="AI132" s="428"/>
      <c r="AJ132" s="428" t="s">
        <v>2634</v>
      </c>
      <c r="AK132" s="428"/>
      <c r="AL132" s="428" t="s">
        <v>2634</v>
      </c>
      <c r="AM132" s="428"/>
      <c r="AN132" s="428" t="s">
        <v>2634</v>
      </c>
      <c r="AO132" s="428"/>
      <c r="AP132" s="428"/>
      <c r="AQ132" s="428" t="s">
        <v>2637</v>
      </c>
      <c r="AR132" s="428"/>
      <c r="AS132" s="428"/>
      <c r="AT132" s="428"/>
      <c r="AU132" s="428"/>
      <c r="AV132" s="428"/>
      <c r="AW132" s="428" t="s">
        <v>2634</v>
      </c>
      <c r="AX132" s="428"/>
      <c r="AY132" s="428" t="s">
        <v>2634</v>
      </c>
      <c r="AZ132" s="428"/>
      <c r="BA132" s="428" t="s">
        <v>3970</v>
      </c>
      <c r="BB132" s="428" t="s">
        <v>3970</v>
      </c>
      <c r="BC132" s="428" t="s">
        <v>2634</v>
      </c>
      <c r="BD132" s="428"/>
      <c r="BE132" s="428" t="s">
        <v>2634</v>
      </c>
      <c r="BF132" s="428" t="s">
        <v>2634</v>
      </c>
      <c r="BG132" s="428" t="s">
        <v>2633</v>
      </c>
      <c r="BH132" s="428" t="s">
        <v>2635</v>
      </c>
      <c r="BI132" s="428"/>
      <c r="BJ132" s="428"/>
      <c r="BK132" s="428">
        <v>95.5</v>
      </c>
      <c r="BL132" s="428">
        <v>95.5</v>
      </c>
      <c r="BM132" s="211">
        <f t="shared" si="32"/>
        <v>14.864864864864872</v>
      </c>
      <c r="BN132" s="428">
        <v>79</v>
      </c>
      <c r="BO132" s="428">
        <v>79</v>
      </c>
      <c r="BP132" s="211">
        <f t="shared" si="33"/>
        <v>59.459459459459488</v>
      </c>
      <c r="BQ132" s="428">
        <v>67</v>
      </c>
      <c r="BR132" s="428">
        <v>67</v>
      </c>
      <c r="BS132" s="211">
        <f t="shared" si="34"/>
        <v>91.89189189189193</v>
      </c>
      <c r="BT132" s="428" t="s">
        <v>558</v>
      </c>
      <c r="BU132" s="428">
        <v>60.7</v>
      </c>
      <c r="BV132" s="211">
        <f t="shared" si="35"/>
        <v>108.91891891891896</v>
      </c>
      <c r="BW132" s="428">
        <v>58</v>
      </c>
      <c r="BX132" s="428">
        <v>58</v>
      </c>
      <c r="BY132" s="211">
        <f t="shared" ref="BY132:BY195" si="40">((L132-BX132)/Q132)*100</f>
        <v>116.21621621621625</v>
      </c>
      <c r="BZ132" s="428" t="s">
        <v>7436</v>
      </c>
      <c r="CA132" s="428">
        <v>53</v>
      </c>
      <c r="CB132" s="212">
        <f t="shared" si="36"/>
        <v>129.72972972972977</v>
      </c>
      <c r="CC132" s="428" t="s">
        <v>7435</v>
      </c>
      <c r="CD132" s="428">
        <v>62</v>
      </c>
      <c r="CE132" s="212">
        <f t="shared" si="37"/>
        <v>105.40540540540545</v>
      </c>
      <c r="CF132" s="428"/>
      <c r="CG132" s="428"/>
      <c r="CH132" s="212">
        <f t="shared" si="38"/>
        <v>272.97297297297308</v>
      </c>
      <c r="CI132" s="428"/>
      <c r="CJ132" s="428"/>
      <c r="CK132" s="212">
        <f t="shared" si="39"/>
        <v>272.97297297297308</v>
      </c>
      <c r="CL132" s="428">
        <v>62</v>
      </c>
      <c r="CM132" s="211">
        <f t="shared" si="29"/>
        <v>105.40540540540545</v>
      </c>
      <c r="CN132" s="208">
        <v>105</v>
      </c>
      <c r="CO132" s="428"/>
      <c r="CP132" s="428"/>
      <c r="CQ132" s="213">
        <v>3</v>
      </c>
      <c r="CR132" s="213">
        <v>1</v>
      </c>
      <c r="CS132" s="211">
        <v>1</v>
      </c>
      <c r="CT132" s="214">
        <v>0</v>
      </c>
      <c r="CU132" s="214">
        <v>0</v>
      </c>
      <c r="CV132" s="214">
        <v>0.5</v>
      </c>
      <c r="CW132" s="214">
        <v>0.5</v>
      </c>
      <c r="CX132" s="431">
        <f t="shared" ref="CX132:CX195" si="41">(CQ132+CR132+CS132+CT132+CU132+CV132+CW132)</f>
        <v>6</v>
      </c>
      <c r="CY132" s="431" t="s">
        <v>2838</v>
      </c>
      <c r="CZ132" s="431" t="s">
        <v>2633</v>
      </c>
      <c r="DA132" s="431" t="s">
        <v>3976</v>
      </c>
      <c r="DB132" s="211" t="s">
        <v>2645</v>
      </c>
      <c r="DC132" s="211" t="s">
        <v>2646</v>
      </c>
      <c r="DD132" s="211" t="s">
        <v>2646</v>
      </c>
      <c r="DE132" s="211" t="s">
        <v>2649</v>
      </c>
      <c r="DF132" s="211" t="s">
        <v>32</v>
      </c>
      <c r="DG132" s="211" t="s">
        <v>32</v>
      </c>
      <c r="DH132" s="211" t="s">
        <v>2653</v>
      </c>
      <c r="DI132" s="211" t="s">
        <v>2657</v>
      </c>
      <c r="DJ132" s="211" t="s">
        <v>37</v>
      </c>
      <c r="DK132" s="211" t="s">
        <v>2659</v>
      </c>
      <c r="DL132" s="211" t="s">
        <v>2659</v>
      </c>
      <c r="DM132" s="211" t="s">
        <v>2663</v>
      </c>
      <c r="DN132" s="428" t="s">
        <v>4001</v>
      </c>
      <c r="DO132" s="428" t="s">
        <v>4003</v>
      </c>
      <c r="DP132" s="428"/>
      <c r="DQ132" s="428" t="s">
        <v>4069</v>
      </c>
      <c r="DR132" s="428"/>
      <c r="DS132" s="428" t="s">
        <v>2634</v>
      </c>
      <c r="DT132" s="428"/>
      <c r="DU132" s="211" t="s">
        <v>2634</v>
      </c>
      <c r="DV132" s="211" t="s">
        <v>2633</v>
      </c>
      <c r="DW132" s="211"/>
      <c r="DX132" s="215" t="s">
        <v>272</v>
      </c>
      <c r="DY132" s="169" t="s">
        <v>476</v>
      </c>
      <c r="DZ132" s="215" t="s">
        <v>559</v>
      </c>
      <c r="EA132" s="208">
        <v>3</v>
      </c>
      <c r="EB132" s="432"/>
      <c r="EC132" s="215"/>
      <c r="ED132" s="209"/>
      <c r="EE132" s="209"/>
      <c r="EF132" s="433"/>
      <c r="EG132" s="433"/>
      <c r="EH132" s="433"/>
      <c r="EI132" s="433"/>
      <c r="EJ132" s="433"/>
      <c r="EK132" s="433"/>
      <c r="EL132" s="433"/>
      <c r="EM132" s="433"/>
      <c r="EN132" s="433"/>
      <c r="EO132" s="433"/>
      <c r="EP132" s="433"/>
      <c r="EQ132" s="433"/>
      <c r="ER132" s="433"/>
      <c r="ES132" s="433"/>
      <c r="ET132" s="433"/>
      <c r="EU132" s="433"/>
      <c r="EV132" s="433"/>
      <c r="EW132" s="433"/>
      <c r="EX132" s="433"/>
      <c r="EY132" s="433"/>
      <c r="EZ132" s="433"/>
      <c r="FA132" s="433"/>
      <c r="FB132" s="433"/>
      <c r="FC132" s="433"/>
      <c r="FD132" s="433"/>
      <c r="FE132" s="433"/>
      <c r="FF132" s="433"/>
      <c r="FG132" s="433"/>
      <c r="FH132" s="433"/>
      <c r="FI132" s="433"/>
      <c r="FJ132" s="433"/>
      <c r="FK132" s="433"/>
      <c r="FL132" s="433"/>
      <c r="FM132" s="433"/>
      <c r="FN132" s="433"/>
      <c r="FO132" s="433"/>
      <c r="FP132" s="433"/>
      <c r="FQ132" s="433"/>
      <c r="FR132" s="433"/>
      <c r="FS132" s="433"/>
      <c r="FT132" s="433"/>
      <c r="FU132" s="433"/>
      <c r="FV132" s="433"/>
      <c r="FW132" s="433"/>
      <c r="FX132" s="433"/>
    </row>
    <row r="133" spans="1:180" s="434" customFormat="1" ht="15.75" hidden="1" customHeight="1" x14ac:dyDescent="0.25">
      <c r="A133" s="189">
        <v>131</v>
      </c>
      <c r="B133" s="2071"/>
      <c r="C133" s="428" t="s">
        <v>7917</v>
      </c>
      <c r="D133" s="428" t="s">
        <v>23</v>
      </c>
      <c r="E133" s="428" t="s">
        <v>4114</v>
      </c>
      <c r="F133" s="428">
        <v>422138</v>
      </c>
      <c r="G133" s="428">
        <v>42</v>
      </c>
      <c r="H133" s="428" t="s">
        <v>2633</v>
      </c>
      <c r="I133" s="428" t="s">
        <v>2633</v>
      </c>
      <c r="J133" s="428" t="s">
        <v>2634</v>
      </c>
      <c r="K133" s="428">
        <v>551318817</v>
      </c>
      <c r="L133" s="428">
        <v>119.2</v>
      </c>
      <c r="M133" s="428">
        <v>152</v>
      </c>
      <c r="N133" s="211">
        <f t="shared" si="28"/>
        <v>51.59279778393352</v>
      </c>
      <c r="O133" s="429">
        <v>3</v>
      </c>
      <c r="P133" s="211">
        <f t="shared" si="30"/>
        <v>57.76</v>
      </c>
      <c r="Q133" s="211">
        <f t="shared" si="31"/>
        <v>61.440000000000005</v>
      </c>
      <c r="R133" s="428"/>
      <c r="S133" s="430">
        <v>40643</v>
      </c>
      <c r="T133" s="428" t="s">
        <v>561</v>
      </c>
      <c r="U133" s="428" t="s">
        <v>2490</v>
      </c>
      <c r="V133" s="428" t="s">
        <v>560</v>
      </c>
      <c r="W133" s="428" t="s">
        <v>2890</v>
      </c>
      <c r="X133" s="428" t="s">
        <v>2633</v>
      </c>
      <c r="Y133" s="428" t="s">
        <v>2636</v>
      </c>
      <c r="Z133" s="428" t="s">
        <v>2633</v>
      </c>
      <c r="AA133" s="428" t="s">
        <v>2635</v>
      </c>
      <c r="AB133" s="428" t="s">
        <v>2633</v>
      </c>
      <c r="AC133" s="428" t="s">
        <v>2636</v>
      </c>
      <c r="AD133" s="428" t="s">
        <v>2634</v>
      </c>
      <c r="AE133" s="428"/>
      <c r="AF133" s="428" t="s">
        <v>2634</v>
      </c>
      <c r="AG133" s="428"/>
      <c r="AH133" s="428" t="s">
        <v>2634</v>
      </c>
      <c r="AI133" s="428"/>
      <c r="AJ133" s="428" t="s">
        <v>2633</v>
      </c>
      <c r="AK133" s="428" t="s">
        <v>2636</v>
      </c>
      <c r="AL133" s="428" t="s">
        <v>2634</v>
      </c>
      <c r="AM133" s="428"/>
      <c r="AN133" s="428" t="s">
        <v>2634</v>
      </c>
      <c r="AO133" s="428"/>
      <c r="AP133" s="428"/>
      <c r="AQ133" s="428" t="s">
        <v>2637</v>
      </c>
      <c r="AR133" s="428"/>
      <c r="AS133" s="428"/>
      <c r="AT133" s="428"/>
      <c r="AU133" s="428"/>
      <c r="AV133" s="428"/>
      <c r="AW133" s="428" t="s">
        <v>2634</v>
      </c>
      <c r="AX133" s="428"/>
      <c r="AY133" s="428" t="s">
        <v>2634</v>
      </c>
      <c r="AZ133" s="428"/>
      <c r="BA133" s="428" t="s">
        <v>3970</v>
      </c>
      <c r="BB133" s="428" t="s">
        <v>3970</v>
      </c>
      <c r="BC133" s="428" t="s">
        <v>2634</v>
      </c>
      <c r="BD133" s="428"/>
      <c r="BE133" s="428" t="s">
        <v>2634</v>
      </c>
      <c r="BF133" s="428" t="s">
        <v>2634</v>
      </c>
      <c r="BG133" s="428" t="s">
        <v>2634</v>
      </c>
      <c r="BH133" s="428"/>
      <c r="BI133" s="428"/>
      <c r="BJ133" s="428"/>
      <c r="BK133" s="428">
        <v>113</v>
      </c>
      <c r="BL133" s="428">
        <v>113</v>
      </c>
      <c r="BM133" s="211">
        <f t="shared" si="32"/>
        <v>10.091145833333337</v>
      </c>
      <c r="BN133" s="428" t="s">
        <v>562</v>
      </c>
      <c r="BO133" s="428">
        <v>107.5</v>
      </c>
      <c r="BP133" s="211">
        <f t="shared" si="33"/>
        <v>19.042968750000004</v>
      </c>
      <c r="BQ133" s="428"/>
      <c r="BR133" s="428"/>
      <c r="BS133" s="211">
        <f t="shared" si="34"/>
        <v>194.01041666666666</v>
      </c>
      <c r="BT133" s="428"/>
      <c r="BU133" s="428"/>
      <c r="BV133" s="211">
        <f t="shared" si="35"/>
        <v>194.01041666666666</v>
      </c>
      <c r="BW133" s="428" t="s">
        <v>563</v>
      </c>
      <c r="BX133" s="428">
        <v>92</v>
      </c>
      <c r="BY133" s="211">
        <f t="shared" si="40"/>
        <v>44.270833333333336</v>
      </c>
      <c r="BZ133" s="428" t="s">
        <v>2891</v>
      </c>
      <c r="CA133" s="428">
        <v>90</v>
      </c>
      <c r="CB133" s="212">
        <f t="shared" si="36"/>
        <v>47.526041666666671</v>
      </c>
      <c r="CC133" s="428" t="s">
        <v>7456</v>
      </c>
      <c r="CD133" s="428">
        <v>88</v>
      </c>
      <c r="CE133" s="212">
        <f t="shared" si="37"/>
        <v>50.78125</v>
      </c>
      <c r="CF133" s="428"/>
      <c r="CG133" s="428"/>
      <c r="CH133" s="212">
        <f t="shared" si="38"/>
        <v>194.01041666666666</v>
      </c>
      <c r="CI133" s="428"/>
      <c r="CJ133" s="428"/>
      <c r="CK133" s="212">
        <f t="shared" si="39"/>
        <v>194.01041666666666</v>
      </c>
      <c r="CL133" s="428">
        <v>88</v>
      </c>
      <c r="CM133" s="211">
        <f t="shared" si="29"/>
        <v>50.78125</v>
      </c>
      <c r="CN133" s="208">
        <v>65</v>
      </c>
      <c r="CO133" s="428"/>
      <c r="CP133" s="428"/>
      <c r="CQ133" s="213">
        <v>1</v>
      </c>
      <c r="CR133" s="213">
        <v>2</v>
      </c>
      <c r="CS133" s="211">
        <v>1</v>
      </c>
      <c r="CT133" s="214">
        <v>-0.25</v>
      </c>
      <c r="CU133" s="214">
        <v>0.25</v>
      </c>
      <c r="CV133" s="214">
        <v>0.5</v>
      </c>
      <c r="CW133" s="214">
        <v>0.5</v>
      </c>
      <c r="CX133" s="431">
        <f t="shared" si="41"/>
        <v>5</v>
      </c>
      <c r="CY133" s="431" t="s">
        <v>2836</v>
      </c>
      <c r="CZ133" s="431" t="s">
        <v>2634</v>
      </c>
      <c r="DA133" s="431"/>
      <c r="DB133" s="211" t="s">
        <v>2644</v>
      </c>
      <c r="DC133" s="211" t="s">
        <v>2648</v>
      </c>
      <c r="DD133" s="211" t="s">
        <v>2648</v>
      </c>
      <c r="DE133" s="211" t="s">
        <v>2651</v>
      </c>
      <c r="DF133" s="211" t="s">
        <v>32</v>
      </c>
      <c r="DG133" s="211" t="s">
        <v>2654</v>
      </c>
      <c r="DH133" s="211" t="s">
        <v>2653</v>
      </c>
      <c r="DI133" s="211" t="s">
        <v>2658</v>
      </c>
      <c r="DJ133" s="211" t="s">
        <v>2659</v>
      </c>
      <c r="DK133" s="211" t="s">
        <v>2659</v>
      </c>
      <c r="DL133" s="211" t="s">
        <v>37</v>
      </c>
      <c r="DM133" s="211" t="s">
        <v>2663</v>
      </c>
      <c r="DN133" s="428" t="s">
        <v>4001</v>
      </c>
      <c r="DO133" s="428" t="s">
        <v>4003</v>
      </c>
      <c r="DP133" s="428"/>
      <c r="DQ133" s="428" t="s">
        <v>4068</v>
      </c>
      <c r="DR133" s="428"/>
      <c r="DS133" s="428" t="s">
        <v>2634</v>
      </c>
      <c r="DT133" s="428"/>
      <c r="DU133" s="211" t="s">
        <v>2634</v>
      </c>
      <c r="DV133" s="211" t="s">
        <v>2633</v>
      </c>
      <c r="DW133" s="211"/>
      <c r="DX133" s="215" t="s">
        <v>220</v>
      </c>
      <c r="DY133" s="169" t="s">
        <v>3079</v>
      </c>
      <c r="DZ133" s="215" t="s">
        <v>564</v>
      </c>
      <c r="EA133" s="208">
        <v>3</v>
      </c>
      <c r="EB133" s="432"/>
      <c r="EC133" s="215"/>
      <c r="ED133" s="209"/>
      <c r="EE133" s="209"/>
      <c r="EF133" s="433"/>
      <c r="EG133" s="433"/>
      <c r="EH133" s="433"/>
      <c r="EI133" s="433"/>
      <c r="EJ133" s="433"/>
      <c r="EK133" s="433"/>
      <c r="EL133" s="433"/>
      <c r="EM133" s="433"/>
      <c r="EN133" s="433"/>
      <c r="EO133" s="433"/>
      <c r="EP133" s="433"/>
      <c r="EQ133" s="433"/>
      <c r="ER133" s="433"/>
      <c r="ES133" s="433"/>
      <c r="ET133" s="433"/>
      <c r="EU133" s="433"/>
      <c r="EV133" s="433"/>
      <c r="EW133" s="433"/>
      <c r="EX133" s="433"/>
      <c r="EY133" s="433"/>
      <c r="EZ133" s="433"/>
      <c r="FA133" s="433"/>
      <c r="FB133" s="433"/>
      <c r="FC133" s="433"/>
      <c r="FD133" s="433"/>
      <c r="FE133" s="433"/>
      <c r="FF133" s="433"/>
      <c r="FG133" s="433"/>
      <c r="FH133" s="433"/>
      <c r="FI133" s="433"/>
      <c r="FJ133" s="433"/>
      <c r="FK133" s="433"/>
      <c r="FL133" s="433"/>
      <c r="FM133" s="433"/>
      <c r="FN133" s="433"/>
      <c r="FO133" s="433"/>
      <c r="FP133" s="433"/>
      <c r="FQ133" s="433"/>
      <c r="FR133" s="433"/>
      <c r="FS133" s="433"/>
      <c r="FT133" s="433"/>
      <c r="FU133" s="433"/>
      <c r="FV133" s="433"/>
      <c r="FW133" s="433"/>
      <c r="FX133" s="433"/>
    </row>
    <row r="134" spans="1:180" s="434" customFormat="1" ht="15.75" hidden="1" customHeight="1" x14ac:dyDescent="0.25">
      <c r="A134" s="189">
        <v>132</v>
      </c>
      <c r="B134" s="2063"/>
      <c r="C134" s="428" t="s">
        <v>7918</v>
      </c>
      <c r="D134" s="428" t="s">
        <v>22</v>
      </c>
      <c r="E134" s="428" t="s">
        <v>4150</v>
      </c>
      <c r="F134" s="428">
        <v>343651</v>
      </c>
      <c r="G134" s="428">
        <v>40</v>
      </c>
      <c r="H134" s="428" t="s">
        <v>2633</v>
      </c>
      <c r="I134" s="428" t="s">
        <v>2633</v>
      </c>
      <c r="J134" s="428" t="s">
        <v>2633</v>
      </c>
      <c r="K134" s="428">
        <v>555219018</v>
      </c>
      <c r="L134" s="428">
        <v>110</v>
      </c>
      <c r="M134" s="428">
        <v>156</v>
      </c>
      <c r="N134" s="211">
        <f t="shared" si="28"/>
        <v>45.20052596975674</v>
      </c>
      <c r="O134" s="429">
        <v>2</v>
      </c>
      <c r="P134" s="211">
        <f t="shared" si="30"/>
        <v>60.84</v>
      </c>
      <c r="Q134" s="211">
        <f t="shared" si="31"/>
        <v>49.16</v>
      </c>
      <c r="R134" s="428"/>
      <c r="S134" s="430">
        <v>40645</v>
      </c>
      <c r="T134" s="428" t="s">
        <v>253</v>
      </c>
      <c r="U134" s="428" t="s">
        <v>2490</v>
      </c>
      <c r="V134" s="428" t="s">
        <v>565</v>
      </c>
      <c r="W134" s="428" t="s">
        <v>2892</v>
      </c>
      <c r="X134" s="428" t="s">
        <v>2634</v>
      </c>
      <c r="Y134" s="428"/>
      <c r="Z134" s="428" t="s">
        <v>2634</v>
      </c>
      <c r="AA134" s="428"/>
      <c r="AB134" s="428" t="s">
        <v>2633</v>
      </c>
      <c r="AC134" s="428" t="s">
        <v>2635</v>
      </c>
      <c r="AD134" s="428" t="s">
        <v>2634</v>
      </c>
      <c r="AE134" s="428"/>
      <c r="AF134" s="428" t="s">
        <v>2634</v>
      </c>
      <c r="AG134" s="428"/>
      <c r="AH134" s="428" t="s">
        <v>2634</v>
      </c>
      <c r="AI134" s="428"/>
      <c r="AJ134" s="428" t="s">
        <v>2634</v>
      </c>
      <c r="AK134" s="428"/>
      <c r="AL134" s="428" t="s">
        <v>2634</v>
      </c>
      <c r="AM134" s="428"/>
      <c r="AN134" s="428" t="s">
        <v>2634</v>
      </c>
      <c r="AO134" s="428"/>
      <c r="AP134" s="428"/>
      <c r="AQ134" s="428" t="s">
        <v>2638</v>
      </c>
      <c r="AR134" s="428" t="s">
        <v>4068</v>
      </c>
      <c r="AS134" s="428" t="s">
        <v>4088</v>
      </c>
      <c r="AT134" s="428"/>
      <c r="AU134" s="428"/>
      <c r="AV134" s="428"/>
      <c r="AW134" s="428" t="s">
        <v>2634</v>
      </c>
      <c r="AX134" s="428"/>
      <c r="AY134" s="428" t="s">
        <v>2634</v>
      </c>
      <c r="AZ134" s="428"/>
      <c r="BA134" s="428"/>
      <c r="BB134" s="428"/>
      <c r="BC134" s="428"/>
      <c r="BD134" s="428"/>
      <c r="BE134" s="428" t="s">
        <v>2634</v>
      </c>
      <c r="BF134" s="428" t="s">
        <v>2634</v>
      </c>
      <c r="BG134" s="428" t="s">
        <v>2633</v>
      </c>
      <c r="BH134" s="428" t="s">
        <v>2635</v>
      </c>
      <c r="BI134" s="428"/>
      <c r="BJ134" s="428"/>
      <c r="BK134" s="428">
        <v>104</v>
      </c>
      <c r="BL134" s="428">
        <v>104</v>
      </c>
      <c r="BM134" s="211">
        <f t="shared" si="32"/>
        <v>12.205044751830757</v>
      </c>
      <c r="BN134" s="428">
        <v>93.7</v>
      </c>
      <c r="BO134" s="428">
        <v>93.7</v>
      </c>
      <c r="BP134" s="211">
        <f t="shared" si="33"/>
        <v>33.157038242473554</v>
      </c>
      <c r="BQ134" s="428">
        <v>81</v>
      </c>
      <c r="BR134" s="428">
        <v>81</v>
      </c>
      <c r="BS134" s="211">
        <f t="shared" si="34"/>
        <v>58.991049633848661</v>
      </c>
      <c r="BT134" s="428"/>
      <c r="BU134" s="428"/>
      <c r="BV134" s="211">
        <f t="shared" si="35"/>
        <v>223.75915378356387</v>
      </c>
      <c r="BW134" s="428" t="s">
        <v>566</v>
      </c>
      <c r="BX134" s="428">
        <v>73.3</v>
      </c>
      <c r="BY134" s="211">
        <f t="shared" si="40"/>
        <v>74.654190398698134</v>
      </c>
      <c r="BZ134" s="428" t="s">
        <v>2893</v>
      </c>
      <c r="CA134" s="428">
        <v>67</v>
      </c>
      <c r="CB134" s="212">
        <f t="shared" si="36"/>
        <v>87.469487388120427</v>
      </c>
      <c r="CC134" s="428" t="s">
        <v>7461</v>
      </c>
      <c r="CD134" s="428">
        <v>77</v>
      </c>
      <c r="CE134" s="212">
        <f t="shared" si="37"/>
        <v>67.12774613506916</v>
      </c>
      <c r="CF134" s="428"/>
      <c r="CG134" s="428"/>
      <c r="CH134" s="212">
        <f t="shared" si="38"/>
        <v>223.75915378356387</v>
      </c>
      <c r="CI134" s="428"/>
      <c r="CJ134" s="428"/>
      <c r="CK134" s="212">
        <f t="shared" si="39"/>
        <v>223.75915378356387</v>
      </c>
      <c r="CL134" s="428">
        <v>77</v>
      </c>
      <c r="CM134" s="211">
        <f t="shared" si="29"/>
        <v>67.12774613506916</v>
      </c>
      <c r="CN134" s="208">
        <v>105</v>
      </c>
      <c r="CO134" s="428"/>
      <c r="CP134" s="428"/>
      <c r="CQ134" s="213">
        <v>3</v>
      </c>
      <c r="CR134" s="213">
        <v>1</v>
      </c>
      <c r="CS134" s="211">
        <v>1</v>
      </c>
      <c r="CT134" s="214">
        <v>0.5</v>
      </c>
      <c r="CU134" s="214">
        <v>0.25</v>
      </c>
      <c r="CV134" s="214">
        <v>0</v>
      </c>
      <c r="CW134" s="214">
        <v>0.5</v>
      </c>
      <c r="CX134" s="431">
        <f t="shared" si="41"/>
        <v>6.25</v>
      </c>
      <c r="CY134" s="431" t="s">
        <v>2894</v>
      </c>
      <c r="CZ134" s="431" t="s">
        <v>2633</v>
      </c>
      <c r="DA134" s="431" t="s">
        <v>3975</v>
      </c>
      <c r="DB134" s="211" t="s">
        <v>2645</v>
      </c>
      <c r="DC134" s="211" t="s">
        <v>2646</v>
      </c>
      <c r="DD134" s="211" t="s">
        <v>2648</v>
      </c>
      <c r="DE134" s="211" t="s">
        <v>2649</v>
      </c>
      <c r="DF134" s="211" t="s">
        <v>32</v>
      </c>
      <c r="DG134" s="211" t="s">
        <v>32</v>
      </c>
      <c r="DH134" s="211" t="s">
        <v>32</v>
      </c>
      <c r="DI134" s="211" t="s">
        <v>2657</v>
      </c>
      <c r="DJ134" s="211" t="s">
        <v>2660</v>
      </c>
      <c r="DK134" s="211" t="s">
        <v>2659</v>
      </c>
      <c r="DL134" s="211" t="s">
        <v>2659</v>
      </c>
      <c r="DM134" s="211" t="s">
        <v>2663</v>
      </c>
      <c r="DN134" s="428" t="s">
        <v>4001</v>
      </c>
      <c r="DO134" s="428" t="s">
        <v>4002</v>
      </c>
      <c r="DP134" s="428"/>
      <c r="DQ134" s="428" t="s">
        <v>4068</v>
      </c>
      <c r="DR134" s="428"/>
      <c r="DS134" s="428" t="s">
        <v>2633</v>
      </c>
      <c r="DT134" s="428" t="s">
        <v>4072</v>
      </c>
      <c r="DU134" s="211" t="s">
        <v>2633</v>
      </c>
      <c r="DV134" s="211" t="s">
        <v>2633</v>
      </c>
      <c r="DW134" s="211" t="s">
        <v>2895</v>
      </c>
      <c r="DX134" s="215" t="s">
        <v>3080</v>
      </c>
      <c r="DY134" s="169" t="s">
        <v>4287</v>
      </c>
      <c r="DZ134" s="215" t="s">
        <v>559</v>
      </c>
      <c r="EA134" s="208">
        <v>3</v>
      </c>
      <c r="EB134" s="432"/>
      <c r="EC134" s="215"/>
      <c r="ED134" s="209"/>
      <c r="EE134" s="209"/>
      <c r="EF134" s="433"/>
      <c r="EG134" s="433"/>
      <c r="EH134" s="433"/>
      <c r="EI134" s="433"/>
      <c r="EJ134" s="433"/>
      <c r="EK134" s="433"/>
      <c r="EL134" s="433"/>
      <c r="EM134" s="433"/>
      <c r="EN134" s="433"/>
      <c r="EO134" s="433"/>
      <c r="EP134" s="433"/>
      <c r="EQ134" s="433"/>
      <c r="ER134" s="433"/>
      <c r="ES134" s="433"/>
      <c r="ET134" s="433"/>
      <c r="EU134" s="433"/>
      <c r="EV134" s="433"/>
      <c r="EW134" s="433"/>
      <c r="EX134" s="433"/>
      <c r="EY134" s="433"/>
      <c r="EZ134" s="433"/>
      <c r="FA134" s="433"/>
      <c r="FB134" s="433"/>
      <c r="FC134" s="433"/>
      <c r="FD134" s="433"/>
      <c r="FE134" s="433"/>
      <c r="FF134" s="433"/>
      <c r="FG134" s="433"/>
      <c r="FH134" s="433"/>
      <c r="FI134" s="433"/>
      <c r="FJ134" s="433"/>
      <c r="FK134" s="433"/>
      <c r="FL134" s="433"/>
      <c r="FM134" s="433"/>
      <c r="FN134" s="433"/>
      <c r="FO134" s="433"/>
      <c r="FP134" s="433"/>
      <c r="FQ134" s="433"/>
      <c r="FR134" s="433"/>
      <c r="FS134" s="433"/>
      <c r="FT134" s="433"/>
      <c r="FU134" s="433"/>
      <c r="FV134" s="433"/>
      <c r="FW134" s="433"/>
      <c r="FX134" s="433"/>
    </row>
    <row r="135" spans="1:180" s="434" customFormat="1" ht="15.75" hidden="1" customHeight="1" x14ac:dyDescent="0.25">
      <c r="A135" s="219">
        <v>133</v>
      </c>
      <c r="B135" s="2071"/>
      <c r="C135" s="445" t="s">
        <v>7919</v>
      </c>
      <c r="D135" s="428" t="s">
        <v>23</v>
      </c>
      <c r="E135" s="428" t="s">
        <v>4126</v>
      </c>
      <c r="F135" s="428">
        <v>423151</v>
      </c>
      <c r="G135" s="428">
        <v>28</v>
      </c>
      <c r="H135" s="428" t="s">
        <v>3995</v>
      </c>
      <c r="I135" s="428" t="s">
        <v>2634</v>
      </c>
      <c r="J135" s="428" t="s">
        <v>2633</v>
      </c>
      <c r="K135" s="428">
        <v>506329099</v>
      </c>
      <c r="L135" s="428">
        <v>121</v>
      </c>
      <c r="M135" s="428">
        <v>163</v>
      </c>
      <c r="N135" s="211">
        <f t="shared" si="28"/>
        <v>45.541796830893148</v>
      </c>
      <c r="O135" s="429">
        <v>2</v>
      </c>
      <c r="P135" s="211">
        <f t="shared" si="30"/>
        <v>66.422499999999999</v>
      </c>
      <c r="Q135" s="211">
        <f t="shared" si="31"/>
        <v>54.577500000000001</v>
      </c>
      <c r="R135" s="428"/>
      <c r="S135" s="430">
        <v>40646</v>
      </c>
      <c r="T135" s="428" t="s">
        <v>461</v>
      </c>
      <c r="U135" s="428" t="s">
        <v>2474</v>
      </c>
      <c r="V135" s="428" t="s">
        <v>567</v>
      </c>
      <c r="W135" s="428" t="s">
        <v>6042</v>
      </c>
      <c r="X135" s="428" t="s">
        <v>2634</v>
      </c>
      <c r="Y135" s="428"/>
      <c r="Z135" s="428" t="s">
        <v>2634</v>
      </c>
      <c r="AA135" s="428"/>
      <c r="AB135" s="428" t="s">
        <v>2633</v>
      </c>
      <c r="AC135" s="428" t="s">
        <v>2635</v>
      </c>
      <c r="AD135" s="428" t="s">
        <v>2634</v>
      </c>
      <c r="AE135" s="428"/>
      <c r="AF135" s="428" t="s">
        <v>2634</v>
      </c>
      <c r="AG135" s="428"/>
      <c r="AH135" s="428" t="s">
        <v>2634</v>
      </c>
      <c r="AI135" s="428"/>
      <c r="AJ135" s="428" t="s">
        <v>2634</v>
      </c>
      <c r="AK135" s="428"/>
      <c r="AL135" s="428" t="s">
        <v>2634</v>
      </c>
      <c r="AM135" s="428"/>
      <c r="AN135" s="428" t="s">
        <v>2634</v>
      </c>
      <c r="AO135" s="428"/>
      <c r="AP135" s="428"/>
      <c r="AQ135" s="428" t="s">
        <v>2638</v>
      </c>
      <c r="AR135" s="428" t="s">
        <v>4068</v>
      </c>
      <c r="AS135" s="428" t="s">
        <v>4078</v>
      </c>
      <c r="AT135" s="428"/>
      <c r="AU135" s="428"/>
      <c r="AV135" s="428"/>
      <c r="AW135" s="428" t="s">
        <v>2634</v>
      </c>
      <c r="AX135" s="428"/>
      <c r="AY135" s="428" t="s">
        <v>2634</v>
      </c>
      <c r="AZ135" s="428"/>
      <c r="BA135" s="428" t="s">
        <v>3970</v>
      </c>
      <c r="BB135" s="428" t="s">
        <v>3970</v>
      </c>
      <c r="BC135" s="428" t="s">
        <v>2634</v>
      </c>
      <c r="BD135" s="428"/>
      <c r="BE135" s="428" t="s">
        <v>2634</v>
      </c>
      <c r="BF135" s="428" t="s">
        <v>2634</v>
      </c>
      <c r="BG135" s="428" t="s">
        <v>2634</v>
      </c>
      <c r="BH135" s="428"/>
      <c r="BI135" s="428"/>
      <c r="BJ135" s="428"/>
      <c r="BK135" s="428">
        <v>112.7</v>
      </c>
      <c r="BL135" s="428">
        <v>112.7</v>
      </c>
      <c r="BM135" s="211">
        <f t="shared" si="32"/>
        <v>15.207732124043785</v>
      </c>
      <c r="BN135" s="428">
        <v>104</v>
      </c>
      <c r="BO135" s="428">
        <v>104</v>
      </c>
      <c r="BP135" s="211">
        <f t="shared" si="33"/>
        <v>31.148367001053543</v>
      </c>
      <c r="BQ135" s="428">
        <v>84</v>
      </c>
      <c r="BR135" s="428">
        <v>84</v>
      </c>
      <c r="BS135" s="211">
        <f t="shared" si="34"/>
        <v>67.793504649351846</v>
      </c>
      <c r="BT135" s="428">
        <v>77</v>
      </c>
      <c r="BU135" s="428">
        <v>77</v>
      </c>
      <c r="BV135" s="211">
        <f t="shared" si="35"/>
        <v>80.619302826256245</v>
      </c>
      <c r="BW135" s="428">
        <v>76</v>
      </c>
      <c r="BX135" s="428">
        <v>76</v>
      </c>
      <c r="BY135" s="211">
        <f t="shared" si="40"/>
        <v>82.451559708671155</v>
      </c>
      <c r="BZ135" s="428" t="s">
        <v>7427</v>
      </c>
      <c r="CA135" s="428">
        <v>65</v>
      </c>
      <c r="CB135" s="212">
        <f t="shared" si="36"/>
        <v>102.60638541523521</v>
      </c>
      <c r="CC135" s="428" t="s">
        <v>7929</v>
      </c>
      <c r="CD135" s="428">
        <v>68</v>
      </c>
      <c r="CE135" s="212">
        <f t="shared" si="37"/>
        <v>97.109614767990465</v>
      </c>
      <c r="CF135" s="428"/>
      <c r="CG135" s="428"/>
      <c r="CH135" s="212">
        <f t="shared" si="38"/>
        <v>221.70308277220468</v>
      </c>
      <c r="CI135" s="428"/>
      <c r="CJ135" s="428"/>
      <c r="CK135" s="212">
        <f t="shared" si="39"/>
        <v>221.70308277220468</v>
      </c>
      <c r="CL135" s="428">
        <v>68</v>
      </c>
      <c r="CM135" s="211">
        <f t="shared" si="29"/>
        <v>97.109614767990465</v>
      </c>
      <c r="CN135" s="208">
        <v>115</v>
      </c>
      <c r="CO135" s="428"/>
      <c r="CP135" s="428"/>
      <c r="CQ135" s="213">
        <v>3</v>
      </c>
      <c r="CR135" s="213">
        <v>1</v>
      </c>
      <c r="CS135" s="211">
        <v>-0.5</v>
      </c>
      <c r="CT135" s="214">
        <v>0</v>
      </c>
      <c r="CU135" s="214">
        <v>0.5</v>
      </c>
      <c r="CV135" s="214">
        <v>0</v>
      </c>
      <c r="CW135" s="214">
        <v>0</v>
      </c>
      <c r="CX135" s="431">
        <f t="shared" si="41"/>
        <v>4</v>
      </c>
      <c r="CY135" s="431" t="s">
        <v>2836</v>
      </c>
      <c r="CZ135" s="431" t="s">
        <v>2634</v>
      </c>
      <c r="DA135" s="431"/>
      <c r="DB135" s="211" t="s">
        <v>2645</v>
      </c>
      <c r="DC135" s="211" t="s">
        <v>2648</v>
      </c>
      <c r="DD135" s="211" t="s">
        <v>2646</v>
      </c>
      <c r="DE135" s="211" t="s">
        <v>2651</v>
      </c>
      <c r="DF135" s="211" t="s">
        <v>2652</v>
      </c>
      <c r="DG135" s="211" t="s">
        <v>2654</v>
      </c>
      <c r="DH135" s="211" t="s">
        <v>2654</v>
      </c>
      <c r="DI135" s="211" t="s">
        <v>2655</v>
      </c>
      <c r="DJ135" s="211" t="s">
        <v>37</v>
      </c>
      <c r="DK135" s="211" t="s">
        <v>2659</v>
      </c>
      <c r="DL135" s="211" t="s">
        <v>2659</v>
      </c>
      <c r="DM135" s="211" t="s">
        <v>2663</v>
      </c>
      <c r="DN135" s="428" t="s">
        <v>4001</v>
      </c>
      <c r="DO135" s="428" t="s">
        <v>4002</v>
      </c>
      <c r="DP135" s="428" t="s">
        <v>2648</v>
      </c>
      <c r="DQ135" s="428"/>
      <c r="DR135" s="428" t="s">
        <v>4070</v>
      </c>
      <c r="DS135" s="428" t="s">
        <v>2633</v>
      </c>
      <c r="DT135" s="428" t="s">
        <v>4073</v>
      </c>
      <c r="DU135" s="211" t="s">
        <v>2634</v>
      </c>
      <c r="DV135" s="211" t="s">
        <v>2633</v>
      </c>
      <c r="DW135" s="211" t="s">
        <v>4082</v>
      </c>
      <c r="DX135" s="215" t="s">
        <v>100</v>
      </c>
      <c r="DY135" s="169" t="s">
        <v>7930</v>
      </c>
      <c r="DZ135" s="215" t="s">
        <v>548</v>
      </c>
      <c r="EA135" s="208">
        <v>3</v>
      </c>
      <c r="EB135" s="432" t="s">
        <v>568</v>
      </c>
      <c r="EC135" s="215"/>
      <c r="ED135" s="209" t="s">
        <v>7211</v>
      </c>
      <c r="EE135" s="209"/>
      <c r="EF135" s="433"/>
      <c r="EG135" s="433"/>
      <c r="EH135" s="433"/>
      <c r="EI135" s="433"/>
      <c r="EJ135" s="433"/>
      <c r="EK135" s="433"/>
      <c r="EL135" s="433"/>
      <c r="EM135" s="433"/>
      <c r="EN135" s="433"/>
      <c r="EO135" s="433"/>
      <c r="EP135" s="433"/>
      <c r="EQ135" s="433"/>
      <c r="ER135" s="433"/>
      <c r="ES135" s="433"/>
      <c r="ET135" s="433"/>
      <c r="EU135" s="433"/>
      <c r="EV135" s="433"/>
      <c r="EW135" s="433"/>
      <c r="EX135" s="433"/>
      <c r="EY135" s="433"/>
      <c r="EZ135" s="433"/>
      <c r="FA135" s="433"/>
      <c r="FB135" s="433"/>
      <c r="FC135" s="433"/>
      <c r="FD135" s="433"/>
      <c r="FE135" s="433"/>
      <c r="FF135" s="433"/>
      <c r="FG135" s="433"/>
      <c r="FH135" s="433"/>
      <c r="FI135" s="433"/>
      <c r="FJ135" s="433"/>
      <c r="FK135" s="433"/>
      <c r="FL135" s="433"/>
      <c r="FM135" s="433"/>
      <c r="FN135" s="433"/>
      <c r="FO135" s="433"/>
      <c r="FP135" s="433"/>
      <c r="FQ135" s="433"/>
      <c r="FR135" s="433"/>
      <c r="FS135" s="433"/>
      <c r="FT135" s="433"/>
      <c r="FU135" s="433"/>
      <c r="FV135" s="433"/>
      <c r="FW135" s="433"/>
      <c r="FX135" s="433"/>
    </row>
    <row r="136" spans="1:180" s="434" customFormat="1" ht="15.75" hidden="1" customHeight="1" x14ac:dyDescent="0.25">
      <c r="A136" s="189">
        <v>134</v>
      </c>
      <c r="B136" s="2063"/>
      <c r="C136" s="428" t="s">
        <v>7920</v>
      </c>
      <c r="D136" s="428" t="s">
        <v>22</v>
      </c>
      <c r="E136" s="428" t="s">
        <v>4126</v>
      </c>
      <c r="F136" s="428">
        <v>417475</v>
      </c>
      <c r="G136" s="428">
        <v>39</v>
      </c>
      <c r="H136" s="428" t="s">
        <v>2633</v>
      </c>
      <c r="I136" s="428" t="s">
        <v>2633</v>
      </c>
      <c r="J136" s="428" t="s">
        <v>2633</v>
      </c>
      <c r="K136" s="428">
        <v>505223767</v>
      </c>
      <c r="L136" s="428">
        <v>98.5</v>
      </c>
      <c r="M136" s="428">
        <v>165</v>
      </c>
      <c r="N136" s="212">
        <f t="shared" si="28"/>
        <v>36.179981634527088</v>
      </c>
      <c r="O136" s="437">
        <v>1</v>
      </c>
      <c r="P136" s="431">
        <f t="shared" si="30"/>
        <v>68.062499999999986</v>
      </c>
      <c r="Q136" s="431">
        <f t="shared" si="31"/>
        <v>30.437500000000014</v>
      </c>
      <c r="R136" s="438"/>
      <c r="S136" s="430">
        <v>40647</v>
      </c>
      <c r="T136" s="428" t="s">
        <v>570</v>
      </c>
      <c r="U136" s="428" t="s">
        <v>2475</v>
      </c>
      <c r="V136" s="428" t="s">
        <v>569</v>
      </c>
      <c r="W136" s="428" t="s">
        <v>3081</v>
      </c>
      <c r="X136" s="428" t="s">
        <v>2634</v>
      </c>
      <c r="Y136" s="428"/>
      <c r="Z136" s="428" t="s">
        <v>2634</v>
      </c>
      <c r="AA136" s="428"/>
      <c r="AB136" s="428" t="s">
        <v>2633</v>
      </c>
      <c r="AC136" s="428" t="s">
        <v>2635</v>
      </c>
      <c r="AD136" s="428" t="s">
        <v>2634</v>
      </c>
      <c r="AE136" s="428"/>
      <c r="AF136" s="428" t="s">
        <v>2633</v>
      </c>
      <c r="AG136" s="428" t="s">
        <v>2636</v>
      </c>
      <c r="AH136" s="428" t="s">
        <v>2634</v>
      </c>
      <c r="AI136" s="428"/>
      <c r="AJ136" s="428" t="s">
        <v>2634</v>
      </c>
      <c r="AK136" s="428"/>
      <c r="AL136" s="428" t="s">
        <v>2634</v>
      </c>
      <c r="AM136" s="428"/>
      <c r="AN136" s="428" t="s">
        <v>2633</v>
      </c>
      <c r="AO136" s="428"/>
      <c r="AP136" s="428"/>
      <c r="AQ136" s="428" t="s">
        <v>2635</v>
      </c>
      <c r="AR136" s="428"/>
      <c r="AS136" s="428"/>
      <c r="AT136" s="428"/>
      <c r="AU136" s="428"/>
      <c r="AV136" s="428"/>
      <c r="AW136" s="428" t="s">
        <v>2634</v>
      </c>
      <c r="AX136" s="428"/>
      <c r="AY136" s="428" t="s">
        <v>2634</v>
      </c>
      <c r="AZ136" s="428"/>
      <c r="BA136" s="428"/>
      <c r="BB136" s="428"/>
      <c r="BC136" s="428"/>
      <c r="BD136" s="428"/>
      <c r="BE136" s="428" t="s">
        <v>2634</v>
      </c>
      <c r="BF136" s="428" t="s">
        <v>2634</v>
      </c>
      <c r="BG136" s="428" t="s">
        <v>2634</v>
      </c>
      <c r="BH136" s="428"/>
      <c r="BI136" s="428"/>
      <c r="BJ136" s="428"/>
      <c r="BK136" s="428">
        <v>87.5</v>
      </c>
      <c r="BL136" s="428">
        <v>87.5</v>
      </c>
      <c r="BM136" s="211">
        <f t="shared" si="32"/>
        <v>36.139630390143715</v>
      </c>
      <c r="BN136" s="428" t="s">
        <v>571</v>
      </c>
      <c r="BO136" s="428">
        <v>78</v>
      </c>
      <c r="BP136" s="211">
        <f t="shared" si="33"/>
        <v>67.351129363449658</v>
      </c>
      <c r="BQ136" s="428" t="s">
        <v>572</v>
      </c>
      <c r="BR136" s="428">
        <v>71</v>
      </c>
      <c r="BS136" s="211">
        <f t="shared" si="34"/>
        <v>90.349075975359312</v>
      </c>
      <c r="BT136" s="428" t="s">
        <v>573</v>
      </c>
      <c r="BU136" s="428">
        <v>64</v>
      </c>
      <c r="BV136" s="211">
        <f t="shared" si="35"/>
        <v>113.34702258726894</v>
      </c>
      <c r="BW136" s="428" t="s">
        <v>574</v>
      </c>
      <c r="BX136" s="428">
        <v>63.6</v>
      </c>
      <c r="BY136" s="211">
        <f t="shared" si="40"/>
        <v>114.66119096509235</v>
      </c>
      <c r="BZ136" s="428" t="s">
        <v>7427</v>
      </c>
      <c r="CA136" s="428">
        <v>65</v>
      </c>
      <c r="CB136" s="212">
        <f t="shared" si="36"/>
        <v>110.06160164271041</v>
      </c>
      <c r="CC136" s="428" t="s">
        <v>7428</v>
      </c>
      <c r="CD136" s="428">
        <v>66</v>
      </c>
      <c r="CE136" s="212">
        <f t="shared" si="37"/>
        <v>106.77618069815189</v>
      </c>
      <c r="CF136" s="428"/>
      <c r="CG136" s="428"/>
      <c r="CH136" s="212">
        <f t="shared" si="38"/>
        <v>323.61396303901427</v>
      </c>
      <c r="CI136" s="442"/>
      <c r="CJ136" s="442"/>
      <c r="CK136" s="212">
        <f t="shared" si="39"/>
        <v>323.61396303901427</v>
      </c>
      <c r="CL136" s="428">
        <v>66</v>
      </c>
      <c r="CM136" s="211">
        <f t="shared" si="29"/>
        <v>106.77618069815189</v>
      </c>
      <c r="CN136" s="208">
        <v>130</v>
      </c>
      <c r="CO136" s="428"/>
      <c r="CP136" s="428"/>
      <c r="CQ136" s="213">
        <v>3</v>
      </c>
      <c r="CR136" s="213">
        <v>1</v>
      </c>
      <c r="CS136" s="211">
        <v>1</v>
      </c>
      <c r="CT136" s="214">
        <v>0.25</v>
      </c>
      <c r="CU136" s="214">
        <v>0.5</v>
      </c>
      <c r="CV136" s="214">
        <v>0</v>
      </c>
      <c r="CW136" s="214">
        <v>0.5</v>
      </c>
      <c r="CX136" s="431">
        <f t="shared" si="41"/>
        <v>6.25</v>
      </c>
      <c r="CY136" s="431" t="s">
        <v>2838</v>
      </c>
      <c r="CZ136" s="431" t="s">
        <v>2633</v>
      </c>
      <c r="DA136" s="431" t="s">
        <v>3977</v>
      </c>
      <c r="DB136" s="211" t="s">
        <v>2644</v>
      </c>
      <c r="DC136" s="211" t="s">
        <v>2648</v>
      </c>
      <c r="DD136" s="211" t="s">
        <v>2648</v>
      </c>
      <c r="DE136" s="211" t="s">
        <v>2651</v>
      </c>
      <c r="DF136" s="211" t="s">
        <v>32</v>
      </c>
      <c r="DG136" s="211" t="s">
        <v>32</v>
      </c>
      <c r="DH136" s="211" t="s">
        <v>2653</v>
      </c>
      <c r="DI136" s="211" t="s">
        <v>2657</v>
      </c>
      <c r="DJ136" s="211" t="s">
        <v>37</v>
      </c>
      <c r="DK136" s="211" t="s">
        <v>37</v>
      </c>
      <c r="DL136" s="211" t="s">
        <v>2659</v>
      </c>
      <c r="DM136" s="211" t="s">
        <v>2663</v>
      </c>
      <c r="DN136" s="428" t="s">
        <v>4001</v>
      </c>
      <c r="DO136" s="428" t="s">
        <v>4003</v>
      </c>
      <c r="DP136" s="428"/>
      <c r="DQ136" s="428" t="s">
        <v>4068</v>
      </c>
      <c r="DR136" s="428"/>
      <c r="DS136" s="428" t="s">
        <v>2633</v>
      </c>
      <c r="DT136" s="428" t="s">
        <v>4073</v>
      </c>
      <c r="DU136" s="211" t="s">
        <v>2634</v>
      </c>
      <c r="DV136" s="211" t="s">
        <v>2633</v>
      </c>
      <c r="DW136" s="211" t="s">
        <v>7429</v>
      </c>
      <c r="DX136" s="215" t="s">
        <v>575</v>
      </c>
      <c r="DY136" s="169" t="s">
        <v>576</v>
      </c>
      <c r="DZ136" s="215" t="s">
        <v>577</v>
      </c>
      <c r="EA136" s="208">
        <v>3</v>
      </c>
      <c r="EB136" s="432"/>
      <c r="EC136" s="443"/>
      <c r="EE136" s="444"/>
      <c r="EF136" s="433"/>
      <c r="EG136" s="433"/>
      <c r="EH136" s="433"/>
      <c r="EI136" s="433"/>
      <c r="EJ136" s="433"/>
      <c r="EK136" s="433"/>
      <c r="EL136" s="433"/>
      <c r="EM136" s="433"/>
      <c r="EN136" s="433"/>
      <c r="EO136" s="433"/>
      <c r="EP136" s="433"/>
      <c r="EQ136" s="433"/>
      <c r="ER136" s="433"/>
      <c r="ES136" s="433"/>
      <c r="ET136" s="433"/>
      <c r="EU136" s="433"/>
      <c r="EV136" s="433"/>
      <c r="EW136" s="433"/>
      <c r="EX136" s="433"/>
      <c r="EY136" s="433"/>
      <c r="EZ136" s="433"/>
      <c r="FA136" s="433"/>
      <c r="FB136" s="433"/>
      <c r="FC136" s="433"/>
      <c r="FD136" s="433"/>
      <c r="FE136" s="433"/>
      <c r="FF136" s="433"/>
      <c r="FG136" s="433"/>
      <c r="FH136" s="433"/>
      <c r="FI136" s="433"/>
      <c r="FJ136" s="433"/>
      <c r="FK136" s="433"/>
      <c r="FL136" s="433"/>
      <c r="FM136" s="433"/>
      <c r="FN136" s="433"/>
      <c r="FO136" s="433"/>
      <c r="FP136" s="433"/>
      <c r="FQ136" s="433"/>
      <c r="FR136" s="433"/>
      <c r="FS136" s="433"/>
      <c r="FT136" s="433"/>
      <c r="FU136" s="433"/>
      <c r="FV136" s="433"/>
      <c r="FW136" s="433"/>
      <c r="FX136" s="433"/>
    </row>
    <row r="137" spans="1:180" s="434" customFormat="1" ht="15.75" hidden="1" customHeight="1" x14ac:dyDescent="0.25">
      <c r="A137" s="219">
        <v>135</v>
      </c>
      <c r="B137" s="2063"/>
      <c r="C137" s="445" t="s">
        <v>7921</v>
      </c>
      <c r="D137" s="428" t="s">
        <v>22</v>
      </c>
      <c r="E137" s="428" t="s">
        <v>4150</v>
      </c>
      <c r="F137" s="428">
        <v>423344</v>
      </c>
      <c r="G137" s="428">
        <v>30</v>
      </c>
      <c r="H137" s="428" t="s">
        <v>2633</v>
      </c>
      <c r="I137" s="428" t="s">
        <v>2634</v>
      </c>
      <c r="J137" s="428" t="s">
        <v>2633</v>
      </c>
      <c r="K137" s="428" t="s">
        <v>8306</v>
      </c>
      <c r="L137" s="428">
        <v>133.6</v>
      </c>
      <c r="M137" s="428">
        <v>172</v>
      </c>
      <c r="N137" s="211">
        <f t="shared" ref="N137:N200" si="42">(L137/((M137*M137)/100))*100</f>
        <v>45.159545700378587</v>
      </c>
      <c r="O137" s="429">
        <v>2</v>
      </c>
      <c r="P137" s="211">
        <f t="shared" si="30"/>
        <v>73.959999999999994</v>
      </c>
      <c r="Q137" s="211">
        <f t="shared" si="31"/>
        <v>59.64</v>
      </c>
      <c r="R137" s="428"/>
      <c r="S137" s="430">
        <v>40647</v>
      </c>
      <c r="T137" s="428" t="s">
        <v>461</v>
      </c>
      <c r="U137" s="428" t="s">
        <v>2474</v>
      </c>
      <c r="V137" s="428" t="s">
        <v>578</v>
      </c>
      <c r="W137" s="428" t="s">
        <v>2897</v>
      </c>
      <c r="X137" s="428" t="s">
        <v>2634</v>
      </c>
      <c r="Y137" s="428"/>
      <c r="Z137" s="428" t="s">
        <v>2634</v>
      </c>
      <c r="AA137" s="428"/>
      <c r="AB137" s="428" t="s">
        <v>2633</v>
      </c>
      <c r="AC137" s="428" t="s">
        <v>2635</v>
      </c>
      <c r="AD137" s="428" t="s">
        <v>2634</v>
      </c>
      <c r="AE137" s="428"/>
      <c r="AF137" s="428" t="s">
        <v>2634</v>
      </c>
      <c r="AG137" s="428"/>
      <c r="AH137" s="428" t="s">
        <v>2634</v>
      </c>
      <c r="AI137" s="428"/>
      <c r="AJ137" s="428" t="s">
        <v>2634</v>
      </c>
      <c r="AK137" s="428"/>
      <c r="AL137" s="428" t="s">
        <v>2634</v>
      </c>
      <c r="AM137" s="428"/>
      <c r="AN137" s="428" t="s">
        <v>2633</v>
      </c>
      <c r="AO137" s="428"/>
      <c r="AP137" s="428"/>
      <c r="AQ137" s="428" t="s">
        <v>2636</v>
      </c>
      <c r="AR137" s="428" t="s">
        <v>4075</v>
      </c>
      <c r="AS137" s="428" t="s">
        <v>4077</v>
      </c>
      <c r="AT137" s="428"/>
      <c r="AU137" s="428"/>
      <c r="AV137" s="428"/>
      <c r="AW137" s="428" t="s">
        <v>2634</v>
      </c>
      <c r="AX137" s="428"/>
      <c r="AY137" s="428" t="s">
        <v>2634</v>
      </c>
      <c r="AZ137" s="428"/>
      <c r="BA137" s="428"/>
      <c r="BB137" s="428"/>
      <c r="BC137" s="428"/>
      <c r="BD137" s="428"/>
      <c r="BE137" s="428" t="s">
        <v>2634</v>
      </c>
      <c r="BF137" s="428" t="s">
        <v>2634</v>
      </c>
      <c r="BG137" s="428" t="s">
        <v>2634</v>
      </c>
      <c r="BH137" s="428"/>
      <c r="BI137" s="428"/>
      <c r="BJ137" s="428"/>
      <c r="BK137" s="428">
        <v>123</v>
      </c>
      <c r="BL137" s="428">
        <v>123</v>
      </c>
      <c r="BM137" s="211">
        <f t="shared" si="32"/>
        <v>17.773306505700862</v>
      </c>
      <c r="BN137" s="428">
        <v>106</v>
      </c>
      <c r="BO137" s="428">
        <v>106</v>
      </c>
      <c r="BP137" s="211">
        <f t="shared" si="33"/>
        <v>46.277665995975845</v>
      </c>
      <c r="BQ137" s="428">
        <v>98.1</v>
      </c>
      <c r="BR137" s="428">
        <v>98.1</v>
      </c>
      <c r="BS137" s="211">
        <f t="shared" si="34"/>
        <v>59.523809523809526</v>
      </c>
      <c r="BT137" s="428" t="s">
        <v>553</v>
      </c>
      <c r="BU137" s="428">
        <v>83</v>
      </c>
      <c r="BV137" s="211">
        <f t="shared" si="35"/>
        <v>84.842387659289059</v>
      </c>
      <c r="BW137" s="428">
        <v>82</v>
      </c>
      <c r="BX137" s="428">
        <v>82</v>
      </c>
      <c r="BY137" s="211">
        <f t="shared" si="40"/>
        <v>86.519114688128766</v>
      </c>
      <c r="BZ137" s="428" t="s">
        <v>2898</v>
      </c>
      <c r="CA137" s="428">
        <v>73</v>
      </c>
      <c r="CB137" s="212">
        <f t="shared" si="36"/>
        <v>101.6096579476861</v>
      </c>
      <c r="CC137" s="428" t="s">
        <v>8307</v>
      </c>
      <c r="CD137" s="428">
        <v>74</v>
      </c>
      <c r="CE137" s="212">
        <f t="shared" si="37"/>
        <v>99.932930918846395</v>
      </c>
      <c r="CF137" s="428"/>
      <c r="CG137" s="428"/>
      <c r="CH137" s="212">
        <f t="shared" si="38"/>
        <v>224.01073105298454</v>
      </c>
      <c r="CI137" s="428"/>
      <c r="CJ137" s="428"/>
      <c r="CK137" s="212">
        <f t="shared" si="39"/>
        <v>224.01073105298454</v>
      </c>
      <c r="CL137" s="428">
        <v>74</v>
      </c>
      <c r="CM137" s="211">
        <f t="shared" si="29"/>
        <v>99.932930918846395</v>
      </c>
      <c r="CN137" s="208">
        <v>100</v>
      </c>
      <c r="CO137" s="428"/>
      <c r="CP137" s="428"/>
      <c r="CQ137" s="213">
        <v>3</v>
      </c>
      <c r="CR137" s="213">
        <v>1</v>
      </c>
      <c r="CS137" s="211">
        <v>0.5</v>
      </c>
      <c r="CT137" s="214">
        <v>-0.25</v>
      </c>
      <c r="CU137" s="214">
        <v>-0.25</v>
      </c>
      <c r="CV137" s="214">
        <v>-0.25</v>
      </c>
      <c r="CW137" s="214">
        <v>0</v>
      </c>
      <c r="CX137" s="431">
        <f t="shared" si="41"/>
        <v>3.75</v>
      </c>
      <c r="CY137" s="431" t="s">
        <v>2836</v>
      </c>
      <c r="CZ137" s="431" t="s">
        <v>2634</v>
      </c>
      <c r="DA137" s="431"/>
      <c r="DB137" s="211" t="s">
        <v>2645</v>
      </c>
      <c r="DC137" s="211" t="s">
        <v>2646</v>
      </c>
      <c r="DD137" s="211" t="s">
        <v>2646</v>
      </c>
      <c r="DE137" s="211" t="s">
        <v>2651</v>
      </c>
      <c r="DF137" s="211" t="s">
        <v>32</v>
      </c>
      <c r="DG137" s="211" t="s">
        <v>32</v>
      </c>
      <c r="DH137" s="211" t="s">
        <v>2654</v>
      </c>
      <c r="DI137" s="211" t="s">
        <v>2658</v>
      </c>
      <c r="DJ137" s="211" t="s">
        <v>37</v>
      </c>
      <c r="DK137" s="211" t="s">
        <v>37</v>
      </c>
      <c r="DL137" s="211" t="s">
        <v>2659</v>
      </c>
      <c r="DM137" s="211" t="s">
        <v>2663</v>
      </c>
      <c r="DN137" s="428" t="s">
        <v>4001</v>
      </c>
      <c r="DO137" s="428" t="s">
        <v>4002</v>
      </c>
      <c r="DP137" s="428"/>
      <c r="DQ137" s="428" t="s">
        <v>4068</v>
      </c>
      <c r="DR137" s="428"/>
      <c r="DS137" s="428" t="s">
        <v>2634</v>
      </c>
      <c r="DT137" s="428"/>
      <c r="DU137" s="211" t="s">
        <v>2634</v>
      </c>
      <c r="DV137" s="211" t="s">
        <v>2633</v>
      </c>
      <c r="DW137" s="211"/>
      <c r="DX137" s="215" t="s">
        <v>284</v>
      </c>
      <c r="DY137" s="169" t="s">
        <v>579</v>
      </c>
      <c r="DZ137" s="215" t="s">
        <v>512</v>
      </c>
      <c r="EA137" s="208">
        <v>3</v>
      </c>
      <c r="EB137" s="432" t="s">
        <v>580</v>
      </c>
      <c r="EC137" s="215"/>
      <c r="ED137" s="209"/>
      <c r="EE137" s="209"/>
      <c r="EF137" s="433"/>
      <c r="EG137" s="433"/>
      <c r="EH137" s="433"/>
      <c r="EI137" s="433"/>
      <c r="EJ137" s="433"/>
      <c r="EK137" s="433"/>
      <c r="EL137" s="433"/>
      <c r="EM137" s="433"/>
      <c r="EN137" s="433"/>
      <c r="EO137" s="433"/>
      <c r="EP137" s="433"/>
      <c r="EQ137" s="433"/>
      <c r="ER137" s="433"/>
      <c r="ES137" s="433"/>
      <c r="ET137" s="433"/>
      <c r="EU137" s="433"/>
      <c r="EV137" s="433"/>
      <c r="EW137" s="433"/>
      <c r="EX137" s="433"/>
      <c r="EY137" s="433"/>
      <c r="EZ137" s="433"/>
      <c r="FA137" s="433"/>
      <c r="FB137" s="433"/>
      <c r="FC137" s="433"/>
      <c r="FD137" s="433"/>
      <c r="FE137" s="433"/>
      <c r="FF137" s="433"/>
      <c r="FG137" s="433"/>
      <c r="FH137" s="433"/>
      <c r="FI137" s="433"/>
      <c r="FJ137" s="433"/>
      <c r="FK137" s="433"/>
      <c r="FL137" s="433"/>
      <c r="FM137" s="433"/>
      <c r="FN137" s="433"/>
      <c r="FO137" s="433"/>
      <c r="FP137" s="433"/>
      <c r="FQ137" s="433"/>
      <c r="FR137" s="433"/>
      <c r="FS137" s="433"/>
      <c r="FT137" s="433"/>
      <c r="FU137" s="433"/>
      <c r="FV137" s="433"/>
      <c r="FW137" s="433"/>
      <c r="FX137" s="433"/>
    </row>
    <row r="138" spans="1:180" s="434" customFormat="1" ht="15.75" hidden="1" customHeight="1" x14ac:dyDescent="0.25">
      <c r="A138" s="472">
        <v>136</v>
      </c>
      <c r="B138" s="2071"/>
      <c r="C138" s="445" t="s">
        <v>7922</v>
      </c>
      <c r="D138" s="428" t="s">
        <v>23</v>
      </c>
      <c r="E138" s="428" t="s">
        <v>4114</v>
      </c>
      <c r="F138" s="428">
        <v>417165</v>
      </c>
      <c r="G138" s="428">
        <v>20</v>
      </c>
      <c r="H138" s="428"/>
      <c r="I138" s="428"/>
      <c r="J138" s="428"/>
      <c r="K138" s="428">
        <v>556012244</v>
      </c>
      <c r="L138" s="428">
        <v>153</v>
      </c>
      <c r="M138" s="428">
        <v>153</v>
      </c>
      <c r="N138" s="211">
        <f t="shared" si="42"/>
        <v>65.359477124183002</v>
      </c>
      <c r="O138" s="429">
        <v>4</v>
      </c>
      <c r="P138" s="211">
        <f t="shared" si="30"/>
        <v>58.522500000000001</v>
      </c>
      <c r="Q138" s="211">
        <f t="shared" si="31"/>
        <v>94.477499999999992</v>
      </c>
      <c r="R138" s="428"/>
      <c r="S138" s="430">
        <v>40649</v>
      </c>
      <c r="T138" s="428" t="s">
        <v>461</v>
      </c>
      <c r="U138" s="428" t="s">
        <v>2474</v>
      </c>
      <c r="V138" s="428" t="s">
        <v>581</v>
      </c>
      <c r="W138" s="428" t="s">
        <v>2900</v>
      </c>
      <c r="X138" s="428"/>
      <c r="Y138" s="428"/>
      <c r="Z138" s="428"/>
      <c r="AA138" s="428"/>
      <c r="AB138" s="428" t="s">
        <v>2633</v>
      </c>
      <c r="AC138" s="428" t="s">
        <v>2635</v>
      </c>
      <c r="AD138" s="428"/>
      <c r="AE138" s="428"/>
      <c r="AF138" s="428"/>
      <c r="AG138" s="428"/>
      <c r="AH138" s="428"/>
      <c r="AI138" s="428"/>
      <c r="AJ138" s="428"/>
      <c r="AK138" s="428"/>
      <c r="AL138" s="428"/>
      <c r="AM138" s="428"/>
      <c r="AN138" s="428" t="s">
        <v>2633</v>
      </c>
      <c r="AO138" s="428" t="s">
        <v>4075</v>
      </c>
      <c r="AP138" s="428" t="s">
        <v>4077</v>
      </c>
      <c r="AQ138" s="428" t="s">
        <v>2636</v>
      </c>
      <c r="AR138" s="428" t="s">
        <v>4076</v>
      </c>
      <c r="AS138" s="428" t="s">
        <v>4088</v>
      </c>
      <c r="AT138" s="428"/>
      <c r="AU138" s="428"/>
      <c r="AV138" s="428"/>
      <c r="AW138" s="428"/>
      <c r="AX138" s="428"/>
      <c r="AY138" s="428"/>
      <c r="AZ138" s="428"/>
      <c r="BA138" s="428"/>
      <c r="BB138" s="428"/>
      <c r="BC138" s="428"/>
      <c r="BD138" s="428"/>
      <c r="BE138" s="428"/>
      <c r="BF138" s="428"/>
      <c r="BG138" s="428"/>
      <c r="BH138" s="428"/>
      <c r="BI138" s="428"/>
      <c r="BJ138" s="428"/>
      <c r="BK138" s="428">
        <v>135.4</v>
      </c>
      <c r="BL138" s="428">
        <v>135.4</v>
      </c>
      <c r="BM138" s="211">
        <f t="shared" si="32"/>
        <v>18.628774046730697</v>
      </c>
      <c r="BN138" s="428">
        <v>124</v>
      </c>
      <c r="BO138" s="428">
        <v>124</v>
      </c>
      <c r="BP138" s="211">
        <f t="shared" si="33"/>
        <v>30.695139054272186</v>
      </c>
      <c r="BQ138" s="428" t="s">
        <v>582</v>
      </c>
      <c r="BR138" s="428">
        <v>110</v>
      </c>
      <c r="BS138" s="211">
        <f t="shared" si="34"/>
        <v>45.51348204598979</v>
      </c>
      <c r="BT138" s="428"/>
      <c r="BU138" s="428"/>
      <c r="BV138" s="211">
        <f t="shared" si="35"/>
        <v>161.94331983805671</v>
      </c>
      <c r="BW138" s="428" t="s">
        <v>583</v>
      </c>
      <c r="BX138" s="428">
        <v>92</v>
      </c>
      <c r="BY138" s="211">
        <f t="shared" si="40"/>
        <v>64.565637321055277</v>
      </c>
      <c r="BZ138" s="428" t="s">
        <v>4097</v>
      </c>
      <c r="CA138" s="428">
        <v>86</v>
      </c>
      <c r="CB138" s="212">
        <f t="shared" si="36"/>
        <v>70.916355746077102</v>
      </c>
      <c r="CC138" s="428"/>
      <c r="CD138" s="428"/>
      <c r="CE138" s="212">
        <f t="shared" si="37"/>
        <v>161.94331983805671</v>
      </c>
      <c r="CF138" s="428"/>
      <c r="CG138" s="428"/>
      <c r="CH138" s="212">
        <f t="shared" si="38"/>
        <v>161.94331983805671</v>
      </c>
      <c r="CI138" s="428"/>
      <c r="CJ138" s="428"/>
      <c r="CK138" s="212">
        <f t="shared" si="39"/>
        <v>161.94331983805671</v>
      </c>
      <c r="CL138" s="428">
        <v>86</v>
      </c>
      <c r="CM138" s="211">
        <f t="shared" si="29"/>
        <v>70.916355746077102</v>
      </c>
      <c r="CN138" s="208">
        <v>115</v>
      </c>
      <c r="CO138" s="428"/>
      <c r="CP138" s="428"/>
      <c r="CQ138" s="213">
        <v>2</v>
      </c>
      <c r="CR138" s="213">
        <v>2</v>
      </c>
      <c r="CS138" s="211">
        <v>1</v>
      </c>
      <c r="CT138" s="214">
        <v>0.25</v>
      </c>
      <c r="CU138" s="214">
        <v>0.25</v>
      </c>
      <c r="CV138" s="214">
        <v>0.25</v>
      </c>
      <c r="CW138" s="214"/>
      <c r="CX138" s="431">
        <f t="shared" si="41"/>
        <v>5.75</v>
      </c>
      <c r="CY138" s="431" t="s">
        <v>2838</v>
      </c>
      <c r="CZ138" s="431" t="s">
        <v>2633</v>
      </c>
      <c r="DA138" s="431" t="s">
        <v>3975</v>
      </c>
      <c r="DB138" s="211" t="s">
        <v>2645</v>
      </c>
      <c r="DC138" s="211" t="s">
        <v>2648</v>
      </c>
      <c r="DD138" s="211" t="s">
        <v>2648</v>
      </c>
      <c r="DE138" s="211" t="s">
        <v>2651</v>
      </c>
      <c r="DF138" s="211" t="s">
        <v>32</v>
      </c>
      <c r="DG138" s="211" t="s">
        <v>32</v>
      </c>
      <c r="DH138" s="211" t="s">
        <v>2654</v>
      </c>
      <c r="DI138" s="211" t="s">
        <v>2658</v>
      </c>
      <c r="DJ138" s="211" t="s">
        <v>2659</v>
      </c>
      <c r="DK138" s="211" t="s">
        <v>37</v>
      </c>
      <c r="DL138" s="211" t="s">
        <v>2659</v>
      </c>
      <c r="DM138" s="211" t="s">
        <v>2663</v>
      </c>
      <c r="DN138" s="428" t="s">
        <v>4001</v>
      </c>
      <c r="DO138" s="428" t="s">
        <v>4004</v>
      </c>
      <c r="DP138" s="428"/>
      <c r="DQ138" s="428"/>
      <c r="DR138" s="428" t="s">
        <v>4070</v>
      </c>
      <c r="DS138" s="428" t="s">
        <v>2633</v>
      </c>
      <c r="DT138" s="428" t="s">
        <v>4072</v>
      </c>
      <c r="DU138" s="211" t="s">
        <v>2634</v>
      </c>
      <c r="DV138" s="211" t="s">
        <v>2633</v>
      </c>
      <c r="DW138" s="211" t="s">
        <v>4094</v>
      </c>
      <c r="DX138" s="215" t="s">
        <v>584</v>
      </c>
      <c r="DY138" s="169" t="s">
        <v>585</v>
      </c>
      <c r="DZ138" s="215" t="s">
        <v>512</v>
      </c>
      <c r="EA138" s="208">
        <v>3</v>
      </c>
      <c r="EB138" s="432"/>
      <c r="EC138" s="215"/>
      <c r="ED138" s="209"/>
      <c r="EE138" s="209"/>
      <c r="EF138" s="433"/>
      <c r="EG138" s="433"/>
      <c r="EH138" s="433"/>
      <c r="EI138" s="433"/>
      <c r="EJ138" s="433"/>
      <c r="EK138" s="433"/>
      <c r="EL138" s="433"/>
      <c r="EM138" s="433"/>
      <c r="EN138" s="433"/>
      <c r="EO138" s="433"/>
      <c r="EP138" s="433"/>
      <c r="EQ138" s="433"/>
      <c r="ER138" s="433"/>
      <c r="ES138" s="433"/>
      <c r="ET138" s="433"/>
      <c r="EU138" s="433"/>
      <c r="EV138" s="433"/>
      <c r="EW138" s="433"/>
      <c r="EX138" s="433"/>
      <c r="EY138" s="433"/>
      <c r="EZ138" s="433"/>
      <c r="FA138" s="433"/>
      <c r="FB138" s="433"/>
      <c r="FC138" s="433"/>
      <c r="FD138" s="433"/>
      <c r="FE138" s="433"/>
      <c r="FF138" s="433"/>
      <c r="FG138" s="433"/>
      <c r="FH138" s="433"/>
      <c r="FI138" s="433"/>
      <c r="FJ138" s="433"/>
      <c r="FK138" s="433"/>
      <c r="FL138" s="433"/>
      <c r="FM138" s="433"/>
      <c r="FN138" s="433"/>
      <c r="FO138" s="433"/>
      <c r="FP138" s="433"/>
      <c r="FQ138" s="433"/>
      <c r="FR138" s="433"/>
      <c r="FS138" s="433"/>
      <c r="FT138" s="433"/>
      <c r="FU138" s="433"/>
      <c r="FV138" s="433"/>
      <c r="FW138" s="433"/>
      <c r="FX138" s="433"/>
    </row>
    <row r="139" spans="1:180" s="434" customFormat="1" ht="15.75" hidden="1" customHeight="1" x14ac:dyDescent="0.25">
      <c r="A139" s="472">
        <v>137</v>
      </c>
      <c r="B139" s="2071"/>
      <c r="C139" s="428" t="s">
        <v>7923</v>
      </c>
      <c r="D139" s="428" t="s">
        <v>23</v>
      </c>
      <c r="E139" s="428" t="s">
        <v>4114</v>
      </c>
      <c r="F139" s="428">
        <v>423662</v>
      </c>
      <c r="G139" s="428">
        <v>32</v>
      </c>
      <c r="H139" s="428"/>
      <c r="I139" s="428"/>
      <c r="J139" s="428"/>
      <c r="K139" s="428" t="s">
        <v>586</v>
      </c>
      <c r="L139" s="428">
        <v>143.5</v>
      </c>
      <c r="M139" s="428">
        <v>169</v>
      </c>
      <c r="N139" s="211">
        <f t="shared" si="42"/>
        <v>50.243338818668818</v>
      </c>
      <c r="O139" s="429">
        <v>3</v>
      </c>
      <c r="P139" s="211">
        <f t="shared" si="30"/>
        <v>71.402499999999989</v>
      </c>
      <c r="Q139" s="211">
        <f t="shared" si="31"/>
        <v>72.097500000000011</v>
      </c>
      <c r="R139" s="428"/>
      <c r="S139" s="430">
        <v>40650</v>
      </c>
      <c r="T139" s="428" t="s">
        <v>253</v>
      </c>
      <c r="U139" s="428" t="s">
        <v>2490</v>
      </c>
      <c r="V139" s="428" t="s">
        <v>587</v>
      </c>
      <c r="W139" s="428" t="s">
        <v>2963</v>
      </c>
      <c r="X139" s="428"/>
      <c r="Y139" s="428"/>
      <c r="Z139" s="428"/>
      <c r="AA139" s="428"/>
      <c r="AB139" s="428"/>
      <c r="AC139" s="428"/>
      <c r="AD139" s="428"/>
      <c r="AE139" s="428"/>
      <c r="AF139" s="428" t="s">
        <v>2633</v>
      </c>
      <c r="AG139" s="428" t="s">
        <v>2636</v>
      </c>
      <c r="AH139" s="428"/>
      <c r="AI139" s="428"/>
      <c r="AJ139" s="428"/>
      <c r="AK139" s="428"/>
      <c r="AL139" s="428" t="s">
        <v>2633</v>
      </c>
      <c r="AM139" s="428" t="s">
        <v>2635</v>
      </c>
      <c r="AN139" s="428" t="s">
        <v>2634</v>
      </c>
      <c r="AO139" s="428"/>
      <c r="AP139" s="428"/>
      <c r="AQ139" s="428" t="s">
        <v>2637</v>
      </c>
      <c r="AR139" s="428"/>
      <c r="AS139" s="428"/>
      <c r="AT139" s="428" t="s">
        <v>2633</v>
      </c>
      <c r="AU139" s="428" t="s">
        <v>2635</v>
      </c>
      <c r="AV139" s="428" t="s">
        <v>2641</v>
      </c>
      <c r="AW139" s="428"/>
      <c r="AX139" s="428"/>
      <c r="AY139" s="428"/>
      <c r="AZ139" s="428"/>
      <c r="BA139" s="428" t="s">
        <v>3971</v>
      </c>
      <c r="BB139" s="428" t="s">
        <v>3970</v>
      </c>
      <c r="BC139" s="428"/>
      <c r="BD139" s="428"/>
      <c r="BE139" s="428"/>
      <c r="BF139" s="428"/>
      <c r="BG139" s="428"/>
      <c r="BH139" s="428"/>
      <c r="BI139" s="428"/>
      <c r="BJ139" s="428"/>
      <c r="BK139" s="428">
        <v>136</v>
      </c>
      <c r="BL139" s="428">
        <v>136</v>
      </c>
      <c r="BM139" s="211">
        <f t="shared" si="32"/>
        <v>10.40257983980027</v>
      </c>
      <c r="BN139" s="428">
        <v>123</v>
      </c>
      <c r="BO139" s="428">
        <v>123</v>
      </c>
      <c r="BP139" s="211">
        <f t="shared" si="33"/>
        <v>28.433718228787402</v>
      </c>
      <c r="BQ139" s="428" t="s">
        <v>3855</v>
      </c>
      <c r="BR139" s="428">
        <v>109</v>
      </c>
      <c r="BS139" s="211">
        <f t="shared" si="34"/>
        <v>47.851867263081239</v>
      </c>
      <c r="BT139" s="428" t="s">
        <v>588</v>
      </c>
      <c r="BU139" s="428">
        <v>104</v>
      </c>
      <c r="BV139" s="211">
        <f t="shared" si="35"/>
        <v>54.786920489614758</v>
      </c>
      <c r="BW139" s="428" t="s">
        <v>589</v>
      </c>
      <c r="BX139" s="428">
        <v>93</v>
      </c>
      <c r="BY139" s="211">
        <f t="shared" si="40"/>
        <v>70.04403758798847</v>
      </c>
      <c r="BZ139" s="428" t="s">
        <v>2964</v>
      </c>
      <c r="CA139" s="428">
        <v>74</v>
      </c>
      <c r="CB139" s="212">
        <f t="shared" si="36"/>
        <v>96.397239848815829</v>
      </c>
      <c r="CC139" s="428"/>
      <c r="CD139" s="428"/>
      <c r="CE139" s="212">
        <f t="shared" si="37"/>
        <v>199.03602760151182</v>
      </c>
      <c r="CF139" s="428"/>
      <c r="CG139" s="428"/>
      <c r="CH139" s="212">
        <f t="shared" si="38"/>
        <v>199.03602760151182</v>
      </c>
      <c r="CI139" s="428"/>
      <c r="CJ139" s="428"/>
      <c r="CK139" s="212">
        <f t="shared" si="39"/>
        <v>199.03602760151182</v>
      </c>
      <c r="CL139" s="428">
        <v>74</v>
      </c>
      <c r="CM139" s="211">
        <f t="shared" si="29"/>
        <v>96.397239848815829</v>
      </c>
      <c r="CN139" s="208">
        <v>90</v>
      </c>
      <c r="CO139" s="428"/>
      <c r="CP139" s="428"/>
      <c r="CQ139" s="213">
        <v>3</v>
      </c>
      <c r="CR139" s="213">
        <v>2</v>
      </c>
      <c r="CS139" s="211">
        <v>1</v>
      </c>
      <c r="CT139" s="214">
        <v>0.5</v>
      </c>
      <c r="CU139" s="214">
        <v>0</v>
      </c>
      <c r="CV139" s="214">
        <v>0.25</v>
      </c>
      <c r="CW139" s="214">
        <v>0.5</v>
      </c>
      <c r="CX139" s="431">
        <f t="shared" si="41"/>
        <v>7.25</v>
      </c>
      <c r="CY139" s="431" t="s">
        <v>2837</v>
      </c>
      <c r="CZ139" s="431"/>
      <c r="DA139" s="431"/>
      <c r="DB139" s="211" t="s">
        <v>2644</v>
      </c>
      <c r="DC139" s="211" t="s">
        <v>2646</v>
      </c>
      <c r="DD139" s="211" t="s">
        <v>2648</v>
      </c>
      <c r="DE139" s="211" t="s">
        <v>2651</v>
      </c>
      <c r="DF139" s="211" t="s">
        <v>32</v>
      </c>
      <c r="DG139" s="211" t="s">
        <v>2653</v>
      </c>
      <c r="DH139" s="211" t="s">
        <v>2654</v>
      </c>
      <c r="DI139" s="211" t="s">
        <v>2655</v>
      </c>
      <c r="DJ139" s="211" t="s">
        <v>37</v>
      </c>
      <c r="DK139" s="211" t="s">
        <v>37</v>
      </c>
      <c r="DL139" s="211" t="s">
        <v>2659</v>
      </c>
      <c r="DM139" s="211" t="s">
        <v>2663</v>
      </c>
      <c r="DN139" s="428"/>
      <c r="DO139" s="428"/>
      <c r="DP139" s="428"/>
      <c r="DQ139" s="428"/>
      <c r="DR139" s="428"/>
      <c r="DS139" s="428"/>
      <c r="DT139" s="428"/>
      <c r="DU139" s="211" t="s">
        <v>2634</v>
      </c>
      <c r="DV139" s="211" t="s">
        <v>2633</v>
      </c>
      <c r="DW139" s="211"/>
      <c r="DX139" s="215" t="s">
        <v>94</v>
      </c>
      <c r="DY139" s="169" t="s">
        <v>126</v>
      </c>
      <c r="DZ139" s="215" t="s">
        <v>489</v>
      </c>
      <c r="EA139" s="208">
        <v>3</v>
      </c>
      <c r="EB139" s="441" t="s">
        <v>3856</v>
      </c>
      <c r="EC139" s="215"/>
      <c r="ED139" s="209"/>
      <c r="EE139" s="209"/>
      <c r="EF139" s="433"/>
      <c r="EG139" s="433"/>
      <c r="EH139" s="433"/>
      <c r="EI139" s="433"/>
      <c r="EJ139" s="433"/>
      <c r="EK139" s="433"/>
      <c r="EL139" s="433"/>
      <c r="EM139" s="433"/>
      <c r="EN139" s="433"/>
      <c r="EO139" s="433"/>
      <c r="EP139" s="433"/>
      <c r="EQ139" s="433"/>
      <c r="ER139" s="433"/>
      <c r="ES139" s="433"/>
      <c r="ET139" s="433"/>
      <c r="EU139" s="433"/>
      <c r="EV139" s="433"/>
      <c r="EW139" s="433"/>
      <c r="EX139" s="433"/>
      <c r="EY139" s="433"/>
      <c r="EZ139" s="433"/>
      <c r="FA139" s="433"/>
      <c r="FB139" s="433"/>
      <c r="FC139" s="433"/>
      <c r="FD139" s="433"/>
      <c r="FE139" s="433"/>
      <c r="FF139" s="433"/>
      <c r="FG139" s="433"/>
      <c r="FH139" s="433"/>
      <c r="FI139" s="433"/>
      <c r="FJ139" s="433"/>
      <c r="FK139" s="433"/>
      <c r="FL139" s="433"/>
      <c r="FM139" s="433"/>
      <c r="FN139" s="433"/>
      <c r="FO139" s="433"/>
      <c r="FP139" s="433"/>
      <c r="FQ139" s="433"/>
      <c r="FR139" s="433"/>
      <c r="FS139" s="433"/>
      <c r="FT139" s="433"/>
      <c r="FU139" s="433"/>
      <c r="FV139" s="433"/>
      <c r="FW139" s="433"/>
      <c r="FX139" s="433"/>
    </row>
    <row r="140" spans="1:180" s="434" customFormat="1" ht="15.75" hidden="1" customHeight="1" x14ac:dyDescent="0.25">
      <c r="A140" s="189">
        <v>138</v>
      </c>
      <c r="B140" s="2071"/>
      <c r="C140" s="445" t="s">
        <v>7924</v>
      </c>
      <c r="D140" s="428" t="s">
        <v>23</v>
      </c>
      <c r="E140" s="428" t="s">
        <v>4114</v>
      </c>
      <c r="F140" s="428">
        <v>417625</v>
      </c>
      <c r="G140" s="428">
        <v>27</v>
      </c>
      <c r="H140" s="428" t="s">
        <v>2633</v>
      </c>
      <c r="I140" s="428" t="s">
        <v>2633</v>
      </c>
      <c r="J140" s="428" t="s">
        <v>4115</v>
      </c>
      <c r="K140" s="428">
        <v>556566451</v>
      </c>
      <c r="L140" s="428">
        <v>140</v>
      </c>
      <c r="M140" s="428">
        <v>169</v>
      </c>
      <c r="N140" s="211">
        <f t="shared" si="42"/>
        <v>49.017891530408598</v>
      </c>
      <c r="O140" s="429">
        <v>2</v>
      </c>
      <c r="P140" s="211">
        <f t="shared" si="30"/>
        <v>71.402499999999989</v>
      </c>
      <c r="Q140" s="211">
        <f t="shared" si="31"/>
        <v>68.597500000000011</v>
      </c>
      <c r="R140" s="428"/>
      <c r="S140" s="430">
        <v>40650</v>
      </c>
      <c r="T140" s="428" t="s">
        <v>592</v>
      </c>
      <c r="U140" s="428" t="s">
        <v>2474</v>
      </c>
      <c r="V140" s="428" t="s">
        <v>591</v>
      </c>
      <c r="W140" s="428" t="s">
        <v>593</v>
      </c>
      <c r="X140" s="428" t="s">
        <v>2634</v>
      </c>
      <c r="Y140" s="428"/>
      <c r="Z140" s="428" t="s">
        <v>2634</v>
      </c>
      <c r="AA140" s="428"/>
      <c r="AB140" s="428" t="s">
        <v>2633</v>
      </c>
      <c r="AC140" s="428" t="s">
        <v>2635</v>
      </c>
      <c r="AD140" s="428" t="s">
        <v>2634</v>
      </c>
      <c r="AE140" s="428"/>
      <c r="AF140" s="428" t="s">
        <v>2634</v>
      </c>
      <c r="AG140" s="428"/>
      <c r="AH140" s="428" t="s">
        <v>2634</v>
      </c>
      <c r="AI140" s="428"/>
      <c r="AJ140" s="428" t="s">
        <v>2634</v>
      </c>
      <c r="AK140" s="428"/>
      <c r="AL140" s="428" t="s">
        <v>2634</v>
      </c>
      <c r="AM140" s="428"/>
      <c r="AN140" s="428" t="s">
        <v>2633</v>
      </c>
      <c r="AO140" s="428" t="s">
        <v>4075</v>
      </c>
      <c r="AP140" s="428" t="s">
        <v>4077</v>
      </c>
      <c r="AQ140" s="428" t="s">
        <v>2635</v>
      </c>
      <c r="AR140" s="428"/>
      <c r="AS140" s="428"/>
      <c r="AT140" s="428"/>
      <c r="AU140" s="428"/>
      <c r="AV140" s="428"/>
      <c r="AW140" s="428" t="s">
        <v>2634</v>
      </c>
      <c r="AX140" s="428"/>
      <c r="AY140" s="428" t="s">
        <v>2634</v>
      </c>
      <c r="AZ140" s="428"/>
      <c r="BA140" s="428" t="s">
        <v>3970</v>
      </c>
      <c r="BB140" s="428" t="s">
        <v>3970</v>
      </c>
      <c r="BC140" s="428" t="s">
        <v>2634</v>
      </c>
      <c r="BD140" s="428"/>
      <c r="BE140" s="428" t="s">
        <v>2634</v>
      </c>
      <c r="BF140" s="428" t="s">
        <v>2634</v>
      </c>
      <c r="BG140" s="428" t="s">
        <v>2634</v>
      </c>
      <c r="BH140" s="428"/>
      <c r="BI140" s="428"/>
      <c r="BJ140" s="428"/>
      <c r="BK140" s="428" t="s">
        <v>594</v>
      </c>
      <c r="BL140" s="428">
        <v>134.9</v>
      </c>
      <c r="BM140" s="211">
        <f t="shared" si="32"/>
        <v>7.4346732752651246</v>
      </c>
      <c r="BN140" s="428" t="s">
        <v>595</v>
      </c>
      <c r="BO140" s="428">
        <v>116.8</v>
      </c>
      <c r="BP140" s="211">
        <f t="shared" si="33"/>
        <v>33.820474507088448</v>
      </c>
      <c r="BQ140" s="428" t="s">
        <v>596</v>
      </c>
      <c r="BR140" s="428">
        <v>106</v>
      </c>
      <c r="BS140" s="211">
        <f t="shared" si="34"/>
        <v>49.564488501767549</v>
      </c>
      <c r="BT140" s="428"/>
      <c r="BU140" s="428"/>
      <c r="BV140" s="211">
        <f t="shared" si="35"/>
        <v>204.08907030139579</v>
      </c>
      <c r="BW140" s="428">
        <v>80</v>
      </c>
      <c r="BX140" s="428">
        <v>80</v>
      </c>
      <c r="BY140" s="211">
        <f t="shared" si="40"/>
        <v>87.466744414883919</v>
      </c>
      <c r="BZ140" s="428" t="s">
        <v>7425</v>
      </c>
      <c r="CA140" s="428">
        <v>74</v>
      </c>
      <c r="CB140" s="212">
        <f t="shared" si="36"/>
        <v>96.2134188563723</v>
      </c>
      <c r="CC140" s="428" t="s">
        <v>7424</v>
      </c>
      <c r="CD140" s="428">
        <v>85</v>
      </c>
      <c r="CE140" s="212">
        <f t="shared" si="37"/>
        <v>80.177849046976917</v>
      </c>
      <c r="CF140" s="428"/>
      <c r="CG140" s="428"/>
      <c r="CH140" s="212">
        <f t="shared" si="38"/>
        <v>204.08907030139579</v>
      </c>
      <c r="CI140" s="428"/>
      <c r="CJ140" s="428"/>
      <c r="CK140" s="212">
        <f t="shared" si="39"/>
        <v>204.08907030139579</v>
      </c>
      <c r="CL140" s="428">
        <v>85</v>
      </c>
      <c r="CM140" s="211">
        <f t="shared" si="29"/>
        <v>80.177849046976917</v>
      </c>
      <c r="CN140" s="208">
        <v>90</v>
      </c>
      <c r="CO140" s="428"/>
      <c r="CP140" s="428"/>
      <c r="CQ140" s="213"/>
      <c r="CR140" s="213"/>
      <c r="CS140" s="211">
        <v>1</v>
      </c>
      <c r="CT140" s="214">
        <v>0.5</v>
      </c>
      <c r="CU140" s="214">
        <v>0</v>
      </c>
      <c r="CV140" s="214">
        <v>0</v>
      </c>
      <c r="CW140" s="214">
        <v>0.5</v>
      </c>
      <c r="CX140" s="431">
        <f t="shared" si="41"/>
        <v>2</v>
      </c>
      <c r="CY140" s="431"/>
      <c r="CZ140" s="431" t="s">
        <v>2633</v>
      </c>
      <c r="DA140" s="431" t="s">
        <v>3976</v>
      </c>
      <c r="DB140" s="211" t="s">
        <v>2643</v>
      </c>
      <c r="DC140" s="211" t="s">
        <v>2648</v>
      </c>
      <c r="DD140" s="211" t="s">
        <v>2648</v>
      </c>
      <c r="DE140" s="211" t="s">
        <v>2651</v>
      </c>
      <c r="DF140" s="211" t="s">
        <v>32</v>
      </c>
      <c r="DG140" s="211" t="s">
        <v>2654</v>
      </c>
      <c r="DH140" s="211" t="s">
        <v>5009</v>
      </c>
      <c r="DI140" s="211" t="s">
        <v>2658</v>
      </c>
      <c r="DJ140" s="211" t="s">
        <v>37</v>
      </c>
      <c r="DK140" s="211" t="s">
        <v>37</v>
      </c>
      <c r="DL140" s="211" t="s">
        <v>37</v>
      </c>
      <c r="DM140" s="211" t="s">
        <v>2663</v>
      </c>
      <c r="DN140" s="428" t="s">
        <v>4001</v>
      </c>
      <c r="DO140" s="428" t="s">
        <v>4003</v>
      </c>
      <c r="DP140" s="428"/>
      <c r="DQ140" s="428" t="s">
        <v>4069</v>
      </c>
      <c r="DR140" s="428"/>
      <c r="DS140" s="428" t="s">
        <v>2633</v>
      </c>
      <c r="DT140" s="428" t="s">
        <v>4073</v>
      </c>
      <c r="DU140" s="211" t="s">
        <v>2634</v>
      </c>
      <c r="DV140" s="211" t="s">
        <v>2633</v>
      </c>
      <c r="DW140" s="211"/>
      <c r="DX140" s="215" t="s">
        <v>598</v>
      </c>
      <c r="DY140" s="169" t="s">
        <v>599</v>
      </c>
      <c r="DZ140" s="215" t="s">
        <v>600</v>
      </c>
      <c r="EA140" s="208">
        <v>3</v>
      </c>
      <c r="EB140" s="432"/>
      <c r="EC140" s="215"/>
      <c r="ED140" s="209"/>
      <c r="EE140" s="209"/>
      <c r="EF140" s="433"/>
      <c r="EG140" s="433"/>
      <c r="EH140" s="433"/>
      <c r="EI140" s="433"/>
      <c r="EJ140" s="433"/>
      <c r="EK140" s="433"/>
      <c r="EL140" s="433"/>
      <c r="EM140" s="433"/>
      <c r="EN140" s="433"/>
      <c r="EO140" s="433"/>
      <c r="EP140" s="433"/>
      <c r="EQ140" s="433"/>
      <c r="ER140" s="433"/>
      <c r="ES140" s="433"/>
      <c r="ET140" s="433"/>
      <c r="EU140" s="433"/>
      <c r="EV140" s="433"/>
      <c r="EW140" s="433"/>
      <c r="EX140" s="433"/>
      <c r="EY140" s="433"/>
      <c r="EZ140" s="433"/>
      <c r="FA140" s="433"/>
      <c r="FB140" s="433"/>
      <c r="FC140" s="433"/>
      <c r="FD140" s="433"/>
      <c r="FE140" s="433"/>
      <c r="FF140" s="433"/>
      <c r="FG140" s="433"/>
      <c r="FH140" s="433"/>
      <c r="FI140" s="433"/>
      <c r="FJ140" s="433"/>
      <c r="FK140" s="433"/>
      <c r="FL140" s="433"/>
      <c r="FM140" s="433"/>
      <c r="FN140" s="433"/>
      <c r="FO140" s="433"/>
      <c r="FP140" s="433"/>
      <c r="FQ140" s="433"/>
      <c r="FR140" s="433"/>
      <c r="FS140" s="433"/>
      <c r="FT140" s="433"/>
      <c r="FU140" s="433"/>
      <c r="FV140" s="433"/>
      <c r="FW140" s="433"/>
      <c r="FX140" s="433"/>
    </row>
    <row r="141" spans="1:180" s="434" customFormat="1" ht="15.75" hidden="1" customHeight="1" x14ac:dyDescent="0.25">
      <c r="A141" s="219">
        <v>139</v>
      </c>
      <c r="B141" s="2071"/>
      <c r="C141" s="428" t="s">
        <v>7925</v>
      </c>
      <c r="D141" s="428" t="s">
        <v>23</v>
      </c>
      <c r="E141" s="428" t="s">
        <v>4114</v>
      </c>
      <c r="F141" s="428">
        <v>420821</v>
      </c>
      <c r="G141" s="428">
        <v>30</v>
      </c>
      <c r="H141" s="428" t="s">
        <v>2633</v>
      </c>
      <c r="I141" s="428" t="s">
        <v>2633</v>
      </c>
      <c r="J141" s="428" t="s">
        <v>2634</v>
      </c>
      <c r="K141" s="428">
        <v>553372717</v>
      </c>
      <c r="L141" s="428">
        <v>116.6</v>
      </c>
      <c r="M141" s="428">
        <v>156</v>
      </c>
      <c r="N141" s="211">
        <f t="shared" si="42"/>
        <v>47.912557527942141</v>
      </c>
      <c r="O141" s="429">
        <v>2</v>
      </c>
      <c r="P141" s="211">
        <f t="shared" si="30"/>
        <v>60.84</v>
      </c>
      <c r="Q141" s="211">
        <f t="shared" si="31"/>
        <v>55.759999999999991</v>
      </c>
      <c r="R141" s="428"/>
      <c r="S141" s="430">
        <v>40651</v>
      </c>
      <c r="T141" s="428" t="s">
        <v>253</v>
      </c>
      <c r="U141" s="428" t="s">
        <v>2490</v>
      </c>
      <c r="V141" s="428" t="s">
        <v>601</v>
      </c>
      <c r="W141" s="428" t="s">
        <v>2960</v>
      </c>
      <c r="X141" s="428" t="s">
        <v>2633</v>
      </c>
      <c r="Y141" s="428" t="s">
        <v>2635</v>
      </c>
      <c r="Z141" s="428" t="s">
        <v>2634</v>
      </c>
      <c r="AA141" s="428"/>
      <c r="AB141" s="428" t="s">
        <v>2634</v>
      </c>
      <c r="AC141" s="428"/>
      <c r="AD141" s="428" t="s">
        <v>2634</v>
      </c>
      <c r="AE141" s="428"/>
      <c r="AF141" s="428" t="s">
        <v>2633</v>
      </c>
      <c r="AG141" s="428" t="s">
        <v>2635</v>
      </c>
      <c r="AH141" s="428" t="s">
        <v>2634</v>
      </c>
      <c r="AI141" s="428"/>
      <c r="AJ141" s="428" t="s">
        <v>2634</v>
      </c>
      <c r="AK141" s="428"/>
      <c r="AL141" s="428" t="s">
        <v>2634</v>
      </c>
      <c r="AM141" s="428"/>
      <c r="AN141" s="428" t="s">
        <v>2634</v>
      </c>
      <c r="AO141" s="428"/>
      <c r="AP141" s="428"/>
      <c r="AQ141" s="428" t="s">
        <v>2637</v>
      </c>
      <c r="AR141" s="428"/>
      <c r="AS141" s="428"/>
      <c r="AT141" s="428"/>
      <c r="AU141" s="428"/>
      <c r="AV141" s="428" t="s">
        <v>2641</v>
      </c>
      <c r="AW141" s="428" t="s">
        <v>2634</v>
      </c>
      <c r="AX141" s="428"/>
      <c r="AY141" s="428" t="s">
        <v>2634</v>
      </c>
      <c r="AZ141" s="428"/>
      <c r="BA141" s="428" t="s">
        <v>3971</v>
      </c>
      <c r="BB141" s="428" t="s">
        <v>3970</v>
      </c>
      <c r="BC141" s="428" t="s">
        <v>2634</v>
      </c>
      <c r="BD141" s="428"/>
      <c r="BE141" s="428" t="s">
        <v>2634</v>
      </c>
      <c r="BF141" s="428" t="s">
        <v>2634</v>
      </c>
      <c r="BG141" s="428" t="s">
        <v>2634</v>
      </c>
      <c r="BH141" s="428"/>
      <c r="BI141" s="428"/>
      <c r="BJ141" s="428"/>
      <c r="BK141" s="428">
        <v>107</v>
      </c>
      <c r="BL141" s="428">
        <v>107</v>
      </c>
      <c r="BM141" s="211">
        <f t="shared" si="32"/>
        <v>17.216642754662832</v>
      </c>
      <c r="BN141" s="428" t="s">
        <v>602</v>
      </c>
      <c r="BO141" s="428">
        <v>94</v>
      </c>
      <c r="BP141" s="211">
        <f t="shared" si="33"/>
        <v>40.530846484935438</v>
      </c>
      <c r="BQ141" s="428" t="s">
        <v>603</v>
      </c>
      <c r="BR141" s="428">
        <v>78.400000000000006</v>
      </c>
      <c r="BS141" s="211">
        <f t="shared" si="34"/>
        <v>68.507890961262547</v>
      </c>
      <c r="BT141" s="428">
        <v>76</v>
      </c>
      <c r="BU141" s="428">
        <v>76</v>
      </c>
      <c r="BV141" s="211">
        <f t="shared" si="35"/>
        <v>72.812051649928264</v>
      </c>
      <c r="BW141" s="428" t="s">
        <v>604</v>
      </c>
      <c r="BX141" s="428">
        <v>74</v>
      </c>
      <c r="BY141" s="211">
        <f t="shared" si="40"/>
        <v>76.398852223816363</v>
      </c>
      <c r="BZ141" s="428">
        <v>75</v>
      </c>
      <c r="CA141" s="428">
        <v>75</v>
      </c>
      <c r="CB141" s="212">
        <f t="shared" si="36"/>
        <v>74.605451936872313</v>
      </c>
      <c r="CC141" s="428" t="s">
        <v>7454</v>
      </c>
      <c r="CD141" s="428">
        <v>74</v>
      </c>
      <c r="CE141" s="212">
        <f t="shared" si="37"/>
        <v>76.398852223816363</v>
      </c>
      <c r="CF141" s="428"/>
      <c r="CG141" s="428"/>
      <c r="CH141" s="212">
        <f t="shared" si="38"/>
        <v>209.11047345767577</v>
      </c>
      <c r="CI141" s="428"/>
      <c r="CJ141" s="428"/>
      <c r="CK141" s="212">
        <f t="shared" si="39"/>
        <v>209.11047345767577</v>
      </c>
      <c r="CL141" s="428">
        <v>74</v>
      </c>
      <c r="CM141" s="211">
        <f t="shared" si="29"/>
        <v>76.398852223816363</v>
      </c>
      <c r="CN141" s="208">
        <v>80</v>
      </c>
      <c r="CO141" s="428"/>
      <c r="CP141" s="428"/>
      <c r="CQ141" s="213">
        <v>3</v>
      </c>
      <c r="CR141" s="213">
        <v>2</v>
      </c>
      <c r="CS141" s="211">
        <v>0</v>
      </c>
      <c r="CT141" s="214">
        <v>0.25</v>
      </c>
      <c r="CU141" s="214">
        <v>-0.25</v>
      </c>
      <c r="CV141" s="214">
        <v>0.25</v>
      </c>
      <c r="CW141" s="214">
        <v>0.5</v>
      </c>
      <c r="CX141" s="431">
        <f t="shared" si="41"/>
        <v>5.75</v>
      </c>
      <c r="CY141" s="431" t="s">
        <v>2838</v>
      </c>
      <c r="CZ141" s="431" t="s">
        <v>2634</v>
      </c>
      <c r="DA141" s="431"/>
      <c r="DB141" s="211" t="s">
        <v>2645</v>
      </c>
      <c r="DC141" s="211" t="s">
        <v>2648</v>
      </c>
      <c r="DD141" s="211" t="s">
        <v>2646</v>
      </c>
      <c r="DE141" s="211" t="s">
        <v>2649</v>
      </c>
      <c r="DF141" s="211" t="s">
        <v>32</v>
      </c>
      <c r="DG141" s="211" t="s">
        <v>2654</v>
      </c>
      <c r="DH141" s="211" t="s">
        <v>2653</v>
      </c>
      <c r="DI141" s="211" t="s">
        <v>2658</v>
      </c>
      <c r="DJ141" s="211" t="s">
        <v>2659</v>
      </c>
      <c r="DK141" s="211" t="s">
        <v>2659</v>
      </c>
      <c r="DL141" s="211" t="s">
        <v>37</v>
      </c>
      <c r="DM141" s="211" t="s">
        <v>2663</v>
      </c>
      <c r="DN141" s="428" t="s">
        <v>4001</v>
      </c>
      <c r="DO141" s="428" t="s">
        <v>4002</v>
      </c>
      <c r="DP141" s="428" t="s">
        <v>4064</v>
      </c>
      <c r="DQ141" s="428" t="s">
        <v>4068</v>
      </c>
      <c r="DR141" s="428"/>
      <c r="DS141" s="428" t="s">
        <v>2633</v>
      </c>
      <c r="DT141" s="428" t="s">
        <v>4073</v>
      </c>
      <c r="DU141" s="211" t="s">
        <v>2634</v>
      </c>
      <c r="DV141" s="211" t="s">
        <v>2633</v>
      </c>
      <c r="DW141" s="211"/>
      <c r="DX141" s="215" t="s">
        <v>94</v>
      </c>
      <c r="DY141" s="169" t="s">
        <v>126</v>
      </c>
      <c r="DZ141" s="215" t="s">
        <v>605</v>
      </c>
      <c r="EA141" s="208">
        <v>3</v>
      </c>
      <c r="EB141" s="441" t="s">
        <v>3859</v>
      </c>
      <c r="EC141" s="215"/>
      <c r="ED141" s="209"/>
      <c r="EE141" s="209"/>
      <c r="EF141" s="433"/>
      <c r="EG141" s="433"/>
      <c r="EH141" s="433"/>
      <c r="EI141" s="433"/>
      <c r="EJ141" s="433"/>
      <c r="EK141" s="433"/>
      <c r="EL141" s="433"/>
      <c r="EM141" s="433"/>
      <c r="EN141" s="433"/>
      <c r="EO141" s="433"/>
      <c r="EP141" s="433"/>
      <c r="EQ141" s="433"/>
      <c r="ER141" s="433"/>
      <c r="ES141" s="433"/>
      <c r="ET141" s="433"/>
      <c r="EU141" s="433"/>
      <c r="EV141" s="433"/>
      <c r="EW141" s="433"/>
      <c r="EX141" s="433"/>
      <c r="EY141" s="433"/>
      <c r="EZ141" s="433"/>
      <c r="FA141" s="433"/>
      <c r="FB141" s="433"/>
      <c r="FC141" s="433"/>
      <c r="FD141" s="433"/>
      <c r="FE141" s="433"/>
      <c r="FF141" s="433"/>
      <c r="FG141" s="433"/>
      <c r="FH141" s="433"/>
      <c r="FI141" s="433"/>
      <c r="FJ141" s="433"/>
      <c r="FK141" s="433"/>
      <c r="FL141" s="433"/>
      <c r="FM141" s="433"/>
      <c r="FN141" s="433"/>
      <c r="FO141" s="433"/>
      <c r="FP141" s="433"/>
      <c r="FQ141" s="433"/>
      <c r="FR141" s="433"/>
      <c r="FS141" s="433"/>
      <c r="FT141" s="433"/>
      <c r="FU141" s="433"/>
      <c r="FV141" s="433"/>
      <c r="FW141" s="433"/>
      <c r="FX141" s="433"/>
    </row>
    <row r="142" spans="1:180" s="434" customFormat="1" ht="15.75" hidden="1" customHeight="1" x14ac:dyDescent="0.25">
      <c r="A142" s="189">
        <v>140</v>
      </c>
      <c r="B142" s="2071"/>
      <c r="C142" s="428" t="s">
        <v>7926</v>
      </c>
      <c r="D142" s="428" t="s">
        <v>23</v>
      </c>
      <c r="E142" s="428" t="s">
        <v>4114</v>
      </c>
      <c r="F142" s="428">
        <v>422571</v>
      </c>
      <c r="G142" s="428">
        <v>25</v>
      </c>
      <c r="H142" s="428"/>
      <c r="I142" s="428"/>
      <c r="J142" s="428"/>
      <c r="K142" s="428">
        <v>500244884</v>
      </c>
      <c r="L142" s="428">
        <v>96</v>
      </c>
      <c r="M142" s="428">
        <v>153</v>
      </c>
      <c r="N142" s="211">
        <f t="shared" si="42"/>
        <v>41.009867999487376</v>
      </c>
      <c r="O142" s="429">
        <v>2</v>
      </c>
      <c r="P142" s="211">
        <f t="shared" si="30"/>
        <v>58.522500000000001</v>
      </c>
      <c r="Q142" s="211">
        <f t="shared" si="31"/>
        <v>37.477499999999999</v>
      </c>
      <c r="R142" s="428"/>
      <c r="S142" s="430">
        <v>40653</v>
      </c>
      <c r="T142" s="428" t="s">
        <v>253</v>
      </c>
      <c r="U142" s="428" t="s">
        <v>2490</v>
      </c>
      <c r="V142" s="428" t="s">
        <v>567</v>
      </c>
      <c r="W142" s="428" t="s">
        <v>606</v>
      </c>
      <c r="X142" s="428" t="s">
        <v>2634</v>
      </c>
      <c r="Y142" s="428"/>
      <c r="Z142" s="428" t="s">
        <v>2634</v>
      </c>
      <c r="AA142" s="428"/>
      <c r="AB142" s="428" t="s">
        <v>2633</v>
      </c>
      <c r="AC142" s="428" t="s">
        <v>2636</v>
      </c>
      <c r="AD142" s="428" t="s">
        <v>2634</v>
      </c>
      <c r="AE142" s="428"/>
      <c r="AF142" s="428" t="s">
        <v>2634</v>
      </c>
      <c r="AG142" s="428"/>
      <c r="AH142" s="428" t="s">
        <v>2634</v>
      </c>
      <c r="AI142" s="428"/>
      <c r="AJ142" s="428" t="s">
        <v>2634</v>
      </c>
      <c r="AK142" s="428"/>
      <c r="AL142" s="428" t="s">
        <v>2634</v>
      </c>
      <c r="AM142" s="428"/>
      <c r="AN142" s="428" t="s">
        <v>2634</v>
      </c>
      <c r="AO142" s="428"/>
      <c r="AP142" s="428"/>
      <c r="AQ142" s="428" t="s">
        <v>2637</v>
      </c>
      <c r="AR142" s="428"/>
      <c r="AS142" s="428"/>
      <c r="AT142" s="428"/>
      <c r="AU142" s="428"/>
      <c r="AV142" s="428"/>
      <c r="AW142" s="428" t="s">
        <v>2634</v>
      </c>
      <c r="AX142" s="428"/>
      <c r="AY142" s="428" t="s">
        <v>2634</v>
      </c>
      <c r="AZ142" s="428"/>
      <c r="BA142" s="428" t="s">
        <v>3970</v>
      </c>
      <c r="BB142" s="428" t="s">
        <v>3970</v>
      </c>
      <c r="BC142" s="428" t="s">
        <v>2634</v>
      </c>
      <c r="BD142" s="428"/>
      <c r="BE142" s="428" t="s">
        <v>2634</v>
      </c>
      <c r="BF142" s="428" t="s">
        <v>2634</v>
      </c>
      <c r="BG142" s="428" t="s">
        <v>2634</v>
      </c>
      <c r="BH142" s="428"/>
      <c r="BI142" s="428"/>
      <c r="BJ142" s="428"/>
      <c r="BK142" s="428">
        <v>87.9</v>
      </c>
      <c r="BL142" s="428">
        <v>87.9</v>
      </c>
      <c r="BM142" s="211">
        <f t="shared" si="32"/>
        <v>21.612967780668384</v>
      </c>
      <c r="BN142" s="428">
        <v>75</v>
      </c>
      <c r="BO142" s="428">
        <v>75</v>
      </c>
      <c r="BP142" s="211">
        <f t="shared" si="33"/>
        <v>56.033620172103262</v>
      </c>
      <c r="BQ142" s="428" t="s">
        <v>607</v>
      </c>
      <c r="BR142" s="428">
        <v>67</v>
      </c>
      <c r="BS142" s="211">
        <f t="shared" si="34"/>
        <v>77.379761190047361</v>
      </c>
      <c r="BT142" s="428" t="s">
        <v>608</v>
      </c>
      <c r="BU142" s="428">
        <v>64</v>
      </c>
      <c r="BV142" s="211">
        <f t="shared" si="35"/>
        <v>85.38456407177641</v>
      </c>
      <c r="BW142" s="428">
        <v>60</v>
      </c>
      <c r="BX142" s="428">
        <v>60</v>
      </c>
      <c r="BY142" s="211">
        <f t="shared" si="40"/>
        <v>96.057634580748456</v>
      </c>
      <c r="BZ142" s="428" t="s">
        <v>2959</v>
      </c>
      <c r="CA142" s="428">
        <v>59</v>
      </c>
      <c r="CB142" s="212">
        <f t="shared" si="36"/>
        <v>98.725902207991467</v>
      </c>
      <c r="CC142" s="428" t="s">
        <v>7246</v>
      </c>
      <c r="CD142" s="428">
        <v>61</v>
      </c>
      <c r="CE142" s="212">
        <f t="shared" si="37"/>
        <v>93.38936695350543</v>
      </c>
      <c r="CF142" s="428"/>
      <c r="CG142" s="428"/>
      <c r="CH142" s="212">
        <f t="shared" si="38"/>
        <v>256.15369221532922</v>
      </c>
      <c r="CI142" s="428"/>
      <c r="CJ142" s="428"/>
      <c r="CK142" s="212">
        <f t="shared" si="39"/>
        <v>256.15369221532922</v>
      </c>
      <c r="CL142" s="428">
        <v>61</v>
      </c>
      <c r="CM142" s="211">
        <f t="shared" si="29"/>
        <v>93.38936695350543</v>
      </c>
      <c r="CN142" s="208">
        <v>90</v>
      </c>
      <c r="CO142" s="428"/>
      <c r="CP142" s="428"/>
      <c r="CQ142" s="213">
        <v>3</v>
      </c>
      <c r="CR142" s="213">
        <v>1</v>
      </c>
      <c r="CS142" s="211">
        <v>1</v>
      </c>
      <c r="CT142" s="214">
        <v>0</v>
      </c>
      <c r="CU142" s="214">
        <v>0</v>
      </c>
      <c r="CV142" s="214">
        <v>0</v>
      </c>
      <c r="CW142" s="214">
        <v>0.25</v>
      </c>
      <c r="CX142" s="431">
        <f t="shared" si="41"/>
        <v>5.25</v>
      </c>
      <c r="CY142" s="431" t="s">
        <v>2836</v>
      </c>
      <c r="CZ142" s="431" t="s">
        <v>2634</v>
      </c>
      <c r="DA142" s="431"/>
      <c r="DB142" s="211" t="s">
        <v>2645</v>
      </c>
      <c r="DC142" s="211" t="s">
        <v>2648</v>
      </c>
      <c r="DD142" s="211" t="s">
        <v>2648</v>
      </c>
      <c r="DE142" s="211" t="s">
        <v>2649</v>
      </c>
      <c r="DF142" s="211" t="s">
        <v>2652</v>
      </c>
      <c r="DG142" s="211" t="s">
        <v>2653</v>
      </c>
      <c r="DH142" s="211" t="s">
        <v>2653</v>
      </c>
      <c r="DI142" s="211" t="s">
        <v>2657</v>
      </c>
      <c r="DJ142" s="211" t="s">
        <v>2659</v>
      </c>
      <c r="DK142" s="211" t="s">
        <v>2659</v>
      </c>
      <c r="DL142" s="211" t="s">
        <v>2659</v>
      </c>
      <c r="DM142" s="211" t="s">
        <v>2663</v>
      </c>
      <c r="DN142" s="428" t="s">
        <v>4001</v>
      </c>
      <c r="DO142" s="428" t="s">
        <v>4003</v>
      </c>
      <c r="DP142" s="428"/>
      <c r="DQ142" s="428" t="s">
        <v>4068</v>
      </c>
      <c r="DR142" s="428"/>
      <c r="DS142" s="428" t="s">
        <v>2634</v>
      </c>
      <c r="DT142" s="428"/>
      <c r="DU142" s="211" t="s">
        <v>2634</v>
      </c>
      <c r="DV142" s="211" t="s">
        <v>2633</v>
      </c>
      <c r="DW142" s="211"/>
      <c r="DX142" s="215" t="s">
        <v>94</v>
      </c>
      <c r="DY142" s="169" t="s">
        <v>609</v>
      </c>
      <c r="DZ142" s="215" t="s">
        <v>489</v>
      </c>
      <c r="EA142" s="208">
        <v>3</v>
      </c>
      <c r="EB142" s="441" t="s">
        <v>3858</v>
      </c>
      <c r="EC142" s="215"/>
      <c r="ED142" s="209"/>
      <c r="EE142" s="209"/>
      <c r="EF142" s="433"/>
      <c r="EG142" s="433"/>
      <c r="EH142" s="433"/>
      <c r="EI142" s="433"/>
      <c r="EJ142" s="433"/>
      <c r="EK142" s="433"/>
      <c r="EL142" s="433"/>
      <c r="EM142" s="433"/>
      <c r="EN142" s="433"/>
      <c r="EO142" s="433"/>
      <c r="EP142" s="433"/>
      <c r="EQ142" s="433"/>
      <c r="ER142" s="433"/>
      <c r="ES142" s="433"/>
      <c r="ET142" s="433"/>
      <c r="EU142" s="433"/>
      <c r="EV142" s="433"/>
      <c r="EW142" s="433"/>
      <c r="EX142" s="433"/>
      <c r="EY142" s="433"/>
      <c r="EZ142" s="433"/>
      <c r="FA142" s="433"/>
      <c r="FB142" s="433"/>
      <c r="FC142" s="433"/>
      <c r="FD142" s="433"/>
      <c r="FE142" s="433"/>
      <c r="FF142" s="433"/>
      <c r="FG142" s="433"/>
      <c r="FH142" s="433"/>
      <c r="FI142" s="433"/>
      <c r="FJ142" s="433"/>
      <c r="FK142" s="433"/>
      <c r="FL142" s="433"/>
      <c r="FM142" s="433"/>
      <c r="FN142" s="433"/>
      <c r="FO142" s="433"/>
      <c r="FP142" s="433"/>
      <c r="FQ142" s="433"/>
      <c r="FR142" s="433"/>
      <c r="FS142" s="433"/>
      <c r="FT142" s="433"/>
      <c r="FU142" s="433"/>
      <c r="FV142" s="433"/>
      <c r="FW142" s="433"/>
      <c r="FX142" s="433"/>
    </row>
    <row r="143" spans="1:180" s="434" customFormat="1" ht="15.75" hidden="1" customHeight="1" x14ac:dyDescent="0.25">
      <c r="A143" s="472">
        <v>141</v>
      </c>
      <c r="B143" s="2071"/>
      <c r="C143" s="445" t="s">
        <v>7927</v>
      </c>
      <c r="D143" s="428" t="s">
        <v>23</v>
      </c>
      <c r="E143" s="428" t="s">
        <v>4114</v>
      </c>
      <c r="F143" s="428">
        <v>176885</v>
      </c>
      <c r="G143" s="428">
        <v>30</v>
      </c>
      <c r="H143" s="428"/>
      <c r="I143" s="428"/>
      <c r="J143" s="428"/>
      <c r="K143" s="428">
        <v>531633303</v>
      </c>
      <c r="L143" s="428">
        <v>98.6</v>
      </c>
      <c r="M143" s="428">
        <v>160</v>
      </c>
      <c r="N143" s="211">
        <f t="shared" si="42"/>
        <v>38.515625</v>
      </c>
      <c r="O143" s="429">
        <v>1</v>
      </c>
      <c r="P143" s="211">
        <f t="shared" si="30"/>
        <v>64.000000000000014</v>
      </c>
      <c r="Q143" s="211">
        <f t="shared" si="31"/>
        <v>34.59999999999998</v>
      </c>
      <c r="R143" s="428"/>
      <c r="S143" s="430">
        <v>40653</v>
      </c>
      <c r="T143" s="428" t="s">
        <v>461</v>
      </c>
      <c r="U143" s="428" t="s">
        <v>2474</v>
      </c>
      <c r="V143" s="428" t="s">
        <v>610</v>
      </c>
      <c r="W143" s="428"/>
      <c r="X143" s="428"/>
      <c r="Y143" s="428"/>
      <c r="Z143" s="428"/>
      <c r="AA143" s="428"/>
      <c r="AB143" s="428"/>
      <c r="AC143" s="428"/>
      <c r="AD143" s="428"/>
      <c r="AE143" s="428"/>
      <c r="AF143" s="428"/>
      <c r="AG143" s="428"/>
      <c r="AH143" s="428"/>
      <c r="AI143" s="428"/>
      <c r="AJ143" s="428"/>
      <c r="AK143" s="428"/>
      <c r="AL143" s="428"/>
      <c r="AM143" s="428"/>
      <c r="AN143" s="428"/>
      <c r="AO143" s="428"/>
      <c r="AP143" s="428"/>
      <c r="AQ143" s="428"/>
      <c r="AR143" s="428"/>
      <c r="AS143" s="428"/>
      <c r="AT143" s="428"/>
      <c r="AU143" s="428"/>
      <c r="AV143" s="428"/>
      <c r="AW143" s="428"/>
      <c r="AX143" s="428"/>
      <c r="AY143" s="428"/>
      <c r="AZ143" s="428"/>
      <c r="BA143" s="428"/>
      <c r="BB143" s="428"/>
      <c r="BC143" s="428"/>
      <c r="BD143" s="428"/>
      <c r="BE143" s="428"/>
      <c r="BF143" s="428"/>
      <c r="BG143" s="428"/>
      <c r="BH143" s="428"/>
      <c r="BI143" s="428"/>
      <c r="BJ143" s="428"/>
      <c r="BK143" s="428">
        <v>91</v>
      </c>
      <c r="BL143" s="428">
        <v>91</v>
      </c>
      <c r="BM143" s="211">
        <f t="shared" si="32"/>
        <v>21.96531791907514</v>
      </c>
      <c r="BN143" s="428">
        <v>82</v>
      </c>
      <c r="BO143" s="428">
        <v>82</v>
      </c>
      <c r="BP143" s="211">
        <f t="shared" si="33"/>
        <v>47.976878612716774</v>
      </c>
      <c r="BQ143" s="428" t="s">
        <v>611</v>
      </c>
      <c r="BR143" s="428">
        <v>68</v>
      </c>
      <c r="BS143" s="211">
        <f t="shared" si="34"/>
        <v>88.439306358381543</v>
      </c>
      <c r="BT143" s="428"/>
      <c r="BU143" s="428"/>
      <c r="BV143" s="211">
        <f t="shared" si="35"/>
        <v>284.9710982658961</v>
      </c>
      <c r="BW143" s="428"/>
      <c r="BX143" s="428"/>
      <c r="BY143" s="211">
        <f t="shared" si="40"/>
        <v>284.9710982658961</v>
      </c>
      <c r="BZ143" s="428"/>
      <c r="CA143" s="428"/>
      <c r="CB143" s="212">
        <f t="shared" si="36"/>
        <v>284.9710982658961</v>
      </c>
      <c r="CC143" s="428"/>
      <c r="CD143" s="428"/>
      <c r="CE143" s="212">
        <f t="shared" si="37"/>
        <v>284.9710982658961</v>
      </c>
      <c r="CF143" s="428"/>
      <c r="CG143" s="428"/>
      <c r="CH143" s="212">
        <f t="shared" si="38"/>
        <v>284.9710982658961</v>
      </c>
      <c r="CI143" s="428"/>
      <c r="CJ143" s="428"/>
      <c r="CK143" s="212">
        <f t="shared" si="39"/>
        <v>284.9710982658961</v>
      </c>
      <c r="CL143" s="428">
        <v>68</v>
      </c>
      <c r="CM143" s="211">
        <f t="shared" si="29"/>
        <v>88.439306358381543</v>
      </c>
      <c r="CN143" s="208">
        <v>105</v>
      </c>
      <c r="CO143" s="428"/>
      <c r="CP143" s="428"/>
      <c r="CQ143" s="213"/>
      <c r="CR143" s="213"/>
      <c r="CS143" s="211"/>
      <c r="CT143" s="214"/>
      <c r="CU143" s="214"/>
      <c r="CV143" s="214"/>
      <c r="CW143" s="214"/>
      <c r="CX143" s="431">
        <f t="shared" si="41"/>
        <v>0</v>
      </c>
      <c r="CY143" s="431"/>
      <c r="CZ143" s="431"/>
      <c r="DA143" s="431"/>
      <c r="DB143" s="211"/>
      <c r="DC143" s="211"/>
      <c r="DD143" s="211"/>
      <c r="DE143" s="211"/>
      <c r="DF143" s="211"/>
      <c r="DG143" s="211"/>
      <c r="DH143" s="211"/>
      <c r="DI143" s="211"/>
      <c r="DJ143" s="211"/>
      <c r="DK143" s="211"/>
      <c r="DL143" s="211"/>
      <c r="DM143" s="211"/>
      <c r="DN143" s="428"/>
      <c r="DO143" s="428"/>
      <c r="DP143" s="428"/>
      <c r="DQ143" s="428"/>
      <c r="DR143" s="428"/>
      <c r="DS143" s="428"/>
      <c r="DT143" s="428"/>
      <c r="DU143" s="211"/>
      <c r="DV143" s="211"/>
      <c r="DW143" s="211"/>
      <c r="DX143" s="215"/>
      <c r="DY143" s="169"/>
      <c r="DZ143" s="215" t="s">
        <v>612</v>
      </c>
      <c r="EA143" s="208">
        <v>3</v>
      </c>
      <c r="EB143" s="432"/>
      <c r="EC143" s="215"/>
      <c r="ED143" s="209"/>
      <c r="EE143" s="209"/>
      <c r="EF143" s="433"/>
      <c r="EG143" s="433"/>
      <c r="EH143" s="433"/>
      <c r="EI143" s="433"/>
      <c r="EJ143" s="433"/>
      <c r="EK143" s="433"/>
      <c r="EL143" s="433"/>
      <c r="EM143" s="433"/>
      <c r="EN143" s="433"/>
      <c r="EO143" s="433"/>
      <c r="EP143" s="433"/>
      <c r="EQ143" s="433"/>
      <c r="ER143" s="433"/>
      <c r="ES143" s="433"/>
      <c r="ET143" s="433"/>
      <c r="EU143" s="433"/>
      <c r="EV143" s="433"/>
      <c r="EW143" s="433"/>
      <c r="EX143" s="433"/>
      <c r="EY143" s="433"/>
      <c r="EZ143" s="433"/>
      <c r="FA143" s="433"/>
      <c r="FB143" s="433"/>
      <c r="FC143" s="433"/>
      <c r="FD143" s="433"/>
      <c r="FE143" s="433"/>
      <c r="FF143" s="433"/>
      <c r="FG143" s="433"/>
      <c r="FH143" s="433"/>
      <c r="FI143" s="433"/>
      <c r="FJ143" s="433"/>
      <c r="FK143" s="433"/>
      <c r="FL143" s="433"/>
      <c r="FM143" s="433"/>
      <c r="FN143" s="433"/>
      <c r="FO143" s="433"/>
      <c r="FP143" s="433"/>
      <c r="FQ143" s="433"/>
      <c r="FR143" s="433"/>
      <c r="FS143" s="433"/>
      <c r="FT143" s="433"/>
      <c r="FU143" s="433"/>
      <c r="FV143" s="433"/>
      <c r="FW143" s="433"/>
      <c r="FX143" s="433"/>
    </row>
    <row r="144" spans="1:180" s="434" customFormat="1" ht="15.75" hidden="1" customHeight="1" x14ac:dyDescent="0.25">
      <c r="A144" s="472">
        <v>142</v>
      </c>
      <c r="B144" s="2071"/>
      <c r="C144" s="428" t="s">
        <v>7928</v>
      </c>
      <c r="D144" s="428" t="s">
        <v>23</v>
      </c>
      <c r="E144" s="428" t="s">
        <v>4114</v>
      </c>
      <c r="F144" s="428">
        <v>418886</v>
      </c>
      <c r="G144" s="428">
        <v>34</v>
      </c>
      <c r="H144" s="428"/>
      <c r="I144" s="428"/>
      <c r="J144" s="428"/>
      <c r="K144" s="428">
        <v>535353519</v>
      </c>
      <c r="L144" s="428">
        <v>111</v>
      </c>
      <c r="M144" s="428">
        <v>168</v>
      </c>
      <c r="N144" s="211">
        <f t="shared" si="42"/>
        <v>39.32823129251701</v>
      </c>
      <c r="O144" s="429">
        <v>1</v>
      </c>
      <c r="P144" s="211">
        <f t="shared" si="30"/>
        <v>70.559999999999988</v>
      </c>
      <c r="Q144" s="211">
        <f t="shared" si="31"/>
        <v>40.440000000000012</v>
      </c>
      <c r="R144" s="428"/>
      <c r="S144" s="430">
        <v>40654</v>
      </c>
      <c r="T144" s="435" t="s">
        <v>348</v>
      </c>
      <c r="U144" s="435" t="s">
        <v>2472</v>
      </c>
      <c r="V144" s="428" t="s">
        <v>613</v>
      </c>
      <c r="W144" s="428"/>
      <c r="X144" s="428"/>
      <c r="Y144" s="428"/>
      <c r="Z144" s="428"/>
      <c r="AA144" s="428"/>
      <c r="AB144" s="428"/>
      <c r="AC144" s="428"/>
      <c r="AD144" s="428"/>
      <c r="AE144" s="428"/>
      <c r="AF144" s="428"/>
      <c r="AG144" s="428"/>
      <c r="AH144" s="428"/>
      <c r="AI144" s="428"/>
      <c r="AJ144" s="428"/>
      <c r="AK144" s="428"/>
      <c r="AL144" s="428"/>
      <c r="AM144" s="428"/>
      <c r="AN144" s="428"/>
      <c r="AO144" s="428"/>
      <c r="AP144" s="428"/>
      <c r="AQ144" s="428"/>
      <c r="AR144" s="428"/>
      <c r="AS144" s="428"/>
      <c r="AT144" s="428"/>
      <c r="AU144" s="428"/>
      <c r="AV144" s="428"/>
      <c r="AW144" s="428"/>
      <c r="AX144" s="428"/>
      <c r="AY144" s="428"/>
      <c r="AZ144" s="428"/>
      <c r="BA144" s="428"/>
      <c r="BB144" s="428"/>
      <c r="BC144" s="428"/>
      <c r="BD144" s="428"/>
      <c r="BE144" s="428"/>
      <c r="BF144" s="428"/>
      <c r="BG144" s="428"/>
      <c r="BH144" s="428"/>
      <c r="BI144" s="428"/>
      <c r="BJ144" s="428"/>
      <c r="BK144" s="428" t="s">
        <v>614</v>
      </c>
      <c r="BL144" s="428">
        <v>101.5</v>
      </c>
      <c r="BM144" s="211">
        <f t="shared" si="32"/>
        <v>23.4915924826904</v>
      </c>
      <c r="BN144" s="428"/>
      <c r="BO144" s="428"/>
      <c r="BP144" s="211">
        <f t="shared" si="33"/>
        <v>274.48071216617205</v>
      </c>
      <c r="BQ144" s="428"/>
      <c r="BR144" s="428"/>
      <c r="BS144" s="211">
        <f t="shared" si="34"/>
        <v>274.48071216617205</v>
      </c>
      <c r="BT144" s="428"/>
      <c r="BU144" s="428"/>
      <c r="BV144" s="211">
        <f t="shared" si="35"/>
        <v>274.48071216617205</v>
      </c>
      <c r="BW144" s="428">
        <v>89</v>
      </c>
      <c r="BX144" s="428">
        <v>89</v>
      </c>
      <c r="BY144" s="211">
        <f t="shared" si="40"/>
        <v>54.401582591493558</v>
      </c>
      <c r="BZ144" s="428"/>
      <c r="CA144" s="428"/>
      <c r="CB144" s="212">
        <f t="shared" si="36"/>
        <v>274.48071216617205</v>
      </c>
      <c r="CC144" s="428"/>
      <c r="CD144" s="428"/>
      <c r="CE144" s="212">
        <f t="shared" si="37"/>
        <v>274.48071216617205</v>
      </c>
      <c r="CF144" s="428"/>
      <c r="CG144" s="428"/>
      <c r="CH144" s="212">
        <f t="shared" si="38"/>
        <v>274.48071216617205</v>
      </c>
      <c r="CI144" s="428"/>
      <c r="CJ144" s="428"/>
      <c r="CK144" s="212">
        <f t="shared" si="39"/>
        <v>274.48071216617205</v>
      </c>
      <c r="CL144" s="428">
        <v>89</v>
      </c>
      <c r="CM144" s="211">
        <f t="shared" si="29"/>
        <v>54.401582591493558</v>
      </c>
      <c r="CN144" s="208">
        <v>145</v>
      </c>
      <c r="CO144" s="428"/>
      <c r="CP144" s="428"/>
      <c r="CQ144" s="213"/>
      <c r="CR144" s="213"/>
      <c r="CS144" s="211"/>
      <c r="CT144" s="214"/>
      <c r="CU144" s="214"/>
      <c r="CV144" s="214"/>
      <c r="CW144" s="214"/>
      <c r="CX144" s="431">
        <f t="shared" si="41"/>
        <v>0</v>
      </c>
      <c r="CY144" s="431"/>
      <c r="CZ144" s="431"/>
      <c r="DA144" s="431"/>
      <c r="DB144" s="211"/>
      <c r="DC144" s="211"/>
      <c r="DD144" s="211"/>
      <c r="DE144" s="211"/>
      <c r="DF144" s="211"/>
      <c r="DG144" s="211"/>
      <c r="DH144" s="211"/>
      <c r="DI144" s="211"/>
      <c r="DJ144" s="211"/>
      <c r="DK144" s="211"/>
      <c r="DL144" s="211"/>
      <c r="DM144" s="211"/>
      <c r="DN144" s="435"/>
      <c r="DO144" s="435"/>
      <c r="DP144" s="435"/>
      <c r="DQ144" s="435"/>
      <c r="DR144" s="435"/>
      <c r="DS144" s="435"/>
      <c r="DT144" s="435"/>
      <c r="DU144" s="211"/>
      <c r="DV144" s="211"/>
      <c r="DW144" s="211"/>
      <c r="DX144" s="215" t="s">
        <v>615</v>
      </c>
      <c r="DY144" s="169"/>
      <c r="DZ144" s="215" t="s">
        <v>616</v>
      </c>
      <c r="EA144" s="208">
        <v>3</v>
      </c>
      <c r="EB144" s="432"/>
      <c r="EC144" s="215"/>
      <c r="ED144" s="209"/>
      <c r="EE144" s="209"/>
      <c r="EF144" s="433"/>
      <c r="EG144" s="433"/>
      <c r="EH144" s="433"/>
      <c r="EI144" s="433"/>
      <c r="EJ144" s="433"/>
      <c r="EK144" s="433"/>
      <c r="EL144" s="433"/>
      <c r="EM144" s="433"/>
      <c r="EN144" s="433"/>
      <c r="EO144" s="433"/>
      <c r="EP144" s="433"/>
      <c r="EQ144" s="433"/>
      <c r="ER144" s="433"/>
      <c r="ES144" s="433"/>
      <c r="ET144" s="433"/>
      <c r="EU144" s="433"/>
      <c r="EV144" s="433"/>
      <c r="EW144" s="433"/>
      <c r="EX144" s="433"/>
      <c r="EY144" s="433"/>
      <c r="EZ144" s="433"/>
      <c r="FA144" s="433"/>
      <c r="FB144" s="433"/>
      <c r="FC144" s="433"/>
      <c r="FD144" s="433"/>
      <c r="FE144" s="433"/>
      <c r="FF144" s="433"/>
      <c r="FG144" s="433"/>
      <c r="FH144" s="433"/>
      <c r="FI144" s="433"/>
      <c r="FJ144" s="433"/>
      <c r="FK144" s="433"/>
      <c r="FL144" s="433"/>
      <c r="FM144" s="433"/>
      <c r="FN144" s="433"/>
      <c r="FO144" s="433"/>
      <c r="FP144" s="433"/>
      <c r="FQ144" s="433"/>
      <c r="FR144" s="433"/>
      <c r="FS144" s="433"/>
      <c r="FT144" s="433"/>
      <c r="FU144" s="433"/>
      <c r="FV144" s="433"/>
      <c r="FW144" s="433"/>
      <c r="FX144" s="433"/>
    </row>
    <row r="145" spans="1:180" s="434" customFormat="1" ht="15.75" hidden="1" customHeight="1" x14ac:dyDescent="0.25">
      <c r="A145" s="22">
        <v>143</v>
      </c>
      <c r="B145" s="2071"/>
      <c r="C145" s="445" t="s">
        <v>7931</v>
      </c>
      <c r="D145" s="428" t="s">
        <v>23</v>
      </c>
      <c r="E145" s="428" t="s">
        <v>4114</v>
      </c>
      <c r="F145" s="428">
        <v>422087</v>
      </c>
      <c r="G145" s="428">
        <v>24</v>
      </c>
      <c r="H145" s="428" t="s">
        <v>2634</v>
      </c>
      <c r="I145" s="428" t="s">
        <v>2634</v>
      </c>
      <c r="J145" s="428" t="s">
        <v>2634</v>
      </c>
      <c r="K145" s="428">
        <v>560024247</v>
      </c>
      <c r="L145" s="428">
        <v>114</v>
      </c>
      <c r="M145" s="428">
        <v>161</v>
      </c>
      <c r="N145" s="211">
        <f t="shared" si="42"/>
        <v>43.979784730527378</v>
      </c>
      <c r="O145" s="429">
        <v>2</v>
      </c>
      <c r="P145" s="211">
        <f t="shared" si="30"/>
        <v>64.802500000000009</v>
      </c>
      <c r="Q145" s="211">
        <f t="shared" si="31"/>
        <v>49.197499999999991</v>
      </c>
      <c r="R145" s="428"/>
      <c r="S145" s="430">
        <v>40656</v>
      </c>
      <c r="T145" s="428" t="s">
        <v>461</v>
      </c>
      <c r="U145" s="428" t="s">
        <v>2474</v>
      </c>
      <c r="V145" s="428" t="s">
        <v>617</v>
      </c>
      <c r="W145" s="428" t="s">
        <v>5630</v>
      </c>
      <c r="X145" s="428"/>
      <c r="Y145" s="428"/>
      <c r="Z145" s="428"/>
      <c r="AA145" s="428"/>
      <c r="AB145" s="428"/>
      <c r="AC145" s="428"/>
      <c r="AD145" s="428"/>
      <c r="AE145" s="428"/>
      <c r="AF145" s="428"/>
      <c r="AG145" s="428"/>
      <c r="AH145" s="428"/>
      <c r="AI145" s="428"/>
      <c r="AJ145" s="428"/>
      <c r="AK145" s="428"/>
      <c r="AL145" s="428"/>
      <c r="AM145" s="428"/>
      <c r="AN145" s="428" t="s">
        <v>2633</v>
      </c>
      <c r="AO145" s="428" t="s">
        <v>4075</v>
      </c>
      <c r="AP145" s="428" t="s">
        <v>4088</v>
      </c>
      <c r="AQ145" s="428" t="s">
        <v>2637</v>
      </c>
      <c r="AR145" s="428" t="s">
        <v>4075</v>
      </c>
      <c r="AS145" s="428" t="s">
        <v>4077</v>
      </c>
      <c r="AT145" s="428"/>
      <c r="AU145" s="428"/>
      <c r="AV145" s="428"/>
      <c r="AW145" s="428"/>
      <c r="AX145" s="428"/>
      <c r="AY145" s="428"/>
      <c r="AZ145" s="428"/>
      <c r="BA145" s="428" t="s">
        <v>3971</v>
      </c>
      <c r="BB145" s="428" t="s">
        <v>3970</v>
      </c>
      <c r="BC145" s="428" t="s">
        <v>2633</v>
      </c>
      <c r="BD145" s="428" t="s">
        <v>2635</v>
      </c>
      <c r="BE145" s="428" t="s">
        <v>2634</v>
      </c>
      <c r="BF145" s="428" t="s">
        <v>2634</v>
      </c>
      <c r="BG145" s="428"/>
      <c r="BH145" s="428"/>
      <c r="BI145" s="428"/>
      <c r="BJ145" s="428"/>
      <c r="BK145" s="428">
        <v>107</v>
      </c>
      <c r="BL145" s="428">
        <v>107</v>
      </c>
      <c r="BM145" s="211">
        <f t="shared" si="32"/>
        <v>14.228365262462525</v>
      </c>
      <c r="BN145" s="428">
        <v>102.8</v>
      </c>
      <c r="BO145" s="428">
        <v>102.8</v>
      </c>
      <c r="BP145" s="211">
        <f t="shared" si="33"/>
        <v>22.765384419940045</v>
      </c>
      <c r="BQ145" s="428">
        <v>86</v>
      </c>
      <c r="BR145" s="428">
        <v>86</v>
      </c>
      <c r="BS145" s="211">
        <f t="shared" si="34"/>
        <v>56.913461049850099</v>
      </c>
      <c r="BT145" s="428"/>
      <c r="BU145" s="428"/>
      <c r="BV145" s="211">
        <f t="shared" si="35"/>
        <v>231.71909141724686</v>
      </c>
      <c r="BW145" s="428">
        <v>78</v>
      </c>
      <c r="BX145" s="428">
        <v>78</v>
      </c>
      <c r="BY145" s="211">
        <f t="shared" si="40"/>
        <v>73.174449921235848</v>
      </c>
      <c r="BZ145" s="428" t="s">
        <v>5629</v>
      </c>
      <c r="CA145" s="428">
        <v>77.400000000000006</v>
      </c>
      <c r="CB145" s="212">
        <f t="shared" si="36"/>
        <v>74.394024086589766</v>
      </c>
      <c r="CC145" s="428"/>
      <c r="CD145" s="428"/>
      <c r="CE145" s="212">
        <f t="shared" si="37"/>
        <v>231.71909141724686</v>
      </c>
      <c r="CF145" s="428"/>
      <c r="CG145" s="428"/>
      <c r="CH145" s="212">
        <f t="shared" si="38"/>
        <v>231.71909141724686</v>
      </c>
      <c r="CI145" s="428"/>
      <c r="CJ145" s="428"/>
      <c r="CK145" s="212">
        <f t="shared" si="39"/>
        <v>231.71909141724686</v>
      </c>
      <c r="CL145" s="428">
        <v>77.400000000000006</v>
      </c>
      <c r="CM145" s="211">
        <f t="shared" si="29"/>
        <v>74.394024086589766</v>
      </c>
      <c r="CN145" s="208">
        <v>115</v>
      </c>
      <c r="CO145" s="428"/>
      <c r="CP145" s="428"/>
      <c r="CQ145" s="213"/>
      <c r="CR145" s="213"/>
      <c r="CS145" s="211">
        <v>1</v>
      </c>
      <c r="CT145" s="214">
        <v>0.25</v>
      </c>
      <c r="CU145" s="214">
        <v>0.5</v>
      </c>
      <c r="CV145" s="214">
        <v>0.5</v>
      </c>
      <c r="CW145" s="214"/>
      <c r="CX145" s="431">
        <f t="shared" si="41"/>
        <v>2.25</v>
      </c>
      <c r="CY145" s="431" t="s">
        <v>5813</v>
      </c>
      <c r="CZ145" s="431" t="s">
        <v>2634</v>
      </c>
      <c r="DA145" s="431"/>
      <c r="DB145" s="211" t="s">
        <v>2643</v>
      </c>
      <c r="DC145" s="211" t="s">
        <v>2648</v>
      </c>
      <c r="DD145" s="211" t="s">
        <v>2646</v>
      </c>
      <c r="DE145" s="211" t="s">
        <v>2649</v>
      </c>
      <c r="DF145" s="211" t="s">
        <v>2652</v>
      </c>
      <c r="DG145" s="211" t="s">
        <v>2654</v>
      </c>
      <c r="DH145" s="211" t="s">
        <v>2654</v>
      </c>
      <c r="DI145" s="211" t="s">
        <v>2658</v>
      </c>
      <c r="DJ145" s="211" t="s">
        <v>2660</v>
      </c>
      <c r="DK145" s="211" t="s">
        <v>2659</v>
      </c>
      <c r="DL145" s="211" t="s">
        <v>2659</v>
      </c>
      <c r="DM145" s="211" t="s">
        <v>2663</v>
      </c>
      <c r="DN145" s="428" t="s">
        <v>3999</v>
      </c>
      <c r="DO145" s="428" t="s">
        <v>4002</v>
      </c>
      <c r="DP145" s="428"/>
      <c r="DQ145" s="428" t="s">
        <v>4068</v>
      </c>
      <c r="DR145" s="428"/>
      <c r="DS145" s="428" t="s">
        <v>2633</v>
      </c>
      <c r="DT145" s="428"/>
      <c r="DU145" s="211" t="s">
        <v>2634</v>
      </c>
      <c r="DV145" s="211" t="s">
        <v>2633</v>
      </c>
      <c r="DW145" s="211"/>
      <c r="DX145" s="215" t="s">
        <v>618</v>
      </c>
      <c r="DY145" s="169" t="s">
        <v>5631</v>
      </c>
      <c r="DZ145" s="215" t="s">
        <v>512</v>
      </c>
      <c r="EA145" s="208">
        <v>3</v>
      </c>
      <c r="EB145" s="432"/>
      <c r="EC145" s="215"/>
      <c r="ED145" s="209" t="s">
        <v>5632</v>
      </c>
      <c r="EE145" s="209"/>
      <c r="EF145" s="433"/>
      <c r="EG145" s="433"/>
      <c r="EH145" s="433"/>
      <c r="EI145" s="433"/>
      <c r="EJ145" s="433"/>
      <c r="EK145" s="433"/>
      <c r="EL145" s="433"/>
      <c r="EM145" s="433"/>
      <c r="EN145" s="433"/>
      <c r="EO145" s="433"/>
      <c r="EP145" s="433"/>
      <c r="EQ145" s="433"/>
      <c r="ER145" s="433"/>
      <c r="ES145" s="433"/>
      <c r="ET145" s="433"/>
      <c r="EU145" s="433"/>
      <c r="EV145" s="433"/>
      <c r="EW145" s="433"/>
      <c r="EX145" s="433"/>
      <c r="EY145" s="433"/>
      <c r="EZ145" s="433"/>
      <c r="FA145" s="433"/>
      <c r="FB145" s="433"/>
      <c r="FC145" s="433"/>
      <c r="FD145" s="433"/>
      <c r="FE145" s="433"/>
      <c r="FF145" s="433"/>
      <c r="FG145" s="433"/>
      <c r="FH145" s="433"/>
      <c r="FI145" s="433"/>
      <c r="FJ145" s="433"/>
      <c r="FK145" s="433"/>
      <c r="FL145" s="433"/>
      <c r="FM145" s="433"/>
      <c r="FN145" s="433"/>
      <c r="FO145" s="433"/>
      <c r="FP145" s="433"/>
      <c r="FQ145" s="433"/>
      <c r="FR145" s="433"/>
      <c r="FS145" s="433"/>
      <c r="FT145" s="433"/>
      <c r="FU145" s="433"/>
      <c r="FV145" s="433"/>
      <c r="FW145" s="433"/>
      <c r="FX145" s="433"/>
    </row>
    <row r="146" spans="1:180" s="434" customFormat="1" ht="15.75" hidden="1" customHeight="1" x14ac:dyDescent="0.25">
      <c r="A146" s="875">
        <v>144</v>
      </c>
      <c r="B146" s="2071"/>
      <c r="C146" s="428" t="s">
        <v>7932</v>
      </c>
      <c r="D146" s="428" t="s">
        <v>23</v>
      </c>
      <c r="E146" s="428" t="s">
        <v>4114</v>
      </c>
      <c r="F146" s="428">
        <v>422903</v>
      </c>
      <c r="G146" s="428">
        <v>36</v>
      </c>
      <c r="H146" s="428" t="s">
        <v>2633</v>
      </c>
      <c r="I146" s="428" t="s">
        <v>2633</v>
      </c>
      <c r="J146" s="428" t="s">
        <v>2633</v>
      </c>
      <c r="K146" s="428">
        <v>504200891</v>
      </c>
      <c r="L146" s="428">
        <v>129</v>
      </c>
      <c r="M146" s="428">
        <v>159</v>
      </c>
      <c r="N146" s="211">
        <f t="shared" si="42"/>
        <v>51.02646256081642</v>
      </c>
      <c r="O146" s="429">
        <v>3</v>
      </c>
      <c r="P146" s="211">
        <f t="shared" si="30"/>
        <v>63.202500000000008</v>
      </c>
      <c r="Q146" s="211">
        <f t="shared" si="31"/>
        <v>65.797499999999985</v>
      </c>
      <c r="R146" s="428"/>
      <c r="S146" s="430">
        <v>40657</v>
      </c>
      <c r="T146" s="428" t="s">
        <v>253</v>
      </c>
      <c r="U146" s="428" t="s">
        <v>2490</v>
      </c>
      <c r="V146" s="428" t="s">
        <v>619</v>
      </c>
      <c r="W146" s="428" t="s">
        <v>620</v>
      </c>
      <c r="X146" s="428" t="s">
        <v>2633</v>
      </c>
      <c r="Y146" s="428" t="s">
        <v>2635</v>
      </c>
      <c r="Z146" s="428"/>
      <c r="AA146" s="428"/>
      <c r="AB146" s="428"/>
      <c r="AC146" s="428"/>
      <c r="AD146" s="428"/>
      <c r="AE146" s="428"/>
      <c r="AF146" s="428"/>
      <c r="AG146" s="428"/>
      <c r="AH146" s="428"/>
      <c r="AI146" s="428"/>
      <c r="AJ146" s="428"/>
      <c r="AK146" s="428"/>
      <c r="AL146" s="428"/>
      <c r="AM146" s="428"/>
      <c r="AN146" s="428" t="s">
        <v>2633</v>
      </c>
      <c r="AO146" s="428" t="s">
        <v>4075</v>
      </c>
      <c r="AP146" s="428" t="s">
        <v>4088</v>
      </c>
      <c r="AQ146" s="428" t="s">
        <v>2636</v>
      </c>
      <c r="AR146" s="428" t="s">
        <v>4076</v>
      </c>
      <c r="AS146" s="428" t="s">
        <v>4088</v>
      </c>
      <c r="AT146" s="428"/>
      <c r="AU146" s="428"/>
      <c r="AV146" s="428"/>
      <c r="AW146" s="428"/>
      <c r="AX146" s="428"/>
      <c r="AY146" s="428"/>
      <c r="AZ146" s="428"/>
      <c r="BA146" s="428"/>
      <c r="BB146" s="428"/>
      <c r="BC146" s="428"/>
      <c r="BD146" s="428"/>
      <c r="BE146" s="428"/>
      <c r="BF146" s="428"/>
      <c r="BG146" s="428"/>
      <c r="BH146" s="428"/>
      <c r="BI146" s="428"/>
      <c r="BJ146" s="428"/>
      <c r="BK146" s="428" t="s">
        <v>621</v>
      </c>
      <c r="BL146" s="428">
        <v>119.9</v>
      </c>
      <c r="BM146" s="211">
        <f t="shared" si="32"/>
        <v>13.830312701850369</v>
      </c>
      <c r="BN146" s="428">
        <v>103</v>
      </c>
      <c r="BO146" s="428">
        <v>103</v>
      </c>
      <c r="BP146" s="211">
        <f t="shared" si="33"/>
        <v>39.515179148143936</v>
      </c>
      <c r="BQ146" s="428" t="s">
        <v>622</v>
      </c>
      <c r="BR146" s="428">
        <v>94.3</v>
      </c>
      <c r="BS146" s="211">
        <f t="shared" si="34"/>
        <v>52.737566016945948</v>
      </c>
      <c r="BT146" s="428" t="s">
        <v>384</v>
      </c>
      <c r="BU146" s="428">
        <v>81</v>
      </c>
      <c r="BV146" s="211">
        <f t="shared" si="35"/>
        <v>72.95109996580419</v>
      </c>
      <c r="BW146" s="428"/>
      <c r="BX146" s="428"/>
      <c r="BY146" s="211">
        <f t="shared" si="40"/>
        <v>196.05608115809875</v>
      </c>
      <c r="BZ146" s="428"/>
      <c r="CA146" s="428"/>
      <c r="CB146" s="212">
        <f t="shared" si="36"/>
        <v>196.05608115809875</v>
      </c>
      <c r="CC146" s="428" t="s">
        <v>10234</v>
      </c>
      <c r="CD146" s="428">
        <v>70</v>
      </c>
      <c r="CE146" s="212">
        <f t="shared" si="37"/>
        <v>89.669060374634313</v>
      </c>
      <c r="CF146" s="428" t="s">
        <v>10235</v>
      </c>
      <c r="CG146" s="428">
        <v>91.5</v>
      </c>
      <c r="CH146" s="212">
        <f t="shared" si="38"/>
        <v>56.993046848284521</v>
      </c>
      <c r="CI146" s="428"/>
      <c r="CJ146" s="428"/>
      <c r="CK146" s="212">
        <f t="shared" si="39"/>
        <v>196.05608115809875</v>
      </c>
      <c r="CL146" s="428">
        <v>91.5</v>
      </c>
      <c r="CM146" s="211">
        <f t="shared" si="29"/>
        <v>56.993046848284521</v>
      </c>
      <c r="CN146" s="208">
        <v>90</v>
      </c>
      <c r="CO146" s="428"/>
      <c r="CP146" s="428"/>
      <c r="CQ146" s="213"/>
      <c r="CR146" s="213"/>
      <c r="CS146" s="211">
        <v>1</v>
      </c>
      <c r="CT146" s="214">
        <v>0.25</v>
      </c>
      <c r="CU146" s="214">
        <v>0.25</v>
      </c>
      <c r="CV146" s="214">
        <v>0.25</v>
      </c>
      <c r="CW146" s="214">
        <v>0.25</v>
      </c>
      <c r="CX146" s="431">
        <f t="shared" si="41"/>
        <v>2</v>
      </c>
      <c r="CY146" s="431"/>
      <c r="CZ146" s="431" t="s">
        <v>2634</v>
      </c>
      <c r="DA146" s="431"/>
      <c r="DB146" s="211" t="s">
        <v>2645</v>
      </c>
      <c r="DC146" s="211" t="s">
        <v>2646</v>
      </c>
      <c r="DD146" s="211" t="s">
        <v>2648</v>
      </c>
      <c r="DE146" s="211" t="s">
        <v>2650</v>
      </c>
      <c r="DF146" s="211" t="s">
        <v>32</v>
      </c>
      <c r="DG146" s="211" t="s">
        <v>5009</v>
      </c>
      <c r="DH146" s="211" t="s">
        <v>2653</v>
      </c>
      <c r="DI146" s="211" t="s">
        <v>2658</v>
      </c>
      <c r="DJ146" s="211" t="s">
        <v>37</v>
      </c>
      <c r="DK146" s="211" t="s">
        <v>2659</v>
      </c>
      <c r="DL146" s="211" t="s">
        <v>37</v>
      </c>
      <c r="DM146" s="211" t="s">
        <v>2663</v>
      </c>
      <c r="DN146" s="428" t="s">
        <v>4001</v>
      </c>
      <c r="DO146" s="428" t="s">
        <v>4002</v>
      </c>
      <c r="DP146" s="428"/>
      <c r="DQ146" s="428" t="s">
        <v>4069</v>
      </c>
      <c r="DR146" s="428"/>
      <c r="DS146" s="428" t="s">
        <v>2633</v>
      </c>
      <c r="DT146" s="428" t="s">
        <v>4072</v>
      </c>
      <c r="DU146" s="211" t="s">
        <v>2634</v>
      </c>
      <c r="DV146" s="211" t="s">
        <v>2633</v>
      </c>
      <c r="DW146" s="211"/>
      <c r="DX146" s="925" t="s">
        <v>10236</v>
      </c>
      <c r="DY146" s="169" t="s">
        <v>10237</v>
      </c>
      <c r="DZ146" s="215" t="s">
        <v>489</v>
      </c>
      <c r="EA146" s="208">
        <v>3</v>
      </c>
      <c r="EB146" s="926" t="s">
        <v>10238</v>
      </c>
      <c r="EC146" s="215"/>
      <c r="ED146" s="209" t="s">
        <v>5632</v>
      </c>
      <c r="EE146" s="209"/>
      <c r="EF146" s="433"/>
      <c r="EG146" s="433"/>
      <c r="EH146" s="433"/>
      <c r="EI146" s="433"/>
      <c r="EJ146" s="433"/>
      <c r="EK146" s="433"/>
      <c r="EL146" s="433"/>
      <c r="EM146" s="433"/>
      <c r="EN146" s="433"/>
      <c r="EO146" s="433"/>
      <c r="EP146" s="433"/>
      <c r="EQ146" s="433"/>
      <c r="ER146" s="433"/>
      <c r="ES146" s="433"/>
      <c r="ET146" s="433"/>
      <c r="EU146" s="433"/>
      <c r="EV146" s="433"/>
      <c r="EW146" s="433"/>
      <c r="EX146" s="433"/>
      <c r="EY146" s="433"/>
      <c r="EZ146" s="433"/>
      <c r="FA146" s="433"/>
      <c r="FB146" s="433"/>
      <c r="FC146" s="433"/>
      <c r="FD146" s="433"/>
      <c r="FE146" s="433"/>
      <c r="FF146" s="433"/>
      <c r="FG146" s="433"/>
      <c r="FH146" s="433"/>
      <c r="FI146" s="433"/>
      <c r="FJ146" s="433"/>
      <c r="FK146" s="433"/>
      <c r="FL146" s="433"/>
      <c r="FM146" s="433"/>
      <c r="FN146" s="433"/>
      <c r="FO146" s="433"/>
      <c r="FP146" s="433"/>
      <c r="FQ146" s="433"/>
      <c r="FR146" s="433"/>
      <c r="FS146" s="433"/>
      <c r="FT146" s="433"/>
      <c r="FU146" s="433"/>
      <c r="FV146" s="433"/>
      <c r="FW146" s="433"/>
      <c r="FX146" s="433"/>
    </row>
    <row r="147" spans="1:180" s="434" customFormat="1" ht="15.75" hidden="1" customHeight="1" x14ac:dyDescent="0.25">
      <c r="A147" s="875">
        <v>145</v>
      </c>
      <c r="B147" s="2071"/>
      <c r="C147" s="428" t="s">
        <v>7933</v>
      </c>
      <c r="D147" s="428" t="s">
        <v>23</v>
      </c>
      <c r="E147" s="428" t="s">
        <v>4114</v>
      </c>
      <c r="F147" s="428">
        <v>417110</v>
      </c>
      <c r="G147" s="428">
        <v>52</v>
      </c>
      <c r="H147" s="428" t="s">
        <v>2633</v>
      </c>
      <c r="I147" s="428" t="s">
        <v>2633</v>
      </c>
      <c r="J147" s="428" t="s">
        <v>2634</v>
      </c>
      <c r="K147" s="428">
        <v>506217893</v>
      </c>
      <c r="L147" s="428">
        <v>110.5</v>
      </c>
      <c r="M147" s="428">
        <v>152</v>
      </c>
      <c r="N147" s="211">
        <f t="shared" si="42"/>
        <v>47.827216066481995</v>
      </c>
      <c r="O147" s="429">
        <v>2</v>
      </c>
      <c r="P147" s="211">
        <f t="shared" si="30"/>
        <v>57.76</v>
      </c>
      <c r="Q147" s="211">
        <f t="shared" si="31"/>
        <v>52.74</v>
      </c>
      <c r="R147" s="428"/>
      <c r="S147" s="430">
        <v>40657</v>
      </c>
      <c r="T147" s="435" t="s">
        <v>280</v>
      </c>
      <c r="U147" s="435" t="s">
        <v>8489</v>
      </c>
      <c r="V147" s="428" t="s">
        <v>623</v>
      </c>
      <c r="W147" s="428" t="s">
        <v>10672</v>
      </c>
      <c r="X147" s="428"/>
      <c r="Y147" s="428"/>
      <c r="Z147" s="428"/>
      <c r="AA147" s="428"/>
      <c r="AB147" s="428" t="s">
        <v>2633</v>
      </c>
      <c r="AC147" s="428" t="s">
        <v>2637</v>
      </c>
      <c r="AD147" s="428"/>
      <c r="AE147" s="428"/>
      <c r="AF147" s="428"/>
      <c r="AG147" s="428"/>
      <c r="AH147" s="428" t="s">
        <v>2633</v>
      </c>
      <c r="AI147" s="428" t="s">
        <v>2637</v>
      </c>
      <c r="AJ147" s="428"/>
      <c r="AK147" s="428"/>
      <c r="AL147" s="428"/>
      <c r="AM147" s="428"/>
      <c r="AN147" s="428" t="s">
        <v>2634</v>
      </c>
      <c r="AO147" s="428"/>
      <c r="AP147" s="428"/>
      <c r="AQ147" s="428" t="s">
        <v>2637</v>
      </c>
      <c r="AR147" s="428"/>
      <c r="AS147" s="428"/>
      <c r="AT147" s="428"/>
      <c r="AU147" s="428"/>
      <c r="AV147" s="428"/>
      <c r="AW147" s="428"/>
      <c r="AX147" s="428"/>
      <c r="AY147" s="428"/>
      <c r="AZ147" s="428"/>
      <c r="BA147" s="428" t="s">
        <v>3971</v>
      </c>
      <c r="BB147" s="428" t="s">
        <v>3971</v>
      </c>
      <c r="BC147" s="428"/>
      <c r="BD147" s="428"/>
      <c r="BE147" s="428" t="s">
        <v>2634</v>
      </c>
      <c r="BF147" s="428" t="s">
        <v>2634</v>
      </c>
      <c r="BG147" s="428" t="s">
        <v>2633</v>
      </c>
      <c r="BH147" s="428"/>
      <c r="BI147" s="428"/>
      <c r="BJ147" s="428"/>
      <c r="BK147" s="428" t="s">
        <v>624</v>
      </c>
      <c r="BL147" s="428">
        <v>103.4</v>
      </c>
      <c r="BM147" s="211">
        <f t="shared" si="32"/>
        <v>13.462267728479322</v>
      </c>
      <c r="BN147" s="428"/>
      <c r="BO147" s="428"/>
      <c r="BP147" s="211">
        <f t="shared" si="33"/>
        <v>209.51839211224876</v>
      </c>
      <c r="BQ147" s="428"/>
      <c r="BR147" s="428"/>
      <c r="BS147" s="211">
        <f t="shared" si="34"/>
        <v>209.51839211224876</v>
      </c>
      <c r="BT147" s="428"/>
      <c r="BU147" s="428"/>
      <c r="BV147" s="211">
        <f t="shared" si="35"/>
        <v>209.51839211224876</v>
      </c>
      <c r="BW147" s="428"/>
      <c r="BX147" s="428"/>
      <c r="BY147" s="211">
        <f t="shared" si="40"/>
        <v>209.51839211224876</v>
      </c>
      <c r="BZ147" s="428" t="s">
        <v>3784</v>
      </c>
      <c r="CA147" s="428">
        <v>65</v>
      </c>
      <c r="CB147" s="212">
        <f t="shared" si="36"/>
        <v>86.272279105043609</v>
      </c>
      <c r="CC147" s="428" t="s">
        <v>9368</v>
      </c>
      <c r="CD147" s="428">
        <v>60</v>
      </c>
      <c r="CE147" s="212">
        <f t="shared" si="37"/>
        <v>95.752749336367089</v>
      </c>
      <c r="CF147" s="428" t="s">
        <v>10982</v>
      </c>
      <c r="CG147" s="428">
        <v>61.2</v>
      </c>
      <c r="CH147" s="212">
        <f t="shared" si="38"/>
        <v>93.477436480849434</v>
      </c>
      <c r="CI147" s="428"/>
      <c r="CJ147" s="428"/>
      <c r="CK147" s="212">
        <f t="shared" si="39"/>
        <v>209.51839211224876</v>
      </c>
      <c r="CL147" s="428">
        <v>61.2</v>
      </c>
      <c r="CM147" s="211">
        <f t="shared" si="29"/>
        <v>93.477436480849434</v>
      </c>
      <c r="CN147" s="208">
        <v>135</v>
      </c>
      <c r="CO147" s="428"/>
      <c r="CP147" s="428"/>
      <c r="CQ147" s="213">
        <v>3</v>
      </c>
      <c r="CR147" s="213">
        <v>1</v>
      </c>
      <c r="CS147" s="211">
        <v>1</v>
      </c>
      <c r="CT147" s="214">
        <v>-0.25</v>
      </c>
      <c r="CU147" s="214">
        <v>0.5</v>
      </c>
      <c r="CV147" s="214">
        <v>0.5</v>
      </c>
      <c r="CW147" s="214"/>
      <c r="CX147" s="431">
        <f t="shared" si="41"/>
        <v>5.75</v>
      </c>
      <c r="CY147" s="431" t="s">
        <v>2836</v>
      </c>
      <c r="CZ147" s="431" t="s">
        <v>2634</v>
      </c>
      <c r="DA147" s="431"/>
      <c r="DB147" s="211" t="s">
        <v>2644</v>
      </c>
      <c r="DC147" s="211" t="s">
        <v>2646</v>
      </c>
      <c r="DD147" s="211" t="s">
        <v>2646</v>
      </c>
      <c r="DE147" s="211" t="s">
        <v>2649</v>
      </c>
      <c r="DF147" s="211" t="s">
        <v>2652</v>
      </c>
      <c r="DG147" s="211" t="s">
        <v>2653</v>
      </c>
      <c r="DH147" s="211" t="s">
        <v>2653</v>
      </c>
      <c r="DI147" s="211" t="s">
        <v>2657</v>
      </c>
      <c r="DJ147" s="211" t="s">
        <v>37</v>
      </c>
      <c r="DK147" s="211" t="s">
        <v>37</v>
      </c>
      <c r="DL147" s="211" t="s">
        <v>2659</v>
      </c>
      <c r="DM147" s="211" t="s">
        <v>2663</v>
      </c>
      <c r="DN147" s="435" t="s">
        <v>4001</v>
      </c>
      <c r="DO147" s="435" t="s">
        <v>5012</v>
      </c>
      <c r="DP147" s="435"/>
      <c r="DQ147" s="435"/>
      <c r="DR147" s="435" t="s">
        <v>4069</v>
      </c>
      <c r="DS147" s="435" t="s">
        <v>2634</v>
      </c>
      <c r="DT147" s="435"/>
      <c r="DU147" s="211" t="s">
        <v>2634</v>
      </c>
      <c r="DV147" s="211" t="s">
        <v>2633</v>
      </c>
      <c r="DW147" s="211"/>
      <c r="DX147" s="950" t="s">
        <v>126</v>
      </c>
      <c r="DY147" s="169"/>
      <c r="DZ147" s="215" t="s">
        <v>489</v>
      </c>
      <c r="EA147" s="208">
        <v>3</v>
      </c>
      <c r="EB147" s="432" t="s">
        <v>625</v>
      </c>
      <c r="EC147" s="215"/>
      <c r="ED147" s="209" t="s">
        <v>5632</v>
      </c>
      <c r="EE147" s="209"/>
      <c r="EF147" s="433"/>
      <c r="EG147" s="433"/>
      <c r="EH147" s="433"/>
      <c r="EI147" s="433"/>
      <c r="EJ147" s="433"/>
      <c r="EK147" s="433"/>
      <c r="EL147" s="433"/>
      <c r="EM147" s="433"/>
      <c r="EN147" s="433"/>
      <c r="EO147" s="433"/>
      <c r="EP147" s="433"/>
      <c r="EQ147" s="433"/>
      <c r="ER147" s="433"/>
      <c r="ES147" s="433"/>
      <c r="ET147" s="433"/>
      <c r="EU147" s="433"/>
      <c r="EV147" s="433"/>
      <c r="EW147" s="433"/>
      <c r="EX147" s="433"/>
      <c r="EY147" s="433"/>
      <c r="EZ147" s="433"/>
      <c r="FA147" s="433"/>
      <c r="FB147" s="433"/>
      <c r="FC147" s="433"/>
      <c r="FD147" s="433"/>
      <c r="FE147" s="433"/>
      <c r="FF147" s="433"/>
      <c r="FG147" s="433"/>
      <c r="FH147" s="433"/>
      <c r="FI147" s="433"/>
      <c r="FJ147" s="433"/>
      <c r="FK147" s="433"/>
      <c r="FL147" s="433"/>
      <c r="FM147" s="433"/>
      <c r="FN147" s="433"/>
      <c r="FO147" s="433"/>
      <c r="FP147" s="433"/>
      <c r="FQ147" s="433"/>
      <c r="FR147" s="433"/>
      <c r="FS147" s="433"/>
      <c r="FT147" s="433"/>
      <c r="FU147" s="433"/>
      <c r="FV147" s="433"/>
      <c r="FW147" s="433"/>
      <c r="FX147" s="433"/>
    </row>
    <row r="148" spans="1:180" s="434" customFormat="1" ht="15.75" hidden="1" customHeight="1" x14ac:dyDescent="0.25">
      <c r="A148" s="472">
        <v>146</v>
      </c>
      <c r="B148" s="2071"/>
      <c r="C148" s="428" t="s">
        <v>7934</v>
      </c>
      <c r="D148" s="428" t="s">
        <v>23</v>
      </c>
      <c r="E148" s="428" t="s">
        <v>4114</v>
      </c>
      <c r="F148" s="428">
        <v>424731</v>
      </c>
      <c r="G148" s="428">
        <v>27</v>
      </c>
      <c r="H148" s="428"/>
      <c r="I148" s="428"/>
      <c r="J148" s="428"/>
      <c r="K148" s="428">
        <v>543567913</v>
      </c>
      <c r="L148" s="428">
        <v>126.7</v>
      </c>
      <c r="M148" s="428">
        <v>160</v>
      </c>
      <c r="N148" s="211">
        <f t="shared" si="42"/>
        <v>49.4921875</v>
      </c>
      <c r="O148" s="429">
        <v>2</v>
      </c>
      <c r="P148" s="211">
        <f t="shared" si="30"/>
        <v>64.000000000000014</v>
      </c>
      <c r="Q148" s="211">
        <f t="shared" si="31"/>
        <v>62.699999999999989</v>
      </c>
      <c r="R148" s="428"/>
      <c r="S148" s="430">
        <v>40657</v>
      </c>
      <c r="T148" s="428" t="s">
        <v>253</v>
      </c>
      <c r="U148" s="428" t="s">
        <v>2490</v>
      </c>
      <c r="V148" s="428" t="s">
        <v>626</v>
      </c>
      <c r="W148" s="428" t="s">
        <v>2962</v>
      </c>
      <c r="X148" s="428"/>
      <c r="Y148" s="428"/>
      <c r="Z148" s="428"/>
      <c r="AA148" s="428"/>
      <c r="AB148" s="428" t="s">
        <v>2633</v>
      </c>
      <c r="AC148" s="428" t="s">
        <v>2635</v>
      </c>
      <c r="AD148" s="428"/>
      <c r="AE148" s="428"/>
      <c r="AF148" s="428"/>
      <c r="AG148" s="428"/>
      <c r="AH148" s="428"/>
      <c r="AI148" s="428"/>
      <c r="AJ148" s="428"/>
      <c r="AK148" s="428"/>
      <c r="AL148" s="428"/>
      <c r="AM148" s="428"/>
      <c r="AN148" s="428" t="s">
        <v>2634</v>
      </c>
      <c r="AO148" s="428"/>
      <c r="AP148" s="428"/>
      <c r="AQ148" s="428" t="s">
        <v>2637</v>
      </c>
      <c r="AR148" s="428"/>
      <c r="AS148" s="428"/>
      <c r="AT148" s="428"/>
      <c r="AU148" s="428"/>
      <c r="AV148" s="428"/>
      <c r="AW148" s="428"/>
      <c r="AX148" s="428"/>
      <c r="AY148" s="428"/>
      <c r="AZ148" s="428"/>
      <c r="BA148" s="428"/>
      <c r="BB148" s="428"/>
      <c r="BC148" s="428"/>
      <c r="BD148" s="428"/>
      <c r="BE148" s="428"/>
      <c r="BF148" s="428"/>
      <c r="BG148" s="428"/>
      <c r="BH148" s="428"/>
      <c r="BI148" s="428"/>
      <c r="BJ148" s="428"/>
      <c r="BK148" s="428" t="s">
        <v>627</v>
      </c>
      <c r="BL148" s="428">
        <v>117.2</v>
      </c>
      <c r="BM148" s="211">
        <f t="shared" si="32"/>
        <v>15.151515151515154</v>
      </c>
      <c r="BN148" s="428" t="s">
        <v>628</v>
      </c>
      <c r="BO148" s="428">
        <v>103.5</v>
      </c>
      <c r="BP148" s="211">
        <f t="shared" si="33"/>
        <v>37.001594896331753</v>
      </c>
      <c r="BQ148" s="428" t="s">
        <v>3663</v>
      </c>
      <c r="BR148" s="428">
        <v>95</v>
      </c>
      <c r="BS148" s="211">
        <f t="shared" si="34"/>
        <v>50.558213716108469</v>
      </c>
      <c r="BT148" s="428" t="s">
        <v>629</v>
      </c>
      <c r="BU148" s="428">
        <v>80</v>
      </c>
      <c r="BV148" s="211">
        <f t="shared" si="35"/>
        <v>74.481658692185022</v>
      </c>
      <c r="BW148" s="428">
        <v>74</v>
      </c>
      <c r="BX148" s="428">
        <v>74</v>
      </c>
      <c r="BY148" s="211">
        <f t="shared" si="40"/>
        <v>84.05103668261566</v>
      </c>
      <c r="BZ148" s="428" t="s">
        <v>3694</v>
      </c>
      <c r="CA148" s="428">
        <v>67</v>
      </c>
      <c r="CB148" s="212">
        <f t="shared" si="36"/>
        <v>95.215311004784709</v>
      </c>
      <c r="CC148" s="428"/>
      <c r="CD148" s="428"/>
      <c r="CE148" s="212">
        <f t="shared" si="37"/>
        <v>202.07336523126003</v>
      </c>
      <c r="CF148" s="428"/>
      <c r="CG148" s="428"/>
      <c r="CH148" s="212">
        <f t="shared" si="38"/>
        <v>202.07336523126003</v>
      </c>
      <c r="CI148" s="428"/>
      <c r="CJ148" s="428"/>
      <c r="CK148" s="212">
        <f t="shared" si="39"/>
        <v>202.07336523126003</v>
      </c>
      <c r="CL148" s="428">
        <v>67</v>
      </c>
      <c r="CM148" s="211">
        <f t="shared" si="29"/>
        <v>95.215311004784709</v>
      </c>
      <c r="CN148" s="208">
        <v>60</v>
      </c>
      <c r="CO148" s="428"/>
      <c r="CP148" s="428"/>
      <c r="CQ148" s="213">
        <v>3</v>
      </c>
      <c r="CR148" s="213">
        <v>1</v>
      </c>
      <c r="CS148" s="211">
        <v>1</v>
      </c>
      <c r="CT148" s="214">
        <v>-0.25</v>
      </c>
      <c r="CU148" s="214">
        <v>0</v>
      </c>
      <c r="CV148" s="214">
        <v>0.5</v>
      </c>
      <c r="CW148" s="214"/>
      <c r="CX148" s="431">
        <f t="shared" si="41"/>
        <v>5.25</v>
      </c>
      <c r="CY148" s="431" t="s">
        <v>2838</v>
      </c>
      <c r="CZ148" s="431"/>
      <c r="DA148" s="431"/>
      <c r="DB148" s="211" t="s">
        <v>2645</v>
      </c>
      <c r="DC148" s="211" t="s">
        <v>2648</v>
      </c>
      <c r="DD148" s="211" t="s">
        <v>2648</v>
      </c>
      <c r="DE148" s="211" t="s">
        <v>2651</v>
      </c>
      <c r="DF148" s="211" t="s">
        <v>32</v>
      </c>
      <c r="DG148" s="211" t="s">
        <v>2653</v>
      </c>
      <c r="DH148" s="211" t="s">
        <v>2653</v>
      </c>
      <c r="DI148" s="211" t="s">
        <v>2657</v>
      </c>
      <c r="DJ148" s="211" t="s">
        <v>37</v>
      </c>
      <c r="DK148" s="211" t="s">
        <v>37</v>
      </c>
      <c r="DL148" s="211" t="s">
        <v>2659</v>
      </c>
      <c r="DM148" s="211" t="s">
        <v>2663</v>
      </c>
      <c r="DN148" s="428"/>
      <c r="DO148" s="428"/>
      <c r="DP148" s="428"/>
      <c r="DQ148" s="428"/>
      <c r="DR148" s="428"/>
      <c r="DS148" s="428"/>
      <c r="DT148" s="428"/>
      <c r="DU148" s="211" t="s">
        <v>2634</v>
      </c>
      <c r="DV148" s="211" t="s">
        <v>2633</v>
      </c>
      <c r="DW148" s="211"/>
      <c r="DX148" s="215" t="s">
        <v>94</v>
      </c>
      <c r="DY148" s="169" t="s">
        <v>631</v>
      </c>
      <c r="DZ148" s="215" t="s">
        <v>489</v>
      </c>
      <c r="EA148" s="208">
        <v>3</v>
      </c>
      <c r="EB148" s="446" t="s">
        <v>3572</v>
      </c>
      <c r="EC148" s="215"/>
      <c r="ED148" s="209"/>
      <c r="EE148" s="209"/>
      <c r="EF148" s="433"/>
      <c r="EG148" s="433"/>
      <c r="EH148" s="433"/>
      <c r="EI148" s="433"/>
      <c r="EJ148" s="433"/>
      <c r="EK148" s="433"/>
      <c r="EL148" s="433"/>
      <c r="EM148" s="433"/>
      <c r="EN148" s="433"/>
      <c r="EO148" s="433"/>
      <c r="EP148" s="433"/>
      <c r="EQ148" s="433"/>
      <c r="ER148" s="433"/>
      <c r="ES148" s="433"/>
      <c r="ET148" s="433"/>
      <c r="EU148" s="433"/>
      <c r="EV148" s="433"/>
      <c r="EW148" s="433"/>
      <c r="EX148" s="433"/>
      <c r="EY148" s="433"/>
      <c r="EZ148" s="433"/>
      <c r="FA148" s="433"/>
      <c r="FB148" s="433"/>
      <c r="FC148" s="433"/>
      <c r="FD148" s="433"/>
      <c r="FE148" s="433"/>
      <c r="FF148" s="433"/>
      <c r="FG148" s="433"/>
      <c r="FH148" s="433"/>
      <c r="FI148" s="433"/>
      <c r="FJ148" s="433"/>
      <c r="FK148" s="433"/>
      <c r="FL148" s="433"/>
      <c r="FM148" s="433"/>
      <c r="FN148" s="433"/>
      <c r="FO148" s="433"/>
      <c r="FP148" s="433"/>
      <c r="FQ148" s="433"/>
      <c r="FR148" s="433"/>
      <c r="FS148" s="433"/>
      <c r="FT148" s="433"/>
      <c r="FU148" s="433"/>
      <c r="FV148" s="433"/>
      <c r="FW148" s="433"/>
      <c r="FX148" s="433"/>
    </row>
    <row r="149" spans="1:180" s="434" customFormat="1" ht="15.75" hidden="1" customHeight="1" x14ac:dyDescent="0.25">
      <c r="A149" s="472">
        <v>147</v>
      </c>
      <c r="B149" s="2071"/>
      <c r="C149" s="428" t="s">
        <v>7935</v>
      </c>
      <c r="D149" s="428" t="s">
        <v>23</v>
      </c>
      <c r="E149" s="428" t="s">
        <v>4114</v>
      </c>
      <c r="F149" s="428">
        <v>424732</v>
      </c>
      <c r="G149" s="428">
        <v>25</v>
      </c>
      <c r="H149" s="428" t="s">
        <v>2634</v>
      </c>
      <c r="I149" s="428" t="s">
        <v>2634</v>
      </c>
      <c r="J149" s="428" t="s">
        <v>2633</v>
      </c>
      <c r="K149" s="428">
        <v>567768381</v>
      </c>
      <c r="L149" s="428">
        <v>110</v>
      </c>
      <c r="M149" s="428">
        <v>158</v>
      </c>
      <c r="N149" s="211">
        <f t="shared" si="42"/>
        <v>44.063451369972761</v>
      </c>
      <c r="O149" s="429">
        <v>2</v>
      </c>
      <c r="P149" s="211">
        <f t="shared" si="30"/>
        <v>62.410000000000011</v>
      </c>
      <c r="Q149" s="211">
        <f t="shared" si="31"/>
        <v>47.589999999999989</v>
      </c>
      <c r="R149" s="428"/>
      <c r="S149" s="430">
        <v>40657</v>
      </c>
      <c r="T149" s="428" t="s">
        <v>253</v>
      </c>
      <c r="U149" s="428" t="s">
        <v>2490</v>
      </c>
      <c r="V149" s="428" t="s">
        <v>4610</v>
      </c>
      <c r="W149" s="428" t="s">
        <v>4611</v>
      </c>
      <c r="X149" s="428"/>
      <c r="Y149" s="428"/>
      <c r="Z149" s="428"/>
      <c r="AA149" s="428"/>
      <c r="AB149" s="428"/>
      <c r="AC149" s="428"/>
      <c r="AD149" s="428"/>
      <c r="AE149" s="428"/>
      <c r="AF149" s="428" t="s">
        <v>2633</v>
      </c>
      <c r="AG149" s="428" t="s">
        <v>2636</v>
      </c>
      <c r="AH149" s="428"/>
      <c r="AI149" s="428"/>
      <c r="AJ149" s="428"/>
      <c r="AK149" s="428"/>
      <c r="AL149" s="428"/>
      <c r="AM149" s="428"/>
      <c r="AN149" s="428" t="s">
        <v>2634</v>
      </c>
      <c r="AO149" s="428"/>
      <c r="AP149" s="428"/>
      <c r="AQ149" s="428" t="s">
        <v>2637</v>
      </c>
      <c r="AR149" s="428"/>
      <c r="AS149" s="428"/>
      <c r="AT149" s="428"/>
      <c r="AU149" s="428"/>
      <c r="AV149" s="428"/>
      <c r="AW149" s="428"/>
      <c r="AX149" s="428"/>
      <c r="AY149" s="428"/>
      <c r="AZ149" s="428"/>
      <c r="BA149" s="428" t="s">
        <v>3970</v>
      </c>
      <c r="BB149" s="428" t="s">
        <v>3970</v>
      </c>
      <c r="BC149" s="428"/>
      <c r="BD149" s="428"/>
      <c r="BE149" s="428" t="s">
        <v>2634</v>
      </c>
      <c r="BF149" s="428" t="s">
        <v>2634</v>
      </c>
      <c r="BG149" s="428"/>
      <c r="BH149" s="428"/>
      <c r="BI149" s="428"/>
      <c r="BJ149" s="428"/>
      <c r="BK149" s="428" t="s">
        <v>632</v>
      </c>
      <c r="BL149" s="428">
        <v>103.2</v>
      </c>
      <c r="BM149" s="211">
        <f t="shared" si="32"/>
        <v>14.288716116831266</v>
      </c>
      <c r="BN149" s="428" t="s">
        <v>633</v>
      </c>
      <c r="BO149" s="428">
        <v>99.2</v>
      </c>
      <c r="BP149" s="211">
        <f t="shared" si="33"/>
        <v>22.693843244379071</v>
      </c>
      <c r="BQ149" s="428" t="s">
        <v>634</v>
      </c>
      <c r="BR149" s="428">
        <v>85</v>
      </c>
      <c r="BS149" s="211">
        <f t="shared" si="34"/>
        <v>52.532044547173783</v>
      </c>
      <c r="BT149" s="428" t="s">
        <v>635</v>
      </c>
      <c r="BU149" s="428">
        <v>74</v>
      </c>
      <c r="BV149" s="211">
        <f t="shared" si="35"/>
        <v>75.646144147930244</v>
      </c>
      <c r="BW149" s="428" t="s">
        <v>636</v>
      </c>
      <c r="BX149" s="428">
        <v>67</v>
      </c>
      <c r="BY149" s="211">
        <f t="shared" si="40"/>
        <v>90.355116621138919</v>
      </c>
      <c r="BZ149" s="428" t="s">
        <v>3693</v>
      </c>
      <c r="CA149" s="428">
        <v>62</v>
      </c>
      <c r="CB149" s="212">
        <f t="shared" si="36"/>
        <v>100.86152553057369</v>
      </c>
      <c r="CC149" s="428" t="s">
        <v>4612</v>
      </c>
      <c r="CD149" s="428">
        <v>62.5</v>
      </c>
      <c r="CE149" s="212">
        <f t="shared" si="37"/>
        <v>99.810884639630189</v>
      </c>
      <c r="CF149" s="428"/>
      <c r="CG149" s="428"/>
      <c r="CH149" s="212">
        <f t="shared" si="38"/>
        <v>231.14099600756469</v>
      </c>
      <c r="CI149" s="428"/>
      <c r="CJ149" s="428"/>
      <c r="CK149" s="212">
        <f t="shared" si="39"/>
        <v>231.14099600756469</v>
      </c>
      <c r="CL149" s="428">
        <v>62.5</v>
      </c>
      <c r="CM149" s="211">
        <f t="shared" si="29"/>
        <v>99.810884639630189</v>
      </c>
      <c r="CN149" s="208">
        <v>55</v>
      </c>
      <c r="CO149" s="428"/>
      <c r="CP149" s="428"/>
      <c r="CQ149" s="213">
        <v>3</v>
      </c>
      <c r="CR149" s="213">
        <v>1</v>
      </c>
      <c r="CS149" s="211">
        <v>1</v>
      </c>
      <c r="CT149" s="214">
        <v>0.25</v>
      </c>
      <c r="CU149" s="214">
        <v>0.5</v>
      </c>
      <c r="CV149" s="214">
        <v>0.25</v>
      </c>
      <c r="CW149" s="214"/>
      <c r="CX149" s="431">
        <f t="shared" si="41"/>
        <v>6</v>
      </c>
      <c r="CY149" s="431" t="s">
        <v>2838</v>
      </c>
      <c r="CZ149" s="431" t="s">
        <v>2633</v>
      </c>
      <c r="DA149" s="431" t="s">
        <v>3977</v>
      </c>
      <c r="DB149" s="211" t="s">
        <v>2645</v>
      </c>
      <c r="DC149" s="211" t="s">
        <v>2646</v>
      </c>
      <c r="DD149" s="211" t="s">
        <v>2648</v>
      </c>
      <c r="DE149" s="211" t="s">
        <v>2650</v>
      </c>
      <c r="DF149" s="211" t="s">
        <v>32</v>
      </c>
      <c r="DG149" s="211" t="s">
        <v>2653</v>
      </c>
      <c r="DH149" s="211" t="s">
        <v>2653</v>
      </c>
      <c r="DI149" s="211" t="s">
        <v>2657</v>
      </c>
      <c r="DJ149" s="211" t="s">
        <v>2659</v>
      </c>
      <c r="DK149" s="211" t="s">
        <v>2659</v>
      </c>
      <c r="DL149" s="211" t="s">
        <v>2659</v>
      </c>
      <c r="DM149" s="211" t="s">
        <v>2663</v>
      </c>
      <c r="DN149" s="428" t="s">
        <v>4001</v>
      </c>
      <c r="DO149" s="428" t="s">
        <v>4002</v>
      </c>
      <c r="DP149" s="428"/>
      <c r="DQ149" s="428" t="s">
        <v>4068</v>
      </c>
      <c r="DR149" s="428"/>
      <c r="DS149" s="428" t="s">
        <v>2634</v>
      </c>
      <c r="DT149" s="428"/>
      <c r="DU149" s="211" t="s">
        <v>2634</v>
      </c>
      <c r="DV149" s="211" t="s">
        <v>2633</v>
      </c>
      <c r="DW149" s="211"/>
      <c r="DX149" s="215" t="s">
        <v>94</v>
      </c>
      <c r="DY149" s="169" t="s">
        <v>409</v>
      </c>
      <c r="DZ149" s="215" t="s">
        <v>559</v>
      </c>
      <c r="EA149" s="208">
        <v>3</v>
      </c>
      <c r="EB149" s="447" t="s">
        <v>3527</v>
      </c>
      <c r="EC149" s="215"/>
      <c r="ED149" s="209"/>
      <c r="EE149" s="209"/>
      <c r="EF149" s="433"/>
      <c r="EG149" s="433"/>
      <c r="EH149" s="433"/>
      <c r="EI149" s="433"/>
      <c r="EJ149" s="433"/>
      <c r="EK149" s="433"/>
      <c r="EL149" s="433"/>
      <c r="EM149" s="433"/>
      <c r="EN149" s="433"/>
      <c r="EO149" s="433"/>
      <c r="EP149" s="433"/>
      <c r="EQ149" s="433"/>
      <c r="ER149" s="433"/>
      <c r="ES149" s="433"/>
      <c r="ET149" s="433"/>
      <c r="EU149" s="433"/>
      <c r="EV149" s="433"/>
      <c r="EW149" s="433"/>
      <c r="EX149" s="433"/>
      <c r="EY149" s="433"/>
      <c r="EZ149" s="433"/>
      <c r="FA149" s="433"/>
      <c r="FB149" s="433"/>
      <c r="FC149" s="433"/>
      <c r="FD149" s="433"/>
      <c r="FE149" s="433"/>
      <c r="FF149" s="433"/>
      <c r="FG149" s="433"/>
      <c r="FH149" s="433"/>
      <c r="FI149" s="433"/>
      <c r="FJ149" s="433"/>
      <c r="FK149" s="433"/>
      <c r="FL149" s="433"/>
      <c r="FM149" s="433"/>
      <c r="FN149" s="433"/>
      <c r="FO149" s="433"/>
      <c r="FP149" s="433"/>
      <c r="FQ149" s="433"/>
      <c r="FR149" s="433"/>
      <c r="FS149" s="433"/>
      <c r="FT149" s="433"/>
      <c r="FU149" s="433"/>
      <c r="FV149" s="433"/>
      <c r="FW149" s="433"/>
      <c r="FX149" s="433"/>
    </row>
    <row r="150" spans="1:180" s="434" customFormat="1" ht="15.75" hidden="1" customHeight="1" x14ac:dyDescent="0.25">
      <c r="A150" s="189">
        <v>148</v>
      </c>
      <c r="B150" s="2071"/>
      <c r="C150" s="428" t="s">
        <v>8522</v>
      </c>
      <c r="D150" s="428" t="s">
        <v>23</v>
      </c>
      <c r="E150" s="428" t="s">
        <v>4114</v>
      </c>
      <c r="F150" s="428">
        <v>420853</v>
      </c>
      <c r="G150" s="428">
        <v>45</v>
      </c>
      <c r="H150" s="428" t="s">
        <v>2633</v>
      </c>
      <c r="I150" s="428" t="s">
        <v>2633</v>
      </c>
      <c r="J150" s="428" t="s">
        <v>2634</v>
      </c>
      <c r="K150" s="428">
        <v>503186140</v>
      </c>
      <c r="L150" s="428">
        <v>86.5</v>
      </c>
      <c r="M150" s="428">
        <v>155</v>
      </c>
      <c r="N150" s="211">
        <f t="shared" si="42"/>
        <v>36.004162330905309</v>
      </c>
      <c r="O150" s="429">
        <v>1</v>
      </c>
      <c r="P150" s="211">
        <f t="shared" si="30"/>
        <v>60.062500000000007</v>
      </c>
      <c r="Q150" s="211">
        <f t="shared" si="31"/>
        <v>26.437499999999993</v>
      </c>
      <c r="R150" s="428"/>
      <c r="S150" s="430">
        <v>40658</v>
      </c>
      <c r="T150" s="428" t="s">
        <v>313</v>
      </c>
      <c r="U150" s="428">
        <v>2</v>
      </c>
      <c r="V150" s="428" t="s">
        <v>637</v>
      </c>
      <c r="W150" s="428" t="s">
        <v>2927</v>
      </c>
      <c r="X150" s="428" t="s">
        <v>2633</v>
      </c>
      <c r="Y150" s="428" t="s">
        <v>2635</v>
      </c>
      <c r="Z150" s="428" t="s">
        <v>2634</v>
      </c>
      <c r="AA150" s="428"/>
      <c r="AB150" s="428" t="s">
        <v>2633</v>
      </c>
      <c r="AC150" s="428" t="s">
        <v>2637</v>
      </c>
      <c r="AD150" s="428" t="s">
        <v>2634</v>
      </c>
      <c r="AE150" s="428"/>
      <c r="AF150" s="428" t="s">
        <v>2634</v>
      </c>
      <c r="AG150" s="428"/>
      <c r="AH150" s="428" t="s">
        <v>2634</v>
      </c>
      <c r="AI150" s="428"/>
      <c r="AJ150" s="428" t="s">
        <v>2634</v>
      </c>
      <c r="AK150" s="428"/>
      <c r="AL150" s="428" t="s">
        <v>2634</v>
      </c>
      <c r="AM150" s="428"/>
      <c r="AN150" s="428" t="s">
        <v>2634</v>
      </c>
      <c r="AO150" s="428"/>
      <c r="AP150" s="428"/>
      <c r="AQ150" s="428" t="s">
        <v>2637</v>
      </c>
      <c r="AR150" s="428"/>
      <c r="AS150" s="428"/>
      <c r="AT150" s="428"/>
      <c r="AU150" s="428"/>
      <c r="AV150" s="428"/>
      <c r="AW150" s="428" t="s">
        <v>2634</v>
      </c>
      <c r="AX150" s="428"/>
      <c r="AY150" s="428" t="s">
        <v>2634</v>
      </c>
      <c r="AZ150" s="428"/>
      <c r="BA150" s="428" t="s">
        <v>3970</v>
      </c>
      <c r="BB150" s="428" t="s">
        <v>3971</v>
      </c>
      <c r="BC150" s="428" t="s">
        <v>2634</v>
      </c>
      <c r="BD150" s="428"/>
      <c r="BE150" s="428" t="s">
        <v>2634</v>
      </c>
      <c r="BF150" s="428" t="s">
        <v>2634</v>
      </c>
      <c r="BG150" s="428" t="s">
        <v>2633</v>
      </c>
      <c r="BH150" s="428" t="s">
        <v>2638</v>
      </c>
      <c r="BI150" s="428"/>
      <c r="BJ150" s="428"/>
      <c r="BK150" s="428">
        <v>82</v>
      </c>
      <c r="BL150" s="428">
        <v>82</v>
      </c>
      <c r="BM150" s="211">
        <f t="shared" si="32"/>
        <v>17.021276595744688</v>
      </c>
      <c r="BN150" s="428" t="s">
        <v>638</v>
      </c>
      <c r="BO150" s="428">
        <v>72</v>
      </c>
      <c r="BP150" s="211">
        <f t="shared" si="33"/>
        <v>54.846335697399539</v>
      </c>
      <c r="BQ150" s="428" t="s">
        <v>639</v>
      </c>
      <c r="BR150" s="428">
        <v>71.5</v>
      </c>
      <c r="BS150" s="211">
        <f t="shared" si="34"/>
        <v>56.737588652482287</v>
      </c>
      <c r="BT150" s="428" t="s">
        <v>640</v>
      </c>
      <c r="BU150" s="428">
        <v>72</v>
      </c>
      <c r="BV150" s="211">
        <f t="shared" si="35"/>
        <v>54.846335697399539</v>
      </c>
      <c r="BW150" s="428">
        <v>72</v>
      </c>
      <c r="BX150" s="428">
        <v>72</v>
      </c>
      <c r="BY150" s="211">
        <f t="shared" si="40"/>
        <v>54.846335697399539</v>
      </c>
      <c r="BZ150" s="428" t="s">
        <v>2928</v>
      </c>
      <c r="CA150" s="428">
        <v>70</v>
      </c>
      <c r="CB150" s="212">
        <f t="shared" si="36"/>
        <v>62.411347517730512</v>
      </c>
      <c r="CC150" s="428" t="s">
        <v>7455</v>
      </c>
      <c r="CD150" s="428">
        <v>80</v>
      </c>
      <c r="CE150" s="212">
        <f t="shared" si="37"/>
        <v>24.586288416075657</v>
      </c>
      <c r="CF150" s="428"/>
      <c r="CG150" s="428"/>
      <c r="CH150" s="212">
        <f t="shared" si="38"/>
        <v>327.18676122931447</v>
      </c>
      <c r="CI150" s="428"/>
      <c r="CJ150" s="428"/>
      <c r="CK150" s="212">
        <f t="shared" si="39"/>
        <v>327.18676122931447</v>
      </c>
      <c r="CL150" s="207">
        <v>80</v>
      </c>
      <c r="CM150" s="211">
        <f t="shared" si="29"/>
        <v>24.586288416075657</v>
      </c>
      <c r="CN150" s="208">
        <v>65</v>
      </c>
      <c r="CO150" s="428"/>
      <c r="CP150" s="428"/>
      <c r="CQ150" s="213">
        <v>2</v>
      </c>
      <c r="CR150" s="213">
        <v>1</v>
      </c>
      <c r="CS150" s="211">
        <v>1</v>
      </c>
      <c r="CT150" s="214">
        <v>0.25</v>
      </c>
      <c r="CU150" s="214">
        <v>0.5</v>
      </c>
      <c r="CV150" s="214">
        <v>0.5</v>
      </c>
      <c r="CW150" s="214">
        <v>0.5</v>
      </c>
      <c r="CX150" s="431">
        <f t="shared" si="41"/>
        <v>5.75</v>
      </c>
      <c r="CY150" s="431" t="s">
        <v>2838</v>
      </c>
      <c r="CZ150" s="431" t="s">
        <v>2634</v>
      </c>
      <c r="DA150" s="431"/>
      <c r="DB150" s="211" t="s">
        <v>2644</v>
      </c>
      <c r="DC150" s="211" t="s">
        <v>2647</v>
      </c>
      <c r="DD150" s="211" t="s">
        <v>2647</v>
      </c>
      <c r="DE150" s="211" t="s">
        <v>2649</v>
      </c>
      <c r="DF150" s="211" t="s">
        <v>2652</v>
      </c>
      <c r="DG150" s="211" t="s">
        <v>2653</v>
      </c>
      <c r="DH150" s="211" t="s">
        <v>2653</v>
      </c>
      <c r="DI150" s="211" t="s">
        <v>2656</v>
      </c>
      <c r="DJ150" s="211" t="s">
        <v>37</v>
      </c>
      <c r="DK150" s="211" t="s">
        <v>37</v>
      </c>
      <c r="DL150" s="211" t="s">
        <v>2659</v>
      </c>
      <c r="DM150" s="211" t="s">
        <v>2663</v>
      </c>
      <c r="DN150" s="428" t="s">
        <v>4001</v>
      </c>
      <c r="DO150" s="428" t="s">
        <v>4005</v>
      </c>
      <c r="DP150" s="428"/>
      <c r="DQ150" s="428" t="s">
        <v>4069</v>
      </c>
      <c r="DR150" s="428"/>
      <c r="DS150" s="428" t="s">
        <v>2634</v>
      </c>
      <c r="DT150" s="428"/>
      <c r="DU150" s="211" t="s">
        <v>2633</v>
      </c>
      <c r="DV150" s="211" t="s">
        <v>2634</v>
      </c>
      <c r="DW150" s="211"/>
      <c r="DX150" s="215" t="s">
        <v>220</v>
      </c>
      <c r="DY150" s="169" t="s">
        <v>3873</v>
      </c>
      <c r="DZ150" s="215" t="s">
        <v>641</v>
      </c>
      <c r="EA150" s="208">
        <v>2</v>
      </c>
      <c r="EB150" s="432" t="s">
        <v>642</v>
      </c>
      <c r="EC150" s="215"/>
      <c r="ED150" s="209"/>
      <c r="EE150" s="209"/>
      <c r="EF150" s="433"/>
      <c r="EG150" s="433"/>
      <c r="EH150" s="433"/>
      <c r="EI150" s="433"/>
      <c r="EJ150" s="433"/>
      <c r="EK150" s="433"/>
      <c r="EL150" s="433"/>
      <c r="EM150" s="433"/>
      <c r="EN150" s="433"/>
      <c r="EO150" s="433"/>
      <c r="EP150" s="433"/>
      <c r="EQ150" s="433"/>
      <c r="ER150" s="433"/>
      <c r="ES150" s="433"/>
      <c r="ET150" s="433"/>
      <c r="EU150" s="433"/>
      <c r="EV150" s="433"/>
      <c r="EW150" s="433"/>
      <c r="EX150" s="433"/>
      <c r="EY150" s="433"/>
      <c r="EZ150" s="433"/>
      <c r="FA150" s="433"/>
      <c r="FB150" s="433"/>
      <c r="FC150" s="433"/>
      <c r="FD150" s="433"/>
      <c r="FE150" s="433"/>
      <c r="FF150" s="433"/>
      <c r="FG150" s="433"/>
      <c r="FH150" s="433"/>
      <c r="FI150" s="433"/>
      <c r="FJ150" s="433"/>
      <c r="FK150" s="433"/>
      <c r="FL150" s="433"/>
      <c r="FM150" s="433"/>
      <c r="FN150" s="433"/>
      <c r="FO150" s="433"/>
      <c r="FP150" s="433"/>
      <c r="FQ150" s="433"/>
      <c r="FR150" s="433"/>
      <c r="FS150" s="433"/>
      <c r="FT150" s="433"/>
      <c r="FU150" s="433"/>
      <c r="FV150" s="433"/>
      <c r="FW150" s="433"/>
      <c r="FX150" s="433"/>
    </row>
    <row r="151" spans="1:180" s="434" customFormat="1" ht="15.75" hidden="1" customHeight="1" x14ac:dyDescent="0.25">
      <c r="A151" s="219">
        <v>149</v>
      </c>
      <c r="B151" s="2071"/>
      <c r="C151" s="445" t="s">
        <v>7237</v>
      </c>
      <c r="D151" s="428" t="s">
        <v>23</v>
      </c>
      <c r="E151" s="428" t="s">
        <v>4894</v>
      </c>
      <c r="F151" s="428">
        <v>89619</v>
      </c>
      <c r="G151" s="428">
        <v>41</v>
      </c>
      <c r="H151" s="428" t="s">
        <v>2633</v>
      </c>
      <c r="I151" s="428" t="s">
        <v>2633</v>
      </c>
      <c r="J151" s="428" t="s">
        <v>2634</v>
      </c>
      <c r="K151" s="428">
        <v>506908003</v>
      </c>
      <c r="L151" s="428">
        <v>108</v>
      </c>
      <c r="M151" s="428">
        <v>159</v>
      </c>
      <c r="N151" s="211">
        <f t="shared" si="42"/>
        <v>42.719829120683514</v>
      </c>
      <c r="O151" s="429">
        <v>2</v>
      </c>
      <c r="P151" s="211">
        <f t="shared" si="30"/>
        <v>63.202500000000008</v>
      </c>
      <c r="Q151" s="211">
        <f t="shared" si="31"/>
        <v>44.797499999999992</v>
      </c>
      <c r="R151" s="428"/>
      <c r="S151" s="430">
        <v>40659</v>
      </c>
      <c r="T151" s="428" t="s">
        <v>461</v>
      </c>
      <c r="U151" s="428" t="s">
        <v>2474</v>
      </c>
      <c r="V151" s="428" t="s">
        <v>643</v>
      </c>
      <c r="W151" s="428" t="s">
        <v>2961</v>
      </c>
      <c r="X151" s="428" t="s">
        <v>2634</v>
      </c>
      <c r="Y151" s="428"/>
      <c r="Z151" s="428" t="s">
        <v>2634</v>
      </c>
      <c r="AA151" s="428"/>
      <c r="AB151" s="428" t="s">
        <v>2633</v>
      </c>
      <c r="AC151" s="428" t="s">
        <v>2636</v>
      </c>
      <c r="AD151" s="428" t="s">
        <v>2634</v>
      </c>
      <c r="AE151" s="428"/>
      <c r="AF151" s="428" t="s">
        <v>2634</v>
      </c>
      <c r="AG151" s="428"/>
      <c r="AH151" s="428" t="s">
        <v>2634</v>
      </c>
      <c r="AI151" s="428"/>
      <c r="AJ151" s="428" t="s">
        <v>2634</v>
      </c>
      <c r="AK151" s="428"/>
      <c r="AL151" s="428" t="s">
        <v>2634</v>
      </c>
      <c r="AM151" s="428"/>
      <c r="AN151" s="428" t="s">
        <v>2633</v>
      </c>
      <c r="AO151" s="428" t="s">
        <v>4068</v>
      </c>
      <c r="AP151" s="428" t="s">
        <v>4077</v>
      </c>
      <c r="AQ151" s="428" t="s">
        <v>2638</v>
      </c>
      <c r="AR151" s="428" t="s">
        <v>4068</v>
      </c>
      <c r="AS151" s="428" t="s">
        <v>4092</v>
      </c>
      <c r="AT151" s="428"/>
      <c r="AU151" s="428"/>
      <c r="AV151" s="428"/>
      <c r="AW151" s="428" t="s">
        <v>2633</v>
      </c>
      <c r="AX151" s="428" t="s">
        <v>2635</v>
      </c>
      <c r="AY151" s="428" t="s">
        <v>2634</v>
      </c>
      <c r="AZ151" s="428"/>
      <c r="BA151" s="428" t="s">
        <v>3970</v>
      </c>
      <c r="BB151" s="428" t="s">
        <v>3970</v>
      </c>
      <c r="BC151" s="428" t="s">
        <v>2634</v>
      </c>
      <c r="BD151" s="428"/>
      <c r="BE151" s="428" t="s">
        <v>2633</v>
      </c>
      <c r="BF151" s="428" t="s">
        <v>2633</v>
      </c>
      <c r="BG151" s="428" t="s">
        <v>2634</v>
      </c>
      <c r="BH151" s="428"/>
      <c r="BI151" s="428"/>
      <c r="BJ151" s="428"/>
      <c r="BK151" s="428">
        <v>99.5</v>
      </c>
      <c r="BL151" s="428">
        <v>99.5</v>
      </c>
      <c r="BM151" s="211">
        <f t="shared" si="32"/>
        <v>18.97427311791953</v>
      </c>
      <c r="BN151" s="428">
        <v>93</v>
      </c>
      <c r="BO151" s="428">
        <v>93</v>
      </c>
      <c r="BP151" s="211">
        <f t="shared" si="33"/>
        <v>33.484011384563878</v>
      </c>
      <c r="BQ151" s="428">
        <v>81</v>
      </c>
      <c r="BR151" s="428">
        <v>81</v>
      </c>
      <c r="BS151" s="211">
        <f t="shared" si="34"/>
        <v>60.271220492214979</v>
      </c>
      <c r="BT151" s="428" t="s">
        <v>644</v>
      </c>
      <c r="BU151" s="428">
        <v>71.900000000000006</v>
      </c>
      <c r="BV151" s="211">
        <f t="shared" si="35"/>
        <v>80.58485406551705</v>
      </c>
      <c r="BW151" s="428" t="s">
        <v>645</v>
      </c>
      <c r="BX151" s="428">
        <v>68</v>
      </c>
      <c r="BY151" s="211">
        <f t="shared" si="40"/>
        <v>89.290697025503675</v>
      </c>
      <c r="BZ151" s="428" t="s">
        <v>4096</v>
      </c>
      <c r="CA151" s="428">
        <v>65</v>
      </c>
      <c r="CB151" s="212">
        <f t="shared" si="36"/>
        <v>95.987499302416452</v>
      </c>
      <c r="CC151" s="428" t="s">
        <v>7104</v>
      </c>
      <c r="CD151" s="428">
        <v>63</v>
      </c>
      <c r="CE151" s="212">
        <f t="shared" si="37"/>
        <v>100.45203415369164</v>
      </c>
      <c r="CF151" s="428"/>
      <c r="CG151" s="428"/>
      <c r="CH151" s="212">
        <f t="shared" si="38"/>
        <v>241.08488196885992</v>
      </c>
      <c r="CI151" s="428"/>
      <c r="CJ151" s="428"/>
      <c r="CK151" s="212">
        <f t="shared" si="39"/>
        <v>241.08488196885992</v>
      </c>
      <c r="CL151" s="428">
        <v>63</v>
      </c>
      <c r="CM151" s="211">
        <f t="shared" si="29"/>
        <v>100.45203415369164</v>
      </c>
      <c r="CN151" s="208">
        <v>95</v>
      </c>
      <c r="CO151" s="428"/>
      <c r="CP151" s="428"/>
      <c r="CQ151" s="213">
        <v>3</v>
      </c>
      <c r="CR151" s="213">
        <v>1</v>
      </c>
      <c r="CS151" s="211">
        <v>1</v>
      </c>
      <c r="CT151" s="214">
        <v>0</v>
      </c>
      <c r="CU151" s="214">
        <v>0.5</v>
      </c>
      <c r="CV151" s="214">
        <v>0.25</v>
      </c>
      <c r="CW151" s="214">
        <v>0.5</v>
      </c>
      <c r="CX151" s="431">
        <f t="shared" si="41"/>
        <v>6.25</v>
      </c>
      <c r="CY151" s="431" t="s">
        <v>2838</v>
      </c>
      <c r="CZ151" s="431" t="s">
        <v>2633</v>
      </c>
      <c r="DA151" s="431" t="s">
        <v>3975</v>
      </c>
      <c r="DB151" s="211" t="s">
        <v>2645</v>
      </c>
      <c r="DC151" s="211" t="s">
        <v>2646</v>
      </c>
      <c r="DD151" s="211" t="s">
        <v>2648</v>
      </c>
      <c r="DE151" s="211" t="s">
        <v>2651</v>
      </c>
      <c r="DF151" s="211" t="s">
        <v>32</v>
      </c>
      <c r="DG151" s="211" t="s">
        <v>2653</v>
      </c>
      <c r="DH151" s="211" t="s">
        <v>5009</v>
      </c>
      <c r="DI151" s="211" t="s">
        <v>2658</v>
      </c>
      <c r="DJ151" s="211" t="s">
        <v>2659</v>
      </c>
      <c r="DK151" s="211" t="s">
        <v>2659</v>
      </c>
      <c r="DL151" s="211" t="s">
        <v>2659</v>
      </c>
      <c r="DM151" s="211" t="s">
        <v>2663</v>
      </c>
      <c r="DN151" s="428" t="s">
        <v>4001</v>
      </c>
      <c r="DO151" s="428" t="s">
        <v>4002</v>
      </c>
      <c r="DP151" s="428" t="s">
        <v>2648</v>
      </c>
      <c r="DQ151" s="428"/>
      <c r="DR151" s="428" t="s">
        <v>4070</v>
      </c>
      <c r="DS151" s="428" t="s">
        <v>2633</v>
      </c>
      <c r="DT151" s="428" t="s">
        <v>4073</v>
      </c>
      <c r="DU151" s="211" t="s">
        <v>2634</v>
      </c>
      <c r="DV151" s="211" t="s">
        <v>2633</v>
      </c>
      <c r="DW151" s="211" t="s">
        <v>4095</v>
      </c>
      <c r="DX151" s="215" t="s">
        <v>646</v>
      </c>
      <c r="DY151" s="169" t="s">
        <v>7105</v>
      </c>
      <c r="DZ151" s="215" t="s">
        <v>512</v>
      </c>
      <c r="EA151" s="208">
        <v>3</v>
      </c>
      <c r="EB151" s="441" t="s">
        <v>3857</v>
      </c>
      <c r="EC151" s="215"/>
      <c r="ED151" s="209" t="s">
        <v>6433</v>
      </c>
      <c r="EE151" s="209"/>
      <c r="EF151" s="433"/>
      <c r="EG151" s="433"/>
      <c r="EH151" s="433"/>
      <c r="EI151" s="433"/>
      <c r="EJ151" s="433"/>
      <c r="EK151" s="433"/>
      <c r="EL151" s="433"/>
      <c r="EM151" s="433"/>
      <c r="EN151" s="433"/>
      <c r="EO151" s="433"/>
      <c r="EP151" s="433"/>
      <c r="EQ151" s="433"/>
      <c r="ER151" s="433"/>
      <c r="ES151" s="433"/>
      <c r="ET151" s="433"/>
      <c r="EU151" s="433"/>
      <c r="EV151" s="433"/>
      <c r="EW151" s="433"/>
      <c r="EX151" s="433"/>
      <c r="EY151" s="433"/>
      <c r="EZ151" s="433"/>
      <c r="FA151" s="433"/>
      <c r="FB151" s="433"/>
      <c r="FC151" s="433"/>
      <c r="FD151" s="433"/>
      <c r="FE151" s="433"/>
      <c r="FF151" s="433"/>
      <c r="FG151" s="433"/>
      <c r="FH151" s="433"/>
      <c r="FI151" s="433"/>
      <c r="FJ151" s="433"/>
      <c r="FK151" s="433"/>
      <c r="FL151" s="433"/>
      <c r="FM151" s="433"/>
      <c r="FN151" s="433"/>
      <c r="FO151" s="433"/>
      <c r="FP151" s="433"/>
      <c r="FQ151" s="433"/>
      <c r="FR151" s="433"/>
      <c r="FS151" s="433"/>
      <c r="FT151" s="433"/>
      <c r="FU151" s="433"/>
      <c r="FV151" s="433"/>
      <c r="FW151" s="433"/>
      <c r="FX151" s="433"/>
    </row>
    <row r="152" spans="1:180" s="434" customFormat="1" ht="15.75" hidden="1" customHeight="1" x14ac:dyDescent="0.25">
      <c r="A152" s="472">
        <v>150</v>
      </c>
      <c r="B152" s="2063"/>
      <c r="C152" s="428" t="s">
        <v>9192</v>
      </c>
      <c r="D152" s="428" t="s">
        <v>22</v>
      </c>
      <c r="E152" s="428" t="s">
        <v>4126</v>
      </c>
      <c r="F152" s="428">
        <v>424175</v>
      </c>
      <c r="G152" s="428">
        <v>23</v>
      </c>
      <c r="H152" s="428" t="s">
        <v>3995</v>
      </c>
      <c r="I152" s="428" t="s">
        <v>2634</v>
      </c>
      <c r="J152" s="428" t="s">
        <v>2633</v>
      </c>
      <c r="K152" s="428">
        <v>551668498</v>
      </c>
      <c r="L152" s="428">
        <v>133.1</v>
      </c>
      <c r="M152" s="428">
        <v>169</v>
      </c>
      <c r="N152" s="211">
        <f>(L152/((M152*M152)/100))*100</f>
        <v>46.602009733552741</v>
      </c>
      <c r="O152" s="429">
        <v>2</v>
      </c>
      <c r="P152" s="211">
        <f t="shared" si="30"/>
        <v>71.402499999999989</v>
      </c>
      <c r="Q152" s="211">
        <f t="shared" si="31"/>
        <v>61.697500000000005</v>
      </c>
      <c r="R152" s="428"/>
      <c r="S152" s="430">
        <v>40660</v>
      </c>
      <c r="T152" s="428" t="s">
        <v>253</v>
      </c>
      <c r="U152" s="428" t="s">
        <v>2490</v>
      </c>
      <c r="V152" s="428" t="s">
        <v>647</v>
      </c>
      <c r="W152" s="428" t="s">
        <v>648</v>
      </c>
      <c r="X152" s="428" t="s">
        <v>2634</v>
      </c>
      <c r="Y152" s="428"/>
      <c r="Z152" s="428" t="s">
        <v>2634</v>
      </c>
      <c r="AA152" s="428"/>
      <c r="AB152" s="428" t="s">
        <v>2633</v>
      </c>
      <c r="AC152" s="428" t="s">
        <v>2635</v>
      </c>
      <c r="AD152" s="428" t="s">
        <v>2634</v>
      </c>
      <c r="AE152" s="428"/>
      <c r="AF152" s="428" t="s">
        <v>2634</v>
      </c>
      <c r="AG152" s="428"/>
      <c r="AH152" s="428" t="s">
        <v>2634</v>
      </c>
      <c r="AI152" s="428"/>
      <c r="AJ152" s="428" t="s">
        <v>2634</v>
      </c>
      <c r="AK152" s="428"/>
      <c r="AL152" s="428" t="s">
        <v>2634</v>
      </c>
      <c r="AM152" s="428"/>
      <c r="AN152" s="428" t="s">
        <v>2634</v>
      </c>
      <c r="AO152" s="428"/>
      <c r="AP152" s="428"/>
      <c r="AQ152" s="428" t="s">
        <v>2637</v>
      </c>
      <c r="AR152" s="428"/>
      <c r="AS152" s="428"/>
      <c r="AT152" s="428"/>
      <c r="AU152" s="428"/>
      <c r="AV152" s="428"/>
      <c r="AW152" s="428" t="s">
        <v>2634</v>
      </c>
      <c r="AX152" s="428"/>
      <c r="AY152" s="428" t="s">
        <v>2634</v>
      </c>
      <c r="AZ152" s="428"/>
      <c r="BA152" s="428"/>
      <c r="BB152" s="428"/>
      <c r="BC152" s="428"/>
      <c r="BD152" s="428"/>
      <c r="BE152" s="428" t="s">
        <v>2633</v>
      </c>
      <c r="BF152" s="428" t="s">
        <v>2634</v>
      </c>
      <c r="BG152" s="428" t="s">
        <v>2634</v>
      </c>
      <c r="BH152" s="428"/>
      <c r="BI152" s="428"/>
      <c r="BJ152" s="428"/>
      <c r="BK152" s="428" t="s">
        <v>118</v>
      </c>
      <c r="BL152" s="428">
        <v>123</v>
      </c>
      <c r="BM152" s="211">
        <f t="shared" si="32"/>
        <v>16.3701932817375</v>
      </c>
      <c r="BN152" s="428">
        <v>115</v>
      </c>
      <c r="BO152" s="428">
        <v>115</v>
      </c>
      <c r="BP152" s="211">
        <f t="shared" si="33"/>
        <v>29.336683009846414</v>
      </c>
      <c r="BQ152" s="428" t="s">
        <v>4585</v>
      </c>
      <c r="BR152" s="428">
        <v>100</v>
      </c>
      <c r="BS152" s="211">
        <f t="shared" si="34"/>
        <v>53.648851250050633</v>
      </c>
      <c r="BT152" s="428">
        <v>90</v>
      </c>
      <c r="BU152" s="428">
        <v>90</v>
      </c>
      <c r="BV152" s="211">
        <f t="shared" si="35"/>
        <v>69.856963410186779</v>
      </c>
      <c r="BW152" s="428">
        <v>86</v>
      </c>
      <c r="BX152" s="428">
        <v>86</v>
      </c>
      <c r="BY152" s="211">
        <f t="shared" si="40"/>
        <v>76.340208274241235</v>
      </c>
      <c r="BZ152" s="428" t="s">
        <v>649</v>
      </c>
      <c r="CA152" s="428">
        <v>85</v>
      </c>
      <c r="CB152" s="212">
        <f t="shared" si="36"/>
        <v>77.961019490254856</v>
      </c>
      <c r="CC152" s="428" t="s">
        <v>9193</v>
      </c>
      <c r="CD152" s="428">
        <v>87</v>
      </c>
      <c r="CE152" s="212">
        <f t="shared" si="37"/>
        <v>74.719397058227628</v>
      </c>
      <c r="CF152" s="428" t="s">
        <v>10065</v>
      </c>
      <c r="CG152" s="428">
        <v>85.3</v>
      </c>
      <c r="CH152" s="212">
        <f t="shared" si="38"/>
        <v>77.474776125450774</v>
      </c>
      <c r="CI152" s="428"/>
      <c r="CJ152" s="428"/>
      <c r="CK152" s="212">
        <f t="shared" si="39"/>
        <v>215.7299728514121</v>
      </c>
      <c r="CL152" s="428">
        <v>85.3</v>
      </c>
      <c r="CM152" s="211">
        <f t="shared" si="29"/>
        <v>77.474776125450774</v>
      </c>
      <c r="CN152" s="208">
        <v>75</v>
      </c>
      <c r="CO152" s="428"/>
      <c r="CP152" s="428"/>
      <c r="CQ152" s="213">
        <v>3</v>
      </c>
      <c r="CR152" s="213">
        <v>1</v>
      </c>
      <c r="CS152" s="211">
        <v>1</v>
      </c>
      <c r="CT152" s="214">
        <v>0.5</v>
      </c>
      <c r="CU152" s="214">
        <v>0.5</v>
      </c>
      <c r="CV152" s="214">
        <v>0.5</v>
      </c>
      <c r="CW152" s="214">
        <v>0.5</v>
      </c>
      <c r="CX152" s="431">
        <f t="shared" si="41"/>
        <v>7</v>
      </c>
      <c r="CY152" s="431" t="s">
        <v>2837</v>
      </c>
      <c r="CZ152" s="431" t="s">
        <v>2634</v>
      </c>
      <c r="DA152" s="431"/>
      <c r="DB152" s="211" t="s">
        <v>2643</v>
      </c>
      <c r="DC152" s="211" t="s">
        <v>2648</v>
      </c>
      <c r="DD152" s="211" t="s">
        <v>2646</v>
      </c>
      <c r="DE152" s="211" t="s">
        <v>2650</v>
      </c>
      <c r="DF152" s="211" t="s">
        <v>32</v>
      </c>
      <c r="DG152" s="211" t="s">
        <v>5009</v>
      </c>
      <c r="DH152" s="211" t="s">
        <v>2654</v>
      </c>
      <c r="DI152" s="211" t="s">
        <v>2658</v>
      </c>
      <c r="DJ152" s="211" t="s">
        <v>37</v>
      </c>
      <c r="DK152" s="211" t="s">
        <v>37</v>
      </c>
      <c r="DL152" s="211" t="s">
        <v>37</v>
      </c>
      <c r="DM152" s="211" t="s">
        <v>2663</v>
      </c>
      <c r="DN152" s="428" t="s">
        <v>4001</v>
      </c>
      <c r="DO152" s="428" t="s">
        <v>4004</v>
      </c>
      <c r="DP152" s="428"/>
      <c r="DQ152" s="428" t="s">
        <v>4068</v>
      </c>
      <c r="DR152" s="428"/>
      <c r="DS152" s="428" t="s">
        <v>2633</v>
      </c>
      <c r="DT152" s="428" t="s">
        <v>4072</v>
      </c>
      <c r="DU152" s="211" t="s">
        <v>2634</v>
      </c>
      <c r="DV152" s="211" t="s">
        <v>2633</v>
      </c>
      <c r="DW152" s="211"/>
      <c r="DX152" s="215" t="s">
        <v>94</v>
      </c>
      <c r="DY152" s="169" t="s">
        <v>539</v>
      </c>
      <c r="DZ152" s="215" t="s">
        <v>559</v>
      </c>
      <c r="EA152" s="208">
        <v>3</v>
      </c>
      <c r="EB152" s="432"/>
      <c r="EC152" s="215"/>
      <c r="ED152" s="209" t="s">
        <v>6433</v>
      </c>
      <c r="EE152" s="209"/>
      <c r="EF152" s="433"/>
      <c r="EG152" s="433"/>
      <c r="EH152" s="433"/>
      <c r="EI152" s="433"/>
      <c r="EJ152" s="433"/>
      <c r="EK152" s="433"/>
      <c r="EL152" s="433"/>
      <c r="EM152" s="433"/>
      <c r="EN152" s="433"/>
      <c r="EO152" s="433"/>
      <c r="EP152" s="433"/>
      <c r="EQ152" s="433"/>
      <c r="ER152" s="433"/>
      <c r="ES152" s="433"/>
      <c r="ET152" s="433"/>
      <c r="EU152" s="433"/>
      <c r="EV152" s="433"/>
      <c r="EW152" s="433"/>
      <c r="EX152" s="433"/>
      <c r="EY152" s="433"/>
      <c r="EZ152" s="433"/>
      <c r="FA152" s="433"/>
      <c r="FB152" s="433"/>
      <c r="FC152" s="433"/>
      <c r="FD152" s="433"/>
      <c r="FE152" s="433"/>
      <c r="FF152" s="433"/>
      <c r="FG152" s="433"/>
      <c r="FH152" s="433"/>
      <c r="FI152" s="433"/>
      <c r="FJ152" s="433"/>
      <c r="FK152" s="433"/>
      <c r="FL152" s="433"/>
      <c r="FM152" s="433"/>
      <c r="FN152" s="433"/>
      <c r="FO152" s="433"/>
      <c r="FP152" s="433"/>
      <c r="FQ152" s="433"/>
      <c r="FR152" s="433"/>
      <c r="FS152" s="433"/>
      <c r="FT152" s="433"/>
      <c r="FU152" s="433"/>
      <c r="FV152" s="433"/>
      <c r="FW152" s="433"/>
      <c r="FX152" s="433"/>
    </row>
    <row r="153" spans="1:180" s="434" customFormat="1" ht="15.75" hidden="1" customHeight="1" x14ac:dyDescent="0.25">
      <c r="A153" s="472">
        <v>151</v>
      </c>
      <c r="B153" s="2071"/>
      <c r="C153" s="428" t="s">
        <v>7936</v>
      </c>
      <c r="D153" s="428" t="s">
        <v>23</v>
      </c>
      <c r="E153" s="428" t="s">
        <v>4114</v>
      </c>
      <c r="F153" s="428">
        <v>424300</v>
      </c>
      <c r="G153" s="428">
        <v>30</v>
      </c>
      <c r="H153" s="428"/>
      <c r="I153" s="428"/>
      <c r="J153" s="428"/>
      <c r="K153" s="428">
        <v>504250069</v>
      </c>
      <c r="L153" s="428">
        <v>103</v>
      </c>
      <c r="M153" s="428">
        <v>160</v>
      </c>
      <c r="N153" s="211">
        <f t="shared" si="42"/>
        <v>40.234375</v>
      </c>
      <c r="O153" s="429">
        <v>2</v>
      </c>
      <c r="P153" s="211">
        <f t="shared" si="30"/>
        <v>64.000000000000014</v>
      </c>
      <c r="Q153" s="211">
        <f t="shared" si="31"/>
        <v>38.999999999999986</v>
      </c>
      <c r="R153" s="428"/>
      <c r="S153" s="430">
        <v>40660</v>
      </c>
      <c r="T153" s="428" t="s">
        <v>253</v>
      </c>
      <c r="U153" s="428" t="s">
        <v>2490</v>
      </c>
      <c r="V153" s="428" t="s">
        <v>650</v>
      </c>
      <c r="W153" s="428" t="s">
        <v>651</v>
      </c>
      <c r="X153" s="428"/>
      <c r="Y153" s="428"/>
      <c r="Z153" s="428"/>
      <c r="AA153" s="428"/>
      <c r="AB153" s="428" t="s">
        <v>2633</v>
      </c>
      <c r="AC153" s="428" t="s">
        <v>2636</v>
      </c>
      <c r="AD153" s="428"/>
      <c r="AE153" s="428"/>
      <c r="AF153" s="428"/>
      <c r="AG153" s="428"/>
      <c r="AH153" s="428"/>
      <c r="AI153" s="428"/>
      <c r="AJ153" s="428"/>
      <c r="AK153" s="428"/>
      <c r="AL153" s="428"/>
      <c r="AM153" s="428"/>
      <c r="AN153" s="428" t="s">
        <v>2634</v>
      </c>
      <c r="AO153" s="428"/>
      <c r="AP153" s="428"/>
      <c r="AQ153" s="428" t="s">
        <v>2637</v>
      </c>
      <c r="AR153" s="428"/>
      <c r="AS153" s="428"/>
      <c r="AT153" s="428"/>
      <c r="AU153" s="428"/>
      <c r="AV153" s="428"/>
      <c r="AW153" s="428"/>
      <c r="AX153" s="428"/>
      <c r="AY153" s="428"/>
      <c r="AZ153" s="428"/>
      <c r="BA153" s="428"/>
      <c r="BB153" s="428"/>
      <c r="BC153" s="428"/>
      <c r="BD153" s="428"/>
      <c r="BE153" s="428"/>
      <c r="BF153" s="428"/>
      <c r="BG153" s="428"/>
      <c r="BH153" s="428"/>
      <c r="BI153" s="428"/>
      <c r="BJ153" s="428"/>
      <c r="BK153" s="428" t="s">
        <v>652</v>
      </c>
      <c r="BL153" s="428">
        <v>95.5</v>
      </c>
      <c r="BM153" s="211">
        <f t="shared" si="32"/>
        <v>19.230769230769237</v>
      </c>
      <c r="BN153" s="428" t="s">
        <v>653</v>
      </c>
      <c r="BO153" s="428">
        <v>87.2</v>
      </c>
      <c r="BP153" s="211">
        <f t="shared" si="33"/>
        <v>40.512820512820518</v>
      </c>
      <c r="BQ153" s="428" t="s">
        <v>3460</v>
      </c>
      <c r="BR153" s="428">
        <v>79</v>
      </c>
      <c r="BS153" s="211">
        <f t="shared" si="34"/>
        <v>61.538461538461561</v>
      </c>
      <c r="BT153" s="428" t="s">
        <v>654</v>
      </c>
      <c r="BU153" s="428">
        <v>76.5</v>
      </c>
      <c r="BV153" s="211">
        <f t="shared" si="35"/>
        <v>67.94871794871797</v>
      </c>
      <c r="BW153" s="428" t="s">
        <v>655</v>
      </c>
      <c r="BX153" s="428">
        <v>77</v>
      </c>
      <c r="BY153" s="211">
        <f t="shared" si="40"/>
        <v>66.6666666666667</v>
      </c>
      <c r="BZ153" s="428"/>
      <c r="CA153" s="428"/>
      <c r="CB153" s="212">
        <f t="shared" si="36"/>
        <v>264.1025641025642</v>
      </c>
      <c r="CC153" s="428"/>
      <c r="CD153" s="428"/>
      <c r="CE153" s="212">
        <f t="shared" si="37"/>
        <v>264.1025641025642</v>
      </c>
      <c r="CF153" s="428"/>
      <c r="CG153" s="428"/>
      <c r="CH153" s="212">
        <f t="shared" si="38"/>
        <v>264.1025641025642</v>
      </c>
      <c r="CI153" s="428"/>
      <c r="CJ153" s="428"/>
      <c r="CK153" s="212">
        <f t="shared" si="39"/>
        <v>264.1025641025642</v>
      </c>
      <c r="CL153" s="428">
        <v>77</v>
      </c>
      <c r="CM153" s="211">
        <f t="shared" si="29"/>
        <v>66.6666666666667</v>
      </c>
      <c r="CN153" s="208">
        <v>75</v>
      </c>
      <c r="CO153" s="428"/>
      <c r="CP153" s="428"/>
      <c r="CQ153" s="213">
        <v>2</v>
      </c>
      <c r="CR153" s="213">
        <v>0</v>
      </c>
      <c r="CS153" s="211">
        <v>1</v>
      </c>
      <c r="CT153" s="214">
        <v>-0.25</v>
      </c>
      <c r="CU153" s="214">
        <v>0.5</v>
      </c>
      <c r="CV153" s="214">
        <v>0.25</v>
      </c>
      <c r="CW153" s="214">
        <v>0.5</v>
      </c>
      <c r="CX153" s="431">
        <f t="shared" si="41"/>
        <v>4</v>
      </c>
      <c r="CY153" s="431" t="s">
        <v>2836</v>
      </c>
      <c r="CZ153" s="431"/>
      <c r="DA153" s="431"/>
      <c r="DB153" s="211" t="s">
        <v>2643</v>
      </c>
      <c r="DC153" s="211" t="s">
        <v>2648</v>
      </c>
      <c r="DD153" s="211" t="s">
        <v>2648</v>
      </c>
      <c r="DE153" s="211" t="s">
        <v>2650</v>
      </c>
      <c r="DF153" s="211" t="s">
        <v>32</v>
      </c>
      <c r="DG153" s="211" t="s">
        <v>2653</v>
      </c>
      <c r="DH153" s="211" t="s">
        <v>32</v>
      </c>
      <c r="DI153" s="211" t="s">
        <v>2657</v>
      </c>
      <c r="DJ153" s="211" t="s">
        <v>37</v>
      </c>
      <c r="DK153" s="211" t="s">
        <v>37</v>
      </c>
      <c r="DL153" s="211" t="s">
        <v>37</v>
      </c>
      <c r="DM153" s="211" t="s">
        <v>2663</v>
      </c>
      <c r="DN153" s="428"/>
      <c r="DO153" s="428"/>
      <c r="DP153" s="428"/>
      <c r="DQ153" s="428"/>
      <c r="DR153" s="428"/>
      <c r="DS153" s="428"/>
      <c r="DT153" s="428"/>
      <c r="DU153" s="211" t="s">
        <v>2634</v>
      </c>
      <c r="DV153" s="211" t="s">
        <v>2633</v>
      </c>
      <c r="DW153" s="211"/>
      <c r="DX153" s="215" t="s">
        <v>272</v>
      </c>
      <c r="DY153" s="169" t="s">
        <v>3528</v>
      </c>
      <c r="DZ153" s="215" t="s">
        <v>559</v>
      </c>
      <c r="EA153" s="208">
        <v>3</v>
      </c>
      <c r="EB153" s="446" t="s">
        <v>3695</v>
      </c>
      <c r="EC153" s="215"/>
      <c r="ED153" s="209"/>
      <c r="EE153" s="209"/>
      <c r="EF153" s="433"/>
      <c r="EG153" s="433"/>
      <c r="EH153" s="433"/>
      <c r="EI153" s="433"/>
      <c r="EJ153" s="433"/>
      <c r="EK153" s="433"/>
      <c r="EL153" s="433"/>
      <c r="EM153" s="433"/>
      <c r="EN153" s="433"/>
      <c r="EO153" s="433"/>
      <c r="EP153" s="433"/>
      <c r="EQ153" s="433"/>
      <c r="ER153" s="433"/>
      <c r="ES153" s="433"/>
      <c r="ET153" s="433"/>
      <c r="EU153" s="433"/>
      <c r="EV153" s="433"/>
      <c r="EW153" s="433"/>
      <c r="EX153" s="433"/>
      <c r="EY153" s="433"/>
      <c r="EZ153" s="433"/>
      <c r="FA153" s="433"/>
      <c r="FB153" s="433"/>
      <c r="FC153" s="433"/>
      <c r="FD153" s="433"/>
      <c r="FE153" s="433"/>
      <c r="FF153" s="433"/>
      <c r="FG153" s="433"/>
      <c r="FH153" s="433"/>
      <c r="FI153" s="433"/>
      <c r="FJ153" s="433"/>
      <c r="FK153" s="433"/>
      <c r="FL153" s="433"/>
      <c r="FM153" s="433"/>
      <c r="FN153" s="433"/>
      <c r="FO153" s="433"/>
      <c r="FP153" s="433"/>
      <c r="FQ153" s="433"/>
      <c r="FR153" s="433"/>
      <c r="FS153" s="433"/>
      <c r="FT153" s="433"/>
      <c r="FU153" s="433"/>
      <c r="FV153" s="433"/>
      <c r="FW153" s="433"/>
      <c r="FX153" s="433"/>
    </row>
    <row r="154" spans="1:180" s="352" customFormat="1" ht="17.25" hidden="1" customHeight="1" x14ac:dyDescent="0.25">
      <c r="A154" s="472">
        <v>152</v>
      </c>
      <c r="B154" s="2061" t="s">
        <v>14</v>
      </c>
      <c r="C154" s="362" t="s">
        <v>7937</v>
      </c>
      <c r="D154" s="362" t="s">
        <v>23</v>
      </c>
      <c r="E154" s="362" t="s">
        <v>4114</v>
      </c>
      <c r="F154" s="362">
        <v>425131</v>
      </c>
      <c r="G154" s="362">
        <v>18</v>
      </c>
      <c r="H154" s="362"/>
      <c r="I154" s="362"/>
      <c r="J154" s="362"/>
      <c r="K154" s="362">
        <v>566294944</v>
      </c>
      <c r="L154" s="362">
        <v>157.69999999999999</v>
      </c>
      <c r="M154" s="362">
        <v>165</v>
      </c>
      <c r="N154" s="178">
        <f t="shared" si="42"/>
        <v>57.924701561065191</v>
      </c>
      <c r="O154" s="363">
        <v>3</v>
      </c>
      <c r="P154" s="178">
        <f t="shared" si="30"/>
        <v>68.062499999999986</v>
      </c>
      <c r="Q154" s="178">
        <f t="shared" si="31"/>
        <v>89.637500000000003</v>
      </c>
      <c r="R154" s="362"/>
      <c r="S154" s="364">
        <v>40673</v>
      </c>
      <c r="T154" s="362" t="s">
        <v>253</v>
      </c>
      <c r="U154" s="362" t="s">
        <v>2490</v>
      </c>
      <c r="V154" s="362" t="s">
        <v>32</v>
      </c>
      <c r="W154" s="362"/>
      <c r="X154" s="362"/>
      <c r="Y154" s="362"/>
      <c r="Z154" s="362"/>
      <c r="AA154" s="362"/>
      <c r="AB154" s="362"/>
      <c r="AC154" s="362"/>
      <c r="AD154" s="362"/>
      <c r="AE154" s="362"/>
      <c r="AF154" s="362"/>
      <c r="AG154" s="362"/>
      <c r="AH154" s="362"/>
      <c r="AI154" s="362"/>
      <c r="AJ154" s="362"/>
      <c r="AK154" s="362"/>
      <c r="AL154" s="362"/>
      <c r="AM154" s="362"/>
      <c r="AN154" s="362"/>
      <c r="AO154" s="362"/>
      <c r="AP154" s="362"/>
      <c r="AQ154" s="362"/>
      <c r="AR154" s="362"/>
      <c r="AS154" s="362"/>
      <c r="AT154" s="362"/>
      <c r="AU154" s="362"/>
      <c r="AV154" s="362"/>
      <c r="AW154" s="362"/>
      <c r="AX154" s="362"/>
      <c r="AY154" s="362"/>
      <c r="AZ154" s="362"/>
      <c r="BA154" s="362"/>
      <c r="BB154" s="362"/>
      <c r="BC154" s="362"/>
      <c r="BD154" s="362"/>
      <c r="BE154" s="362"/>
      <c r="BF154" s="362"/>
      <c r="BG154" s="362"/>
      <c r="BH154" s="362"/>
      <c r="BI154" s="362"/>
      <c r="BJ154" s="362"/>
      <c r="BK154" s="362">
        <v>140</v>
      </c>
      <c r="BL154" s="362">
        <v>140</v>
      </c>
      <c r="BM154" s="178">
        <f t="shared" si="32"/>
        <v>19.746199972109874</v>
      </c>
      <c r="BN154" s="362">
        <v>127.3</v>
      </c>
      <c r="BO154" s="362">
        <v>127.3</v>
      </c>
      <c r="BP154" s="178">
        <f t="shared" si="33"/>
        <v>33.914377353228268</v>
      </c>
      <c r="BQ154" s="362" t="s">
        <v>656</v>
      </c>
      <c r="BR154" s="362">
        <v>118.4</v>
      </c>
      <c r="BS154" s="178">
        <f t="shared" si="34"/>
        <v>43.843257565193113</v>
      </c>
      <c r="BT154" s="362" t="s">
        <v>657</v>
      </c>
      <c r="BU154" s="362">
        <v>110</v>
      </c>
      <c r="BV154" s="178">
        <f t="shared" si="35"/>
        <v>53.214335518058832</v>
      </c>
      <c r="BW154" s="362" t="s">
        <v>658</v>
      </c>
      <c r="BX154" s="362">
        <v>108</v>
      </c>
      <c r="BY154" s="178">
        <f t="shared" si="40"/>
        <v>55.445544554455431</v>
      </c>
      <c r="BZ154" s="362" t="s">
        <v>3921</v>
      </c>
      <c r="CA154" s="362">
        <v>79.400000000000006</v>
      </c>
      <c r="CB154" s="341">
        <f t="shared" si="36"/>
        <v>87.351833774926774</v>
      </c>
      <c r="CC154" s="362"/>
      <c r="CD154" s="362"/>
      <c r="CE154" s="341">
        <f t="shared" si="37"/>
        <v>175.9308325198717</v>
      </c>
      <c r="CF154" s="362"/>
      <c r="CG154" s="362"/>
      <c r="CH154" s="341">
        <f t="shared" si="38"/>
        <v>175.9308325198717</v>
      </c>
      <c r="CI154" s="362"/>
      <c r="CJ154" s="362"/>
      <c r="CK154" s="341">
        <f t="shared" si="39"/>
        <v>175.9308325198717</v>
      </c>
      <c r="CL154" s="362">
        <v>79.400000000000006</v>
      </c>
      <c r="CM154" s="178">
        <f t="shared" si="29"/>
        <v>87.351833774926774</v>
      </c>
      <c r="CN154" s="343">
        <v>115</v>
      </c>
      <c r="CO154" s="362"/>
      <c r="CP154" s="362"/>
      <c r="CQ154" s="344"/>
      <c r="CR154" s="344"/>
      <c r="CS154" s="178"/>
      <c r="CT154" s="345"/>
      <c r="CU154" s="345"/>
      <c r="CV154" s="345"/>
      <c r="CW154" s="345"/>
      <c r="CX154" s="346">
        <f t="shared" si="41"/>
        <v>0</v>
      </c>
      <c r="CY154" s="346"/>
      <c r="CZ154" s="346"/>
      <c r="DA154" s="346"/>
      <c r="DB154" s="178"/>
      <c r="DC154" s="178"/>
      <c r="DD154" s="178"/>
      <c r="DE154" s="178"/>
      <c r="DF154" s="178"/>
      <c r="DG154" s="178"/>
      <c r="DH154" s="178"/>
      <c r="DI154" s="178"/>
      <c r="DJ154" s="178"/>
      <c r="DK154" s="178"/>
      <c r="DL154" s="178"/>
      <c r="DM154" s="178"/>
      <c r="DN154" s="362"/>
      <c r="DO154" s="362"/>
      <c r="DP154" s="362"/>
      <c r="DQ154" s="362"/>
      <c r="DR154" s="362"/>
      <c r="DS154" s="362"/>
      <c r="DT154" s="362"/>
      <c r="DU154" s="178"/>
      <c r="DV154" s="178"/>
      <c r="DW154" s="178"/>
      <c r="DX154" s="347" t="s">
        <v>659</v>
      </c>
      <c r="DY154" s="348" t="s">
        <v>660</v>
      </c>
      <c r="DZ154" s="347" t="s">
        <v>494</v>
      </c>
      <c r="EA154" s="343">
        <v>3</v>
      </c>
      <c r="EB154" s="384" t="s">
        <v>3922</v>
      </c>
      <c r="EC154" s="347"/>
      <c r="ED154" s="350"/>
      <c r="EE154" s="350"/>
      <c r="EF154" s="351"/>
      <c r="EG154" s="351"/>
      <c r="EH154" s="351"/>
      <c r="EI154" s="351"/>
      <c r="EJ154" s="351"/>
      <c r="EK154" s="351"/>
      <c r="EL154" s="351"/>
      <c r="EM154" s="351"/>
      <c r="EN154" s="351"/>
      <c r="EO154" s="351"/>
      <c r="EP154" s="351"/>
      <c r="EQ154" s="351"/>
      <c r="ER154" s="351"/>
      <c r="ES154" s="351"/>
      <c r="ET154" s="351"/>
      <c r="EU154" s="351"/>
      <c r="EV154" s="351"/>
      <c r="EW154" s="351"/>
      <c r="EX154" s="351"/>
      <c r="EY154" s="351"/>
      <c r="EZ154" s="351"/>
      <c r="FA154" s="351"/>
      <c r="FB154" s="351"/>
      <c r="FC154" s="351"/>
      <c r="FD154" s="351"/>
      <c r="FE154" s="351"/>
      <c r="FF154" s="351"/>
      <c r="FG154" s="351"/>
      <c r="FH154" s="351"/>
      <c r="FI154" s="351"/>
      <c r="FJ154" s="351"/>
      <c r="FK154" s="351"/>
      <c r="FL154" s="351"/>
      <c r="FM154" s="351"/>
      <c r="FN154" s="351"/>
      <c r="FO154" s="351"/>
      <c r="FP154" s="351"/>
      <c r="FQ154" s="351"/>
      <c r="FR154" s="351"/>
      <c r="FS154" s="351"/>
      <c r="FT154" s="351"/>
      <c r="FU154" s="351"/>
      <c r="FV154" s="351"/>
      <c r="FW154" s="351"/>
      <c r="FX154" s="351"/>
    </row>
    <row r="155" spans="1:180" s="352" customFormat="1" ht="15.75" hidden="1" customHeight="1" x14ac:dyDescent="0.25">
      <c r="A155" s="219">
        <v>153</v>
      </c>
      <c r="B155" s="2061"/>
      <c r="C155" s="362" t="s">
        <v>7938</v>
      </c>
      <c r="D155" s="362" t="s">
        <v>23</v>
      </c>
      <c r="E155" s="362" t="s">
        <v>4114</v>
      </c>
      <c r="F155" s="362">
        <v>422871</v>
      </c>
      <c r="G155" s="362">
        <v>34</v>
      </c>
      <c r="H155" s="362" t="s">
        <v>2633</v>
      </c>
      <c r="I155" s="362" t="s">
        <v>2633</v>
      </c>
      <c r="J155" s="362" t="s">
        <v>2634</v>
      </c>
      <c r="K155" s="362">
        <v>553777252</v>
      </c>
      <c r="L155" s="362">
        <v>94</v>
      </c>
      <c r="M155" s="362">
        <v>161</v>
      </c>
      <c r="N155" s="341">
        <f t="shared" si="42"/>
        <v>36.264033023417305</v>
      </c>
      <c r="O155" s="385">
        <v>1</v>
      </c>
      <c r="P155" s="346">
        <f t="shared" si="30"/>
        <v>64.802500000000009</v>
      </c>
      <c r="Q155" s="346">
        <f t="shared" si="31"/>
        <v>29.197499999999991</v>
      </c>
      <c r="R155" s="386"/>
      <c r="S155" s="364">
        <v>40673</v>
      </c>
      <c r="T155" s="362" t="s">
        <v>313</v>
      </c>
      <c r="U155" s="362">
        <v>2</v>
      </c>
      <c r="V155" s="362" t="s">
        <v>661</v>
      </c>
      <c r="W155" s="362" t="s">
        <v>2979</v>
      </c>
      <c r="X155" s="362" t="s">
        <v>2634</v>
      </c>
      <c r="Y155" s="362"/>
      <c r="Z155" s="362" t="s">
        <v>2634</v>
      </c>
      <c r="AA155" s="362"/>
      <c r="AB155" s="362" t="s">
        <v>2634</v>
      </c>
      <c r="AC155" s="362"/>
      <c r="AD155" s="362" t="s">
        <v>2634</v>
      </c>
      <c r="AE155" s="362"/>
      <c r="AF155" s="362" t="s">
        <v>2634</v>
      </c>
      <c r="AG155" s="362"/>
      <c r="AH155" s="362" t="s">
        <v>2634</v>
      </c>
      <c r="AI155" s="362"/>
      <c r="AJ155" s="362" t="s">
        <v>2634</v>
      </c>
      <c r="AK155" s="362"/>
      <c r="AL155" s="362" t="s">
        <v>2634</v>
      </c>
      <c r="AM155" s="362"/>
      <c r="AN155" s="362" t="s">
        <v>2634</v>
      </c>
      <c r="AO155" s="362"/>
      <c r="AP155" s="362"/>
      <c r="AQ155" s="362" t="s">
        <v>2637</v>
      </c>
      <c r="AR155" s="362"/>
      <c r="AS155" s="362"/>
      <c r="AT155" s="362"/>
      <c r="AU155" s="362"/>
      <c r="AV155" s="362"/>
      <c r="AW155" s="362" t="s">
        <v>2634</v>
      </c>
      <c r="AX155" s="362"/>
      <c r="AY155" s="362" t="s">
        <v>2634</v>
      </c>
      <c r="AZ155" s="362"/>
      <c r="BA155" s="362" t="s">
        <v>3970</v>
      </c>
      <c r="BB155" s="362" t="s">
        <v>3970</v>
      </c>
      <c r="BC155" s="362" t="s">
        <v>2634</v>
      </c>
      <c r="BD155" s="362"/>
      <c r="BE155" s="362" t="s">
        <v>2634</v>
      </c>
      <c r="BF155" s="362" t="s">
        <v>2634</v>
      </c>
      <c r="BG155" s="362" t="s">
        <v>2634</v>
      </c>
      <c r="BH155" s="362"/>
      <c r="BI155" s="362"/>
      <c r="BJ155" s="362"/>
      <c r="BK155" s="362" t="s">
        <v>662</v>
      </c>
      <c r="BL155" s="362">
        <v>83.4</v>
      </c>
      <c r="BM155" s="178">
        <f t="shared" si="32"/>
        <v>36.30447812312697</v>
      </c>
      <c r="BN155" s="362"/>
      <c r="BO155" s="362"/>
      <c r="BP155" s="178">
        <f t="shared" si="33"/>
        <v>321.9453720352771</v>
      </c>
      <c r="BQ155" s="362" t="s">
        <v>663</v>
      </c>
      <c r="BR155" s="362">
        <v>76</v>
      </c>
      <c r="BS155" s="178">
        <f t="shared" si="34"/>
        <v>61.64911379398923</v>
      </c>
      <c r="BT155" s="362" t="s">
        <v>664</v>
      </c>
      <c r="BU155" s="362">
        <v>74</v>
      </c>
      <c r="BV155" s="178">
        <f t="shared" si="35"/>
        <v>68.4990153266547</v>
      </c>
      <c r="BW155" s="362">
        <v>73</v>
      </c>
      <c r="BX155" s="362">
        <v>73</v>
      </c>
      <c r="BY155" s="178">
        <f t="shared" si="40"/>
        <v>71.923966092987428</v>
      </c>
      <c r="BZ155" s="362" t="s">
        <v>2980</v>
      </c>
      <c r="CA155" s="362">
        <v>72.5</v>
      </c>
      <c r="CB155" s="341">
        <f t="shared" si="36"/>
        <v>73.636441476153806</v>
      </c>
      <c r="CC155" s="362" t="s">
        <v>8576</v>
      </c>
      <c r="CD155" s="362">
        <v>76</v>
      </c>
      <c r="CE155" s="341">
        <f t="shared" si="37"/>
        <v>61.64911379398923</v>
      </c>
      <c r="CF155" s="362"/>
      <c r="CG155" s="362"/>
      <c r="CH155" s="341">
        <f t="shared" si="38"/>
        <v>321.9453720352771</v>
      </c>
      <c r="CI155" s="387"/>
      <c r="CJ155" s="387"/>
      <c r="CK155" s="341">
        <f t="shared" si="39"/>
        <v>321.9453720352771</v>
      </c>
      <c r="CL155" s="362">
        <v>76</v>
      </c>
      <c r="CM155" s="178">
        <f t="shared" si="29"/>
        <v>61.64911379398923</v>
      </c>
      <c r="CN155" s="343">
        <v>130</v>
      </c>
      <c r="CO155" s="362"/>
      <c r="CP155" s="362"/>
      <c r="CQ155" s="344">
        <v>2</v>
      </c>
      <c r="CR155" s="344">
        <v>0</v>
      </c>
      <c r="CS155" s="178">
        <v>1</v>
      </c>
      <c r="CT155" s="345">
        <v>-0.25</v>
      </c>
      <c r="CU155" s="345">
        <v>0.5</v>
      </c>
      <c r="CV155" s="345">
        <v>0</v>
      </c>
      <c r="CW155" s="345">
        <v>0.5</v>
      </c>
      <c r="CX155" s="346">
        <f t="shared" si="41"/>
        <v>3.75</v>
      </c>
      <c r="CY155" s="346" t="s">
        <v>2836</v>
      </c>
      <c r="CZ155" s="346" t="s">
        <v>2634</v>
      </c>
      <c r="DA155" s="346"/>
      <c r="DB155" s="178" t="s">
        <v>2645</v>
      </c>
      <c r="DC155" s="178" t="s">
        <v>2646</v>
      </c>
      <c r="DD155" s="178" t="s">
        <v>2648</v>
      </c>
      <c r="DE155" s="178" t="s">
        <v>2651</v>
      </c>
      <c r="DF155" s="178" t="s">
        <v>32</v>
      </c>
      <c r="DG155" s="178" t="s">
        <v>32</v>
      </c>
      <c r="DH155" s="178" t="s">
        <v>2653</v>
      </c>
      <c r="DI155" s="178" t="s">
        <v>2658</v>
      </c>
      <c r="DJ155" s="178" t="s">
        <v>37</v>
      </c>
      <c r="DK155" s="178" t="s">
        <v>37</v>
      </c>
      <c r="DL155" s="178" t="s">
        <v>2659</v>
      </c>
      <c r="DM155" s="178" t="s">
        <v>2663</v>
      </c>
      <c r="DN155" s="362" t="s">
        <v>4001</v>
      </c>
      <c r="DO155" s="362" t="s">
        <v>4003</v>
      </c>
      <c r="DP155" s="362"/>
      <c r="DQ155" s="362" t="s">
        <v>4068</v>
      </c>
      <c r="DR155" s="362"/>
      <c r="DS155" s="362" t="s">
        <v>2634</v>
      </c>
      <c r="DT155" s="362"/>
      <c r="DU155" s="178" t="s">
        <v>2634</v>
      </c>
      <c r="DV155" s="178" t="s">
        <v>2633</v>
      </c>
      <c r="DW155" s="178" t="s">
        <v>8577</v>
      </c>
      <c r="DX155" s="347" t="s">
        <v>665</v>
      </c>
      <c r="DY155" s="348" t="s">
        <v>547</v>
      </c>
      <c r="DZ155" s="347" t="s">
        <v>666</v>
      </c>
      <c r="EA155" s="343">
        <v>8</v>
      </c>
      <c r="EB155" s="349" t="s">
        <v>667</v>
      </c>
      <c r="EC155" s="347"/>
      <c r="ED155" s="348"/>
      <c r="EE155" s="348"/>
      <c r="EF155" s="351"/>
      <c r="EG155" s="351"/>
      <c r="EH155" s="351"/>
      <c r="EI155" s="351"/>
      <c r="EJ155" s="351"/>
      <c r="EK155" s="351"/>
      <c r="EL155" s="351"/>
      <c r="EM155" s="351"/>
      <c r="EN155" s="351"/>
      <c r="EO155" s="351"/>
      <c r="EP155" s="351"/>
      <c r="EQ155" s="351"/>
      <c r="ER155" s="351"/>
      <c r="ES155" s="351"/>
      <c r="ET155" s="351"/>
      <c r="EU155" s="351"/>
      <c r="EV155" s="351"/>
      <c r="EW155" s="351"/>
      <c r="EX155" s="351"/>
      <c r="EY155" s="351"/>
      <c r="EZ155" s="351"/>
      <c r="FA155" s="351"/>
      <c r="FB155" s="351"/>
      <c r="FC155" s="351"/>
      <c r="FD155" s="351"/>
      <c r="FE155" s="351"/>
      <c r="FF155" s="351"/>
      <c r="FG155" s="351"/>
      <c r="FH155" s="351"/>
      <c r="FI155" s="351"/>
      <c r="FJ155" s="351"/>
      <c r="FK155" s="351"/>
      <c r="FL155" s="351"/>
      <c r="FM155" s="351"/>
      <c r="FN155" s="351"/>
      <c r="FO155" s="351"/>
      <c r="FP155" s="351"/>
      <c r="FQ155" s="351"/>
      <c r="FR155" s="351"/>
      <c r="FS155" s="351"/>
      <c r="FT155" s="351"/>
      <c r="FU155" s="351"/>
      <c r="FV155" s="351"/>
      <c r="FW155" s="351"/>
      <c r="FX155" s="351"/>
    </row>
    <row r="156" spans="1:180" s="352" customFormat="1" ht="15.75" hidden="1" customHeight="1" x14ac:dyDescent="0.25">
      <c r="A156" s="22">
        <v>154</v>
      </c>
      <c r="B156" s="2061"/>
      <c r="C156" s="362" t="s">
        <v>7939</v>
      </c>
      <c r="D156" s="362" t="s">
        <v>23</v>
      </c>
      <c r="E156" s="362" t="s">
        <v>4114</v>
      </c>
      <c r="F156" s="362">
        <v>425154</v>
      </c>
      <c r="G156" s="362">
        <v>32</v>
      </c>
      <c r="H156" s="362"/>
      <c r="I156" s="362"/>
      <c r="J156" s="362"/>
      <c r="K156" s="362">
        <v>545093011</v>
      </c>
      <c r="L156" s="362">
        <v>103.5</v>
      </c>
      <c r="M156" s="362">
        <v>165.5</v>
      </c>
      <c r="N156" s="178">
        <f t="shared" si="42"/>
        <v>37.787168791814608</v>
      </c>
      <c r="O156" s="363">
        <v>1</v>
      </c>
      <c r="P156" s="178">
        <f t="shared" si="30"/>
        <v>68.475625000000008</v>
      </c>
      <c r="Q156" s="178">
        <f t="shared" si="31"/>
        <v>35.024374999999992</v>
      </c>
      <c r="R156" s="362"/>
      <c r="S156" s="364">
        <v>40674</v>
      </c>
      <c r="T156" s="362" t="s">
        <v>253</v>
      </c>
      <c r="U156" s="362" t="s">
        <v>2490</v>
      </c>
      <c r="V156" s="362" t="s">
        <v>668</v>
      </c>
      <c r="W156" s="362"/>
      <c r="X156" s="362"/>
      <c r="Y156" s="362"/>
      <c r="Z156" s="362"/>
      <c r="AA156" s="362"/>
      <c r="AB156" s="362"/>
      <c r="AC156" s="362"/>
      <c r="AD156" s="362"/>
      <c r="AE156" s="362"/>
      <c r="AF156" s="362"/>
      <c r="AG156" s="362"/>
      <c r="AH156" s="362"/>
      <c r="AI156" s="362"/>
      <c r="AJ156" s="362"/>
      <c r="AK156" s="362"/>
      <c r="AL156" s="362"/>
      <c r="AM156" s="362"/>
      <c r="AN156" s="362"/>
      <c r="AO156" s="362"/>
      <c r="AP156" s="362"/>
      <c r="AQ156" s="362"/>
      <c r="AR156" s="362"/>
      <c r="AS156" s="362"/>
      <c r="AT156" s="362"/>
      <c r="AU156" s="362"/>
      <c r="AV156" s="362"/>
      <c r="AW156" s="362"/>
      <c r="AX156" s="362"/>
      <c r="AY156" s="362"/>
      <c r="AZ156" s="362"/>
      <c r="BA156" s="362"/>
      <c r="BB156" s="362"/>
      <c r="BC156" s="362"/>
      <c r="BD156" s="362"/>
      <c r="BE156" s="362"/>
      <c r="BF156" s="362"/>
      <c r="BG156" s="362"/>
      <c r="BH156" s="362"/>
      <c r="BI156" s="362"/>
      <c r="BJ156" s="362"/>
      <c r="BK156" s="362"/>
      <c r="BL156" s="362"/>
      <c r="BM156" s="178">
        <f t="shared" si="32"/>
        <v>295.50848516211931</v>
      </c>
      <c r="BN156" s="362"/>
      <c r="BO156" s="362"/>
      <c r="BP156" s="178">
        <f t="shared" si="33"/>
        <v>295.50848516211931</v>
      </c>
      <c r="BQ156" s="362"/>
      <c r="BR156" s="362"/>
      <c r="BS156" s="178">
        <f t="shared" si="34"/>
        <v>295.50848516211931</v>
      </c>
      <c r="BT156" s="362"/>
      <c r="BU156" s="362"/>
      <c r="BV156" s="178">
        <f t="shared" si="35"/>
        <v>295.50848516211931</v>
      </c>
      <c r="BW156" s="362"/>
      <c r="BX156" s="362"/>
      <c r="BY156" s="178">
        <f t="shared" si="40"/>
        <v>295.50848516211931</v>
      </c>
      <c r="BZ156" s="362"/>
      <c r="CA156" s="362"/>
      <c r="CB156" s="341">
        <f t="shared" si="36"/>
        <v>295.50848516211931</v>
      </c>
      <c r="CC156" s="362"/>
      <c r="CD156" s="362"/>
      <c r="CE156" s="341">
        <f t="shared" si="37"/>
        <v>295.50848516211931</v>
      </c>
      <c r="CF156" s="362">
        <v>7</v>
      </c>
      <c r="CG156" s="362"/>
      <c r="CH156" s="341">
        <f t="shared" si="38"/>
        <v>295.50848516211931</v>
      </c>
      <c r="CI156" s="362"/>
      <c r="CJ156" s="362"/>
      <c r="CK156" s="341">
        <f t="shared" si="39"/>
        <v>295.50848516211931</v>
      </c>
      <c r="CL156" s="342"/>
      <c r="CM156" s="178">
        <f t="shared" si="29"/>
        <v>295.50848516211931</v>
      </c>
      <c r="CN156" s="343">
        <v>90</v>
      </c>
      <c r="CO156" s="362"/>
      <c r="CP156" s="362"/>
      <c r="CQ156" s="344"/>
      <c r="CR156" s="344"/>
      <c r="CS156" s="178"/>
      <c r="CT156" s="345"/>
      <c r="CU156" s="345"/>
      <c r="CV156" s="345"/>
      <c r="CW156" s="345"/>
      <c r="CX156" s="346">
        <f t="shared" si="41"/>
        <v>0</v>
      </c>
      <c r="CY156" s="346"/>
      <c r="CZ156" s="346"/>
      <c r="DA156" s="346"/>
      <c r="DB156" s="178"/>
      <c r="DC156" s="178"/>
      <c r="DD156" s="178"/>
      <c r="DE156" s="178"/>
      <c r="DF156" s="178"/>
      <c r="DG156" s="178"/>
      <c r="DH156" s="178"/>
      <c r="DI156" s="178"/>
      <c r="DJ156" s="178"/>
      <c r="DK156" s="178"/>
      <c r="DL156" s="178"/>
      <c r="DM156" s="178"/>
      <c r="DN156" s="362"/>
      <c r="DO156" s="362"/>
      <c r="DP156" s="362"/>
      <c r="DQ156" s="362"/>
      <c r="DR156" s="362"/>
      <c r="DS156" s="362"/>
      <c r="DT156" s="362"/>
      <c r="DU156" s="178"/>
      <c r="DV156" s="178"/>
      <c r="DW156" s="178"/>
      <c r="DX156" s="347" t="s">
        <v>669</v>
      </c>
      <c r="DY156" s="348"/>
      <c r="DZ156" s="347" t="s">
        <v>559</v>
      </c>
      <c r="EA156" s="343">
        <v>3</v>
      </c>
      <c r="EB156" s="349"/>
      <c r="EC156" s="347"/>
      <c r="ED156" s="350"/>
      <c r="EE156" s="350"/>
      <c r="EF156" s="351"/>
      <c r="EG156" s="351"/>
      <c r="EH156" s="351"/>
      <c r="EI156" s="351"/>
      <c r="EJ156" s="351"/>
      <c r="EK156" s="351"/>
      <c r="EL156" s="351"/>
      <c r="EM156" s="351"/>
      <c r="EN156" s="351"/>
      <c r="EO156" s="351"/>
      <c r="EP156" s="351"/>
      <c r="EQ156" s="351"/>
      <c r="ER156" s="351"/>
      <c r="ES156" s="351"/>
      <c r="ET156" s="351"/>
      <c r="EU156" s="351"/>
      <c r="EV156" s="351"/>
      <c r="EW156" s="351"/>
      <c r="EX156" s="351"/>
      <c r="EY156" s="351"/>
      <c r="EZ156" s="351"/>
      <c r="FA156" s="351"/>
      <c r="FB156" s="351"/>
      <c r="FC156" s="351"/>
      <c r="FD156" s="351"/>
      <c r="FE156" s="351"/>
      <c r="FF156" s="351"/>
      <c r="FG156" s="351"/>
      <c r="FH156" s="351"/>
      <c r="FI156" s="351"/>
      <c r="FJ156" s="351"/>
      <c r="FK156" s="351"/>
      <c r="FL156" s="351"/>
      <c r="FM156" s="351"/>
      <c r="FN156" s="351"/>
      <c r="FO156" s="351"/>
      <c r="FP156" s="351"/>
      <c r="FQ156" s="351"/>
      <c r="FR156" s="351"/>
      <c r="FS156" s="351"/>
      <c r="FT156" s="351"/>
      <c r="FU156" s="351"/>
      <c r="FV156" s="351"/>
      <c r="FW156" s="351"/>
      <c r="FX156" s="351"/>
    </row>
    <row r="157" spans="1:180" s="352" customFormat="1" ht="15.75" hidden="1" customHeight="1" x14ac:dyDescent="0.25">
      <c r="A157" s="472">
        <v>155</v>
      </c>
      <c r="B157" s="2061"/>
      <c r="C157" s="368" t="s">
        <v>7940</v>
      </c>
      <c r="D157" s="362" t="s">
        <v>22</v>
      </c>
      <c r="E157" s="362" t="s">
        <v>4114</v>
      </c>
      <c r="F157" s="362">
        <v>424955</v>
      </c>
      <c r="G157" s="362">
        <v>28</v>
      </c>
      <c r="H157" s="362"/>
      <c r="I157" s="362"/>
      <c r="J157" s="362"/>
      <c r="K157" s="362">
        <v>559976556</v>
      </c>
      <c r="L157" s="362">
        <v>139.5</v>
      </c>
      <c r="M157" s="362">
        <v>172</v>
      </c>
      <c r="N157" s="178">
        <f t="shared" si="42"/>
        <v>47.153866955110871</v>
      </c>
      <c r="O157" s="363">
        <v>2</v>
      </c>
      <c r="P157" s="178">
        <f t="shared" si="30"/>
        <v>73.959999999999994</v>
      </c>
      <c r="Q157" s="178">
        <f t="shared" si="31"/>
        <v>65.540000000000006</v>
      </c>
      <c r="R157" s="362"/>
      <c r="S157" s="364">
        <v>40674</v>
      </c>
      <c r="T157" s="362" t="s">
        <v>671</v>
      </c>
      <c r="U157" s="362" t="s">
        <v>2474</v>
      </c>
      <c r="V157" s="362" t="s">
        <v>670</v>
      </c>
      <c r="W157" s="362" t="s">
        <v>2982</v>
      </c>
      <c r="X157" s="362"/>
      <c r="Y157" s="362"/>
      <c r="Z157" s="362"/>
      <c r="AA157" s="362"/>
      <c r="AB157" s="362" t="s">
        <v>2633</v>
      </c>
      <c r="AC157" s="362" t="s">
        <v>2636</v>
      </c>
      <c r="AD157" s="362"/>
      <c r="AE157" s="362"/>
      <c r="AF157" s="362" t="s">
        <v>2633</v>
      </c>
      <c r="AG157" s="362" t="s">
        <v>2636</v>
      </c>
      <c r="AH157" s="362"/>
      <c r="AI157" s="362"/>
      <c r="AJ157" s="362"/>
      <c r="AK157" s="362"/>
      <c r="AL157" s="362"/>
      <c r="AM157" s="362"/>
      <c r="AN157" s="362" t="s">
        <v>2634</v>
      </c>
      <c r="AO157" s="362"/>
      <c r="AP157" s="362"/>
      <c r="AQ157" s="362" t="s">
        <v>2638</v>
      </c>
      <c r="AR157" s="362" t="s">
        <v>4075</v>
      </c>
      <c r="AS157" s="362" t="s">
        <v>4078</v>
      </c>
      <c r="AT157" s="362"/>
      <c r="AU157" s="362"/>
      <c r="AV157" s="362"/>
      <c r="AW157" s="362"/>
      <c r="AX157" s="362"/>
      <c r="AY157" s="362"/>
      <c r="AZ157" s="362"/>
      <c r="BA157" s="362"/>
      <c r="BB157" s="362"/>
      <c r="BC157" s="362"/>
      <c r="BD157" s="362"/>
      <c r="BE157" s="362"/>
      <c r="BF157" s="362"/>
      <c r="BG157" s="362" t="s">
        <v>2633</v>
      </c>
      <c r="BH157" s="362"/>
      <c r="BI157" s="362"/>
      <c r="BJ157" s="362"/>
      <c r="BK157" s="362">
        <v>126</v>
      </c>
      <c r="BL157" s="362">
        <v>126</v>
      </c>
      <c r="BM157" s="178">
        <f t="shared" si="32"/>
        <v>20.598108025633199</v>
      </c>
      <c r="BN157" s="362">
        <v>114</v>
      </c>
      <c r="BO157" s="362">
        <v>114</v>
      </c>
      <c r="BP157" s="178">
        <f t="shared" si="33"/>
        <v>38.907537381751602</v>
      </c>
      <c r="BQ157" s="362">
        <v>103</v>
      </c>
      <c r="BR157" s="362">
        <v>103</v>
      </c>
      <c r="BS157" s="178">
        <f t="shared" si="34"/>
        <v>55.691180958193463</v>
      </c>
      <c r="BT157" s="362" t="s">
        <v>672</v>
      </c>
      <c r="BU157" s="362">
        <v>88</v>
      </c>
      <c r="BV157" s="178">
        <f t="shared" si="35"/>
        <v>78.57796765334146</v>
      </c>
      <c r="BW157" s="362" t="s">
        <v>2981</v>
      </c>
      <c r="BX157" s="362">
        <v>72</v>
      </c>
      <c r="BY157" s="178">
        <f t="shared" si="40"/>
        <v>102.990540128166</v>
      </c>
      <c r="BZ157" s="362" t="s">
        <v>4080</v>
      </c>
      <c r="CA157" s="362">
        <v>70</v>
      </c>
      <c r="CB157" s="341">
        <f t="shared" si="36"/>
        <v>106.04211168751907</v>
      </c>
      <c r="CC157" s="362" t="s">
        <v>10189</v>
      </c>
      <c r="CD157" s="362"/>
      <c r="CE157" s="341">
        <f t="shared" si="37"/>
        <v>212.84711626487641</v>
      </c>
      <c r="CF157" s="362"/>
      <c r="CG157" s="362"/>
      <c r="CH157" s="341">
        <f t="shared" si="38"/>
        <v>212.84711626487641</v>
      </c>
      <c r="CI157" s="362"/>
      <c r="CJ157" s="362"/>
      <c r="CK157" s="341">
        <f t="shared" si="39"/>
        <v>212.84711626487641</v>
      </c>
      <c r="CL157" s="362">
        <v>72</v>
      </c>
      <c r="CM157" s="178">
        <f t="shared" si="29"/>
        <v>102.990540128166</v>
      </c>
      <c r="CN157" s="343">
        <v>95</v>
      </c>
      <c r="CO157" s="362"/>
      <c r="CP157" s="362"/>
      <c r="CQ157" s="344">
        <v>3</v>
      </c>
      <c r="CR157" s="344">
        <v>1</v>
      </c>
      <c r="CS157" s="178">
        <v>1</v>
      </c>
      <c r="CT157" s="345">
        <v>0.5</v>
      </c>
      <c r="CU157" s="345">
        <v>0.5</v>
      </c>
      <c r="CV157" s="345">
        <v>0.5</v>
      </c>
      <c r="CW157" s="345"/>
      <c r="CX157" s="346">
        <f t="shared" si="41"/>
        <v>6.5</v>
      </c>
      <c r="CY157" s="346" t="s">
        <v>2838</v>
      </c>
      <c r="CZ157" s="346" t="s">
        <v>2633</v>
      </c>
      <c r="DA157" s="346" t="s">
        <v>3975</v>
      </c>
      <c r="DB157" s="178" t="s">
        <v>2645</v>
      </c>
      <c r="DC157" s="178" t="s">
        <v>2646</v>
      </c>
      <c r="DD157" s="178" t="s">
        <v>2647</v>
      </c>
      <c r="DE157" s="178" t="s">
        <v>2651</v>
      </c>
      <c r="DF157" s="178" t="s">
        <v>32</v>
      </c>
      <c r="DG157" s="178" t="s">
        <v>32</v>
      </c>
      <c r="DH157" s="178" t="s">
        <v>2653</v>
      </c>
      <c r="DI157" s="178" t="s">
        <v>2657</v>
      </c>
      <c r="DJ157" s="178" t="s">
        <v>2659</v>
      </c>
      <c r="DK157" s="178" t="s">
        <v>2659</v>
      </c>
      <c r="DL157" s="178" t="s">
        <v>2659</v>
      </c>
      <c r="DM157" s="178" t="s">
        <v>2663</v>
      </c>
      <c r="DN157" s="362" t="s">
        <v>4001</v>
      </c>
      <c r="DO157" s="362" t="s">
        <v>4003</v>
      </c>
      <c r="DP157" s="362"/>
      <c r="DQ157" s="362" t="s">
        <v>4069</v>
      </c>
      <c r="DR157" s="362"/>
      <c r="DS157" s="362" t="s">
        <v>2633</v>
      </c>
      <c r="DT157" s="362" t="s">
        <v>4072</v>
      </c>
      <c r="DU157" s="178" t="s">
        <v>2634</v>
      </c>
      <c r="DV157" s="178" t="s">
        <v>2633</v>
      </c>
      <c r="DW157" s="178"/>
      <c r="DX157" s="388" t="s">
        <v>673</v>
      </c>
      <c r="DY157" s="389" t="s">
        <v>674</v>
      </c>
      <c r="DZ157" s="388" t="s">
        <v>548</v>
      </c>
      <c r="EA157" s="390">
        <v>3</v>
      </c>
      <c r="EB157" s="372" t="s">
        <v>3745</v>
      </c>
      <c r="EC157" s="347"/>
      <c r="ED157" s="350"/>
      <c r="EE157" s="350"/>
      <c r="EF157" s="351"/>
      <c r="EG157" s="351"/>
      <c r="EH157" s="351"/>
      <c r="EI157" s="351"/>
      <c r="EJ157" s="351"/>
      <c r="EK157" s="351"/>
      <c r="EL157" s="351"/>
      <c r="EM157" s="351"/>
      <c r="EN157" s="351"/>
      <c r="EO157" s="351"/>
      <c r="EP157" s="351"/>
      <c r="EQ157" s="351"/>
      <c r="ER157" s="351"/>
      <c r="ES157" s="351"/>
      <c r="ET157" s="351"/>
      <c r="EU157" s="351"/>
      <c r="EV157" s="351"/>
      <c r="EW157" s="351"/>
      <c r="EX157" s="351"/>
      <c r="EY157" s="351"/>
      <c r="EZ157" s="351"/>
      <c r="FA157" s="351"/>
      <c r="FB157" s="351"/>
      <c r="FC157" s="351"/>
      <c r="FD157" s="351"/>
      <c r="FE157" s="351"/>
      <c r="FF157" s="351"/>
      <c r="FG157" s="351"/>
      <c r="FH157" s="351"/>
      <c r="FI157" s="351"/>
      <c r="FJ157" s="351"/>
      <c r="FK157" s="351"/>
      <c r="FL157" s="351"/>
      <c r="FM157" s="351"/>
      <c r="FN157" s="351"/>
      <c r="FO157" s="351"/>
      <c r="FP157" s="351"/>
      <c r="FQ157" s="351"/>
      <c r="FR157" s="351"/>
      <c r="FS157" s="351"/>
      <c r="FT157" s="351"/>
      <c r="FU157" s="351"/>
      <c r="FV157" s="351"/>
      <c r="FW157" s="351"/>
      <c r="FX157" s="351"/>
    </row>
    <row r="158" spans="1:180" s="352" customFormat="1" ht="15.75" hidden="1" customHeight="1" x14ac:dyDescent="0.25">
      <c r="A158" s="189">
        <v>156</v>
      </c>
      <c r="B158" s="2061"/>
      <c r="C158" s="362" t="s">
        <v>7941</v>
      </c>
      <c r="D158" s="362" t="s">
        <v>23</v>
      </c>
      <c r="E158" s="362" t="s">
        <v>4114</v>
      </c>
      <c r="F158" s="362">
        <v>427609</v>
      </c>
      <c r="G158" s="362">
        <v>42</v>
      </c>
      <c r="H158" s="362" t="s">
        <v>2633</v>
      </c>
      <c r="I158" s="362" t="s">
        <v>2633</v>
      </c>
      <c r="J158" s="362" t="s">
        <v>2633</v>
      </c>
      <c r="K158" s="362">
        <v>505182440</v>
      </c>
      <c r="L158" s="362">
        <v>91.5</v>
      </c>
      <c r="M158" s="362">
        <v>152</v>
      </c>
      <c r="N158" s="178">
        <f t="shared" si="42"/>
        <v>39.60353185595568</v>
      </c>
      <c r="O158" s="363">
        <v>1</v>
      </c>
      <c r="P158" s="178">
        <f t="shared" si="30"/>
        <v>57.76</v>
      </c>
      <c r="Q158" s="178">
        <f t="shared" si="31"/>
        <v>33.74</v>
      </c>
      <c r="R158" s="362"/>
      <c r="S158" s="364">
        <v>40674</v>
      </c>
      <c r="T158" s="362" t="s">
        <v>253</v>
      </c>
      <c r="U158" s="362" t="s">
        <v>2490</v>
      </c>
      <c r="V158" s="362" t="s">
        <v>675</v>
      </c>
      <c r="W158" s="362" t="s">
        <v>2970</v>
      </c>
      <c r="X158" s="362" t="s">
        <v>2634</v>
      </c>
      <c r="Y158" s="362"/>
      <c r="Z158" s="362" t="s">
        <v>2634</v>
      </c>
      <c r="AA158" s="362"/>
      <c r="AB158" s="362" t="s">
        <v>2633</v>
      </c>
      <c r="AC158" s="362" t="s">
        <v>2636</v>
      </c>
      <c r="AD158" s="362" t="s">
        <v>2634</v>
      </c>
      <c r="AE158" s="362"/>
      <c r="AF158" s="362" t="s">
        <v>2633</v>
      </c>
      <c r="AG158" s="362" t="s">
        <v>2636</v>
      </c>
      <c r="AH158" s="362" t="s">
        <v>2634</v>
      </c>
      <c r="AI158" s="362"/>
      <c r="AJ158" s="362" t="s">
        <v>2634</v>
      </c>
      <c r="AK158" s="362"/>
      <c r="AL158" s="362" t="s">
        <v>2634</v>
      </c>
      <c r="AM158" s="362"/>
      <c r="AN158" s="362" t="s">
        <v>2634</v>
      </c>
      <c r="AO158" s="362"/>
      <c r="AP158" s="362"/>
      <c r="AQ158" s="362" t="s">
        <v>2637</v>
      </c>
      <c r="AR158" s="362"/>
      <c r="AS158" s="362"/>
      <c r="AT158" s="362"/>
      <c r="AU158" s="362"/>
      <c r="AV158" s="362"/>
      <c r="AW158" s="362" t="s">
        <v>2634</v>
      </c>
      <c r="AX158" s="362"/>
      <c r="AY158" s="362" t="s">
        <v>2634</v>
      </c>
      <c r="AZ158" s="362"/>
      <c r="BA158" s="362" t="s">
        <v>3970</v>
      </c>
      <c r="BB158" s="362" t="s">
        <v>3970</v>
      </c>
      <c r="BC158" s="362" t="s">
        <v>2634</v>
      </c>
      <c r="BD158" s="362"/>
      <c r="BE158" s="362" t="s">
        <v>2634</v>
      </c>
      <c r="BF158" s="362" t="s">
        <v>2634</v>
      </c>
      <c r="BG158" s="362" t="s">
        <v>2633</v>
      </c>
      <c r="BH158" s="362" t="s">
        <v>2636</v>
      </c>
      <c r="BI158" s="362"/>
      <c r="BJ158" s="362"/>
      <c r="BK158" s="362" t="s">
        <v>676</v>
      </c>
      <c r="BL158" s="362">
        <v>86</v>
      </c>
      <c r="BM158" s="178">
        <f t="shared" si="32"/>
        <v>16.301126259632483</v>
      </c>
      <c r="BN158" s="362" t="s">
        <v>677</v>
      </c>
      <c r="BO158" s="362">
        <v>69</v>
      </c>
      <c r="BP158" s="178">
        <f t="shared" si="33"/>
        <v>66.686425607587424</v>
      </c>
      <c r="BQ158" s="362" t="s">
        <v>678</v>
      </c>
      <c r="BR158" s="362">
        <v>67</v>
      </c>
      <c r="BS158" s="178">
        <f t="shared" si="34"/>
        <v>72.614107883817425</v>
      </c>
      <c r="BT158" s="362"/>
      <c r="BU158" s="362"/>
      <c r="BV158" s="178">
        <f t="shared" si="35"/>
        <v>271.19146413752219</v>
      </c>
      <c r="BW158" s="362" t="s">
        <v>2944</v>
      </c>
      <c r="BX158" s="362">
        <v>50</v>
      </c>
      <c r="BY158" s="178">
        <f t="shared" si="40"/>
        <v>122.99940723177237</v>
      </c>
      <c r="BZ158" s="362"/>
      <c r="CA158" s="362"/>
      <c r="CB158" s="341">
        <f t="shared" si="36"/>
        <v>271.19146413752219</v>
      </c>
      <c r="CC158" s="362" t="s">
        <v>8616</v>
      </c>
      <c r="CD158" s="362">
        <v>56</v>
      </c>
      <c r="CE158" s="341">
        <f t="shared" si="37"/>
        <v>105.2163604030824</v>
      </c>
      <c r="CF158" s="362"/>
      <c r="CG158" s="362"/>
      <c r="CH158" s="341">
        <f t="shared" si="38"/>
        <v>271.19146413752219</v>
      </c>
      <c r="CI158" s="362"/>
      <c r="CJ158" s="362"/>
      <c r="CK158" s="341">
        <f t="shared" si="39"/>
        <v>271.19146413752219</v>
      </c>
      <c r="CL158" s="342">
        <v>56</v>
      </c>
      <c r="CM158" s="178">
        <f t="shared" si="29"/>
        <v>105.2163604030824</v>
      </c>
      <c r="CN158" s="343">
        <v>80</v>
      </c>
      <c r="CO158" s="362"/>
      <c r="CP158" s="362"/>
      <c r="CQ158" s="344">
        <v>3</v>
      </c>
      <c r="CR158" s="344">
        <v>1</v>
      </c>
      <c r="CS158" s="178">
        <v>1</v>
      </c>
      <c r="CT158" s="345">
        <v>-0.25</v>
      </c>
      <c r="CU158" s="345">
        <v>-0.25</v>
      </c>
      <c r="CV158" s="345">
        <v>-0.25</v>
      </c>
      <c r="CW158" s="345">
        <v>-0.25</v>
      </c>
      <c r="CX158" s="346">
        <f t="shared" si="41"/>
        <v>4</v>
      </c>
      <c r="CY158" s="346" t="s">
        <v>2836</v>
      </c>
      <c r="CZ158" s="346" t="s">
        <v>2633</v>
      </c>
      <c r="DA158" s="346" t="s">
        <v>3976</v>
      </c>
      <c r="DB158" s="178" t="s">
        <v>2645</v>
      </c>
      <c r="DC158" s="178" t="s">
        <v>2646</v>
      </c>
      <c r="DD158" s="178" t="s">
        <v>2646</v>
      </c>
      <c r="DE158" s="178" t="s">
        <v>2649</v>
      </c>
      <c r="DF158" s="178" t="s">
        <v>2652</v>
      </c>
      <c r="DG158" s="178" t="s">
        <v>2654</v>
      </c>
      <c r="DH158" s="178" t="s">
        <v>2653</v>
      </c>
      <c r="DI158" s="178" t="s">
        <v>2657</v>
      </c>
      <c r="DJ158" s="178" t="s">
        <v>2659</v>
      </c>
      <c r="DK158" s="178" t="s">
        <v>2659</v>
      </c>
      <c r="DL158" s="178" t="s">
        <v>2659</v>
      </c>
      <c r="DM158" s="178" t="s">
        <v>2663</v>
      </c>
      <c r="DN158" s="362" t="s">
        <v>4001</v>
      </c>
      <c r="DO158" s="362" t="s">
        <v>4002</v>
      </c>
      <c r="DP158" s="362"/>
      <c r="DQ158" s="362" t="s">
        <v>4068</v>
      </c>
      <c r="DR158" s="362"/>
      <c r="DS158" s="362" t="s">
        <v>2633</v>
      </c>
      <c r="DT158" s="362" t="s">
        <v>4073</v>
      </c>
      <c r="DU158" s="178" t="s">
        <v>2634</v>
      </c>
      <c r="DV158" s="178" t="s">
        <v>2633</v>
      </c>
      <c r="DW158" s="178" t="s">
        <v>7468</v>
      </c>
      <c r="DX158" s="391" t="s">
        <v>3878</v>
      </c>
      <c r="DY158" s="348" t="s">
        <v>3879</v>
      </c>
      <c r="DZ158" s="347" t="s">
        <v>559</v>
      </c>
      <c r="EA158" s="343">
        <v>3</v>
      </c>
      <c r="EB158" s="384" t="s">
        <v>3549</v>
      </c>
      <c r="EC158" s="347"/>
      <c r="ED158" s="350"/>
      <c r="EE158" s="350"/>
      <c r="EF158" s="351"/>
      <c r="EG158" s="351"/>
      <c r="EH158" s="351"/>
      <c r="EI158" s="351"/>
      <c r="EJ158" s="351"/>
      <c r="EK158" s="351"/>
      <c r="EL158" s="351"/>
      <c r="EM158" s="351"/>
      <c r="EN158" s="351"/>
      <c r="EO158" s="351"/>
      <c r="EP158" s="351"/>
      <c r="EQ158" s="351"/>
      <c r="ER158" s="351"/>
      <c r="ES158" s="351"/>
      <c r="ET158" s="351"/>
      <c r="EU158" s="351"/>
      <c r="EV158" s="351"/>
      <c r="EW158" s="351"/>
      <c r="EX158" s="351"/>
      <c r="EY158" s="351"/>
      <c r="EZ158" s="351"/>
      <c r="FA158" s="351"/>
      <c r="FB158" s="351"/>
      <c r="FC158" s="351"/>
      <c r="FD158" s="351"/>
      <c r="FE158" s="351"/>
      <c r="FF158" s="351"/>
      <c r="FG158" s="351"/>
      <c r="FH158" s="351"/>
      <c r="FI158" s="351"/>
      <c r="FJ158" s="351"/>
      <c r="FK158" s="351"/>
      <c r="FL158" s="351"/>
      <c r="FM158" s="351"/>
      <c r="FN158" s="351"/>
      <c r="FO158" s="351"/>
      <c r="FP158" s="351"/>
      <c r="FQ158" s="351"/>
      <c r="FR158" s="351"/>
      <c r="FS158" s="351"/>
      <c r="FT158" s="351"/>
      <c r="FU158" s="351"/>
      <c r="FV158" s="351"/>
      <c r="FW158" s="351"/>
      <c r="FX158" s="351"/>
    </row>
    <row r="159" spans="1:180" s="352" customFormat="1" ht="15.75" hidden="1" customHeight="1" x14ac:dyDescent="0.25">
      <c r="A159" s="219">
        <v>157</v>
      </c>
      <c r="B159" s="2061"/>
      <c r="C159" s="362" t="s">
        <v>7942</v>
      </c>
      <c r="D159" s="362" t="s">
        <v>23</v>
      </c>
      <c r="E159" s="362" t="s">
        <v>4150</v>
      </c>
      <c r="F159" s="362">
        <v>424291</v>
      </c>
      <c r="G159" s="362">
        <v>23</v>
      </c>
      <c r="H159" s="362" t="s">
        <v>2634</v>
      </c>
      <c r="I159" s="362" t="s">
        <v>2634</v>
      </c>
      <c r="J159" s="362" t="s">
        <v>2634</v>
      </c>
      <c r="K159" s="362">
        <v>544348883</v>
      </c>
      <c r="L159" s="362">
        <v>90.5</v>
      </c>
      <c r="M159" s="362">
        <v>161</v>
      </c>
      <c r="N159" s="341">
        <f t="shared" si="42"/>
        <v>34.91377647467305</v>
      </c>
      <c r="O159" s="385">
        <v>1</v>
      </c>
      <c r="P159" s="346">
        <f t="shared" si="30"/>
        <v>64.802500000000009</v>
      </c>
      <c r="Q159" s="346">
        <f t="shared" si="31"/>
        <v>25.697499999999991</v>
      </c>
      <c r="R159" s="386"/>
      <c r="S159" s="364">
        <v>40674</v>
      </c>
      <c r="T159" s="362" t="s">
        <v>313</v>
      </c>
      <c r="U159" s="362">
        <v>2</v>
      </c>
      <c r="V159" s="362" t="s">
        <v>679</v>
      </c>
      <c r="W159" s="362" t="s">
        <v>680</v>
      </c>
      <c r="X159" s="362" t="s">
        <v>2634</v>
      </c>
      <c r="Y159" s="362"/>
      <c r="Z159" s="362" t="s">
        <v>2634</v>
      </c>
      <c r="AA159" s="362"/>
      <c r="AB159" s="362" t="s">
        <v>2634</v>
      </c>
      <c r="AC159" s="362"/>
      <c r="AD159" s="362" t="s">
        <v>2634</v>
      </c>
      <c r="AE159" s="362"/>
      <c r="AF159" s="362" t="s">
        <v>2634</v>
      </c>
      <c r="AG159" s="362"/>
      <c r="AH159" s="362" t="s">
        <v>2634</v>
      </c>
      <c r="AI159" s="362"/>
      <c r="AJ159" s="362" t="s">
        <v>2634</v>
      </c>
      <c r="AK159" s="362"/>
      <c r="AL159" s="362" t="s">
        <v>2634</v>
      </c>
      <c r="AM159" s="362"/>
      <c r="AN159" s="362" t="s">
        <v>2634</v>
      </c>
      <c r="AO159" s="362"/>
      <c r="AP159" s="362"/>
      <c r="AQ159" s="362" t="s">
        <v>2637</v>
      </c>
      <c r="AR159" s="362"/>
      <c r="AS159" s="362"/>
      <c r="AT159" s="362"/>
      <c r="AU159" s="362"/>
      <c r="AV159" s="362"/>
      <c r="AW159" s="362" t="s">
        <v>2634</v>
      </c>
      <c r="AX159" s="362"/>
      <c r="AY159" s="362" t="s">
        <v>2634</v>
      </c>
      <c r="AZ159" s="362"/>
      <c r="BA159" s="362" t="s">
        <v>3971</v>
      </c>
      <c r="BB159" s="362" t="s">
        <v>3970</v>
      </c>
      <c r="BC159" s="362" t="s">
        <v>2634</v>
      </c>
      <c r="BD159" s="362"/>
      <c r="BE159" s="362" t="s">
        <v>2634</v>
      </c>
      <c r="BF159" s="362" t="s">
        <v>2634</v>
      </c>
      <c r="BG159" s="362" t="s">
        <v>2634</v>
      </c>
      <c r="BH159" s="362"/>
      <c r="BI159" s="362"/>
      <c r="BJ159" s="362"/>
      <c r="BK159" s="362" t="s">
        <v>681</v>
      </c>
      <c r="BL159" s="362">
        <v>84.3</v>
      </c>
      <c r="BM159" s="178">
        <f t="shared" si="32"/>
        <v>24.126860589551534</v>
      </c>
      <c r="BN159" s="362"/>
      <c r="BO159" s="362"/>
      <c r="BP159" s="178">
        <f t="shared" si="33"/>
        <v>352.17433602490524</v>
      </c>
      <c r="BQ159" s="362" t="s">
        <v>682</v>
      </c>
      <c r="BR159" s="362">
        <v>65</v>
      </c>
      <c r="BS159" s="178">
        <f t="shared" si="34"/>
        <v>99.231442747348993</v>
      </c>
      <c r="BT159" s="362" t="s">
        <v>683</v>
      </c>
      <c r="BU159" s="362">
        <v>61</v>
      </c>
      <c r="BV159" s="178">
        <f t="shared" si="35"/>
        <v>114.79715925673707</v>
      </c>
      <c r="BW159" s="362">
        <v>55.5</v>
      </c>
      <c r="BX159" s="362">
        <v>55.5</v>
      </c>
      <c r="BY159" s="178">
        <f t="shared" si="40"/>
        <v>136.20001945714569</v>
      </c>
      <c r="BZ159" s="362" t="s">
        <v>2967</v>
      </c>
      <c r="CA159" s="362">
        <v>57</v>
      </c>
      <c r="CB159" s="341">
        <f t="shared" si="36"/>
        <v>130.36287576612514</v>
      </c>
      <c r="CC159" s="362" t="s">
        <v>8588</v>
      </c>
      <c r="CD159" s="362">
        <v>60</v>
      </c>
      <c r="CE159" s="341">
        <f t="shared" si="37"/>
        <v>118.6885883840841</v>
      </c>
      <c r="CF159" s="362"/>
      <c r="CG159" s="362"/>
      <c r="CH159" s="341">
        <f t="shared" si="38"/>
        <v>352.17433602490524</v>
      </c>
      <c r="CI159" s="387"/>
      <c r="CJ159" s="387"/>
      <c r="CK159" s="341">
        <f t="shared" si="39"/>
        <v>352.17433602490524</v>
      </c>
      <c r="CL159" s="362">
        <v>60</v>
      </c>
      <c r="CM159" s="178">
        <f t="shared" si="29"/>
        <v>118.6885883840841</v>
      </c>
      <c r="CN159" s="343">
        <v>130</v>
      </c>
      <c r="CO159" s="362"/>
      <c r="CP159" s="362"/>
      <c r="CQ159" s="344">
        <v>3</v>
      </c>
      <c r="CR159" s="344">
        <v>0</v>
      </c>
      <c r="CS159" s="178">
        <v>0</v>
      </c>
      <c r="CT159" s="345">
        <v>0</v>
      </c>
      <c r="CU159" s="345">
        <v>0</v>
      </c>
      <c r="CV159" s="345">
        <v>0</v>
      </c>
      <c r="CW159" s="345"/>
      <c r="CX159" s="346">
        <f t="shared" si="41"/>
        <v>3</v>
      </c>
      <c r="CY159" s="346" t="s">
        <v>2839</v>
      </c>
      <c r="CZ159" s="346" t="s">
        <v>2634</v>
      </c>
      <c r="DA159" s="346"/>
      <c r="DB159" s="178" t="s">
        <v>2645</v>
      </c>
      <c r="DC159" s="178" t="s">
        <v>2646</v>
      </c>
      <c r="DD159" s="178" t="s">
        <v>2647</v>
      </c>
      <c r="DE159" s="178" t="s">
        <v>2651</v>
      </c>
      <c r="DF159" s="178" t="s">
        <v>2652</v>
      </c>
      <c r="DG159" s="178" t="s">
        <v>2653</v>
      </c>
      <c r="DH159" s="178" t="s">
        <v>2653</v>
      </c>
      <c r="DI159" s="178" t="s">
        <v>2657</v>
      </c>
      <c r="DJ159" s="178" t="s">
        <v>37</v>
      </c>
      <c r="DK159" s="178" t="s">
        <v>37</v>
      </c>
      <c r="DL159" s="178" t="s">
        <v>2659</v>
      </c>
      <c r="DM159" s="178" t="s">
        <v>2662</v>
      </c>
      <c r="DN159" s="362" t="s">
        <v>4001</v>
      </c>
      <c r="DO159" s="362" t="s">
        <v>4003</v>
      </c>
      <c r="DP159" s="362"/>
      <c r="DQ159" s="362" t="s">
        <v>4068</v>
      </c>
      <c r="DR159" s="362"/>
      <c r="DS159" s="362" t="s">
        <v>2633</v>
      </c>
      <c r="DT159" s="362" t="s">
        <v>4072</v>
      </c>
      <c r="DU159" s="178" t="s">
        <v>2634</v>
      </c>
      <c r="DV159" s="178" t="s">
        <v>2633</v>
      </c>
      <c r="DW159" s="178"/>
      <c r="DX159" s="347" t="s">
        <v>94</v>
      </c>
      <c r="DY159" s="348" t="s">
        <v>126</v>
      </c>
      <c r="DZ159" s="347" t="s">
        <v>684</v>
      </c>
      <c r="EA159" s="343">
        <v>3</v>
      </c>
      <c r="EB159" s="384" t="s">
        <v>3877</v>
      </c>
      <c r="EC159" s="347"/>
      <c r="ED159" s="348"/>
      <c r="EE159" s="348"/>
      <c r="EF159" s="351"/>
      <c r="EG159" s="351"/>
      <c r="EH159" s="351"/>
      <c r="EI159" s="351"/>
      <c r="EJ159" s="351"/>
      <c r="EK159" s="351"/>
      <c r="EL159" s="351"/>
      <c r="EM159" s="351"/>
      <c r="EN159" s="351"/>
      <c r="EO159" s="351"/>
      <c r="EP159" s="351"/>
      <c r="EQ159" s="351"/>
      <c r="ER159" s="351"/>
      <c r="ES159" s="351"/>
      <c r="ET159" s="351"/>
      <c r="EU159" s="351"/>
      <c r="EV159" s="351"/>
      <c r="EW159" s="351"/>
      <c r="EX159" s="351"/>
      <c r="EY159" s="351"/>
      <c r="EZ159" s="351"/>
      <c r="FA159" s="351"/>
      <c r="FB159" s="351"/>
      <c r="FC159" s="351"/>
      <c r="FD159" s="351"/>
      <c r="FE159" s="351"/>
      <c r="FF159" s="351"/>
      <c r="FG159" s="351"/>
      <c r="FH159" s="351"/>
      <c r="FI159" s="351"/>
      <c r="FJ159" s="351"/>
      <c r="FK159" s="351"/>
      <c r="FL159" s="351"/>
      <c r="FM159" s="351"/>
      <c r="FN159" s="351"/>
      <c r="FO159" s="351"/>
      <c r="FP159" s="351"/>
      <c r="FQ159" s="351"/>
      <c r="FR159" s="351"/>
      <c r="FS159" s="351"/>
      <c r="FT159" s="351"/>
      <c r="FU159" s="351"/>
      <c r="FV159" s="351"/>
      <c r="FW159" s="351"/>
      <c r="FX159" s="351"/>
    </row>
    <row r="160" spans="1:180" s="352" customFormat="1" ht="15.75" hidden="1" customHeight="1" x14ac:dyDescent="0.25">
      <c r="A160" s="472">
        <v>158</v>
      </c>
      <c r="B160" s="2061"/>
      <c r="C160" s="362" t="s">
        <v>7943</v>
      </c>
      <c r="D160" s="362" t="s">
        <v>23</v>
      </c>
      <c r="E160" s="362" t="s">
        <v>4114</v>
      </c>
      <c r="F160" s="362">
        <v>425409</v>
      </c>
      <c r="G160" s="362">
        <v>35</v>
      </c>
      <c r="H160" s="362"/>
      <c r="I160" s="362"/>
      <c r="J160" s="362"/>
      <c r="K160" s="362">
        <v>505105779</v>
      </c>
      <c r="L160" s="362">
        <v>103.5</v>
      </c>
      <c r="M160" s="362">
        <v>168</v>
      </c>
      <c r="N160" s="178">
        <f t="shared" si="42"/>
        <v>36.670918367346935</v>
      </c>
      <c r="O160" s="363">
        <v>1</v>
      </c>
      <c r="P160" s="178">
        <f t="shared" si="30"/>
        <v>70.559999999999988</v>
      </c>
      <c r="Q160" s="178">
        <f t="shared" si="31"/>
        <v>32.940000000000012</v>
      </c>
      <c r="R160" s="362"/>
      <c r="S160" s="364">
        <v>40675</v>
      </c>
      <c r="T160" s="366" t="s">
        <v>686</v>
      </c>
      <c r="U160" s="366" t="s">
        <v>8490</v>
      </c>
      <c r="V160" s="362" t="s">
        <v>685</v>
      </c>
      <c r="W160" s="362" t="s">
        <v>687</v>
      </c>
      <c r="X160" s="362"/>
      <c r="Y160" s="362"/>
      <c r="Z160" s="362"/>
      <c r="AA160" s="362"/>
      <c r="AB160" s="362"/>
      <c r="AC160" s="362"/>
      <c r="AD160" s="362"/>
      <c r="AE160" s="362"/>
      <c r="AF160" s="362" t="s">
        <v>2633</v>
      </c>
      <c r="AG160" s="362" t="s">
        <v>2637</v>
      </c>
      <c r="AH160" s="362"/>
      <c r="AI160" s="362"/>
      <c r="AJ160" s="362"/>
      <c r="AK160" s="362"/>
      <c r="AL160" s="362"/>
      <c r="AM160" s="362"/>
      <c r="AN160" s="362"/>
      <c r="AO160" s="362"/>
      <c r="AP160" s="362"/>
      <c r="AQ160" s="362"/>
      <c r="AR160" s="362"/>
      <c r="AS160" s="362"/>
      <c r="AT160" s="362"/>
      <c r="AU160" s="362"/>
      <c r="AV160" s="362"/>
      <c r="AW160" s="362"/>
      <c r="AX160" s="362"/>
      <c r="AY160" s="362"/>
      <c r="AZ160" s="362"/>
      <c r="BA160" s="362"/>
      <c r="BB160" s="362"/>
      <c r="BC160" s="362"/>
      <c r="BD160" s="362"/>
      <c r="BE160" s="362"/>
      <c r="BF160" s="362"/>
      <c r="BG160" s="362"/>
      <c r="BH160" s="362"/>
      <c r="BI160" s="362"/>
      <c r="BJ160" s="362"/>
      <c r="BK160" s="362" t="s">
        <v>688</v>
      </c>
      <c r="BL160" s="362">
        <v>98</v>
      </c>
      <c r="BM160" s="178">
        <f t="shared" si="32"/>
        <v>16.6970248937462</v>
      </c>
      <c r="BN160" s="362">
        <v>88</v>
      </c>
      <c r="BO160" s="362">
        <v>88</v>
      </c>
      <c r="BP160" s="178">
        <f t="shared" si="33"/>
        <v>47.055251973284747</v>
      </c>
      <c r="BQ160" s="362" t="s">
        <v>689</v>
      </c>
      <c r="BR160" s="362">
        <v>83</v>
      </c>
      <c r="BS160" s="178">
        <f t="shared" si="34"/>
        <v>62.234365513054016</v>
      </c>
      <c r="BT160" s="362"/>
      <c r="BU160" s="362"/>
      <c r="BV160" s="178">
        <f t="shared" si="35"/>
        <v>314.20765027322392</v>
      </c>
      <c r="BW160" s="362">
        <v>76</v>
      </c>
      <c r="BX160" s="362">
        <v>76</v>
      </c>
      <c r="BY160" s="178">
        <f t="shared" si="40"/>
        <v>83.485124468731001</v>
      </c>
      <c r="BZ160" s="362" t="s">
        <v>2983</v>
      </c>
      <c r="CA160" s="362">
        <v>71</v>
      </c>
      <c r="CB160" s="341">
        <f t="shared" si="36"/>
        <v>98.664238008500277</v>
      </c>
      <c r="CC160" s="362"/>
      <c r="CD160" s="362"/>
      <c r="CE160" s="341">
        <f t="shared" si="37"/>
        <v>314.20765027322392</v>
      </c>
      <c r="CF160" s="362"/>
      <c r="CG160" s="362"/>
      <c r="CH160" s="341">
        <f t="shared" si="38"/>
        <v>314.20765027322392</v>
      </c>
      <c r="CI160" s="362"/>
      <c r="CJ160" s="362"/>
      <c r="CK160" s="341">
        <f t="shared" si="39"/>
        <v>314.20765027322392</v>
      </c>
      <c r="CL160" s="342">
        <v>71</v>
      </c>
      <c r="CM160" s="178">
        <f t="shared" si="29"/>
        <v>98.664238008500277</v>
      </c>
      <c r="CN160" s="343">
        <v>225</v>
      </c>
      <c r="CO160" s="362"/>
      <c r="CP160" s="362"/>
      <c r="CQ160" s="344">
        <v>3</v>
      </c>
      <c r="CR160" s="344">
        <v>0</v>
      </c>
      <c r="CS160" s="178">
        <v>1</v>
      </c>
      <c r="CT160" s="345">
        <v>-0.25</v>
      </c>
      <c r="CU160" s="345">
        <v>0.5</v>
      </c>
      <c r="CV160" s="345">
        <v>0</v>
      </c>
      <c r="CW160" s="345">
        <v>0.5</v>
      </c>
      <c r="CX160" s="346">
        <f t="shared" si="41"/>
        <v>4.75</v>
      </c>
      <c r="CY160" s="346" t="s">
        <v>2836</v>
      </c>
      <c r="CZ160" s="346"/>
      <c r="DA160" s="346"/>
      <c r="DB160" s="178" t="s">
        <v>2644</v>
      </c>
      <c r="DC160" s="178" t="s">
        <v>2646</v>
      </c>
      <c r="DD160" s="178" t="s">
        <v>2648</v>
      </c>
      <c r="DE160" s="178" t="s">
        <v>2649</v>
      </c>
      <c r="DF160" s="178" t="s">
        <v>2652</v>
      </c>
      <c r="DG160" s="178" t="s">
        <v>2653</v>
      </c>
      <c r="DH160" s="178" t="s">
        <v>32</v>
      </c>
      <c r="DI160" s="178" t="s">
        <v>2655</v>
      </c>
      <c r="DJ160" s="178" t="s">
        <v>37</v>
      </c>
      <c r="DK160" s="178" t="s">
        <v>37</v>
      </c>
      <c r="DL160" s="178" t="s">
        <v>2659</v>
      </c>
      <c r="DM160" s="178" t="s">
        <v>2661</v>
      </c>
      <c r="DN160" s="366"/>
      <c r="DO160" s="366"/>
      <c r="DP160" s="366"/>
      <c r="DQ160" s="366"/>
      <c r="DR160" s="366"/>
      <c r="DS160" s="366"/>
      <c r="DT160" s="366"/>
      <c r="DU160" s="178" t="s">
        <v>2634</v>
      </c>
      <c r="DV160" s="178" t="s">
        <v>2633</v>
      </c>
      <c r="DW160" s="178"/>
      <c r="DX160" s="347" t="s">
        <v>690</v>
      </c>
      <c r="DY160" s="348" t="s">
        <v>126</v>
      </c>
      <c r="DZ160" s="347" t="s">
        <v>691</v>
      </c>
      <c r="EA160" s="343">
        <v>3</v>
      </c>
      <c r="EB160" s="349" t="s">
        <v>692</v>
      </c>
      <c r="EC160" s="347"/>
      <c r="ED160" s="350"/>
      <c r="EE160" s="350"/>
      <c r="EF160" s="351"/>
      <c r="EG160" s="351"/>
      <c r="EH160" s="351"/>
      <c r="EI160" s="351"/>
      <c r="EJ160" s="351"/>
      <c r="EK160" s="351"/>
      <c r="EL160" s="351"/>
      <c r="EM160" s="351"/>
      <c r="EN160" s="351"/>
      <c r="EO160" s="351"/>
      <c r="EP160" s="351"/>
      <c r="EQ160" s="351"/>
      <c r="ER160" s="351"/>
      <c r="ES160" s="351"/>
      <c r="ET160" s="351"/>
      <c r="EU160" s="351"/>
      <c r="EV160" s="351"/>
      <c r="EW160" s="351"/>
      <c r="EX160" s="351"/>
      <c r="EY160" s="351"/>
      <c r="EZ160" s="351"/>
      <c r="FA160" s="351"/>
      <c r="FB160" s="351"/>
      <c r="FC160" s="351"/>
      <c r="FD160" s="351"/>
      <c r="FE160" s="351"/>
      <c r="FF160" s="351"/>
      <c r="FG160" s="351"/>
      <c r="FH160" s="351"/>
      <c r="FI160" s="351"/>
      <c r="FJ160" s="351"/>
      <c r="FK160" s="351"/>
      <c r="FL160" s="351"/>
      <c r="FM160" s="351"/>
      <c r="FN160" s="351"/>
      <c r="FO160" s="351"/>
      <c r="FP160" s="351"/>
      <c r="FQ160" s="351"/>
      <c r="FR160" s="351"/>
      <c r="FS160" s="351"/>
      <c r="FT160" s="351"/>
      <c r="FU160" s="351"/>
      <c r="FV160" s="351"/>
      <c r="FW160" s="351"/>
      <c r="FX160" s="351"/>
    </row>
    <row r="161" spans="1:180" s="352" customFormat="1" ht="15.75" hidden="1" customHeight="1" x14ac:dyDescent="0.25">
      <c r="A161" s="22">
        <v>159</v>
      </c>
      <c r="B161" s="2061"/>
      <c r="C161" s="368" t="s">
        <v>7944</v>
      </c>
      <c r="D161" s="362" t="s">
        <v>23</v>
      </c>
      <c r="E161" s="362" t="s">
        <v>4114</v>
      </c>
      <c r="F161" s="362">
        <v>427388</v>
      </c>
      <c r="G161" s="362">
        <v>33</v>
      </c>
      <c r="H161" s="362"/>
      <c r="I161" s="362"/>
      <c r="J161" s="362"/>
      <c r="K161" s="362" t="s">
        <v>693</v>
      </c>
      <c r="L161" s="362">
        <v>104</v>
      </c>
      <c r="M161" s="362">
        <v>160</v>
      </c>
      <c r="N161" s="178">
        <f t="shared" si="42"/>
        <v>40.625</v>
      </c>
      <c r="O161" s="363">
        <v>2</v>
      </c>
      <c r="P161" s="178">
        <f t="shared" si="30"/>
        <v>64.000000000000014</v>
      </c>
      <c r="Q161" s="178">
        <f t="shared" si="31"/>
        <v>39.999999999999986</v>
      </c>
      <c r="R161" s="362"/>
      <c r="S161" s="364">
        <v>40677</v>
      </c>
      <c r="T161" s="362" t="s">
        <v>461</v>
      </c>
      <c r="U161" s="362" t="s">
        <v>2474</v>
      </c>
      <c r="V161" s="362" t="s">
        <v>694</v>
      </c>
      <c r="W161" s="362" t="s">
        <v>3459</v>
      </c>
      <c r="X161" s="362" t="s">
        <v>2633</v>
      </c>
      <c r="Y161" s="362" t="s">
        <v>2635</v>
      </c>
      <c r="Z161" s="362"/>
      <c r="AA161" s="362"/>
      <c r="AB161" s="362"/>
      <c r="AC161" s="362"/>
      <c r="AD161" s="362"/>
      <c r="AE161" s="362"/>
      <c r="AF161" s="362" t="s">
        <v>2633</v>
      </c>
      <c r="AG161" s="362" t="s">
        <v>2635</v>
      </c>
      <c r="AH161" s="362"/>
      <c r="AI161" s="362"/>
      <c r="AJ161" s="362"/>
      <c r="AK161" s="362"/>
      <c r="AL161" s="362"/>
      <c r="AM161" s="362"/>
      <c r="AN161" s="362" t="s">
        <v>2633</v>
      </c>
      <c r="AO161" s="362" t="s">
        <v>4068</v>
      </c>
      <c r="AP161" s="362" t="s">
        <v>4078</v>
      </c>
      <c r="AQ161" s="362" t="s">
        <v>2638</v>
      </c>
      <c r="AR161" s="362" t="s">
        <v>4068</v>
      </c>
      <c r="AS161" s="362" t="s">
        <v>4078</v>
      </c>
      <c r="AT161" s="362"/>
      <c r="AU161" s="362"/>
      <c r="AV161" s="362"/>
      <c r="AW161" s="362"/>
      <c r="AX161" s="362"/>
      <c r="AY161" s="362"/>
      <c r="AZ161" s="362"/>
      <c r="BA161" s="362"/>
      <c r="BB161" s="362"/>
      <c r="BC161" s="362"/>
      <c r="BD161" s="362"/>
      <c r="BE161" s="362" t="s">
        <v>2633</v>
      </c>
      <c r="BF161" s="362" t="s">
        <v>2633</v>
      </c>
      <c r="BG161" s="362"/>
      <c r="BH161" s="362"/>
      <c r="BI161" s="362"/>
      <c r="BJ161" s="362"/>
      <c r="BK161" s="362">
        <v>98</v>
      </c>
      <c r="BL161" s="362">
        <v>98</v>
      </c>
      <c r="BM161" s="178">
        <f t="shared" si="32"/>
        <v>15.000000000000005</v>
      </c>
      <c r="BN161" s="362">
        <v>92</v>
      </c>
      <c r="BO161" s="362">
        <v>92</v>
      </c>
      <c r="BP161" s="178">
        <f t="shared" si="33"/>
        <v>30.000000000000011</v>
      </c>
      <c r="BQ161" s="362" t="s">
        <v>3460</v>
      </c>
      <c r="BR161" s="362">
        <v>79</v>
      </c>
      <c r="BS161" s="178">
        <f t="shared" si="34"/>
        <v>62.500000000000021</v>
      </c>
      <c r="BT161" s="362" t="s">
        <v>695</v>
      </c>
      <c r="BU161" s="362">
        <v>68</v>
      </c>
      <c r="BV161" s="178">
        <f t="shared" si="35"/>
        <v>90.000000000000028</v>
      </c>
      <c r="BW161" s="362">
        <v>63</v>
      </c>
      <c r="BX161" s="362">
        <v>63</v>
      </c>
      <c r="BY161" s="178">
        <f t="shared" si="40"/>
        <v>102.50000000000003</v>
      </c>
      <c r="BZ161" s="362" t="s">
        <v>3645</v>
      </c>
      <c r="CA161" s="362">
        <v>53</v>
      </c>
      <c r="CB161" s="341">
        <f t="shared" si="36"/>
        <v>127.50000000000003</v>
      </c>
      <c r="CC161" s="362"/>
      <c r="CD161" s="362"/>
      <c r="CE161" s="341">
        <f t="shared" si="37"/>
        <v>260.00000000000011</v>
      </c>
      <c r="CF161" s="362"/>
      <c r="CG161" s="362"/>
      <c r="CH161" s="341">
        <f t="shared" si="38"/>
        <v>260.00000000000011</v>
      </c>
      <c r="CI161" s="362"/>
      <c r="CJ161" s="362"/>
      <c r="CK161" s="341">
        <f t="shared" si="39"/>
        <v>260.00000000000011</v>
      </c>
      <c r="CL161" s="342">
        <v>53</v>
      </c>
      <c r="CM161" s="178">
        <f t="shared" si="29"/>
        <v>127.50000000000003</v>
      </c>
      <c r="CN161" s="343">
        <v>145</v>
      </c>
      <c r="CO161" s="362"/>
      <c r="CP161" s="362"/>
      <c r="CQ161" s="344">
        <v>3</v>
      </c>
      <c r="CR161" s="344">
        <v>2</v>
      </c>
      <c r="CS161" s="178">
        <v>1</v>
      </c>
      <c r="CT161" s="345">
        <v>-0.25</v>
      </c>
      <c r="CU161" s="345">
        <v>-0.25</v>
      </c>
      <c r="CV161" s="345">
        <v>0</v>
      </c>
      <c r="CW161" s="345"/>
      <c r="CX161" s="346">
        <f t="shared" si="41"/>
        <v>5.5</v>
      </c>
      <c r="CY161" s="346" t="s">
        <v>2838</v>
      </c>
      <c r="CZ161" s="346" t="s">
        <v>2634</v>
      </c>
      <c r="DA161" s="346"/>
      <c r="DB161" s="178" t="s">
        <v>2645</v>
      </c>
      <c r="DC161" s="178" t="s">
        <v>2648</v>
      </c>
      <c r="DD161" s="178" t="s">
        <v>2646</v>
      </c>
      <c r="DE161" s="178" t="s">
        <v>2649</v>
      </c>
      <c r="DF161" s="178" t="s">
        <v>2652</v>
      </c>
      <c r="DG161" s="178" t="s">
        <v>2654</v>
      </c>
      <c r="DH161" s="178" t="s">
        <v>2654</v>
      </c>
      <c r="DI161" s="178" t="s">
        <v>2657</v>
      </c>
      <c r="DJ161" s="178" t="s">
        <v>2659</v>
      </c>
      <c r="DK161" s="178" t="s">
        <v>2659</v>
      </c>
      <c r="DL161" s="178" t="s">
        <v>2659</v>
      </c>
      <c r="DM161" s="178" t="s">
        <v>2663</v>
      </c>
      <c r="DN161" s="362" t="s">
        <v>4001</v>
      </c>
      <c r="DO161" s="362" t="s">
        <v>4002</v>
      </c>
      <c r="DP161" s="362"/>
      <c r="DQ161" s="362" t="s">
        <v>4068</v>
      </c>
      <c r="DR161" s="362"/>
      <c r="DS161" s="362" t="s">
        <v>2633</v>
      </c>
      <c r="DT161" s="362" t="s">
        <v>4073</v>
      </c>
      <c r="DU161" s="178" t="s">
        <v>2634</v>
      </c>
      <c r="DV161" s="178" t="s">
        <v>2633</v>
      </c>
      <c r="DW161" s="178" t="s">
        <v>4090</v>
      </c>
      <c r="DX161" s="347" t="s">
        <v>697</v>
      </c>
      <c r="DY161" s="348" t="s">
        <v>3461</v>
      </c>
      <c r="DZ161" s="347" t="s">
        <v>548</v>
      </c>
      <c r="EA161" s="343">
        <v>3</v>
      </c>
      <c r="EB161" s="392" t="s">
        <v>3462</v>
      </c>
      <c r="EC161" s="347"/>
      <c r="ED161" s="350"/>
      <c r="EE161" s="350"/>
      <c r="EF161" s="351"/>
      <c r="EG161" s="351"/>
      <c r="EH161" s="351"/>
      <c r="EI161" s="351"/>
      <c r="EJ161" s="351"/>
      <c r="EK161" s="351"/>
      <c r="EL161" s="351"/>
      <c r="EM161" s="351"/>
      <c r="EN161" s="351"/>
      <c r="EO161" s="351"/>
      <c r="EP161" s="351"/>
      <c r="EQ161" s="351"/>
      <c r="ER161" s="351"/>
      <c r="ES161" s="351"/>
      <c r="ET161" s="351"/>
      <c r="EU161" s="351"/>
      <c r="EV161" s="351"/>
      <c r="EW161" s="351"/>
      <c r="EX161" s="351"/>
      <c r="EY161" s="351"/>
      <c r="EZ161" s="351"/>
      <c r="FA161" s="351"/>
      <c r="FB161" s="351"/>
      <c r="FC161" s="351"/>
      <c r="FD161" s="351"/>
      <c r="FE161" s="351"/>
      <c r="FF161" s="351"/>
      <c r="FG161" s="351"/>
      <c r="FH161" s="351"/>
      <c r="FI161" s="351"/>
      <c r="FJ161" s="351"/>
      <c r="FK161" s="351"/>
      <c r="FL161" s="351"/>
      <c r="FM161" s="351"/>
      <c r="FN161" s="351"/>
      <c r="FO161" s="351"/>
      <c r="FP161" s="351"/>
      <c r="FQ161" s="351"/>
      <c r="FR161" s="351"/>
      <c r="FS161" s="351"/>
      <c r="FT161" s="351"/>
      <c r="FU161" s="351"/>
      <c r="FV161" s="351"/>
      <c r="FW161" s="351"/>
      <c r="FX161" s="351"/>
    </row>
    <row r="162" spans="1:180" s="352" customFormat="1" ht="15.75" hidden="1" customHeight="1" x14ac:dyDescent="0.25">
      <c r="A162" s="219">
        <v>160</v>
      </c>
      <c r="B162" s="2061"/>
      <c r="C162" s="362" t="s">
        <v>7945</v>
      </c>
      <c r="D162" s="362" t="s">
        <v>23</v>
      </c>
      <c r="E162" s="362" t="s">
        <v>4114</v>
      </c>
      <c r="F162" s="362">
        <v>425395</v>
      </c>
      <c r="G162" s="362">
        <v>27</v>
      </c>
      <c r="H162" s="362" t="s">
        <v>2633</v>
      </c>
      <c r="I162" s="362" t="s">
        <v>2633</v>
      </c>
      <c r="J162" s="362" t="s">
        <v>2634</v>
      </c>
      <c r="K162" s="362">
        <v>500563481</v>
      </c>
      <c r="L162" s="362">
        <v>104.3</v>
      </c>
      <c r="M162" s="362">
        <v>163</v>
      </c>
      <c r="N162" s="178">
        <f t="shared" si="42"/>
        <v>39.256276111257485</v>
      </c>
      <c r="O162" s="363">
        <v>1</v>
      </c>
      <c r="P162" s="178">
        <f t="shared" si="30"/>
        <v>66.422499999999999</v>
      </c>
      <c r="Q162" s="178">
        <f t="shared" si="31"/>
        <v>37.877499999999998</v>
      </c>
      <c r="R162" s="362"/>
      <c r="S162" s="364">
        <v>40678</v>
      </c>
      <c r="T162" s="362" t="s">
        <v>253</v>
      </c>
      <c r="U162" s="362" t="s">
        <v>2490</v>
      </c>
      <c r="V162" s="362" t="s">
        <v>698</v>
      </c>
      <c r="W162" s="362" t="s">
        <v>2969</v>
      </c>
      <c r="X162" s="362" t="s">
        <v>2634</v>
      </c>
      <c r="Y162" s="362"/>
      <c r="Z162" s="362" t="s">
        <v>2634</v>
      </c>
      <c r="AA162" s="362"/>
      <c r="AB162" s="362" t="s">
        <v>2633</v>
      </c>
      <c r="AC162" s="362" t="s">
        <v>2635</v>
      </c>
      <c r="AD162" s="362" t="s">
        <v>2634</v>
      </c>
      <c r="AE162" s="362"/>
      <c r="AF162" s="362" t="s">
        <v>2634</v>
      </c>
      <c r="AG162" s="362"/>
      <c r="AH162" s="362" t="s">
        <v>2634</v>
      </c>
      <c r="AI162" s="362"/>
      <c r="AJ162" s="362" t="s">
        <v>2634</v>
      </c>
      <c r="AK162" s="362"/>
      <c r="AL162" s="362" t="s">
        <v>2634</v>
      </c>
      <c r="AM162" s="362"/>
      <c r="AN162" s="362" t="s">
        <v>2634</v>
      </c>
      <c r="AO162" s="362"/>
      <c r="AP162" s="362"/>
      <c r="AQ162" s="362" t="s">
        <v>2637</v>
      </c>
      <c r="AR162" s="362"/>
      <c r="AS162" s="362"/>
      <c r="AT162" s="362"/>
      <c r="AU162" s="362"/>
      <c r="AV162" s="362"/>
      <c r="AW162" s="362" t="s">
        <v>2634</v>
      </c>
      <c r="AX162" s="362"/>
      <c r="AY162" s="362" t="s">
        <v>2634</v>
      </c>
      <c r="AZ162" s="362"/>
      <c r="BA162" s="362" t="s">
        <v>3971</v>
      </c>
      <c r="BB162" s="362" t="s">
        <v>3971</v>
      </c>
      <c r="BC162" s="362" t="s">
        <v>2633</v>
      </c>
      <c r="BD162" s="362"/>
      <c r="BE162" s="362" t="s">
        <v>2634</v>
      </c>
      <c r="BF162" s="362" t="s">
        <v>2634</v>
      </c>
      <c r="BG162" s="362" t="s">
        <v>2634</v>
      </c>
      <c r="BH162" s="362"/>
      <c r="BI162" s="362"/>
      <c r="BJ162" s="362"/>
      <c r="BK162" s="362">
        <v>95.1</v>
      </c>
      <c r="BL162" s="362">
        <v>95.1</v>
      </c>
      <c r="BM162" s="178">
        <f t="shared" si="32"/>
        <v>24.288825820077893</v>
      </c>
      <c r="BN162" s="362">
        <v>89</v>
      </c>
      <c r="BO162" s="362">
        <v>89</v>
      </c>
      <c r="BP162" s="178">
        <f t="shared" si="33"/>
        <v>40.393373374694733</v>
      </c>
      <c r="BQ162" s="362">
        <v>75.400000000000006</v>
      </c>
      <c r="BR162" s="362">
        <v>75.400000000000006</v>
      </c>
      <c r="BS162" s="178">
        <f t="shared" si="34"/>
        <v>76.298594152201161</v>
      </c>
      <c r="BT162" s="362"/>
      <c r="BU162" s="362"/>
      <c r="BV162" s="178">
        <f t="shared" si="35"/>
        <v>275.36136228631779</v>
      </c>
      <c r="BW162" s="362">
        <v>60</v>
      </c>
      <c r="BX162" s="362">
        <v>60</v>
      </c>
      <c r="BY162" s="178">
        <f t="shared" si="40"/>
        <v>116.95597650320111</v>
      </c>
      <c r="BZ162" s="362" t="s">
        <v>2968</v>
      </c>
      <c r="CA162" s="362">
        <v>56</v>
      </c>
      <c r="CB162" s="341">
        <f t="shared" si="36"/>
        <v>127.51633555540889</v>
      </c>
      <c r="CC162" s="362" t="s">
        <v>8591</v>
      </c>
      <c r="CD162" s="362">
        <v>57.6</v>
      </c>
      <c r="CE162" s="341">
        <f t="shared" si="37"/>
        <v>123.29219193452576</v>
      </c>
      <c r="CF162" s="362"/>
      <c r="CG162" s="362"/>
      <c r="CH162" s="341">
        <f t="shared" si="38"/>
        <v>275.36136228631779</v>
      </c>
      <c r="CI162" s="362"/>
      <c r="CJ162" s="362"/>
      <c r="CK162" s="341">
        <f t="shared" si="39"/>
        <v>275.36136228631779</v>
      </c>
      <c r="CL162" s="342">
        <v>57.5</v>
      </c>
      <c r="CM162" s="178">
        <f t="shared" si="29"/>
        <v>123.55620091083097</v>
      </c>
      <c r="CN162" s="343">
        <v>80</v>
      </c>
      <c r="CO162" s="362"/>
      <c r="CP162" s="362"/>
      <c r="CQ162" s="344">
        <v>3</v>
      </c>
      <c r="CR162" s="344">
        <v>1</v>
      </c>
      <c r="CS162" s="178">
        <v>1</v>
      </c>
      <c r="CT162" s="345">
        <v>0.5</v>
      </c>
      <c r="CU162" s="345">
        <v>0.5</v>
      </c>
      <c r="CV162" s="345">
        <v>0</v>
      </c>
      <c r="CW162" s="345">
        <v>0</v>
      </c>
      <c r="CX162" s="346">
        <f t="shared" si="41"/>
        <v>6</v>
      </c>
      <c r="CY162" s="346" t="s">
        <v>2838</v>
      </c>
      <c r="CZ162" s="346" t="s">
        <v>2634</v>
      </c>
      <c r="DA162" s="346"/>
      <c r="DB162" s="178" t="s">
        <v>2645</v>
      </c>
      <c r="DC162" s="178" t="s">
        <v>2648</v>
      </c>
      <c r="DD162" s="178" t="s">
        <v>2648</v>
      </c>
      <c r="DE162" s="178" t="s">
        <v>2649</v>
      </c>
      <c r="DF162" s="178" t="s">
        <v>32</v>
      </c>
      <c r="DG162" s="178" t="s">
        <v>2653</v>
      </c>
      <c r="DH162" s="178" t="s">
        <v>2653</v>
      </c>
      <c r="DI162" s="178" t="s">
        <v>2658</v>
      </c>
      <c r="DJ162" s="178" t="s">
        <v>37</v>
      </c>
      <c r="DK162" s="178" t="s">
        <v>2659</v>
      </c>
      <c r="DL162" s="178" t="s">
        <v>2659</v>
      </c>
      <c r="DM162" s="178" t="s">
        <v>2663</v>
      </c>
      <c r="DN162" s="362" t="s">
        <v>4001</v>
      </c>
      <c r="DO162" s="362" t="s">
        <v>4002</v>
      </c>
      <c r="DP162" s="362"/>
      <c r="DQ162" s="362" t="s">
        <v>4069</v>
      </c>
      <c r="DR162" s="362"/>
      <c r="DS162" s="362" t="s">
        <v>2633</v>
      </c>
      <c r="DT162" s="362" t="s">
        <v>4072</v>
      </c>
      <c r="DU162" s="178" t="s">
        <v>2634</v>
      </c>
      <c r="DV162" s="178" t="s">
        <v>2633</v>
      </c>
      <c r="DW162" s="178" t="s">
        <v>8592</v>
      </c>
      <c r="DX162" s="347" t="s">
        <v>700</v>
      </c>
      <c r="DY162" s="348" t="s">
        <v>363</v>
      </c>
      <c r="DZ162" s="347" t="s">
        <v>559</v>
      </c>
      <c r="EA162" s="343">
        <v>3</v>
      </c>
      <c r="EB162" s="384" t="s">
        <v>3875</v>
      </c>
      <c r="EC162" s="347"/>
      <c r="ED162" s="350"/>
      <c r="EE162" s="350"/>
      <c r="EF162" s="351"/>
      <c r="EG162" s="351"/>
      <c r="EH162" s="351"/>
      <c r="EI162" s="351"/>
      <c r="EJ162" s="351"/>
      <c r="EK162" s="351"/>
      <c r="EL162" s="351"/>
      <c r="EM162" s="351"/>
      <c r="EN162" s="351"/>
      <c r="EO162" s="351"/>
      <c r="EP162" s="351"/>
      <c r="EQ162" s="351"/>
      <c r="ER162" s="351"/>
      <c r="ES162" s="351"/>
      <c r="ET162" s="351"/>
      <c r="EU162" s="351"/>
      <c r="EV162" s="351"/>
      <c r="EW162" s="351"/>
      <c r="EX162" s="351"/>
      <c r="EY162" s="351"/>
      <c r="EZ162" s="351"/>
      <c r="FA162" s="351"/>
      <c r="FB162" s="351"/>
      <c r="FC162" s="351"/>
      <c r="FD162" s="351"/>
      <c r="FE162" s="351"/>
      <c r="FF162" s="351"/>
      <c r="FG162" s="351"/>
      <c r="FH162" s="351"/>
      <c r="FI162" s="351"/>
      <c r="FJ162" s="351"/>
      <c r="FK162" s="351"/>
      <c r="FL162" s="351"/>
      <c r="FM162" s="351"/>
      <c r="FN162" s="351"/>
      <c r="FO162" s="351"/>
      <c r="FP162" s="351"/>
      <c r="FQ162" s="351"/>
      <c r="FR162" s="351"/>
      <c r="FS162" s="351"/>
      <c r="FT162" s="351"/>
      <c r="FU162" s="351"/>
      <c r="FV162" s="351"/>
      <c r="FW162" s="351"/>
      <c r="FX162" s="351"/>
    </row>
    <row r="163" spans="1:180" s="352" customFormat="1" ht="15.75" hidden="1" customHeight="1" x14ac:dyDescent="0.25">
      <c r="A163" s="219">
        <v>161</v>
      </c>
      <c r="B163" s="2061"/>
      <c r="C163" s="362" t="s">
        <v>7946</v>
      </c>
      <c r="D163" s="362" t="s">
        <v>23</v>
      </c>
      <c r="E163" s="362" t="s">
        <v>4114</v>
      </c>
      <c r="F163" s="362">
        <v>424225</v>
      </c>
      <c r="G163" s="362">
        <v>23</v>
      </c>
      <c r="H163" s="362" t="s">
        <v>2633</v>
      </c>
      <c r="I163" s="362" t="s">
        <v>2633</v>
      </c>
      <c r="J163" s="362" t="s">
        <v>4115</v>
      </c>
      <c r="K163" s="362">
        <v>503999416</v>
      </c>
      <c r="L163" s="362">
        <v>80.400000000000006</v>
      </c>
      <c r="M163" s="362">
        <v>155</v>
      </c>
      <c r="N163" s="178">
        <f t="shared" si="42"/>
        <v>33.465140478668054</v>
      </c>
      <c r="O163" s="363">
        <v>1</v>
      </c>
      <c r="P163" s="178">
        <f t="shared" si="30"/>
        <v>60.062500000000007</v>
      </c>
      <c r="Q163" s="178">
        <f t="shared" si="31"/>
        <v>20.337499999999999</v>
      </c>
      <c r="R163" s="362"/>
      <c r="S163" s="364">
        <v>40678</v>
      </c>
      <c r="T163" s="366" t="s">
        <v>701</v>
      </c>
      <c r="U163" s="366" t="s">
        <v>8491</v>
      </c>
      <c r="V163" s="362" t="s">
        <v>701</v>
      </c>
      <c r="W163" s="362" t="s">
        <v>2987</v>
      </c>
      <c r="X163" s="362" t="s">
        <v>2634</v>
      </c>
      <c r="Y163" s="362"/>
      <c r="Z163" s="362" t="s">
        <v>2634</v>
      </c>
      <c r="AA163" s="362"/>
      <c r="AB163" s="362" t="s">
        <v>2634</v>
      </c>
      <c r="AC163" s="362"/>
      <c r="AD163" s="362" t="s">
        <v>2634</v>
      </c>
      <c r="AE163" s="362"/>
      <c r="AF163" s="362" t="s">
        <v>2634</v>
      </c>
      <c r="AG163" s="362"/>
      <c r="AH163" s="362" t="s">
        <v>2634</v>
      </c>
      <c r="AI163" s="362"/>
      <c r="AJ163" s="362" t="s">
        <v>2634</v>
      </c>
      <c r="AK163" s="362"/>
      <c r="AL163" s="362" t="s">
        <v>2634</v>
      </c>
      <c r="AM163" s="362"/>
      <c r="AN163" s="362" t="s">
        <v>2634</v>
      </c>
      <c r="AO163" s="362"/>
      <c r="AP163" s="362"/>
      <c r="AQ163" s="362" t="s">
        <v>2638</v>
      </c>
      <c r="AR163" s="362" t="s">
        <v>4068</v>
      </c>
      <c r="AS163" s="362" t="s">
        <v>4078</v>
      </c>
      <c r="AT163" s="362"/>
      <c r="AU163" s="362"/>
      <c r="AV163" s="362" t="s">
        <v>2641</v>
      </c>
      <c r="AW163" s="362" t="s">
        <v>2634</v>
      </c>
      <c r="AX163" s="362"/>
      <c r="AY163" s="362" t="s">
        <v>2634</v>
      </c>
      <c r="AZ163" s="362"/>
      <c r="BA163" s="362" t="s">
        <v>3970</v>
      </c>
      <c r="BB163" s="362" t="s">
        <v>3970</v>
      </c>
      <c r="BC163" s="362" t="s">
        <v>2634</v>
      </c>
      <c r="BD163" s="362"/>
      <c r="BE163" s="362" t="s">
        <v>2634</v>
      </c>
      <c r="BF163" s="362" t="s">
        <v>2634</v>
      </c>
      <c r="BG163" s="362" t="s">
        <v>2634</v>
      </c>
      <c r="BH163" s="362"/>
      <c r="BI163" s="362"/>
      <c r="BJ163" s="362"/>
      <c r="BK163" s="362" t="s">
        <v>702</v>
      </c>
      <c r="BL163" s="362">
        <v>75</v>
      </c>
      <c r="BM163" s="178">
        <f t="shared" si="32"/>
        <v>26.551936078672433</v>
      </c>
      <c r="BN163" s="362" t="s">
        <v>703</v>
      </c>
      <c r="BO163" s="362">
        <v>70.5</v>
      </c>
      <c r="BP163" s="178">
        <f t="shared" si="33"/>
        <v>48.678549477566101</v>
      </c>
      <c r="BQ163" s="362" t="s">
        <v>704</v>
      </c>
      <c r="BR163" s="362">
        <v>63</v>
      </c>
      <c r="BS163" s="178">
        <f t="shared" si="34"/>
        <v>85.556238475722225</v>
      </c>
      <c r="BT163" s="362" t="s">
        <v>705</v>
      </c>
      <c r="BU163" s="362">
        <v>60.6</v>
      </c>
      <c r="BV163" s="178">
        <f t="shared" si="35"/>
        <v>97.357098955132173</v>
      </c>
      <c r="BW163" s="362">
        <v>60</v>
      </c>
      <c r="BX163" s="362">
        <v>60</v>
      </c>
      <c r="BY163" s="178">
        <f t="shared" si="40"/>
        <v>100.30731407498467</v>
      </c>
      <c r="BZ163" s="362" t="s">
        <v>2986</v>
      </c>
      <c r="CA163" s="362">
        <v>58</v>
      </c>
      <c r="CB163" s="341">
        <f t="shared" si="36"/>
        <v>110.14136447449296</v>
      </c>
      <c r="CC163" s="362" t="s">
        <v>8588</v>
      </c>
      <c r="CD163" s="362">
        <v>60</v>
      </c>
      <c r="CE163" s="341">
        <f t="shared" si="37"/>
        <v>100.30731407498467</v>
      </c>
      <c r="CF163" s="362"/>
      <c r="CG163" s="362"/>
      <c r="CH163" s="341">
        <f t="shared" si="38"/>
        <v>395.32882606023361</v>
      </c>
      <c r="CI163" s="362"/>
      <c r="CJ163" s="362"/>
      <c r="CK163" s="341">
        <f t="shared" si="39"/>
        <v>395.32882606023361</v>
      </c>
      <c r="CL163" s="342">
        <v>60</v>
      </c>
      <c r="CM163" s="178">
        <f t="shared" si="29"/>
        <v>100.30731407498467</v>
      </c>
      <c r="CN163" s="343">
        <v>90</v>
      </c>
      <c r="CO163" s="362"/>
      <c r="CP163" s="362"/>
      <c r="CQ163" s="344">
        <v>3</v>
      </c>
      <c r="CR163" s="344">
        <v>0</v>
      </c>
      <c r="CS163" s="178">
        <v>1</v>
      </c>
      <c r="CT163" s="345">
        <v>-0.25</v>
      </c>
      <c r="CU163" s="345">
        <v>0</v>
      </c>
      <c r="CV163" s="345">
        <v>0.25</v>
      </c>
      <c r="CW163" s="345">
        <v>0.5</v>
      </c>
      <c r="CX163" s="346">
        <f t="shared" si="41"/>
        <v>4.5</v>
      </c>
      <c r="CY163" s="346" t="s">
        <v>2836</v>
      </c>
      <c r="CZ163" s="346" t="s">
        <v>2634</v>
      </c>
      <c r="DA163" s="346"/>
      <c r="DB163" s="178" t="s">
        <v>2644</v>
      </c>
      <c r="DC163" s="178" t="s">
        <v>2648</v>
      </c>
      <c r="DD163" s="178" t="s">
        <v>2646</v>
      </c>
      <c r="DE163" s="178" t="s">
        <v>2649</v>
      </c>
      <c r="DF163" s="178" t="s">
        <v>32</v>
      </c>
      <c r="DG163" s="178" t="s">
        <v>2654</v>
      </c>
      <c r="DH163" s="178" t="s">
        <v>2653</v>
      </c>
      <c r="DI163" s="178" t="s">
        <v>2658</v>
      </c>
      <c r="DJ163" s="178" t="s">
        <v>2659</v>
      </c>
      <c r="DK163" s="178" t="s">
        <v>2659</v>
      </c>
      <c r="DL163" s="178" t="s">
        <v>2659</v>
      </c>
      <c r="DM163" s="178" t="s">
        <v>2662</v>
      </c>
      <c r="DN163" s="366" t="s">
        <v>4001</v>
      </c>
      <c r="DO163" s="366" t="s">
        <v>4002</v>
      </c>
      <c r="DP163" s="366" t="s">
        <v>4064</v>
      </c>
      <c r="DQ163" s="366" t="s">
        <v>4068</v>
      </c>
      <c r="DR163" s="366"/>
      <c r="DS163" s="366" t="s">
        <v>2633</v>
      </c>
      <c r="DT163" s="366" t="s">
        <v>4073</v>
      </c>
      <c r="DU163" s="178" t="s">
        <v>2634</v>
      </c>
      <c r="DV163" s="178" t="s">
        <v>2633</v>
      </c>
      <c r="DW163" s="178" t="s">
        <v>8590</v>
      </c>
      <c r="DX163" s="347" t="s">
        <v>94</v>
      </c>
      <c r="DY163" s="348" t="s">
        <v>3749</v>
      </c>
      <c r="DZ163" s="371" t="s">
        <v>706</v>
      </c>
      <c r="EA163" s="343">
        <v>3</v>
      </c>
      <c r="EB163" s="372" t="s">
        <v>3748</v>
      </c>
      <c r="EC163" s="347"/>
      <c r="ED163" s="350"/>
      <c r="EE163" s="350"/>
      <c r="EF163" s="351"/>
      <c r="EG163" s="351"/>
      <c r="EH163" s="351"/>
      <c r="EI163" s="351"/>
      <c r="EJ163" s="351"/>
      <c r="EK163" s="351"/>
      <c r="EL163" s="351"/>
      <c r="EM163" s="351"/>
      <c r="EN163" s="351"/>
      <c r="EO163" s="351"/>
      <c r="EP163" s="351"/>
      <c r="EQ163" s="351"/>
      <c r="ER163" s="351"/>
      <c r="ES163" s="351"/>
      <c r="ET163" s="351"/>
      <c r="EU163" s="351"/>
      <c r="EV163" s="351"/>
      <c r="EW163" s="351"/>
      <c r="EX163" s="351"/>
      <c r="EY163" s="351"/>
      <c r="EZ163" s="351"/>
      <c r="FA163" s="351"/>
      <c r="FB163" s="351"/>
      <c r="FC163" s="351"/>
      <c r="FD163" s="351"/>
      <c r="FE163" s="351"/>
      <c r="FF163" s="351"/>
      <c r="FG163" s="351"/>
      <c r="FH163" s="351"/>
      <c r="FI163" s="351"/>
      <c r="FJ163" s="351"/>
      <c r="FK163" s="351"/>
      <c r="FL163" s="351"/>
      <c r="FM163" s="351"/>
      <c r="FN163" s="351"/>
      <c r="FO163" s="351"/>
      <c r="FP163" s="351"/>
      <c r="FQ163" s="351"/>
      <c r="FR163" s="351"/>
      <c r="FS163" s="351"/>
      <c r="FT163" s="351"/>
      <c r="FU163" s="351"/>
      <c r="FV163" s="351"/>
      <c r="FW163" s="351"/>
      <c r="FX163" s="351"/>
    </row>
    <row r="164" spans="1:180" s="352" customFormat="1" ht="15.75" hidden="1" customHeight="1" x14ac:dyDescent="0.25">
      <c r="A164" s="22">
        <v>162</v>
      </c>
      <c r="B164" s="2061"/>
      <c r="C164" s="362" t="s">
        <v>7947</v>
      </c>
      <c r="D164" s="362" t="s">
        <v>23</v>
      </c>
      <c r="E164" s="362" t="s">
        <v>4114</v>
      </c>
      <c r="F164" s="362">
        <v>427756</v>
      </c>
      <c r="G164" s="362">
        <v>19</v>
      </c>
      <c r="H164" s="362"/>
      <c r="I164" s="362"/>
      <c r="J164" s="362"/>
      <c r="K164" s="362">
        <v>562121916</v>
      </c>
      <c r="L164" s="362">
        <v>127.8</v>
      </c>
      <c r="M164" s="362">
        <v>170</v>
      </c>
      <c r="N164" s="178">
        <f t="shared" si="42"/>
        <v>44.221453287197235</v>
      </c>
      <c r="O164" s="363">
        <v>2</v>
      </c>
      <c r="P164" s="178">
        <f t="shared" si="30"/>
        <v>72.249999999999986</v>
      </c>
      <c r="Q164" s="178">
        <f t="shared" si="31"/>
        <v>55.550000000000011</v>
      </c>
      <c r="R164" s="362"/>
      <c r="S164" s="364">
        <v>40678</v>
      </c>
      <c r="T164" s="362" t="s">
        <v>253</v>
      </c>
      <c r="U164" s="362" t="s">
        <v>2490</v>
      </c>
      <c r="V164" s="362" t="s">
        <v>707</v>
      </c>
      <c r="W164" s="362"/>
      <c r="X164" s="362"/>
      <c r="Y164" s="362"/>
      <c r="Z164" s="362"/>
      <c r="AA164" s="362"/>
      <c r="AB164" s="362"/>
      <c r="AC164" s="362"/>
      <c r="AD164" s="362"/>
      <c r="AE164" s="362"/>
      <c r="AF164" s="362"/>
      <c r="AG164" s="362"/>
      <c r="AH164" s="362"/>
      <c r="AI164" s="362"/>
      <c r="AJ164" s="362"/>
      <c r="AK164" s="362"/>
      <c r="AL164" s="362"/>
      <c r="AM164" s="362"/>
      <c r="AN164" s="362"/>
      <c r="AO164" s="362"/>
      <c r="AP164" s="362"/>
      <c r="AQ164" s="362"/>
      <c r="AR164" s="362"/>
      <c r="AS164" s="362"/>
      <c r="AT164" s="362"/>
      <c r="AU164" s="362"/>
      <c r="AV164" s="362"/>
      <c r="AW164" s="362"/>
      <c r="AX164" s="362"/>
      <c r="AY164" s="362"/>
      <c r="AZ164" s="362"/>
      <c r="BA164" s="362"/>
      <c r="BB164" s="362"/>
      <c r="BC164" s="362"/>
      <c r="BD164" s="362"/>
      <c r="BE164" s="362"/>
      <c r="BF164" s="362"/>
      <c r="BG164" s="362"/>
      <c r="BH164" s="362"/>
      <c r="BI164" s="362"/>
      <c r="BJ164" s="362"/>
      <c r="BK164" s="362" t="s">
        <v>708</v>
      </c>
      <c r="BL164" s="362">
        <v>118</v>
      </c>
      <c r="BM164" s="178">
        <f t="shared" si="32"/>
        <v>17.641764176417631</v>
      </c>
      <c r="BN164" s="362"/>
      <c r="BO164" s="362"/>
      <c r="BP164" s="178">
        <f t="shared" si="33"/>
        <v>230.06300630063001</v>
      </c>
      <c r="BQ164" s="362"/>
      <c r="BR164" s="362"/>
      <c r="BS164" s="178">
        <f t="shared" si="34"/>
        <v>230.06300630063001</v>
      </c>
      <c r="BT164" s="362"/>
      <c r="BU164" s="362"/>
      <c r="BV164" s="178">
        <f t="shared" si="35"/>
        <v>230.06300630063001</v>
      </c>
      <c r="BW164" s="362"/>
      <c r="BX164" s="362"/>
      <c r="BY164" s="178">
        <f t="shared" si="40"/>
        <v>230.06300630063001</v>
      </c>
      <c r="BZ164" s="362"/>
      <c r="CA164" s="362"/>
      <c r="CB164" s="341">
        <f t="shared" si="36"/>
        <v>230.06300630063001</v>
      </c>
      <c r="CC164" s="362"/>
      <c r="CD164" s="362"/>
      <c r="CE164" s="341">
        <f t="shared" si="37"/>
        <v>230.06300630063001</v>
      </c>
      <c r="CF164" s="362"/>
      <c r="CG164" s="362"/>
      <c r="CH164" s="341">
        <f t="shared" si="38"/>
        <v>230.06300630063001</v>
      </c>
      <c r="CI164" s="362"/>
      <c r="CJ164" s="362"/>
      <c r="CK164" s="341">
        <f t="shared" si="39"/>
        <v>230.06300630063001</v>
      </c>
      <c r="CL164" s="342">
        <v>118</v>
      </c>
      <c r="CM164" s="178">
        <f t="shared" si="29"/>
        <v>17.641764176417631</v>
      </c>
      <c r="CN164" s="343">
        <v>80</v>
      </c>
      <c r="CO164" s="362"/>
      <c r="CP164" s="362"/>
      <c r="CQ164" s="344"/>
      <c r="CR164" s="344"/>
      <c r="CS164" s="178"/>
      <c r="CT164" s="345"/>
      <c r="CU164" s="345"/>
      <c r="CV164" s="345"/>
      <c r="CW164" s="345"/>
      <c r="CX164" s="346">
        <f t="shared" si="41"/>
        <v>0</v>
      </c>
      <c r="CY164" s="346"/>
      <c r="CZ164" s="346"/>
      <c r="DA164" s="346"/>
      <c r="DB164" s="178"/>
      <c r="DC164" s="178"/>
      <c r="DD164" s="178"/>
      <c r="DE164" s="178"/>
      <c r="DF164" s="178"/>
      <c r="DG164" s="178"/>
      <c r="DH164" s="178"/>
      <c r="DI164" s="178"/>
      <c r="DJ164" s="178"/>
      <c r="DK164" s="178"/>
      <c r="DL164" s="178"/>
      <c r="DM164" s="178"/>
      <c r="DN164" s="362"/>
      <c r="DO164" s="362"/>
      <c r="DP164" s="362"/>
      <c r="DQ164" s="362"/>
      <c r="DR164" s="362"/>
      <c r="DS164" s="362"/>
      <c r="DT164" s="362"/>
      <c r="DU164" s="178"/>
      <c r="DV164" s="178"/>
      <c r="DW164" s="178"/>
      <c r="DX164" s="347" t="s">
        <v>94</v>
      </c>
      <c r="DY164" s="348"/>
      <c r="DZ164" s="347" t="s">
        <v>559</v>
      </c>
      <c r="EA164" s="343">
        <v>3</v>
      </c>
      <c r="EB164" s="349"/>
      <c r="EC164" s="347"/>
      <c r="ED164" s="350"/>
      <c r="EE164" s="350"/>
      <c r="EF164" s="351"/>
      <c r="EG164" s="351"/>
      <c r="EH164" s="351"/>
      <c r="EI164" s="351"/>
      <c r="EJ164" s="351"/>
      <c r="EK164" s="351"/>
      <c r="EL164" s="351"/>
      <c r="EM164" s="351"/>
      <c r="EN164" s="351"/>
      <c r="EO164" s="351"/>
      <c r="EP164" s="351"/>
      <c r="EQ164" s="351"/>
      <c r="ER164" s="351"/>
      <c r="ES164" s="351"/>
      <c r="ET164" s="351"/>
      <c r="EU164" s="351"/>
      <c r="EV164" s="351"/>
      <c r="EW164" s="351"/>
      <c r="EX164" s="351"/>
      <c r="EY164" s="351"/>
      <c r="EZ164" s="351"/>
      <c r="FA164" s="351"/>
      <c r="FB164" s="351"/>
      <c r="FC164" s="351"/>
      <c r="FD164" s="351"/>
      <c r="FE164" s="351"/>
      <c r="FF164" s="351"/>
      <c r="FG164" s="351"/>
      <c r="FH164" s="351"/>
      <c r="FI164" s="351"/>
      <c r="FJ164" s="351"/>
      <c r="FK164" s="351"/>
      <c r="FL164" s="351"/>
      <c r="FM164" s="351"/>
      <c r="FN164" s="351"/>
      <c r="FO164" s="351"/>
      <c r="FP164" s="351"/>
      <c r="FQ164" s="351"/>
      <c r="FR164" s="351"/>
      <c r="FS164" s="351"/>
      <c r="FT164" s="351"/>
      <c r="FU164" s="351"/>
      <c r="FV164" s="351"/>
      <c r="FW164" s="351"/>
      <c r="FX164" s="351"/>
    </row>
    <row r="165" spans="1:180" s="352" customFormat="1" ht="15.75" hidden="1" customHeight="1" x14ac:dyDescent="0.25">
      <c r="A165" s="472">
        <v>163</v>
      </c>
      <c r="B165" s="2061"/>
      <c r="C165" s="362" t="s">
        <v>7948</v>
      </c>
      <c r="D165" s="362" t="s">
        <v>23</v>
      </c>
      <c r="E165" s="362" t="s">
        <v>4114</v>
      </c>
      <c r="F165" s="362">
        <v>7429</v>
      </c>
      <c r="G165" s="362">
        <v>36</v>
      </c>
      <c r="H165" s="362"/>
      <c r="I165" s="362"/>
      <c r="J165" s="362"/>
      <c r="K165" s="362">
        <v>555070408</v>
      </c>
      <c r="L165" s="362">
        <v>80.8</v>
      </c>
      <c r="M165" s="362">
        <v>151</v>
      </c>
      <c r="N165" s="178">
        <f t="shared" si="42"/>
        <v>35.437042234989697</v>
      </c>
      <c r="O165" s="363">
        <v>1</v>
      </c>
      <c r="P165" s="178">
        <f t="shared" si="30"/>
        <v>57.002499999999998</v>
      </c>
      <c r="Q165" s="178">
        <f t="shared" si="31"/>
        <v>23.797499999999999</v>
      </c>
      <c r="R165" s="362"/>
      <c r="S165" s="364">
        <v>40678</v>
      </c>
      <c r="T165" s="362" t="s">
        <v>253</v>
      </c>
      <c r="U165" s="362" t="s">
        <v>2490</v>
      </c>
      <c r="V165" s="362" t="s">
        <v>709</v>
      </c>
      <c r="W165" s="362" t="s">
        <v>2984</v>
      </c>
      <c r="X165" s="362"/>
      <c r="Y165" s="362"/>
      <c r="Z165" s="362"/>
      <c r="AA165" s="362"/>
      <c r="AB165" s="362" t="s">
        <v>2633</v>
      </c>
      <c r="AC165" s="362" t="s">
        <v>2635</v>
      </c>
      <c r="AD165" s="362"/>
      <c r="AE165" s="362"/>
      <c r="AF165" s="362" t="s">
        <v>2633</v>
      </c>
      <c r="AG165" s="362" t="s">
        <v>2635</v>
      </c>
      <c r="AH165" s="362" t="s">
        <v>2633</v>
      </c>
      <c r="AI165" s="362" t="s">
        <v>2636</v>
      </c>
      <c r="AJ165" s="362"/>
      <c r="AK165" s="362"/>
      <c r="AL165" s="362"/>
      <c r="AM165" s="362"/>
      <c r="AN165" s="362" t="s">
        <v>2634</v>
      </c>
      <c r="AO165" s="362"/>
      <c r="AP165" s="362"/>
      <c r="AQ165" s="362" t="s">
        <v>2637</v>
      </c>
      <c r="AR165" s="362"/>
      <c r="AS165" s="362"/>
      <c r="AT165" s="362"/>
      <c r="AU165" s="362"/>
      <c r="AV165" s="362"/>
      <c r="AW165" s="362"/>
      <c r="AX165" s="362"/>
      <c r="AY165" s="362"/>
      <c r="AZ165" s="362"/>
      <c r="BA165" s="362" t="s">
        <v>3971</v>
      </c>
      <c r="BB165" s="362" t="s">
        <v>3970</v>
      </c>
      <c r="BC165" s="362"/>
      <c r="BD165" s="362"/>
      <c r="BE165" s="362"/>
      <c r="BF165" s="362"/>
      <c r="BG165" s="362"/>
      <c r="BH165" s="362"/>
      <c r="BI165" s="362"/>
      <c r="BJ165" s="362"/>
      <c r="BK165" s="362" t="s">
        <v>710</v>
      </c>
      <c r="BL165" s="362">
        <v>74.2</v>
      </c>
      <c r="BM165" s="178">
        <f t="shared" si="32"/>
        <v>27.734005672864775</v>
      </c>
      <c r="BN165" s="362" t="s">
        <v>711</v>
      </c>
      <c r="BO165" s="362">
        <v>53</v>
      </c>
      <c r="BP165" s="178">
        <f t="shared" si="33"/>
        <v>116.81899359176384</v>
      </c>
      <c r="BQ165" s="362" t="s">
        <v>712</v>
      </c>
      <c r="BR165" s="362">
        <v>49</v>
      </c>
      <c r="BS165" s="178">
        <f t="shared" si="34"/>
        <v>133.62748187834856</v>
      </c>
      <c r="BT165" s="362"/>
      <c r="BU165" s="362"/>
      <c r="BV165" s="178">
        <f t="shared" si="35"/>
        <v>339.53146338901144</v>
      </c>
      <c r="BW165" s="362">
        <v>49</v>
      </c>
      <c r="BX165" s="362">
        <v>49</v>
      </c>
      <c r="BY165" s="178">
        <f t="shared" si="40"/>
        <v>133.62748187834856</v>
      </c>
      <c r="BZ165" s="362" t="s">
        <v>2985</v>
      </c>
      <c r="CA165" s="362">
        <v>45</v>
      </c>
      <c r="CB165" s="341">
        <f t="shared" si="36"/>
        <v>150.43597016493328</v>
      </c>
      <c r="CC165" s="362"/>
      <c r="CD165" s="362"/>
      <c r="CE165" s="341">
        <f t="shared" si="37"/>
        <v>339.53146338901144</v>
      </c>
      <c r="CF165" s="362"/>
      <c r="CG165" s="362"/>
      <c r="CH165" s="341">
        <f t="shared" si="38"/>
        <v>339.53146338901144</v>
      </c>
      <c r="CI165" s="362"/>
      <c r="CJ165" s="362"/>
      <c r="CK165" s="341">
        <f t="shared" si="39"/>
        <v>339.53146338901144</v>
      </c>
      <c r="CL165" s="342">
        <v>45</v>
      </c>
      <c r="CM165" s="178">
        <f t="shared" si="29"/>
        <v>150.43597016493328</v>
      </c>
      <c r="CN165" s="343">
        <v>140</v>
      </c>
      <c r="CO165" s="362"/>
      <c r="CP165" s="362"/>
      <c r="CQ165" s="344">
        <v>3</v>
      </c>
      <c r="CR165" s="344">
        <v>1</v>
      </c>
      <c r="CS165" s="178">
        <v>1</v>
      </c>
      <c r="CT165" s="345">
        <v>0.5</v>
      </c>
      <c r="CU165" s="345">
        <v>0.5</v>
      </c>
      <c r="CV165" s="345">
        <v>0.5</v>
      </c>
      <c r="CW165" s="345">
        <v>0.5</v>
      </c>
      <c r="CX165" s="346">
        <f t="shared" si="41"/>
        <v>7</v>
      </c>
      <c r="CY165" s="346" t="s">
        <v>2838</v>
      </c>
      <c r="CZ165" s="346"/>
      <c r="DA165" s="346"/>
      <c r="DB165" s="178" t="s">
        <v>2644</v>
      </c>
      <c r="DC165" s="178" t="s">
        <v>2648</v>
      </c>
      <c r="DD165" s="178" t="s">
        <v>2648</v>
      </c>
      <c r="DE165" s="178" t="s">
        <v>2649</v>
      </c>
      <c r="DF165" s="178" t="s">
        <v>32</v>
      </c>
      <c r="DG165" s="178" t="s">
        <v>2653</v>
      </c>
      <c r="DH165" s="178" t="s">
        <v>2653</v>
      </c>
      <c r="DI165" s="178" t="s">
        <v>2657</v>
      </c>
      <c r="DJ165" s="178" t="s">
        <v>37</v>
      </c>
      <c r="DK165" s="178" t="s">
        <v>2659</v>
      </c>
      <c r="DL165" s="178" t="s">
        <v>37</v>
      </c>
      <c r="DM165" s="178" t="s">
        <v>2663</v>
      </c>
      <c r="DN165" s="362"/>
      <c r="DO165" s="362"/>
      <c r="DP165" s="362"/>
      <c r="DQ165" s="362"/>
      <c r="DR165" s="362"/>
      <c r="DS165" s="362"/>
      <c r="DT165" s="362"/>
      <c r="DU165" s="178" t="s">
        <v>2634</v>
      </c>
      <c r="DV165" s="178" t="s">
        <v>2633</v>
      </c>
      <c r="DW165" s="178"/>
      <c r="DX165" s="371" t="s">
        <v>94</v>
      </c>
      <c r="DY165" s="348" t="s">
        <v>3746</v>
      </c>
      <c r="DZ165" s="347" t="s">
        <v>559</v>
      </c>
      <c r="EA165" s="343">
        <v>3</v>
      </c>
      <c r="EB165" s="372" t="s">
        <v>3747</v>
      </c>
      <c r="EC165" s="347"/>
      <c r="ED165" s="350"/>
      <c r="EE165" s="350"/>
      <c r="EF165" s="351"/>
      <c r="EG165" s="351"/>
      <c r="EH165" s="351"/>
      <c r="EI165" s="351"/>
      <c r="EJ165" s="351"/>
      <c r="EK165" s="351"/>
      <c r="EL165" s="351"/>
      <c r="EM165" s="351"/>
      <c r="EN165" s="351"/>
      <c r="EO165" s="351"/>
      <c r="EP165" s="351"/>
      <c r="EQ165" s="351"/>
      <c r="ER165" s="351"/>
      <c r="ES165" s="351"/>
      <c r="ET165" s="351"/>
      <c r="EU165" s="351"/>
      <c r="EV165" s="351"/>
      <c r="EW165" s="351"/>
      <c r="EX165" s="351"/>
      <c r="EY165" s="351"/>
      <c r="EZ165" s="351"/>
      <c r="FA165" s="351"/>
      <c r="FB165" s="351"/>
      <c r="FC165" s="351"/>
      <c r="FD165" s="351"/>
      <c r="FE165" s="351"/>
      <c r="FF165" s="351"/>
      <c r="FG165" s="351"/>
      <c r="FH165" s="351"/>
      <c r="FI165" s="351"/>
      <c r="FJ165" s="351"/>
      <c r="FK165" s="351"/>
      <c r="FL165" s="351"/>
      <c r="FM165" s="351"/>
      <c r="FN165" s="351"/>
      <c r="FO165" s="351"/>
      <c r="FP165" s="351"/>
      <c r="FQ165" s="351"/>
      <c r="FR165" s="351"/>
      <c r="FS165" s="351"/>
      <c r="FT165" s="351"/>
      <c r="FU165" s="351"/>
      <c r="FV165" s="351"/>
      <c r="FW165" s="351"/>
      <c r="FX165" s="351"/>
    </row>
    <row r="166" spans="1:180" s="352" customFormat="1" ht="15.75" hidden="1" customHeight="1" x14ac:dyDescent="0.25">
      <c r="A166" s="22">
        <v>164</v>
      </c>
      <c r="B166" s="2061"/>
      <c r="C166" s="362" t="s">
        <v>7949</v>
      </c>
      <c r="D166" s="362" t="s">
        <v>22</v>
      </c>
      <c r="E166" s="362" t="s">
        <v>4150</v>
      </c>
      <c r="F166" s="362">
        <v>424490</v>
      </c>
      <c r="G166" s="362">
        <v>25</v>
      </c>
      <c r="H166" s="362"/>
      <c r="I166" s="362"/>
      <c r="J166" s="362"/>
      <c r="K166" s="362">
        <v>554545391</v>
      </c>
      <c r="L166" s="362">
        <v>162</v>
      </c>
      <c r="M166" s="362">
        <v>177</v>
      </c>
      <c r="N166" s="178">
        <f t="shared" si="42"/>
        <v>51.709278942832512</v>
      </c>
      <c r="O166" s="363">
        <v>3</v>
      </c>
      <c r="P166" s="178">
        <f t="shared" si="30"/>
        <v>78.322500000000005</v>
      </c>
      <c r="Q166" s="178">
        <f t="shared" si="31"/>
        <v>83.677499999999995</v>
      </c>
      <c r="R166" s="362"/>
      <c r="S166" s="364">
        <v>40681</v>
      </c>
      <c r="T166" s="362" t="s">
        <v>253</v>
      </c>
      <c r="U166" s="362" t="s">
        <v>2490</v>
      </c>
      <c r="V166" s="362" t="s">
        <v>87</v>
      </c>
      <c r="W166" s="362" t="s">
        <v>3013</v>
      </c>
      <c r="X166" s="362"/>
      <c r="Y166" s="362"/>
      <c r="Z166" s="362"/>
      <c r="AA166" s="362"/>
      <c r="AB166" s="362"/>
      <c r="AC166" s="362"/>
      <c r="AD166" s="362"/>
      <c r="AE166" s="362"/>
      <c r="AF166" s="362"/>
      <c r="AG166" s="362"/>
      <c r="AH166" s="362"/>
      <c r="AI166" s="362"/>
      <c r="AJ166" s="362"/>
      <c r="AK166" s="362"/>
      <c r="AL166" s="362"/>
      <c r="AM166" s="362"/>
      <c r="AN166" s="362" t="s">
        <v>2634</v>
      </c>
      <c r="AO166" s="362"/>
      <c r="AP166" s="362"/>
      <c r="AQ166" s="362" t="s">
        <v>2638</v>
      </c>
      <c r="AR166" s="362" t="s">
        <v>4076</v>
      </c>
      <c r="AS166" s="362" t="s">
        <v>4077</v>
      </c>
      <c r="AT166" s="362"/>
      <c r="AU166" s="362"/>
      <c r="AV166" s="362"/>
      <c r="AW166" s="362"/>
      <c r="AX166" s="362"/>
      <c r="AY166" s="362"/>
      <c r="AZ166" s="362"/>
      <c r="BA166" s="362"/>
      <c r="BB166" s="362"/>
      <c r="BC166" s="362"/>
      <c r="BD166" s="362"/>
      <c r="BE166" s="362"/>
      <c r="BF166" s="362"/>
      <c r="BG166" s="362"/>
      <c r="BH166" s="362"/>
      <c r="BI166" s="362"/>
      <c r="BJ166" s="362"/>
      <c r="BK166" s="362" t="s">
        <v>713</v>
      </c>
      <c r="BL166" s="362">
        <v>150</v>
      </c>
      <c r="BM166" s="178">
        <f t="shared" si="32"/>
        <v>14.340772609124317</v>
      </c>
      <c r="BN166" s="362" t="s">
        <v>714</v>
      </c>
      <c r="BO166" s="362">
        <v>136</v>
      </c>
      <c r="BP166" s="178">
        <f t="shared" si="33"/>
        <v>31.071673986436021</v>
      </c>
      <c r="BQ166" s="362"/>
      <c r="BR166" s="362"/>
      <c r="BS166" s="178">
        <f t="shared" si="34"/>
        <v>193.60043022317828</v>
      </c>
      <c r="BT166" s="362"/>
      <c r="BU166" s="362"/>
      <c r="BV166" s="178">
        <f t="shared" si="35"/>
        <v>193.60043022317828</v>
      </c>
      <c r="BW166" s="362">
        <v>92</v>
      </c>
      <c r="BX166" s="362">
        <v>92</v>
      </c>
      <c r="BY166" s="178">
        <f t="shared" si="40"/>
        <v>83.654506886558522</v>
      </c>
      <c r="BZ166" s="362" t="s">
        <v>3394</v>
      </c>
      <c r="CA166" s="362">
        <v>86.3</v>
      </c>
      <c r="CB166" s="341">
        <f t="shared" si="36"/>
        <v>90.466373875892572</v>
      </c>
      <c r="CC166" s="362"/>
      <c r="CD166" s="362"/>
      <c r="CE166" s="341">
        <f t="shared" si="37"/>
        <v>193.60043022317828</v>
      </c>
      <c r="CF166" s="362"/>
      <c r="CG166" s="362"/>
      <c r="CH166" s="341">
        <f t="shared" si="38"/>
        <v>193.60043022317828</v>
      </c>
      <c r="CI166" s="362"/>
      <c r="CJ166" s="362"/>
      <c r="CK166" s="341">
        <f t="shared" si="39"/>
        <v>193.60043022317828</v>
      </c>
      <c r="CL166" s="342">
        <v>86.3</v>
      </c>
      <c r="CM166" s="178">
        <f t="shared" si="29"/>
        <v>90.466373875892572</v>
      </c>
      <c r="CN166" s="343">
        <v>90</v>
      </c>
      <c r="CO166" s="362"/>
      <c r="CP166" s="362"/>
      <c r="CQ166" s="344">
        <v>3</v>
      </c>
      <c r="CR166" s="344">
        <v>0</v>
      </c>
      <c r="CS166" s="178">
        <v>0</v>
      </c>
      <c r="CT166" s="345">
        <v>0.5</v>
      </c>
      <c r="CU166" s="345">
        <v>0</v>
      </c>
      <c r="CV166" s="345">
        <v>0</v>
      </c>
      <c r="CW166" s="345">
        <v>0</v>
      </c>
      <c r="CX166" s="346">
        <f t="shared" si="41"/>
        <v>3.5</v>
      </c>
      <c r="CY166" s="346" t="s">
        <v>2836</v>
      </c>
      <c r="CZ166" s="346"/>
      <c r="DA166" s="346"/>
      <c r="DB166" s="178" t="s">
        <v>2643</v>
      </c>
      <c r="DC166" s="178" t="s">
        <v>2647</v>
      </c>
      <c r="DD166" s="178" t="s">
        <v>2647</v>
      </c>
      <c r="DE166" s="178" t="s">
        <v>2649</v>
      </c>
      <c r="DF166" s="178" t="s">
        <v>32</v>
      </c>
      <c r="DG166" s="178" t="s">
        <v>2653</v>
      </c>
      <c r="DH166" s="178" t="s">
        <v>2653</v>
      </c>
      <c r="DI166" s="178" t="s">
        <v>2658</v>
      </c>
      <c r="DJ166" s="178" t="s">
        <v>37</v>
      </c>
      <c r="DK166" s="178" t="s">
        <v>37</v>
      </c>
      <c r="DL166" s="178" t="s">
        <v>2659</v>
      </c>
      <c r="DM166" s="178" t="s">
        <v>2663</v>
      </c>
      <c r="DN166" s="362"/>
      <c r="DO166" s="362"/>
      <c r="DP166" s="362"/>
      <c r="DQ166" s="362"/>
      <c r="DR166" s="362"/>
      <c r="DS166" s="362"/>
      <c r="DT166" s="362"/>
      <c r="DU166" s="178" t="s">
        <v>2634</v>
      </c>
      <c r="DV166" s="178" t="s">
        <v>2633</v>
      </c>
      <c r="DW166" s="178"/>
      <c r="DX166" s="347" t="s">
        <v>94</v>
      </c>
      <c r="DY166" s="348" t="s">
        <v>3039</v>
      </c>
      <c r="DZ166" s="347" t="s">
        <v>559</v>
      </c>
      <c r="EA166" s="343">
        <v>3</v>
      </c>
      <c r="EB166" s="360" t="s">
        <v>3549</v>
      </c>
      <c r="EC166" s="347"/>
      <c r="ED166" s="350"/>
      <c r="EE166" s="350"/>
      <c r="EF166" s="351"/>
      <c r="EG166" s="351"/>
      <c r="EH166" s="351"/>
      <c r="EI166" s="351"/>
      <c r="EJ166" s="351"/>
      <c r="EK166" s="351"/>
      <c r="EL166" s="351"/>
      <c r="EM166" s="351"/>
      <c r="EN166" s="351"/>
      <c r="EO166" s="351"/>
      <c r="EP166" s="351"/>
      <c r="EQ166" s="351"/>
      <c r="ER166" s="351"/>
      <c r="ES166" s="351"/>
      <c r="ET166" s="351"/>
      <c r="EU166" s="351"/>
      <c r="EV166" s="351"/>
      <c r="EW166" s="351"/>
      <c r="EX166" s="351"/>
      <c r="EY166" s="351"/>
      <c r="EZ166" s="351"/>
      <c r="FA166" s="351"/>
      <c r="FB166" s="351"/>
      <c r="FC166" s="351"/>
      <c r="FD166" s="351"/>
      <c r="FE166" s="351"/>
      <c r="FF166" s="351"/>
      <c r="FG166" s="351"/>
      <c r="FH166" s="351"/>
      <c r="FI166" s="351"/>
      <c r="FJ166" s="351"/>
      <c r="FK166" s="351"/>
      <c r="FL166" s="351"/>
      <c r="FM166" s="351"/>
      <c r="FN166" s="351"/>
      <c r="FO166" s="351"/>
      <c r="FP166" s="351"/>
      <c r="FQ166" s="351"/>
      <c r="FR166" s="351"/>
      <c r="FS166" s="351"/>
      <c r="FT166" s="351"/>
      <c r="FU166" s="351"/>
      <c r="FV166" s="351"/>
      <c r="FW166" s="351"/>
      <c r="FX166" s="351"/>
    </row>
    <row r="167" spans="1:180" s="352" customFormat="1" ht="15.75" hidden="1" customHeight="1" x14ac:dyDescent="0.25">
      <c r="A167" s="22">
        <v>165</v>
      </c>
      <c r="B167" s="2061"/>
      <c r="C167" s="362" t="s">
        <v>715</v>
      </c>
      <c r="D167" s="362" t="s">
        <v>22</v>
      </c>
      <c r="E167" s="362" t="s">
        <v>4150</v>
      </c>
      <c r="F167" s="362">
        <v>428509</v>
      </c>
      <c r="G167" s="362">
        <v>30</v>
      </c>
      <c r="H167" s="362"/>
      <c r="I167" s="362"/>
      <c r="J167" s="362"/>
      <c r="K167" s="362">
        <v>503462663</v>
      </c>
      <c r="L167" s="362">
        <v>154.69999999999999</v>
      </c>
      <c r="M167" s="362">
        <v>177</v>
      </c>
      <c r="N167" s="178">
        <f t="shared" si="42"/>
        <v>49.379169459606111</v>
      </c>
      <c r="O167" s="363">
        <v>2</v>
      </c>
      <c r="P167" s="178">
        <f t="shared" si="30"/>
        <v>78.322500000000005</v>
      </c>
      <c r="Q167" s="178">
        <f t="shared" si="31"/>
        <v>76.377499999999984</v>
      </c>
      <c r="R167" s="362"/>
      <c r="S167" s="364">
        <v>40681</v>
      </c>
      <c r="T167" s="362" t="s">
        <v>253</v>
      </c>
      <c r="U167" s="362" t="s">
        <v>2490</v>
      </c>
      <c r="V167" s="362" t="s">
        <v>24</v>
      </c>
      <c r="W167" s="362" t="s">
        <v>2974</v>
      </c>
      <c r="X167" s="362"/>
      <c r="Y167" s="362"/>
      <c r="Z167" s="362"/>
      <c r="AA167" s="362"/>
      <c r="AB167" s="362"/>
      <c r="AC167" s="362"/>
      <c r="AD167" s="362"/>
      <c r="AE167" s="362"/>
      <c r="AF167" s="362" t="s">
        <v>2633</v>
      </c>
      <c r="AG167" s="362" t="s">
        <v>2635</v>
      </c>
      <c r="AH167" s="362"/>
      <c r="AI167" s="362"/>
      <c r="AJ167" s="362"/>
      <c r="AK167" s="362"/>
      <c r="AL167" s="362"/>
      <c r="AM167" s="362"/>
      <c r="AN167" s="362" t="s">
        <v>2634</v>
      </c>
      <c r="AO167" s="362"/>
      <c r="AP167" s="362"/>
      <c r="AQ167" s="362" t="s">
        <v>2637</v>
      </c>
      <c r="AR167" s="362"/>
      <c r="AS167" s="362"/>
      <c r="AT167" s="362"/>
      <c r="AU167" s="362"/>
      <c r="AV167" s="362"/>
      <c r="AW167" s="362"/>
      <c r="AX167" s="362"/>
      <c r="AY167" s="362"/>
      <c r="AZ167" s="362"/>
      <c r="BA167" s="362"/>
      <c r="BB167" s="362"/>
      <c r="BC167" s="362"/>
      <c r="BD167" s="362"/>
      <c r="BE167" s="362"/>
      <c r="BF167" s="362"/>
      <c r="BG167" s="362"/>
      <c r="BH167" s="362"/>
      <c r="BI167" s="362"/>
      <c r="BJ167" s="362"/>
      <c r="BK167" s="362" t="s">
        <v>716</v>
      </c>
      <c r="BL167" s="362">
        <v>142</v>
      </c>
      <c r="BM167" s="178">
        <f t="shared" si="32"/>
        <v>16.627933619194124</v>
      </c>
      <c r="BN167" s="362" t="s">
        <v>717</v>
      </c>
      <c r="BO167" s="362">
        <v>113</v>
      </c>
      <c r="BP167" s="178">
        <f t="shared" si="33"/>
        <v>54.597230859873648</v>
      </c>
      <c r="BQ167" s="362" t="s">
        <v>718</v>
      </c>
      <c r="BR167" s="362">
        <v>103.8</v>
      </c>
      <c r="BS167" s="178">
        <f t="shared" si="34"/>
        <v>66.642663087951291</v>
      </c>
      <c r="BT167" s="362" t="s">
        <v>719</v>
      </c>
      <c r="BU167" s="362">
        <v>94</v>
      </c>
      <c r="BV167" s="178">
        <f t="shared" si="35"/>
        <v>79.473666983077479</v>
      </c>
      <c r="BW167" s="362" t="s">
        <v>720</v>
      </c>
      <c r="BX167" s="362">
        <v>88.8</v>
      </c>
      <c r="BY167" s="178">
        <f t="shared" si="40"/>
        <v>86.281954764164851</v>
      </c>
      <c r="BZ167" s="362" t="s">
        <v>2975</v>
      </c>
      <c r="CA167" s="362">
        <v>83</v>
      </c>
      <c r="CB167" s="341">
        <f t="shared" si="36"/>
        <v>93.875814212300739</v>
      </c>
      <c r="CC167" s="362"/>
      <c r="CD167" s="362"/>
      <c r="CE167" s="341">
        <f t="shared" si="37"/>
        <v>202.54656148734904</v>
      </c>
      <c r="CF167" s="362"/>
      <c r="CG167" s="362"/>
      <c r="CH167" s="341">
        <f t="shared" si="38"/>
        <v>202.54656148734904</v>
      </c>
      <c r="CI167" s="362"/>
      <c r="CJ167" s="362"/>
      <c r="CK167" s="341">
        <f t="shared" si="39"/>
        <v>202.54656148734904</v>
      </c>
      <c r="CL167" s="342">
        <v>83</v>
      </c>
      <c r="CM167" s="178">
        <f t="shared" si="29"/>
        <v>93.875814212300739</v>
      </c>
      <c r="CN167" s="343">
        <v>145</v>
      </c>
      <c r="CO167" s="362"/>
      <c r="CP167" s="362"/>
      <c r="CQ167" s="344">
        <v>3</v>
      </c>
      <c r="CR167" s="344">
        <v>1</v>
      </c>
      <c r="CS167" s="178">
        <v>1</v>
      </c>
      <c r="CT167" s="345">
        <v>-0.25</v>
      </c>
      <c r="CU167" s="345">
        <v>0.5</v>
      </c>
      <c r="CV167" s="345">
        <v>0.5</v>
      </c>
      <c r="CW167" s="345">
        <v>0.5</v>
      </c>
      <c r="CX167" s="346">
        <f t="shared" si="41"/>
        <v>6.25</v>
      </c>
      <c r="CY167" s="346" t="s">
        <v>2838</v>
      </c>
      <c r="CZ167" s="346"/>
      <c r="DA167" s="346"/>
      <c r="DB167" s="178" t="s">
        <v>2645</v>
      </c>
      <c r="DC167" s="178" t="s">
        <v>2648</v>
      </c>
      <c r="DD167" s="178" t="s">
        <v>2648</v>
      </c>
      <c r="DE167" s="178" t="s">
        <v>2649</v>
      </c>
      <c r="DF167" s="178" t="s">
        <v>32</v>
      </c>
      <c r="DG167" s="178" t="s">
        <v>32</v>
      </c>
      <c r="DH167" s="178" t="s">
        <v>2653</v>
      </c>
      <c r="DI167" s="178" t="s">
        <v>2657</v>
      </c>
      <c r="DJ167" s="178" t="s">
        <v>37</v>
      </c>
      <c r="DK167" s="178" t="s">
        <v>2659</v>
      </c>
      <c r="DL167" s="178" t="s">
        <v>37</v>
      </c>
      <c r="DM167" s="178" t="s">
        <v>2663</v>
      </c>
      <c r="DN167" s="362"/>
      <c r="DO167" s="362"/>
      <c r="DP167" s="362"/>
      <c r="DQ167" s="362"/>
      <c r="DR167" s="362"/>
      <c r="DS167" s="362"/>
      <c r="DT167" s="362"/>
      <c r="DU167" s="178" t="s">
        <v>2634</v>
      </c>
      <c r="DV167" s="178" t="s">
        <v>2633</v>
      </c>
      <c r="DW167" s="178"/>
      <c r="DX167" s="347" t="s">
        <v>343</v>
      </c>
      <c r="DY167" s="348" t="s">
        <v>3883</v>
      </c>
      <c r="DZ167" s="347" t="s">
        <v>721</v>
      </c>
      <c r="EA167" s="343">
        <v>3</v>
      </c>
      <c r="EB167" s="384" t="s">
        <v>3549</v>
      </c>
      <c r="EC167" s="347"/>
      <c r="ED167" s="350"/>
      <c r="EE167" s="350"/>
      <c r="EF167" s="351"/>
      <c r="EG167" s="351"/>
      <c r="EH167" s="351"/>
      <c r="EI167" s="351"/>
      <c r="EJ167" s="351"/>
      <c r="EK167" s="351"/>
      <c r="EL167" s="351"/>
      <c r="EM167" s="351"/>
      <c r="EN167" s="351"/>
      <c r="EO167" s="351"/>
      <c r="EP167" s="351"/>
      <c r="EQ167" s="351"/>
      <c r="ER167" s="351"/>
      <c r="ES167" s="351"/>
      <c r="ET167" s="351"/>
      <c r="EU167" s="351"/>
      <c r="EV167" s="351"/>
      <c r="EW167" s="351"/>
      <c r="EX167" s="351"/>
      <c r="EY167" s="351"/>
      <c r="EZ167" s="351"/>
      <c r="FA167" s="351"/>
      <c r="FB167" s="351"/>
      <c r="FC167" s="351"/>
      <c r="FD167" s="351"/>
      <c r="FE167" s="351"/>
      <c r="FF167" s="351"/>
      <c r="FG167" s="351"/>
      <c r="FH167" s="351"/>
      <c r="FI167" s="351"/>
      <c r="FJ167" s="351"/>
      <c r="FK167" s="351"/>
      <c r="FL167" s="351"/>
      <c r="FM167" s="351"/>
      <c r="FN167" s="351"/>
      <c r="FO167" s="351"/>
      <c r="FP167" s="351"/>
      <c r="FQ167" s="351"/>
      <c r="FR167" s="351"/>
      <c r="FS167" s="351"/>
      <c r="FT167" s="351"/>
      <c r="FU167" s="351"/>
      <c r="FV167" s="351"/>
      <c r="FW167" s="351"/>
      <c r="FX167" s="351"/>
    </row>
    <row r="168" spans="1:180" s="352" customFormat="1" ht="15.75" hidden="1" customHeight="1" x14ac:dyDescent="0.25">
      <c r="A168" s="472">
        <v>166</v>
      </c>
      <c r="B168" s="2061"/>
      <c r="C168" s="368" t="s">
        <v>7950</v>
      </c>
      <c r="D168" s="362" t="s">
        <v>23</v>
      </c>
      <c r="E168" s="362" t="s">
        <v>4150</v>
      </c>
      <c r="F168" s="362">
        <v>427387</v>
      </c>
      <c r="G168" s="362">
        <v>29</v>
      </c>
      <c r="H168" s="362"/>
      <c r="I168" s="362"/>
      <c r="J168" s="362"/>
      <c r="K168" s="362">
        <v>509943336</v>
      </c>
      <c r="L168" s="362">
        <v>120</v>
      </c>
      <c r="M168" s="362">
        <v>165</v>
      </c>
      <c r="N168" s="178">
        <f t="shared" si="42"/>
        <v>44.0771349862259</v>
      </c>
      <c r="O168" s="363">
        <v>2</v>
      </c>
      <c r="P168" s="178">
        <f t="shared" si="30"/>
        <v>68.062499999999986</v>
      </c>
      <c r="Q168" s="178">
        <f t="shared" si="31"/>
        <v>51.937500000000014</v>
      </c>
      <c r="R168" s="362"/>
      <c r="S168" s="364">
        <v>40682</v>
      </c>
      <c r="T168" s="362" t="s">
        <v>461</v>
      </c>
      <c r="U168" s="362" t="s">
        <v>2474</v>
      </c>
      <c r="V168" s="362" t="s">
        <v>722</v>
      </c>
      <c r="W168" s="362" t="s">
        <v>3264</v>
      </c>
      <c r="X168" s="362"/>
      <c r="Y168" s="362"/>
      <c r="Z168" s="362"/>
      <c r="AA168" s="362"/>
      <c r="AB168" s="362" t="s">
        <v>2633</v>
      </c>
      <c r="AC168" s="362" t="s">
        <v>2635</v>
      </c>
      <c r="AD168" s="362"/>
      <c r="AE168" s="362"/>
      <c r="AF168" s="362"/>
      <c r="AG168" s="362"/>
      <c r="AH168" s="362"/>
      <c r="AI168" s="362"/>
      <c r="AJ168" s="362"/>
      <c r="AK168" s="362"/>
      <c r="AL168" s="362"/>
      <c r="AM168" s="362"/>
      <c r="AN168" s="362" t="s">
        <v>2633</v>
      </c>
      <c r="AO168" s="362" t="s">
        <v>4076</v>
      </c>
      <c r="AP168" s="362" t="s">
        <v>4077</v>
      </c>
      <c r="AQ168" s="362" t="s">
        <v>2635</v>
      </c>
      <c r="AR168" s="362"/>
      <c r="AS168" s="362"/>
      <c r="AT168" s="362"/>
      <c r="AU168" s="362"/>
      <c r="AV168" s="362"/>
      <c r="AW168" s="362"/>
      <c r="AX168" s="362"/>
      <c r="AY168" s="362"/>
      <c r="AZ168" s="362"/>
      <c r="BA168" s="362" t="s">
        <v>3971</v>
      </c>
      <c r="BB168" s="362" t="s">
        <v>3970</v>
      </c>
      <c r="BC168" s="362"/>
      <c r="BD168" s="362"/>
      <c r="BE168" s="362"/>
      <c r="BF168" s="362"/>
      <c r="BG168" s="362"/>
      <c r="BH168" s="362"/>
      <c r="BI168" s="362"/>
      <c r="BJ168" s="362"/>
      <c r="BK168" s="362">
        <v>111</v>
      </c>
      <c r="BL168" s="362">
        <v>111</v>
      </c>
      <c r="BM168" s="178">
        <f t="shared" si="32"/>
        <v>17.328519855595665</v>
      </c>
      <c r="BN168" s="362">
        <v>100</v>
      </c>
      <c r="BO168" s="362">
        <v>100</v>
      </c>
      <c r="BP168" s="178">
        <f t="shared" si="33"/>
        <v>38.507821901323695</v>
      </c>
      <c r="BQ168" s="362" t="s">
        <v>723</v>
      </c>
      <c r="BR168" s="362">
        <v>94</v>
      </c>
      <c r="BS168" s="178">
        <f t="shared" si="34"/>
        <v>50.0601684717208</v>
      </c>
      <c r="BT168" s="362" t="s">
        <v>724</v>
      </c>
      <c r="BU168" s="362">
        <v>82</v>
      </c>
      <c r="BV168" s="178">
        <f t="shared" si="35"/>
        <v>73.164861612515026</v>
      </c>
      <c r="BW168" s="362">
        <v>83</v>
      </c>
      <c r="BX168" s="362">
        <v>83</v>
      </c>
      <c r="BY168" s="178">
        <f t="shared" si="40"/>
        <v>71.239470517448837</v>
      </c>
      <c r="BZ168" s="362" t="s">
        <v>3265</v>
      </c>
      <c r="CA168" s="362">
        <v>78.8</v>
      </c>
      <c r="CB168" s="341">
        <f t="shared" si="36"/>
        <v>79.326113116726816</v>
      </c>
      <c r="CC168" s="362"/>
      <c r="CD168" s="362"/>
      <c r="CE168" s="341">
        <f t="shared" si="37"/>
        <v>231.0469314079422</v>
      </c>
      <c r="CF168" s="362"/>
      <c r="CG168" s="362"/>
      <c r="CH168" s="341">
        <f t="shared" si="38"/>
        <v>231.0469314079422</v>
      </c>
      <c r="CI168" s="362"/>
      <c r="CJ168" s="362"/>
      <c r="CK168" s="341">
        <f t="shared" si="39"/>
        <v>231.0469314079422</v>
      </c>
      <c r="CL168" s="342">
        <v>78.8</v>
      </c>
      <c r="CM168" s="178">
        <f t="shared" si="29"/>
        <v>79.326113116726816</v>
      </c>
      <c r="CN168" s="343">
        <v>135</v>
      </c>
      <c r="CO168" s="362"/>
      <c r="CP168" s="362"/>
      <c r="CQ168" s="344">
        <v>3</v>
      </c>
      <c r="CR168" s="344">
        <v>1</v>
      </c>
      <c r="CS168" s="178">
        <v>1</v>
      </c>
      <c r="CT168" s="345">
        <v>0.25</v>
      </c>
      <c r="CU168" s="345">
        <v>0.5</v>
      </c>
      <c r="CV168" s="345">
        <v>0.5</v>
      </c>
      <c r="CW168" s="345">
        <v>0.5</v>
      </c>
      <c r="CX168" s="346">
        <f t="shared" si="41"/>
        <v>6.75</v>
      </c>
      <c r="CY168" s="346" t="s">
        <v>2838</v>
      </c>
      <c r="CZ168" s="346" t="s">
        <v>2633</v>
      </c>
      <c r="DA168" s="346" t="s">
        <v>3977</v>
      </c>
      <c r="DB168" s="178" t="s">
        <v>2643</v>
      </c>
      <c r="DC168" s="178" t="s">
        <v>2648</v>
      </c>
      <c r="DD168" s="178" t="s">
        <v>2647</v>
      </c>
      <c r="DE168" s="178" t="s">
        <v>2649</v>
      </c>
      <c r="DF168" s="178" t="s">
        <v>2652</v>
      </c>
      <c r="DG168" s="178" t="s">
        <v>2653</v>
      </c>
      <c r="DH168" s="178" t="s">
        <v>2654</v>
      </c>
      <c r="DI168" s="178" t="s">
        <v>2658</v>
      </c>
      <c r="DJ168" s="178" t="s">
        <v>37</v>
      </c>
      <c r="DK168" s="178" t="s">
        <v>37</v>
      </c>
      <c r="DL168" s="178" t="s">
        <v>37</v>
      </c>
      <c r="DM168" s="178" t="s">
        <v>2663</v>
      </c>
      <c r="DN168" s="362" t="s">
        <v>4001</v>
      </c>
      <c r="DO168" s="362" t="s">
        <v>4002</v>
      </c>
      <c r="DP168" s="362" t="s">
        <v>2648</v>
      </c>
      <c r="DQ168" s="362" t="s">
        <v>4070</v>
      </c>
      <c r="DR168" s="362"/>
      <c r="DS168" s="362" t="s">
        <v>2633</v>
      </c>
      <c r="DT168" s="362" t="s">
        <v>4074</v>
      </c>
      <c r="DU168" s="178" t="s">
        <v>2634</v>
      </c>
      <c r="DV168" s="178" t="s">
        <v>2633</v>
      </c>
      <c r="DW168" s="178"/>
      <c r="DX168" s="347" t="s">
        <v>725</v>
      </c>
      <c r="DY168" s="348" t="s">
        <v>726</v>
      </c>
      <c r="DZ168" s="347" t="s">
        <v>727</v>
      </c>
      <c r="EA168" s="343">
        <v>3</v>
      </c>
      <c r="EB168" s="349" t="s">
        <v>728</v>
      </c>
      <c r="EC168" s="347"/>
      <c r="ED168" s="350"/>
      <c r="EE168" s="350"/>
      <c r="EF168" s="351"/>
      <c r="EG168" s="351"/>
      <c r="EH168" s="351"/>
      <c r="EI168" s="351"/>
      <c r="EJ168" s="351"/>
      <c r="EK168" s="351"/>
      <c r="EL168" s="351"/>
      <c r="EM168" s="351"/>
      <c r="EN168" s="351"/>
      <c r="EO168" s="351"/>
      <c r="EP168" s="351"/>
      <c r="EQ168" s="351"/>
      <c r="ER168" s="351"/>
      <c r="ES168" s="351"/>
      <c r="ET168" s="351"/>
      <c r="EU168" s="351"/>
      <c r="EV168" s="351"/>
      <c r="EW168" s="351"/>
      <c r="EX168" s="351"/>
      <c r="EY168" s="351"/>
      <c r="EZ168" s="351"/>
      <c r="FA168" s="351"/>
      <c r="FB168" s="351"/>
      <c r="FC168" s="351"/>
      <c r="FD168" s="351"/>
      <c r="FE168" s="351"/>
      <c r="FF168" s="351"/>
      <c r="FG168" s="351"/>
      <c r="FH168" s="351"/>
      <c r="FI168" s="351"/>
      <c r="FJ168" s="351"/>
      <c r="FK168" s="351"/>
      <c r="FL168" s="351"/>
      <c r="FM168" s="351"/>
      <c r="FN168" s="351"/>
      <c r="FO168" s="351"/>
      <c r="FP168" s="351"/>
      <c r="FQ168" s="351"/>
      <c r="FR168" s="351"/>
      <c r="FS168" s="351"/>
      <c r="FT168" s="351"/>
      <c r="FU168" s="351"/>
      <c r="FV168" s="351"/>
      <c r="FW168" s="351"/>
      <c r="FX168" s="351"/>
    </row>
    <row r="169" spans="1:180" s="352" customFormat="1" ht="15.75" hidden="1" customHeight="1" x14ac:dyDescent="0.25">
      <c r="A169" s="22">
        <v>167</v>
      </c>
      <c r="B169" s="2061"/>
      <c r="C169" s="362" t="s">
        <v>7951</v>
      </c>
      <c r="D169" s="362" t="s">
        <v>23</v>
      </c>
      <c r="E169" s="362" t="s">
        <v>4114</v>
      </c>
      <c r="F169" s="362">
        <v>428519</v>
      </c>
      <c r="G169" s="362">
        <v>19</v>
      </c>
      <c r="H169" s="362"/>
      <c r="I169" s="362"/>
      <c r="J169" s="362"/>
      <c r="K169" s="362" t="s">
        <v>729</v>
      </c>
      <c r="L169" s="362">
        <v>89.5</v>
      </c>
      <c r="M169" s="362">
        <v>151</v>
      </c>
      <c r="N169" s="178">
        <f t="shared" si="42"/>
        <v>39.252664356826457</v>
      </c>
      <c r="O169" s="363">
        <v>1</v>
      </c>
      <c r="P169" s="178">
        <f t="shared" si="30"/>
        <v>57.002499999999998</v>
      </c>
      <c r="Q169" s="178">
        <f t="shared" si="31"/>
        <v>32.497500000000002</v>
      </c>
      <c r="R169" s="362"/>
      <c r="S169" s="364">
        <v>40682</v>
      </c>
      <c r="T169" s="362" t="s">
        <v>253</v>
      </c>
      <c r="U169" s="362" t="s">
        <v>2490</v>
      </c>
      <c r="V169" s="362" t="s">
        <v>730</v>
      </c>
      <c r="W169" s="362" t="s">
        <v>3254</v>
      </c>
      <c r="X169" s="362"/>
      <c r="Y169" s="362"/>
      <c r="Z169" s="362"/>
      <c r="AA169" s="362"/>
      <c r="AB169" s="362" t="s">
        <v>2633</v>
      </c>
      <c r="AC169" s="362" t="s">
        <v>2635</v>
      </c>
      <c r="AD169" s="362"/>
      <c r="AE169" s="362"/>
      <c r="AF169" s="362"/>
      <c r="AG169" s="362"/>
      <c r="AH169" s="362"/>
      <c r="AI169" s="362"/>
      <c r="AJ169" s="362"/>
      <c r="AK169" s="362"/>
      <c r="AL169" s="362"/>
      <c r="AM169" s="362"/>
      <c r="AN169" s="362" t="s">
        <v>2634</v>
      </c>
      <c r="AO169" s="362"/>
      <c r="AP169" s="362"/>
      <c r="AQ169" s="362" t="s">
        <v>2637</v>
      </c>
      <c r="AR169" s="362"/>
      <c r="AS169" s="362"/>
      <c r="AT169" s="362"/>
      <c r="AU169" s="362"/>
      <c r="AV169" s="362"/>
      <c r="AW169" s="362"/>
      <c r="AX169" s="362"/>
      <c r="AY169" s="362"/>
      <c r="AZ169" s="362"/>
      <c r="BA169" s="362"/>
      <c r="BB169" s="362"/>
      <c r="BC169" s="362"/>
      <c r="BD169" s="362"/>
      <c r="BE169" s="362"/>
      <c r="BF169" s="362"/>
      <c r="BG169" s="362"/>
      <c r="BH169" s="362"/>
      <c r="BI169" s="362"/>
      <c r="BJ169" s="362"/>
      <c r="BK169" s="362" t="s">
        <v>731</v>
      </c>
      <c r="BL169" s="362">
        <v>83.5</v>
      </c>
      <c r="BM169" s="178">
        <f t="shared" si="32"/>
        <v>18.462958689129934</v>
      </c>
      <c r="BN169" s="362">
        <v>75</v>
      </c>
      <c r="BO169" s="362">
        <v>75</v>
      </c>
      <c r="BP169" s="178">
        <f t="shared" si="33"/>
        <v>44.618816832063999</v>
      </c>
      <c r="BQ169" s="362" t="s">
        <v>732</v>
      </c>
      <c r="BR169" s="362">
        <v>65</v>
      </c>
      <c r="BS169" s="178">
        <f t="shared" si="34"/>
        <v>75.390414647280551</v>
      </c>
      <c r="BT169" s="362">
        <v>64.5</v>
      </c>
      <c r="BU169" s="362">
        <v>64.5</v>
      </c>
      <c r="BV169" s="178">
        <f t="shared" si="35"/>
        <v>76.92899453804138</v>
      </c>
      <c r="BW169" s="362" t="s">
        <v>3255</v>
      </c>
      <c r="BX169" s="362">
        <v>64</v>
      </c>
      <c r="BY169" s="178">
        <f t="shared" si="40"/>
        <v>78.467574428802209</v>
      </c>
      <c r="BZ169" s="362"/>
      <c r="CA169" s="362"/>
      <c r="CB169" s="341">
        <f t="shared" si="36"/>
        <v>275.40580044618815</v>
      </c>
      <c r="CC169" s="362"/>
      <c r="CD169" s="362"/>
      <c r="CE169" s="341">
        <f t="shared" si="37"/>
        <v>275.40580044618815</v>
      </c>
      <c r="CF169" s="362"/>
      <c r="CG169" s="362"/>
      <c r="CH169" s="341">
        <f t="shared" si="38"/>
        <v>275.40580044618815</v>
      </c>
      <c r="CI169" s="362"/>
      <c r="CJ169" s="362"/>
      <c r="CK169" s="341">
        <f t="shared" si="39"/>
        <v>275.40580044618815</v>
      </c>
      <c r="CL169" s="342">
        <v>64</v>
      </c>
      <c r="CM169" s="178">
        <f t="shared" si="29"/>
        <v>78.467574428802209</v>
      </c>
      <c r="CN169" s="343">
        <v>105</v>
      </c>
      <c r="CO169" s="362"/>
      <c r="CP169" s="362"/>
      <c r="CQ169" s="344">
        <v>3</v>
      </c>
      <c r="CR169" s="344">
        <v>1</v>
      </c>
      <c r="CS169" s="178">
        <v>1</v>
      </c>
      <c r="CT169" s="345">
        <v>0</v>
      </c>
      <c r="CU169" s="345">
        <v>0.5</v>
      </c>
      <c r="CV169" s="345">
        <v>0</v>
      </c>
      <c r="CW169" s="345"/>
      <c r="CX169" s="346">
        <f t="shared" si="41"/>
        <v>5.5</v>
      </c>
      <c r="CY169" s="346" t="s">
        <v>2838</v>
      </c>
      <c r="CZ169" s="346"/>
      <c r="DA169" s="346"/>
      <c r="DB169" s="178" t="s">
        <v>2643</v>
      </c>
      <c r="DC169" s="178" t="s">
        <v>2648</v>
      </c>
      <c r="DD169" s="178" t="s">
        <v>2646</v>
      </c>
      <c r="DE169" s="178" t="s">
        <v>2649</v>
      </c>
      <c r="DF169" s="178" t="s">
        <v>32</v>
      </c>
      <c r="DG169" s="178" t="s">
        <v>2654</v>
      </c>
      <c r="DH169" s="178" t="s">
        <v>2653</v>
      </c>
      <c r="DI169" s="178" t="s">
        <v>2658</v>
      </c>
      <c r="DJ169" s="178" t="s">
        <v>37</v>
      </c>
      <c r="DK169" s="178" t="s">
        <v>37</v>
      </c>
      <c r="DL169" s="178" t="s">
        <v>2659</v>
      </c>
      <c r="DM169" s="178" t="s">
        <v>2663</v>
      </c>
      <c r="DN169" s="362"/>
      <c r="DO169" s="362"/>
      <c r="DP169" s="362"/>
      <c r="DQ169" s="362"/>
      <c r="DR169" s="362"/>
      <c r="DS169" s="362"/>
      <c r="DT169" s="362"/>
      <c r="DU169" s="178" t="s">
        <v>2634</v>
      </c>
      <c r="DV169" s="178" t="s">
        <v>2633</v>
      </c>
      <c r="DW169" s="178" t="s">
        <v>3256</v>
      </c>
      <c r="DX169" s="347" t="s">
        <v>94</v>
      </c>
      <c r="DY169" s="348" t="s">
        <v>126</v>
      </c>
      <c r="DZ169" s="347" t="s">
        <v>733</v>
      </c>
      <c r="EA169" s="343">
        <v>3</v>
      </c>
      <c r="EB169" s="360" t="s">
        <v>3549</v>
      </c>
      <c r="EC169" s="347"/>
      <c r="ED169" s="350"/>
      <c r="EE169" s="350"/>
      <c r="EF169" s="351"/>
      <c r="EG169" s="351"/>
      <c r="EH169" s="351"/>
      <c r="EI169" s="351"/>
      <c r="EJ169" s="351"/>
      <c r="EK169" s="351"/>
      <c r="EL169" s="351"/>
      <c r="EM169" s="351"/>
      <c r="EN169" s="351"/>
      <c r="EO169" s="351"/>
      <c r="EP169" s="351"/>
      <c r="EQ169" s="351"/>
      <c r="ER169" s="351"/>
      <c r="ES169" s="351"/>
      <c r="ET169" s="351"/>
      <c r="EU169" s="351"/>
      <c r="EV169" s="351"/>
      <c r="EW169" s="351"/>
      <c r="EX169" s="351"/>
      <c r="EY169" s="351"/>
      <c r="EZ169" s="351"/>
      <c r="FA169" s="351"/>
      <c r="FB169" s="351"/>
      <c r="FC169" s="351"/>
      <c r="FD169" s="351"/>
      <c r="FE169" s="351"/>
      <c r="FF169" s="351"/>
      <c r="FG169" s="351"/>
      <c r="FH169" s="351"/>
      <c r="FI169" s="351"/>
      <c r="FJ169" s="351"/>
      <c r="FK169" s="351"/>
      <c r="FL169" s="351"/>
      <c r="FM169" s="351"/>
      <c r="FN169" s="351"/>
      <c r="FO169" s="351"/>
      <c r="FP169" s="351"/>
      <c r="FQ169" s="351"/>
      <c r="FR169" s="351"/>
      <c r="FS169" s="351"/>
      <c r="FT169" s="351"/>
      <c r="FU169" s="351"/>
      <c r="FV169" s="351"/>
      <c r="FW169" s="351"/>
      <c r="FX169" s="351"/>
    </row>
    <row r="170" spans="1:180" s="352" customFormat="1" ht="15.75" hidden="1" customHeight="1" x14ac:dyDescent="0.25">
      <c r="A170" s="472">
        <v>168</v>
      </c>
      <c r="B170" s="2061"/>
      <c r="C170" s="362" t="s">
        <v>7952</v>
      </c>
      <c r="D170" s="362" t="s">
        <v>22</v>
      </c>
      <c r="E170" s="362" t="s">
        <v>4150</v>
      </c>
      <c r="F170" s="362">
        <v>201610</v>
      </c>
      <c r="G170" s="362">
        <v>36</v>
      </c>
      <c r="H170" s="362"/>
      <c r="I170" s="362"/>
      <c r="J170" s="362"/>
      <c r="K170" s="362">
        <v>505251490</v>
      </c>
      <c r="L170" s="362">
        <v>134</v>
      </c>
      <c r="M170" s="362">
        <v>171</v>
      </c>
      <c r="N170" s="178">
        <f t="shared" si="42"/>
        <v>45.826066140008884</v>
      </c>
      <c r="O170" s="363">
        <v>2</v>
      </c>
      <c r="P170" s="178">
        <f t="shared" si="30"/>
        <v>73.102499999999992</v>
      </c>
      <c r="Q170" s="178">
        <f t="shared" si="31"/>
        <v>60.897500000000008</v>
      </c>
      <c r="R170" s="362"/>
      <c r="S170" s="364">
        <v>40685</v>
      </c>
      <c r="T170" s="362" t="s">
        <v>253</v>
      </c>
      <c r="U170" s="362" t="s">
        <v>2490</v>
      </c>
      <c r="V170" s="362" t="s">
        <v>734</v>
      </c>
      <c r="W170" s="362" t="s">
        <v>2976</v>
      </c>
      <c r="X170" s="362"/>
      <c r="Y170" s="362"/>
      <c r="Z170" s="362"/>
      <c r="AA170" s="362"/>
      <c r="AB170" s="362" t="s">
        <v>2633</v>
      </c>
      <c r="AC170" s="362" t="s">
        <v>2635</v>
      </c>
      <c r="AD170" s="362"/>
      <c r="AE170" s="362"/>
      <c r="AF170" s="362"/>
      <c r="AG170" s="362"/>
      <c r="AH170" s="362"/>
      <c r="AI170" s="362"/>
      <c r="AJ170" s="362"/>
      <c r="AK170" s="362"/>
      <c r="AL170" s="362" t="s">
        <v>2633</v>
      </c>
      <c r="AM170" s="362" t="s">
        <v>2635</v>
      </c>
      <c r="AN170" s="362" t="s">
        <v>2633</v>
      </c>
      <c r="AO170" s="362" t="s">
        <v>4075</v>
      </c>
      <c r="AP170" s="362" t="s">
        <v>4088</v>
      </c>
      <c r="AQ170" s="362" t="s">
        <v>2638</v>
      </c>
      <c r="AR170" s="362" t="s">
        <v>4068</v>
      </c>
      <c r="AS170" s="362" t="s">
        <v>4078</v>
      </c>
      <c r="AT170" s="362"/>
      <c r="AU170" s="362"/>
      <c r="AV170" s="362"/>
      <c r="AW170" s="362"/>
      <c r="AX170" s="362"/>
      <c r="AY170" s="362"/>
      <c r="AZ170" s="362"/>
      <c r="BA170" s="362"/>
      <c r="BB170" s="362"/>
      <c r="BC170" s="362"/>
      <c r="BD170" s="362"/>
      <c r="BE170" s="362" t="s">
        <v>2633</v>
      </c>
      <c r="BF170" s="362" t="s">
        <v>2633</v>
      </c>
      <c r="BG170" s="362"/>
      <c r="BH170" s="362"/>
      <c r="BI170" s="362"/>
      <c r="BJ170" s="362"/>
      <c r="BK170" s="362" t="s">
        <v>735</v>
      </c>
      <c r="BL170" s="362">
        <v>124</v>
      </c>
      <c r="BM170" s="178">
        <f t="shared" si="32"/>
        <v>16.421035346278583</v>
      </c>
      <c r="BN170" s="362" t="s">
        <v>736</v>
      </c>
      <c r="BO170" s="362">
        <v>102</v>
      </c>
      <c r="BP170" s="178">
        <f t="shared" si="33"/>
        <v>52.547313108091451</v>
      </c>
      <c r="BQ170" s="362" t="s">
        <v>737</v>
      </c>
      <c r="BR170" s="362">
        <v>94.1</v>
      </c>
      <c r="BS170" s="178">
        <f t="shared" si="34"/>
        <v>65.519931031651552</v>
      </c>
      <c r="BT170" s="362">
        <v>91</v>
      </c>
      <c r="BU170" s="362">
        <v>91</v>
      </c>
      <c r="BV170" s="178">
        <f t="shared" si="35"/>
        <v>70.610451988997909</v>
      </c>
      <c r="BW170" s="362" t="s">
        <v>2977</v>
      </c>
      <c r="BX170" s="362">
        <v>88</v>
      </c>
      <c r="BY170" s="178">
        <f t="shared" si="40"/>
        <v>75.536762592881473</v>
      </c>
      <c r="BZ170" s="362"/>
      <c r="CA170" s="362"/>
      <c r="CB170" s="341">
        <f t="shared" si="36"/>
        <v>220.04187364013296</v>
      </c>
      <c r="CC170" s="362"/>
      <c r="CD170" s="362"/>
      <c r="CE170" s="341">
        <f t="shared" si="37"/>
        <v>220.04187364013296</v>
      </c>
      <c r="CF170" s="362"/>
      <c r="CG170" s="362"/>
      <c r="CH170" s="341">
        <f t="shared" si="38"/>
        <v>220.04187364013296</v>
      </c>
      <c r="CI170" s="362"/>
      <c r="CJ170" s="362"/>
      <c r="CK170" s="341">
        <f t="shared" si="39"/>
        <v>220.04187364013296</v>
      </c>
      <c r="CL170" s="342">
        <v>88</v>
      </c>
      <c r="CM170" s="178">
        <f t="shared" si="29"/>
        <v>75.536762592881473</v>
      </c>
      <c r="CN170" s="343">
        <v>95</v>
      </c>
      <c r="CO170" s="362"/>
      <c r="CP170" s="362"/>
      <c r="CQ170" s="344">
        <v>3</v>
      </c>
      <c r="CR170" s="344">
        <v>1</v>
      </c>
      <c r="CS170" s="178">
        <v>1</v>
      </c>
      <c r="CT170" s="345">
        <v>0.5</v>
      </c>
      <c r="CU170" s="345">
        <v>0.5</v>
      </c>
      <c r="CV170" s="345">
        <v>0.25</v>
      </c>
      <c r="CW170" s="345">
        <v>0.5</v>
      </c>
      <c r="CX170" s="346">
        <f t="shared" si="41"/>
        <v>6.75</v>
      </c>
      <c r="CY170" s="346" t="s">
        <v>2838</v>
      </c>
      <c r="CZ170" s="346"/>
      <c r="DA170" s="346"/>
      <c r="DB170" s="178" t="s">
        <v>2644</v>
      </c>
      <c r="DC170" s="178" t="s">
        <v>2648</v>
      </c>
      <c r="DD170" s="178" t="s">
        <v>2646</v>
      </c>
      <c r="DE170" s="178" t="s">
        <v>2651</v>
      </c>
      <c r="DF170" s="178" t="s">
        <v>32</v>
      </c>
      <c r="DG170" s="178" t="s">
        <v>32</v>
      </c>
      <c r="DH170" s="178" t="s">
        <v>2653</v>
      </c>
      <c r="DI170" s="178" t="s">
        <v>2657</v>
      </c>
      <c r="DJ170" s="178" t="s">
        <v>2659</v>
      </c>
      <c r="DK170" s="178" t="s">
        <v>2659</v>
      </c>
      <c r="DL170" s="178" t="s">
        <v>2659</v>
      </c>
      <c r="DM170" s="178" t="s">
        <v>2663</v>
      </c>
      <c r="DN170" s="362"/>
      <c r="DO170" s="362"/>
      <c r="DP170" s="362"/>
      <c r="DQ170" s="362"/>
      <c r="DR170" s="362"/>
      <c r="DS170" s="362"/>
      <c r="DT170" s="362"/>
      <c r="DU170" s="178" t="s">
        <v>2634</v>
      </c>
      <c r="DV170" s="178" t="s">
        <v>2633</v>
      </c>
      <c r="DW170" s="178"/>
      <c r="DX170" s="347" t="s">
        <v>738</v>
      </c>
      <c r="DY170" s="348" t="s">
        <v>739</v>
      </c>
      <c r="DZ170" s="347" t="s">
        <v>733</v>
      </c>
      <c r="EA170" s="343">
        <v>3</v>
      </c>
      <c r="EB170" s="384" t="s">
        <v>3747</v>
      </c>
      <c r="EC170" s="347"/>
      <c r="ED170" s="350"/>
      <c r="EE170" s="350"/>
      <c r="EF170" s="351"/>
      <c r="EG170" s="351"/>
      <c r="EH170" s="351"/>
      <c r="EI170" s="351"/>
      <c r="EJ170" s="351"/>
      <c r="EK170" s="351"/>
      <c r="EL170" s="351"/>
      <c r="EM170" s="351"/>
      <c r="EN170" s="351"/>
      <c r="EO170" s="351"/>
      <c r="EP170" s="351"/>
      <c r="EQ170" s="351"/>
      <c r="ER170" s="351"/>
      <c r="ES170" s="351"/>
      <c r="ET170" s="351"/>
      <c r="EU170" s="351"/>
      <c r="EV170" s="351"/>
      <c r="EW170" s="351"/>
      <c r="EX170" s="351"/>
      <c r="EY170" s="351"/>
      <c r="EZ170" s="351"/>
      <c r="FA170" s="351"/>
      <c r="FB170" s="351"/>
      <c r="FC170" s="351"/>
      <c r="FD170" s="351"/>
      <c r="FE170" s="351"/>
      <c r="FF170" s="351"/>
      <c r="FG170" s="351"/>
      <c r="FH170" s="351"/>
      <c r="FI170" s="351"/>
      <c r="FJ170" s="351"/>
      <c r="FK170" s="351"/>
      <c r="FL170" s="351"/>
      <c r="FM170" s="351"/>
      <c r="FN170" s="351"/>
      <c r="FO170" s="351"/>
      <c r="FP170" s="351"/>
      <c r="FQ170" s="351"/>
      <c r="FR170" s="351"/>
      <c r="FS170" s="351"/>
      <c r="FT170" s="351"/>
      <c r="FU170" s="351"/>
      <c r="FV170" s="351"/>
      <c r="FW170" s="351"/>
      <c r="FX170" s="351"/>
    </row>
    <row r="171" spans="1:180" s="352" customFormat="1" ht="15.75" hidden="1" customHeight="1" x14ac:dyDescent="0.25">
      <c r="A171" s="189">
        <v>169</v>
      </c>
      <c r="B171" s="2061"/>
      <c r="C171" s="362" t="s">
        <v>6609</v>
      </c>
      <c r="D171" s="362" t="s">
        <v>22</v>
      </c>
      <c r="E171" s="362" t="s">
        <v>4126</v>
      </c>
      <c r="F171" s="362">
        <v>427383</v>
      </c>
      <c r="G171" s="362">
        <v>32</v>
      </c>
      <c r="H171" s="362" t="s">
        <v>2633</v>
      </c>
      <c r="I171" s="362" t="s">
        <v>2633</v>
      </c>
      <c r="J171" s="362" t="s">
        <v>2633</v>
      </c>
      <c r="K171" s="362">
        <v>506199995</v>
      </c>
      <c r="L171" s="362">
        <v>153</v>
      </c>
      <c r="M171" s="362">
        <v>188</v>
      </c>
      <c r="N171" s="178">
        <f t="shared" si="42"/>
        <v>43.28881846989588</v>
      </c>
      <c r="O171" s="363">
        <v>2</v>
      </c>
      <c r="P171" s="178">
        <f t="shared" si="30"/>
        <v>88.36</v>
      </c>
      <c r="Q171" s="178">
        <f t="shared" si="31"/>
        <v>64.64</v>
      </c>
      <c r="R171" s="362"/>
      <c r="S171" s="364">
        <v>40685</v>
      </c>
      <c r="T171" s="362" t="s">
        <v>253</v>
      </c>
      <c r="U171" s="362" t="s">
        <v>2490</v>
      </c>
      <c r="V171" s="362" t="s">
        <v>390</v>
      </c>
      <c r="W171" s="362" t="s">
        <v>3143</v>
      </c>
      <c r="X171" s="362"/>
      <c r="Y171" s="362"/>
      <c r="Z171" s="362"/>
      <c r="AA171" s="362"/>
      <c r="AB171" s="362"/>
      <c r="AC171" s="362"/>
      <c r="AD171" s="362"/>
      <c r="AE171" s="362"/>
      <c r="AF171" s="362"/>
      <c r="AG171" s="362"/>
      <c r="AH171" s="362"/>
      <c r="AI171" s="362"/>
      <c r="AJ171" s="362"/>
      <c r="AK171" s="362"/>
      <c r="AL171" s="362"/>
      <c r="AM171" s="362"/>
      <c r="AN171" s="362" t="s">
        <v>2634</v>
      </c>
      <c r="AO171" s="362"/>
      <c r="AP171" s="362"/>
      <c r="AQ171" s="362" t="s">
        <v>2638</v>
      </c>
      <c r="AR171" s="362" t="s">
        <v>4075</v>
      </c>
      <c r="AS171" s="362" t="s">
        <v>4078</v>
      </c>
      <c r="AT171" s="362"/>
      <c r="AU171" s="362"/>
      <c r="AV171" s="362"/>
      <c r="AW171" s="362"/>
      <c r="AX171" s="362"/>
      <c r="AY171" s="362"/>
      <c r="AZ171" s="362"/>
      <c r="BA171" s="362"/>
      <c r="BB171" s="362"/>
      <c r="BC171" s="362"/>
      <c r="BD171" s="362"/>
      <c r="BE171" s="362" t="s">
        <v>2633</v>
      </c>
      <c r="BF171" s="362" t="s">
        <v>2633</v>
      </c>
      <c r="BG171" s="362"/>
      <c r="BH171" s="362"/>
      <c r="BI171" s="362"/>
      <c r="BJ171" s="362"/>
      <c r="BK171" s="362" t="s">
        <v>740</v>
      </c>
      <c r="BL171" s="362">
        <v>140.69999999999999</v>
      </c>
      <c r="BM171" s="178">
        <f t="shared" si="32"/>
        <v>19.02846534653467</v>
      </c>
      <c r="BN171" s="362">
        <v>129</v>
      </c>
      <c r="BO171" s="362">
        <v>129</v>
      </c>
      <c r="BP171" s="178">
        <f t="shared" si="33"/>
        <v>37.128712871287128</v>
      </c>
      <c r="BQ171" s="362" t="s">
        <v>741</v>
      </c>
      <c r="BR171" s="362">
        <v>119</v>
      </c>
      <c r="BS171" s="178">
        <f t="shared" si="34"/>
        <v>52.599009900990104</v>
      </c>
      <c r="BT171" s="362" t="s">
        <v>742</v>
      </c>
      <c r="BU171" s="362">
        <v>105</v>
      </c>
      <c r="BV171" s="178">
        <f t="shared" si="35"/>
        <v>74.257425742574256</v>
      </c>
      <c r="BW171" s="362">
        <v>99</v>
      </c>
      <c r="BX171" s="362">
        <v>99</v>
      </c>
      <c r="BY171" s="178">
        <f t="shared" si="40"/>
        <v>83.539603960396036</v>
      </c>
      <c r="BZ171" s="362" t="s">
        <v>2971</v>
      </c>
      <c r="CA171" s="362">
        <v>86</v>
      </c>
      <c r="CB171" s="341">
        <f t="shared" si="36"/>
        <v>103.6509900990099</v>
      </c>
      <c r="CC171" s="362" t="s">
        <v>6610</v>
      </c>
      <c r="CD171" s="362">
        <v>78</v>
      </c>
      <c r="CE171" s="341">
        <f t="shared" si="37"/>
        <v>116.02722772277228</v>
      </c>
      <c r="CF171" s="362"/>
      <c r="CG171" s="362"/>
      <c r="CH171" s="341">
        <f t="shared" si="38"/>
        <v>236.69554455445544</v>
      </c>
      <c r="CI171" s="362"/>
      <c r="CJ171" s="362"/>
      <c r="CK171" s="341">
        <f t="shared" si="39"/>
        <v>236.69554455445544</v>
      </c>
      <c r="CL171" s="342">
        <v>78</v>
      </c>
      <c r="CM171" s="178">
        <f t="shared" si="29"/>
        <v>116.02722772277228</v>
      </c>
      <c r="CN171" s="343">
        <v>105</v>
      </c>
      <c r="CO171" s="362"/>
      <c r="CP171" s="362"/>
      <c r="CQ171" s="344">
        <v>3</v>
      </c>
      <c r="CR171" s="344">
        <v>0</v>
      </c>
      <c r="CS171" s="178">
        <v>1</v>
      </c>
      <c r="CT171" s="345">
        <v>0.5</v>
      </c>
      <c r="CU171" s="345">
        <v>0.5</v>
      </c>
      <c r="CV171" s="345">
        <v>0.5</v>
      </c>
      <c r="CW171" s="345">
        <v>0.5</v>
      </c>
      <c r="CX171" s="346">
        <f t="shared" si="41"/>
        <v>6</v>
      </c>
      <c r="CY171" s="346" t="s">
        <v>2838</v>
      </c>
      <c r="CZ171" s="346" t="s">
        <v>2634</v>
      </c>
      <c r="DA171" s="346"/>
      <c r="DB171" s="178" t="s">
        <v>2645</v>
      </c>
      <c r="DC171" s="178" t="s">
        <v>2648</v>
      </c>
      <c r="DD171" s="178" t="s">
        <v>2647</v>
      </c>
      <c r="DE171" s="178" t="s">
        <v>2649</v>
      </c>
      <c r="DF171" s="178" t="s">
        <v>32</v>
      </c>
      <c r="DG171" s="178" t="s">
        <v>32</v>
      </c>
      <c r="DH171" s="178" t="s">
        <v>2653</v>
      </c>
      <c r="DI171" s="178" t="s">
        <v>2657</v>
      </c>
      <c r="DJ171" s="178" t="s">
        <v>37</v>
      </c>
      <c r="DK171" s="178" t="s">
        <v>2659</v>
      </c>
      <c r="DL171" s="178" t="s">
        <v>37</v>
      </c>
      <c r="DM171" s="178" t="s">
        <v>2663</v>
      </c>
      <c r="DN171" s="362"/>
      <c r="DO171" s="362"/>
      <c r="DP171" s="362"/>
      <c r="DQ171" s="362"/>
      <c r="DR171" s="362"/>
      <c r="DS171" s="362"/>
      <c r="DT171" s="362"/>
      <c r="DU171" s="178" t="s">
        <v>2634</v>
      </c>
      <c r="DV171" s="178" t="s">
        <v>2633</v>
      </c>
      <c r="DW171" s="178"/>
      <c r="DX171" s="347" t="s">
        <v>94</v>
      </c>
      <c r="DY171" s="348" t="s">
        <v>6612</v>
      </c>
      <c r="DZ171" s="347" t="s">
        <v>733</v>
      </c>
      <c r="EA171" s="343">
        <v>3</v>
      </c>
      <c r="EB171" s="393" t="s">
        <v>6611</v>
      </c>
      <c r="EC171" s="347"/>
      <c r="ED171" s="350"/>
      <c r="EE171" s="350"/>
      <c r="EF171" s="351"/>
      <c r="EG171" s="351"/>
      <c r="EH171" s="351"/>
      <c r="EI171" s="351"/>
      <c r="EJ171" s="351"/>
      <c r="EK171" s="351"/>
      <c r="EL171" s="351"/>
      <c r="EM171" s="351"/>
      <c r="EN171" s="351"/>
      <c r="EO171" s="351"/>
      <c r="EP171" s="351"/>
      <c r="EQ171" s="351"/>
      <c r="ER171" s="351"/>
      <c r="ES171" s="351"/>
      <c r="ET171" s="351"/>
      <c r="EU171" s="351"/>
      <c r="EV171" s="351"/>
      <c r="EW171" s="351"/>
      <c r="EX171" s="351"/>
      <c r="EY171" s="351"/>
      <c r="EZ171" s="351"/>
      <c r="FA171" s="351"/>
      <c r="FB171" s="351"/>
      <c r="FC171" s="351"/>
      <c r="FD171" s="351"/>
      <c r="FE171" s="351"/>
      <c r="FF171" s="351"/>
      <c r="FG171" s="351"/>
      <c r="FH171" s="351"/>
      <c r="FI171" s="351"/>
      <c r="FJ171" s="351"/>
      <c r="FK171" s="351"/>
      <c r="FL171" s="351"/>
      <c r="FM171" s="351"/>
      <c r="FN171" s="351"/>
      <c r="FO171" s="351"/>
      <c r="FP171" s="351"/>
      <c r="FQ171" s="351"/>
      <c r="FR171" s="351"/>
      <c r="FS171" s="351"/>
      <c r="FT171" s="351"/>
      <c r="FU171" s="351"/>
      <c r="FV171" s="351"/>
      <c r="FW171" s="351"/>
      <c r="FX171" s="351"/>
    </row>
    <row r="172" spans="1:180" s="352" customFormat="1" ht="15.75" hidden="1" customHeight="1" x14ac:dyDescent="0.25">
      <c r="A172" s="472">
        <v>170</v>
      </c>
      <c r="B172" s="2061"/>
      <c r="C172" s="368" t="s">
        <v>7953</v>
      </c>
      <c r="D172" s="362" t="s">
        <v>23</v>
      </c>
      <c r="E172" s="362" t="s">
        <v>4114</v>
      </c>
      <c r="F172" s="362">
        <v>36961</v>
      </c>
      <c r="G172" s="362">
        <v>42</v>
      </c>
      <c r="H172" s="362"/>
      <c r="I172" s="362"/>
      <c r="J172" s="362"/>
      <c r="K172" s="362">
        <v>504109316</v>
      </c>
      <c r="L172" s="362">
        <v>89.1</v>
      </c>
      <c r="M172" s="362">
        <v>151</v>
      </c>
      <c r="N172" s="178">
        <f t="shared" si="42"/>
        <v>39.077233454673035</v>
      </c>
      <c r="O172" s="363">
        <v>1</v>
      </c>
      <c r="P172" s="178">
        <f t="shared" si="30"/>
        <v>57.002499999999998</v>
      </c>
      <c r="Q172" s="178">
        <f t="shared" si="31"/>
        <v>32.097499999999997</v>
      </c>
      <c r="R172" s="362"/>
      <c r="S172" s="364">
        <v>40685</v>
      </c>
      <c r="T172" s="362" t="s">
        <v>461</v>
      </c>
      <c r="U172" s="362" t="s">
        <v>2474</v>
      </c>
      <c r="V172" s="362" t="s">
        <v>743</v>
      </c>
      <c r="W172" s="362" t="s">
        <v>3884</v>
      </c>
      <c r="X172" s="362" t="s">
        <v>2633</v>
      </c>
      <c r="Y172" s="362" t="s">
        <v>2635</v>
      </c>
      <c r="Z172" s="362"/>
      <c r="AA172" s="362"/>
      <c r="AB172" s="362" t="s">
        <v>2633</v>
      </c>
      <c r="AC172" s="362" t="s">
        <v>2635</v>
      </c>
      <c r="AD172" s="362"/>
      <c r="AE172" s="362"/>
      <c r="AF172" s="362"/>
      <c r="AG172" s="362"/>
      <c r="AH172" s="362"/>
      <c r="AI172" s="362"/>
      <c r="AJ172" s="362" t="s">
        <v>2633</v>
      </c>
      <c r="AK172" s="362" t="s">
        <v>2635</v>
      </c>
      <c r="AL172" s="362"/>
      <c r="AM172" s="362"/>
      <c r="AN172" s="362" t="s">
        <v>2633</v>
      </c>
      <c r="AO172" s="362"/>
      <c r="AP172" s="362"/>
      <c r="AQ172" s="362" t="s">
        <v>2636</v>
      </c>
      <c r="AR172" s="362"/>
      <c r="AS172" s="362"/>
      <c r="AT172" s="362"/>
      <c r="AU172" s="362"/>
      <c r="AV172" s="362"/>
      <c r="AW172" s="362"/>
      <c r="AX172" s="362"/>
      <c r="AY172" s="362"/>
      <c r="AZ172" s="362"/>
      <c r="BA172" s="362"/>
      <c r="BB172" s="362"/>
      <c r="BC172" s="362"/>
      <c r="BD172" s="362"/>
      <c r="BE172" s="362"/>
      <c r="BF172" s="362"/>
      <c r="BG172" s="362"/>
      <c r="BH172" s="362"/>
      <c r="BI172" s="362"/>
      <c r="BJ172" s="362"/>
      <c r="BK172" s="362">
        <v>84</v>
      </c>
      <c r="BL172" s="362">
        <v>84</v>
      </c>
      <c r="BM172" s="178">
        <f t="shared" si="32"/>
        <v>15.889087935197429</v>
      </c>
      <c r="BN172" s="362">
        <v>76</v>
      </c>
      <c r="BO172" s="362">
        <v>76</v>
      </c>
      <c r="BP172" s="178">
        <f t="shared" si="33"/>
        <v>40.813147441389503</v>
      </c>
      <c r="BQ172" s="362">
        <v>67</v>
      </c>
      <c r="BR172" s="362">
        <v>67</v>
      </c>
      <c r="BS172" s="178">
        <f t="shared" si="34"/>
        <v>68.852714385855592</v>
      </c>
      <c r="BT172" s="362">
        <v>66</v>
      </c>
      <c r="BU172" s="362">
        <v>66</v>
      </c>
      <c r="BV172" s="178">
        <f t="shared" si="35"/>
        <v>71.9682218241296</v>
      </c>
      <c r="BW172" s="362" t="s">
        <v>744</v>
      </c>
      <c r="BX172" s="362">
        <v>65</v>
      </c>
      <c r="BY172" s="178">
        <f t="shared" si="40"/>
        <v>75.083729262403608</v>
      </c>
      <c r="BZ172" s="362" t="s">
        <v>2978</v>
      </c>
      <c r="CA172" s="362">
        <v>62</v>
      </c>
      <c r="CB172" s="341">
        <f t="shared" si="36"/>
        <v>84.430251577225633</v>
      </c>
      <c r="CC172" s="362"/>
      <c r="CD172" s="362"/>
      <c r="CE172" s="341">
        <f t="shared" si="37"/>
        <v>277.59171275021419</v>
      </c>
      <c r="CF172" s="362"/>
      <c r="CG172" s="362"/>
      <c r="CH172" s="341">
        <f t="shared" si="38"/>
        <v>277.59171275021419</v>
      </c>
      <c r="CI172" s="362"/>
      <c r="CJ172" s="362"/>
      <c r="CK172" s="341">
        <f t="shared" si="39"/>
        <v>277.59171275021419</v>
      </c>
      <c r="CL172" s="342">
        <v>62</v>
      </c>
      <c r="CM172" s="178">
        <f t="shared" si="29"/>
        <v>84.430251577225633</v>
      </c>
      <c r="CN172" s="343">
        <v>95</v>
      </c>
      <c r="CO172" s="362"/>
      <c r="CP172" s="362"/>
      <c r="CQ172" s="344">
        <v>3</v>
      </c>
      <c r="CR172" s="344">
        <v>3</v>
      </c>
      <c r="CS172" s="178">
        <v>1</v>
      </c>
      <c r="CT172" s="345">
        <v>0.5</v>
      </c>
      <c r="CU172" s="345">
        <v>0</v>
      </c>
      <c r="CV172" s="345">
        <v>0.5</v>
      </c>
      <c r="CW172" s="345">
        <v>-0.5</v>
      </c>
      <c r="CX172" s="346">
        <f t="shared" si="41"/>
        <v>7.5</v>
      </c>
      <c r="CY172" s="346" t="s">
        <v>2837</v>
      </c>
      <c r="CZ172" s="346"/>
      <c r="DA172" s="346"/>
      <c r="DB172" s="178" t="s">
        <v>2645</v>
      </c>
      <c r="DC172" s="178" t="s">
        <v>2648</v>
      </c>
      <c r="DD172" s="178" t="s">
        <v>2646</v>
      </c>
      <c r="DE172" s="178" t="s">
        <v>2649</v>
      </c>
      <c r="DF172" s="178" t="s">
        <v>32</v>
      </c>
      <c r="DG172" s="178" t="s">
        <v>2653</v>
      </c>
      <c r="DH172" s="178" t="s">
        <v>2653</v>
      </c>
      <c r="DI172" s="178" t="s">
        <v>2658</v>
      </c>
      <c r="DJ172" s="178" t="s">
        <v>37</v>
      </c>
      <c r="DK172" s="178" t="s">
        <v>2659</v>
      </c>
      <c r="DL172" s="178" t="s">
        <v>37</v>
      </c>
      <c r="DM172" s="178" t="s">
        <v>2663</v>
      </c>
      <c r="DN172" s="362"/>
      <c r="DO172" s="362"/>
      <c r="DP172" s="362"/>
      <c r="DQ172" s="362"/>
      <c r="DR172" s="362"/>
      <c r="DS172" s="362"/>
      <c r="DT172" s="362"/>
      <c r="DU172" s="178" t="s">
        <v>2634</v>
      </c>
      <c r="DV172" s="178" t="s">
        <v>2633</v>
      </c>
      <c r="DW172" s="178"/>
      <c r="DX172" s="347" t="s">
        <v>745</v>
      </c>
      <c r="DY172" s="348" t="s">
        <v>746</v>
      </c>
      <c r="DZ172" s="347" t="s">
        <v>747</v>
      </c>
      <c r="EA172" s="343">
        <v>3</v>
      </c>
      <c r="EB172" s="384" t="s">
        <v>3885</v>
      </c>
      <c r="EC172" s="347"/>
      <c r="ED172" s="350"/>
      <c r="EE172" s="350"/>
      <c r="EF172" s="351"/>
      <c r="EG172" s="351"/>
      <c r="EH172" s="351"/>
      <c r="EI172" s="351"/>
      <c r="EJ172" s="351"/>
      <c r="EK172" s="351"/>
      <c r="EL172" s="351"/>
      <c r="EM172" s="351"/>
      <c r="EN172" s="351"/>
      <c r="EO172" s="351"/>
      <c r="EP172" s="351"/>
      <c r="EQ172" s="351"/>
      <c r="ER172" s="351"/>
      <c r="ES172" s="351"/>
      <c r="ET172" s="351"/>
      <c r="EU172" s="351"/>
      <c r="EV172" s="351"/>
      <c r="EW172" s="351"/>
      <c r="EX172" s="351"/>
      <c r="EY172" s="351"/>
      <c r="EZ172" s="351"/>
      <c r="FA172" s="351"/>
      <c r="FB172" s="351"/>
      <c r="FC172" s="351"/>
      <c r="FD172" s="351"/>
      <c r="FE172" s="351"/>
      <c r="FF172" s="351"/>
      <c r="FG172" s="351"/>
      <c r="FH172" s="351"/>
      <c r="FI172" s="351"/>
      <c r="FJ172" s="351"/>
      <c r="FK172" s="351"/>
      <c r="FL172" s="351"/>
      <c r="FM172" s="351"/>
      <c r="FN172" s="351"/>
      <c r="FO172" s="351"/>
      <c r="FP172" s="351"/>
      <c r="FQ172" s="351"/>
      <c r="FR172" s="351"/>
      <c r="FS172" s="351"/>
      <c r="FT172" s="351"/>
      <c r="FU172" s="351"/>
      <c r="FV172" s="351"/>
      <c r="FW172" s="351"/>
      <c r="FX172" s="351"/>
    </row>
    <row r="173" spans="1:180" s="352" customFormat="1" ht="15.75" hidden="1" customHeight="1" x14ac:dyDescent="0.25">
      <c r="A173" s="189">
        <v>171</v>
      </c>
      <c r="B173" s="2061"/>
      <c r="C173" s="368" t="s">
        <v>7954</v>
      </c>
      <c r="D173" s="362" t="s">
        <v>23</v>
      </c>
      <c r="E173" s="362" t="s">
        <v>4196</v>
      </c>
      <c r="F173" s="362">
        <v>404683</v>
      </c>
      <c r="G173" s="362">
        <v>49</v>
      </c>
      <c r="H173" s="362" t="s">
        <v>2633</v>
      </c>
      <c r="I173" s="362" t="s">
        <v>2633</v>
      </c>
      <c r="J173" s="362" t="s">
        <v>2633</v>
      </c>
      <c r="K173" s="362">
        <v>551331550</v>
      </c>
      <c r="L173" s="362">
        <v>131.4</v>
      </c>
      <c r="M173" s="362">
        <v>151</v>
      </c>
      <c r="N173" s="178">
        <f t="shared" si="42"/>
        <v>57.629051357396612</v>
      </c>
      <c r="O173" s="363">
        <v>3</v>
      </c>
      <c r="P173" s="178">
        <f t="shared" si="30"/>
        <v>57.002499999999998</v>
      </c>
      <c r="Q173" s="178">
        <f t="shared" si="31"/>
        <v>74.397500000000008</v>
      </c>
      <c r="R173" s="362"/>
      <c r="S173" s="364">
        <v>40688</v>
      </c>
      <c r="T173" s="362" t="s">
        <v>461</v>
      </c>
      <c r="U173" s="362" t="s">
        <v>2474</v>
      </c>
      <c r="V173" s="362" t="s">
        <v>748</v>
      </c>
      <c r="W173" s="362" t="s">
        <v>2832</v>
      </c>
      <c r="X173" s="362"/>
      <c r="Y173" s="362"/>
      <c r="Z173" s="362"/>
      <c r="AA173" s="362"/>
      <c r="AB173" s="362" t="s">
        <v>2633</v>
      </c>
      <c r="AC173" s="362" t="s">
        <v>2636</v>
      </c>
      <c r="AD173" s="362"/>
      <c r="AE173" s="362"/>
      <c r="AF173" s="362"/>
      <c r="AG173" s="362"/>
      <c r="AH173" s="362"/>
      <c r="AI173" s="362"/>
      <c r="AJ173" s="362"/>
      <c r="AK173" s="362"/>
      <c r="AL173" s="362"/>
      <c r="AM173" s="362"/>
      <c r="AN173" s="362" t="s">
        <v>2633</v>
      </c>
      <c r="AO173" s="362"/>
      <c r="AP173" s="362"/>
      <c r="AQ173" s="362" t="s">
        <v>2638</v>
      </c>
      <c r="AR173" s="362" t="s">
        <v>4068</v>
      </c>
      <c r="AS173" s="362" t="s">
        <v>4078</v>
      </c>
      <c r="AT173" s="362"/>
      <c r="AU173" s="362"/>
      <c r="AV173" s="362"/>
      <c r="AW173" s="362"/>
      <c r="AX173" s="362"/>
      <c r="AY173" s="362"/>
      <c r="AZ173" s="362"/>
      <c r="BA173" s="362"/>
      <c r="BB173" s="362"/>
      <c r="BC173" s="362"/>
      <c r="BD173" s="362"/>
      <c r="BE173" s="362" t="s">
        <v>2634</v>
      </c>
      <c r="BF173" s="362" t="s">
        <v>2634</v>
      </c>
      <c r="BG173" s="362" t="s">
        <v>2633</v>
      </c>
      <c r="BH173" s="362" t="s">
        <v>2636</v>
      </c>
      <c r="BI173" s="362"/>
      <c r="BJ173" s="362"/>
      <c r="BK173" s="362">
        <v>123</v>
      </c>
      <c r="BL173" s="362">
        <v>123</v>
      </c>
      <c r="BM173" s="178">
        <f t="shared" si="32"/>
        <v>11.290701972512524</v>
      </c>
      <c r="BN173" s="362" t="s">
        <v>749</v>
      </c>
      <c r="BO173" s="362">
        <v>108</v>
      </c>
      <c r="BP173" s="178">
        <f t="shared" si="33"/>
        <v>31.452669780570584</v>
      </c>
      <c r="BQ173" s="362" t="s">
        <v>750</v>
      </c>
      <c r="BR173" s="362">
        <v>100.5</v>
      </c>
      <c r="BS173" s="178">
        <f t="shared" si="34"/>
        <v>41.533653684599621</v>
      </c>
      <c r="BT173" s="362" t="s">
        <v>751</v>
      </c>
      <c r="BU173" s="362">
        <v>96.5</v>
      </c>
      <c r="BV173" s="178">
        <f t="shared" si="35"/>
        <v>46.910178433415105</v>
      </c>
      <c r="BW173" s="362">
        <v>91</v>
      </c>
      <c r="BX173" s="362">
        <v>91</v>
      </c>
      <c r="BY173" s="178">
        <f t="shared" si="40"/>
        <v>54.302899963036403</v>
      </c>
      <c r="BZ173" s="362" t="s">
        <v>2774</v>
      </c>
      <c r="CA173" s="362">
        <v>92.6</v>
      </c>
      <c r="CB173" s="341">
        <f t="shared" si="36"/>
        <v>52.152290063510208</v>
      </c>
      <c r="CC173" s="362" t="s">
        <v>2773</v>
      </c>
      <c r="CD173" s="362">
        <v>87.9</v>
      </c>
      <c r="CE173" s="341">
        <f t="shared" si="37"/>
        <v>58.46970664336839</v>
      </c>
      <c r="CF173" s="362" t="s">
        <v>6178</v>
      </c>
      <c r="CG173" s="362">
        <v>90.4</v>
      </c>
      <c r="CH173" s="341">
        <f t="shared" si="38"/>
        <v>55.109378675358712</v>
      </c>
      <c r="CI173" s="362" t="s">
        <v>8881</v>
      </c>
      <c r="CJ173" s="362">
        <v>91.6</v>
      </c>
      <c r="CK173" s="341">
        <f t="shared" si="39"/>
        <v>53.496421250714079</v>
      </c>
      <c r="CL173" s="342">
        <v>91.6</v>
      </c>
      <c r="CM173" s="178">
        <f t="shared" si="29"/>
        <v>53.496421250714079</v>
      </c>
      <c r="CN173" s="343">
        <v>95</v>
      </c>
      <c r="CO173" s="362"/>
      <c r="CP173" s="362"/>
      <c r="CQ173" s="344">
        <v>2</v>
      </c>
      <c r="CR173" s="344">
        <v>1</v>
      </c>
      <c r="CS173" s="178">
        <v>1</v>
      </c>
      <c r="CT173" s="345">
        <v>0.5</v>
      </c>
      <c r="CU173" s="345">
        <v>0.5</v>
      </c>
      <c r="CV173" s="345">
        <v>0.5</v>
      </c>
      <c r="CW173" s="345">
        <v>0.5</v>
      </c>
      <c r="CX173" s="346">
        <f t="shared" si="41"/>
        <v>6</v>
      </c>
      <c r="CY173" s="346" t="s">
        <v>2838</v>
      </c>
      <c r="CZ173" s="346" t="s">
        <v>2634</v>
      </c>
      <c r="DA173" s="346"/>
      <c r="DB173" s="178" t="s">
        <v>2644</v>
      </c>
      <c r="DC173" s="178" t="s">
        <v>2646</v>
      </c>
      <c r="DD173" s="178" t="s">
        <v>2646</v>
      </c>
      <c r="DE173" s="178" t="s">
        <v>2649</v>
      </c>
      <c r="DF173" s="178" t="s">
        <v>2652</v>
      </c>
      <c r="DG173" s="178" t="s">
        <v>32</v>
      </c>
      <c r="DH173" s="178" t="s">
        <v>2654</v>
      </c>
      <c r="DI173" s="178" t="s">
        <v>2658</v>
      </c>
      <c r="DJ173" s="178" t="s">
        <v>2659</v>
      </c>
      <c r="DK173" s="178" t="s">
        <v>2659</v>
      </c>
      <c r="DL173" s="178" t="s">
        <v>2659</v>
      </c>
      <c r="DM173" s="178" t="s">
        <v>2661</v>
      </c>
      <c r="DN173" s="362" t="s">
        <v>4001</v>
      </c>
      <c r="DO173" s="362" t="s">
        <v>4002</v>
      </c>
      <c r="DP173" s="362"/>
      <c r="DQ173" s="362"/>
      <c r="DR173" s="362" t="s">
        <v>4068</v>
      </c>
      <c r="DS173" s="362" t="s">
        <v>2633</v>
      </c>
      <c r="DT173" s="362" t="s">
        <v>4073</v>
      </c>
      <c r="DU173" s="178" t="s">
        <v>2634</v>
      </c>
      <c r="DV173" s="178" t="s">
        <v>2633</v>
      </c>
      <c r="DW173" s="178"/>
      <c r="DX173" s="347" t="s">
        <v>753</v>
      </c>
      <c r="DY173" s="348" t="s">
        <v>8882</v>
      </c>
      <c r="DZ173" s="347" t="s">
        <v>512</v>
      </c>
      <c r="EA173" s="343">
        <v>3</v>
      </c>
      <c r="EB173" s="349" t="s">
        <v>754</v>
      </c>
      <c r="EC173" s="347"/>
      <c r="ED173" s="350"/>
      <c r="EE173" s="350"/>
      <c r="EF173" s="351"/>
      <c r="EG173" s="351"/>
      <c r="EH173" s="351"/>
      <c r="EI173" s="351"/>
      <c r="EJ173" s="351"/>
      <c r="EK173" s="351"/>
      <c r="EL173" s="351"/>
      <c r="EM173" s="351"/>
      <c r="EN173" s="351"/>
      <c r="EO173" s="351"/>
      <c r="EP173" s="351"/>
      <c r="EQ173" s="351"/>
      <c r="ER173" s="351"/>
      <c r="ES173" s="351"/>
      <c r="ET173" s="351"/>
      <c r="EU173" s="351"/>
      <c r="EV173" s="351"/>
      <c r="EW173" s="351"/>
      <c r="EX173" s="351"/>
      <c r="EY173" s="351"/>
      <c r="EZ173" s="351"/>
      <c r="FA173" s="351"/>
      <c r="FB173" s="351"/>
      <c r="FC173" s="351"/>
      <c r="FD173" s="351"/>
      <c r="FE173" s="351"/>
      <c r="FF173" s="351"/>
      <c r="FG173" s="351"/>
      <c r="FH173" s="351"/>
      <c r="FI173" s="351"/>
      <c r="FJ173" s="351"/>
      <c r="FK173" s="351"/>
      <c r="FL173" s="351"/>
      <c r="FM173" s="351"/>
      <c r="FN173" s="351"/>
      <c r="FO173" s="351"/>
      <c r="FP173" s="351"/>
      <c r="FQ173" s="351"/>
      <c r="FR173" s="351"/>
      <c r="FS173" s="351"/>
      <c r="FT173" s="351"/>
      <c r="FU173" s="351"/>
      <c r="FV173" s="351"/>
      <c r="FW173" s="351"/>
      <c r="FX173" s="351"/>
    </row>
    <row r="174" spans="1:180" s="352" customFormat="1" ht="15.75" hidden="1" customHeight="1" x14ac:dyDescent="0.25">
      <c r="A174" s="177">
        <v>172</v>
      </c>
      <c r="B174" s="2061"/>
      <c r="C174" s="362" t="s">
        <v>7955</v>
      </c>
      <c r="D174" s="362" t="s">
        <v>23</v>
      </c>
      <c r="E174" s="362" t="s">
        <v>4768</v>
      </c>
      <c r="F174" s="362">
        <v>148748</v>
      </c>
      <c r="G174" s="362">
        <v>43</v>
      </c>
      <c r="H174" s="362" t="s">
        <v>3963</v>
      </c>
      <c r="I174" s="362" t="s">
        <v>2633</v>
      </c>
      <c r="J174" s="362" t="s">
        <v>2634</v>
      </c>
      <c r="K174" s="362">
        <v>501999987</v>
      </c>
      <c r="L174" s="362">
        <v>96.5</v>
      </c>
      <c r="M174" s="362">
        <v>161</v>
      </c>
      <c r="N174" s="178">
        <f t="shared" si="42"/>
        <v>37.228501986806066</v>
      </c>
      <c r="O174" s="363">
        <v>1</v>
      </c>
      <c r="P174" s="178">
        <f t="shared" si="30"/>
        <v>64.802500000000009</v>
      </c>
      <c r="Q174" s="178">
        <f t="shared" si="31"/>
        <v>31.697499999999991</v>
      </c>
      <c r="R174" s="362"/>
      <c r="S174" s="364">
        <v>40688</v>
      </c>
      <c r="T174" s="362" t="s">
        <v>33</v>
      </c>
      <c r="U174" s="362">
        <v>5</v>
      </c>
      <c r="V174" s="362" t="s">
        <v>755</v>
      </c>
      <c r="W174" s="362"/>
      <c r="X174" s="362"/>
      <c r="Y174" s="362"/>
      <c r="Z174" s="362"/>
      <c r="AA174" s="362"/>
      <c r="AB174" s="362"/>
      <c r="AC174" s="362"/>
      <c r="AD174" s="362"/>
      <c r="AE174" s="362"/>
      <c r="AF174" s="362"/>
      <c r="AG174" s="362"/>
      <c r="AH174" s="362"/>
      <c r="AI174" s="362"/>
      <c r="AJ174" s="362"/>
      <c r="AK174" s="362"/>
      <c r="AL174" s="362"/>
      <c r="AM174" s="362"/>
      <c r="AN174" s="362"/>
      <c r="AO174" s="362"/>
      <c r="AP174" s="362"/>
      <c r="AQ174" s="362"/>
      <c r="AR174" s="362"/>
      <c r="AS174" s="362"/>
      <c r="AT174" s="362"/>
      <c r="AU174" s="362"/>
      <c r="AV174" s="362"/>
      <c r="AW174" s="362"/>
      <c r="AX174" s="362"/>
      <c r="AY174" s="362"/>
      <c r="AZ174" s="362"/>
      <c r="BA174" s="362"/>
      <c r="BB174" s="362"/>
      <c r="BC174" s="362"/>
      <c r="BD174" s="362"/>
      <c r="BE174" s="362"/>
      <c r="BF174" s="362"/>
      <c r="BG174" s="362"/>
      <c r="BH174" s="362"/>
      <c r="BI174" s="362"/>
      <c r="BJ174" s="362"/>
      <c r="BK174" s="362" t="s">
        <v>756</v>
      </c>
      <c r="BL174" s="362">
        <v>86.1</v>
      </c>
      <c r="BM174" s="178">
        <f t="shared" si="32"/>
        <v>32.810158529852544</v>
      </c>
      <c r="BN174" s="362" t="s">
        <v>757</v>
      </c>
      <c r="BO174" s="362">
        <v>90.8</v>
      </c>
      <c r="BP174" s="178">
        <f t="shared" si="33"/>
        <v>17.982490732707639</v>
      </c>
      <c r="BQ174" s="362"/>
      <c r="BR174" s="362"/>
      <c r="BS174" s="178">
        <f t="shared" si="34"/>
        <v>304.44041328180464</v>
      </c>
      <c r="BT174" s="362"/>
      <c r="BU174" s="362"/>
      <c r="BV174" s="178">
        <f t="shared" si="35"/>
        <v>304.44041328180464</v>
      </c>
      <c r="BW174" s="362"/>
      <c r="BX174" s="362"/>
      <c r="BY174" s="178">
        <f t="shared" si="40"/>
        <v>304.44041328180464</v>
      </c>
      <c r="BZ174" s="362" t="s">
        <v>5002</v>
      </c>
      <c r="CA174" s="362">
        <v>79.599999999999994</v>
      </c>
      <c r="CB174" s="341">
        <f t="shared" si="36"/>
        <v>53.316507611010366</v>
      </c>
      <c r="CC174" s="362"/>
      <c r="CD174" s="362"/>
      <c r="CE174" s="341">
        <f t="shared" si="37"/>
        <v>304.44041328180464</v>
      </c>
      <c r="CF174" s="362"/>
      <c r="CG174" s="362"/>
      <c r="CH174" s="341">
        <f t="shared" si="38"/>
        <v>304.44041328180464</v>
      </c>
      <c r="CI174" s="362"/>
      <c r="CJ174" s="362"/>
      <c r="CK174" s="341">
        <f t="shared" si="39"/>
        <v>304.44041328180464</v>
      </c>
      <c r="CL174" s="342">
        <v>79.599999999999994</v>
      </c>
      <c r="CM174" s="178">
        <f t="shared" si="29"/>
        <v>53.316507611010366</v>
      </c>
      <c r="CN174" s="343">
        <v>50</v>
      </c>
      <c r="CO174" s="362"/>
      <c r="CP174" s="362"/>
      <c r="CQ174" s="344"/>
      <c r="CR174" s="344"/>
      <c r="CS174" s="178"/>
      <c r="CT174" s="345"/>
      <c r="CU174" s="345"/>
      <c r="CV174" s="345"/>
      <c r="CW174" s="345"/>
      <c r="CX174" s="346">
        <f t="shared" si="41"/>
        <v>0</v>
      </c>
      <c r="CY174" s="346"/>
      <c r="CZ174" s="346"/>
      <c r="DA174" s="346"/>
      <c r="DB174" s="178"/>
      <c r="DC174" s="178"/>
      <c r="DD174" s="178"/>
      <c r="DE174" s="178"/>
      <c r="DF174" s="178"/>
      <c r="DG174" s="178"/>
      <c r="DH174" s="178"/>
      <c r="DI174" s="178"/>
      <c r="DJ174" s="178"/>
      <c r="DK174" s="178"/>
      <c r="DL174" s="178"/>
      <c r="DM174" s="178"/>
      <c r="DN174" s="362"/>
      <c r="DO174" s="362"/>
      <c r="DP174" s="362"/>
      <c r="DQ174" s="362"/>
      <c r="DR174" s="362"/>
      <c r="DS174" s="362"/>
      <c r="DT174" s="362"/>
      <c r="DU174" s="178"/>
      <c r="DV174" s="178"/>
      <c r="DW174" s="178"/>
      <c r="DX174" s="347" t="s">
        <v>220</v>
      </c>
      <c r="DY174" s="348"/>
      <c r="DZ174" s="347" t="s">
        <v>758</v>
      </c>
      <c r="EA174" s="343">
        <v>2</v>
      </c>
      <c r="EB174" s="372" t="s">
        <v>3758</v>
      </c>
      <c r="EC174" s="347"/>
      <c r="ED174" s="350"/>
      <c r="EE174" s="350"/>
      <c r="EF174" s="351"/>
      <c r="EG174" s="351"/>
      <c r="EH174" s="351"/>
      <c r="EI174" s="351"/>
      <c r="EJ174" s="351"/>
      <c r="EK174" s="351"/>
      <c r="EL174" s="351"/>
      <c r="EM174" s="351"/>
      <c r="EN174" s="351"/>
      <c r="EO174" s="351"/>
      <c r="EP174" s="351"/>
      <c r="EQ174" s="351"/>
      <c r="ER174" s="351"/>
      <c r="ES174" s="351"/>
      <c r="ET174" s="351"/>
      <c r="EU174" s="351"/>
      <c r="EV174" s="351"/>
      <c r="EW174" s="351"/>
      <c r="EX174" s="351"/>
      <c r="EY174" s="351"/>
      <c r="EZ174" s="351"/>
      <c r="FA174" s="351"/>
      <c r="FB174" s="351"/>
      <c r="FC174" s="351"/>
      <c r="FD174" s="351"/>
      <c r="FE174" s="351"/>
      <c r="FF174" s="351"/>
      <c r="FG174" s="351"/>
      <c r="FH174" s="351"/>
      <c r="FI174" s="351"/>
      <c r="FJ174" s="351"/>
      <c r="FK174" s="351"/>
      <c r="FL174" s="351"/>
      <c r="FM174" s="351"/>
      <c r="FN174" s="351"/>
      <c r="FO174" s="351"/>
      <c r="FP174" s="351"/>
      <c r="FQ174" s="351"/>
      <c r="FR174" s="351"/>
      <c r="FS174" s="351"/>
      <c r="FT174" s="351"/>
      <c r="FU174" s="351"/>
      <c r="FV174" s="351"/>
      <c r="FW174" s="351"/>
      <c r="FX174" s="351"/>
    </row>
    <row r="175" spans="1:180" s="352" customFormat="1" ht="15.75" hidden="1" customHeight="1" x14ac:dyDescent="0.25">
      <c r="A175" s="219">
        <v>173</v>
      </c>
      <c r="B175" s="2061"/>
      <c r="C175" s="362" t="s">
        <v>7956</v>
      </c>
      <c r="D175" s="362" t="s">
        <v>22</v>
      </c>
      <c r="E175" s="362" t="s">
        <v>4150</v>
      </c>
      <c r="F175" s="362">
        <v>430261</v>
      </c>
      <c r="G175" s="362">
        <v>26</v>
      </c>
      <c r="H175" s="362" t="s">
        <v>3995</v>
      </c>
      <c r="I175" s="362" t="s">
        <v>2634</v>
      </c>
      <c r="J175" s="362" t="s">
        <v>2633</v>
      </c>
      <c r="K175" s="362">
        <v>505777055</v>
      </c>
      <c r="L175" s="362">
        <v>158.1</v>
      </c>
      <c r="M175" s="362">
        <v>179</v>
      </c>
      <c r="N175" s="178">
        <f t="shared" si="42"/>
        <v>49.343029243781402</v>
      </c>
      <c r="O175" s="363">
        <v>2</v>
      </c>
      <c r="P175" s="178">
        <f t="shared" si="30"/>
        <v>80.102499999999992</v>
      </c>
      <c r="Q175" s="178">
        <f t="shared" si="31"/>
        <v>77.997500000000002</v>
      </c>
      <c r="R175" s="362"/>
      <c r="S175" s="364">
        <v>40691</v>
      </c>
      <c r="T175" s="362" t="s">
        <v>253</v>
      </c>
      <c r="U175" s="362" t="s">
        <v>2490</v>
      </c>
      <c r="V175" s="362" t="s">
        <v>759</v>
      </c>
      <c r="W175" s="362" t="s">
        <v>8956</v>
      </c>
      <c r="X175" s="362" t="s">
        <v>2634</v>
      </c>
      <c r="Y175" s="362"/>
      <c r="Z175" s="362" t="s">
        <v>2634</v>
      </c>
      <c r="AA175" s="362" t="s">
        <v>2637</v>
      </c>
      <c r="AB175" s="362" t="s">
        <v>2633</v>
      </c>
      <c r="AC175" s="362" t="s">
        <v>2635</v>
      </c>
      <c r="AD175" s="362" t="s">
        <v>2633</v>
      </c>
      <c r="AE175" s="362" t="s">
        <v>2635</v>
      </c>
      <c r="AF175" s="362" t="s">
        <v>2634</v>
      </c>
      <c r="AG175" s="362"/>
      <c r="AH175" s="362" t="s">
        <v>2634</v>
      </c>
      <c r="AI175" s="362"/>
      <c r="AJ175" s="362" t="s">
        <v>2634</v>
      </c>
      <c r="AK175" s="362"/>
      <c r="AL175" s="362" t="s">
        <v>2634</v>
      </c>
      <c r="AM175" s="362"/>
      <c r="AN175" s="362" t="s">
        <v>2633</v>
      </c>
      <c r="AO175" s="362" t="s">
        <v>4075</v>
      </c>
      <c r="AP175" s="362" t="s">
        <v>4092</v>
      </c>
      <c r="AQ175" s="362" t="s">
        <v>2636</v>
      </c>
      <c r="AR175" s="362" t="s">
        <v>4075</v>
      </c>
      <c r="AS175" s="362" t="s">
        <v>4092</v>
      </c>
      <c r="AT175" s="362"/>
      <c r="AU175" s="362"/>
      <c r="AV175" s="362"/>
      <c r="AW175" s="362" t="s">
        <v>2634</v>
      </c>
      <c r="AX175" s="362"/>
      <c r="AY175" s="362" t="s">
        <v>2634</v>
      </c>
      <c r="AZ175" s="362"/>
      <c r="BA175" s="362"/>
      <c r="BB175" s="362"/>
      <c r="BC175" s="362"/>
      <c r="BD175" s="362"/>
      <c r="BE175" s="362" t="s">
        <v>2633</v>
      </c>
      <c r="BF175" s="362" t="s">
        <v>2633</v>
      </c>
      <c r="BG175" s="362" t="s">
        <v>2634</v>
      </c>
      <c r="BH175" s="362"/>
      <c r="BI175" s="362"/>
      <c r="BJ175" s="362"/>
      <c r="BK175" s="362" t="s">
        <v>760</v>
      </c>
      <c r="BL175" s="362">
        <v>144.69999999999999</v>
      </c>
      <c r="BM175" s="178">
        <f t="shared" si="32"/>
        <v>17.180037821725062</v>
      </c>
      <c r="BN175" s="362">
        <v>132</v>
      </c>
      <c r="BO175" s="362">
        <v>132</v>
      </c>
      <c r="BP175" s="178">
        <f t="shared" si="33"/>
        <v>33.46261098112118</v>
      </c>
      <c r="BQ175" s="362" t="s">
        <v>761</v>
      </c>
      <c r="BR175" s="362">
        <v>116.8</v>
      </c>
      <c r="BS175" s="178">
        <f t="shared" si="34"/>
        <v>52.950415077406319</v>
      </c>
      <c r="BT175" s="362">
        <v>97</v>
      </c>
      <c r="BU175" s="362">
        <v>97</v>
      </c>
      <c r="BV175" s="178">
        <f t="shared" si="35"/>
        <v>78.335844097567218</v>
      </c>
      <c r="BW175" s="362">
        <v>95</v>
      </c>
      <c r="BX175" s="362">
        <v>95</v>
      </c>
      <c r="BY175" s="178">
        <f t="shared" si="40"/>
        <v>80.900028847078417</v>
      </c>
      <c r="BZ175" s="362" t="s">
        <v>8958</v>
      </c>
      <c r="CA175" s="362">
        <v>83</v>
      </c>
      <c r="CB175" s="341">
        <f t="shared" si="36"/>
        <v>96.285137344145639</v>
      </c>
      <c r="CC175" s="362" t="s">
        <v>8957</v>
      </c>
      <c r="CD175" s="362">
        <v>95</v>
      </c>
      <c r="CE175" s="341">
        <f t="shared" si="37"/>
        <v>80.900028847078417</v>
      </c>
      <c r="CF175" s="362"/>
      <c r="CG175" s="362"/>
      <c r="CH175" s="341">
        <f t="shared" si="38"/>
        <v>202.69880444886056</v>
      </c>
      <c r="CI175" s="362"/>
      <c r="CJ175" s="362"/>
      <c r="CK175" s="341">
        <f t="shared" si="39"/>
        <v>202.69880444886056</v>
      </c>
      <c r="CL175" s="342">
        <v>95</v>
      </c>
      <c r="CM175" s="178">
        <f t="shared" si="29"/>
        <v>80.900028847078417</v>
      </c>
      <c r="CN175" s="343">
        <v>100</v>
      </c>
      <c r="CO175" s="362"/>
      <c r="CP175" s="362"/>
      <c r="CQ175" s="344">
        <v>3</v>
      </c>
      <c r="CR175" s="344">
        <v>2</v>
      </c>
      <c r="CS175" s="178">
        <v>1</v>
      </c>
      <c r="CT175" s="345">
        <v>0.5</v>
      </c>
      <c r="CU175" s="345">
        <v>0.25</v>
      </c>
      <c r="CV175" s="345">
        <v>0</v>
      </c>
      <c r="CW175" s="345">
        <v>0.5</v>
      </c>
      <c r="CX175" s="346">
        <f t="shared" si="41"/>
        <v>7.25</v>
      </c>
      <c r="CY175" s="346" t="s">
        <v>2838</v>
      </c>
      <c r="CZ175" s="346" t="s">
        <v>2634</v>
      </c>
      <c r="DA175" s="346"/>
      <c r="DB175" s="178" t="s">
        <v>2645</v>
      </c>
      <c r="DC175" s="178" t="s">
        <v>2646</v>
      </c>
      <c r="DD175" s="178" t="s">
        <v>2648</v>
      </c>
      <c r="DE175" s="178" t="s">
        <v>2651</v>
      </c>
      <c r="DF175" s="178" t="s">
        <v>32</v>
      </c>
      <c r="DG175" s="178" t="s">
        <v>32</v>
      </c>
      <c r="DH175" s="178" t="s">
        <v>2654</v>
      </c>
      <c r="DI175" s="178" t="s">
        <v>2655</v>
      </c>
      <c r="DJ175" s="178" t="s">
        <v>37</v>
      </c>
      <c r="DK175" s="178" t="s">
        <v>2659</v>
      </c>
      <c r="DL175" s="178" t="s">
        <v>37</v>
      </c>
      <c r="DM175" s="178" t="s">
        <v>2663</v>
      </c>
      <c r="DN175" s="362" t="s">
        <v>4001</v>
      </c>
      <c r="DO175" s="362" t="s">
        <v>4002</v>
      </c>
      <c r="DP175" s="362"/>
      <c r="DQ175" s="362"/>
      <c r="DR175" s="362" t="s">
        <v>4068</v>
      </c>
      <c r="DS175" s="362" t="s">
        <v>2633</v>
      </c>
      <c r="DT175" s="362" t="s">
        <v>4073</v>
      </c>
      <c r="DU175" s="178" t="s">
        <v>2634</v>
      </c>
      <c r="DV175" s="178" t="s">
        <v>2633</v>
      </c>
      <c r="DW175" s="178"/>
      <c r="DX175" s="347" t="s">
        <v>762</v>
      </c>
      <c r="DY175" s="348" t="s">
        <v>8959</v>
      </c>
      <c r="DZ175" s="347" t="s">
        <v>494</v>
      </c>
      <c r="EA175" s="343">
        <v>3</v>
      </c>
      <c r="EB175" s="384" t="s">
        <v>3880</v>
      </c>
      <c r="EC175" s="347"/>
      <c r="ED175" s="350" t="s">
        <v>5574</v>
      </c>
      <c r="EE175" s="350"/>
      <c r="EF175" s="351"/>
      <c r="EG175" s="351"/>
      <c r="EH175" s="351"/>
      <c r="EI175" s="351"/>
      <c r="EJ175" s="351"/>
      <c r="EK175" s="351"/>
      <c r="EL175" s="351"/>
      <c r="EM175" s="351"/>
      <c r="EN175" s="351"/>
      <c r="EO175" s="351"/>
      <c r="EP175" s="351"/>
      <c r="EQ175" s="351"/>
      <c r="ER175" s="351"/>
      <c r="ES175" s="351"/>
      <c r="ET175" s="351"/>
      <c r="EU175" s="351"/>
      <c r="EV175" s="351"/>
      <c r="EW175" s="351"/>
      <c r="EX175" s="351"/>
      <c r="EY175" s="351"/>
      <c r="EZ175" s="351"/>
      <c r="FA175" s="351"/>
      <c r="FB175" s="351"/>
      <c r="FC175" s="351"/>
      <c r="FD175" s="351"/>
      <c r="FE175" s="351"/>
      <c r="FF175" s="351"/>
      <c r="FG175" s="351"/>
      <c r="FH175" s="351"/>
      <c r="FI175" s="351"/>
      <c r="FJ175" s="351"/>
      <c r="FK175" s="351"/>
      <c r="FL175" s="351"/>
      <c r="FM175" s="351"/>
      <c r="FN175" s="351"/>
      <c r="FO175" s="351"/>
      <c r="FP175" s="351"/>
      <c r="FQ175" s="351"/>
      <c r="FR175" s="351"/>
      <c r="FS175" s="351"/>
      <c r="FT175" s="351"/>
      <c r="FU175" s="351"/>
      <c r="FV175" s="351"/>
      <c r="FW175" s="351"/>
      <c r="FX175" s="351"/>
    </row>
    <row r="176" spans="1:180" s="352" customFormat="1" ht="15.75" hidden="1" customHeight="1" x14ac:dyDescent="0.25">
      <c r="A176" s="219">
        <v>174</v>
      </c>
      <c r="B176" s="2061"/>
      <c r="C176" s="362" t="s">
        <v>7231</v>
      </c>
      <c r="D176" s="362" t="s">
        <v>23</v>
      </c>
      <c r="E176" s="362" t="s">
        <v>4114</v>
      </c>
      <c r="F176" s="362">
        <v>427633</v>
      </c>
      <c r="G176" s="362">
        <v>29</v>
      </c>
      <c r="H176" s="362" t="s">
        <v>2633</v>
      </c>
      <c r="I176" s="362" t="s">
        <v>2633</v>
      </c>
      <c r="J176" s="362" t="s">
        <v>2633</v>
      </c>
      <c r="K176" s="362">
        <v>536366679</v>
      </c>
      <c r="L176" s="362">
        <v>137</v>
      </c>
      <c r="M176" s="362">
        <v>160</v>
      </c>
      <c r="N176" s="178">
        <f t="shared" si="42"/>
        <v>53.515625</v>
      </c>
      <c r="O176" s="363">
        <v>3</v>
      </c>
      <c r="P176" s="178">
        <f t="shared" si="30"/>
        <v>64.000000000000014</v>
      </c>
      <c r="Q176" s="178">
        <f t="shared" si="31"/>
        <v>72.999999999999986</v>
      </c>
      <c r="R176" s="362"/>
      <c r="S176" s="364">
        <v>40692</v>
      </c>
      <c r="T176" s="362" t="s">
        <v>253</v>
      </c>
      <c r="U176" s="362" t="s">
        <v>2490</v>
      </c>
      <c r="V176" s="362" t="s">
        <v>763</v>
      </c>
      <c r="W176" s="362" t="s">
        <v>3881</v>
      </c>
      <c r="X176" s="362" t="s">
        <v>2634</v>
      </c>
      <c r="Y176" s="362"/>
      <c r="Z176" s="362" t="s">
        <v>2634</v>
      </c>
      <c r="AA176" s="362"/>
      <c r="AB176" s="362" t="s">
        <v>2633</v>
      </c>
      <c r="AC176" s="362" t="s">
        <v>2635</v>
      </c>
      <c r="AD176" s="362" t="s">
        <v>2634</v>
      </c>
      <c r="AE176" s="362"/>
      <c r="AF176" s="362" t="s">
        <v>2634</v>
      </c>
      <c r="AG176" s="362"/>
      <c r="AH176" s="362" t="s">
        <v>2634</v>
      </c>
      <c r="AI176" s="362"/>
      <c r="AJ176" s="362" t="s">
        <v>2634</v>
      </c>
      <c r="AK176" s="362"/>
      <c r="AL176" s="362" t="s">
        <v>2634</v>
      </c>
      <c r="AM176" s="362"/>
      <c r="AN176" s="362" t="s">
        <v>2634</v>
      </c>
      <c r="AO176" s="362"/>
      <c r="AP176" s="362"/>
      <c r="AQ176" s="362" t="s">
        <v>2638</v>
      </c>
      <c r="AR176" s="362" t="s">
        <v>4076</v>
      </c>
      <c r="AS176" s="362" t="s">
        <v>4088</v>
      </c>
      <c r="AT176" s="362"/>
      <c r="AU176" s="362"/>
      <c r="AV176" s="362"/>
      <c r="AW176" s="362" t="s">
        <v>2634</v>
      </c>
      <c r="AX176" s="362"/>
      <c r="AY176" s="362" t="s">
        <v>2634</v>
      </c>
      <c r="AZ176" s="362"/>
      <c r="BA176" s="362" t="s">
        <v>3970</v>
      </c>
      <c r="BB176" s="362" t="s">
        <v>3970</v>
      </c>
      <c r="BC176" s="362" t="s">
        <v>2634</v>
      </c>
      <c r="BD176" s="362"/>
      <c r="BE176" s="362" t="s">
        <v>2634</v>
      </c>
      <c r="BF176" s="362" t="s">
        <v>2634</v>
      </c>
      <c r="BG176" s="362" t="s">
        <v>2634</v>
      </c>
      <c r="BH176" s="362"/>
      <c r="BI176" s="362"/>
      <c r="BJ176" s="362"/>
      <c r="BK176" s="362" t="s">
        <v>764</v>
      </c>
      <c r="BL176" s="362">
        <v>133.30000000000001</v>
      </c>
      <c r="BM176" s="178">
        <f t="shared" si="32"/>
        <v>5.0684931506849171</v>
      </c>
      <c r="BN176" s="362" t="s">
        <v>7232</v>
      </c>
      <c r="BO176" s="362">
        <v>115</v>
      </c>
      <c r="BP176" s="178">
        <f t="shared" si="33"/>
        <v>30.136986301369866</v>
      </c>
      <c r="BQ176" s="362" t="s">
        <v>7233</v>
      </c>
      <c r="BR176" s="362">
        <v>105</v>
      </c>
      <c r="BS176" s="178">
        <f t="shared" si="34"/>
        <v>43.835616438356176</v>
      </c>
      <c r="BT176" s="362" t="s">
        <v>765</v>
      </c>
      <c r="BU176" s="362">
        <v>99</v>
      </c>
      <c r="BV176" s="178">
        <f t="shared" si="35"/>
        <v>52.054794520547951</v>
      </c>
      <c r="BW176" s="362">
        <v>94</v>
      </c>
      <c r="BX176" s="362">
        <v>94</v>
      </c>
      <c r="BY176" s="178">
        <f t="shared" si="40"/>
        <v>58.904109589041113</v>
      </c>
      <c r="BZ176" s="362" t="s">
        <v>2972</v>
      </c>
      <c r="CA176" s="362">
        <v>91</v>
      </c>
      <c r="CB176" s="341">
        <f t="shared" si="36"/>
        <v>63.013698630136993</v>
      </c>
      <c r="CC176" s="362" t="s">
        <v>7214</v>
      </c>
      <c r="CD176" s="362">
        <v>105</v>
      </c>
      <c r="CE176" s="341">
        <f t="shared" si="37"/>
        <v>43.835616438356176</v>
      </c>
      <c r="CF176" s="362"/>
      <c r="CG176" s="362"/>
      <c r="CH176" s="341">
        <f t="shared" si="38"/>
        <v>187.67123287671237</v>
      </c>
      <c r="CI176" s="362"/>
      <c r="CJ176" s="362"/>
      <c r="CK176" s="341">
        <f t="shared" si="39"/>
        <v>187.67123287671237</v>
      </c>
      <c r="CL176" s="342">
        <v>105</v>
      </c>
      <c r="CM176" s="178">
        <f t="shared" si="29"/>
        <v>43.835616438356176</v>
      </c>
      <c r="CN176" s="343">
        <v>65</v>
      </c>
      <c r="CO176" s="362"/>
      <c r="CP176" s="362"/>
      <c r="CQ176" s="344">
        <v>2</v>
      </c>
      <c r="CR176" s="344">
        <v>1</v>
      </c>
      <c r="CS176" s="178">
        <v>1</v>
      </c>
      <c r="CT176" s="345">
        <v>0.5</v>
      </c>
      <c r="CU176" s="345">
        <v>0</v>
      </c>
      <c r="CV176" s="345">
        <v>0.5</v>
      </c>
      <c r="CW176" s="345">
        <v>0.5</v>
      </c>
      <c r="CX176" s="346">
        <f t="shared" si="41"/>
        <v>5.5</v>
      </c>
      <c r="CY176" s="346" t="s">
        <v>2838</v>
      </c>
      <c r="CZ176" s="346" t="s">
        <v>2634</v>
      </c>
      <c r="DA176" s="346"/>
      <c r="DB176" s="178" t="s">
        <v>2645</v>
      </c>
      <c r="DC176" s="178" t="s">
        <v>2646</v>
      </c>
      <c r="DD176" s="178" t="s">
        <v>2646</v>
      </c>
      <c r="DE176" s="178" t="s">
        <v>2649</v>
      </c>
      <c r="DF176" s="178" t="s">
        <v>32</v>
      </c>
      <c r="DG176" s="178" t="s">
        <v>2653</v>
      </c>
      <c r="DH176" s="178" t="s">
        <v>2654</v>
      </c>
      <c r="DI176" s="178" t="s">
        <v>2658</v>
      </c>
      <c r="DJ176" s="178" t="s">
        <v>37</v>
      </c>
      <c r="DK176" s="178" t="s">
        <v>2659</v>
      </c>
      <c r="DL176" s="178" t="s">
        <v>2659</v>
      </c>
      <c r="DM176" s="178" t="s">
        <v>2663</v>
      </c>
      <c r="DN176" s="362" t="s">
        <v>4001</v>
      </c>
      <c r="DO176" s="362" t="s">
        <v>4003</v>
      </c>
      <c r="DP176" s="362"/>
      <c r="DQ176" s="362" t="s">
        <v>4068</v>
      </c>
      <c r="DR176" s="362"/>
      <c r="DS176" s="362" t="s">
        <v>2634</v>
      </c>
      <c r="DT176" s="362"/>
      <c r="DU176" s="178" t="s">
        <v>2633</v>
      </c>
      <c r="DV176" s="178" t="s">
        <v>2634</v>
      </c>
      <c r="DW176" s="178" t="s">
        <v>2973</v>
      </c>
      <c r="DX176" s="347" t="s">
        <v>94</v>
      </c>
      <c r="DY176" s="348" t="s">
        <v>409</v>
      </c>
      <c r="DZ176" s="347" t="s">
        <v>494</v>
      </c>
      <c r="EA176" s="343">
        <v>2</v>
      </c>
      <c r="EB176" s="384" t="s">
        <v>3882</v>
      </c>
      <c r="EC176" s="347"/>
      <c r="ED176" s="350" t="s">
        <v>5821</v>
      </c>
      <c r="EE176" s="350"/>
      <c r="EF176" s="351"/>
      <c r="EG176" s="351"/>
      <c r="EH176" s="351"/>
      <c r="EI176" s="351"/>
      <c r="EJ176" s="351"/>
      <c r="EK176" s="351"/>
      <c r="EL176" s="351"/>
      <c r="EM176" s="351"/>
      <c r="EN176" s="351"/>
      <c r="EO176" s="351"/>
      <c r="EP176" s="351"/>
      <c r="EQ176" s="351"/>
      <c r="ER176" s="351"/>
      <c r="ES176" s="351"/>
      <c r="ET176" s="351"/>
      <c r="EU176" s="351"/>
      <c r="EV176" s="351"/>
      <c r="EW176" s="351"/>
      <c r="EX176" s="351"/>
      <c r="EY176" s="351"/>
      <c r="EZ176" s="351"/>
      <c r="FA176" s="351"/>
      <c r="FB176" s="351"/>
      <c r="FC176" s="351"/>
      <c r="FD176" s="351"/>
      <c r="FE176" s="351"/>
      <c r="FF176" s="351"/>
      <c r="FG176" s="351"/>
      <c r="FH176" s="351"/>
      <c r="FI176" s="351"/>
      <c r="FJ176" s="351"/>
      <c r="FK176" s="351"/>
      <c r="FL176" s="351"/>
      <c r="FM176" s="351"/>
      <c r="FN176" s="351"/>
      <c r="FO176" s="351"/>
      <c r="FP176" s="351"/>
      <c r="FQ176" s="351"/>
      <c r="FR176" s="351"/>
      <c r="FS176" s="351"/>
      <c r="FT176" s="351"/>
      <c r="FU176" s="351"/>
      <c r="FV176" s="351"/>
      <c r="FW176" s="351"/>
      <c r="FX176" s="351"/>
    </row>
    <row r="177" spans="1:180" s="352" customFormat="1" ht="15.75" hidden="1" customHeight="1" x14ac:dyDescent="0.25">
      <c r="A177" s="472">
        <v>175</v>
      </c>
      <c r="B177" s="2061"/>
      <c r="C177" s="362" t="s">
        <v>7957</v>
      </c>
      <c r="D177" s="362" t="s">
        <v>22</v>
      </c>
      <c r="E177" s="362" t="s">
        <v>4150</v>
      </c>
      <c r="F177" s="362">
        <v>430447</v>
      </c>
      <c r="G177" s="362">
        <v>34</v>
      </c>
      <c r="H177" s="362"/>
      <c r="I177" s="362"/>
      <c r="J177" s="362"/>
      <c r="K177" s="362">
        <v>541345410</v>
      </c>
      <c r="L177" s="362">
        <v>118.2</v>
      </c>
      <c r="M177" s="362">
        <v>169</v>
      </c>
      <c r="N177" s="178">
        <f t="shared" si="42"/>
        <v>41.385105563530686</v>
      </c>
      <c r="O177" s="363">
        <v>2</v>
      </c>
      <c r="P177" s="178">
        <f t="shared" si="30"/>
        <v>71.402499999999989</v>
      </c>
      <c r="Q177" s="178">
        <f t="shared" si="31"/>
        <v>46.797500000000014</v>
      </c>
      <c r="R177" s="362"/>
      <c r="S177" s="364">
        <v>40692</v>
      </c>
      <c r="T177" s="362" t="s">
        <v>253</v>
      </c>
      <c r="U177" s="362" t="s">
        <v>2490</v>
      </c>
      <c r="V177" s="362" t="s">
        <v>766</v>
      </c>
      <c r="W177" s="362" t="s">
        <v>3395</v>
      </c>
      <c r="X177" s="362"/>
      <c r="Y177" s="362"/>
      <c r="Z177" s="362"/>
      <c r="AA177" s="362"/>
      <c r="AB177" s="362" t="s">
        <v>2633</v>
      </c>
      <c r="AC177" s="362" t="s">
        <v>2635</v>
      </c>
      <c r="AD177" s="362"/>
      <c r="AE177" s="362"/>
      <c r="AF177" s="362"/>
      <c r="AG177" s="362"/>
      <c r="AH177" s="362"/>
      <c r="AI177" s="362"/>
      <c r="AJ177" s="362"/>
      <c r="AK177" s="362"/>
      <c r="AL177" s="362"/>
      <c r="AM177" s="362"/>
      <c r="AN177" s="362" t="s">
        <v>2633</v>
      </c>
      <c r="AO177" s="362" t="s">
        <v>4075</v>
      </c>
      <c r="AP177" s="362" t="s">
        <v>4077</v>
      </c>
      <c r="AQ177" s="362" t="s">
        <v>2638</v>
      </c>
      <c r="AR177" s="362" t="s">
        <v>4068</v>
      </c>
      <c r="AS177" s="362" t="s">
        <v>4078</v>
      </c>
      <c r="AT177" s="362"/>
      <c r="AU177" s="362"/>
      <c r="AV177" s="362"/>
      <c r="AW177" s="362"/>
      <c r="AX177" s="362"/>
      <c r="AY177" s="362"/>
      <c r="AZ177" s="362"/>
      <c r="BA177" s="362"/>
      <c r="BB177" s="362"/>
      <c r="BC177" s="362"/>
      <c r="BD177" s="362"/>
      <c r="BE177" s="362"/>
      <c r="BF177" s="362"/>
      <c r="BG177" s="362"/>
      <c r="BH177" s="362"/>
      <c r="BI177" s="362"/>
      <c r="BJ177" s="362"/>
      <c r="BK177" s="362" t="s">
        <v>767</v>
      </c>
      <c r="BL177" s="362">
        <v>112.4</v>
      </c>
      <c r="BM177" s="178">
        <f t="shared" si="32"/>
        <v>12.393824456434629</v>
      </c>
      <c r="BN177" s="362" t="s">
        <v>768</v>
      </c>
      <c r="BO177" s="362">
        <v>88</v>
      </c>
      <c r="BP177" s="178">
        <f t="shared" si="33"/>
        <v>64.533361824883798</v>
      </c>
      <c r="BQ177" s="362" t="s">
        <v>769</v>
      </c>
      <c r="BR177" s="362">
        <v>74</v>
      </c>
      <c r="BS177" s="178">
        <f t="shared" si="34"/>
        <v>94.449489823174289</v>
      </c>
      <c r="BT177" s="362">
        <v>72</v>
      </c>
      <c r="BU177" s="362">
        <v>72</v>
      </c>
      <c r="BV177" s="178">
        <f t="shared" si="35"/>
        <v>98.723222394358643</v>
      </c>
      <c r="BW177" s="362" t="s">
        <v>3396</v>
      </c>
      <c r="BX177" s="362">
        <v>70</v>
      </c>
      <c r="BY177" s="178">
        <f t="shared" si="40"/>
        <v>102.996954965543</v>
      </c>
      <c r="BZ177" s="362"/>
      <c r="CA177" s="362"/>
      <c r="CB177" s="341">
        <f t="shared" si="36"/>
        <v>252.57759495699551</v>
      </c>
      <c r="CC177" s="362"/>
      <c r="CD177" s="362"/>
      <c r="CE177" s="341">
        <f t="shared" si="37"/>
        <v>252.57759495699551</v>
      </c>
      <c r="CF177" s="362"/>
      <c r="CG177" s="362"/>
      <c r="CH177" s="341">
        <f t="shared" si="38"/>
        <v>252.57759495699551</v>
      </c>
      <c r="CI177" s="362"/>
      <c r="CJ177" s="362"/>
      <c r="CK177" s="341">
        <f t="shared" si="39"/>
        <v>252.57759495699551</v>
      </c>
      <c r="CL177" s="342">
        <v>70</v>
      </c>
      <c r="CM177" s="178">
        <f t="shared" si="29"/>
        <v>102.996954965543</v>
      </c>
      <c r="CN177" s="343">
        <v>140</v>
      </c>
      <c r="CO177" s="362"/>
      <c r="CP177" s="362"/>
      <c r="CQ177" s="344">
        <v>3</v>
      </c>
      <c r="CR177" s="344">
        <v>1</v>
      </c>
      <c r="CS177" s="178">
        <v>1</v>
      </c>
      <c r="CT177" s="345">
        <v>0.25</v>
      </c>
      <c r="CU177" s="345">
        <v>0.25</v>
      </c>
      <c r="CV177" s="345">
        <v>0.25</v>
      </c>
      <c r="CW177" s="345">
        <v>0.5</v>
      </c>
      <c r="CX177" s="346">
        <f t="shared" si="41"/>
        <v>6.25</v>
      </c>
      <c r="CY177" s="346" t="s">
        <v>2838</v>
      </c>
      <c r="CZ177" s="346"/>
      <c r="DA177" s="346"/>
      <c r="DB177" s="178" t="s">
        <v>2645</v>
      </c>
      <c r="DC177" s="178" t="s">
        <v>2647</v>
      </c>
      <c r="DD177" s="178" t="s">
        <v>2647</v>
      </c>
      <c r="DE177" s="178" t="s">
        <v>2649</v>
      </c>
      <c r="DF177" s="178" t="s">
        <v>32</v>
      </c>
      <c r="DG177" s="178" t="s">
        <v>2654</v>
      </c>
      <c r="DH177" s="178" t="s">
        <v>32</v>
      </c>
      <c r="DI177" s="178" t="s">
        <v>2657</v>
      </c>
      <c r="DJ177" s="178" t="s">
        <v>2659</v>
      </c>
      <c r="DK177" s="178" t="s">
        <v>37</v>
      </c>
      <c r="DL177" s="178" t="s">
        <v>2659</v>
      </c>
      <c r="DM177" s="178" t="s">
        <v>2662</v>
      </c>
      <c r="DN177" s="362"/>
      <c r="DO177" s="362"/>
      <c r="DP177" s="362"/>
      <c r="DQ177" s="362"/>
      <c r="DR177" s="362"/>
      <c r="DS177" s="362"/>
      <c r="DT177" s="362"/>
      <c r="DU177" s="178" t="s">
        <v>2634</v>
      </c>
      <c r="DV177" s="178" t="s">
        <v>2633</v>
      </c>
      <c r="DW177" s="178" t="s">
        <v>3397</v>
      </c>
      <c r="DX177" s="359" t="s">
        <v>3552</v>
      </c>
      <c r="DY177" s="348" t="s">
        <v>3551</v>
      </c>
      <c r="DZ177" s="347" t="s">
        <v>770</v>
      </c>
      <c r="EA177" s="343">
        <v>3</v>
      </c>
      <c r="EB177" s="360" t="s">
        <v>3553</v>
      </c>
      <c r="EC177" s="347"/>
      <c r="ED177" s="350"/>
      <c r="EE177" s="350"/>
      <c r="EF177" s="351"/>
      <c r="EG177" s="351"/>
      <c r="EH177" s="351"/>
      <c r="EI177" s="351"/>
      <c r="EJ177" s="351"/>
      <c r="EK177" s="351"/>
      <c r="EL177" s="351"/>
      <c r="EM177" s="351"/>
      <c r="EN177" s="351"/>
      <c r="EO177" s="351"/>
      <c r="EP177" s="351"/>
      <c r="EQ177" s="351"/>
      <c r="ER177" s="351"/>
      <c r="ES177" s="351"/>
      <c r="ET177" s="351"/>
      <c r="EU177" s="351"/>
      <c r="EV177" s="351"/>
      <c r="EW177" s="351"/>
      <c r="EX177" s="351"/>
      <c r="EY177" s="351"/>
      <c r="EZ177" s="351"/>
      <c r="FA177" s="351"/>
      <c r="FB177" s="351"/>
      <c r="FC177" s="351"/>
      <c r="FD177" s="351"/>
      <c r="FE177" s="351"/>
      <c r="FF177" s="351"/>
      <c r="FG177" s="351"/>
      <c r="FH177" s="351"/>
      <c r="FI177" s="351"/>
      <c r="FJ177" s="351"/>
      <c r="FK177" s="351"/>
      <c r="FL177" s="351"/>
      <c r="FM177" s="351"/>
      <c r="FN177" s="351"/>
      <c r="FO177" s="351"/>
      <c r="FP177" s="351"/>
      <c r="FQ177" s="351"/>
      <c r="FR177" s="351"/>
      <c r="FS177" s="351"/>
      <c r="FT177" s="351"/>
      <c r="FU177" s="351"/>
      <c r="FV177" s="351"/>
      <c r="FW177" s="351"/>
      <c r="FX177" s="351"/>
    </row>
    <row r="178" spans="1:180" s="352" customFormat="1" ht="15.75" hidden="1" customHeight="1" x14ac:dyDescent="0.25">
      <c r="A178" s="189">
        <v>176</v>
      </c>
      <c r="B178" s="2061"/>
      <c r="C178" s="362" t="s">
        <v>7958</v>
      </c>
      <c r="D178" s="362" t="s">
        <v>23</v>
      </c>
      <c r="E178" s="362" t="s">
        <v>4114</v>
      </c>
      <c r="F178" s="362">
        <v>293569</v>
      </c>
      <c r="G178" s="362">
        <v>32</v>
      </c>
      <c r="H178" s="362" t="s">
        <v>2633</v>
      </c>
      <c r="I178" s="362" t="s">
        <v>2633</v>
      </c>
      <c r="J178" s="362" t="s">
        <v>2634</v>
      </c>
      <c r="K178" s="362">
        <v>556494939</v>
      </c>
      <c r="L178" s="362">
        <v>81.5</v>
      </c>
      <c r="M178" s="362">
        <v>155</v>
      </c>
      <c r="N178" s="178">
        <f t="shared" si="42"/>
        <v>33.922996878251823</v>
      </c>
      <c r="O178" s="363">
        <v>1</v>
      </c>
      <c r="P178" s="178">
        <f t="shared" si="30"/>
        <v>60.062500000000007</v>
      </c>
      <c r="Q178" s="178">
        <f t="shared" si="31"/>
        <v>21.437499999999993</v>
      </c>
      <c r="R178" s="362"/>
      <c r="S178" s="364">
        <v>40692</v>
      </c>
      <c r="T178" s="362" t="s">
        <v>313</v>
      </c>
      <c r="U178" s="362">
        <v>2</v>
      </c>
      <c r="V178" s="362" t="s">
        <v>771</v>
      </c>
      <c r="W178" s="362" t="s">
        <v>3156</v>
      </c>
      <c r="X178" s="362"/>
      <c r="Y178" s="362"/>
      <c r="Z178" s="362"/>
      <c r="AA178" s="362"/>
      <c r="AB178" s="362"/>
      <c r="AC178" s="362"/>
      <c r="AD178" s="362"/>
      <c r="AE178" s="362"/>
      <c r="AF178" s="362"/>
      <c r="AG178" s="362"/>
      <c r="AH178" s="362"/>
      <c r="AI178" s="362"/>
      <c r="AJ178" s="362"/>
      <c r="AK178" s="362"/>
      <c r="AL178" s="362"/>
      <c r="AM178" s="362"/>
      <c r="AN178" s="362"/>
      <c r="AO178" s="362"/>
      <c r="AP178" s="362"/>
      <c r="AQ178" s="362"/>
      <c r="AR178" s="362"/>
      <c r="AS178" s="362"/>
      <c r="AT178" s="362"/>
      <c r="AU178" s="362"/>
      <c r="AV178" s="362"/>
      <c r="AW178" s="362"/>
      <c r="AX178" s="362"/>
      <c r="AY178" s="362"/>
      <c r="AZ178" s="362"/>
      <c r="BA178" s="362"/>
      <c r="BB178" s="362"/>
      <c r="BC178" s="362"/>
      <c r="BD178" s="362"/>
      <c r="BE178" s="362"/>
      <c r="BF178" s="362"/>
      <c r="BG178" s="362"/>
      <c r="BH178" s="362"/>
      <c r="BI178" s="362"/>
      <c r="BJ178" s="362"/>
      <c r="BK178" s="362" t="s">
        <v>772</v>
      </c>
      <c r="BL178" s="362">
        <v>77</v>
      </c>
      <c r="BM178" s="178">
        <f t="shared" si="32"/>
        <v>20.991253644314874</v>
      </c>
      <c r="BN178" s="362"/>
      <c r="BO178" s="362"/>
      <c r="BP178" s="178">
        <f t="shared" si="33"/>
        <v>380.17492711370278</v>
      </c>
      <c r="BQ178" s="362" t="s">
        <v>773</v>
      </c>
      <c r="BR178" s="362">
        <v>72</v>
      </c>
      <c r="BS178" s="178">
        <f t="shared" si="34"/>
        <v>44.314868804664734</v>
      </c>
      <c r="BT178" s="362"/>
      <c r="BU178" s="362"/>
      <c r="BV178" s="178">
        <f t="shared" si="35"/>
        <v>380.17492711370278</v>
      </c>
      <c r="BW178" s="362" t="s">
        <v>2981</v>
      </c>
      <c r="BX178" s="362">
        <v>72</v>
      </c>
      <c r="BY178" s="178">
        <f t="shared" si="40"/>
        <v>44.314868804664734</v>
      </c>
      <c r="BZ178" s="362"/>
      <c r="CA178" s="362"/>
      <c r="CB178" s="341">
        <f t="shared" si="36"/>
        <v>380.17492711370278</v>
      </c>
      <c r="CC178" s="362"/>
      <c r="CD178" s="362"/>
      <c r="CE178" s="341">
        <f t="shared" si="37"/>
        <v>380.17492711370278</v>
      </c>
      <c r="CF178" s="362"/>
      <c r="CG178" s="362"/>
      <c r="CH178" s="341">
        <f t="shared" si="38"/>
        <v>380.17492711370278</v>
      </c>
      <c r="CI178" s="362"/>
      <c r="CJ178" s="362"/>
      <c r="CK178" s="341">
        <f t="shared" si="39"/>
        <v>380.17492711370278</v>
      </c>
      <c r="CL178" s="342">
        <v>72</v>
      </c>
      <c r="CM178" s="178">
        <f t="shared" si="29"/>
        <v>44.314868804664734</v>
      </c>
      <c r="CN178" s="343">
        <v>115</v>
      </c>
      <c r="CO178" s="362"/>
      <c r="CP178" s="362"/>
      <c r="CQ178" s="344">
        <v>1</v>
      </c>
      <c r="CR178" s="344">
        <v>0</v>
      </c>
      <c r="CS178" s="178">
        <v>1</v>
      </c>
      <c r="CT178" s="345">
        <v>-0.25</v>
      </c>
      <c r="CU178" s="345">
        <v>0</v>
      </c>
      <c r="CV178" s="345">
        <v>0</v>
      </c>
      <c r="CW178" s="345">
        <v>0</v>
      </c>
      <c r="CX178" s="346">
        <f t="shared" si="41"/>
        <v>1.75</v>
      </c>
      <c r="CY178" s="346" t="s">
        <v>2839</v>
      </c>
      <c r="CZ178" s="346"/>
      <c r="DA178" s="346"/>
      <c r="DB178" s="178" t="s">
        <v>2644</v>
      </c>
      <c r="DC178" s="178" t="s">
        <v>2646</v>
      </c>
      <c r="DD178" s="178" t="s">
        <v>2646</v>
      </c>
      <c r="DE178" s="178" t="s">
        <v>2649</v>
      </c>
      <c r="DF178" s="178" t="s">
        <v>32</v>
      </c>
      <c r="DG178" s="178" t="s">
        <v>2654</v>
      </c>
      <c r="DH178" s="178" t="s">
        <v>32</v>
      </c>
      <c r="DI178" s="178" t="s">
        <v>2657</v>
      </c>
      <c r="DJ178" s="178" t="s">
        <v>37</v>
      </c>
      <c r="DK178" s="178" t="s">
        <v>37</v>
      </c>
      <c r="DL178" s="178" t="s">
        <v>2659</v>
      </c>
      <c r="DM178" s="178" t="s">
        <v>2661</v>
      </c>
      <c r="DN178" s="362"/>
      <c r="DO178" s="362"/>
      <c r="DP178" s="362"/>
      <c r="DQ178" s="362"/>
      <c r="DR178" s="362"/>
      <c r="DS178" s="362"/>
      <c r="DT178" s="362"/>
      <c r="DU178" s="178" t="s">
        <v>2633</v>
      </c>
      <c r="DV178" s="178" t="s">
        <v>2634</v>
      </c>
      <c r="DW178" s="178" t="s">
        <v>3157</v>
      </c>
      <c r="DX178" s="347" t="s">
        <v>774</v>
      </c>
      <c r="DY178" s="348" t="s">
        <v>409</v>
      </c>
      <c r="DZ178" s="347" t="s">
        <v>335</v>
      </c>
      <c r="EA178" s="343">
        <v>2</v>
      </c>
      <c r="EB178" s="392" t="s">
        <v>3478</v>
      </c>
      <c r="EC178" s="347"/>
      <c r="ED178" s="350"/>
      <c r="EE178" s="350"/>
      <c r="EF178" s="351"/>
      <c r="EG178" s="351"/>
      <c r="EH178" s="351"/>
      <c r="EI178" s="351"/>
      <c r="EJ178" s="351"/>
      <c r="EK178" s="351"/>
      <c r="EL178" s="351"/>
      <c r="EM178" s="351"/>
      <c r="EN178" s="351"/>
      <c r="EO178" s="351"/>
      <c r="EP178" s="351"/>
      <c r="EQ178" s="351"/>
      <c r="ER178" s="351"/>
      <c r="ES178" s="351"/>
      <c r="ET178" s="351"/>
      <c r="EU178" s="351"/>
      <c r="EV178" s="351"/>
      <c r="EW178" s="351"/>
      <c r="EX178" s="351"/>
      <c r="EY178" s="351"/>
      <c r="EZ178" s="351"/>
      <c r="FA178" s="351"/>
      <c r="FB178" s="351"/>
      <c r="FC178" s="351"/>
      <c r="FD178" s="351"/>
      <c r="FE178" s="351"/>
      <c r="FF178" s="351"/>
      <c r="FG178" s="351"/>
      <c r="FH178" s="351"/>
      <c r="FI178" s="351"/>
      <c r="FJ178" s="351"/>
      <c r="FK178" s="351"/>
      <c r="FL178" s="351"/>
      <c r="FM178" s="351"/>
      <c r="FN178" s="351"/>
      <c r="FO178" s="351"/>
      <c r="FP178" s="351"/>
      <c r="FQ178" s="351"/>
      <c r="FR178" s="351"/>
      <c r="FS178" s="351"/>
      <c r="FT178" s="351"/>
      <c r="FU178" s="351"/>
      <c r="FV178" s="351"/>
      <c r="FW178" s="351"/>
      <c r="FX178" s="351"/>
    </row>
    <row r="179" spans="1:180" s="352" customFormat="1" ht="15.75" hidden="1" customHeight="1" x14ac:dyDescent="0.25">
      <c r="A179" s="22">
        <v>177</v>
      </c>
      <c r="B179" s="2061"/>
      <c r="C179" s="362" t="s">
        <v>7959</v>
      </c>
      <c r="D179" s="362" t="s">
        <v>22</v>
      </c>
      <c r="E179" s="362" t="s">
        <v>7960</v>
      </c>
      <c r="F179" s="362">
        <v>429005</v>
      </c>
      <c r="G179" s="362">
        <v>42</v>
      </c>
      <c r="H179" s="362"/>
      <c r="I179" s="362"/>
      <c r="J179" s="362"/>
      <c r="K179" s="362">
        <v>506839054</v>
      </c>
      <c r="L179" s="362">
        <v>126.5</v>
      </c>
      <c r="M179" s="362">
        <v>167</v>
      </c>
      <c r="N179" s="178">
        <f t="shared" si="42"/>
        <v>45.358385026354483</v>
      </c>
      <c r="O179" s="363">
        <v>2</v>
      </c>
      <c r="P179" s="178">
        <f t="shared" si="30"/>
        <v>69.722499999999997</v>
      </c>
      <c r="Q179" s="178">
        <f t="shared" si="31"/>
        <v>56.777500000000003</v>
      </c>
      <c r="R179" s="362"/>
      <c r="S179" s="364">
        <v>40692</v>
      </c>
      <c r="T179" s="362" t="s">
        <v>253</v>
      </c>
      <c r="U179" s="362" t="s">
        <v>2490</v>
      </c>
      <c r="V179" s="362" t="s">
        <v>775</v>
      </c>
      <c r="W179" s="362" t="s">
        <v>3158</v>
      </c>
      <c r="X179" s="362" t="s">
        <v>2633</v>
      </c>
      <c r="Y179" s="362" t="s">
        <v>2635</v>
      </c>
      <c r="Z179" s="362" t="s">
        <v>2633</v>
      </c>
      <c r="AA179" s="362" t="s">
        <v>2636</v>
      </c>
      <c r="AB179" s="362" t="s">
        <v>2633</v>
      </c>
      <c r="AC179" s="362" t="s">
        <v>2637</v>
      </c>
      <c r="AD179" s="362"/>
      <c r="AE179" s="362"/>
      <c r="AF179" s="362"/>
      <c r="AG179" s="362"/>
      <c r="AH179" s="362"/>
      <c r="AI179" s="362"/>
      <c r="AJ179" s="362"/>
      <c r="AK179" s="362"/>
      <c r="AL179" s="362"/>
      <c r="AM179" s="362"/>
      <c r="AN179" s="362" t="s">
        <v>2634</v>
      </c>
      <c r="AO179" s="362"/>
      <c r="AP179" s="362"/>
      <c r="AQ179" s="362" t="s">
        <v>2637</v>
      </c>
      <c r="AR179" s="362"/>
      <c r="AS179" s="362"/>
      <c r="AT179" s="362"/>
      <c r="AU179" s="362"/>
      <c r="AV179" s="362"/>
      <c r="AW179" s="362"/>
      <c r="AX179" s="362"/>
      <c r="AY179" s="362"/>
      <c r="AZ179" s="362"/>
      <c r="BA179" s="362"/>
      <c r="BB179" s="362"/>
      <c r="BC179" s="362"/>
      <c r="BD179" s="362"/>
      <c r="BE179" s="362"/>
      <c r="BF179" s="362"/>
      <c r="BG179" s="362"/>
      <c r="BH179" s="362"/>
      <c r="BI179" s="362"/>
      <c r="BJ179" s="362"/>
      <c r="BK179" s="362" t="s">
        <v>776</v>
      </c>
      <c r="BL179" s="362">
        <v>122.3</v>
      </c>
      <c r="BM179" s="178">
        <f t="shared" si="32"/>
        <v>7.3972964642684218</v>
      </c>
      <c r="BN179" s="362" t="s">
        <v>777</v>
      </c>
      <c r="BO179" s="362">
        <v>106</v>
      </c>
      <c r="BP179" s="178">
        <f t="shared" si="33"/>
        <v>36.105851789881555</v>
      </c>
      <c r="BQ179" s="362">
        <v>85</v>
      </c>
      <c r="BR179" s="362">
        <v>85</v>
      </c>
      <c r="BS179" s="178">
        <f t="shared" si="34"/>
        <v>73.092334111223636</v>
      </c>
      <c r="BT179" s="362">
        <v>80</v>
      </c>
      <c r="BU179" s="362">
        <v>80</v>
      </c>
      <c r="BV179" s="178">
        <f t="shared" si="35"/>
        <v>81.89863942582889</v>
      </c>
      <c r="BW179" s="362">
        <v>77.900000000000006</v>
      </c>
      <c r="BX179" s="362">
        <v>77.900000000000006</v>
      </c>
      <c r="BY179" s="178">
        <f t="shared" si="40"/>
        <v>85.597287657963079</v>
      </c>
      <c r="BZ179" s="362" t="s">
        <v>2983</v>
      </c>
      <c r="CA179" s="362">
        <v>71</v>
      </c>
      <c r="CB179" s="341">
        <f t="shared" si="36"/>
        <v>97.749988992118347</v>
      </c>
      <c r="CC179" s="362"/>
      <c r="CD179" s="362"/>
      <c r="CE179" s="341">
        <f t="shared" si="37"/>
        <v>222.79952445951298</v>
      </c>
      <c r="CF179" s="362"/>
      <c r="CG179" s="362"/>
      <c r="CH179" s="341">
        <f t="shared" si="38"/>
        <v>222.79952445951298</v>
      </c>
      <c r="CI179" s="362"/>
      <c r="CJ179" s="362"/>
      <c r="CK179" s="341">
        <f t="shared" si="39"/>
        <v>222.79952445951298</v>
      </c>
      <c r="CL179" s="342">
        <v>71</v>
      </c>
      <c r="CM179" s="178">
        <f t="shared" si="29"/>
        <v>97.749988992118347</v>
      </c>
      <c r="CN179" s="343">
        <v>110</v>
      </c>
      <c r="CO179" s="362"/>
      <c r="CP179" s="362"/>
      <c r="CQ179" s="344">
        <v>3</v>
      </c>
      <c r="CR179" s="344">
        <v>3</v>
      </c>
      <c r="CS179" s="178">
        <v>1</v>
      </c>
      <c r="CT179" s="345">
        <v>0.5</v>
      </c>
      <c r="CU179" s="345">
        <v>0</v>
      </c>
      <c r="CV179" s="345">
        <v>0</v>
      </c>
      <c r="CW179" s="345">
        <v>0.5</v>
      </c>
      <c r="CX179" s="346">
        <f t="shared" si="41"/>
        <v>8</v>
      </c>
      <c r="CY179" s="346" t="s">
        <v>2837</v>
      </c>
      <c r="CZ179" s="346"/>
      <c r="DA179" s="346"/>
      <c r="DB179" s="178" t="s">
        <v>2643</v>
      </c>
      <c r="DC179" s="178" t="s">
        <v>2648</v>
      </c>
      <c r="DD179" s="178" t="s">
        <v>2648</v>
      </c>
      <c r="DE179" s="178" t="s">
        <v>2651</v>
      </c>
      <c r="DF179" s="178" t="s">
        <v>32</v>
      </c>
      <c r="DG179" s="178" t="s">
        <v>32</v>
      </c>
      <c r="DH179" s="178" t="s">
        <v>2654</v>
      </c>
      <c r="DI179" s="178" t="s">
        <v>2658</v>
      </c>
      <c r="DJ179" s="178" t="s">
        <v>2659</v>
      </c>
      <c r="DK179" s="178" t="s">
        <v>2659</v>
      </c>
      <c r="DL179" s="178" t="s">
        <v>2659</v>
      </c>
      <c r="DM179" s="178" t="s">
        <v>2663</v>
      </c>
      <c r="DN179" s="362"/>
      <c r="DO179" s="362"/>
      <c r="DP179" s="362"/>
      <c r="DQ179" s="362"/>
      <c r="DR179" s="362"/>
      <c r="DS179" s="362"/>
      <c r="DT179" s="362"/>
      <c r="DU179" s="178" t="s">
        <v>2634</v>
      </c>
      <c r="DV179" s="178" t="s">
        <v>2633</v>
      </c>
      <c r="DW179" s="178" t="s">
        <v>3159</v>
      </c>
      <c r="DX179" s="347" t="s">
        <v>94</v>
      </c>
      <c r="DY179" s="348" t="s">
        <v>778</v>
      </c>
      <c r="DZ179" s="347" t="s">
        <v>494</v>
      </c>
      <c r="EA179" s="343">
        <v>3</v>
      </c>
      <c r="EB179" s="392" t="s">
        <v>3479</v>
      </c>
      <c r="EC179" s="347"/>
      <c r="ED179" s="350"/>
      <c r="EE179" s="350"/>
      <c r="EF179" s="351"/>
      <c r="EG179" s="351"/>
      <c r="EH179" s="351"/>
      <c r="EI179" s="351"/>
      <c r="EJ179" s="351"/>
      <c r="EK179" s="351"/>
      <c r="EL179" s="351"/>
      <c r="EM179" s="351"/>
      <c r="EN179" s="351"/>
      <c r="EO179" s="351"/>
      <c r="EP179" s="351"/>
      <c r="EQ179" s="351"/>
      <c r="ER179" s="351"/>
      <c r="ES179" s="351"/>
      <c r="ET179" s="351"/>
      <c r="EU179" s="351"/>
      <c r="EV179" s="351"/>
      <c r="EW179" s="351"/>
      <c r="EX179" s="351"/>
      <c r="EY179" s="351"/>
      <c r="EZ179" s="351"/>
      <c r="FA179" s="351"/>
      <c r="FB179" s="351"/>
      <c r="FC179" s="351"/>
      <c r="FD179" s="351"/>
      <c r="FE179" s="351"/>
      <c r="FF179" s="351"/>
      <c r="FG179" s="351"/>
      <c r="FH179" s="351"/>
      <c r="FI179" s="351"/>
      <c r="FJ179" s="351"/>
      <c r="FK179" s="351"/>
      <c r="FL179" s="351"/>
      <c r="FM179" s="351"/>
      <c r="FN179" s="351"/>
      <c r="FO179" s="351"/>
      <c r="FP179" s="351"/>
      <c r="FQ179" s="351"/>
      <c r="FR179" s="351"/>
      <c r="FS179" s="351"/>
      <c r="FT179" s="351"/>
      <c r="FU179" s="351"/>
      <c r="FV179" s="351"/>
      <c r="FW179" s="351"/>
      <c r="FX179" s="351"/>
    </row>
    <row r="180" spans="1:180" s="434" customFormat="1" ht="18" hidden="1" customHeight="1" x14ac:dyDescent="0.25">
      <c r="A180" s="472">
        <v>178</v>
      </c>
      <c r="B180" s="2063" t="s">
        <v>15</v>
      </c>
      <c r="C180" s="428" t="s">
        <v>7961</v>
      </c>
      <c r="D180" s="428" t="s">
        <v>23</v>
      </c>
      <c r="E180" s="428" t="s">
        <v>4114</v>
      </c>
      <c r="F180" s="428">
        <v>42933</v>
      </c>
      <c r="G180" s="428">
        <v>42</v>
      </c>
      <c r="H180" s="428"/>
      <c r="I180" s="428"/>
      <c r="J180" s="428"/>
      <c r="K180" s="428">
        <v>542520700</v>
      </c>
      <c r="L180" s="428">
        <v>98</v>
      </c>
      <c r="M180" s="428">
        <v>160</v>
      </c>
      <c r="N180" s="211">
        <f t="shared" si="42"/>
        <v>38.28125</v>
      </c>
      <c r="O180" s="429">
        <v>1</v>
      </c>
      <c r="P180" s="211">
        <f t="shared" si="30"/>
        <v>64.000000000000014</v>
      </c>
      <c r="Q180" s="211">
        <f t="shared" si="31"/>
        <v>33.999999999999986</v>
      </c>
      <c r="R180" s="428"/>
      <c r="S180" s="430">
        <v>40699</v>
      </c>
      <c r="T180" s="428" t="s">
        <v>253</v>
      </c>
      <c r="U180" s="428" t="s">
        <v>2490</v>
      </c>
      <c r="V180" s="428" t="s">
        <v>779</v>
      </c>
      <c r="W180" s="428" t="s">
        <v>3785</v>
      </c>
      <c r="X180" s="428" t="s">
        <v>2633</v>
      </c>
      <c r="Y180" s="428" t="s">
        <v>2635</v>
      </c>
      <c r="Z180" s="428" t="s">
        <v>2633</v>
      </c>
      <c r="AA180" s="428" t="s">
        <v>2635</v>
      </c>
      <c r="AB180" s="428"/>
      <c r="AC180" s="428"/>
      <c r="AD180" s="428"/>
      <c r="AE180" s="428"/>
      <c r="AF180" s="428" t="s">
        <v>2633</v>
      </c>
      <c r="AG180" s="428" t="s">
        <v>2637</v>
      </c>
      <c r="AH180" s="428"/>
      <c r="AI180" s="428"/>
      <c r="AJ180" s="428"/>
      <c r="AK180" s="428"/>
      <c r="AL180" s="428"/>
      <c r="AM180" s="428"/>
      <c r="AN180" s="428" t="s">
        <v>2633</v>
      </c>
      <c r="AO180" s="428" t="s">
        <v>4075</v>
      </c>
      <c r="AP180" s="428" t="s">
        <v>4088</v>
      </c>
      <c r="AQ180" s="428" t="s">
        <v>2638</v>
      </c>
      <c r="AR180" s="428" t="s">
        <v>4068</v>
      </c>
      <c r="AS180" s="428" t="s">
        <v>4078</v>
      </c>
      <c r="AT180" s="428"/>
      <c r="AU180" s="428"/>
      <c r="AV180" s="428"/>
      <c r="AW180" s="428"/>
      <c r="AX180" s="428"/>
      <c r="AY180" s="428"/>
      <c r="AZ180" s="428"/>
      <c r="BA180" s="428"/>
      <c r="BB180" s="428"/>
      <c r="BC180" s="428"/>
      <c r="BD180" s="428"/>
      <c r="BE180" s="428"/>
      <c r="BF180" s="428"/>
      <c r="BG180" s="428"/>
      <c r="BH180" s="428"/>
      <c r="BI180" s="428"/>
      <c r="BJ180" s="428"/>
      <c r="BK180" s="428" t="s">
        <v>780</v>
      </c>
      <c r="BL180" s="428">
        <v>89.3</v>
      </c>
      <c r="BM180" s="211">
        <f t="shared" si="32"/>
        <v>25.588235294117666</v>
      </c>
      <c r="BN180" s="428" t="s">
        <v>781</v>
      </c>
      <c r="BO180" s="428">
        <v>82.5</v>
      </c>
      <c r="BP180" s="211">
        <f t="shared" si="33"/>
        <v>45.588235294117666</v>
      </c>
      <c r="BQ180" s="428" t="s">
        <v>289</v>
      </c>
      <c r="BR180" s="428">
        <v>79</v>
      </c>
      <c r="BS180" s="211">
        <f t="shared" si="34"/>
        <v>55.882352941176492</v>
      </c>
      <c r="BT180" s="428"/>
      <c r="BU180" s="428"/>
      <c r="BV180" s="211">
        <f t="shared" si="35"/>
        <v>288.23529411764719</v>
      </c>
      <c r="BW180" s="428"/>
      <c r="BX180" s="428"/>
      <c r="BY180" s="211">
        <f t="shared" si="40"/>
        <v>288.23529411764719</v>
      </c>
      <c r="BZ180" s="428" t="s">
        <v>3541</v>
      </c>
      <c r="CA180" s="428">
        <v>85.7</v>
      </c>
      <c r="CB180" s="212">
        <f t="shared" si="36"/>
        <v>36.176470588235297</v>
      </c>
      <c r="CC180" s="428"/>
      <c r="CD180" s="428"/>
      <c r="CE180" s="212">
        <f t="shared" si="37"/>
        <v>288.23529411764719</v>
      </c>
      <c r="CF180" s="428"/>
      <c r="CG180" s="428"/>
      <c r="CH180" s="212">
        <f t="shared" si="38"/>
        <v>288.23529411764719</v>
      </c>
      <c r="CI180" s="428"/>
      <c r="CJ180" s="428"/>
      <c r="CK180" s="212">
        <f t="shared" si="39"/>
        <v>288.23529411764719</v>
      </c>
      <c r="CL180" s="207">
        <v>85.7</v>
      </c>
      <c r="CM180" s="211">
        <f t="shared" si="29"/>
        <v>36.176470588235297</v>
      </c>
      <c r="CN180" s="208">
        <v>75</v>
      </c>
      <c r="CO180" s="428"/>
      <c r="CP180" s="428"/>
      <c r="CQ180" s="213">
        <v>1</v>
      </c>
      <c r="CR180" s="213">
        <v>3</v>
      </c>
      <c r="CS180" s="211">
        <v>0</v>
      </c>
      <c r="CT180" s="214">
        <v>0.5</v>
      </c>
      <c r="CU180" s="214">
        <v>0</v>
      </c>
      <c r="CV180" s="214">
        <v>0</v>
      </c>
      <c r="CW180" s="214"/>
      <c r="CX180" s="431">
        <f t="shared" si="41"/>
        <v>4.5</v>
      </c>
      <c r="CY180" s="431" t="s">
        <v>2836</v>
      </c>
      <c r="CZ180" s="431"/>
      <c r="DA180" s="431"/>
      <c r="DB180" s="211" t="s">
        <v>2643</v>
      </c>
      <c r="DC180" s="211" t="s">
        <v>2648</v>
      </c>
      <c r="DD180" s="211" t="s">
        <v>2646</v>
      </c>
      <c r="DE180" s="211" t="s">
        <v>2651</v>
      </c>
      <c r="DF180" s="211" t="s">
        <v>2652</v>
      </c>
      <c r="DG180" s="211" t="s">
        <v>2654</v>
      </c>
      <c r="DH180" s="211" t="s">
        <v>2654</v>
      </c>
      <c r="DI180" s="211" t="s">
        <v>2656</v>
      </c>
      <c r="DJ180" s="211" t="s">
        <v>2660</v>
      </c>
      <c r="DK180" s="211" t="s">
        <v>2659</v>
      </c>
      <c r="DL180" s="211" t="s">
        <v>2659</v>
      </c>
      <c r="DM180" s="211" t="s">
        <v>2663</v>
      </c>
      <c r="DN180" s="428"/>
      <c r="DO180" s="428"/>
      <c r="DP180" s="428"/>
      <c r="DQ180" s="428"/>
      <c r="DR180" s="428"/>
      <c r="DS180" s="428"/>
      <c r="DT180" s="428"/>
      <c r="DU180" s="211" t="s">
        <v>2634</v>
      </c>
      <c r="DV180" s="211" t="s">
        <v>2633</v>
      </c>
      <c r="DW180" s="211"/>
      <c r="DX180" s="215" t="s">
        <v>782</v>
      </c>
      <c r="DY180" s="169" t="s">
        <v>783</v>
      </c>
      <c r="DZ180" s="215" t="s">
        <v>494</v>
      </c>
      <c r="EA180" s="208">
        <v>3</v>
      </c>
      <c r="EB180" s="432"/>
      <c r="EC180" s="215"/>
      <c r="ED180" s="209"/>
      <c r="EE180" s="209"/>
      <c r="EF180" s="433"/>
      <c r="EG180" s="433"/>
      <c r="EH180" s="433"/>
      <c r="EI180" s="433"/>
      <c r="EJ180" s="433"/>
      <c r="EK180" s="433"/>
      <c r="EL180" s="433"/>
      <c r="EM180" s="433"/>
      <c r="EN180" s="433"/>
      <c r="EO180" s="433"/>
      <c r="EP180" s="433"/>
      <c r="EQ180" s="433"/>
      <c r="ER180" s="433"/>
      <c r="ES180" s="433"/>
      <c r="ET180" s="433"/>
      <c r="EU180" s="433"/>
      <c r="EV180" s="433"/>
      <c r="EW180" s="433"/>
      <c r="EX180" s="433"/>
      <c r="EY180" s="433"/>
      <c r="EZ180" s="433"/>
      <c r="FA180" s="433"/>
      <c r="FB180" s="433"/>
      <c r="FC180" s="433"/>
      <c r="FD180" s="433"/>
      <c r="FE180" s="433"/>
      <c r="FF180" s="433"/>
      <c r="FG180" s="433"/>
      <c r="FH180" s="433"/>
      <c r="FI180" s="433"/>
      <c r="FJ180" s="433"/>
      <c r="FK180" s="433"/>
      <c r="FL180" s="433"/>
      <c r="FM180" s="433"/>
      <c r="FN180" s="433"/>
      <c r="FO180" s="433"/>
      <c r="FP180" s="433"/>
      <c r="FQ180" s="433"/>
      <c r="FR180" s="433"/>
      <c r="FS180" s="433"/>
      <c r="FT180" s="433"/>
      <c r="FU180" s="433"/>
      <c r="FV180" s="433"/>
      <c r="FW180" s="433"/>
      <c r="FX180" s="433"/>
    </row>
    <row r="181" spans="1:180" s="434" customFormat="1" ht="18" hidden="1" customHeight="1" x14ac:dyDescent="0.25">
      <c r="A181" s="189">
        <v>179</v>
      </c>
      <c r="B181" s="2063"/>
      <c r="C181" s="428" t="s">
        <v>7962</v>
      </c>
      <c r="D181" s="428" t="s">
        <v>23</v>
      </c>
      <c r="E181" s="428" t="s">
        <v>4114</v>
      </c>
      <c r="F181" s="428">
        <v>428269</v>
      </c>
      <c r="G181" s="428">
        <v>29</v>
      </c>
      <c r="H181" s="428" t="s">
        <v>2633</v>
      </c>
      <c r="I181" s="428" t="s">
        <v>2633</v>
      </c>
      <c r="J181" s="428" t="s">
        <v>2634</v>
      </c>
      <c r="K181" s="428">
        <v>554414616</v>
      </c>
      <c r="L181" s="428">
        <v>107.6</v>
      </c>
      <c r="M181" s="428">
        <v>160</v>
      </c>
      <c r="N181" s="211">
        <f t="shared" si="42"/>
        <v>42.03125</v>
      </c>
      <c r="O181" s="429">
        <v>2</v>
      </c>
      <c r="P181" s="211">
        <f t="shared" si="30"/>
        <v>64.000000000000014</v>
      </c>
      <c r="Q181" s="211">
        <f t="shared" si="31"/>
        <v>43.59999999999998</v>
      </c>
      <c r="R181" s="428"/>
      <c r="S181" s="430">
        <v>40699</v>
      </c>
      <c r="T181" s="428" t="s">
        <v>253</v>
      </c>
      <c r="U181" s="428" t="s">
        <v>2490</v>
      </c>
      <c r="V181" s="428" t="s">
        <v>784</v>
      </c>
      <c r="W181" s="428" t="s">
        <v>785</v>
      </c>
      <c r="X181" s="428" t="s">
        <v>2634</v>
      </c>
      <c r="Y181" s="428"/>
      <c r="Z181" s="428" t="s">
        <v>2634</v>
      </c>
      <c r="AA181" s="428"/>
      <c r="AB181" s="428" t="s">
        <v>2633</v>
      </c>
      <c r="AC181" s="428" t="s">
        <v>2635</v>
      </c>
      <c r="AD181" s="428" t="s">
        <v>2634</v>
      </c>
      <c r="AE181" s="428"/>
      <c r="AF181" s="428" t="s">
        <v>2634</v>
      </c>
      <c r="AG181" s="428"/>
      <c r="AH181" s="428" t="s">
        <v>2634</v>
      </c>
      <c r="AI181" s="428"/>
      <c r="AJ181" s="428" t="s">
        <v>2634</v>
      </c>
      <c r="AK181" s="428"/>
      <c r="AL181" s="428" t="s">
        <v>2634</v>
      </c>
      <c r="AM181" s="428"/>
      <c r="AN181" s="428" t="s">
        <v>2634</v>
      </c>
      <c r="AO181" s="428"/>
      <c r="AP181" s="428"/>
      <c r="AQ181" s="428" t="s">
        <v>2637</v>
      </c>
      <c r="AR181" s="428"/>
      <c r="AS181" s="428"/>
      <c r="AT181" s="428"/>
      <c r="AU181" s="428"/>
      <c r="AV181" s="428"/>
      <c r="AW181" s="428" t="s">
        <v>2634</v>
      </c>
      <c r="AX181" s="428"/>
      <c r="AY181" s="428" t="s">
        <v>2634</v>
      </c>
      <c r="AZ181" s="428"/>
      <c r="BA181" s="428" t="s">
        <v>3970</v>
      </c>
      <c r="BB181" s="428" t="s">
        <v>3970</v>
      </c>
      <c r="BC181" s="428" t="s">
        <v>2634</v>
      </c>
      <c r="BD181" s="428"/>
      <c r="BE181" s="428" t="s">
        <v>2634</v>
      </c>
      <c r="BF181" s="428" t="s">
        <v>2634</v>
      </c>
      <c r="BG181" s="428" t="s">
        <v>2634</v>
      </c>
      <c r="BH181" s="428"/>
      <c r="BI181" s="428"/>
      <c r="BJ181" s="428"/>
      <c r="BK181" s="428">
        <v>99.9</v>
      </c>
      <c r="BL181" s="428">
        <v>99.9</v>
      </c>
      <c r="BM181" s="211">
        <f t="shared" si="32"/>
        <v>17.66055045871558</v>
      </c>
      <c r="BN181" s="428" t="s">
        <v>786</v>
      </c>
      <c r="BO181" s="428">
        <v>84</v>
      </c>
      <c r="BP181" s="211">
        <f t="shared" si="33"/>
        <v>54.128440366972484</v>
      </c>
      <c r="BQ181" s="428" t="s">
        <v>787</v>
      </c>
      <c r="BR181" s="428">
        <v>78</v>
      </c>
      <c r="BS181" s="211">
        <f t="shared" si="34"/>
        <v>67.889908256880744</v>
      </c>
      <c r="BT181" s="428" t="s">
        <v>788</v>
      </c>
      <c r="BU181" s="428">
        <v>70</v>
      </c>
      <c r="BV181" s="211">
        <f t="shared" si="35"/>
        <v>86.238532110091768</v>
      </c>
      <c r="BW181" s="428" t="s">
        <v>789</v>
      </c>
      <c r="BX181" s="428">
        <v>58</v>
      </c>
      <c r="BY181" s="211">
        <f t="shared" si="40"/>
        <v>113.76146788990829</v>
      </c>
      <c r="BZ181" s="428" t="s">
        <v>2573</v>
      </c>
      <c r="CA181" s="428">
        <v>56.6</v>
      </c>
      <c r="CB181" s="212">
        <f t="shared" si="36"/>
        <v>116.97247706422023</v>
      </c>
      <c r="CC181" s="428" t="s">
        <v>7676</v>
      </c>
      <c r="CD181" s="428">
        <v>67</v>
      </c>
      <c r="CE181" s="212">
        <f t="shared" si="37"/>
        <v>93.119266055045898</v>
      </c>
      <c r="CF181" s="428"/>
      <c r="CG181" s="428"/>
      <c r="CH181" s="212">
        <f t="shared" si="38"/>
        <v>246.78899082568816</v>
      </c>
      <c r="CI181" s="428"/>
      <c r="CJ181" s="428"/>
      <c r="CK181" s="212">
        <f t="shared" si="39"/>
        <v>246.78899082568816</v>
      </c>
      <c r="CL181" s="207">
        <v>67</v>
      </c>
      <c r="CM181" s="211">
        <f t="shared" si="29"/>
        <v>93.119266055045898</v>
      </c>
      <c r="CN181" s="208">
        <v>40</v>
      </c>
      <c r="CO181" s="428"/>
      <c r="CP181" s="428"/>
      <c r="CQ181" s="213">
        <v>3</v>
      </c>
      <c r="CR181" s="213">
        <v>1</v>
      </c>
      <c r="CS181" s="211">
        <v>1</v>
      </c>
      <c r="CT181" s="214">
        <v>0.25</v>
      </c>
      <c r="CU181" s="214">
        <v>0.5</v>
      </c>
      <c r="CV181" s="214">
        <v>0.5</v>
      </c>
      <c r="CW181" s="214">
        <v>-0.25</v>
      </c>
      <c r="CX181" s="431">
        <f t="shared" si="41"/>
        <v>6</v>
      </c>
      <c r="CY181" s="431" t="s">
        <v>2838</v>
      </c>
      <c r="CZ181" s="431" t="s">
        <v>2634</v>
      </c>
      <c r="DA181" s="431"/>
      <c r="DB181" s="211" t="s">
        <v>2645</v>
      </c>
      <c r="DC181" s="211" t="s">
        <v>2646</v>
      </c>
      <c r="DD181" s="211" t="s">
        <v>2648</v>
      </c>
      <c r="DE181" s="211" t="s">
        <v>2649</v>
      </c>
      <c r="DF181" s="211" t="s">
        <v>2652</v>
      </c>
      <c r="DG181" s="211" t="s">
        <v>2654</v>
      </c>
      <c r="DH181" s="211" t="s">
        <v>2654</v>
      </c>
      <c r="DI181" s="211" t="s">
        <v>2658</v>
      </c>
      <c r="DJ181" s="211" t="s">
        <v>2659</v>
      </c>
      <c r="DK181" s="211" t="s">
        <v>2659</v>
      </c>
      <c r="DL181" s="211" t="s">
        <v>2659</v>
      </c>
      <c r="DM181" s="211" t="s">
        <v>2663</v>
      </c>
      <c r="DN181" s="428" t="s">
        <v>4001</v>
      </c>
      <c r="DO181" s="428" t="s">
        <v>4003</v>
      </c>
      <c r="DP181" s="428" t="s">
        <v>4064</v>
      </c>
      <c r="DQ181" s="428" t="s">
        <v>4068</v>
      </c>
      <c r="DR181" s="428"/>
      <c r="DS181" s="428" t="s">
        <v>2633</v>
      </c>
      <c r="DT181" s="428" t="s">
        <v>4074</v>
      </c>
      <c r="DU181" s="211" t="s">
        <v>2634</v>
      </c>
      <c r="DV181" s="211" t="s">
        <v>2633</v>
      </c>
      <c r="DW181" s="211" t="s">
        <v>7677</v>
      </c>
      <c r="DX181" s="215" t="s">
        <v>94</v>
      </c>
      <c r="DY181" s="169" t="s">
        <v>790</v>
      </c>
      <c r="DZ181" s="215" t="s">
        <v>494</v>
      </c>
      <c r="EA181" s="208">
        <v>4</v>
      </c>
      <c r="EB181" s="446" t="s">
        <v>3757</v>
      </c>
      <c r="EC181" s="215"/>
      <c r="ED181" s="209"/>
      <c r="EE181" s="209"/>
      <c r="EF181" s="433"/>
      <c r="EG181" s="433"/>
      <c r="EH181" s="433"/>
      <c r="EI181" s="433"/>
      <c r="EJ181" s="433"/>
      <c r="EK181" s="433"/>
      <c r="EL181" s="433"/>
      <c r="EM181" s="433"/>
      <c r="EN181" s="433"/>
      <c r="EO181" s="433"/>
      <c r="EP181" s="433"/>
      <c r="EQ181" s="433"/>
      <c r="ER181" s="433"/>
      <c r="ES181" s="433"/>
      <c r="ET181" s="433"/>
      <c r="EU181" s="433"/>
      <c r="EV181" s="433"/>
      <c r="EW181" s="433"/>
      <c r="EX181" s="433"/>
      <c r="EY181" s="433"/>
      <c r="EZ181" s="433"/>
      <c r="FA181" s="433"/>
      <c r="FB181" s="433"/>
      <c r="FC181" s="433"/>
      <c r="FD181" s="433"/>
      <c r="FE181" s="433"/>
      <c r="FF181" s="433"/>
      <c r="FG181" s="433"/>
      <c r="FH181" s="433"/>
      <c r="FI181" s="433"/>
      <c r="FJ181" s="433"/>
      <c r="FK181" s="433"/>
      <c r="FL181" s="433"/>
      <c r="FM181" s="433"/>
      <c r="FN181" s="433"/>
      <c r="FO181" s="433"/>
      <c r="FP181" s="433"/>
      <c r="FQ181" s="433"/>
      <c r="FR181" s="433"/>
      <c r="FS181" s="433"/>
      <c r="FT181" s="433"/>
      <c r="FU181" s="433"/>
      <c r="FV181" s="433"/>
      <c r="FW181" s="433"/>
      <c r="FX181" s="433"/>
    </row>
    <row r="182" spans="1:180" s="434" customFormat="1" ht="18" hidden="1" customHeight="1" x14ac:dyDescent="0.25">
      <c r="A182" s="189">
        <v>180</v>
      </c>
      <c r="B182" s="2063"/>
      <c r="C182" s="428" t="s">
        <v>7963</v>
      </c>
      <c r="D182" s="428" t="s">
        <v>23</v>
      </c>
      <c r="E182" s="428" t="s">
        <v>4114</v>
      </c>
      <c r="F182" s="428">
        <v>337540</v>
      </c>
      <c r="G182" s="428">
        <v>20</v>
      </c>
      <c r="H182" s="428" t="s">
        <v>2633</v>
      </c>
      <c r="I182" s="428" t="s">
        <v>2633</v>
      </c>
      <c r="J182" s="428" t="s">
        <v>4115</v>
      </c>
      <c r="K182" s="428">
        <v>569609043</v>
      </c>
      <c r="L182" s="428">
        <v>126.7</v>
      </c>
      <c r="M182" s="428">
        <v>166</v>
      </c>
      <c r="N182" s="211">
        <f t="shared" si="42"/>
        <v>45.979097111336912</v>
      </c>
      <c r="O182" s="429">
        <v>2</v>
      </c>
      <c r="P182" s="211">
        <f t="shared" si="30"/>
        <v>68.89</v>
      </c>
      <c r="Q182" s="211">
        <f t="shared" si="31"/>
        <v>57.81</v>
      </c>
      <c r="R182" s="428"/>
      <c r="S182" s="430">
        <v>40699</v>
      </c>
      <c r="T182" s="428" t="s">
        <v>253</v>
      </c>
      <c r="U182" s="428" t="s">
        <v>2490</v>
      </c>
      <c r="V182" s="428" t="s">
        <v>791</v>
      </c>
      <c r="W182" s="428" t="s">
        <v>7577</v>
      </c>
      <c r="X182" s="428" t="s">
        <v>2634</v>
      </c>
      <c r="Y182" s="428"/>
      <c r="Z182" s="428" t="s">
        <v>2634</v>
      </c>
      <c r="AA182" s="428"/>
      <c r="AB182" s="428" t="s">
        <v>2633</v>
      </c>
      <c r="AC182" s="428" t="s">
        <v>2636</v>
      </c>
      <c r="AD182" s="428" t="s">
        <v>2634</v>
      </c>
      <c r="AE182" s="428"/>
      <c r="AF182" s="428" t="s">
        <v>2634</v>
      </c>
      <c r="AG182" s="428"/>
      <c r="AH182" s="428" t="s">
        <v>2634</v>
      </c>
      <c r="AI182" s="428"/>
      <c r="AJ182" s="428" t="s">
        <v>2634</v>
      </c>
      <c r="AK182" s="428"/>
      <c r="AL182" s="428" t="s">
        <v>2634</v>
      </c>
      <c r="AM182" s="428"/>
      <c r="AN182" s="428" t="s">
        <v>2634</v>
      </c>
      <c r="AO182" s="428"/>
      <c r="AP182" s="428"/>
      <c r="AQ182" s="428" t="s">
        <v>2637</v>
      </c>
      <c r="AR182" s="428"/>
      <c r="AS182" s="428"/>
      <c r="AT182" s="428" t="s">
        <v>2633</v>
      </c>
      <c r="AU182" s="428" t="s">
        <v>2635</v>
      </c>
      <c r="AV182" s="428" t="s">
        <v>2641</v>
      </c>
      <c r="AW182" s="428" t="s">
        <v>2634</v>
      </c>
      <c r="AX182" s="428"/>
      <c r="AY182" s="428" t="s">
        <v>2634</v>
      </c>
      <c r="AZ182" s="428"/>
      <c r="BA182" s="428" t="s">
        <v>3971</v>
      </c>
      <c r="BB182" s="428" t="s">
        <v>3970</v>
      </c>
      <c r="BC182" s="428" t="s">
        <v>2634</v>
      </c>
      <c r="BD182" s="428"/>
      <c r="BE182" s="428" t="s">
        <v>2634</v>
      </c>
      <c r="BF182" s="428" t="s">
        <v>2634</v>
      </c>
      <c r="BG182" s="428" t="s">
        <v>2634</v>
      </c>
      <c r="BH182" s="428"/>
      <c r="BI182" s="428"/>
      <c r="BJ182" s="428"/>
      <c r="BK182" s="428" t="s">
        <v>792</v>
      </c>
      <c r="BL182" s="428">
        <v>116</v>
      </c>
      <c r="BM182" s="211">
        <f t="shared" si="32"/>
        <v>18.508908493340257</v>
      </c>
      <c r="BN182" s="428" t="s">
        <v>793</v>
      </c>
      <c r="BO182" s="428">
        <v>104</v>
      </c>
      <c r="BP182" s="211">
        <f t="shared" si="33"/>
        <v>39.266562878394744</v>
      </c>
      <c r="BQ182" s="428" t="s">
        <v>794</v>
      </c>
      <c r="BR182" s="428">
        <v>96.6</v>
      </c>
      <c r="BS182" s="211">
        <f t="shared" si="34"/>
        <v>52.067116415845028</v>
      </c>
      <c r="BT182" s="428" t="s">
        <v>795</v>
      </c>
      <c r="BU182" s="428">
        <v>86</v>
      </c>
      <c r="BV182" s="211">
        <f t="shared" si="35"/>
        <v>70.403044455976485</v>
      </c>
      <c r="BW182" s="428" t="s">
        <v>908</v>
      </c>
      <c r="BX182" s="428">
        <v>80</v>
      </c>
      <c r="BY182" s="211">
        <f t="shared" si="40"/>
        <v>80.781871648503724</v>
      </c>
      <c r="BZ182" s="428" t="s">
        <v>3151</v>
      </c>
      <c r="CA182" s="428">
        <v>68</v>
      </c>
      <c r="CB182" s="212">
        <f t="shared" si="36"/>
        <v>101.5395260335582</v>
      </c>
      <c r="CC182" s="428" t="s">
        <v>7578</v>
      </c>
      <c r="CD182" s="428">
        <v>70</v>
      </c>
      <c r="CE182" s="212">
        <f t="shared" si="37"/>
        <v>98.079916969382467</v>
      </c>
      <c r="CF182" s="428"/>
      <c r="CG182" s="428"/>
      <c r="CH182" s="212">
        <f t="shared" si="38"/>
        <v>219.16623421553365</v>
      </c>
      <c r="CI182" s="428"/>
      <c r="CJ182" s="428"/>
      <c r="CK182" s="212">
        <f t="shared" si="39"/>
        <v>219.16623421553365</v>
      </c>
      <c r="CL182" s="207">
        <v>70</v>
      </c>
      <c r="CM182" s="211">
        <f t="shared" si="29"/>
        <v>98.079916969382467</v>
      </c>
      <c r="CN182" s="208">
        <v>70</v>
      </c>
      <c r="CO182" s="428"/>
      <c r="CP182" s="428"/>
      <c r="CQ182" s="213">
        <v>3</v>
      </c>
      <c r="CR182" s="213">
        <v>2</v>
      </c>
      <c r="CS182" s="211">
        <v>1</v>
      </c>
      <c r="CT182" s="214">
        <v>0.25</v>
      </c>
      <c r="CU182" s="214">
        <v>0.5</v>
      </c>
      <c r="CV182" s="214">
        <v>0</v>
      </c>
      <c r="CW182" s="214">
        <v>0.5</v>
      </c>
      <c r="CX182" s="431">
        <f t="shared" si="41"/>
        <v>7.25</v>
      </c>
      <c r="CY182" s="431" t="s">
        <v>2837</v>
      </c>
      <c r="CZ182" s="431" t="s">
        <v>2634</v>
      </c>
      <c r="DA182" s="431"/>
      <c r="DB182" s="211" t="s">
        <v>2644</v>
      </c>
      <c r="DC182" s="211" t="s">
        <v>2646</v>
      </c>
      <c r="DD182" s="211" t="s">
        <v>2647</v>
      </c>
      <c r="DE182" s="211" t="s">
        <v>2651</v>
      </c>
      <c r="DF182" s="211" t="s">
        <v>2652</v>
      </c>
      <c r="DG182" s="211" t="s">
        <v>2653</v>
      </c>
      <c r="DH182" s="211" t="s">
        <v>2653</v>
      </c>
      <c r="DI182" s="211" t="s">
        <v>2657</v>
      </c>
      <c r="DJ182" s="211" t="s">
        <v>37</v>
      </c>
      <c r="DK182" s="211" t="s">
        <v>37</v>
      </c>
      <c r="DL182" s="211" t="s">
        <v>37</v>
      </c>
      <c r="DM182" s="211" t="s">
        <v>2662</v>
      </c>
      <c r="DN182" s="428" t="s">
        <v>4001</v>
      </c>
      <c r="DO182" s="428" t="s">
        <v>4002</v>
      </c>
      <c r="DP182" s="428" t="s">
        <v>4064</v>
      </c>
      <c r="DQ182" s="428" t="s">
        <v>4068</v>
      </c>
      <c r="DR182" s="428"/>
      <c r="DS182" s="428" t="s">
        <v>2633</v>
      </c>
      <c r="DT182" s="428" t="s">
        <v>4073</v>
      </c>
      <c r="DU182" s="211" t="s">
        <v>2634</v>
      </c>
      <c r="DV182" s="211" t="s">
        <v>2633</v>
      </c>
      <c r="DW182" s="211" t="s">
        <v>7579</v>
      </c>
      <c r="DX182" s="215" t="s">
        <v>94</v>
      </c>
      <c r="DY182" s="169" t="s">
        <v>409</v>
      </c>
      <c r="DZ182" s="215" t="s">
        <v>494</v>
      </c>
      <c r="EA182" s="208">
        <v>2</v>
      </c>
      <c r="EB182" s="448" t="s">
        <v>3983</v>
      </c>
      <c r="EC182" s="215"/>
      <c r="ED182" s="209"/>
      <c r="EE182" s="209"/>
      <c r="EF182" s="433"/>
      <c r="EG182" s="433"/>
      <c r="EH182" s="433"/>
      <c r="EI182" s="433"/>
      <c r="EJ182" s="433"/>
      <c r="EK182" s="433"/>
      <c r="EL182" s="433"/>
      <c r="EM182" s="433"/>
      <c r="EN182" s="433"/>
      <c r="EO182" s="433"/>
      <c r="EP182" s="433"/>
      <c r="EQ182" s="433"/>
      <c r="ER182" s="433"/>
      <c r="ES182" s="433"/>
      <c r="ET182" s="433"/>
      <c r="EU182" s="433"/>
      <c r="EV182" s="433"/>
      <c r="EW182" s="433"/>
      <c r="EX182" s="433"/>
      <c r="EY182" s="433"/>
      <c r="EZ182" s="433"/>
      <c r="FA182" s="433"/>
      <c r="FB182" s="433"/>
      <c r="FC182" s="433"/>
      <c r="FD182" s="433"/>
      <c r="FE182" s="433"/>
      <c r="FF182" s="433"/>
      <c r="FG182" s="433"/>
      <c r="FH182" s="433"/>
      <c r="FI182" s="433"/>
      <c r="FJ182" s="433"/>
      <c r="FK182" s="433"/>
      <c r="FL182" s="433"/>
      <c r="FM182" s="433"/>
      <c r="FN182" s="433"/>
      <c r="FO182" s="433"/>
      <c r="FP182" s="433"/>
      <c r="FQ182" s="433"/>
      <c r="FR182" s="433"/>
      <c r="FS182" s="433"/>
      <c r="FT182" s="433"/>
      <c r="FU182" s="433"/>
      <c r="FV182" s="433"/>
      <c r="FW182" s="433"/>
      <c r="FX182" s="433"/>
    </row>
    <row r="183" spans="1:180" s="434" customFormat="1" ht="18" hidden="1" customHeight="1" x14ac:dyDescent="0.25">
      <c r="A183" s="472">
        <v>181</v>
      </c>
      <c r="B183" s="2063"/>
      <c r="C183" s="428" t="s">
        <v>7964</v>
      </c>
      <c r="D183" s="428" t="s">
        <v>23</v>
      </c>
      <c r="E183" s="428" t="s">
        <v>4114</v>
      </c>
      <c r="F183" s="428">
        <v>245895</v>
      </c>
      <c r="G183" s="428">
        <v>26</v>
      </c>
      <c r="H183" s="428"/>
      <c r="I183" s="428"/>
      <c r="J183" s="428"/>
      <c r="K183" s="428">
        <v>545282228</v>
      </c>
      <c r="L183" s="428">
        <v>130.4</v>
      </c>
      <c r="M183" s="428">
        <v>168</v>
      </c>
      <c r="N183" s="211">
        <f t="shared" si="42"/>
        <v>46.20181405895692</v>
      </c>
      <c r="O183" s="429">
        <v>2</v>
      </c>
      <c r="P183" s="211">
        <f t="shared" si="30"/>
        <v>70.559999999999988</v>
      </c>
      <c r="Q183" s="211">
        <f t="shared" si="31"/>
        <v>59.840000000000018</v>
      </c>
      <c r="R183" s="428"/>
      <c r="S183" s="430">
        <v>40699</v>
      </c>
      <c r="T183" s="428" t="s">
        <v>253</v>
      </c>
      <c r="U183" s="428" t="s">
        <v>2490</v>
      </c>
      <c r="V183" s="428" t="s">
        <v>796</v>
      </c>
      <c r="W183" s="428" t="s">
        <v>3689</v>
      </c>
      <c r="X183" s="428"/>
      <c r="Y183" s="428"/>
      <c r="Z183" s="428"/>
      <c r="AA183" s="428"/>
      <c r="AB183" s="428" t="s">
        <v>2633</v>
      </c>
      <c r="AC183" s="428" t="s">
        <v>2635</v>
      </c>
      <c r="AD183" s="428" t="s">
        <v>2633</v>
      </c>
      <c r="AE183" s="428" t="s">
        <v>2635</v>
      </c>
      <c r="AF183" s="428" t="s">
        <v>2633</v>
      </c>
      <c r="AG183" s="428" t="s">
        <v>2635</v>
      </c>
      <c r="AH183" s="428"/>
      <c r="AI183" s="428"/>
      <c r="AJ183" s="428"/>
      <c r="AK183" s="428"/>
      <c r="AL183" s="428"/>
      <c r="AM183" s="428"/>
      <c r="AN183" s="428" t="s">
        <v>2634</v>
      </c>
      <c r="AO183" s="428"/>
      <c r="AP183" s="428"/>
      <c r="AQ183" s="428" t="s">
        <v>2637</v>
      </c>
      <c r="AR183" s="428"/>
      <c r="AS183" s="428"/>
      <c r="AT183" s="428"/>
      <c r="AU183" s="428"/>
      <c r="AV183" s="428"/>
      <c r="AW183" s="428"/>
      <c r="AX183" s="428"/>
      <c r="AY183" s="428"/>
      <c r="AZ183" s="428"/>
      <c r="BA183" s="428"/>
      <c r="BB183" s="428"/>
      <c r="BC183" s="428"/>
      <c r="BD183" s="428"/>
      <c r="BE183" s="428"/>
      <c r="BF183" s="428"/>
      <c r="BG183" s="428"/>
      <c r="BH183" s="428"/>
      <c r="BI183" s="428"/>
      <c r="BJ183" s="428"/>
      <c r="BK183" s="428" t="s">
        <v>797</v>
      </c>
      <c r="BL183" s="428">
        <v>119</v>
      </c>
      <c r="BM183" s="211">
        <f t="shared" si="32"/>
        <v>19.050802139037437</v>
      </c>
      <c r="BN183" s="428"/>
      <c r="BO183" s="428"/>
      <c r="BP183" s="211">
        <f t="shared" si="33"/>
        <v>217.91443850267376</v>
      </c>
      <c r="BQ183" s="428"/>
      <c r="BR183" s="428"/>
      <c r="BS183" s="211">
        <f t="shared" si="34"/>
        <v>217.91443850267376</v>
      </c>
      <c r="BT183" s="428"/>
      <c r="BU183" s="428"/>
      <c r="BV183" s="211">
        <f t="shared" si="35"/>
        <v>217.91443850267376</v>
      </c>
      <c r="BW183" s="428" t="s">
        <v>2664</v>
      </c>
      <c r="BX183" s="428">
        <v>84.6</v>
      </c>
      <c r="BY183" s="211">
        <f t="shared" si="40"/>
        <v>76.537433155080208</v>
      </c>
      <c r="BZ183" s="428" t="s">
        <v>3690</v>
      </c>
      <c r="CA183" s="428">
        <v>86.1</v>
      </c>
      <c r="CB183" s="212">
        <f t="shared" si="36"/>
        <v>74.030748663101605</v>
      </c>
      <c r="CC183" s="428"/>
      <c r="CD183" s="428"/>
      <c r="CE183" s="212">
        <f t="shared" si="37"/>
        <v>217.91443850267376</v>
      </c>
      <c r="CF183" s="428"/>
      <c r="CG183" s="428"/>
      <c r="CH183" s="212">
        <f t="shared" si="38"/>
        <v>217.91443850267376</v>
      </c>
      <c r="CI183" s="428"/>
      <c r="CJ183" s="428"/>
      <c r="CK183" s="212">
        <f t="shared" si="39"/>
        <v>217.91443850267376</v>
      </c>
      <c r="CL183" s="207">
        <v>86.1</v>
      </c>
      <c r="CM183" s="211">
        <f t="shared" si="29"/>
        <v>74.030748663101605</v>
      </c>
      <c r="CN183" s="208">
        <v>65</v>
      </c>
      <c r="CO183" s="428"/>
      <c r="CP183" s="428"/>
      <c r="CQ183" s="213">
        <v>3</v>
      </c>
      <c r="CR183" s="213">
        <v>3</v>
      </c>
      <c r="CS183" s="211">
        <v>1</v>
      </c>
      <c r="CT183" s="214">
        <v>0.5</v>
      </c>
      <c r="CU183" s="214">
        <v>0.5</v>
      </c>
      <c r="CV183" s="214">
        <v>0.5</v>
      </c>
      <c r="CW183" s="214">
        <v>0</v>
      </c>
      <c r="CX183" s="431">
        <f t="shared" si="41"/>
        <v>8.5</v>
      </c>
      <c r="CY183" s="431" t="s">
        <v>2837</v>
      </c>
      <c r="CZ183" s="431"/>
      <c r="DA183" s="431"/>
      <c r="DB183" s="211" t="s">
        <v>2644</v>
      </c>
      <c r="DC183" s="211" t="s">
        <v>2646</v>
      </c>
      <c r="DD183" s="211" t="s">
        <v>2648</v>
      </c>
      <c r="DE183" s="211" t="s">
        <v>2649</v>
      </c>
      <c r="DF183" s="211" t="s">
        <v>2652</v>
      </c>
      <c r="DG183" s="211" t="s">
        <v>2653</v>
      </c>
      <c r="DH183" s="211" t="s">
        <v>2653</v>
      </c>
      <c r="DI183" s="211" t="s">
        <v>2658</v>
      </c>
      <c r="DJ183" s="211" t="s">
        <v>37</v>
      </c>
      <c r="DK183" s="211" t="s">
        <v>2659</v>
      </c>
      <c r="DL183" s="211" t="s">
        <v>37</v>
      </c>
      <c r="DM183" s="211" t="s">
        <v>2663</v>
      </c>
      <c r="DN183" s="428"/>
      <c r="DO183" s="428"/>
      <c r="DP183" s="428"/>
      <c r="DQ183" s="428"/>
      <c r="DR183" s="428"/>
      <c r="DS183" s="428"/>
      <c r="DT183" s="428"/>
      <c r="DU183" s="211" t="s">
        <v>2634</v>
      </c>
      <c r="DV183" s="211" t="s">
        <v>2633</v>
      </c>
      <c r="DW183" s="211"/>
      <c r="DX183" s="215" t="s">
        <v>94</v>
      </c>
      <c r="DY183" s="169" t="s">
        <v>309</v>
      </c>
      <c r="DZ183" s="215" t="s">
        <v>494</v>
      </c>
      <c r="EA183" s="208">
        <v>3</v>
      </c>
      <c r="EB183" s="446" t="s">
        <v>3691</v>
      </c>
      <c r="EC183" s="215"/>
      <c r="ED183" s="209"/>
      <c r="EE183" s="209"/>
      <c r="EF183" s="433"/>
      <c r="EG183" s="433"/>
      <c r="EH183" s="433"/>
      <c r="EI183" s="433"/>
      <c r="EJ183" s="433"/>
      <c r="EK183" s="433"/>
      <c r="EL183" s="433"/>
      <c r="EM183" s="433"/>
      <c r="EN183" s="433"/>
      <c r="EO183" s="433"/>
      <c r="EP183" s="433"/>
      <c r="EQ183" s="433"/>
      <c r="ER183" s="433"/>
      <c r="ES183" s="433"/>
      <c r="ET183" s="433"/>
      <c r="EU183" s="433"/>
      <c r="EV183" s="433"/>
      <c r="EW183" s="433"/>
      <c r="EX183" s="433"/>
      <c r="EY183" s="433"/>
      <c r="EZ183" s="433"/>
      <c r="FA183" s="433"/>
      <c r="FB183" s="433"/>
      <c r="FC183" s="433"/>
      <c r="FD183" s="433"/>
      <c r="FE183" s="433"/>
      <c r="FF183" s="433"/>
      <c r="FG183" s="433"/>
      <c r="FH183" s="433"/>
      <c r="FI183" s="433"/>
      <c r="FJ183" s="433"/>
      <c r="FK183" s="433"/>
      <c r="FL183" s="433"/>
      <c r="FM183" s="433"/>
      <c r="FN183" s="433"/>
      <c r="FO183" s="433"/>
      <c r="FP183" s="433"/>
      <c r="FQ183" s="433"/>
      <c r="FR183" s="433"/>
      <c r="FS183" s="433"/>
      <c r="FT183" s="433"/>
      <c r="FU183" s="433"/>
      <c r="FV183" s="433"/>
      <c r="FW183" s="433"/>
      <c r="FX183" s="433"/>
    </row>
    <row r="184" spans="1:180" s="434" customFormat="1" ht="18" hidden="1" customHeight="1" x14ac:dyDescent="0.25">
      <c r="A184" s="22">
        <v>182</v>
      </c>
      <c r="B184" s="2063"/>
      <c r="C184" s="428" t="s">
        <v>7965</v>
      </c>
      <c r="D184" s="428" t="s">
        <v>23</v>
      </c>
      <c r="E184" s="428" t="s">
        <v>4114</v>
      </c>
      <c r="F184" s="428">
        <v>431597</v>
      </c>
      <c r="G184" s="428">
        <v>28</v>
      </c>
      <c r="H184" s="428"/>
      <c r="I184" s="428"/>
      <c r="J184" s="428"/>
      <c r="K184" s="428">
        <v>531633303</v>
      </c>
      <c r="L184" s="428">
        <v>104.3</v>
      </c>
      <c r="M184" s="428">
        <v>157</v>
      </c>
      <c r="N184" s="211">
        <f t="shared" si="42"/>
        <v>42.314089821088075</v>
      </c>
      <c r="O184" s="429">
        <v>2</v>
      </c>
      <c r="P184" s="211">
        <f t="shared" si="30"/>
        <v>61.622500000000002</v>
      </c>
      <c r="Q184" s="211">
        <f t="shared" si="31"/>
        <v>42.677499999999995</v>
      </c>
      <c r="R184" s="428"/>
      <c r="S184" s="430">
        <v>40701</v>
      </c>
      <c r="T184" s="428" t="s">
        <v>253</v>
      </c>
      <c r="U184" s="428" t="s">
        <v>2490</v>
      </c>
      <c r="V184" s="428" t="s">
        <v>798</v>
      </c>
      <c r="W184" s="428"/>
      <c r="X184" s="428"/>
      <c r="Y184" s="428"/>
      <c r="Z184" s="428"/>
      <c r="AA184" s="428"/>
      <c r="AB184" s="428"/>
      <c r="AC184" s="428"/>
      <c r="AD184" s="428"/>
      <c r="AE184" s="428"/>
      <c r="AF184" s="428"/>
      <c r="AG184" s="428"/>
      <c r="AH184" s="428"/>
      <c r="AI184" s="428"/>
      <c r="AJ184" s="428"/>
      <c r="AK184" s="428"/>
      <c r="AL184" s="428"/>
      <c r="AM184" s="428"/>
      <c r="AN184" s="428"/>
      <c r="AO184" s="428"/>
      <c r="AP184" s="428"/>
      <c r="AQ184" s="428"/>
      <c r="AR184" s="428"/>
      <c r="AS184" s="428"/>
      <c r="AT184" s="428"/>
      <c r="AU184" s="428"/>
      <c r="AV184" s="428"/>
      <c r="AW184" s="428"/>
      <c r="AX184" s="428"/>
      <c r="AY184" s="428"/>
      <c r="AZ184" s="428"/>
      <c r="BA184" s="428"/>
      <c r="BB184" s="428"/>
      <c r="BC184" s="428"/>
      <c r="BD184" s="428"/>
      <c r="BE184" s="428"/>
      <c r="BF184" s="428"/>
      <c r="BG184" s="428"/>
      <c r="BH184" s="428"/>
      <c r="BI184" s="428"/>
      <c r="BJ184" s="428"/>
      <c r="BK184" s="428"/>
      <c r="BL184" s="428">
        <v>96</v>
      </c>
      <c r="BM184" s="211">
        <f t="shared" si="32"/>
        <v>19.448186983773645</v>
      </c>
      <c r="BN184" s="428"/>
      <c r="BO184" s="428">
        <v>85</v>
      </c>
      <c r="BP184" s="211">
        <f t="shared" si="33"/>
        <v>45.222892624919453</v>
      </c>
      <c r="BQ184" s="428" t="s">
        <v>799</v>
      </c>
      <c r="BR184" s="428">
        <v>77</v>
      </c>
      <c r="BS184" s="211">
        <f t="shared" si="34"/>
        <v>63.968133091207314</v>
      </c>
      <c r="BT184" s="428"/>
      <c r="BU184" s="428"/>
      <c r="BV184" s="211">
        <f t="shared" si="35"/>
        <v>244.39107257922794</v>
      </c>
      <c r="BW184" s="428"/>
      <c r="BX184" s="428"/>
      <c r="BY184" s="211">
        <f t="shared" si="40"/>
        <v>244.39107257922794</v>
      </c>
      <c r="BZ184" s="428"/>
      <c r="CA184" s="428"/>
      <c r="CB184" s="212">
        <f t="shared" si="36"/>
        <v>244.39107257922794</v>
      </c>
      <c r="CC184" s="428"/>
      <c r="CD184" s="428"/>
      <c r="CE184" s="212">
        <f t="shared" si="37"/>
        <v>244.39107257922794</v>
      </c>
      <c r="CF184" s="428"/>
      <c r="CG184" s="428"/>
      <c r="CH184" s="212">
        <f t="shared" si="38"/>
        <v>244.39107257922794</v>
      </c>
      <c r="CI184" s="428"/>
      <c r="CJ184" s="428"/>
      <c r="CK184" s="212">
        <f t="shared" si="39"/>
        <v>244.39107257922794</v>
      </c>
      <c r="CL184" s="207">
        <v>77</v>
      </c>
      <c r="CM184" s="211">
        <f t="shared" ref="CM184:CM247" si="43">((L184-CL184)/Q184)*100</f>
        <v>63.968133091207314</v>
      </c>
      <c r="CN184" s="208">
        <v>85</v>
      </c>
      <c r="CO184" s="428"/>
      <c r="CP184" s="428"/>
      <c r="CQ184" s="213"/>
      <c r="CR184" s="213"/>
      <c r="CS184" s="211"/>
      <c r="CT184" s="214"/>
      <c r="CU184" s="214"/>
      <c r="CV184" s="214"/>
      <c r="CW184" s="214"/>
      <c r="CX184" s="431">
        <f t="shared" si="41"/>
        <v>0</v>
      </c>
      <c r="CY184" s="431"/>
      <c r="CZ184" s="431"/>
      <c r="DA184" s="431"/>
      <c r="DB184" s="211"/>
      <c r="DC184" s="211"/>
      <c r="DD184" s="211"/>
      <c r="DE184" s="211"/>
      <c r="DF184" s="211"/>
      <c r="DG184" s="211"/>
      <c r="DH184" s="211"/>
      <c r="DI184" s="211"/>
      <c r="DJ184" s="211"/>
      <c r="DK184" s="211"/>
      <c r="DL184" s="211"/>
      <c r="DM184" s="211"/>
      <c r="DN184" s="428"/>
      <c r="DO184" s="428"/>
      <c r="DP184" s="428"/>
      <c r="DQ184" s="428"/>
      <c r="DR184" s="428"/>
      <c r="DS184" s="428"/>
      <c r="DT184" s="428"/>
      <c r="DU184" s="211"/>
      <c r="DV184" s="211"/>
      <c r="DW184" s="211"/>
      <c r="DX184" s="215" t="s">
        <v>800</v>
      </c>
      <c r="DY184" s="169"/>
      <c r="DZ184" s="215" t="s">
        <v>494</v>
      </c>
      <c r="EA184" s="208">
        <v>3</v>
      </c>
      <c r="EB184" s="432"/>
      <c r="EC184" s="215"/>
      <c r="ED184" s="209"/>
      <c r="EE184" s="209"/>
      <c r="EF184" s="433"/>
      <c r="EG184" s="433"/>
      <c r="EH184" s="433"/>
      <c r="EI184" s="433"/>
      <c r="EJ184" s="433"/>
      <c r="EK184" s="433"/>
      <c r="EL184" s="433"/>
      <c r="EM184" s="433"/>
      <c r="EN184" s="433"/>
      <c r="EO184" s="433"/>
      <c r="EP184" s="433"/>
      <c r="EQ184" s="433"/>
      <c r="ER184" s="433"/>
      <c r="ES184" s="433"/>
      <c r="ET184" s="433"/>
      <c r="EU184" s="433"/>
      <c r="EV184" s="433"/>
      <c r="EW184" s="433"/>
      <c r="EX184" s="433"/>
      <c r="EY184" s="433"/>
      <c r="EZ184" s="433"/>
      <c r="FA184" s="433"/>
      <c r="FB184" s="433"/>
      <c r="FC184" s="433"/>
      <c r="FD184" s="433"/>
      <c r="FE184" s="433"/>
      <c r="FF184" s="433"/>
      <c r="FG184" s="433"/>
      <c r="FH184" s="433"/>
      <c r="FI184" s="433"/>
      <c r="FJ184" s="433"/>
      <c r="FK184" s="433"/>
      <c r="FL184" s="433"/>
      <c r="FM184" s="433"/>
      <c r="FN184" s="433"/>
      <c r="FO184" s="433"/>
      <c r="FP184" s="433"/>
      <c r="FQ184" s="433"/>
      <c r="FR184" s="433"/>
      <c r="FS184" s="433"/>
      <c r="FT184" s="433"/>
      <c r="FU184" s="433"/>
      <c r="FV184" s="433"/>
      <c r="FW184" s="433"/>
      <c r="FX184" s="433"/>
    </row>
    <row r="185" spans="1:180" s="434" customFormat="1" ht="18" hidden="1" customHeight="1" x14ac:dyDescent="0.25">
      <c r="A185" s="472">
        <v>183</v>
      </c>
      <c r="B185" s="2063"/>
      <c r="C185" s="428" t="s">
        <v>7966</v>
      </c>
      <c r="D185" s="428" t="s">
        <v>23</v>
      </c>
      <c r="E185" s="428" t="s">
        <v>4114</v>
      </c>
      <c r="F185" s="428">
        <v>431575</v>
      </c>
      <c r="G185" s="428">
        <v>21</v>
      </c>
      <c r="H185" s="428"/>
      <c r="I185" s="428"/>
      <c r="J185" s="428"/>
      <c r="K185" s="428">
        <v>537510993</v>
      </c>
      <c r="L185" s="428">
        <v>121.3</v>
      </c>
      <c r="M185" s="428">
        <v>162</v>
      </c>
      <c r="N185" s="211">
        <f t="shared" si="42"/>
        <v>46.220088401158357</v>
      </c>
      <c r="O185" s="429">
        <v>2</v>
      </c>
      <c r="P185" s="211">
        <f t="shared" si="30"/>
        <v>65.610000000000014</v>
      </c>
      <c r="Q185" s="211">
        <f t="shared" si="31"/>
        <v>55.689999999999984</v>
      </c>
      <c r="R185" s="428"/>
      <c r="S185" s="430">
        <v>40702</v>
      </c>
      <c r="T185" s="428" t="s">
        <v>253</v>
      </c>
      <c r="U185" s="428" t="s">
        <v>2490</v>
      </c>
      <c r="V185" s="428" t="s">
        <v>801</v>
      </c>
      <c r="W185" s="428" t="s">
        <v>3393</v>
      </c>
      <c r="X185" s="428"/>
      <c r="Y185" s="428"/>
      <c r="Z185" s="428"/>
      <c r="AA185" s="428"/>
      <c r="AB185" s="428"/>
      <c r="AC185" s="428"/>
      <c r="AD185" s="428"/>
      <c r="AE185" s="428"/>
      <c r="AF185" s="428"/>
      <c r="AG185" s="428"/>
      <c r="AH185" s="428"/>
      <c r="AI185" s="428"/>
      <c r="AJ185" s="428"/>
      <c r="AK185" s="428"/>
      <c r="AL185" s="428"/>
      <c r="AM185" s="428"/>
      <c r="AN185" s="428" t="s">
        <v>2634</v>
      </c>
      <c r="AO185" s="428"/>
      <c r="AP185" s="428"/>
      <c r="AQ185" s="428" t="s">
        <v>2637</v>
      </c>
      <c r="AR185" s="428"/>
      <c r="AS185" s="428"/>
      <c r="AT185" s="428"/>
      <c r="AU185" s="428"/>
      <c r="AV185" s="428"/>
      <c r="AW185" s="428"/>
      <c r="AX185" s="428"/>
      <c r="AY185" s="428"/>
      <c r="AZ185" s="428"/>
      <c r="BA185" s="428"/>
      <c r="BB185" s="428"/>
      <c r="BC185" s="428"/>
      <c r="BD185" s="428"/>
      <c r="BE185" s="428"/>
      <c r="BF185" s="428"/>
      <c r="BG185" s="428"/>
      <c r="BH185" s="428"/>
      <c r="BI185" s="428"/>
      <c r="BJ185" s="428"/>
      <c r="BK185" s="428" t="s">
        <v>802</v>
      </c>
      <c r="BL185" s="428">
        <v>112</v>
      </c>
      <c r="BM185" s="211">
        <f t="shared" si="32"/>
        <v>16.699586999461303</v>
      </c>
      <c r="BN185" s="428" t="s">
        <v>803</v>
      </c>
      <c r="BO185" s="428">
        <v>109.3</v>
      </c>
      <c r="BP185" s="211">
        <f t="shared" si="33"/>
        <v>21.547854192853304</v>
      </c>
      <c r="BQ185" s="428" t="s">
        <v>804</v>
      </c>
      <c r="BR185" s="428">
        <v>99</v>
      </c>
      <c r="BS185" s="211">
        <f t="shared" si="34"/>
        <v>40.043095708385714</v>
      </c>
      <c r="BT185" s="428"/>
      <c r="BU185" s="428"/>
      <c r="BV185" s="211">
        <f t="shared" si="35"/>
        <v>217.81289279942544</v>
      </c>
      <c r="BW185" s="428">
        <v>80.5</v>
      </c>
      <c r="BX185" s="428">
        <v>80.5</v>
      </c>
      <c r="BY185" s="211">
        <f t="shared" si="40"/>
        <v>73.262704255701223</v>
      </c>
      <c r="BZ185" s="428" t="s">
        <v>806</v>
      </c>
      <c r="CA185" s="428">
        <v>79</v>
      </c>
      <c r="CB185" s="212">
        <f t="shared" si="36"/>
        <v>75.956186029807881</v>
      </c>
      <c r="CC185" s="428"/>
      <c r="CD185" s="428"/>
      <c r="CE185" s="212">
        <f t="shared" si="37"/>
        <v>217.81289279942544</v>
      </c>
      <c r="CF185" s="428"/>
      <c r="CG185" s="428"/>
      <c r="CH185" s="212">
        <f t="shared" si="38"/>
        <v>217.81289279942544</v>
      </c>
      <c r="CI185" s="428"/>
      <c r="CJ185" s="428"/>
      <c r="CK185" s="212">
        <f t="shared" si="39"/>
        <v>217.81289279942544</v>
      </c>
      <c r="CL185" s="207">
        <v>79</v>
      </c>
      <c r="CM185" s="211">
        <f t="shared" si="43"/>
        <v>75.956186029807881</v>
      </c>
      <c r="CN185" s="208">
        <v>60</v>
      </c>
      <c r="CO185" s="428"/>
      <c r="CP185" s="428"/>
      <c r="CQ185" s="213">
        <v>3</v>
      </c>
      <c r="CR185" s="213">
        <v>1</v>
      </c>
      <c r="CS185" s="211">
        <v>1</v>
      </c>
      <c r="CT185" s="214">
        <v>0.25</v>
      </c>
      <c r="CU185" s="214">
        <v>0.5</v>
      </c>
      <c r="CV185" s="214">
        <v>0.5</v>
      </c>
      <c r="CW185" s="214"/>
      <c r="CX185" s="431">
        <f t="shared" si="41"/>
        <v>6.25</v>
      </c>
      <c r="CY185" s="431" t="s">
        <v>2838</v>
      </c>
      <c r="CZ185" s="431"/>
      <c r="DA185" s="431"/>
      <c r="DB185" s="211" t="s">
        <v>2643</v>
      </c>
      <c r="DC185" s="211" t="s">
        <v>2646</v>
      </c>
      <c r="DD185" s="211" t="s">
        <v>2648</v>
      </c>
      <c r="DE185" s="211" t="s">
        <v>2650</v>
      </c>
      <c r="DF185" s="211" t="s">
        <v>32</v>
      </c>
      <c r="DG185" s="211" t="s">
        <v>2653</v>
      </c>
      <c r="DH185" s="211" t="s">
        <v>2653</v>
      </c>
      <c r="DI185" s="211" t="s">
        <v>2656</v>
      </c>
      <c r="DJ185" s="211" t="s">
        <v>2659</v>
      </c>
      <c r="DK185" s="211" t="s">
        <v>2659</v>
      </c>
      <c r="DL185" s="211" t="s">
        <v>2659</v>
      </c>
      <c r="DM185" s="211" t="s">
        <v>2663</v>
      </c>
      <c r="DN185" s="428"/>
      <c r="DO185" s="428"/>
      <c r="DP185" s="428"/>
      <c r="DQ185" s="428"/>
      <c r="DR185" s="428"/>
      <c r="DS185" s="428"/>
      <c r="DT185" s="428"/>
      <c r="DU185" s="211" t="s">
        <v>2634</v>
      </c>
      <c r="DV185" s="211" t="s">
        <v>2633</v>
      </c>
      <c r="DW185" s="211"/>
      <c r="DX185" s="215" t="s">
        <v>220</v>
      </c>
      <c r="DY185" s="169" t="s">
        <v>126</v>
      </c>
      <c r="DZ185" s="215" t="s">
        <v>494</v>
      </c>
      <c r="EA185" s="208">
        <v>3</v>
      </c>
      <c r="EB185" s="447" t="s">
        <v>3549</v>
      </c>
      <c r="EC185" s="215"/>
      <c r="ED185" s="209"/>
      <c r="EE185" s="209"/>
      <c r="EF185" s="433"/>
      <c r="EG185" s="433"/>
      <c r="EH185" s="433"/>
      <c r="EI185" s="433"/>
      <c r="EJ185" s="433"/>
      <c r="EK185" s="433"/>
      <c r="EL185" s="433"/>
      <c r="EM185" s="433"/>
      <c r="EN185" s="433"/>
      <c r="EO185" s="433"/>
      <c r="EP185" s="433"/>
      <c r="EQ185" s="433"/>
      <c r="ER185" s="433"/>
      <c r="ES185" s="433"/>
      <c r="ET185" s="433"/>
      <c r="EU185" s="433"/>
      <c r="EV185" s="433"/>
      <c r="EW185" s="433"/>
      <c r="EX185" s="433"/>
      <c r="EY185" s="433"/>
      <c r="EZ185" s="433"/>
      <c r="FA185" s="433"/>
      <c r="FB185" s="433"/>
      <c r="FC185" s="433"/>
      <c r="FD185" s="433"/>
      <c r="FE185" s="433"/>
      <c r="FF185" s="433"/>
      <c r="FG185" s="433"/>
      <c r="FH185" s="433"/>
      <c r="FI185" s="433"/>
      <c r="FJ185" s="433"/>
      <c r="FK185" s="433"/>
      <c r="FL185" s="433"/>
      <c r="FM185" s="433"/>
      <c r="FN185" s="433"/>
      <c r="FO185" s="433"/>
      <c r="FP185" s="433"/>
      <c r="FQ185" s="433"/>
      <c r="FR185" s="433"/>
      <c r="FS185" s="433"/>
      <c r="FT185" s="433"/>
      <c r="FU185" s="433"/>
      <c r="FV185" s="433"/>
      <c r="FW185" s="433"/>
      <c r="FX185" s="433"/>
    </row>
    <row r="186" spans="1:180" s="434" customFormat="1" ht="18" hidden="1" customHeight="1" x14ac:dyDescent="0.25">
      <c r="A186" s="219">
        <v>184</v>
      </c>
      <c r="B186" s="2063"/>
      <c r="C186" s="445" t="s">
        <v>7540</v>
      </c>
      <c r="D186" s="428" t="s">
        <v>23</v>
      </c>
      <c r="E186" s="428" t="s">
        <v>4768</v>
      </c>
      <c r="F186" s="428">
        <v>428539</v>
      </c>
      <c r="G186" s="428">
        <v>59</v>
      </c>
      <c r="H186" s="428" t="s">
        <v>2633</v>
      </c>
      <c r="I186" s="428" t="s">
        <v>2633</v>
      </c>
      <c r="J186" s="428" t="s">
        <v>2634</v>
      </c>
      <c r="K186" s="428">
        <v>565445521</v>
      </c>
      <c r="L186" s="428">
        <v>124.2</v>
      </c>
      <c r="M186" s="428">
        <v>161</v>
      </c>
      <c r="N186" s="211">
        <f t="shared" si="42"/>
        <v>47.914818101153514</v>
      </c>
      <c r="O186" s="429">
        <v>2</v>
      </c>
      <c r="P186" s="211">
        <f t="shared" si="30"/>
        <v>64.802500000000009</v>
      </c>
      <c r="Q186" s="211">
        <f t="shared" si="31"/>
        <v>59.397499999999994</v>
      </c>
      <c r="R186" s="428"/>
      <c r="S186" s="430">
        <v>40702</v>
      </c>
      <c r="T186" s="428" t="s">
        <v>461</v>
      </c>
      <c r="U186" s="428" t="s">
        <v>2474</v>
      </c>
      <c r="V186" s="428" t="s">
        <v>807</v>
      </c>
      <c r="W186" s="428" t="s">
        <v>7541</v>
      </c>
      <c r="X186" s="428" t="s">
        <v>2633</v>
      </c>
      <c r="Y186" s="428" t="s">
        <v>2636</v>
      </c>
      <c r="Z186" s="428"/>
      <c r="AA186" s="428"/>
      <c r="AB186" s="428" t="s">
        <v>2633</v>
      </c>
      <c r="AC186" s="428" t="s">
        <v>2636</v>
      </c>
      <c r="AD186" s="428"/>
      <c r="AE186" s="428"/>
      <c r="AF186" s="428"/>
      <c r="AG186" s="428"/>
      <c r="AH186" s="428" t="s">
        <v>2633</v>
      </c>
      <c r="AI186" s="428" t="s">
        <v>2636</v>
      </c>
      <c r="AJ186" s="428"/>
      <c r="AK186" s="428"/>
      <c r="AL186" s="428"/>
      <c r="AM186" s="428"/>
      <c r="AN186" s="428" t="s">
        <v>2634</v>
      </c>
      <c r="AO186" s="428"/>
      <c r="AP186" s="428"/>
      <c r="AQ186" s="428" t="s">
        <v>2638</v>
      </c>
      <c r="AR186" s="428" t="s">
        <v>4068</v>
      </c>
      <c r="AS186" s="428" t="s">
        <v>4078</v>
      </c>
      <c r="AT186" s="428"/>
      <c r="AU186" s="428"/>
      <c r="AV186" s="428"/>
      <c r="AW186" s="428"/>
      <c r="AX186" s="428"/>
      <c r="AY186" s="428"/>
      <c r="AZ186" s="428"/>
      <c r="BA186" s="428"/>
      <c r="BB186" s="428"/>
      <c r="BC186" s="428"/>
      <c r="BD186" s="428"/>
      <c r="BE186" s="428"/>
      <c r="BF186" s="428"/>
      <c r="BG186" s="428"/>
      <c r="BH186" s="428"/>
      <c r="BI186" s="428"/>
      <c r="BJ186" s="428"/>
      <c r="BK186" s="428" t="s">
        <v>7543</v>
      </c>
      <c r="BL186" s="428">
        <v>114</v>
      </c>
      <c r="BM186" s="211">
        <f t="shared" si="32"/>
        <v>17.172439917504953</v>
      </c>
      <c r="BN186" s="428">
        <v>103.6</v>
      </c>
      <c r="BO186" s="428">
        <v>103.6</v>
      </c>
      <c r="BP186" s="211">
        <f t="shared" si="33"/>
        <v>34.681594343196281</v>
      </c>
      <c r="BQ186" s="428" t="s">
        <v>808</v>
      </c>
      <c r="BR186" s="428">
        <v>98.4</v>
      </c>
      <c r="BS186" s="211">
        <f t="shared" si="34"/>
        <v>43.43617155604192</v>
      </c>
      <c r="BT186" s="428" t="s">
        <v>809</v>
      </c>
      <c r="BU186" s="428">
        <v>96</v>
      </c>
      <c r="BV186" s="211">
        <f t="shared" si="35"/>
        <v>47.476745654278389</v>
      </c>
      <c r="BW186" s="428">
        <v>90</v>
      </c>
      <c r="BX186" s="428">
        <v>90</v>
      </c>
      <c r="BY186" s="211">
        <f t="shared" si="40"/>
        <v>57.578180899869537</v>
      </c>
      <c r="BZ186" s="428" t="s">
        <v>2977</v>
      </c>
      <c r="CA186" s="428">
        <v>88</v>
      </c>
      <c r="CB186" s="212">
        <f t="shared" si="36"/>
        <v>60.945325981733248</v>
      </c>
      <c r="CC186" s="428" t="s">
        <v>8996</v>
      </c>
      <c r="CD186" s="428">
        <v>94.3</v>
      </c>
      <c r="CE186" s="212">
        <f t="shared" si="37"/>
        <v>50.338818973862551</v>
      </c>
      <c r="CF186" s="428" t="s">
        <v>9631</v>
      </c>
      <c r="CG186" s="428">
        <v>95.1</v>
      </c>
      <c r="CH186" s="212">
        <f t="shared" si="38"/>
        <v>48.991960941117071</v>
      </c>
      <c r="CI186" s="428"/>
      <c r="CJ186" s="428"/>
      <c r="CK186" s="212">
        <f t="shared" si="39"/>
        <v>209.09970958373671</v>
      </c>
      <c r="CL186" s="207">
        <v>95.1</v>
      </c>
      <c r="CM186" s="211">
        <f t="shared" si="43"/>
        <v>48.991960941117071</v>
      </c>
      <c r="CN186" s="208">
        <v>105</v>
      </c>
      <c r="CO186" s="428"/>
      <c r="CP186" s="428"/>
      <c r="CQ186" s="213">
        <v>2</v>
      </c>
      <c r="CR186" s="213">
        <v>3</v>
      </c>
      <c r="CS186" s="211">
        <v>0</v>
      </c>
      <c r="CT186" s="214">
        <v>0.25</v>
      </c>
      <c r="CU186" s="214">
        <v>0.25</v>
      </c>
      <c r="CV186" s="214">
        <v>0.25</v>
      </c>
      <c r="CW186" s="214">
        <v>0</v>
      </c>
      <c r="CX186" s="431">
        <f t="shared" si="41"/>
        <v>5.75</v>
      </c>
      <c r="CY186" s="431" t="s">
        <v>2838</v>
      </c>
      <c r="CZ186" s="431" t="s">
        <v>2634</v>
      </c>
      <c r="DA186" s="431"/>
      <c r="DB186" s="211" t="s">
        <v>2643</v>
      </c>
      <c r="DC186" s="211" t="s">
        <v>2646</v>
      </c>
      <c r="DD186" s="211" t="s">
        <v>2648</v>
      </c>
      <c r="DE186" s="211" t="s">
        <v>2649</v>
      </c>
      <c r="DF186" s="211" t="s">
        <v>32</v>
      </c>
      <c r="DG186" s="211" t="s">
        <v>32</v>
      </c>
      <c r="DH186" s="211" t="s">
        <v>2653</v>
      </c>
      <c r="DI186" s="211" t="s">
        <v>2657</v>
      </c>
      <c r="DJ186" s="211" t="s">
        <v>2659</v>
      </c>
      <c r="DK186" s="211" t="s">
        <v>2659</v>
      </c>
      <c r="DL186" s="211" t="s">
        <v>37</v>
      </c>
      <c r="DM186" s="211" t="s">
        <v>2663</v>
      </c>
      <c r="DN186" s="428" t="s">
        <v>4001</v>
      </c>
      <c r="DO186" s="428" t="s">
        <v>4002</v>
      </c>
      <c r="DP186" s="428"/>
      <c r="DQ186" s="428" t="s">
        <v>4069</v>
      </c>
      <c r="DR186" s="428"/>
      <c r="DS186" s="428" t="s">
        <v>2633</v>
      </c>
      <c r="DT186" s="428" t="s">
        <v>4073</v>
      </c>
      <c r="DU186" s="211" t="s">
        <v>2634</v>
      </c>
      <c r="DV186" s="211" t="s">
        <v>2633</v>
      </c>
      <c r="DW186" s="211" t="s">
        <v>8998</v>
      </c>
      <c r="DX186" s="449" t="s">
        <v>547</v>
      </c>
      <c r="DY186" s="169" t="s">
        <v>7542</v>
      </c>
      <c r="DZ186" s="449" t="s">
        <v>810</v>
      </c>
      <c r="EA186" s="208">
        <v>3</v>
      </c>
      <c r="EB186" s="750" t="s">
        <v>8997</v>
      </c>
      <c r="EC186" s="215"/>
      <c r="ED186" s="209" t="s">
        <v>5322</v>
      </c>
      <c r="EE186" s="209"/>
      <c r="EF186" s="433"/>
      <c r="EG186" s="433"/>
      <c r="EH186" s="433"/>
      <c r="EI186" s="433"/>
      <c r="EJ186" s="433"/>
      <c r="EK186" s="433"/>
      <c r="EL186" s="433"/>
      <c r="EM186" s="433"/>
      <c r="EN186" s="433"/>
      <c r="EO186" s="433"/>
      <c r="EP186" s="433"/>
      <c r="EQ186" s="433"/>
      <c r="ER186" s="433"/>
      <c r="ES186" s="433"/>
      <c r="ET186" s="433"/>
      <c r="EU186" s="433"/>
      <c r="EV186" s="433"/>
      <c r="EW186" s="433"/>
      <c r="EX186" s="433"/>
      <c r="EY186" s="433"/>
      <c r="EZ186" s="433"/>
      <c r="FA186" s="433"/>
      <c r="FB186" s="433"/>
      <c r="FC186" s="433"/>
      <c r="FD186" s="433"/>
      <c r="FE186" s="433"/>
      <c r="FF186" s="433"/>
      <c r="FG186" s="433"/>
      <c r="FH186" s="433"/>
      <c r="FI186" s="433"/>
      <c r="FJ186" s="433"/>
      <c r="FK186" s="433"/>
      <c r="FL186" s="433"/>
      <c r="FM186" s="433"/>
      <c r="FN186" s="433"/>
      <c r="FO186" s="433"/>
      <c r="FP186" s="433"/>
      <c r="FQ186" s="433"/>
      <c r="FR186" s="433"/>
      <c r="FS186" s="433"/>
      <c r="FT186" s="433"/>
      <c r="FU186" s="433"/>
      <c r="FV186" s="433"/>
      <c r="FW186" s="433"/>
      <c r="FX186" s="433"/>
    </row>
    <row r="187" spans="1:180" s="434" customFormat="1" ht="18" hidden="1" customHeight="1" x14ac:dyDescent="0.25">
      <c r="A187" s="472">
        <v>185</v>
      </c>
      <c r="B187" s="2063"/>
      <c r="C187" s="428" t="s">
        <v>7967</v>
      </c>
      <c r="D187" s="428" t="s">
        <v>22</v>
      </c>
      <c r="E187" s="428" t="s">
        <v>4150</v>
      </c>
      <c r="F187" s="428">
        <v>430105</v>
      </c>
      <c r="G187" s="428">
        <v>25</v>
      </c>
      <c r="H187" s="428"/>
      <c r="I187" s="428"/>
      <c r="J187" s="428"/>
      <c r="K187" s="428">
        <v>546666358</v>
      </c>
      <c r="L187" s="428">
        <v>153.5</v>
      </c>
      <c r="M187" s="428">
        <v>171</v>
      </c>
      <c r="N187" s="211">
        <f t="shared" si="42"/>
        <v>52.494784720084809</v>
      </c>
      <c r="O187" s="429">
        <v>3</v>
      </c>
      <c r="P187" s="211">
        <f t="shared" si="30"/>
        <v>73.102499999999992</v>
      </c>
      <c r="Q187" s="211">
        <f t="shared" si="31"/>
        <v>80.397500000000008</v>
      </c>
      <c r="R187" s="428"/>
      <c r="S187" s="430">
        <v>40702</v>
      </c>
      <c r="T187" s="428" t="s">
        <v>253</v>
      </c>
      <c r="U187" s="428" t="s">
        <v>2490</v>
      </c>
      <c r="V187" s="428" t="s">
        <v>390</v>
      </c>
      <c r="W187" s="428" t="s">
        <v>3266</v>
      </c>
      <c r="X187" s="428"/>
      <c r="Y187" s="428"/>
      <c r="Z187" s="428"/>
      <c r="AA187" s="428"/>
      <c r="AB187" s="428"/>
      <c r="AC187" s="428"/>
      <c r="AD187" s="428"/>
      <c r="AE187" s="428"/>
      <c r="AF187" s="428"/>
      <c r="AG187" s="428"/>
      <c r="AH187" s="428"/>
      <c r="AI187" s="428"/>
      <c r="AJ187" s="428"/>
      <c r="AK187" s="428"/>
      <c r="AL187" s="428"/>
      <c r="AM187" s="428"/>
      <c r="AN187" s="428"/>
      <c r="AO187" s="428"/>
      <c r="AP187" s="428"/>
      <c r="AQ187" s="428"/>
      <c r="AR187" s="428"/>
      <c r="AS187" s="428"/>
      <c r="AT187" s="428"/>
      <c r="AU187" s="428"/>
      <c r="AV187" s="428"/>
      <c r="AW187" s="428"/>
      <c r="AX187" s="428"/>
      <c r="AY187" s="428"/>
      <c r="AZ187" s="428"/>
      <c r="BA187" s="428"/>
      <c r="BB187" s="428"/>
      <c r="BC187" s="428"/>
      <c r="BD187" s="428"/>
      <c r="BE187" s="428"/>
      <c r="BF187" s="428"/>
      <c r="BG187" s="428"/>
      <c r="BH187" s="428"/>
      <c r="BI187" s="428"/>
      <c r="BJ187" s="428"/>
      <c r="BK187" s="428" t="s">
        <v>811</v>
      </c>
      <c r="BL187" s="428">
        <v>146.6</v>
      </c>
      <c r="BM187" s="211">
        <f t="shared" si="32"/>
        <v>8.5823564165552479</v>
      </c>
      <c r="BN187" s="428" t="s">
        <v>812</v>
      </c>
      <c r="BO187" s="428">
        <v>122</v>
      </c>
      <c r="BP187" s="211">
        <f t="shared" si="33"/>
        <v>39.18032277123045</v>
      </c>
      <c r="BQ187" s="428" t="s">
        <v>813</v>
      </c>
      <c r="BR187" s="428">
        <v>112.3</v>
      </c>
      <c r="BS187" s="211">
        <f t="shared" si="34"/>
        <v>51.245374545228394</v>
      </c>
      <c r="BT187" s="428" t="s">
        <v>814</v>
      </c>
      <c r="BU187" s="428">
        <v>103</v>
      </c>
      <c r="BV187" s="211">
        <f t="shared" si="35"/>
        <v>62.812898411020235</v>
      </c>
      <c r="BW187" s="428">
        <v>87</v>
      </c>
      <c r="BX187" s="428">
        <v>87</v>
      </c>
      <c r="BY187" s="211">
        <f t="shared" si="40"/>
        <v>82.714014739264272</v>
      </c>
      <c r="BZ187" s="428" t="s">
        <v>3486</v>
      </c>
      <c r="CA187" s="428">
        <v>83</v>
      </c>
      <c r="CB187" s="212">
        <f t="shared" si="36"/>
        <v>87.689293821325279</v>
      </c>
      <c r="CC187" s="428"/>
      <c r="CD187" s="428"/>
      <c r="CE187" s="212">
        <f t="shared" si="37"/>
        <v>190.92633477409123</v>
      </c>
      <c r="CF187" s="428"/>
      <c r="CG187" s="428"/>
      <c r="CH187" s="212">
        <f t="shared" si="38"/>
        <v>190.92633477409123</v>
      </c>
      <c r="CI187" s="428"/>
      <c r="CJ187" s="428"/>
      <c r="CK187" s="212">
        <f t="shared" si="39"/>
        <v>190.92633477409123</v>
      </c>
      <c r="CL187" s="207">
        <v>83</v>
      </c>
      <c r="CM187" s="211">
        <f t="shared" si="43"/>
        <v>87.689293821325279</v>
      </c>
      <c r="CN187" s="208">
        <v>95</v>
      </c>
      <c r="CO187" s="428"/>
      <c r="CP187" s="428"/>
      <c r="CQ187" s="213">
        <v>3</v>
      </c>
      <c r="CR187" s="213">
        <v>0</v>
      </c>
      <c r="CS187" s="211">
        <v>1</v>
      </c>
      <c r="CT187" s="214">
        <v>0.5</v>
      </c>
      <c r="CU187" s="214">
        <v>0.5</v>
      </c>
      <c r="CV187" s="214">
        <v>0.5</v>
      </c>
      <c r="CW187" s="214"/>
      <c r="CX187" s="431">
        <f t="shared" si="41"/>
        <v>5.5</v>
      </c>
      <c r="CY187" s="431" t="s">
        <v>2838</v>
      </c>
      <c r="CZ187" s="431"/>
      <c r="DA187" s="431"/>
      <c r="DB187" s="211" t="s">
        <v>2643</v>
      </c>
      <c r="DC187" s="211" t="s">
        <v>2648</v>
      </c>
      <c r="DD187" s="211" t="s">
        <v>2646</v>
      </c>
      <c r="DE187" s="211" t="s">
        <v>2651</v>
      </c>
      <c r="DF187" s="211" t="s">
        <v>32</v>
      </c>
      <c r="DG187" s="211" t="s">
        <v>32</v>
      </c>
      <c r="DH187" s="211" t="s">
        <v>2653</v>
      </c>
      <c r="DI187" s="211" t="s">
        <v>2656</v>
      </c>
      <c r="DJ187" s="211" t="s">
        <v>37</v>
      </c>
      <c r="DK187" s="211" t="s">
        <v>37</v>
      </c>
      <c r="DL187" s="211" t="s">
        <v>37</v>
      </c>
      <c r="DM187" s="211" t="s">
        <v>2663</v>
      </c>
      <c r="DN187" s="428"/>
      <c r="DO187" s="428"/>
      <c r="DP187" s="428"/>
      <c r="DQ187" s="428"/>
      <c r="DR187" s="428"/>
      <c r="DS187" s="428"/>
      <c r="DT187" s="428"/>
      <c r="DU187" s="211" t="s">
        <v>2634</v>
      </c>
      <c r="DV187" s="211" t="s">
        <v>2633</v>
      </c>
      <c r="DW187" s="211"/>
      <c r="DX187" s="215"/>
      <c r="DY187" s="169" t="s">
        <v>3487</v>
      </c>
      <c r="DZ187" s="215" t="s">
        <v>489</v>
      </c>
      <c r="EA187" s="208">
        <v>3</v>
      </c>
      <c r="EB187" s="432" t="s">
        <v>815</v>
      </c>
      <c r="EC187" s="215"/>
      <c r="ED187" s="209"/>
      <c r="EE187" s="209"/>
      <c r="EF187" s="433"/>
      <c r="EG187" s="433"/>
      <c r="EH187" s="433"/>
      <c r="EI187" s="433"/>
      <c r="EJ187" s="433"/>
      <c r="EK187" s="433"/>
      <c r="EL187" s="433"/>
      <c r="EM187" s="433"/>
      <c r="EN187" s="433"/>
      <c r="EO187" s="433"/>
      <c r="EP187" s="433"/>
      <c r="EQ187" s="433"/>
      <c r="ER187" s="433"/>
      <c r="ES187" s="433"/>
      <c r="ET187" s="433"/>
      <c r="EU187" s="433"/>
      <c r="EV187" s="433"/>
      <c r="EW187" s="433"/>
      <c r="EX187" s="433"/>
      <c r="EY187" s="433"/>
      <c r="EZ187" s="433"/>
      <c r="FA187" s="433"/>
      <c r="FB187" s="433"/>
      <c r="FC187" s="433"/>
      <c r="FD187" s="433"/>
      <c r="FE187" s="433"/>
      <c r="FF187" s="433"/>
      <c r="FG187" s="433"/>
      <c r="FH187" s="433"/>
      <c r="FI187" s="433"/>
      <c r="FJ187" s="433"/>
      <c r="FK187" s="433"/>
      <c r="FL187" s="433"/>
      <c r="FM187" s="433"/>
      <c r="FN187" s="433"/>
      <c r="FO187" s="433"/>
      <c r="FP187" s="433"/>
      <c r="FQ187" s="433"/>
      <c r="FR187" s="433"/>
      <c r="FS187" s="433"/>
      <c r="FT187" s="433"/>
      <c r="FU187" s="433"/>
      <c r="FV187" s="433"/>
      <c r="FW187" s="433"/>
      <c r="FX187" s="433"/>
    </row>
    <row r="188" spans="1:180" s="434" customFormat="1" ht="18" hidden="1" customHeight="1" x14ac:dyDescent="0.25">
      <c r="A188" s="472">
        <v>186</v>
      </c>
      <c r="B188" s="2063"/>
      <c r="C188" s="428" t="s">
        <v>7968</v>
      </c>
      <c r="D188" s="428" t="s">
        <v>23</v>
      </c>
      <c r="E188" s="428" t="s">
        <v>4114</v>
      </c>
      <c r="F188" s="428">
        <v>430094</v>
      </c>
      <c r="G188" s="428">
        <v>23</v>
      </c>
      <c r="H188" s="428" t="s">
        <v>2633</v>
      </c>
      <c r="I188" s="428" t="s">
        <v>2633</v>
      </c>
      <c r="J188" s="428" t="s">
        <v>2633</v>
      </c>
      <c r="K188" s="428">
        <v>506264778</v>
      </c>
      <c r="L188" s="428">
        <v>91</v>
      </c>
      <c r="M188" s="428">
        <v>164</v>
      </c>
      <c r="N188" s="211">
        <f t="shared" si="42"/>
        <v>33.834027364663896</v>
      </c>
      <c r="O188" s="429">
        <v>1</v>
      </c>
      <c r="P188" s="211">
        <f t="shared" si="30"/>
        <v>67.239999999999995</v>
      </c>
      <c r="Q188" s="211">
        <f t="shared" si="31"/>
        <v>23.760000000000005</v>
      </c>
      <c r="R188" s="428"/>
      <c r="S188" s="430">
        <v>40702</v>
      </c>
      <c r="T188" s="428" t="s">
        <v>430</v>
      </c>
      <c r="U188" s="428" t="s">
        <v>2469</v>
      </c>
      <c r="V188" s="428" t="s">
        <v>816</v>
      </c>
      <c r="W188" s="428" t="s">
        <v>817</v>
      </c>
      <c r="X188" s="428"/>
      <c r="Y188" s="428"/>
      <c r="Z188" s="428"/>
      <c r="AA188" s="428"/>
      <c r="AB188" s="428"/>
      <c r="AC188" s="428"/>
      <c r="AD188" s="428"/>
      <c r="AE188" s="428"/>
      <c r="AF188" s="428"/>
      <c r="AG188" s="428"/>
      <c r="AH188" s="428"/>
      <c r="AI188" s="428"/>
      <c r="AJ188" s="428"/>
      <c r="AK188" s="428"/>
      <c r="AL188" s="428"/>
      <c r="AM188" s="428"/>
      <c r="AN188" s="428"/>
      <c r="AO188" s="428"/>
      <c r="AP188" s="428"/>
      <c r="AQ188" s="428"/>
      <c r="AR188" s="428"/>
      <c r="AS188" s="428"/>
      <c r="AT188" s="428"/>
      <c r="AU188" s="428"/>
      <c r="AV188" s="428"/>
      <c r="AW188" s="428"/>
      <c r="AX188" s="428"/>
      <c r="AY188" s="428"/>
      <c r="AZ188" s="428"/>
      <c r="BA188" s="428"/>
      <c r="BB188" s="428"/>
      <c r="BC188" s="428"/>
      <c r="BD188" s="428"/>
      <c r="BE188" s="428"/>
      <c r="BF188" s="428"/>
      <c r="BG188" s="428"/>
      <c r="BH188" s="428"/>
      <c r="BI188" s="428"/>
      <c r="BJ188" s="428"/>
      <c r="BK188" s="428" t="s">
        <v>818</v>
      </c>
      <c r="BL188" s="428">
        <v>84.2</v>
      </c>
      <c r="BM188" s="211">
        <f t="shared" si="32"/>
        <v>28.619528619528602</v>
      </c>
      <c r="BN188" s="428"/>
      <c r="BO188" s="428"/>
      <c r="BP188" s="211">
        <f t="shared" si="33"/>
        <v>382.99663299663291</v>
      </c>
      <c r="BQ188" s="428" t="s">
        <v>819</v>
      </c>
      <c r="BR188" s="428">
        <v>76.599999999999994</v>
      </c>
      <c r="BS188" s="211">
        <f t="shared" si="34"/>
        <v>60.606060606060616</v>
      </c>
      <c r="BT188" s="428" t="s">
        <v>820</v>
      </c>
      <c r="BU188" s="428">
        <v>77.8</v>
      </c>
      <c r="BV188" s="211">
        <f t="shared" si="35"/>
        <v>55.555555555555557</v>
      </c>
      <c r="BW188" s="428"/>
      <c r="BX188" s="428"/>
      <c r="BY188" s="211">
        <f t="shared" si="40"/>
        <v>382.99663299663291</v>
      </c>
      <c r="BZ188" s="428" t="s">
        <v>8699</v>
      </c>
      <c r="CA188" s="428">
        <v>100</v>
      </c>
      <c r="CB188" s="212">
        <f t="shared" si="36"/>
        <v>-37.878787878787875</v>
      </c>
      <c r="CC188" s="428"/>
      <c r="CD188" s="428"/>
      <c r="CE188" s="212">
        <f t="shared" si="37"/>
        <v>382.99663299663291</v>
      </c>
      <c r="CF188" s="428"/>
      <c r="CG188" s="428"/>
      <c r="CH188" s="212">
        <f t="shared" si="38"/>
        <v>382.99663299663291</v>
      </c>
      <c r="CI188" s="428"/>
      <c r="CJ188" s="428"/>
      <c r="CK188" s="212">
        <f t="shared" si="39"/>
        <v>382.99663299663291</v>
      </c>
      <c r="CL188" s="207">
        <v>100</v>
      </c>
      <c r="CM188" s="211">
        <f t="shared" si="43"/>
        <v>-37.878787878787875</v>
      </c>
      <c r="CN188" s="208">
        <v>120</v>
      </c>
      <c r="CO188" s="428"/>
      <c r="CP188" s="428"/>
      <c r="CQ188" s="213"/>
      <c r="CR188" s="213"/>
      <c r="CS188" s="211"/>
      <c r="CT188" s="214"/>
      <c r="CU188" s="214"/>
      <c r="CV188" s="214"/>
      <c r="CW188" s="214"/>
      <c r="CX188" s="431">
        <f t="shared" si="41"/>
        <v>0</v>
      </c>
      <c r="CY188" s="431"/>
      <c r="CZ188" s="431"/>
      <c r="DA188" s="431"/>
      <c r="DB188" s="211"/>
      <c r="DC188" s="211"/>
      <c r="DD188" s="211"/>
      <c r="DE188" s="211"/>
      <c r="DF188" s="211"/>
      <c r="DG188" s="211"/>
      <c r="DH188" s="211"/>
      <c r="DI188" s="211"/>
      <c r="DJ188" s="211"/>
      <c r="DK188" s="211"/>
      <c r="DL188" s="211"/>
      <c r="DM188" s="211"/>
      <c r="DN188" s="428"/>
      <c r="DO188" s="428"/>
      <c r="DP188" s="428"/>
      <c r="DQ188" s="428"/>
      <c r="DR188" s="428"/>
      <c r="DS188" s="428"/>
      <c r="DT188" s="428"/>
      <c r="DU188" s="211"/>
      <c r="DV188" s="211"/>
      <c r="DW188" s="211"/>
      <c r="DX188" s="215" t="s">
        <v>821</v>
      </c>
      <c r="DY188" s="169" t="s">
        <v>822</v>
      </c>
      <c r="DZ188" s="215" t="s">
        <v>823</v>
      </c>
      <c r="EA188" s="208">
        <v>3</v>
      </c>
      <c r="EB188" s="432" t="s">
        <v>824</v>
      </c>
      <c r="EC188" s="215"/>
      <c r="ED188" s="209"/>
      <c r="EE188" s="209"/>
      <c r="EF188" s="433"/>
      <c r="EG188" s="433"/>
      <c r="EH188" s="433"/>
      <c r="EI188" s="433"/>
      <c r="EJ188" s="433"/>
      <c r="EK188" s="433"/>
      <c r="EL188" s="433"/>
      <c r="EM188" s="433"/>
      <c r="EN188" s="433"/>
      <c r="EO188" s="433"/>
      <c r="EP188" s="433"/>
      <c r="EQ188" s="433"/>
      <c r="ER188" s="433"/>
      <c r="ES188" s="433"/>
      <c r="ET188" s="433"/>
      <c r="EU188" s="433"/>
      <c r="EV188" s="433"/>
      <c r="EW188" s="433"/>
      <c r="EX188" s="433"/>
      <c r="EY188" s="433"/>
      <c r="EZ188" s="433"/>
      <c r="FA188" s="433"/>
      <c r="FB188" s="433"/>
      <c r="FC188" s="433"/>
      <c r="FD188" s="433"/>
      <c r="FE188" s="433"/>
      <c r="FF188" s="433"/>
      <c r="FG188" s="433"/>
      <c r="FH188" s="433"/>
      <c r="FI188" s="433"/>
      <c r="FJ188" s="433"/>
      <c r="FK188" s="433"/>
      <c r="FL188" s="433"/>
      <c r="FM188" s="433"/>
      <c r="FN188" s="433"/>
      <c r="FO188" s="433"/>
      <c r="FP188" s="433"/>
      <c r="FQ188" s="433"/>
      <c r="FR188" s="433"/>
      <c r="FS188" s="433"/>
      <c r="FT188" s="433"/>
      <c r="FU188" s="433"/>
      <c r="FV188" s="433"/>
      <c r="FW188" s="433"/>
      <c r="FX188" s="433"/>
    </row>
    <row r="189" spans="1:180" s="434" customFormat="1" ht="18" hidden="1" customHeight="1" x14ac:dyDescent="0.25">
      <c r="A189" s="472">
        <v>187</v>
      </c>
      <c r="B189" s="2063"/>
      <c r="C189" s="428" t="s">
        <v>7969</v>
      </c>
      <c r="D189" s="428" t="s">
        <v>22</v>
      </c>
      <c r="E189" s="428" t="s">
        <v>4150</v>
      </c>
      <c r="F189" s="428">
        <v>430185</v>
      </c>
      <c r="G189" s="428">
        <v>33</v>
      </c>
      <c r="H189" s="428"/>
      <c r="I189" s="428"/>
      <c r="J189" s="428"/>
      <c r="K189" s="428">
        <v>553603605</v>
      </c>
      <c r="L189" s="428">
        <v>131</v>
      </c>
      <c r="M189" s="428">
        <v>162</v>
      </c>
      <c r="N189" s="211">
        <f t="shared" si="42"/>
        <v>49.916171315348265</v>
      </c>
      <c r="O189" s="429">
        <v>2</v>
      </c>
      <c r="P189" s="211">
        <f t="shared" si="30"/>
        <v>65.610000000000014</v>
      </c>
      <c r="Q189" s="211">
        <f t="shared" si="31"/>
        <v>65.389999999999986</v>
      </c>
      <c r="R189" s="428"/>
      <c r="S189" s="430">
        <v>40706</v>
      </c>
      <c r="T189" s="428" t="s">
        <v>253</v>
      </c>
      <c r="U189" s="428" t="s">
        <v>2490</v>
      </c>
      <c r="V189" s="428" t="s">
        <v>825</v>
      </c>
      <c r="W189" s="428" t="s">
        <v>3138</v>
      </c>
      <c r="X189" s="428"/>
      <c r="Y189" s="428"/>
      <c r="Z189" s="428"/>
      <c r="AA189" s="428"/>
      <c r="AB189" s="428"/>
      <c r="AC189" s="428"/>
      <c r="AD189" s="428"/>
      <c r="AE189" s="428"/>
      <c r="AF189" s="428"/>
      <c r="AG189" s="428"/>
      <c r="AH189" s="428"/>
      <c r="AI189" s="428"/>
      <c r="AJ189" s="428"/>
      <c r="AK189" s="428"/>
      <c r="AL189" s="428"/>
      <c r="AM189" s="428"/>
      <c r="AN189" s="428" t="s">
        <v>2633</v>
      </c>
      <c r="AO189" s="428" t="s">
        <v>4076</v>
      </c>
      <c r="AP189" s="428" t="s">
        <v>4092</v>
      </c>
      <c r="AQ189" s="428" t="s">
        <v>2635</v>
      </c>
      <c r="AR189" s="428"/>
      <c r="AS189" s="428"/>
      <c r="AT189" s="428"/>
      <c r="AU189" s="428"/>
      <c r="AV189" s="428"/>
      <c r="AW189" s="428"/>
      <c r="AX189" s="428"/>
      <c r="AY189" s="428"/>
      <c r="AZ189" s="428"/>
      <c r="BA189" s="428"/>
      <c r="BB189" s="428"/>
      <c r="BC189" s="428"/>
      <c r="BD189" s="428"/>
      <c r="BE189" s="428"/>
      <c r="BF189" s="428"/>
      <c r="BG189" s="428"/>
      <c r="BH189" s="428"/>
      <c r="BI189" s="428"/>
      <c r="BJ189" s="428"/>
      <c r="BK189" s="428" t="s">
        <v>826</v>
      </c>
      <c r="BL189" s="428">
        <v>126.5</v>
      </c>
      <c r="BM189" s="211">
        <f t="shared" si="32"/>
        <v>6.8817862058418733</v>
      </c>
      <c r="BN189" s="428">
        <v>104</v>
      </c>
      <c r="BO189" s="428">
        <v>104</v>
      </c>
      <c r="BP189" s="211">
        <f t="shared" si="33"/>
        <v>41.29071723505124</v>
      </c>
      <c r="BQ189" s="428" t="s">
        <v>827</v>
      </c>
      <c r="BR189" s="428">
        <v>92</v>
      </c>
      <c r="BS189" s="211">
        <f t="shared" si="34"/>
        <v>59.64214711729624</v>
      </c>
      <c r="BT189" s="428"/>
      <c r="BU189" s="428"/>
      <c r="BV189" s="211">
        <f t="shared" si="35"/>
        <v>200.33644288117452</v>
      </c>
      <c r="BW189" s="428">
        <v>78</v>
      </c>
      <c r="BX189" s="428">
        <v>78</v>
      </c>
      <c r="BY189" s="211">
        <f t="shared" si="40"/>
        <v>81.052148646582069</v>
      </c>
      <c r="BZ189" s="428" t="s">
        <v>828</v>
      </c>
      <c r="CA189" s="428">
        <v>73</v>
      </c>
      <c r="CB189" s="212">
        <f t="shared" si="36"/>
        <v>88.698577764184151</v>
      </c>
      <c r="CC189" s="428" t="s">
        <v>7051</v>
      </c>
      <c r="CD189" s="428">
        <v>71</v>
      </c>
      <c r="CE189" s="212">
        <f t="shared" si="37"/>
        <v>91.757149411224987</v>
      </c>
      <c r="CF189" s="428"/>
      <c r="CG189" s="428"/>
      <c r="CH189" s="212">
        <f t="shared" si="38"/>
        <v>200.33644288117452</v>
      </c>
      <c r="CI189" s="428"/>
      <c r="CJ189" s="428"/>
      <c r="CK189" s="212">
        <f t="shared" si="39"/>
        <v>200.33644288117452</v>
      </c>
      <c r="CL189" s="207">
        <v>71</v>
      </c>
      <c r="CM189" s="211">
        <f t="shared" si="43"/>
        <v>91.757149411224987</v>
      </c>
      <c r="CN189" s="208">
        <v>110</v>
      </c>
      <c r="CO189" s="428"/>
      <c r="CP189" s="428"/>
      <c r="CQ189" s="213">
        <v>3</v>
      </c>
      <c r="CR189" s="213">
        <v>1</v>
      </c>
      <c r="CS189" s="211">
        <v>1</v>
      </c>
      <c r="CT189" s="214">
        <v>0.25</v>
      </c>
      <c r="CU189" s="214">
        <v>0.5</v>
      </c>
      <c r="CV189" s="214">
        <v>0</v>
      </c>
      <c r="CW189" s="214">
        <v>0.5</v>
      </c>
      <c r="CX189" s="431">
        <f t="shared" si="41"/>
        <v>6.25</v>
      </c>
      <c r="CY189" s="431" t="s">
        <v>2838</v>
      </c>
      <c r="CZ189" s="431"/>
      <c r="DA189" s="431"/>
      <c r="DB189" s="211" t="s">
        <v>2644</v>
      </c>
      <c r="DC189" s="211" t="s">
        <v>2648</v>
      </c>
      <c r="DD189" s="211" t="s">
        <v>2648</v>
      </c>
      <c r="DE189" s="211" t="s">
        <v>2651</v>
      </c>
      <c r="DF189" s="211" t="s">
        <v>32</v>
      </c>
      <c r="DG189" s="211" t="s">
        <v>2653</v>
      </c>
      <c r="DH189" s="211" t="s">
        <v>2653</v>
      </c>
      <c r="DI189" s="211" t="s">
        <v>2658</v>
      </c>
      <c r="DJ189" s="211" t="s">
        <v>37</v>
      </c>
      <c r="DK189" s="211" t="s">
        <v>37</v>
      </c>
      <c r="DL189" s="211" t="s">
        <v>2659</v>
      </c>
      <c r="DM189" s="211" t="s">
        <v>2663</v>
      </c>
      <c r="DN189" s="428"/>
      <c r="DO189" s="428"/>
      <c r="DP189" s="428"/>
      <c r="DQ189" s="428"/>
      <c r="DR189" s="428"/>
      <c r="DS189" s="428"/>
      <c r="DT189" s="428"/>
      <c r="DU189" s="211" t="s">
        <v>2634</v>
      </c>
      <c r="DV189" s="211" t="s">
        <v>2633</v>
      </c>
      <c r="DW189" s="211"/>
      <c r="DX189" s="215" t="s">
        <v>829</v>
      </c>
      <c r="DY189" s="169" t="s">
        <v>830</v>
      </c>
      <c r="DZ189" s="215" t="s">
        <v>494</v>
      </c>
      <c r="EA189" s="208">
        <v>3</v>
      </c>
      <c r="EB189" s="440" t="s">
        <v>3457</v>
      </c>
      <c r="EC189" s="215"/>
      <c r="ED189" s="209"/>
      <c r="EE189" s="209"/>
      <c r="EF189" s="433"/>
      <c r="EG189" s="433"/>
      <c r="EH189" s="433"/>
      <c r="EI189" s="433"/>
      <c r="EJ189" s="433"/>
      <c r="EK189" s="433"/>
      <c r="EL189" s="433"/>
      <c r="EM189" s="433"/>
      <c r="EN189" s="433"/>
      <c r="EO189" s="433"/>
      <c r="EP189" s="433"/>
      <c r="EQ189" s="433"/>
      <c r="ER189" s="433"/>
      <c r="ES189" s="433"/>
      <c r="ET189" s="433"/>
      <c r="EU189" s="433"/>
      <c r="EV189" s="433"/>
      <c r="EW189" s="433"/>
      <c r="EX189" s="433"/>
      <c r="EY189" s="433"/>
      <c r="EZ189" s="433"/>
      <c r="FA189" s="433"/>
      <c r="FB189" s="433"/>
      <c r="FC189" s="433"/>
      <c r="FD189" s="433"/>
      <c r="FE189" s="433"/>
      <c r="FF189" s="433"/>
      <c r="FG189" s="433"/>
      <c r="FH189" s="433"/>
      <c r="FI189" s="433"/>
      <c r="FJ189" s="433"/>
      <c r="FK189" s="433"/>
      <c r="FL189" s="433"/>
      <c r="FM189" s="433"/>
      <c r="FN189" s="433"/>
      <c r="FO189" s="433"/>
      <c r="FP189" s="433"/>
      <c r="FQ189" s="433"/>
      <c r="FR189" s="433"/>
      <c r="FS189" s="433"/>
      <c r="FT189" s="433"/>
      <c r="FU189" s="433"/>
      <c r="FV189" s="433"/>
      <c r="FW189" s="433"/>
      <c r="FX189" s="433"/>
    </row>
    <row r="190" spans="1:180" s="434" customFormat="1" ht="18" hidden="1" customHeight="1" x14ac:dyDescent="0.25">
      <c r="A190" s="472">
        <v>188</v>
      </c>
      <c r="B190" s="2063"/>
      <c r="C190" s="428" t="s">
        <v>7970</v>
      </c>
      <c r="D190" s="428" t="s">
        <v>23</v>
      </c>
      <c r="E190" s="428" t="s">
        <v>4114</v>
      </c>
      <c r="F190" s="428">
        <v>432671</v>
      </c>
      <c r="G190" s="428">
        <v>35</v>
      </c>
      <c r="H190" s="428"/>
      <c r="I190" s="428"/>
      <c r="J190" s="428"/>
      <c r="K190" s="428">
        <v>553103682</v>
      </c>
      <c r="L190" s="428">
        <v>100</v>
      </c>
      <c r="M190" s="428">
        <v>157</v>
      </c>
      <c r="N190" s="211">
        <f t="shared" si="42"/>
        <v>40.56959714390036</v>
      </c>
      <c r="O190" s="429">
        <v>2</v>
      </c>
      <c r="P190" s="211">
        <f t="shared" si="30"/>
        <v>61.622500000000002</v>
      </c>
      <c r="Q190" s="211">
        <f t="shared" si="31"/>
        <v>38.377499999999998</v>
      </c>
      <c r="R190" s="428"/>
      <c r="S190" s="430">
        <v>40706</v>
      </c>
      <c r="T190" s="428" t="s">
        <v>253</v>
      </c>
      <c r="U190" s="428" t="s">
        <v>2490</v>
      </c>
      <c r="V190" s="428" t="s">
        <v>831</v>
      </c>
      <c r="W190" s="428"/>
      <c r="X190" s="428"/>
      <c r="Y190" s="428"/>
      <c r="Z190" s="428"/>
      <c r="AA190" s="428"/>
      <c r="AB190" s="428"/>
      <c r="AC190" s="428"/>
      <c r="AD190" s="428"/>
      <c r="AE190" s="428"/>
      <c r="AF190" s="428"/>
      <c r="AG190" s="428"/>
      <c r="AH190" s="428"/>
      <c r="AI190" s="428"/>
      <c r="AJ190" s="428"/>
      <c r="AK190" s="428"/>
      <c r="AL190" s="428"/>
      <c r="AM190" s="428"/>
      <c r="AN190" s="428"/>
      <c r="AO190" s="428"/>
      <c r="AP190" s="428"/>
      <c r="AQ190" s="428"/>
      <c r="AR190" s="428"/>
      <c r="AS190" s="428"/>
      <c r="AT190" s="428"/>
      <c r="AU190" s="428"/>
      <c r="AV190" s="428"/>
      <c r="AW190" s="428"/>
      <c r="AX190" s="428"/>
      <c r="AY190" s="428"/>
      <c r="AZ190" s="428"/>
      <c r="BA190" s="428"/>
      <c r="BB190" s="428"/>
      <c r="BC190" s="428"/>
      <c r="BD190" s="428"/>
      <c r="BE190" s="428"/>
      <c r="BF190" s="428"/>
      <c r="BG190" s="428"/>
      <c r="BH190" s="428"/>
      <c r="BI190" s="428"/>
      <c r="BJ190" s="428"/>
      <c r="BK190" s="428" t="s">
        <v>832</v>
      </c>
      <c r="BL190" s="428">
        <v>93</v>
      </c>
      <c r="BM190" s="211">
        <f t="shared" si="32"/>
        <v>18.239854081167351</v>
      </c>
      <c r="BN190" s="428"/>
      <c r="BO190" s="428"/>
      <c r="BP190" s="211">
        <f t="shared" si="33"/>
        <v>260.56934401667644</v>
      </c>
      <c r="BQ190" s="428"/>
      <c r="BR190" s="428"/>
      <c r="BS190" s="211">
        <f t="shared" si="34"/>
        <v>260.56934401667644</v>
      </c>
      <c r="BT190" s="428"/>
      <c r="BU190" s="428"/>
      <c r="BV190" s="211">
        <f t="shared" si="35"/>
        <v>260.56934401667644</v>
      </c>
      <c r="BW190" s="428"/>
      <c r="BX190" s="428"/>
      <c r="BY190" s="211">
        <f t="shared" si="40"/>
        <v>260.56934401667644</v>
      </c>
      <c r="BZ190" s="428"/>
      <c r="CA190" s="428"/>
      <c r="CB190" s="212">
        <f t="shared" si="36"/>
        <v>260.56934401667644</v>
      </c>
      <c r="CC190" s="428"/>
      <c r="CD190" s="428"/>
      <c r="CE190" s="212">
        <f t="shared" si="37"/>
        <v>260.56934401667644</v>
      </c>
      <c r="CF190" s="428"/>
      <c r="CG190" s="428"/>
      <c r="CH190" s="212">
        <f t="shared" si="38"/>
        <v>260.56934401667644</v>
      </c>
      <c r="CI190" s="428"/>
      <c r="CJ190" s="428"/>
      <c r="CK190" s="212">
        <f t="shared" si="39"/>
        <v>260.56934401667644</v>
      </c>
      <c r="CL190" s="207">
        <v>93</v>
      </c>
      <c r="CM190" s="211">
        <f t="shared" si="43"/>
        <v>18.239854081167351</v>
      </c>
      <c r="CN190" s="208">
        <v>115</v>
      </c>
      <c r="CO190" s="428"/>
      <c r="CP190" s="428"/>
      <c r="CQ190" s="213"/>
      <c r="CR190" s="213"/>
      <c r="CS190" s="211"/>
      <c r="CT190" s="214"/>
      <c r="CU190" s="214"/>
      <c r="CV190" s="214"/>
      <c r="CW190" s="214"/>
      <c r="CX190" s="431">
        <f t="shared" si="41"/>
        <v>0</v>
      </c>
      <c r="CY190" s="431"/>
      <c r="CZ190" s="431"/>
      <c r="DA190" s="431"/>
      <c r="DB190" s="211"/>
      <c r="DC190" s="211"/>
      <c r="DD190" s="211"/>
      <c r="DE190" s="211"/>
      <c r="DF190" s="211"/>
      <c r="DG190" s="211"/>
      <c r="DH190" s="211"/>
      <c r="DI190" s="211"/>
      <c r="DJ190" s="211"/>
      <c r="DK190" s="211"/>
      <c r="DL190" s="211"/>
      <c r="DM190" s="211"/>
      <c r="DN190" s="428"/>
      <c r="DO190" s="428"/>
      <c r="DP190" s="428"/>
      <c r="DQ190" s="428"/>
      <c r="DR190" s="428"/>
      <c r="DS190" s="428"/>
      <c r="DT190" s="428"/>
      <c r="DU190" s="211"/>
      <c r="DV190" s="211"/>
      <c r="DW190" s="211"/>
      <c r="DX190" s="215" t="s">
        <v>94</v>
      </c>
      <c r="DY190" s="169"/>
      <c r="DZ190" s="215" t="s">
        <v>494</v>
      </c>
      <c r="EA190" s="208">
        <v>3</v>
      </c>
      <c r="EB190" s="432"/>
      <c r="EC190" s="215"/>
      <c r="ED190" s="209"/>
      <c r="EE190" s="209"/>
      <c r="EF190" s="433"/>
      <c r="EG190" s="433"/>
      <c r="EH190" s="433"/>
      <c r="EI190" s="433"/>
      <c r="EJ190" s="433"/>
      <c r="EK190" s="433"/>
      <c r="EL190" s="433"/>
      <c r="EM190" s="433"/>
      <c r="EN190" s="433"/>
      <c r="EO190" s="433"/>
      <c r="EP190" s="433"/>
      <c r="EQ190" s="433"/>
      <c r="ER190" s="433"/>
      <c r="ES190" s="433"/>
      <c r="ET190" s="433"/>
      <c r="EU190" s="433"/>
      <c r="EV190" s="433"/>
      <c r="EW190" s="433"/>
      <c r="EX190" s="433"/>
      <c r="EY190" s="433"/>
      <c r="EZ190" s="433"/>
      <c r="FA190" s="433"/>
      <c r="FB190" s="433"/>
      <c r="FC190" s="433"/>
      <c r="FD190" s="433"/>
      <c r="FE190" s="433"/>
      <c r="FF190" s="433"/>
      <c r="FG190" s="433"/>
      <c r="FH190" s="433"/>
      <c r="FI190" s="433"/>
      <c r="FJ190" s="433"/>
      <c r="FK190" s="433"/>
      <c r="FL190" s="433"/>
      <c r="FM190" s="433"/>
      <c r="FN190" s="433"/>
      <c r="FO190" s="433"/>
      <c r="FP190" s="433"/>
      <c r="FQ190" s="433"/>
      <c r="FR190" s="433"/>
      <c r="FS190" s="433"/>
      <c r="FT190" s="433"/>
      <c r="FU190" s="433"/>
      <c r="FV190" s="433"/>
      <c r="FW190" s="433"/>
      <c r="FX190" s="433"/>
    </row>
    <row r="191" spans="1:180" s="434" customFormat="1" ht="18" hidden="1" customHeight="1" x14ac:dyDescent="0.25">
      <c r="A191" s="189">
        <v>189</v>
      </c>
      <c r="B191" s="2063"/>
      <c r="C191" s="428" t="s">
        <v>7971</v>
      </c>
      <c r="D191" s="428" t="s">
        <v>23</v>
      </c>
      <c r="E191" s="428" t="s">
        <v>4114</v>
      </c>
      <c r="F191" s="428">
        <v>293420</v>
      </c>
      <c r="G191" s="428">
        <v>49</v>
      </c>
      <c r="H191" s="428" t="s">
        <v>2633</v>
      </c>
      <c r="I191" s="428" t="s">
        <v>2633</v>
      </c>
      <c r="J191" s="428" t="s">
        <v>2634</v>
      </c>
      <c r="K191" s="428">
        <v>504227693</v>
      </c>
      <c r="L191" s="428">
        <v>133.69999999999999</v>
      </c>
      <c r="M191" s="428">
        <v>164</v>
      </c>
      <c r="N191" s="211">
        <f t="shared" si="42"/>
        <v>49.709994051160024</v>
      </c>
      <c r="O191" s="429">
        <v>2</v>
      </c>
      <c r="P191" s="211">
        <f t="shared" si="30"/>
        <v>67.239999999999995</v>
      </c>
      <c r="Q191" s="211">
        <f t="shared" si="31"/>
        <v>66.459999999999994</v>
      </c>
      <c r="R191" s="428"/>
      <c r="S191" s="430">
        <v>40709</v>
      </c>
      <c r="T191" s="428" t="s">
        <v>253</v>
      </c>
      <c r="U191" s="428" t="s">
        <v>2490</v>
      </c>
      <c r="V191" s="428" t="s">
        <v>833</v>
      </c>
      <c r="W191" s="428" t="s">
        <v>3786</v>
      </c>
      <c r="X191" s="428" t="s">
        <v>2634</v>
      </c>
      <c r="Y191" s="428"/>
      <c r="Z191" s="428" t="s">
        <v>2634</v>
      </c>
      <c r="AA191" s="428"/>
      <c r="AB191" s="428" t="s">
        <v>2633</v>
      </c>
      <c r="AC191" s="428" t="s">
        <v>2636</v>
      </c>
      <c r="AD191" s="428" t="s">
        <v>2634</v>
      </c>
      <c r="AE191" s="428"/>
      <c r="AF191" s="428" t="s">
        <v>2633</v>
      </c>
      <c r="AG191" s="428" t="s">
        <v>2635</v>
      </c>
      <c r="AH191" s="428" t="s">
        <v>2634</v>
      </c>
      <c r="AI191" s="428"/>
      <c r="AJ191" s="428" t="s">
        <v>2634</v>
      </c>
      <c r="AK191" s="428"/>
      <c r="AL191" s="428" t="s">
        <v>2634</v>
      </c>
      <c r="AM191" s="428"/>
      <c r="AN191" s="428" t="s">
        <v>2634</v>
      </c>
      <c r="AO191" s="428"/>
      <c r="AP191" s="428"/>
      <c r="AQ191" s="428" t="s">
        <v>2637</v>
      </c>
      <c r="AR191" s="428"/>
      <c r="AS191" s="428"/>
      <c r="AT191" s="428"/>
      <c r="AU191" s="428"/>
      <c r="AV191" s="428"/>
      <c r="AW191" s="428" t="s">
        <v>2634</v>
      </c>
      <c r="AX191" s="428"/>
      <c r="AY191" s="428" t="s">
        <v>2634</v>
      </c>
      <c r="AZ191" s="428"/>
      <c r="BA191" s="428" t="s">
        <v>3970</v>
      </c>
      <c r="BB191" s="428" t="s">
        <v>3971</v>
      </c>
      <c r="BC191" s="428" t="s">
        <v>2634</v>
      </c>
      <c r="BD191" s="428"/>
      <c r="BE191" s="428" t="s">
        <v>2634</v>
      </c>
      <c r="BF191" s="428" t="s">
        <v>2634</v>
      </c>
      <c r="BG191" s="428" t="s">
        <v>2634</v>
      </c>
      <c r="BH191" s="428"/>
      <c r="BI191" s="428"/>
      <c r="BJ191" s="428"/>
      <c r="BK191" s="428" t="s">
        <v>834</v>
      </c>
      <c r="BL191" s="428">
        <v>125.3</v>
      </c>
      <c r="BM191" s="211">
        <f t="shared" si="32"/>
        <v>12.639181462533845</v>
      </c>
      <c r="BN191" s="428"/>
      <c r="BO191" s="428"/>
      <c r="BP191" s="211">
        <f t="shared" si="33"/>
        <v>201.17363827866387</v>
      </c>
      <c r="BQ191" s="428"/>
      <c r="BR191" s="428"/>
      <c r="BS191" s="211">
        <f t="shared" si="34"/>
        <v>201.17363827866387</v>
      </c>
      <c r="BT191" s="428"/>
      <c r="BU191" s="428"/>
      <c r="BV191" s="211">
        <f t="shared" si="35"/>
        <v>201.17363827866387</v>
      </c>
      <c r="BW191" s="428" t="s">
        <v>2977</v>
      </c>
      <c r="BX191" s="428">
        <v>88</v>
      </c>
      <c r="BY191" s="211">
        <f t="shared" si="40"/>
        <v>68.763165814023466</v>
      </c>
      <c r="BZ191" s="428"/>
      <c r="CA191" s="428"/>
      <c r="CB191" s="212">
        <f t="shared" si="36"/>
        <v>201.17363827866387</v>
      </c>
      <c r="CC191" s="428" t="s">
        <v>7213</v>
      </c>
      <c r="CD191" s="428">
        <v>94</v>
      </c>
      <c r="CE191" s="212">
        <f t="shared" si="37"/>
        <v>59.735179055070709</v>
      </c>
      <c r="CF191" s="428"/>
      <c r="CG191" s="428"/>
      <c r="CH191" s="212">
        <f t="shared" si="38"/>
        <v>201.17363827866387</v>
      </c>
      <c r="CI191" s="428"/>
      <c r="CJ191" s="428"/>
      <c r="CK191" s="212">
        <f t="shared" si="39"/>
        <v>201.17363827866387</v>
      </c>
      <c r="CL191" s="207">
        <v>94</v>
      </c>
      <c r="CM191" s="211">
        <f t="shared" si="43"/>
        <v>59.735179055070709</v>
      </c>
      <c r="CN191" s="208">
        <v>105</v>
      </c>
      <c r="CO191" s="428"/>
      <c r="CP191" s="428"/>
      <c r="CQ191" s="213">
        <v>2</v>
      </c>
      <c r="CR191" s="213">
        <v>1</v>
      </c>
      <c r="CS191" s="211">
        <v>1</v>
      </c>
      <c r="CT191" s="214">
        <v>-0.25</v>
      </c>
      <c r="CU191" s="214">
        <v>0.25</v>
      </c>
      <c r="CV191" s="214">
        <v>0.25</v>
      </c>
      <c r="CW191" s="214">
        <v>0.25</v>
      </c>
      <c r="CX191" s="431">
        <f t="shared" si="41"/>
        <v>4.5</v>
      </c>
      <c r="CY191" s="431" t="s">
        <v>2836</v>
      </c>
      <c r="CZ191" s="431" t="s">
        <v>2634</v>
      </c>
      <c r="DA191" s="431"/>
      <c r="DB191" s="211" t="s">
        <v>2645</v>
      </c>
      <c r="DC191" s="211" t="s">
        <v>2648</v>
      </c>
      <c r="DD191" s="211" t="s">
        <v>2647</v>
      </c>
      <c r="DE191" s="211" t="s">
        <v>2649</v>
      </c>
      <c r="DF191" s="211" t="s">
        <v>2652</v>
      </c>
      <c r="DG191" s="211" t="s">
        <v>2654</v>
      </c>
      <c r="DH191" s="211" t="s">
        <v>2653</v>
      </c>
      <c r="DI191" s="211" t="s">
        <v>2657</v>
      </c>
      <c r="DJ191" s="211" t="s">
        <v>37</v>
      </c>
      <c r="DK191" s="211" t="s">
        <v>37</v>
      </c>
      <c r="DL191" s="211" t="s">
        <v>2659</v>
      </c>
      <c r="DM191" s="211" t="s">
        <v>2663</v>
      </c>
      <c r="DN191" s="428" t="s">
        <v>4001</v>
      </c>
      <c r="DO191" s="428" t="s">
        <v>4003</v>
      </c>
      <c r="DP191" s="428"/>
      <c r="DQ191" s="428" t="s">
        <v>4069</v>
      </c>
      <c r="DR191" s="428"/>
      <c r="DS191" s="428" t="s">
        <v>2634</v>
      </c>
      <c r="DT191" s="428"/>
      <c r="DU191" s="211" t="s">
        <v>2634</v>
      </c>
      <c r="DV191" s="211" t="s">
        <v>2633</v>
      </c>
      <c r="DW191" s="211" t="s">
        <v>3787</v>
      </c>
      <c r="DX191" s="215" t="s">
        <v>94</v>
      </c>
      <c r="DY191" s="169"/>
      <c r="DZ191" s="215" t="s">
        <v>494</v>
      </c>
      <c r="EA191" s="208">
        <v>3</v>
      </c>
      <c r="EB191" s="450" t="s">
        <v>835</v>
      </c>
      <c r="EC191" s="215"/>
      <c r="ED191" s="209"/>
      <c r="EE191" s="209"/>
      <c r="EF191" s="433"/>
      <c r="EG191" s="433"/>
      <c r="EH191" s="433"/>
      <c r="EI191" s="433"/>
      <c r="EJ191" s="433"/>
      <c r="EK191" s="433"/>
      <c r="EL191" s="433"/>
      <c r="EM191" s="433"/>
      <c r="EN191" s="433"/>
      <c r="EO191" s="433"/>
      <c r="EP191" s="433"/>
      <c r="EQ191" s="433"/>
      <c r="ER191" s="433"/>
      <c r="ES191" s="433"/>
      <c r="ET191" s="433"/>
      <c r="EU191" s="433"/>
      <c r="EV191" s="433"/>
      <c r="EW191" s="433"/>
      <c r="EX191" s="433"/>
      <c r="EY191" s="433"/>
      <c r="EZ191" s="433"/>
      <c r="FA191" s="433"/>
      <c r="FB191" s="433"/>
      <c r="FC191" s="433"/>
      <c r="FD191" s="433"/>
      <c r="FE191" s="433"/>
      <c r="FF191" s="433"/>
      <c r="FG191" s="433"/>
      <c r="FH191" s="433"/>
      <c r="FI191" s="433"/>
      <c r="FJ191" s="433"/>
      <c r="FK191" s="433"/>
      <c r="FL191" s="433"/>
      <c r="FM191" s="433"/>
      <c r="FN191" s="433"/>
      <c r="FO191" s="433"/>
      <c r="FP191" s="433"/>
      <c r="FQ191" s="433"/>
      <c r="FR191" s="433"/>
      <c r="FS191" s="433"/>
      <c r="FT191" s="433"/>
      <c r="FU191" s="433"/>
      <c r="FV191" s="433"/>
      <c r="FW191" s="433"/>
      <c r="FX191" s="433"/>
    </row>
    <row r="192" spans="1:180" s="434" customFormat="1" ht="18" hidden="1" customHeight="1" x14ac:dyDescent="0.25">
      <c r="A192" s="189">
        <v>190</v>
      </c>
      <c r="B192" s="2063"/>
      <c r="C192" s="428" t="s">
        <v>7972</v>
      </c>
      <c r="D192" s="428" t="s">
        <v>23</v>
      </c>
      <c r="E192" s="428" t="s">
        <v>4114</v>
      </c>
      <c r="F192" s="428">
        <v>432740</v>
      </c>
      <c r="G192" s="428">
        <v>29</v>
      </c>
      <c r="H192" s="428" t="s">
        <v>2633</v>
      </c>
      <c r="I192" s="428" t="s">
        <v>2633</v>
      </c>
      <c r="J192" s="428" t="s">
        <v>2634</v>
      </c>
      <c r="K192" s="428">
        <v>554147722</v>
      </c>
      <c r="L192" s="428">
        <v>84.5</v>
      </c>
      <c r="M192" s="428">
        <v>158</v>
      </c>
      <c r="N192" s="211">
        <f t="shared" si="42"/>
        <v>33.848742188751807</v>
      </c>
      <c r="O192" s="429">
        <v>1</v>
      </c>
      <c r="P192" s="211">
        <f t="shared" si="30"/>
        <v>62.410000000000011</v>
      </c>
      <c r="Q192" s="211">
        <f t="shared" si="31"/>
        <v>22.089999999999989</v>
      </c>
      <c r="R192" s="428"/>
      <c r="S192" s="430">
        <v>40709</v>
      </c>
      <c r="T192" s="428" t="s">
        <v>33</v>
      </c>
      <c r="U192" s="428">
        <v>5</v>
      </c>
      <c r="V192" s="428" t="s">
        <v>836</v>
      </c>
      <c r="W192" s="428"/>
      <c r="X192" s="428" t="s">
        <v>2634</v>
      </c>
      <c r="Y192" s="428"/>
      <c r="Z192" s="428" t="s">
        <v>2634</v>
      </c>
      <c r="AA192" s="428"/>
      <c r="AB192" s="428" t="s">
        <v>2634</v>
      </c>
      <c r="AC192" s="428"/>
      <c r="AD192" s="428" t="s">
        <v>2634</v>
      </c>
      <c r="AE192" s="428"/>
      <c r="AF192" s="428" t="s">
        <v>2634</v>
      </c>
      <c r="AG192" s="428"/>
      <c r="AH192" s="428" t="s">
        <v>2634</v>
      </c>
      <c r="AI192" s="428"/>
      <c r="AJ192" s="428" t="s">
        <v>2634</v>
      </c>
      <c r="AK192" s="428"/>
      <c r="AL192" s="428" t="s">
        <v>2634</v>
      </c>
      <c r="AM192" s="428"/>
      <c r="AN192" s="428" t="s">
        <v>2634</v>
      </c>
      <c r="AO192" s="428"/>
      <c r="AP192" s="428"/>
      <c r="AQ192" s="428" t="s">
        <v>2638</v>
      </c>
      <c r="AR192" s="428" t="s">
        <v>4068</v>
      </c>
      <c r="AS192" s="428" t="s">
        <v>4088</v>
      </c>
      <c r="AT192" s="428"/>
      <c r="AU192" s="428"/>
      <c r="AV192" s="428" t="s">
        <v>2641</v>
      </c>
      <c r="AW192" s="428" t="s">
        <v>2634</v>
      </c>
      <c r="AX192" s="428"/>
      <c r="AY192" s="428" t="s">
        <v>2634</v>
      </c>
      <c r="AZ192" s="428"/>
      <c r="BA192" s="428" t="s">
        <v>3971</v>
      </c>
      <c r="BB192" s="428" t="s">
        <v>3970</v>
      </c>
      <c r="BC192" s="428" t="s">
        <v>2634</v>
      </c>
      <c r="BD192" s="428"/>
      <c r="BE192" s="428" t="s">
        <v>2634</v>
      </c>
      <c r="BF192" s="428" t="s">
        <v>2634</v>
      </c>
      <c r="BG192" s="428" t="s">
        <v>2634</v>
      </c>
      <c r="BH192" s="428"/>
      <c r="BI192" s="428"/>
      <c r="BJ192" s="428"/>
      <c r="BK192" s="428" t="s">
        <v>837</v>
      </c>
      <c r="BL192" s="428">
        <v>80.5</v>
      </c>
      <c r="BM192" s="211">
        <f t="shared" si="32"/>
        <v>18.10774105930286</v>
      </c>
      <c r="BN192" s="428" t="s">
        <v>838</v>
      </c>
      <c r="BO192" s="428">
        <v>70</v>
      </c>
      <c r="BP192" s="211">
        <f t="shared" si="33"/>
        <v>65.640561339972862</v>
      </c>
      <c r="BQ192" s="428" t="s">
        <v>839</v>
      </c>
      <c r="BR192" s="428">
        <v>67.2</v>
      </c>
      <c r="BS192" s="211">
        <f t="shared" si="34"/>
        <v>78.315980081484867</v>
      </c>
      <c r="BT192" s="428" t="s">
        <v>840</v>
      </c>
      <c r="BU192" s="428">
        <v>59</v>
      </c>
      <c r="BV192" s="211">
        <f t="shared" si="35"/>
        <v>115.43684925305573</v>
      </c>
      <c r="BW192" s="428" t="s">
        <v>3140</v>
      </c>
      <c r="BX192" s="428">
        <v>62</v>
      </c>
      <c r="BY192" s="211">
        <f t="shared" si="40"/>
        <v>101.8560434585786</v>
      </c>
      <c r="BZ192" s="428" t="s">
        <v>3328</v>
      </c>
      <c r="CA192" s="428">
        <v>60.7</v>
      </c>
      <c r="CB192" s="212">
        <f t="shared" si="36"/>
        <v>107.74105930285201</v>
      </c>
      <c r="CC192" s="428" t="s">
        <v>7469</v>
      </c>
      <c r="CD192" s="428">
        <v>80</v>
      </c>
      <c r="CE192" s="212">
        <f t="shared" si="37"/>
        <v>20.371208691715719</v>
      </c>
      <c r="CF192" s="428"/>
      <c r="CG192" s="428"/>
      <c r="CH192" s="212">
        <f t="shared" si="38"/>
        <v>382.52602987777294</v>
      </c>
      <c r="CI192" s="428"/>
      <c r="CJ192" s="428"/>
      <c r="CK192" s="212">
        <f t="shared" si="39"/>
        <v>382.52602987777294</v>
      </c>
      <c r="CL192" s="207">
        <v>80</v>
      </c>
      <c r="CM192" s="211">
        <f t="shared" si="43"/>
        <v>20.371208691715719</v>
      </c>
      <c r="CN192" s="208">
        <v>60</v>
      </c>
      <c r="CO192" s="428"/>
      <c r="CP192" s="428"/>
      <c r="CQ192" s="213">
        <v>3</v>
      </c>
      <c r="CR192" s="213">
        <v>0</v>
      </c>
      <c r="CS192" s="211">
        <v>1</v>
      </c>
      <c r="CT192" s="214">
        <v>0.5</v>
      </c>
      <c r="CU192" s="214">
        <v>0.5</v>
      </c>
      <c r="CV192" s="214">
        <v>0.5</v>
      </c>
      <c r="CW192" s="214">
        <v>0.5</v>
      </c>
      <c r="CX192" s="431">
        <f t="shared" si="41"/>
        <v>6</v>
      </c>
      <c r="CY192" s="431" t="s">
        <v>2838</v>
      </c>
      <c r="CZ192" s="431" t="s">
        <v>2634</v>
      </c>
      <c r="DA192" s="431"/>
      <c r="DB192" s="211" t="s">
        <v>2645</v>
      </c>
      <c r="DC192" s="211" t="s">
        <v>2648</v>
      </c>
      <c r="DD192" s="211" t="s">
        <v>2648</v>
      </c>
      <c r="DE192" s="211" t="s">
        <v>2651</v>
      </c>
      <c r="DF192" s="211" t="s">
        <v>2652</v>
      </c>
      <c r="DG192" s="211" t="s">
        <v>2654</v>
      </c>
      <c r="DH192" s="211" t="s">
        <v>2654</v>
      </c>
      <c r="DI192" s="211" t="s">
        <v>2658</v>
      </c>
      <c r="DJ192" s="211" t="s">
        <v>2660</v>
      </c>
      <c r="DK192" s="211" t="s">
        <v>2660</v>
      </c>
      <c r="DL192" s="211" t="s">
        <v>2659</v>
      </c>
      <c r="DM192" s="211" t="s">
        <v>2663</v>
      </c>
      <c r="DN192" s="428" t="s">
        <v>4001</v>
      </c>
      <c r="DO192" s="428" t="s">
        <v>4003</v>
      </c>
      <c r="DP192" s="428"/>
      <c r="DQ192" s="428" t="s">
        <v>4068</v>
      </c>
      <c r="DR192" s="428"/>
      <c r="DS192" s="428" t="s">
        <v>2634</v>
      </c>
      <c r="DT192" s="428"/>
      <c r="DU192" s="211" t="s">
        <v>2633</v>
      </c>
      <c r="DV192" s="211" t="s">
        <v>2633</v>
      </c>
      <c r="DW192" s="211" t="s">
        <v>7470</v>
      </c>
      <c r="DX192" s="215" t="s">
        <v>841</v>
      </c>
      <c r="DY192" s="169" t="s">
        <v>3456</v>
      </c>
      <c r="DZ192" s="215" t="s">
        <v>842</v>
      </c>
      <c r="EA192" s="208">
        <v>2</v>
      </c>
      <c r="EB192" s="432"/>
      <c r="EC192" s="215"/>
      <c r="ED192" s="209"/>
      <c r="EE192" s="209"/>
      <c r="EF192" s="433"/>
      <c r="EG192" s="433"/>
      <c r="EH192" s="433"/>
      <c r="EI192" s="433"/>
      <c r="EJ192" s="433"/>
      <c r="EK192" s="433"/>
      <c r="EL192" s="433"/>
      <c r="EM192" s="433"/>
      <c r="EN192" s="433"/>
      <c r="EO192" s="433"/>
      <c r="EP192" s="433"/>
      <c r="EQ192" s="433"/>
      <c r="ER192" s="433"/>
      <c r="ES192" s="433"/>
      <c r="ET192" s="433"/>
      <c r="EU192" s="433"/>
      <c r="EV192" s="433"/>
      <c r="EW192" s="433"/>
      <c r="EX192" s="433"/>
      <c r="EY192" s="433"/>
      <c r="EZ192" s="433"/>
      <c r="FA192" s="433"/>
      <c r="FB192" s="433"/>
      <c r="FC192" s="433"/>
      <c r="FD192" s="433"/>
      <c r="FE192" s="433"/>
      <c r="FF192" s="433"/>
      <c r="FG192" s="433"/>
      <c r="FH192" s="433"/>
      <c r="FI192" s="433"/>
      <c r="FJ192" s="433"/>
      <c r="FK192" s="433"/>
      <c r="FL192" s="433"/>
      <c r="FM192" s="433"/>
      <c r="FN192" s="433"/>
      <c r="FO192" s="433"/>
      <c r="FP192" s="433"/>
      <c r="FQ192" s="433"/>
      <c r="FR192" s="433"/>
      <c r="FS192" s="433"/>
      <c r="FT192" s="433"/>
      <c r="FU192" s="433"/>
      <c r="FV192" s="433"/>
      <c r="FW192" s="433"/>
      <c r="FX192" s="433"/>
    </row>
    <row r="193" spans="1:180" s="434" customFormat="1" ht="15.75" hidden="1" customHeight="1" x14ac:dyDescent="0.25">
      <c r="A193" s="189">
        <v>191</v>
      </c>
      <c r="B193" s="2063"/>
      <c r="C193" s="428" t="s">
        <v>7973</v>
      </c>
      <c r="D193" s="428" t="s">
        <v>22</v>
      </c>
      <c r="E193" s="428" t="s">
        <v>4150</v>
      </c>
      <c r="F193" s="428">
        <v>432725</v>
      </c>
      <c r="G193" s="428">
        <v>20</v>
      </c>
      <c r="H193" s="428" t="s">
        <v>2634</v>
      </c>
      <c r="I193" s="428" t="s">
        <v>2634</v>
      </c>
      <c r="J193" s="428" t="s">
        <v>4115</v>
      </c>
      <c r="K193" s="428" t="s">
        <v>3576</v>
      </c>
      <c r="L193" s="428">
        <v>136</v>
      </c>
      <c r="M193" s="428">
        <v>164</v>
      </c>
      <c r="N193" s="211">
        <f t="shared" si="42"/>
        <v>50.565139797739448</v>
      </c>
      <c r="O193" s="429">
        <v>3</v>
      </c>
      <c r="P193" s="211">
        <f t="shared" si="30"/>
        <v>67.239999999999995</v>
      </c>
      <c r="Q193" s="211">
        <f t="shared" si="31"/>
        <v>68.760000000000005</v>
      </c>
      <c r="R193" s="428"/>
      <c r="S193" s="430">
        <v>40709</v>
      </c>
      <c r="T193" s="428" t="s">
        <v>253</v>
      </c>
      <c r="U193" s="428" t="s">
        <v>2490</v>
      </c>
      <c r="V193" s="428" t="s">
        <v>843</v>
      </c>
      <c r="W193" s="428" t="s">
        <v>3577</v>
      </c>
      <c r="X193" s="428" t="s">
        <v>2634</v>
      </c>
      <c r="Y193" s="428"/>
      <c r="Z193" s="428" t="s">
        <v>2634</v>
      </c>
      <c r="AA193" s="428"/>
      <c r="AB193" s="428" t="s">
        <v>2633</v>
      </c>
      <c r="AC193" s="428" t="s">
        <v>2635</v>
      </c>
      <c r="AD193" s="428" t="s">
        <v>2634</v>
      </c>
      <c r="AE193" s="428"/>
      <c r="AF193" s="428" t="s">
        <v>2634</v>
      </c>
      <c r="AG193" s="428"/>
      <c r="AH193" s="428" t="s">
        <v>2634</v>
      </c>
      <c r="AI193" s="428"/>
      <c r="AJ193" s="428" t="s">
        <v>2634</v>
      </c>
      <c r="AK193" s="428"/>
      <c r="AL193" s="428" t="s">
        <v>2634</v>
      </c>
      <c r="AM193" s="428"/>
      <c r="AN193" s="428" t="s">
        <v>2634</v>
      </c>
      <c r="AO193" s="428"/>
      <c r="AP193" s="428"/>
      <c r="AQ193" s="428" t="s">
        <v>2637</v>
      </c>
      <c r="AR193" s="428"/>
      <c r="AS193" s="428"/>
      <c r="AT193" s="428"/>
      <c r="AU193" s="428"/>
      <c r="AV193" s="428"/>
      <c r="AW193" s="428" t="s">
        <v>2634</v>
      </c>
      <c r="AX193" s="428"/>
      <c r="AY193" s="428" t="s">
        <v>2634</v>
      </c>
      <c r="AZ193" s="428"/>
      <c r="BA193" s="428"/>
      <c r="BB193" s="428"/>
      <c r="BC193" s="428"/>
      <c r="BD193" s="428"/>
      <c r="BE193" s="428" t="s">
        <v>2634</v>
      </c>
      <c r="BF193" s="428" t="s">
        <v>2634</v>
      </c>
      <c r="BG193" s="428" t="s">
        <v>2634</v>
      </c>
      <c r="BH193" s="428"/>
      <c r="BI193" s="428"/>
      <c r="BJ193" s="428"/>
      <c r="BK193" s="428" t="s">
        <v>844</v>
      </c>
      <c r="BL193" s="428">
        <v>124.7</v>
      </c>
      <c r="BM193" s="211">
        <f t="shared" si="32"/>
        <v>16.433973240255959</v>
      </c>
      <c r="BN193" s="428"/>
      <c r="BO193" s="428">
        <v>112</v>
      </c>
      <c r="BP193" s="211">
        <f t="shared" si="33"/>
        <v>34.904013961605585</v>
      </c>
      <c r="BQ193" s="428">
        <v>106</v>
      </c>
      <c r="BR193" s="428">
        <v>106</v>
      </c>
      <c r="BS193" s="211">
        <f t="shared" si="34"/>
        <v>43.630017452006975</v>
      </c>
      <c r="BT193" s="428"/>
      <c r="BU193" s="428"/>
      <c r="BV193" s="211">
        <f t="shared" si="35"/>
        <v>197.78941244909828</v>
      </c>
      <c r="BW193" s="428" t="s">
        <v>3215</v>
      </c>
      <c r="BX193" s="428">
        <v>86</v>
      </c>
      <c r="BY193" s="211">
        <f t="shared" si="40"/>
        <v>72.716695753344965</v>
      </c>
      <c r="BZ193" s="428"/>
      <c r="CA193" s="428"/>
      <c r="CB193" s="212">
        <f t="shared" si="36"/>
        <v>197.78941244909828</v>
      </c>
      <c r="CC193" s="428" t="s">
        <v>7467</v>
      </c>
      <c r="CD193" s="428">
        <v>82</v>
      </c>
      <c r="CE193" s="212">
        <f t="shared" si="37"/>
        <v>78.534031413612553</v>
      </c>
      <c r="CF193" s="428"/>
      <c r="CG193" s="428"/>
      <c r="CH193" s="212">
        <f t="shared" si="38"/>
        <v>197.78941244909828</v>
      </c>
      <c r="CI193" s="428"/>
      <c r="CJ193" s="428"/>
      <c r="CK193" s="212">
        <f t="shared" si="39"/>
        <v>197.78941244909828</v>
      </c>
      <c r="CL193" s="207">
        <v>82</v>
      </c>
      <c r="CM193" s="211">
        <f t="shared" si="43"/>
        <v>78.534031413612553</v>
      </c>
      <c r="CN193" s="208">
        <v>115</v>
      </c>
      <c r="CO193" s="428"/>
      <c r="CP193" s="428"/>
      <c r="CQ193" s="213">
        <v>2</v>
      </c>
      <c r="CR193" s="213">
        <v>1</v>
      </c>
      <c r="CS193" s="211">
        <v>0.5</v>
      </c>
      <c r="CT193" s="214">
        <v>0.5</v>
      </c>
      <c r="CU193" s="214">
        <v>0</v>
      </c>
      <c r="CV193" s="214">
        <v>0.25</v>
      </c>
      <c r="CW193" s="214"/>
      <c r="CX193" s="431">
        <f t="shared" si="41"/>
        <v>4.25</v>
      </c>
      <c r="CY193" s="431" t="s">
        <v>2836</v>
      </c>
      <c r="CZ193" s="431" t="s">
        <v>2634</v>
      </c>
      <c r="DA193" s="431"/>
      <c r="DB193" s="211" t="s">
        <v>2645</v>
      </c>
      <c r="DC193" s="211" t="s">
        <v>2648</v>
      </c>
      <c r="DD193" s="211" t="s">
        <v>2648</v>
      </c>
      <c r="DE193" s="211" t="s">
        <v>2651</v>
      </c>
      <c r="DF193" s="211" t="s">
        <v>32</v>
      </c>
      <c r="DG193" s="211" t="s">
        <v>2653</v>
      </c>
      <c r="DH193" s="211" t="s">
        <v>2653</v>
      </c>
      <c r="DI193" s="211" t="s">
        <v>2658</v>
      </c>
      <c r="DJ193" s="211" t="s">
        <v>37</v>
      </c>
      <c r="DK193" s="211" t="s">
        <v>37</v>
      </c>
      <c r="DL193" s="211" t="s">
        <v>37</v>
      </c>
      <c r="DM193" s="211" t="s">
        <v>2663</v>
      </c>
      <c r="DN193" s="428" t="s">
        <v>4001</v>
      </c>
      <c r="DO193" s="428" t="s">
        <v>4002</v>
      </c>
      <c r="DP193" s="428"/>
      <c r="DQ193" s="428" t="s">
        <v>4068</v>
      </c>
      <c r="DR193" s="428"/>
      <c r="DS193" s="428" t="s">
        <v>2634</v>
      </c>
      <c r="DT193" s="428"/>
      <c r="DU193" s="211" t="s">
        <v>2634</v>
      </c>
      <c r="DV193" s="211" t="s">
        <v>2633</v>
      </c>
      <c r="DW193" s="211"/>
      <c r="DX193" s="215" t="s">
        <v>94</v>
      </c>
      <c r="DY193" s="169" t="s">
        <v>845</v>
      </c>
      <c r="DZ193" s="215" t="s">
        <v>846</v>
      </c>
      <c r="EA193" s="208">
        <v>3</v>
      </c>
      <c r="EB193" s="447" t="s">
        <v>3549</v>
      </c>
      <c r="EC193" s="215"/>
      <c r="ED193" s="209"/>
      <c r="EE193" s="209"/>
      <c r="EF193" s="433"/>
      <c r="EG193" s="433"/>
      <c r="EH193" s="433"/>
      <c r="EI193" s="433"/>
      <c r="EJ193" s="433"/>
      <c r="EK193" s="433"/>
      <c r="EL193" s="433"/>
      <c r="EM193" s="433"/>
      <c r="EN193" s="433"/>
      <c r="EO193" s="433"/>
      <c r="EP193" s="433"/>
      <c r="EQ193" s="433"/>
      <c r="ER193" s="433"/>
      <c r="ES193" s="433"/>
      <c r="ET193" s="433"/>
      <c r="EU193" s="433"/>
      <c r="EV193" s="433"/>
      <c r="EW193" s="433"/>
      <c r="EX193" s="433"/>
      <c r="EY193" s="433"/>
      <c r="EZ193" s="433"/>
      <c r="FA193" s="433"/>
      <c r="FB193" s="433"/>
      <c r="FC193" s="433"/>
      <c r="FD193" s="433"/>
      <c r="FE193" s="433"/>
      <c r="FF193" s="433"/>
      <c r="FG193" s="433"/>
      <c r="FH193" s="433"/>
      <c r="FI193" s="433"/>
      <c r="FJ193" s="433"/>
      <c r="FK193" s="433"/>
      <c r="FL193" s="433"/>
      <c r="FM193" s="433"/>
      <c r="FN193" s="433"/>
      <c r="FO193" s="433"/>
      <c r="FP193" s="433"/>
      <c r="FQ193" s="433"/>
      <c r="FR193" s="433"/>
      <c r="FS193" s="433"/>
      <c r="FT193" s="433"/>
      <c r="FU193" s="433"/>
      <c r="FV193" s="433"/>
      <c r="FW193" s="433"/>
      <c r="FX193" s="433"/>
    </row>
    <row r="194" spans="1:180" s="434" customFormat="1" ht="18" hidden="1" customHeight="1" x14ac:dyDescent="0.25">
      <c r="A194" s="472">
        <v>192</v>
      </c>
      <c r="B194" s="2063"/>
      <c r="C194" s="428" t="s">
        <v>7974</v>
      </c>
      <c r="D194" s="428" t="s">
        <v>23</v>
      </c>
      <c r="E194" s="428" t="s">
        <v>4114</v>
      </c>
      <c r="F194" s="428">
        <v>413191</v>
      </c>
      <c r="G194" s="428">
        <v>33</v>
      </c>
      <c r="H194" s="428"/>
      <c r="I194" s="428"/>
      <c r="J194" s="428"/>
      <c r="K194" s="428">
        <v>562568815</v>
      </c>
      <c r="L194" s="428">
        <v>140</v>
      </c>
      <c r="M194" s="428">
        <v>169</v>
      </c>
      <c r="N194" s="211">
        <f t="shared" si="42"/>
        <v>49.017891530408598</v>
      </c>
      <c r="O194" s="429">
        <v>2</v>
      </c>
      <c r="P194" s="211">
        <f t="shared" si="30"/>
        <v>71.402499999999989</v>
      </c>
      <c r="Q194" s="211">
        <f t="shared" si="31"/>
        <v>68.597500000000011</v>
      </c>
      <c r="R194" s="428"/>
      <c r="S194" s="430">
        <v>40713</v>
      </c>
      <c r="T194" s="428" t="s">
        <v>253</v>
      </c>
      <c r="U194" s="428" t="s">
        <v>2490</v>
      </c>
      <c r="V194" s="428" t="s">
        <v>847</v>
      </c>
      <c r="W194" s="428" t="s">
        <v>3357</v>
      </c>
      <c r="X194" s="428" t="s">
        <v>2633</v>
      </c>
      <c r="Y194" s="428" t="s">
        <v>2635</v>
      </c>
      <c r="Z194" s="428" t="s">
        <v>2633</v>
      </c>
      <c r="AA194" s="428" t="s">
        <v>2635</v>
      </c>
      <c r="AB194" s="428"/>
      <c r="AC194" s="428"/>
      <c r="AD194" s="428"/>
      <c r="AE194" s="428"/>
      <c r="AF194" s="428"/>
      <c r="AG194" s="428"/>
      <c r="AH194" s="428" t="s">
        <v>2633</v>
      </c>
      <c r="AI194" s="428" t="s">
        <v>2636</v>
      </c>
      <c r="AJ194" s="428"/>
      <c r="AK194" s="428"/>
      <c r="AL194" s="428"/>
      <c r="AM194" s="428"/>
      <c r="AN194" s="428"/>
      <c r="AO194" s="428"/>
      <c r="AP194" s="428"/>
      <c r="AQ194" s="428"/>
      <c r="AR194" s="428"/>
      <c r="AS194" s="428"/>
      <c r="AT194" s="428"/>
      <c r="AU194" s="428"/>
      <c r="AV194" s="428"/>
      <c r="AW194" s="428"/>
      <c r="AX194" s="428"/>
      <c r="AY194" s="428"/>
      <c r="AZ194" s="428"/>
      <c r="BA194" s="428"/>
      <c r="BB194" s="428"/>
      <c r="BC194" s="428"/>
      <c r="BD194" s="428"/>
      <c r="BE194" s="428"/>
      <c r="BF194" s="428"/>
      <c r="BG194" s="428"/>
      <c r="BH194" s="428"/>
      <c r="BI194" s="428"/>
      <c r="BJ194" s="428"/>
      <c r="BK194" s="428" t="s">
        <v>848</v>
      </c>
      <c r="BL194" s="428">
        <v>135</v>
      </c>
      <c r="BM194" s="211">
        <f t="shared" si="32"/>
        <v>7.288895367906993</v>
      </c>
      <c r="BN194" s="428"/>
      <c r="BO194" s="428">
        <v>119</v>
      </c>
      <c r="BP194" s="211">
        <f t="shared" si="33"/>
        <v>30.613360545209368</v>
      </c>
      <c r="BQ194" s="428">
        <v>108</v>
      </c>
      <c r="BR194" s="428">
        <v>108</v>
      </c>
      <c r="BS194" s="211">
        <f t="shared" si="34"/>
        <v>46.648930354604751</v>
      </c>
      <c r="BT194" s="428" t="s">
        <v>849</v>
      </c>
      <c r="BU194" s="428">
        <v>101</v>
      </c>
      <c r="BV194" s="211">
        <f t="shared" si="35"/>
        <v>56.853383869674545</v>
      </c>
      <c r="BW194" s="428">
        <v>94</v>
      </c>
      <c r="BX194" s="428">
        <v>94</v>
      </c>
      <c r="BY194" s="211">
        <f t="shared" si="40"/>
        <v>67.057837384744332</v>
      </c>
      <c r="BZ194" s="428" t="s">
        <v>850</v>
      </c>
      <c r="CA194" s="428">
        <v>91</v>
      </c>
      <c r="CB194" s="212">
        <f t="shared" si="36"/>
        <v>71.431174605488522</v>
      </c>
      <c r="CC194" s="428" t="s">
        <v>3920</v>
      </c>
      <c r="CD194" s="428">
        <v>92.1</v>
      </c>
      <c r="CE194" s="212">
        <f t="shared" si="37"/>
        <v>69.827617624548992</v>
      </c>
      <c r="CF194" s="428"/>
      <c r="CG194" s="428"/>
      <c r="CH194" s="212">
        <f t="shared" si="38"/>
        <v>204.08907030139579</v>
      </c>
      <c r="CI194" s="428"/>
      <c r="CJ194" s="428"/>
      <c r="CK194" s="212">
        <f t="shared" si="39"/>
        <v>204.08907030139579</v>
      </c>
      <c r="CL194" s="207">
        <v>92.1</v>
      </c>
      <c r="CM194" s="211">
        <f t="shared" si="43"/>
        <v>69.827617624548992</v>
      </c>
      <c r="CN194" s="208">
        <v>80</v>
      </c>
      <c r="CO194" s="428"/>
      <c r="CP194" s="428"/>
      <c r="CQ194" s="213">
        <v>2</v>
      </c>
      <c r="CR194" s="213">
        <v>3</v>
      </c>
      <c r="CS194" s="211">
        <v>1</v>
      </c>
      <c r="CT194" s="214">
        <v>-0.25</v>
      </c>
      <c r="CU194" s="214">
        <v>0.5</v>
      </c>
      <c r="CV194" s="214">
        <v>-0.25</v>
      </c>
      <c r="CW194" s="214">
        <v>0.5</v>
      </c>
      <c r="CX194" s="431">
        <f t="shared" si="41"/>
        <v>6.5</v>
      </c>
      <c r="CY194" s="431" t="s">
        <v>2838</v>
      </c>
      <c r="CZ194" s="431"/>
      <c r="DA194" s="431"/>
      <c r="DB194" s="211" t="s">
        <v>2645</v>
      </c>
      <c r="DC194" s="211" t="s">
        <v>2648</v>
      </c>
      <c r="DD194" s="211" t="s">
        <v>2647</v>
      </c>
      <c r="DE194" s="211" t="s">
        <v>2650</v>
      </c>
      <c r="DF194" s="211" t="s">
        <v>32</v>
      </c>
      <c r="DG194" s="211" t="s">
        <v>2654</v>
      </c>
      <c r="DH194" s="211" t="s">
        <v>2653</v>
      </c>
      <c r="DI194" s="211" t="s">
        <v>2658</v>
      </c>
      <c r="DJ194" s="211" t="s">
        <v>2659</v>
      </c>
      <c r="DK194" s="211" t="s">
        <v>2659</v>
      </c>
      <c r="DL194" s="211" t="s">
        <v>2659</v>
      </c>
      <c r="DM194" s="211" t="s">
        <v>2663</v>
      </c>
      <c r="DN194" s="428"/>
      <c r="DO194" s="428"/>
      <c r="DP194" s="428"/>
      <c r="DQ194" s="428"/>
      <c r="DR194" s="428"/>
      <c r="DS194" s="428"/>
      <c r="DT194" s="428"/>
      <c r="DU194" s="211" t="s">
        <v>2634</v>
      </c>
      <c r="DV194" s="211" t="s">
        <v>2633</v>
      </c>
      <c r="DW194" s="211"/>
      <c r="DX194" s="215" t="s">
        <v>3358</v>
      </c>
      <c r="DY194" s="169" t="s">
        <v>3359</v>
      </c>
      <c r="DZ194" s="215" t="s">
        <v>101</v>
      </c>
      <c r="EA194" s="208">
        <v>3</v>
      </c>
      <c r="EB194" s="441" t="s">
        <v>3543</v>
      </c>
      <c r="EC194" s="215"/>
      <c r="ED194" s="209"/>
      <c r="EE194" s="209"/>
      <c r="EF194" s="433"/>
      <c r="EG194" s="433"/>
      <c r="EH194" s="433"/>
      <c r="EI194" s="433"/>
      <c r="EJ194" s="433"/>
      <c r="EK194" s="433"/>
      <c r="EL194" s="433"/>
      <c r="EM194" s="433"/>
      <c r="EN194" s="433"/>
      <c r="EO194" s="433"/>
      <c r="EP194" s="433"/>
      <c r="EQ194" s="433"/>
      <c r="ER194" s="433"/>
      <c r="ES194" s="433"/>
      <c r="ET194" s="433"/>
      <c r="EU194" s="433"/>
      <c r="EV194" s="433"/>
      <c r="EW194" s="433"/>
      <c r="EX194" s="433"/>
      <c r="EY194" s="433"/>
      <c r="EZ194" s="433"/>
      <c r="FA194" s="433"/>
      <c r="FB194" s="433"/>
      <c r="FC194" s="433"/>
      <c r="FD194" s="433"/>
      <c r="FE194" s="433"/>
      <c r="FF194" s="433"/>
      <c r="FG194" s="433"/>
      <c r="FH194" s="433"/>
      <c r="FI194" s="433"/>
      <c r="FJ194" s="433"/>
      <c r="FK194" s="433"/>
      <c r="FL194" s="433"/>
      <c r="FM194" s="433"/>
      <c r="FN194" s="433"/>
      <c r="FO194" s="433"/>
      <c r="FP194" s="433"/>
      <c r="FQ194" s="433"/>
      <c r="FR194" s="433"/>
      <c r="FS194" s="433"/>
      <c r="FT194" s="433"/>
      <c r="FU194" s="433"/>
      <c r="FV194" s="433"/>
      <c r="FW194" s="433"/>
      <c r="FX194" s="433"/>
    </row>
    <row r="195" spans="1:180" s="434" customFormat="1" ht="18" hidden="1" customHeight="1" x14ac:dyDescent="0.25">
      <c r="A195" s="472">
        <v>193</v>
      </c>
      <c r="B195" s="2063"/>
      <c r="C195" s="428" t="s">
        <v>7975</v>
      </c>
      <c r="D195" s="428" t="s">
        <v>23</v>
      </c>
      <c r="E195" s="428" t="s">
        <v>4114</v>
      </c>
      <c r="F195" s="428">
        <v>433220</v>
      </c>
      <c r="G195" s="428">
        <v>28</v>
      </c>
      <c r="H195" s="428"/>
      <c r="I195" s="428"/>
      <c r="J195" s="428"/>
      <c r="K195" s="428">
        <v>564277943</v>
      </c>
      <c r="L195" s="428">
        <v>138.4</v>
      </c>
      <c r="M195" s="428">
        <v>159</v>
      </c>
      <c r="N195" s="211">
        <f t="shared" si="42"/>
        <v>54.744669910209254</v>
      </c>
      <c r="O195" s="429">
        <v>3</v>
      </c>
      <c r="P195" s="211">
        <f t="shared" ref="P195:P258" si="44">((M195/100)*(M195/100)*25)</f>
        <v>63.202500000000008</v>
      </c>
      <c r="Q195" s="211">
        <f t="shared" ref="Q195:Q258" si="45">L195-P195</f>
        <v>75.197499999999991</v>
      </c>
      <c r="R195" s="428"/>
      <c r="S195" s="430">
        <v>40713</v>
      </c>
      <c r="T195" s="428" t="s">
        <v>253</v>
      </c>
      <c r="U195" s="428" t="s">
        <v>2490</v>
      </c>
      <c r="V195" s="428" t="s">
        <v>851</v>
      </c>
      <c r="W195" s="428" t="s">
        <v>3847</v>
      </c>
      <c r="X195" s="428"/>
      <c r="Y195" s="428"/>
      <c r="Z195" s="428"/>
      <c r="AA195" s="428"/>
      <c r="AB195" s="428"/>
      <c r="AC195" s="428"/>
      <c r="AD195" s="428"/>
      <c r="AE195" s="428"/>
      <c r="AF195" s="428"/>
      <c r="AG195" s="428"/>
      <c r="AH195" s="428"/>
      <c r="AI195" s="428"/>
      <c r="AJ195" s="428"/>
      <c r="AK195" s="428"/>
      <c r="AL195" s="428"/>
      <c r="AM195" s="428"/>
      <c r="AN195" s="428" t="s">
        <v>2634</v>
      </c>
      <c r="AO195" s="428"/>
      <c r="AP195" s="428"/>
      <c r="AQ195" s="428" t="s">
        <v>2637</v>
      </c>
      <c r="AR195" s="428"/>
      <c r="AS195" s="428"/>
      <c r="AT195" s="428"/>
      <c r="AU195" s="428"/>
      <c r="AV195" s="428"/>
      <c r="AW195" s="428"/>
      <c r="AX195" s="428"/>
      <c r="AY195" s="428"/>
      <c r="AZ195" s="428"/>
      <c r="BA195" s="428"/>
      <c r="BB195" s="428"/>
      <c r="BC195" s="428"/>
      <c r="BD195" s="428"/>
      <c r="BE195" s="428"/>
      <c r="BF195" s="428"/>
      <c r="BG195" s="428"/>
      <c r="BH195" s="428"/>
      <c r="BI195" s="428"/>
      <c r="BJ195" s="428"/>
      <c r="BK195" s="428" t="s">
        <v>852</v>
      </c>
      <c r="BL195" s="428">
        <v>130</v>
      </c>
      <c r="BM195" s="211">
        <f t="shared" ref="BM195:BM258" si="46">((L195-BL195)/Q195)*100</f>
        <v>11.170584128461726</v>
      </c>
      <c r="BN195" s="428" t="s">
        <v>853</v>
      </c>
      <c r="BO195" s="428">
        <v>112.8</v>
      </c>
      <c r="BP195" s="211">
        <f t="shared" ref="BP195:BP258" si="47">((L195-BO195)/Q195)*100</f>
        <v>34.043684962930968</v>
      </c>
      <c r="BQ195" s="428" t="s">
        <v>854</v>
      </c>
      <c r="BR195" s="428">
        <v>92</v>
      </c>
      <c r="BS195" s="211">
        <f t="shared" ref="BS195:BS258" si="48">((L195-BR195)/Q195)*100</f>
        <v>61.704178995312361</v>
      </c>
      <c r="BT195" s="428" t="s">
        <v>855</v>
      </c>
      <c r="BU195" s="428">
        <v>85</v>
      </c>
      <c r="BV195" s="211">
        <f t="shared" ref="BV195:BV258" si="49">((L195-BU195)/Q195)*100</f>
        <v>71.012999102363793</v>
      </c>
      <c r="BW195" s="428" t="s">
        <v>856</v>
      </c>
      <c r="BX195" s="428">
        <v>78</v>
      </c>
      <c r="BY195" s="211">
        <f t="shared" si="40"/>
        <v>80.321819209415224</v>
      </c>
      <c r="BZ195" s="428" t="s">
        <v>2899</v>
      </c>
      <c r="CA195" s="428">
        <v>64</v>
      </c>
      <c r="CB195" s="212">
        <f t="shared" ref="CB195:CB258" si="50">((L195-CA195)/Q195)*100</f>
        <v>98.939459423518088</v>
      </c>
      <c r="CC195" s="428"/>
      <c r="CD195" s="428"/>
      <c r="CE195" s="212">
        <f t="shared" ref="CE195:CE258" si="51">((L195-CD195)/Q195)*100</f>
        <v>184.04867183084548</v>
      </c>
      <c r="CF195" s="428"/>
      <c r="CG195" s="428"/>
      <c r="CH195" s="212">
        <f t="shared" ref="CH195:CH258" si="52">((L195-CG195)/Q195)*100</f>
        <v>184.04867183084548</v>
      </c>
      <c r="CI195" s="428"/>
      <c r="CJ195" s="428"/>
      <c r="CK195" s="212">
        <f t="shared" ref="CK195:CK258" si="53">((L195-CJ195)/Q195)*100</f>
        <v>184.04867183084548</v>
      </c>
      <c r="CL195" s="207">
        <v>64</v>
      </c>
      <c r="CM195" s="211">
        <f t="shared" si="43"/>
        <v>98.939459423518088</v>
      </c>
      <c r="CN195" s="208">
        <v>75</v>
      </c>
      <c r="CO195" s="428"/>
      <c r="CP195" s="428"/>
      <c r="CQ195" s="213">
        <v>3</v>
      </c>
      <c r="CR195" s="213"/>
      <c r="CS195" s="211">
        <v>1</v>
      </c>
      <c r="CT195" s="214">
        <v>0.5</v>
      </c>
      <c r="CU195" s="214">
        <v>0.5</v>
      </c>
      <c r="CV195" s="214">
        <v>0.5</v>
      </c>
      <c r="CW195" s="214">
        <v>0</v>
      </c>
      <c r="CX195" s="431">
        <f t="shared" si="41"/>
        <v>5.5</v>
      </c>
      <c r="CY195" s="431" t="s">
        <v>2838</v>
      </c>
      <c r="CZ195" s="431"/>
      <c r="DA195" s="431"/>
      <c r="DB195" s="211" t="s">
        <v>2645</v>
      </c>
      <c r="DC195" s="211" t="s">
        <v>2648</v>
      </c>
      <c r="DD195" s="211" t="s">
        <v>2646</v>
      </c>
      <c r="DE195" s="211" t="s">
        <v>2651</v>
      </c>
      <c r="DF195" s="211" t="s">
        <v>32</v>
      </c>
      <c r="DG195" s="211" t="s">
        <v>2654</v>
      </c>
      <c r="DH195" s="211" t="s">
        <v>2653</v>
      </c>
      <c r="DI195" s="211" t="s">
        <v>2658</v>
      </c>
      <c r="DJ195" s="211" t="s">
        <v>37</v>
      </c>
      <c r="DK195" s="211" t="s">
        <v>2659</v>
      </c>
      <c r="DL195" s="211" t="s">
        <v>2659</v>
      </c>
      <c r="DM195" s="211" t="s">
        <v>2663</v>
      </c>
      <c r="DN195" s="428"/>
      <c r="DO195" s="428"/>
      <c r="DP195" s="428"/>
      <c r="DQ195" s="428"/>
      <c r="DR195" s="428"/>
      <c r="DS195" s="428"/>
      <c r="DT195" s="428"/>
      <c r="DU195" s="211" t="s">
        <v>2634</v>
      </c>
      <c r="DV195" s="211" t="s">
        <v>2633</v>
      </c>
      <c r="DW195" s="211"/>
      <c r="DX195" s="215" t="s">
        <v>265</v>
      </c>
      <c r="DY195" s="169" t="s">
        <v>126</v>
      </c>
      <c r="DZ195" s="215" t="s">
        <v>101</v>
      </c>
      <c r="EA195" s="208">
        <v>3</v>
      </c>
      <c r="EB195" s="441" t="s">
        <v>3912</v>
      </c>
      <c r="EC195" s="215"/>
      <c r="ED195" s="209"/>
      <c r="EE195" s="209"/>
      <c r="EF195" s="433"/>
      <c r="EG195" s="433"/>
      <c r="EH195" s="433"/>
      <c r="EI195" s="433"/>
      <c r="EJ195" s="433"/>
      <c r="EK195" s="433"/>
      <c r="EL195" s="433"/>
      <c r="EM195" s="433"/>
      <c r="EN195" s="433"/>
      <c r="EO195" s="433"/>
      <c r="EP195" s="433"/>
      <c r="EQ195" s="433"/>
      <c r="ER195" s="433"/>
      <c r="ES195" s="433"/>
      <c r="ET195" s="433"/>
      <c r="EU195" s="433"/>
      <c r="EV195" s="433"/>
      <c r="EW195" s="433"/>
      <c r="EX195" s="433"/>
      <c r="EY195" s="433"/>
      <c r="EZ195" s="433"/>
      <c r="FA195" s="433"/>
      <c r="FB195" s="433"/>
      <c r="FC195" s="433"/>
      <c r="FD195" s="433"/>
      <c r="FE195" s="433"/>
      <c r="FF195" s="433"/>
      <c r="FG195" s="433"/>
      <c r="FH195" s="433"/>
      <c r="FI195" s="433"/>
      <c r="FJ195" s="433"/>
      <c r="FK195" s="433"/>
      <c r="FL195" s="433"/>
      <c r="FM195" s="433"/>
      <c r="FN195" s="433"/>
      <c r="FO195" s="433"/>
      <c r="FP195" s="433"/>
      <c r="FQ195" s="433"/>
      <c r="FR195" s="433"/>
      <c r="FS195" s="433"/>
      <c r="FT195" s="433"/>
      <c r="FU195" s="433"/>
      <c r="FV195" s="433"/>
      <c r="FW195" s="433"/>
      <c r="FX195" s="433"/>
    </row>
    <row r="196" spans="1:180" s="434" customFormat="1" ht="18" hidden="1" customHeight="1" x14ac:dyDescent="0.25">
      <c r="A196" s="472">
        <v>194</v>
      </c>
      <c r="B196" s="2063"/>
      <c r="C196" s="428" t="s">
        <v>7976</v>
      </c>
      <c r="D196" s="428" t="s">
        <v>23</v>
      </c>
      <c r="E196" s="428" t="s">
        <v>4196</v>
      </c>
      <c r="F196" s="428">
        <v>378808</v>
      </c>
      <c r="G196" s="428">
        <v>24</v>
      </c>
      <c r="H196" s="428"/>
      <c r="I196" s="428"/>
      <c r="J196" s="428"/>
      <c r="K196" s="428">
        <v>567567333</v>
      </c>
      <c r="L196" s="428">
        <v>95</v>
      </c>
      <c r="M196" s="428">
        <v>163</v>
      </c>
      <c r="N196" s="211">
        <f t="shared" si="42"/>
        <v>35.755956189544207</v>
      </c>
      <c r="O196" s="429">
        <v>1</v>
      </c>
      <c r="P196" s="211">
        <f t="shared" si="44"/>
        <v>66.422499999999999</v>
      </c>
      <c r="Q196" s="211">
        <f t="shared" si="45"/>
        <v>28.577500000000001</v>
      </c>
      <c r="R196" s="428"/>
      <c r="S196" s="430">
        <v>40713</v>
      </c>
      <c r="T196" s="428" t="s">
        <v>33</v>
      </c>
      <c r="U196" s="428">
        <v>5</v>
      </c>
      <c r="V196" s="428" t="s">
        <v>87</v>
      </c>
      <c r="W196" s="428"/>
      <c r="X196" s="428"/>
      <c r="Y196" s="428"/>
      <c r="Z196" s="428"/>
      <c r="AA196" s="428"/>
      <c r="AB196" s="428"/>
      <c r="AC196" s="428"/>
      <c r="AD196" s="428"/>
      <c r="AE196" s="428"/>
      <c r="AF196" s="428"/>
      <c r="AG196" s="428"/>
      <c r="AH196" s="428"/>
      <c r="AI196" s="428"/>
      <c r="AJ196" s="428"/>
      <c r="AK196" s="428"/>
      <c r="AL196" s="428"/>
      <c r="AM196" s="428"/>
      <c r="AN196" s="428"/>
      <c r="AO196" s="428"/>
      <c r="AP196" s="428"/>
      <c r="AQ196" s="428"/>
      <c r="AR196" s="428"/>
      <c r="AS196" s="428"/>
      <c r="AT196" s="428"/>
      <c r="AU196" s="428"/>
      <c r="AV196" s="428"/>
      <c r="AW196" s="428"/>
      <c r="AX196" s="428"/>
      <c r="AY196" s="428"/>
      <c r="AZ196" s="428"/>
      <c r="BA196" s="428"/>
      <c r="BB196" s="428"/>
      <c r="BC196" s="428"/>
      <c r="BD196" s="428"/>
      <c r="BE196" s="428"/>
      <c r="BF196" s="428"/>
      <c r="BG196" s="428"/>
      <c r="BH196" s="428"/>
      <c r="BI196" s="428"/>
      <c r="BJ196" s="428"/>
      <c r="BK196" s="428" t="s">
        <v>857</v>
      </c>
      <c r="BL196" s="428">
        <v>87.1</v>
      </c>
      <c r="BM196" s="211">
        <f t="shared" si="46"/>
        <v>27.644125623305065</v>
      </c>
      <c r="BN196" s="428" t="s">
        <v>858</v>
      </c>
      <c r="BO196" s="428">
        <v>80</v>
      </c>
      <c r="BP196" s="211">
        <f t="shared" si="47"/>
        <v>52.488846120199462</v>
      </c>
      <c r="BQ196" s="428"/>
      <c r="BR196" s="428"/>
      <c r="BS196" s="211">
        <f t="shared" si="48"/>
        <v>332.42935876126325</v>
      </c>
      <c r="BT196" s="428"/>
      <c r="BU196" s="428"/>
      <c r="BV196" s="211">
        <f t="shared" si="49"/>
        <v>332.42935876126325</v>
      </c>
      <c r="BW196" s="428" t="s">
        <v>859</v>
      </c>
      <c r="BX196" s="428">
        <v>79</v>
      </c>
      <c r="BY196" s="211">
        <f t="shared" ref="BY196:BY259" si="54">((L196-BX196)/Q196)*100</f>
        <v>55.988102528212757</v>
      </c>
      <c r="BZ196" s="428"/>
      <c r="CA196" s="428"/>
      <c r="CB196" s="212">
        <f t="shared" si="50"/>
        <v>332.42935876126325</v>
      </c>
      <c r="CC196" s="428"/>
      <c r="CD196" s="428"/>
      <c r="CE196" s="212">
        <f t="shared" si="51"/>
        <v>332.42935876126325</v>
      </c>
      <c r="CF196" s="428"/>
      <c r="CG196" s="428"/>
      <c r="CH196" s="212">
        <f t="shared" si="52"/>
        <v>332.42935876126325</v>
      </c>
      <c r="CI196" s="428"/>
      <c r="CJ196" s="428"/>
      <c r="CK196" s="212">
        <f t="shared" si="53"/>
        <v>332.42935876126325</v>
      </c>
      <c r="CL196" s="207">
        <v>79</v>
      </c>
      <c r="CM196" s="211">
        <f t="shared" si="43"/>
        <v>55.988102528212757</v>
      </c>
      <c r="CN196" s="208">
        <v>40</v>
      </c>
      <c r="CO196" s="428"/>
      <c r="CP196" s="428"/>
      <c r="CQ196" s="213"/>
      <c r="CR196" s="213"/>
      <c r="CS196" s="211"/>
      <c r="CT196" s="214"/>
      <c r="CU196" s="214"/>
      <c r="CV196" s="214"/>
      <c r="CW196" s="214"/>
      <c r="CX196" s="431">
        <f t="shared" ref="CX196:CX259" si="55">(CQ196+CR196+CS196+CT196+CU196+CV196+CW196)</f>
        <v>0</v>
      </c>
      <c r="CY196" s="431"/>
      <c r="CZ196" s="431"/>
      <c r="DA196" s="431"/>
      <c r="DB196" s="211"/>
      <c r="DC196" s="211"/>
      <c r="DD196" s="211"/>
      <c r="DE196" s="211"/>
      <c r="DF196" s="211"/>
      <c r="DG196" s="211"/>
      <c r="DH196" s="211"/>
      <c r="DI196" s="211"/>
      <c r="DJ196" s="211"/>
      <c r="DK196" s="211"/>
      <c r="DL196" s="211"/>
      <c r="DM196" s="211"/>
      <c r="DN196" s="428"/>
      <c r="DO196" s="428"/>
      <c r="DP196" s="428"/>
      <c r="DQ196" s="428"/>
      <c r="DR196" s="428"/>
      <c r="DS196" s="428"/>
      <c r="DT196" s="428"/>
      <c r="DU196" s="211"/>
      <c r="DV196" s="211"/>
      <c r="DW196" s="211"/>
      <c r="DX196" s="215"/>
      <c r="DY196" s="169"/>
      <c r="DZ196" s="215" t="s">
        <v>860</v>
      </c>
      <c r="EA196" s="208">
        <v>2</v>
      </c>
      <c r="EB196" s="432"/>
      <c r="EC196" s="215"/>
      <c r="ED196" s="209"/>
      <c r="EE196" s="209"/>
      <c r="EF196" s="433"/>
      <c r="EG196" s="433"/>
      <c r="EH196" s="433"/>
      <c r="EI196" s="433"/>
      <c r="EJ196" s="433"/>
      <c r="EK196" s="433"/>
      <c r="EL196" s="433"/>
      <c r="EM196" s="433"/>
      <c r="EN196" s="433"/>
      <c r="EO196" s="433"/>
      <c r="EP196" s="433"/>
      <c r="EQ196" s="433"/>
      <c r="ER196" s="433"/>
      <c r="ES196" s="433"/>
      <c r="ET196" s="433"/>
      <c r="EU196" s="433"/>
      <c r="EV196" s="433"/>
      <c r="EW196" s="433"/>
      <c r="EX196" s="433"/>
      <c r="EY196" s="433"/>
      <c r="EZ196" s="433"/>
      <c r="FA196" s="433"/>
      <c r="FB196" s="433"/>
      <c r="FC196" s="433"/>
      <c r="FD196" s="433"/>
      <c r="FE196" s="433"/>
      <c r="FF196" s="433"/>
      <c r="FG196" s="433"/>
      <c r="FH196" s="433"/>
      <c r="FI196" s="433"/>
      <c r="FJ196" s="433"/>
      <c r="FK196" s="433"/>
      <c r="FL196" s="433"/>
      <c r="FM196" s="433"/>
      <c r="FN196" s="433"/>
      <c r="FO196" s="433"/>
      <c r="FP196" s="433"/>
      <c r="FQ196" s="433"/>
      <c r="FR196" s="433"/>
      <c r="FS196" s="433"/>
      <c r="FT196" s="433"/>
      <c r="FU196" s="433"/>
      <c r="FV196" s="433"/>
      <c r="FW196" s="433"/>
      <c r="FX196" s="433"/>
    </row>
    <row r="197" spans="1:180" s="434" customFormat="1" ht="15.75" hidden="1" customHeight="1" x14ac:dyDescent="0.25">
      <c r="A197" s="189">
        <v>195</v>
      </c>
      <c r="B197" s="2063"/>
      <c r="C197" s="428" t="s">
        <v>7977</v>
      </c>
      <c r="D197" s="428" t="s">
        <v>23</v>
      </c>
      <c r="E197" s="428" t="s">
        <v>4114</v>
      </c>
      <c r="F197" s="428">
        <v>432132</v>
      </c>
      <c r="G197" s="428">
        <v>43</v>
      </c>
      <c r="H197" s="428" t="s">
        <v>2633</v>
      </c>
      <c r="I197" s="428" t="s">
        <v>2633</v>
      </c>
      <c r="J197" s="428" t="s">
        <v>2633</v>
      </c>
      <c r="K197" s="428">
        <v>533002251</v>
      </c>
      <c r="L197" s="428">
        <v>92.6</v>
      </c>
      <c r="M197" s="428">
        <v>155</v>
      </c>
      <c r="N197" s="451">
        <f t="shared" si="42"/>
        <v>38.543184183142557</v>
      </c>
      <c r="O197" s="452">
        <v>1</v>
      </c>
      <c r="P197" s="453">
        <f t="shared" si="44"/>
        <v>60.062500000000007</v>
      </c>
      <c r="Q197" s="453">
        <f t="shared" si="45"/>
        <v>32.537499999999987</v>
      </c>
      <c r="R197" s="438"/>
      <c r="S197" s="430">
        <v>40713</v>
      </c>
      <c r="T197" s="428" t="s">
        <v>430</v>
      </c>
      <c r="U197" s="428" t="s">
        <v>2469</v>
      </c>
      <c r="V197" s="428" t="s">
        <v>861</v>
      </c>
      <c r="W197" s="428" t="s">
        <v>3168</v>
      </c>
      <c r="X197" s="428" t="s">
        <v>2634</v>
      </c>
      <c r="Y197" s="428"/>
      <c r="Z197" s="428" t="s">
        <v>2633</v>
      </c>
      <c r="AA197" s="428" t="s">
        <v>2635</v>
      </c>
      <c r="AB197" s="428" t="s">
        <v>2633</v>
      </c>
      <c r="AC197" s="428" t="s">
        <v>2635</v>
      </c>
      <c r="AD197" s="428" t="s">
        <v>2634</v>
      </c>
      <c r="AE197" s="428"/>
      <c r="AF197" s="428" t="s">
        <v>2633</v>
      </c>
      <c r="AG197" s="428" t="s">
        <v>2637</v>
      </c>
      <c r="AH197" s="428" t="s">
        <v>2633</v>
      </c>
      <c r="AI197" s="428" t="s">
        <v>2637</v>
      </c>
      <c r="AJ197" s="428" t="s">
        <v>2634</v>
      </c>
      <c r="AK197" s="428"/>
      <c r="AL197" s="428" t="s">
        <v>2634</v>
      </c>
      <c r="AM197" s="428"/>
      <c r="AN197" s="428" t="s">
        <v>2634</v>
      </c>
      <c r="AO197" s="428"/>
      <c r="AP197" s="428"/>
      <c r="AQ197" s="428" t="s">
        <v>2637</v>
      </c>
      <c r="AR197" s="428"/>
      <c r="AS197" s="428"/>
      <c r="AT197" s="428"/>
      <c r="AU197" s="428"/>
      <c r="AV197" s="428"/>
      <c r="AW197" s="428" t="s">
        <v>2634</v>
      </c>
      <c r="AX197" s="428"/>
      <c r="AY197" s="428" t="s">
        <v>2634</v>
      </c>
      <c r="AZ197" s="428"/>
      <c r="BA197" s="428" t="s">
        <v>3970</v>
      </c>
      <c r="BB197" s="428" t="s">
        <v>3970</v>
      </c>
      <c r="BC197" s="428" t="s">
        <v>2634</v>
      </c>
      <c r="BD197" s="428"/>
      <c r="BE197" s="428" t="s">
        <v>2634</v>
      </c>
      <c r="BF197" s="428" t="s">
        <v>2634</v>
      </c>
      <c r="BG197" s="428" t="s">
        <v>2634</v>
      </c>
      <c r="BH197" s="428"/>
      <c r="BI197" s="428"/>
      <c r="BJ197" s="428"/>
      <c r="BK197" s="428" t="s">
        <v>862</v>
      </c>
      <c r="BL197" s="428">
        <v>88.7</v>
      </c>
      <c r="BM197" s="211">
        <f t="shared" si="46"/>
        <v>11.986169804072203</v>
      </c>
      <c r="BN197" s="428" t="s">
        <v>863</v>
      </c>
      <c r="BO197" s="428">
        <v>79.099999999999994</v>
      </c>
      <c r="BP197" s="211">
        <f t="shared" si="47"/>
        <v>41.490587783326951</v>
      </c>
      <c r="BQ197" s="428" t="s">
        <v>864</v>
      </c>
      <c r="BR197" s="428">
        <v>72.7</v>
      </c>
      <c r="BS197" s="211">
        <f t="shared" si="48"/>
        <v>61.160199769496735</v>
      </c>
      <c r="BT197" s="428" t="s">
        <v>865</v>
      </c>
      <c r="BU197" s="428">
        <v>70.3</v>
      </c>
      <c r="BV197" s="211">
        <f t="shared" si="49"/>
        <v>68.536304264310431</v>
      </c>
      <c r="BW197" s="428" t="s">
        <v>3169</v>
      </c>
      <c r="BX197" s="428">
        <v>70</v>
      </c>
      <c r="BY197" s="211">
        <f t="shared" si="54"/>
        <v>69.458317326162131</v>
      </c>
      <c r="BZ197" s="428"/>
      <c r="CA197" s="428"/>
      <c r="CB197" s="212">
        <f t="shared" si="50"/>
        <v>284.59469842489449</v>
      </c>
      <c r="CC197" s="428" t="s">
        <v>7472</v>
      </c>
      <c r="CD197" s="428">
        <v>76</v>
      </c>
      <c r="CE197" s="212">
        <f t="shared" si="51"/>
        <v>51.018056089127924</v>
      </c>
      <c r="CF197" s="428"/>
      <c r="CG197" s="428"/>
      <c r="CH197" s="212">
        <f t="shared" si="52"/>
        <v>284.59469842489449</v>
      </c>
      <c r="CI197" s="442"/>
      <c r="CJ197" s="442"/>
      <c r="CK197" s="212">
        <f t="shared" si="53"/>
        <v>284.59469842489449</v>
      </c>
      <c r="CL197" s="428">
        <v>76</v>
      </c>
      <c r="CM197" s="211">
        <f t="shared" si="43"/>
        <v>51.018056089127924</v>
      </c>
      <c r="CN197" s="208">
        <v>150</v>
      </c>
      <c r="CO197" s="428"/>
      <c r="CP197" s="428"/>
      <c r="CQ197" s="213">
        <v>2</v>
      </c>
      <c r="CR197" s="213">
        <v>2</v>
      </c>
      <c r="CS197" s="211">
        <v>1</v>
      </c>
      <c r="CT197" s="214">
        <v>0.25</v>
      </c>
      <c r="CU197" s="214">
        <v>0.25</v>
      </c>
      <c r="CV197" s="214">
        <v>0</v>
      </c>
      <c r="CW197" s="214">
        <v>0</v>
      </c>
      <c r="CX197" s="431">
        <f t="shared" si="55"/>
        <v>5.5</v>
      </c>
      <c r="CY197" s="431" t="s">
        <v>2836</v>
      </c>
      <c r="CZ197" s="431" t="s">
        <v>2634</v>
      </c>
      <c r="DA197" s="431"/>
      <c r="DB197" s="211" t="s">
        <v>2645</v>
      </c>
      <c r="DC197" s="211" t="s">
        <v>2648</v>
      </c>
      <c r="DD197" s="211" t="s">
        <v>2648</v>
      </c>
      <c r="DE197" s="211" t="s">
        <v>2649</v>
      </c>
      <c r="DF197" s="211" t="s">
        <v>32</v>
      </c>
      <c r="DG197" s="211" t="s">
        <v>32</v>
      </c>
      <c r="DH197" s="211" t="s">
        <v>32</v>
      </c>
      <c r="DI197" s="211" t="s">
        <v>2657</v>
      </c>
      <c r="DJ197" s="211" t="s">
        <v>37</v>
      </c>
      <c r="DK197" s="211" t="s">
        <v>37</v>
      </c>
      <c r="DL197" s="211" t="s">
        <v>37</v>
      </c>
      <c r="DM197" s="211" t="s">
        <v>2663</v>
      </c>
      <c r="DN197" s="428" t="s">
        <v>4001</v>
      </c>
      <c r="DO197" s="428" t="s">
        <v>4002</v>
      </c>
      <c r="DP197" s="428"/>
      <c r="DQ197" s="428" t="s">
        <v>4068</v>
      </c>
      <c r="DR197" s="428"/>
      <c r="DS197" s="428" t="s">
        <v>2633</v>
      </c>
      <c r="DT197" s="428" t="s">
        <v>4073</v>
      </c>
      <c r="DU197" s="211" t="s">
        <v>2634</v>
      </c>
      <c r="DV197" s="211" t="s">
        <v>2633</v>
      </c>
      <c r="DW197" s="211" t="s">
        <v>7473</v>
      </c>
      <c r="DX197" s="215" t="s">
        <v>94</v>
      </c>
      <c r="DY197" s="169" t="s">
        <v>866</v>
      </c>
      <c r="DZ197" s="215" t="s">
        <v>867</v>
      </c>
      <c r="EA197" s="454">
        <v>3</v>
      </c>
      <c r="EB197" s="455" t="s">
        <v>868</v>
      </c>
      <c r="EC197" s="215"/>
      <c r="ED197" s="169"/>
      <c r="EE197" s="169"/>
      <c r="EF197" s="433"/>
      <c r="EG197" s="433"/>
      <c r="EH197" s="433"/>
      <c r="EI197" s="433"/>
      <c r="EJ197" s="433"/>
      <c r="EK197" s="433"/>
      <c r="EL197" s="433"/>
      <c r="EM197" s="433"/>
      <c r="EN197" s="433"/>
      <c r="EO197" s="433"/>
      <c r="EP197" s="433"/>
      <c r="EQ197" s="433"/>
      <c r="ER197" s="433"/>
      <c r="ES197" s="433"/>
      <c r="ET197" s="433"/>
      <c r="EU197" s="433"/>
      <c r="EV197" s="433"/>
      <c r="EW197" s="433"/>
      <c r="EX197" s="433"/>
      <c r="EY197" s="433"/>
      <c r="EZ197" s="433"/>
      <c r="FA197" s="433"/>
      <c r="FB197" s="433"/>
      <c r="FC197" s="433"/>
      <c r="FD197" s="433"/>
      <c r="FE197" s="433"/>
      <c r="FF197" s="433"/>
      <c r="FG197" s="433"/>
      <c r="FH197" s="433"/>
      <c r="FI197" s="433"/>
      <c r="FJ197" s="433"/>
      <c r="FK197" s="433"/>
      <c r="FL197" s="433"/>
      <c r="FM197" s="433"/>
      <c r="FN197" s="433"/>
      <c r="FO197" s="433"/>
      <c r="FP197" s="433"/>
      <c r="FQ197" s="433"/>
      <c r="FR197" s="433"/>
      <c r="FS197" s="433"/>
      <c r="FT197" s="433"/>
      <c r="FU197" s="433"/>
      <c r="FV197" s="433"/>
      <c r="FW197" s="433"/>
      <c r="FX197" s="433"/>
    </row>
    <row r="198" spans="1:180" s="434" customFormat="1" ht="18" hidden="1" customHeight="1" x14ac:dyDescent="0.25">
      <c r="A198" s="189">
        <v>196</v>
      </c>
      <c r="B198" s="2063"/>
      <c r="C198" s="428" t="s">
        <v>7978</v>
      </c>
      <c r="D198" s="428" t="s">
        <v>22</v>
      </c>
      <c r="E198" s="428" t="s">
        <v>4150</v>
      </c>
      <c r="F198" s="428">
        <v>317098</v>
      </c>
      <c r="G198" s="428">
        <v>40</v>
      </c>
      <c r="H198" s="428" t="s">
        <v>2633</v>
      </c>
      <c r="I198" s="428" t="s">
        <v>2633</v>
      </c>
      <c r="J198" s="428" t="s">
        <v>2633</v>
      </c>
      <c r="K198" s="428">
        <v>504472989</v>
      </c>
      <c r="L198" s="428">
        <v>110</v>
      </c>
      <c r="M198" s="428">
        <v>165</v>
      </c>
      <c r="N198" s="211">
        <f t="shared" si="42"/>
        <v>40.404040404040401</v>
      </c>
      <c r="O198" s="429">
        <v>2</v>
      </c>
      <c r="P198" s="211">
        <f t="shared" si="44"/>
        <v>68.062499999999986</v>
      </c>
      <c r="Q198" s="211">
        <f t="shared" si="45"/>
        <v>41.937500000000014</v>
      </c>
      <c r="R198" s="428"/>
      <c r="S198" s="430">
        <v>40715</v>
      </c>
      <c r="T198" s="428" t="s">
        <v>520</v>
      </c>
      <c r="U198" s="428">
        <v>4</v>
      </c>
      <c r="V198" s="428" t="s">
        <v>869</v>
      </c>
      <c r="W198" s="428" t="s">
        <v>3141</v>
      </c>
      <c r="X198" s="428" t="s">
        <v>2634</v>
      </c>
      <c r="Y198" s="428"/>
      <c r="Z198" s="428" t="s">
        <v>2634</v>
      </c>
      <c r="AA198" s="428"/>
      <c r="AB198" s="428" t="s">
        <v>2634</v>
      </c>
      <c r="AC198" s="428"/>
      <c r="AD198" s="428" t="s">
        <v>2634</v>
      </c>
      <c r="AE198" s="428"/>
      <c r="AF198" s="428" t="s">
        <v>2634</v>
      </c>
      <c r="AG198" s="428"/>
      <c r="AH198" s="428" t="s">
        <v>2634</v>
      </c>
      <c r="AI198" s="428"/>
      <c r="AJ198" s="428" t="s">
        <v>2634</v>
      </c>
      <c r="AK198" s="428"/>
      <c r="AL198" s="428" t="s">
        <v>2634</v>
      </c>
      <c r="AM198" s="428"/>
      <c r="AN198" s="428" t="s">
        <v>2633</v>
      </c>
      <c r="AO198" s="428"/>
      <c r="AP198" s="428"/>
      <c r="AQ198" s="428" t="s">
        <v>2635</v>
      </c>
      <c r="AR198" s="428"/>
      <c r="AS198" s="428"/>
      <c r="AT198" s="428"/>
      <c r="AU198" s="428"/>
      <c r="AV198" s="428"/>
      <c r="AW198" s="428" t="s">
        <v>2634</v>
      </c>
      <c r="AX198" s="428"/>
      <c r="AY198" s="428" t="s">
        <v>2634</v>
      </c>
      <c r="AZ198" s="428"/>
      <c r="BA198" s="428"/>
      <c r="BB198" s="428"/>
      <c r="BC198" s="428"/>
      <c r="BD198" s="428"/>
      <c r="BE198" s="428" t="s">
        <v>2634</v>
      </c>
      <c r="BF198" s="428" t="s">
        <v>2634</v>
      </c>
      <c r="BG198" s="428" t="s">
        <v>2634</v>
      </c>
      <c r="BH198" s="428"/>
      <c r="BI198" s="428"/>
      <c r="BJ198" s="428"/>
      <c r="BK198" s="428" t="s">
        <v>870</v>
      </c>
      <c r="BL198" s="428">
        <v>101</v>
      </c>
      <c r="BM198" s="211">
        <f t="shared" si="46"/>
        <v>21.460506706408339</v>
      </c>
      <c r="BN198" s="428" t="s">
        <v>871</v>
      </c>
      <c r="BO198" s="428">
        <v>87</v>
      </c>
      <c r="BP198" s="211">
        <f t="shared" si="47"/>
        <v>54.843517138599083</v>
      </c>
      <c r="BQ198" s="428"/>
      <c r="BR198" s="428"/>
      <c r="BS198" s="211">
        <f t="shared" si="48"/>
        <v>262.29508196721298</v>
      </c>
      <c r="BT198" s="428"/>
      <c r="BU198" s="428"/>
      <c r="BV198" s="211">
        <f t="shared" si="49"/>
        <v>262.29508196721298</v>
      </c>
      <c r="BW198" s="428" t="s">
        <v>805</v>
      </c>
      <c r="BX198" s="428">
        <v>82</v>
      </c>
      <c r="BY198" s="211">
        <f t="shared" si="54"/>
        <v>66.766020864381488</v>
      </c>
      <c r="BZ198" s="428" t="s">
        <v>3142</v>
      </c>
      <c r="CA198" s="428">
        <v>82.5</v>
      </c>
      <c r="CB198" s="212">
        <f t="shared" si="50"/>
        <v>65.573770491803245</v>
      </c>
      <c r="CC198" s="428" t="s">
        <v>7471</v>
      </c>
      <c r="CD198" s="428">
        <v>90</v>
      </c>
      <c r="CE198" s="212">
        <f t="shared" si="51"/>
        <v>47.690014903129644</v>
      </c>
      <c r="CF198" s="428"/>
      <c r="CG198" s="428"/>
      <c r="CH198" s="212">
        <f t="shared" si="52"/>
        <v>262.29508196721298</v>
      </c>
      <c r="CI198" s="428"/>
      <c r="CJ198" s="428"/>
      <c r="CK198" s="212">
        <f t="shared" si="53"/>
        <v>262.29508196721298</v>
      </c>
      <c r="CL198" s="207">
        <v>90</v>
      </c>
      <c r="CM198" s="211">
        <f t="shared" si="43"/>
        <v>47.690014903129644</v>
      </c>
      <c r="CN198" s="208">
        <v>285</v>
      </c>
      <c r="CO198" s="428"/>
      <c r="CP198" s="428"/>
      <c r="CQ198" s="213">
        <v>2</v>
      </c>
      <c r="CR198" s="213">
        <v>1</v>
      </c>
      <c r="CS198" s="211">
        <v>1</v>
      </c>
      <c r="CT198" s="214">
        <v>0</v>
      </c>
      <c r="CU198" s="214">
        <v>0.5</v>
      </c>
      <c r="CV198" s="214">
        <v>0</v>
      </c>
      <c r="CW198" s="214">
        <v>0.5</v>
      </c>
      <c r="CX198" s="431">
        <f t="shared" si="55"/>
        <v>5</v>
      </c>
      <c r="CY198" s="431" t="s">
        <v>2836</v>
      </c>
      <c r="CZ198" s="431" t="s">
        <v>2634</v>
      </c>
      <c r="DA198" s="431"/>
      <c r="DB198" s="211" t="s">
        <v>2645</v>
      </c>
      <c r="DC198" s="211" t="s">
        <v>2646</v>
      </c>
      <c r="DD198" s="211" t="s">
        <v>2646</v>
      </c>
      <c r="DE198" s="211" t="s">
        <v>2649</v>
      </c>
      <c r="DF198" s="211" t="s">
        <v>32</v>
      </c>
      <c r="DG198" s="211" t="s">
        <v>32</v>
      </c>
      <c r="DH198" s="211" t="s">
        <v>2653</v>
      </c>
      <c r="DI198" s="211" t="s">
        <v>2657</v>
      </c>
      <c r="DJ198" s="211" t="s">
        <v>2659</v>
      </c>
      <c r="DK198" s="211" t="s">
        <v>2659</v>
      </c>
      <c r="DL198" s="211" t="s">
        <v>2659</v>
      </c>
      <c r="DM198" s="211" t="s">
        <v>2663</v>
      </c>
      <c r="DN198" s="428" t="s">
        <v>4001</v>
      </c>
      <c r="DO198" s="428" t="s">
        <v>4002</v>
      </c>
      <c r="DP198" s="428"/>
      <c r="DQ198" s="428" t="s">
        <v>4068</v>
      </c>
      <c r="DR198" s="428"/>
      <c r="DS198" s="428" t="s">
        <v>2634</v>
      </c>
      <c r="DT198" s="428"/>
      <c r="DU198" s="211" t="s">
        <v>2634</v>
      </c>
      <c r="DV198" s="211" t="s">
        <v>2633</v>
      </c>
      <c r="DW198" s="211"/>
      <c r="DX198" s="456" t="s">
        <v>872</v>
      </c>
      <c r="DY198" s="169" t="s">
        <v>938</v>
      </c>
      <c r="DZ198" s="215" t="s">
        <v>873</v>
      </c>
      <c r="EA198" s="208">
        <v>3</v>
      </c>
      <c r="EB198" s="432" t="s">
        <v>874</v>
      </c>
      <c r="EC198" s="215"/>
      <c r="ED198" s="209"/>
      <c r="EE198" s="209"/>
      <c r="EF198" s="433"/>
      <c r="EG198" s="433"/>
      <c r="EH198" s="433"/>
      <c r="EI198" s="433"/>
      <c r="EJ198" s="433"/>
      <c r="EK198" s="433"/>
      <c r="EL198" s="433"/>
      <c r="EM198" s="433"/>
      <c r="EN198" s="433"/>
      <c r="EO198" s="433"/>
      <c r="EP198" s="433"/>
      <c r="EQ198" s="433"/>
      <c r="ER198" s="433"/>
      <c r="ES198" s="433"/>
      <c r="ET198" s="433"/>
      <c r="EU198" s="433"/>
      <c r="EV198" s="433"/>
      <c r="EW198" s="433"/>
      <c r="EX198" s="433"/>
      <c r="EY198" s="433"/>
      <c r="EZ198" s="433"/>
      <c r="FA198" s="433"/>
      <c r="FB198" s="433"/>
      <c r="FC198" s="433"/>
      <c r="FD198" s="433"/>
      <c r="FE198" s="433"/>
      <c r="FF198" s="433"/>
      <c r="FG198" s="433"/>
      <c r="FH198" s="433"/>
      <c r="FI198" s="433"/>
      <c r="FJ198" s="433"/>
      <c r="FK198" s="433"/>
      <c r="FL198" s="433"/>
      <c r="FM198" s="433"/>
      <c r="FN198" s="433"/>
      <c r="FO198" s="433"/>
      <c r="FP198" s="433"/>
      <c r="FQ198" s="433"/>
      <c r="FR198" s="433"/>
      <c r="FS198" s="433"/>
      <c r="FT198" s="433"/>
      <c r="FU198" s="433"/>
      <c r="FV198" s="433"/>
      <c r="FW198" s="433"/>
      <c r="FX198" s="433"/>
    </row>
    <row r="199" spans="1:180" s="818" customFormat="1" ht="18" hidden="1" customHeight="1" x14ac:dyDescent="0.25">
      <c r="A199" s="219">
        <v>197</v>
      </c>
      <c r="B199" s="2063"/>
      <c r="C199" s="803" t="s">
        <v>7979</v>
      </c>
      <c r="D199" s="804" t="s">
        <v>23</v>
      </c>
      <c r="E199" s="804" t="s">
        <v>4114</v>
      </c>
      <c r="F199" s="804">
        <v>216959</v>
      </c>
      <c r="G199" s="804">
        <v>40</v>
      </c>
      <c r="H199" s="804" t="s">
        <v>2633</v>
      </c>
      <c r="I199" s="804" t="s">
        <v>2633</v>
      </c>
      <c r="J199" s="804" t="s">
        <v>2633</v>
      </c>
      <c r="K199" s="804">
        <v>555413868</v>
      </c>
      <c r="L199" s="804">
        <v>90</v>
      </c>
      <c r="M199" s="804">
        <v>157</v>
      </c>
      <c r="N199" s="805">
        <f t="shared" si="42"/>
        <v>36.512637429510328</v>
      </c>
      <c r="O199" s="806">
        <v>1</v>
      </c>
      <c r="P199" s="805">
        <f t="shared" si="44"/>
        <v>61.622500000000002</v>
      </c>
      <c r="Q199" s="805">
        <f t="shared" si="45"/>
        <v>28.377499999999998</v>
      </c>
      <c r="R199" s="804"/>
      <c r="S199" s="807">
        <v>40715</v>
      </c>
      <c r="T199" s="804" t="s">
        <v>461</v>
      </c>
      <c r="U199" s="804" t="s">
        <v>2474</v>
      </c>
      <c r="V199" s="804" t="s">
        <v>875</v>
      </c>
      <c r="W199" s="804" t="s">
        <v>3174</v>
      </c>
      <c r="X199" s="804"/>
      <c r="Y199" s="804"/>
      <c r="Z199" s="804"/>
      <c r="AA199" s="804"/>
      <c r="AB199" s="804" t="s">
        <v>3139</v>
      </c>
      <c r="AC199" s="804" t="s">
        <v>2635</v>
      </c>
      <c r="AD199" s="804"/>
      <c r="AE199" s="804"/>
      <c r="AF199" s="804"/>
      <c r="AG199" s="804"/>
      <c r="AH199" s="804"/>
      <c r="AI199" s="804"/>
      <c r="AJ199" s="804"/>
      <c r="AK199" s="804"/>
      <c r="AL199" s="804"/>
      <c r="AM199" s="804"/>
      <c r="AN199" s="804" t="s">
        <v>2633</v>
      </c>
      <c r="AO199" s="804" t="s">
        <v>4068</v>
      </c>
      <c r="AP199" s="804" t="s">
        <v>4077</v>
      </c>
      <c r="AQ199" s="804" t="s">
        <v>2638</v>
      </c>
      <c r="AR199" s="804" t="s">
        <v>4068</v>
      </c>
      <c r="AS199" s="804" t="s">
        <v>4078</v>
      </c>
      <c r="AT199" s="804"/>
      <c r="AU199" s="804"/>
      <c r="AV199" s="804"/>
      <c r="AW199" s="804"/>
      <c r="AX199" s="804"/>
      <c r="AY199" s="804"/>
      <c r="AZ199" s="804"/>
      <c r="BA199" s="804" t="s">
        <v>3970</v>
      </c>
      <c r="BB199" s="804" t="s">
        <v>3970</v>
      </c>
      <c r="BC199" s="804"/>
      <c r="BD199" s="804"/>
      <c r="BE199" s="804" t="s">
        <v>2634</v>
      </c>
      <c r="BF199" s="804" t="s">
        <v>2634</v>
      </c>
      <c r="BG199" s="804"/>
      <c r="BH199" s="804"/>
      <c r="BI199" s="804"/>
      <c r="BJ199" s="804"/>
      <c r="BK199" s="804" t="s">
        <v>876</v>
      </c>
      <c r="BL199" s="804">
        <v>81.900000000000006</v>
      </c>
      <c r="BM199" s="805">
        <f t="shared" si="46"/>
        <v>28.54374063959121</v>
      </c>
      <c r="BN199" s="804">
        <v>71</v>
      </c>
      <c r="BO199" s="804">
        <v>71</v>
      </c>
      <c r="BP199" s="805">
        <f t="shared" si="47"/>
        <v>66.954453352127572</v>
      </c>
      <c r="BQ199" s="804">
        <v>66</v>
      </c>
      <c r="BR199" s="804">
        <v>66</v>
      </c>
      <c r="BS199" s="805">
        <f t="shared" si="48"/>
        <v>84.574046339529559</v>
      </c>
      <c r="BT199" s="804">
        <v>63</v>
      </c>
      <c r="BU199" s="804">
        <v>63</v>
      </c>
      <c r="BV199" s="805">
        <f t="shared" si="49"/>
        <v>95.145802131970754</v>
      </c>
      <c r="BW199" s="804">
        <v>61</v>
      </c>
      <c r="BX199" s="804">
        <v>61</v>
      </c>
      <c r="BY199" s="805">
        <f t="shared" si="54"/>
        <v>102.19363932693155</v>
      </c>
      <c r="BZ199" s="804" t="s">
        <v>3175</v>
      </c>
      <c r="CA199" s="804">
        <v>59</v>
      </c>
      <c r="CB199" s="808">
        <f t="shared" si="50"/>
        <v>109.24147652189235</v>
      </c>
      <c r="CC199" s="804" t="s">
        <v>9610</v>
      </c>
      <c r="CD199" s="804">
        <v>64.900000000000006</v>
      </c>
      <c r="CE199" s="808">
        <f t="shared" si="51"/>
        <v>88.450356796757973</v>
      </c>
      <c r="CF199" s="804" t="s">
        <v>11213</v>
      </c>
      <c r="CG199" s="804">
        <v>65</v>
      </c>
      <c r="CH199" s="808">
        <f t="shared" si="52"/>
        <v>88.097964937009962</v>
      </c>
      <c r="CI199" s="804"/>
      <c r="CJ199" s="804"/>
      <c r="CK199" s="808">
        <f t="shared" si="53"/>
        <v>317.1526737732359</v>
      </c>
      <c r="CL199" s="809">
        <v>65</v>
      </c>
      <c r="CM199" s="805">
        <f t="shared" si="43"/>
        <v>88.097964937009962</v>
      </c>
      <c r="CN199" s="810">
        <v>75</v>
      </c>
      <c r="CO199" s="804"/>
      <c r="CP199" s="804"/>
      <c r="CQ199" s="811">
        <v>3</v>
      </c>
      <c r="CR199" s="811">
        <v>0</v>
      </c>
      <c r="CS199" s="805">
        <v>1</v>
      </c>
      <c r="CT199" s="812">
        <v>0.5</v>
      </c>
      <c r="CU199" s="812">
        <v>0.5</v>
      </c>
      <c r="CV199" s="812">
        <v>0.5</v>
      </c>
      <c r="CW199" s="812">
        <v>0.5</v>
      </c>
      <c r="CX199" s="813">
        <f t="shared" si="55"/>
        <v>6</v>
      </c>
      <c r="CY199" s="813" t="s">
        <v>2838</v>
      </c>
      <c r="CZ199" s="813" t="s">
        <v>2633</v>
      </c>
      <c r="DA199" s="813" t="s">
        <v>3975</v>
      </c>
      <c r="DB199" s="805" t="s">
        <v>2643</v>
      </c>
      <c r="DC199" s="805" t="s">
        <v>2647</v>
      </c>
      <c r="DD199" s="805" t="s">
        <v>2647</v>
      </c>
      <c r="DE199" s="805" t="s">
        <v>2649</v>
      </c>
      <c r="DF199" s="805" t="s">
        <v>2652</v>
      </c>
      <c r="DG199" s="805" t="s">
        <v>2654</v>
      </c>
      <c r="DH199" s="805" t="s">
        <v>2654</v>
      </c>
      <c r="DI199" s="805" t="s">
        <v>2658</v>
      </c>
      <c r="DJ199" s="805" t="s">
        <v>37</v>
      </c>
      <c r="DK199" s="805" t="s">
        <v>2660</v>
      </c>
      <c r="DL199" s="805" t="s">
        <v>2659</v>
      </c>
      <c r="DM199" s="805"/>
      <c r="DN199" s="804" t="s">
        <v>3999</v>
      </c>
      <c r="DO199" s="804" t="s">
        <v>4002</v>
      </c>
      <c r="DP199" s="804" t="s">
        <v>2648</v>
      </c>
      <c r="DQ199" s="804" t="s">
        <v>4069</v>
      </c>
      <c r="DR199" s="804"/>
      <c r="DS199" s="804" t="s">
        <v>2633</v>
      </c>
      <c r="DT199" s="804" t="s">
        <v>4072</v>
      </c>
      <c r="DU199" s="805" t="s">
        <v>2634</v>
      </c>
      <c r="DV199" s="805" t="s">
        <v>2633</v>
      </c>
      <c r="DW199" s="805" t="s">
        <v>3176</v>
      </c>
      <c r="DX199" s="814" t="s">
        <v>877</v>
      </c>
      <c r="DY199" s="219" t="s">
        <v>878</v>
      </c>
      <c r="DZ199" s="814" t="s">
        <v>879</v>
      </c>
      <c r="EA199" s="810">
        <v>3</v>
      </c>
      <c r="EB199" s="815" t="s">
        <v>9446</v>
      </c>
      <c r="EC199" s="814"/>
      <c r="ED199" s="816"/>
      <c r="EE199" s="816"/>
      <c r="EF199" s="817"/>
      <c r="EG199" s="817"/>
      <c r="EH199" s="817"/>
      <c r="EI199" s="817"/>
      <c r="EJ199" s="817"/>
      <c r="EK199" s="817"/>
      <c r="EL199" s="817"/>
      <c r="EM199" s="817"/>
      <c r="EN199" s="817"/>
      <c r="EO199" s="817"/>
      <c r="EP199" s="817"/>
      <c r="EQ199" s="817"/>
      <c r="ER199" s="817"/>
      <c r="ES199" s="817"/>
      <c r="ET199" s="817"/>
      <c r="EU199" s="817"/>
      <c r="EV199" s="817"/>
      <c r="EW199" s="817"/>
      <c r="EX199" s="817"/>
      <c r="EY199" s="817"/>
      <c r="EZ199" s="817"/>
      <c r="FA199" s="817"/>
      <c r="FB199" s="817"/>
      <c r="FC199" s="817"/>
      <c r="FD199" s="817"/>
      <c r="FE199" s="817"/>
      <c r="FF199" s="817"/>
      <c r="FG199" s="817"/>
      <c r="FH199" s="817"/>
      <c r="FI199" s="817"/>
      <c r="FJ199" s="817"/>
      <c r="FK199" s="817"/>
      <c r="FL199" s="817"/>
      <c r="FM199" s="817"/>
      <c r="FN199" s="817"/>
      <c r="FO199" s="817"/>
      <c r="FP199" s="817"/>
      <c r="FQ199" s="817"/>
      <c r="FR199" s="817"/>
      <c r="FS199" s="817"/>
      <c r="FT199" s="817"/>
      <c r="FU199" s="817"/>
      <c r="FV199" s="817"/>
      <c r="FW199" s="817"/>
      <c r="FX199" s="817"/>
    </row>
    <row r="200" spans="1:180" s="434" customFormat="1" ht="18" hidden="1" customHeight="1" x14ac:dyDescent="0.25">
      <c r="A200" s="472">
        <v>198</v>
      </c>
      <c r="B200" s="2063"/>
      <c r="C200" s="445" t="s">
        <v>7980</v>
      </c>
      <c r="D200" s="428" t="s">
        <v>23</v>
      </c>
      <c r="E200" s="428" t="s">
        <v>4114</v>
      </c>
      <c r="F200" s="428">
        <v>416603</v>
      </c>
      <c r="G200" s="428">
        <v>23</v>
      </c>
      <c r="H200" s="428"/>
      <c r="I200" s="428"/>
      <c r="J200" s="428"/>
      <c r="K200" s="428">
        <v>568319005</v>
      </c>
      <c r="L200" s="428">
        <v>117.9</v>
      </c>
      <c r="M200" s="428">
        <v>160.5</v>
      </c>
      <c r="N200" s="211">
        <f t="shared" si="42"/>
        <v>45.768189361516285</v>
      </c>
      <c r="O200" s="429">
        <v>2</v>
      </c>
      <c r="P200" s="211">
        <f t="shared" si="44"/>
        <v>64.400625000000005</v>
      </c>
      <c r="Q200" s="211">
        <f t="shared" si="45"/>
        <v>53.499375000000001</v>
      </c>
      <c r="R200" s="428"/>
      <c r="S200" s="430">
        <v>40716</v>
      </c>
      <c r="T200" s="428" t="s">
        <v>461</v>
      </c>
      <c r="U200" s="428" t="s">
        <v>2474</v>
      </c>
      <c r="V200" s="428" t="s">
        <v>880</v>
      </c>
      <c r="W200" s="428" t="s">
        <v>3294</v>
      </c>
      <c r="X200" s="428"/>
      <c r="Y200" s="428"/>
      <c r="Z200" s="428"/>
      <c r="AA200" s="428"/>
      <c r="AB200" s="428" t="s">
        <v>2633</v>
      </c>
      <c r="AC200" s="428" t="s">
        <v>2636</v>
      </c>
      <c r="AD200" s="428"/>
      <c r="AE200" s="428"/>
      <c r="AF200" s="428"/>
      <c r="AG200" s="428"/>
      <c r="AH200" s="428"/>
      <c r="AI200" s="428"/>
      <c r="AJ200" s="428"/>
      <c r="AK200" s="428"/>
      <c r="AL200" s="428"/>
      <c r="AM200" s="428"/>
      <c r="AN200" s="428" t="s">
        <v>2633</v>
      </c>
      <c r="AO200" s="428" t="s">
        <v>4075</v>
      </c>
      <c r="AP200" s="428" t="s">
        <v>4077</v>
      </c>
      <c r="AQ200" s="428" t="s">
        <v>2638</v>
      </c>
      <c r="AR200" s="428" t="s">
        <v>4068</v>
      </c>
      <c r="AS200" s="428" t="s">
        <v>4078</v>
      </c>
      <c r="AT200" s="428"/>
      <c r="AU200" s="428"/>
      <c r="AV200" s="428"/>
      <c r="AW200" s="428"/>
      <c r="AX200" s="428"/>
      <c r="AY200" s="428"/>
      <c r="AZ200" s="428"/>
      <c r="BA200" s="428"/>
      <c r="BB200" s="428"/>
      <c r="BC200" s="428"/>
      <c r="BD200" s="428"/>
      <c r="BE200" s="428"/>
      <c r="BF200" s="428"/>
      <c r="BG200" s="428"/>
      <c r="BH200" s="428"/>
      <c r="BI200" s="428"/>
      <c r="BJ200" s="428"/>
      <c r="BK200" s="428" t="s">
        <v>881</v>
      </c>
      <c r="BL200" s="428">
        <v>109.5</v>
      </c>
      <c r="BM200" s="211">
        <f t="shared" si="46"/>
        <v>15.701118003715006</v>
      </c>
      <c r="BN200" s="428" t="s">
        <v>882</v>
      </c>
      <c r="BO200" s="428">
        <v>95</v>
      </c>
      <c r="BP200" s="211">
        <f t="shared" si="47"/>
        <v>42.804238367270656</v>
      </c>
      <c r="BQ200" s="428" t="s">
        <v>883</v>
      </c>
      <c r="BR200" s="428">
        <v>86.9</v>
      </c>
      <c r="BS200" s="211">
        <f t="shared" si="48"/>
        <v>57.94460215656725</v>
      </c>
      <c r="BT200" s="428"/>
      <c r="BU200" s="428"/>
      <c r="BV200" s="211">
        <f t="shared" si="49"/>
        <v>220.37640626642835</v>
      </c>
      <c r="BW200" s="428">
        <v>72.3</v>
      </c>
      <c r="BX200" s="428">
        <v>72.3</v>
      </c>
      <c r="BY200" s="211">
        <f t="shared" si="54"/>
        <v>85.234640591595706</v>
      </c>
      <c r="BZ200" s="428" t="s">
        <v>3181</v>
      </c>
      <c r="CA200" s="428">
        <v>65</v>
      </c>
      <c r="CB200" s="212">
        <f t="shared" si="50"/>
        <v>98.879659809109938</v>
      </c>
      <c r="CC200" s="428"/>
      <c r="CD200" s="428"/>
      <c r="CE200" s="212">
        <f t="shared" si="51"/>
        <v>220.37640626642835</v>
      </c>
      <c r="CF200" s="428"/>
      <c r="CG200" s="428"/>
      <c r="CH200" s="212">
        <f t="shared" si="52"/>
        <v>220.37640626642835</v>
      </c>
      <c r="CI200" s="428"/>
      <c r="CJ200" s="428"/>
      <c r="CK200" s="212">
        <f t="shared" si="53"/>
        <v>220.37640626642835</v>
      </c>
      <c r="CL200" s="207">
        <v>65</v>
      </c>
      <c r="CM200" s="211">
        <f t="shared" si="43"/>
        <v>98.879659809109938</v>
      </c>
      <c r="CN200" s="208">
        <v>95</v>
      </c>
      <c r="CO200" s="428"/>
      <c r="CP200" s="428"/>
      <c r="CQ200" s="213">
        <v>3</v>
      </c>
      <c r="CR200" s="213">
        <v>1</v>
      </c>
      <c r="CS200" s="211">
        <v>1</v>
      </c>
      <c r="CT200" s="214">
        <v>0.5</v>
      </c>
      <c r="CU200" s="214">
        <v>-0.25</v>
      </c>
      <c r="CV200" s="214">
        <v>0.5</v>
      </c>
      <c r="CW200" s="214"/>
      <c r="CX200" s="431">
        <f t="shared" si="55"/>
        <v>5.75</v>
      </c>
      <c r="CY200" s="431" t="s">
        <v>2838</v>
      </c>
      <c r="CZ200" s="431" t="s">
        <v>2634</v>
      </c>
      <c r="DA200" s="431"/>
      <c r="DB200" s="211" t="s">
        <v>2644</v>
      </c>
      <c r="DC200" s="211" t="s">
        <v>2646</v>
      </c>
      <c r="DD200" s="211" t="s">
        <v>2646</v>
      </c>
      <c r="DE200" s="211" t="s">
        <v>2649</v>
      </c>
      <c r="DF200" s="211" t="s">
        <v>32</v>
      </c>
      <c r="DG200" s="211" t="s">
        <v>32</v>
      </c>
      <c r="DH200" s="211" t="s">
        <v>2654</v>
      </c>
      <c r="DI200" s="211" t="s">
        <v>2657</v>
      </c>
      <c r="DJ200" s="211" t="s">
        <v>37</v>
      </c>
      <c r="DK200" s="211" t="s">
        <v>2659</v>
      </c>
      <c r="DL200" s="211" t="s">
        <v>2659</v>
      </c>
      <c r="DM200" s="211" t="s">
        <v>2662</v>
      </c>
      <c r="DN200" s="428" t="s">
        <v>4001</v>
      </c>
      <c r="DO200" s="428" t="s">
        <v>4002</v>
      </c>
      <c r="DP200" s="428"/>
      <c r="DQ200" s="428" t="s">
        <v>4068</v>
      </c>
      <c r="DR200" s="428"/>
      <c r="DS200" s="428" t="s">
        <v>2633</v>
      </c>
      <c r="DT200" s="428" t="s">
        <v>4073</v>
      </c>
      <c r="DU200" s="211" t="s">
        <v>2634</v>
      </c>
      <c r="DV200" s="211" t="s">
        <v>2633</v>
      </c>
      <c r="DW200" s="211"/>
      <c r="DX200" s="215" t="s">
        <v>884</v>
      </c>
      <c r="DY200" s="169" t="s">
        <v>885</v>
      </c>
      <c r="DZ200" s="215" t="s">
        <v>886</v>
      </c>
      <c r="EA200" s="208">
        <v>3</v>
      </c>
      <c r="EB200" s="432" t="s">
        <v>887</v>
      </c>
      <c r="EC200" s="215"/>
      <c r="ED200" s="209"/>
      <c r="EE200" s="209"/>
      <c r="EF200" s="433"/>
      <c r="EG200" s="433"/>
      <c r="EH200" s="433"/>
      <c r="EI200" s="433"/>
      <c r="EJ200" s="433"/>
      <c r="EK200" s="433"/>
      <c r="EL200" s="433"/>
      <c r="EM200" s="433"/>
      <c r="EN200" s="433"/>
      <c r="EO200" s="433"/>
      <c r="EP200" s="433"/>
      <c r="EQ200" s="433"/>
      <c r="ER200" s="433"/>
      <c r="ES200" s="433"/>
      <c r="ET200" s="433"/>
      <c r="EU200" s="433"/>
      <c r="EV200" s="433"/>
      <c r="EW200" s="433"/>
      <c r="EX200" s="433"/>
      <c r="EY200" s="433"/>
      <c r="EZ200" s="433"/>
      <c r="FA200" s="433"/>
      <c r="FB200" s="433"/>
      <c r="FC200" s="433"/>
      <c r="FD200" s="433"/>
      <c r="FE200" s="433"/>
      <c r="FF200" s="433"/>
      <c r="FG200" s="433"/>
      <c r="FH200" s="433"/>
      <c r="FI200" s="433"/>
      <c r="FJ200" s="433"/>
      <c r="FK200" s="433"/>
      <c r="FL200" s="433"/>
      <c r="FM200" s="433"/>
      <c r="FN200" s="433"/>
      <c r="FO200" s="433"/>
      <c r="FP200" s="433"/>
      <c r="FQ200" s="433"/>
      <c r="FR200" s="433"/>
      <c r="FS200" s="433"/>
      <c r="FT200" s="433"/>
      <c r="FU200" s="433"/>
      <c r="FV200" s="433"/>
      <c r="FW200" s="433"/>
      <c r="FX200" s="433"/>
    </row>
    <row r="201" spans="1:180" s="434" customFormat="1" ht="18" hidden="1" customHeight="1" x14ac:dyDescent="0.25">
      <c r="A201" s="189">
        <v>199</v>
      </c>
      <c r="B201" s="2063"/>
      <c r="C201" s="445" t="s">
        <v>7981</v>
      </c>
      <c r="D201" s="428" t="s">
        <v>23</v>
      </c>
      <c r="E201" s="428" t="s">
        <v>4114</v>
      </c>
      <c r="F201" s="428">
        <v>433429</v>
      </c>
      <c r="G201" s="428">
        <v>32</v>
      </c>
      <c r="H201" s="428" t="s">
        <v>2633</v>
      </c>
      <c r="I201" s="428" t="s">
        <v>2633</v>
      </c>
      <c r="J201" s="428" t="s">
        <v>2634</v>
      </c>
      <c r="K201" s="428">
        <v>545646200</v>
      </c>
      <c r="L201" s="428">
        <v>103.1</v>
      </c>
      <c r="M201" s="428">
        <v>159</v>
      </c>
      <c r="N201" s="211">
        <f t="shared" ref="N201:N264" si="56">(L201/((M201*M201)/100))*100</f>
        <v>40.781614651319167</v>
      </c>
      <c r="O201" s="429">
        <v>2</v>
      </c>
      <c r="P201" s="211">
        <f t="shared" si="44"/>
        <v>63.202500000000008</v>
      </c>
      <c r="Q201" s="211">
        <f t="shared" si="45"/>
        <v>39.897499999999987</v>
      </c>
      <c r="R201" s="428"/>
      <c r="S201" s="430">
        <v>40716</v>
      </c>
      <c r="T201" s="428" t="s">
        <v>461</v>
      </c>
      <c r="U201" s="457" t="s">
        <v>2474</v>
      </c>
      <c r="V201" s="428" t="s">
        <v>888</v>
      </c>
      <c r="W201" s="428" t="s">
        <v>3170</v>
      </c>
      <c r="X201" s="428" t="s">
        <v>2634</v>
      </c>
      <c r="Y201" s="428"/>
      <c r="Z201" s="428" t="s">
        <v>2634</v>
      </c>
      <c r="AA201" s="428"/>
      <c r="AB201" s="428" t="s">
        <v>2634</v>
      </c>
      <c r="AC201" s="428"/>
      <c r="AD201" s="428" t="s">
        <v>2634</v>
      </c>
      <c r="AE201" s="428"/>
      <c r="AF201" s="428" t="s">
        <v>2634</v>
      </c>
      <c r="AG201" s="428"/>
      <c r="AH201" s="428" t="s">
        <v>2634</v>
      </c>
      <c r="AI201" s="428"/>
      <c r="AJ201" s="428" t="s">
        <v>2634</v>
      </c>
      <c r="AK201" s="428"/>
      <c r="AL201" s="428" t="s">
        <v>2634</v>
      </c>
      <c r="AM201" s="428"/>
      <c r="AN201" s="428" t="s">
        <v>2633</v>
      </c>
      <c r="AO201" s="428" t="s">
        <v>4076</v>
      </c>
      <c r="AP201" s="428" t="s">
        <v>4077</v>
      </c>
      <c r="AQ201" s="428" t="s">
        <v>2637</v>
      </c>
      <c r="AR201" s="428" t="s">
        <v>4068</v>
      </c>
      <c r="AS201" s="428" t="s">
        <v>4077</v>
      </c>
      <c r="AT201" s="428"/>
      <c r="AU201" s="428"/>
      <c r="AV201" s="428" t="s">
        <v>2641</v>
      </c>
      <c r="AW201" s="428" t="s">
        <v>2634</v>
      </c>
      <c r="AX201" s="428"/>
      <c r="AY201" s="428" t="s">
        <v>2634</v>
      </c>
      <c r="AZ201" s="428"/>
      <c r="BA201" s="428" t="s">
        <v>3971</v>
      </c>
      <c r="BB201" s="428" t="s">
        <v>3970</v>
      </c>
      <c r="BC201" s="428" t="s">
        <v>2634</v>
      </c>
      <c r="BD201" s="428"/>
      <c r="BE201" s="428" t="s">
        <v>2634</v>
      </c>
      <c r="BF201" s="428" t="s">
        <v>2634</v>
      </c>
      <c r="BG201" s="428" t="s">
        <v>2634</v>
      </c>
      <c r="BH201" s="428"/>
      <c r="BI201" s="428"/>
      <c r="BJ201" s="428"/>
      <c r="BK201" s="428" t="s">
        <v>889</v>
      </c>
      <c r="BL201" s="428">
        <v>96.3</v>
      </c>
      <c r="BM201" s="211">
        <f t="shared" si="46"/>
        <v>17.043674415690205</v>
      </c>
      <c r="BN201" s="428" t="s">
        <v>890</v>
      </c>
      <c r="BO201" s="428">
        <v>84</v>
      </c>
      <c r="BP201" s="211">
        <f t="shared" si="47"/>
        <v>47.872673726423962</v>
      </c>
      <c r="BQ201" s="428" t="s">
        <v>891</v>
      </c>
      <c r="BR201" s="428">
        <v>76.7</v>
      </c>
      <c r="BS201" s="211">
        <f t="shared" si="48"/>
        <v>66.169559496209047</v>
      </c>
      <c r="BT201" s="428" t="s">
        <v>6519</v>
      </c>
      <c r="BU201" s="428">
        <v>75</v>
      </c>
      <c r="BV201" s="211">
        <f t="shared" si="49"/>
        <v>70.430478100131594</v>
      </c>
      <c r="BW201" s="428" t="s">
        <v>3463</v>
      </c>
      <c r="BX201" s="428">
        <v>73</v>
      </c>
      <c r="BY201" s="211">
        <f t="shared" si="54"/>
        <v>75.443323516511072</v>
      </c>
      <c r="BZ201" s="428" t="s">
        <v>7574</v>
      </c>
      <c r="CA201" s="428">
        <v>67</v>
      </c>
      <c r="CB201" s="212">
        <f t="shared" si="50"/>
        <v>90.481859765649503</v>
      </c>
      <c r="CC201" s="428" t="s">
        <v>7575</v>
      </c>
      <c r="CD201" s="428">
        <v>78</v>
      </c>
      <c r="CE201" s="212">
        <f t="shared" si="51"/>
        <v>62.911209975562386</v>
      </c>
      <c r="CF201" s="428"/>
      <c r="CG201" s="428"/>
      <c r="CH201" s="212">
        <f t="shared" si="52"/>
        <v>258.41218121436185</v>
      </c>
      <c r="CI201" s="428"/>
      <c r="CJ201" s="428"/>
      <c r="CK201" s="212">
        <f t="shared" si="53"/>
        <v>258.41218121436185</v>
      </c>
      <c r="CL201" s="207">
        <v>78</v>
      </c>
      <c r="CM201" s="211">
        <f t="shared" si="43"/>
        <v>62.911209975562386</v>
      </c>
      <c r="CN201" s="208">
        <v>65</v>
      </c>
      <c r="CO201" s="428"/>
      <c r="CP201" s="428"/>
      <c r="CQ201" s="213">
        <v>3</v>
      </c>
      <c r="CR201" s="213">
        <v>1</v>
      </c>
      <c r="CS201" s="211">
        <v>1</v>
      </c>
      <c r="CT201" s="214">
        <v>0.5</v>
      </c>
      <c r="CU201" s="214">
        <v>0.5</v>
      </c>
      <c r="CV201" s="214">
        <v>0.25</v>
      </c>
      <c r="CW201" s="214">
        <v>0.5</v>
      </c>
      <c r="CX201" s="431">
        <f t="shared" si="55"/>
        <v>6.75</v>
      </c>
      <c r="CY201" s="431" t="s">
        <v>2838</v>
      </c>
      <c r="CZ201" s="431" t="s">
        <v>2634</v>
      </c>
      <c r="DA201" s="431"/>
      <c r="DB201" s="211" t="s">
        <v>2644</v>
      </c>
      <c r="DC201" s="211" t="s">
        <v>2646</v>
      </c>
      <c r="DD201" s="211" t="s">
        <v>2646</v>
      </c>
      <c r="DE201" s="211" t="s">
        <v>2649</v>
      </c>
      <c r="DF201" s="211" t="s">
        <v>32</v>
      </c>
      <c r="DG201" s="211" t="s">
        <v>2653</v>
      </c>
      <c r="DH201" s="211" t="s">
        <v>2653</v>
      </c>
      <c r="DI201" s="211" t="s">
        <v>2657</v>
      </c>
      <c r="DJ201" s="211" t="s">
        <v>2659</v>
      </c>
      <c r="DK201" s="211" t="s">
        <v>2659</v>
      </c>
      <c r="DL201" s="211" t="s">
        <v>2659</v>
      </c>
      <c r="DM201" s="211" t="s">
        <v>2663</v>
      </c>
      <c r="DN201" s="428" t="s">
        <v>4001</v>
      </c>
      <c r="DO201" s="428" t="s">
        <v>4002</v>
      </c>
      <c r="DP201" s="428" t="s">
        <v>4064</v>
      </c>
      <c r="DQ201" s="428" t="s">
        <v>4069</v>
      </c>
      <c r="DR201" s="428"/>
      <c r="DS201" s="428" t="s">
        <v>2633</v>
      </c>
      <c r="DT201" s="428" t="s">
        <v>4072</v>
      </c>
      <c r="DU201" s="211" t="s">
        <v>2634</v>
      </c>
      <c r="DV201" s="211" t="s">
        <v>2633</v>
      </c>
      <c r="DW201" s="211" t="s">
        <v>7576</v>
      </c>
      <c r="DX201" s="215" t="s">
        <v>892</v>
      </c>
      <c r="DY201" s="169" t="s">
        <v>3464</v>
      </c>
      <c r="DZ201" s="215" t="s">
        <v>886</v>
      </c>
      <c r="EA201" s="208">
        <v>3</v>
      </c>
      <c r="EB201" s="432" t="s">
        <v>893</v>
      </c>
      <c r="EC201" s="215"/>
      <c r="ED201" s="209"/>
      <c r="EE201" s="209"/>
      <c r="EF201" s="433"/>
      <c r="EG201" s="433"/>
      <c r="EH201" s="433"/>
      <c r="EI201" s="433"/>
      <c r="EJ201" s="433"/>
      <c r="EK201" s="433"/>
      <c r="EL201" s="433"/>
      <c r="EM201" s="433"/>
      <c r="EN201" s="433"/>
      <c r="EO201" s="433"/>
      <c r="EP201" s="433"/>
      <c r="EQ201" s="433"/>
      <c r="ER201" s="433"/>
      <c r="ES201" s="433"/>
      <c r="ET201" s="433"/>
      <c r="EU201" s="433"/>
      <c r="EV201" s="433"/>
      <c r="EW201" s="433"/>
      <c r="EX201" s="433"/>
      <c r="EY201" s="433"/>
      <c r="EZ201" s="433"/>
      <c r="FA201" s="433"/>
      <c r="FB201" s="433"/>
      <c r="FC201" s="433"/>
      <c r="FD201" s="433"/>
      <c r="FE201" s="433"/>
      <c r="FF201" s="433"/>
      <c r="FG201" s="433"/>
      <c r="FH201" s="433"/>
      <c r="FI201" s="433"/>
      <c r="FJ201" s="433"/>
      <c r="FK201" s="433"/>
      <c r="FL201" s="433"/>
      <c r="FM201" s="433"/>
      <c r="FN201" s="433"/>
      <c r="FO201" s="433"/>
      <c r="FP201" s="433"/>
      <c r="FQ201" s="433"/>
      <c r="FR201" s="433"/>
      <c r="FS201" s="433"/>
      <c r="FT201" s="433"/>
      <c r="FU201" s="433"/>
      <c r="FV201" s="433"/>
      <c r="FW201" s="433"/>
      <c r="FX201" s="433"/>
    </row>
    <row r="202" spans="1:180" s="434" customFormat="1" ht="18" hidden="1" customHeight="1" x14ac:dyDescent="0.25">
      <c r="A202" s="189">
        <v>200</v>
      </c>
      <c r="B202" s="2063"/>
      <c r="C202" s="428" t="s">
        <v>7982</v>
      </c>
      <c r="D202" s="428" t="s">
        <v>22</v>
      </c>
      <c r="E202" s="428" t="s">
        <v>4150</v>
      </c>
      <c r="F202" s="428">
        <v>424435</v>
      </c>
      <c r="G202" s="428">
        <v>23</v>
      </c>
      <c r="H202" s="428" t="s">
        <v>2634</v>
      </c>
      <c r="I202" s="428" t="s">
        <v>2634</v>
      </c>
      <c r="J202" s="428" t="s">
        <v>2633</v>
      </c>
      <c r="K202" s="428">
        <v>500245111</v>
      </c>
      <c r="L202" s="428">
        <v>146</v>
      </c>
      <c r="M202" s="428">
        <v>177</v>
      </c>
      <c r="N202" s="211">
        <f t="shared" si="56"/>
        <v>46.602189664528069</v>
      </c>
      <c r="O202" s="429">
        <v>2</v>
      </c>
      <c r="P202" s="211">
        <f t="shared" si="44"/>
        <v>78.322500000000005</v>
      </c>
      <c r="Q202" s="211">
        <f t="shared" si="45"/>
        <v>67.677499999999995</v>
      </c>
      <c r="R202" s="428"/>
      <c r="S202" s="430">
        <v>40716</v>
      </c>
      <c r="T202" s="428" t="s">
        <v>253</v>
      </c>
      <c r="U202" s="428" t="s">
        <v>2490</v>
      </c>
      <c r="V202" s="428" t="s">
        <v>894</v>
      </c>
      <c r="W202" s="428" t="s">
        <v>2923</v>
      </c>
      <c r="X202" s="428" t="s">
        <v>2634</v>
      </c>
      <c r="Y202" s="428"/>
      <c r="Z202" s="428" t="s">
        <v>2634</v>
      </c>
      <c r="AA202" s="428"/>
      <c r="AB202" s="428" t="s">
        <v>2633</v>
      </c>
      <c r="AC202" s="428" t="s">
        <v>2635</v>
      </c>
      <c r="AD202" s="428" t="s">
        <v>2634</v>
      </c>
      <c r="AE202" s="428"/>
      <c r="AF202" s="428" t="s">
        <v>2634</v>
      </c>
      <c r="AG202" s="428"/>
      <c r="AH202" s="428" t="s">
        <v>2634</v>
      </c>
      <c r="AI202" s="428"/>
      <c r="AJ202" s="428" t="s">
        <v>2634</v>
      </c>
      <c r="AK202" s="428"/>
      <c r="AL202" s="428" t="s">
        <v>2634</v>
      </c>
      <c r="AM202" s="428"/>
      <c r="AN202" s="428" t="s">
        <v>2634</v>
      </c>
      <c r="AO202" s="428"/>
      <c r="AP202" s="428"/>
      <c r="AQ202" s="428" t="s">
        <v>2637</v>
      </c>
      <c r="AR202" s="428"/>
      <c r="AS202" s="428"/>
      <c r="AT202" s="428"/>
      <c r="AU202" s="428"/>
      <c r="AV202" s="428"/>
      <c r="AW202" s="428" t="s">
        <v>2634</v>
      </c>
      <c r="AX202" s="428"/>
      <c r="AY202" s="428" t="s">
        <v>2634</v>
      </c>
      <c r="AZ202" s="428"/>
      <c r="BA202" s="428"/>
      <c r="BB202" s="428"/>
      <c r="BC202" s="428"/>
      <c r="BD202" s="428"/>
      <c r="BE202" s="428" t="s">
        <v>2634</v>
      </c>
      <c r="BF202" s="428" t="s">
        <v>2634</v>
      </c>
      <c r="BG202" s="428" t="s">
        <v>2634</v>
      </c>
      <c r="BH202" s="428"/>
      <c r="BI202" s="428"/>
      <c r="BJ202" s="428"/>
      <c r="BK202" s="428">
        <v>135.80000000000001</v>
      </c>
      <c r="BL202" s="428">
        <v>135.80000000000001</v>
      </c>
      <c r="BM202" s="211">
        <f t="shared" si="46"/>
        <v>15.071478704148337</v>
      </c>
      <c r="BN202" s="428">
        <v>122</v>
      </c>
      <c r="BO202" s="428">
        <v>122</v>
      </c>
      <c r="BP202" s="211">
        <f t="shared" si="47"/>
        <v>35.462302833290238</v>
      </c>
      <c r="BQ202" s="428" t="s">
        <v>895</v>
      </c>
      <c r="BR202" s="428">
        <v>111.5</v>
      </c>
      <c r="BS202" s="211">
        <f t="shared" si="48"/>
        <v>50.977060322854719</v>
      </c>
      <c r="BT202" s="428" t="s">
        <v>896</v>
      </c>
      <c r="BU202" s="428">
        <v>102</v>
      </c>
      <c r="BV202" s="211">
        <f t="shared" si="49"/>
        <v>65.014221861032112</v>
      </c>
      <c r="BW202" s="428">
        <v>87.9</v>
      </c>
      <c r="BX202" s="428">
        <v>87.9</v>
      </c>
      <c r="BY202" s="211">
        <f t="shared" si="54"/>
        <v>85.848324775590115</v>
      </c>
      <c r="BZ202" s="428" t="s">
        <v>3773</v>
      </c>
      <c r="CA202" s="428">
        <v>79.900000000000006</v>
      </c>
      <c r="CB202" s="212">
        <f t="shared" si="50"/>
        <v>97.669092386686856</v>
      </c>
      <c r="CC202" s="428" t="s">
        <v>7472</v>
      </c>
      <c r="CD202" s="428">
        <v>76</v>
      </c>
      <c r="CE202" s="212">
        <f t="shared" si="51"/>
        <v>103.43171659709654</v>
      </c>
      <c r="CF202" s="428"/>
      <c r="CG202" s="428"/>
      <c r="CH202" s="212">
        <f t="shared" si="52"/>
        <v>215.72900890251563</v>
      </c>
      <c r="CI202" s="428"/>
      <c r="CJ202" s="428"/>
      <c r="CK202" s="212">
        <f t="shared" si="53"/>
        <v>215.72900890251563</v>
      </c>
      <c r="CL202" s="207">
        <v>76</v>
      </c>
      <c r="CM202" s="211">
        <f t="shared" si="43"/>
        <v>103.43171659709654</v>
      </c>
      <c r="CN202" s="208">
        <v>60</v>
      </c>
      <c r="CO202" s="428"/>
      <c r="CP202" s="428"/>
      <c r="CQ202" s="213">
        <v>3</v>
      </c>
      <c r="CR202" s="213">
        <v>1</v>
      </c>
      <c r="CS202" s="211">
        <v>1</v>
      </c>
      <c r="CT202" s="214">
        <v>0.5</v>
      </c>
      <c r="CU202" s="214">
        <v>0.5</v>
      </c>
      <c r="CV202" s="214">
        <v>0.5</v>
      </c>
      <c r="CW202" s="214"/>
      <c r="CX202" s="431">
        <f t="shared" si="55"/>
        <v>6.5</v>
      </c>
      <c r="CY202" s="431" t="s">
        <v>2838</v>
      </c>
      <c r="CZ202" s="431" t="s">
        <v>2633</v>
      </c>
      <c r="DA202" s="431" t="s">
        <v>3975</v>
      </c>
      <c r="DB202" s="211" t="s">
        <v>2645</v>
      </c>
      <c r="DC202" s="211" t="s">
        <v>2646</v>
      </c>
      <c r="DD202" s="211" t="s">
        <v>2647</v>
      </c>
      <c r="DE202" s="211" t="s">
        <v>2651</v>
      </c>
      <c r="DF202" s="211" t="s">
        <v>32</v>
      </c>
      <c r="DG202" s="211" t="s">
        <v>32</v>
      </c>
      <c r="DH202" s="211" t="s">
        <v>2653</v>
      </c>
      <c r="DI202" s="211" t="s">
        <v>2656</v>
      </c>
      <c r="DJ202" s="211" t="s">
        <v>37</v>
      </c>
      <c r="DK202" s="211" t="s">
        <v>37</v>
      </c>
      <c r="DL202" s="211" t="s">
        <v>37</v>
      </c>
      <c r="DM202" s="211" t="s">
        <v>2663</v>
      </c>
      <c r="DN202" s="428" t="s">
        <v>4001</v>
      </c>
      <c r="DO202" s="428" t="s">
        <v>4002</v>
      </c>
      <c r="DP202" s="428"/>
      <c r="DQ202" s="428" t="s">
        <v>4068</v>
      </c>
      <c r="DR202" s="428"/>
      <c r="DS202" s="428" t="s">
        <v>2633</v>
      </c>
      <c r="DT202" s="428" t="s">
        <v>4072</v>
      </c>
      <c r="DU202" s="211" t="s">
        <v>2634</v>
      </c>
      <c r="DV202" s="211" t="s">
        <v>2633</v>
      </c>
      <c r="DW202" s="211"/>
      <c r="DX202" s="215" t="s">
        <v>272</v>
      </c>
      <c r="DY202" s="169" t="s">
        <v>3455</v>
      </c>
      <c r="DZ202" s="215" t="s">
        <v>897</v>
      </c>
      <c r="EA202" s="208">
        <v>3</v>
      </c>
      <c r="EB202" s="432" t="s">
        <v>898</v>
      </c>
      <c r="EC202" s="215"/>
      <c r="ED202" s="209"/>
      <c r="EE202" s="209"/>
      <c r="EF202" s="433"/>
      <c r="EG202" s="433"/>
      <c r="EH202" s="433"/>
      <c r="EI202" s="433"/>
      <c r="EJ202" s="433"/>
      <c r="EK202" s="433"/>
      <c r="EL202" s="433"/>
      <c r="EM202" s="433"/>
      <c r="EN202" s="433"/>
      <c r="EO202" s="433"/>
      <c r="EP202" s="433"/>
      <c r="EQ202" s="433"/>
      <c r="ER202" s="433"/>
      <c r="ES202" s="433"/>
      <c r="ET202" s="433"/>
      <c r="EU202" s="433"/>
      <c r="EV202" s="433"/>
      <c r="EW202" s="433"/>
      <c r="EX202" s="433"/>
      <c r="EY202" s="433"/>
      <c r="EZ202" s="433"/>
      <c r="FA202" s="433"/>
      <c r="FB202" s="433"/>
      <c r="FC202" s="433"/>
      <c r="FD202" s="433"/>
      <c r="FE202" s="433"/>
      <c r="FF202" s="433"/>
      <c r="FG202" s="433"/>
      <c r="FH202" s="433"/>
      <c r="FI202" s="433"/>
      <c r="FJ202" s="433"/>
      <c r="FK202" s="433"/>
      <c r="FL202" s="433"/>
      <c r="FM202" s="433"/>
      <c r="FN202" s="433"/>
      <c r="FO202" s="433"/>
      <c r="FP202" s="433"/>
      <c r="FQ202" s="433"/>
      <c r="FR202" s="433"/>
      <c r="FS202" s="433"/>
      <c r="FT202" s="433"/>
      <c r="FU202" s="433"/>
      <c r="FV202" s="433"/>
      <c r="FW202" s="433"/>
      <c r="FX202" s="433"/>
    </row>
    <row r="203" spans="1:180" s="434" customFormat="1" ht="15.75" hidden="1" customHeight="1" x14ac:dyDescent="0.25">
      <c r="A203" s="189">
        <v>201</v>
      </c>
      <c r="B203" s="2063"/>
      <c r="C203" s="428" t="s">
        <v>7983</v>
      </c>
      <c r="D203" s="428" t="s">
        <v>23</v>
      </c>
      <c r="E203" s="428" t="s">
        <v>4114</v>
      </c>
      <c r="F203" s="428">
        <v>425564</v>
      </c>
      <c r="G203" s="428">
        <v>41</v>
      </c>
      <c r="H203" s="428" t="s">
        <v>2633</v>
      </c>
      <c r="I203" s="428" t="s">
        <v>2633</v>
      </c>
      <c r="J203" s="428" t="s">
        <v>2633</v>
      </c>
      <c r="K203" s="428">
        <v>505107855</v>
      </c>
      <c r="L203" s="428">
        <v>105.7</v>
      </c>
      <c r="M203" s="428">
        <v>166</v>
      </c>
      <c r="N203" s="451">
        <f t="shared" si="56"/>
        <v>38.358252286253446</v>
      </c>
      <c r="O203" s="452">
        <v>1</v>
      </c>
      <c r="P203" s="453">
        <f t="shared" si="44"/>
        <v>68.89</v>
      </c>
      <c r="Q203" s="453">
        <f t="shared" si="45"/>
        <v>36.81</v>
      </c>
      <c r="R203" s="438"/>
      <c r="S203" s="430">
        <v>40716</v>
      </c>
      <c r="T203" s="428" t="s">
        <v>313</v>
      </c>
      <c r="U203" s="428">
        <v>2</v>
      </c>
      <c r="V203" s="428" t="s">
        <v>899</v>
      </c>
      <c r="W203" s="428"/>
      <c r="X203" s="428" t="s">
        <v>2634</v>
      </c>
      <c r="Y203" s="428"/>
      <c r="Z203" s="428" t="s">
        <v>2634</v>
      </c>
      <c r="AA203" s="428"/>
      <c r="AB203" s="428" t="s">
        <v>2634</v>
      </c>
      <c r="AC203" s="428"/>
      <c r="AD203" s="428" t="s">
        <v>2634</v>
      </c>
      <c r="AE203" s="428"/>
      <c r="AF203" s="428" t="s">
        <v>2634</v>
      </c>
      <c r="AG203" s="428"/>
      <c r="AH203" s="428" t="s">
        <v>2634</v>
      </c>
      <c r="AI203" s="428"/>
      <c r="AJ203" s="428" t="s">
        <v>2634</v>
      </c>
      <c r="AK203" s="428"/>
      <c r="AL203" s="428" t="s">
        <v>2634</v>
      </c>
      <c r="AM203" s="428"/>
      <c r="AN203" s="428" t="s">
        <v>2634</v>
      </c>
      <c r="AO203" s="428"/>
      <c r="AP203" s="428"/>
      <c r="AQ203" s="428" t="s">
        <v>2638</v>
      </c>
      <c r="AR203" s="428" t="s">
        <v>4068</v>
      </c>
      <c r="AS203" s="428" t="s">
        <v>4078</v>
      </c>
      <c r="AT203" s="428"/>
      <c r="AU203" s="428"/>
      <c r="AV203" s="428"/>
      <c r="AW203" s="428" t="s">
        <v>2634</v>
      </c>
      <c r="AX203" s="428"/>
      <c r="AY203" s="428" t="s">
        <v>2634</v>
      </c>
      <c r="AZ203" s="428"/>
      <c r="BA203" s="428" t="s">
        <v>3971</v>
      </c>
      <c r="BB203" s="428" t="s">
        <v>3970</v>
      </c>
      <c r="BC203" s="428" t="s">
        <v>2633</v>
      </c>
      <c r="BD203" s="428"/>
      <c r="BE203" s="428" t="s">
        <v>2634</v>
      </c>
      <c r="BF203" s="428" t="s">
        <v>2634</v>
      </c>
      <c r="BG203" s="428" t="s">
        <v>2634</v>
      </c>
      <c r="BH203" s="428"/>
      <c r="BI203" s="428"/>
      <c r="BJ203" s="428"/>
      <c r="BK203" s="428" t="s">
        <v>900</v>
      </c>
      <c r="BL203" s="428">
        <v>100.5</v>
      </c>
      <c r="BM203" s="211">
        <f t="shared" si="46"/>
        <v>14.126596033686505</v>
      </c>
      <c r="BN203" s="428">
        <v>89</v>
      </c>
      <c r="BO203" s="428">
        <v>89</v>
      </c>
      <c r="BP203" s="211">
        <f t="shared" si="47"/>
        <v>45.368106492800877</v>
      </c>
      <c r="BQ203" s="428" t="s">
        <v>901</v>
      </c>
      <c r="BR203" s="428">
        <v>89</v>
      </c>
      <c r="BS203" s="211">
        <f t="shared" si="48"/>
        <v>45.368106492800877</v>
      </c>
      <c r="BT203" s="428" t="s">
        <v>902</v>
      </c>
      <c r="BU203" s="428">
        <v>89</v>
      </c>
      <c r="BV203" s="211">
        <f t="shared" si="49"/>
        <v>45.368106492800877</v>
      </c>
      <c r="BW203" s="428" t="s">
        <v>86</v>
      </c>
      <c r="BX203" s="428">
        <v>88</v>
      </c>
      <c r="BY203" s="211">
        <f t="shared" si="54"/>
        <v>48.084759576202124</v>
      </c>
      <c r="BZ203" s="428"/>
      <c r="CA203" s="428"/>
      <c r="CB203" s="212">
        <f t="shared" si="50"/>
        <v>287.15023091551205</v>
      </c>
      <c r="CC203" s="428" t="s">
        <v>7487</v>
      </c>
      <c r="CD203" s="428">
        <v>75</v>
      </c>
      <c r="CE203" s="212">
        <f t="shared" si="51"/>
        <v>83.401249660418358</v>
      </c>
      <c r="CF203" s="428"/>
      <c r="CG203" s="428"/>
      <c r="CH203" s="212">
        <f t="shared" si="52"/>
        <v>287.15023091551205</v>
      </c>
      <c r="CI203" s="442"/>
      <c r="CJ203" s="442"/>
      <c r="CK203" s="212">
        <f t="shared" si="53"/>
        <v>287.15023091551205</v>
      </c>
      <c r="CL203" s="207">
        <v>75</v>
      </c>
      <c r="CM203" s="211">
        <f t="shared" si="43"/>
        <v>83.401249660418358</v>
      </c>
      <c r="CN203" s="208">
        <v>90</v>
      </c>
      <c r="CO203" s="428"/>
      <c r="CP203" s="428"/>
      <c r="CQ203" s="213"/>
      <c r="CR203" s="213"/>
      <c r="CS203" s="211">
        <v>1</v>
      </c>
      <c r="CT203" s="214">
        <v>0.25</v>
      </c>
      <c r="CU203" s="214">
        <v>0.25</v>
      </c>
      <c r="CV203" s="214">
        <v>0.25</v>
      </c>
      <c r="CW203" s="214">
        <v>0.5</v>
      </c>
      <c r="CX203" s="431">
        <f t="shared" si="55"/>
        <v>2.25</v>
      </c>
      <c r="CY203" s="431"/>
      <c r="CZ203" s="431" t="s">
        <v>2634</v>
      </c>
      <c r="DA203" s="431"/>
      <c r="DB203" s="211" t="s">
        <v>2643</v>
      </c>
      <c r="DC203" s="211" t="s">
        <v>2648</v>
      </c>
      <c r="DD203" s="211" t="s">
        <v>2647</v>
      </c>
      <c r="DE203" s="211" t="s">
        <v>2651</v>
      </c>
      <c r="DF203" s="211" t="s">
        <v>32</v>
      </c>
      <c r="DG203" s="211" t="s">
        <v>5009</v>
      </c>
      <c r="DH203" s="211" t="s">
        <v>5009</v>
      </c>
      <c r="DI203" s="211" t="s">
        <v>2658</v>
      </c>
      <c r="DJ203" s="211" t="s">
        <v>37</v>
      </c>
      <c r="DK203" s="211" t="s">
        <v>37</v>
      </c>
      <c r="DL203" s="211" t="s">
        <v>37</v>
      </c>
      <c r="DM203" s="211" t="s">
        <v>2663</v>
      </c>
      <c r="DN203" s="428" t="s">
        <v>4001</v>
      </c>
      <c r="DO203" s="428" t="s">
        <v>4002</v>
      </c>
      <c r="DP203" s="428"/>
      <c r="DQ203" s="428" t="s">
        <v>4069</v>
      </c>
      <c r="DR203" s="428"/>
      <c r="DS203" s="428" t="s">
        <v>2633</v>
      </c>
      <c r="DT203" s="428" t="s">
        <v>4072</v>
      </c>
      <c r="DU203" s="211" t="s">
        <v>2634</v>
      </c>
      <c r="DV203" s="211" t="s">
        <v>2633</v>
      </c>
      <c r="DW203" s="211"/>
      <c r="DX203" s="215" t="s">
        <v>903</v>
      </c>
      <c r="DY203" s="169" t="s">
        <v>904</v>
      </c>
      <c r="DZ203" s="215" t="s">
        <v>905</v>
      </c>
      <c r="EA203" s="208">
        <v>3</v>
      </c>
      <c r="EB203" s="432"/>
      <c r="EC203" s="215"/>
      <c r="ED203" s="169"/>
      <c r="EE203" s="169"/>
      <c r="EF203" s="433"/>
      <c r="EG203" s="433"/>
      <c r="EH203" s="433"/>
      <c r="EI203" s="433"/>
      <c r="EJ203" s="433"/>
      <c r="EK203" s="433"/>
      <c r="EL203" s="433"/>
      <c r="EM203" s="433"/>
      <c r="EN203" s="433"/>
      <c r="EO203" s="433"/>
      <c r="EP203" s="433"/>
      <c r="EQ203" s="433"/>
      <c r="ER203" s="433"/>
      <c r="ES203" s="433"/>
      <c r="ET203" s="433"/>
      <c r="EU203" s="433"/>
      <c r="EV203" s="433"/>
      <c r="EW203" s="433"/>
      <c r="EX203" s="433"/>
      <c r="EY203" s="433"/>
      <c r="EZ203" s="433"/>
      <c r="FA203" s="433"/>
      <c r="FB203" s="433"/>
      <c r="FC203" s="433"/>
      <c r="FD203" s="433"/>
      <c r="FE203" s="433"/>
      <c r="FF203" s="433"/>
      <c r="FG203" s="433"/>
      <c r="FH203" s="433"/>
      <c r="FI203" s="433"/>
      <c r="FJ203" s="433"/>
      <c r="FK203" s="433"/>
      <c r="FL203" s="433"/>
      <c r="FM203" s="433"/>
      <c r="FN203" s="433"/>
      <c r="FO203" s="433"/>
      <c r="FP203" s="433"/>
      <c r="FQ203" s="433"/>
      <c r="FR203" s="433"/>
      <c r="FS203" s="433"/>
      <c r="FT203" s="433"/>
      <c r="FU203" s="433"/>
      <c r="FV203" s="433"/>
      <c r="FW203" s="433"/>
      <c r="FX203" s="433"/>
    </row>
    <row r="204" spans="1:180" s="434" customFormat="1" ht="15.75" hidden="1" customHeight="1" x14ac:dyDescent="0.25">
      <c r="A204" s="189">
        <v>202</v>
      </c>
      <c r="B204" s="2063"/>
      <c r="C204" s="428" t="s">
        <v>7984</v>
      </c>
      <c r="D204" s="428" t="s">
        <v>23</v>
      </c>
      <c r="E204" s="428" t="s">
        <v>4114</v>
      </c>
      <c r="F204" s="428">
        <v>433030</v>
      </c>
      <c r="G204" s="428">
        <v>37</v>
      </c>
      <c r="H204" s="428" t="s">
        <v>2633</v>
      </c>
      <c r="I204" s="428" t="s">
        <v>2633</v>
      </c>
      <c r="J204" s="428" t="s">
        <v>2634</v>
      </c>
      <c r="K204" s="428">
        <v>504212569</v>
      </c>
      <c r="L204" s="428">
        <v>120.7</v>
      </c>
      <c r="M204" s="428">
        <v>163</v>
      </c>
      <c r="N204" s="211">
        <f t="shared" si="56"/>
        <v>45.428883285031432</v>
      </c>
      <c r="O204" s="429">
        <v>2</v>
      </c>
      <c r="P204" s="211">
        <f t="shared" si="44"/>
        <v>66.422499999999999</v>
      </c>
      <c r="Q204" s="211">
        <f t="shared" si="45"/>
        <v>54.277500000000003</v>
      </c>
      <c r="R204" s="428"/>
      <c r="S204" s="430">
        <v>40717</v>
      </c>
      <c r="T204" s="428" t="s">
        <v>520</v>
      </c>
      <c r="U204" s="428">
        <v>4</v>
      </c>
      <c r="V204" s="428" t="s">
        <v>906</v>
      </c>
      <c r="W204" s="428"/>
      <c r="X204" s="428" t="s">
        <v>2634</v>
      </c>
      <c r="Y204" s="428"/>
      <c r="Z204" s="428" t="s">
        <v>2634</v>
      </c>
      <c r="AA204" s="428"/>
      <c r="AB204" s="428" t="s">
        <v>2633</v>
      </c>
      <c r="AC204" s="428" t="s">
        <v>2635</v>
      </c>
      <c r="AD204" s="428" t="s">
        <v>2634</v>
      </c>
      <c r="AE204" s="428"/>
      <c r="AF204" s="428" t="s">
        <v>2634</v>
      </c>
      <c r="AG204" s="428"/>
      <c r="AH204" s="428" t="s">
        <v>2634</v>
      </c>
      <c r="AI204" s="428"/>
      <c r="AJ204" s="428" t="s">
        <v>2634</v>
      </c>
      <c r="AK204" s="428"/>
      <c r="AL204" s="428" t="s">
        <v>2634</v>
      </c>
      <c r="AM204" s="428"/>
      <c r="AN204" s="428" t="s">
        <v>2634</v>
      </c>
      <c r="AO204" s="428"/>
      <c r="AP204" s="428"/>
      <c r="AQ204" s="428" t="s">
        <v>2637</v>
      </c>
      <c r="AR204" s="428"/>
      <c r="AS204" s="428"/>
      <c r="AT204" s="428"/>
      <c r="AU204" s="428"/>
      <c r="AV204" s="428"/>
      <c r="AW204" s="428" t="s">
        <v>2634</v>
      </c>
      <c r="AX204" s="428"/>
      <c r="AY204" s="428" t="s">
        <v>2634</v>
      </c>
      <c r="AZ204" s="428"/>
      <c r="BA204" s="428" t="s">
        <v>3970</v>
      </c>
      <c r="BB204" s="428" t="s">
        <v>3970</v>
      </c>
      <c r="BC204" s="428" t="s">
        <v>2634</v>
      </c>
      <c r="BD204" s="428"/>
      <c r="BE204" s="428" t="s">
        <v>2634</v>
      </c>
      <c r="BF204" s="428" t="s">
        <v>2634</v>
      </c>
      <c r="BG204" s="428" t="s">
        <v>2634</v>
      </c>
      <c r="BH204" s="428"/>
      <c r="BI204" s="428"/>
      <c r="BJ204" s="428"/>
      <c r="BK204" s="428"/>
      <c r="BL204" s="428"/>
      <c r="BM204" s="211">
        <f t="shared" si="46"/>
        <v>222.37575422596839</v>
      </c>
      <c r="BN204" s="428">
        <v>100</v>
      </c>
      <c r="BO204" s="428">
        <v>100</v>
      </c>
      <c r="BP204" s="211">
        <f t="shared" si="47"/>
        <v>38.137349730551335</v>
      </c>
      <c r="BQ204" s="428">
        <v>88</v>
      </c>
      <c r="BR204" s="428">
        <v>88</v>
      </c>
      <c r="BS204" s="211">
        <f t="shared" si="48"/>
        <v>60.245958270001388</v>
      </c>
      <c r="BT204" s="428" t="s">
        <v>907</v>
      </c>
      <c r="BU204" s="428">
        <v>85</v>
      </c>
      <c r="BV204" s="211">
        <f t="shared" si="49"/>
        <v>65.7731104048639</v>
      </c>
      <c r="BW204" s="428" t="s">
        <v>908</v>
      </c>
      <c r="BX204" s="428">
        <v>80</v>
      </c>
      <c r="BY204" s="211">
        <f t="shared" si="54"/>
        <v>74.98503062963475</v>
      </c>
      <c r="BZ204" s="428" t="s">
        <v>3144</v>
      </c>
      <c r="CA204" s="428">
        <v>80</v>
      </c>
      <c r="CB204" s="212">
        <f t="shared" si="50"/>
        <v>74.98503062963475</v>
      </c>
      <c r="CC204" s="428" t="s">
        <v>7151</v>
      </c>
      <c r="CD204" s="428">
        <v>81</v>
      </c>
      <c r="CE204" s="212">
        <f t="shared" si="51"/>
        <v>73.142646584680577</v>
      </c>
      <c r="CF204" s="428"/>
      <c r="CG204" s="428"/>
      <c r="CH204" s="212">
        <f t="shared" si="52"/>
        <v>222.37575422596839</v>
      </c>
      <c r="CI204" s="428"/>
      <c r="CJ204" s="428"/>
      <c r="CK204" s="212">
        <f t="shared" si="53"/>
        <v>222.37575422596839</v>
      </c>
      <c r="CL204" s="207">
        <v>81</v>
      </c>
      <c r="CM204" s="211">
        <f t="shared" si="43"/>
        <v>73.142646584680577</v>
      </c>
      <c r="CN204" s="208">
        <v>165</v>
      </c>
      <c r="CO204" s="428"/>
      <c r="CP204" s="428"/>
      <c r="CQ204" s="213">
        <v>3</v>
      </c>
      <c r="CR204" s="213">
        <v>1</v>
      </c>
      <c r="CS204" s="211">
        <v>1</v>
      </c>
      <c r="CT204" s="214">
        <v>0.5</v>
      </c>
      <c r="CU204" s="214">
        <v>0.5</v>
      </c>
      <c r="CV204" s="214">
        <v>0.5</v>
      </c>
      <c r="CW204" s="214">
        <v>0.5</v>
      </c>
      <c r="CX204" s="431">
        <f t="shared" si="55"/>
        <v>7</v>
      </c>
      <c r="CY204" s="431" t="s">
        <v>2838</v>
      </c>
      <c r="CZ204" s="431" t="s">
        <v>2634</v>
      </c>
      <c r="DA204" s="431"/>
      <c r="DB204" s="211" t="s">
        <v>2644</v>
      </c>
      <c r="DC204" s="211" t="s">
        <v>2648</v>
      </c>
      <c r="DD204" s="211" t="s">
        <v>2648</v>
      </c>
      <c r="DE204" s="211" t="s">
        <v>2649</v>
      </c>
      <c r="DF204" s="211" t="s">
        <v>32</v>
      </c>
      <c r="DG204" s="211" t="s">
        <v>2654</v>
      </c>
      <c r="DH204" s="211" t="s">
        <v>2654</v>
      </c>
      <c r="DI204" s="211" t="s">
        <v>2656</v>
      </c>
      <c r="DJ204" s="211" t="s">
        <v>37</v>
      </c>
      <c r="DK204" s="211" t="s">
        <v>2659</v>
      </c>
      <c r="DL204" s="211" t="s">
        <v>2659</v>
      </c>
      <c r="DM204" s="211" t="s">
        <v>2663</v>
      </c>
      <c r="DN204" s="428" t="s">
        <v>4001</v>
      </c>
      <c r="DO204" s="428" t="s">
        <v>4003</v>
      </c>
      <c r="DP204" s="428"/>
      <c r="DQ204" s="428" t="s">
        <v>4069</v>
      </c>
      <c r="DR204" s="428"/>
      <c r="DS204" s="428" t="s">
        <v>2633</v>
      </c>
      <c r="DT204" s="428" t="s">
        <v>4072</v>
      </c>
      <c r="DU204" s="211" t="s">
        <v>2634</v>
      </c>
      <c r="DV204" s="211" t="s">
        <v>2633</v>
      </c>
      <c r="DW204" s="211" t="s">
        <v>7152</v>
      </c>
      <c r="DX204" s="215" t="s">
        <v>94</v>
      </c>
      <c r="DY204" s="169" t="s">
        <v>3054</v>
      </c>
      <c r="DZ204" s="215" t="s">
        <v>909</v>
      </c>
      <c r="EA204" s="208">
        <v>3</v>
      </c>
      <c r="EB204" s="440" t="s">
        <v>3454</v>
      </c>
      <c r="EC204" s="215"/>
      <c r="ED204" s="209"/>
      <c r="EE204" s="209"/>
      <c r="EF204" s="433"/>
      <c r="EG204" s="433"/>
      <c r="EH204" s="433"/>
      <c r="EI204" s="433"/>
      <c r="EJ204" s="433"/>
      <c r="EK204" s="433"/>
      <c r="EL204" s="433"/>
      <c r="EM204" s="433"/>
      <c r="EN204" s="433"/>
      <c r="EO204" s="433"/>
      <c r="EP204" s="433"/>
      <c r="EQ204" s="433"/>
      <c r="ER204" s="433"/>
      <c r="ES204" s="433"/>
      <c r="ET204" s="433"/>
      <c r="EU204" s="433"/>
      <c r="EV204" s="433"/>
      <c r="EW204" s="433"/>
      <c r="EX204" s="433"/>
      <c r="EY204" s="433"/>
      <c r="EZ204" s="433"/>
      <c r="FA204" s="433"/>
      <c r="FB204" s="433"/>
      <c r="FC204" s="433"/>
      <c r="FD204" s="433"/>
      <c r="FE204" s="433"/>
      <c r="FF204" s="433"/>
      <c r="FG204" s="433"/>
      <c r="FH204" s="433"/>
      <c r="FI204" s="433"/>
      <c r="FJ204" s="433"/>
      <c r="FK204" s="433"/>
      <c r="FL204" s="433"/>
      <c r="FM204" s="433"/>
      <c r="FN204" s="433"/>
      <c r="FO204" s="433"/>
      <c r="FP204" s="433"/>
      <c r="FQ204" s="433"/>
      <c r="FR204" s="433"/>
      <c r="FS204" s="433"/>
      <c r="FT204" s="433"/>
      <c r="FU204" s="433"/>
      <c r="FV204" s="433"/>
      <c r="FW204" s="433"/>
      <c r="FX204" s="433"/>
    </row>
    <row r="205" spans="1:180" s="434" customFormat="1" ht="15.75" hidden="1" customHeight="1" x14ac:dyDescent="0.25">
      <c r="A205" s="472">
        <v>203</v>
      </c>
      <c r="B205" s="2063"/>
      <c r="C205" s="428" t="s">
        <v>7985</v>
      </c>
      <c r="D205" s="428" t="s">
        <v>22</v>
      </c>
      <c r="E205" s="428" t="s">
        <v>4150</v>
      </c>
      <c r="F205" s="428">
        <v>433771</v>
      </c>
      <c r="G205" s="428">
        <v>36</v>
      </c>
      <c r="H205" s="428"/>
      <c r="I205" s="428"/>
      <c r="J205" s="428"/>
      <c r="K205" s="428">
        <v>554449720</v>
      </c>
      <c r="L205" s="428">
        <v>162.1</v>
      </c>
      <c r="M205" s="428">
        <v>180</v>
      </c>
      <c r="N205" s="211">
        <f t="shared" si="56"/>
        <v>50.030864197530867</v>
      </c>
      <c r="O205" s="429">
        <v>3</v>
      </c>
      <c r="P205" s="211">
        <f t="shared" si="44"/>
        <v>81</v>
      </c>
      <c r="Q205" s="211">
        <f t="shared" si="45"/>
        <v>81.099999999999994</v>
      </c>
      <c r="R205" s="428"/>
      <c r="S205" s="430">
        <v>40719</v>
      </c>
      <c r="T205" s="435" t="s">
        <v>280</v>
      </c>
      <c r="U205" s="435" t="s">
        <v>8489</v>
      </c>
      <c r="V205" s="428" t="s">
        <v>910</v>
      </c>
      <c r="W205" s="428" t="s">
        <v>3145</v>
      </c>
      <c r="X205" s="428"/>
      <c r="Y205" s="428"/>
      <c r="Z205" s="428"/>
      <c r="AA205" s="428"/>
      <c r="AB205" s="428"/>
      <c r="AC205" s="428"/>
      <c r="AD205" s="428"/>
      <c r="AE205" s="428"/>
      <c r="AF205" s="428"/>
      <c r="AG205" s="428"/>
      <c r="AH205" s="428"/>
      <c r="AI205" s="428"/>
      <c r="AJ205" s="428"/>
      <c r="AK205" s="428"/>
      <c r="AL205" s="428"/>
      <c r="AM205" s="428"/>
      <c r="AN205" s="428" t="s">
        <v>2634</v>
      </c>
      <c r="AO205" s="428"/>
      <c r="AP205" s="428"/>
      <c r="AQ205" s="428" t="s">
        <v>2638</v>
      </c>
      <c r="AR205" s="428" t="s">
        <v>4068</v>
      </c>
      <c r="AS205" s="428" t="s">
        <v>4078</v>
      </c>
      <c r="AT205" s="428"/>
      <c r="AU205" s="428"/>
      <c r="AV205" s="428"/>
      <c r="AW205" s="428"/>
      <c r="AX205" s="428"/>
      <c r="AY205" s="428"/>
      <c r="AZ205" s="428"/>
      <c r="BA205" s="428"/>
      <c r="BB205" s="428"/>
      <c r="BC205" s="428"/>
      <c r="BD205" s="428"/>
      <c r="BE205" s="428"/>
      <c r="BF205" s="428"/>
      <c r="BG205" s="428"/>
      <c r="BH205" s="428"/>
      <c r="BI205" s="428"/>
      <c r="BJ205" s="428"/>
      <c r="BK205" s="428" t="s">
        <v>911</v>
      </c>
      <c r="BL205" s="428">
        <v>150.19999999999999</v>
      </c>
      <c r="BM205" s="211">
        <f t="shared" si="46"/>
        <v>14.673242909987676</v>
      </c>
      <c r="BN205" s="428">
        <v>132</v>
      </c>
      <c r="BO205" s="428">
        <v>132</v>
      </c>
      <c r="BP205" s="211">
        <f t="shared" si="47"/>
        <v>37.114673242909987</v>
      </c>
      <c r="BQ205" s="428" t="s">
        <v>912</v>
      </c>
      <c r="BR205" s="428">
        <v>124</v>
      </c>
      <c r="BS205" s="211">
        <f t="shared" si="48"/>
        <v>46.979038224414296</v>
      </c>
      <c r="BT205" s="428" t="s">
        <v>913</v>
      </c>
      <c r="BU205" s="428">
        <v>123</v>
      </c>
      <c r="BV205" s="211">
        <f t="shared" si="49"/>
        <v>48.212083847102335</v>
      </c>
      <c r="BW205" s="428">
        <v>110</v>
      </c>
      <c r="BX205" s="428">
        <v>110</v>
      </c>
      <c r="BY205" s="211">
        <f t="shared" si="54"/>
        <v>64.241676942046851</v>
      </c>
      <c r="BZ205" s="428" t="s">
        <v>3146</v>
      </c>
      <c r="CA205" s="428">
        <v>120</v>
      </c>
      <c r="CB205" s="212">
        <f t="shared" si="50"/>
        <v>51.911220715166465</v>
      </c>
      <c r="CC205" s="428" t="s">
        <v>9194</v>
      </c>
      <c r="CD205" s="428">
        <v>115</v>
      </c>
      <c r="CE205" s="212">
        <f t="shared" si="51"/>
        <v>58.076448828606651</v>
      </c>
      <c r="CF205" s="428"/>
      <c r="CG205" s="428"/>
      <c r="CH205" s="212">
        <f t="shared" si="52"/>
        <v>199.8766954377312</v>
      </c>
      <c r="CI205" s="428"/>
      <c r="CJ205" s="428"/>
      <c r="CK205" s="212">
        <f t="shared" si="53"/>
        <v>199.8766954377312</v>
      </c>
      <c r="CL205" s="207">
        <v>115</v>
      </c>
      <c r="CM205" s="211">
        <f t="shared" si="43"/>
        <v>58.076448828606651</v>
      </c>
      <c r="CN205" s="208">
        <v>130</v>
      </c>
      <c r="CO205" s="428"/>
      <c r="CP205" s="428"/>
      <c r="CQ205" s="213"/>
      <c r="CR205" s="213">
        <v>0</v>
      </c>
      <c r="CS205" s="211">
        <v>0.5</v>
      </c>
      <c r="CT205" s="214">
        <v>0</v>
      </c>
      <c r="CU205" s="214">
        <v>0.5</v>
      </c>
      <c r="CV205" s="214">
        <v>0.25</v>
      </c>
      <c r="CW205" s="214">
        <v>0</v>
      </c>
      <c r="CX205" s="431">
        <f t="shared" si="55"/>
        <v>1.25</v>
      </c>
      <c r="CY205" s="431" t="s">
        <v>2839</v>
      </c>
      <c r="CZ205" s="431"/>
      <c r="DA205" s="431"/>
      <c r="DB205" s="211" t="s">
        <v>2645</v>
      </c>
      <c r="DC205" s="211" t="s">
        <v>2646</v>
      </c>
      <c r="DD205" s="211" t="s">
        <v>2648</v>
      </c>
      <c r="DE205" s="211" t="s">
        <v>2649</v>
      </c>
      <c r="DF205" s="211" t="s">
        <v>32</v>
      </c>
      <c r="DG205" s="211" t="s">
        <v>32</v>
      </c>
      <c r="DH205" s="211" t="s">
        <v>2653</v>
      </c>
      <c r="DI205" s="211" t="s">
        <v>2657</v>
      </c>
      <c r="DJ205" s="211" t="s">
        <v>2659</v>
      </c>
      <c r="DK205" s="211" t="s">
        <v>37</v>
      </c>
      <c r="DL205" s="211" t="s">
        <v>37</v>
      </c>
      <c r="DM205" s="211" t="s">
        <v>2663</v>
      </c>
      <c r="DN205" s="435"/>
      <c r="DO205" s="435"/>
      <c r="DP205" s="435"/>
      <c r="DQ205" s="435"/>
      <c r="DR205" s="435"/>
      <c r="DS205" s="435"/>
      <c r="DT205" s="435"/>
      <c r="DU205" s="211" t="s">
        <v>2634</v>
      </c>
      <c r="DV205" s="211" t="s">
        <v>2633</v>
      </c>
      <c r="DW205" s="211" t="s">
        <v>3147</v>
      </c>
      <c r="DX205" s="215" t="s">
        <v>343</v>
      </c>
      <c r="DY205" s="169" t="s">
        <v>914</v>
      </c>
      <c r="DZ205" s="456" t="s">
        <v>915</v>
      </c>
      <c r="EA205" s="208">
        <v>3</v>
      </c>
      <c r="EB205" s="440" t="s">
        <v>3453</v>
      </c>
      <c r="EC205" s="215"/>
      <c r="ED205" s="209"/>
      <c r="EE205" s="209"/>
      <c r="EF205" s="433"/>
      <c r="EG205" s="433"/>
      <c r="EH205" s="433"/>
      <c r="EI205" s="433"/>
      <c r="EJ205" s="433"/>
      <c r="EK205" s="433"/>
      <c r="EL205" s="433"/>
      <c r="EM205" s="433"/>
      <c r="EN205" s="433"/>
      <c r="EO205" s="433"/>
      <c r="EP205" s="433"/>
      <c r="EQ205" s="433"/>
      <c r="ER205" s="433"/>
      <c r="ES205" s="433"/>
      <c r="ET205" s="433"/>
      <c r="EU205" s="433"/>
      <c r="EV205" s="433"/>
      <c r="EW205" s="433"/>
      <c r="EX205" s="433"/>
      <c r="EY205" s="433"/>
      <c r="EZ205" s="433"/>
      <c r="FA205" s="433"/>
      <c r="FB205" s="433"/>
      <c r="FC205" s="433"/>
      <c r="FD205" s="433"/>
      <c r="FE205" s="433"/>
      <c r="FF205" s="433"/>
      <c r="FG205" s="433"/>
      <c r="FH205" s="433"/>
      <c r="FI205" s="433"/>
      <c r="FJ205" s="433"/>
      <c r="FK205" s="433"/>
      <c r="FL205" s="433"/>
      <c r="FM205" s="433"/>
      <c r="FN205" s="433"/>
      <c r="FO205" s="433"/>
      <c r="FP205" s="433"/>
      <c r="FQ205" s="433"/>
      <c r="FR205" s="433"/>
      <c r="FS205" s="433"/>
      <c r="FT205" s="433"/>
      <c r="FU205" s="433"/>
      <c r="FV205" s="433"/>
      <c r="FW205" s="433"/>
      <c r="FX205" s="433"/>
    </row>
    <row r="206" spans="1:180" s="434" customFormat="1" ht="15.75" hidden="1" customHeight="1" x14ac:dyDescent="0.25">
      <c r="A206" s="189">
        <v>204</v>
      </c>
      <c r="B206" s="2063"/>
      <c r="C206" s="428" t="s">
        <v>7986</v>
      </c>
      <c r="D206" s="428" t="s">
        <v>23</v>
      </c>
      <c r="E206" s="428" t="s">
        <v>4114</v>
      </c>
      <c r="F206" s="428">
        <v>392121</v>
      </c>
      <c r="G206" s="428">
        <v>31</v>
      </c>
      <c r="H206" s="428" t="s">
        <v>2633</v>
      </c>
      <c r="I206" s="428" t="s">
        <v>2633</v>
      </c>
      <c r="J206" s="428" t="s">
        <v>2633</v>
      </c>
      <c r="K206" s="428">
        <v>503922306</v>
      </c>
      <c r="L206" s="428">
        <v>109</v>
      </c>
      <c r="M206" s="428">
        <v>157</v>
      </c>
      <c r="N206" s="211">
        <f t="shared" si="56"/>
        <v>44.220860886851391</v>
      </c>
      <c r="O206" s="429">
        <v>2</v>
      </c>
      <c r="P206" s="211">
        <f t="shared" si="44"/>
        <v>61.622500000000002</v>
      </c>
      <c r="Q206" s="211">
        <f t="shared" si="45"/>
        <v>47.377499999999998</v>
      </c>
      <c r="R206" s="428"/>
      <c r="S206" s="430">
        <v>40720</v>
      </c>
      <c r="T206" s="428" t="s">
        <v>253</v>
      </c>
      <c r="U206" s="428" t="s">
        <v>2490</v>
      </c>
      <c r="V206" s="428" t="s">
        <v>916</v>
      </c>
      <c r="W206" s="428" t="s">
        <v>3171</v>
      </c>
      <c r="X206" s="428" t="s">
        <v>2634</v>
      </c>
      <c r="Y206" s="428"/>
      <c r="Z206" s="428" t="s">
        <v>2634</v>
      </c>
      <c r="AA206" s="428"/>
      <c r="AB206" s="428" t="s">
        <v>2634</v>
      </c>
      <c r="AC206" s="428" t="s">
        <v>2635</v>
      </c>
      <c r="AD206" s="428" t="s">
        <v>2634</v>
      </c>
      <c r="AE206" s="428"/>
      <c r="AF206" s="428" t="s">
        <v>2634</v>
      </c>
      <c r="AG206" s="428"/>
      <c r="AH206" s="428" t="s">
        <v>2634</v>
      </c>
      <c r="AI206" s="428"/>
      <c r="AJ206" s="428" t="s">
        <v>2634</v>
      </c>
      <c r="AK206" s="428"/>
      <c r="AL206" s="428" t="s">
        <v>2634</v>
      </c>
      <c r="AM206" s="428"/>
      <c r="AN206" s="428" t="s">
        <v>2633</v>
      </c>
      <c r="AO206" s="428"/>
      <c r="AP206" s="428"/>
      <c r="AQ206" s="428" t="s">
        <v>2635</v>
      </c>
      <c r="AR206" s="428"/>
      <c r="AS206" s="428"/>
      <c r="AT206" s="428"/>
      <c r="AU206" s="428"/>
      <c r="AV206" s="428"/>
      <c r="AW206" s="428" t="s">
        <v>2634</v>
      </c>
      <c r="AX206" s="428"/>
      <c r="AY206" s="428" t="s">
        <v>2634</v>
      </c>
      <c r="AZ206" s="428"/>
      <c r="BA206" s="428" t="s">
        <v>3970</v>
      </c>
      <c r="BB206" s="428" t="s">
        <v>3970</v>
      </c>
      <c r="BC206" s="428" t="s">
        <v>2634</v>
      </c>
      <c r="BD206" s="428"/>
      <c r="BE206" s="428" t="s">
        <v>2634</v>
      </c>
      <c r="BF206" s="428"/>
      <c r="BG206" s="428"/>
      <c r="BH206" s="428"/>
      <c r="BI206" s="428"/>
      <c r="BJ206" s="428"/>
      <c r="BK206" s="428" t="s">
        <v>917</v>
      </c>
      <c r="BL206" s="428">
        <v>103.5</v>
      </c>
      <c r="BM206" s="211">
        <f t="shared" si="46"/>
        <v>11.608886074613478</v>
      </c>
      <c r="BN206" s="428">
        <v>87</v>
      </c>
      <c r="BO206" s="428">
        <v>87</v>
      </c>
      <c r="BP206" s="211">
        <f t="shared" si="47"/>
        <v>46.435544298453912</v>
      </c>
      <c r="BQ206" s="428">
        <v>80</v>
      </c>
      <c r="BR206" s="428">
        <v>80</v>
      </c>
      <c r="BS206" s="211">
        <f t="shared" si="48"/>
        <v>61.210490211598334</v>
      </c>
      <c r="BT206" s="428" t="s">
        <v>918</v>
      </c>
      <c r="BU206" s="428">
        <v>79</v>
      </c>
      <c r="BV206" s="211">
        <f t="shared" si="49"/>
        <v>63.321196770618968</v>
      </c>
      <c r="BW206" s="428" t="s">
        <v>919</v>
      </c>
      <c r="BX206" s="428">
        <v>77</v>
      </c>
      <c r="BY206" s="211">
        <f t="shared" si="54"/>
        <v>67.542609888660238</v>
      </c>
      <c r="BZ206" s="428" t="s">
        <v>3172</v>
      </c>
      <c r="CA206" s="428">
        <v>71</v>
      </c>
      <c r="CB206" s="212">
        <f t="shared" si="50"/>
        <v>80.206849242784031</v>
      </c>
      <c r="CC206" s="428" t="s">
        <v>7474</v>
      </c>
      <c r="CD206" s="428">
        <v>69</v>
      </c>
      <c r="CE206" s="212">
        <f t="shared" si="51"/>
        <v>84.428262360825286</v>
      </c>
      <c r="CF206" s="428"/>
      <c r="CG206" s="428"/>
      <c r="CH206" s="212">
        <f t="shared" si="52"/>
        <v>230.06701493324891</v>
      </c>
      <c r="CI206" s="428"/>
      <c r="CJ206" s="428"/>
      <c r="CK206" s="212">
        <f t="shared" si="53"/>
        <v>230.06701493324891</v>
      </c>
      <c r="CL206" s="207">
        <v>69</v>
      </c>
      <c r="CM206" s="211">
        <f t="shared" si="43"/>
        <v>84.428262360825286</v>
      </c>
      <c r="CN206" s="208">
        <v>225</v>
      </c>
      <c r="CO206" s="428"/>
      <c r="CP206" s="428"/>
      <c r="CQ206" s="213">
        <v>3</v>
      </c>
      <c r="CR206" s="213">
        <v>1</v>
      </c>
      <c r="CS206" s="211">
        <v>1</v>
      </c>
      <c r="CT206" s="214">
        <v>0.5</v>
      </c>
      <c r="CU206" s="214">
        <v>0</v>
      </c>
      <c r="CV206" s="214">
        <v>0</v>
      </c>
      <c r="CW206" s="214">
        <v>-0.25</v>
      </c>
      <c r="CX206" s="431">
        <f t="shared" si="55"/>
        <v>5.25</v>
      </c>
      <c r="CY206" s="431" t="s">
        <v>2838</v>
      </c>
      <c r="CZ206" s="431" t="s">
        <v>2633</v>
      </c>
      <c r="DA206" s="431" t="s">
        <v>3975</v>
      </c>
      <c r="DB206" s="211" t="s">
        <v>2644</v>
      </c>
      <c r="DC206" s="211" t="s">
        <v>2648</v>
      </c>
      <c r="DD206" s="211" t="s">
        <v>2646</v>
      </c>
      <c r="DE206" s="211" t="s">
        <v>2651</v>
      </c>
      <c r="DF206" s="211" t="s">
        <v>32</v>
      </c>
      <c r="DG206" s="211" t="s">
        <v>2653</v>
      </c>
      <c r="DH206" s="211" t="s">
        <v>2653</v>
      </c>
      <c r="DI206" s="211" t="s">
        <v>2657</v>
      </c>
      <c r="DJ206" s="211" t="s">
        <v>37</v>
      </c>
      <c r="DK206" s="211" t="s">
        <v>37</v>
      </c>
      <c r="DL206" s="211" t="s">
        <v>2659</v>
      </c>
      <c r="DM206" s="211" t="s">
        <v>2662</v>
      </c>
      <c r="DN206" s="428" t="s">
        <v>4001</v>
      </c>
      <c r="DO206" s="428" t="s">
        <v>4003</v>
      </c>
      <c r="DP206" s="428"/>
      <c r="DQ206" s="428" t="s">
        <v>4068</v>
      </c>
      <c r="DR206" s="428"/>
      <c r="DS206" s="428" t="s">
        <v>2634</v>
      </c>
      <c r="DT206" s="428"/>
      <c r="DU206" s="211" t="s">
        <v>2634</v>
      </c>
      <c r="DV206" s="211" t="s">
        <v>2633</v>
      </c>
      <c r="DW206" s="211" t="s">
        <v>3173</v>
      </c>
      <c r="DX206" s="215" t="s">
        <v>920</v>
      </c>
      <c r="DY206" s="169" t="s">
        <v>921</v>
      </c>
      <c r="DZ206" s="215" t="s">
        <v>922</v>
      </c>
      <c r="EA206" s="208">
        <v>3</v>
      </c>
      <c r="EB206" s="440" t="s">
        <v>3437</v>
      </c>
      <c r="EC206" s="215"/>
      <c r="ED206" s="209"/>
      <c r="EE206" s="209"/>
      <c r="EF206" s="433"/>
      <c r="EG206" s="433"/>
      <c r="EH206" s="433"/>
      <c r="EI206" s="433"/>
      <c r="EJ206" s="433"/>
      <c r="EK206" s="433"/>
      <c r="EL206" s="433"/>
      <c r="EM206" s="433"/>
      <c r="EN206" s="433"/>
      <c r="EO206" s="433"/>
      <c r="EP206" s="433"/>
      <c r="EQ206" s="433"/>
      <c r="ER206" s="433"/>
      <c r="ES206" s="433"/>
      <c r="ET206" s="433"/>
      <c r="EU206" s="433"/>
      <c r="EV206" s="433"/>
      <c r="EW206" s="433"/>
      <c r="EX206" s="433"/>
      <c r="EY206" s="433"/>
      <c r="EZ206" s="433"/>
      <c r="FA206" s="433"/>
      <c r="FB206" s="433"/>
      <c r="FC206" s="433"/>
      <c r="FD206" s="433"/>
      <c r="FE206" s="433"/>
      <c r="FF206" s="433"/>
      <c r="FG206" s="433"/>
      <c r="FH206" s="433"/>
      <c r="FI206" s="433"/>
      <c r="FJ206" s="433"/>
      <c r="FK206" s="433"/>
      <c r="FL206" s="433"/>
      <c r="FM206" s="433"/>
      <c r="FN206" s="433"/>
      <c r="FO206" s="433"/>
      <c r="FP206" s="433"/>
      <c r="FQ206" s="433"/>
      <c r="FR206" s="433"/>
      <c r="FS206" s="433"/>
      <c r="FT206" s="433"/>
      <c r="FU206" s="433"/>
      <c r="FV206" s="433"/>
      <c r="FW206" s="433"/>
      <c r="FX206" s="433"/>
    </row>
    <row r="207" spans="1:180" s="666" customFormat="1" ht="15.75" hidden="1" customHeight="1" x14ac:dyDescent="0.25">
      <c r="A207" s="221">
        <v>205</v>
      </c>
      <c r="B207" s="2063"/>
      <c r="C207" s="654" t="s">
        <v>7987</v>
      </c>
      <c r="D207" s="654" t="s">
        <v>23</v>
      </c>
      <c r="E207" s="654" t="s">
        <v>4114</v>
      </c>
      <c r="F207" s="654">
        <v>386797</v>
      </c>
      <c r="G207" s="654">
        <v>34</v>
      </c>
      <c r="H207" s="654" t="s">
        <v>2633</v>
      </c>
      <c r="I207" s="654" t="s">
        <v>2633</v>
      </c>
      <c r="J207" s="654" t="s">
        <v>2633</v>
      </c>
      <c r="K207" s="654">
        <v>556696617</v>
      </c>
      <c r="L207" s="654">
        <v>119</v>
      </c>
      <c r="M207" s="654">
        <v>164</v>
      </c>
      <c r="N207" s="655">
        <f t="shared" si="56"/>
        <v>44.244497323022017</v>
      </c>
      <c r="O207" s="656">
        <v>2</v>
      </c>
      <c r="P207" s="655">
        <f t="shared" si="44"/>
        <v>67.239999999999995</v>
      </c>
      <c r="Q207" s="655">
        <f t="shared" si="45"/>
        <v>51.760000000000005</v>
      </c>
      <c r="R207" s="654"/>
      <c r="S207" s="657">
        <v>40720</v>
      </c>
      <c r="T207" s="654" t="s">
        <v>253</v>
      </c>
      <c r="U207" s="654" t="s">
        <v>2490</v>
      </c>
      <c r="V207" s="654" t="s">
        <v>323</v>
      </c>
      <c r="W207" s="654" t="s">
        <v>3152</v>
      </c>
      <c r="X207" s="654" t="s">
        <v>2634</v>
      </c>
      <c r="Y207" s="654"/>
      <c r="Z207" s="654" t="s">
        <v>2634</v>
      </c>
      <c r="AA207" s="654"/>
      <c r="AB207" s="654" t="s">
        <v>2633</v>
      </c>
      <c r="AC207" s="654" t="s">
        <v>2635</v>
      </c>
      <c r="AD207" s="654" t="s">
        <v>2634</v>
      </c>
      <c r="AE207" s="654"/>
      <c r="AF207" s="654" t="s">
        <v>2634</v>
      </c>
      <c r="AG207" s="654"/>
      <c r="AH207" s="654" t="s">
        <v>2634</v>
      </c>
      <c r="AI207" s="654"/>
      <c r="AJ207" s="654" t="s">
        <v>2634</v>
      </c>
      <c r="AK207" s="654"/>
      <c r="AL207" s="654" t="s">
        <v>2634</v>
      </c>
      <c r="AM207" s="654"/>
      <c r="AN207" s="654" t="s">
        <v>2634</v>
      </c>
      <c r="AO207" s="654"/>
      <c r="AP207" s="654"/>
      <c r="AQ207" s="654" t="s">
        <v>2637</v>
      </c>
      <c r="AR207" s="654"/>
      <c r="AS207" s="654"/>
      <c r="AT207" s="654"/>
      <c r="AU207" s="654"/>
      <c r="AV207" s="654" t="s">
        <v>2641</v>
      </c>
      <c r="AW207" s="654" t="s">
        <v>2634</v>
      </c>
      <c r="AX207" s="654"/>
      <c r="AY207" s="654" t="s">
        <v>2634</v>
      </c>
      <c r="AZ207" s="654"/>
      <c r="BA207" s="654" t="s">
        <v>3970</v>
      </c>
      <c r="BB207" s="654" t="s">
        <v>3970</v>
      </c>
      <c r="BC207" s="654" t="s">
        <v>2634</v>
      </c>
      <c r="BD207" s="654"/>
      <c r="BE207" s="654" t="s">
        <v>2634</v>
      </c>
      <c r="BF207" s="654" t="s">
        <v>2634</v>
      </c>
      <c r="BG207" s="654" t="s">
        <v>2634</v>
      </c>
      <c r="BH207" s="654"/>
      <c r="BI207" s="654"/>
      <c r="BJ207" s="654"/>
      <c r="BK207" s="654" t="s">
        <v>551</v>
      </c>
      <c r="BL207" s="654">
        <v>111</v>
      </c>
      <c r="BM207" s="655">
        <f t="shared" si="46"/>
        <v>15.455950540958268</v>
      </c>
      <c r="BN207" s="654" t="s">
        <v>923</v>
      </c>
      <c r="BO207" s="654">
        <v>98.2</v>
      </c>
      <c r="BP207" s="655">
        <f t="shared" si="47"/>
        <v>40.185471406491487</v>
      </c>
      <c r="BQ207" s="654" t="s">
        <v>924</v>
      </c>
      <c r="BR207" s="654">
        <v>91</v>
      </c>
      <c r="BS207" s="655">
        <f t="shared" si="48"/>
        <v>54.095826893353937</v>
      </c>
      <c r="BT207" s="654" t="s">
        <v>925</v>
      </c>
      <c r="BU207" s="654">
        <v>90</v>
      </c>
      <c r="BV207" s="655">
        <f t="shared" si="49"/>
        <v>56.027820710973721</v>
      </c>
      <c r="BW207" s="654" t="s">
        <v>3153</v>
      </c>
      <c r="BX207" s="654">
        <v>87</v>
      </c>
      <c r="BY207" s="655">
        <f t="shared" si="54"/>
        <v>61.823802163833072</v>
      </c>
      <c r="BZ207" s="654" t="s">
        <v>5311</v>
      </c>
      <c r="CA207" s="654">
        <v>75</v>
      </c>
      <c r="CB207" s="658">
        <f t="shared" si="50"/>
        <v>85.00772797527047</v>
      </c>
      <c r="CC207" s="654" t="s">
        <v>8443</v>
      </c>
      <c r="CD207" s="654">
        <v>80.3</v>
      </c>
      <c r="CE207" s="658">
        <f t="shared" si="51"/>
        <v>74.768160741885623</v>
      </c>
      <c r="CF207" s="654"/>
      <c r="CG207" s="654"/>
      <c r="CH207" s="658">
        <f t="shared" si="52"/>
        <v>229.90726429675422</v>
      </c>
      <c r="CI207" s="654"/>
      <c r="CJ207" s="654"/>
      <c r="CK207" s="658">
        <f t="shared" si="53"/>
        <v>229.90726429675422</v>
      </c>
      <c r="CL207" s="208">
        <v>80.3</v>
      </c>
      <c r="CM207" s="655">
        <f t="shared" si="43"/>
        <v>74.768160741885623</v>
      </c>
      <c r="CN207" s="208">
        <v>100</v>
      </c>
      <c r="CO207" s="654"/>
      <c r="CP207" s="654"/>
      <c r="CQ207" s="659">
        <v>2</v>
      </c>
      <c r="CR207" s="659">
        <v>1</v>
      </c>
      <c r="CS207" s="655">
        <v>0.5</v>
      </c>
      <c r="CT207" s="660">
        <v>0</v>
      </c>
      <c r="CU207" s="660">
        <v>0</v>
      </c>
      <c r="CV207" s="660">
        <v>0</v>
      </c>
      <c r="CW207" s="660">
        <v>0.5</v>
      </c>
      <c r="CX207" s="661">
        <f t="shared" si="55"/>
        <v>4</v>
      </c>
      <c r="CY207" s="661" t="s">
        <v>2839</v>
      </c>
      <c r="CZ207" s="661" t="s">
        <v>2633</v>
      </c>
      <c r="DA207" s="661" t="s">
        <v>3976</v>
      </c>
      <c r="DB207" s="655" t="s">
        <v>2644</v>
      </c>
      <c r="DC207" s="655" t="s">
        <v>2648</v>
      </c>
      <c r="DD207" s="655" t="s">
        <v>2646</v>
      </c>
      <c r="DE207" s="655" t="s">
        <v>2651</v>
      </c>
      <c r="DF207" s="655" t="s">
        <v>32</v>
      </c>
      <c r="DG207" s="655" t="s">
        <v>32</v>
      </c>
      <c r="DH207" s="655" t="s">
        <v>2653</v>
      </c>
      <c r="DI207" s="655" t="s">
        <v>2658</v>
      </c>
      <c r="DJ207" s="655" t="s">
        <v>2659</v>
      </c>
      <c r="DK207" s="655" t="s">
        <v>2659</v>
      </c>
      <c r="DL207" s="655" t="s">
        <v>2659</v>
      </c>
      <c r="DM207" s="655" t="s">
        <v>2663</v>
      </c>
      <c r="DN207" s="654" t="s">
        <v>4001</v>
      </c>
      <c r="DO207" s="654" t="s">
        <v>4002</v>
      </c>
      <c r="DP207" s="654" t="s">
        <v>4064</v>
      </c>
      <c r="DQ207" s="654" t="s">
        <v>4069</v>
      </c>
      <c r="DR207" s="654"/>
      <c r="DS207" s="654" t="s">
        <v>2634</v>
      </c>
      <c r="DT207" s="654"/>
      <c r="DU207" s="655" t="s">
        <v>2634</v>
      </c>
      <c r="DV207" s="655" t="s">
        <v>2633</v>
      </c>
      <c r="DW207" s="655" t="s">
        <v>3154</v>
      </c>
      <c r="DX207" s="662" t="s">
        <v>94</v>
      </c>
      <c r="DY207" s="169" t="s">
        <v>8444</v>
      </c>
      <c r="DZ207" s="662" t="s">
        <v>926</v>
      </c>
      <c r="EA207" s="208">
        <v>3</v>
      </c>
      <c r="EB207" s="676" t="s">
        <v>8445</v>
      </c>
      <c r="EC207" s="662"/>
      <c r="ED207" s="209" t="s">
        <v>5392</v>
      </c>
      <c r="EE207" s="662"/>
      <c r="EF207" s="665"/>
      <c r="EG207" s="665"/>
      <c r="EH207" s="665"/>
      <c r="EI207" s="665"/>
      <c r="EJ207" s="665"/>
      <c r="EK207" s="665"/>
      <c r="EL207" s="665"/>
      <c r="EM207" s="665"/>
      <c r="EN207" s="665"/>
      <c r="EO207" s="665"/>
      <c r="EP207" s="665"/>
      <c r="EQ207" s="665"/>
      <c r="ER207" s="665"/>
      <c r="ES207" s="665"/>
      <c r="ET207" s="665"/>
      <c r="EU207" s="665"/>
      <c r="EV207" s="665"/>
      <c r="EW207" s="665"/>
      <c r="EX207" s="665"/>
      <c r="EY207" s="665"/>
      <c r="EZ207" s="665"/>
      <c r="FA207" s="665"/>
      <c r="FB207" s="665"/>
      <c r="FC207" s="665"/>
      <c r="FD207" s="665"/>
      <c r="FE207" s="665"/>
      <c r="FF207" s="665"/>
      <c r="FG207" s="665"/>
      <c r="FH207" s="665"/>
      <c r="FI207" s="665"/>
      <c r="FJ207" s="665"/>
      <c r="FK207" s="665"/>
      <c r="FL207" s="665"/>
      <c r="FM207" s="665"/>
      <c r="FN207" s="665"/>
      <c r="FO207" s="665"/>
      <c r="FP207" s="665"/>
      <c r="FQ207" s="665"/>
      <c r="FR207" s="665"/>
      <c r="FS207" s="665"/>
      <c r="FT207" s="665"/>
      <c r="FU207" s="665"/>
      <c r="FV207" s="665"/>
      <c r="FW207" s="665"/>
      <c r="FX207" s="665"/>
    </row>
    <row r="208" spans="1:180" s="434" customFormat="1" ht="15.75" hidden="1" customHeight="1" x14ac:dyDescent="0.25">
      <c r="A208" s="219">
        <v>206</v>
      </c>
      <c r="B208" s="2063"/>
      <c r="C208" s="428" t="s">
        <v>7610</v>
      </c>
      <c r="D208" s="428" t="s">
        <v>23</v>
      </c>
      <c r="E208" s="428" t="s">
        <v>4114</v>
      </c>
      <c r="F208" s="428">
        <v>433500</v>
      </c>
      <c r="G208" s="428">
        <v>43</v>
      </c>
      <c r="H208" s="428" t="s">
        <v>3963</v>
      </c>
      <c r="I208" s="428" t="s">
        <v>2634</v>
      </c>
      <c r="J208" s="428" t="s">
        <v>2633</v>
      </c>
      <c r="K208" s="428">
        <v>505250566</v>
      </c>
      <c r="L208" s="428">
        <v>114</v>
      </c>
      <c r="M208" s="428">
        <v>152</v>
      </c>
      <c r="N208" s="211">
        <f t="shared" si="56"/>
        <v>49.342105263157897</v>
      </c>
      <c r="O208" s="429">
        <v>2</v>
      </c>
      <c r="P208" s="211">
        <f t="shared" si="44"/>
        <v>57.76</v>
      </c>
      <c r="Q208" s="211">
        <f t="shared" si="45"/>
        <v>56.24</v>
      </c>
      <c r="R208" s="428"/>
      <c r="S208" s="430">
        <v>40720</v>
      </c>
      <c r="T208" s="428" t="s">
        <v>253</v>
      </c>
      <c r="U208" s="428" t="s">
        <v>2490</v>
      </c>
      <c r="V208" s="428" t="s">
        <v>927</v>
      </c>
      <c r="W208" s="428" t="s">
        <v>3148</v>
      </c>
      <c r="X208" s="428" t="s">
        <v>2633</v>
      </c>
      <c r="Y208" s="428" t="s">
        <v>2635</v>
      </c>
      <c r="Z208" s="428" t="s">
        <v>2633</v>
      </c>
      <c r="AA208" s="428" t="s">
        <v>2635</v>
      </c>
      <c r="AB208" s="428" t="s">
        <v>2634</v>
      </c>
      <c r="AC208" s="428"/>
      <c r="AD208" s="428" t="s">
        <v>2634</v>
      </c>
      <c r="AE208" s="428"/>
      <c r="AF208" s="428" t="s">
        <v>2634</v>
      </c>
      <c r="AG208" s="428"/>
      <c r="AH208" s="428" t="s">
        <v>2634</v>
      </c>
      <c r="AI208" s="428"/>
      <c r="AJ208" s="428" t="s">
        <v>2633</v>
      </c>
      <c r="AK208" s="428" t="s">
        <v>2636</v>
      </c>
      <c r="AL208" s="428" t="s">
        <v>2634</v>
      </c>
      <c r="AM208" s="428"/>
      <c r="AN208" s="428" t="s">
        <v>2634</v>
      </c>
      <c r="AO208" s="428"/>
      <c r="AP208" s="428"/>
      <c r="AQ208" s="428" t="s">
        <v>2637</v>
      </c>
      <c r="AR208" s="428"/>
      <c r="AS208" s="428"/>
      <c r="AT208" s="428"/>
      <c r="AU208" s="428"/>
      <c r="AV208" s="428"/>
      <c r="AW208" s="428" t="s">
        <v>2634</v>
      </c>
      <c r="AX208" s="428"/>
      <c r="AY208" s="428" t="s">
        <v>2634</v>
      </c>
      <c r="AZ208" s="428"/>
      <c r="BA208" s="428" t="s">
        <v>3970</v>
      </c>
      <c r="BB208" s="428" t="s">
        <v>3970</v>
      </c>
      <c r="BC208" s="428"/>
      <c r="BD208" s="428"/>
      <c r="BE208" s="428" t="s">
        <v>2634</v>
      </c>
      <c r="BF208" s="428" t="s">
        <v>2634</v>
      </c>
      <c r="BG208" s="428"/>
      <c r="BH208" s="428"/>
      <c r="BI208" s="428"/>
      <c r="BJ208" s="428"/>
      <c r="BK208" s="428">
        <v>103.9</v>
      </c>
      <c r="BL208" s="428">
        <v>103.9</v>
      </c>
      <c r="BM208" s="211">
        <f t="shared" si="46"/>
        <v>17.958748221906106</v>
      </c>
      <c r="BN208" s="428">
        <v>98</v>
      </c>
      <c r="BO208" s="428">
        <v>98</v>
      </c>
      <c r="BP208" s="211">
        <f t="shared" si="47"/>
        <v>28.449502133712656</v>
      </c>
      <c r="BQ208" s="428">
        <v>85.9</v>
      </c>
      <c r="BR208" s="428">
        <v>85.9</v>
      </c>
      <c r="BS208" s="211">
        <f t="shared" si="48"/>
        <v>49.964438122332851</v>
      </c>
      <c r="BT208" s="428" t="s">
        <v>3149</v>
      </c>
      <c r="BU208" s="428">
        <v>80.7</v>
      </c>
      <c r="BV208" s="211">
        <f t="shared" si="49"/>
        <v>59.210526315789465</v>
      </c>
      <c r="BW208" s="428" t="s">
        <v>3150</v>
      </c>
      <c r="BX208" s="428">
        <v>74.400000000000006</v>
      </c>
      <c r="BY208" s="211">
        <f t="shared" si="54"/>
        <v>70.412517780938828</v>
      </c>
      <c r="BZ208" s="428" t="s">
        <v>3151</v>
      </c>
      <c r="CA208" s="428">
        <v>68</v>
      </c>
      <c r="CB208" s="212">
        <f t="shared" si="50"/>
        <v>81.792318634423893</v>
      </c>
      <c r="CC208" s="428" t="s">
        <v>7611</v>
      </c>
      <c r="CD208" s="428">
        <v>75.8</v>
      </c>
      <c r="CE208" s="212">
        <f t="shared" si="51"/>
        <v>67.923186344238985</v>
      </c>
      <c r="CF208" s="428"/>
      <c r="CG208" s="428"/>
      <c r="CH208" s="212">
        <f t="shared" si="52"/>
        <v>202.70270270270268</v>
      </c>
      <c r="CI208" s="428"/>
      <c r="CJ208" s="428"/>
      <c r="CK208" s="212">
        <f t="shared" si="53"/>
        <v>202.70270270270268</v>
      </c>
      <c r="CL208" s="207">
        <v>75.8</v>
      </c>
      <c r="CM208" s="211">
        <f t="shared" si="43"/>
        <v>67.923186344238985</v>
      </c>
      <c r="CN208" s="208">
        <v>95</v>
      </c>
      <c r="CO208" s="428"/>
      <c r="CP208" s="428"/>
      <c r="CQ208" s="213">
        <v>3</v>
      </c>
      <c r="CR208" s="213">
        <v>3</v>
      </c>
      <c r="CS208" s="211">
        <v>1</v>
      </c>
      <c r="CT208" s="214">
        <v>-0.25</v>
      </c>
      <c r="CU208" s="214">
        <v>0.5</v>
      </c>
      <c r="CV208" s="214">
        <v>0.5</v>
      </c>
      <c r="CW208" s="214">
        <v>-0.25</v>
      </c>
      <c r="CX208" s="431">
        <f t="shared" si="55"/>
        <v>7.5</v>
      </c>
      <c r="CY208" s="431" t="s">
        <v>2837</v>
      </c>
      <c r="CZ208" s="431" t="s">
        <v>2634</v>
      </c>
      <c r="DA208" s="431"/>
      <c r="DB208" s="211" t="s">
        <v>2643</v>
      </c>
      <c r="DC208" s="211" t="s">
        <v>2646</v>
      </c>
      <c r="DD208" s="211" t="s">
        <v>2648</v>
      </c>
      <c r="DE208" s="211" t="s">
        <v>2651</v>
      </c>
      <c r="DF208" s="211" t="s">
        <v>32</v>
      </c>
      <c r="DG208" s="211" t="s">
        <v>2653</v>
      </c>
      <c r="DH208" s="211" t="s">
        <v>2653</v>
      </c>
      <c r="DI208" s="211" t="s">
        <v>2658</v>
      </c>
      <c r="DJ208" s="211" t="s">
        <v>37</v>
      </c>
      <c r="DK208" s="211" t="s">
        <v>37</v>
      </c>
      <c r="DL208" s="211" t="s">
        <v>37</v>
      </c>
      <c r="DM208" s="211" t="s">
        <v>2663</v>
      </c>
      <c r="DN208" s="428" t="s">
        <v>3999</v>
      </c>
      <c r="DO208" s="428" t="s">
        <v>4002</v>
      </c>
      <c r="DP208" s="428"/>
      <c r="DQ208" s="428"/>
      <c r="DR208" s="428" t="s">
        <v>4068</v>
      </c>
      <c r="DS208" s="428" t="s">
        <v>2633</v>
      </c>
      <c r="DT208" s="428" t="s">
        <v>4073</v>
      </c>
      <c r="DU208" s="211" t="s">
        <v>2634</v>
      </c>
      <c r="DV208" s="211" t="s">
        <v>2633</v>
      </c>
      <c r="DW208" s="211" t="s">
        <v>7814</v>
      </c>
      <c r="DX208" s="449" t="s">
        <v>343</v>
      </c>
      <c r="DY208" s="169" t="s">
        <v>3468</v>
      </c>
      <c r="DZ208" s="215" t="s">
        <v>926</v>
      </c>
      <c r="EA208" s="208">
        <v>3</v>
      </c>
      <c r="EB208" s="595" t="s">
        <v>7813</v>
      </c>
      <c r="EC208" s="215"/>
      <c r="ED208" s="209"/>
      <c r="EE208" s="209"/>
      <c r="EF208" s="433"/>
      <c r="EG208" s="433"/>
      <c r="EH208" s="433"/>
      <c r="EI208" s="433"/>
      <c r="EJ208" s="433"/>
      <c r="EK208" s="433"/>
      <c r="EL208" s="433"/>
      <c r="EM208" s="433"/>
      <c r="EN208" s="433"/>
      <c r="EO208" s="433"/>
      <c r="EP208" s="433"/>
      <c r="EQ208" s="433"/>
      <c r="ER208" s="433"/>
      <c r="ES208" s="433"/>
      <c r="ET208" s="433"/>
      <c r="EU208" s="433"/>
      <c r="EV208" s="433"/>
      <c r="EW208" s="433"/>
      <c r="EX208" s="433"/>
      <c r="EY208" s="433"/>
      <c r="EZ208" s="433"/>
      <c r="FA208" s="433"/>
      <c r="FB208" s="433"/>
      <c r="FC208" s="433"/>
      <c r="FD208" s="433"/>
      <c r="FE208" s="433"/>
      <c r="FF208" s="433"/>
      <c r="FG208" s="433"/>
      <c r="FH208" s="433"/>
      <c r="FI208" s="433"/>
      <c r="FJ208" s="433"/>
      <c r="FK208" s="433"/>
      <c r="FL208" s="433"/>
      <c r="FM208" s="433"/>
      <c r="FN208" s="433"/>
      <c r="FO208" s="433"/>
      <c r="FP208" s="433"/>
      <c r="FQ208" s="433"/>
      <c r="FR208" s="433"/>
      <c r="FS208" s="433"/>
      <c r="FT208" s="433"/>
      <c r="FU208" s="433"/>
      <c r="FV208" s="433"/>
      <c r="FW208" s="433"/>
      <c r="FX208" s="433"/>
    </row>
    <row r="209" spans="1:180" s="434" customFormat="1" ht="15.75" hidden="1" customHeight="1" x14ac:dyDescent="0.25">
      <c r="A209" s="472">
        <v>207</v>
      </c>
      <c r="B209" s="2063"/>
      <c r="C209" s="428" t="s">
        <v>7988</v>
      </c>
      <c r="D209" s="428" t="s">
        <v>23</v>
      </c>
      <c r="E209" s="428" t="s">
        <v>4114</v>
      </c>
      <c r="F209" s="428">
        <v>285605</v>
      </c>
      <c r="G209" s="428">
        <v>22</v>
      </c>
      <c r="H209" s="428"/>
      <c r="I209" s="428"/>
      <c r="J209" s="428"/>
      <c r="K209" s="428">
        <v>500226394</v>
      </c>
      <c r="L209" s="428">
        <v>101</v>
      </c>
      <c r="M209" s="428">
        <v>160</v>
      </c>
      <c r="N209" s="211">
        <f t="shared" si="56"/>
        <v>39.453125</v>
      </c>
      <c r="O209" s="429">
        <v>1</v>
      </c>
      <c r="P209" s="211">
        <f t="shared" si="44"/>
        <v>64.000000000000014</v>
      </c>
      <c r="Q209" s="211">
        <f t="shared" si="45"/>
        <v>36.999999999999986</v>
      </c>
      <c r="R209" s="428"/>
      <c r="S209" s="430">
        <v>40721</v>
      </c>
      <c r="T209" s="428" t="s">
        <v>253</v>
      </c>
      <c r="U209" s="428" t="s">
        <v>2490</v>
      </c>
      <c r="V209" s="428" t="s">
        <v>928</v>
      </c>
      <c r="W209" s="428" t="s">
        <v>3389</v>
      </c>
      <c r="X209" s="428"/>
      <c r="Y209" s="428"/>
      <c r="Z209" s="428"/>
      <c r="AA209" s="428"/>
      <c r="AB209" s="428"/>
      <c r="AC209" s="428"/>
      <c r="AD209" s="428"/>
      <c r="AE209" s="428"/>
      <c r="AF209" s="428" t="s">
        <v>2633</v>
      </c>
      <c r="AG209" s="428" t="s">
        <v>2635</v>
      </c>
      <c r="AH209" s="428"/>
      <c r="AI209" s="428"/>
      <c r="AJ209" s="428"/>
      <c r="AK209" s="428"/>
      <c r="AL209" s="428"/>
      <c r="AM209" s="428"/>
      <c r="AN209" s="428"/>
      <c r="AO209" s="428"/>
      <c r="AP209" s="428"/>
      <c r="AQ209" s="428"/>
      <c r="AR209" s="428"/>
      <c r="AS209" s="428"/>
      <c r="AT209" s="428"/>
      <c r="AU209" s="428"/>
      <c r="AV209" s="428"/>
      <c r="AW209" s="428"/>
      <c r="AX209" s="428"/>
      <c r="AY209" s="428"/>
      <c r="AZ209" s="428"/>
      <c r="BA209" s="428"/>
      <c r="BB209" s="428"/>
      <c r="BC209" s="428"/>
      <c r="BD209" s="428"/>
      <c r="BE209" s="428"/>
      <c r="BF209" s="428"/>
      <c r="BG209" s="428"/>
      <c r="BH209" s="428"/>
      <c r="BI209" s="428"/>
      <c r="BJ209" s="428"/>
      <c r="BK209" s="428" t="s">
        <v>929</v>
      </c>
      <c r="BL209" s="428">
        <v>97</v>
      </c>
      <c r="BM209" s="211">
        <f t="shared" si="46"/>
        <v>10.810810810810816</v>
      </c>
      <c r="BN209" s="428" t="s">
        <v>930</v>
      </c>
      <c r="BO209" s="428">
        <v>87.5</v>
      </c>
      <c r="BP209" s="211">
        <f t="shared" si="47"/>
        <v>36.486486486486505</v>
      </c>
      <c r="BQ209" s="428" t="s">
        <v>931</v>
      </c>
      <c r="BR209" s="428">
        <v>69</v>
      </c>
      <c r="BS209" s="211">
        <f t="shared" si="48"/>
        <v>86.486486486486527</v>
      </c>
      <c r="BT209" s="428"/>
      <c r="BU209" s="428"/>
      <c r="BV209" s="211">
        <f t="shared" si="49"/>
        <v>272.97297297297308</v>
      </c>
      <c r="BW209" s="428" t="s">
        <v>3390</v>
      </c>
      <c r="BX209" s="428">
        <v>60</v>
      </c>
      <c r="BY209" s="211">
        <f t="shared" si="54"/>
        <v>110.81081081081085</v>
      </c>
      <c r="BZ209" s="428"/>
      <c r="CA209" s="428"/>
      <c r="CB209" s="212">
        <f t="shared" si="50"/>
        <v>272.97297297297308</v>
      </c>
      <c r="CC209" s="428"/>
      <c r="CD209" s="428"/>
      <c r="CE209" s="212">
        <f t="shared" si="51"/>
        <v>272.97297297297308</v>
      </c>
      <c r="CF209" s="428"/>
      <c r="CG209" s="428"/>
      <c r="CH209" s="212">
        <f t="shared" si="52"/>
        <v>272.97297297297308</v>
      </c>
      <c r="CI209" s="428"/>
      <c r="CJ209" s="428"/>
      <c r="CK209" s="212">
        <f t="shared" si="53"/>
        <v>272.97297297297308</v>
      </c>
      <c r="CL209" s="207">
        <v>60</v>
      </c>
      <c r="CM209" s="211">
        <f t="shared" si="43"/>
        <v>110.81081081081085</v>
      </c>
      <c r="CN209" s="208">
        <v>110</v>
      </c>
      <c r="CO209" s="428"/>
      <c r="CP209" s="428"/>
      <c r="CQ209" s="213">
        <v>3</v>
      </c>
      <c r="CR209" s="213">
        <v>1</v>
      </c>
      <c r="CS209" s="211">
        <v>1</v>
      </c>
      <c r="CT209" s="214">
        <v>0.5</v>
      </c>
      <c r="CU209" s="214">
        <v>0.5</v>
      </c>
      <c r="CV209" s="214">
        <v>0.5</v>
      </c>
      <c r="CW209" s="214">
        <v>-0.25</v>
      </c>
      <c r="CX209" s="431">
        <f t="shared" si="55"/>
        <v>6.25</v>
      </c>
      <c r="CY209" s="431" t="s">
        <v>2838</v>
      </c>
      <c r="CZ209" s="431"/>
      <c r="DA209" s="431"/>
      <c r="DB209" s="211" t="s">
        <v>2645</v>
      </c>
      <c r="DC209" s="211" t="s">
        <v>2648</v>
      </c>
      <c r="DD209" s="211" t="s">
        <v>2648</v>
      </c>
      <c r="DE209" s="211" t="s">
        <v>2649</v>
      </c>
      <c r="DF209" s="211" t="s">
        <v>32</v>
      </c>
      <c r="DG209" s="211" t="s">
        <v>2653</v>
      </c>
      <c r="DH209" s="211" t="s">
        <v>2653</v>
      </c>
      <c r="DI209" s="211" t="s">
        <v>2656</v>
      </c>
      <c r="DJ209" s="211" t="s">
        <v>37</v>
      </c>
      <c r="DK209" s="211" t="s">
        <v>37</v>
      </c>
      <c r="DL209" s="211" t="s">
        <v>2660</v>
      </c>
      <c r="DM209" s="211" t="s">
        <v>2663</v>
      </c>
      <c r="DN209" s="428"/>
      <c r="DO209" s="428"/>
      <c r="DP209" s="428"/>
      <c r="DQ209" s="428"/>
      <c r="DR209" s="428"/>
      <c r="DS209" s="428"/>
      <c r="DT209" s="428"/>
      <c r="DU209" s="211" t="s">
        <v>2633</v>
      </c>
      <c r="DV209" s="211" t="s">
        <v>2633</v>
      </c>
      <c r="DW209" s="211"/>
      <c r="DX209" s="459" t="s">
        <v>220</v>
      </c>
      <c r="DY209" s="169" t="s">
        <v>3544</v>
      </c>
      <c r="DZ209" s="215" t="s">
        <v>101</v>
      </c>
      <c r="EA209" s="208">
        <v>3</v>
      </c>
      <c r="EB209" s="432"/>
      <c r="EC209" s="215"/>
      <c r="ED209" s="209"/>
      <c r="EE209" s="209"/>
      <c r="EF209" s="433"/>
      <c r="EG209" s="433"/>
      <c r="EH209" s="433"/>
      <c r="EI209" s="433"/>
      <c r="EJ209" s="433"/>
      <c r="EK209" s="433"/>
      <c r="EL209" s="433"/>
      <c r="EM209" s="433"/>
      <c r="EN209" s="433"/>
      <c r="EO209" s="433"/>
      <c r="EP209" s="433"/>
      <c r="EQ209" s="433"/>
      <c r="ER209" s="433"/>
      <c r="ES209" s="433"/>
      <c r="ET209" s="433"/>
      <c r="EU209" s="433"/>
      <c r="EV209" s="433"/>
      <c r="EW209" s="433"/>
      <c r="EX209" s="433"/>
      <c r="EY209" s="433"/>
      <c r="EZ209" s="433"/>
      <c r="FA209" s="433"/>
      <c r="FB209" s="433"/>
      <c r="FC209" s="433"/>
      <c r="FD209" s="433"/>
      <c r="FE209" s="433"/>
      <c r="FF209" s="433"/>
      <c r="FG209" s="433"/>
      <c r="FH209" s="433"/>
      <c r="FI209" s="433"/>
      <c r="FJ209" s="433"/>
      <c r="FK209" s="433"/>
      <c r="FL209" s="433"/>
      <c r="FM209" s="433"/>
      <c r="FN209" s="433"/>
      <c r="FO209" s="433"/>
      <c r="FP209" s="433"/>
      <c r="FQ209" s="433"/>
      <c r="FR209" s="433"/>
      <c r="FS209" s="433"/>
      <c r="FT209" s="433"/>
      <c r="FU209" s="433"/>
      <c r="FV209" s="433"/>
      <c r="FW209" s="433"/>
      <c r="FX209" s="433"/>
    </row>
    <row r="210" spans="1:180" s="434" customFormat="1" ht="15.75" hidden="1" customHeight="1" x14ac:dyDescent="0.25">
      <c r="A210" s="472">
        <v>208</v>
      </c>
      <c r="B210" s="2063"/>
      <c r="C210" s="428" t="s">
        <v>7989</v>
      </c>
      <c r="D210" s="428" t="s">
        <v>22</v>
      </c>
      <c r="E210" s="428" t="s">
        <v>4150</v>
      </c>
      <c r="F210" s="428">
        <v>429740</v>
      </c>
      <c r="G210" s="428">
        <v>30</v>
      </c>
      <c r="H210" s="428"/>
      <c r="I210" s="428"/>
      <c r="J210" s="428"/>
      <c r="K210" s="428">
        <v>533330933</v>
      </c>
      <c r="L210" s="428">
        <v>137</v>
      </c>
      <c r="M210" s="428">
        <v>178</v>
      </c>
      <c r="N210" s="211">
        <f t="shared" si="56"/>
        <v>43.239489963388465</v>
      </c>
      <c r="O210" s="429">
        <v>2</v>
      </c>
      <c r="P210" s="211">
        <f t="shared" si="44"/>
        <v>79.210000000000008</v>
      </c>
      <c r="Q210" s="211">
        <f t="shared" si="45"/>
        <v>57.789999999999992</v>
      </c>
      <c r="R210" s="428"/>
      <c r="S210" s="430">
        <v>40721</v>
      </c>
      <c r="T210" s="428" t="s">
        <v>253</v>
      </c>
      <c r="U210" s="428" t="s">
        <v>2490</v>
      </c>
      <c r="V210" s="428" t="s">
        <v>87</v>
      </c>
      <c r="W210" s="428" t="s">
        <v>3013</v>
      </c>
      <c r="X210" s="428"/>
      <c r="Y210" s="428"/>
      <c r="Z210" s="428"/>
      <c r="AA210" s="428"/>
      <c r="AB210" s="428"/>
      <c r="AC210" s="428"/>
      <c r="AD210" s="428"/>
      <c r="AE210" s="428"/>
      <c r="AF210" s="428"/>
      <c r="AG210" s="428"/>
      <c r="AH210" s="428"/>
      <c r="AI210" s="428"/>
      <c r="AJ210" s="428"/>
      <c r="AK210" s="428"/>
      <c r="AL210" s="428"/>
      <c r="AM210" s="428"/>
      <c r="AN210" s="428" t="s">
        <v>2634</v>
      </c>
      <c r="AO210" s="428"/>
      <c r="AP210" s="428"/>
      <c r="AQ210" s="428" t="s">
        <v>2637</v>
      </c>
      <c r="AR210" s="428"/>
      <c r="AS210" s="428"/>
      <c r="AT210" s="428"/>
      <c r="AU210" s="428"/>
      <c r="AV210" s="428"/>
      <c r="AW210" s="428"/>
      <c r="AX210" s="428"/>
      <c r="AY210" s="428"/>
      <c r="AZ210" s="428"/>
      <c r="BA210" s="428"/>
      <c r="BB210" s="428"/>
      <c r="BC210" s="428"/>
      <c r="BD210" s="428"/>
      <c r="BE210" s="428"/>
      <c r="BF210" s="428"/>
      <c r="BG210" s="428"/>
      <c r="BH210" s="428"/>
      <c r="BI210" s="428"/>
      <c r="BJ210" s="428"/>
      <c r="BK210" s="428" t="s">
        <v>932</v>
      </c>
      <c r="BL210" s="428">
        <v>126.8</v>
      </c>
      <c r="BM210" s="211">
        <f t="shared" si="46"/>
        <v>17.650112476206964</v>
      </c>
      <c r="BN210" s="428">
        <v>110</v>
      </c>
      <c r="BO210" s="428">
        <v>110</v>
      </c>
      <c r="BP210" s="211">
        <f t="shared" si="47"/>
        <v>46.720885966430188</v>
      </c>
      <c r="BQ210" s="428" t="s">
        <v>933</v>
      </c>
      <c r="BR210" s="428">
        <v>75</v>
      </c>
      <c r="BS210" s="211">
        <f t="shared" si="48"/>
        <v>107.28499740439523</v>
      </c>
      <c r="BT210" s="428"/>
      <c r="BU210" s="428"/>
      <c r="BV210" s="211">
        <f t="shared" si="49"/>
        <v>237.06523620003463</v>
      </c>
      <c r="BW210" s="428" t="s">
        <v>3155</v>
      </c>
      <c r="BX210" s="428">
        <v>72</v>
      </c>
      <c r="BY210" s="211">
        <f t="shared" si="54"/>
        <v>112.47620695622082</v>
      </c>
      <c r="BZ210" s="428"/>
      <c r="CA210" s="428"/>
      <c r="CB210" s="212">
        <f t="shared" si="50"/>
        <v>237.06523620003463</v>
      </c>
      <c r="CC210" s="428"/>
      <c r="CD210" s="428"/>
      <c r="CE210" s="212">
        <f t="shared" si="51"/>
        <v>237.06523620003463</v>
      </c>
      <c r="CF210" s="428"/>
      <c r="CG210" s="428"/>
      <c r="CH210" s="212">
        <f t="shared" si="52"/>
        <v>237.06523620003463</v>
      </c>
      <c r="CI210" s="428"/>
      <c r="CJ210" s="428"/>
      <c r="CK210" s="212">
        <f t="shared" si="53"/>
        <v>237.06523620003463</v>
      </c>
      <c r="CL210" s="207">
        <v>72</v>
      </c>
      <c r="CM210" s="211">
        <f t="shared" si="43"/>
        <v>112.47620695622082</v>
      </c>
      <c r="CN210" s="208">
        <v>80</v>
      </c>
      <c r="CO210" s="428"/>
      <c r="CP210" s="428"/>
      <c r="CQ210" s="213">
        <v>3</v>
      </c>
      <c r="CR210" s="213">
        <v>0</v>
      </c>
      <c r="CS210" s="211">
        <v>0.5</v>
      </c>
      <c r="CT210" s="214">
        <v>0.5</v>
      </c>
      <c r="CU210" s="214">
        <v>0.5</v>
      </c>
      <c r="CV210" s="214">
        <v>0.5</v>
      </c>
      <c r="CW210" s="214"/>
      <c r="CX210" s="431">
        <f t="shared" si="55"/>
        <v>5</v>
      </c>
      <c r="CY210" s="431" t="s">
        <v>2836</v>
      </c>
      <c r="CZ210" s="431"/>
      <c r="DA210" s="431"/>
      <c r="DB210" s="211" t="s">
        <v>2644</v>
      </c>
      <c r="DC210" s="211" t="s">
        <v>2648</v>
      </c>
      <c r="DD210" s="211" t="s">
        <v>2648</v>
      </c>
      <c r="DE210" s="211" t="s">
        <v>2651</v>
      </c>
      <c r="DF210" s="211" t="s">
        <v>32</v>
      </c>
      <c r="DG210" s="211" t="s">
        <v>2653</v>
      </c>
      <c r="DH210" s="211" t="s">
        <v>2653</v>
      </c>
      <c r="DI210" s="211" t="s">
        <v>2657</v>
      </c>
      <c r="DJ210" s="211" t="s">
        <v>37</v>
      </c>
      <c r="DK210" s="211" t="s">
        <v>37</v>
      </c>
      <c r="DL210" s="211" t="s">
        <v>2659</v>
      </c>
      <c r="DM210" s="211" t="s">
        <v>2663</v>
      </c>
      <c r="DN210" s="428"/>
      <c r="DO210" s="428"/>
      <c r="DP210" s="428"/>
      <c r="DQ210" s="428"/>
      <c r="DR210" s="428"/>
      <c r="DS210" s="428"/>
      <c r="DT210" s="428"/>
      <c r="DU210" s="211" t="s">
        <v>2634</v>
      </c>
      <c r="DV210" s="211" t="s">
        <v>2633</v>
      </c>
      <c r="DW210" s="211"/>
      <c r="DX210" s="215" t="s">
        <v>220</v>
      </c>
      <c r="DY210" s="169" t="s">
        <v>409</v>
      </c>
      <c r="DZ210" s="215" t="s">
        <v>101</v>
      </c>
      <c r="EA210" s="208">
        <v>3</v>
      </c>
      <c r="EB210" s="440" t="s">
        <v>3477</v>
      </c>
      <c r="EC210" s="215"/>
      <c r="ED210" s="209"/>
      <c r="EE210" s="209"/>
      <c r="EF210" s="433"/>
      <c r="EG210" s="433"/>
      <c r="EH210" s="433"/>
      <c r="EI210" s="433"/>
      <c r="EJ210" s="433"/>
      <c r="EK210" s="433"/>
      <c r="EL210" s="433"/>
      <c r="EM210" s="433"/>
      <c r="EN210" s="433"/>
      <c r="EO210" s="433"/>
      <c r="EP210" s="433"/>
      <c r="EQ210" s="433"/>
      <c r="ER210" s="433"/>
      <c r="ES210" s="433"/>
      <c r="ET210" s="433"/>
      <c r="EU210" s="433"/>
      <c r="EV210" s="433"/>
      <c r="EW210" s="433"/>
      <c r="EX210" s="433"/>
      <c r="EY210" s="433"/>
      <c r="EZ210" s="433"/>
      <c r="FA210" s="433"/>
      <c r="FB210" s="433"/>
      <c r="FC210" s="433"/>
      <c r="FD210" s="433"/>
      <c r="FE210" s="433"/>
      <c r="FF210" s="433"/>
      <c r="FG210" s="433"/>
      <c r="FH210" s="433"/>
      <c r="FI210" s="433"/>
      <c r="FJ210" s="433"/>
      <c r="FK210" s="433"/>
      <c r="FL210" s="433"/>
      <c r="FM210" s="433"/>
      <c r="FN210" s="433"/>
      <c r="FO210" s="433"/>
      <c r="FP210" s="433"/>
      <c r="FQ210" s="433"/>
      <c r="FR210" s="433"/>
      <c r="FS210" s="433"/>
      <c r="FT210" s="433"/>
      <c r="FU210" s="433"/>
      <c r="FV210" s="433"/>
      <c r="FW210" s="433"/>
      <c r="FX210" s="433"/>
    </row>
    <row r="211" spans="1:180" s="434" customFormat="1" ht="15.75" hidden="1" customHeight="1" x14ac:dyDescent="0.25">
      <c r="A211" s="472">
        <v>209</v>
      </c>
      <c r="B211" s="2063"/>
      <c r="C211" s="428" t="s">
        <v>7990</v>
      </c>
      <c r="D211" s="428" t="s">
        <v>22</v>
      </c>
      <c r="E211" s="428" t="s">
        <v>4150</v>
      </c>
      <c r="F211" s="428">
        <v>433406</v>
      </c>
      <c r="G211" s="428">
        <v>34</v>
      </c>
      <c r="H211" s="428"/>
      <c r="I211" s="428"/>
      <c r="J211" s="428"/>
      <c r="K211" s="428">
        <v>505149056</v>
      </c>
      <c r="L211" s="428">
        <v>145</v>
      </c>
      <c r="M211" s="428">
        <v>169</v>
      </c>
      <c r="N211" s="211">
        <f t="shared" si="56"/>
        <v>50.768530513637479</v>
      </c>
      <c r="O211" s="429">
        <v>3</v>
      </c>
      <c r="P211" s="211">
        <f t="shared" si="44"/>
        <v>71.402499999999989</v>
      </c>
      <c r="Q211" s="211">
        <f t="shared" si="45"/>
        <v>73.597500000000011</v>
      </c>
      <c r="R211" s="428"/>
      <c r="S211" s="430">
        <v>40723</v>
      </c>
      <c r="T211" s="428" t="s">
        <v>253</v>
      </c>
      <c r="U211" s="428" t="s">
        <v>2490</v>
      </c>
      <c r="V211" s="428" t="s">
        <v>3545</v>
      </c>
      <c r="W211" s="428" t="s">
        <v>934</v>
      </c>
      <c r="X211" s="428"/>
      <c r="Y211" s="428"/>
      <c r="Z211" s="428"/>
      <c r="AA211" s="428"/>
      <c r="AB211" s="428" t="s">
        <v>2633</v>
      </c>
      <c r="AC211" s="428" t="s">
        <v>2636</v>
      </c>
      <c r="AD211" s="428"/>
      <c r="AE211" s="428"/>
      <c r="AF211" s="428"/>
      <c r="AG211" s="428"/>
      <c r="AH211" s="428"/>
      <c r="AI211" s="428"/>
      <c r="AJ211" s="428"/>
      <c r="AK211" s="428"/>
      <c r="AL211" s="428"/>
      <c r="AM211" s="428"/>
      <c r="AN211" s="428" t="s">
        <v>2634</v>
      </c>
      <c r="AO211" s="428"/>
      <c r="AP211" s="428"/>
      <c r="AQ211" s="428" t="s">
        <v>2637</v>
      </c>
      <c r="AR211" s="428"/>
      <c r="AS211" s="428"/>
      <c r="AT211" s="428"/>
      <c r="AU211" s="428"/>
      <c r="AV211" s="428"/>
      <c r="AW211" s="428"/>
      <c r="AX211" s="428"/>
      <c r="AY211" s="428"/>
      <c r="AZ211" s="428"/>
      <c r="BA211" s="428"/>
      <c r="BB211" s="428"/>
      <c r="BC211" s="428"/>
      <c r="BD211" s="428"/>
      <c r="BE211" s="428"/>
      <c r="BF211" s="428"/>
      <c r="BG211" s="428"/>
      <c r="BH211" s="428"/>
      <c r="BI211" s="428"/>
      <c r="BJ211" s="428"/>
      <c r="BK211" s="428" t="s">
        <v>935</v>
      </c>
      <c r="BL211" s="428">
        <v>132.5</v>
      </c>
      <c r="BM211" s="211">
        <f t="shared" si="46"/>
        <v>16.984272563606098</v>
      </c>
      <c r="BN211" s="428">
        <v>118</v>
      </c>
      <c r="BO211" s="428">
        <v>118</v>
      </c>
      <c r="BP211" s="211">
        <f t="shared" si="47"/>
        <v>36.686028737389172</v>
      </c>
      <c r="BQ211" s="428" t="s">
        <v>936</v>
      </c>
      <c r="BR211" s="428">
        <v>99</v>
      </c>
      <c r="BS211" s="211">
        <f t="shared" si="48"/>
        <v>62.502123034070443</v>
      </c>
      <c r="BT211" s="428" t="s">
        <v>3546</v>
      </c>
      <c r="BU211" s="428">
        <v>84</v>
      </c>
      <c r="BV211" s="211">
        <f t="shared" si="49"/>
        <v>82.883250110397753</v>
      </c>
      <c r="BW211" s="428">
        <v>75</v>
      </c>
      <c r="BX211" s="428">
        <v>75</v>
      </c>
      <c r="BY211" s="211">
        <f t="shared" si="54"/>
        <v>95.111926356194161</v>
      </c>
      <c r="BZ211" s="428"/>
      <c r="CA211" s="428"/>
      <c r="CB211" s="212">
        <f t="shared" si="50"/>
        <v>197.01756173783073</v>
      </c>
      <c r="CC211" s="428"/>
      <c r="CD211" s="428"/>
      <c r="CE211" s="212">
        <f t="shared" si="51"/>
        <v>197.01756173783073</v>
      </c>
      <c r="CF211" s="428"/>
      <c r="CG211" s="428"/>
      <c r="CH211" s="212">
        <f t="shared" si="52"/>
        <v>197.01756173783073</v>
      </c>
      <c r="CI211" s="428"/>
      <c r="CJ211" s="428"/>
      <c r="CK211" s="212">
        <f t="shared" si="53"/>
        <v>197.01756173783073</v>
      </c>
      <c r="CL211" s="207">
        <v>75</v>
      </c>
      <c r="CM211" s="211">
        <f t="shared" si="43"/>
        <v>95.111926356194161</v>
      </c>
      <c r="CN211" s="208">
        <v>95</v>
      </c>
      <c r="CO211" s="428"/>
      <c r="CP211" s="428"/>
      <c r="CQ211" s="213">
        <v>3</v>
      </c>
      <c r="CR211" s="213">
        <v>2</v>
      </c>
      <c r="CS211" s="211">
        <v>1</v>
      </c>
      <c r="CT211" s="214">
        <v>-0.25</v>
      </c>
      <c r="CU211" s="214">
        <v>0.5</v>
      </c>
      <c r="CV211" s="214">
        <v>0</v>
      </c>
      <c r="CW211" s="214">
        <v>0.5</v>
      </c>
      <c r="CX211" s="431">
        <f t="shared" si="55"/>
        <v>6.75</v>
      </c>
      <c r="CY211" s="431" t="s">
        <v>2838</v>
      </c>
      <c r="CZ211" s="431"/>
      <c r="DA211" s="431"/>
      <c r="DB211" s="211" t="s">
        <v>2643</v>
      </c>
      <c r="DC211" s="211" t="s">
        <v>2648</v>
      </c>
      <c r="DD211" s="211" t="s">
        <v>2647</v>
      </c>
      <c r="DE211" s="211" t="s">
        <v>2651</v>
      </c>
      <c r="DF211" s="211" t="s">
        <v>32</v>
      </c>
      <c r="DG211" s="211" t="s">
        <v>2653</v>
      </c>
      <c r="DH211" s="211" t="s">
        <v>2653</v>
      </c>
      <c r="DI211" s="211"/>
      <c r="DJ211" s="211" t="s">
        <v>37</v>
      </c>
      <c r="DK211" s="211" t="s">
        <v>37</v>
      </c>
      <c r="DL211" s="211" t="s">
        <v>2659</v>
      </c>
      <c r="DM211" s="211" t="s">
        <v>2663</v>
      </c>
      <c r="DN211" s="428"/>
      <c r="DO211" s="428"/>
      <c r="DP211" s="428"/>
      <c r="DQ211" s="428"/>
      <c r="DR211" s="428"/>
      <c r="DS211" s="428"/>
      <c r="DT211" s="428"/>
      <c r="DU211" s="211" t="s">
        <v>2634</v>
      </c>
      <c r="DV211" s="211" t="s">
        <v>2633</v>
      </c>
      <c r="DW211" s="211"/>
      <c r="DX211" s="215" t="s">
        <v>94</v>
      </c>
      <c r="DY211" s="169" t="s">
        <v>938</v>
      </c>
      <c r="DZ211" s="215" t="s">
        <v>101</v>
      </c>
      <c r="EA211" s="208">
        <v>3</v>
      </c>
      <c r="EB211" s="447" t="s">
        <v>3547</v>
      </c>
      <c r="EC211" s="215"/>
      <c r="ED211" s="209"/>
      <c r="EE211" s="209"/>
      <c r="EF211" s="433"/>
      <c r="EG211" s="433"/>
      <c r="EH211" s="433"/>
      <c r="EI211" s="433"/>
      <c r="EJ211" s="433"/>
      <c r="EK211" s="433"/>
      <c r="EL211" s="433"/>
      <c r="EM211" s="433"/>
      <c r="EN211" s="433"/>
      <c r="EO211" s="433"/>
      <c r="EP211" s="433"/>
      <c r="EQ211" s="433"/>
      <c r="ER211" s="433"/>
      <c r="ES211" s="433"/>
      <c r="ET211" s="433"/>
      <c r="EU211" s="433"/>
      <c r="EV211" s="433"/>
      <c r="EW211" s="433"/>
      <c r="EX211" s="433"/>
      <c r="EY211" s="433"/>
      <c r="EZ211" s="433"/>
      <c r="FA211" s="433"/>
      <c r="FB211" s="433"/>
      <c r="FC211" s="433"/>
      <c r="FD211" s="433"/>
      <c r="FE211" s="433"/>
      <c r="FF211" s="433"/>
      <c r="FG211" s="433"/>
      <c r="FH211" s="433"/>
      <c r="FI211" s="433"/>
      <c r="FJ211" s="433"/>
      <c r="FK211" s="433"/>
      <c r="FL211" s="433"/>
      <c r="FM211" s="433"/>
      <c r="FN211" s="433"/>
      <c r="FO211" s="433"/>
      <c r="FP211" s="433"/>
      <c r="FQ211" s="433"/>
      <c r="FR211" s="433"/>
      <c r="FS211" s="433"/>
      <c r="FT211" s="433"/>
      <c r="FU211" s="433"/>
      <c r="FV211" s="433"/>
      <c r="FW211" s="433"/>
      <c r="FX211" s="433"/>
    </row>
    <row r="212" spans="1:180" s="434" customFormat="1" ht="15.75" hidden="1" customHeight="1" x14ac:dyDescent="0.25">
      <c r="A212" s="472">
        <v>210</v>
      </c>
      <c r="B212" s="2063"/>
      <c r="C212" s="428" t="s">
        <v>7899</v>
      </c>
      <c r="D212" s="428" t="s">
        <v>23</v>
      </c>
      <c r="E212" s="428" t="s">
        <v>4114</v>
      </c>
      <c r="F212" s="428">
        <v>432705</v>
      </c>
      <c r="G212" s="428">
        <v>35</v>
      </c>
      <c r="H212" s="428"/>
      <c r="I212" s="428"/>
      <c r="J212" s="428"/>
      <c r="K212" s="428">
        <v>563177723</v>
      </c>
      <c r="L212" s="428">
        <v>105</v>
      </c>
      <c r="M212" s="428">
        <v>163</v>
      </c>
      <c r="N212" s="211">
        <f t="shared" si="56"/>
        <v>39.519741051601493</v>
      </c>
      <c r="O212" s="429">
        <v>1</v>
      </c>
      <c r="P212" s="211">
        <f t="shared" si="44"/>
        <v>66.422499999999999</v>
      </c>
      <c r="Q212" s="211">
        <f t="shared" si="45"/>
        <v>38.577500000000001</v>
      </c>
      <c r="R212" s="428"/>
      <c r="S212" s="430">
        <v>40723</v>
      </c>
      <c r="T212" s="428" t="s">
        <v>253</v>
      </c>
      <c r="U212" s="428" t="s">
        <v>2490</v>
      </c>
      <c r="V212" s="428" t="s">
        <v>3548</v>
      </c>
      <c r="W212" s="428" t="s">
        <v>939</v>
      </c>
      <c r="X212" s="428"/>
      <c r="Y212" s="428"/>
      <c r="Z212" s="428"/>
      <c r="AA212" s="428"/>
      <c r="AB212" s="428"/>
      <c r="AC212" s="428"/>
      <c r="AD212" s="428"/>
      <c r="AE212" s="428"/>
      <c r="AF212" s="428"/>
      <c r="AG212" s="428"/>
      <c r="AH212" s="428" t="s">
        <v>2633</v>
      </c>
      <c r="AI212" s="428" t="s">
        <v>2636</v>
      </c>
      <c r="AJ212" s="428"/>
      <c r="AK212" s="428"/>
      <c r="AL212" s="428"/>
      <c r="AM212" s="428"/>
      <c r="AN212" s="428" t="s">
        <v>2634</v>
      </c>
      <c r="AO212" s="428"/>
      <c r="AP212" s="428"/>
      <c r="AQ212" s="428" t="s">
        <v>2637</v>
      </c>
      <c r="AR212" s="428"/>
      <c r="AS212" s="428"/>
      <c r="AT212" s="428"/>
      <c r="AU212" s="428"/>
      <c r="AV212" s="428"/>
      <c r="AW212" s="428"/>
      <c r="AX212" s="428"/>
      <c r="AY212" s="428"/>
      <c r="AZ212" s="428"/>
      <c r="BA212" s="428"/>
      <c r="BB212" s="428"/>
      <c r="BC212" s="428"/>
      <c r="BD212" s="428"/>
      <c r="BE212" s="428"/>
      <c r="BF212" s="428"/>
      <c r="BG212" s="428"/>
      <c r="BH212" s="428"/>
      <c r="BI212" s="428"/>
      <c r="BJ212" s="428"/>
      <c r="BK212" s="428" t="s">
        <v>940</v>
      </c>
      <c r="BL212" s="428">
        <v>95</v>
      </c>
      <c r="BM212" s="211">
        <f t="shared" si="46"/>
        <v>25.921845635409241</v>
      </c>
      <c r="BN212" s="428" t="s">
        <v>941</v>
      </c>
      <c r="BO212" s="428">
        <v>83</v>
      </c>
      <c r="BP212" s="211">
        <f t="shared" si="47"/>
        <v>57.028060397900326</v>
      </c>
      <c r="BQ212" s="428" t="s">
        <v>942</v>
      </c>
      <c r="BR212" s="428">
        <v>78</v>
      </c>
      <c r="BS212" s="211">
        <f t="shared" si="48"/>
        <v>69.988983215604947</v>
      </c>
      <c r="BT212" s="428"/>
      <c r="BU212" s="428"/>
      <c r="BV212" s="211">
        <f t="shared" si="49"/>
        <v>272.179379171797</v>
      </c>
      <c r="BW212" s="428" t="s">
        <v>943</v>
      </c>
      <c r="BX212" s="428">
        <v>67</v>
      </c>
      <c r="BY212" s="211">
        <f t="shared" si="54"/>
        <v>98.503013414555113</v>
      </c>
      <c r="BZ212" s="428" t="s">
        <v>3268</v>
      </c>
      <c r="CA212" s="428">
        <v>63</v>
      </c>
      <c r="CB212" s="212">
        <f t="shared" si="50"/>
        <v>108.87175166871882</v>
      </c>
      <c r="CC212" s="428"/>
      <c r="CD212" s="428"/>
      <c r="CE212" s="212">
        <f t="shared" si="51"/>
        <v>272.179379171797</v>
      </c>
      <c r="CF212" s="428"/>
      <c r="CG212" s="428"/>
      <c r="CH212" s="212">
        <f t="shared" si="52"/>
        <v>272.179379171797</v>
      </c>
      <c r="CI212" s="428"/>
      <c r="CJ212" s="428"/>
      <c r="CK212" s="212">
        <f t="shared" si="53"/>
        <v>272.179379171797</v>
      </c>
      <c r="CL212" s="207">
        <v>63</v>
      </c>
      <c r="CM212" s="211">
        <f t="shared" si="43"/>
        <v>108.87175166871882</v>
      </c>
      <c r="CN212" s="208">
        <v>65</v>
      </c>
      <c r="CO212" s="428"/>
      <c r="CP212" s="428"/>
      <c r="CQ212" s="213">
        <v>3</v>
      </c>
      <c r="CR212" s="213">
        <v>1</v>
      </c>
      <c r="CS212" s="211">
        <v>1</v>
      </c>
      <c r="CT212" s="214">
        <v>0.5</v>
      </c>
      <c r="CU212" s="214">
        <v>0.5</v>
      </c>
      <c r="CV212" s="214">
        <v>0.5</v>
      </c>
      <c r="CW212" s="214">
        <v>0.5</v>
      </c>
      <c r="CX212" s="431">
        <f t="shared" si="55"/>
        <v>7</v>
      </c>
      <c r="CY212" s="431" t="s">
        <v>2838</v>
      </c>
      <c r="CZ212" s="431"/>
      <c r="DA212" s="431"/>
      <c r="DB212" s="211" t="s">
        <v>2644</v>
      </c>
      <c r="DC212" s="211" t="s">
        <v>2646</v>
      </c>
      <c r="DD212" s="211" t="s">
        <v>2647</v>
      </c>
      <c r="DE212" s="211" t="s">
        <v>2650</v>
      </c>
      <c r="DF212" s="211" t="s">
        <v>32</v>
      </c>
      <c r="DG212" s="211" t="s">
        <v>32</v>
      </c>
      <c r="DH212" s="211" t="s">
        <v>2653</v>
      </c>
      <c r="DI212" s="211" t="s">
        <v>2658</v>
      </c>
      <c r="DJ212" s="211" t="s">
        <v>37</v>
      </c>
      <c r="DK212" s="211" t="s">
        <v>37</v>
      </c>
      <c r="DL212" s="211" t="s">
        <v>37</v>
      </c>
      <c r="DM212" s="211" t="s">
        <v>2663</v>
      </c>
      <c r="DN212" s="428"/>
      <c r="DO212" s="428"/>
      <c r="DP212" s="428"/>
      <c r="DQ212" s="428"/>
      <c r="DR212" s="428"/>
      <c r="DS212" s="428"/>
      <c r="DT212" s="428"/>
      <c r="DU212" s="211" t="s">
        <v>2634</v>
      </c>
      <c r="DV212" s="211" t="s">
        <v>2633</v>
      </c>
      <c r="DW212" s="211"/>
      <c r="DX212" s="215" t="s">
        <v>94</v>
      </c>
      <c r="DY212" s="169" t="s">
        <v>409</v>
      </c>
      <c r="DZ212" s="215" t="s">
        <v>101</v>
      </c>
      <c r="EA212" s="208">
        <v>3</v>
      </c>
      <c r="EB212" s="447" t="s">
        <v>3549</v>
      </c>
      <c r="EC212" s="215"/>
      <c r="ED212" s="209"/>
      <c r="EE212" s="209"/>
      <c r="EF212" s="433"/>
      <c r="EG212" s="433"/>
      <c r="EH212" s="433"/>
      <c r="EI212" s="433"/>
      <c r="EJ212" s="433"/>
      <c r="EK212" s="433"/>
      <c r="EL212" s="433"/>
      <c r="EM212" s="433"/>
      <c r="EN212" s="433"/>
      <c r="EO212" s="433"/>
      <c r="EP212" s="433"/>
      <c r="EQ212" s="433"/>
      <c r="ER212" s="433"/>
      <c r="ES212" s="433"/>
      <c r="ET212" s="433"/>
      <c r="EU212" s="433"/>
      <c r="EV212" s="433"/>
      <c r="EW212" s="433"/>
      <c r="EX212" s="433"/>
      <c r="EY212" s="433"/>
      <c r="EZ212" s="433"/>
      <c r="FA212" s="433"/>
      <c r="FB212" s="433"/>
      <c r="FC212" s="433"/>
      <c r="FD212" s="433"/>
      <c r="FE212" s="433"/>
      <c r="FF212" s="433"/>
      <c r="FG212" s="433"/>
      <c r="FH212" s="433"/>
      <c r="FI212" s="433"/>
      <c r="FJ212" s="433"/>
      <c r="FK212" s="433"/>
      <c r="FL212" s="433"/>
      <c r="FM212" s="433"/>
      <c r="FN212" s="433"/>
      <c r="FO212" s="433"/>
      <c r="FP212" s="433"/>
      <c r="FQ212" s="433"/>
      <c r="FR212" s="433"/>
      <c r="FS212" s="433"/>
      <c r="FT212" s="433"/>
      <c r="FU212" s="433"/>
      <c r="FV212" s="433"/>
      <c r="FW212" s="433"/>
      <c r="FX212" s="433"/>
    </row>
    <row r="213" spans="1:180" s="434" customFormat="1" ht="15.75" hidden="1" customHeight="1" x14ac:dyDescent="0.25">
      <c r="A213" s="472">
        <v>211</v>
      </c>
      <c r="B213" s="2063"/>
      <c r="C213" s="428" t="s">
        <v>7991</v>
      </c>
      <c r="D213" s="428" t="s">
        <v>23</v>
      </c>
      <c r="E213" s="428" t="s">
        <v>4114</v>
      </c>
      <c r="F213" s="428">
        <v>133591</v>
      </c>
      <c r="G213" s="428">
        <v>39</v>
      </c>
      <c r="H213" s="428"/>
      <c r="I213" s="428"/>
      <c r="J213" s="428"/>
      <c r="K213" s="428">
        <v>504109606</v>
      </c>
      <c r="L213" s="428">
        <v>135.5</v>
      </c>
      <c r="M213" s="428">
        <v>153</v>
      </c>
      <c r="N213" s="211">
        <f t="shared" si="56"/>
        <v>57.883719936776458</v>
      </c>
      <c r="O213" s="429">
        <v>3</v>
      </c>
      <c r="P213" s="211">
        <f t="shared" si="44"/>
        <v>58.522500000000001</v>
      </c>
      <c r="Q213" s="211">
        <f t="shared" si="45"/>
        <v>76.977499999999992</v>
      </c>
      <c r="R213" s="428"/>
      <c r="S213" s="430">
        <v>40723</v>
      </c>
      <c r="T213" s="428" t="s">
        <v>253</v>
      </c>
      <c r="U213" s="428" t="s">
        <v>2490</v>
      </c>
      <c r="V213" s="428" t="s">
        <v>944</v>
      </c>
      <c r="W213" s="428" t="s">
        <v>3194</v>
      </c>
      <c r="X213" s="428"/>
      <c r="Y213" s="428"/>
      <c r="Z213" s="428"/>
      <c r="AA213" s="428"/>
      <c r="AB213" s="428"/>
      <c r="AC213" s="428"/>
      <c r="AD213" s="428"/>
      <c r="AE213" s="428"/>
      <c r="AF213" s="428"/>
      <c r="AG213" s="428"/>
      <c r="AH213" s="428"/>
      <c r="AI213" s="428"/>
      <c r="AJ213" s="428"/>
      <c r="AK213" s="428"/>
      <c r="AL213" s="428"/>
      <c r="AM213" s="428"/>
      <c r="AN213" s="428"/>
      <c r="AO213" s="428"/>
      <c r="AP213" s="428"/>
      <c r="AQ213" s="428"/>
      <c r="AR213" s="428"/>
      <c r="AS213" s="428"/>
      <c r="AT213" s="428"/>
      <c r="AU213" s="428"/>
      <c r="AV213" s="428"/>
      <c r="AW213" s="428"/>
      <c r="AX213" s="428"/>
      <c r="AY213" s="428"/>
      <c r="AZ213" s="428"/>
      <c r="BA213" s="428"/>
      <c r="BB213" s="428"/>
      <c r="BC213" s="428"/>
      <c r="BD213" s="428"/>
      <c r="BE213" s="428"/>
      <c r="BF213" s="428"/>
      <c r="BG213" s="428"/>
      <c r="BH213" s="428"/>
      <c r="BI213" s="428"/>
      <c r="BJ213" s="428"/>
      <c r="BK213" s="428" t="s">
        <v>945</v>
      </c>
      <c r="BL213" s="428">
        <v>127</v>
      </c>
      <c r="BM213" s="211">
        <f t="shared" si="46"/>
        <v>11.042187652236043</v>
      </c>
      <c r="BN213" s="428" t="s">
        <v>946</v>
      </c>
      <c r="BO213" s="428">
        <v>110.6</v>
      </c>
      <c r="BP213" s="211">
        <f t="shared" si="47"/>
        <v>32.347114416550298</v>
      </c>
      <c r="BQ213" s="428"/>
      <c r="BR213" s="428"/>
      <c r="BS213" s="211">
        <f t="shared" si="48"/>
        <v>176.02546198564517</v>
      </c>
      <c r="BT213" s="428" t="s">
        <v>3442</v>
      </c>
      <c r="BU213" s="428">
        <v>86.5</v>
      </c>
      <c r="BV213" s="211">
        <f t="shared" si="49"/>
        <v>63.654964112890134</v>
      </c>
      <c r="BW213" s="428" t="s">
        <v>3195</v>
      </c>
      <c r="BX213" s="428">
        <v>81.5</v>
      </c>
      <c r="BY213" s="211">
        <f t="shared" si="54"/>
        <v>70.150368614205462</v>
      </c>
      <c r="BZ213" s="428"/>
      <c r="CA213" s="428"/>
      <c r="CB213" s="212">
        <f t="shared" si="50"/>
        <v>176.02546198564517</v>
      </c>
      <c r="CC213" s="428"/>
      <c r="CD213" s="428"/>
      <c r="CE213" s="212">
        <f t="shared" si="51"/>
        <v>176.02546198564517</v>
      </c>
      <c r="CF213" s="428"/>
      <c r="CG213" s="428"/>
      <c r="CH213" s="212">
        <f t="shared" si="52"/>
        <v>176.02546198564517</v>
      </c>
      <c r="CI213" s="428"/>
      <c r="CJ213" s="428"/>
      <c r="CK213" s="212">
        <f t="shared" si="53"/>
        <v>176.02546198564517</v>
      </c>
      <c r="CL213" s="207">
        <v>81.5</v>
      </c>
      <c r="CM213" s="211">
        <f t="shared" si="43"/>
        <v>70.150368614205462</v>
      </c>
      <c r="CN213" s="208">
        <v>85</v>
      </c>
      <c r="CO213" s="428"/>
      <c r="CP213" s="428"/>
      <c r="CQ213" s="213">
        <v>2</v>
      </c>
      <c r="CR213" s="213">
        <v>1</v>
      </c>
      <c r="CS213" s="211">
        <v>0.5</v>
      </c>
      <c r="CT213" s="214">
        <v>0</v>
      </c>
      <c r="CU213" s="214">
        <v>0.25</v>
      </c>
      <c r="CV213" s="214">
        <v>0.25</v>
      </c>
      <c r="CW213" s="214">
        <v>0</v>
      </c>
      <c r="CX213" s="431">
        <f t="shared" si="55"/>
        <v>4</v>
      </c>
      <c r="CY213" s="431" t="s">
        <v>2836</v>
      </c>
      <c r="CZ213" s="431"/>
      <c r="DA213" s="431"/>
      <c r="DB213" s="211" t="s">
        <v>2643</v>
      </c>
      <c r="DC213" s="211" t="s">
        <v>2646</v>
      </c>
      <c r="DD213" s="211" t="s">
        <v>2646</v>
      </c>
      <c r="DE213" s="211" t="s">
        <v>2649</v>
      </c>
      <c r="DF213" s="211" t="s">
        <v>32</v>
      </c>
      <c r="DG213" s="211" t="s">
        <v>2653</v>
      </c>
      <c r="DH213" s="211" t="s">
        <v>2653</v>
      </c>
      <c r="DI213" s="211" t="s">
        <v>2658</v>
      </c>
      <c r="DJ213" s="211" t="s">
        <v>2659</v>
      </c>
      <c r="DK213" s="211" t="s">
        <v>2659</v>
      </c>
      <c r="DL213" s="211" t="s">
        <v>2659</v>
      </c>
      <c r="DM213" s="211" t="s">
        <v>2663</v>
      </c>
      <c r="DN213" s="428"/>
      <c r="DO213" s="428"/>
      <c r="DP213" s="428"/>
      <c r="DQ213" s="428"/>
      <c r="DR213" s="428"/>
      <c r="DS213" s="428"/>
      <c r="DT213" s="428"/>
      <c r="DU213" s="211" t="s">
        <v>2634</v>
      </c>
      <c r="DV213" s="211" t="s">
        <v>2633</v>
      </c>
      <c r="DW213" s="211"/>
      <c r="DX213" s="215" t="s">
        <v>94</v>
      </c>
      <c r="DY213" s="169" t="s">
        <v>3443</v>
      </c>
      <c r="DZ213" s="215" t="s">
        <v>101</v>
      </c>
      <c r="EA213" s="208">
        <v>3</v>
      </c>
      <c r="EB213" s="458" t="s">
        <v>947</v>
      </c>
      <c r="EC213" s="215"/>
      <c r="ED213" s="209"/>
      <c r="EE213" s="209"/>
      <c r="EF213" s="433"/>
      <c r="EG213" s="433"/>
      <c r="EH213" s="433"/>
      <c r="EI213" s="433"/>
      <c r="EJ213" s="433"/>
      <c r="EK213" s="433"/>
      <c r="EL213" s="433"/>
      <c r="EM213" s="433"/>
      <c r="EN213" s="433"/>
      <c r="EO213" s="433"/>
      <c r="EP213" s="433"/>
      <c r="EQ213" s="433"/>
      <c r="ER213" s="433"/>
      <c r="ES213" s="433"/>
      <c r="ET213" s="433"/>
      <c r="EU213" s="433"/>
      <c r="EV213" s="433"/>
      <c r="EW213" s="433"/>
      <c r="EX213" s="433"/>
      <c r="EY213" s="433"/>
      <c r="EZ213" s="433"/>
      <c r="FA213" s="433"/>
      <c r="FB213" s="433"/>
      <c r="FC213" s="433"/>
      <c r="FD213" s="433"/>
      <c r="FE213" s="433"/>
      <c r="FF213" s="433"/>
      <c r="FG213" s="433"/>
      <c r="FH213" s="433"/>
      <c r="FI213" s="433"/>
      <c r="FJ213" s="433"/>
      <c r="FK213" s="433"/>
      <c r="FL213" s="433"/>
      <c r="FM213" s="433"/>
      <c r="FN213" s="433"/>
      <c r="FO213" s="433"/>
      <c r="FP213" s="433"/>
      <c r="FQ213" s="433"/>
      <c r="FR213" s="433"/>
      <c r="FS213" s="433"/>
      <c r="FT213" s="433"/>
      <c r="FU213" s="433"/>
      <c r="FV213" s="433"/>
      <c r="FW213" s="433"/>
      <c r="FX213" s="433"/>
    </row>
    <row r="214" spans="1:180" s="434" customFormat="1" ht="15.75" hidden="1" customHeight="1" x14ac:dyDescent="0.25">
      <c r="A214" s="189">
        <v>212</v>
      </c>
      <c r="B214" s="2063"/>
      <c r="C214" s="428" t="s">
        <v>7992</v>
      </c>
      <c r="D214" s="428" t="s">
        <v>22</v>
      </c>
      <c r="E214" s="428" t="s">
        <v>7253</v>
      </c>
      <c r="F214" s="428">
        <v>275120</v>
      </c>
      <c r="G214" s="428">
        <v>37</v>
      </c>
      <c r="H214" s="428" t="s">
        <v>2633</v>
      </c>
      <c r="I214" s="428" t="s">
        <v>2633</v>
      </c>
      <c r="J214" s="428" t="s">
        <v>2633</v>
      </c>
      <c r="K214" s="428">
        <v>500150325</v>
      </c>
      <c r="L214" s="428">
        <v>123.5</v>
      </c>
      <c r="M214" s="428">
        <v>172</v>
      </c>
      <c r="N214" s="211">
        <f t="shared" si="56"/>
        <v>41.745538128718231</v>
      </c>
      <c r="O214" s="429">
        <v>2</v>
      </c>
      <c r="P214" s="211">
        <f t="shared" si="44"/>
        <v>73.959999999999994</v>
      </c>
      <c r="Q214" s="211">
        <f t="shared" si="45"/>
        <v>49.540000000000006</v>
      </c>
      <c r="R214" s="428"/>
      <c r="S214" s="430">
        <v>40723</v>
      </c>
      <c r="T214" s="428" t="s">
        <v>253</v>
      </c>
      <c r="U214" s="428" t="s">
        <v>2490</v>
      </c>
      <c r="V214" s="428" t="s">
        <v>948</v>
      </c>
      <c r="W214" s="428" t="s">
        <v>949</v>
      </c>
      <c r="X214" s="428" t="s">
        <v>2633</v>
      </c>
      <c r="Y214" s="428" t="s">
        <v>2636</v>
      </c>
      <c r="Z214" s="428" t="s">
        <v>2634</v>
      </c>
      <c r="AA214" s="428"/>
      <c r="AB214" s="428" t="s">
        <v>2634</v>
      </c>
      <c r="AC214" s="428"/>
      <c r="AD214" s="428" t="s">
        <v>2634</v>
      </c>
      <c r="AE214" s="428"/>
      <c r="AF214" s="428" t="s">
        <v>2634</v>
      </c>
      <c r="AG214" s="428"/>
      <c r="AH214" s="428" t="s">
        <v>2634</v>
      </c>
      <c r="AI214" s="428"/>
      <c r="AJ214" s="428" t="s">
        <v>2634</v>
      </c>
      <c r="AK214" s="428"/>
      <c r="AL214" s="428" t="s">
        <v>2634</v>
      </c>
      <c r="AM214" s="428"/>
      <c r="AN214" s="428" t="s">
        <v>2634</v>
      </c>
      <c r="AO214" s="428"/>
      <c r="AP214" s="428"/>
      <c r="AQ214" s="428" t="s">
        <v>2637</v>
      </c>
      <c r="AR214" s="428"/>
      <c r="AS214" s="428"/>
      <c r="AT214" s="428"/>
      <c r="AU214" s="428"/>
      <c r="AV214" s="428"/>
      <c r="AW214" s="428" t="s">
        <v>2634</v>
      </c>
      <c r="AX214" s="428"/>
      <c r="AY214" s="428" t="s">
        <v>2634</v>
      </c>
      <c r="AZ214" s="428"/>
      <c r="BA214" s="428"/>
      <c r="BB214" s="428"/>
      <c r="BC214" s="428"/>
      <c r="BD214" s="428"/>
      <c r="BE214" s="428" t="s">
        <v>2634</v>
      </c>
      <c r="BF214" s="428" t="s">
        <v>2634</v>
      </c>
      <c r="BG214" s="428" t="s">
        <v>2634</v>
      </c>
      <c r="BH214" s="428"/>
      <c r="BI214" s="428"/>
      <c r="BJ214" s="428"/>
      <c r="BK214" s="428" t="s">
        <v>950</v>
      </c>
      <c r="BL214" s="428">
        <v>115</v>
      </c>
      <c r="BM214" s="211">
        <f t="shared" si="46"/>
        <v>17.157852240613643</v>
      </c>
      <c r="BN214" s="428" t="s">
        <v>951</v>
      </c>
      <c r="BO214" s="428">
        <v>99</v>
      </c>
      <c r="BP214" s="211">
        <f t="shared" si="47"/>
        <v>49.45498587000403</v>
      </c>
      <c r="BQ214" s="428">
        <v>87.4</v>
      </c>
      <c r="BR214" s="428">
        <v>87.4</v>
      </c>
      <c r="BS214" s="211">
        <f t="shared" si="48"/>
        <v>72.870407751312044</v>
      </c>
      <c r="BT214" s="428" t="s">
        <v>952</v>
      </c>
      <c r="BU214" s="428">
        <v>84</v>
      </c>
      <c r="BV214" s="211">
        <f t="shared" si="49"/>
        <v>79.733548647557512</v>
      </c>
      <c r="BW214" s="428">
        <v>79.2</v>
      </c>
      <c r="BX214" s="428">
        <v>79.2</v>
      </c>
      <c r="BY214" s="211">
        <f t="shared" si="54"/>
        <v>89.422688736374639</v>
      </c>
      <c r="BZ214" s="428" t="s">
        <v>655</v>
      </c>
      <c r="CA214" s="428">
        <v>77</v>
      </c>
      <c r="CB214" s="212">
        <f t="shared" si="50"/>
        <v>93.863544610415815</v>
      </c>
      <c r="CC214" s="428" t="s">
        <v>7485</v>
      </c>
      <c r="CD214" s="428">
        <v>86</v>
      </c>
      <c r="CE214" s="212">
        <f t="shared" si="51"/>
        <v>75.696406943883716</v>
      </c>
      <c r="CF214" s="428"/>
      <c r="CG214" s="428"/>
      <c r="CH214" s="212">
        <f t="shared" si="52"/>
        <v>249.29350020185703</v>
      </c>
      <c r="CI214" s="428"/>
      <c r="CJ214" s="428"/>
      <c r="CK214" s="212">
        <f t="shared" si="53"/>
        <v>249.29350020185703</v>
      </c>
      <c r="CL214" s="207">
        <v>86</v>
      </c>
      <c r="CM214" s="211">
        <f t="shared" si="43"/>
        <v>75.696406943883716</v>
      </c>
      <c r="CN214" s="208">
        <v>95</v>
      </c>
      <c r="CO214" s="428"/>
      <c r="CP214" s="428"/>
      <c r="CQ214" s="213">
        <v>3</v>
      </c>
      <c r="CR214" s="213">
        <v>2</v>
      </c>
      <c r="CS214" s="211">
        <v>1</v>
      </c>
      <c r="CT214" s="214">
        <v>0.25</v>
      </c>
      <c r="CU214" s="214">
        <v>0.25</v>
      </c>
      <c r="CV214" s="214">
        <v>0.25</v>
      </c>
      <c r="CW214" s="214">
        <v>0.25</v>
      </c>
      <c r="CX214" s="431">
        <f t="shared" si="55"/>
        <v>7</v>
      </c>
      <c r="CY214" s="431" t="s">
        <v>2838</v>
      </c>
      <c r="CZ214" s="431" t="s">
        <v>2634</v>
      </c>
      <c r="DA214" s="431"/>
      <c r="DB214" s="211" t="s">
        <v>2645</v>
      </c>
      <c r="DC214" s="211" t="s">
        <v>2648</v>
      </c>
      <c r="DD214" s="211" t="s">
        <v>2646</v>
      </c>
      <c r="DE214" s="211" t="s">
        <v>2651</v>
      </c>
      <c r="DF214" s="211" t="s">
        <v>32</v>
      </c>
      <c r="DG214" s="211" t="s">
        <v>32</v>
      </c>
      <c r="DH214" s="211" t="s">
        <v>2653</v>
      </c>
      <c r="DI214" s="211" t="s">
        <v>2657</v>
      </c>
      <c r="DJ214" s="211" t="s">
        <v>37</v>
      </c>
      <c r="DK214" s="211" t="s">
        <v>37</v>
      </c>
      <c r="DL214" s="211" t="s">
        <v>2659</v>
      </c>
      <c r="DM214" s="211" t="s">
        <v>2663</v>
      </c>
      <c r="DN214" s="428" t="s">
        <v>4001</v>
      </c>
      <c r="DO214" s="428" t="s">
        <v>4003</v>
      </c>
      <c r="DP214" s="428"/>
      <c r="DQ214" s="428" t="s">
        <v>4068</v>
      </c>
      <c r="DR214" s="428"/>
      <c r="DS214" s="428" t="s">
        <v>2634</v>
      </c>
      <c r="DT214" s="428"/>
      <c r="DU214" s="211" t="s">
        <v>2634</v>
      </c>
      <c r="DV214" s="211" t="s">
        <v>2633</v>
      </c>
      <c r="DW214" s="211"/>
      <c r="DX214" s="215" t="s">
        <v>220</v>
      </c>
      <c r="DY214" s="169" t="s">
        <v>291</v>
      </c>
      <c r="DZ214" s="215" t="s">
        <v>101</v>
      </c>
      <c r="EA214" s="208">
        <v>3</v>
      </c>
      <c r="EB214" s="432" t="s">
        <v>953</v>
      </c>
      <c r="EC214" s="215"/>
      <c r="ED214" s="209"/>
      <c r="EE214" s="209"/>
      <c r="EF214" s="433"/>
      <c r="EG214" s="433"/>
      <c r="EH214" s="433"/>
      <c r="EI214" s="433"/>
      <c r="EJ214" s="433"/>
      <c r="EK214" s="433"/>
      <c r="EL214" s="433"/>
      <c r="EM214" s="433"/>
      <c r="EN214" s="433"/>
      <c r="EO214" s="433"/>
      <c r="EP214" s="433"/>
      <c r="EQ214" s="433"/>
      <c r="ER214" s="433"/>
      <c r="ES214" s="433"/>
      <c r="ET214" s="433"/>
      <c r="EU214" s="433"/>
      <c r="EV214" s="433"/>
      <c r="EW214" s="433"/>
      <c r="EX214" s="433"/>
      <c r="EY214" s="433"/>
      <c r="EZ214" s="433"/>
      <c r="FA214" s="433"/>
      <c r="FB214" s="433"/>
      <c r="FC214" s="433"/>
      <c r="FD214" s="433"/>
      <c r="FE214" s="433"/>
      <c r="FF214" s="433"/>
      <c r="FG214" s="433"/>
      <c r="FH214" s="433"/>
      <c r="FI214" s="433"/>
      <c r="FJ214" s="433"/>
      <c r="FK214" s="433"/>
      <c r="FL214" s="433"/>
      <c r="FM214" s="433"/>
      <c r="FN214" s="433"/>
      <c r="FO214" s="433"/>
      <c r="FP214" s="433"/>
      <c r="FQ214" s="433"/>
      <c r="FR214" s="433"/>
      <c r="FS214" s="433"/>
      <c r="FT214" s="433"/>
      <c r="FU214" s="433"/>
      <c r="FV214" s="433"/>
      <c r="FW214" s="433"/>
      <c r="FX214" s="433"/>
    </row>
    <row r="215" spans="1:180" s="434" customFormat="1" ht="15.75" hidden="1" customHeight="1" x14ac:dyDescent="0.25">
      <c r="A215" s="472">
        <v>213</v>
      </c>
      <c r="B215" s="2063"/>
      <c r="C215" s="428" t="s">
        <v>7993</v>
      </c>
      <c r="D215" s="428" t="s">
        <v>23</v>
      </c>
      <c r="E215" s="428" t="s">
        <v>4114</v>
      </c>
      <c r="F215" s="428">
        <v>42555</v>
      </c>
      <c r="G215" s="428">
        <v>33</v>
      </c>
      <c r="H215" s="428"/>
      <c r="I215" s="428"/>
      <c r="J215" s="428"/>
      <c r="K215" s="428">
        <v>500343444</v>
      </c>
      <c r="L215" s="428">
        <v>102</v>
      </c>
      <c r="M215" s="428">
        <v>164</v>
      </c>
      <c r="N215" s="211">
        <f t="shared" si="56"/>
        <v>37.923854848304586</v>
      </c>
      <c r="O215" s="429">
        <v>1</v>
      </c>
      <c r="P215" s="211">
        <f t="shared" si="44"/>
        <v>67.239999999999995</v>
      </c>
      <c r="Q215" s="211">
        <f t="shared" si="45"/>
        <v>34.760000000000005</v>
      </c>
      <c r="R215" s="428"/>
      <c r="S215" s="430">
        <v>40724</v>
      </c>
      <c r="T215" s="428" t="s">
        <v>253</v>
      </c>
      <c r="U215" s="428" t="s">
        <v>2490</v>
      </c>
      <c r="V215" s="428" t="s">
        <v>954</v>
      </c>
      <c r="W215" s="428" t="s">
        <v>3280</v>
      </c>
      <c r="X215" s="428"/>
      <c r="Y215" s="428"/>
      <c r="Z215" s="428"/>
      <c r="AA215" s="428"/>
      <c r="AB215" s="428" t="s">
        <v>2633</v>
      </c>
      <c r="AC215" s="428" t="s">
        <v>2637</v>
      </c>
      <c r="AD215" s="428"/>
      <c r="AE215" s="428"/>
      <c r="AF215" s="428"/>
      <c r="AG215" s="428"/>
      <c r="AH215" s="428"/>
      <c r="AI215" s="428"/>
      <c r="AJ215" s="428"/>
      <c r="AK215" s="428"/>
      <c r="AL215" s="428"/>
      <c r="AM215" s="428"/>
      <c r="AN215" s="428" t="s">
        <v>2634</v>
      </c>
      <c r="AO215" s="428"/>
      <c r="AP215" s="428"/>
      <c r="AQ215" s="428" t="s">
        <v>2637</v>
      </c>
      <c r="AR215" s="428"/>
      <c r="AS215" s="428"/>
      <c r="AT215" s="428"/>
      <c r="AU215" s="428"/>
      <c r="AV215" s="428"/>
      <c r="AW215" s="428"/>
      <c r="AX215" s="428"/>
      <c r="AY215" s="428"/>
      <c r="AZ215" s="428"/>
      <c r="BA215" s="428"/>
      <c r="BB215" s="428"/>
      <c r="BC215" s="428"/>
      <c r="BD215" s="428"/>
      <c r="BE215" s="428"/>
      <c r="BF215" s="428"/>
      <c r="BG215" s="428"/>
      <c r="BH215" s="428"/>
      <c r="BI215" s="428"/>
      <c r="BJ215" s="428"/>
      <c r="BK215" s="428" t="s">
        <v>955</v>
      </c>
      <c r="BL215" s="428">
        <v>95</v>
      </c>
      <c r="BM215" s="211">
        <f t="shared" si="46"/>
        <v>20.138089758342918</v>
      </c>
      <c r="BN215" s="428" t="s">
        <v>956</v>
      </c>
      <c r="BO215" s="428">
        <v>85</v>
      </c>
      <c r="BP215" s="211">
        <f t="shared" si="47"/>
        <v>48.906789413118517</v>
      </c>
      <c r="BQ215" s="428" t="s">
        <v>957</v>
      </c>
      <c r="BR215" s="428">
        <v>73</v>
      </c>
      <c r="BS215" s="211">
        <f t="shared" si="48"/>
        <v>83.42922899884924</v>
      </c>
      <c r="BT215" s="428" t="s">
        <v>958</v>
      </c>
      <c r="BU215" s="428">
        <v>69.3</v>
      </c>
      <c r="BV215" s="211">
        <f t="shared" si="49"/>
        <v>94.073647871116222</v>
      </c>
      <c r="BW215" s="428" t="s">
        <v>943</v>
      </c>
      <c r="BX215" s="428">
        <v>67</v>
      </c>
      <c r="BY215" s="211">
        <f t="shared" si="54"/>
        <v>100.6904487917146</v>
      </c>
      <c r="BZ215" s="428" t="s">
        <v>3281</v>
      </c>
      <c r="CA215" s="428">
        <v>64</v>
      </c>
      <c r="CB215" s="212">
        <f t="shared" si="50"/>
        <v>109.32105868814728</v>
      </c>
      <c r="CC215" s="428"/>
      <c r="CD215" s="428"/>
      <c r="CE215" s="212">
        <f t="shared" si="51"/>
        <v>293.44073647871113</v>
      </c>
      <c r="CF215" s="428"/>
      <c r="CG215" s="428"/>
      <c r="CH215" s="212">
        <f t="shared" si="52"/>
        <v>293.44073647871113</v>
      </c>
      <c r="CI215" s="428"/>
      <c r="CJ215" s="428"/>
      <c r="CK215" s="212">
        <f t="shared" si="53"/>
        <v>293.44073647871113</v>
      </c>
      <c r="CL215" s="207">
        <v>64</v>
      </c>
      <c r="CM215" s="211">
        <f t="shared" si="43"/>
        <v>109.32105868814728</v>
      </c>
      <c r="CN215" s="208">
        <v>115</v>
      </c>
      <c r="CO215" s="428"/>
      <c r="CP215" s="428"/>
      <c r="CQ215" s="213">
        <v>3</v>
      </c>
      <c r="CR215" s="213">
        <v>0</v>
      </c>
      <c r="CS215" s="211">
        <v>1</v>
      </c>
      <c r="CT215" s="214">
        <v>0.5</v>
      </c>
      <c r="CU215" s="214">
        <v>0.5</v>
      </c>
      <c r="CV215" s="214">
        <v>0.25</v>
      </c>
      <c r="CW215" s="214">
        <v>0.25</v>
      </c>
      <c r="CX215" s="431">
        <f t="shared" si="55"/>
        <v>5.5</v>
      </c>
      <c r="CY215" s="431" t="s">
        <v>2838</v>
      </c>
      <c r="CZ215" s="431"/>
      <c r="DA215" s="431"/>
      <c r="DB215" s="211" t="s">
        <v>2645</v>
      </c>
      <c r="DC215" s="211" t="s">
        <v>2648</v>
      </c>
      <c r="DD215" s="211" t="s">
        <v>2647</v>
      </c>
      <c r="DE215" s="211" t="s">
        <v>2651</v>
      </c>
      <c r="DF215" s="211" t="s">
        <v>32</v>
      </c>
      <c r="DG215" s="211" t="s">
        <v>2653</v>
      </c>
      <c r="DH215" s="211" t="s">
        <v>2653</v>
      </c>
      <c r="DI215" s="211" t="s">
        <v>2658</v>
      </c>
      <c r="DJ215" s="211" t="s">
        <v>37</v>
      </c>
      <c r="DK215" s="211" t="s">
        <v>37</v>
      </c>
      <c r="DL215" s="211" t="s">
        <v>37</v>
      </c>
      <c r="DM215" s="211" t="s">
        <v>2663</v>
      </c>
      <c r="DN215" s="428"/>
      <c r="DO215" s="428"/>
      <c r="DP215" s="428"/>
      <c r="DQ215" s="428"/>
      <c r="DR215" s="428"/>
      <c r="DS215" s="428"/>
      <c r="DT215" s="428"/>
      <c r="DU215" s="211" t="s">
        <v>2634</v>
      </c>
      <c r="DV215" s="211" t="s">
        <v>2633</v>
      </c>
      <c r="DW215" s="211"/>
      <c r="DX215" s="215" t="s">
        <v>94</v>
      </c>
      <c r="DY215" s="169" t="s">
        <v>409</v>
      </c>
      <c r="DZ215" s="215" t="s">
        <v>101</v>
      </c>
      <c r="EA215" s="208">
        <v>3</v>
      </c>
      <c r="EB215" s="432" t="s">
        <v>959</v>
      </c>
      <c r="EC215" s="215"/>
      <c r="ED215" s="209"/>
      <c r="EE215" s="209"/>
      <c r="EF215" s="433"/>
      <c r="EG215" s="433"/>
      <c r="EH215" s="433"/>
      <c r="EI215" s="433"/>
      <c r="EJ215" s="433"/>
      <c r="EK215" s="433"/>
      <c r="EL215" s="433"/>
      <c r="EM215" s="433"/>
      <c r="EN215" s="433"/>
      <c r="EO215" s="433"/>
      <c r="EP215" s="433"/>
      <c r="EQ215" s="433"/>
      <c r="ER215" s="433"/>
      <c r="ES215" s="433"/>
      <c r="ET215" s="433"/>
      <c r="EU215" s="433"/>
      <c r="EV215" s="433"/>
      <c r="EW215" s="433"/>
      <c r="EX215" s="433"/>
      <c r="EY215" s="433"/>
      <c r="EZ215" s="433"/>
      <c r="FA215" s="433"/>
      <c r="FB215" s="433"/>
      <c r="FC215" s="433"/>
      <c r="FD215" s="433"/>
      <c r="FE215" s="433"/>
      <c r="FF215" s="433"/>
      <c r="FG215" s="433"/>
      <c r="FH215" s="433"/>
      <c r="FI215" s="433"/>
      <c r="FJ215" s="433"/>
      <c r="FK215" s="433"/>
      <c r="FL215" s="433"/>
      <c r="FM215" s="433"/>
      <c r="FN215" s="433"/>
      <c r="FO215" s="433"/>
      <c r="FP215" s="433"/>
      <c r="FQ215" s="433"/>
      <c r="FR215" s="433"/>
      <c r="FS215" s="433"/>
      <c r="FT215" s="433"/>
      <c r="FU215" s="433"/>
      <c r="FV215" s="433"/>
      <c r="FW215" s="433"/>
      <c r="FX215" s="433"/>
    </row>
    <row r="216" spans="1:180" s="434" customFormat="1" ht="15.75" hidden="1" customHeight="1" x14ac:dyDescent="0.25">
      <c r="A216" s="472">
        <v>214</v>
      </c>
      <c r="B216" s="2063"/>
      <c r="C216" s="428" t="s">
        <v>7994</v>
      </c>
      <c r="D216" s="428" t="s">
        <v>22</v>
      </c>
      <c r="E216" s="428" t="s">
        <v>4150</v>
      </c>
      <c r="F216" s="428">
        <v>434280</v>
      </c>
      <c r="G216" s="428">
        <v>18</v>
      </c>
      <c r="H216" s="428"/>
      <c r="I216" s="428"/>
      <c r="J216" s="428"/>
      <c r="K216" s="428">
        <v>504975738</v>
      </c>
      <c r="L216" s="428">
        <v>150</v>
      </c>
      <c r="M216" s="428">
        <v>168</v>
      </c>
      <c r="N216" s="211">
        <f t="shared" si="56"/>
        <v>53.146258503401356</v>
      </c>
      <c r="O216" s="429">
        <v>3</v>
      </c>
      <c r="P216" s="211">
        <f t="shared" si="44"/>
        <v>70.559999999999988</v>
      </c>
      <c r="Q216" s="211">
        <f t="shared" si="45"/>
        <v>79.440000000000012</v>
      </c>
      <c r="R216" s="428"/>
      <c r="S216" s="430">
        <v>40724</v>
      </c>
      <c r="T216" s="428" t="s">
        <v>253</v>
      </c>
      <c r="U216" s="428" t="s">
        <v>2490</v>
      </c>
      <c r="V216" s="428" t="s">
        <v>960</v>
      </c>
      <c r="W216" s="428" t="s">
        <v>3391</v>
      </c>
      <c r="X216" s="428"/>
      <c r="Y216" s="428"/>
      <c r="Z216" s="428"/>
      <c r="AA216" s="428"/>
      <c r="AB216" s="428"/>
      <c r="AC216" s="428"/>
      <c r="AD216" s="428"/>
      <c r="AE216" s="428"/>
      <c r="AF216" s="428"/>
      <c r="AG216" s="428"/>
      <c r="AH216" s="428"/>
      <c r="AI216" s="428"/>
      <c r="AJ216" s="428"/>
      <c r="AK216" s="428"/>
      <c r="AL216" s="428"/>
      <c r="AM216" s="428"/>
      <c r="AN216" s="428" t="s">
        <v>2633</v>
      </c>
      <c r="AO216" s="428"/>
      <c r="AP216" s="428" t="s">
        <v>4088</v>
      </c>
      <c r="AQ216" s="428" t="s">
        <v>2635</v>
      </c>
      <c r="AR216" s="428"/>
      <c r="AS216" s="428"/>
      <c r="AT216" s="428"/>
      <c r="AU216" s="428"/>
      <c r="AV216" s="428"/>
      <c r="AW216" s="428"/>
      <c r="AX216" s="428"/>
      <c r="AY216" s="428"/>
      <c r="AZ216" s="428"/>
      <c r="BA216" s="428"/>
      <c r="BB216" s="428"/>
      <c r="BC216" s="428"/>
      <c r="BD216" s="428"/>
      <c r="BE216" s="428"/>
      <c r="BF216" s="428"/>
      <c r="BG216" s="428"/>
      <c r="BH216" s="428"/>
      <c r="BI216" s="428"/>
      <c r="BJ216" s="428"/>
      <c r="BK216" s="428" t="s">
        <v>961</v>
      </c>
      <c r="BL216" s="428">
        <v>136.9</v>
      </c>
      <c r="BM216" s="211">
        <f t="shared" si="46"/>
        <v>16.490433031218522</v>
      </c>
      <c r="BN216" s="428" t="s">
        <v>356</v>
      </c>
      <c r="BO216" s="428">
        <v>104</v>
      </c>
      <c r="BP216" s="211">
        <f t="shared" si="47"/>
        <v>57.905337361530705</v>
      </c>
      <c r="BQ216" s="428"/>
      <c r="BR216" s="428"/>
      <c r="BS216" s="211">
        <f t="shared" si="48"/>
        <v>188.82175226586099</v>
      </c>
      <c r="BT216" s="428"/>
      <c r="BU216" s="428"/>
      <c r="BV216" s="211">
        <f t="shared" si="49"/>
        <v>188.82175226586099</v>
      </c>
      <c r="BW216" s="428" t="s">
        <v>962</v>
      </c>
      <c r="BX216" s="428">
        <v>95</v>
      </c>
      <c r="BY216" s="211">
        <f t="shared" si="54"/>
        <v>69.234642497482369</v>
      </c>
      <c r="BZ216" s="428" t="s">
        <v>3392</v>
      </c>
      <c r="CA216" s="428">
        <v>92</v>
      </c>
      <c r="CB216" s="212">
        <f t="shared" si="50"/>
        <v>73.011077542799583</v>
      </c>
      <c r="CC216" s="428"/>
      <c r="CD216" s="428"/>
      <c r="CE216" s="212">
        <f t="shared" si="51"/>
        <v>188.82175226586099</v>
      </c>
      <c r="CF216" s="428"/>
      <c r="CG216" s="428"/>
      <c r="CH216" s="212">
        <f t="shared" si="52"/>
        <v>188.82175226586099</v>
      </c>
      <c r="CI216" s="428"/>
      <c r="CJ216" s="428"/>
      <c r="CK216" s="212">
        <f t="shared" si="53"/>
        <v>188.82175226586099</v>
      </c>
      <c r="CL216" s="207">
        <v>92</v>
      </c>
      <c r="CM216" s="211">
        <f t="shared" si="43"/>
        <v>73.011077542799583</v>
      </c>
      <c r="CN216" s="208">
        <v>75</v>
      </c>
      <c r="CO216" s="428"/>
      <c r="CP216" s="428"/>
      <c r="CQ216" s="213">
        <v>2</v>
      </c>
      <c r="CR216" s="213">
        <v>1</v>
      </c>
      <c r="CS216" s="211">
        <v>1</v>
      </c>
      <c r="CT216" s="214">
        <v>0.5</v>
      </c>
      <c r="CU216" s="214">
        <v>0.5</v>
      </c>
      <c r="CV216" s="214">
        <v>0.5</v>
      </c>
      <c r="CW216" s="214"/>
      <c r="CX216" s="431">
        <f t="shared" si="55"/>
        <v>5.5</v>
      </c>
      <c r="CY216" s="431" t="s">
        <v>2838</v>
      </c>
      <c r="CZ216" s="431"/>
      <c r="DA216" s="431"/>
      <c r="DB216" s="211" t="s">
        <v>2644</v>
      </c>
      <c r="DC216" s="211" t="s">
        <v>2646</v>
      </c>
      <c r="DD216" s="211" t="s">
        <v>2648</v>
      </c>
      <c r="DE216" s="211" t="s">
        <v>2650</v>
      </c>
      <c r="DF216" s="211" t="s">
        <v>32</v>
      </c>
      <c r="DG216" s="211" t="s">
        <v>2653</v>
      </c>
      <c r="DH216" s="211" t="s">
        <v>2653</v>
      </c>
      <c r="DI216" s="211" t="s">
        <v>2657</v>
      </c>
      <c r="DJ216" s="211" t="s">
        <v>37</v>
      </c>
      <c r="DK216" s="211" t="s">
        <v>2659</v>
      </c>
      <c r="DL216" s="211" t="s">
        <v>37</v>
      </c>
      <c r="DM216" s="211" t="s">
        <v>2661</v>
      </c>
      <c r="DN216" s="428"/>
      <c r="DO216" s="428"/>
      <c r="DP216" s="428"/>
      <c r="DQ216" s="428"/>
      <c r="DR216" s="428"/>
      <c r="DS216" s="428"/>
      <c r="DT216" s="428"/>
      <c r="DU216" s="211" t="s">
        <v>2634</v>
      </c>
      <c r="DV216" s="211" t="s">
        <v>2633</v>
      </c>
      <c r="DW216" s="211"/>
      <c r="DX216" s="215" t="s">
        <v>963</v>
      </c>
      <c r="DY216" s="169" t="s">
        <v>3550</v>
      </c>
      <c r="DZ216" s="215" t="s">
        <v>101</v>
      </c>
      <c r="EA216" s="208">
        <v>3</v>
      </c>
      <c r="EB216" s="447" t="s">
        <v>3549</v>
      </c>
      <c r="EC216" s="215"/>
      <c r="ED216" s="209"/>
      <c r="EE216" s="209"/>
      <c r="EF216" s="433"/>
      <c r="EG216" s="433"/>
      <c r="EH216" s="433"/>
      <c r="EI216" s="433"/>
      <c r="EJ216" s="433"/>
      <c r="EK216" s="433"/>
      <c r="EL216" s="433"/>
      <c r="EM216" s="433"/>
      <c r="EN216" s="433"/>
      <c r="EO216" s="433"/>
      <c r="EP216" s="433"/>
      <c r="EQ216" s="433"/>
      <c r="ER216" s="433"/>
      <c r="ES216" s="433"/>
      <c r="ET216" s="433"/>
      <c r="EU216" s="433"/>
      <c r="EV216" s="433"/>
      <c r="EW216" s="433"/>
      <c r="EX216" s="433"/>
      <c r="EY216" s="433"/>
      <c r="EZ216" s="433"/>
      <c r="FA216" s="433"/>
      <c r="FB216" s="433"/>
      <c r="FC216" s="433"/>
      <c r="FD216" s="433"/>
      <c r="FE216" s="433"/>
      <c r="FF216" s="433"/>
      <c r="FG216" s="433"/>
      <c r="FH216" s="433"/>
      <c r="FI216" s="433"/>
      <c r="FJ216" s="433"/>
      <c r="FK216" s="433"/>
      <c r="FL216" s="433"/>
      <c r="FM216" s="433"/>
      <c r="FN216" s="433"/>
      <c r="FO216" s="433"/>
      <c r="FP216" s="433"/>
      <c r="FQ216" s="433"/>
      <c r="FR216" s="433"/>
      <c r="FS216" s="433"/>
      <c r="FT216" s="433"/>
      <c r="FU216" s="433"/>
      <c r="FV216" s="433"/>
      <c r="FW216" s="433"/>
      <c r="FX216" s="433"/>
    </row>
    <row r="217" spans="1:180" s="352" customFormat="1" ht="17.25" hidden="1" customHeight="1" x14ac:dyDescent="0.25">
      <c r="A217" s="472">
        <v>215</v>
      </c>
      <c r="B217" s="2061" t="s">
        <v>16</v>
      </c>
      <c r="C217" s="368" t="s">
        <v>7995</v>
      </c>
      <c r="D217" s="362" t="s">
        <v>22</v>
      </c>
      <c r="E217" s="362" t="s">
        <v>4150</v>
      </c>
      <c r="F217" s="362">
        <v>201485</v>
      </c>
      <c r="G217" s="362">
        <v>33</v>
      </c>
      <c r="H217" s="362"/>
      <c r="I217" s="362"/>
      <c r="J217" s="362"/>
      <c r="K217" s="362">
        <v>555112232</v>
      </c>
      <c r="L217" s="362">
        <v>107</v>
      </c>
      <c r="M217" s="362">
        <v>157</v>
      </c>
      <c r="N217" s="178">
        <f t="shared" si="56"/>
        <v>43.409468943973387</v>
      </c>
      <c r="O217" s="363">
        <v>2</v>
      </c>
      <c r="P217" s="178">
        <f t="shared" si="44"/>
        <v>61.622500000000002</v>
      </c>
      <c r="Q217" s="178">
        <f t="shared" si="45"/>
        <v>45.377499999999998</v>
      </c>
      <c r="R217" s="362"/>
      <c r="S217" s="364">
        <v>40726</v>
      </c>
      <c r="T217" s="362" t="s">
        <v>461</v>
      </c>
      <c r="U217" s="362" t="s">
        <v>2474</v>
      </c>
      <c r="V217" s="362" t="s">
        <v>964</v>
      </c>
      <c r="W217" s="362" t="s">
        <v>965</v>
      </c>
      <c r="X217" s="362"/>
      <c r="Y217" s="362"/>
      <c r="Z217" s="362"/>
      <c r="AA217" s="362"/>
      <c r="AB217" s="362"/>
      <c r="AC217" s="362"/>
      <c r="AD217" s="362"/>
      <c r="AE217" s="362"/>
      <c r="AF217" s="362" t="s">
        <v>2633</v>
      </c>
      <c r="AG217" s="362" t="s">
        <v>2636</v>
      </c>
      <c r="AH217" s="362"/>
      <c r="AI217" s="362"/>
      <c r="AJ217" s="362"/>
      <c r="AK217" s="362"/>
      <c r="AL217" s="362"/>
      <c r="AM217" s="362"/>
      <c r="AN217" s="362" t="s">
        <v>2633</v>
      </c>
      <c r="AO217" s="362" t="s">
        <v>4076</v>
      </c>
      <c r="AP217" s="362" t="s">
        <v>4077</v>
      </c>
      <c r="AQ217" s="362" t="s">
        <v>2635</v>
      </c>
      <c r="AR217" s="362"/>
      <c r="AS217" s="362"/>
      <c r="AT217" s="362" t="s">
        <v>2633</v>
      </c>
      <c r="AU217" s="362" t="s">
        <v>2635</v>
      </c>
      <c r="AV217" s="362"/>
      <c r="AW217" s="362"/>
      <c r="AX217" s="362"/>
      <c r="AY217" s="362"/>
      <c r="AZ217" s="362"/>
      <c r="BA217" s="362"/>
      <c r="BB217" s="362"/>
      <c r="BC217" s="362"/>
      <c r="BD217" s="362"/>
      <c r="BE217" s="362"/>
      <c r="BF217" s="362"/>
      <c r="BG217" s="362"/>
      <c r="BH217" s="362"/>
      <c r="BI217" s="362"/>
      <c r="BJ217" s="362"/>
      <c r="BK217" s="362" t="s">
        <v>966</v>
      </c>
      <c r="BL217" s="362">
        <v>97.8</v>
      </c>
      <c r="BM217" s="178">
        <f t="shared" si="46"/>
        <v>20.274365048757652</v>
      </c>
      <c r="BN217" s="362">
        <v>79</v>
      </c>
      <c r="BO217" s="362">
        <v>79</v>
      </c>
      <c r="BP217" s="178">
        <f t="shared" si="47"/>
        <v>61.704589278827612</v>
      </c>
      <c r="BQ217" s="362">
        <v>66.3</v>
      </c>
      <c r="BR217" s="362">
        <v>66.3</v>
      </c>
      <c r="BS217" s="178">
        <f t="shared" si="48"/>
        <v>89.692027987438721</v>
      </c>
      <c r="BT217" s="362"/>
      <c r="BU217" s="362"/>
      <c r="BV217" s="178">
        <f t="shared" si="49"/>
        <v>235.79968045837697</v>
      </c>
      <c r="BW217" s="362" t="s">
        <v>967</v>
      </c>
      <c r="BX217" s="362">
        <v>59</v>
      </c>
      <c r="BY217" s="178">
        <f t="shared" si="54"/>
        <v>105.77929590656163</v>
      </c>
      <c r="BZ217" s="362" t="s">
        <v>2716</v>
      </c>
      <c r="CA217" s="362">
        <v>60</v>
      </c>
      <c r="CB217" s="341">
        <f t="shared" si="50"/>
        <v>103.57556057517492</v>
      </c>
      <c r="CC217" s="362" t="s">
        <v>4081</v>
      </c>
      <c r="CD217" s="362">
        <v>61</v>
      </c>
      <c r="CE217" s="341">
        <f t="shared" si="51"/>
        <v>101.37182524378822</v>
      </c>
      <c r="CF217" s="362"/>
      <c r="CG217" s="362"/>
      <c r="CH217" s="341">
        <f t="shared" si="52"/>
        <v>235.79968045837697</v>
      </c>
      <c r="CI217" s="362"/>
      <c r="CJ217" s="362"/>
      <c r="CK217" s="341">
        <f t="shared" si="53"/>
        <v>235.79968045837697</v>
      </c>
      <c r="CL217" s="342">
        <v>60</v>
      </c>
      <c r="CM217" s="178">
        <f t="shared" si="43"/>
        <v>103.57556057517492</v>
      </c>
      <c r="CN217" s="343">
        <v>100</v>
      </c>
      <c r="CO217" s="362"/>
      <c r="CP217" s="362"/>
      <c r="CQ217" s="344">
        <v>3</v>
      </c>
      <c r="CR217" s="344">
        <v>2</v>
      </c>
      <c r="CS217" s="178">
        <v>0.5</v>
      </c>
      <c r="CT217" s="345">
        <v>0</v>
      </c>
      <c r="CU217" s="345">
        <v>0</v>
      </c>
      <c r="CV217" s="345">
        <v>0</v>
      </c>
      <c r="CW217" s="345">
        <v>0.25</v>
      </c>
      <c r="CX217" s="346">
        <f t="shared" si="55"/>
        <v>5.75</v>
      </c>
      <c r="CY217" s="346" t="s">
        <v>2838</v>
      </c>
      <c r="CZ217" s="346" t="s">
        <v>2633</v>
      </c>
      <c r="DA217" s="346" t="s">
        <v>3975</v>
      </c>
      <c r="DB217" s="178" t="s">
        <v>2643</v>
      </c>
      <c r="DC217" s="178" t="s">
        <v>2648</v>
      </c>
      <c r="DD217" s="178" t="s">
        <v>2648</v>
      </c>
      <c r="DE217" s="178" t="s">
        <v>2651</v>
      </c>
      <c r="DF217" s="178" t="s">
        <v>32</v>
      </c>
      <c r="DG217" s="178" t="s">
        <v>32</v>
      </c>
      <c r="DH217" s="178" t="s">
        <v>2654</v>
      </c>
      <c r="DI217" s="178" t="s">
        <v>2658</v>
      </c>
      <c r="DJ217" s="178" t="s">
        <v>37</v>
      </c>
      <c r="DK217" s="178" t="s">
        <v>2659</v>
      </c>
      <c r="DL217" s="178" t="s">
        <v>2659</v>
      </c>
      <c r="DM217" s="178" t="s">
        <v>2663</v>
      </c>
      <c r="DN217" s="362" t="s">
        <v>4001</v>
      </c>
      <c r="DO217" s="362" t="s">
        <v>4002</v>
      </c>
      <c r="DP217" s="362" t="s">
        <v>4064</v>
      </c>
      <c r="DQ217" s="362" t="s">
        <v>4069</v>
      </c>
      <c r="DR217" s="362"/>
      <c r="DS217" s="362" t="s">
        <v>2633</v>
      </c>
      <c r="DT217" s="362" t="s">
        <v>4072</v>
      </c>
      <c r="DU217" s="178" t="s">
        <v>2634</v>
      </c>
      <c r="DV217" s="178" t="s">
        <v>2633</v>
      </c>
      <c r="DW217" s="178"/>
      <c r="DX217" s="347" t="s">
        <v>968</v>
      </c>
      <c r="DY217" s="348" t="s">
        <v>969</v>
      </c>
      <c r="DZ217" s="347" t="s">
        <v>970</v>
      </c>
      <c r="EA217" s="343">
        <v>3</v>
      </c>
      <c r="EB217" s="349" t="s">
        <v>971</v>
      </c>
      <c r="EC217" s="347"/>
      <c r="ED217" s="350"/>
      <c r="EE217" s="350"/>
      <c r="EF217" s="351"/>
      <c r="EG217" s="351"/>
      <c r="EH217" s="351"/>
      <c r="EI217" s="351"/>
      <c r="EJ217" s="351"/>
      <c r="EK217" s="351"/>
      <c r="EL217" s="351"/>
      <c r="EM217" s="351"/>
      <c r="EN217" s="351"/>
      <c r="EO217" s="351"/>
      <c r="EP217" s="351"/>
      <c r="EQ217" s="351"/>
      <c r="ER217" s="351"/>
      <c r="ES217" s="351"/>
      <c r="ET217" s="351"/>
      <c r="EU217" s="351"/>
      <c r="EV217" s="351"/>
      <c r="EW217" s="351"/>
      <c r="EX217" s="351"/>
      <c r="EY217" s="351"/>
      <c r="EZ217" s="351"/>
      <c r="FA217" s="351"/>
      <c r="FB217" s="351"/>
      <c r="FC217" s="351"/>
      <c r="FD217" s="351"/>
      <c r="FE217" s="351"/>
      <c r="FF217" s="351"/>
      <c r="FG217" s="351"/>
      <c r="FH217" s="351"/>
      <c r="FI217" s="351"/>
      <c r="FJ217" s="351"/>
      <c r="FK217" s="351"/>
      <c r="FL217" s="351"/>
      <c r="FM217" s="351"/>
      <c r="FN217" s="351"/>
      <c r="FO217" s="351"/>
      <c r="FP217" s="351"/>
      <c r="FQ217" s="351"/>
      <c r="FR217" s="351"/>
      <c r="FS217" s="351"/>
      <c r="FT217" s="351"/>
      <c r="FU217" s="351"/>
      <c r="FV217" s="351"/>
      <c r="FW217" s="351"/>
      <c r="FX217" s="351"/>
    </row>
    <row r="218" spans="1:180" s="352" customFormat="1" ht="17.25" hidden="1" customHeight="1" x14ac:dyDescent="0.25">
      <c r="A218" s="189">
        <v>216</v>
      </c>
      <c r="B218" s="2061"/>
      <c r="C218" s="368" t="s">
        <v>5146</v>
      </c>
      <c r="D218" s="362" t="s">
        <v>22</v>
      </c>
      <c r="E218" s="362" t="s">
        <v>4126</v>
      </c>
      <c r="F218" s="362">
        <v>434077</v>
      </c>
      <c r="G218" s="362">
        <v>21</v>
      </c>
      <c r="H218" s="362" t="s">
        <v>2634</v>
      </c>
      <c r="I218" s="362" t="s">
        <v>2634</v>
      </c>
      <c r="J218" s="362" t="s">
        <v>3968</v>
      </c>
      <c r="K218" s="362">
        <v>544033363</v>
      </c>
      <c r="L218" s="362">
        <v>149.5</v>
      </c>
      <c r="M218" s="362">
        <v>171</v>
      </c>
      <c r="N218" s="178">
        <f t="shared" si="56"/>
        <v>51.12684244724872</v>
      </c>
      <c r="O218" s="363">
        <v>3</v>
      </c>
      <c r="P218" s="178">
        <f t="shared" si="44"/>
        <v>73.102499999999992</v>
      </c>
      <c r="Q218" s="178">
        <f t="shared" si="45"/>
        <v>76.397500000000008</v>
      </c>
      <c r="R218" s="362"/>
      <c r="S218" s="364">
        <v>40726</v>
      </c>
      <c r="T218" s="362" t="s">
        <v>461</v>
      </c>
      <c r="U218" s="362" t="s">
        <v>2474</v>
      </c>
      <c r="V218" s="362" t="s">
        <v>972</v>
      </c>
      <c r="W218" s="362" t="s">
        <v>973</v>
      </c>
      <c r="X218" s="362" t="s">
        <v>2634</v>
      </c>
      <c r="Y218" s="362"/>
      <c r="Z218" s="362" t="s">
        <v>2634</v>
      </c>
      <c r="AA218" s="362"/>
      <c r="AB218" s="362" t="s">
        <v>2634</v>
      </c>
      <c r="AC218" s="362"/>
      <c r="AD218" s="362" t="s">
        <v>2634</v>
      </c>
      <c r="AE218" s="362"/>
      <c r="AF218" s="362" t="s">
        <v>2634</v>
      </c>
      <c r="AG218" s="362"/>
      <c r="AH218" s="362" t="s">
        <v>2634</v>
      </c>
      <c r="AI218" s="362"/>
      <c r="AJ218" s="362" t="s">
        <v>2634</v>
      </c>
      <c r="AK218" s="362"/>
      <c r="AL218" s="362" t="s">
        <v>2634</v>
      </c>
      <c r="AM218" s="362"/>
      <c r="AN218" s="362" t="s">
        <v>2633</v>
      </c>
      <c r="AO218" s="362" t="s">
        <v>4076</v>
      </c>
      <c r="AP218" s="362" t="s">
        <v>4077</v>
      </c>
      <c r="AQ218" s="362" t="s">
        <v>2635</v>
      </c>
      <c r="AR218" s="362"/>
      <c r="AS218" s="362"/>
      <c r="AT218" s="362"/>
      <c r="AU218" s="362"/>
      <c r="AV218" s="362"/>
      <c r="AW218" s="362" t="s">
        <v>2634</v>
      </c>
      <c r="AX218" s="362"/>
      <c r="AY218" s="362" t="s">
        <v>2634</v>
      </c>
      <c r="AZ218" s="362"/>
      <c r="BA218" s="362"/>
      <c r="BB218" s="362"/>
      <c r="BC218" s="362"/>
      <c r="BD218" s="362"/>
      <c r="BE218" s="362" t="s">
        <v>2634</v>
      </c>
      <c r="BF218" s="362" t="s">
        <v>2634</v>
      </c>
      <c r="BG218" s="362" t="s">
        <v>2634</v>
      </c>
      <c r="BH218" s="362"/>
      <c r="BI218" s="362"/>
      <c r="BJ218" s="362"/>
      <c r="BK218" s="362" t="s">
        <v>974</v>
      </c>
      <c r="BL218" s="362">
        <v>139.30000000000001</v>
      </c>
      <c r="BM218" s="178">
        <f t="shared" si="46"/>
        <v>13.351222225858159</v>
      </c>
      <c r="BN218" s="362">
        <v>118</v>
      </c>
      <c r="BO218" s="362">
        <v>118</v>
      </c>
      <c r="BP218" s="178">
        <f t="shared" si="47"/>
        <v>41.231715697503184</v>
      </c>
      <c r="BQ218" s="362"/>
      <c r="BR218" s="362"/>
      <c r="BS218" s="178">
        <f t="shared" si="48"/>
        <v>195.68703164370561</v>
      </c>
      <c r="BT218" s="362"/>
      <c r="BU218" s="362"/>
      <c r="BV218" s="178">
        <f t="shared" si="49"/>
        <v>195.68703164370561</v>
      </c>
      <c r="BW218" s="362">
        <v>72.599999999999994</v>
      </c>
      <c r="BX218" s="362">
        <v>72.599999999999994</v>
      </c>
      <c r="BY218" s="178">
        <f t="shared" si="54"/>
        <v>100.65774403612684</v>
      </c>
      <c r="BZ218" s="362" t="s">
        <v>7479</v>
      </c>
      <c r="CA218" s="362">
        <v>65</v>
      </c>
      <c r="CB218" s="341">
        <f t="shared" si="50"/>
        <v>110.60571353774664</v>
      </c>
      <c r="CC218" s="362" t="s">
        <v>7480</v>
      </c>
      <c r="CD218" s="362">
        <v>65</v>
      </c>
      <c r="CE218" s="341">
        <f t="shared" si="51"/>
        <v>110.60571353774664</v>
      </c>
      <c r="CF218" s="362"/>
      <c r="CG218" s="362"/>
      <c r="CH218" s="341">
        <f t="shared" si="52"/>
        <v>195.68703164370561</v>
      </c>
      <c r="CI218" s="362"/>
      <c r="CJ218" s="362"/>
      <c r="CK218" s="341">
        <f t="shared" si="53"/>
        <v>195.68703164370561</v>
      </c>
      <c r="CL218" s="342">
        <v>65</v>
      </c>
      <c r="CM218" s="178">
        <f t="shared" si="43"/>
        <v>110.60571353774664</v>
      </c>
      <c r="CN218" s="343">
        <v>95</v>
      </c>
      <c r="CO218" s="362"/>
      <c r="CP218" s="362"/>
      <c r="CQ218" s="344">
        <v>3</v>
      </c>
      <c r="CR218" s="344">
        <v>1</v>
      </c>
      <c r="CS218" s="178">
        <v>1</v>
      </c>
      <c r="CT218" s="345">
        <v>0.5</v>
      </c>
      <c r="CU218" s="345">
        <v>0.5</v>
      </c>
      <c r="CV218" s="345">
        <v>0.5</v>
      </c>
      <c r="CW218" s="345"/>
      <c r="CX218" s="346">
        <f t="shared" si="55"/>
        <v>6.5</v>
      </c>
      <c r="CY218" s="346" t="s">
        <v>2838</v>
      </c>
      <c r="CZ218" s="346" t="s">
        <v>2633</v>
      </c>
      <c r="DA218" s="346" t="s">
        <v>3976</v>
      </c>
      <c r="DB218" s="178" t="s">
        <v>2645</v>
      </c>
      <c r="DC218" s="178" t="s">
        <v>2648</v>
      </c>
      <c r="DD218" s="178" t="s">
        <v>2648</v>
      </c>
      <c r="DE218" s="178" t="s">
        <v>2651</v>
      </c>
      <c r="DF218" s="178" t="s">
        <v>32</v>
      </c>
      <c r="DG218" s="178" t="s">
        <v>5009</v>
      </c>
      <c r="DH218" s="178" t="s">
        <v>2653</v>
      </c>
      <c r="DI218" s="178" t="s">
        <v>2658</v>
      </c>
      <c r="DJ218" s="178" t="s">
        <v>37</v>
      </c>
      <c r="DK218" s="178" t="s">
        <v>37</v>
      </c>
      <c r="DL218" s="178" t="s">
        <v>2659</v>
      </c>
      <c r="DM218" s="178" t="s">
        <v>2663</v>
      </c>
      <c r="DN218" s="362" t="s">
        <v>4001</v>
      </c>
      <c r="DO218" s="362" t="s">
        <v>4002</v>
      </c>
      <c r="DP218" s="362"/>
      <c r="DQ218" s="362" t="s">
        <v>4068</v>
      </c>
      <c r="DR218" s="362"/>
      <c r="DS218" s="362" t="s">
        <v>2633</v>
      </c>
      <c r="DT218" s="362" t="s">
        <v>4072</v>
      </c>
      <c r="DU218" s="178" t="s">
        <v>2634</v>
      </c>
      <c r="DV218" s="178" t="s">
        <v>2633</v>
      </c>
      <c r="DW218" s="178"/>
      <c r="DX218" s="394" t="s">
        <v>5159</v>
      </c>
      <c r="DY218" s="348" t="s">
        <v>3034</v>
      </c>
      <c r="DZ218" s="347" t="s">
        <v>975</v>
      </c>
      <c r="EA218" s="343">
        <v>3</v>
      </c>
      <c r="EB218" s="349"/>
      <c r="EC218" s="347"/>
      <c r="ED218" s="350"/>
      <c r="EE218" s="350"/>
      <c r="EF218" s="351"/>
      <c r="EG218" s="351"/>
      <c r="EH218" s="351"/>
      <c r="EI218" s="351"/>
      <c r="EJ218" s="351"/>
      <c r="EK218" s="351"/>
      <c r="EL218" s="351"/>
      <c r="EM218" s="351"/>
      <c r="EN218" s="351"/>
      <c r="EO218" s="351"/>
      <c r="EP218" s="351"/>
      <c r="EQ218" s="351"/>
      <c r="ER218" s="351"/>
      <c r="ES218" s="351"/>
      <c r="ET218" s="351"/>
      <c r="EU218" s="351"/>
      <c r="EV218" s="351"/>
      <c r="EW218" s="351"/>
      <c r="EX218" s="351"/>
      <c r="EY218" s="351"/>
      <c r="EZ218" s="351"/>
      <c r="FA218" s="351"/>
      <c r="FB218" s="351"/>
      <c r="FC218" s="351"/>
      <c r="FD218" s="351"/>
      <c r="FE218" s="351"/>
      <c r="FF218" s="351"/>
      <c r="FG218" s="351"/>
      <c r="FH218" s="351"/>
      <c r="FI218" s="351"/>
      <c r="FJ218" s="351"/>
      <c r="FK218" s="351"/>
      <c r="FL218" s="351"/>
      <c r="FM218" s="351"/>
      <c r="FN218" s="351"/>
      <c r="FO218" s="351"/>
      <c r="FP218" s="351"/>
      <c r="FQ218" s="351"/>
      <c r="FR218" s="351"/>
      <c r="FS218" s="351"/>
      <c r="FT218" s="351"/>
      <c r="FU218" s="351"/>
      <c r="FV218" s="351"/>
      <c r="FW218" s="351"/>
      <c r="FX218" s="351"/>
    </row>
    <row r="219" spans="1:180" s="352" customFormat="1" ht="17.25" hidden="1" customHeight="1" x14ac:dyDescent="0.25">
      <c r="A219" s="472">
        <v>217</v>
      </c>
      <c r="B219" s="2062"/>
      <c r="C219" s="362" t="s">
        <v>7996</v>
      </c>
      <c r="D219" s="362" t="s">
        <v>23</v>
      </c>
      <c r="E219" s="362" t="s">
        <v>4126</v>
      </c>
      <c r="F219" s="362">
        <v>435594</v>
      </c>
      <c r="G219" s="362">
        <v>19</v>
      </c>
      <c r="H219" s="362" t="s">
        <v>2634</v>
      </c>
      <c r="I219" s="362" t="s">
        <v>2634</v>
      </c>
      <c r="J219" s="362" t="s">
        <v>2634</v>
      </c>
      <c r="K219" s="362">
        <v>503175684</v>
      </c>
      <c r="L219" s="362">
        <v>138</v>
      </c>
      <c r="M219" s="362">
        <v>155</v>
      </c>
      <c r="N219" s="178">
        <f t="shared" si="56"/>
        <v>57.440166493236212</v>
      </c>
      <c r="O219" s="363">
        <v>3</v>
      </c>
      <c r="P219" s="178">
        <f t="shared" si="44"/>
        <v>60.062500000000007</v>
      </c>
      <c r="Q219" s="178">
        <f t="shared" si="45"/>
        <v>77.9375</v>
      </c>
      <c r="R219" s="362"/>
      <c r="S219" s="364">
        <v>40726</v>
      </c>
      <c r="T219" s="362" t="s">
        <v>253</v>
      </c>
      <c r="U219" s="362" t="s">
        <v>2490</v>
      </c>
      <c r="V219" s="362" t="s">
        <v>976</v>
      </c>
      <c r="W219" s="362" t="s">
        <v>2568</v>
      </c>
      <c r="X219" s="362"/>
      <c r="Y219" s="362"/>
      <c r="Z219" s="362"/>
      <c r="AA219" s="362"/>
      <c r="AB219" s="362" t="s">
        <v>2633</v>
      </c>
      <c r="AC219" s="362" t="s">
        <v>2635</v>
      </c>
      <c r="AD219" s="362"/>
      <c r="AE219" s="362"/>
      <c r="AF219" s="362"/>
      <c r="AG219" s="362"/>
      <c r="AH219" s="362"/>
      <c r="AI219" s="362"/>
      <c r="AJ219" s="362"/>
      <c r="AK219" s="362"/>
      <c r="AL219" s="362"/>
      <c r="AM219" s="362"/>
      <c r="AN219" s="362" t="s">
        <v>2633</v>
      </c>
      <c r="AO219" s="362" t="s">
        <v>4075</v>
      </c>
      <c r="AP219" s="362" t="s">
        <v>4088</v>
      </c>
      <c r="AQ219" s="362" t="s">
        <v>2637</v>
      </c>
      <c r="AR219" s="362" t="s">
        <v>4075</v>
      </c>
      <c r="AS219" s="362" t="s">
        <v>4088</v>
      </c>
      <c r="AT219" s="362"/>
      <c r="AU219" s="362"/>
      <c r="AV219" s="362"/>
      <c r="AW219" s="362"/>
      <c r="AX219" s="362"/>
      <c r="AY219" s="362"/>
      <c r="AZ219" s="362"/>
      <c r="BA219" s="362" t="s">
        <v>3971</v>
      </c>
      <c r="BB219" s="362" t="s">
        <v>3970</v>
      </c>
      <c r="BC219" s="362"/>
      <c r="BD219" s="362"/>
      <c r="BE219" s="362" t="s">
        <v>2634</v>
      </c>
      <c r="BF219" s="362" t="s">
        <v>2634</v>
      </c>
      <c r="BG219" s="362"/>
      <c r="BH219" s="362"/>
      <c r="BI219" s="362"/>
      <c r="BJ219" s="362"/>
      <c r="BK219" s="362">
        <v>120</v>
      </c>
      <c r="BL219" s="362">
        <v>120</v>
      </c>
      <c r="BM219" s="178">
        <f t="shared" si="46"/>
        <v>23.095429029671209</v>
      </c>
      <c r="BN219" s="362"/>
      <c r="BO219" s="362"/>
      <c r="BP219" s="178">
        <f t="shared" si="47"/>
        <v>177.06495589414595</v>
      </c>
      <c r="BQ219" s="362">
        <v>98</v>
      </c>
      <c r="BR219" s="362">
        <v>98</v>
      </c>
      <c r="BS219" s="178">
        <f t="shared" si="48"/>
        <v>51.323175621491579</v>
      </c>
      <c r="BT219" s="362" t="s">
        <v>977</v>
      </c>
      <c r="BU219" s="362">
        <v>79</v>
      </c>
      <c r="BV219" s="178">
        <f t="shared" si="49"/>
        <v>75.701684041700076</v>
      </c>
      <c r="BW219" s="362"/>
      <c r="BX219" s="362"/>
      <c r="BY219" s="178">
        <f t="shared" si="54"/>
        <v>177.06495589414595</v>
      </c>
      <c r="BZ219" s="362" t="s">
        <v>4761</v>
      </c>
      <c r="CA219" s="362">
        <v>77</v>
      </c>
      <c r="CB219" s="341">
        <f t="shared" si="50"/>
        <v>78.267842822774654</v>
      </c>
      <c r="CC219" s="362"/>
      <c r="CD219" s="362"/>
      <c r="CE219" s="341">
        <f t="shared" si="51"/>
        <v>177.06495589414595</v>
      </c>
      <c r="CF219" s="362"/>
      <c r="CG219" s="362"/>
      <c r="CH219" s="341">
        <f t="shared" si="52"/>
        <v>177.06495589414595</v>
      </c>
      <c r="CI219" s="362"/>
      <c r="CJ219" s="362"/>
      <c r="CK219" s="341">
        <f t="shared" si="53"/>
        <v>177.06495589414595</v>
      </c>
      <c r="CL219" s="342">
        <v>77</v>
      </c>
      <c r="CM219" s="178">
        <f t="shared" si="43"/>
        <v>78.267842822774654</v>
      </c>
      <c r="CN219" s="343">
        <v>90</v>
      </c>
      <c r="CO219" s="362"/>
      <c r="CP219" s="362"/>
      <c r="CQ219" s="344"/>
      <c r="CR219" s="344"/>
      <c r="CS219" s="178">
        <v>0.5</v>
      </c>
      <c r="CT219" s="345">
        <v>0.25</v>
      </c>
      <c r="CU219" s="345">
        <v>0.25</v>
      </c>
      <c r="CV219" s="345">
        <v>0.25</v>
      </c>
      <c r="CW219" s="345"/>
      <c r="CX219" s="346">
        <f t="shared" si="55"/>
        <v>1.25</v>
      </c>
      <c r="CY219" s="346" t="s">
        <v>5813</v>
      </c>
      <c r="CZ219" s="346" t="s">
        <v>2634</v>
      </c>
      <c r="DA219" s="346"/>
      <c r="DB219" s="178" t="s">
        <v>2645</v>
      </c>
      <c r="DC219" s="178" t="s">
        <v>2648</v>
      </c>
      <c r="DD219" s="178" t="s">
        <v>2648</v>
      </c>
      <c r="DE219" s="178" t="s">
        <v>2650</v>
      </c>
      <c r="DF219" s="178" t="s">
        <v>2652</v>
      </c>
      <c r="DG219" s="178" t="s">
        <v>2653</v>
      </c>
      <c r="DH219" s="178" t="s">
        <v>2654</v>
      </c>
      <c r="DI219" s="178" t="s">
        <v>2658</v>
      </c>
      <c r="DJ219" s="178" t="s">
        <v>37</v>
      </c>
      <c r="DK219" s="178" t="s">
        <v>2660</v>
      </c>
      <c r="DL219" s="178" t="s">
        <v>2660</v>
      </c>
      <c r="DM219" s="178" t="s">
        <v>2661</v>
      </c>
      <c r="DN219" s="362" t="s">
        <v>3999</v>
      </c>
      <c r="DO219" s="362" t="s">
        <v>4002</v>
      </c>
      <c r="DP219" s="362"/>
      <c r="DQ219" s="362" t="s">
        <v>4068</v>
      </c>
      <c r="DR219" s="362"/>
      <c r="DS219" s="362"/>
      <c r="DT219" s="362"/>
      <c r="DU219" s="178" t="s">
        <v>2634</v>
      </c>
      <c r="DV219" s="178" t="s">
        <v>2633</v>
      </c>
      <c r="DW219" s="178"/>
      <c r="DX219" s="347" t="s">
        <v>94</v>
      </c>
      <c r="DY219" s="348" t="s">
        <v>978</v>
      </c>
      <c r="DZ219" s="347" t="s">
        <v>459</v>
      </c>
      <c r="EA219" s="343">
        <v>3</v>
      </c>
      <c r="EB219" s="349"/>
      <c r="EC219" s="347"/>
      <c r="ED219" s="350"/>
      <c r="EE219" s="350"/>
      <c r="EF219" s="351"/>
      <c r="EG219" s="351"/>
      <c r="EH219" s="351"/>
      <c r="EI219" s="351"/>
      <c r="EJ219" s="351"/>
      <c r="EK219" s="351"/>
      <c r="EL219" s="351"/>
      <c r="EM219" s="351"/>
      <c r="EN219" s="351"/>
      <c r="EO219" s="351"/>
      <c r="EP219" s="351"/>
      <c r="EQ219" s="351"/>
      <c r="ER219" s="351"/>
      <c r="ES219" s="351"/>
      <c r="ET219" s="351"/>
      <c r="EU219" s="351"/>
      <c r="EV219" s="351"/>
      <c r="EW219" s="351"/>
      <c r="EX219" s="351"/>
      <c r="EY219" s="351"/>
      <c r="EZ219" s="351"/>
      <c r="FA219" s="351"/>
      <c r="FB219" s="351"/>
      <c r="FC219" s="351"/>
      <c r="FD219" s="351"/>
      <c r="FE219" s="351"/>
      <c r="FF219" s="351"/>
      <c r="FG219" s="351"/>
      <c r="FH219" s="351"/>
      <c r="FI219" s="351"/>
      <c r="FJ219" s="351"/>
      <c r="FK219" s="351"/>
      <c r="FL219" s="351"/>
      <c r="FM219" s="351"/>
      <c r="FN219" s="351"/>
      <c r="FO219" s="351"/>
      <c r="FP219" s="351"/>
      <c r="FQ219" s="351"/>
      <c r="FR219" s="351"/>
      <c r="FS219" s="351"/>
      <c r="FT219" s="351"/>
      <c r="FU219" s="351"/>
      <c r="FV219" s="351"/>
      <c r="FW219" s="351"/>
      <c r="FX219" s="351"/>
    </row>
    <row r="220" spans="1:180" s="352" customFormat="1" ht="17.25" hidden="1" customHeight="1" x14ac:dyDescent="0.25">
      <c r="A220" s="472">
        <v>218</v>
      </c>
      <c r="B220" s="2062"/>
      <c r="C220" s="362" t="s">
        <v>7997</v>
      </c>
      <c r="D220" s="362" t="s">
        <v>23</v>
      </c>
      <c r="E220" s="362" t="s">
        <v>4114</v>
      </c>
      <c r="F220" s="362">
        <v>435358</v>
      </c>
      <c r="G220" s="362">
        <v>52</v>
      </c>
      <c r="H220" s="362"/>
      <c r="I220" s="362"/>
      <c r="J220" s="362"/>
      <c r="K220" s="362">
        <v>565445521</v>
      </c>
      <c r="L220" s="362">
        <v>150</v>
      </c>
      <c r="M220" s="362">
        <v>165</v>
      </c>
      <c r="N220" s="178">
        <f t="shared" si="56"/>
        <v>55.096418732782368</v>
      </c>
      <c r="O220" s="363">
        <v>3</v>
      </c>
      <c r="P220" s="178">
        <f t="shared" si="44"/>
        <v>68.062499999999986</v>
      </c>
      <c r="Q220" s="178">
        <f t="shared" si="45"/>
        <v>81.937500000000014</v>
      </c>
      <c r="R220" s="362"/>
      <c r="S220" s="364">
        <v>40727</v>
      </c>
      <c r="T220" s="362" t="s">
        <v>253</v>
      </c>
      <c r="U220" s="362" t="s">
        <v>2490</v>
      </c>
      <c r="V220" s="362" t="s">
        <v>979</v>
      </c>
      <c r="W220" s="362" t="s">
        <v>3035</v>
      </c>
      <c r="X220" s="362"/>
      <c r="Y220" s="362"/>
      <c r="Z220" s="362"/>
      <c r="AA220" s="362"/>
      <c r="AB220" s="362" t="s">
        <v>2633</v>
      </c>
      <c r="AC220" s="362" t="s">
        <v>2635</v>
      </c>
      <c r="AD220" s="362"/>
      <c r="AE220" s="362"/>
      <c r="AF220" s="362"/>
      <c r="AG220" s="362"/>
      <c r="AH220" s="362"/>
      <c r="AI220" s="362"/>
      <c r="AJ220" s="362"/>
      <c r="AK220" s="362"/>
      <c r="AL220" s="362"/>
      <c r="AM220" s="362"/>
      <c r="AN220" s="362" t="s">
        <v>2634</v>
      </c>
      <c r="AO220" s="362"/>
      <c r="AP220" s="362"/>
      <c r="AQ220" s="362" t="s">
        <v>2637</v>
      </c>
      <c r="AR220" s="362"/>
      <c r="AS220" s="362"/>
      <c r="AT220" s="362"/>
      <c r="AU220" s="362"/>
      <c r="AV220" s="362"/>
      <c r="AW220" s="362"/>
      <c r="AX220" s="362"/>
      <c r="AY220" s="362"/>
      <c r="AZ220" s="362"/>
      <c r="BA220" s="362"/>
      <c r="BB220" s="362"/>
      <c r="BC220" s="362"/>
      <c r="BD220" s="362"/>
      <c r="BE220" s="362"/>
      <c r="BF220" s="362"/>
      <c r="BG220" s="362"/>
      <c r="BH220" s="362"/>
      <c r="BI220" s="362"/>
      <c r="BJ220" s="362"/>
      <c r="BK220" s="362" t="s">
        <v>980</v>
      </c>
      <c r="BL220" s="362">
        <v>136.9</v>
      </c>
      <c r="BM220" s="178">
        <f t="shared" si="46"/>
        <v>15.987795575896252</v>
      </c>
      <c r="BN220" s="362"/>
      <c r="BO220" s="362"/>
      <c r="BP220" s="178">
        <f t="shared" si="47"/>
        <v>183.06636155606404</v>
      </c>
      <c r="BQ220" s="362"/>
      <c r="BR220" s="362"/>
      <c r="BS220" s="178">
        <f t="shared" si="48"/>
        <v>183.06636155606404</v>
      </c>
      <c r="BT220" s="362" t="s">
        <v>981</v>
      </c>
      <c r="BU220" s="362">
        <v>92</v>
      </c>
      <c r="BV220" s="178">
        <f t="shared" si="49"/>
        <v>70.785659801678094</v>
      </c>
      <c r="BW220" s="362" t="s">
        <v>2714</v>
      </c>
      <c r="BX220" s="362">
        <v>70</v>
      </c>
      <c r="BY220" s="178">
        <f t="shared" si="54"/>
        <v>97.635392829900823</v>
      </c>
      <c r="BZ220" s="362"/>
      <c r="CA220" s="362"/>
      <c r="CB220" s="341">
        <f t="shared" si="50"/>
        <v>183.06636155606404</v>
      </c>
      <c r="CC220" s="362"/>
      <c r="CD220" s="362"/>
      <c r="CE220" s="341">
        <f t="shared" si="51"/>
        <v>183.06636155606404</v>
      </c>
      <c r="CF220" s="362"/>
      <c r="CG220" s="362"/>
      <c r="CH220" s="341">
        <f t="shared" si="52"/>
        <v>183.06636155606404</v>
      </c>
      <c r="CI220" s="362"/>
      <c r="CJ220" s="362"/>
      <c r="CK220" s="341">
        <f t="shared" si="53"/>
        <v>183.06636155606404</v>
      </c>
      <c r="CL220" s="342">
        <v>70</v>
      </c>
      <c r="CM220" s="178">
        <f t="shared" si="43"/>
        <v>97.635392829900823</v>
      </c>
      <c r="CN220" s="343">
        <v>115</v>
      </c>
      <c r="CO220" s="362"/>
      <c r="CP220" s="362"/>
      <c r="CQ220" s="344">
        <v>3</v>
      </c>
      <c r="CR220" s="344">
        <v>1</v>
      </c>
      <c r="CS220" s="178">
        <v>0.5</v>
      </c>
      <c r="CT220" s="345">
        <v>0.25</v>
      </c>
      <c r="CU220" s="345">
        <v>0.25</v>
      </c>
      <c r="CV220" s="345">
        <v>0.25</v>
      </c>
      <c r="CW220" s="345">
        <v>0.25</v>
      </c>
      <c r="CX220" s="346">
        <f t="shared" si="55"/>
        <v>5.5</v>
      </c>
      <c r="CY220" s="346" t="s">
        <v>2838</v>
      </c>
      <c r="CZ220" s="346"/>
      <c r="DA220" s="346"/>
      <c r="DB220" s="178" t="s">
        <v>2643</v>
      </c>
      <c r="DC220" s="178" t="s">
        <v>2648</v>
      </c>
      <c r="DD220" s="178" t="s">
        <v>2648</v>
      </c>
      <c r="DE220" s="178" t="s">
        <v>2649</v>
      </c>
      <c r="DF220" s="178" t="s">
        <v>32</v>
      </c>
      <c r="DG220" s="178" t="s">
        <v>32</v>
      </c>
      <c r="DH220" s="178" t="s">
        <v>2653</v>
      </c>
      <c r="DI220" s="178" t="s">
        <v>2657</v>
      </c>
      <c r="DJ220" s="178" t="s">
        <v>37</v>
      </c>
      <c r="DK220" s="178" t="s">
        <v>2659</v>
      </c>
      <c r="DL220" s="178" t="s">
        <v>37</v>
      </c>
      <c r="DM220" s="178" t="s">
        <v>2663</v>
      </c>
      <c r="DN220" s="362"/>
      <c r="DO220" s="362"/>
      <c r="DP220" s="362"/>
      <c r="DQ220" s="362"/>
      <c r="DR220" s="362"/>
      <c r="DS220" s="362"/>
      <c r="DT220" s="362"/>
      <c r="DU220" s="178" t="s">
        <v>2634</v>
      </c>
      <c r="DV220" s="178" t="s">
        <v>2633</v>
      </c>
      <c r="DW220" s="178"/>
      <c r="DX220" s="347" t="s">
        <v>94</v>
      </c>
      <c r="DY220" s="348" t="s">
        <v>409</v>
      </c>
      <c r="DZ220" s="347" t="s">
        <v>459</v>
      </c>
      <c r="EA220" s="343">
        <v>3</v>
      </c>
      <c r="EB220" s="349" t="s">
        <v>982</v>
      </c>
      <c r="EC220" s="347"/>
      <c r="ED220" s="350"/>
      <c r="EE220" s="350"/>
      <c r="EF220" s="351"/>
      <c r="EG220" s="351"/>
      <c r="EH220" s="351"/>
      <c r="EI220" s="351"/>
      <c r="EJ220" s="351"/>
      <c r="EK220" s="351"/>
      <c r="EL220" s="351"/>
      <c r="EM220" s="351"/>
      <c r="EN220" s="351"/>
      <c r="EO220" s="351"/>
      <c r="EP220" s="351"/>
      <c r="EQ220" s="351"/>
      <c r="ER220" s="351"/>
      <c r="ES220" s="351"/>
      <c r="ET220" s="351"/>
      <c r="EU220" s="351"/>
      <c r="EV220" s="351"/>
      <c r="EW220" s="351"/>
      <c r="EX220" s="351"/>
      <c r="EY220" s="351"/>
      <c r="EZ220" s="351"/>
      <c r="FA220" s="351"/>
      <c r="FB220" s="351"/>
      <c r="FC220" s="351"/>
      <c r="FD220" s="351"/>
      <c r="FE220" s="351"/>
      <c r="FF220" s="351"/>
      <c r="FG220" s="351"/>
      <c r="FH220" s="351"/>
      <c r="FI220" s="351"/>
      <c r="FJ220" s="351"/>
      <c r="FK220" s="351"/>
      <c r="FL220" s="351"/>
      <c r="FM220" s="351"/>
      <c r="FN220" s="351"/>
      <c r="FO220" s="351"/>
      <c r="FP220" s="351"/>
      <c r="FQ220" s="351"/>
      <c r="FR220" s="351"/>
      <c r="FS220" s="351"/>
      <c r="FT220" s="351"/>
      <c r="FU220" s="351"/>
      <c r="FV220" s="351"/>
      <c r="FW220" s="351"/>
      <c r="FX220" s="351"/>
    </row>
    <row r="221" spans="1:180" s="352" customFormat="1" ht="17.25" hidden="1" customHeight="1" x14ac:dyDescent="0.25">
      <c r="A221" s="189">
        <v>219</v>
      </c>
      <c r="B221" s="2062"/>
      <c r="C221" s="362" t="s">
        <v>7998</v>
      </c>
      <c r="D221" s="362" t="s">
        <v>23</v>
      </c>
      <c r="E221" s="362" t="s">
        <v>4150</v>
      </c>
      <c r="F221" s="362">
        <v>433702</v>
      </c>
      <c r="G221" s="362">
        <v>22</v>
      </c>
      <c r="H221" s="362" t="s">
        <v>3995</v>
      </c>
      <c r="I221" s="362" t="s">
        <v>2634</v>
      </c>
      <c r="J221" s="362" t="s">
        <v>2634</v>
      </c>
      <c r="K221" s="362" t="s">
        <v>5891</v>
      </c>
      <c r="L221" s="362">
        <v>128.5</v>
      </c>
      <c r="M221" s="362">
        <v>162</v>
      </c>
      <c r="N221" s="178">
        <f t="shared" si="56"/>
        <v>48.963572626124069</v>
      </c>
      <c r="O221" s="363">
        <v>2</v>
      </c>
      <c r="P221" s="178">
        <f t="shared" si="44"/>
        <v>65.610000000000014</v>
      </c>
      <c r="Q221" s="178">
        <f t="shared" si="45"/>
        <v>62.889999999999986</v>
      </c>
      <c r="R221" s="362"/>
      <c r="S221" s="364">
        <v>40727</v>
      </c>
      <c r="T221" s="362" t="s">
        <v>253</v>
      </c>
      <c r="U221" s="362" t="s">
        <v>2490</v>
      </c>
      <c r="V221" s="362" t="s">
        <v>87</v>
      </c>
      <c r="W221" s="362"/>
      <c r="X221" s="362"/>
      <c r="Y221" s="362"/>
      <c r="Z221" s="362"/>
      <c r="AA221" s="362"/>
      <c r="AB221" s="362"/>
      <c r="AC221" s="362"/>
      <c r="AD221" s="362"/>
      <c r="AE221" s="362"/>
      <c r="AF221" s="362"/>
      <c r="AG221" s="362"/>
      <c r="AH221" s="362"/>
      <c r="AI221" s="362"/>
      <c r="AJ221" s="362"/>
      <c r="AK221" s="362"/>
      <c r="AL221" s="362"/>
      <c r="AM221" s="362"/>
      <c r="AN221" s="362" t="s">
        <v>2634</v>
      </c>
      <c r="AO221" s="362"/>
      <c r="AP221" s="362"/>
      <c r="AQ221" s="362" t="s">
        <v>2637</v>
      </c>
      <c r="AR221" s="362"/>
      <c r="AS221" s="362"/>
      <c r="AT221" s="362"/>
      <c r="AU221" s="362"/>
      <c r="AV221" s="362"/>
      <c r="AW221" s="362"/>
      <c r="AX221" s="362"/>
      <c r="AY221" s="362"/>
      <c r="AZ221" s="362"/>
      <c r="BA221" s="362" t="s">
        <v>3970</v>
      </c>
      <c r="BB221" s="362" t="s">
        <v>3970</v>
      </c>
      <c r="BC221" s="362"/>
      <c r="BD221" s="362"/>
      <c r="BE221" s="362"/>
      <c r="BF221" s="362"/>
      <c r="BG221" s="362"/>
      <c r="BH221" s="362" t="s">
        <v>2635</v>
      </c>
      <c r="BI221" s="362"/>
      <c r="BJ221" s="362"/>
      <c r="BK221" s="362" t="s">
        <v>983</v>
      </c>
      <c r="BL221" s="362">
        <v>121.1</v>
      </c>
      <c r="BM221" s="178">
        <f t="shared" si="46"/>
        <v>11.766576562251561</v>
      </c>
      <c r="BN221" s="362"/>
      <c r="BO221" s="362"/>
      <c r="BP221" s="178">
        <f t="shared" si="47"/>
        <v>204.32501192558439</v>
      </c>
      <c r="BQ221" s="362">
        <v>92.5</v>
      </c>
      <c r="BR221" s="362">
        <v>92.5</v>
      </c>
      <c r="BS221" s="178">
        <f t="shared" si="48"/>
        <v>57.242804897439989</v>
      </c>
      <c r="BT221" s="362"/>
      <c r="BU221" s="362"/>
      <c r="BV221" s="178">
        <f t="shared" si="49"/>
        <v>204.32501192558439</v>
      </c>
      <c r="BW221" s="362" t="s">
        <v>2715</v>
      </c>
      <c r="BX221" s="362">
        <v>72</v>
      </c>
      <c r="BY221" s="178">
        <f t="shared" si="54"/>
        <v>89.839402130704428</v>
      </c>
      <c r="BZ221" s="362" t="s">
        <v>5892</v>
      </c>
      <c r="CA221" s="362">
        <v>70</v>
      </c>
      <c r="CB221" s="341">
        <f t="shared" si="50"/>
        <v>93.019557958339988</v>
      </c>
      <c r="CC221" s="362" t="s">
        <v>6288</v>
      </c>
      <c r="CD221" s="362">
        <v>74</v>
      </c>
      <c r="CE221" s="341">
        <f t="shared" si="51"/>
        <v>86.659246303068869</v>
      </c>
      <c r="CF221" s="362"/>
      <c r="CG221" s="362"/>
      <c r="CH221" s="341">
        <f t="shared" si="52"/>
        <v>204.32501192558439</v>
      </c>
      <c r="CI221" s="362"/>
      <c r="CJ221" s="362"/>
      <c r="CK221" s="341">
        <f t="shared" si="53"/>
        <v>204.32501192558439</v>
      </c>
      <c r="CL221" s="342">
        <v>74</v>
      </c>
      <c r="CM221" s="178">
        <f t="shared" si="43"/>
        <v>86.659246303068869</v>
      </c>
      <c r="CN221" s="343">
        <v>80</v>
      </c>
      <c r="CO221" s="362"/>
      <c r="CP221" s="362"/>
      <c r="CQ221" s="344">
        <v>3</v>
      </c>
      <c r="CR221" s="344">
        <v>1</v>
      </c>
      <c r="CS221" s="178">
        <v>1</v>
      </c>
      <c r="CT221" s="345">
        <v>0.25</v>
      </c>
      <c r="CU221" s="345">
        <v>0.5</v>
      </c>
      <c r="CV221" s="345">
        <v>0.25</v>
      </c>
      <c r="CW221" s="345">
        <v>0</v>
      </c>
      <c r="CX221" s="346">
        <f t="shared" si="55"/>
        <v>6</v>
      </c>
      <c r="CY221" s="346" t="s">
        <v>2838</v>
      </c>
      <c r="CZ221" s="346" t="s">
        <v>2634</v>
      </c>
      <c r="DA221" s="346"/>
      <c r="DB221" s="178" t="s">
        <v>2644</v>
      </c>
      <c r="DC221" s="178" t="s">
        <v>2648</v>
      </c>
      <c r="DD221" s="178" t="s">
        <v>2648</v>
      </c>
      <c r="DE221" s="178" t="s">
        <v>2650</v>
      </c>
      <c r="DF221" s="178" t="s">
        <v>2652</v>
      </c>
      <c r="DG221" s="178" t="s">
        <v>2653</v>
      </c>
      <c r="DH221" s="178" t="s">
        <v>2653</v>
      </c>
      <c r="DI221" s="178" t="s">
        <v>2657</v>
      </c>
      <c r="DJ221" s="178" t="s">
        <v>37</v>
      </c>
      <c r="DK221" s="178" t="s">
        <v>37</v>
      </c>
      <c r="DL221" s="178" t="s">
        <v>37</v>
      </c>
      <c r="DM221" s="178" t="s">
        <v>2663</v>
      </c>
      <c r="DN221" s="362" t="s">
        <v>4001</v>
      </c>
      <c r="DO221" s="362" t="s">
        <v>4003</v>
      </c>
      <c r="DP221" s="362"/>
      <c r="DQ221" s="362" t="s">
        <v>4069</v>
      </c>
      <c r="DR221" s="362"/>
      <c r="DS221" s="362" t="s">
        <v>2633</v>
      </c>
      <c r="DT221" s="362" t="s">
        <v>4073</v>
      </c>
      <c r="DU221" s="178" t="s">
        <v>2634</v>
      </c>
      <c r="DV221" s="178" t="s">
        <v>2633</v>
      </c>
      <c r="DW221" s="178"/>
      <c r="DX221" s="347" t="s">
        <v>94</v>
      </c>
      <c r="DY221" s="348" t="s">
        <v>409</v>
      </c>
      <c r="DZ221" s="347" t="s">
        <v>984</v>
      </c>
      <c r="EA221" s="343">
        <v>3</v>
      </c>
      <c r="EB221" s="393" t="s">
        <v>6299</v>
      </c>
      <c r="EC221" s="347"/>
      <c r="ED221" s="350"/>
      <c r="EE221" s="350"/>
      <c r="EF221" s="351"/>
      <c r="EG221" s="351"/>
      <c r="EH221" s="351"/>
      <c r="EI221" s="351"/>
      <c r="EJ221" s="351"/>
      <c r="EK221" s="351"/>
      <c r="EL221" s="351"/>
      <c r="EM221" s="351"/>
      <c r="EN221" s="351"/>
      <c r="EO221" s="351"/>
      <c r="EP221" s="351"/>
      <c r="EQ221" s="351"/>
      <c r="ER221" s="351"/>
      <c r="ES221" s="351"/>
      <c r="ET221" s="351"/>
      <c r="EU221" s="351"/>
      <c r="EV221" s="351"/>
      <c r="EW221" s="351"/>
      <c r="EX221" s="351"/>
      <c r="EY221" s="351"/>
      <c r="EZ221" s="351"/>
      <c r="FA221" s="351"/>
      <c r="FB221" s="351"/>
      <c r="FC221" s="351"/>
      <c r="FD221" s="351"/>
      <c r="FE221" s="351"/>
      <c r="FF221" s="351"/>
      <c r="FG221" s="351"/>
      <c r="FH221" s="351"/>
      <c r="FI221" s="351"/>
      <c r="FJ221" s="351"/>
      <c r="FK221" s="351"/>
      <c r="FL221" s="351"/>
      <c r="FM221" s="351"/>
      <c r="FN221" s="351"/>
      <c r="FO221" s="351"/>
      <c r="FP221" s="351"/>
      <c r="FQ221" s="351"/>
      <c r="FR221" s="351"/>
      <c r="FS221" s="351"/>
      <c r="FT221" s="351"/>
      <c r="FU221" s="351"/>
      <c r="FV221" s="351"/>
      <c r="FW221" s="351"/>
      <c r="FX221" s="351"/>
    </row>
    <row r="222" spans="1:180" s="352" customFormat="1" ht="17.25" hidden="1" customHeight="1" x14ac:dyDescent="0.25">
      <c r="A222" s="875">
        <v>220</v>
      </c>
      <c r="B222" s="2061"/>
      <c r="C222" s="362" t="s">
        <v>10353</v>
      </c>
      <c r="D222" s="362" t="s">
        <v>22</v>
      </c>
      <c r="E222" s="362" t="s">
        <v>4150</v>
      </c>
      <c r="F222" s="362">
        <v>435863</v>
      </c>
      <c r="G222" s="362">
        <v>36</v>
      </c>
      <c r="H222" s="362" t="s">
        <v>2633</v>
      </c>
      <c r="I222" s="362" t="s">
        <v>2633</v>
      </c>
      <c r="J222" s="362" t="s">
        <v>2633</v>
      </c>
      <c r="K222" s="362">
        <v>551687777</v>
      </c>
      <c r="L222" s="362">
        <v>105</v>
      </c>
      <c r="M222" s="362">
        <v>172</v>
      </c>
      <c r="N222" s="178">
        <f t="shared" si="56"/>
        <v>35.492157923201731</v>
      </c>
      <c r="O222" s="363">
        <v>1</v>
      </c>
      <c r="P222" s="178">
        <f t="shared" si="44"/>
        <v>73.959999999999994</v>
      </c>
      <c r="Q222" s="178">
        <f t="shared" si="45"/>
        <v>31.040000000000006</v>
      </c>
      <c r="R222" s="362"/>
      <c r="S222" s="364">
        <v>40727</v>
      </c>
      <c r="T222" s="362" t="s">
        <v>253</v>
      </c>
      <c r="U222" s="362" t="s">
        <v>2490</v>
      </c>
      <c r="V222" s="362" t="s">
        <v>985</v>
      </c>
      <c r="W222" s="362" t="s">
        <v>3198</v>
      </c>
      <c r="X222" s="362" t="s">
        <v>2634</v>
      </c>
      <c r="Y222" s="362"/>
      <c r="Z222" s="362" t="s">
        <v>2634</v>
      </c>
      <c r="AA222" s="362"/>
      <c r="AB222" s="362" t="s">
        <v>2634</v>
      </c>
      <c r="AC222" s="362"/>
      <c r="AD222" s="362" t="s">
        <v>2634</v>
      </c>
      <c r="AE222" s="362"/>
      <c r="AF222" s="362" t="s">
        <v>2634</v>
      </c>
      <c r="AG222" s="362"/>
      <c r="AH222" s="362" t="s">
        <v>2634</v>
      </c>
      <c r="AI222" s="362"/>
      <c r="AJ222" s="362" t="s">
        <v>2634</v>
      </c>
      <c r="AK222" s="362"/>
      <c r="AL222" s="362" t="s">
        <v>2634</v>
      </c>
      <c r="AM222" s="362"/>
      <c r="AN222" s="362" t="s">
        <v>2633</v>
      </c>
      <c r="AO222" s="362" t="s">
        <v>4075</v>
      </c>
      <c r="AP222" s="362" t="s">
        <v>4077</v>
      </c>
      <c r="AQ222" s="362" t="s">
        <v>2637</v>
      </c>
      <c r="AR222" s="362"/>
      <c r="AS222" s="362"/>
      <c r="AT222" s="362"/>
      <c r="AU222" s="362"/>
      <c r="AV222" s="362"/>
      <c r="AW222" s="362" t="s">
        <v>2634</v>
      </c>
      <c r="AX222" s="362"/>
      <c r="AY222" s="362" t="s">
        <v>2634</v>
      </c>
      <c r="AZ222" s="362"/>
      <c r="BA222" s="362"/>
      <c r="BB222" s="362"/>
      <c r="BC222" s="362"/>
      <c r="BD222" s="362"/>
      <c r="BE222" s="362" t="s">
        <v>2633</v>
      </c>
      <c r="BF222" s="362" t="s">
        <v>2633</v>
      </c>
      <c r="BG222" s="362"/>
      <c r="BH222" s="362"/>
      <c r="BI222" s="362"/>
      <c r="BJ222" s="362"/>
      <c r="BK222" s="362" t="s">
        <v>986</v>
      </c>
      <c r="BL222" s="362">
        <v>92.5</v>
      </c>
      <c r="BM222" s="178">
        <f t="shared" si="46"/>
        <v>40.270618556701024</v>
      </c>
      <c r="BN222" s="362">
        <v>75</v>
      </c>
      <c r="BO222" s="362">
        <v>75</v>
      </c>
      <c r="BP222" s="178">
        <f t="shared" si="47"/>
        <v>96.649484536082454</v>
      </c>
      <c r="BQ222" s="362" t="s">
        <v>987</v>
      </c>
      <c r="BR222" s="362">
        <v>68.8</v>
      </c>
      <c r="BS222" s="178">
        <f t="shared" si="48"/>
        <v>116.62371134020617</v>
      </c>
      <c r="BT222" s="362" t="s">
        <v>988</v>
      </c>
      <c r="BU222" s="362">
        <v>58.6</v>
      </c>
      <c r="BV222" s="178">
        <f t="shared" si="49"/>
        <v>149.48453608247419</v>
      </c>
      <c r="BW222" s="362" t="s">
        <v>3788</v>
      </c>
      <c r="BX222" s="362">
        <v>58</v>
      </c>
      <c r="BY222" s="178">
        <f t="shared" si="54"/>
        <v>151.41752577319585</v>
      </c>
      <c r="BZ222" s="362"/>
      <c r="CA222" s="362"/>
      <c r="CB222" s="341">
        <f t="shared" si="50"/>
        <v>338.27319587628864</v>
      </c>
      <c r="CC222" s="362"/>
      <c r="CD222" s="362"/>
      <c r="CE222" s="341">
        <f t="shared" si="51"/>
        <v>338.27319587628864</v>
      </c>
      <c r="CF222" s="362" t="s">
        <v>10352</v>
      </c>
      <c r="CG222" s="362">
        <v>67.5</v>
      </c>
      <c r="CH222" s="341">
        <f t="shared" si="52"/>
        <v>120.81185567010306</v>
      </c>
      <c r="CI222" s="362"/>
      <c r="CJ222" s="362"/>
      <c r="CK222" s="341">
        <f t="shared" si="53"/>
        <v>338.27319587628864</v>
      </c>
      <c r="CL222" s="342">
        <v>67.5</v>
      </c>
      <c r="CM222" s="178">
        <f t="shared" si="43"/>
        <v>120.81185567010306</v>
      </c>
      <c r="CN222" s="343">
        <v>100</v>
      </c>
      <c r="CO222" s="362"/>
      <c r="CP222" s="362"/>
      <c r="CQ222" s="344">
        <v>3</v>
      </c>
      <c r="CR222" s="344">
        <v>0</v>
      </c>
      <c r="CS222" s="178">
        <v>1</v>
      </c>
      <c r="CT222" s="345">
        <v>0.5</v>
      </c>
      <c r="CU222" s="345">
        <v>0.5</v>
      </c>
      <c r="CV222" s="345">
        <v>0.5</v>
      </c>
      <c r="CW222" s="345">
        <v>0.25</v>
      </c>
      <c r="CX222" s="346">
        <f t="shared" si="55"/>
        <v>5.75</v>
      </c>
      <c r="CY222" s="346" t="s">
        <v>2839</v>
      </c>
      <c r="CZ222" s="346" t="s">
        <v>2634</v>
      </c>
      <c r="DA222" s="346"/>
      <c r="DB222" s="178" t="s">
        <v>2645</v>
      </c>
      <c r="DC222" s="178" t="s">
        <v>2647</v>
      </c>
      <c r="DD222" s="178" t="s">
        <v>2646</v>
      </c>
      <c r="DE222" s="178" t="s">
        <v>2651</v>
      </c>
      <c r="DF222" s="178" t="s">
        <v>32</v>
      </c>
      <c r="DG222" s="178" t="s">
        <v>5009</v>
      </c>
      <c r="DH222" s="178" t="s">
        <v>5009</v>
      </c>
      <c r="DI222" s="178" t="s">
        <v>2657</v>
      </c>
      <c r="DJ222" s="178" t="s">
        <v>2659</v>
      </c>
      <c r="DK222" s="178" t="s">
        <v>2659</v>
      </c>
      <c r="DL222" s="178" t="s">
        <v>37</v>
      </c>
      <c r="DM222" s="178" t="s">
        <v>2663</v>
      </c>
      <c r="DN222" s="362" t="s">
        <v>4001</v>
      </c>
      <c r="DO222" s="362" t="s">
        <v>4003</v>
      </c>
      <c r="DP222" s="362"/>
      <c r="DQ222" s="362" t="s">
        <v>4068</v>
      </c>
      <c r="DR222" s="362"/>
      <c r="DS222" s="362" t="s">
        <v>2633</v>
      </c>
      <c r="DT222" s="362" t="s">
        <v>4074</v>
      </c>
      <c r="DU222" s="178" t="s">
        <v>2634</v>
      </c>
      <c r="DV222" s="178" t="s">
        <v>2634</v>
      </c>
      <c r="DW222" s="178"/>
      <c r="DX222" s="347" t="s">
        <v>989</v>
      </c>
      <c r="DY222" s="348" t="s">
        <v>990</v>
      </c>
      <c r="DZ222" s="347" t="s">
        <v>459</v>
      </c>
      <c r="EA222" s="343">
        <v>3</v>
      </c>
      <c r="EB222" s="349" t="s">
        <v>991</v>
      </c>
      <c r="EC222" s="347"/>
      <c r="ED222" s="350" t="s">
        <v>5392</v>
      </c>
      <c r="EE222" s="350"/>
      <c r="EF222" s="351"/>
      <c r="EG222" s="351"/>
      <c r="EH222" s="351"/>
      <c r="EI222" s="351"/>
      <c r="EJ222" s="351"/>
      <c r="EK222" s="351"/>
      <c r="EL222" s="351"/>
      <c r="EM222" s="351"/>
      <c r="EN222" s="351"/>
      <c r="EO222" s="351"/>
      <c r="EP222" s="351"/>
      <c r="EQ222" s="351"/>
      <c r="ER222" s="351"/>
      <c r="ES222" s="351"/>
      <c r="ET222" s="351"/>
      <c r="EU222" s="351"/>
      <c r="EV222" s="351"/>
      <c r="EW222" s="351"/>
      <c r="EX222" s="351"/>
      <c r="EY222" s="351"/>
      <c r="EZ222" s="351"/>
      <c r="FA222" s="351"/>
      <c r="FB222" s="351"/>
      <c r="FC222" s="351"/>
      <c r="FD222" s="351"/>
      <c r="FE222" s="351"/>
      <c r="FF222" s="351"/>
      <c r="FG222" s="351"/>
      <c r="FH222" s="351"/>
      <c r="FI222" s="351"/>
      <c r="FJ222" s="351"/>
      <c r="FK222" s="351"/>
      <c r="FL222" s="351"/>
      <c r="FM222" s="351"/>
      <c r="FN222" s="351"/>
      <c r="FO222" s="351"/>
      <c r="FP222" s="351"/>
      <c r="FQ222" s="351"/>
      <c r="FR222" s="351"/>
      <c r="FS222" s="351"/>
      <c r="FT222" s="351"/>
      <c r="FU222" s="351"/>
      <c r="FV222" s="351"/>
      <c r="FW222" s="351"/>
      <c r="FX222" s="351"/>
    </row>
    <row r="223" spans="1:180" s="352" customFormat="1" ht="17.25" hidden="1" customHeight="1" x14ac:dyDescent="0.25">
      <c r="A223" s="189">
        <v>221</v>
      </c>
      <c r="B223" s="2062"/>
      <c r="C223" s="362" t="s">
        <v>7999</v>
      </c>
      <c r="D223" s="362" t="s">
        <v>23</v>
      </c>
      <c r="E223" s="362" t="s">
        <v>4114</v>
      </c>
      <c r="F223" s="362">
        <v>430087</v>
      </c>
      <c r="G223" s="362">
        <v>38</v>
      </c>
      <c r="H223" s="362" t="s">
        <v>3963</v>
      </c>
      <c r="I223" s="362" t="s">
        <v>2633</v>
      </c>
      <c r="J223" s="362" t="s">
        <v>2633</v>
      </c>
      <c r="K223" s="362">
        <v>554179796</v>
      </c>
      <c r="L223" s="362">
        <v>86</v>
      </c>
      <c r="M223" s="362">
        <v>156</v>
      </c>
      <c r="N223" s="355">
        <f t="shared" si="56"/>
        <v>35.338593030900725</v>
      </c>
      <c r="O223" s="395">
        <v>1</v>
      </c>
      <c r="P223" s="357">
        <f t="shared" si="44"/>
        <v>60.84</v>
      </c>
      <c r="Q223" s="357">
        <f t="shared" si="45"/>
        <v>25.159999999999997</v>
      </c>
      <c r="R223" s="386"/>
      <c r="S223" s="364">
        <v>40729</v>
      </c>
      <c r="T223" s="362" t="s">
        <v>993</v>
      </c>
      <c r="U223" s="362" t="s">
        <v>2475</v>
      </c>
      <c r="V223" s="362" t="s">
        <v>992</v>
      </c>
      <c r="W223" s="362" t="s">
        <v>7581</v>
      </c>
      <c r="X223" s="362" t="s">
        <v>2634</v>
      </c>
      <c r="Y223" s="362"/>
      <c r="Z223" s="362" t="s">
        <v>2634</v>
      </c>
      <c r="AA223" s="362"/>
      <c r="AB223" s="362" t="s">
        <v>2634</v>
      </c>
      <c r="AC223" s="362"/>
      <c r="AD223" s="362" t="s">
        <v>2634</v>
      </c>
      <c r="AE223" s="362"/>
      <c r="AF223" s="362" t="s">
        <v>2634</v>
      </c>
      <c r="AG223" s="362"/>
      <c r="AH223" s="362" t="s">
        <v>2633</v>
      </c>
      <c r="AI223" s="362" t="s">
        <v>2635</v>
      </c>
      <c r="AJ223" s="362" t="s">
        <v>2634</v>
      </c>
      <c r="AK223" s="362"/>
      <c r="AL223" s="362" t="s">
        <v>2634</v>
      </c>
      <c r="AM223" s="362"/>
      <c r="AN223" s="362" t="s">
        <v>2633</v>
      </c>
      <c r="AO223" s="362"/>
      <c r="AP223" s="362"/>
      <c r="AQ223" s="362" t="s">
        <v>2635</v>
      </c>
      <c r="AR223" s="362"/>
      <c r="AS223" s="362"/>
      <c r="AT223" s="362" t="s">
        <v>2633</v>
      </c>
      <c r="AU223" s="362"/>
      <c r="AV223" s="362"/>
      <c r="AW223" s="362" t="s">
        <v>2634</v>
      </c>
      <c r="AX223" s="362"/>
      <c r="AY223" s="362" t="s">
        <v>2634</v>
      </c>
      <c r="AZ223" s="362"/>
      <c r="BA223" s="362" t="s">
        <v>3970</v>
      </c>
      <c r="BB223" s="362" t="s">
        <v>3970</v>
      </c>
      <c r="BC223" s="362" t="s">
        <v>2634</v>
      </c>
      <c r="BD223" s="362"/>
      <c r="BE223" s="362" t="s">
        <v>2634</v>
      </c>
      <c r="BF223" s="362" t="s">
        <v>2634</v>
      </c>
      <c r="BG223" s="362" t="s">
        <v>2634</v>
      </c>
      <c r="BH223" s="362"/>
      <c r="BI223" s="362"/>
      <c r="BJ223" s="362"/>
      <c r="BK223" s="362">
        <v>79.099999999999994</v>
      </c>
      <c r="BL223" s="362">
        <v>79.099999999999994</v>
      </c>
      <c r="BM223" s="178">
        <f t="shared" si="46"/>
        <v>27.424483306836272</v>
      </c>
      <c r="BN223" s="362">
        <v>75.5</v>
      </c>
      <c r="BO223" s="362">
        <v>75.5</v>
      </c>
      <c r="BP223" s="178">
        <f t="shared" si="47"/>
        <v>41.732909379968206</v>
      </c>
      <c r="BQ223" s="362" t="s">
        <v>994</v>
      </c>
      <c r="BR223" s="362">
        <v>72</v>
      </c>
      <c r="BS223" s="178">
        <f t="shared" si="48"/>
        <v>55.643879173290941</v>
      </c>
      <c r="BT223" s="362" t="s">
        <v>635</v>
      </c>
      <c r="BU223" s="362">
        <v>74</v>
      </c>
      <c r="BV223" s="178">
        <f t="shared" si="49"/>
        <v>47.694753577106525</v>
      </c>
      <c r="BW223" s="362" t="s">
        <v>2717</v>
      </c>
      <c r="BX223" s="362">
        <v>77</v>
      </c>
      <c r="BY223" s="178">
        <f t="shared" si="54"/>
        <v>35.771065182829894</v>
      </c>
      <c r="BZ223" s="362"/>
      <c r="CA223" s="362"/>
      <c r="CB223" s="341">
        <f t="shared" si="50"/>
        <v>341.81240063593009</v>
      </c>
      <c r="CC223" s="362" t="s">
        <v>7582</v>
      </c>
      <c r="CD223" s="362">
        <v>83</v>
      </c>
      <c r="CE223" s="341">
        <f t="shared" si="51"/>
        <v>11.923688394276631</v>
      </c>
      <c r="CF223" s="362"/>
      <c r="CG223" s="362"/>
      <c r="CH223" s="341">
        <f t="shared" si="52"/>
        <v>341.81240063593009</v>
      </c>
      <c r="CI223" s="387"/>
      <c r="CJ223" s="387"/>
      <c r="CK223" s="341">
        <f t="shared" si="53"/>
        <v>341.81240063593009</v>
      </c>
      <c r="CL223" s="342">
        <v>83</v>
      </c>
      <c r="CM223" s="178">
        <f t="shared" si="43"/>
        <v>11.923688394276631</v>
      </c>
      <c r="CN223" s="343">
        <v>200</v>
      </c>
      <c r="CO223" s="362"/>
      <c r="CP223" s="362"/>
      <c r="CQ223" s="344">
        <v>1</v>
      </c>
      <c r="CR223" s="344">
        <v>0</v>
      </c>
      <c r="CS223" s="178">
        <v>0.5</v>
      </c>
      <c r="CT223" s="345">
        <v>0.25</v>
      </c>
      <c r="CU223" s="345">
        <v>0.25</v>
      </c>
      <c r="CV223" s="345">
        <v>0</v>
      </c>
      <c r="CW223" s="345">
        <v>0</v>
      </c>
      <c r="CX223" s="346">
        <f t="shared" si="55"/>
        <v>2</v>
      </c>
      <c r="CY223" s="346" t="s">
        <v>2839</v>
      </c>
      <c r="CZ223" s="346" t="s">
        <v>2633</v>
      </c>
      <c r="DA223" s="346" t="s">
        <v>3976</v>
      </c>
      <c r="DB223" s="178" t="s">
        <v>2645</v>
      </c>
      <c r="DC223" s="178" t="s">
        <v>2648</v>
      </c>
      <c r="DD223" s="178" t="s">
        <v>2648</v>
      </c>
      <c r="DE223" s="178" t="s">
        <v>2650</v>
      </c>
      <c r="DF223" s="178" t="s">
        <v>2652</v>
      </c>
      <c r="DG223" s="178" t="s">
        <v>2653</v>
      </c>
      <c r="DH223" s="178" t="s">
        <v>32</v>
      </c>
      <c r="DI223" s="178" t="s">
        <v>2657</v>
      </c>
      <c r="DJ223" s="178" t="s">
        <v>37</v>
      </c>
      <c r="DK223" s="178" t="s">
        <v>37</v>
      </c>
      <c r="DL223" s="178" t="s">
        <v>37</v>
      </c>
      <c r="DM223" s="178" t="s">
        <v>2663</v>
      </c>
      <c r="DN223" s="362" t="s">
        <v>4001</v>
      </c>
      <c r="DO223" s="362" t="s">
        <v>4004</v>
      </c>
      <c r="DP223" s="362"/>
      <c r="DQ223" s="362" t="s">
        <v>4068</v>
      </c>
      <c r="DR223" s="362"/>
      <c r="DS223" s="362" t="s">
        <v>2634</v>
      </c>
      <c r="DT223" s="362"/>
      <c r="DU223" s="178" t="s">
        <v>2633</v>
      </c>
      <c r="DV223" s="178" t="s">
        <v>2633</v>
      </c>
      <c r="DW223" s="178"/>
      <c r="DX223" s="347" t="s">
        <v>995</v>
      </c>
      <c r="DY223" s="348" t="s">
        <v>996</v>
      </c>
      <c r="DZ223" s="347" t="s">
        <v>997</v>
      </c>
      <c r="EA223" s="343">
        <v>3</v>
      </c>
      <c r="EB223" s="349"/>
      <c r="EC223" s="347"/>
      <c r="ED223" s="348"/>
      <c r="EE223" s="348"/>
      <c r="EF223" s="351"/>
      <c r="EG223" s="351"/>
      <c r="EH223" s="351"/>
      <c r="EI223" s="351"/>
      <c r="EJ223" s="351"/>
      <c r="EK223" s="351"/>
      <c r="EL223" s="351"/>
      <c r="EM223" s="351"/>
      <c r="EN223" s="351"/>
      <c r="EO223" s="351"/>
      <c r="EP223" s="351"/>
      <c r="EQ223" s="351"/>
      <c r="ER223" s="351"/>
      <c r="ES223" s="351"/>
      <c r="ET223" s="351"/>
      <c r="EU223" s="351"/>
      <c r="EV223" s="351"/>
      <c r="EW223" s="351"/>
      <c r="EX223" s="351"/>
      <c r="EY223" s="351"/>
      <c r="EZ223" s="351"/>
      <c r="FA223" s="351"/>
      <c r="FB223" s="351"/>
      <c r="FC223" s="351"/>
      <c r="FD223" s="351"/>
      <c r="FE223" s="351"/>
      <c r="FF223" s="351"/>
      <c r="FG223" s="351"/>
      <c r="FH223" s="351"/>
      <c r="FI223" s="351"/>
      <c r="FJ223" s="351"/>
      <c r="FK223" s="351"/>
      <c r="FL223" s="351"/>
      <c r="FM223" s="351"/>
      <c r="FN223" s="351"/>
      <c r="FO223" s="351"/>
      <c r="FP223" s="351"/>
      <c r="FQ223" s="351"/>
      <c r="FR223" s="351"/>
      <c r="FS223" s="351"/>
      <c r="FT223" s="351"/>
      <c r="FU223" s="351"/>
      <c r="FV223" s="351"/>
      <c r="FW223" s="351"/>
      <c r="FX223" s="351"/>
    </row>
    <row r="224" spans="1:180" s="352" customFormat="1" ht="17.25" hidden="1" customHeight="1" x14ac:dyDescent="0.25">
      <c r="A224" s="875">
        <v>222</v>
      </c>
      <c r="B224" s="2062"/>
      <c r="C224" s="362" t="s">
        <v>8000</v>
      </c>
      <c r="D224" s="362" t="s">
        <v>23</v>
      </c>
      <c r="E224" s="362" t="s">
        <v>4114</v>
      </c>
      <c r="F224" s="362">
        <v>434600</v>
      </c>
      <c r="G224" s="362">
        <v>30</v>
      </c>
      <c r="H224" s="362" t="s">
        <v>2633</v>
      </c>
      <c r="I224" s="362" t="s">
        <v>2633</v>
      </c>
      <c r="J224" s="362" t="s">
        <v>4115</v>
      </c>
      <c r="K224" s="362">
        <v>530309763</v>
      </c>
      <c r="L224" s="362">
        <v>81.3</v>
      </c>
      <c r="M224" s="362">
        <v>149</v>
      </c>
      <c r="N224" s="178">
        <f t="shared" si="56"/>
        <v>36.619972073330032</v>
      </c>
      <c r="O224" s="363">
        <v>1</v>
      </c>
      <c r="P224" s="178">
        <f t="shared" si="44"/>
        <v>55.502499999999998</v>
      </c>
      <c r="Q224" s="178">
        <f t="shared" si="45"/>
        <v>25.797499999999999</v>
      </c>
      <c r="R224" s="362"/>
      <c r="S224" s="364">
        <v>40730</v>
      </c>
      <c r="T224" s="362" t="s">
        <v>253</v>
      </c>
      <c r="U224" s="362" t="s">
        <v>2490</v>
      </c>
      <c r="V224" s="362" t="s">
        <v>998</v>
      </c>
      <c r="W224" s="362" t="s">
        <v>5160</v>
      </c>
      <c r="X224" s="362" t="s">
        <v>2634</v>
      </c>
      <c r="Y224" s="362"/>
      <c r="Z224" s="362" t="s">
        <v>2634</v>
      </c>
      <c r="AA224" s="362"/>
      <c r="AB224" s="362" t="s">
        <v>2633</v>
      </c>
      <c r="AC224" s="362" t="s">
        <v>2635</v>
      </c>
      <c r="AD224" s="362" t="s">
        <v>2634</v>
      </c>
      <c r="AE224" s="362"/>
      <c r="AF224" s="362" t="s">
        <v>2634</v>
      </c>
      <c r="AG224" s="362"/>
      <c r="AH224" s="362" t="s">
        <v>2634</v>
      </c>
      <c r="AI224" s="362"/>
      <c r="AJ224" s="362" t="s">
        <v>2634</v>
      </c>
      <c r="AK224" s="362"/>
      <c r="AL224" s="362" t="s">
        <v>2634</v>
      </c>
      <c r="AM224" s="362"/>
      <c r="AN224" s="362" t="s">
        <v>2633</v>
      </c>
      <c r="AO224" s="362" t="s">
        <v>4076</v>
      </c>
      <c r="AP224" s="362" t="s">
        <v>4077</v>
      </c>
      <c r="AQ224" s="362" t="s">
        <v>2635</v>
      </c>
      <c r="AR224" s="362"/>
      <c r="AS224" s="362"/>
      <c r="AT224" s="362" t="s">
        <v>2634</v>
      </c>
      <c r="AU224" s="362" t="s">
        <v>2637</v>
      </c>
      <c r="AV224" s="362"/>
      <c r="AW224" s="362" t="s">
        <v>2634</v>
      </c>
      <c r="AX224" s="362"/>
      <c r="AY224" s="362" t="s">
        <v>2634</v>
      </c>
      <c r="AZ224" s="362"/>
      <c r="BA224" s="362" t="s">
        <v>3970</v>
      </c>
      <c r="BB224" s="362" t="s">
        <v>3970</v>
      </c>
      <c r="BC224" s="362" t="s">
        <v>2634</v>
      </c>
      <c r="BD224" s="362"/>
      <c r="BE224" s="362" t="s">
        <v>2634</v>
      </c>
      <c r="BF224" s="362" t="s">
        <v>2634</v>
      </c>
      <c r="BG224" s="362" t="s">
        <v>2634</v>
      </c>
      <c r="BH224" s="362"/>
      <c r="BI224" s="362"/>
      <c r="BJ224" s="362"/>
      <c r="BK224" s="362">
        <v>76.599999999999994</v>
      </c>
      <c r="BL224" s="362">
        <v>76.599999999999994</v>
      </c>
      <c r="BM224" s="178">
        <f t="shared" si="46"/>
        <v>18.218819653067168</v>
      </c>
      <c r="BN224" s="362" t="s">
        <v>999</v>
      </c>
      <c r="BO224" s="362">
        <v>68</v>
      </c>
      <c r="BP224" s="178">
        <f t="shared" si="47"/>
        <v>51.555383273573007</v>
      </c>
      <c r="BQ224" s="362" t="s">
        <v>1000</v>
      </c>
      <c r="BR224" s="362">
        <v>62.5</v>
      </c>
      <c r="BS224" s="178">
        <f t="shared" si="48"/>
        <v>72.87527861226863</v>
      </c>
      <c r="BT224" s="362"/>
      <c r="BU224" s="362"/>
      <c r="BV224" s="178">
        <f t="shared" si="49"/>
        <v>315.14681655199144</v>
      </c>
      <c r="BW224" s="362">
        <v>51</v>
      </c>
      <c r="BX224" s="362">
        <v>51</v>
      </c>
      <c r="BY224" s="178">
        <f t="shared" si="54"/>
        <v>117.45324159317762</v>
      </c>
      <c r="BZ224" s="362" t="s">
        <v>7583</v>
      </c>
      <c r="CA224" s="362">
        <v>46</v>
      </c>
      <c r="CB224" s="341">
        <f t="shared" si="50"/>
        <v>136.83496462835544</v>
      </c>
      <c r="CC224" s="362" t="s">
        <v>7584</v>
      </c>
      <c r="CD224" s="362">
        <v>53</v>
      </c>
      <c r="CE224" s="341">
        <f t="shared" si="51"/>
        <v>109.7005523791065</v>
      </c>
      <c r="CF224" s="362" t="s">
        <v>11332</v>
      </c>
      <c r="CG224" s="362">
        <v>55.6</v>
      </c>
      <c r="CH224" s="341">
        <f t="shared" si="52"/>
        <v>99.622056400814017</v>
      </c>
      <c r="CI224" s="362"/>
      <c r="CJ224" s="362"/>
      <c r="CK224" s="341">
        <f t="shared" si="53"/>
        <v>315.14681655199144</v>
      </c>
      <c r="CL224" s="342">
        <v>55.6</v>
      </c>
      <c r="CM224" s="178">
        <f t="shared" si="43"/>
        <v>99.622056400814017</v>
      </c>
      <c r="CN224" s="343">
        <v>75</v>
      </c>
      <c r="CO224" s="362"/>
      <c r="CP224" s="362"/>
      <c r="CQ224" s="344">
        <v>3</v>
      </c>
      <c r="CR224" s="344">
        <v>2</v>
      </c>
      <c r="CS224" s="178">
        <v>1</v>
      </c>
      <c r="CT224" s="345">
        <v>0.25</v>
      </c>
      <c r="CU224" s="345">
        <v>0.25</v>
      </c>
      <c r="CV224" s="345">
        <v>0.25</v>
      </c>
      <c r="CW224" s="345">
        <v>0.25</v>
      </c>
      <c r="CX224" s="346">
        <f t="shared" si="55"/>
        <v>7</v>
      </c>
      <c r="CY224" s="346" t="s">
        <v>2838</v>
      </c>
      <c r="CZ224" s="346" t="s">
        <v>2634</v>
      </c>
      <c r="DA224" s="346"/>
      <c r="DB224" s="178" t="s">
        <v>2645</v>
      </c>
      <c r="DC224" s="178" t="s">
        <v>2647</v>
      </c>
      <c r="DD224" s="178" t="s">
        <v>2647</v>
      </c>
      <c r="DE224" s="178" t="s">
        <v>2650</v>
      </c>
      <c r="DF224" s="178" t="s">
        <v>2652</v>
      </c>
      <c r="DG224" s="178" t="s">
        <v>2654</v>
      </c>
      <c r="DH224" s="178" t="s">
        <v>5009</v>
      </c>
      <c r="DI224" s="178" t="s">
        <v>2658</v>
      </c>
      <c r="DJ224" s="178" t="s">
        <v>37</v>
      </c>
      <c r="DK224" s="178" t="s">
        <v>37</v>
      </c>
      <c r="DL224" s="178" t="s">
        <v>37</v>
      </c>
      <c r="DM224" s="178" t="s">
        <v>2662</v>
      </c>
      <c r="DN224" s="362" t="s">
        <v>4001</v>
      </c>
      <c r="DO224" s="362" t="s">
        <v>4004</v>
      </c>
      <c r="DP224" s="362" t="s">
        <v>2648</v>
      </c>
      <c r="DQ224" s="362" t="s">
        <v>4068</v>
      </c>
      <c r="DR224" s="362"/>
      <c r="DS224" s="362" t="s">
        <v>2633</v>
      </c>
      <c r="DT224" s="362" t="s">
        <v>4073</v>
      </c>
      <c r="DU224" s="178" t="s">
        <v>2634</v>
      </c>
      <c r="DV224" s="178" t="s">
        <v>2633</v>
      </c>
      <c r="DW224" s="178" t="s">
        <v>7585</v>
      </c>
      <c r="DX224" s="347" t="s">
        <v>330</v>
      </c>
      <c r="DY224" s="348" t="s">
        <v>11333</v>
      </c>
      <c r="DZ224" s="347" t="s">
        <v>1002</v>
      </c>
      <c r="EA224" s="343">
        <v>3</v>
      </c>
      <c r="EB224" s="1192" t="s">
        <v>11334</v>
      </c>
      <c r="EC224" s="347"/>
      <c r="ED224" s="350" t="s">
        <v>6433</v>
      </c>
      <c r="EE224" s="350"/>
      <c r="EF224" s="351"/>
      <c r="EG224" s="351"/>
      <c r="EH224" s="351"/>
      <c r="EI224" s="351"/>
      <c r="EJ224" s="351"/>
      <c r="EK224" s="351"/>
      <c r="EL224" s="351"/>
      <c r="EM224" s="351"/>
      <c r="EN224" s="351"/>
      <c r="EO224" s="351"/>
      <c r="EP224" s="351"/>
      <c r="EQ224" s="351"/>
      <c r="ER224" s="351"/>
      <c r="ES224" s="351"/>
      <c r="ET224" s="351"/>
      <c r="EU224" s="351"/>
      <c r="EV224" s="351"/>
      <c r="EW224" s="351"/>
      <c r="EX224" s="351"/>
      <c r="EY224" s="351"/>
      <c r="EZ224" s="351"/>
      <c r="FA224" s="351"/>
      <c r="FB224" s="351"/>
      <c r="FC224" s="351"/>
      <c r="FD224" s="351"/>
      <c r="FE224" s="351"/>
      <c r="FF224" s="351"/>
      <c r="FG224" s="351"/>
      <c r="FH224" s="351"/>
      <c r="FI224" s="351"/>
      <c r="FJ224" s="351"/>
      <c r="FK224" s="351"/>
      <c r="FL224" s="351"/>
      <c r="FM224" s="351"/>
      <c r="FN224" s="351"/>
      <c r="FO224" s="351"/>
      <c r="FP224" s="351"/>
      <c r="FQ224" s="351"/>
      <c r="FR224" s="351"/>
      <c r="FS224" s="351"/>
      <c r="FT224" s="351"/>
      <c r="FU224" s="351"/>
      <c r="FV224" s="351"/>
      <c r="FW224" s="351"/>
      <c r="FX224" s="351"/>
    </row>
    <row r="225" spans="1:180" s="352" customFormat="1" ht="17.25" hidden="1" customHeight="1" x14ac:dyDescent="0.25">
      <c r="A225" s="189">
        <v>223</v>
      </c>
      <c r="B225" s="2062"/>
      <c r="C225" s="362" t="s">
        <v>8001</v>
      </c>
      <c r="D225" s="362" t="s">
        <v>23</v>
      </c>
      <c r="E225" s="362" t="s">
        <v>4196</v>
      </c>
      <c r="F225" s="362">
        <v>435930</v>
      </c>
      <c r="G225" s="362">
        <v>41</v>
      </c>
      <c r="H225" s="362" t="s">
        <v>2633</v>
      </c>
      <c r="I225" s="362" t="s">
        <v>2633</v>
      </c>
      <c r="J225" s="362" t="s">
        <v>2634</v>
      </c>
      <c r="K225" s="362">
        <v>507607960</v>
      </c>
      <c r="L225" s="362">
        <v>116</v>
      </c>
      <c r="M225" s="362">
        <v>165</v>
      </c>
      <c r="N225" s="178">
        <f t="shared" si="56"/>
        <v>42.607897153351701</v>
      </c>
      <c r="O225" s="363">
        <v>2</v>
      </c>
      <c r="P225" s="178">
        <f t="shared" si="44"/>
        <v>68.062499999999986</v>
      </c>
      <c r="Q225" s="178">
        <f t="shared" si="45"/>
        <v>47.937500000000014</v>
      </c>
      <c r="R225" s="362"/>
      <c r="S225" s="364">
        <v>40730</v>
      </c>
      <c r="T225" s="362" t="s">
        <v>253</v>
      </c>
      <c r="U225" s="362" t="s">
        <v>2490</v>
      </c>
      <c r="V225" s="362" t="s">
        <v>1003</v>
      </c>
      <c r="W225" s="362" t="s">
        <v>5161</v>
      </c>
      <c r="X225" s="362" t="s">
        <v>2633</v>
      </c>
      <c r="Y225" s="362" t="s">
        <v>2635</v>
      </c>
      <c r="Z225" s="362"/>
      <c r="AA225" s="362"/>
      <c r="AB225" s="362" t="s">
        <v>2633</v>
      </c>
      <c r="AC225" s="362" t="s">
        <v>2635</v>
      </c>
      <c r="AD225" s="362"/>
      <c r="AE225" s="362"/>
      <c r="AF225" s="362"/>
      <c r="AG225" s="362"/>
      <c r="AH225" s="362"/>
      <c r="AI225" s="362"/>
      <c r="AJ225" s="362"/>
      <c r="AK225" s="362"/>
      <c r="AL225" s="362"/>
      <c r="AM225" s="362"/>
      <c r="AN225" s="362" t="s">
        <v>2634</v>
      </c>
      <c r="AO225" s="362"/>
      <c r="AP225" s="362"/>
      <c r="AQ225" s="362" t="s">
        <v>2637</v>
      </c>
      <c r="AR225" s="362"/>
      <c r="AS225" s="362"/>
      <c r="AT225" s="362" t="s">
        <v>2634</v>
      </c>
      <c r="AU225" s="362" t="s">
        <v>2637</v>
      </c>
      <c r="AV225" s="362"/>
      <c r="AW225" s="362"/>
      <c r="AX225" s="362"/>
      <c r="AY225" s="362"/>
      <c r="AZ225" s="362"/>
      <c r="BA225" s="362" t="s">
        <v>3970</v>
      </c>
      <c r="BB225" s="362" t="s">
        <v>3970</v>
      </c>
      <c r="BC225" s="362"/>
      <c r="BD225" s="362"/>
      <c r="BE225" s="362"/>
      <c r="BF225" s="362"/>
      <c r="BG225" s="362"/>
      <c r="BH225" s="362"/>
      <c r="BI225" s="362"/>
      <c r="BJ225" s="362"/>
      <c r="BK225" s="362" t="s">
        <v>1004</v>
      </c>
      <c r="BL225" s="362">
        <v>109.8</v>
      </c>
      <c r="BM225" s="178">
        <f t="shared" si="46"/>
        <v>12.933507170795307</v>
      </c>
      <c r="BN225" s="362">
        <v>97</v>
      </c>
      <c r="BO225" s="362">
        <v>97</v>
      </c>
      <c r="BP225" s="178">
        <f t="shared" si="47"/>
        <v>39.634941329856574</v>
      </c>
      <c r="BQ225" s="362"/>
      <c r="BR225" s="362"/>
      <c r="BS225" s="178">
        <f t="shared" si="48"/>
        <v>241.98174706649274</v>
      </c>
      <c r="BT225" s="362">
        <v>77.2</v>
      </c>
      <c r="BU225" s="362">
        <v>77.2</v>
      </c>
      <c r="BV225" s="178">
        <f t="shared" si="49"/>
        <v>80.938722294654468</v>
      </c>
      <c r="BW225" s="362" t="s">
        <v>3669</v>
      </c>
      <c r="BX225" s="362">
        <v>75</v>
      </c>
      <c r="BY225" s="178">
        <f t="shared" si="54"/>
        <v>85.528031290743129</v>
      </c>
      <c r="BZ225" s="362" t="s">
        <v>5162</v>
      </c>
      <c r="CA225" s="362"/>
      <c r="CB225" s="341">
        <f t="shared" si="50"/>
        <v>241.98174706649274</v>
      </c>
      <c r="CC225" s="362" t="s">
        <v>7055</v>
      </c>
      <c r="CD225" s="362">
        <v>80</v>
      </c>
      <c r="CE225" s="341">
        <f t="shared" si="51"/>
        <v>75.097783572359816</v>
      </c>
      <c r="CF225" s="362"/>
      <c r="CG225" s="362"/>
      <c r="CH225" s="341">
        <f t="shared" si="52"/>
        <v>241.98174706649274</v>
      </c>
      <c r="CI225" s="362"/>
      <c r="CJ225" s="362"/>
      <c r="CK225" s="341">
        <f t="shared" si="53"/>
        <v>241.98174706649274</v>
      </c>
      <c r="CL225" s="342">
        <v>80</v>
      </c>
      <c r="CM225" s="178">
        <f t="shared" si="43"/>
        <v>75.097783572359816</v>
      </c>
      <c r="CN225" s="343">
        <v>80</v>
      </c>
      <c r="CO225" s="362"/>
      <c r="CP225" s="362"/>
      <c r="CQ225" s="344">
        <v>3</v>
      </c>
      <c r="CR225" s="344">
        <v>1</v>
      </c>
      <c r="CS225" s="178">
        <v>1</v>
      </c>
      <c r="CT225" s="345">
        <v>-0.25</v>
      </c>
      <c r="CU225" s="345">
        <v>0.5</v>
      </c>
      <c r="CV225" s="345">
        <v>-0.25</v>
      </c>
      <c r="CW225" s="345">
        <v>0.5</v>
      </c>
      <c r="CX225" s="346">
        <f t="shared" si="55"/>
        <v>5.5</v>
      </c>
      <c r="CY225" s="346" t="s">
        <v>2838</v>
      </c>
      <c r="CZ225" s="346" t="s">
        <v>2633</v>
      </c>
      <c r="DA225" s="346" t="s">
        <v>3975</v>
      </c>
      <c r="DB225" s="178" t="s">
        <v>2645</v>
      </c>
      <c r="DC225" s="178" t="s">
        <v>2648</v>
      </c>
      <c r="DD225" s="178" t="s">
        <v>2646</v>
      </c>
      <c r="DE225" s="178" t="s">
        <v>2649</v>
      </c>
      <c r="DF225" s="178" t="s">
        <v>32</v>
      </c>
      <c r="DG225" s="178" t="s">
        <v>32</v>
      </c>
      <c r="DH225" s="178" t="s">
        <v>2653</v>
      </c>
      <c r="DI225" s="178" t="s">
        <v>2658</v>
      </c>
      <c r="DJ225" s="178" t="s">
        <v>37</v>
      </c>
      <c r="DK225" s="178" t="s">
        <v>37</v>
      </c>
      <c r="DL225" s="178" t="s">
        <v>37</v>
      </c>
      <c r="DM225" s="178" t="s">
        <v>2662</v>
      </c>
      <c r="DN225" s="362" t="s">
        <v>4001</v>
      </c>
      <c r="DO225" s="362" t="s">
        <v>4002</v>
      </c>
      <c r="DP225" s="362" t="s">
        <v>2648</v>
      </c>
      <c r="DQ225" s="362" t="s">
        <v>4068</v>
      </c>
      <c r="DR225" s="362"/>
      <c r="DS225" s="362" t="s">
        <v>2634</v>
      </c>
      <c r="DT225" s="362"/>
      <c r="DU225" s="178" t="s">
        <v>2634</v>
      </c>
      <c r="DV225" s="178" t="s">
        <v>2633</v>
      </c>
      <c r="DW225" s="178" t="s">
        <v>7056</v>
      </c>
      <c r="DX225" s="347" t="s">
        <v>94</v>
      </c>
      <c r="DY225" s="348" t="s">
        <v>409</v>
      </c>
      <c r="DZ225" s="347" t="s">
        <v>1005</v>
      </c>
      <c r="EA225" s="343">
        <v>3</v>
      </c>
      <c r="EB225" s="372" t="s">
        <v>3670</v>
      </c>
      <c r="EC225" s="347"/>
      <c r="ED225" s="350"/>
      <c r="EE225" s="350"/>
      <c r="EF225" s="351"/>
      <c r="EG225" s="351"/>
      <c r="EH225" s="351"/>
      <c r="EI225" s="351"/>
      <c r="EJ225" s="351"/>
      <c r="EK225" s="351"/>
      <c r="EL225" s="351"/>
      <c r="EM225" s="351"/>
      <c r="EN225" s="351"/>
      <c r="EO225" s="351"/>
      <c r="EP225" s="351"/>
      <c r="EQ225" s="351"/>
      <c r="ER225" s="351"/>
      <c r="ES225" s="351"/>
      <c r="ET225" s="351"/>
      <c r="EU225" s="351"/>
      <c r="EV225" s="351"/>
      <c r="EW225" s="351"/>
      <c r="EX225" s="351"/>
      <c r="EY225" s="351"/>
      <c r="EZ225" s="351"/>
      <c r="FA225" s="351"/>
      <c r="FB225" s="351"/>
      <c r="FC225" s="351"/>
      <c r="FD225" s="351"/>
      <c r="FE225" s="351"/>
      <c r="FF225" s="351"/>
      <c r="FG225" s="351"/>
      <c r="FH225" s="351"/>
      <c r="FI225" s="351"/>
      <c r="FJ225" s="351"/>
      <c r="FK225" s="351"/>
      <c r="FL225" s="351"/>
      <c r="FM225" s="351"/>
      <c r="FN225" s="351"/>
      <c r="FO225" s="351"/>
      <c r="FP225" s="351"/>
      <c r="FQ225" s="351"/>
      <c r="FR225" s="351"/>
      <c r="FS225" s="351"/>
      <c r="FT225" s="351"/>
      <c r="FU225" s="351"/>
      <c r="FV225" s="351"/>
      <c r="FW225" s="351"/>
      <c r="FX225" s="351"/>
    </row>
    <row r="226" spans="1:180" s="352" customFormat="1" ht="17.25" hidden="1" customHeight="1" x14ac:dyDescent="0.25">
      <c r="A226" s="219">
        <v>224</v>
      </c>
      <c r="B226" s="2061"/>
      <c r="C226" s="362" t="s">
        <v>10354</v>
      </c>
      <c r="D226" s="362" t="s">
        <v>22</v>
      </c>
      <c r="E226" s="362" t="s">
        <v>4126</v>
      </c>
      <c r="F226" s="362">
        <v>435918</v>
      </c>
      <c r="G226" s="362">
        <v>22</v>
      </c>
      <c r="H226" s="362" t="s">
        <v>3995</v>
      </c>
      <c r="I226" s="362" t="s">
        <v>2634</v>
      </c>
      <c r="J226" s="362" t="s">
        <v>3968</v>
      </c>
      <c r="K226" s="362">
        <v>541833344</v>
      </c>
      <c r="L226" s="362">
        <v>145.5</v>
      </c>
      <c r="M226" s="362">
        <v>168</v>
      </c>
      <c r="N226" s="178">
        <f t="shared" si="56"/>
        <v>51.551870748299322</v>
      </c>
      <c r="O226" s="363">
        <v>3</v>
      </c>
      <c r="P226" s="178">
        <f t="shared" si="44"/>
        <v>70.559999999999988</v>
      </c>
      <c r="Q226" s="178">
        <f t="shared" si="45"/>
        <v>74.940000000000012</v>
      </c>
      <c r="R226" s="362"/>
      <c r="S226" s="364">
        <v>40730</v>
      </c>
      <c r="T226" s="362" t="s">
        <v>253</v>
      </c>
      <c r="U226" s="362" t="s">
        <v>2490</v>
      </c>
      <c r="V226" s="362" t="s">
        <v>1006</v>
      </c>
      <c r="W226" s="362" t="s">
        <v>2910</v>
      </c>
      <c r="X226" s="362" t="s">
        <v>2634</v>
      </c>
      <c r="Y226" s="362"/>
      <c r="Z226" s="362" t="s">
        <v>2634</v>
      </c>
      <c r="AA226" s="362"/>
      <c r="AB226" s="362" t="s">
        <v>2633</v>
      </c>
      <c r="AC226" s="362" t="s">
        <v>2635</v>
      </c>
      <c r="AD226" s="362" t="s">
        <v>2634</v>
      </c>
      <c r="AE226" s="362"/>
      <c r="AF226" s="362" t="s">
        <v>2634</v>
      </c>
      <c r="AG226" s="362"/>
      <c r="AH226" s="362" t="s">
        <v>2634</v>
      </c>
      <c r="AI226" s="362"/>
      <c r="AJ226" s="362" t="s">
        <v>2634</v>
      </c>
      <c r="AK226" s="362"/>
      <c r="AL226" s="362" t="s">
        <v>2634</v>
      </c>
      <c r="AM226" s="362"/>
      <c r="AN226" s="362" t="s">
        <v>2633</v>
      </c>
      <c r="AO226" s="362"/>
      <c r="AP226" s="362"/>
      <c r="AQ226" s="362" t="s">
        <v>2635</v>
      </c>
      <c r="AR226" s="362"/>
      <c r="AS226" s="362"/>
      <c r="AT226" s="362"/>
      <c r="AU226" s="362"/>
      <c r="AV226" s="362"/>
      <c r="AW226" s="362" t="s">
        <v>2634</v>
      </c>
      <c r="AX226" s="362"/>
      <c r="AY226" s="362" t="s">
        <v>2634</v>
      </c>
      <c r="AZ226" s="362"/>
      <c r="BA226" s="362"/>
      <c r="BB226" s="362"/>
      <c r="BC226" s="362"/>
      <c r="BD226" s="362"/>
      <c r="BE226" s="362" t="s">
        <v>2633</v>
      </c>
      <c r="BF226" s="362" t="s">
        <v>2634</v>
      </c>
      <c r="BG226" s="362" t="s">
        <v>2634</v>
      </c>
      <c r="BH226" s="362"/>
      <c r="BI226" s="362"/>
      <c r="BJ226" s="362"/>
      <c r="BK226" s="362" t="s">
        <v>1007</v>
      </c>
      <c r="BL226" s="362">
        <v>136.1</v>
      </c>
      <c r="BM226" s="178">
        <f t="shared" si="46"/>
        <v>12.543368027755545</v>
      </c>
      <c r="BN226" s="362">
        <v>120</v>
      </c>
      <c r="BO226" s="362">
        <v>120</v>
      </c>
      <c r="BP226" s="178">
        <f t="shared" si="47"/>
        <v>34.027221777421936</v>
      </c>
      <c r="BQ226" s="362" t="s">
        <v>1008</v>
      </c>
      <c r="BR226" s="362">
        <v>96</v>
      </c>
      <c r="BS226" s="178">
        <f t="shared" si="48"/>
        <v>66.052842273819039</v>
      </c>
      <c r="BT226" s="362">
        <v>90</v>
      </c>
      <c r="BU226" s="362">
        <v>90</v>
      </c>
      <c r="BV226" s="178">
        <f t="shared" si="49"/>
        <v>74.059247397918327</v>
      </c>
      <c r="BW226" s="362">
        <v>83</v>
      </c>
      <c r="BX226" s="362">
        <v>83</v>
      </c>
      <c r="BY226" s="178">
        <f t="shared" si="54"/>
        <v>83.400053376034151</v>
      </c>
      <c r="BZ226" s="362" t="s">
        <v>5311</v>
      </c>
      <c r="CA226" s="362">
        <v>75</v>
      </c>
      <c r="CB226" s="341">
        <f t="shared" si="50"/>
        <v>94.075260208166526</v>
      </c>
      <c r="CC226" s="362" t="s">
        <v>7250</v>
      </c>
      <c r="CD226" s="362">
        <v>72</v>
      </c>
      <c r="CE226" s="341">
        <f t="shared" si="51"/>
        <v>98.078462770216163</v>
      </c>
      <c r="CF226" s="362"/>
      <c r="CG226" s="362"/>
      <c r="CH226" s="341">
        <f t="shared" si="52"/>
        <v>194.15532425940748</v>
      </c>
      <c r="CI226" s="362"/>
      <c r="CJ226" s="362"/>
      <c r="CK226" s="341">
        <f t="shared" si="53"/>
        <v>194.15532425940748</v>
      </c>
      <c r="CL226" s="342">
        <v>72</v>
      </c>
      <c r="CM226" s="178">
        <f t="shared" si="43"/>
        <v>98.078462770216163</v>
      </c>
      <c r="CN226" s="343">
        <v>95</v>
      </c>
      <c r="CO226" s="362"/>
      <c r="CP226" s="362"/>
      <c r="CQ226" s="344">
        <v>3</v>
      </c>
      <c r="CR226" s="344">
        <v>2</v>
      </c>
      <c r="CS226" s="178">
        <v>1</v>
      </c>
      <c r="CT226" s="345">
        <v>0.5</v>
      </c>
      <c r="CU226" s="345">
        <v>0.5</v>
      </c>
      <c r="CV226" s="345">
        <v>0.5</v>
      </c>
      <c r="CW226" s="345">
        <v>0.5</v>
      </c>
      <c r="CX226" s="346">
        <f t="shared" si="55"/>
        <v>8</v>
      </c>
      <c r="CY226" s="346" t="s">
        <v>2837</v>
      </c>
      <c r="CZ226" s="346" t="s">
        <v>2633</v>
      </c>
      <c r="DA226" s="346" t="s">
        <v>3975</v>
      </c>
      <c r="DB226" s="178" t="s">
        <v>2643</v>
      </c>
      <c r="DC226" s="178" t="s">
        <v>2648</v>
      </c>
      <c r="DD226" s="178" t="s">
        <v>2648</v>
      </c>
      <c r="DE226" s="178" t="s">
        <v>2651</v>
      </c>
      <c r="DF226" s="178" t="s">
        <v>32</v>
      </c>
      <c r="DG226" s="178" t="s">
        <v>32</v>
      </c>
      <c r="DH226" s="178" t="s">
        <v>2654</v>
      </c>
      <c r="DI226" s="178" t="s">
        <v>2656</v>
      </c>
      <c r="DJ226" s="178" t="s">
        <v>37</v>
      </c>
      <c r="DK226" s="178" t="s">
        <v>37</v>
      </c>
      <c r="DL226" s="178" t="s">
        <v>2659</v>
      </c>
      <c r="DM226" s="178" t="s">
        <v>2663</v>
      </c>
      <c r="DN226" s="362" t="s">
        <v>4001</v>
      </c>
      <c r="DO226" s="362" t="s">
        <v>4003</v>
      </c>
      <c r="DP226" s="362"/>
      <c r="DQ226" s="362" t="s">
        <v>4068</v>
      </c>
      <c r="DR226" s="362"/>
      <c r="DS226" s="362" t="s">
        <v>2633</v>
      </c>
      <c r="DT226" s="362" t="s">
        <v>4072</v>
      </c>
      <c r="DU226" s="178" t="s">
        <v>2634</v>
      </c>
      <c r="DV226" s="178" t="s">
        <v>2633</v>
      </c>
      <c r="DW226" s="178"/>
      <c r="DX226" s="347" t="s">
        <v>1010</v>
      </c>
      <c r="DY226" s="348" t="s">
        <v>6889</v>
      </c>
      <c r="DZ226" s="347" t="s">
        <v>459</v>
      </c>
      <c r="EA226" s="343">
        <v>3</v>
      </c>
      <c r="EB226" s="349"/>
      <c r="EC226" s="347"/>
      <c r="ED226" s="350" t="s">
        <v>6433</v>
      </c>
      <c r="EE226" s="350"/>
      <c r="EF226" s="351"/>
      <c r="EG226" s="351"/>
      <c r="EH226" s="351"/>
      <c r="EI226" s="351"/>
      <c r="EJ226" s="351"/>
      <c r="EK226" s="351"/>
      <c r="EL226" s="351"/>
      <c r="EM226" s="351"/>
      <c r="EN226" s="351"/>
      <c r="EO226" s="351"/>
      <c r="EP226" s="351"/>
      <c r="EQ226" s="351"/>
      <c r="ER226" s="351"/>
      <c r="ES226" s="351"/>
      <c r="ET226" s="351"/>
      <c r="EU226" s="351"/>
      <c r="EV226" s="351"/>
      <c r="EW226" s="351"/>
      <c r="EX226" s="351"/>
      <c r="EY226" s="351"/>
      <c r="EZ226" s="351"/>
      <c r="FA226" s="351"/>
      <c r="FB226" s="351"/>
      <c r="FC226" s="351"/>
      <c r="FD226" s="351"/>
      <c r="FE226" s="351"/>
      <c r="FF226" s="351"/>
      <c r="FG226" s="351"/>
      <c r="FH226" s="351"/>
      <c r="FI226" s="351"/>
      <c r="FJ226" s="351"/>
      <c r="FK226" s="351"/>
      <c r="FL226" s="351"/>
      <c r="FM226" s="351"/>
      <c r="FN226" s="351"/>
      <c r="FO226" s="351"/>
      <c r="FP226" s="351"/>
      <c r="FQ226" s="351"/>
      <c r="FR226" s="351"/>
      <c r="FS226" s="351"/>
      <c r="FT226" s="351"/>
      <c r="FU226" s="351"/>
      <c r="FV226" s="351"/>
      <c r="FW226" s="351"/>
      <c r="FX226" s="351"/>
    </row>
    <row r="227" spans="1:180" s="352" customFormat="1" ht="17.25" hidden="1" customHeight="1" x14ac:dyDescent="0.25">
      <c r="A227" s="189">
        <v>225</v>
      </c>
      <c r="B227" s="2062"/>
      <c r="C227" s="368" t="s">
        <v>8002</v>
      </c>
      <c r="D227" s="362" t="s">
        <v>23</v>
      </c>
      <c r="E227" s="362" t="s">
        <v>4114</v>
      </c>
      <c r="F227" s="362">
        <v>436172</v>
      </c>
      <c r="G227" s="362">
        <v>35</v>
      </c>
      <c r="H227" s="362" t="s">
        <v>3963</v>
      </c>
      <c r="I227" s="362" t="s">
        <v>2634</v>
      </c>
      <c r="J227" s="362" t="s">
        <v>2634</v>
      </c>
      <c r="K227" s="362">
        <v>540333762</v>
      </c>
      <c r="L227" s="362">
        <v>89</v>
      </c>
      <c r="M227" s="362">
        <v>149</v>
      </c>
      <c r="N227" s="178">
        <f t="shared" si="56"/>
        <v>40.088284311517505</v>
      </c>
      <c r="O227" s="363">
        <v>2</v>
      </c>
      <c r="P227" s="178">
        <f t="shared" si="44"/>
        <v>55.502499999999998</v>
      </c>
      <c r="Q227" s="178">
        <f t="shared" si="45"/>
        <v>33.497500000000002</v>
      </c>
      <c r="R227" s="362"/>
      <c r="S227" s="364">
        <v>40730</v>
      </c>
      <c r="T227" s="362" t="s">
        <v>461</v>
      </c>
      <c r="U227" s="362" t="s">
        <v>2474</v>
      </c>
      <c r="V227" s="362" t="s">
        <v>1011</v>
      </c>
      <c r="W227" s="362" t="s">
        <v>2843</v>
      </c>
      <c r="X227" s="362" t="s">
        <v>2634</v>
      </c>
      <c r="Y227" s="362"/>
      <c r="Z227" s="362" t="s">
        <v>2634</v>
      </c>
      <c r="AA227" s="362"/>
      <c r="AB227" s="362" t="s">
        <v>2634</v>
      </c>
      <c r="AC227" s="362"/>
      <c r="AD227" s="362" t="s">
        <v>2634</v>
      </c>
      <c r="AE227" s="362"/>
      <c r="AF227" s="362" t="s">
        <v>2634</v>
      </c>
      <c r="AG227" s="362"/>
      <c r="AH227" s="362" t="s">
        <v>2634</v>
      </c>
      <c r="AI227" s="362"/>
      <c r="AJ227" s="362" t="s">
        <v>2634</v>
      </c>
      <c r="AK227" s="362"/>
      <c r="AL227" s="362" t="s">
        <v>2634</v>
      </c>
      <c r="AM227" s="362"/>
      <c r="AN227" s="362" t="s">
        <v>2633</v>
      </c>
      <c r="AO227" s="362" t="s">
        <v>4068</v>
      </c>
      <c r="AP227" s="362" t="s">
        <v>4078</v>
      </c>
      <c r="AQ227" s="362" t="s">
        <v>2635</v>
      </c>
      <c r="AR227" s="362"/>
      <c r="AS227" s="362"/>
      <c r="AT227" s="362"/>
      <c r="AU227" s="362"/>
      <c r="AV227" s="362"/>
      <c r="AW227" s="362" t="s">
        <v>2634</v>
      </c>
      <c r="AX227" s="362"/>
      <c r="AY227" s="362" t="s">
        <v>2634</v>
      </c>
      <c r="AZ227" s="362"/>
      <c r="BA227" s="362" t="s">
        <v>3970</v>
      </c>
      <c r="BB227" s="362" t="s">
        <v>3970</v>
      </c>
      <c r="BC227" s="362" t="s">
        <v>2634</v>
      </c>
      <c r="BD227" s="362"/>
      <c r="BE227" s="362" t="s">
        <v>2634</v>
      </c>
      <c r="BF227" s="362" t="s">
        <v>2634</v>
      </c>
      <c r="BG227" s="362" t="s">
        <v>2634</v>
      </c>
      <c r="BH227" s="362"/>
      <c r="BI227" s="362"/>
      <c r="BJ227" s="362"/>
      <c r="BK227" s="362"/>
      <c r="BL227" s="362"/>
      <c r="BM227" s="178">
        <f t="shared" si="46"/>
        <v>265.69146951265014</v>
      </c>
      <c r="BN227" s="362">
        <v>65</v>
      </c>
      <c r="BO227" s="362">
        <v>65</v>
      </c>
      <c r="BP227" s="178">
        <f t="shared" si="47"/>
        <v>71.64713784610791</v>
      </c>
      <c r="BQ227" s="362"/>
      <c r="BR227" s="362"/>
      <c r="BS227" s="178">
        <f t="shared" si="48"/>
        <v>265.69146951265014</v>
      </c>
      <c r="BT227" s="362"/>
      <c r="BU227" s="362"/>
      <c r="BV227" s="178">
        <f t="shared" si="49"/>
        <v>265.69146951265014</v>
      </c>
      <c r="BW227" s="362" t="s">
        <v>1012</v>
      </c>
      <c r="BX227" s="362">
        <v>50</v>
      </c>
      <c r="BY227" s="178">
        <f t="shared" si="54"/>
        <v>116.42659899992536</v>
      </c>
      <c r="BZ227" s="362" t="s">
        <v>2844</v>
      </c>
      <c r="CA227" s="362">
        <v>54</v>
      </c>
      <c r="CB227" s="341">
        <f t="shared" si="50"/>
        <v>104.48540935890738</v>
      </c>
      <c r="CC227" s="362"/>
      <c r="CD227" s="362"/>
      <c r="CE227" s="341">
        <f t="shared" si="51"/>
        <v>265.69146951265014</v>
      </c>
      <c r="CF227" s="362"/>
      <c r="CG227" s="362"/>
      <c r="CH227" s="341">
        <f t="shared" si="52"/>
        <v>265.69146951265014</v>
      </c>
      <c r="CI227" s="362"/>
      <c r="CJ227" s="362"/>
      <c r="CK227" s="341">
        <f t="shared" si="53"/>
        <v>265.69146951265014</v>
      </c>
      <c r="CL227" s="342">
        <v>54</v>
      </c>
      <c r="CM227" s="178">
        <f t="shared" si="43"/>
        <v>104.48540935890738</v>
      </c>
      <c r="CN227" s="343">
        <v>95</v>
      </c>
      <c r="CO227" s="362"/>
      <c r="CP227" s="362"/>
      <c r="CQ227" s="344">
        <v>3</v>
      </c>
      <c r="CR227" s="344">
        <v>1</v>
      </c>
      <c r="CS227" s="178">
        <v>0.5</v>
      </c>
      <c r="CT227" s="345">
        <v>0.25</v>
      </c>
      <c r="CU227" s="345">
        <v>0.25</v>
      </c>
      <c r="CV227" s="345">
        <v>0.5</v>
      </c>
      <c r="CW227" s="345">
        <v>0.5</v>
      </c>
      <c r="CX227" s="346">
        <f t="shared" si="55"/>
        <v>6</v>
      </c>
      <c r="CY227" s="346" t="s">
        <v>2838</v>
      </c>
      <c r="CZ227" s="346" t="s">
        <v>2633</v>
      </c>
      <c r="DA227" s="346" t="s">
        <v>3975</v>
      </c>
      <c r="DB227" s="178" t="s">
        <v>2644</v>
      </c>
      <c r="DC227" s="178" t="s">
        <v>2648</v>
      </c>
      <c r="DD227" s="178" t="s">
        <v>2648</v>
      </c>
      <c r="DE227" s="178" t="s">
        <v>2650</v>
      </c>
      <c r="DF227" s="178" t="s">
        <v>32</v>
      </c>
      <c r="DG227" s="178" t="s">
        <v>2654</v>
      </c>
      <c r="DH227" s="178" t="s">
        <v>2653</v>
      </c>
      <c r="DI227" s="178" t="s">
        <v>2658</v>
      </c>
      <c r="DJ227" s="178" t="s">
        <v>37</v>
      </c>
      <c r="DK227" s="178" t="s">
        <v>37</v>
      </c>
      <c r="DL227" s="178" t="s">
        <v>37</v>
      </c>
      <c r="DM227" s="178" t="s">
        <v>2663</v>
      </c>
      <c r="DN227" s="362" t="s">
        <v>4001</v>
      </c>
      <c r="DO227" s="362" t="s">
        <v>4002</v>
      </c>
      <c r="DP227" s="362" t="s">
        <v>2648</v>
      </c>
      <c r="DQ227" s="362" t="s">
        <v>4069</v>
      </c>
      <c r="DR227" s="362"/>
      <c r="DS227" s="362" t="s">
        <v>2634</v>
      </c>
      <c r="DT227" s="362"/>
      <c r="DU227" s="178" t="s">
        <v>2634</v>
      </c>
      <c r="DV227" s="178" t="s">
        <v>2633</v>
      </c>
      <c r="DW227" s="178"/>
      <c r="DX227" s="347" t="s">
        <v>1013</v>
      </c>
      <c r="DY227" s="348" t="s">
        <v>1014</v>
      </c>
      <c r="DZ227" s="347" t="s">
        <v>879</v>
      </c>
      <c r="EA227" s="343">
        <v>3</v>
      </c>
      <c r="EB227" s="384" t="s">
        <v>3747</v>
      </c>
      <c r="EC227" s="347"/>
      <c r="ED227" s="350"/>
      <c r="EE227" s="350"/>
      <c r="EF227" s="351"/>
      <c r="EG227" s="351"/>
      <c r="EH227" s="351"/>
      <c r="EI227" s="351"/>
      <c r="EJ227" s="351"/>
      <c r="EK227" s="351"/>
      <c r="EL227" s="351"/>
      <c r="EM227" s="351"/>
      <c r="EN227" s="351"/>
      <c r="EO227" s="351"/>
      <c r="EP227" s="351"/>
      <c r="EQ227" s="351"/>
      <c r="ER227" s="351"/>
      <c r="ES227" s="351"/>
      <c r="ET227" s="351"/>
      <c r="EU227" s="351"/>
      <c r="EV227" s="351"/>
      <c r="EW227" s="351"/>
      <c r="EX227" s="351"/>
      <c r="EY227" s="351"/>
      <c r="EZ227" s="351"/>
      <c r="FA227" s="351"/>
      <c r="FB227" s="351"/>
      <c r="FC227" s="351"/>
      <c r="FD227" s="351"/>
      <c r="FE227" s="351"/>
      <c r="FF227" s="351"/>
      <c r="FG227" s="351"/>
      <c r="FH227" s="351"/>
      <c r="FI227" s="351"/>
      <c r="FJ227" s="351"/>
      <c r="FK227" s="351"/>
      <c r="FL227" s="351"/>
      <c r="FM227" s="351"/>
      <c r="FN227" s="351"/>
      <c r="FO227" s="351"/>
      <c r="FP227" s="351"/>
      <c r="FQ227" s="351"/>
      <c r="FR227" s="351"/>
      <c r="FS227" s="351"/>
      <c r="FT227" s="351"/>
      <c r="FU227" s="351"/>
      <c r="FV227" s="351"/>
      <c r="FW227" s="351"/>
      <c r="FX227" s="351"/>
    </row>
    <row r="228" spans="1:180" s="352" customFormat="1" ht="17.25" hidden="1" customHeight="1" x14ac:dyDescent="0.25">
      <c r="A228" s="189">
        <v>226</v>
      </c>
      <c r="B228" s="2061"/>
      <c r="C228" s="362" t="s">
        <v>8003</v>
      </c>
      <c r="D228" s="362" t="s">
        <v>22</v>
      </c>
      <c r="E228" s="362" t="s">
        <v>4150</v>
      </c>
      <c r="F228" s="362">
        <v>435931</v>
      </c>
      <c r="G228" s="362">
        <v>22</v>
      </c>
      <c r="H228" s="362" t="s">
        <v>2634</v>
      </c>
      <c r="I228" s="362" t="s">
        <v>2634</v>
      </c>
      <c r="J228" s="362" t="s">
        <v>4115</v>
      </c>
      <c r="K228" s="362">
        <v>500601003</v>
      </c>
      <c r="L228" s="362">
        <v>142.19999999999999</v>
      </c>
      <c r="M228" s="362">
        <v>171</v>
      </c>
      <c r="N228" s="178">
        <f t="shared" si="56"/>
        <v>48.630347799322863</v>
      </c>
      <c r="O228" s="363">
        <v>2</v>
      </c>
      <c r="P228" s="178">
        <f t="shared" si="44"/>
        <v>73.102499999999992</v>
      </c>
      <c r="Q228" s="178">
        <f t="shared" si="45"/>
        <v>69.097499999999997</v>
      </c>
      <c r="R228" s="362"/>
      <c r="S228" s="364">
        <v>40733</v>
      </c>
      <c r="T228" s="362" t="s">
        <v>253</v>
      </c>
      <c r="U228" s="362" t="s">
        <v>2490</v>
      </c>
      <c r="V228" s="362" t="s">
        <v>1015</v>
      </c>
      <c r="W228" s="362" t="s">
        <v>2847</v>
      </c>
      <c r="X228" s="362" t="s">
        <v>2634</v>
      </c>
      <c r="Y228" s="362"/>
      <c r="Z228" s="362" t="s">
        <v>2634</v>
      </c>
      <c r="AA228" s="362"/>
      <c r="AB228" s="362" t="s">
        <v>2633</v>
      </c>
      <c r="AC228" s="362" t="s">
        <v>2635</v>
      </c>
      <c r="AD228" s="362" t="s">
        <v>2634</v>
      </c>
      <c r="AE228" s="362"/>
      <c r="AF228" s="362" t="s">
        <v>2634</v>
      </c>
      <c r="AG228" s="362"/>
      <c r="AH228" s="362" t="s">
        <v>2634</v>
      </c>
      <c r="AI228" s="362"/>
      <c r="AJ228" s="362" t="s">
        <v>2634</v>
      </c>
      <c r="AK228" s="362"/>
      <c r="AL228" s="362" t="s">
        <v>2634</v>
      </c>
      <c r="AM228" s="362"/>
      <c r="AN228" s="362" t="s">
        <v>2634</v>
      </c>
      <c r="AO228" s="362"/>
      <c r="AP228" s="362"/>
      <c r="AQ228" s="362" t="s">
        <v>2638</v>
      </c>
      <c r="AR228" s="362" t="s">
        <v>4076</v>
      </c>
      <c r="AS228" s="362" t="s">
        <v>4088</v>
      </c>
      <c r="AT228" s="362"/>
      <c r="AU228" s="362"/>
      <c r="AV228" s="362"/>
      <c r="AW228" s="362" t="s">
        <v>2634</v>
      </c>
      <c r="AX228" s="362"/>
      <c r="AY228" s="362" t="s">
        <v>2634</v>
      </c>
      <c r="AZ228" s="362"/>
      <c r="BA228" s="362"/>
      <c r="BB228" s="362"/>
      <c r="BC228" s="362"/>
      <c r="BD228" s="362"/>
      <c r="BE228" s="362" t="s">
        <v>2634</v>
      </c>
      <c r="BF228" s="362" t="s">
        <v>2634</v>
      </c>
      <c r="BG228" s="362" t="s">
        <v>2634</v>
      </c>
      <c r="BH228" s="362"/>
      <c r="BI228" s="362"/>
      <c r="BJ228" s="362"/>
      <c r="BK228" s="362" t="s">
        <v>1016</v>
      </c>
      <c r="BL228" s="362">
        <v>131.6</v>
      </c>
      <c r="BM228" s="178">
        <f t="shared" si="46"/>
        <v>15.340641846665937</v>
      </c>
      <c r="BN228" s="362"/>
      <c r="BO228" s="362"/>
      <c r="BP228" s="178">
        <f t="shared" si="47"/>
        <v>205.79615760338652</v>
      </c>
      <c r="BQ228" s="362"/>
      <c r="BR228" s="362"/>
      <c r="BS228" s="178">
        <f t="shared" si="48"/>
        <v>205.79615760338652</v>
      </c>
      <c r="BT228" s="362">
        <v>68.3</v>
      </c>
      <c r="BU228" s="362">
        <v>68.3</v>
      </c>
      <c r="BV228" s="178">
        <f t="shared" si="49"/>
        <v>106.95032381779367</v>
      </c>
      <c r="BW228" s="362" t="s">
        <v>2848</v>
      </c>
      <c r="BX228" s="362">
        <v>58</v>
      </c>
      <c r="BY228" s="178">
        <f t="shared" si="54"/>
        <v>121.85679655559171</v>
      </c>
      <c r="BZ228" s="362"/>
      <c r="CA228" s="362"/>
      <c r="CB228" s="341">
        <f t="shared" si="50"/>
        <v>205.79615760338652</v>
      </c>
      <c r="CC228" s="362" t="s">
        <v>7478</v>
      </c>
      <c r="CD228" s="362">
        <v>61</v>
      </c>
      <c r="CE228" s="341">
        <f t="shared" si="51"/>
        <v>117.51510546691269</v>
      </c>
      <c r="CF228" s="362"/>
      <c r="CG228" s="362"/>
      <c r="CH228" s="341">
        <f t="shared" si="52"/>
        <v>205.79615760338652</v>
      </c>
      <c r="CI228" s="362"/>
      <c r="CJ228" s="362"/>
      <c r="CK228" s="341">
        <f t="shared" si="53"/>
        <v>205.79615760338652</v>
      </c>
      <c r="CL228" s="342">
        <v>61</v>
      </c>
      <c r="CM228" s="178">
        <f t="shared" si="43"/>
        <v>117.51510546691269</v>
      </c>
      <c r="CN228" s="343">
        <v>80</v>
      </c>
      <c r="CO228" s="362"/>
      <c r="CP228" s="362"/>
      <c r="CQ228" s="344">
        <v>3</v>
      </c>
      <c r="CR228" s="344">
        <v>1</v>
      </c>
      <c r="CS228" s="178">
        <v>0.5</v>
      </c>
      <c r="CT228" s="345">
        <v>0.5</v>
      </c>
      <c r="CU228" s="345">
        <v>0.25</v>
      </c>
      <c r="CV228" s="345">
        <v>0.5</v>
      </c>
      <c r="CW228" s="345"/>
      <c r="CX228" s="346">
        <f t="shared" si="55"/>
        <v>5.75</v>
      </c>
      <c r="CY228" s="346" t="s">
        <v>2838</v>
      </c>
      <c r="CZ228" s="346" t="s">
        <v>2633</v>
      </c>
      <c r="DA228" s="346" t="s">
        <v>3976</v>
      </c>
      <c r="DB228" s="178" t="s">
        <v>2645</v>
      </c>
      <c r="DC228" s="178" t="s">
        <v>2648</v>
      </c>
      <c r="DD228" s="178" t="s">
        <v>2646</v>
      </c>
      <c r="DE228" s="178" t="s">
        <v>2650</v>
      </c>
      <c r="DF228" s="178" t="s">
        <v>2652</v>
      </c>
      <c r="DG228" s="178" t="s">
        <v>2653</v>
      </c>
      <c r="DH228" s="178" t="s">
        <v>2653</v>
      </c>
      <c r="DI228" s="178" t="s">
        <v>2658</v>
      </c>
      <c r="DJ228" s="178" t="s">
        <v>2659</v>
      </c>
      <c r="DK228" s="178" t="s">
        <v>2659</v>
      </c>
      <c r="DL228" s="178" t="s">
        <v>2659</v>
      </c>
      <c r="DM228" s="178" t="s">
        <v>2663</v>
      </c>
      <c r="DN228" s="362" t="s">
        <v>4001</v>
      </c>
      <c r="DO228" s="362" t="s">
        <v>4002</v>
      </c>
      <c r="DP228" s="362"/>
      <c r="DQ228" s="362" t="s">
        <v>4068</v>
      </c>
      <c r="DR228" s="362"/>
      <c r="DS228" s="362" t="s">
        <v>2634</v>
      </c>
      <c r="DT228" s="362"/>
      <c r="DU228" s="178" t="s">
        <v>2634</v>
      </c>
      <c r="DV228" s="178" t="s">
        <v>2633</v>
      </c>
      <c r="DW228" s="178"/>
      <c r="DX228" s="347" t="s">
        <v>94</v>
      </c>
      <c r="DY228" s="348" t="s">
        <v>409</v>
      </c>
      <c r="DZ228" s="347" t="s">
        <v>1017</v>
      </c>
      <c r="EA228" s="343">
        <v>2</v>
      </c>
      <c r="EB228" s="384" t="s">
        <v>3747</v>
      </c>
      <c r="EC228" s="347"/>
      <c r="ED228" s="350"/>
      <c r="EE228" s="350"/>
      <c r="EF228" s="351"/>
      <c r="EG228" s="351"/>
      <c r="EH228" s="351"/>
      <c r="EI228" s="351"/>
      <c r="EJ228" s="351"/>
      <c r="EK228" s="351"/>
      <c r="EL228" s="351"/>
      <c r="EM228" s="351"/>
      <c r="EN228" s="351"/>
      <c r="EO228" s="351"/>
      <c r="EP228" s="351"/>
      <c r="EQ228" s="351"/>
      <c r="ER228" s="351"/>
      <c r="ES228" s="351"/>
      <c r="ET228" s="351"/>
      <c r="EU228" s="351"/>
      <c r="EV228" s="351"/>
      <c r="EW228" s="351"/>
      <c r="EX228" s="351"/>
      <c r="EY228" s="351"/>
      <c r="EZ228" s="351"/>
      <c r="FA228" s="351"/>
      <c r="FB228" s="351"/>
      <c r="FC228" s="351"/>
      <c r="FD228" s="351"/>
      <c r="FE228" s="351"/>
      <c r="FF228" s="351"/>
      <c r="FG228" s="351"/>
      <c r="FH228" s="351"/>
      <c r="FI228" s="351"/>
      <c r="FJ228" s="351"/>
      <c r="FK228" s="351"/>
      <c r="FL228" s="351"/>
      <c r="FM228" s="351"/>
      <c r="FN228" s="351"/>
      <c r="FO228" s="351"/>
      <c r="FP228" s="351"/>
      <c r="FQ228" s="351"/>
      <c r="FR228" s="351"/>
      <c r="FS228" s="351"/>
      <c r="FT228" s="351"/>
      <c r="FU228" s="351"/>
      <c r="FV228" s="351"/>
      <c r="FW228" s="351"/>
      <c r="FX228" s="351"/>
    </row>
    <row r="229" spans="1:180" s="352" customFormat="1" ht="17.25" hidden="1" customHeight="1" x14ac:dyDescent="0.25">
      <c r="A229" s="472">
        <v>227</v>
      </c>
      <c r="B229" s="2062"/>
      <c r="C229" s="362" t="s">
        <v>8004</v>
      </c>
      <c r="D229" s="362" t="s">
        <v>23</v>
      </c>
      <c r="E229" s="362" t="s">
        <v>4114</v>
      </c>
      <c r="F229" s="362">
        <v>435919</v>
      </c>
      <c r="G229" s="362">
        <v>27</v>
      </c>
      <c r="H229" s="362"/>
      <c r="I229" s="362"/>
      <c r="J229" s="362"/>
      <c r="K229" s="362">
        <v>551132201</v>
      </c>
      <c r="L229" s="362">
        <v>123.9</v>
      </c>
      <c r="M229" s="362">
        <v>165</v>
      </c>
      <c r="N229" s="178">
        <f t="shared" si="56"/>
        <v>45.509641873278241</v>
      </c>
      <c r="O229" s="363">
        <v>2</v>
      </c>
      <c r="P229" s="178">
        <f t="shared" si="44"/>
        <v>68.062499999999986</v>
      </c>
      <c r="Q229" s="178">
        <f t="shared" si="45"/>
        <v>55.83750000000002</v>
      </c>
      <c r="R229" s="362"/>
      <c r="S229" s="364">
        <v>40734</v>
      </c>
      <c r="T229" s="362" t="s">
        <v>253</v>
      </c>
      <c r="U229" s="362" t="s">
        <v>2490</v>
      </c>
      <c r="V229" s="362" t="s">
        <v>1018</v>
      </c>
      <c r="W229" s="362"/>
      <c r="X229" s="362" t="s">
        <v>2633</v>
      </c>
      <c r="Y229" s="362" t="s">
        <v>2637</v>
      </c>
      <c r="Z229" s="362" t="s">
        <v>2633</v>
      </c>
      <c r="AA229" s="362" t="s">
        <v>2637</v>
      </c>
      <c r="AB229" s="362" t="s">
        <v>2633</v>
      </c>
      <c r="AC229" s="362" t="s">
        <v>2635</v>
      </c>
      <c r="AD229" s="362"/>
      <c r="AE229" s="362"/>
      <c r="AF229" s="362"/>
      <c r="AG229" s="362"/>
      <c r="AH229" s="362"/>
      <c r="AI229" s="362"/>
      <c r="AJ229" s="362"/>
      <c r="AK229" s="362"/>
      <c r="AL229" s="362"/>
      <c r="AM229" s="362"/>
      <c r="AN229" s="362" t="s">
        <v>2633</v>
      </c>
      <c r="AO229" s="362" t="s">
        <v>4075</v>
      </c>
      <c r="AP229" s="362" t="s">
        <v>4088</v>
      </c>
      <c r="AQ229" s="362" t="s">
        <v>2635</v>
      </c>
      <c r="AR229" s="362"/>
      <c r="AS229" s="362"/>
      <c r="AT229" s="362"/>
      <c r="AU229" s="362"/>
      <c r="AV229" s="362"/>
      <c r="AW229" s="362"/>
      <c r="AX229" s="362"/>
      <c r="AY229" s="362"/>
      <c r="AZ229" s="362"/>
      <c r="BA229" s="362"/>
      <c r="BB229" s="362"/>
      <c r="BC229" s="362"/>
      <c r="BD229" s="362"/>
      <c r="BE229" s="362"/>
      <c r="BF229" s="362"/>
      <c r="BG229" s="362"/>
      <c r="BH229" s="362"/>
      <c r="BI229" s="362"/>
      <c r="BJ229" s="362"/>
      <c r="BK229" s="362" t="s">
        <v>1019</v>
      </c>
      <c r="BL229" s="362">
        <v>115.9</v>
      </c>
      <c r="BM229" s="178">
        <f t="shared" si="46"/>
        <v>14.327289008282959</v>
      </c>
      <c r="BN229" s="362"/>
      <c r="BO229" s="362"/>
      <c r="BP229" s="178">
        <f t="shared" si="47"/>
        <v>221.89388851578235</v>
      </c>
      <c r="BQ229" s="362" t="s">
        <v>1020</v>
      </c>
      <c r="BR229" s="362">
        <v>99</v>
      </c>
      <c r="BS229" s="178">
        <f t="shared" si="48"/>
        <v>44.59368703828072</v>
      </c>
      <c r="BT229" s="362" t="s">
        <v>1021</v>
      </c>
      <c r="BU229" s="362">
        <v>98</v>
      </c>
      <c r="BV229" s="178">
        <f t="shared" si="49"/>
        <v>46.384598164316088</v>
      </c>
      <c r="BW229" s="362">
        <v>96</v>
      </c>
      <c r="BX229" s="362">
        <v>96</v>
      </c>
      <c r="BY229" s="178">
        <f t="shared" si="54"/>
        <v>49.966420416386832</v>
      </c>
      <c r="BZ229" s="362" t="s">
        <v>1022</v>
      </c>
      <c r="CA229" s="362">
        <v>89</v>
      </c>
      <c r="CB229" s="341">
        <f t="shared" si="50"/>
        <v>62.502798298634424</v>
      </c>
      <c r="CC229" s="362" t="s">
        <v>2718</v>
      </c>
      <c r="CD229" s="362">
        <v>89</v>
      </c>
      <c r="CE229" s="341">
        <f t="shared" si="51"/>
        <v>62.502798298634424</v>
      </c>
      <c r="CF229" s="362"/>
      <c r="CG229" s="362"/>
      <c r="CH229" s="341">
        <f t="shared" si="52"/>
        <v>221.89388851578235</v>
      </c>
      <c r="CI229" s="362"/>
      <c r="CJ229" s="362"/>
      <c r="CK229" s="341">
        <f t="shared" si="53"/>
        <v>221.89388851578235</v>
      </c>
      <c r="CL229" s="342">
        <v>89</v>
      </c>
      <c r="CM229" s="178">
        <f t="shared" si="43"/>
        <v>62.502798298634424</v>
      </c>
      <c r="CN229" s="343">
        <v>85</v>
      </c>
      <c r="CO229" s="362"/>
      <c r="CP229" s="362"/>
      <c r="CQ229" s="344">
        <v>2</v>
      </c>
      <c r="CR229" s="344">
        <v>2</v>
      </c>
      <c r="CS229" s="178">
        <v>1</v>
      </c>
      <c r="CT229" s="345">
        <v>0.5</v>
      </c>
      <c r="CU229" s="345">
        <v>0.5</v>
      </c>
      <c r="CV229" s="345">
        <v>0.25</v>
      </c>
      <c r="CW229" s="345">
        <v>0.5</v>
      </c>
      <c r="CX229" s="346">
        <f t="shared" si="55"/>
        <v>6.75</v>
      </c>
      <c r="CY229" s="346" t="s">
        <v>2838</v>
      </c>
      <c r="CZ229" s="346"/>
      <c r="DA229" s="346"/>
      <c r="DB229" s="178" t="s">
        <v>2645</v>
      </c>
      <c r="DC229" s="178" t="s">
        <v>2648</v>
      </c>
      <c r="DD229" s="178" t="s">
        <v>2647</v>
      </c>
      <c r="DE229" s="178" t="s">
        <v>2649</v>
      </c>
      <c r="DF229" s="178" t="s">
        <v>32</v>
      </c>
      <c r="DG229" s="178" t="s">
        <v>2653</v>
      </c>
      <c r="DH229" s="178" t="s">
        <v>2653</v>
      </c>
      <c r="DI229" s="178" t="s">
        <v>2658</v>
      </c>
      <c r="DJ229" s="178" t="s">
        <v>37</v>
      </c>
      <c r="DK229" s="178" t="s">
        <v>37</v>
      </c>
      <c r="DL229" s="178" t="s">
        <v>2659</v>
      </c>
      <c r="DM229" s="178" t="s">
        <v>2662</v>
      </c>
      <c r="DN229" s="362"/>
      <c r="DO229" s="362"/>
      <c r="DP229" s="362"/>
      <c r="DQ229" s="362"/>
      <c r="DR229" s="362"/>
      <c r="DS229" s="362"/>
      <c r="DT229" s="362"/>
      <c r="DU229" s="178" t="s">
        <v>2634</v>
      </c>
      <c r="DV229" s="178" t="s">
        <v>2633</v>
      </c>
      <c r="DW229" s="178"/>
      <c r="DX229" s="347" t="s">
        <v>1023</v>
      </c>
      <c r="DY229" s="348" t="s">
        <v>3033</v>
      </c>
      <c r="DZ229" s="347" t="s">
        <v>101</v>
      </c>
      <c r="EA229" s="343">
        <v>3</v>
      </c>
      <c r="EB229" s="349" t="s">
        <v>1024</v>
      </c>
      <c r="EC229" s="347"/>
      <c r="ED229" s="350"/>
      <c r="EE229" s="350"/>
      <c r="EF229" s="351"/>
      <c r="EG229" s="351"/>
      <c r="EH229" s="351"/>
      <c r="EI229" s="351"/>
      <c r="EJ229" s="351"/>
      <c r="EK229" s="351"/>
      <c r="EL229" s="351"/>
      <c r="EM229" s="351"/>
      <c r="EN229" s="351"/>
      <c r="EO229" s="351"/>
      <c r="EP229" s="351"/>
      <c r="EQ229" s="351"/>
      <c r="ER229" s="351"/>
      <c r="ES229" s="351"/>
      <c r="ET229" s="351"/>
      <c r="EU229" s="351"/>
      <c r="EV229" s="351"/>
      <c r="EW229" s="351"/>
      <c r="EX229" s="351"/>
      <c r="EY229" s="351"/>
      <c r="EZ229" s="351"/>
      <c r="FA229" s="351"/>
      <c r="FB229" s="351"/>
      <c r="FC229" s="351"/>
      <c r="FD229" s="351"/>
      <c r="FE229" s="351"/>
      <c r="FF229" s="351"/>
      <c r="FG229" s="351"/>
      <c r="FH229" s="351"/>
      <c r="FI229" s="351"/>
      <c r="FJ229" s="351"/>
      <c r="FK229" s="351"/>
      <c r="FL229" s="351"/>
      <c r="FM229" s="351"/>
      <c r="FN229" s="351"/>
      <c r="FO229" s="351"/>
      <c r="FP229" s="351"/>
      <c r="FQ229" s="351"/>
      <c r="FR229" s="351"/>
      <c r="FS229" s="351"/>
      <c r="FT229" s="351"/>
      <c r="FU229" s="351"/>
      <c r="FV229" s="351"/>
      <c r="FW229" s="351"/>
      <c r="FX229" s="351"/>
    </row>
    <row r="230" spans="1:180" s="352" customFormat="1" ht="17.25" hidden="1" customHeight="1" x14ac:dyDescent="0.25">
      <c r="A230" s="189">
        <v>228</v>
      </c>
      <c r="B230" s="2062"/>
      <c r="C230" s="362" t="s">
        <v>8005</v>
      </c>
      <c r="D230" s="362" t="s">
        <v>23</v>
      </c>
      <c r="E230" s="362" t="s">
        <v>4114</v>
      </c>
      <c r="F230" s="362">
        <v>435868</v>
      </c>
      <c r="G230" s="362">
        <v>28</v>
      </c>
      <c r="H230" s="362" t="s">
        <v>2634</v>
      </c>
      <c r="I230" s="362" t="s">
        <v>2634</v>
      </c>
      <c r="J230" s="362" t="s">
        <v>2634</v>
      </c>
      <c r="K230" s="362" t="s">
        <v>3251</v>
      </c>
      <c r="L230" s="362">
        <v>146</v>
      </c>
      <c r="M230" s="362">
        <v>160</v>
      </c>
      <c r="N230" s="178">
        <f t="shared" si="56"/>
        <v>57.03125</v>
      </c>
      <c r="O230" s="363">
        <v>3</v>
      </c>
      <c r="P230" s="178">
        <f t="shared" si="44"/>
        <v>64.000000000000014</v>
      </c>
      <c r="Q230" s="178">
        <f t="shared" si="45"/>
        <v>81.999999999999986</v>
      </c>
      <c r="R230" s="362"/>
      <c r="S230" s="364">
        <v>40734</v>
      </c>
      <c r="T230" s="362" t="s">
        <v>253</v>
      </c>
      <c r="U230" s="362" t="s">
        <v>2490</v>
      </c>
      <c r="V230" s="362" t="s">
        <v>1025</v>
      </c>
      <c r="W230" s="362" t="s">
        <v>7586</v>
      </c>
      <c r="X230" s="362" t="s">
        <v>2633</v>
      </c>
      <c r="Y230" s="362" t="s">
        <v>2635</v>
      </c>
      <c r="Z230" s="362" t="s">
        <v>2634</v>
      </c>
      <c r="AA230" s="362"/>
      <c r="AB230" s="362" t="s">
        <v>2633</v>
      </c>
      <c r="AC230" s="362" t="s">
        <v>2636</v>
      </c>
      <c r="AD230" s="362" t="s">
        <v>2634</v>
      </c>
      <c r="AE230" s="362"/>
      <c r="AF230" s="362" t="s">
        <v>2634</v>
      </c>
      <c r="AG230" s="362"/>
      <c r="AH230" s="362" t="s">
        <v>2634</v>
      </c>
      <c r="AI230" s="362"/>
      <c r="AJ230" s="362" t="s">
        <v>2634</v>
      </c>
      <c r="AK230" s="362"/>
      <c r="AL230" s="362" t="s">
        <v>2634</v>
      </c>
      <c r="AM230" s="362"/>
      <c r="AN230" s="362" t="s">
        <v>2633</v>
      </c>
      <c r="AO230" s="362" t="s">
        <v>4075</v>
      </c>
      <c r="AP230" s="362" t="s">
        <v>4088</v>
      </c>
      <c r="AQ230" s="362" t="s">
        <v>2638</v>
      </c>
      <c r="AR230" s="362" t="s">
        <v>4068</v>
      </c>
      <c r="AS230" s="362" t="s">
        <v>4078</v>
      </c>
      <c r="AT230" s="362"/>
      <c r="AU230" s="362"/>
      <c r="AV230" s="362"/>
      <c r="AW230" s="362" t="s">
        <v>2634</v>
      </c>
      <c r="AX230" s="362"/>
      <c r="AY230" s="362" t="s">
        <v>2634</v>
      </c>
      <c r="AZ230" s="362"/>
      <c r="BA230" s="362" t="s">
        <v>3971</v>
      </c>
      <c r="BB230" s="362" t="s">
        <v>3970</v>
      </c>
      <c r="BC230" s="362" t="s">
        <v>2634</v>
      </c>
      <c r="BD230" s="362"/>
      <c r="BE230" s="362" t="s">
        <v>2634</v>
      </c>
      <c r="BF230" s="362" t="s">
        <v>2634</v>
      </c>
      <c r="BG230" s="362" t="s">
        <v>2634</v>
      </c>
      <c r="BH230" s="362"/>
      <c r="BI230" s="362"/>
      <c r="BJ230" s="362"/>
      <c r="BK230" s="362" t="s">
        <v>1026</v>
      </c>
      <c r="BL230" s="362">
        <v>139</v>
      </c>
      <c r="BM230" s="178">
        <f t="shared" si="46"/>
        <v>8.5365853658536608</v>
      </c>
      <c r="BN230" s="362" t="s">
        <v>1027</v>
      </c>
      <c r="BO230" s="362">
        <v>113</v>
      </c>
      <c r="BP230" s="178">
        <f t="shared" si="47"/>
        <v>40.243902439024396</v>
      </c>
      <c r="BQ230" s="362" t="s">
        <v>1028</v>
      </c>
      <c r="BR230" s="362">
        <v>104.5</v>
      </c>
      <c r="BS230" s="178">
        <f t="shared" si="48"/>
        <v>50.609756097560989</v>
      </c>
      <c r="BT230" s="362"/>
      <c r="BU230" s="362"/>
      <c r="BV230" s="178">
        <f t="shared" si="49"/>
        <v>178.04878048780489</v>
      </c>
      <c r="BW230" s="362" t="s">
        <v>3252</v>
      </c>
      <c r="BX230" s="362">
        <v>83</v>
      </c>
      <c r="BY230" s="178">
        <f t="shared" si="54"/>
        <v>76.82926829268294</v>
      </c>
      <c r="BZ230" s="362"/>
      <c r="CA230" s="362"/>
      <c r="CB230" s="341">
        <f t="shared" si="50"/>
        <v>178.04878048780489</v>
      </c>
      <c r="CC230" s="362" t="s">
        <v>7587</v>
      </c>
      <c r="CD230" s="362">
        <v>84</v>
      </c>
      <c r="CE230" s="341">
        <f t="shared" si="51"/>
        <v>75.609756097560989</v>
      </c>
      <c r="CF230" s="362"/>
      <c r="CG230" s="362"/>
      <c r="CH230" s="341">
        <f t="shared" si="52"/>
        <v>178.04878048780489</v>
      </c>
      <c r="CI230" s="362"/>
      <c r="CJ230" s="362"/>
      <c r="CK230" s="341">
        <f t="shared" si="53"/>
        <v>178.04878048780489</v>
      </c>
      <c r="CL230" s="342">
        <v>84</v>
      </c>
      <c r="CM230" s="178">
        <f t="shared" si="43"/>
        <v>75.609756097560989</v>
      </c>
      <c r="CN230" s="343">
        <v>85</v>
      </c>
      <c r="CO230" s="362"/>
      <c r="CP230" s="362"/>
      <c r="CQ230" s="344">
        <v>3</v>
      </c>
      <c r="CR230" s="344">
        <v>2</v>
      </c>
      <c r="CS230" s="178">
        <v>1</v>
      </c>
      <c r="CT230" s="345">
        <v>0.25</v>
      </c>
      <c r="CU230" s="345">
        <v>0.25</v>
      </c>
      <c r="CV230" s="345">
        <v>0.5</v>
      </c>
      <c r="CW230" s="345">
        <v>0</v>
      </c>
      <c r="CX230" s="346">
        <f t="shared" si="55"/>
        <v>7</v>
      </c>
      <c r="CY230" s="346" t="s">
        <v>2838</v>
      </c>
      <c r="CZ230" s="346" t="s">
        <v>2634</v>
      </c>
      <c r="DA230" s="346"/>
      <c r="DB230" s="178" t="s">
        <v>2644</v>
      </c>
      <c r="DC230" s="178" t="s">
        <v>2647</v>
      </c>
      <c r="DD230" s="178" t="s">
        <v>2646</v>
      </c>
      <c r="DE230" s="178" t="s">
        <v>2651</v>
      </c>
      <c r="DF230" s="178" t="s">
        <v>2652</v>
      </c>
      <c r="DG230" s="178" t="s">
        <v>2654</v>
      </c>
      <c r="DH230" s="178" t="s">
        <v>2654</v>
      </c>
      <c r="DI230" s="178" t="s">
        <v>2657</v>
      </c>
      <c r="DJ230" s="178" t="s">
        <v>37</v>
      </c>
      <c r="DK230" s="178" t="s">
        <v>37</v>
      </c>
      <c r="DL230" s="178" t="s">
        <v>37</v>
      </c>
      <c r="DM230" s="178" t="s">
        <v>2663</v>
      </c>
      <c r="DN230" s="362" t="s">
        <v>4001</v>
      </c>
      <c r="DO230" s="362" t="s">
        <v>4002</v>
      </c>
      <c r="DP230" s="362"/>
      <c r="DQ230" s="362" t="s">
        <v>4068</v>
      </c>
      <c r="DR230" s="362"/>
      <c r="DS230" s="362" t="s">
        <v>2634</v>
      </c>
      <c r="DT230" s="362"/>
      <c r="DU230" s="178" t="s">
        <v>2634</v>
      </c>
      <c r="DV230" s="178" t="s">
        <v>2633</v>
      </c>
      <c r="DW230" s="178" t="s">
        <v>3253</v>
      </c>
      <c r="DX230" s="359" t="s">
        <v>3573</v>
      </c>
      <c r="DY230" s="348" t="s">
        <v>3574</v>
      </c>
      <c r="DZ230" s="347" t="s">
        <v>1029</v>
      </c>
      <c r="EA230" s="343">
        <v>3</v>
      </c>
      <c r="EB230" s="360" t="s">
        <v>3575</v>
      </c>
      <c r="EC230" s="347"/>
      <c r="ED230" s="350"/>
      <c r="EE230" s="350"/>
      <c r="EF230" s="351"/>
      <c r="EG230" s="351"/>
      <c r="EH230" s="351"/>
      <c r="EI230" s="351"/>
      <c r="EJ230" s="351"/>
      <c r="EK230" s="351"/>
      <c r="EL230" s="351"/>
      <c r="EM230" s="351"/>
      <c r="EN230" s="351"/>
      <c r="EO230" s="351"/>
      <c r="EP230" s="351"/>
      <c r="EQ230" s="351"/>
      <c r="ER230" s="351"/>
      <c r="ES230" s="351"/>
      <c r="ET230" s="351"/>
      <c r="EU230" s="351"/>
      <c r="EV230" s="351"/>
      <c r="EW230" s="351"/>
      <c r="EX230" s="351"/>
      <c r="EY230" s="351"/>
      <c r="EZ230" s="351"/>
      <c r="FA230" s="351"/>
      <c r="FB230" s="351"/>
      <c r="FC230" s="351"/>
      <c r="FD230" s="351"/>
      <c r="FE230" s="351"/>
      <c r="FF230" s="351"/>
      <c r="FG230" s="351"/>
      <c r="FH230" s="351"/>
      <c r="FI230" s="351"/>
      <c r="FJ230" s="351"/>
      <c r="FK230" s="351"/>
      <c r="FL230" s="351"/>
      <c r="FM230" s="351"/>
      <c r="FN230" s="351"/>
      <c r="FO230" s="351"/>
      <c r="FP230" s="351"/>
      <c r="FQ230" s="351"/>
      <c r="FR230" s="351"/>
      <c r="FS230" s="351"/>
      <c r="FT230" s="351"/>
      <c r="FU230" s="351"/>
      <c r="FV230" s="351"/>
      <c r="FW230" s="351"/>
      <c r="FX230" s="351"/>
    </row>
    <row r="231" spans="1:180" s="352" customFormat="1" ht="17.25" hidden="1" customHeight="1" x14ac:dyDescent="0.25">
      <c r="A231" s="22">
        <v>229</v>
      </c>
      <c r="B231" s="2061"/>
      <c r="C231" s="362" t="s">
        <v>8006</v>
      </c>
      <c r="D231" s="362" t="s">
        <v>22</v>
      </c>
      <c r="E231" s="362" t="s">
        <v>4150</v>
      </c>
      <c r="F231" s="362">
        <v>436039</v>
      </c>
      <c r="G231" s="362">
        <v>24</v>
      </c>
      <c r="H231" s="362"/>
      <c r="I231" s="362"/>
      <c r="J231" s="362"/>
      <c r="K231" s="362">
        <v>504429853</v>
      </c>
      <c r="L231" s="362">
        <v>182.1</v>
      </c>
      <c r="M231" s="362">
        <v>181</v>
      </c>
      <c r="N231" s="178">
        <f t="shared" si="56"/>
        <v>55.584383871066201</v>
      </c>
      <c r="O231" s="363">
        <v>3</v>
      </c>
      <c r="P231" s="178">
        <f t="shared" si="44"/>
        <v>81.902500000000003</v>
      </c>
      <c r="Q231" s="178">
        <f t="shared" si="45"/>
        <v>100.19749999999999</v>
      </c>
      <c r="R231" s="362"/>
      <c r="S231" s="364">
        <v>40734</v>
      </c>
      <c r="T231" s="362" t="s">
        <v>253</v>
      </c>
      <c r="U231" s="362" t="s">
        <v>2490</v>
      </c>
      <c r="V231" s="362" t="s">
        <v>1030</v>
      </c>
      <c r="W231" s="362" t="s">
        <v>1031</v>
      </c>
      <c r="X231" s="362"/>
      <c r="Y231" s="362"/>
      <c r="Z231" s="362"/>
      <c r="AA231" s="362"/>
      <c r="AB231" s="362" t="s">
        <v>2633</v>
      </c>
      <c r="AC231" s="362" t="s">
        <v>2635</v>
      </c>
      <c r="AD231" s="362" t="s">
        <v>2633</v>
      </c>
      <c r="AE231" s="362" t="s">
        <v>2635</v>
      </c>
      <c r="AF231" s="362"/>
      <c r="AG231" s="362"/>
      <c r="AH231" s="362"/>
      <c r="AI231" s="362"/>
      <c r="AJ231" s="362"/>
      <c r="AK231" s="362"/>
      <c r="AL231" s="362"/>
      <c r="AM231" s="362"/>
      <c r="AN231" s="362" t="s">
        <v>2634</v>
      </c>
      <c r="AO231" s="362"/>
      <c r="AP231" s="362"/>
      <c r="AQ231" s="362" t="s">
        <v>2638</v>
      </c>
      <c r="AR231" s="362" t="s">
        <v>4068</v>
      </c>
      <c r="AS231" s="362" t="s">
        <v>4078</v>
      </c>
      <c r="AT231" s="362"/>
      <c r="AU231" s="362"/>
      <c r="AV231" s="362"/>
      <c r="AW231" s="362"/>
      <c r="AX231" s="362"/>
      <c r="AY231" s="362"/>
      <c r="AZ231" s="362"/>
      <c r="BA231" s="362"/>
      <c r="BB231" s="362"/>
      <c r="BC231" s="362"/>
      <c r="BD231" s="362"/>
      <c r="BE231" s="362"/>
      <c r="BF231" s="362"/>
      <c r="BG231" s="362"/>
      <c r="BH231" s="362"/>
      <c r="BI231" s="362"/>
      <c r="BJ231" s="362"/>
      <c r="BK231" s="362" t="s">
        <v>1032</v>
      </c>
      <c r="BL231" s="362">
        <v>164.2</v>
      </c>
      <c r="BM231" s="178">
        <f t="shared" si="46"/>
        <v>17.864717183562469</v>
      </c>
      <c r="BN231" s="362"/>
      <c r="BO231" s="362"/>
      <c r="BP231" s="178">
        <f t="shared" si="47"/>
        <v>181.74106140372766</v>
      </c>
      <c r="BQ231" s="362" t="s">
        <v>1033</v>
      </c>
      <c r="BR231" s="362">
        <v>118</v>
      </c>
      <c r="BS231" s="178">
        <f t="shared" si="48"/>
        <v>63.973652037226479</v>
      </c>
      <c r="BT231" s="362"/>
      <c r="BU231" s="362"/>
      <c r="BV231" s="178">
        <f t="shared" si="49"/>
        <v>181.74106140372766</v>
      </c>
      <c r="BW231" s="362" t="s">
        <v>2912</v>
      </c>
      <c r="BX231" s="362">
        <v>79</v>
      </c>
      <c r="BY231" s="178">
        <f t="shared" si="54"/>
        <v>102.89677886174806</v>
      </c>
      <c r="BZ231" s="362"/>
      <c r="CA231" s="362"/>
      <c r="CB231" s="341">
        <f t="shared" si="50"/>
        <v>181.74106140372766</v>
      </c>
      <c r="CC231" s="362"/>
      <c r="CD231" s="362"/>
      <c r="CE231" s="341">
        <f t="shared" si="51"/>
        <v>181.74106140372766</v>
      </c>
      <c r="CF231" s="362"/>
      <c r="CG231" s="362"/>
      <c r="CH231" s="341">
        <f t="shared" si="52"/>
        <v>181.74106140372766</v>
      </c>
      <c r="CI231" s="362"/>
      <c r="CJ231" s="362"/>
      <c r="CK231" s="341">
        <f t="shared" si="53"/>
        <v>181.74106140372766</v>
      </c>
      <c r="CL231" s="342">
        <v>79</v>
      </c>
      <c r="CM231" s="178">
        <f t="shared" si="43"/>
        <v>102.89677886174806</v>
      </c>
      <c r="CN231" s="343">
        <v>90</v>
      </c>
      <c r="CO231" s="362"/>
      <c r="CP231" s="362"/>
      <c r="CQ231" s="344">
        <v>3</v>
      </c>
      <c r="CR231" s="344">
        <v>2</v>
      </c>
      <c r="CS231" s="178">
        <v>0.5</v>
      </c>
      <c r="CT231" s="345">
        <v>-0.25</v>
      </c>
      <c r="CU231" s="345">
        <v>0.25</v>
      </c>
      <c r="CV231" s="345">
        <v>0.5</v>
      </c>
      <c r="CW231" s="345"/>
      <c r="CX231" s="346">
        <f t="shared" si="55"/>
        <v>6</v>
      </c>
      <c r="CY231" s="346" t="s">
        <v>2838</v>
      </c>
      <c r="CZ231" s="346"/>
      <c r="DA231" s="346"/>
      <c r="DB231" s="178" t="s">
        <v>2643</v>
      </c>
      <c r="DC231" s="178" t="s">
        <v>2648</v>
      </c>
      <c r="DD231" s="178" t="s">
        <v>2648</v>
      </c>
      <c r="DE231" s="178" t="s">
        <v>2650</v>
      </c>
      <c r="DF231" s="178" t="s">
        <v>32</v>
      </c>
      <c r="DG231" s="178" t="s">
        <v>2653</v>
      </c>
      <c r="DH231" s="178" t="s">
        <v>2653</v>
      </c>
      <c r="DI231" s="178" t="s">
        <v>2658</v>
      </c>
      <c r="DJ231" s="178" t="s">
        <v>37</v>
      </c>
      <c r="DK231" s="178" t="s">
        <v>37</v>
      </c>
      <c r="DL231" s="178" t="s">
        <v>2659</v>
      </c>
      <c r="DM231" s="178" t="s">
        <v>2663</v>
      </c>
      <c r="DN231" s="362"/>
      <c r="DO231" s="362"/>
      <c r="DP231" s="362"/>
      <c r="DQ231" s="362"/>
      <c r="DR231" s="362"/>
      <c r="DS231" s="362"/>
      <c r="DT231" s="362"/>
      <c r="DU231" s="178" t="s">
        <v>2634</v>
      </c>
      <c r="DV231" s="178" t="s">
        <v>2633</v>
      </c>
      <c r="DW231" s="178" t="s">
        <v>2913</v>
      </c>
      <c r="DX231" s="347" t="s">
        <v>94</v>
      </c>
      <c r="DY231" s="348" t="s">
        <v>1034</v>
      </c>
      <c r="DZ231" s="347" t="s">
        <v>1029</v>
      </c>
      <c r="EA231" s="343">
        <v>3</v>
      </c>
      <c r="EB231" s="349"/>
      <c r="EC231" s="347"/>
      <c r="ED231" s="350"/>
      <c r="EE231" s="350"/>
      <c r="EF231" s="351"/>
      <c r="EG231" s="351"/>
      <c r="EH231" s="351"/>
      <c r="EI231" s="351"/>
      <c r="EJ231" s="351"/>
      <c r="EK231" s="351"/>
      <c r="EL231" s="351"/>
      <c r="EM231" s="351"/>
      <c r="EN231" s="351"/>
      <c r="EO231" s="351"/>
      <c r="EP231" s="351"/>
      <c r="EQ231" s="351"/>
      <c r="ER231" s="351"/>
      <c r="ES231" s="351"/>
      <c r="ET231" s="351"/>
      <c r="EU231" s="351"/>
      <c r="EV231" s="351"/>
      <c r="EW231" s="351"/>
      <c r="EX231" s="351"/>
      <c r="EY231" s="351"/>
      <c r="EZ231" s="351"/>
      <c r="FA231" s="351"/>
      <c r="FB231" s="351"/>
      <c r="FC231" s="351"/>
      <c r="FD231" s="351"/>
      <c r="FE231" s="351"/>
      <c r="FF231" s="351"/>
      <c r="FG231" s="351"/>
      <c r="FH231" s="351"/>
      <c r="FI231" s="351"/>
      <c r="FJ231" s="351"/>
      <c r="FK231" s="351"/>
      <c r="FL231" s="351"/>
      <c r="FM231" s="351"/>
      <c r="FN231" s="351"/>
      <c r="FO231" s="351"/>
      <c r="FP231" s="351"/>
      <c r="FQ231" s="351"/>
      <c r="FR231" s="351"/>
      <c r="FS231" s="351"/>
      <c r="FT231" s="351"/>
      <c r="FU231" s="351"/>
      <c r="FV231" s="351"/>
      <c r="FW231" s="351"/>
      <c r="FX231" s="351"/>
    </row>
    <row r="232" spans="1:180" s="352" customFormat="1" ht="17.25" hidden="1" customHeight="1" x14ac:dyDescent="0.25">
      <c r="A232" s="875">
        <v>230</v>
      </c>
      <c r="B232" s="2062"/>
      <c r="C232" s="362" t="s">
        <v>8007</v>
      </c>
      <c r="D232" s="362" t="s">
        <v>23</v>
      </c>
      <c r="E232" s="362" t="s">
        <v>4150</v>
      </c>
      <c r="F232" s="362">
        <v>304841</v>
      </c>
      <c r="G232" s="362">
        <v>33</v>
      </c>
      <c r="H232" s="362" t="s">
        <v>2633</v>
      </c>
      <c r="I232" s="362" t="s">
        <v>2633</v>
      </c>
      <c r="J232" s="362" t="s">
        <v>2633</v>
      </c>
      <c r="K232" s="362">
        <v>505207566</v>
      </c>
      <c r="L232" s="362">
        <v>83.6</v>
      </c>
      <c r="M232" s="362">
        <v>152</v>
      </c>
      <c r="N232" s="355">
        <f t="shared" si="56"/>
        <v>36.184210526315788</v>
      </c>
      <c r="O232" s="395">
        <v>1</v>
      </c>
      <c r="P232" s="357">
        <f t="shared" si="44"/>
        <v>57.76</v>
      </c>
      <c r="Q232" s="357">
        <f t="shared" si="45"/>
        <v>25.839999999999996</v>
      </c>
      <c r="R232" s="386"/>
      <c r="S232" s="364">
        <v>40734</v>
      </c>
      <c r="T232" s="362" t="s">
        <v>313</v>
      </c>
      <c r="U232" s="362">
        <v>2</v>
      </c>
      <c r="V232" s="362" t="s">
        <v>1035</v>
      </c>
      <c r="W232" s="362" t="s">
        <v>2834</v>
      </c>
      <c r="X232" s="362" t="s">
        <v>2634</v>
      </c>
      <c r="Y232" s="362"/>
      <c r="Z232" s="362" t="s">
        <v>2634</v>
      </c>
      <c r="AA232" s="362"/>
      <c r="AB232" s="362" t="s">
        <v>2633</v>
      </c>
      <c r="AC232" s="362" t="s">
        <v>2636</v>
      </c>
      <c r="AD232" s="362" t="s">
        <v>2634</v>
      </c>
      <c r="AE232" s="362"/>
      <c r="AF232" s="362" t="s">
        <v>2634</v>
      </c>
      <c r="AG232" s="362"/>
      <c r="AH232" s="362" t="s">
        <v>2633</v>
      </c>
      <c r="AI232" s="362" t="s">
        <v>2636</v>
      </c>
      <c r="AJ232" s="362" t="s">
        <v>2634</v>
      </c>
      <c r="AK232" s="362"/>
      <c r="AL232" s="362" t="s">
        <v>2634</v>
      </c>
      <c r="AM232" s="362"/>
      <c r="AN232" s="362" t="s">
        <v>2634</v>
      </c>
      <c r="AO232" s="362"/>
      <c r="AP232" s="362"/>
      <c r="AQ232" s="362" t="s">
        <v>2637</v>
      </c>
      <c r="AR232" s="362"/>
      <c r="AS232" s="362"/>
      <c r="AT232" s="362"/>
      <c r="AU232" s="362"/>
      <c r="AV232" s="362"/>
      <c r="AW232" s="362" t="s">
        <v>2634</v>
      </c>
      <c r="AX232" s="362"/>
      <c r="AY232" s="362" t="s">
        <v>2634</v>
      </c>
      <c r="AZ232" s="362"/>
      <c r="BA232" s="362" t="s">
        <v>3970</v>
      </c>
      <c r="BB232" s="362" t="s">
        <v>3970</v>
      </c>
      <c r="BC232" s="362" t="s">
        <v>2634</v>
      </c>
      <c r="BD232" s="362"/>
      <c r="BE232" s="362" t="s">
        <v>2634</v>
      </c>
      <c r="BF232" s="362" t="s">
        <v>2634</v>
      </c>
      <c r="BG232" s="362" t="s">
        <v>2634</v>
      </c>
      <c r="BH232" s="362"/>
      <c r="BI232" s="362"/>
      <c r="BJ232" s="362"/>
      <c r="BK232" s="362" t="s">
        <v>1036</v>
      </c>
      <c r="BL232" s="362">
        <v>78.3</v>
      </c>
      <c r="BM232" s="178">
        <f t="shared" si="46"/>
        <v>20.510835913312686</v>
      </c>
      <c r="BN232" s="362">
        <v>71</v>
      </c>
      <c r="BO232" s="362">
        <v>71</v>
      </c>
      <c r="BP232" s="178">
        <f t="shared" si="47"/>
        <v>48.761609907120729</v>
      </c>
      <c r="BQ232" s="362" t="s">
        <v>1037</v>
      </c>
      <c r="BR232" s="362">
        <v>69</v>
      </c>
      <c r="BS232" s="178">
        <f t="shared" si="48"/>
        <v>56.501547987616085</v>
      </c>
      <c r="BT232" s="362" t="s">
        <v>1038</v>
      </c>
      <c r="BU232" s="362">
        <v>67</v>
      </c>
      <c r="BV232" s="178">
        <f t="shared" si="49"/>
        <v>64.241486068111442</v>
      </c>
      <c r="BW232" s="362" t="s">
        <v>2835</v>
      </c>
      <c r="BX232" s="362">
        <v>67</v>
      </c>
      <c r="BY232" s="178">
        <f t="shared" si="54"/>
        <v>64.241486068111442</v>
      </c>
      <c r="BZ232" s="362" t="s">
        <v>11464</v>
      </c>
      <c r="CA232" s="362">
        <v>61</v>
      </c>
      <c r="CB232" s="341">
        <f t="shared" si="50"/>
        <v>87.461300309597505</v>
      </c>
      <c r="CC232" s="362" t="s">
        <v>11463</v>
      </c>
      <c r="CD232" s="362">
        <v>62</v>
      </c>
      <c r="CE232" s="341">
        <f t="shared" si="51"/>
        <v>83.591331269349837</v>
      </c>
      <c r="CF232" s="362" t="s">
        <v>11465</v>
      </c>
      <c r="CG232" s="362">
        <v>62.5</v>
      </c>
      <c r="CH232" s="341">
        <f t="shared" si="52"/>
        <v>81.656346749225989</v>
      </c>
      <c r="CI232" s="387"/>
      <c r="CJ232" s="387"/>
      <c r="CK232" s="341">
        <f t="shared" si="53"/>
        <v>323.52941176470591</v>
      </c>
      <c r="CL232" s="342">
        <v>62.5</v>
      </c>
      <c r="CM232" s="178">
        <f t="shared" si="43"/>
        <v>81.656346749225989</v>
      </c>
      <c r="CN232" s="343">
        <v>115</v>
      </c>
      <c r="CO232" s="362"/>
      <c r="CP232" s="362"/>
      <c r="CQ232" s="344">
        <v>2</v>
      </c>
      <c r="CR232" s="344">
        <v>1</v>
      </c>
      <c r="CS232" s="178">
        <v>1</v>
      </c>
      <c r="CT232" s="345">
        <v>0.25</v>
      </c>
      <c r="CU232" s="345">
        <v>0</v>
      </c>
      <c r="CV232" s="345">
        <v>0</v>
      </c>
      <c r="CW232" s="345">
        <v>0</v>
      </c>
      <c r="CX232" s="346">
        <f t="shared" si="55"/>
        <v>4.25</v>
      </c>
      <c r="CY232" s="346" t="s">
        <v>2836</v>
      </c>
      <c r="CZ232" s="346" t="s">
        <v>2633</v>
      </c>
      <c r="DA232" s="346" t="s">
        <v>3976</v>
      </c>
      <c r="DB232" s="178" t="s">
        <v>2644</v>
      </c>
      <c r="DC232" s="178" t="s">
        <v>2648</v>
      </c>
      <c r="DD232" s="178" t="s">
        <v>2648</v>
      </c>
      <c r="DE232" s="178" t="s">
        <v>2650</v>
      </c>
      <c r="DF232" s="178" t="s">
        <v>32</v>
      </c>
      <c r="DG232" s="178" t="s">
        <v>5009</v>
      </c>
      <c r="DH232" s="178" t="s">
        <v>32</v>
      </c>
      <c r="DI232" s="178" t="s">
        <v>2657</v>
      </c>
      <c r="DJ232" s="178" t="s">
        <v>37</v>
      </c>
      <c r="DK232" s="178" t="s">
        <v>2659</v>
      </c>
      <c r="DL232" s="178" t="s">
        <v>2659</v>
      </c>
      <c r="DM232" s="178" t="s">
        <v>2663</v>
      </c>
      <c r="DN232" s="362" t="s">
        <v>4001</v>
      </c>
      <c r="DO232" s="362" t="s">
        <v>4002</v>
      </c>
      <c r="DP232" s="362"/>
      <c r="DQ232" s="362" t="s">
        <v>4068</v>
      </c>
      <c r="DR232" s="362"/>
      <c r="DS232" s="362" t="s">
        <v>2633</v>
      </c>
      <c r="DT232" s="362" t="s">
        <v>4072</v>
      </c>
      <c r="DU232" s="178" t="s">
        <v>2634</v>
      </c>
      <c r="DV232" s="178" t="s">
        <v>2633</v>
      </c>
      <c r="DW232" s="178" t="s">
        <v>10278</v>
      </c>
      <c r="DX232" s="347" t="s">
        <v>1039</v>
      </c>
      <c r="DY232" s="348" t="s">
        <v>291</v>
      </c>
      <c r="DZ232" s="347" t="s">
        <v>1040</v>
      </c>
      <c r="EA232" s="343">
        <v>2</v>
      </c>
      <c r="EB232" s="372" t="s">
        <v>3753</v>
      </c>
      <c r="EC232" s="347"/>
      <c r="ED232" s="348"/>
      <c r="EE232" s="348"/>
      <c r="EF232" s="351"/>
      <c r="EG232" s="351"/>
      <c r="EH232" s="351"/>
      <c r="EI232" s="351"/>
      <c r="EJ232" s="351"/>
      <c r="EK232" s="351"/>
      <c r="EL232" s="351"/>
      <c r="EM232" s="351"/>
      <c r="EN232" s="351"/>
      <c r="EO232" s="351"/>
      <c r="EP232" s="351"/>
      <c r="EQ232" s="351"/>
      <c r="ER232" s="351"/>
      <c r="ES232" s="351"/>
      <c r="ET232" s="351"/>
      <c r="EU232" s="351"/>
      <c r="EV232" s="351"/>
      <c r="EW232" s="351"/>
      <c r="EX232" s="351"/>
      <c r="EY232" s="351"/>
      <c r="EZ232" s="351"/>
      <c r="FA232" s="351"/>
      <c r="FB232" s="351"/>
      <c r="FC232" s="351"/>
      <c r="FD232" s="351"/>
      <c r="FE232" s="351"/>
      <c r="FF232" s="351"/>
      <c r="FG232" s="351"/>
      <c r="FH232" s="351"/>
      <c r="FI232" s="351"/>
      <c r="FJ232" s="351"/>
      <c r="FK232" s="351"/>
      <c r="FL232" s="351"/>
      <c r="FM232" s="351"/>
      <c r="FN232" s="351"/>
      <c r="FO232" s="351"/>
      <c r="FP232" s="351"/>
      <c r="FQ232" s="351"/>
      <c r="FR232" s="351"/>
      <c r="FS232" s="351"/>
      <c r="FT232" s="351"/>
      <c r="FU232" s="351"/>
      <c r="FV232" s="351"/>
      <c r="FW232" s="351"/>
      <c r="FX232" s="351"/>
    </row>
    <row r="233" spans="1:180" s="407" customFormat="1" ht="17.25" hidden="1" customHeight="1" x14ac:dyDescent="0.25">
      <c r="A233" s="336">
        <v>231</v>
      </c>
      <c r="B233" s="2062"/>
      <c r="C233" s="390" t="s">
        <v>1041</v>
      </c>
      <c r="D233" s="390" t="s">
        <v>23</v>
      </c>
      <c r="E233" s="390" t="s">
        <v>4126</v>
      </c>
      <c r="F233" s="390">
        <v>436869</v>
      </c>
      <c r="G233" s="390">
        <v>26</v>
      </c>
      <c r="H233" s="390" t="s">
        <v>2634</v>
      </c>
      <c r="I233" s="390" t="s">
        <v>2634</v>
      </c>
      <c r="J233" s="390" t="s">
        <v>2633</v>
      </c>
      <c r="K233" s="390" t="s">
        <v>5873</v>
      </c>
      <c r="L233" s="390">
        <v>116</v>
      </c>
      <c r="M233" s="390">
        <v>149</v>
      </c>
      <c r="N233" s="396">
        <f t="shared" si="56"/>
        <v>52.249898653213819</v>
      </c>
      <c r="O233" s="397">
        <v>3</v>
      </c>
      <c r="P233" s="396">
        <f t="shared" si="44"/>
        <v>55.502499999999998</v>
      </c>
      <c r="Q233" s="396">
        <f t="shared" si="45"/>
        <v>60.497500000000002</v>
      </c>
      <c r="R233" s="390"/>
      <c r="S233" s="398">
        <v>40735</v>
      </c>
      <c r="T233" s="390" t="s">
        <v>253</v>
      </c>
      <c r="U233" s="390" t="s">
        <v>2490</v>
      </c>
      <c r="V233" s="390" t="s">
        <v>1042</v>
      </c>
      <c r="W233" s="390" t="s">
        <v>2914</v>
      </c>
      <c r="X233" s="390" t="s">
        <v>2634</v>
      </c>
      <c r="Y233" s="390"/>
      <c r="Z233" s="390" t="s">
        <v>2634</v>
      </c>
      <c r="AA233" s="390"/>
      <c r="AB233" s="390" t="s">
        <v>2633</v>
      </c>
      <c r="AC233" s="390" t="s">
        <v>2635</v>
      </c>
      <c r="AD233" s="390" t="s">
        <v>2634</v>
      </c>
      <c r="AE233" s="390"/>
      <c r="AF233" s="390" t="s">
        <v>2634</v>
      </c>
      <c r="AG233" s="390"/>
      <c r="AH233" s="390" t="s">
        <v>2634</v>
      </c>
      <c r="AI233" s="390"/>
      <c r="AJ233" s="390" t="s">
        <v>2634</v>
      </c>
      <c r="AK233" s="390"/>
      <c r="AL233" s="390" t="s">
        <v>2634</v>
      </c>
      <c r="AM233" s="390"/>
      <c r="AN233" s="390" t="s">
        <v>2634</v>
      </c>
      <c r="AO233" s="390"/>
      <c r="AP233" s="390"/>
      <c r="AQ233" s="390" t="s">
        <v>2638</v>
      </c>
      <c r="AR233" s="390" t="s">
        <v>4075</v>
      </c>
      <c r="AS233" s="390" t="s">
        <v>4088</v>
      </c>
      <c r="AT233" s="390"/>
      <c r="AU233" s="390"/>
      <c r="AV233" s="390"/>
      <c r="AW233" s="390" t="s">
        <v>2634</v>
      </c>
      <c r="AX233" s="390"/>
      <c r="AY233" s="390" t="s">
        <v>2634</v>
      </c>
      <c r="AZ233" s="390"/>
      <c r="BA233" s="390" t="s">
        <v>3970</v>
      </c>
      <c r="BB233" s="390" t="s">
        <v>3970</v>
      </c>
      <c r="BC233" s="390" t="s">
        <v>2634</v>
      </c>
      <c r="BD233" s="390"/>
      <c r="BE233" s="390" t="s">
        <v>2634</v>
      </c>
      <c r="BF233" s="390" t="s">
        <v>2634</v>
      </c>
      <c r="BG233" s="390" t="s">
        <v>2634</v>
      </c>
      <c r="BH233" s="390"/>
      <c r="BI233" s="390"/>
      <c r="BJ233" s="390"/>
      <c r="BK233" s="390"/>
      <c r="BL233" s="390"/>
      <c r="BM233" s="396">
        <f t="shared" si="46"/>
        <v>191.74346047357329</v>
      </c>
      <c r="BN233" s="390">
        <v>93</v>
      </c>
      <c r="BO233" s="390">
        <v>93</v>
      </c>
      <c r="BP233" s="396">
        <f t="shared" si="47"/>
        <v>38.018099921484357</v>
      </c>
      <c r="BQ233" s="390" t="s">
        <v>1043</v>
      </c>
      <c r="BR233" s="390">
        <v>81.5</v>
      </c>
      <c r="BS233" s="396">
        <f t="shared" si="48"/>
        <v>57.027149882226539</v>
      </c>
      <c r="BT233" s="390"/>
      <c r="BU233" s="390"/>
      <c r="BV233" s="396">
        <f t="shared" si="49"/>
        <v>191.74346047357329</v>
      </c>
      <c r="BW233" s="390">
        <v>77</v>
      </c>
      <c r="BX233" s="390">
        <v>77</v>
      </c>
      <c r="BY233" s="396">
        <f t="shared" si="54"/>
        <v>64.465473779908251</v>
      </c>
      <c r="BZ233" s="390" t="s">
        <v>7475</v>
      </c>
      <c r="CA233" s="390">
        <v>58</v>
      </c>
      <c r="CB233" s="399">
        <f t="shared" si="50"/>
        <v>95.871730236786647</v>
      </c>
      <c r="CC233" s="390" t="s">
        <v>7476</v>
      </c>
      <c r="CD233" s="390">
        <v>55</v>
      </c>
      <c r="CE233" s="399">
        <f t="shared" si="51"/>
        <v>100.83061283524113</v>
      </c>
      <c r="CF233" s="390"/>
      <c r="CG233" s="390"/>
      <c r="CH233" s="399">
        <f t="shared" si="52"/>
        <v>191.74346047357329</v>
      </c>
      <c r="CI233" s="390"/>
      <c r="CJ233" s="390"/>
      <c r="CK233" s="399">
        <f t="shared" si="53"/>
        <v>191.74346047357329</v>
      </c>
      <c r="CL233" s="343">
        <v>55</v>
      </c>
      <c r="CM233" s="396">
        <f t="shared" si="43"/>
        <v>100.83061283524113</v>
      </c>
      <c r="CN233" s="343">
        <v>80</v>
      </c>
      <c r="CO233" s="390"/>
      <c r="CP233" s="390"/>
      <c r="CQ233" s="400">
        <v>2</v>
      </c>
      <c r="CR233" s="400">
        <v>1</v>
      </c>
      <c r="CS233" s="396">
        <v>1</v>
      </c>
      <c r="CT233" s="401">
        <v>0.25</v>
      </c>
      <c r="CU233" s="401">
        <v>0.5</v>
      </c>
      <c r="CV233" s="401">
        <v>0.5</v>
      </c>
      <c r="CW233" s="401"/>
      <c r="CX233" s="402">
        <f t="shared" si="55"/>
        <v>5.25</v>
      </c>
      <c r="CY233" s="402" t="s">
        <v>2838</v>
      </c>
      <c r="CZ233" s="402" t="s">
        <v>2633</v>
      </c>
      <c r="DA233" s="402" t="s">
        <v>3975</v>
      </c>
      <c r="DB233" s="396" t="s">
        <v>2645</v>
      </c>
      <c r="DC233" s="396" t="s">
        <v>2648</v>
      </c>
      <c r="DD233" s="396" t="s">
        <v>2646</v>
      </c>
      <c r="DE233" s="396" t="s">
        <v>2650</v>
      </c>
      <c r="DF233" s="396" t="s">
        <v>32</v>
      </c>
      <c r="DG233" s="396" t="s">
        <v>5009</v>
      </c>
      <c r="DH233" s="396" t="s">
        <v>2654</v>
      </c>
      <c r="DI233" s="396" t="s">
        <v>2655</v>
      </c>
      <c r="DJ233" s="396" t="s">
        <v>37</v>
      </c>
      <c r="DK233" s="396" t="s">
        <v>37</v>
      </c>
      <c r="DL233" s="396" t="s">
        <v>37</v>
      </c>
      <c r="DM233" s="396" t="s">
        <v>2663</v>
      </c>
      <c r="DN233" s="390" t="s">
        <v>4001</v>
      </c>
      <c r="DO233" s="390" t="s">
        <v>4004</v>
      </c>
      <c r="DP233" s="390"/>
      <c r="DQ233" s="390" t="s">
        <v>4068</v>
      </c>
      <c r="DR233" s="390"/>
      <c r="DS233" s="390" t="s">
        <v>2633</v>
      </c>
      <c r="DT233" s="390" t="s">
        <v>4073</v>
      </c>
      <c r="DU233" s="396" t="s">
        <v>2634</v>
      </c>
      <c r="DV233" s="396" t="s">
        <v>2633</v>
      </c>
      <c r="DW233" s="396" t="s">
        <v>5164</v>
      </c>
      <c r="DX233" s="403" t="s">
        <v>94</v>
      </c>
      <c r="DY233" s="404" t="s">
        <v>5874</v>
      </c>
      <c r="DZ233" s="403" t="s">
        <v>1029</v>
      </c>
      <c r="EA233" s="343">
        <v>3</v>
      </c>
      <c r="EB233" s="405"/>
      <c r="EC233" s="403"/>
      <c r="ED233" s="403"/>
      <c r="EE233" s="403"/>
      <c r="EF233" s="406"/>
      <c r="EG233" s="406"/>
      <c r="EH233" s="406"/>
      <c r="EI233" s="406"/>
      <c r="EJ233" s="406"/>
      <c r="EK233" s="406"/>
      <c r="EL233" s="406"/>
      <c r="EM233" s="406"/>
      <c r="EN233" s="406"/>
      <c r="EO233" s="406"/>
      <c r="EP233" s="406"/>
      <c r="EQ233" s="406"/>
      <c r="ER233" s="406"/>
      <c r="ES233" s="406"/>
      <c r="ET233" s="406"/>
      <c r="EU233" s="406"/>
      <c r="EV233" s="406"/>
      <c r="EW233" s="406"/>
      <c r="EX233" s="406"/>
      <c r="EY233" s="406"/>
      <c r="EZ233" s="406"/>
      <c r="FA233" s="406"/>
      <c r="FB233" s="406"/>
      <c r="FC233" s="406"/>
      <c r="FD233" s="406"/>
      <c r="FE233" s="406"/>
      <c r="FF233" s="406"/>
      <c r="FG233" s="406"/>
      <c r="FH233" s="406"/>
      <c r="FI233" s="406"/>
      <c r="FJ233" s="406"/>
      <c r="FK233" s="406"/>
      <c r="FL233" s="406"/>
      <c r="FM233" s="406"/>
      <c r="FN233" s="406"/>
      <c r="FO233" s="406"/>
      <c r="FP233" s="406"/>
      <c r="FQ233" s="406"/>
      <c r="FR233" s="406"/>
      <c r="FS233" s="406"/>
      <c r="FT233" s="406"/>
      <c r="FU233" s="406"/>
      <c r="FV233" s="406"/>
      <c r="FW233" s="406"/>
      <c r="FX233" s="406"/>
    </row>
    <row r="234" spans="1:180" s="352" customFormat="1" ht="17.25" hidden="1" customHeight="1" x14ac:dyDescent="0.25">
      <c r="A234" s="472">
        <v>232</v>
      </c>
      <c r="B234" s="2061"/>
      <c r="C234" s="362" t="s">
        <v>5165</v>
      </c>
      <c r="D234" s="362" t="s">
        <v>22</v>
      </c>
      <c r="E234" s="362" t="s">
        <v>4126</v>
      </c>
      <c r="F234" s="362">
        <v>436887</v>
      </c>
      <c r="G234" s="362">
        <v>41</v>
      </c>
      <c r="H234" s="362" t="s">
        <v>2633</v>
      </c>
      <c r="I234" s="362" t="s">
        <v>2633</v>
      </c>
      <c r="J234" s="362" t="s">
        <v>2633</v>
      </c>
      <c r="K234" s="362">
        <v>555715545</v>
      </c>
      <c r="L234" s="362">
        <v>150</v>
      </c>
      <c r="M234" s="362">
        <v>165</v>
      </c>
      <c r="N234" s="178">
        <f t="shared" si="56"/>
        <v>55.096418732782368</v>
      </c>
      <c r="O234" s="363">
        <v>3</v>
      </c>
      <c r="P234" s="178">
        <f t="shared" si="44"/>
        <v>68.062499999999986</v>
      </c>
      <c r="Q234" s="178">
        <f t="shared" si="45"/>
        <v>81.937500000000014</v>
      </c>
      <c r="R234" s="362"/>
      <c r="S234" s="364">
        <v>40735</v>
      </c>
      <c r="T234" s="362" t="s">
        <v>253</v>
      </c>
      <c r="U234" s="362" t="s">
        <v>2490</v>
      </c>
      <c r="V234" s="362" t="s">
        <v>5167</v>
      </c>
      <c r="W234" s="362" t="s">
        <v>5166</v>
      </c>
      <c r="X234" s="362"/>
      <c r="Y234" s="362"/>
      <c r="Z234" s="362"/>
      <c r="AA234" s="362"/>
      <c r="AB234" s="362" t="s">
        <v>2633</v>
      </c>
      <c r="AC234" s="362" t="s">
        <v>2635</v>
      </c>
      <c r="AD234" s="362"/>
      <c r="AE234" s="362"/>
      <c r="AF234" s="362" t="s">
        <v>2633</v>
      </c>
      <c r="AG234" s="362" t="s">
        <v>2635</v>
      </c>
      <c r="AH234" s="362"/>
      <c r="AI234" s="362"/>
      <c r="AJ234" s="362"/>
      <c r="AK234" s="362"/>
      <c r="AL234" s="362"/>
      <c r="AM234" s="362"/>
      <c r="AN234" s="362" t="s">
        <v>2634</v>
      </c>
      <c r="AO234" s="362"/>
      <c r="AP234" s="362"/>
      <c r="AQ234" s="362" t="s">
        <v>2638</v>
      </c>
      <c r="AR234" s="362" t="s">
        <v>4076</v>
      </c>
      <c r="AS234" s="362" t="s">
        <v>4078</v>
      </c>
      <c r="AT234" s="362"/>
      <c r="AU234" s="362"/>
      <c r="AV234" s="362"/>
      <c r="AW234" s="362"/>
      <c r="AX234" s="362"/>
      <c r="AY234" s="362"/>
      <c r="AZ234" s="362"/>
      <c r="BA234" s="362"/>
      <c r="BB234" s="362"/>
      <c r="BC234" s="362"/>
      <c r="BD234" s="362"/>
      <c r="BE234" s="362" t="s">
        <v>2634</v>
      </c>
      <c r="BF234" s="362" t="s">
        <v>2634</v>
      </c>
      <c r="BG234" s="362"/>
      <c r="BH234" s="362"/>
      <c r="BI234" s="362"/>
      <c r="BJ234" s="362"/>
      <c r="BK234" s="362"/>
      <c r="BL234" s="362"/>
      <c r="BM234" s="178">
        <f t="shared" si="46"/>
        <v>183.06636155606404</v>
      </c>
      <c r="BN234" s="362">
        <v>118</v>
      </c>
      <c r="BO234" s="362">
        <v>118</v>
      </c>
      <c r="BP234" s="178">
        <f t="shared" si="47"/>
        <v>39.054157131960324</v>
      </c>
      <c r="BQ234" s="362" t="s">
        <v>1044</v>
      </c>
      <c r="BR234" s="362">
        <v>97</v>
      </c>
      <c r="BS234" s="178">
        <f t="shared" si="48"/>
        <v>64.683447749809304</v>
      </c>
      <c r="BT234" s="362"/>
      <c r="BU234" s="362"/>
      <c r="BV234" s="178">
        <f t="shared" si="49"/>
        <v>183.06636155606404</v>
      </c>
      <c r="BW234" s="362" t="s">
        <v>2849</v>
      </c>
      <c r="BX234" s="362">
        <v>76</v>
      </c>
      <c r="BY234" s="178">
        <f t="shared" si="54"/>
        <v>90.31273836765827</v>
      </c>
      <c r="BZ234" s="362" t="s">
        <v>5168</v>
      </c>
      <c r="CA234" s="362">
        <v>77</v>
      </c>
      <c r="CB234" s="341">
        <f t="shared" si="50"/>
        <v>89.092295957284492</v>
      </c>
      <c r="CC234" s="362"/>
      <c r="CD234" s="362"/>
      <c r="CE234" s="341">
        <f t="shared" si="51"/>
        <v>183.06636155606404</v>
      </c>
      <c r="CF234" s="362"/>
      <c r="CG234" s="362"/>
      <c r="CH234" s="341">
        <f t="shared" si="52"/>
        <v>183.06636155606404</v>
      </c>
      <c r="CI234" s="362"/>
      <c r="CJ234" s="362"/>
      <c r="CK234" s="341">
        <f t="shared" si="53"/>
        <v>183.06636155606404</v>
      </c>
      <c r="CL234" s="342">
        <v>77</v>
      </c>
      <c r="CM234" s="178">
        <f t="shared" si="43"/>
        <v>89.092295957284492</v>
      </c>
      <c r="CN234" s="343">
        <v>90</v>
      </c>
      <c r="CO234" s="362"/>
      <c r="CP234" s="362"/>
      <c r="CQ234" s="344">
        <v>3</v>
      </c>
      <c r="CR234" s="344">
        <v>1</v>
      </c>
      <c r="CS234" s="178">
        <v>1</v>
      </c>
      <c r="CT234" s="345">
        <v>0.25</v>
      </c>
      <c r="CU234" s="345">
        <v>0.25</v>
      </c>
      <c r="CV234" s="345">
        <v>0.25</v>
      </c>
      <c r="CW234" s="345">
        <v>0.5</v>
      </c>
      <c r="CX234" s="346">
        <f t="shared" si="55"/>
        <v>6.25</v>
      </c>
      <c r="CY234" s="346" t="s">
        <v>2838</v>
      </c>
      <c r="CZ234" s="346" t="s">
        <v>2633</v>
      </c>
      <c r="DA234" s="346" t="s">
        <v>3975</v>
      </c>
      <c r="DB234" s="178" t="s">
        <v>2644</v>
      </c>
      <c r="DC234" s="178" t="s">
        <v>2648</v>
      </c>
      <c r="DD234" s="178" t="s">
        <v>2646</v>
      </c>
      <c r="DE234" s="178" t="s">
        <v>2650</v>
      </c>
      <c r="DF234" s="178" t="s">
        <v>32</v>
      </c>
      <c r="DG234" s="178" t="s">
        <v>32</v>
      </c>
      <c r="DH234" s="178" t="s">
        <v>32</v>
      </c>
      <c r="DI234" s="178" t="s">
        <v>2657</v>
      </c>
      <c r="DJ234" s="178" t="s">
        <v>37</v>
      </c>
      <c r="DK234" s="178" t="s">
        <v>2659</v>
      </c>
      <c r="DL234" s="178" t="s">
        <v>37</v>
      </c>
      <c r="DM234" s="178" t="s">
        <v>2663</v>
      </c>
      <c r="DN234" s="362" t="s">
        <v>4001</v>
      </c>
      <c r="DO234" s="362" t="s">
        <v>5012</v>
      </c>
      <c r="DP234" s="362"/>
      <c r="DQ234" s="362" t="s">
        <v>4068</v>
      </c>
      <c r="DR234" s="362"/>
      <c r="DS234" s="362" t="s">
        <v>2634</v>
      </c>
      <c r="DT234" s="362"/>
      <c r="DU234" s="178" t="s">
        <v>2634</v>
      </c>
      <c r="DV234" s="178" t="s">
        <v>2633</v>
      </c>
      <c r="DW234" s="178"/>
      <c r="DX234" s="347" t="s">
        <v>94</v>
      </c>
      <c r="DY234" s="348" t="s">
        <v>5169</v>
      </c>
      <c r="DZ234" s="347" t="s">
        <v>1029</v>
      </c>
      <c r="EA234" s="343">
        <v>3</v>
      </c>
      <c r="EB234" s="372" t="s">
        <v>3678</v>
      </c>
      <c r="EC234" s="347"/>
      <c r="ED234" s="350"/>
      <c r="EE234" s="350"/>
      <c r="EF234" s="351"/>
      <c r="EG234" s="351"/>
      <c r="EH234" s="351"/>
      <c r="EI234" s="351"/>
      <c r="EJ234" s="351"/>
      <c r="EK234" s="351"/>
      <c r="EL234" s="351"/>
      <c r="EM234" s="351"/>
      <c r="EN234" s="351"/>
      <c r="EO234" s="351"/>
      <c r="EP234" s="351"/>
      <c r="EQ234" s="351"/>
      <c r="ER234" s="351"/>
      <c r="ES234" s="351"/>
      <c r="ET234" s="351"/>
      <c r="EU234" s="351"/>
      <c r="EV234" s="351"/>
      <c r="EW234" s="351"/>
      <c r="EX234" s="351"/>
      <c r="EY234" s="351"/>
      <c r="EZ234" s="351"/>
      <c r="FA234" s="351"/>
      <c r="FB234" s="351"/>
      <c r="FC234" s="351"/>
      <c r="FD234" s="351"/>
      <c r="FE234" s="351"/>
      <c r="FF234" s="351"/>
      <c r="FG234" s="351"/>
      <c r="FH234" s="351"/>
      <c r="FI234" s="351"/>
      <c r="FJ234" s="351"/>
      <c r="FK234" s="351"/>
      <c r="FL234" s="351"/>
      <c r="FM234" s="351"/>
      <c r="FN234" s="351"/>
      <c r="FO234" s="351"/>
      <c r="FP234" s="351"/>
      <c r="FQ234" s="351"/>
      <c r="FR234" s="351"/>
      <c r="FS234" s="351"/>
      <c r="FT234" s="351"/>
      <c r="FU234" s="351"/>
      <c r="FV234" s="351"/>
      <c r="FW234" s="351"/>
      <c r="FX234" s="351"/>
    </row>
    <row r="235" spans="1:180" s="352" customFormat="1" ht="17.25" hidden="1" customHeight="1" x14ac:dyDescent="0.25">
      <c r="A235" s="22">
        <v>233</v>
      </c>
      <c r="B235" s="2062"/>
      <c r="C235" s="362" t="s">
        <v>8008</v>
      </c>
      <c r="D235" s="362" t="s">
        <v>23</v>
      </c>
      <c r="E235" s="362" t="s">
        <v>4114</v>
      </c>
      <c r="F235" s="362">
        <v>437074</v>
      </c>
      <c r="G235" s="362">
        <v>22</v>
      </c>
      <c r="H235" s="362"/>
      <c r="I235" s="362"/>
      <c r="J235" s="362"/>
      <c r="K235" s="362">
        <v>568836712</v>
      </c>
      <c r="L235" s="362">
        <v>137.30000000000001</v>
      </c>
      <c r="M235" s="362">
        <v>171</v>
      </c>
      <c r="N235" s="178">
        <f t="shared" si="56"/>
        <v>46.954618515098659</v>
      </c>
      <c r="O235" s="363">
        <v>2</v>
      </c>
      <c r="P235" s="178">
        <f t="shared" si="44"/>
        <v>73.102499999999992</v>
      </c>
      <c r="Q235" s="178">
        <f t="shared" si="45"/>
        <v>64.197500000000019</v>
      </c>
      <c r="R235" s="362"/>
      <c r="S235" s="364">
        <v>40737</v>
      </c>
      <c r="T235" s="362" t="s">
        <v>253</v>
      </c>
      <c r="U235" s="362" t="s">
        <v>2490</v>
      </c>
      <c r="V235" s="362" t="s">
        <v>1045</v>
      </c>
      <c r="W235" s="362" t="s">
        <v>2840</v>
      </c>
      <c r="X235" s="362"/>
      <c r="Y235" s="362"/>
      <c r="Z235" s="362"/>
      <c r="AA235" s="362"/>
      <c r="AB235" s="362"/>
      <c r="AC235" s="362"/>
      <c r="AD235" s="362"/>
      <c r="AE235" s="362"/>
      <c r="AF235" s="362" t="s">
        <v>2633</v>
      </c>
      <c r="AG235" s="362" t="s">
        <v>2636</v>
      </c>
      <c r="AH235" s="362"/>
      <c r="AI235" s="362"/>
      <c r="AJ235" s="362"/>
      <c r="AK235" s="362"/>
      <c r="AL235" s="362"/>
      <c r="AM235" s="362"/>
      <c r="AN235" s="362" t="s">
        <v>2634</v>
      </c>
      <c r="AO235" s="362"/>
      <c r="AP235" s="362"/>
      <c r="AQ235" s="362" t="s">
        <v>2637</v>
      </c>
      <c r="AR235" s="362"/>
      <c r="AS235" s="362"/>
      <c r="AT235" s="362"/>
      <c r="AU235" s="362"/>
      <c r="AV235" s="362"/>
      <c r="AW235" s="362"/>
      <c r="AX235" s="362"/>
      <c r="AY235" s="362"/>
      <c r="AZ235" s="362"/>
      <c r="BA235" s="362"/>
      <c r="BB235" s="362"/>
      <c r="BC235" s="362"/>
      <c r="BD235" s="362"/>
      <c r="BE235" s="362"/>
      <c r="BF235" s="362"/>
      <c r="BG235" s="362"/>
      <c r="BH235" s="362"/>
      <c r="BI235" s="362"/>
      <c r="BJ235" s="362"/>
      <c r="BK235" s="362" t="s">
        <v>1046</v>
      </c>
      <c r="BL235" s="362">
        <v>131.80000000000001</v>
      </c>
      <c r="BM235" s="178">
        <f t="shared" si="46"/>
        <v>8.567311811207599</v>
      </c>
      <c r="BN235" s="362" t="s">
        <v>1047</v>
      </c>
      <c r="BO235" s="362">
        <v>115</v>
      </c>
      <c r="BP235" s="178">
        <f t="shared" si="47"/>
        <v>34.73655516180537</v>
      </c>
      <c r="BQ235" s="362"/>
      <c r="BR235" s="362"/>
      <c r="BS235" s="178">
        <f t="shared" si="48"/>
        <v>213.87125666887337</v>
      </c>
      <c r="BT235" s="362" t="s">
        <v>271</v>
      </c>
      <c r="BU235" s="362">
        <v>95</v>
      </c>
      <c r="BV235" s="178">
        <f t="shared" si="49"/>
        <v>65.890416293469372</v>
      </c>
      <c r="BW235" s="362" t="s">
        <v>2841</v>
      </c>
      <c r="BX235" s="362">
        <v>97</v>
      </c>
      <c r="BY235" s="178">
        <f t="shared" si="54"/>
        <v>62.77503018030297</v>
      </c>
      <c r="BZ235" s="362"/>
      <c r="CA235" s="362"/>
      <c r="CB235" s="341">
        <f t="shared" si="50"/>
        <v>213.87125666887337</v>
      </c>
      <c r="CC235" s="362"/>
      <c r="CD235" s="362"/>
      <c r="CE235" s="341">
        <f t="shared" si="51"/>
        <v>213.87125666887337</v>
      </c>
      <c r="CF235" s="362"/>
      <c r="CG235" s="362"/>
      <c r="CH235" s="341">
        <f t="shared" si="52"/>
        <v>213.87125666887337</v>
      </c>
      <c r="CI235" s="362"/>
      <c r="CJ235" s="362"/>
      <c r="CK235" s="341">
        <f t="shared" si="53"/>
        <v>213.87125666887337</v>
      </c>
      <c r="CL235" s="342">
        <v>97</v>
      </c>
      <c r="CM235" s="178">
        <f t="shared" si="43"/>
        <v>62.77503018030297</v>
      </c>
      <c r="CN235" s="343">
        <v>135</v>
      </c>
      <c r="CO235" s="362"/>
      <c r="CP235" s="362"/>
      <c r="CQ235" s="344">
        <v>2</v>
      </c>
      <c r="CR235" s="344">
        <v>1</v>
      </c>
      <c r="CS235" s="178">
        <v>1</v>
      </c>
      <c r="CT235" s="345">
        <v>0.5</v>
      </c>
      <c r="CU235" s="345">
        <v>0.5</v>
      </c>
      <c r="CV235" s="345">
        <v>0.5</v>
      </c>
      <c r="CW235" s="345"/>
      <c r="CX235" s="346">
        <f t="shared" si="55"/>
        <v>5.5</v>
      </c>
      <c r="CY235" s="346" t="s">
        <v>2838</v>
      </c>
      <c r="CZ235" s="346"/>
      <c r="DA235" s="346"/>
      <c r="DB235" s="178" t="s">
        <v>2643</v>
      </c>
      <c r="DC235" s="178" t="s">
        <v>2648</v>
      </c>
      <c r="DD235" s="178" t="s">
        <v>2648</v>
      </c>
      <c r="DE235" s="178" t="s">
        <v>2650</v>
      </c>
      <c r="DF235" s="178" t="s">
        <v>32</v>
      </c>
      <c r="DG235" s="178" t="s">
        <v>2653</v>
      </c>
      <c r="DH235" s="178" t="s">
        <v>2653</v>
      </c>
      <c r="DI235" s="178" t="s">
        <v>2657</v>
      </c>
      <c r="DJ235" s="178" t="s">
        <v>37</v>
      </c>
      <c r="DK235" s="178" t="s">
        <v>37</v>
      </c>
      <c r="DL235" s="178" t="s">
        <v>37</v>
      </c>
      <c r="DM235" s="178" t="s">
        <v>2663</v>
      </c>
      <c r="DN235" s="362"/>
      <c r="DO235" s="362"/>
      <c r="DP235" s="362"/>
      <c r="DQ235" s="362"/>
      <c r="DR235" s="362"/>
      <c r="DS235" s="362"/>
      <c r="DT235" s="362"/>
      <c r="DU235" s="178" t="s">
        <v>2634</v>
      </c>
      <c r="DV235" s="178" t="s">
        <v>2633</v>
      </c>
      <c r="DW235" s="178"/>
      <c r="DX235" s="347" t="s">
        <v>94</v>
      </c>
      <c r="DY235" s="348" t="s">
        <v>3054</v>
      </c>
      <c r="DZ235" s="347" t="s">
        <v>101</v>
      </c>
      <c r="EA235" s="343">
        <v>3</v>
      </c>
      <c r="EB235" s="349"/>
      <c r="EC235" s="347"/>
      <c r="ED235" s="350"/>
      <c r="EE235" s="350"/>
      <c r="EF235" s="351"/>
      <c r="EG235" s="351"/>
      <c r="EH235" s="351"/>
      <c r="EI235" s="351"/>
      <c r="EJ235" s="351"/>
      <c r="EK235" s="351"/>
      <c r="EL235" s="351"/>
      <c r="EM235" s="351"/>
      <c r="EN235" s="351"/>
      <c r="EO235" s="351"/>
      <c r="EP235" s="351"/>
      <c r="EQ235" s="351"/>
      <c r="ER235" s="351"/>
      <c r="ES235" s="351"/>
      <c r="ET235" s="351"/>
      <c r="EU235" s="351"/>
      <c r="EV235" s="351"/>
      <c r="EW235" s="351"/>
      <c r="EX235" s="351"/>
      <c r="EY235" s="351"/>
      <c r="EZ235" s="351"/>
      <c r="FA235" s="351"/>
      <c r="FB235" s="351"/>
      <c r="FC235" s="351"/>
      <c r="FD235" s="351"/>
      <c r="FE235" s="351"/>
      <c r="FF235" s="351"/>
      <c r="FG235" s="351"/>
      <c r="FH235" s="351"/>
      <c r="FI235" s="351"/>
      <c r="FJ235" s="351"/>
      <c r="FK235" s="351"/>
      <c r="FL235" s="351"/>
      <c r="FM235" s="351"/>
      <c r="FN235" s="351"/>
      <c r="FO235" s="351"/>
      <c r="FP235" s="351"/>
      <c r="FQ235" s="351"/>
      <c r="FR235" s="351"/>
      <c r="FS235" s="351"/>
      <c r="FT235" s="351"/>
      <c r="FU235" s="351"/>
      <c r="FV235" s="351"/>
      <c r="FW235" s="351"/>
      <c r="FX235" s="351"/>
    </row>
    <row r="236" spans="1:180" s="352" customFormat="1" ht="17.25" hidden="1" customHeight="1" x14ac:dyDescent="0.25">
      <c r="A236" s="472">
        <v>234</v>
      </c>
      <c r="B236" s="2062"/>
      <c r="C236" s="362" t="s">
        <v>8009</v>
      </c>
      <c r="D236" s="362" t="s">
        <v>23</v>
      </c>
      <c r="E236" s="362" t="s">
        <v>4253</v>
      </c>
      <c r="F236" s="362">
        <v>436901</v>
      </c>
      <c r="G236" s="362">
        <v>19</v>
      </c>
      <c r="H236" s="362" t="s">
        <v>2634</v>
      </c>
      <c r="I236" s="362" t="s">
        <v>2634</v>
      </c>
      <c r="J236" s="362" t="s">
        <v>3968</v>
      </c>
      <c r="K236" s="362">
        <v>503438132</v>
      </c>
      <c r="L236" s="362">
        <v>106</v>
      </c>
      <c r="M236" s="362">
        <v>160</v>
      </c>
      <c r="N236" s="178">
        <f t="shared" si="56"/>
        <v>41.40625</v>
      </c>
      <c r="O236" s="363">
        <v>2</v>
      </c>
      <c r="P236" s="178">
        <f t="shared" si="44"/>
        <v>64.000000000000014</v>
      </c>
      <c r="Q236" s="178">
        <f t="shared" si="45"/>
        <v>41.999999999999986</v>
      </c>
      <c r="R236" s="362"/>
      <c r="S236" s="364">
        <v>40737</v>
      </c>
      <c r="T236" s="362" t="s">
        <v>253</v>
      </c>
      <c r="U236" s="362" t="s">
        <v>2490</v>
      </c>
      <c r="V236" s="362" t="s">
        <v>87</v>
      </c>
      <c r="W236" s="362"/>
      <c r="X236" s="362"/>
      <c r="Y236" s="362"/>
      <c r="Z236" s="362"/>
      <c r="AA236" s="362"/>
      <c r="AB236" s="362"/>
      <c r="AC236" s="362"/>
      <c r="AD236" s="362"/>
      <c r="AE236" s="362"/>
      <c r="AF236" s="362"/>
      <c r="AG236" s="362"/>
      <c r="AH236" s="362"/>
      <c r="AI236" s="362"/>
      <c r="AJ236" s="362"/>
      <c r="AK236" s="362"/>
      <c r="AL236" s="362"/>
      <c r="AM236" s="362"/>
      <c r="AN236" s="362" t="s">
        <v>2634</v>
      </c>
      <c r="AO236" s="362"/>
      <c r="AP236" s="362"/>
      <c r="AQ236" s="362" t="s">
        <v>2637</v>
      </c>
      <c r="AR236" s="362"/>
      <c r="AS236" s="362"/>
      <c r="AT236" s="362"/>
      <c r="AU236" s="362"/>
      <c r="AV236" s="362"/>
      <c r="AW236" s="362"/>
      <c r="AX236" s="362"/>
      <c r="AY236" s="362"/>
      <c r="AZ236" s="362"/>
      <c r="BA236" s="362" t="s">
        <v>3970</v>
      </c>
      <c r="BB236" s="362" t="s">
        <v>3970</v>
      </c>
      <c r="BC236" s="362"/>
      <c r="BD236" s="362"/>
      <c r="BE236" s="362" t="s">
        <v>2634</v>
      </c>
      <c r="BF236" s="362" t="s">
        <v>2634</v>
      </c>
      <c r="BG236" s="362"/>
      <c r="BH236" s="362"/>
      <c r="BI236" s="362"/>
      <c r="BJ236" s="362"/>
      <c r="BK236" s="362" t="s">
        <v>1048</v>
      </c>
      <c r="BL236" s="362">
        <v>97</v>
      </c>
      <c r="BM236" s="178">
        <f t="shared" si="46"/>
        <v>21.428571428571434</v>
      </c>
      <c r="BN236" s="362" t="s">
        <v>1049</v>
      </c>
      <c r="BO236" s="362">
        <v>87</v>
      </c>
      <c r="BP236" s="178">
        <f t="shared" si="47"/>
        <v>45.238095238095255</v>
      </c>
      <c r="BQ236" s="362" t="s">
        <v>994</v>
      </c>
      <c r="BR236" s="362">
        <v>72</v>
      </c>
      <c r="BS236" s="178">
        <f t="shared" si="48"/>
        <v>80.952380952380977</v>
      </c>
      <c r="BT236" s="362" t="s">
        <v>1050</v>
      </c>
      <c r="BU236" s="362">
        <v>63</v>
      </c>
      <c r="BV236" s="178">
        <f t="shared" si="49"/>
        <v>102.38095238095242</v>
      </c>
      <c r="BW236" s="362" t="s">
        <v>3646</v>
      </c>
      <c r="BX236" s="362">
        <v>56</v>
      </c>
      <c r="BY236" s="178">
        <f t="shared" si="54"/>
        <v>119.04761904761909</v>
      </c>
      <c r="BZ236" s="362" t="s">
        <v>5306</v>
      </c>
      <c r="CA236" s="362">
        <v>60</v>
      </c>
      <c r="CB236" s="341">
        <f t="shared" si="50"/>
        <v>109.52380952380956</v>
      </c>
      <c r="CC236" s="362"/>
      <c r="CD236" s="362"/>
      <c r="CE236" s="341">
        <f t="shared" si="51"/>
        <v>252.38095238095246</v>
      </c>
      <c r="CF236" s="362"/>
      <c r="CG236" s="362"/>
      <c r="CH236" s="341">
        <f t="shared" si="52"/>
        <v>252.38095238095246</v>
      </c>
      <c r="CI236" s="362"/>
      <c r="CJ236" s="362"/>
      <c r="CK236" s="341">
        <f t="shared" si="53"/>
        <v>252.38095238095246</v>
      </c>
      <c r="CL236" s="342">
        <v>60</v>
      </c>
      <c r="CM236" s="178">
        <f t="shared" si="43"/>
        <v>109.52380952380956</v>
      </c>
      <c r="CN236" s="343">
        <v>95</v>
      </c>
      <c r="CO236" s="362"/>
      <c r="CP236" s="362"/>
      <c r="CQ236" s="344">
        <v>3</v>
      </c>
      <c r="CR236" s="344">
        <v>0</v>
      </c>
      <c r="CS236" s="178">
        <v>1</v>
      </c>
      <c r="CT236" s="345">
        <v>0.5</v>
      </c>
      <c r="CU236" s="345">
        <v>0.5</v>
      </c>
      <c r="CV236" s="345">
        <v>0.5</v>
      </c>
      <c r="CW236" s="345">
        <v>0</v>
      </c>
      <c r="CX236" s="346">
        <f t="shared" si="55"/>
        <v>5.5</v>
      </c>
      <c r="CY236" s="346" t="s">
        <v>2836</v>
      </c>
      <c r="CZ236" s="346" t="s">
        <v>2633</v>
      </c>
      <c r="DA236" s="346" t="s">
        <v>3976</v>
      </c>
      <c r="DB236" s="178" t="s">
        <v>2644</v>
      </c>
      <c r="DC236" s="178" t="s">
        <v>2648</v>
      </c>
      <c r="DD236" s="178" t="s">
        <v>2647</v>
      </c>
      <c r="DE236" s="178" t="s">
        <v>2649</v>
      </c>
      <c r="DF236" s="178" t="s">
        <v>32</v>
      </c>
      <c r="DG236" s="178" t="s">
        <v>5009</v>
      </c>
      <c r="DH236" s="178" t="s">
        <v>2653</v>
      </c>
      <c r="DI236" s="178" t="s">
        <v>2657</v>
      </c>
      <c r="DJ236" s="178" t="s">
        <v>37</v>
      </c>
      <c r="DK236" s="178" t="s">
        <v>37</v>
      </c>
      <c r="DL236" s="178" t="s">
        <v>2660</v>
      </c>
      <c r="DM236" s="178" t="s">
        <v>2663</v>
      </c>
      <c r="DN236" s="362" t="s">
        <v>4001</v>
      </c>
      <c r="DO236" s="362" t="s">
        <v>4002</v>
      </c>
      <c r="DP236" s="362"/>
      <c r="DQ236" s="362" t="s">
        <v>4069</v>
      </c>
      <c r="DR236" s="362"/>
      <c r="DS236" s="362" t="s">
        <v>2634</v>
      </c>
      <c r="DT236" s="362"/>
      <c r="DU236" s="178" t="s">
        <v>2634</v>
      </c>
      <c r="DV236" s="178" t="s">
        <v>2633</v>
      </c>
      <c r="DW236" s="178"/>
      <c r="DX236" s="347" t="s">
        <v>94</v>
      </c>
      <c r="DY236" s="348" t="s">
        <v>409</v>
      </c>
      <c r="DZ236" s="347" t="s">
        <v>101</v>
      </c>
      <c r="EA236" s="343">
        <v>3</v>
      </c>
      <c r="EB236" s="349"/>
      <c r="EC236" s="347"/>
      <c r="ED236" s="350" t="s">
        <v>5307</v>
      </c>
      <c r="EE236" s="350"/>
      <c r="EF236" s="351"/>
      <c r="EG236" s="351"/>
      <c r="EH236" s="351"/>
      <c r="EI236" s="351"/>
      <c r="EJ236" s="351"/>
      <c r="EK236" s="351"/>
      <c r="EL236" s="351"/>
      <c r="EM236" s="351"/>
      <c r="EN236" s="351"/>
      <c r="EO236" s="351"/>
      <c r="EP236" s="351"/>
      <c r="EQ236" s="351"/>
      <c r="ER236" s="351"/>
      <c r="ES236" s="351"/>
      <c r="ET236" s="351"/>
      <c r="EU236" s="351"/>
      <c r="EV236" s="351"/>
      <c r="EW236" s="351"/>
      <c r="EX236" s="351"/>
      <c r="EY236" s="351"/>
      <c r="EZ236" s="351"/>
      <c r="FA236" s="351"/>
      <c r="FB236" s="351"/>
      <c r="FC236" s="351"/>
      <c r="FD236" s="351"/>
      <c r="FE236" s="351"/>
      <c r="FF236" s="351"/>
      <c r="FG236" s="351"/>
      <c r="FH236" s="351"/>
      <c r="FI236" s="351"/>
      <c r="FJ236" s="351"/>
      <c r="FK236" s="351"/>
      <c r="FL236" s="351"/>
      <c r="FM236" s="351"/>
      <c r="FN236" s="351"/>
      <c r="FO236" s="351"/>
      <c r="FP236" s="351"/>
      <c r="FQ236" s="351"/>
      <c r="FR236" s="351"/>
      <c r="FS236" s="351"/>
      <c r="FT236" s="351"/>
      <c r="FU236" s="351"/>
      <c r="FV236" s="351"/>
      <c r="FW236" s="351"/>
      <c r="FX236" s="351"/>
    </row>
    <row r="237" spans="1:180" s="352" customFormat="1" ht="17.25" hidden="1" customHeight="1" x14ac:dyDescent="0.25">
      <c r="A237" s="189">
        <v>235</v>
      </c>
      <c r="B237" s="2062"/>
      <c r="C237" s="362" t="s">
        <v>8010</v>
      </c>
      <c r="D237" s="362" t="s">
        <v>23</v>
      </c>
      <c r="E237" s="362" t="s">
        <v>4126</v>
      </c>
      <c r="F237" s="362">
        <v>437222</v>
      </c>
      <c r="G237" s="362">
        <v>34</v>
      </c>
      <c r="H237" s="362" t="s">
        <v>2633</v>
      </c>
      <c r="I237" s="362" t="s">
        <v>2633</v>
      </c>
      <c r="J237" s="362" t="s">
        <v>2633</v>
      </c>
      <c r="K237" s="362">
        <v>546468998</v>
      </c>
      <c r="L237" s="362">
        <v>103.1</v>
      </c>
      <c r="M237" s="362">
        <v>159</v>
      </c>
      <c r="N237" s="178">
        <f t="shared" si="56"/>
        <v>40.781614651319167</v>
      </c>
      <c r="O237" s="363">
        <v>2</v>
      </c>
      <c r="P237" s="178">
        <f t="shared" si="44"/>
        <v>63.202500000000008</v>
      </c>
      <c r="Q237" s="178">
        <f t="shared" si="45"/>
        <v>39.897499999999987</v>
      </c>
      <c r="R237" s="362"/>
      <c r="S237" s="364">
        <v>40740</v>
      </c>
      <c r="T237" s="362" t="s">
        <v>253</v>
      </c>
      <c r="U237" s="362" t="s">
        <v>2490</v>
      </c>
      <c r="V237" s="362" t="s">
        <v>1051</v>
      </c>
      <c r="W237" s="362" t="s">
        <v>5308</v>
      </c>
      <c r="X237" s="362" t="s">
        <v>2634</v>
      </c>
      <c r="Y237" s="362"/>
      <c r="Z237" s="362" t="s">
        <v>2634</v>
      </c>
      <c r="AA237" s="362"/>
      <c r="AB237" s="362" t="s">
        <v>2634</v>
      </c>
      <c r="AC237" s="362"/>
      <c r="AD237" s="362" t="s">
        <v>2634</v>
      </c>
      <c r="AE237" s="362"/>
      <c r="AF237" s="362" t="s">
        <v>2634</v>
      </c>
      <c r="AG237" s="362"/>
      <c r="AH237" s="362" t="s">
        <v>2634</v>
      </c>
      <c r="AI237" s="362"/>
      <c r="AJ237" s="362" t="s">
        <v>2634</v>
      </c>
      <c r="AK237" s="362"/>
      <c r="AL237" s="362" t="s">
        <v>2634</v>
      </c>
      <c r="AM237" s="362"/>
      <c r="AN237" s="362" t="s">
        <v>2634</v>
      </c>
      <c r="AO237" s="362"/>
      <c r="AP237" s="362"/>
      <c r="AQ237" s="362" t="s">
        <v>2637</v>
      </c>
      <c r="AR237" s="362"/>
      <c r="AS237" s="362"/>
      <c r="AT237" s="362"/>
      <c r="AU237" s="362"/>
      <c r="AV237" s="362"/>
      <c r="AW237" s="362" t="s">
        <v>2633</v>
      </c>
      <c r="AX237" s="362" t="s">
        <v>2636</v>
      </c>
      <c r="AY237" s="362" t="s">
        <v>2634</v>
      </c>
      <c r="AZ237" s="362"/>
      <c r="BA237" s="362" t="s">
        <v>3970</v>
      </c>
      <c r="BB237" s="362" t="s">
        <v>3971</v>
      </c>
      <c r="BC237" s="362" t="s">
        <v>2634</v>
      </c>
      <c r="BD237" s="362"/>
      <c r="BE237" s="362" t="s">
        <v>2634</v>
      </c>
      <c r="BF237" s="362" t="s">
        <v>2634</v>
      </c>
      <c r="BG237" s="362" t="s">
        <v>2634</v>
      </c>
      <c r="BH237" s="362"/>
      <c r="BI237" s="362"/>
      <c r="BJ237" s="362"/>
      <c r="BK237" s="362"/>
      <c r="BL237" s="362"/>
      <c r="BM237" s="178">
        <f t="shared" si="46"/>
        <v>258.41218121436185</v>
      </c>
      <c r="BN237" s="362" t="s">
        <v>1052</v>
      </c>
      <c r="BO237" s="362">
        <v>81</v>
      </c>
      <c r="BP237" s="178">
        <f t="shared" si="47"/>
        <v>55.391941850993177</v>
      </c>
      <c r="BQ237" s="362">
        <v>74</v>
      </c>
      <c r="BR237" s="362">
        <v>74</v>
      </c>
      <c r="BS237" s="178">
        <f t="shared" si="48"/>
        <v>72.93690080832134</v>
      </c>
      <c r="BT237" s="362">
        <v>72</v>
      </c>
      <c r="BU237" s="362">
        <v>72</v>
      </c>
      <c r="BV237" s="178">
        <f t="shared" si="49"/>
        <v>77.949746224700817</v>
      </c>
      <c r="BW237" s="362"/>
      <c r="BX237" s="362">
        <v>71</v>
      </c>
      <c r="BY237" s="178">
        <f t="shared" si="54"/>
        <v>80.456168932890549</v>
      </c>
      <c r="BZ237" s="362" t="s">
        <v>5309</v>
      </c>
      <c r="CA237" s="362">
        <v>69</v>
      </c>
      <c r="CB237" s="341">
        <f t="shared" si="50"/>
        <v>85.469014349270026</v>
      </c>
      <c r="CC237" s="362" t="s">
        <v>7483</v>
      </c>
      <c r="CD237" s="362">
        <v>71</v>
      </c>
      <c r="CE237" s="341">
        <f t="shared" si="51"/>
        <v>80.456168932890549</v>
      </c>
      <c r="CF237" s="362"/>
      <c r="CG237" s="362"/>
      <c r="CH237" s="341">
        <f t="shared" si="52"/>
        <v>258.41218121436185</v>
      </c>
      <c r="CI237" s="362"/>
      <c r="CJ237" s="362"/>
      <c r="CK237" s="341">
        <f t="shared" si="53"/>
        <v>258.41218121436185</v>
      </c>
      <c r="CL237" s="342">
        <v>71</v>
      </c>
      <c r="CM237" s="178">
        <f t="shared" si="43"/>
        <v>80.456168932890549</v>
      </c>
      <c r="CN237" s="343">
        <v>90</v>
      </c>
      <c r="CO237" s="362"/>
      <c r="CP237" s="362"/>
      <c r="CQ237" s="344"/>
      <c r="CR237" s="344"/>
      <c r="CS237" s="178">
        <v>0.5</v>
      </c>
      <c r="CT237" s="345">
        <v>-0.25</v>
      </c>
      <c r="CU237" s="345">
        <v>0.25</v>
      </c>
      <c r="CV237" s="345">
        <v>-0.25</v>
      </c>
      <c r="CW237" s="345">
        <v>0</v>
      </c>
      <c r="CX237" s="346">
        <f t="shared" si="55"/>
        <v>0.25</v>
      </c>
      <c r="CY237" s="346" t="s">
        <v>3223</v>
      </c>
      <c r="CZ237" s="346" t="s">
        <v>2633</v>
      </c>
      <c r="DA237" s="346" t="s">
        <v>3975</v>
      </c>
      <c r="DB237" s="178" t="s">
        <v>2645</v>
      </c>
      <c r="DC237" s="178" t="s">
        <v>2648</v>
      </c>
      <c r="DD237" s="178" t="s">
        <v>2648</v>
      </c>
      <c r="DE237" s="178" t="s">
        <v>2649</v>
      </c>
      <c r="DF237" s="178" t="s">
        <v>32</v>
      </c>
      <c r="DG237" s="178" t="s">
        <v>32</v>
      </c>
      <c r="DH237" s="178" t="s">
        <v>2653</v>
      </c>
      <c r="DI237" s="178" t="s">
        <v>2657</v>
      </c>
      <c r="DJ237" s="178" t="s">
        <v>2659</v>
      </c>
      <c r="DK237" s="178" t="s">
        <v>2659</v>
      </c>
      <c r="DL237" s="178" t="s">
        <v>37</v>
      </c>
      <c r="DM237" s="178" t="s">
        <v>2663</v>
      </c>
      <c r="DN237" s="362" t="s">
        <v>4001</v>
      </c>
      <c r="DO237" s="362" t="s">
        <v>4002</v>
      </c>
      <c r="DP237" s="362"/>
      <c r="DQ237" s="362" t="s">
        <v>4068</v>
      </c>
      <c r="DR237" s="362"/>
      <c r="DS237" s="362" t="s">
        <v>2633</v>
      </c>
      <c r="DT237" s="362" t="s">
        <v>4072</v>
      </c>
      <c r="DU237" s="178" t="s">
        <v>2634</v>
      </c>
      <c r="DV237" s="178" t="s">
        <v>2633</v>
      </c>
      <c r="DW237" s="178" t="s">
        <v>7484</v>
      </c>
      <c r="DX237" s="347" t="s">
        <v>94</v>
      </c>
      <c r="DY237" s="348" t="s">
        <v>409</v>
      </c>
      <c r="DZ237" s="347" t="s">
        <v>101</v>
      </c>
      <c r="EA237" s="343">
        <v>2</v>
      </c>
      <c r="EB237" s="349" t="s">
        <v>1053</v>
      </c>
      <c r="EC237" s="347"/>
      <c r="ED237" s="350" t="s">
        <v>5310</v>
      </c>
      <c r="EE237" s="350"/>
      <c r="EF237" s="351"/>
      <c r="EG237" s="351"/>
      <c r="EH237" s="351"/>
      <c r="EI237" s="351"/>
      <c r="EJ237" s="351"/>
      <c r="EK237" s="351"/>
      <c r="EL237" s="351"/>
      <c r="EM237" s="351"/>
      <c r="EN237" s="351"/>
      <c r="EO237" s="351"/>
      <c r="EP237" s="351"/>
      <c r="EQ237" s="351"/>
      <c r="ER237" s="351"/>
      <c r="ES237" s="351"/>
      <c r="ET237" s="351"/>
      <c r="EU237" s="351"/>
      <c r="EV237" s="351"/>
      <c r="EW237" s="351"/>
      <c r="EX237" s="351"/>
      <c r="EY237" s="351"/>
      <c r="EZ237" s="351"/>
      <c r="FA237" s="351"/>
      <c r="FB237" s="351"/>
      <c r="FC237" s="351"/>
      <c r="FD237" s="351"/>
      <c r="FE237" s="351"/>
      <c r="FF237" s="351"/>
      <c r="FG237" s="351"/>
      <c r="FH237" s="351"/>
      <c r="FI237" s="351"/>
      <c r="FJ237" s="351"/>
      <c r="FK237" s="351"/>
      <c r="FL237" s="351"/>
      <c r="FM237" s="351"/>
      <c r="FN237" s="351"/>
      <c r="FO237" s="351"/>
      <c r="FP237" s="351"/>
      <c r="FQ237" s="351"/>
      <c r="FR237" s="351"/>
      <c r="FS237" s="351"/>
      <c r="FT237" s="351"/>
      <c r="FU237" s="351"/>
      <c r="FV237" s="351"/>
      <c r="FW237" s="351"/>
      <c r="FX237" s="351"/>
    </row>
    <row r="238" spans="1:180" s="352" customFormat="1" ht="17.25" hidden="1" customHeight="1" x14ac:dyDescent="0.25">
      <c r="A238" s="22">
        <v>236</v>
      </c>
      <c r="B238" s="2062"/>
      <c r="C238" s="362" t="s">
        <v>8011</v>
      </c>
      <c r="D238" s="362" t="s">
        <v>23</v>
      </c>
      <c r="E238" s="362" t="s">
        <v>7781</v>
      </c>
      <c r="F238" s="362">
        <v>437646</v>
      </c>
      <c r="G238" s="362">
        <v>24</v>
      </c>
      <c r="H238" s="362"/>
      <c r="I238" s="362"/>
      <c r="J238" s="362"/>
      <c r="K238" s="362">
        <v>552678285</v>
      </c>
      <c r="L238" s="362">
        <v>134.6</v>
      </c>
      <c r="M238" s="362">
        <v>158</v>
      </c>
      <c r="N238" s="178">
        <f t="shared" si="56"/>
        <v>53.917641403621218</v>
      </c>
      <c r="O238" s="363">
        <v>3</v>
      </c>
      <c r="P238" s="178">
        <f t="shared" si="44"/>
        <v>62.410000000000011</v>
      </c>
      <c r="Q238" s="178">
        <f t="shared" si="45"/>
        <v>72.189999999999984</v>
      </c>
      <c r="R238" s="362"/>
      <c r="S238" s="364">
        <v>40741</v>
      </c>
      <c r="T238" s="362" t="s">
        <v>253</v>
      </c>
      <c r="U238" s="362" t="s">
        <v>2490</v>
      </c>
      <c r="V238" s="362" t="s">
        <v>87</v>
      </c>
      <c r="W238" s="362" t="s">
        <v>3013</v>
      </c>
      <c r="X238" s="362"/>
      <c r="Y238" s="362"/>
      <c r="Z238" s="362"/>
      <c r="AA238" s="362"/>
      <c r="AB238" s="362"/>
      <c r="AC238" s="362"/>
      <c r="AD238" s="362"/>
      <c r="AE238" s="362"/>
      <c r="AF238" s="362"/>
      <c r="AG238" s="362"/>
      <c r="AH238" s="362"/>
      <c r="AI238" s="362"/>
      <c r="AJ238" s="362"/>
      <c r="AK238" s="362"/>
      <c r="AL238" s="362"/>
      <c r="AM238" s="362"/>
      <c r="AN238" s="362" t="s">
        <v>2634</v>
      </c>
      <c r="AO238" s="362"/>
      <c r="AP238" s="362"/>
      <c r="AQ238" s="362" t="s">
        <v>2638</v>
      </c>
      <c r="AR238" s="362" t="s">
        <v>4075</v>
      </c>
      <c r="AS238" s="362" t="s">
        <v>4078</v>
      </c>
      <c r="AT238" s="362"/>
      <c r="AU238" s="362"/>
      <c r="AV238" s="362"/>
      <c r="AW238" s="362"/>
      <c r="AX238" s="362"/>
      <c r="AY238" s="362"/>
      <c r="AZ238" s="362"/>
      <c r="BA238" s="362"/>
      <c r="BB238" s="362"/>
      <c r="BC238" s="362"/>
      <c r="BD238" s="362"/>
      <c r="BE238" s="362"/>
      <c r="BF238" s="362"/>
      <c r="BG238" s="362"/>
      <c r="BH238" s="362"/>
      <c r="BI238" s="362"/>
      <c r="BJ238" s="362"/>
      <c r="BK238" s="362"/>
      <c r="BL238" s="362"/>
      <c r="BM238" s="178">
        <f t="shared" si="46"/>
        <v>186.45241723230367</v>
      </c>
      <c r="BN238" s="362" t="s">
        <v>3754</v>
      </c>
      <c r="BO238" s="362">
        <v>112</v>
      </c>
      <c r="BP238" s="178">
        <f t="shared" si="47"/>
        <v>31.306275107355592</v>
      </c>
      <c r="BQ238" s="362"/>
      <c r="BR238" s="362"/>
      <c r="BS238" s="178">
        <f t="shared" si="48"/>
        <v>186.45241723230367</v>
      </c>
      <c r="BT238" s="362"/>
      <c r="BU238" s="362"/>
      <c r="BV238" s="178">
        <f t="shared" si="49"/>
        <v>186.45241723230367</v>
      </c>
      <c r="BW238" s="362" t="s">
        <v>2833</v>
      </c>
      <c r="BX238" s="362">
        <v>72</v>
      </c>
      <c r="BY238" s="178">
        <f t="shared" si="54"/>
        <v>86.715611580551339</v>
      </c>
      <c r="BZ238" s="362"/>
      <c r="CA238" s="362"/>
      <c r="CB238" s="341">
        <f t="shared" si="50"/>
        <v>186.45241723230367</v>
      </c>
      <c r="CC238" s="362"/>
      <c r="CD238" s="362"/>
      <c r="CE238" s="341">
        <f t="shared" si="51"/>
        <v>186.45241723230367</v>
      </c>
      <c r="CF238" s="362"/>
      <c r="CG238" s="362"/>
      <c r="CH238" s="341">
        <f t="shared" si="52"/>
        <v>186.45241723230367</v>
      </c>
      <c r="CI238" s="362"/>
      <c r="CJ238" s="362"/>
      <c r="CK238" s="341">
        <f t="shared" si="53"/>
        <v>186.45241723230367</v>
      </c>
      <c r="CL238" s="342">
        <v>72</v>
      </c>
      <c r="CM238" s="178">
        <f t="shared" si="43"/>
        <v>86.715611580551339</v>
      </c>
      <c r="CN238" s="343">
        <v>75</v>
      </c>
      <c r="CO238" s="362"/>
      <c r="CP238" s="362"/>
      <c r="CQ238" s="344">
        <v>3</v>
      </c>
      <c r="CR238" s="344">
        <v>0</v>
      </c>
      <c r="CS238" s="178">
        <v>1</v>
      </c>
      <c r="CT238" s="345">
        <v>0</v>
      </c>
      <c r="CU238" s="345">
        <v>0</v>
      </c>
      <c r="CV238" s="345">
        <v>0.25</v>
      </c>
      <c r="CW238" s="345"/>
      <c r="CX238" s="346">
        <f t="shared" si="55"/>
        <v>4.25</v>
      </c>
      <c r="CY238" s="346" t="s">
        <v>2836</v>
      </c>
      <c r="CZ238" s="346"/>
      <c r="DA238" s="346"/>
      <c r="DB238" s="178" t="s">
        <v>2643</v>
      </c>
      <c r="DC238" s="178" t="s">
        <v>2648</v>
      </c>
      <c r="DD238" s="178" t="s">
        <v>2646</v>
      </c>
      <c r="DE238" s="178" t="s">
        <v>2650</v>
      </c>
      <c r="DF238" s="178" t="s">
        <v>32</v>
      </c>
      <c r="DG238" s="178" t="s">
        <v>2654</v>
      </c>
      <c r="DH238" s="178" t="s">
        <v>2653</v>
      </c>
      <c r="DI238" s="178" t="s">
        <v>2658</v>
      </c>
      <c r="DJ238" s="178" t="s">
        <v>37</v>
      </c>
      <c r="DK238" s="178" t="s">
        <v>37</v>
      </c>
      <c r="DL238" s="178" t="s">
        <v>2659</v>
      </c>
      <c r="DM238" s="178" t="s">
        <v>2663</v>
      </c>
      <c r="DN238" s="362"/>
      <c r="DO238" s="362"/>
      <c r="DP238" s="362"/>
      <c r="DQ238" s="362"/>
      <c r="DR238" s="362"/>
      <c r="DS238" s="362"/>
      <c r="DT238" s="362"/>
      <c r="DU238" s="178" t="s">
        <v>2634</v>
      </c>
      <c r="DV238" s="178" t="s">
        <v>2633</v>
      </c>
      <c r="DW238" s="178"/>
      <c r="DX238" s="347" t="s">
        <v>94</v>
      </c>
      <c r="DY238" s="348" t="s">
        <v>3755</v>
      </c>
      <c r="DZ238" s="347" t="s">
        <v>1029</v>
      </c>
      <c r="EA238" s="343">
        <v>3</v>
      </c>
      <c r="EB238" s="372" t="s">
        <v>3756</v>
      </c>
      <c r="EC238" s="347"/>
      <c r="ED238" s="350"/>
      <c r="EE238" s="350"/>
      <c r="EF238" s="351"/>
      <c r="EG238" s="351"/>
      <c r="EH238" s="351"/>
      <c r="EI238" s="351"/>
      <c r="EJ238" s="351"/>
      <c r="EK238" s="351"/>
      <c r="EL238" s="351"/>
      <c r="EM238" s="351"/>
      <c r="EN238" s="351"/>
      <c r="EO238" s="351"/>
      <c r="EP238" s="351"/>
      <c r="EQ238" s="351"/>
      <c r="ER238" s="351"/>
      <c r="ES238" s="351"/>
      <c r="ET238" s="351"/>
      <c r="EU238" s="351"/>
      <c r="EV238" s="351"/>
      <c r="EW238" s="351"/>
      <c r="EX238" s="351"/>
      <c r="EY238" s="351"/>
      <c r="EZ238" s="351"/>
      <c r="FA238" s="351"/>
      <c r="FB238" s="351"/>
      <c r="FC238" s="351"/>
      <c r="FD238" s="351"/>
      <c r="FE238" s="351"/>
      <c r="FF238" s="351"/>
      <c r="FG238" s="351"/>
      <c r="FH238" s="351"/>
      <c r="FI238" s="351"/>
      <c r="FJ238" s="351"/>
      <c r="FK238" s="351"/>
      <c r="FL238" s="351"/>
      <c r="FM238" s="351"/>
      <c r="FN238" s="351"/>
      <c r="FO238" s="351"/>
      <c r="FP238" s="351"/>
      <c r="FQ238" s="351"/>
      <c r="FR238" s="351"/>
      <c r="FS238" s="351"/>
      <c r="FT238" s="351"/>
      <c r="FU238" s="351"/>
      <c r="FV238" s="351"/>
      <c r="FW238" s="351"/>
      <c r="FX238" s="351"/>
    </row>
    <row r="239" spans="1:180" s="352" customFormat="1" ht="17.25" hidden="1" customHeight="1" x14ac:dyDescent="0.25">
      <c r="A239" s="189">
        <v>237</v>
      </c>
      <c r="B239" s="2062"/>
      <c r="C239" s="368" t="s">
        <v>8012</v>
      </c>
      <c r="D239" s="362" t="s">
        <v>23</v>
      </c>
      <c r="E239" s="362" t="s">
        <v>4114</v>
      </c>
      <c r="F239" s="362">
        <v>437389</v>
      </c>
      <c r="G239" s="362">
        <v>21</v>
      </c>
      <c r="H239" s="362" t="s">
        <v>2634</v>
      </c>
      <c r="I239" s="362" t="s">
        <v>2634</v>
      </c>
      <c r="J239" s="362" t="s">
        <v>2633</v>
      </c>
      <c r="K239" s="362">
        <v>555339993</v>
      </c>
      <c r="L239" s="362">
        <v>96</v>
      </c>
      <c r="M239" s="362">
        <v>155</v>
      </c>
      <c r="N239" s="178">
        <f t="shared" si="56"/>
        <v>39.958376690946928</v>
      </c>
      <c r="O239" s="363">
        <v>2</v>
      </c>
      <c r="P239" s="178">
        <f t="shared" si="44"/>
        <v>60.062500000000007</v>
      </c>
      <c r="Q239" s="178">
        <f t="shared" si="45"/>
        <v>35.937499999999993</v>
      </c>
      <c r="R239" s="362"/>
      <c r="S239" s="364">
        <v>40741</v>
      </c>
      <c r="T239" s="362" t="s">
        <v>461</v>
      </c>
      <c r="U239" s="362" t="s">
        <v>2474</v>
      </c>
      <c r="V239" s="362" t="s">
        <v>32</v>
      </c>
      <c r="W239" s="362" t="s">
        <v>3013</v>
      </c>
      <c r="X239" s="362" t="s">
        <v>2634</v>
      </c>
      <c r="Y239" s="362"/>
      <c r="Z239" s="362" t="s">
        <v>2634</v>
      </c>
      <c r="AA239" s="362"/>
      <c r="AB239" s="362" t="s">
        <v>2634</v>
      </c>
      <c r="AC239" s="362"/>
      <c r="AD239" s="362" t="s">
        <v>2634</v>
      </c>
      <c r="AE239" s="362"/>
      <c r="AF239" s="362" t="s">
        <v>2634</v>
      </c>
      <c r="AG239" s="362"/>
      <c r="AH239" s="362" t="s">
        <v>2634</v>
      </c>
      <c r="AI239" s="362"/>
      <c r="AJ239" s="362" t="s">
        <v>2634</v>
      </c>
      <c r="AK239" s="362"/>
      <c r="AL239" s="362" t="s">
        <v>2634</v>
      </c>
      <c r="AM239" s="362"/>
      <c r="AN239" s="362" t="s">
        <v>2634</v>
      </c>
      <c r="AO239" s="362"/>
      <c r="AP239" s="362"/>
      <c r="AQ239" s="362" t="s">
        <v>2637</v>
      </c>
      <c r="AR239" s="362"/>
      <c r="AS239" s="362"/>
      <c r="AT239" s="362"/>
      <c r="AU239" s="362"/>
      <c r="AV239" s="362"/>
      <c r="AW239" s="362" t="s">
        <v>2634</v>
      </c>
      <c r="AX239" s="362"/>
      <c r="AY239" s="362" t="s">
        <v>2634</v>
      </c>
      <c r="AZ239" s="362"/>
      <c r="BA239" s="362" t="s">
        <v>3970</v>
      </c>
      <c r="BB239" s="362" t="s">
        <v>3970</v>
      </c>
      <c r="BC239" s="362" t="s">
        <v>2634</v>
      </c>
      <c r="BD239" s="362"/>
      <c r="BE239" s="362" t="s">
        <v>2634</v>
      </c>
      <c r="BF239" s="362" t="s">
        <v>2634</v>
      </c>
      <c r="BG239" s="362" t="s">
        <v>2634</v>
      </c>
      <c r="BH239" s="362"/>
      <c r="BI239" s="362"/>
      <c r="BJ239" s="362"/>
      <c r="BK239" s="362"/>
      <c r="BL239" s="362"/>
      <c r="BM239" s="178">
        <f t="shared" si="46"/>
        <v>267.13043478260875</v>
      </c>
      <c r="BN239" s="362">
        <v>78</v>
      </c>
      <c r="BO239" s="362">
        <v>78</v>
      </c>
      <c r="BP239" s="178">
        <f t="shared" si="47"/>
        <v>50.086956521739147</v>
      </c>
      <c r="BQ239" s="362" t="s">
        <v>1054</v>
      </c>
      <c r="BR239" s="362">
        <v>63</v>
      </c>
      <c r="BS239" s="178">
        <f t="shared" si="48"/>
        <v>91.826086956521763</v>
      </c>
      <c r="BT239" s="362"/>
      <c r="BU239" s="362"/>
      <c r="BV239" s="178">
        <f t="shared" si="49"/>
        <v>267.13043478260875</v>
      </c>
      <c r="BW239" s="362" t="s">
        <v>2842</v>
      </c>
      <c r="BX239" s="362">
        <v>55</v>
      </c>
      <c r="BY239" s="178">
        <f t="shared" si="54"/>
        <v>114.08695652173915</v>
      </c>
      <c r="BZ239" s="362"/>
      <c r="CA239" s="362"/>
      <c r="CB239" s="341">
        <f t="shared" si="50"/>
        <v>267.13043478260875</v>
      </c>
      <c r="CC239" s="362" t="s">
        <v>7486</v>
      </c>
      <c r="CD239" s="362">
        <v>55</v>
      </c>
      <c r="CE239" s="341">
        <f t="shared" si="51"/>
        <v>114.08695652173915</v>
      </c>
      <c r="CF239" s="362"/>
      <c r="CG239" s="362"/>
      <c r="CH239" s="341">
        <f t="shared" si="52"/>
        <v>267.13043478260875</v>
      </c>
      <c r="CI239" s="362"/>
      <c r="CJ239" s="362"/>
      <c r="CK239" s="341">
        <f t="shared" si="53"/>
        <v>267.13043478260875</v>
      </c>
      <c r="CL239" s="342">
        <v>55</v>
      </c>
      <c r="CM239" s="178">
        <f t="shared" si="43"/>
        <v>114.08695652173915</v>
      </c>
      <c r="CN239" s="343">
        <v>80</v>
      </c>
      <c r="CO239" s="362"/>
      <c r="CP239" s="362"/>
      <c r="CQ239" s="344">
        <v>3</v>
      </c>
      <c r="CR239" s="344">
        <v>0</v>
      </c>
      <c r="CS239" s="178">
        <v>1</v>
      </c>
      <c r="CT239" s="345">
        <v>-0.25</v>
      </c>
      <c r="CU239" s="345">
        <v>0.25</v>
      </c>
      <c r="CV239" s="345">
        <v>0</v>
      </c>
      <c r="CW239" s="345"/>
      <c r="CX239" s="346">
        <f t="shared" si="55"/>
        <v>4</v>
      </c>
      <c r="CY239" s="346" t="s">
        <v>2836</v>
      </c>
      <c r="CZ239" s="346" t="s">
        <v>2634</v>
      </c>
      <c r="DA239" s="346"/>
      <c r="DB239" s="178" t="s">
        <v>2643</v>
      </c>
      <c r="DC239" s="178" t="s">
        <v>2648</v>
      </c>
      <c r="DD239" s="178" t="s">
        <v>2648</v>
      </c>
      <c r="DE239" s="178" t="s">
        <v>2649</v>
      </c>
      <c r="DF239" s="178" t="s">
        <v>32</v>
      </c>
      <c r="DG239" s="178" t="s">
        <v>2653</v>
      </c>
      <c r="DH239" s="178" t="s">
        <v>2653</v>
      </c>
      <c r="DI239" s="178" t="s">
        <v>2657</v>
      </c>
      <c r="DJ239" s="178" t="s">
        <v>2659</v>
      </c>
      <c r="DK239" s="178" t="s">
        <v>2659</v>
      </c>
      <c r="DL239" s="178" t="s">
        <v>2659</v>
      </c>
      <c r="DM239" s="178" t="s">
        <v>2663</v>
      </c>
      <c r="DN239" s="362" t="s">
        <v>4001</v>
      </c>
      <c r="DO239" s="362" t="s">
        <v>4002</v>
      </c>
      <c r="DP239" s="362"/>
      <c r="DQ239" s="362" t="s">
        <v>4068</v>
      </c>
      <c r="DR239" s="362"/>
      <c r="DS239" s="362" t="s">
        <v>2634</v>
      </c>
      <c r="DT239" s="362"/>
      <c r="DU239" s="178" t="s">
        <v>2634</v>
      </c>
      <c r="DV239" s="178" t="s">
        <v>2633</v>
      </c>
      <c r="DW239" s="178"/>
      <c r="DX239" s="347" t="s">
        <v>1055</v>
      </c>
      <c r="DY239" s="348" t="s">
        <v>1056</v>
      </c>
      <c r="DZ239" s="347" t="s">
        <v>1057</v>
      </c>
      <c r="EA239" s="343">
        <v>3</v>
      </c>
      <c r="EB239" s="384" t="s">
        <v>3549</v>
      </c>
      <c r="EC239" s="347"/>
      <c r="ED239" s="350"/>
      <c r="EE239" s="350"/>
      <c r="EF239" s="351"/>
      <c r="EG239" s="351"/>
      <c r="EH239" s="351"/>
      <c r="EI239" s="351"/>
      <c r="EJ239" s="351"/>
      <c r="EK239" s="351"/>
      <c r="EL239" s="351"/>
      <c r="EM239" s="351"/>
      <c r="EN239" s="351"/>
      <c r="EO239" s="351"/>
      <c r="EP239" s="351"/>
      <c r="EQ239" s="351"/>
      <c r="ER239" s="351"/>
      <c r="ES239" s="351"/>
      <c r="ET239" s="351"/>
      <c r="EU239" s="351"/>
      <c r="EV239" s="351"/>
      <c r="EW239" s="351"/>
      <c r="EX239" s="351"/>
      <c r="EY239" s="351"/>
      <c r="EZ239" s="351"/>
      <c r="FA239" s="351"/>
      <c r="FB239" s="351"/>
      <c r="FC239" s="351"/>
      <c r="FD239" s="351"/>
      <c r="FE239" s="351"/>
      <c r="FF239" s="351"/>
      <c r="FG239" s="351"/>
      <c r="FH239" s="351"/>
      <c r="FI239" s="351"/>
      <c r="FJ239" s="351"/>
      <c r="FK239" s="351"/>
      <c r="FL239" s="351"/>
      <c r="FM239" s="351"/>
      <c r="FN239" s="351"/>
      <c r="FO239" s="351"/>
      <c r="FP239" s="351"/>
      <c r="FQ239" s="351"/>
      <c r="FR239" s="351"/>
      <c r="FS239" s="351"/>
      <c r="FT239" s="351"/>
      <c r="FU239" s="351"/>
      <c r="FV239" s="351"/>
      <c r="FW239" s="351"/>
      <c r="FX239" s="351"/>
    </row>
    <row r="240" spans="1:180" s="352" customFormat="1" ht="17.25" hidden="1" customHeight="1" x14ac:dyDescent="0.25">
      <c r="A240" s="472">
        <v>238</v>
      </c>
      <c r="B240" s="2062"/>
      <c r="C240" s="362" t="s">
        <v>8013</v>
      </c>
      <c r="D240" s="362" t="s">
        <v>23</v>
      </c>
      <c r="E240" s="362" t="s">
        <v>4114</v>
      </c>
      <c r="F240" s="362">
        <v>437250</v>
      </c>
      <c r="G240" s="362">
        <v>35</v>
      </c>
      <c r="H240" s="362" t="s">
        <v>3963</v>
      </c>
      <c r="I240" s="362" t="s">
        <v>2634</v>
      </c>
      <c r="J240" s="362" t="s">
        <v>2633</v>
      </c>
      <c r="K240" s="362">
        <v>554487005</v>
      </c>
      <c r="L240" s="362">
        <v>125.8</v>
      </c>
      <c r="M240" s="362">
        <v>150</v>
      </c>
      <c r="N240" s="178">
        <f t="shared" si="56"/>
        <v>55.911111111111111</v>
      </c>
      <c r="O240" s="363">
        <v>3</v>
      </c>
      <c r="P240" s="178">
        <f t="shared" si="44"/>
        <v>56.25</v>
      </c>
      <c r="Q240" s="178">
        <f t="shared" si="45"/>
        <v>69.55</v>
      </c>
      <c r="R240" s="362"/>
      <c r="S240" s="364">
        <v>40741</v>
      </c>
      <c r="T240" s="362" t="s">
        <v>253</v>
      </c>
      <c r="U240" s="362" t="s">
        <v>2490</v>
      </c>
      <c r="V240" s="362" t="s">
        <v>1058</v>
      </c>
      <c r="W240" s="362" t="s">
        <v>2845</v>
      </c>
      <c r="X240" s="362"/>
      <c r="Y240" s="362"/>
      <c r="Z240" s="362"/>
      <c r="AA240" s="362"/>
      <c r="AB240" s="362" t="s">
        <v>2633</v>
      </c>
      <c r="AC240" s="362" t="s">
        <v>2635</v>
      </c>
      <c r="AD240" s="362"/>
      <c r="AE240" s="362"/>
      <c r="AF240" s="362"/>
      <c r="AG240" s="362"/>
      <c r="AH240" s="362"/>
      <c r="AI240" s="362"/>
      <c r="AJ240" s="362"/>
      <c r="AK240" s="362"/>
      <c r="AL240" s="362"/>
      <c r="AM240" s="362"/>
      <c r="AN240" s="362" t="s">
        <v>2633</v>
      </c>
      <c r="AO240" s="362" t="s">
        <v>4075</v>
      </c>
      <c r="AP240" s="362" t="s">
        <v>4088</v>
      </c>
      <c r="AQ240" s="362" t="s">
        <v>2635</v>
      </c>
      <c r="AR240" s="362"/>
      <c r="AS240" s="362"/>
      <c r="AT240" s="362"/>
      <c r="AU240" s="362"/>
      <c r="AV240" s="362"/>
      <c r="AW240" s="362"/>
      <c r="AX240" s="362"/>
      <c r="AY240" s="362"/>
      <c r="AZ240" s="362"/>
      <c r="BA240" s="362" t="s">
        <v>3971</v>
      </c>
      <c r="BB240" s="362" t="s">
        <v>3970</v>
      </c>
      <c r="BC240" s="362"/>
      <c r="BD240" s="362"/>
      <c r="BE240" s="362" t="s">
        <v>2634</v>
      </c>
      <c r="BF240" s="362" t="s">
        <v>2634</v>
      </c>
      <c r="BG240" s="362"/>
      <c r="BH240" s="362"/>
      <c r="BI240" s="362"/>
      <c r="BJ240" s="362"/>
      <c r="BK240" s="362" t="s">
        <v>1059</v>
      </c>
      <c r="BL240" s="362">
        <v>116.3</v>
      </c>
      <c r="BM240" s="178">
        <f t="shared" si="46"/>
        <v>13.659237958303381</v>
      </c>
      <c r="BN240" s="362"/>
      <c r="BO240" s="362"/>
      <c r="BP240" s="178">
        <f t="shared" si="47"/>
        <v>180.87706685837529</v>
      </c>
      <c r="BQ240" s="362" t="s">
        <v>1060</v>
      </c>
      <c r="BR240" s="362">
        <v>92</v>
      </c>
      <c r="BS240" s="178">
        <f t="shared" si="48"/>
        <v>48.598130841121495</v>
      </c>
      <c r="BT240" s="362" t="s">
        <v>1061</v>
      </c>
      <c r="BU240" s="362">
        <v>86.5</v>
      </c>
      <c r="BV240" s="178">
        <f t="shared" si="49"/>
        <v>56.506110711718179</v>
      </c>
      <c r="BW240" s="362">
        <v>79</v>
      </c>
      <c r="BX240" s="362">
        <v>79</v>
      </c>
      <c r="BY240" s="178">
        <f t="shared" si="54"/>
        <v>67.289719626168221</v>
      </c>
      <c r="BZ240" s="362" t="s">
        <v>2846</v>
      </c>
      <c r="CA240" s="362">
        <v>78</v>
      </c>
      <c r="CB240" s="341">
        <f t="shared" si="50"/>
        <v>68.72753414809489</v>
      </c>
      <c r="CC240" s="362" t="s">
        <v>5311</v>
      </c>
      <c r="CD240" s="362">
        <v>75</v>
      </c>
      <c r="CE240" s="341">
        <f t="shared" si="51"/>
        <v>73.040977713874909</v>
      </c>
      <c r="CF240" s="362"/>
      <c r="CG240" s="362"/>
      <c r="CH240" s="341">
        <f t="shared" si="52"/>
        <v>180.87706685837529</v>
      </c>
      <c r="CI240" s="362"/>
      <c r="CJ240" s="362"/>
      <c r="CK240" s="341">
        <f t="shared" si="53"/>
        <v>180.87706685837529</v>
      </c>
      <c r="CL240" s="342">
        <v>75</v>
      </c>
      <c r="CM240" s="178">
        <f t="shared" si="43"/>
        <v>73.040977713874909</v>
      </c>
      <c r="CN240" s="343">
        <v>85</v>
      </c>
      <c r="CO240" s="362"/>
      <c r="CP240" s="362"/>
      <c r="CQ240" s="344">
        <v>2</v>
      </c>
      <c r="CR240" s="344">
        <v>2</v>
      </c>
      <c r="CS240" s="178">
        <v>1</v>
      </c>
      <c r="CT240" s="345">
        <v>0.5</v>
      </c>
      <c r="CU240" s="345">
        <v>0.5</v>
      </c>
      <c r="CV240" s="345">
        <v>0.5</v>
      </c>
      <c r="CW240" s="345">
        <v>0.5</v>
      </c>
      <c r="CX240" s="346">
        <f t="shared" si="55"/>
        <v>7</v>
      </c>
      <c r="CY240" s="346" t="s">
        <v>2838</v>
      </c>
      <c r="CZ240" s="346" t="s">
        <v>2633</v>
      </c>
      <c r="DA240" s="346" t="s">
        <v>3975</v>
      </c>
      <c r="DB240" s="178" t="s">
        <v>2644</v>
      </c>
      <c r="DC240" s="178" t="s">
        <v>2646</v>
      </c>
      <c r="DD240" s="178" t="s">
        <v>2648</v>
      </c>
      <c r="DE240" s="178" t="s">
        <v>2651</v>
      </c>
      <c r="DF240" s="178" t="s">
        <v>32</v>
      </c>
      <c r="DG240" s="178" t="s">
        <v>2653</v>
      </c>
      <c r="DH240" s="178" t="s">
        <v>2653</v>
      </c>
      <c r="DI240" s="178" t="s">
        <v>2658</v>
      </c>
      <c r="DJ240" s="178" t="s">
        <v>2659</v>
      </c>
      <c r="DK240" s="178" t="s">
        <v>37</v>
      </c>
      <c r="DL240" s="178" t="s">
        <v>37</v>
      </c>
      <c r="DM240" s="178" t="s">
        <v>2663</v>
      </c>
      <c r="DN240" s="362" t="s">
        <v>3999</v>
      </c>
      <c r="DO240" s="362" t="s">
        <v>4002</v>
      </c>
      <c r="DP240" s="362"/>
      <c r="DQ240" s="362" t="s">
        <v>4068</v>
      </c>
      <c r="DR240" s="362"/>
      <c r="DS240" s="362" t="s">
        <v>2633</v>
      </c>
      <c r="DT240" s="362" t="s">
        <v>4073</v>
      </c>
      <c r="DU240" s="178" t="s">
        <v>2634</v>
      </c>
      <c r="DV240" s="178" t="s">
        <v>2633</v>
      </c>
      <c r="DW240" s="178" t="s">
        <v>5313</v>
      </c>
      <c r="DX240" s="347" t="s">
        <v>1062</v>
      </c>
      <c r="DY240" s="348" t="s">
        <v>5312</v>
      </c>
      <c r="DZ240" s="347" t="s">
        <v>926</v>
      </c>
      <c r="EA240" s="343">
        <v>3</v>
      </c>
      <c r="EB240" s="384" t="s">
        <v>3874</v>
      </c>
      <c r="EC240" s="347"/>
      <c r="ED240" s="350" t="s">
        <v>5314</v>
      </c>
      <c r="EE240" s="350"/>
      <c r="EF240" s="351"/>
      <c r="EG240" s="351"/>
      <c r="EH240" s="351"/>
      <c r="EI240" s="351"/>
      <c r="EJ240" s="351"/>
      <c r="EK240" s="351"/>
      <c r="EL240" s="351"/>
      <c r="EM240" s="351"/>
      <c r="EN240" s="351"/>
      <c r="EO240" s="351"/>
      <c r="EP240" s="351"/>
      <c r="EQ240" s="351"/>
      <c r="ER240" s="351"/>
      <c r="ES240" s="351"/>
      <c r="ET240" s="351"/>
      <c r="EU240" s="351"/>
      <c r="EV240" s="351"/>
      <c r="EW240" s="351"/>
      <c r="EX240" s="351"/>
      <c r="EY240" s="351"/>
      <c r="EZ240" s="351"/>
      <c r="FA240" s="351"/>
      <c r="FB240" s="351"/>
      <c r="FC240" s="351"/>
      <c r="FD240" s="351"/>
      <c r="FE240" s="351"/>
      <c r="FF240" s="351"/>
      <c r="FG240" s="351"/>
      <c r="FH240" s="351"/>
      <c r="FI240" s="351"/>
      <c r="FJ240" s="351"/>
      <c r="FK240" s="351"/>
      <c r="FL240" s="351"/>
      <c r="FM240" s="351"/>
      <c r="FN240" s="351"/>
      <c r="FO240" s="351"/>
      <c r="FP240" s="351"/>
      <c r="FQ240" s="351"/>
      <c r="FR240" s="351"/>
      <c r="FS240" s="351"/>
      <c r="FT240" s="351"/>
      <c r="FU240" s="351"/>
      <c r="FV240" s="351"/>
      <c r="FW240" s="351"/>
      <c r="FX240" s="351"/>
    </row>
    <row r="241" spans="1:180" s="352" customFormat="1" ht="15.75" hidden="1" customHeight="1" x14ac:dyDescent="0.25">
      <c r="A241" s="189">
        <v>239</v>
      </c>
      <c r="B241" s="2062"/>
      <c r="C241" s="362" t="s">
        <v>8014</v>
      </c>
      <c r="D241" s="362" t="s">
        <v>23</v>
      </c>
      <c r="E241" s="362" t="s">
        <v>4114</v>
      </c>
      <c r="F241" s="362">
        <v>437412</v>
      </c>
      <c r="G241" s="362">
        <v>38</v>
      </c>
      <c r="H241" s="362" t="s">
        <v>2633</v>
      </c>
      <c r="I241" s="362" t="s">
        <v>2633</v>
      </c>
      <c r="J241" s="362" t="s">
        <v>2634</v>
      </c>
      <c r="K241" s="362">
        <v>505250010</v>
      </c>
      <c r="L241" s="362">
        <v>89.3</v>
      </c>
      <c r="M241" s="362">
        <v>151</v>
      </c>
      <c r="N241" s="178">
        <f t="shared" si="56"/>
        <v>39.164948905749746</v>
      </c>
      <c r="O241" s="363">
        <v>1</v>
      </c>
      <c r="P241" s="178">
        <f t="shared" si="44"/>
        <v>57.002499999999998</v>
      </c>
      <c r="Q241" s="178">
        <f t="shared" si="45"/>
        <v>32.297499999999999</v>
      </c>
      <c r="R241" s="362"/>
      <c r="S241" s="364">
        <v>40741</v>
      </c>
      <c r="T241" s="362" t="s">
        <v>253</v>
      </c>
      <c r="U241" s="362" t="s">
        <v>2490</v>
      </c>
      <c r="V241" s="362" t="s">
        <v>668</v>
      </c>
      <c r="W241" s="362" t="s">
        <v>2911</v>
      </c>
      <c r="X241" s="362" t="s">
        <v>2634</v>
      </c>
      <c r="Y241" s="362"/>
      <c r="Z241" s="362" t="s">
        <v>2634</v>
      </c>
      <c r="AA241" s="362"/>
      <c r="AB241" s="362" t="s">
        <v>2633</v>
      </c>
      <c r="AC241" s="362" t="s">
        <v>2635</v>
      </c>
      <c r="AD241" s="362" t="s">
        <v>2634</v>
      </c>
      <c r="AE241" s="362"/>
      <c r="AF241" s="362" t="s">
        <v>2634</v>
      </c>
      <c r="AG241" s="362"/>
      <c r="AH241" s="362" t="s">
        <v>2634</v>
      </c>
      <c r="AI241" s="362"/>
      <c r="AJ241" s="362" t="s">
        <v>2634</v>
      </c>
      <c r="AK241" s="362"/>
      <c r="AL241" s="362" t="s">
        <v>2634</v>
      </c>
      <c r="AM241" s="362"/>
      <c r="AN241" s="362" t="s">
        <v>2634</v>
      </c>
      <c r="AO241" s="362"/>
      <c r="AP241" s="362"/>
      <c r="AQ241" s="362" t="s">
        <v>2637</v>
      </c>
      <c r="AR241" s="362"/>
      <c r="AS241" s="362"/>
      <c r="AT241" s="362"/>
      <c r="AU241" s="362"/>
      <c r="AV241" s="362"/>
      <c r="AW241" s="362" t="s">
        <v>2634</v>
      </c>
      <c r="AX241" s="362"/>
      <c r="AY241" s="362" t="s">
        <v>2634</v>
      </c>
      <c r="AZ241" s="362"/>
      <c r="BA241" s="362" t="s">
        <v>3970</v>
      </c>
      <c r="BB241" s="362" t="s">
        <v>3970</v>
      </c>
      <c r="BC241" s="362" t="s">
        <v>2634</v>
      </c>
      <c r="BD241" s="362"/>
      <c r="BE241" s="362" t="s">
        <v>2634</v>
      </c>
      <c r="BF241" s="362" t="s">
        <v>2634</v>
      </c>
      <c r="BG241" s="362" t="s">
        <v>2634</v>
      </c>
      <c r="BH241" s="362"/>
      <c r="BI241" s="362"/>
      <c r="BJ241" s="362"/>
      <c r="BK241" s="362" t="s">
        <v>1063</v>
      </c>
      <c r="BL241" s="362">
        <v>83</v>
      </c>
      <c r="BM241" s="178">
        <f t="shared" si="46"/>
        <v>19.50615372706865</v>
      </c>
      <c r="BN241" s="362" t="s">
        <v>1064</v>
      </c>
      <c r="BO241" s="362">
        <v>77</v>
      </c>
      <c r="BP241" s="178">
        <f t="shared" si="47"/>
        <v>38.08344299094356</v>
      </c>
      <c r="BQ241" s="362" t="s">
        <v>1065</v>
      </c>
      <c r="BR241" s="362">
        <v>69.5</v>
      </c>
      <c r="BS241" s="178">
        <f t="shared" si="48"/>
        <v>61.305054570787206</v>
      </c>
      <c r="BT241" s="362"/>
      <c r="BU241" s="362"/>
      <c r="BV241" s="178">
        <f t="shared" si="49"/>
        <v>276.49198854400498</v>
      </c>
      <c r="BW241" s="362" t="s">
        <v>2848</v>
      </c>
      <c r="BX241" s="362">
        <v>58</v>
      </c>
      <c r="BY241" s="178">
        <f t="shared" si="54"/>
        <v>96.911525659880795</v>
      </c>
      <c r="BZ241" s="362"/>
      <c r="CA241" s="362"/>
      <c r="CB241" s="341">
        <f t="shared" si="50"/>
        <v>276.49198854400498</v>
      </c>
      <c r="CC241" s="362" t="s">
        <v>7247</v>
      </c>
      <c r="CD241" s="362">
        <v>60</v>
      </c>
      <c r="CE241" s="341">
        <f t="shared" si="51"/>
        <v>90.719095905255813</v>
      </c>
      <c r="CF241" s="362"/>
      <c r="CG241" s="362"/>
      <c r="CH241" s="341">
        <f t="shared" si="52"/>
        <v>276.49198854400498</v>
      </c>
      <c r="CI241" s="362"/>
      <c r="CJ241" s="362"/>
      <c r="CK241" s="341">
        <f t="shared" si="53"/>
        <v>276.49198854400498</v>
      </c>
      <c r="CL241" s="342">
        <v>60</v>
      </c>
      <c r="CM241" s="178">
        <f t="shared" si="43"/>
        <v>90.719095905255813</v>
      </c>
      <c r="CN241" s="343">
        <v>95</v>
      </c>
      <c r="CO241" s="362"/>
      <c r="CP241" s="362"/>
      <c r="CQ241" s="344">
        <v>3</v>
      </c>
      <c r="CR241" s="344">
        <v>1</v>
      </c>
      <c r="CS241" s="178">
        <v>0.5</v>
      </c>
      <c r="CT241" s="345">
        <v>0.25</v>
      </c>
      <c r="CU241" s="345">
        <v>0</v>
      </c>
      <c r="CV241" s="345">
        <v>0.25</v>
      </c>
      <c r="CW241" s="345">
        <v>0.25</v>
      </c>
      <c r="CX241" s="346">
        <f t="shared" si="55"/>
        <v>5.25</v>
      </c>
      <c r="CY241" s="346" t="s">
        <v>2838</v>
      </c>
      <c r="CZ241" s="346" t="s">
        <v>2634</v>
      </c>
      <c r="DA241" s="346"/>
      <c r="DB241" s="178" t="s">
        <v>2643</v>
      </c>
      <c r="DC241" s="178" t="s">
        <v>2648</v>
      </c>
      <c r="DD241" s="178" t="s">
        <v>2648</v>
      </c>
      <c r="DE241" s="178" t="s">
        <v>2651</v>
      </c>
      <c r="DF241" s="178" t="s">
        <v>32</v>
      </c>
      <c r="DG241" s="178" t="s">
        <v>2653</v>
      </c>
      <c r="DH241" s="178" t="s">
        <v>2653</v>
      </c>
      <c r="DI241" s="178" t="s">
        <v>2657</v>
      </c>
      <c r="DJ241" s="178" t="s">
        <v>37</v>
      </c>
      <c r="DK241" s="178" t="s">
        <v>2659</v>
      </c>
      <c r="DL241" s="178" t="s">
        <v>37</v>
      </c>
      <c r="DM241" s="178" t="s">
        <v>2663</v>
      </c>
      <c r="DN241" s="362" t="s">
        <v>4001</v>
      </c>
      <c r="DO241" s="362" t="s">
        <v>4002</v>
      </c>
      <c r="DP241" s="362"/>
      <c r="DQ241" s="362" t="s">
        <v>4069</v>
      </c>
      <c r="DR241" s="362"/>
      <c r="DS241" s="362" t="s">
        <v>2634</v>
      </c>
      <c r="DT241" s="362"/>
      <c r="DU241" s="178" t="s">
        <v>2634</v>
      </c>
      <c r="DV241" s="178" t="s">
        <v>2633</v>
      </c>
      <c r="DW241" s="178" t="s">
        <v>7248</v>
      </c>
      <c r="DX241" s="347" t="s">
        <v>94</v>
      </c>
      <c r="DY241" s="348" t="s">
        <v>476</v>
      </c>
      <c r="DZ241" s="347" t="s">
        <v>926</v>
      </c>
      <c r="EA241" s="343">
        <v>3</v>
      </c>
      <c r="EB241" s="349" t="s">
        <v>1066</v>
      </c>
      <c r="EC241" s="347"/>
      <c r="ED241" s="350"/>
      <c r="EE241" s="350"/>
      <c r="EF241" s="351"/>
      <c r="EG241" s="351"/>
      <c r="EH241" s="351"/>
      <c r="EI241" s="351"/>
      <c r="EJ241" s="351"/>
      <c r="EK241" s="351"/>
      <c r="EL241" s="351"/>
      <c r="EM241" s="351"/>
      <c r="EN241" s="351"/>
      <c r="EO241" s="351"/>
      <c r="EP241" s="351"/>
      <c r="EQ241" s="351"/>
      <c r="ER241" s="351"/>
      <c r="ES241" s="351"/>
      <c r="ET241" s="351"/>
      <c r="EU241" s="351"/>
      <c r="EV241" s="351"/>
      <c r="EW241" s="351"/>
      <c r="EX241" s="351"/>
      <c r="EY241" s="351"/>
      <c r="EZ241" s="351"/>
      <c r="FA241" s="351"/>
      <c r="FB241" s="351"/>
      <c r="FC241" s="351"/>
      <c r="FD241" s="351"/>
      <c r="FE241" s="351"/>
      <c r="FF241" s="351"/>
      <c r="FG241" s="351"/>
      <c r="FH241" s="351"/>
      <c r="FI241" s="351"/>
      <c r="FJ241" s="351"/>
      <c r="FK241" s="351"/>
      <c r="FL241" s="351"/>
      <c r="FM241" s="351"/>
      <c r="FN241" s="351"/>
      <c r="FO241" s="351"/>
      <c r="FP241" s="351"/>
      <c r="FQ241" s="351"/>
      <c r="FR241" s="351"/>
      <c r="FS241" s="351"/>
      <c r="FT241" s="351"/>
      <c r="FU241" s="351"/>
      <c r="FV241" s="351"/>
      <c r="FW241" s="351"/>
      <c r="FX241" s="351"/>
    </row>
    <row r="242" spans="1:180" s="352" customFormat="1" ht="15.75" hidden="1" customHeight="1" x14ac:dyDescent="0.25">
      <c r="A242" s="22">
        <v>240</v>
      </c>
      <c r="B242" s="2062"/>
      <c r="C242" s="362" t="s">
        <v>8015</v>
      </c>
      <c r="D242" s="362" t="s">
        <v>23</v>
      </c>
      <c r="E242" s="362" t="s">
        <v>4126</v>
      </c>
      <c r="F242" s="362">
        <v>437671</v>
      </c>
      <c r="G242" s="362">
        <v>33</v>
      </c>
      <c r="H242" s="362" t="s">
        <v>2633</v>
      </c>
      <c r="I242" s="362" t="s">
        <v>3984</v>
      </c>
      <c r="J242" s="362" t="s">
        <v>2634</v>
      </c>
      <c r="K242" s="362">
        <v>535362888</v>
      </c>
      <c r="L242" s="362">
        <v>99.3</v>
      </c>
      <c r="M242" s="362">
        <v>161</v>
      </c>
      <c r="N242" s="178">
        <f t="shared" si="56"/>
        <v>38.308707225801477</v>
      </c>
      <c r="O242" s="363">
        <v>1</v>
      </c>
      <c r="P242" s="178">
        <f t="shared" si="44"/>
        <v>64.802500000000009</v>
      </c>
      <c r="Q242" s="178">
        <f t="shared" si="45"/>
        <v>34.497499999999988</v>
      </c>
      <c r="R242" s="362"/>
      <c r="S242" s="364">
        <v>40742</v>
      </c>
      <c r="T242" s="362" t="s">
        <v>253</v>
      </c>
      <c r="U242" s="362" t="s">
        <v>2490</v>
      </c>
      <c r="V242" s="362" t="s">
        <v>1067</v>
      </c>
      <c r="W242" s="362" t="s">
        <v>3789</v>
      </c>
      <c r="X242" s="362"/>
      <c r="Y242" s="362"/>
      <c r="Z242" s="362"/>
      <c r="AA242" s="362"/>
      <c r="AB242" s="362"/>
      <c r="AC242" s="362"/>
      <c r="AD242" s="362"/>
      <c r="AE242" s="362"/>
      <c r="AF242" s="362"/>
      <c r="AG242" s="362"/>
      <c r="AH242" s="362"/>
      <c r="AI242" s="362"/>
      <c r="AJ242" s="362"/>
      <c r="AK242" s="362"/>
      <c r="AL242" s="362"/>
      <c r="AM242" s="362"/>
      <c r="AN242" s="362" t="s">
        <v>2633</v>
      </c>
      <c r="AO242" s="362" t="s">
        <v>4075</v>
      </c>
      <c r="AP242" s="362" t="s">
        <v>4078</v>
      </c>
      <c r="AQ242" s="362" t="s">
        <v>2635</v>
      </c>
      <c r="AR242" s="362"/>
      <c r="AS242" s="362"/>
      <c r="AT242" s="362" t="s">
        <v>2633</v>
      </c>
      <c r="AU242" s="362" t="s">
        <v>2635</v>
      </c>
      <c r="AV242" s="362"/>
      <c r="AW242" s="362"/>
      <c r="AX242" s="362"/>
      <c r="AY242" s="362"/>
      <c r="AZ242" s="362"/>
      <c r="BA242" s="362" t="s">
        <v>3971</v>
      </c>
      <c r="BB242" s="362" t="s">
        <v>3970</v>
      </c>
      <c r="BC242" s="362"/>
      <c r="BD242" s="362"/>
      <c r="BE242" s="362" t="s">
        <v>2634</v>
      </c>
      <c r="BF242" s="362" t="s">
        <v>2634</v>
      </c>
      <c r="BG242" s="362"/>
      <c r="BH242" s="362"/>
      <c r="BI242" s="362"/>
      <c r="BJ242" s="362"/>
      <c r="BK242" s="362" t="s">
        <v>1068</v>
      </c>
      <c r="BL242" s="362">
        <v>92.9</v>
      </c>
      <c r="BM242" s="178">
        <f t="shared" si="46"/>
        <v>18.552068990506541</v>
      </c>
      <c r="BN242" s="362" t="s">
        <v>1069</v>
      </c>
      <c r="BO242" s="362">
        <v>81</v>
      </c>
      <c r="BP242" s="178">
        <f t="shared" si="47"/>
        <v>53.047322269729705</v>
      </c>
      <c r="BQ242" s="362"/>
      <c r="BR242" s="362"/>
      <c r="BS242" s="178">
        <f t="shared" si="48"/>
        <v>287.84694543082844</v>
      </c>
      <c r="BT242" s="362"/>
      <c r="BU242" s="362"/>
      <c r="BV242" s="178">
        <f t="shared" si="49"/>
        <v>287.84694543082844</v>
      </c>
      <c r="BW242" s="362" t="s">
        <v>1070</v>
      </c>
      <c r="BX242" s="362">
        <v>60</v>
      </c>
      <c r="BY242" s="178">
        <f t="shared" si="54"/>
        <v>113.92129864482936</v>
      </c>
      <c r="BZ242" s="362" t="s">
        <v>3790</v>
      </c>
      <c r="CA242" s="362">
        <v>63</v>
      </c>
      <c r="CB242" s="341">
        <f t="shared" si="50"/>
        <v>105.22501630552941</v>
      </c>
      <c r="CC242" s="362" t="s">
        <v>5315</v>
      </c>
      <c r="CD242" s="362">
        <v>54</v>
      </c>
      <c r="CE242" s="341">
        <f t="shared" si="51"/>
        <v>131.31386332342927</v>
      </c>
      <c r="CF242" s="362"/>
      <c r="CG242" s="362"/>
      <c r="CH242" s="341">
        <f t="shared" si="52"/>
        <v>287.84694543082844</v>
      </c>
      <c r="CI242" s="362"/>
      <c r="CJ242" s="362"/>
      <c r="CK242" s="341">
        <f t="shared" si="53"/>
        <v>287.84694543082844</v>
      </c>
      <c r="CL242" s="342">
        <v>54</v>
      </c>
      <c r="CM242" s="178">
        <f t="shared" si="43"/>
        <v>131.31386332342927</v>
      </c>
      <c r="CN242" s="343">
        <v>80</v>
      </c>
      <c r="CO242" s="362"/>
      <c r="CP242" s="362"/>
      <c r="CQ242" s="344">
        <v>3</v>
      </c>
      <c r="CR242" s="344">
        <v>2</v>
      </c>
      <c r="CS242" s="178">
        <v>1</v>
      </c>
      <c r="CT242" s="345">
        <v>-0.25</v>
      </c>
      <c r="CU242" s="345">
        <v>0.5</v>
      </c>
      <c r="CV242" s="345">
        <v>-0.25</v>
      </c>
      <c r="CW242" s="345">
        <v>0</v>
      </c>
      <c r="CX242" s="346">
        <f t="shared" si="55"/>
        <v>6</v>
      </c>
      <c r="CY242" s="346" t="s">
        <v>2838</v>
      </c>
      <c r="CZ242" s="346" t="s">
        <v>2634</v>
      </c>
      <c r="DA242" s="346"/>
      <c r="DB242" s="178" t="s">
        <v>2645</v>
      </c>
      <c r="DC242" s="178" t="s">
        <v>2648</v>
      </c>
      <c r="DD242" s="178" t="s">
        <v>2646</v>
      </c>
      <c r="DE242" s="178" t="s">
        <v>2651</v>
      </c>
      <c r="DF242" s="178" t="s">
        <v>32</v>
      </c>
      <c r="DG242" s="178" t="s">
        <v>2653</v>
      </c>
      <c r="DH242" s="178" t="s">
        <v>32</v>
      </c>
      <c r="DI242" s="178" t="s">
        <v>2657</v>
      </c>
      <c r="DJ242" s="178" t="s">
        <v>2659</v>
      </c>
      <c r="DK242" s="178" t="s">
        <v>37</v>
      </c>
      <c r="DL242" s="178" t="s">
        <v>2659</v>
      </c>
      <c r="DM242" s="178" t="s">
        <v>2663</v>
      </c>
      <c r="DN242" s="362" t="s">
        <v>4001</v>
      </c>
      <c r="DO242" s="362" t="s">
        <v>5012</v>
      </c>
      <c r="DP242" s="362" t="s">
        <v>4064</v>
      </c>
      <c r="DQ242" s="362" t="s">
        <v>4068</v>
      </c>
      <c r="DR242" s="362"/>
      <c r="DS242" s="362" t="s">
        <v>2633</v>
      </c>
      <c r="DT242" s="362" t="s">
        <v>4073</v>
      </c>
      <c r="DU242" s="178" t="s">
        <v>2634</v>
      </c>
      <c r="DV242" s="178" t="s">
        <v>2633</v>
      </c>
      <c r="DW242" s="178"/>
      <c r="DX242" s="347" t="s">
        <v>94</v>
      </c>
      <c r="DY242" s="348" t="s">
        <v>126</v>
      </c>
      <c r="DZ242" s="347" t="s">
        <v>101</v>
      </c>
      <c r="EA242" s="343">
        <v>3</v>
      </c>
      <c r="EB242" s="408" t="s">
        <v>5316</v>
      </c>
      <c r="EC242" s="347"/>
      <c r="ED242" s="350" t="s">
        <v>5317</v>
      </c>
      <c r="EE242" s="350"/>
      <c r="EF242" s="351"/>
      <c r="EG242" s="351"/>
      <c r="EH242" s="351"/>
      <c r="EI242" s="351"/>
      <c r="EJ242" s="351"/>
      <c r="EK242" s="351"/>
      <c r="EL242" s="351"/>
      <c r="EM242" s="351"/>
      <c r="EN242" s="351"/>
      <c r="EO242" s="351"/>
      <c r="EP242" s="351"/>
      <c r="EQ242" s="351"/>
      <c r="ER242" s="351"/>
      <c r="ES242" s="351"/>
      <c r="ET242" s="351"/>
      <c r="EU242" s="351"/>
      <c r="EV242" s="351"/>
      <c r="EW242" s="351"/>
      <c r="EX242" s="351"/>
      <c r="EY242" s="351"/>
      <c r="EZ242" s="351"/>
      <c r="FA242" s="351"/>
      <c r="FB242" s="351"/>
      <c r="FC242" s="351"/>
      <c r="FD242" s="351"/>
      <c r="FE242" s="351"/>
      <c r="FF242" s="351"/>
      <c r="FG242" s="351"/>
      <c r="FH242" s="351"/>
      <c r="FI242" s="351"/>
      <c r="FJ242" s="351"/>
      <c r="FK242" s="351"/>
      <c r="FL242" s="351"/>
      <c r="FM242" s="351"/>
      <c r="FN242" s="351"/>
      <c r="FO242" s="351"/>
      <c r="FP242" s="351"/>
      <c r="FQ242" s="351"/>
      <c r="FR242" s="351"/>
      <c r="FS242" s="351"/>
      <c r="FT242" s="351"/>
      <c r="FU242" s="351"/>
      <c r="FV242" s="351"/>
      <c r="FW242" s="351"/>
      <c r="FX242" s="351"/>
    </row>
    <row r="243" spans="1:180" s="352" customFormat="1" ht="15.75" hidden="1" customHeight="1" x14ac:dyDescent="0.25">
      <c r="A243" s="875">
        <v>241</v>
      </c>
      <c r="B243" s="2062"/>
      <c r="C243" s="362" t="s">
        <v>8016</v>
      </c>
      <c r="D243" s="362" t="s">
        <v>23</v>
      </c>
      <c r="E243" s="362" t="s">
        <v>4161</v>
      </c>
      <c r="F243" s="362">
        <v>437651</v>
      </c>
      <c r="G243" s="362">
        <v>34</v>
      </c>
      <c r="H243" s="362" t="s">
        <v>2634</v>
      </c>
      <c r="I243" s="362" t="s">
        <v>2634</v>
      </c>
      <c r="J243" s="362" t="s">
        <v>2634</v>
      </c>
      <c r="K243" s="362">
        <v>555413349</v>
      </c>
      <c r="L243" s="362">
        <v>108.6</v>
      </c>
      <c r="M243" s="362">
        <v>149</v>
      </c>
      <c r="N243" s="178">
        <f t="shared" si="56"/>
        <v>48.916715463267415</v>
      </c>
      <c r="O243" s="363">
        <v>2</v>
      </c>
      <c r="P243" s="178">
        <f t="shared" si="44"/>
        <v>55.502499999999998</v>
      </c>
      <c r="Q243" s="178">
        <f t="shared" si="45"/>
        <v>53.097499999999997</v>
      </c>
      <c r="R243" s="362"/>
      <c r="S243" s="364">
        <v>40743</v>
      </c>
      <c r="T243" s="362" t="s">
        <v>253</v>
      </c>
      <c r="U243" s="362" t="s">
        <v>2490</v>
      </c>
      <c r="V243" s="362" t="s">
        <v>1071</v>
      </c>
      <c r="W243" s="362" t="s">
        <v>2915</v>
      </c>
      <c r="X243" s="362" t="s">
        <v>2634</v>
      </c>
      <c r="Y243" s="362"/>
      <c r="Z243" s="362" t="s">
        <v>2634</v>
      </c>
      <c r="AA243" s="362"/>
      <c r="AB243" s="362" t="s">
        <v>2633</v>
      </c>
      <c r="AC243" s="362" t="s">
        <v>2636</v>
      </c>
      <c r="AD243" s="362" t="s">
        <v>2634</v>
      </c>
      <c r="AE243" s="362"/>
      <c r="AF243" s="362" t="s">
        <v>2634</v>
      </c>
      <c r="AG243" s="362"/>
      <c r="AH243" s="362" t="s">
        <v>2634</v>
      </c>
      <c r="AI243" s="362"/>
      <c r="AJ243" s="362" t="s">
        <v>2634</v>
      </c>
      <c r="AK243" s="362"/>
      <c r="AL243" s="362" t="s">
        <v>2634</v>
      </c>
      <c r="AM243" s="362"/>
      <c r="AN243" s="362" t="s">
        <v>2634</v>
      </c>
      <c r="AO243" s="362"/>
      <c r="AP243" s="362"/>
      <c r="AQ243" s="362" t="s">
        <v>2638</v>
      </c>
      <c r="AR243" s="362" t="s">
        <v>4076</v>
      </c>
      <c r="AS243" s="362" t="s">
        <v>4078</v>
      </c>
      <c r="AT243" s="362"/>
      <c r="AU243" s="362"/>
      <c r="AV243" s="362"/>
      <c r="AW243" s="362" t="s">
        <v>2634</v>
      </c>
      <c r="AX243" s="362"/>
      <c r="AY243" s="362" t="s">
        <v>2634</v>
      </c>
      <c r="AZ243" s="362"/>
      <c r="BA243" s="362" t="s">
        <v>3970</v>
      </c>
      <c r="BB243" s="362" t="s">
        <v>3970</v>
      </c>
      <c r="BC243" s="362" t="s">
        <v>2634</v>
      </c>
      <c r="BD243" s="362"/>
      <c r="BE243" s="362" t="s">
        <v>2634</v>
      </c>
      <c r="BF243" s="362" t="s">
        <v>2634</v>
      </c>
      <c r="BG243" s="362" t="s">
        <v>2634</v>
      </c>
      <c r="BH243" s="362"/>
      <c r="BI243" s="362"/>
      <c r="BJ243" s="362"/>
      <c r="BK243" s="362" t="s">
        <v>1072</v>
      </c>
      <c r="BL243" s="362">
        <v>100.7</v>
      </c>
      <c r="BM243" s="178">
        <f t="shared" si="46"/>
        <v>14.878289938320998</v>
      </c>
      <c r="BN243" s="362" t="s">
        <v>1073</v>
      </c>
      <c r="BO243" s="362">
        <v>85.7</v>
      </c>
      <c r="BP243" s="178">
        <f t="shared" si="47"/>
        <v>43.128207542727985</v>
      </c>
      <c r="BQ243" s="362" t="s">
        <v>1074</v>
      </c>
      <c r="BR243" s="362">
        <v>77.599999999999994</v>
      </c>
      <c r="BS243" s="178">
        <f t="shared" si="48"/>
        <v>58.383163049107779</v>
      </c>
      <c r="BT243" s="362" t="s">
        <v>1075</v>
      </c>
      <c r="BU243" s="362">
        <v>75.400000000000006</v>
      </c>
      <c r="BV243" s="178">
        <f t="shared" si="49"/>
        <v>62.526484297754116</v>
      </c>
      <c r="BW243" s="362">
        <v>69</v>
      </c>
      <c r="BX243" s="362">
        <v>69</v>
      </c>
      <c r="BY243" s="178">
        <f t="shared" si="54"/>
        <v>74.579782475634431</v>
      </c>
      <c r="BZ243" s="362" t="s">
        <v>2916</v>
      </c>
      <c r="CA243" s="362">
        <v>65</v>
      </c>
      <c r="CB243" s="341">
        <f t="shared" si="50"/>
        <v>82.113093836809639</v>
      </c>
      <c r="CC243" s="362" t="s">
        <v>5318</v>
      </c>
      <c r="CD243" s="362">
        <v>67</v>
      </c>
      <c r="CE243" s="341">
        <f t="shared" si="51"/>
        <v>78.346438156222035</v>
      </c>
      <c r="CF243" s="362" t="s">
        <v>9157</v>
      </c>
      <c r="CG243" s="362">
        <v>73</v>
      </c>
      <c r="CH243" s="341">
        <f t="shared" si="52"/>
        <v>67.046471114459237</v>
      </c>
      <c r="CI243" s="362" t="s">
        <v>11248</v>
      </c>
      <c r="CJ243" s="362">
        <v>76.7</v>
      </c>
      <c r="CK243" s="341">
        <f t="shared" si="53"/>
        <v>60.078158105372182</v>
      </c>
      <c r="CL243" s="342">
        <v>76.7</v>
      </c>
      <c r="CM243" s="178">
        <f t="shared" si="43"/>
        <v>60.078158105372182</v>
      </c>
      <c r="CN243" s="343">
        <v>95</v>
      </c>
      <c r="CO243" s="362"/>
      <c r="CP243" s="362"/>
      <c r="CQ243" s="344">
        <v>3</v>
      </c>
      <c r="CR243" s="344">
        <v>1</v>
      </c>
      <c r="CS243" s="178">
        <v>1</v>
      </c>
      <c r="CT243" s="345">
        <v>0.25</v>
      </c>
      <c r="CU243" s="345">
        <v>0.5</v>
      </c>
      <c r="CV243" s="345">
        <v>0.25</v>
      </c>
      <c r="CW243" s="345"/>
      <c r="CX243" s="346">
        <f t="shared" si="55"/>
        <v>6</v>
      </c>
      <c r="CY243" s="346" t="s">
        <v>2838</v>
      </c>
      <c r="CZ243" s="346" t="s">
        <v>2633</v>
      </c>
      <c r="DA243" s="346" t="s">
        <v>3975</v>
      </c>
      <c r="DB243" s="178" t="s">
        <v>2645</v>
      </c>
      <c r="DC243" s="178" t="s">
        <v>2646</v>
      </c>
      <c r="DD243" s="178" t="s">
        <v>2646</v>
      </c>
      <c r="DE243" s="178" t="s">
        <v>2649</v>
      </c>
      <c r="DF243" s="178" t="s">
        <v>2652</v>
      </c>
      <c r="DG243" s="178" t="s">
        <v>5009</v>
      </c>
      <c r="DH243" s="178" t="s">
        <v>2653</v>
      </c>
      <c r="DI243" s="178" t="s">
        <v>2658</v>
      </c>
      <c r="DJ243" s="178" t="s">
        <v>37</v>
      </c>
      <c r="DK243" s="178" t="s">
        <v>2659</v>
      </c>
      <c r="DL243" s="178" t="s">
        <v>37</v>
      </c>
      <c r="DM243" s="178" t="s">
        <v>2663</v>
      </c>
      <c r="DN243" s="362" t="s">
        <v>4001</v>
      </c>
      <c r="DO243" s="362" t="s">
        <v>4002</v>
      </c>
      <c r="DP243" s="362"/>
      <c r="DQ243" s="362" t="s">
        <v>4068</v>
      </c>
      <c r="DR243" s="362"/>
      <c r="DS243" s="362" t="s">
        <v>2633</v>
      </c>
      <c r="DT243" s="362" t="s">
        <v>4073</v>
      </c>
      <c r="DU243" s="178" t="s">
        <v>2634</v>
      </c>
      <c r="DV243" s="178" t="s">
        <v>2633</v>
      </c>
      <c r="DW243" s="178" t="s">
        <v>7482</v>
      </c>
      <c r="DX243" s="347" t="s">
        <v>700</v>
      </c>
      <c r="DY243" s="348" t="s">
        <v>5319</v>
      </c>
      <c r="DZ243" s="347" t="s">
        <v>926</v>
      </c>
      <c r="EA243" s="343">
        <v>3</v>
      </c>
      <c r="EB243" s="349" t="s">
        <v>1077</v>
      </c>
      <c r="EC243" s="347"/>
      <c r="ED243" s="350" t="s">
        <v>5320</v>
      </c>
      <c r="EE243" s="350"/>
      <c r="EF243" s="351"/>
      <c r="EG243" s="351"/>
      <c r="EH243" s="351"/>
      <c r="EI243" s="351"/>
      <c r="EJ243" s="351"/>
      <c r="EK243" s="351"/>
      <c r="EL243" s="351"/>
      <c r="EM243" s="351"/>
      <c r="EN243" s="351"/>
      <c r="EO243" s="351"/>
      <c r="EP243" s="351"/>
      <c r="EQ243" s="351"/>
      <c r="ER243" s="351"/>
      <c r="ES243" s="351"/>
      <c r="ET243" s="351"/>
      <c r="EU243" s="351"/>
      <c r="EV243" s="351"/>
      <c r="EW243" s="351"/>
      <c r="EX243" s="351"/>
      <c r="EY243" s="351"/>
      <c r="EZ243" s="351"/>
      <c r="FA243" s="351"/>
      <c r="FB243" s="351"/>
      <c r="FC243" s="351"/>
      <c r="FD243" s="351"/>
      <c r="FE243" s="351"/>
      <c r="FF243" s="351"/>
      <c r="FG243" s="351"/>
      <c r="FH243" s="351"/>
      <c r="FI243" s="351"/>
      <c r="FJ243" s="351"/>
      <c r="FK243" s="351"/>
      <c r="FL243" s="351"/>
      <c r="FM243" s="351"/>
      <c r="FN243" s="351"/>
      <c r="FO243" s="351"/>
      <c r="FP243" s="351"/>
      <c r="FQ243" s="351"/>
      <c r="FR243" s="351"/>
      <c r="FS243" s="351"/>
      <c r="FT243" s="351"/>
      <c r="FU243" s="351"/>
      <c r="FV243" s="351"/>
      <c r="FW243" s="351"/>
      <c r="FX243" s="351"/>
    </row>
    <row r="244" spans="1:180" s="352" customFormat="1" ht="15.75" hidden="1" customHeight="1" x14ac:dyDescent="0.25">
      <c r="A244" s="22">
        <v>242</v>
      </c>
      <c r="B244" s="2062"/>
      <c r="C244" s="362" t="s">
        <v>8017</v>
      </c>
      <c r="D244" s="362" t="s">
        <v>23</v>
      </c>
      <c r="E244" s="362" t="s">
        <v>4114</v>
      </c>
      <c r="F244" s="362">
        <v>437665</v>
      </c>
      <c r="G244" s="362">
        <v>22</v>
      </c>
      <c r="H244" s="362"/>
      <c r="I244" s="362"/>
      <c r="J244" s="362"/>
      <c r="K244" s="362">
        <v>554426661</v>
      </c>
      <c r="L244" s="362">
        <v>85.6</v>
      </c>
      <c r="M244" s="362">
        <v>152</v>
      </c>
      <c r="N244" s="355">
        <f t="shared" si="56"/>
        <v>37.04986149584488</v>
      </c>
      <c r="O244" s="395">
        <v>1</v>
      </c>
      <c r="P244" s="357">
        <f t="shared" si="44"/>
        <v>57.76</v>
      </c>
      <c r="Q244" s="357">
        <f t="shared" si="45"/>
        <v>27.839999999999996</v>
      </c>
      <c r="R244" s="386"/>
      <c r="S244" s="364">
        <v>40743</v>
      </c>
      <c r="T244" s="362" t="s">
        <v>313</v>
      </c>
      <c r="U244" s="362">
        <v>2</v>
      </c>
      <c r="V244" s="362" t="s">
        <v>1078</v>
      </c>
      <c r="W244" s="362" t="s">
        <v>3791</v>
      </c>
      <c r="X244" s="362"/>
      <c r="Y244" s="362"/>
      <c r="Z244" s="362"/>
      <c r="AA244" s="362"/>
      <c r="AB244" s="362"/>
      <c r="AC244" s="362"/>
      <c r="AD244" s="362"/>
      <c r="AE244" s="362"/>
      <c r="AF244" s="362"/>
      <c r="AG244" s="362"/>
      <c r="AH244" s="362"/>
      <c r="AI244" s="362"/>
      <c r="AJ244" s="362"/>
      <c r="AK244" s="362"/>
      <c r="AL244" s="362"/>
      <c r="AM244" s="362"/>
      <c r="AN244" s="362"/>
      <c r="AO244" s="362"/>
      <c r="AP244" s="362"/>
      <c r="AQ244" s="362"/>
      <c r="AR244" s="362"/>
      <c r="AS244" s="362"/>
      <c r="AT244" s="362"/>
      <c r="AU244" s="362"/>
      <c r="AV244" s="362"/>
      <c r="AW244" s="362"/>
      <c r="AX244" s="362"/>
      <c r="AY244" s="362"/>
      <c r="AZ244" s="362"/>
      <c r="BA244" s="362"/>
      <c r="BB244" s="362"/>
      <c r="BC244" s="362"/>
      <c r="BD244" s="362"/>
      <c r="BE244" s="362"/>
      <c r="BF244" s="362"/>
      <c r="BG244" s="362"/>
      <c r="BH244" s="362"/>
      <c r="BI244" s="362"/>
      <c r="BJ244" s="362"/>
      <c r="BK244" s="362" t="s">
        <v>1079</v>
      </c>
      <c r="BL244" s="362">
        <v>79.099999999999994</v>
      </c>
      <c r="BM244" s="178">
        <f t="shared" si="46"/>
        <v>23.347701149425291</v>
      </c>
      <c r="BN244" s="362" t="s">
        <v>1080</v>
      </c>
      <c r="BO244" s="362">
        <v>76.8</v>
      </c>
      <c r="BP244" s="178">
        <f t="shared" si="47"/>
        <v>31.609195402298845</v>
      </c>
      <c r="BQ244" s="362" t="s">
        <v>3792</v>
      </c>
      <c r="BR244" s="362">
        <v>70</v>
      </c>
      <c r="BS244" s="178">
        <f t="shared" si="48"/>
        <v>56.034482758620676</v>
      </c>
      <c r="BT244" s="362" t="s">
        <v>2776</v>
      </c>
      <c r="BU244" s="362">
        <v>65</v>
      </c>
      <c r="BV244" s="178">
        <f t="shared" si="49"/>
        <v>73.994252873563198</v>
      </c>
      <c r="BW244" s="362" t="s">
        <v>3793</v>
      </c>
      <c r="BX244" s="362">
        <v>61</v>
      </c>
      <c r="BY244" s="178">
        <f t="shared" si="54"/>
        <v>88.362068965517238</v>
      </c>
      <c r="BZ244" s="362"/>
      <c r="CA244" s="362"/>
      <c r="CB244" s="341">
        <f t="shared" si="50"/>
        <v>307.47126436781616</v>
      </c>
      <c r="CC244" s="362"/>
      <c r="CD244" s="362"/>
      <c r="CE244" s="341">
        <f t="shared" si="51"/>
        <v>307.47126436781616</v>
      </c>
      <c r="CF244" s="362"/>
      <c r="CG244" s="362"/>
      <c r="CH244" s="341">
        <f t="shared" si="52"/>
        <v>307.47126436781616</v>
      </c>
      <c r="CI244" s="387"/>
      <c r="CJ244" s="387"/>
      <c r="CK244" s="341">
        <f t="shared" si="53"/>
        <v>307.47126436781616</v>
      </c>
      <c r="CL244" s="342">
        <v>61</v>
      </c>
      <c r="CM244" s="178">
        <f t="shared" si="43"/>
        <v>88.362068965517238</v>
      </c>
      <c r="CN244" s="343">
        <v>135</v>
      </c>
      <c r="CO244" s="362"/>
      <c r="CP244" s="362"/>
      <c r="CQ244" s="344">
        <v>3</v>
      </c>
      <c r="CR244" s="344">
        <v>0</v>
      </c>
      <c r="CS244" s="178">
        <v>1</v>
      </c>
      <c r="CT244" s="345">
        <v>-0.25</v>
      </c>
      <c r="CU244" s="345">
        <v>0.5</v>
      </c>
      <c r="CV244" s="345">
        <v>0.25</v>
      </c>
      <c r="CW244" s="345"/>
      <c r="CX244" s="346">
        <f t="shared" si="55"/>
        <v>4.5</v>
      </c>
      <c r="CY244" s="346" t="s">
        <v>2836</v>
      </c>
      <c r="CZ244" s="346"/>
      <c r="DA244" s="346"/>
      <c r="DB244" s="178" t="s">
        <v>2645</v>
      </c>
      <c r="DC244" s="178" t="s">
        <v>2646</v>
      </c>
      <c r="DD244" s="178" t="s">
        <v>2646</v>
      </c>
      <c r="DE244" s="178" t="s">
        <v>2649</v>
      </c>
      <c r="DF244" s="178" t="s">
        <v>2652</v>
      </c>
      <c r="DG244" s="178" t="s">
        <v>2653</v>
      </c>
      <c r="DH244" s="178" t="s">
        <v>32</v>
      </c>
      <c r="DI244" s="178" t="s">
        <v>2657</v>
      </c>
      <c r="DJ244" s="178" t="s">
        <v>37</v>
      </c>
      <c r="DK244" s="178" t="s">
        <v>37</v>
      </c>
      <c r="DL244" s="178" t="s">
        <v>2659</v>
      </c>
      <c r="DM244" s="178" t="s">
        <v>2662</v>
      </c>
      <c r="DN244" s="362"/>
      <c r="DO244" s="362"/>
      <c r="DP244" s="362"/>
      <c r="DQ244" s="362"/>
      <c r="DR244" s="362"/>
      <c r="DS244" s="362"/>
      <c r="DT244" s="362"/>
      <c r="DU244" s="178" t="s">
        <v>2634</v>
      </c>
      <c r="DV244" s="178" t="s">
        <v>2633</v>
      </c>
      <c r="DW244" s="178"/>
      <c r="DX244" s="347" t="s">
        <v>538</v>
      </c>
      <c r="DY244" s="348" t="s">
        <v>830</v>
      </c>
      <c r="DZ244" s="347" t="s">
        <v>1040</v>
      </c>
      <c r="EA244" s="343">
        <v>3</v>
      </c>
      <c r="EB244" s="349" t="s">
        <v>1082</v>
      </c>
      <c r="EC244" s="347"/>
      <c r="ED244" s="348"/>
      <c r="EE244" s="348"/>
      <c r="EF244" s="351"/>
      <c r="EG244" s="351"/>
      <c r="EH244" s="351"/>
      <c r="EI244" s="351"/>
      <c r="EJ244" s="351"/>
      <c r="EK244" s="351"/>
      <c r="EL244" s="351"/>
      <c r="EM244" s="351"/>
      <c r="EN244" s="351"/>
      <c r="EO244" s="351"/>
      <c r="EP244" s="351"/>
      <c r="EQ244" s="351"/>
      <c r="ER244" s="351"/>
      <c r="ES244" s="351"/>
      <c r="ET244" s="351"/>
      <c r="EU244" s="351"/>
      <c r="EV244" s="351"/>
      <c r="EW244" s="351"/>
      <c r="EX244" s="351"/>
      <c r="EY244" s="351"/>
      <c r="EZ244" s="351"/>
      <c r="FA244" s="351"/>
      <c r="FB244" s="351"/>
      <c r="FC244" s="351"/>
      <c r="FD244" s="351"/>
      <c r="FE244" s="351"/>
      <c r="FF244" s="351"/>
      <c r="FG244" s="351"/>
      <c r="FH244" s="351"/>
      <c r="FI244" s="351"/>
      <c r="FJ244" s="351"/>
      <c r="FK244" s="351"/>
      <c r="FL244" s="351"/>
      <c r="FM244" s="351"/>
      <c r="FN244" s="351"/>
      <c r="FO244" s="351"/>
      <c r="FP244" s="351"/>
      <c r="FQ244" s="351"/>
      <c r="FR244" s="351"/>
      <c r="FS244" s="351"/>
      <c r="FT244" s="351"/>
      <c r="FU244" s="351"/>
      <c r="FV244" s="351"/>
      <c r="FW244" s="351"/>
      <c r="FX244" s="351"/>
    </row>
    <row r="245" spans="1:180" s="352" customFormat="1" ht="15.75" hidden="1" customHeight="1" x14ac:dyDescent="0.25">
      <c r="A245" s="219">
        <v>243</v>
      </c>
      <c r="B245" s="2061"/>
      <c r="C245" s="368" t="s">
        <v>8018</v>
      </c>
      <c r="D245" s="362" t="s">
        <v>22</v>
      </c>
      <c r="E245" s="362" t="s">
        <v>4126</v>
      </c>
      <c r="F245" s="362">
        <v>438297</v>
      </c>
      <c r="G245" s="362">
        <v>26</v>
      </c>
      <c r="H245" s="362" t="s">
        <v>2633</v>
      </c>
      <c r="I245" s="362" t="s">
        <v>2634</v>
      </c>
      <c r="J245" s="362" t="s">
        <v>2633</v>
      </c>
      <c r="K245" s="362">
        <v>555002188</v>
      </c>
      <c r="L245" s="362">
        <v>170</v>
      </c>
      <c r="M245" s="362">
        <v>175</v>
      </c>
      <c r="N245" s="178">
        <f t="shared" si="56"/>
        <v>55.510204081632651</v>
      </c>
      <c r="O245" s="363">
        <v>3</v>
      </c>
      <c r="P245" s="178">
        <f t="shared" si="44"/>
        <v>76.5625</v>
      </c>
      <c r="Q245" s="178">
        <f t="shared" si="45"/>
        <v>93.4375</v>
      </c>
      <c r="R245" s="362"/>
      <c r="S245" s="364">
        <v>40744</v>
      </c>
      <c r="T245" s="362" t="s">
        <v>461</v>
      </c>
      <c r="U245" s="362" t="s">
        <v>2474</v>
      </c>
      <c r="V245" s="362" t="s">
        <v>1083</v>
      </c>
      <c r="W245" s="362" t="s">
        <v>4560</v>
      </c>
      <c r="X245" s="362" t="s">
        <v>2633</v>
      </c>
      <c r="Y245" s="362" t="s">
        <v>2635</v>
      </c>
      <c r="Z245" s="362" t="s">
        <v>2634</v>
      </c>
      <c r="AA245" s="362" t="s">
        <v>2638</v>
      </c>
      <c r="AB245" s="362" t="s">
        <v>2633</v>
      </c>
      <c r="AC245" s="362" t="s">
        <v>2635</v>
      </c>
      <c r="AD245" s="362" t="s">
        <v>2634</v>
      </c>
      <c r="AE245" s="362"/>
      <c r="AF245" s="362" t="s">
        <v>2633</v>
      </c>
      <c r="AG245" s="362" t="s">
        <v>2635</v>
      </c>
      <c r="AH245" s="362" t="s">
        <v>2634</v>
      </c>
      <c r="AI245" s="362"/>
      <c r="AJ245" s="362" t="s">
        <v>2634</v>
      </c>
      <c r="AK245" s="362"/>
      <c r="AL245" s="362" t="s">
        <v>2634</v>
      </c>
      <c r="AM245" s="362"/>
      <c r="AN245" s="362" t="s">
        <v>2633</v>
      </c>
      <c r="AO245" s="362" t="s">
        <v>4068</v>
      </c>
      <c r="AP245" s="362" t="s">
        <v>4078</v>
      </c>
      <c r="AQ245" s="362" t="s">
        <v>2635</v>
      </c>
      <c r="AR245" s="362"/>
      <c r="AS245" s="362"/>
      <c r="AT245" s="362"/>
      <c r="AU245" s="362"/>
      <c r="AV245" s="362"/>
      <c r="AW245" s="362" t="s">
        <v>2634</v>
      </c>
      <c r="AX245" s="362"/>
      <c r="AY245" s="362" t="s">
        <v>2634</v>
      </c>
      <c r="AZ245" s="362"/>
      <c r="BA245" s="362"/>
      <c r="BB245" s="362"/>
      <c r="BC245" s="362"/>
      <c r="BD245" s="362"/>
      <c r="BE245" s="362" t="s">
        <v>2633</v>
      </c>
      <c r="BF245" s="362" t="s">
        <v>2633</v>
      </c>
      <c r="BG245" s="362" t="s">
        <v>2634</v>
      </c>
      <c r="BH245" s="362"/>
      <c r="BI245" s="362"/>
      <c r="BJ245" s="362"/>
      <c r="BK245" s="362" t="s">
        <v>3250</v>
      </c>
      <c r="BL245" s="362">
        <v>157</v>
      </c>
      <c r="BM245" s="178">
        <f t="shared" si="46"/>
        <v>13.913043478260869</v>
      </c>
      <c r="BN245" s="362"/>
      <c r="BO245" s="362"/>
      <c r="BP245" s="178">
        <f t="shared" si="47"/>
        <v>181.93979933110367</v>
      </c>
      <c r="BQ245" s="362" t="s">
        <v>3249</v>
      </c>
      <c r="BR245" s="362">
        <v>120</v>
      </c>
      <c r="BS245" s="178">
        <f t="shared" si="48"/>
        <v>53.511705685618729</v>
      </c>
      <c r="BT245" s="362"/>
      <c r="BU245" s="362"/>
      <c r="BV245" s="178">
        <f t="shared" si="49"/>
        <v>181.93979933110367</v>
      </c>
      <c r="BW245" s="362">
        <v>85</v>
      </c>
      <c r="BX245" s="362">
        <v>85</v>
      </c>
      <c r="BY245" s="178">
        <f t="shared" si="54"/>
        <v>90.969899665551836</v>
      </c>
      <c r="BZ245" s="362" t="s">
        <v>8386</v>
      </c>
      <c r="CA245" s="362">
        <v>76.900000000000006</v>
      </c>
      <c r="CB245" s="341">
        <f t="shared" si="50"/>
        <v>99.638795986622057</v>
      </c>
      <c r="CC245" s="362" t="s">
        <v>8385</v>
      </c>
      <c r="CD245" s="362">
        <v>95.5</v>
      </c>
      <c r="CE245" s="341">
        <f t="shared" si="51"/>
        <v>79.732441471571903</v>
      </c>
      <c r="CF245" s="362"/>
      <c r="CG245" s="362"/>
      <c r="CH245" s="341">
        <f t="shared" si="52"/>
        <v>181.93979933110367</v>
      </c>
      <c r="CI245" s="362"/>
      <c r="CJ245" s="362"/>
      <c r="CK245" s="341">
        <f t="shared" si="53"/>
        <v>181.93979933110367</v>
      </c>
      <c r="CL245" s="342">
        <v>95.5</v>
      </c>
      <c r="CM245" s="178">
        <f t="shared" si="43"/>
        <v>79.732441471571903</v>
      </c>
      <c r="CN245" s="343">
        <v>135</v>
      </c>
      <c r="CO245" s="362"/>
      <c r="CP245" s="362"/>
      <c r="CQ245" s="344">
        <v>3</v>
      </c>
      <c r="CR245" s="344">
        <v>2</v>
      </c>
      <c r="CS245" s="178">
        <v>1</v>
      </c>
      <c r="CT245" s="345">
        <v>0.5</v>
      </c>
      <c r="CU245" s="345">
        <v>0.5</v>
      </c>
      <c r="CV245" s="345">
        <v>0.5</v>
      </c>
      <c r="CW245" s="345">
        <v>0.5</v>
      </c>
      <c r="CX245" s="346">
        <f t="shared" si="55"/>
        <v>8</v>
      </c>
      <c r="CY245" s="346" t="s">
        <v>5812</v>
      </c>
      <c r="CZ245" s="346" t="s">
        <v>2634</v>
      </c>
      <c r="DA245" s="346"/>
      <c r="DB245" s="178" t="s">
        <v>2645</v>
      </c>
      <c r="DC245" s="178" t="s">
        <v>2646</v>
      </c>
      <c r="DD245" s="178" t="s">
        <v>2646</v>
      </c>
      <c r="DE245" s="178" t="s">
        <v>2649</v>
      </c>
      <c r="DF245" s="178" t="s">
        <v>32</v>
      </c>
      <c r="DG245" s="178" t="s">
        <v>5009</v>
      </c>
      <c r="DH245" s="178" t="s">
        <v>2653</v>
      </c>
      <c r="DI245" s="178" t="s">
        <v>2658</v>
      </c>
      <c r="DJ245" s="178" t="s">
        <v>37</v>
      </c>
      <c r="DK245" s="178" t="s">
        <v>2659</v>
      </c>
      <c r="DL245" s="178" t="s">
        <v>2659</v>
      </c>
      <c r="DM245" s="178" t="s">
        <v>2663</v>
      </c>
      <c r="DN245" s="362" t="s">
        <v>4001</v>
      </c>
      <c r="DO245" s="362" t="s">
        <v>4004</v>
      </c>
      <c r="DP245" s="362" t="s">
        <v>4064</v>
      </c>
      <c r="DQ245" s="362" t="s">
        <v>4068</v>
      </c>
      <c r="DR245" s="362"/>
      <c r="DS245" s="362" t="s">
        <v>2633</v>
      </c>
      <c r="DT245" s="362" t="s">
        <v>4073</v>
      </c>
      <c r="DU245" s="178" t="s">
        <v>2634</v>
      </c>
      <c r="DV245" s="178" t="s">
        <v>2633</v>
      </c>
      <c r="DW245" s="178" t="s">
        <v>8387</v>
      </c>
      <c r="DX245" s="347" t="s">
        <v>1085</v>
      </c>
      <c r="DY245" s="348" t="s">
        <v>5141</v>
      </c>
      <c r="DZ245" s="347" t="s">
        <v>886</v>
      </c>
      <c r="EA245" s="343">
        <v>4</v>
      </c>
      <c r="EB245" s="408" t="s">
        <v>5142</v>
      </c>
      <c r="EC245" s="347"/>
      <c r="ED245" s="350"/>
      <c r="EE245" s="350"/>
      <c r="EF245" s="351"/>
      <c r="EG245" s="351"/>
      <c r="EH245" s="351"/>
      <c r="EI245" s="351"/>
      <c r="EJ245" s="351"/>
      <c r="EK245" s="351"/>
      <c r="EL245" s="351"/>
      <c r="EM245" s="351"/>
      <c r="EN245" s="351"/>
      <c r="EO245" s="351"/>
      <c r="EP245" s="351"/>
      <c r="EQ245" s="351"/>
      <c r="ER245" s="351"/>
      <c r="ES245" s="351"/>
      <c r="ET245" s="351"/>
      <c r="EU245" s="351"/>
      <c r="EV245" s="351"/>
      <c r="EW245" s="351"/>
      <c r="EX245" s="351"/>
      <c r="EY245" s="351"/>
      <c r="EZ245" s="351"/>
      <c r="FA245" s="351"/>
      <c r="FB245" s="351"/>
      <c r="FC245" s="351"/>
      <c r="FD245" s="351"/>
      <c r="FE245" s="351"/>
      <c r="FF245" s="351"/>
      <c r="FG245" s="351"/>
      <c r="FH245" s="351"/>
      <c r="FI245" s="351"/>
      <c r="FJ245" s="351"/>
      <c r="FK245" s="351"/>
      <c r="FL245" s="351"/>
      <c r="FM245" s="351"/>
      <c r="FN245" s="351"/>
      <c r="FO245" s="351"/>
      <c r="FP245" s="351"/>
      <c r="FQ245" s="351"/>
      <c r="FR245" s="351"/>
      <c r="FS245" s="351"/>
      <c r="FT245" s="351"/>
      <c r="FU245" s="351"/>
      <c r="FV245" s="351"/>
      <c r="FW245" s="351"/>
      <c r="FX245" s="351"/>
    </row>
    <row r="246" spans="1:180" s="352" customFormat="1" ht="15.75" hidden="1" customHeight="1" x14ac:dyDescent="0.25">
      <c r="A246" s="219">
        <v>244</v>
      </c>
      <c r="B246" s="2061"/>
      <c r="C246" s="362" t="s">
        <v>8019</v>
      </c>
      <c r="D246" s="362" t="s">
        <v>22</v>
      </c>
      <c r="E246" s="362" t="s">
        <v>4126</v>
      </c>
      <c r="F246" s="362">
        <v>425155</v>
      </c>
      <c r="G246" s="362">
        <v>32</v>
      </c>
      <c r="H246" s="362" t="s">
        <v>2633</v>
      </c>
      <c r="I246" s="362" t="s">
        <v>2633</v>
      </c>
      <c r="J246" s="362" t="s">
        <v>2633</v>
      </c>
      <c r="K246" s="362">
        <v>568600405</v>
      </c>
      <c r="L246" s="362">
        <v>143.5</v>
      </c>
      <c r="M246" s="362">
        <v>172</v>
      </c>
      <c r="N246" s="178">
        <f t="shared" si="56"/>
        <v>48.505949161709033</v>
      </c>
      <c r="O246" s="363">
        <v>2</v>
      </c>
      <c r="P246" s="178">
        <f t="shared" si="44"/>
        <v>73.959999999999994</v>
      </c>
      <c r="Q246" s="178">
        <f t="shared" si="45"/>
        <v>69.540000000000006</v>
      </c>
      <c r="R246" s="362"/>
      <c r="S246" s="364">
        <v>40744</v>
      </c>
      <c r="T246" s="362" t="s">
        <v>253</v>
      </c>
      <c r="U246" s="362" t="s">
        <v>2490</v>
      </c>
      <c r="V246" s="362" t="s">
        <v>1086</v>
      </c>
      <c r="W246" s="362" t="s">
        <v>3103</v>
      </c>
      <c r="X246" s="362"/>
      <c r="Y246" s="362"/>
      <c r="Z246" s="362"/>
      <c r="AA246" s="362"/>
      <c r="AB246" s="362" t="s">
        <v>2633</v>
      </c>
      <c r="AC246" s="362" t="s">
        <v>2635</v>
      </c>
      <c r="AD246" s="362"/>
      <c r="AE246" s="362"/>
      <c r="AF246" s="362" t="s">
        <v>2633</v>
      </c>
      <c r="AG246" s="362" t="s">
        <v>2635</v>
      </c>
      <c r="AH246" s="362"/>
      <c r="AI246" s="362"/>
      <c r="AJ246" s="362"/>
      <c r="AK246" s="362"/>
      <c r="AL246" s="362"/>
      <c r="AM246" s="362"/>
      <c r="AN246" s="362" t="s">
        <v>2633</v>
      </c>
      <c r="AO246" s="362" t="s">
        <v>4075</v>
      </c>
      <c r="AP246" s="362" t="s">
        <v>4088</v>
      </c>
      <c r="AQ246" s="362" t="s">
        <v>2635</v>
      </c>
      <c r="AR246" s="362"/>
      <c r="AS246" s="362"/>
      <c r="AT246" s="362"/>
      <c r="AU246" s="362"/>
      <c r="AV246" s="362"/>
      <c r="AW246" s="362"/>
      <c r="AX246" s="362"/>
      <c r="AY246" s="362"/>
      <c r="AZ246" s="362"/>
      <c r="BA246" s="362"/>
      <c r="BB246" s="362"/>
      <c r="BC246" s="362"/>
      <c r="BD246" s="362"/>
      <c r="BE246" s="362" t="s">
        <v>2633</v>
      </c>
      <c r="BF246" s="362" t="s">
        <v>2633</v>
      </c>
      <c r="BG246" s="362"/>
      <c r="BH246" s="362"/>
      <c r="BI246" s="362"/>
      <c r="BJ246" s="362"/>
      <c r="BK246" s="362" t="s">
        <v>1087</v>
      </c>
      <c r="BL246" s="362">
        <v>132.5</v>
      </c>
      <c r="BM246" s="178">
        <f t="shared" si="46"/>
        <v>15.818234109864823</v>
      </c>
      <c r="BN246" s="362" t="s">
        <v>1088</v>
      </c>
      <c r="BO246" s="362">
        <v>119</v>
      </c>
      <c r="BP246" s="178">
        <f t="shared" si="47"/>
        <v>35.231521426517112</v>
      </c>
      <c r="BQ246" s="362" t="s">
        <v>1089</v>
      </c>
      <c r="BR246" s="362">
        <v>103.3</v>
      </c>
      <c r="BS246" s="178">
        <f t="shared" si="48"/>
        <v>57.80845556514236</v>
      </c>
      <c r="BT246" s="362" t="s">
        <v>1090</v>
      </c>
      <c r="BU246" s="362">
        <v>100</v>
      </c>
      <c r="BV246" s="178">
        <f t="shared" si="49"/>
        <v>62.553925798101808</v>
      </c>
      <c r="BW246" s="362" t="s">
        <v>2917</v>
      </c>
      <c r="BX246" s="362">
        <v>83</v>
      </c>
      <c r="BY246" s="178">
        <f t="shared" si="54"/>
        <v>87.000287604256528</v>
      </c>
      <c r="BZ246" s="362" t="s">
        <v>7079</v>
      </c>
      <c r="CA246" s="362">
        <v>82</v>
      </c>
      <c r="CB246" s="341">
        <f t="shared" si="50"/>
        <v>88.438308886971512</v>
      </c>
      <c r="CC246" s="362" t="s">
        <v>9945</v>
      </c>
      <c r="CD246" s="362">
        <v>78.900000000000006</v>
      </c>
      <c r="CE246" s="341">
        <f t="shared" si="51"/>
        <v>92.896174863387955</v>
      </c>
      <c r="CF246" s="362"/>
      <c r="CG246" s="362"/>
      <c r="CH246" s="341">
        <f t="shared" si="52"/>
        <v>206.35605406960019</v>
      </c>
      <c r="CI246" s="362"/>
      <c r="CJ246" s="362"/>
      <c r="CK246" s="341">
        <f t="shared" si="53"/>
        <v>206.35605406960019</v>
      </c>
      <c r="CL246" s="342">
        <v>78.900000000000006</v>
      </c>
      <c r="CM246" s="178">
        <f t="shared" si="43"/>
        <v>92.896174863387955</v>
      </c>
      <c r="CN246" s="343">
        <v>90</v>
      </c>
      <c r="CO246" s="362"/>
      <c r="CP246" s="362"/>
      <c r="CQ246" s="344">
        <v>3</v>
      </c>
      <c r="CR246" s="344">
        <v>1</v>
      </c>
      <c r="CS246" s="178">
        <v>1</v>
      </c>
      <c r="CT246" s="345">
        <v>0.5</v>
      </c>
      <c r="CU246" s="345">
        <v>0.5</v>
      </c>
      <c r="CV246" s="345">
        <v>0.5</v>
      </c>
      <c r="CW246" s="345">
        <v>0.5</v>
      </c>
      <c r="CX246" s="346">
        <f t="shared" si="55"/>
        <v>7</v>
      </c>
      <c r="CY246" s="346" t="s">
        <v>2838</v>
      </c>
      <c r="CZ246" s="346" t="s">
        <v>2634</v>
      </c>
      <c r="DA246" s="346"/>
      <c r="DB246" s="178" t="s">
        <v>2645</v>
      </c>
      <c r="DC246" s="178" t="s">
        <v>2648</v>
      </c>
      <c r="DD246" s="178" t="s">
        <v>2647</v>
      </c>
      <c r="DE246" s="178" t="s">
        <v>2651</v>
      </c>
      <c r="DF246" s="178" t="s">
        <v>32</v>
      </c>
      <c r="DG246" s="178" t="s">
        <v>5009</v>
      </c>
      <c r="DH246" s="178" t="s">
        <v>5009</v>
      </c>
      <c r="DI246" s="178" t="s">
        <v>2657</v>
      </c>
      <c r="DJ246" s="178" t="s">
        <v>37</v>
      </c>
      <c r="DK246" s="178" t="s">
        <v>2659</v>
      </c>
      <c r="DL246" s="178" t="s">
        <v>2659</v>
      </c>
      <c r="DM246" s="178" t="s">
        <v>2663</v>
      </c>
      <c r="DN246" s="362" t="s">
        <v>4001</v>
      </c>
      <c r="DO246" s="362" t="s">
        <v>4002</v>
      </c>
      <c r="DP246" s="362"/>
      <c r="DQ246" s="362" t="s">
        <v>4068</v>
      </c>
      <c r="DR246" s="362"/>
      <c r="DS246" s="362" t="s">
        <v>2633</v>
      </c>
      <c r="DT246" s="362" t="s">
        <v>4073</v>
      </c>
      <c r="DU246" s="178" t="s">
        <v>2634</v>
      </c>
      <c r="DV246" s="178" t="s">
        <v>2633</v>
      </c>
      <c r="DW246" s="178"/>
      <c r="DX246" s="347" t="s">
        <v>1091</v>
      </c>
      <c r="DY246" s="348" t="s">
        <v>5321</v>
      </c>
      <c r="DZ246" s="347" t="s">
        <v>1005</v>
      </c>
      <c r="EA246" s="343">
        <v>3</v>
      </c>
      <c r="EB246" s="349"/>
      <c r="EC246" s="347"/>
      <c r="ED246" s="350" t="s">
        <v>5322</v>
      </c>
      <c r="EE246" s="350"/>
      <c r="EF246" s="351"/>
      <c r="EG246" s="351"/>
      <c r="EH246" s="351"/>
      <c r="EI246" s="351"/>
      <c r="EJ246" s="351"/>
      <c r="EK246" s="351"/>
      <c r="EL246" s="351"/>
      <c r="EM246" s="351"/>
      <c r="EN246" s="351"/>
      <c r="EO246" s="351"/>
      <c r="EP246" s="351"/>
      <c r="EQ246" s="351"/>
      <c r="ER246" s="351"/>
      <c r="ES246" s="351"/>
      <c r="ET246" s="351"/>
      <c r="EU246" s="351"/>
      <c r="EV246" s="351"/>
      <c r="EW246" s="351"/>
      <c r="EX246" s="351"/>
      <c r="EY246" s="351"/>
      <c r="EZ246" s="351"/>
      <c r="FA246" s="351"/>
      <c r="FB246" s="351"/>
      <c r="FC246" s="351"/>
      <c r="FD246" s="351"/>
      <c r="FE246" s="351"/>
      <c r="FF246" s="351"/>
      <c r="FG246" s="351"/>
      <c r="FH246" s="351"/>
      <c r="FI246" s="351"/>
      <c r="FJ246" s="351"/>
      <c r="FK246" s="351"/>
      <c r="FL246" s="351"/>
      <c r="FM246" s="351"/>
      <c r="FN246" s="351"/>
      <c r="FO246" s="351"/>
      <c r="FP246" s="351"/>
      <c r="FQ246" s="351"/>
      <c r="FR246" s="351"/>
      <c r="FS246" s="351"/>
      <c r="FT246" s="351"/>
      <c r="FU246" s="351"/>
      <c r="FV246" s="351"/>
      <c r="FW246" s="351"/>
      <c r="FX246" s="351"/>
    </row>
    <row r="247" spans="1:180" s="352" customFormat="1" ht="15.75" hidden="1" customHeight="1" x14ac:dyDescent="0.25">
      <c r="A247" s="472">
        <v>245</v>
      </c>
      <c r="B247" s="2062"/>
      <c r="C247" s="362" t="s">
        <v>8020</v>
      </c>
      <c r="D247" s="362" t="s">
        <v>23</v>
      </c>
      <c r="E247" s="362" t="s">
        <v>4126</v>
      </c>
      <c r="F247" s="362">
        <v>437687</v>
      </c>
      <c r="G247" s="362">
        <v>42</v>
      </c>
      <c r="H247" s="362" t="s">
        <v>2633</v>
      </c>
      <c r="I247" s="362" t="s">
        <v>2633</v>
      </c>
      <c r="J247" s="362" t="s">
        <v>2633</v>
      </c>
      <c r="K247" s="362">
        <v>505412744</v>
      </c>
      <c r="L247" s="362">
        <v>99</v>
      </c>
      <c r="M247" s="362">
        <v>159</v>
      </c>
      <c r="N247" s="178">
        <f t="shared" si="56"/>
        <v>39.159843360626553</v>
      </c>
      <c r="O247" s="363">
        <v>1</v>
      </c>
      <c r="P247" s="178">
        <f t="shared" si="44"/>
        <v>63.202500000000008</v>
      </c>
      <c r="Q247" s="178">
        <f t="shared" si="45"/>
        <v>35.797499999999992</v>
      </c>
      <c r="R247" s="362"/>
      <c r="S247" s="364">
        <v>40744</v>
      </c>
      <c r="T247" s="362" t="s">
        <v>253</v>
      </c>
      <c r="U247" s="362" t="s">
        <v>2490</v>
      </c>
      <c r="V247" s="362" t="s">
        <v>1092</v>
      </c>
      <c r="W247" s="362" t="s">
        <v>3848</v>
      </c>
      <c r="X247" s="362"/>
      <c r="Y247" s="362"/>
      <c r="Z247" s="362"/>
      <c r="AA247" s="362"/>
      <c r="AB247" s="362" t="s">
        <v>2633</v>
      </c>
      <c r="AC247" s="362" t="s">
        <v>2636</v>
      </c>
      <c r="AD247" s="362"/>
      <c r="AE247" s="362"/>
      <c r="AF247" s="362"/>
      <c r="AG247" s="362"/>
      <c r="AH247" s="362"/>
      <c r="AI247" s="362"/>
      <c r="AJ247" s="362"/>
      <c r="AK247" s="362"/>
      <c r="AL247" s="362"/>
      <c r="AM247" s="362"/>
      <c r="AN247" s="362" t="s">
        <v>2633</v>
      </c>
      <c r="AO247" s="362" t="s">
        <v>4076</v>
      </c>
      <c r="AP247" s="362" t="s">
        <v>4077</v>
      </c>
      <c r="AQ247" s="362" t="s">
        <v>2636</v>
      </c>
      <c r="AR247" s="362" t="s">
        <v>4076</v>
      </c>
      <c r="AS247" s="362" t="s">
        <v>4088</v>
      </c>
      <c r="AT247" s="362"/>
      <c r="AU247" s="362"/>
      <c r="AV247" s="362"/>
      <c r="AW247" s="362"/>
      <c r="AX247" s="362"/>
      <c r="AY247" s="362"/>
      <c r="AZ247" s="362"/>
      <c r="BA247" s="362" t="s">
        <v>3971</v>
      </c>
      <c r="BB247" s="362" t="s">
        <v>3971</v>
      </c>
      <c r="BC247" s="362"/>
      <c r="BD247" s="362"/>
      <c r="BE247" s="362" t="s">
        <v>2634</v>
      </c>
      <c r="BF247" s="362" t="s">
        <v>2634</v>
      </c>
      <c r="BG247" s="362"/>
      <c r="BH247" s="362"/>
      <c r="BI247" s="362"/>
      <c r="BJ247" s="362"/>
      <c r="BK247" s="362" t="s">
        <v>1093</v>
      </c>
      <c r="BL247" s="362">
        <v>92</v>
      </c>
      <c r="BM247" s="178">
        <f t="shared" si="46"/>
        <v>19.554438159089326</v>
      </c>
      <c r="BN247" s="362" t="s">
        <v>1094</v>
      </c>
      <c r="BO247" s="362">
        <v>83</v>
      </c>
      <c r="BP247" s="178">
        <f t="shared" si="47"/>
        <v>44.695858649347031</v>
      </c>
      <c r="BQ247" s="362"/>
      <c r="BR247" s="362"/>
      <c r="BS247" s="178">
        <f t="shared" si="48"/>
        <v>276.55562539283471</v>
      </c>
      <c r="BT247" s="362" t="s">
        <v>3849</v>
      </c>
      <c r="BU247" s="362">
        <v>60</v>
      </c>
      <c r="BV247" s="178">
        <f t="shared" si="49"/>
        <v>108.94615545778339</v>
      </c>
      <c r="BW247" s="362" t="s">
        <v>3390</v>
      </c>
      <c r="BX247" s="362">
        <v>60</v>
      </c>
      <c r="BY247" s="178">
        <f t="shared" si="54"/>
        <v>108.94615545778339</v>
      </c>
      <c r="BZ247" s="362" t="s">
        <v>5324</v>
      </c>
      <c r="CA247" s="362">
        <v>55</v>
      </c>
      <c r="CB247" s="341">
        <f t="shared" si="50"/>
        <v>122.91361128570432</v>
      </c>
      <c r="CC247" s="362"/>
      <c r="CD247" s="362"/>
      <c r="CE247" s="341">
        <f t="shared" si="51"/>
        <v>276.55562539283471</v>
      </c>
      <c r="CF247" s="362"/>
      <c r="CG247" s="362"/>
      <c r="CH247" s="341">
        <f t="shared" si="52"/>
        <v>276.55562539283471</v>
      </c>
      <c r="CI247" s="362"/>
      <c r="CJ247" s="362"/>
      <c r="CK247" s="341">
        <f t="shared" si="53"/>
        <v>276.55562539283471</v>
      </c>
      <c r="CL247" s="342">
        <v>55</v>
      </c>
      <c r="CM247" s="178">
        <f t="shared" si="43"/>
        <v>122.91361128570432</v>
      </c>
      <c r="CN247" s="343">
        <v>90</v>
      </c>
      <c r="CO247" s="362"/>
      <c r="CP247" s="362"/>
      <c r="CQ247" s="344">
        <v>3</v>
      </c>
      <c r="CR247" s="344"/>
      <c r="CS247" s="178">
        <v>1</v>
      </c>
      <c r="CT247" s="345">
        <v>-0.25</v>
      </c>
      <c r="CU247" s="345">
        <v>0.5</v>
      </c>
      <c r="CV247" s="345">
        <v>0.5</v>
      </c>
      <c r="CW247" s="345">
        <v>0</v>
      </c>
      <c r="CX247" s="346">
        <f t="shared" si="55"/>
        <v>4.75</v>
      </c>
      <c r="CY247" s="346" t="s">
        <v>2836</v>
      </c>
      <c r="CZ247" s="346" t="s">
        <v>2633</v>
      </c>
      <c r="DA247" s="346" t="s">
        <v>3975</v>
      </c>
      <c r="DB247" s="178" t="s">
        <v>2644</v>
      </c>
      <c r="DC247" s="178" t="s">
        <v>2648</v>
      </c>
      <c r="DD247" s="178" t="s">
        <v>2648</v>
      </c>
      <c r="DE247" s="178" t="s">
        <v>2649</v>
      </c>
      <c r="DF247" s="178" t="s">
        <v>2652</v>
      </c>
      <c r="DG247" s="178" t="s">
        <v>2654</v>
      </c>
      <c r="DH247" s="178" t="s">
        <v>2654</v>
      </c>
      <c r="DI247" s="178" t="s">
        <v>2658</v>
      </c>
      <c r="DJ247" s="178" t="s">
        <v>2659</v>
      </c>
      <c r="DK247" s="178" t="s">
        <v>37</v>
      </c>
      <c r="DL247" s="178" t="s">
        <v>2659</v>
      </c>
      <c r="DM247" s="178" t="s">
        <v>2663</v>
      </c>
      <c r="DN247" s="362" t="s">
        <v>4001</v>
      </c>
      <c r="DO247" s="362" t="s">
        <v>4002</v>
      </c>
      <c r="DP247" s="362" t="s">
        <v>2648</v>
      </c>
      <c r="DQ247" s="362"/>
      <c r="DR247" s="362" t="s">
        <v>4070</v>
      </c>
      <c r="DS247" s="362" t="s">
        <v>2633</v>
      </c>
      <c r="DT247" s="362" t="s">
        <v>4073</v>
      </c>
      <c r="DU247" s="178" t="s">
        <v>2634</v>
      </c>
      <c r="DV247" s="178" t="s">
        <v>2633</v>
      </c>
      <c r="DW247" s="178" t="s">
        <v>3244</v>
      </c>
      <c r="DX247" s="347" t="s">
        <v>94</v>
      </c>
      <c r="DY247" s="348" t="s">
        <v>5325</v>
      </c>
      <c r="DZ247" s="347" t="s">
        <v>101</v>
      </c>
      <c r="EA247" s="343">
        <v>2</v>
      </c>
      <c r="EB247" s="349"/>
      <c r="EC247" s="347"/>
      <c r="ED247" s="350" t="s">
        <v>5263</v>
      </c>
      <c r="EE247" s="350"/>
      <c r="EF247" s="351"/>
      <c r="EG247" s="351"/>
      <c r="EH247" s="351"/>
      <c r="EI247" s="351"/>
      <c r="EJ247" s="351"/>
      <c r="EK247" s="351"/>
      <c r="EL247" s="351"/>
      <c r="EM247" s="351"/>
      <c r="EN247" s="351"/>
      <c r="EO247" s="351"/>
      <c r="EP247" s="351"/>
      <c r="EQ247" s="351"/>
      <c r="ER247" s="351"/>
      <c r="ES247" s="351"/>
      <c r="ET247" s="351"/>
      <c r="EU247" s="351"/>
      <c r="EV247" s="351"/>
      <c r="EW247" s="351"/>
      <c r="EX247" s="351"/>
      <c r="EY247" s="351"/>
      <c r="EZ247" s="351"/>
      <c r="FA247" s="351"/>
      <c r="FB247" s="351"/>
      <c r="FC247" s="351"/>
      <c r="FD247" s="351"/>
      <c r="FE247" s="351"/>
      <c r="FF247" s="351"/>
      <c r="FG247" s="351"/>
      <c r="FH247" s="351"/>
      <c r="FI247" s="351"/>
      <c r="FJ247" s="351"/>
      <c r="FK247" s="351"/>
      <c r="FL247" s="351"/>
      <c r="FM247" s="351"/>
      <c r="FN247" s="351"/>
      <c r="FO247" s="351"/>
      <c r="FP247" s="351"/>
      <c r="FQ247" s="351"/>
      <c r="FR247" s="351"/>
      <c r="FS247" s="351"/>
      <c r="FT247" s="351"/>
      <c r="FU247" s="351"/>
      <c r="FV247" s="351"/>
      <c r="FW247" s="351"/>
      <c r="FX247" s="351"/>
    </row>
    <row r="248" spans="1:180" s="352" customFormat="1" ht="15.75" hidden="1" customHeight="1" x14ac:dyDescent="0.25">
      <c r="A248" s="23">
        <v>246</v>
      </c>
      <c r="B248" s="2062"/>
      <c r="C248" s="368" t="s">
        <v>8021</v>
      </c>
      <c r="D248" s="362" t="s">
        <v>23</v>
      </c>
      <c r="E248" s="362" t="s">
        <v>4114</v>
      </c>
      <c r="F248" s="362">
        <v>437856</v>
      </c>
      <c r="G248" s="362">
        <v>31</v>
      </c>
      <c r="H248" s="362" t="s">
        <v>2633</v>
      </c>
      <c r="I248" s="362"/>
      <c r="J248" s="362"/>
      <c r="K248" s="362">
        <v>555187647</v>
      </c>
      <c r="L248" s="362">
        <v>97.3</v>
      </c>
      <c r="M248" s="362">
        <v>153</v>
      </c>
      <c r="N248" s="178">
        <f t="shared" si="56"/>
        <v>41.565209961980429</v>
      </c>
      <c r="O248" s="363">
        <v>2</v>
      </c>
      <c r="P248" s="178">
        <f t="shared" si="44"/>
        <v>58.522500000000001</v>
      </c>
      <c r="Q248" s="178">
        <f t="shared" si="45"/>
        <v>38.777499999999996</v>
      </c>
      <c r="R248" s="362"/>
      <c r="S248" s="364">
        <v>40747</v>
      </c>
      <c r="T248" s="362" t="s">
        <v>461</v>
      </c>
      <c r="U248" s="362" t="s">
        <v>2474</v>
      </c>
      <c r="V248" s="362" t="s">
        <v>1095</v>
      </c>
      <c r="W248" s="362" t="s">
        <v>3213</v>
      </c>
      <c r="X248" s="362"/>
      <c r="Y248" s="362"/>
      <c r="Z248" s="362"/>
      <c r="AA248" s="362"/>
      <c r="AB248" s="362"/>
      <c r="AC248" s="362"/>
      <c r="AD248" s="362"/>
      <c r="AE248" s="362"/>
      <c r="AF248" s="362" t="s">
        <v>2633</v>
      </c>
      <c r="AG248" s="362" t="s">
        <v>2637</v>
      </c>
      <c r="AH248" s="362"/>
      <c r="AI248" s="362"/>
      <c r="AJ248" s="362"/>
      <c r="AK248" s="362"/>
      <c r="AL248" s="362"/>
      <c r="AM248" s="362"/>
      <c r="AN248" s="362" t="s">
        <v>2633</v>
      </c>
      <c r="AO248" s="362" t="s">
        <v>4075</v>
      </c>
      <c r="AP248" s="362" t="s">
        <v>4078</v>
      </c>
      <c r="AQ248" s="362" t="s">
        <v>2637</v>
      </c>
      <c r="AR248" s="362" t="s">
        <v>4068</v>
      </c>
      <c r="AS248" s="362" t="s">
        <v>4078</v>
      </c>
      <c r="AT248" s="362"/>
      <c r="AU248" s="362"/>
      <c r="AV248" s="362"/>
      <c r="AW248" s="362"/>
      <c r="AX248" s="362"/>
      <c r="AY248" s="362"/>
      <c r="AZ248" s="362"/>
      <c r="BA248" s="362"/>
      <c r="BB248" s="362"/>
      <c r="BC248" s="362"/>
      <c r="BD248" s="362"/>
      <c r="BE248" s="362"/>
      <c r="BF248" s="362"/>
      <c r="BG248" s="362"/>
      <c r="BH248" s="362"/>
      <c r="BI248" s="362"/>
      <c r="BJ248" s="362"/>
      <c r="BK248" s="362" t="s">
        <v>2393</v>
      </c>
      <c r="BL248" s="362">
        <v>90.7</v>
      </c>
      <c r="BM248" s="178">
        <f t="shared" si="46"/>
        <v>17.020179227644885</v>
      </c>
      <c r="BN248" s="362">
        <v>75</v>
      </c>
      <c r="BO248" s="362">
        <v>75</v>
      </c>
      <c r="BP248" s="178">
        <f t="shared" si="47"/>
        <v>57.507575269163816</v>
      </c>
      <c r="BQ248" s="362"/>
      <c r="BR248" s="362"/>
      <c r="BS248" s="178">
        <f t="shared" si="48"/>
        <v>250.91870285603767</v>
      </c>
      <c r="BT248" s="362"/>
      <c r="BU248" s="362"/>
      <c r="BV248" s="178">
        <f t="shared" si="49"/>
        <v>250.91870285603767</v>
      </c>
      <c r="BW248" s="362" t="s">
        <v>1096</v>
      </c>
      <c r="BX248" s="362">
        <v>70</v>
      </c>
      <c r="BY248" s="178">
        <f t="shared" si="54"/>
        <v>70.401650441622081</v>
      </c>
      <c r="BZ248" s="362" t="s">
        <v>2918</v>
      </c>
      <c r="CA248" s="362">
        <v>71</v>
      </c>
      <c r="CB248" s="341">
        <f t="shared" si="50"/>
        <v>67.822835407130427</v>
      </c>
      <c r="CC248" s="362"/>
      <c r="CD248" s="362"/>
      <c r="CE248" s="341">
        <f t="shared" si="51"/>
        <v>250.91870285603767</v>
      </c>
      <c r="CF248" s="362"/>
      <c r="CG248" s="362"/>
      <c r="CH248" s="341">
        <f t="shared" si="52"/>
        <v>250.91870285603767</v>
      </c>
      <c r="CI248" s="362"/>
      <c r="CJ248" s="362"/>
      <c r="CK248" s="341">
        <f t="shared" si="53"/>
        <v>250.91870285603767</v>
      </c>
      <c r="CL248" s="342">
        <v>71</v>
      </c>
      <c r="CM248" s="178">
        <f t="shared" ref="CM248:CM311" si="57">((L248-CL248)/Q248)*100</f>
        <v>67.822835407130427</v>
      </c>
      <c r="CN248" s="343">
        <v>95</v>
      </c>
      <c r="CO248" s="362"/>
      <c r="CP248" s="362"/>
      <c r="CQ248" s="344">
        <v>2</v>
      </c>
      <c r="CR248" s="344">
        <v>0</v>
      </c>
      <c r="CS248" s="178">
        <v>1</v>
      </c>
      <c r="CT248" s="345">
        <v>0.5</v>
      </c>
      <c r="CU248" s="345">
        <v>0.5</v>
      </c>
      <c r="CV248" s="345">
        <v>0.5</v>
      </c>
      <c r="CW248" s="345"/>
      <c r="CX248" s="346">
        <f t="shared" si="55"/>
        <v>4.5</v>
      </c>
      <c r="CY248" s="346" t="s">
        <v>2836</v>
      </c>
      <c r="CZ248" s="346" t="s">
        <v>2634</v>
      </c>
      <c r="DA248" s="346"/>
      <c r="DB248" s="178" t="s">
        <v>2643</v>
      </c>
      <c r="DC248" s="178" t="s">
        <v>2648</v>
      </c>
      <c r="DD248" s="178" t="s">
        <v>2646</v>
      </c>
      <c r="DE248" s="178" t="s">
        <v>2649</v>
      </c>
      <c r="DF248" s="178" t="s">
        <v>2652</v>
      </c>
      <c r="DG248" s="178" t="s">
        <v>2654</v>
      </c>
      <c r="DH248" s="178" t="s">
        <v>2653</v>
      </c>
      <c r="DI248" s="178" t="s">
        <v>2658</v>
      </c>
      <c r="DJ248" s="178" t="s">
        <v>37</v>
      </c>
      <c r="DK248" s="178" t="s">
        <v>37</v>
      </c>
      <c r="DL248" s="178" t="s">
        <v>2659</v>
      </c>
      <c r="DM248" s="178" t="s">
        <v>2661</v>
      </c>
      <c r="DN248" s="362" t="s">
        <v>4001</v>
      </c>
      <c r="DO248" s="362" t="s">
        <v>4002</v>
      </c>
      <c r="DP248" s="362" t="s">
        <v>2648</v>
      </c>
      <c r="DQ248" s="362" t="s">
        <v>4068</v>
      </c>
      <c r="DR248" s="362"/>
      <c r="DS248" s="362" t="s">
        <v>2634</v>
      </c>
      <c r="DT248" s="362" t="s">
        <v>4074</v>
      </c>
      <c r="DU248" s="178" t="s">
        <v>2634</v>
      </c>
      <c r="DV248" s="178" t="s">
        <v>2633</v>
      </c>
      <c r="DW248" s="178" t="s">
        <v>2919</v>
      </c>
      <c r="DX248" s="347" t="s">
        <v>1097</v>
      </c>
      <c r="DY248" s="348" t="s">
        <v>3475</v>
      </c>
      <c r="DZ248" s="347" t="s">
        <v>886</v>
      </c>
      <c r="EA248" s="343">
        <v>3</v>
      </c>
      <c r="EB248" s="349" t="s">
        <v>1098</v>
      </c>
      <c r="EC248" s="347"/>
      <c r="ED248" s="350"/>
      <c r="EE248" s="350"/>
      <c r="EF248" s="351"/>
      <c r="EG248" s="351"/>
      <c r="EH248" s="351"/>
      <c r="EI248" s="351"/>
      <c r="EJ248" s="351"/>
      <c r="EK248" s="351"/>
      <c r="EL248" s="351"/>
      <c r="EM248" s="351"/>
      <c r="EN248" s="351"/>
      <c r="EO248" s="351"/>
      <c r="EP248" s="351"/>
      <c r="EQ248" s="351"/>
      <c r="ER248" s="351"/>
      <c r="ES248" s="351"/>
      <c r="ET248" s="351"/>
      <c r="EU248" s="351"/>
      <c r="EV248" s="351"/>
      <c r="EW248" s="351"/>
      <c r="EX248" s="351"/>
      <c r="EY248" s="351"/>
      <c r="EZ248" s="351"/>
      <c r="FA248" s="351"/>
      <c r="FB248" s="351"/>
      <c r="FC248" s="351"/>
      <c r="FD248" s="351"/>
      <c r="FE248" s="351"/>
      <c r="FF248" s="351"/>
      <c r="FG248" s="351"/>
      <c r="FH248" s="351"/>
      <c r="FI248" s="351"/>
      <c r="FJ248" s="351"/>
      <c r="FK248" s="351"/>
      <c r="FL248" s="351"/>
      <c r="FM248" s="351"/>
      <c r="FN248" s="351"/>
      <c r="FO248" s="351"/>
      <c r="FP248" s="351"/>
      <c r="FQ248" s="351"/>
      <c r="FR248" s="351"/>
      <c r="FS248" s="351"/>
      <c r="FT248" s="351"/>
      <c r="FU248" s="351"/>
      <c r="FV248" s="351"/>
      <c r="FW248" s="351"/>
      <c r="FX248" s="351"/>
    </row>
    <row r="249" spans="1:180" s="352" customFormat="1" ht="15.75" hidden="1" customHeight="1" x14ac:dyDescent="0.25">
      <c r="A249" s="472">
        <v>247</v>
      </c>
      <c r="B249" s="2062"/>
      <c r="C249" s="362" t="s">
        <v>8022</v>
      </c>
      <c r="D249" s="362" t="s">
        <v>23</v>
      </c>
      <c r="E249" s="362" t="s">
        <v>8023</v>
      </c>
      <c r="F249" s="362">
        <v>436198</v>
      </c>
      <c r="G249" s="362">
        <v>48</v>
      </c>
      <c r="H249" s="362"/>
      <c r="I249" s="362"/>
      <c r="J249" s="362"/>
      <c r="K249" s="362">
        <v>508956447</v>
      </c>
      <c r="L249" s="362">
        <v>145.80000000000001</v>
      </c>
      <c r="M249" s="362">
        <v>160</v>
      </c>
      <c r="N249" s="178">
        <f t="shared" si="56"/>
        <v>56.953125000000007</v>
      </c>
      <c r="O249" s="363">
        <v>3</v>
      </c>
      <c r="P249" s="178">
        <f t="shared" si="44"/>
        <v>64.000000000000014</v>
      </c>
      <c r="Q249" s="178">
        <f t="shared" si="45"/>
        <v>81.8</v>
      </c>
      <c r="R249" s="362"/>
      <c r="S249" s="364">
        <v>40749</v>
      </c>
      <c r="T249" s="362" t="s">
        <v>520</v>
      </c>
      <c r="U249" s="362">
        <v>4</v>
      </c>
      <c r="V249" s="362" t="s">
        <v>1099</v>
      </c>
      <c r="W249" s="362"/>
      <c r="X249" s="362"/>
      <c r="Y249" s="362"/>
      <c r="Z249" s="362"/>
      <c r="AA249" s="362"/>
      <c r="AB249" s="362"/>
      <c r="AC249" s="362"/>
      <c r="AD249" s="362"/>
      <c r="AE249" s="362"/>
      <c r="AF249" s="362"/>
      <c r="AG249" s="362"/>
      <c r="AH249" s="362"/>
      <c r="AI249" s="362"/>
      <c r="AJ249" s="362"/>
      <c r="AK249" s="362"/>
      <c r="AL249" s="362"/>
      <c r="AM249" s="362"/>
      <c r="AN249" s="362"/>
      <c r="AO249" s="362"/>
      <c r="AP249" s="362"/>
      <c r="AQ249" s="362"/>
      <c r="AR249" s="362"/>
      <c r="AS249" s="362"/>
      <c r="AT249" s="362"/>
      <c r="AU249" s="362"/>
      <c r="AV249" s="362"/>
      <c r="AW249" s="362"/>
      <c r="AX249" s="362"/>
      <c r="AY249" s="362"/>
      <c r="AZ249" s="362"/>
      <c r="BA249" s="362"/>
      <c r="BB249" s="362"/>
      <c r="BC249" s="362"/>
      <c r="BD249" s="362"/>
      <c r="BE249" s="362"/>
      <c r="BF249" s="362"/>
      <c r="BG249" s="362"/>
      <c r="BH249" s="362"/>
      <c r="BI249" s="362"/>
      <c r="BJ249" s="362"/>
      <c r="BK249" s="362">
        <v>139.6</v>
      </c>
      <c r="BL249" s="362">
        <v>139.6</v>
      </c>
      <c r="BM249" s="178">
        <f t="shared" si="46"/>
        <v>7.5794621026895079</v>
      </c>
      <c r="BN249" s="362" t="s">
        <v>1100</v>
      </c>
      <c r="BO249" s="362">
        <v>130</v>
      </c>
      <c r="BP249" s="178">
        <f t="shared" si="47"/>
        <v>19.3154034229829</v>
      </c>
      <c r="BQ249" s="362"/>
      <c r="BR249" s="362"/>
      <c r="BS249" s="178">
        <f t="shared" si="48"/>
        <v>178.23960880195602</v>
      </c>
      <c r="BT249" s="362"/>
      <c r="BU249" s="362"/>
      <c r="BV249" s="178">
        <f t="shared" si="49"/>
        <v>178.23960880195602</v>
      </c>
      <c r="BW249" s="362"/>
      <c r="BX249" s="362"/>
      <c r="BY249" s="178">
        <f t="shared" si="54"/>
        <v>178.23960880195602</v>
      </c>
      <c r="BZ249" s="362"/>
      <c r="CA249" s="362"/>
      <c r="CB249" s="341">
        <f t="shared" si="50"/>
        <v>178.23960880195602</v>
      </c>
      <c r="CC249" s="362"/>
      <c r="CD249" s="362"/>
      <c r="CE249" s="341">
        <f t="shared" si="51"/>
        <v>178.23960880195602</v>
      </c>
      <c r="CF249" s="362"/>
      <c r="CG249" s="362"/>
      <c r="CH249" s="341">
        <f t="shared" si="52"/>
        <v>178.23960880195602</v>
      </c>
      <c r="CI249" s="362"/>
      <c r="CJ249" s="362"/>
      <c r="CK249" s="341">
        <f t="shared" si="53"/>
        <v>178.23960880195602</v>
      </c>
      <c r="CL249" s="342">
        <v>130</v>
      </c>
      <c r="CM249" s="178">
        <f t="shared" si="57"/>
        <v>19.3154034229829</v>
      </c>
      <c r="CN249" s="343">
        <v>120</v>
      </c>
      <c r="CO249" s="362"/>
      <c r="CP249" s="362"/>
      <c r="CQ249" s="344"/>
      <c r="CR249" s="344"/>
      <c r="CS249" s="178"/>
      <c r="CT249" s="345"/>
      <c r="CU249" s="345"/>
      <c r="CV249" s="345"/>
      <c r="CW249" s="345"/>
      <c r="CX249" s="346">
        <f t="shared" si="55"/>
        <v>0</v>
      </c>
      <c r="CY249" s="346"/>
      <c r="CZ249" s="346"/>
      <c r="DA249" s="346"/>
      <c r="DB249" s="178"/>
      <c r="DC249" s="178"/>
      <c r="DD249" s="178"/>
      <c r="DE249" s="178"/>
      <c r="DF249" s="178"/>
      <c r="DG249" s="178"/>
      <c r="DH249" s="178"/>
      <c r="DI249" s="178"/>
      <c r="DJ249" s="178"/>
      <c r="DK249" s="178"/>
      <c r="DL249" s="178"/>
      <c r="DM249" s="178"/>
      <c r="DN249" s="362"/>
      <c r="DO249" s="362"/>
      <c r="DP249" s="362"/>
      <c r="DQ249" s="362"/>
      <c r="DR249" s="362"/>
      <c r="DS249" s="362"/>
      <c r="DT249" s="362"/>
      <c r="DU249" s="178"/>
      <c r="DV249" s="178"/>
      <c r="DW249" s="178"/>
      <c r="DX249" s="347" t="s">
        <v>94</v>
      </c>
      <c r="DY249" s="348"/>
      <c r="DZ249" s="347" t="s">
        <v>1101</v>
      </c>
      <c r="EA249" s="343">
        <v>3</v>
      </c>
      <c r="EB249" s="349"/>
      <c r="EC249" s="347"/>
      <c r="ED249" s="350"/>
      <c r="EE249" s="350"/>
      <c r="EF249" s="351"/>
      <c r="EG249" s="351"/>
      <c r="EH249" s="351"/>
      <c r="EI249" s="351"/>
      <c r="EJ249" s="351"/>
      <c r="EK249" s="351"/>
      <c r="EL249" s="351"/>
      <c r="EM249" s="351"/>
      <c r="EN249" s="351"/>
      <c r="EO249" s="351"/>
      <c r="EP249" s="351"/>
      <c r="EQ249" s="351"/>
      <c r="ER249" s="351"/>
      <c r="ES249" s="351"/>
      <c r="ET249" s="351"/>
      <c r="EU249" s="351"/>
      <c r="EV249" s="351"/>
      <c r="EW249" s="351"/>
      <c r="EX249" s="351"/>
      <c r="EY249" s="351"/>
      <c r="EZ249" s="351"/>
      <c r="FA249" s="351"/>
      <c r="FB249" s="351"/>
      <c r="FC249" s="351"/>
      <c r="FD249" s="351"/>
      <c r="FE249" s="351"/>
      <c r="FF249" s="351"/>
      <c r="FG249" s="351"/>
      <c r="FH249" s="351"/>
      <c r="FI249" s="351"/>
      <c r="FJ249" s="351"/>
      <c r="FK249" s="351"/>
      <c r="FL249" s="351"/>
      <c r="FM249" s="351"/>
      <c r="FN249" s="351"/>
      <c r="FO249" s="351"/>
      <c r="FP249" s="351"/>
      <c r="FQ249" s="351"/>
      <c r="FR249" s="351"/>
      <c r="FS249" s="351"/>
      <c r="FT249" s="351"/>
      <c r="FU249" s="351"/>
      <c r="FV249" s="351"/>
      <c r="FW249" s="351"/>
      <c r="FX249" s="351"/>
    </row>
    <row r="250" spans="1:180" s="352" customFormat="1" ht="15.75" hidden="1" customHeight="1" x14ac:dyDescent="0.25">
      <c r="A250" s="472">
        <v>248</v>
      </c>
      <c r="B250" s="2062"/>
      <c r="C250" s="362" t="s">
        <v>8024</v>
      </c>
      <c r="D250" s="362" t="s">
        <v>23</v>
      </c>
      <c r="E250" s="362" t="s">
        <v>4126</v>
      </c>
      <c r="F250" s="362">
        <v>437978</v>
      </c>
      <c r="G250" s="362">
        <v>42</v>
      </c>
      <c r="H250" s="362" t="s">
        <v>2633</v>
      </c>
      <c r="I250" s="362" t="s">
        <v>2633</v>
      </c>
      <c r="J250" s="362" t="s">
        <v>2633</v>
      </c>
      <c r="K250" s="362">
        <v>505422053</v>
      </c>
      <c r="L250" s="362">
        <v>98</v>
      </c>
      <c r="M250" s="362">
        <v>155</v>
      </c>
      <c r="N250" s="178">
        <f t="shared" si="56"/>
        <v>40.790842872008326</v>
      </c>
      <c r="O250" s="363">
        <v>2</v>
      </c>
      <c r="P250" s="178">
        <f t="shared" si="44"/>
        <v>60.062500000000007</v>
      </c>
      <c r="Q250" s="178">
        <f t="shared" si="45"/>
        <v>37.937499999999993</v>
      </c>
      <c r="R250" s="362"/>
      <c r="S250" s="364">
        <v>40750</v>
      </c>
      <c r="T250" s="366" t="s">
        <v>1103</v>
      </c>
      <c r="U250" s="366" t="s">
        <v>2472</v>
      </c>
      <c r="V250" s="362" t="s">
        <v>1102</v>
      </c>
      <c r="W250" s="362" t="s">
        <v>2920</v>
      </c>
      <c r="X250" s="362" t="s">
        <v>2633</v>
      </c>
      <c r="Y250" s="362" t="s">
        <v>2636</v>
      </c>
      <c r="Z250" s="362" t="s">
        <v>2633</v>
      </c>
      <c r="AA250" s="362" t="s">
        <v>2636</v>
      </c>
      <c r="AB250" s="362" t="s">
        <v>2633</v>
      </c>
      <c r="AC250" s="362" t="s">
        <v>2636</v>
      </c>
      <c r="AD250" s="362"/>
      <c r="AE250" s="362"/>
      <c r="AF250" s="362"/>
      <c r="AG250" s="362"/>
      <c r="AH250" s="362"/>
      <c r="AI250" s="362"/>
      <c r="AJ250" s="362"/>
      <c r="AK250" s="362"/>
      <c r="AL250" s="362"/>
      <c r="AM250" s="362"/>
      <c r="AN250" s="362" t="s">
        <v>2633</v>
      </c>
      <c r="AO250" s="362" t="s">
        <v>4076</v>
      </c>
      <c r="AP250" s="362" t="s">
        <v>4088</v>
      </c>
      <c r="AQ250" s="362" t="s">
        <v>2635</v>
      </c>
      <c r="AR250" s="362"/>
      <c r="AS250" s="362"/>
      <c r="AT250" s="362"/>
      <c r="AU250" s="362"/>
      <c r="AV250" s="362"/>
      <c r="AW250" s="362"/>
      <c r="AX250" s="362"/>
      <c r="AY250" s="362"/>
      <c r="AZ250" s="362"/>
      <c r="BA250" s="362" t="s">
        <v>3970</v>
      </c>
      <c r="BB250" s="362" t="s">
        <v>3971</v>
      </c>
      <c r="BC250" s="362"/>
      <c r="BD250" s="362"/>
      <c r="BE250" s="362"/>
      <c r="BF250" s="362"/>
      <c r="BG250" s="362"/>
      <c r="BH250" s="362"/>
      <c r="BI250" s="362"/>
      <c r="BJ250" s="362"/>
      <c r="BK250" s="362" t="s">
        <v>1104</v>
      </c>
      <c r="BL250" s="362">
        <v>92.6</v>
      </c>
      <c r="BM250" s="178">
        <f t="shared" si="46"/>
        <v>14.233937397034612</v>
      </c>
      <c r="BN250" s="362" t="s">
        <v>3441</v>
      </c>
      <c r="BO250" s="362">
        <v>87</v>
      </c>
      <c r="BP250" s="178">
        <f t="shared" si="47"/>
        <v>28.995057660626035</v>
      </c>
      <c r="BQ250" s="362"/>
      <c r="BR250" s="362"/>
      <c r="BS250" s="178">
        <f t="shared" si="48"/>
        <v>258.31960461285013</v>
      </c>
      <c r="BT250" s="362"/>
      <c r="BU250" s="362"/>
      <c r="BV250" s="178">
        <f t="shared" si="49"/>
        <v>258.31960461285013</v>
      </c>
      <c r="BW250" s="362" t="s">
        <v>2921</v>
      </c>
      <c r="BX250" s="362">
        <v>85</v>
      </c>
      <c r="BY250" s="178">
        <f t="shared" si="54"/>
        <v>34.26688632619441</v>
      </c>
      <c r="BZ250" s="362" t="s">
        <v>5326</v>
      </c>
      <c r="CA250" s="362">
        <v>85</v>
      </c>
      <c r="CB250" s="341">
        <f t="shared" si="50"/>
        <v>34.26688632619441</v>
      </c>
      <c r="CC250" s="362"/>
      <c r="CD250" s="362"/>
      <c r="CE250" s="341">
        <f t="shared" si="51"/>
        <v>258.31960461285013</v>
      </c>
      <c r="CF250" s="362"/>
      <c r="CG250" s="362"/>
      <c r="CH250" s="341">
        <f t="shared" si="52"/>
        <v>258.31960461285013</v>
      </c>
      <c r="CI250" s="362"/>
      <c r="CJ250" s="362"/>
      <c r="CK250" s="341">
        <f t="shared" si="53"/>
        <v>258.31960461285013</v>
      </c>
      <c r="CL250" s="342">
        <v>85</v>
      </c>
      <c r="CM250" s="178">
        <f t="shared" si="57"/>
        <v>34.26688632619441</v>
      </c>
      <c r="CN250" s="343">
        <v>150</v>
      </c>
      <c r="CO250" s="362"/>
      <c r="CP250" s="362"/>
      <c r="CQ250" s="344">
        <v>1</v>
      </c>
      <c r="CR250" s="344">
        <v>1</v>
      </c>
      <c r="CS250" s="178">
        <v>1</v>
      </c>
      <c r="CT250" s="345">
        <v>0.25</v>
      </c>
      <c r="CU250" s="345">
        <v>0.5</v>
      </c>
      <c r="CV250" s="345">
        <v>0.25</v>
      </c>
      <c r="CW250" s="345">
        <v>0</v>
      </c>
      <c r="CX250" s="346">
        <f t="shared" si="55"/>
        <v>4</v>
      </c>
      <c r="CY250" s="346" t="s">
        <v>2836</v>
      </c>
      <c r="CZ250" s="346" t="s">
        <v>2634</v>
      </c>
      <c r="DA250" s="346"/>
      <c r="DB250" s="178" t="s">
        <v>2645</v>
      </c>
      <c r="DC250" s="178" t="s">
        <v>2646</v>
      </c>
      <c r="DD250" s="178" t="s">
        <v>2646</v>
      </c>
      <c r="DE250" s="178" t="s">
        <v>2649</v>
      </c>
      <c r="DF250" s="178" t="s">
        <v>2652</v>
      </c>
      <c r="DG250" s="178" t="s">
        <v>5009</v>
      </c>
      <c r="DH250" s="178" t="s">
        <v>2653</v>
      </c>
      <c r="DI250" s="178" t="s">
        <v>2658</v>
      </c>
      <c r="DJ250" s="178" t="s">
        <v>37</v>
      </c>
      <c r="DK250" s="178" t="s">
        <v>37</v>
      </c>
      <c r="DL250" s="178" t="s">
        <v>2659</v>
      </c>
      <c r="DM250" s="178" t="s">
        <v>2661</v>
      </c>
      <c r="DN250" s="373" t="s">
        <v>4001</v>
      </c>
      <c r="DO250" s="373" t="s">
        <v>4002</v>
      </c>
      <c r="DP250" s="366"/>
      <c r="DQ250" s="373" t="s">
        <v>4068</v>
      </c>
      <c r="DR250" s="366"/>
      <c r="DS250" s="373" t="s">
        <v>2634</v>
      </c>
      <c r="DT250" s="366"/>
      <c r="DU250" s="178" t="s">
        <v>2634</v>
      </c>
      <c r="DV250" s="178" t="s">
        <v>2633</v>
      </c>
      <c r="DW250" s="178"/>
      <c r="DX250" s="347" t="s">
        <v>1105</v>
      </c>
      <c r="DY250" s="348" t="s">
        <v>1443</v>
      </c>
      <c r="DZ250" s="347" t="s">
        <v>1106</v>
      </c>
      <c r="EA250" s="343">
        <v>3</v>
      </c>
      <c r="EB250" s="349" t="s">
        <v>1107</v>
      </c>
      <c r="EC250" s="347"/>
      <c r="ED250" s="350"/>
      <c r="EE250" s="350"/>
      <c r="EF250" s="351"/>
      <c r="EG250" s="351"/>
      <c r="EH250" s="351"/>
      <c r="EI250" s="351"/>
      <c r="EJ250" s="351"/>
      <c r="EK250" s="351"/>
      <c r="EL250" s="351"/>
      <c r="EM250" s="351"/>
      <c r="EN250" s="351"/>
      <c r="EO250" s="351"/>
      <c r="EP250" s="351"/>
      <c r="EQ250" s="351"/>
      <c r="ER250" s="351"/>
      <c r="ES250" s="351"/>
      <c r="ET250" s="351"/>
      <c r="EU250" s="351"/>
      <c r="EV250" s="351"/>
      <c r="EW250" s="351"/>
      <c r="EX250" s="351"/>
      <c r="EY250" s="351"/>
      <c r="EZ250" s="351"/>
      <c r="FA250" s="351"/>
      <c r="FB250" s="351"/>
      <c r="FC250" s="351"/>
      <c r="FD250" s="351"/>
      <c r="FE250" s="351"/>
      <c r="FF250" s="351"/>
      <c r="FG250" s="351"/>
      <c r="FH250" s="351"/>
      <c r="FI250" s="351"/>
      <c r="FJ250" s="351"/>
      <c r="FK250" s="351"/>
      <c r="FL250" s="351"/>
      <c r="FM250" s="351"/>
      <c r="FN250" s="351"/>
      <c r="FO250" s="351"/>
      <c r="FP250" s="351"/>
      <c r="FQ250" s="351"/>
      <c r="FR250" s="351"/>
      <c r="FS250" s="351"/>
      <c r="FT250" s="351"/>
      <c r="FU250" s="351"/>
      <c r="FV250" s="351"/>
      <c r="FW250" s="351"/>
      <c r="FX250" s="351"/>
    </row>
    <row r="251" spans="1:180" s="352" customFormat="1" ht="15.75" hidden="1" customHeight="1" x14ac:dyDescent="0.25">
      <c r="A251" s="189">
        <v>249</v>
      </c>
      <c r="B251" s="2062"/>
      <c r="C251" s="362" t="s">
        <v>8077</v>
      </c>
      <c r="D251" s="362" t="s">
        <v>23</v>
      </c>
      <c r="E251" s="362" t="s">
        <v>4126</v>
      </c>
      <c r="F251" s="362">
        <v>438112</v>
      </c>
      <c r="G251" s="362">
        <v>26</v>
      </c>
      <c r="H251" s="362" t="s">
        <v>2633</v>
      </c>
      <c r="I251" s="362" t="s">
        <v>2633</v>
      </c>
      <c r="J251" s="362" t="s">
        <v>2633</v>
      </c>
      <c r="K251" s="362">
        <v>553797797</v>
      </c>
      <c r="L251" s="362">
        <v>102</v>
      </c>
      <c r="M251" s="362">
        <v>171</v>
      </c>
      <c r="N251" s="178">
        <f t="shared" si="56"/>
        <v>34.8825279573202</v>
      </c>
      <c r="O251" s="363">
        <v>1</v>
      </c>
      <c r="P251" s="178">
        <f t="shared" si="44"/>
        <v>73.102499999999992</v>
      </c>
      <c r="Q251" s="178">
        <f t="shared" si="45"/>
        <v>28.897500000000008</v>
      </c>
      <c r="R251" s="362"/>
      <c r="S251" s="364">
        <v>40751</v>
      </c>
      <c r="T251" s="362" t="s">
        <v>313</v>
      </c>
      <c r="U251" s="362">
        <v>2</v>
      </c>
      <c r="V251" s="362" t="s">
        <v>1108</v>
      </c>
      <c r="W251" s="362"/>
      <c r="X251" s="362" t="s">
        <v>2634</v>
      </c>
      <c r="Y251" s="362"/>
      <c r="Z251" s="362" t="s">
        <v>2634</v>
      </c>
      <c r="AA251" s="362"/>
      <c r="AB251" s="362" t="s">
        <v>2634</v>
      </c>
      <c r="AC251" s="362"/>
      <c r="AD251" s="362" t="s">
        <v>2634</v>
      </c>
      <c r="AE251" s="362"/>
      <c r="AF251" s="362" t="s">
        <v>2634</v>
      </c>
      <c r="AG251" s="362"/>
      <c r="AH251" s="362" t="s">
        <v>2634</v>
      </c>
      <c r="AI251" s="362"/>
      <c r="AJ251" s="362" t="s">
        <v>2634</v>
      </c>
      <c r="AK251" s="362"/>
      <c r="AL251" s="362" t="s">
        <v>2634</v>
      </c>
      <c r="AM251" s="362"/>
      <c r="AN251" s="362" t="s">
        <v>2633</v>
      </c>
      <c r="AO251" s="362"/>
      <c r="AP251" s="362"/>
      <c r="AQ251" s="362" t="s">
        <v>2635</v>
      </c>
      <c r="AR251" s="362"/>
      <c r="AS251" s="362"/>
      <c r="AT251" s="362"/>
      <c r="AU251" s="362"/>
      <c r="AV251" s="362"/>
      <c r="AW251" s="362" t="s">
        <v>2634</v>
      </c>
      <c r="AX251" s="362"/>
      <c r="AY251" s="362" t="s">
        <v>2634</v>
      </c>
      <c r="AZ251" s="362"/>
      <c r="BA251" s="362" t="s">
        <v>3970</v>
      </c>
      <c r="BB251" s="362" t="s">
        <v>3970</v>
      </c>
      <c r="BC251" s="362" t="s">
        <v>2634</v>
      </c>
      <c r="BD251" s="362"/>
      <c r="BE251" s="362" t="s">
        <v>2634</v>
      </c>
      <c r="BF251" s="362" t="s">
        <v>2634</v>
      </c>
      <c r="BG251" s="362" t="s">
        <v>2634</v>
      </c>
      <c r="BH251" s="362"/>
      <c r="BI251" s="362"/>
      <c r="BJ251" s="362"/>
      <c r="BK251" s="362"/>
      <c r="BL251" s="362"/>
      <c r="BM251" s="178">
        <f t="shared" si="46"/>
        <v>352.97171035556698</v>
      </c>
      <c r="BN251" s="362" t="s">
        <v>1109</v>
      </c>
      <c r="BO251" s="362">
        <v>89.7</v>
      </c>
      <c r="BP251" s="178">
        <f t="shared" si="47"/>
        <v>42.564235660524247</v>
      </c>
      <c r="BQ251" s="362" t="s">
        <v>1110</v>
      </c>
      <c r="BR251" s="362">
        <v>85</v>
      </c>
      <c r="BS251" s="178">
        <f t="shared" si="48"/>
        <v>58.8286183925945</v>
      </c>
      <c r="BT251" s="362" t="s">
        <v>1111</v>
      </c>
      <c r="BU251" s="362">
        <v>82</v>
      </c>
      <c r="BV251" s="178">
        <f t="shared" si="49"/>
        <v>69.21013928540529</v>
      </c>
      <c r="BW251" s="362" t="s">
        <v>1112</v>
      </c>
      <c r="BX251" s="362">
        <v>77.5</v>
      </c>
      <c r="BY251" s="178">
        <f t="shared" si="54"/>
        <v>84.78242062462148</v>
      </c>
      <c r="BZ251" s="362" t="s">
        <v>3295</v>
      </c>
      <c r="CA251" s="362">
        <v>75</v>
      </c>
      <c r="CB251" s="341">
        <f t="shared" si="50"/>
        <v>93.433688035297152</v>
      </c>
      <c r="CC251" s="362" t="s">
        <v>7091</v>
      </c>
      <c r="CD251" s="362">
        <v>78</v>
      </c>
      <c r="CE251" s="341">
        <f t="shared" si="51"/>
        <v>83.052167142486354</v>
      </c>
      <c r="CF251" s="362"/>
      <c r="CG251" s="362"/>
      <c r="CH251" s="341">
        <f t="shared" si="52"/>
        <v>352.97171035556698</v>
      </c>
      <c r="CI251" s="362"/>
      <c r="CJ251" s="362"/>
      <c r="CK251" s="341">
        <f t="shared" si="53"/>
        <v>352.97171035556698</v>
      </c>
      <c r="CL251" s="342">
        <v>78</v>
      </c>
      <c r="CM251" s="178">
        <f t="shared" si="57"/>
        <v>83.052167142486354</v>
      </c>
      <c r="CN251" s="343">
        <v>100</v>
      </c>
      <c r="CO251" s="362"/>
      <c r="CP251" s="362"/>
      <c r="CQ251" s="344">
        <v>3</v>
      </c>
      <c r="CR251" s="344">
        <v>0</v>
      </c>
      <c r="CS251" s="178">
        <v>1</v>
      </c>
      <c r="CT251" s="345">
        <v>-0.25</v>
      </c>
      <c r="CU251" s="345">
        <v>0.5</v>
      </c>
      <c r="CV251" s="345">
        <v>0.5</v>
      </c>
      <c r="CW251" s="345">
        <v>0.5</v>
      </c>
      <c r="CX251" s="346">
        <v>4.25</v>
      </c>
      <c r="CY251" s="346" t="s">
        <v>2836</v>
      </c>
      <c r="CZ251" s="346" t="s">
        <v>2634</v>
      </c>
      <c r="DA251" s="346"/>
      <c r="DB251" s="178" t="s">
        <v>2645</v>
      </c>
      <c r="DC251" s="178" t="s">
        <v>2648</v>
      </c>
      <c r="DD251" s="178" t="s">
        <v>2648</v>
      </c>
      <c r="DE251" s="178" t="s">
        <v>2651</v>
      </c>
      <c r="DF251" s="178" t="s">
        <v>2652</v>
      </c>
      <c r="DG251" s="178" t="s">
        <v>2653</v>
      </c>
      <c r="DH251" s="178" t="s">
        <v>2653</v>
      </c>
      <c r="DI251" s="178" t="s">
        <v>2657</v>
      </c>
      <c r="DJ251" s="178" t="s">
        <v>37</v>
      </c>
      <c r="DK251" s="178" t="s">
        <v>37</v>
      </c>
      <c r="DL251" s="178" t="s">
        <v>37</v>
      </c>
      <c r="DM251" s="178" t="s">
        <v>2662</v>
      </c>
      <c r="DN251" s="362" t="s">
        <v>4001</v>
      </c>
      <c r="DO251" s="362" t="s">
        <v>4003</v>
      </c>
      <c r="DP251" s="362"/>
      <c r="DQ251" s="362" t="s">
        <v>4069</v>
      </c>
      <c r="DR251" s="362"/>
      <c r="DS251" s="362" t="s">
        <v>2634</v>
      </c>
      <c r="DT251" s="362"/>
      <c r="DU251" s="178" t="s">
        <v>2634</v>
      </c>
      <c r="DV251" s="178" t="s">
        <v>2633</v>
      </c>
      <c r="DW251" s="178" t="s">
        <v>7092</v>
      </c>
      <c r="DX251" s="347" t="s">
        <v>1113</v>
      </c>
      <c r="DY251" s="348" t="s">
        <v>539</v>
      </c>
      <c r="DZ251" s="347" t="s">
        <v>1040</v>
      </c>
      <c r="EA251" s="343">
        <v>2</v>
      </c>
      <c r="EB251" s="349" t="s">
        <v>1114</v>
      </c>
      <c r="EC251" s="347"/>
      <c r="ED251" s="350"/>
      <c r="EE251" s="350"/>
      <c r="EF251" s="351"/>
      <c r="EG251" s="351"/>
      <c r="EH251" s="351"/>
      <c r="EI251" s="351"/>
      <c r="EJ251" s="351"/>
      <c r="EK251" s="351"/>
      <c r="EL251" s="351"/>
      <c r="EM251" s="351"/>
      <c r="EN251" s="351"/>
      <c r="EO251" s="351"/>
      <c r="EP251" s="351"/>
      <c r="EQ251" s="351"/>
      <c r="ER251" s="351"/>
      <c r="ES251" s="351"/>
      <c r="ET251" s="351"/>
      <c r="EU251" s="351"/>
      <c r="EV251" s="351"/>
      <c r="EW251" s="351"/>
      <c r="EX251" s="351"/>
      <c r="EY251" s="351"/>
      <c r="EZ251" s="351"/>
      <c r="FA251" s="351"/>
      <c r="FB251" s="351"/>
      <c r="FC251" s="351"/>
      <c r="FD251" s="351"/>
      <c r="FE251" s="351"/>
      <c r="FF251" s="351"/>
      <c r="FG251" s="351"/>
      <c r="FH251" s="351"/>
      <c r="FI251" s="351"/>
      <c r="FJ251" s="351"/>
      <c r="FK251" s="351"/>
      <c r="FL251" s="351"/>
      <c r="FM251" s="351"/>
      <c r="FN251" s="351"/>
      <c r="FO251" s="351"/>
      <c r="FP251" s="351"/>
      <c r="FQ251" s="351"/>
      <c r="FR251" s="351"/>
      <c r="FS251" s="351"/>
      <c r="FT251" s="351"/>
      <c r="FU251" s="351"/>
      <c r="FV251" s="351"/>
      <c r="FW251" s="351"/>
      <c r="FX251" s="351"/>
    </row>
    <row r="252" spans="1:180" s="352" customFormat="1" ht="15.75" hidden="1" customHeight="1" x14ac:dyDescent="0.25">
      <c r="A252" s="472">
        <v>250</v>
      </c>
      <c r="B252" s="2062"/>
      <c r="C252" s="368" t="s">
        <v>7286</v>
      </c>
      <c r="D252" s="362" t="s">
        <v>23</v>
      </c>
      <c r="E252" s="362" t="s">
        <v>4126</v>
      </c>
      <c r="F252" s="362">
        <v>438476</v>
      </c>
      <c r="G252" s="362">
        <v>34</v>
      </c>
      <c r="H252" s="362" t="s">
        <v>2633</v>
      </c>
      <c r="I252" s="362" t="s">
        <v>2633</v>
      </c>
      <c r="J252" s="362" t="s">
        <v>2633</v>
      </c>
      <c r="K252" s="362">
        <v>505980300</v>
      </c>
      <c r="L252" s="362">
        <v>100.5</v>
      </c>
      <c r="M252" s="362">
        <v>159</v>
      </c>
      <c r="N252" s="178">
        <f t="shared" si="56"/>
        <v>39.753174320636049</v>
      </c>
      <c r="O252" s="363">
        <v>1</v>
      </c>
      <c r="P252" s="178">
        <f t="shared" si="44"/>
        <v>63.202500000000008</v>
      </c>
      <c r="Q252" s="178">
        <f t="shared" si="45"/>
        <v>37.297499999999992</v>
      </c>
      <c r="R252" s="362"/>
      <c r="S252" s="364">
        <v>40751</v>
      </c>
      <c r="T252" s="362" t="s">
        <v>461</v>
      </c>
      <c r="U252" s="362" t="s">
        <v>2474</v>
      </c>
      <c r="V252" s="362" t="s">
        <v>1115</v>
      </c>
      <c r="W252" s="362" t="s">
        <v>3216</v>
      </c>
      <c r="X252" s="362"/>
      <c r="Y252" s="362"/>
      <c r="Z252" s="362"/>
      <c r="AA252" s="362"/>
      <c r="AB252" s="362" t="s">
        <v>2633</v>
      </c>
      <c r="AC252" s="362" t="s">
        <v>2635</v>
      </c>
      <c r="AD252" s="362"/>
      <c r="AE252" s="362"/>
      <c r="AF252" s="362"/>
      <c r="AG252" s="362"/>
      <c r="AH252" s="362"/>
      <c r="AI252" s="362"/>
      <c r="AJ252" s="362"/>
      <c r="AK252" s="362"/>
      <c r="AL252" s="362"/>
      <c r="AM252" s="362"/>
      <c r="AN252" s="362" t="s">
        <v>2633</v>
      </c>
      <c r="AO252" s="362" t="s">
        <v>4076</v>
      </c>
      <c r="AP252" s="362" t="s">
        <v>4077</v>
      </c>
      <c r="AQ252" s="362" t="s">
        <v>2635</v>
      </c>
      <c r="AR252" s="362"/>
      <c r="AS252" s="362"/>
      <c r="AT252" s="362"/>
      <c r="AU252" s="362"/>
      <c r="AV252" s="362"/>
      <c r="AW252" s="362"/>
      <c r="AX252" s="362"/>
      <c r="AY252" s="362"/>
      <c r="AZ252" s="362"/>
      <c r="BA252" s="362" t="s">
        <v>3970</v>
      </c>
      <c r="BB252" s="362" t="s">
        <v>3970</v>
      </c>
      <c r="BC252" s="362"/>
      <c r="BD252" s="362"/>
      <c r="BE252" s="362" t="s">
        <v>2633</v>
      </c>
      <c r="BF252" s="362" t="s">
        <v>2633</v>
      </c>
      <c r="BG252" s="362"/>
      <c r="BH252" s="362"/>
      <c r="BI252" s="362"/>
      <c r="BJ252" s="362"/>
      <c r="BK252" s="362" t="s">
        <v>3961</v>
      </c>
      <c r="BL252" s="362">
        <v>91.7</v>
      </c>
      <c r="BM252" s="178">
        <f t="shared" si="46"/>
        <v>23.594074669884037</v>
      </c>
      <c r="BN252" s="362" t="s">
        <v>3472</v>
      </c>
      <c r="BO252" s="362">
        <v>85</v>
      </c>
      <c r="BP252" s="178">
        <f t="shared" si="47"/>
        <v>41.557745157182126</v>
      </c>
      <c r="BQ252" s="362" t="s">
        <v>1116</v>
      </c>
      <c r="BR252" s="362">
        <v>67</v>
      </c>
      <c r="BS252" s="178">
        <f t="shared" si="48"/>
        <v>89.8183524364904</v>
      </c>
      <c r="BT252" s="362">
        <v>63</v>
      </c>
      <c r="BU252" s="362">
        <v>63</v>
      </c>
      <c r="BV252" s="178">
        <f t="shared" si="49"/>
        <v>100.54293183189225</v>
      </c>
      <c r="BW252" s="362">
        <v>60</v>
      </c>
      <c r="BX252" s="362">
        <v>60</v>
      </c>
      <c r="BY252" s="178">
        <f t="shared" si="54"/>
        <v>108.58636637844361</v>
      </c>
      <c r="BZ252" s="362" t="s">
        <v>3473</v>
      </c>
      <c r="CA252" s="362">
        <v>54</v>
      </c>
      <c r="CB252" s="341">
        <f t="shared" si="50"/>
        <v>124.67323547154638</v>
      </c>
      <c r="CC252" s="362" t="s">
        <v>9089</v>
      </c>
      <c r="CD252" s="362">
        <v>50.8</v>
      </c>
      <c r="CE252" s="341">
        <f t="shared" si="51"/>
        <v>133.25289898786787</v>
      </c>
      <c r="CF252" s="362"/>
      <c r="CG252" s="362"/>
      <c r="CH252" s="341">
        <f t="shared" si="52"/>
        <v>269.45505730947121</v>
      </c>
      <c r="CI252" s="362"/>
      <c r="CJ252" s="362"/>
      <c r="CK252" s="341">
        <f t="shared" si="53"/>
        <v>269.45505730947121</v>
      </c>
      <c r="CL252" s="342">
        <v>50.8</v>
      </c>
      <c r="CM252" s="178">
        <f t="shared" si="57"/>
        <v>133.25289898786787</v>
      </c>
      <c r="CN252" s="343">
        <v>80</v>
      </c>
      <c r="CO252" s="362"/>
      <c r="CP252" s="362"/>
      <c r="CQ252" s="344">
        <v>3</v>
      </c>
      <c r="CR252" s="344">
        <v>1</v>
      </c>
      <c r="CS252" s="178">
        <v>1</v>
      </c>
      <c r="CT252" s="345">
        <v>-0.25</v>
      </c>
      <c r="CU252" s="345">
        <v>0</v>
      </c>
      <c r="CV252" s="345">
        <v>0.5</v>
      </c>
      <c r="CW252" s="345">
        <v>-0.5</v>
      </c>
      <c r="CX252" s="346">
        <f t="shared" si="55"/>
        <v>4.75</v>
      </c>
      <c r="CY252" s="346" t="s">
        <v>2838</v>
      </c>
      <c r="CZ252" s="346" t="s">
        <v>2633</v>
      </c>
      <c r="DA252" s="346" t="s">
        <v>3976</v>
      </c>
      <c r="DB252" s="178" t="s">
        <v>2643</v>
      </c>
      <c r="DC252" s="178" t="s">
        <v>2646</v>
      </c>
      <c r="DD252" s="178" t="s">
        <v>2646</v>
      </c>
      <c r="DE252" s="178" t="s">
        <v>2649</v>
      </c>
      <c r="DF252" s="178" t="s">
        <v>32</v>
      </c>
      <c r="DG252" s="178" t="s">
        <v>5009</v>
      </c>
      <c r="DH252" s="178" t="s">
        <v>2654</v>
      </c>
      <c r="DI252" s="178" t="s">
        <v>2655</v>
      </c>
      <c r="DJ252" s="178" t="s">
        <v>2659</v>
      </c>
      <c r="DK252" s="178" t="s">
        <v>2659</v>
      </c>
      <c r="DL252" s="178" t="s">
        <v>2659</v>
      </c>
      <c r="DM252" s="178" t="s">
        <v>2661</v>
      </c>
      <c r="DN252" s="362" t="s">
        <v>4001</v>
      </c>
      <c r="DO252" s="362" t="s">
        <v>5012</v>
      </c>
      <c r="DP252" s="362" t="s">
        <v>2648</v>
      </c>
      <c r="DQ252" s="362" t="s">
        <v>4068</v>
      </c>
      <c r="DR252" s="362"/>
      <c r="DS252" s="362" t="s">
        <v>2633</v>
      </c>
      <c r="DT252" s="362" t="s">
        <v>4074</v>
      </c>
      <c r="DU252" s="178" t="s">
        <v>2634</v>
      </c>
      <c r="DV252" s="178" t="s">
        <v>2633</v>
      </c>
      <c r="DW252" s="178"/>
      <c r="DX252" s="347" t="s">
        <v>1117</v>
      </c>
      <c r="DY252" s="348" t="s">
        <v>7287</v>
      </c>
      <c r="DZ252" s="347" t="s">
        <v>886</v>
      </c>
      <c r="EA252" s="343">
        <v>3</v>
      </c>
      <c r="EB252" s="349"/>
      <c r="EC252" s="347"/>
      <c r="ED252" s="350" t="s">
        <v>7288</v>
      </c>
      <c r="EE252" s="350"/>
      <c r="EF252" s="351"/>
      <c r="EG252" s="351"/>
      <c r="EH252" s="351"/>
      <c r="EI252" s="351"/>
      <c r="EJ252" s="351"/>
      <c r="EK252" s="351"/>
      <c r="EL252" s="351"/>
      <c r="EM252" s="351"/>
      <c r="EN252" s="351"/>
      <c r="EO252" s="351"/>
      <c r="EP252" s="351"/>
      <c r="EQ252" s="351"/>
      <c r="ER252" s="351"/>
      <c r="ES252" s="351"/>
      <c r="ET252" s="351"/>
      <c r="EU252" s="351"/>
      <c r="EV252" s="351"/>
      <c r="EW252" s="351"/>
      <c r="EX252" s="351"/>
      <c r="EY252" s="351"/>
      <c r="EZ252" s="351"/>
      <c r="FA252" s="351"/>
      <c r="FB252" s="351"/>
      <c r="FC252" s="351"/>
      <c r="FD252" s="351"/>
      <c r="FE252" s="351"/>
      <c r="FF252" s="351"/>
      <c r="FG252" s="351"/>
      <c r="FH252" s="351"/>
      <c r="FI252" s="351"/>
      <c r="FJ252" s="351"/>
      <c r="FK252" s="351"/>
      <c r="FL252" s="351"/>
      <c r="FM252" s="351"/>
      <c r="FN252" s="351"/>
      <c r="FO252" s="351"/>
      <c r="FP252" s="351"/>
      <c r="FQ252" s="351"/>
      <c r="FR252" s="351"/>
      <c r="FS252" s="351"/>
      <c r="FT252" s="351"/>
      <c r="FU252" s="351"/>
      <c r="FV252" s="351"/>
      <c r="FW252" s="351"/>
      <c r="FX252" s="351"/>
    </row>
    <row r="253" spans="1:180" s="352" customFormat="1" ht="15.75" hidden="1" customHeight="1" x14ac:dyDescent="0.25">
      <c r="A253" s="189">
        <v>251</v>
      </c>
      <c r="B253" s="2061"/>
      <c r="C253" s="362" t="s">
        <v>8078</v>
      </c>
      <c r="D253" s="362" t="s">
        <v>22</v>
      </c>
      <c r="E253" s="362" t="s">
        <v>4126</v>
      </c>
      <c r="F253" s="362">
        <v>438660</v>
      </c>
      <c r="G253" s="362">
        <v>21</v>
      </c>
      <c r="H253" s="362" t="s">
        <v>3995</v>
      </c>
      <c r="I253" s="362" t="s">
        <v>2634</v>
      </c>
      <c r="J253" s="362" t="s">
        <v>2633</v>
      </c>
      <c r="K253" s="362">
        <v>533440007</v>
      </c>
      <c r="L253" s="362">
        <v>150</v>
      </c>
      <c r="M253" s="362">
        <v>179</v>
      </c>
      <c r="N253" s="178">
        <f t="shared" si="56"/>
        <v>46.815018257857119</v>
      </c>
      <c r="O253" s="363">
        <v>2</v>
      </c>
      <c r="P253" s="178">
        <f t="shared" si="44"/>
        <v>80.102499999999992</v>
      </c>
      <c r="Q253" s="178">
        <f t="shared" si="45"/>
        <v>69.897500000000008</v>
      </c>
      <c r="R253" s="362"/>
      <c r="S253" s="364">
        <v>40751</v>
      </c>
      <c r="T253" s="362" t="s">
        <v>253</v>
      </c>
      <c r="U253" s="362" t="s">
        <v>2490</v>
      </c>
      <c r="V253" s="362" t="s">
        <v>1118</v>
      </c>
      <c r="W253" s="362" t="s">
        <v>3214</v>
      </c>
      <c r="X253" s="362" t="s">
        <v>2634</v>
      </c>
      <c r="Y253" s="362"/>
      <c r="Z253" s="362" t="s">
        <v>2634</v>
      </c>
      <c r="AA253" s="362"/>
      <c r="AB253" s="362" t="s">
        <v>2633</v>
      </c>
      <c r="AC253" s="362" t="s">
        <v>2635</v>
      </c>
      <c r="AD253" s="362" t="s">
        <v>2634</v>
      </c>
      <c r="AE253" s="362"/>
      <c r="AF253" s="362" t="s">
        <v>2634</v>
      </c>
      <c r="AG253" s="362"/>
      <c r="AH253" s="362" t="s">
        <v>2634</v>
      </c>
      <c r="AI253" s="362"/>
      <c r="AJ253" s="362" t="s">
        <v>2634</v>
      </c>
      <c r="AK253" s="362"/>
      <c r="AL253" s="362" t="s">
        <v>2634</v>
      </c>
      <c r="AM253" s="362"/>
      <c r="AN253" s="362" t="s">
        <v>2634</v>
      </c>
      <c r="AO253" s="362"/>
      <c r="AP253" s="362"/>
      <c r="AQ253" s="362" t="s">
        <v>2637</v>
      </c>
      <c r="AR253" s="362"/>
      <c r="AS253" s="362"/>
      <c r="AT253" s="362"/>
      <c r="AU253" s="362"/>
      <c r="AV253" s="362"/>
      <c r="AW253" s="362" t="s">
        <v>2634</v>
      </c>
      <c r="AX253" s="362"/>
      <c r="AY253" s="362" t="s">
        <v>2634</v>
      </c>
      <c r="AZ253" s="362"/>
      <c r="BA253" s="362"/>
      <c r="BB253" s="362"/>
      <c r="BC253" s="362"/>
      <c r="BD253" s="362"/>
      <c r="BE253" s="362" t="s">
        <v>2634</v>
      </c>
      <c r="BF253" s="362" t="s">
        <v>2634</v>
      </c>
      <c r="BG253" s="362" t="s">
        <v>2634</v>
      </c>
      <c r="BH253" s="362"/>
      <c r="BI253" s="362"/>
      <c r="BJ253" s="362"/>
      <c r="BK253" s="362" t="s">
        <v>1119</v>
      </c>
      <c r="BL253" s="362">
        <v>141</v>
      </c>
      <c r="BM253" s="178">
        <f t="shared" si="46"/>
        <v>12.875996995600699</v>
      </c>
      <c r="BN253" s="362" t="s">
        <v>1120</v>
      </c>
      <c r="BO253" s="362">
        <v>121.5</v>
      </c>
      <c r="BP253" s="178">
        <f t="shared" si="47"/>
        <v>40.773990486068882</v>
      </c>
      <c r="BQ253" s="362" t="s">
        <v>1121</v>
      </c>
      <c r="BR253" s="362">
        <v>106</v>
      </c>
      <c r="BS253" s="178">
        <f t="shared" si="48"/>
        <v>62.949318645158982</v>
      </c>
      <c r="BT253" s="362" t="s">
        <v>373</v>
      </c>
      <c r="BU253" s="362">
        <v>97</v>
      </c>
      <c r="BV253" s="178">
        <f t="shared" si="49"/>
        <v>75.825315640759669</v>
      </c>
      <c r="BW253" s="362" t="s">
        <v>3476</v>
      </c>
      <c r="BX253" s="362">
        <v>86</v>
      </c>
      <c r="BY253" s="178">
        <f t="shared" si="54"/>
        <v>91.562645302049418</v>
      </c>
      <c r="BZ253" s="362" t="s">
        <v>5327</v>
      </c>
      <c r="CA253" s="362">
        <v>92</v>
      </c>
      <c r="CB253" s="341">
        <f t="shared" si="50"/>
        <v>82.978647304982289</v>
      </c>
      <c r="CC253" s="362" t="s">
        <v>7481</v>
      </c>
      <c r="CD253" s="362">
        <v>88</v>
      </c>
      <c r="CE253" s="341">
        <f t="shared" si="51"/>
        <v>88.70131263636037</v>
      </c>
      <c r="CF253" s="362"/>
      <c r="CG253" s="362"/>
      <c r="CH253" s="341">
        <f t="shared" si="52"/>
        <v>214.59994992667833</v>
      </c>
      <c r="CI253" s="362"/>
      <c r="CJ253" s="362"/>
      <c r="CK253" s="341">
        <f t="shared" si="53"/>
        <v>214.59994992667833</v>
      </c>
      <c r="CL253" s="342">
        <v>88</v>
      </c>
      <c r="CM253" s="178">
        <f t="shared" si="57"/>
        <v>88.70131263636037</v>
      </c>
      <c r="CN253" s="343">
        <v>80</v>
      </c>
      <c r="CO253" s="362"/>
      <c r="CP253" s="362"/>
      <c r="CQ253" s="344">
        <v>3</v>
      </c>
      <c r="CR253" s="344">
        <v>1</v>
      </c>
      <c r="CS253" s="178">
        <v>1</v>
      </c>
      <c r="CT253" s="345">
        <v>0.25</v>
      </c>
      <c r="CU253" s="345">
        <v>0</v>
      </c>
      <c r="CV253" s="345">
        <v>0.5</v>
      </c>
      <c r="CW253" s="345"/>
      <c r="CX253" s="346">
        <f t="shared" si="55"/>
        <v>5.75</v>
      </c>
      <c r="CY253" s="346" t="s">
        <v>2836</v>
      </c>
      <c r="CZ253" s="346" t="s">
        <v>2634</v>
      </c>
      <c r="DA253" s="346"/>
      <c r="DB253" s="178" t="s">
        <v>2645</v>
      </c>
      <c r="DC253" s="178" t="s">
        <v>2648</v>
      </c>
      <c r="DD253" s="178" t="s">
        <v>2648</v>
      </c>
      <c r="DE253" s="178" t="s">
        <v>2649</v>
      </c>
      <c r="DF253" s="178" t="s">
        <v>32</v>
      </c>
      <c r="DG253" s="178" t="s">
        <v>5009</v>
      </c>
      <c r="DH253" s="178" t="s">
        <v>2653</v>
      </c>
      <c r="DI253" s="178" t="s">
        <v>2658</v>
      </c>
      <c r="DJ253" s="178" t="s">
        <v>37</v>
      </c>
      <c r="DK253" s="178" t="s">
        <v>37</v>
      </c>
      <c r="DL253" s="178" t="s">
        <v>2659</v>
      </c>
      <c r="DM253" s="178" t="s">
        <v>2663</v>
      </c>
      <c r="DN253" s="362" t="s">
        <v>4001</v>
      </c>
      <c r="DO253" s="362" t="s">
        <v>4002</v>
      </c>
      <c r="DP253" s="362"/>
      <c r="DQ253" s="362" t="s">
        <v>4068</v>
      </c>
      <c r="DR253" s="362"/>
      <c r="DS253" s="362" t="s">
        <v>2633</v>
      </c>
      <c r="DT253" s="362" t="s">
        <v>4073</v>
      </c>
      <c r="DU253" s="178" t="s">
        <v>2634</v>
      </c>
      <c r="DV253" s="178" t="s">
        <v>2633</v>
      </c>
      <c r="DW253" s="178"/>
      <c r="DX253" s="347" t="s">
        <v>94</v>
      </c>
      <c r="DY253" s="348" t="s">
        <v>409</v>
      </c>
      <c r="DZ253" s="347" t="s">
        <v>926</v>
      </c>
      <c r="EA253" s="343">
        <v>3</v>
      </c>
      <c r="EB253" s="409" t="s">
        <v>5017</v>
      </c>
      <c r="EC253" s="347"/>
      <c r="ED253" s="350" t="s">
        <v>5310</v>
      </c>
      <c r="EE253" s="350"/>
      <c r="EF253" s="351"/>
      <c r="EG253" s="351"/>
      <c r="EH253" s="351"/>
      <c r="EI253" s="351"/>
      <c r="EJ253" s="351"/>
      <c r="EK253" s="351"/>
      <c r="EL253" s="351"/>
      <c r="EM253" s="351"/>
      <c r="EN253" s="351"/>
      <c r="EO253" s="351"/>
      <c r="EP253" s="351"/>
      <c r="EQ253" s="351"/>
      <c r="ER253" s="351"/>
      <c r="ES253" s="351"/>
      <c r="ET253" s="351"/>
      <c r="EU253" s="351"/>
      <c r="EV253" s="351"/>
      <c r="EW253" s="351"/>
      <c r="EX253" s="351"/>
      <c r="EY253" s="351"/>
      <c r="EZ253" s="351"/>
      <c r="FA253" s="351"/>
      <c r="FB253" s="351"/>
      <c r="FC253" s="351"/>
      <c r="FD253" s="351"/>
      <c r="FE253" s="351"/>
      <c r="FF253" s="351"/>
      <c r="FG253" s="351"/>
      <c r="FH253" s="351"/>
      <c r="FI253" s="351"/>
      <c r="FJ253" s="351"/>
      <c r="FK253" s="351"/>
      <c r="FL253" s="351"/>
      <c r="FM253" s="351"/>
      <c r="FN253" s="351"/>
      <c r="FO253" s="351"/>
      <c r="FP253" s="351"/>
      <c r="FQ253" s="351"/>
      <c r="FR253" s="351"/>
      <c r="FS253" s="351"/>
      <c r="FT253" s="351"/>
      <c r="FU253" s="351"/>
      <c r="FV253" s="351"/>
      <c r="FW253" s="351"/>
      <c r="FX253" s="351"/>
    </row>
    <row r="254" spans="1:180" s="352" customFormat="1" ht="15.75" hidden="1" customHeight="1" x14ac:dyDescent="0.25">
      <c r="A254" s="472">
        <v>252</v>
      </c>
      <c r="B254" s="2062"/>
      <c r="C254" s="362" t="s">
        <v>8079</v>
      </c>
      <c r="D254" s="362" t="s">
        <v>23</v>
      </c>
      <c r="E254" s="362" t="s">
        <v>4114</v>
      </c>
      <c r="F254" s="362">
        <v>439672</v>
      </c>
      <c r="G254" s="362">
        <v>20</v>
      </c>
      <c r="H254" s="362"/>
      <c r="I254" s="362"/>
      <c r="J254" s="362"/>
      <c r="K254" s="362">
        <v>555178481</v>
      </c>
      <c r="L254" s="362">
        <v>99.8</v>
      </c>
      <c r="M254" s="362">
        <v>161</v>
      </c>
      <c r="N254" s="178">
        <f t="shared" si="56"/>
        <v>38.501601018479228</v>
      </c>
      <c r="O254" s="363">
        <v>1</v>
      </c>
      <c r="P254" s="178">
        <f t="shared" si="44"/>
        <v>64.802500000000009</v>
      </c>
      <c r="Q254" s="178">
        <f t="shared" si="45"/>
        <v>34.997499999999988</v>
      </c>
      <c r="R254" s="362"/>
      <c r="S254" s="364">
        <v>40752</v>
      </c>
      <c r="T254" s="362" t="s">
        <v>313</v>
      </c>
      <c r="U254" s="362">
        <v>2</v>
      </c>
      <c r="V254" s="362" t="s">
        <v>87</v>
      </c>
      <c r="W254" s="362"/>
      <c r="X254" s="362"/>
      <c r="Y254" s="362"/>
      <c r="Z254" s="362"/>
      <c r="AA254" s="362"/>
      <c r="AB254" s="362"/>
      <c r="AC254" s="362"/>
      <c r="AD254" s="362"/>
      <c r="AE254" s="362"/>
      <c r="AF254" s="362"/>
      <c r="AG254" s="362"/>
      <c r="AH254" s="362"/>
      <c r="AI254" s="362"/>
      <c r="AJ254" s="362"/>
      <c r="AK254" s="362"/>
      <c r="AL254" s="362"/>
      <c r="AM254" s="362"/>
      <c r="AN254" s="362"/>
      <c r="AO254" s="362"/>
      <c r="AP254" s="362"/>
      <c r="AQ254" s="362"/>
      <c r="AR254" s="362"/>
      <c r="AS254" s="362"/>
      <c r="AT254" s="362"/>
      <c r="AU254" s="362"/>
      <c r="AV254" s="362"/>
      <c r="AW254" s="362"/>
      <c r="AX254" s="362"/>
      <c r="AY254" s="362"/>
      <c r="AZ254" s="362"/>
      <c r="BA254" s="362"/>
      <c r="BB254" s="362"/>
      <c r="BC254" s="362"/>
      <c r="BD254" s="362"/>
      <c r="BE254" s="362"/>
      <c r="BF254" s="362"/>
      <c r="BG254" s="362"/>
      <c r="BH254" s="362"/>
      <c r="BI254" s="362"/>
      <c r="BJ254" s="362"/>
      <c r="BK254" s="362"/>
      <c r="BL254" s="362"/>
      <c r="BM254" s="178">
        <f t="shared" si="46"/>
        <v>285.1632259447104</v>
      </c>
      <c r="BN254" s="362" t="s">
        <v>1122</v>
      </c>
      <c r="BO254" s="362">
        <v>88</v>
      </c>
      <c r="BP254" s="178">
        <f t="shared" si="47"/>
        <v>33.716694049574976</v>
      </c>
      <c r="BQ254" s="362" t="s">
        <v>1123</v>
      </c>
      <c r="BR254" s="362">
        <v>84</v>
      </c>
      <c r="BS254" s="178">
        <f t="shared" si="48"/>
        <v>45.146081862990222</v>
      </c>
      <c r="BT254" s="362"/>
      <c r="BU254" s="362"/>
      <c r="BV254" s="178">
        <f t="shared" si="49"/>
        <v>285.1632259447104</v>
      </c>
      <c r="BW254" s="362" t="s">
        <v>3296</v>
      </c>
      <c r="BX254" s="362">
        <v>83</v>
      </c>
      <c r="BY254" s="178">
        <f t="shared" si="54"/>
        <v>48.003428816344034</v>
      </c>
      <c r="BZ254" s="362"/>
      <c r="CA254" s="362"/>
      <c r="CB254" s="341">
        <f t="shared" si="50"/>
        <v>285.1632259447104</v>
      </c>
      <c r="CC254" s="362" t="s">
        <v>9465</v>
      </c>
      <c r="CD254" s="362">
        <v>86</v>
      </c>
      <c r="CE254" s="341">
        <f t="shared" si="51"/>
        <v>39.431387956282599</v>
      </c>
      <c r="CF254" s="362"/>
      <c r="CG254" s="362"/>
      <c r="CH254" s="341">
        <f t="shared" si="52"/>
        <v>285.1632259447104</v>
      </c>
      <c r="CI254" s="362"/>
      <c r="CJ254" s="362"/>
      <c r="CK254" s="341">
        <f t="shared" si="53"/>
        <v>285.1632259447104</v>
      </c>
      <c r="CL254" s="362">
        <v>86</v>
      </c>
      <c r="CM254" s="178">
        <f t="shared" si="57"/>
        <v>39.431387956282599</v>
      </c>
      <c r="CN254" s="343">
        <v>115</v>
      </c>
      <c r="CO254" s="362"/>
      <c r="CP254" s="362"/>
      <c r="CQ254" s="344">
        <v>1</v>
      </c>
      <c r="CR254" s="344">
        <v>0</v>
      </c>
      <c r="CS254" s="178">
        <v>0</v>
      </c>
      <c r="CT254" s="345">
        <v>0.25</v>
      </c>
      <c r="CU254" s="345">
        <v>0</v>
      </c>
      <c r="CV254" s="345">
        <v>0</v>
      </c>
      <c r="CW254" s="345"/>
      <c r="CX254" s="346">
        <f t="shared" si="55"/>
        <v>1.25</v>
      </c>
      <c r="CY254" s="346" t="s">
        <v>2839</v>
      </c>
      <c r="CZ254" s="346"/>
      <c r="DA254" s="346"/>
      <c r="DB254" s="178" t="s">
        <v>2643</v>
      </c>
      <c r="DC254" s="178" t="s">
        <v>2648</v>
      </c>
      <c r="DD254" s="178" t="s">
        <v>2648</v>
      </c>
      <c r="DE254" s="178" t="s">
        <v>2651</v>
      </c>
      <c r="DF254" s="178" t="s">
        <v>32</v>
      </c>
      <c r="DG254" s="178" t="s">
        <v>32</v>
      </c>
      <c r="DH254" s="178" t="s">
        <v>2653</v>
      </c>
      <c r="DI254" s="178" t="s">
        <v>2658</v>
      </c>
      <c r="DJ254" s="178" t="s">
        <v>37</v>
      </c>
      <c r="DK254" s="178" t="s">
        <v>37</v>
      </c>
      <c r="DL254" s="178" t="s">
        <v>2659</v>
      </c>
      <c r="DM254" s="178" t="s">
        <v>2663</v>
      </c>
      <c r="DN254" s="362"/>
      <c r="DO254" s="362"/>
      <c r="DP254" s="362"/>
      <c r="DQ254" s="362"/>
      <c r="DR254" s="362"/>
      <c r="DS254" s="362"/>
      <c r="DT254" s="362"/>
      <c r="DU254" s="178" t="s">
        <v>2634</v>
      </c>
      <c r="DV254" s="178" t="s">
        <v>2633</v>
      </c>
      <c r="DW254" s="178"/>
      <c r="DX254" s="347" t="s">
        <v>545</v>
      </c>
      <c r="DY254" s="348" t="s">
        <v>539</v>
      </c>
      <c r="DZ254" s="347" t="s">
        <v>1040</v>
      </c>
      <c r="EA254" s="343">
        <v>3</v>
      </c>
      <c r="EB254" s="349"/>
      <c r="EC254" s="347"/>
      <c r="ED254" s="350"/>
      <c r="EE254" s="350"/>
      <c r="EF254" s="351"/>
      <c r="EG254" s="351"/>
      <c r="EH254" s="351"/>
      <c r="EI254" s="351"/>
      <c r="EJ254" s="351"/>
      <c r="EK254" s="351"/>
      <c r="EL254" s="351"/>
      <c r="EM254" s="351"/>
      <c r="EN254" s="351"/>
      <c r="EO254" s="351"/>
      <c r="EP254" s="351"/>
      <c r="EQ254" s="351"/>
      <c r="ER254" s="351"/>
      <c r="ES254" s="351"/>
      <c r="ET254" s="351"/>
      <c r="EU254" s="351"/>
      <c r="EV254" s="351"/>
      <c r="EW254" s="351"/>
      <c r="EX254" s="351"/>
      <c r="EY254" s="351"/>
      <c r="EZ254" s="351"/>
      <c r="FA254" s="351"/>
      <c r="FB254" s="351"/>
      <c r="FC254" s="351"/>
      <c r="FD254" s="351"/>
      <c r="FE254" s="351"/>
      <c r="FF254" s="351"/>
      <c r="FG254" s="351"/>
      <c r="FH254" s="351"/>
      <c r="FI254" s="351"/>
      <c r="FJ254" s="351"/>
      <c r="FK254" s="351"/>
      <c r="FL254" s="351"/>
      <c r="FM254" s="351"/>
      <c r="FN254" s="351"/>
      <c r="FO254" s="351"/>
      <c r="FP254" s="351"/>
      <c r="FQ254" s="351"/>
      <c r="FR254" s="351"/>
      <c r="FS254" s="351"/>
      <c r="FT254" s="351"/>
      <c r="FU254" s="351"/>
      <c r="FV254" s="351"/>
      <c r="FW254" s="351"/>
      <c r="FX254" s="351"/>
    </row>
    <row r="255" spans="1:180" s="434" customFormat="1" ht="18" hidden="1" customHeight="1" x14ac:dyDescent="0.25">
      <c r="A255" s="472">
        <v>253</v>
      </c>
      <c r="B255" s="2063" t="s">
        <v>17</v>
      </c>
      <c r="C255" s="445" t="s">
        <v>8080</v>
      </c>
      <c r="D255" s="428" t="s">
        <v>23</v>
      </c>
      <c r="E255" s="428" t="s">
        <v>4114</v>
      </c>
      <c r="F255" s="428">
        <v>434817</v>
      </c>
      <c r="G255" s="428">
        <v>19</v>
      </c>
      <c r="H255" s="428"/>
      <c r="I255" s="428"/>
      <c r="J255" s="428"/>
      <c r="K255" s="428" t="s">
        <v>1124</v>
      </c>
      <c r="L255" s="428">
        <v>98.8</v>
      </c>
      <c r="M255" s="428">
        <v>159</v>
      </c>
      <c r="N255" s="211">
        <f t="shared" si="56"/>
        <v>39.080732565958627</v>
      </c>
      <c r="O255" s="429">
        <v>1</v>
      </c>
      <c r="P255" s="211">
        <f t="shared" si="44"/>
        <v>63.202500000000008</v>
      </c>
      <c r="Q255" s="211">
        <f t="shared" si="45"/>
        <v>35.597499999999989</v>
      </c>
      <c r="R255" s="428"/>
      <c r="S255" s="430">
        <v>40758</v>
      </c>
      <c r="T255" s="428" t="s">
        <v>461</v>
      </c>
      <c r="U255" s="428" t="s">
        <v>2474</v>
      </c>
      <c r="V255" s="428" t="s">
        <v>1125</v>
      </c>
      <c r="W255" s="428" t="s">
        <v>1126</v>
      </c>
      <c r="X255" s="428"/>
      <c r="Y255" s="428"/>
      <c r="Z255" s="428"/>
      <c r="AA255" s="428"/>
      <c r="AB255" s="428"/>
      <c r="AC255" s="428"/>
      <c r="AD255" s="428"/>
      <c r="AE255" s="428"/>
      <c r="AF255" s="428"/>
      <c r="AG255" s="428"/>
      <c r="AH255" s="428"/>
      <c r="AI255" s="428"/>
      <c r="AJ255" s="428"/>
      <c r="AK255" s="428"/>
      <c r="AL255" s="428"/>
      <c r="AM255" s="428"/>
      <c r="AN255" s="428" t="s">
        <v>2634</v>
      </c>
      <c r="AO255" s="428"/>
      <c r="AP255" s="428"/>
      <c r="AQ255" s="428" t="s">
        <v>2637</v>
      </c>
      <c r="AR255" s="428"/>
      <c r="AS255" s="428"/>
      <c r="AT255" s="428"/>
      <c r="AU255" s="428"/>
      <c r="AV255" s="428"/>
      <c r="AW255" s="428"/>
      <c r="AX255" s="428"/>
      <c r="AY255" s="428"/>
      <c r="AZ255" s="428"/>
      <c r="BA255" s="428"/>
      <c r="BB255" s="428"/>
      <c r="BC255" s="428"/>
      <c r="BD255" s="428"/>
      <c r="BE255" s="428"/>
      <c r="BF255" s="428"/>
      <c r="BG255" s="428"/>
      <c r="BH255" s="428"/>
      <c r="BI255" s="428"/>
      <c r="BJ255" s="428"/>
      <c r="BK255" s="428" t="s">
        <v>1127</v>
      </c>
      <c r="BL255" s="428">
        <v>93.7</v>
      </c>
      <c r="BM255" s="211">
        <f t="shared" si="46"/>
        <v>14.326848795561475</v>
      </c>
      <c r="BN255" s="428" t="s">
        <v>1128</v>
      </c>
      <c r="BO255" s="428">
        <v>83.1</v>
      </c>
      <c r="BP255" s="211">
        <f t="shared" si="47"/>
        <v>44.104220802022638</v>
      </c>
      <c r="BQ255" s="428"/>
      <c r="BR255" s="428"/>
      <c r="BS255" s="211">
        <f t="shared" si="48"/>
        <v>277.54758058852451</v>
      </c>
      <c r="BT255" s="428" t="s">
        <v>1076</v>
      </c>
      <c r="BU255" s="428">
        <v>70</v>
      </c>
      <c r="BV255" s="211">
        <f t="shared" si="49"/>
        <v>80.904557904347229</v>
      </c>
      <c r="BW255" s="428"/>
      <c r="BX255" s="428"/>
      <c r="BY255" s="211">
        <f t="shared" si="54"/>
        <v>277.54758058852451</v>
      </c>
      <c r="BZ255" s="428"/>
      <c r="CA255" s="428"/>
      <c r="CB255" s="212">
        <f t="shared" si="50"/>
        <v>277.54758058852451</v>
      </c>
      <c r="CC255" s="428"/>
      <c r="CD255" s="428"/>
      <c r="CE255" s="212">
        <f t="shared" si="51"/>
        <v>277.54758058852451</v>
      </c>
      <c r="CF255" s="428"/>
      <c r="CG255" s="428"/>
      <c r="CH255" s="212">
        <f t="shared" si="52"/>
        <v>277.54758058852451</v>
      </c>
      <c r="CI255" s="428"/>
      <c r="CJ255" s="428"/>
      <c r="CK255" s="212">
        <f t="shared" si="53"/>
        <v>277.54758058852451</v>
      </c>
      <c r="CL255" s="207">
        <v>70</v>
      </c>
      <c r="CM255" s="211">
        <f t="shared" si="57"/>
        <v>80.904557904347229</v>
      </c>
      <c r="CN255" s="208">
        <v>100</v>
      </c>
      <c r="CO255" s="428"/>
      <c r="CP255" s="428"/>
      <c r="CQ255" s="213"/>
      <c r="CR255" s="213"/>
      <c r="CS255" s="211"/>
      <c r="CT255" s="214"/>
      <c r="CU255" s="214"/>
      <c r="CV255" s="214"/>
      <c r="CW255" s="214"/>
      <c r="CX255" s="431">
        <f t="shared" si="55"/>
        <v>0</v>
      </c>
      <c r="CY255" s="431"/>
      <c r="CZ255" s="431"/>
      <c r="DA255" s="431"/>
      <c r="DB255" s="211"/>
      <c r="DC255" s="211"/>
      <c r="DD255" s="211"/>
      <c r="DE255" s="211"/>
      <c r="DF255" s="211"/>
      <c r="DG255" s="211"/>
      <c r="DH255" s="211"/>
      <c r="DI255" s="211"/>
      <c r="DJ255" s="211"/>
      <c r="DK255" s="211"/>
      <c r="DL255" s="211"/>
      <c r="DM255" s="211"/>
      <c r="DN255" s="428"/>
      <c r="DO255" s="428"/>
      <c r="DP255" s="428"/>
      <c r="DQ255" s="428"/>
      <c r="DR255" s="428"/>
      <c r="DS255" s="428"/>
      <c r="DT255" s="428"/>
      <c r="DU255" s="211"/>
      <c r="DV255" s="211"/>
      <c r="DW255" s="211"/>
      <c r="DX255" s="215" t="s">
        <v>547</v>
      </c>
      <c r="DY255" s="169" t="s">
        <v>1129</v>
      </c>
      <c r="DZ255" s="215" t="s">
        <v>1130</v>
      </c>
      <c r="EA255" s="208">
        <v>3</v>
      </c>
      <c r="EB255" s="432" t="s">
        <v>1131</v>
      </c>
      <c r="EC255" s="215"/>
      <c r="ED255" s="209" t="s">
        <v>5821</v>
      </c>
      <c r="EE255" s="209"/>
      <c r="EF255" s="433"/>
      <c r="EG255" s="433"/>
      <c r="EH255" s="433"/>
      <c r="EI255" s="433"/>
      <c r="EJ255" s="433"/>
      <c r="EK255" s="433"/>
      <c r="EL255" s="433"/>
      <c r="EM255" s="433"/>
      <c r="EN255" s="433"/>
      <c r="EO255" s="433"/>
      <c r="EP255" s="433"/>
      <c r="EQ255" s="433"/>
      <c r="ER255" s="433"/>
      <c r="ES255" s="433"/>
      <c r="ET255" s="433"/>
      <c r="EU255" s="433"/>
      <c r="EV255" s="433"/>
      <c r="EW255" s="433"/>
      <c r="EX255" s="433"/>
      <c r="EY255" s="433"/>
      <c r="EZ255" s="433"/>
      <c r="FA255" s="433"/>
      <c r="FB255" s="433"/>
      <c r="FC255" s="433"/>
      <c r="FD255" s="433"/>
      <c r="FE255" s="433"/>
      <c r="FF255" s="433"/>
      <c r="FG255" s="433"/>
      <c r="FH255" s="433"/>
      <c r="FI255" s="433"/>
      <c r="FJ255" s="433"/>
      <c r="FK255" s="433"/>
      <c r="FL255" s="433"/>
      <c r="FM255" s="433"/>
      <c r="FN255" s="433"/>
      <c r="FO255" s="433"/>
      <c r="FP255" s="433"/>
      <c r="FQ255" s="433"/>
      <c r="FR255" s="433"/>
      <c r="FS255" s="433"/>
      <c r="FT255" s="433"/>
      <c r="FU255" s="433"/>
      <c r="FV255" s="433"/>
      <c r="FW255" s="433"/>
      <c r="FX255" s="433"/>
    </row>
    <row r="256" spans="1:180" s="434" customFormat="1" ht="15.75" hidden="1" customHeight="1" x14ac:dyDescent="0.25">
      <c r="A256" s="472">
        <v>254</v>
      </c>
      <c r="B256" s="2063"/>
      <c r="C256" s="428" t="s">
        <v>8081</v>
      </c>
      <c r="D256" s="428" t="s">
        <v>23</v>
      </c>
      <c r="E256" s="428" t="s">
        <v>4114</v>
      </c>
      <c r="F256" s="428">
        <v>123636</v>
      </c>
      <c r="G256" s="428">
        <v>28</v>
      </c>
      <c r="H256" s="428"/>
      <c r="I256" s="428"/>
      <c r="J256" s="428"/>
      <c r="K256" s="428">
        <v>505560022</v>
      </c>
      <c r="L256" s="428">
        <v>101.5</v>
      </c>
      <c r="M256" s="428">
        <v>163</v>
      </c>
      <c r="N256" s="211">
        <f t="shared" si="56"/>
        <v>38.202416349881439</v>
      </c>
      <c r="O256" s="429">
        <v>1</v>
      </c>
      <c r="P256" s="211">
        <f t="shared" si="44"/>
        <v>66.422499999999999</v>
      </c>
      <c r="Q256" s="211">
        <f t="shared" si="45"/>
        <v>35.077500000000001</v>
      </c>
      <c r="R256" s="428"/>
      <c r="S256" s="430">
        <v>40758</v>
      </c>
      <c r="T256" s="428" t="s">
        <v>253</v>
      </c>
      <c r="U256" s="428" t="s">
        <v>2490</v>
      </c>
      <c r="V256" s="428" t="s">
        <v>1132</v>
      </c>
      <c r="W256" s="428" t="s">
        <v>3579</v>
      </c>
      <c r="X256" s="428"/>
      <c r="Y256" s="428"/>
      <c r="Z256" s="428"/>
      <c r="AA256" s="428"/>
      <c r="AB256" s="428" t="s">
        <v>2633</v>
      </c>
      <c r="AC256" s="428" t="s">
        <v>2635</v>
      </c>
      <c r="AD256" s="428"/>
      <c r="AE256" s="428"/>
      <c r="AF256" s="428"/>
      <c r="AG256" s="428"/>
      <c r="AH256" s="428"/>
      <c r="AI256" s="428"/>
      <c r="AJ256" s="428"/>
      <c r="AK256" s="428"/>
      <c r="AL256" s="428"/>
      <c r="AM256" s="428"/>
      <c r="AN256" s="428" t="s">
        <v>2634</v>
      </c>
      <c r="AO256" s="428"/>
      <c r="AP256" s="428"/>
      <c r="AQ256" s="428" t="s">
        <v>2637</v>
      </c>
      <c r="AR256" s="428"/>
      <c r="AS256" s="428"/>
      <c r="AT256" s="428"/>
      <c r="AU256" s="428"/>
      <c r="AV256" s="428"/>
      <c r="AW256" s="428"/>
      <c r="AX256" s="428"/>
      <c r="AY256" s="428"/>
      <c r="AZ256" s="428"/>
      <c r="BA256" s="428"/>
      <c r="BB256" s="428"/>
      <c r="BC256" s="428"/>
      <c r="BD256" s="428"/>
      <c r="BE256" s="428"/>
      <c r="BF256" s="428"/>
      <c r="BG256" s="428"/>
      <c r="BH256" s="428"/>
      <c r="BI256" s="428"/>
      <c r="BJ256" s="428"/>
      <c r="BK256" s="428" t="s">
        <v>1133</v>
      </c>
      <c r="BL256" s="428">
        <v>96.4</v>
      </c>
      <c r="BM256" s="211">
        <f t="shared" si="46"/>
        <v>14.53923455206327</v>
      </c>
      <c r="BN256" s="428"/>
      <c r="BO256" s="428"/>
      <c r="BP256" s="211">
        <f t="shared" si="47"/>
        <v>289.35927588910266</v>
      </c>
      <c r="BQ256" s="428"/>
      <c r="BR256" s="428"/>
      <c r="BS256" s="211">
        <f t="shared" si="48"/>
        <v>289.35927588910266</v>
      </c>
      <c r="BT256" s="428"/>
      <c r="BU256" s="428"/>
      <c r="BV256" s="211">
        <f t="shared" si="49"/>
        <v>289.35927588910266</v>
      </c>
      <c r="BW256" s="428" t="s">
        <v>3038</v>
      </c>
      <c r="BX256" s="428">
        <v>61.5</v>
      </c>
      <c r="BY256" s="211">
        <f t="shared" si="54"/>
        <v>114.0332121730454</v>
      </c>
      <c r="BZ256" s="428"/>
      <c r="CA256" s="428"/>
      <c r="CB256" s="212">
        <f t="shared" si="50"/>
        <v>289.35927588910266</v>
      </c>
      <c r="CC256" s="428"/>
      <c r="CD256" s="428"/>
      <c r="CE256" s="212">
        <f t="shared" si="51"/>
        <v>289.35927588910266</v>
      </c>
      <c r="CF256" s="428"/>
      <c r="CG256" s="428"/>
      <c r="CH256" s="212">
        <f t="shared" si="52"/>
        <v>289.35927588910266</v>
      </c>
      <c r="CI256" s="428"/>
      <c r="CJ256" s="428"/>
      <c r="CK256" s="212">
        <f t="shared" si="53"/>
        <v>289.35927588910266</v>
      </c>
      <c r="CL256" s="207">
        <v>61.5</v>
      </c>
      <c r="CM256" s="211">
        <f t="shared" si="57"/>
        <v>114.0332121730454</v>
      </c>
      <c r="CN256" s="208">
        <v>95</v>
      </c>
      <c r="CO256" s="428"/>
      <c r="CP256" s="428"/>
      <c r="CQ256" s="213">
        <v>3</v>
      </c>
      <c r="CR256" s="213">
        <v>1</v>
      </c>
      <c r="CS256" s="211">
        <v>1</v>
      </c>
      <c r="CT256" s="214">
        <v>0.5</v>
      </c>
      <c r="CU256" s="214">
        <v>0.5</v>
      </c>
      <c r="CV256" s="214">
        <v>0.5</v>
      </c>
      <c r="CW256" s="214">
        <v>-0.25</v>
      </c>
      <c r="CX256" s="431">
        <f t="shared" si="55"/>
        <v>6.25</v>
      </c>
      <c r="CY256" s="431" t="s">
        <v>2838</v>
      </c>
      <c r="CZ256" s="431"/>
      <c r="DA256" s="431"/>
      <c r="DB256" s="211" t="s">
        <v>2644</v>
      </c>
      <c r="DC256" s="211" t="s">
        <v>2646</v>
      </c>
      <c r="DD256" s="211" t="s">
        <v>2648</v>
      </c>
      <c r="DE256" s="211" t="s">
        <v>2649</v>
      </c>
      <c r="DF256" s="211" t="s">
        <v>2652</v>
      </c>
      <c r="DG256" s="211" t="s">
        <v>2653</v>
      </c>
      <c r="DH256" s="211" t="s">
        <v>2653</v>
      </c>
      <c r="DI256" s="211" t="s">
        <v>2657</v>
      </c>
      <c r="DJ256" s="211" t="s">
        <v>37</v>
      </c>
      <c r="DK256" s="211" t="s">
        <v>37</v>
      </c>
      <c r="DL256" s="211" t="s">
        <v>37</v>
      </c>
      <c r="DM256" s="211" t="s">
        <v>2663</v>
      </c>
      <c r="DN256" s="428"/>
      <c r="DO256" s="428"/>
      <c r="DP256" s="428"/>
      <c r="DQ256" s="428"/>
      <c r="DR256" s="428"/>
      <c r="DS256" s="428"/>
      <c r="DT256" s="428"/>
      <c r="DU256" s="211" t="s">
        <v>2634</v>
      </c>
      <c r="DV256" s="211" t="s">
        <v>2633</v>
      </c>
      <c r="DW256" s="211"/>
      <c r="DX256" s="215" t="s">
        <v>272</v>
      </c>
      <c r="DY256" s="169" t="s">
        <v>2045</v>
      </c>
      <c r="DZ256" s="215" t="s">
        <v>1005</v>
      </c>
      <c r="EA256" s="208">
        <v>3</v>
      </c>
      <c r="EB256" s="447" t="s">
        <v>3578</v>
      </c>
      <c r="EC256" s="215"/>
      <c r="ED256" s="209"/>
      <c r="EE256" s="209"/>
      <c r="EF256" s="433"/>
      <c r="EG256" s="433"/>
      <c r="EH256" s="433"/>
      <c r="EI256" s="433"/>
      <c r="EJ256" s="433"/>
      <c r="EK256" s="433"/>
      <c r="EL256" s="433"/>
      <c r="EM256" s="433"/>
      <c r="EN256" s="433"/>
      <c r="EO256" s="433"/>
      <c r="EP256" s="433"/>
      <c r="EQ256" s="433"/>
      <c r="ER256" s="433"/>
      <c r="ES256" s="433"/>
      <c r="ET256" s="433"/>
      <c r="EU256" s="433"/>
      <c r="EV256" s="433"/>
      <c r="EW256" s="433"/>
      <c r="EX256" s="433"/>
      <c r="EY256" s="433"/>
      <c r="EZ256" s="433"/>
      <c r="FA256" s="433"/>
      <c r="FB256" s="433"/>
      <c r="FC256" s="433"/>
      <c r="FD256" s="433"/>
      <c r="FE256" s="433"/>
      <c r="FF256" s="433"/>
      <c r="FG256" s="433"/>
      <c r="FH256" s="433"/>
      <c r="FI256" s="433"/>
      <c r="FJ256" s="433"/>
      <c r="FK256" s="433"/>
      <c r="FL256" s="433"/>
      <c r="FM256" s="433"/>
      <c r="FN256" s="433"/>
      <c r="FO256" s="433"/>
      <c r="FP256" s="433"/>
      <c r="FQ256" s="433"/>
      <c r="FR256" s="433"/>
      <c r="FS256" s="433"/>
      <c r="FT256" s="433"/>
      <c r="FU256" s="433"/>
      <c r="FV256" s="433"/>
      <c r="FW256" s="433"/>
      <c r="FX256" s="433"/>
    </row>
    <row r="257" spans="1:180" s="434" customFormat="1" ht="15.75" hidden="1" customHeight="1" x14ac:dyDescent="0.25">
      <c r="A257" s="189">
        <v>255</v>
      </c>
      <c r="B257" s="2063"/>
      <c r="C257" s="428" t="s">
        <v>8082</v>
      </c>
      <c r="D257" s="428" t="s">
        <v>23</v>
      </c>
      <c r="E257" s="428" t="s">
        <v>4114</v>
      </c>
      <c r="F257" s="428">
        <v>439180</v>
      </c>
      <c r="G257" s="428">
        <v>33</v>
      </c>
      <c r="H257" s="428" t="s">
        <v>2633</v>
      </c>
      <c r="I257" s="428" t="s">
        <v>2633</v>
      </c>
      <c r="J257" s="428" t="s">
        <v>2634</v>
      </c>
      <c r="K257" s="428">
        <v>500669693</v>
      </c>
      <c r="L257" s="428">
        <v>109</v>
      </c>
      <c r="M257" s="428">
        <v>162</v>
      </c>
      <c r="N257" s="211">
        <f t="shared" si="56"/>
        <v>41.533302850175282</v>
      </c>
      <c r="O257" s="429">
        <v>2</v>
      </c>
      <c r="P257" s="211">
        <f t="shared" si="44"/>
        <v>65.610000000000014</v>
      </c>
      <c r="Q257" s="211">
        <f t="shared" si="45"/>
        <v>43.389999999999986</v>
      </c>
      <c r="R257" s="428"/>
      <c r="S257" s="430">
        <v>40758</v>
      </c>
      <c r="T257" s="428" t="s">
        <v>1135</v>
      </c>
      <c r="U257" s="428" t="s">
        <v>2476</v>
      </c>
      <c r="V257" s="428" t="s">
        <v>1134</v>
      </c>
      <c r="W257" s="428" t="s">
        <v>3221</v>
      </c>
      <c r="X257" s="428" t="s">
        <v>2633</v>
      </c>
      <c r="Y257" s="428" t="s">
        <v>2637</v>
      </c>
      <c r="Z257" s="428" t="s">
        <v>2634</v>
      </c>
      <c r="AA257" s="428"/>
      <c r="AB257" s="428" t="s">
        <v>2633</v>
      </c>
      <c r="AC257" s="428" t="s">
        <v>2636</v>
      </c>
      <c r="AD257" s="428" t="s">
        <v>2634</v>
      </c>
      <c r="AE257" s="428"/>
      <c r="AF257" s="428" t="s">
        <v>2634</v>
      </c>
      <c r="AG257" s="428"/>
      <c r="AH257" s="428" t="s">
        <v>2634</v>
      </c>
      <c r="AI257" s="428"/>
      <c r="AJ257" s="428" t="s">
        <v>2634</v>
      </c>
      <c r="AK257" s="428"/>
      <c r="AL257" s="428" t="s">
        <v>2634</v>
      </c>
      <c r="AM257" s="428"/>
      <c r="AN257" s="428" t="s">
        <v>2633</v>
      </c>
      <c r="AO257" s="428"/>
      <c r="AP257" s="428"/>
      <c r="AQ257" s="428" t="s">
        <v>2637</v>
      </c>
      <c r="AR257" s="428"/>
      <c r="AS257" s="428"/>
      <c r="AT257" s="428"/>
      <c r="AU257" s="428"/>
      <c r="AV257" s="428" t="s">
        <v>2639</v>
      </c>
      <c r="AW257" s="428" t="s">
        <v>2634</v>
      </c>
      <c r="AX257" s="428"/>
      <c r="AY257" s="428" t="s">
        <v>2634</v>
      </c>
      <c r="AZ257" s="428"/>
      <c r="BA257" s="428" t="s">
        <v>3970</v>
      </c>
      <c r="BB257" s="428" t="s">
        <v>3970</v>
      </c>
      <c r="BC257" s="428" t="s">
        <v>2634</v>
      </c>
      <c r="BD257" s="428"/>
      <c r="BE257" s="428" t="s">
        <v>2634</v>
      </c>
      <c r="BF257" s="428" t="s">
        <v>2634</v>
      </c>
      <c r="BG257" s="428" t="s">
        <v>2634</v>
      </c>
      <c r="BH257" s="428"/>
      <c r="BI257" s="428"/>
      <c r="BJ257" s="428"/>
      <c r="BK257" s="428"/>
      <c r="BL257" s="428"/>
      <c r="BM257" s="211">
        <f t="shared" si="46"/>
        <v>251.20995621110862</v>
      </c>
      <c r="BN257" s="428" t="s">
        <v>1136</v>
      </c>
      <c r="BO257" s="428">
        <v>97.9</v>
      </c>
      <c r="BP257" s="211">
        <f t="shared" si="47"/>
        <v>25.581931320580775</v>
      </c>
      <c r="BQ257" s="428"/>
      <c r="BR257" s="428"/>
      <c r="BS257" s="211">
        <f t="shared" si="48"/>
        <v>251.20995621110862</v>
      </c>
      <c r="BT257" s="428" t="s">
        <v>1137</v>
      </c>
      <c r="BU257" s="428">
        <v>105</v>
      </c>
      <c r="BV257" s="211">
        <f t="shared" si="49"/>
        <v>9.2187139893984824</v>
      </c>
      <c r="BW257" s="428" t="s">
        <v>3222</v>
      </c>
      <c r="BX257" s="428">
        <v>105</v>
      </c>
      <c r="BY257" s="211">
        <f t="shared" si="54"/>
        <v>9.2187139893984824</v>
      </c>
      <c r="BZ257" s="428"/>
      <c r="CA257" s="428"/>
      <c r="CB257" s="212">
        <f t="shared" si="50"/>
        <v>251.20995621110862</v>
      </c>
      <c r="CC257" s="428">
        <v>113</v>
      </c>
      <c r="CD257" s="428">
        <v>113</v>
      </c>
      <c r="CE257" s="212">
        <f t="shared" si="51"/>
        <v>-9.2187139893984824</v>
      </c>
      <c r="CF257" s="428"/>
      <c r="CG257" s="428"/>
      <c r="CH257" s="212">
        <f t="shared" si="52"/>
        <v>251.20995621110862</v>
      </c>
      <c r="CI257" s="428"/>
      <c r="CJ257" s="428"/>
      <c r="CK257" s="212">
        <f t="shared" si="53"/>
        <v>251.20995621110862</v>
      </c>
      <c r="CL257" s="207">
        <v>113</v>
      </c>
      <c r="CM257" s="211">
        <f t="shared" si="57"/>
        <v>-9.2187139893984824</v>
      </c>
      <c r="CN257" s="208">
        <v>165</v>
      </c>
      <c r="CO257" s="428"/>
      <c r="CP257" s="428"/>
      <c r="CQ257" s="213">
        <v>0</v>
      </c>
      <c r="CR257" s="213">
        <v>0</v>
      </c>
      <c r="CS257" s="211">
        <v>0</v>
      </c>
      <c r="CT257" s="214">
        <v>0</v>
      </c>
      <c r="CU257" s="214">
        <v>0.25</v>
      </c>
      <c r="CV257" s="214">
        <v>0.25</v>
      </c>
      <c r="CW257" s="214">
        <v>0.5</v>
      </c>
      <c r="CX257" s="431">
        <f t="shared" si="55"/>
        <v>1</v>
      </c>
      <c r="CY257" s="431" t="s">
        <v>3223</v>
      </c>
      <c r="CZ257" s="431" t="s">
        <v>2634</v>
      </c>
      <c r="DA257" s="431"/>
      <c r="DB257" s="211" t="s">
        <v>2644</v>
      </c>
      <c r="DC257" s="211" t="s">
        <v>2646</v>
      </c>
      <c r="DD257" s="211" t="s">
        <v>2646</v>
      </c>
      <c r="DE257" s="211" t="s">
        <v>2649</v>
      </c>
      <c r="DF257" s="211" t="s">
        <v>2652</v>
      </c>
      <c r="DG257" s="211" t="s">
        <v>2654</v>
      </c>
      <c r="DH257" s="211" t="s">
        <v>32</v>
      </c>
      <c r="DI257" s="211" t="s">
        <v>2657</v>
      </c>
      <c r="DJ257" s="211" t="s">
        <v>37</v>
      </c>
      <c r="DK257" s="211" t="s">
        <v>37</v>
      </c>
      <c r="DL257" s="211" t="s">
        <v>2659</v>
      </c>
      <c r="DM257" s="211" t="s">
        <v>2663</v>
      </c>
      <c r="DN257" s="428" t="s">
        <v>4001</v>
      </c>
      <c r="DO257" s="428" t="s">
        <v>4004</v>
      </c>
      <c r="DP257" s="428" t="s">
        <v>4064</v>
      </c>
      <c r="DQ257" s="428" t="s">
        <v>4068</v>
      </c>
      <c r="DR257" s="428"/>
      <c r="DS257" s="428" t="s">
        <v>2634</v>
      </c>
      <c r="DT257" s="428"/>
      <c r="DU257" s="211" t="s">
        <v>2634</v>
      </c>
      <c r="DV257" s="211" t="s">
        <v>2633</v>
      </c>
      <c r="DW257" s="211" t="s">
        <v>7477</v>
      </c>
      <c r="DX257" s="215" t="s">
        <v>330</v>
      </c>
      <c r="DY257" s="169" t="s">
        <v>3408</v>
      </c>
      <c r="DZ257" s="215" t="s">
        <v>1138</v>
      </c>
      <c r="EA257" s="208">
        <v>3</v>
      </c>
      <c r="EB257" s="458" t="s">
        <v>3409</v>
      </c>
      <c r="EC257" s="215"/>
      <c r="ED257" s="209"/>
      <c r="EE257" s="209"/>
      <c r="EF257" s="433"/>
      <c r="EG257" s="433"/>
      <c r="EH257" s="433"/>
      <c r="EI257" s="433"/>
      <c r="EJ257" s="433"/>
      <c r="EK257" s="433"/>
      <c r="EL257" s="433"/>
      <c r="EM257" s="433"/>
      <c r="EN257" s="433"/>
      <c r="EO257" s="433"/>
      <c r="EP257" s="433"/>
      <c r="EQ257" s="433"/>
      <c r="ER257" s="433"/>
      <c r="ES257" s="433"/>
      <c r="ET257" s="433"/>
      <c r="EU257" s="433"/>
      <c r="EV257" s="433"/>
      <c r="EW257" s="433"/>
      <c r="EX257" s="433"/>
      <c r="EY257" s="433"/>
      <c r="EZ257" s="433"/>
      <c r="FA257" s="433"/>
      <c r="FB257" s="433"/>
      <c r="FC257" s="433"/>
      <c r="FD257" s="433"/>
      <c r="FE257" s="433"/>
      <c r="FF257" s="433"/>
      <c r="FG257" s="433"/>
      <c r="FH257" s="433"/>
      <c r="FI257" s="433"/>
      <c r="FJ257" s="433"/>
      <c r="FK257" s="433"/>
      <c r="FL257" s="433"/>
      <c r="FM257" s="433"/>
      <c r="FN257" s="433"/>
      <c r="FO257" s="433"/>
      <c r="FP257" s="433"/>
      <c r="FQ257" s="433"/>
      <c r="FR257" s="433"/>
      <c r="FS257" s="433"/>
      <c r="FT257" s="433"/>
      <c r="FU257" s="433"/>
      <c r="FV257" s="433"/>
      <c r="FW257" s="433"/>
      <c r="FX257" s="433"/>
    </row>
    <row r="258" spans="1:180" s="434" customFormat="1" ht="15.75" hidden="1" customHeight="1" x14ac:dyDescent="0.25">
      <c r="A258" s="189">
        <v>256</v>
      </c>
      <c r="B258" s="2063"/>
      <c r="C258" s="428" t="s">
        <v>8083</v>
      </c>
      <c r="D258" s="428" t="s">
        <v>23</v>
      </c>
      <c r="E258" s="428" t="s">
        <v>4114</v>
      </c>
      <c r="F258" s="428">
        <v>439987</v>
      </c>
      <c r="G258" s="428">
        <v>28</v>
      </c>
      <c r="H258" s="428" t="s">
        <v>2634</v>
      </c>
      <c r="I258" s="428" t="s">
        <v>2634</v>
      </c>
      <c r="J258" s="428" t="s">
        <v>3968</v>
      </c>
      <c r="K258" s="428">
        <v>558436311</v>
      </c>
      <c r="L258" s="428">
        <v>101.3</v>
      </c>
      <c r="M258" s="428">
        <v>155</v>
      </c>
      <c r="N258" s="211">
        <f t="shared" si="56"/>
        <v>42.164412070759624</v>
      </c>
      <c r="O258" s="429">
        <v>2</v>
      </c>
      <c r="P258" s="211">
        <f t="shared" si="44"/>
        <v>60.062500000000007</v>
      </c>
      <c r="Q258" s="211">
        <f t="shared" si="45"/>
        <v>41.23749999999999</v>
      </c>
      <c r="R258" s="428"/>
      <c r="S258" s="430">
        <v>40759</v>
      </c>
      <c r="T258" s="428" t="s">
        <v>253</v>
      </c>
      <c r="U258" s="428" t="s">
        <v>2490</v>
      </c>
      <c r="V258" s="428" t="s">
        <v>87</v>
      </c>
      <c r="W258" s="428" t="s">
        <v>3013</v>
      </c>
      <c r="X258" s="428" t="s">
        <v>2634</v>
      </c>
      <c r="Y258" s="428"/>
      <c r="Z258" s="428" t="s">
        <v>2634</v>
      </c>
      <c r="AA258" s="428"/>
      <c r="AB258" s="428" t="s">
        <v>2634</v>
      </c>
      <c r="AC258" s="428"/>
      <c r="AD258" s="428" t="s">
        <v>2634</v>
      </c>
      <c r="AE258" s="428"/>
      <c r="AF258" s="428" t="s">
        <v>2634</v>
      </c>
      <c r="AG258" s="428"/>
      <c r="AH258" s="428" t="s">
        <v>2634</v>
      </c>
      <c r="AI258" s="428"/>
      <c r="AJ258" s="428" t="s">
        <v>2634</v>
      </c>
      <c r="AK258" s="428"/>
      <c r="AL258" s="428" t="s">
        <v>2634</v>
      </c>
      <c r="AM258" s="428"/>
      <c r="AN258" s="428" t="s">
        <v>2634</v>
      </c>
      <c r="AO258" s="428"/>
      <c r="AP258" s="428"/>
      <c r="AQ258" s="428" t="s">
        <v>2637</v>
      </c>
      <c r="AR258" s="428"/>
      <c r="AS258" s="428"/>
      <c r="AT258" s="428"/>
      <c r="AU258" s="428"/>
      <c r="AV258" s="428"/>
      <c r="AW258" s="428" t="s">
        <v>2634</v>
      </c>
      <c r="AX258" s="428"/>
      <c r="AY258" s="428" t="s">
        <v>2634</v>
      </c>
      <c r="AZ258" s="428"/>
      <c r="BA258" s="428" t="s">
        <v>3970</v>
      </c>
      <c r="BB258" s="428" t="s">
        <v>3970</v>
      </c>
      <c r="BC258" s="428" t="s">
        <v>2634</v>
      </c>
      <c r="BD258" s="428"/>
      <c r="BE258" s="428" t="s">
        <v>2634</v>
      </c>
      <c r="BF258" s="428" t="s">
        <v>2634</v>
      </c>
      <c r="BG258" s="428" t="s">
        <v>2634</v>
      </c>
      <c r="BH258" s="428"/>
      <c r="BI258" s="428"/>
      <c r="BJ258" s="428"/>
      <c r="BK258" s="428" t="s">
        <v>1139</v>
      </c>
      <c r="BL258" s="428">
        <v>97.8</v>
      </c>
      <c r="BM258" s="211">
        <f t="shared" si="46"/>
        <v>8.4874204304334668</v>
      </c>
      <c r="BN258" s="428" t="s">
        <v>1140</v>
      </c>
      <c r="BO258" s="428">
        <v>86</v>
      </c>
      <c r="BP258" s="211">
        <f t="shared" si="47"/>
        <v>37.102152167323432</v>
      </c>
      <c r="BQ258" s="428" t="s">
        <v>3470</v>
      </c>
      <c r="BR258" s="428">
        <v>73</v>
      </c>
      <c r="BS258" s="211">
        <f t="shared" si="48"/>
        <v>68.626856623219169</v>
      </c>
      <c r="BT258" s="428" t="s">
        <v>573</v>
      </c>
      <c r="BU258" s="428">
        <v>64</v>
      </c>
      <c r="BV258" s="211">
        <f t="shared" si="49"/>
        <v>90.451652015762363</v>
      </c>
      <c r="BW258" s="428"/>
      <c r="BX258" s="428">
        <v>60</v>
      </c>
      <c r="BY258" s="211">
        <f t="shared" si="54"/>
        <v>100.1515610791149</v>
      </c>
      <c r="BZ258" s="428" t="s">
        <v>2968</v>
      </c>
      <c r="CA258" s="428">
        <v>56</v>
      </c>
      <c r="CB258" s="212">
        <f t="shared" si="50"/>
        <v>109.85147014246743</v>
      </c>
      <c r="CC258" s="428" t="s">
        <v>7208</v>
      </c>
      <c r="CD258" s="428">
        <v>57</v>
      </c>
      <c r="CE258" s="212">
        <f t="shared" si="51"/>
        <v>107.42649287662931</v>
      </c>
      <c r="CF258" s="428"/>
      <c r="CG258" s="428"/>
      <c r="CH258" s="212">
        <f t="shared" si="52"/>
        <v>245.6501970294029</v>
      </c>
      <c r="CI258" s="428"/>
      <c r="CJ258" s="428"/>
      <c r="CK258" s="212">
        <f t="shared" si="53"/>
        <v>245.6501970294029</v>
      </c>
      <c r="CL258" s="207">
        <v>57</v>
      </c>
      <c r="CM258" s="211">
        <f t="shared" si="57"/>
        <v>107.42649287662931</v>
      </c>
      <c r="CN258" s="208">
        <v>65</v>
      </c>
      <c r="CO258" s="428"/>
      <c r="CP258" s="428"/>
      <c r="CQ258" s="213">
        <v>3</v>
      </c>
      <c r="CR258" s="213">
        <v>0</v>
      </c>
      <c r="CS258" s="211">
        <v>1</v>
      </c>
      <c r="CT258" s="214">
        <v>0.25</v>
      </c>
      <c r="CU258" s="214">
        <v>-0.25</v>
      </c>
      <c r="CV258" s="214">
        <v>0</v>
      </c>
      <c r="CW258" s="214"/>
      <c r="CX258" s="431">
        <f t="shared" si="55"/>
        <v>4</v>
      </c>
      <c r="CY258" s="431" t="s">
        <v>2836</v>
      </c>
      <c r="CZ258" s="431" t="s">
        <v>2634</v>
      </c>
      <c r="DA258" s="431"/>
      <c r="DB258" s="211" t="s">
        <v>2645</v>
      </c>
      <c r="DC258" s="211" t="s">
        <v>2648</v>
      </c>
      <c r="DD258" s="211" t="s">
        <v>2646</v>
      </c>
      <c r="DE258" s="211" t="s">
        <v>2650</v>
      </c>
      <c r="DF258" s="211" t="s">
        <v>32</v>
      </c>
      <c r="DG258" s="211" t="s">
        <v>2654</v>
      </c>
      <c r="DH258" s="211" t="s">
        <v>2653</v>
      </c>
      <c r="DI258" s="211" t="s">
        <v>2657</v>
      </c>
      <c r="DJ258" s="211" t="s">
        <v>37</v>
      </c>
      <c r="DK258" s="211" t="s">
        <v>37</v>
      </c>
      <c r="DL258" s="211" t="s">
        <v>2659</v>
      </c>
      <c r="DM258" s="211" t="s">
        <v>2663</v>
      </c>
      <c r="DN258" s="428" t="s">
        <v>4001</v>
      </c>
      <c r="DO258" s="428" t="s">
        <v>4002</v>
      </c>
      <c r="DP258" s="428"/>
      <c r="DQ258" s="428" t="s">
        <v>4069</v>
      </c>
      <c r="DR258" s="428"/>
      <c r="DS258" s="428" t="s">
        <v>2634</v>
      </c>
      <c r="DT258" s="428"/>
      <c r="DU258" s="211" t="s">
        <v>2634</v>
      </c>
      <c r="DV258" s="211" t="s">
        <v>2633</v>
      </c>
      <c r="DW258" s="211"/>
      <c r="DX258" s="215" t="s">
        <v>272</v>
      </c>
      <c r="DY258" s="169" t="s">
        <v>1142</v>
      </c>
      <c r="DZ258" s="215" t="s">
        <v>1005</v>
      </c>
      <c r="EA258" s="208">
        <v>3</v>
      </c>
      <c r="EB258" s="440" t="s">
        <v>3471</v>
      </c>
      <c r="EC258" s="215"/>
      <c r="ED258" s="209"/>
      <c r="EE258" s="209"/>
      <c r="EF258" s="433"/>
      <c r="EG258" s="433"/>
      <c r="EH258" s="433"/>
      <c r="EI258" s="433"/>
      <c r="EJ258" s="433"/>
      <c r="EK258" s="433"/>
      <c r="EL258" s="433"/>
      <c r="EM258" s="433"/>
      <c r="EN258" s="433"/>
      <c r="EO258" s="433"/>
      <c r="EP258" s="433"/>
      <c r="EQ258" s="433"/>
      <c r="ER258" s="433"/>
      <c r="ES258" s="433"/>
      <c r="ET258" s="433"/>
      <c r="EU258" s="433"/>
      <c r="EV258" s="433"/>
      <c r="EW258" s="433"/>
      <c r="EX258" s="433"/>
      <c r="EY258" s="433"/>
      <c r="EZ258" s="433"/>
      <c r="FA258" s="433"/>
      <c r="FB258" s="433"/>
      <c r="FC258" s="433"/>
      <c r="FD258" s="433"/>
      <c r="FE258" s="433"/>
      <c r="FF258" s="433"/>
      <c r="FG258" s="433"/>
      <c r="FH258" s="433"/>
      <c r="FI258" s="433"/>
      <c r="FJ258" s="433"/>
      <c r="FK258" s="433"/>
      <c r="FL258" s="433"/>
      <c r="FM258" s="433"/>
      <c r="FN258" s="433"/>
      <c r="FO258" s="433"/>
      <c r="FP258" s="433"/>
      <c r="FQ258" s="433"/>
      <c r="FR258" s="433"/>
      <c r="FS258" s="433"/>
      <c r="FT258" s="433"/>
      <c r="FU258" s="433"/>
      <c r="FV258" s="433"/>
      <c r="FW258" s="433"/>
      <c r="FX258" s="433"/>
    </row>
    <row r="259" spans="1:180" s="434" customFormat="1" ht="15.75" hidden="1" customHeight="1" x14ac:dyDescent="0.25">
      <c r="A259" s="472">
        <v>257</v>
      </c>
      <c r="B259" s="2063"/>
      <c r="C259" s="428" t="s">
        <v>8084</v>
      </c>
      <c r="D259" s="428" t="s">
        <v>22</v>
      </c>
      <c r="E259" s="428" t="s">
        <v>4150</v>
      </c>
      <c r="F259" s="428">
        <v>440303</v>
      </c>
      <c r="G259" s="428">
        <v>23</v>
      </c>
      <c r="H259" s="428"/>
      <c r="I259" s="428"/>
      <c r="J259" s="428"/>
      <c r="K259" s="428">
        <v>536969696</v>
      </c>
      <c r="L259" s="428">
        <v>116.5</v>
      </c>
      <c r="M259" s="428">
        <v>172</v>
      </c>
      <c r="N259" s="211">
        <f t="shared" si="56"/>
        <v>39.379394267171449</v>
      </c>
      <c r="O259" s="429">
        <v>1</v>
      </c>
      <c r="P259" s="211">
        <f t="shared" ref="P259:P322" si="58">((M259/100)*(M259/100)*25)</f>
        <v>73.959999999999994</v>
      </c>
      <c r="Q259" s="211">
        <f t="shared" ref="Q259:Q322" si="59">L259-P259</f>
        <v>42.540000000000006</v>
      </c>
      <c r="R259" s="428"/>
      <c r="S259" s="430">
        <v>40759</v>
      </c>
      <c r="T259" s="428" t="s">
        <v>253</v>
      </c>
      <c r="U259" s="428" t="s">
        <v>2490</v>
      </c>
      <c r="V259" s="428" t="s">
        <v>37</v>
      </c>
      <c r="W259" s="428"/>
      <c r="X259" s="428"/>
      <c r="Y259" s="428"/>
      <c r="Z259" s="428"/>
      <c r="AA259" s="428"/>
      <c r="AB259" s="428"/>
      <c r="AC259" s="428"/>
      <c r="AD259" s="428"/>
      <c r="AE259" s="428"/>
      <c r="AF259" s="428"/>
      <c r="AG259" s="428"/>
      <c r="AH259" s="428"/>
      <c r="AI259" s="428"/>
      <c r="AJ259" s="428"/>
      <c r="AK259" s="428"/>
      <c r="AL259" s="428"/>
      <c r="AM259" s="428"/>
      <c r="AN259" s="428"/>
      <c r="AO259" s="428"/>
      <c r="AP259" s="428"/>
      <c r="AQ259" s="428"/>
      <c r="AR259" s="428"/>
      <c r="AS259" s="428"/>
      <c r="AT259" s="428"/>
      <c r="AU259" s="428"/>
      <c r="AV259" s="428"/>
      <c r="AW259" s="428"/>
      <c r="AX259" s="428"/>
      <c r="AY259" s="428"/>
      <c r="AZ259" s="428"/>
      <c r="BA259" s="428"/>
      <c r="BB259" s="428"/>
      <c r="BC259" s="428"/>
      <c r="BD259" s="428"/>
      <c r="BE259" s="428"/>
      <c r="BF259" s="428"/>
      <c r="BG259" s="428"/>
      <c r="BH259" s="428"/>
      <c r="BI259" s="428"/>
      <c r="BJ259" s="428"/>
      <c r="BK259" s="428"/>
      <c r="BL259" s="428"/>
      <c r="BM259" s="211">
        <f t="shared" ref="BM259:BM322" si="60">((L259-BL259)/Q259)*100</f>
        <v>273.859896567936</v>
      </c>
      <c r="BN259" s="428" t="s">
        <v>1143</v>
      </c>
      <c r="BO259" s="428">
        <v>95</v>
      </c>
      <c r="BP259" s="211">
        <f t="shared" ref="BP259:BP322" si="61">((L259-BO259)/Q259)*100</f>
        <v>50.540667606958145</v>
      </c>
      <c r="BQ259" s="428"/>
      <c r="BR259" s="428"/>
      <c r="BS259" s="211">
        <f t="shared" ref="BS259:BS322" si="62">((L259-BR259)/Q259)*100</f>
        <v>273.859896567936</v>
      </c>
      <c r="BT259" s="428" t="s">
        <v>1144</v>
      </c>
      <c r="BU259" s="428">
        <v>72</v>
      </c>
      <c r="BV259" s="211">
        <f t="shared" ref="BV259:BV322" si="63">((L259-BU259)/Q259)*100</f>
        <v>104.60742830277385</v>
      </c>
      <c r="BW259" s="428" t="s">
        <v>3172</v>
      </c>
      <c r="BX259" s="428">
        <v>71</v>
      </c>
      <c r="BY259" s="211">
        <f t="shared" si="54"/>
        <v>106.95815702867888</v>
      </c>
      <c r="BZ259" s="428"/>
      <c r="CA259" s="428"/>
      <c r="CB259" s="212">
        <f t="shared" ref="CB259:CB322" si="64">((L259-CA259)/Q259)*100</f>
        <v>273.859896567936</v>
      </c>
      <c r="CC259" s="428"/>
      <c r="CD259" s="428"/>
      <c r="CE259" s="212">
        <f t="shared" ref="CE259:CE322" si="65">((L259-CD259)/Q259)*100</f>
        <v>273.859896567936</v>
      </c>
      <c r="CF259" s="428"/>
      <c r="CG259" s="428"/>
      <c r="CH259" s="212">
        <f t="shared" ref="CH259:CH322" si="66">((L259-CG259)/Q259)*100</f>
        <v>273.859896567936</v>
      </c>
      <c r="CI259" s="428"/>
      <c r="CJ259" s="428"/>
      <c r="CK259" s="212">
        <f t="shared" ref="CK259:CK322" si="67">((L259-CJ259)/Q259)*100</f>
        <v>273.859896567936</v>
      </c>
      <c r="CL259" s="207">
        <v>71</v>
      </c>
      <c r="CM259" s="211">
        <f t="shared" si="57"/>
        <v>106.95815702867888</v>
      </c>
      <c r="CN259" s="208">
        <v>75</v>
      </c>
      <c r="CO259" s="428"/>
      <c r="CP259" s="428"/>
      <c r="CQ259" s="213">
        <v>3</v>
      </c>
      <c r="CR259" s="213">
        <v>0</v>
      </c>
      <c r="CS259" s="211">
        <v>1</v>
      </c>
      <c r="CT259" s="214">
        <v>0.25</v>
      </c>
      <c r="CU259" s="214">
        <v>-0.5</v>
      </c>
      <c r="CV259" s="214">
        <v>0.5</v>
      </c>
      <c r="CW259" s="214"/>
      <c r="CX259" s="431">
        <f t="shared" si="55"/>
        <v>4.25</v>
      </c>
      <c r="CY259" s="431" t="s">
        <v>2836</v>
      </c>
      <c r="CZ259" s="431"/>
      <c r="DA259" s="431"/>
      <c r="DB259" s="211" t="s">
        <v>2645</v>
      </c>
      <c r="DC259" s="211" t="s">
        <v>2648</v>
      </c>
      <c r="DD259" s="211" t="s">
        <v>2648</v>
      </c>
      <c r="DE259" s="211" t="s">
        <v>2651</v>
      </c>
      <c r="DF259" s="211" t="s">
        <v>32</v>
      </c>
      <c r="DG259" s="211" t="s">
        <v>2653</v>
      </c>
      <c r="DH259" s="211" t="s">
        <v>2653</v>
      </c>
      <c r="DI259" s="211" t="s">
        <v>2657</v>
      </c>
      <c r="DJ259" s="211" t="s">
        <v>2659</v>
      </c>
      <c r="DK259" s="211" t="s">
        <v>2659</v>
      </c>
      <c r="DL259" s="211" t="s">
        <v>37</v>
      </c>
      <c r="DM259" s="211" t="s">
        <v>2663</v>
      </c>
      <c r="DN259" s="428"/>
      <c r="DO259" s="428"/>
      <c r="DP259" s="428"/>
      <c r="DQ259" s="428"/>
      <c r="DR259" s="428"/>
      <c r="DS259" s="428"/>
      <c r="DT259" s="428"/>
      <c r="DU259" s="211" t="s">
        <v>2634</v>
      </c>
      <c r="DV259" s="211" t="s">
        <v>2633</v>
      </c>
      <c r="DW259" s="211"/>
      <c r="DX259" s="215" t="s">
        <v>272</v>
      </c>
      <c r="DY259" s="169"/>
      <c r="DZ259" s="215" t="s">
        <v>1005</v>
      </c>
      <c r="EA259" s="208">
        <v>3</v>
      </c>
      <c r="EB259" s="432"/>
      <c r="EC259" s="215"/>
      <c r="ED259" s="209"/>
      <c r="EE259" s="209"/>
      <c r="EF259" s="433"/>
      <c r="EG259" s="433"/>
      <c r="EH259" s="433"/>
      <c r="EI259" s="433"/>
      <c r="EJ259" s="433"/>
      <c r="EK259" s="433"/>
      <c r="EL259" s="433"/>
      <c r="EM259" s="433"/>
      <c r="EN259" s="433"/>
      <c r="EO259" s="433"/>
      <c r="EP259" s="433"/>
      <c r="EQ259" s="433"/>
      <c r="ER259" s="433"/>
      <c r="ES259" s="433"/>
      <c r="ET259" s="433"/>
      <c r="EU259" s="433"/>
      <c r="EV259" s="433"/>
      <c r="EW259" s="433"/>
      <c r="EX259" s="433"/>
      <c r="EY259" s="433"/>
      <c r="EZ259" s="433"/>
      <c r="FA259" s="433"/>
      <c r="FB259" s="433"/>
      <c r="FC259" s="433"/>
      <c r="FD259" s="433"/>
      <c r="FE259" s="433"/>
      <c r="FF259" s="433"/>
      <c r="FG259" s="433"/>
      <c r="FH259" s="433"/>
      <c r="FI259" s="433"/>
      <c r="FJ259" s="433"/>
      <c r="FK259" s="433"/>
      <c r="FL259" s="433"/>
      <c r="FM259" s="433"/>
      <c r="FN259" s="433"/>
      <c r="FO259" s="433"/>
      <c r="FP259" s="433"/>
      <c r="FQ259" s="433"/>
      <c r="FR259" s="433"/>
      <c r="FS259" s="433"/>
      <c r="FT259" s="433"/>
      <c r="FU259" s="433"/>
      <c r="FV259" s="433"/>
      <c r="FW259" s="433"/>
      <c r="FX259" s="433"/>
    </row>
    <row r="260" spans="1:180" s="434" customFormat="1" ht="15.75" hidden="1" customHeight="1" x14ac:dyDescent="0.25">
      <c r="A260" s="22">
        <v>258</v>
      </c>
      <c r="B260" s="2063"/>
      <c r="C260" s="428" t="s">
        <v>8085</v>
      </c>
      <c r="D260" s="428" t="s">
        <v>23</v>
      </c>
      <c r="E260" s="428" t="s">
        <v>4114</v>
      </c>
      <c r="F260" s="428">
        <v>417441</v>
      </c>
      <c r="G260" s="428">
        <v>24</v>
      </c>
      <c r="H260" s="428"/>
      <c r="I260" s="428"/>
      <c r="J260" s="428"/>
      <c r="K260" s="428">
        <v>564432119</v>
      </c>
      <c r="L260" s="428">
        <v>97</v>
      </c>
      <c r="M260" s="428">
        <v>153</v>
      </c>
      <c r="N260" s="211">
        <f t="shared" si="56"/>
        <v>41.437054124482039</v>
      </c>
      <c r="O260" s="429">
        <v>2</v>
      </c>
      <c r="P260" s="211">
        <f t="shared" si="58"/>
        <v>58.522500000000001</v>
      </c>
      <c r="Q260" s="211">
        <f t="shared" si="59"/>
        <v>38.477499999999999</v>
      </c>
      <c r="R260" s="428"/>
      <c r="S260" s="430">
        <v>40762</v>
      </c>
      <c r="T260" s="428" t="s">
        <v>253</v>
      </c>
      <c r="U260" s="428" t="s">
        <v>2490</v>
      </c>
      <c r="V260" s="428" t="s">
        <v>24</v>
      </c>
      <c r="W260" s="428" t="s">
        <v>163</v>
      </c>
      <c r="X260" s="428"/>
      <c r="Y260" s="428"/>
      <c r="Z260" s="428"/>
      <c r="AA260" s="428"/>
      <c r="AB260" s="428"/>
      <c r="AC260" s="428"/>
      <c r="AD260" s="428"/>
      <c r="AE260" s="428"/>
      <c r="AF260" s="428" t="s">
        <v>2633</v>
      </c>
      <c r="AG260" s="428" t="s">
        <v>2636</v>
      </c>
      <c r="AH260" s="428"/>
      <c r="AI260" s="428"/>
      <c r="AJ260" s="428"/>
      <c r="AK260" s="428"/>
      <c r="AL260" s="428"/>
      <c r="AM260" s="428"/>
      <c r="AN260" s="428"/>
      <c r="AO260" s="428"/>
      <c r="AP260" s="428"/>
      <c r="AQ260" s="428"/>
      <c r="AR260" s="428"/>
      <c r="AS260" s="428"/>
      <c r="AT260" s="428"/>
      <c r="AU260" s="428"/>
      <c r="AV260" s="428"/>
      <c r="AW260" s="428"/>
      <c r="AX260" s="428"/>
      <c r="AY260" s="428"/>
      <c r="AZ260" s="428"/>
      <c r="BA260" s="428"/>
      <c r="BB260" s="428"/>
      <c r="BC260" s="428"/>
      <c r="BD260" s="428"/>
      <c r="BE260" s="428"/>
      <c r="BF260" s="428"/>
      <c r="BG260" s="428"/>
      <c r="BH260" s="428"/>
      <c r="BI260" s="428"/>
      <c r="BJ260" s="428"/>
      <c r="BK260" s="428"/>
      <c r="BL260" s="428"/>
      <c r="BM260" s="211">
        <f t="shared" si="60"/>
        <v>252.0953804171269</v>
      </c>
      <c r="BN260" s="428" t="s">
        <v>1145</v>
      </c>
      <c r="BO260" s="428">
        <v>90</v>
      </c>
      <c r="BP260" s="211">
        <f t="shared" si="61"/>
        <v>18.192450133194722</v>
      </c>
      <c r="BQ260" s="428"/>
      <c r="BR260" s="428"/>
      <c r="BS260" s="211">
        <f t="shared" si="62"/>
        <v>252.0953804171269</v>
      </c>
      <c r="BT260" s="428" t="s">
        <v>1146</v>
      </c>
      <c r="BU260" s="428">
        <v>72</v>
      </c>
      <c r="BV260" s="211">
        <f t="shared" si="63"/>
        <v>64.973036189981158</v>
      </c>
      <c r="BW260" s="428" t="s">
        <v>3794</v>
      </c>
      <c r="BX260" s="428">
        <v>68</v>
      </c>
      <c r="BY260" s="211">
        <f t="shared" ref="BY260:BY323" si="68">((L260-BX260)/Q260)*100</f>
        <v>75.36872198037814</v>
      </c>
      <c r="BZ260" s="428"/>
      <c r="CA260" s="428"/>
      <c r="CB260" s="212">
        <f t="shared" si="64"/>
        <v>252.0953804171269</v>
      </c>
      <c r="CC260" s="428"/>
      <c r="CD260" s="428"/>
      <c r="CE260" s="212">
        <f t="shared" si="65"/>
        <v>252.0953804171269</v>
      </c>
      <c r="CF260" s="428"/>
      <c r="CG260" s="428"/>
      <c r="CH260" s="212">
        <f t="shared" si="66"/>
        <v>252.0953804171269</v>
      </c>
      <c r="CI260" s="428"/>
      <c r="CJ260" s="428"/>
      <c r="CK260" s="212">
        <f t="shared" si="67"/>
        <v>252.0953804171269</v>
      </c>
      <c r="CL260" s="207">
        <v>68</v>
      </c>
      <c r="CM260" s="211">
        <f t="shared" si="57"/>
        <v>75.36872198037814</v>
      </c>
      <c r="CN260" s="208">
        <v>70</v>
      </c>
      <c r="CO260" s="428"/>
      <c r="CP260" s="428"/>
      <c r="CQ260" s="213">
        <v>3</v>
      </c>
      <c r="CR260" s="213">
        <v>1</v>
      </c>
      <c r="CS260" s="211">
        <v>1</v>
      </c>
      <c r="CT260" s="214">
        <v>0.5</v>
      </c>
      <c r="CU260" s="214">
        <v>0.25</v>
      </c>
      <c r="CV260" s="214">
        <v>0.25</v>
      </c>
      <c r="CW260" s="214"/>
      <c r="CX260" s="431">
        <f t="shared" ref="CX260:CX323" si="69">(CQ260+CR260+CS260+CT260+CU260+CV260+CW260)</f>
        <v>6</v>
      </c>
      <c r="CY260" s="431" t="s">
        <v>2838</v>
      </c>
      <c r="CZ260" s="431"/>
      <c r="DA260" s="431"/>
      <c r="DB260" s="211" t="s">
        <v>2644</v>
      </c>
      <c r="DC260" s="211" t="s">
        <v>2648</v>
      </c>
      <c r="DD260" s="211" t="s">
        <v>2648</v>
      </c>
      <c r="DE260" s="211" t="s">
        <v>2651</v>
      </c>
      <c r="DF260" s="211" t="s">
        <v>32</v>
      </c>
      <c r="DG260" s="211" t="s">
        <v>2653</v>
      </c>
      <c r="DH260" s="211" t="s">
        <v>2653</v>
      </c>
      <c r="DI260" s="211" t="s">
        <v>2657</v>
      </c>
      <c r="DJ260" s="211" t="s">
        <v>37</v>
      </c>
      <c r="DK260" s="211" t="s">
        <v>2659</v>
      </c>
      <c r="DL260" s="211" t="s">
        <v>2659</v>
      </c>
      <c r="DM260" s="211" t="s">
        <v>2663</v>
      </c>
      <c r="DN260" s="428"/>
      <c r="DO260" s="428"/>
      <c r="DP260" s="428"/>
      <c r="DQ260" s="428"/>
      <c r="DR260" s="428"/>
      <c r="DS260" s="428"/>
      <c r="DT260" s="428"/>
      <c r="DU260" s="211" t="s">
        <v>2634</v>
      </c>
      <c r="DV260" s="211" t="s">
        <v>2633</v>
      </c>
      <c r="DW260" s="211"/>
      <c r="DX260" s="215"/>
      <c r="DY260" s="169"/>
      <c r="DZ260" s="215" t="s">
        <v>1005</v>
      </c>
      <c r="EA260" s="208">
        <v>3</v>
      </c>
      <c r="EB260" s="432"/>
      <c r="EC260" s="215"/>
      <c r="ED260" s="209"/>
      <c r="EE260" s="209"/>
      <c r="EF260" s="433"/>
      <c r="EG260" s="433"/>
      <c r="EH260" s="433"/>
      <c r="EI260" s="433"/>
      <c r="EJ260" s="433"/>
      <c r="EK260" s="433"/>
      <c r="EL260" s="433"/>
      <c r="EM260" s="433"/>
      <c r="EN260" s="433"/>
      <c r="EO260" s="433"/>
      <c r="EP260" s="433"/>
      <c r="EQ260" s="433"/>
      <c r="ER260" s="433"/>
      <c r="ES260" s="433"/>
      <c r="ET260" s="433"/>
      <c r="EU260" s="433"/>
      <c r="EV260" s="433"/>
      <c r="EW260" s="433"/>
      <c r="EX260" s="433"/>
      <c r="EY260" s="433"/>
      <c r="EZ260" s="433"/>
      <c r="FA260" s="433"/>
      <c r="FB260" s="433"/>
      <c r="FC260" s="433"/>
      <c r="FD260" s="433"/>
      <c r="FE260" s="433"/>
      <c r="FF260" s="433"/>
      <c r="FG260" s="433"/>
      <c r="FH260" s="433"/>
      <c r="FI260" s="433"/>
      <c r="FJ260" s="433"/>
      <c r="FK260" s="433"/>
      <c r="FL260" s="433"/>
      <c r="FM260" s="433"/>
      <c r="FN260" s="433"/>
      <c r="FO260" s="433"/>
      <c r="FP260" s="433"/>
      <c r="FQ260" s="433"/>
      <c r="FR260" s="433"/>
      <c r="FS260" s="433"/>
      <c r="FT260" s="433"/>
      <c r="FU260" s="433"/>
      <c r="FV260" s="433"/>
      <c r="FW260" s="433"/>
      <c r="FX260" s="433"/>
    </row>
    <row r="261" spans="1:180" s="434" customFormat="1" ht="15.75" hidden="1" customHeight="1" x14ac:dyDescent="0.25">
      <c r="A261" s="22">
        <v>259</v>
      </c>
      <c r="B261" s="2063"/>
      <c r="C261" s="445" t="s">
        <v>8087</v>
      </c>
      <c r="D261" s="428" t="s">
        <v>23</v>
      </c>
      <c r="E261" s="428" t="s">
        <v>4126</v>
      </c>
      <c r="F261" s="428">
        <v>440334</v>
      </c>
      <c r="G261" s="428">
        <v>24</v>
      </c>
      <c r="H261" s="428" t="s">
        <v>2633</v>
      </c>
      <c r="I261" s="428" t="s">
        <v>3984</v>
      </c>
      <c r="J261" s="428" t="s">
        <v>2634</v>
      </c>
      <c r="K261" s="428" t="s">
        <v>5143</v>
      </c>
      <c r="L261" s="428">
        <v>90</v>
      </c>
      <c r="M261" s="428">
        <v>160</v>
      </c>
      <c r="N261" s="211">
        <f t="shared" si="56"/>
        <v>35.15625</v>
      </c>
      <c r="O261" s="429">
        <v>1</v>
      </c>
      <c r="P261" s="211">
        <f t="shared" si="58"/>
        <v>64.000000000000014</v>
      </c>
      <c r="Q261" s="211">
        <f t="shared" si="59"/>
        <v>25.999999999999986</v>
      </c>
      <c r="R261" s="428"/>
      <c r="S261" s="430">
        <v>40762</v>
      </c>
      <c r="T261" s="428" t="s">
        <v>461</v>
      </c>
      <c r="U261" s="428" t="s">
        <v>2474</v>
      </c>
      <c r="V261" s="428" t="s">
        <v>869</v>
      </c>
      <c r="W261" s="428" t="s">
        <v>3267</v>
      </c>
      <c r="X261" s="428"/>
      <c r="Y261" s="428"/>
      <c r="Z261" s="428"/>
      <c r="AA261" s="428"/>
      <c r="AB261" s="428"/>
      <c r="AC261" s="428"/>
      <c r="AD261" s="428"/>
      <c r="AE261" s="428"/>
      <c r="AF261" s="428"/>
      <c r="AG261" s="428"/>
      <c r="AH261" s="428"/>
      <c r="AI261" s="428"/>
      <c r="AJ261" s="428"/>
      <c r="AK261" s="428"/>
      <c r="AL261" s="428"/>
      <c r="AM261" s="428"/>
      <c r="AN261" s="428" t="s">
        <v>2633</v>
      </c>
      <c r="AO261" s="428" t="s">
        <v>4068</v>
      </c>
      <c r="AP261" s="428" t="s">
        <v>4077</v>
      </c>
      <c r="AQ261" s="428" t="s">
        <v>2635</v>
      </c>
      <c r="AR261" s="428"/>
      <c r="AS261" s="428"/>
      <c r="AT261" s="428"/>
      <c r="AU261" s="428"/>
      <c r="AV261" s="428"/>
      <c r="AW261" s="428"/>
      <c r="AX261" s="428"/>
      <c r="AY261" s="428"/>
      <c r="AZ261" s="428"/>
      <c r="BA261" s="428" t="s">
        <v>3971</v>
      </c>
      <c r="BB261" s="428" t="s">
        <v>3970</v>
      </c>
      <c r="BC261" s="428"/>
      <c r="BD261" s="428"/>
      <c r="BE261" s="428"/>
      <c r="BF261" s="428"/>
      <c r="BG261" s="428"/>
      <c r="BH261" s="428"/>
      <c r="BI261" s="428"/>
      <c r="BJ261" s="428"/>
      <c r="BK261" s="428">
        <v>81.5</v>
      </c>
      <c r="BL261" s="428">
        <v>81.5</v>
      </c>
      <c r="BM261" s="211">
        <f t="shared" si="60"/>
        <v>32.692307692307708</v>
      </c>
      <c r="BN261" s="428" t="s">
        <v>1147</v>
      </c>
      <c r="BO261" s="428">
        <v>79</v>
      </c>
      <c r="BP261" s="211">
        <f t="shared" si="61"/>
        <v>42.307692307692328</v>
      </c>
      <c r="BQ261" s="428"/>
      <c r="BR261" s="428"/>
      <c r="BS261" s="211">
        <f t="shared" si="62"/>
        <v>346.15384615384636</v>
      </c>
      <c r="BT261" s="428" t="s">
        <v>1148</v>
      </c>
      <c r="BU261" s="428">
        <v>64</v>
      </c>
      <c r="BV261" s="211">
        <f t="shared" si="63"/>
        <v>100.00000000000004</v>
      </c>
      <c r="BW261" s="428" t="s">
        <v>3268</v>
      </c>
      <c r="BX261" s="428">
        <v>63</v>
      </c>
      <c r="BY261" s="211">
        <f t="shared" si="68"/>
        <v>103.8461538461539</v>
      </c>
      <c r="BZ261" s="428" t="s">
        <v>5144</v>
      </c>
      <c r="CA261" s="428">
        <v>60</v>
      </c>
      <c r="CB261" s="212">
        <f t="shared" si="64"/>
        <v>115.38461538461544</v>
      </c>
      <c r="CC261" s="428"/>
      <c r="CD261" s="428"/>
      <c r="CE261" s="212">
        <f t="shared" si="65"/>
        <v>346.15384615384636</v>
      </c>
      <c r="CF261" s="428"/>
      <c r="CG261" s="428"/>
      <c r="CH261" s="212">
        <f t="shared" si="66"/>
        <v>346.15384615384636</v>
      </c>
      <c r="CI261" s="428"/>
      <c r="CJ261" s="428"/>
      <c r="CK261" s="212">
        <f t="shared" si="67"/>
        <v>346.15384615384636</v>
      </c>
      <c r="CL261" s="207">
        <v>60</v>
      </c>
      <c r="CM261" s="211">
        <f t="shared" si="57"/>
        <v>115.38461538461544</v>
      </c>
      <c r="CN261" s="208">
        <v>85</v>
      </c>
      <c r="CO261" s="428"/>
      <c r="CP261" s="428"/>
      <c r="CQ261" s="213">
        <v>3</v>
      </c>
      <c r="CR261" s="213">
        <v>1</v>
      </c>
      <c r="CS261" s="211">
        <v>1</v>
      </c>
      <c r="CT261" s="214">
        <v>-0.25</v>
      </c>
      <c r="CU261" s="214">
        <v>0.25</v>
      </c>
      <c r="CV261" s="214">
        <v>-0.25</v>
      </c>
      <c r="CW261" s="214">
        <v>0.5</v>
      </c>
      <c r="CX261" s="431">
        <f t="shared" si="69"/>
        <v>5.25</v>
      </c>
      <c r="CY261" s="431" t="s">
        <v>2838</v>
      </c>
      <c r="CZ261" s="431" t="s">
        <v>2633</v>
      </c>
      <c r="DA261" s="431" t="s">
        <v>3976</v>
      </c>
      <c r="DB261" s="211" t="s">
        <v>2643</v>
      </c>
      <c r="DC261" s="211" t="s">
        <v>2648</v>
      </c>
      <c r="DD261" s="211" t="s">
        <v>2648</v>
      </c>
      <c r="DE261" s="211" t="s">
        <v>2649</v>
      </c>
      <c r="DF261" s="211" t="s">
        <v>32</v>
      </c>
      <c r="DG261" s="211" t="s">
        <v>5009</v>
      </c>
      <c r="DH261" s="211" t="s">
        <v>2653</v>
      </c>
      <c r="DI261" s="211" t="s">
        <v>2658</v>
      </c>
      <c r="DJ261" s="211" t="s">
        <v>37</v>
      </c>
      <c r="DK261" s="211" t="s">
        <v>37</v>
      </c>
      <c r="DL261" s="211" t="s">
        <v>37</v>
      </c>
      <c r="DM261" s="211" t="s">
        <v>2663</v>
      </c>
      <c r="DN261" s="428" t="s">
        <v>4001</v>
      </c>
      <c r="DO261" s="428" t="s">
        <v>4003</v>
      </c>
      <c r="DP261" s="428" t="s">
        <v>2648</v>
      </c>
      <c r="DQ261" s="428" t="s">
        <v>4068</v>
      </c>
      <c r="DR261" s="428"/>
      <c r="DS261" s="428" t="s">
        <v>2634</v>
      </c>
      <c r="DT261" s="428" t="s">
        <v>4074</v>
      </c>
      <c r="DU261" s="211" t="s">
        <v>2634</v>
      </c>
      <c r="DV261" s="211" t="s">
        <v>2633</v>
      </c>
      <c r="DW261" s="211"/>
      <c r="DX261" s="215" t="s">
        <v>1149</v>
      </c>
      <c r="DY261" s="169" t="s">
        <v>1150</v>
      </c>
      <c r="DZ261" s="215" t="s">
        <v>879</v>
      </c>
      <c r="EA261" s="208">
        <v>3</v>
      </c>
      <c r="EB261" s="460" t="s">
        <v>5145</v>
      </c>
      <c r="EC261" s="215"/>
      <c r="ED261" s="209"/>
      <c r="EE261" s="209"/>
      <c r="EF261" s="433"/>
      <c r="EG261" s="433"/>
      <c r="EH261" s="433"/>
      <c r="EI261" s="433"/>
      <c r="EJ261" s="433"/>
      <c r="EK261" s="433"/>
      <c r="EL261" s="433"/>
      <c r="EM261" s="433"/>
      <c r="EN261" s="433"/>
      <c r="EO261" s="433"/>
      <c r="EP261" s="433"/>
      <c r="EQ261" s="433"/>
      <c r="ER261" s="433"/>
      <c r="ES261" s="433"/>
      <c r="ET261" s="433"/>
      <c r="EU261" s="433"/>
      <c r="EV261" s="433"/>
      <c r="EW261" s="433"/>
      <c r="EX261" s="433"/>
      <c r="EY261" s="433"/>
      <c r="EZ261" s="433"/>
      <c r="FA261" s="433"/>
      <c r="FB261" s="433"/>
      <c r="FC261" s="433"/>
      <c r="FD261" s="433"/>
      <c r="FE261" s="433"/>
      <c r="FF261" s="433"/>
      <c r="FG261" s="433"/>
      <c r="FH261" s="433"/>
      <c r="FI261" s="433"/>
      <c r="FJ261" s="433"/>
      <c r="FK261" s="433"/>
      <c r="FL261" s="433"/>
      <c r="FM261" s="433"/>
      <c r="FN261" s="433"/>
      <c r="FO261" s="433"/>
      <c r="FP261" s="433"/>
      <c r="FQ261" s="433"/>
      <c r="FR261" s="433"/>
      <c r="FS261" s="433"/>
      <c r="FT261" s="433"/>
      <c r="FU261" s="433"/>
      <c r="FV261" s="433"/>
      <c r="FW261" s="433"/>
      <c r="FX261" s="433"/>
    </row>
    <row r="262" spans="1:180" s="434" customFormat="1" ht="15.75" hidden="1" customHeight="1" x14ac:dyDescent="0.25">
      <c r="A262" s="22">
        <v>260</v>
      </c>
      <c r="B262" s="2063"/>
      <c r="C262" s="445" t="s">
        <v>8086</v>
      </c>
      <c r="D262" s="428" t="s">
        <v>22</v>
      </c>
      <c r="E262" s="428" t="s">
        <v>4150</v>
      </c>
      <c r="F262" s="428">
        <v>441388</v>
      </c>
      <c r="G262" s="428">
        <v>18</v>
      </c>
      <c r="H262" s="428"/>
      <c r="I262" s="428"/>
      <c r="J262" s="428"/>
      <c r="K262" s="428" t="s">
        <v>1151</v>
      </c>
      <c r="L262" s="428">
        <v>140.19999999999999</v>
      </c>
      <c r="M262" s="428">
        <v>173</v>
      </c>
      <c r="N262" s="211">
        <f t="shared" si="56"/>
        <v>46.844197935113094</v>
      </c>
      <c r="O262" s="429">
        <v>2</v>
      </c>
      <c r="P262" s="211">
        <f t="shared" si="58"/>
        <v>74.822500000000005</v>
      </c>
      <c r="Q262" s="211">
        <f t="shared" si="59"/>
        <v>65.377499999999984</v>
      </c>
      <c r="R262" s="428"/>
      <c r="S262" s="430">
        <v>40768</v>
      </c>
      <c r="T262" s="428" t="s">
        <v>461</v>
      </c>
      <c r="U262" s="428" t="s">
        <v>2474</v>
      </c>
      <c r="V262" s="428" t="s">
        <v>1152</v>
      </c>
      <c r="W262" s="428" t="s">
        <v>1153</v>
      </c>
      <c r="X262" s="428"/>
      <c r="Y262" s="428"/>
      <c r="Z262" s="428"/>
      <c r="AA262" s="428"/>
      <c r="AB262" s="428"/>
      <c r="AC262" s="428"/>
      <c r="AD262" s="428"/>
      <c r="AE262" s="428"/>
      <c r="AF262" s="428" t="s">
        <v>2633</v>
      </c>
      <c r="AG262" s="428" t="s">
        <v>2635</v>
      </c>
      <c r="AH262" s="428"/>
      <c r="AI262" s="428"/>
      <c r="AJ262" s="428"/>
      <c r="AK262" s="428"/>
      <c r="AL262" s="428"/>
      <c r="AM262" s="428"/>
      <c r="AN262" s="428" t="s">
        <v>2633</v>
      </c>
      <c r="AO262" s="428" t="s">
        <v>4075</v>
      </c>
      <c r="AP262" s="428" t="s">
        <v>4078</v>
      </c>
      <c r="AQ262" s="428" t="s">
        <v>2635</v>
      </c>
      <c r="AR262" s="428"/>
      <c r="AS262" s="428"/>
      <c r="AT262" s="428"/>
      <c r="AU262" s="428"/>
      <c r="AV262" s="428"/>
      <c r="AW262" s="428"/>
      <c r="AX262" s="428"/>
      <c r="AY262" s="428"/>
      <c r="AZ262" s="428"/>
      <c r="BA262" s="428"/>
      <c r="BB262" s="428"/>
      <c r="BC262" s="428"/>
      <c r="BD262" s="428"/>
      <c r="BE262" s="428"/>
      <c r="BF262" s="428"/>
      <c r="BG262" s="428"/>
      <c r="BH262" s="428"/>
      <c r="BI262" s="428"/>
      <c r="BJ262" s="428"/>
      <c r="BK262" s="428"/>
      <c r="BL262" s="428"/>
      <c r="BM262" s="211">
        <f t="shared" si="60"/>
        <v>214.44686627662426</v>
      </c>
      <c r="BN262" s="428" t="s">
        <v>1154</v>
      </c>
      <c r="BO262" s="428">
        <v>120</v>
      </c>
      <c r="BP262" s="211">
        <f t="shared" si="61"/>
        <v>30.897480019884505</v>
      </c>
      <c r="BQ262" s="428"/>
      <c r="BR262" s="428"/>
      <c r="BS262" s="211">
        <f t="shared" si="62"/>
        <v>214.44686627662426</v>
      </c>
      <c r="BT262" s="428" t="s">
        <v>1155</v>
      </c>
      <c r="BU262" s="428">
        <v>86</v>
      </c>
      <c r="BV262" s="211">
        <f t="shared" si="63"/>
        <v>82.90313945929411</v>
      </c>
      <c r="BW262" s="428" t="s">
        <v>3211</v>
      </c>
      <c r="BX262" s="428">
        <v>70</v>
      </c>
      <c r="BY262" s="211">
        <f t="shared" si="68"/>
        <v>107.37639096019274</v>
      </c>
      <c r="BZ262" s="428"/>
      <c r="CA262" s="428"/>
      <c r="CB262" s="212">
        <f t="shared" si="64"/>
        <v>214.44686627662426</v>
      </c>
      <c r="CC262" s="428"/>
      <c r="CD262" s="428"/>
      <c r="CE262" s="212">
        <f t="shared" si="65"/>
        <v>214.44686627662426</v>
      </c>
      <c r="CF262" s="428"/>
      <c r="CG262" s="428"/>
      <c r="CH262" s="212">
        <f t="shared" si="66"/>
        <v>214.44686627662426</v>
      </c>
      <c r="CI262" s="428"/>
      <c r="CJ262" s="428"/>
      <c r="CK262" s="212">
        <f t="shared" si="67"/>
        <v>214.44686627662426</v>
      </c>
      <c r="CL262" s="207">
        <v>70</v>
      </c>
      <c r="CM262" s="211">
        <f t="shared" si="57"/>
        <v>107.37639096019274</v>
      </c>
      <c r="CN262" s="208">
        <v>90</v>
      </c>
      <c r="CO262" s="428"/>
      <c r="CP262" s="428"/>
      <c r="CQ262" s="213">
        <v>3</v>
      </c>
      <c r="CR262" s="213">
        <v>1</v>
      </c>
      <c r="CS262" s="211">
        <v>1</v>
      </c>
      <c r="CT262" s="214">
        <v>-0.25</v>
      </c>
      <c r="CU262" s="214">
        <v>0</v>
      </c>
      <c r="CV262" s="214">
        <v>0</v>
      </c>
      <c r="CW262" s="214"/>
      <c r="CX262" s="431">
        <f t="shared" si="69"/>
        <v>4.75</v>
      </c>
      <c r="CY262" s="431" t="s">
        <v>2836</v>
      </c>
      <c r="CZ262" s="431" t="s">
        <v>2633</v>
      </c>
      <c r="DA262" s="431" t="s">
        <v>3975</v>
      </c>
      <c r="DB262" s="211" t="s">
        <v>2644</v>
      </c>
      <c r="DC262" s="211" t="s">
        <v>2648</v>
      </c>
      <c r="DD262" s="211" t="s">
        <v>2648</v>
      </c>
      <c r="DE262" s="211" t="s">
        <v>2651</v>
      </c>
      <c r="DF262" s="211" t="s">
        <v>32</v>
      </c>
      <c r="DG262" s="211" t="s">
        <v>2653</v>
      </c>
      <c r="DH262" s="211" t="s">
        <v>2654</v>
      </c>
      <c r="DI262" s="211" t="s">
        <v>2658</v>
      </c>
      <c r="DJ262" s="211" t="s">
        <v>37</v>
      </c>
      <c r="DK262" s="211" t="s">
        <v>37</v>
      </c>
      <c r="DL262" s="211" t="s">
        <v>2659</v>
      </c>
      <c r="DM262" s="211" t="s">
        <v>2662</v>
      </c>
      <c r="DN262" s="428" t="s">
        <v>4001</v>
      </c>
      <c r="DO262" s="428" t="s">
        <v>4002</v>
      </c>
      <c r="DP262" s="428"/>
      <c r="DQ262" s="428"/>
      <c r="DR262" s="428" t="s">
        <v>4069</v>
      </c>
      <c r="DS262" s="428" t="s">
        <v>2634</v>
      </c>
      <c r="DT262" s="428"/>
      <c r="DU262" s="211" t="s">
        <v>2634</v>
      </c>
      <c r="DV262" s="211" t="s">
        <v>2633</v>
      </c>
      <c r="DW262" s="211"/>
      <c r="DX262" s="456" t="s">
        <v>3411</v>
      </c>
      <c r="DY262" s="169" t="s">
        <v>3412</v>
      </c>
      <c r="DZ262" s="215" t="s">
        <v>879</v>
      </c>
      <c r="EA262" s="208">
        <v>3</v>
      </c>
      <c r="EB262" s="440" t="s">
        <v>3413</v>
      </c>
      <c r="EC262" s="215"/>
      <c r="ED262" s="209"/>
      <c r="EE262" s="209"/>
      <c r="EF262" s="433"/>
      <c r="EG262" s="433"/>
      <c r="EH262" s="433"/>
      <c r="EI262" s="433"/>
      <c r="EJ262" s="433"/>
      <c r="EK262" s="433"/>
      <c r="EL262" s="433"/>
      <c r="EM262" s="433"/>
      <c r="EN262" s="433"/>
      <c r="EO262" s="433"/>
      <c r="EP262" s="433"/>
      <c r="EQ262" s="433"/>
      <c r="ER262" s="433"/>
      <c r="ES262" s="433"/>
      <c r="ET262" s="433"/>
      <c r="EU262" s="433"/>
      <c r="EV262" s="433"/>
      <c r="EW262" s="433"/>
      <c r="EX262" s="433"/>
      <c r="EY262" s="433"/>
      <c r="EZ262" s="433"/>
      <c r="FA262" s="433"/>
      <c r="FB262" s="433"/>
      <c r="FC262" s="433"/>
      <c r="FD262" s="433"/>
      <c r="FE262" s="433"/>
      <c r="FF262" s="433"/>
      <c r="FG262" s="433"/>
      <c r="FH262" s="433"/>
      <c r="FI262" s="433"/>
      <c r="FJ262" s="433"/>
      <c r="FK262" s="433"/>
      <c r="FL262" s="433"/>
      <c r="FM262" s="433"/>
      <c r="FN262" s="433"/>
      <c r="FO262" s="433"/>
      <c r="FP262" s="433"/>
      <c r="FQ262" s="433"/>
      <c r="FR262" s="433"/>
      <c r="FS262" s="433"/>
      <c r="FT262" s="433"/>
      <c r="FU262" s="433"/>
      <c r="FV262" s="433"/>
      <c r="FW262" s="433"/>
      <c r="FX262" s="433"/>
    </row>
    <row r="263" spans="1:180" s="434" customFormat="1" ht="15.75" hidden="1" customHeight="1" x14ac:dyDescent="0.25">
      <c r="A263" s="189">
        <v>261</v>
      </c>
      <c r="B263" s="2063"/>
      <c r="C263" s="445" t="s">
        <v>8088</v>
      </c>
      <c r="D263" s="428" t="s">
        <v>23</v>
      </c>
      <c r="E263" s="428" t="s">
        <v>4114</v>
      </c>
      <c r="F263" s="428">
        <v>416583</v>
      </c>
      <c r="G263" s="428">
        <v>29</v>
      </c>
      <c r="H263" s="428" t="s">
        <v>2633</v>
      </c>
      <c r="I263" s="428" t="s">
        <v>2633</v>
      </c>
      <c r="J263" s="428" t="s">
        <v>2633</v>
      </c>
      <c r="K263" s="428">
        <v>504657702</v>
      </c>
      <c r="L263" s="428">
        <v>91.8</v>
      </c>
      <c r="M263" s="428">
        <v>152</v>
      </c>
      <c r="N263" s="211">
        <f t="shared" si="56"/>
        <v>39.733379501385038</v>
      </c>
      <c r="O263" s="429">
        <v>1</v>
      </c>
      <c r="P263" s="211">
        <f t="shared" si="58"/>
        <v>57.76</v>
      </c>
      <c r="Q263" s="211">
        <f t="shared" si="59"/>
        <v>34.04</v>
      </c>
      <c r="R263" s="428"/>
      <c r="S263" s="430">
        <v>40772</v>
      </c>
      <c r="T263" s="428" t="s">
        <v>461</v>
      </c>
      <c r="U263" s="428" t="s">
        <v>2474</v>
      </c>
      <c r="V263" s="428" t="s">
        <v>1156</v>
      </c>
      <c r="W263" s="428" t="s">
        <v>3196</v>
      </c>
      <c r="X263" s="428" t="s">
        <v>2634</v>
      </c>
      <c r="Y263" s="428"/>
      <c r="Z263" s="428" t="s">
        <v>2634</v>
      </c>
      <c r="AA263" s="428"/>
      <c r="AB263" s="428" t="s">
        <v>2633</v>
      </c>
      <c r="AC263" s="428" t="s">
        <v>2635</v>
      </c>
      <c r="AD263" s="428" t="s">
        <v>2634</v>
      </c>
      <c r="AE263" s="428"/>
      <c r="AF263" s="428" t="s">
        <v>2633</v>
      </c>
      <c r="AG263" s="428" t="s">
        <v>2635</v>
      </c>
      <c r="AH263" s="428" t="s">
        <v>2633</v>
      </c>
      <c r="AI263" s="428" t="s">
        <v>2635</v>
      </c>
      <c r="AJ263" s="428" t="s">
        <v>2634</v>
      </c>
      <c r="AK263" s="428"/>
      <c r="AL263" s="428" t="s">
        <v>2634</v>
      </c>
      <c r="AM263" s="428"/>
      <c r="AN263" s="428" t="s">
        <v>4079</v>
      </c>
      <c r="AO263" s="428"/>
      <c r="AP263" s="428" t="s">
        <v>4078</v>
      </c>
      <c r="AQ263" s="428" t="s">
        <v>2637</v>
      </c>
      <c r="AR263" s="428" t="s">
        <v>4075</v>
      </c>
      <c r="AS263" s="428" t="s">
        <v>4078</v>
      </c>
      <c r="AT263" s="428"/>
      <c r="AU263" s="428"/>
      <c r="AV263" s="428" t="s">
        <v>2641</v>
      </c>
      <c r="AW263" s="428" t="s">
        <v>2634</v>
      </c>
      <c r="AX263" s="428"/>
      <c r="AY263" s="428" t="s">
        <v>2634</v>
      </c>
      <c r="AZ263" s="428"/>
      <c r="BA263" s="428" t="s">
        <v>3970</v>
      </c>
      <c r="BB263" s="428" t="s">
        <v>3970</v>
      </c>
      <c r="BC263" s="428" t="s">
        <v>2634</v>
      </c>
      <c r="BD263" s="428"/>
      <c r="BE263" s="428" t="s">
        <v>2634</v>
      </c>
      <c r="BF263" s="428" t="s">
        <v>2634</v>
      </c>
      <c r="BG263" s="428" t="s">
        <v>2634</v>
      </c>
      <c r="BH263" s="428"/>
      <c r="BI263" s="428"/>
      <c r="BJ263" s="428"/>
      <c r="BK263" s="428" t="s">
        <v>3438</v>
      </c>
      <c r="BL263" s="428">
        <v>83</v>
      </c>
      <c r="BM263" s="211">
        <f t="shared" si="60"/>
        <v>25.851938895417149</v>
      </c>
      <c r="BN263" s="428" t="s">
        <v>1157</v>
      </c>
      <c r="BO263" s="428">
        <v>72</v>
      </c>
      <c r="BP263" s="211">
        <f t="shared" si="61"/>
        <v>58.166862514688603</v>
      </c>
      <c r="BQ263" s="428" t="s">
        <v>3439</v>
      </c>
      <c r="BR263" s="428">
        <v>59.5</v>
      </c>
      <c r="BS263" s="211">
        <f t="shared" si="62"/>
        <v>94.888366627497049</v>
      </c>
      <c r="BT263" s="428"/>
      <c r="BU263" s="428"/>
      <c r="BV263" s="211">
        <f t="shared" si="63"/>
        <v>269.68272620446533</v>
      </c>
      <c r="BW263" s="428">
        <v>48.5</v>
      </c>
      <c r="BX263" s="428">
        <v>48.5</v>
      </c>
      <c r="BY263" s="211">
        <f t="shared" si="68"/>
        <v>127.2032902467685</v>
      </c>
      <c r="BZ263" s="428" t="s">
        <v>3197</v>
      </c>
      <c r="CA263" s="428">
        <v>44</v>
      </c>
      <c r="CB263" s="212">
        <f t="shared" si="64"/>
        <v>140.42303172737957</v>
      </c>
      <c r="CC263" s="428">
        <v>48</v>
      </c>
      <c r="CD263" s="428">
        <v>48</v>
      </c>
      <c r="CE263" s="212">
        <f t="shared" si="65"/>
        <v>128.67215041128082</v>
      </c>
      <c r="CF263" s="428"/>
      <c r="CG263" s="428"/>
      <c r="CH263" s="212">
        <f t="shared" si="66"/>
        <v>269.68272620446533</v>
      </c>
      <c r="CI263" s="428"/>
      <c r="CJ263" s="428"/>
      <c r="CK263" s="212">
        <f t="shared" si="67"/>
        <v>269.68272620446533</v>
      </c>
      <c r="CL263" s="207">
        <v>48</v>
      </c>
      <c r="CM263" s="211">
        <f t="shared" si="57"/>
        <v>128.67215041128082</v>
      </c>
      <c r="CN263" s="208">
        <v>75</v>
      </c>
      <c r="CO263" s="428"/>
      <c r="CP263" s="428"/>
      <c r="CQ263" s="213">
        <v>3</v>
      </c>
      <c r="CR263" s="213">
        <v>1</v>
      </c>
      <c r="CS263" s="211">
        <v>1</v>
      </c>
      <c r="CT263" s="214">
        <v>0.25</v>
      </c>
      <c r="CU263" s="214">
        <v>0.5</v>
      </c>
      <c r="CV263" s="214">
        <v>-0.25</v>
      </c>
      <c r="CW263" s="214">
        <v>0.25</v>
      </c>
      <c r="CX263" s="431">
        <f t="shared" si="69"/>
        <v>5.75</v>
      </c>
      <c r="CY263" s="431" t="s">
        <v>2838</v>
      </c>
      <c r="CZ263" s="431" t="s">
        <v>2634</v>
      </c>
      <c r="DA263" s="431"/>
      <c r="DB263" s="211" t="s">
        <v>2645</v>
      </c>
      <c r="DC263" s="211" t="s">
        <v>2648</v>
      </c>
      <c r="DD263" s="211" t="s">
        <v>2648</v>
      </c>
      <c r="DE263" s="211" t="s">
        <v>2651</v>
      </c>
      <c r="DF263" s="211" t="s">
        <v>2652</v>
      </c>
      <c r="DG263" s="211" t="s">
        <v>2654</v>
      </c>
      <c r="DH263" s="211" t="s">
        <v>2653</v>
      </c>
      <c r="DI263" s="211" t="s">
        <v>2657</v>
      </c>
      <c r="DJ263" s="211" t="s">
        <v>37</v>
      </c>
      <c r="DK263" s="211" t="s">
        <v>37</v>
      </c>
      <c r="DL263" s="211" t="s">
        <v>37</v>
      </c>
      <c r="DM263" s="211" t="s">
        <v>2663</v>
      </c>
      <c r="DN263" s="428" t="s">
        <v>4001</v>
      </c>
      <c r="DO263" s="428" t="s">
        <v>4002</v>
      </c>
      <c r="DP263" s="428" t="s">
        <v>2648</v>
      </c>
      <c r="DQ263" s="428" t="s">
        <v>4068</v>
      </c>
      <c r="DR263" s="428"/>
      <c r="DS263" s="428" t="s">
        <v>2633</v>
      </c>
      <c r="DT263" s="428" t="s">
        <v>4073</v>
      </c>
      <c r="DU263" s="211" t="s">
        <v>2634</v>
      </c>
      <c r="DV263" s="211" t="s">
        <v>2633</v>
      </c>
      <c r="DW263" s="211" t="s">
        <v>7580</v>
      </c>
      <c r="DX263" s="215" t="s">
        <v>1158</v>
      </c>
      <c r="DY263" s="169" t="s">
        <v>1159</v>
      </c>
      <c r="DZ263" s="215" t="s">
        <v>1160</v>
      </c>
      <c r="EA263" s="208">
        <v>3</v>
      </c>
      <c r="EB263" s="440" t="s">
        <v>3440</v>
      </c>
      <c r="EC263" s="215"/>
      <c r="ED263" s="209" t="s">
        <v>5575</v>
      </c>
      <c r="EE263" s="209"/>
      <c r="EF263" s="433"/>
      <c r="EG263" s="433"/>
      <c r="EH263" s="433"/>
      <c r="EI263" s="433"/>
      <c r="EJ263" s="433"/>
      <c r="EK263" s="433"/>
      <c r="EL263" s="433"/>
      <c r="EM263" s="433"/>
      <c r="EN263" s="433"/>
      <c r="EO263" s="433"/>
      <c r="EP263" s="433"/>
      <c r="EQ263" s="433"/>
      <c r="ER263" s="433"/>
      <c r="ES263" s="433"/>
      <c r="ET263" s="433"/>
      <c r="EU263" s="433"/>
      <c r="EV263" s="433"/>
      <c r="EW263" s="433"/>
      <c r="EX263" s="433"/>
      <c r="EY263" s="433"/>
      <c r="EZ263" s="433"/>
      <c r="FA263" s="433"/>
      <c r="FB263" s="433"/>
      <c r="FC263" s="433"/>
      <c r="FD263" s="433"/>
      <c r="FE263" s="433"/>
      <c r="FF263" s="433"/>
      <c r="FG263" s="433"/>
      <c r="FH263" s="433"/>
      <c r="FI263" s="433"/>
      <c r="FJ263" s="433"/>
      <c r="FK263" s="433"/>
      <c r="FL263" s="433"/>
      <c r="FM263" s="433"/>
      <c r="FN263" s="433"/>
      <c r="FO263" s="433"/>
      <c r="FP263" s="433"/>
      <c r="FQ263" s="433"/>
      <c r="FR263" s="433"/>
      <c r="FS263" s="433"/>
      <c r="FT263" s="433"/>
      <c r="FU263" s="433"/>
      <c r="FV263" s="433"/>
      <c r="FW263" s="433"/>
      <c r="FX263" s="433"/>
    </row>
    <row r="264" spans="1:180" s="434" customFormat="1" ht="15.75" hidden="1" customHeight="1" x14ac:dyDescent="0.25">
      <c r="A264" s="22">
        <v>262</v>
      </c>
      <c r="B264" s="2063"/>
      <c r="C264" s="445" t="s">
        <v>8089</v>
      </c>
      <c r="D264" s="428" t="s">
        <v>23</v>
      </c>
      <c r="E264" s="428" t="s">
        <v>4114</v>
      </c>
      <c r="F264" s="428">
        <v>438968</v>
      </c>
      <c r="G264" s="428">
        <v>44</v>
      </c>
      <c r="H264" s="428"/>
      <c r="I264" s="428"/>
      <c r="J264" s="428"/>
      <c r="K264" s="428">
        <v>505163188</v>
      </c>
      <c r="L264" s="428">
        <v>97.8</v>
      </c>
      <c r="M264" s="428">
        <v>154</v>
      </c>
      <c r="N264" s="211">
        <f t="shared" si="56"/>
        <v>41.237982796424355</v>
      </c>
      <c r="O264" s="429">
        <v>2</v>
      </c>
      <c r="P264" s="211">
        <f t="shared" si="58"/>
        <v>59.29</v>
      </c>
      <c r="Q264" s="211">
        <f t="shared" si="59"/>
        <v>38.51</v>
      </c>
      <c r="R264" s="428"/>
      <c r="S264" s="430">
        <v>40772</v>
      </c>
      <c r="T264" s="428" t="s">
        <v>461</v>
      </c>
      <c r="U264" s="428" t="s">
        <v>2474</v>
      </c>
      <c r="V264" s="428" t="s">
        <v>1161</v>
      </c>
      <c r="W264" s="428"/>
      <c r="X264" s="428"/>
      <c r="Y264" s="428"/>
      <c r="Z264" s="428"/>
      <c r="AA264" s="428"/>
      <c r="AB264" s="428"/>
      <c r="AC264" s="428"/>
      <c r="AD264" s="428"/>
      <c r="AE264" s="428"/>
      <c r="AF264" s="428"/>
      <c r="AG264" s="428"/>
      <c r="AH264" s="428"/>
      <c r="AI264" s="428"/>
      <c r="AJ264" s="428"/>
      <c r="AK264" s="428"/>
      <c r="AL264" s="428"/>
      <c r="AM264" s="428"/>
      <c r="AN264" s="428"/>
      <c r="AO264" s="428"/>
      <c r="AP264" s="428"/>
      <c r="AQ264" s="428"/>
      <c r="AR264" s="428"/>
      <c r="AS264" s="428"/>
      <c r="AT264" s="428"/>
      <c r="AU264" s="428"/>
      <c r="AV264" s="428"/>
      <c r="AW264" s="428"/>
      <c r="AX264" s="428"/>
      <c r="AY264" s="428"/>
      <c r="AZ264" s="428"/>
      <c r="BA264" s="428"/>
      <c r="BB264" s="428"/>
      <c r="BC264" s="428"/>
      <c r="BD264" s="428"/>
      <c r="BE264" s="428"/>
      <c r="BF264" s="428"/>
      <c r="BG264" s="428"/>
      <c r="BH264" s="428"/>
      <c r="BI264" s="428"/>
      <c r="BJ264" s="428"/>
      <c r="BK264" s="428">
        <v>81.5</v>
      </c>
      <c r="BL264" s="428">
        <v>81.5</v>
      </c>
      <c r="BM264" s="211">
        <f t="shared" si="60"/>
        <v>42.326668397818743</v>
      </c>
      <c r="BN264" s="428" t="s">
        <v>1162</v>
      </c>
      <c r="BO264" s="428">
        <v>87</v>
      </c>
      <c r="BP264" s="211">
        <f t="shared" si="61"/>
        <v>28.044663723708123</v>
      </c>
      <c r="BQ264" s="428"/>
      <c r="BR264" s="428"/>
      <c r="BS264" s="211">
        <f t="shared" si="62"/>
        <v>253.9600103869125</v>
      </c>
      <c r="BT264" s="428" t="s">
        <v>1163</v>
      </c>
      <c r="BU264" s="428">
        <v>71</v>
      </c>
      <c r="BV264" s="211">
        <f t="shared" si="63"/>
        <v>69.592313684757201</v>
      </c>
      <c r="BW264" s="428"/>
      <c r="BX264" s="428"/>
      <c r="BY264" s="211">
        <f t="shared" si="68"/>
        <v>253.9600103869125</v>
      </c>
      <c r="BZ264" s="428"/>
      <c r="CA264" s="428"/>
      <c r="CB264" s="212">
        <f t="shared" si="64"/>
        <v>253.9600103869125</v>
      </c>
      <c r="CC264" s="428"/>
      <c r="CD264" s="428"/>
      <c r="CE264" s="212">
        <f t="shared" si="65"/>
        <v>253.9600103869125</v>
      </c>
      <c r="CF264" s="428"/>
      <c r="CG264" s="428"/>
      <c r="CH264" s="212">
        <f t="shared" si="66"/>
        <v>253.9600103869125</v>
      </c>
      <c r="CI264" s="428"/>
      <c r="CJ264" s="428"/>
      <c r="CK264" s="212">
        <f t="shared" si="67"/>
        <v>253.9600103869125</v>
      </c>
      <c r="CL264" s="207">
        <v>71</v>
      </c>
      <c r="CM264" s="211">
        <f t="shared" si="57"/>
        <v>69.592313684757201</v>
      </c>
      <c r="CN264" s="208">
        <v>85</v>
      </c>
      <c r="CO264" s="428"/>
      <c r="CP264" s="428"/>
      <c r="CQ264" s="213"/>
      <c r="CR264" s="213"/>
      <c r="CS264" s="211"/>
      <c r="CT264" s="214"/>
      <c r="CU264" s="214"/>
      <c r="CV264" s="214"/>
      <c r="CW264" s="214"/>
      <c r="CX264" s="431">
        <f t="shared" si="69"/>
        <v>0</v>
      </c>
      <c r="CY264" s="431"/>
      <c r="CZ264" s="431"/>
      <c r="DA264" s="431"/>
      <c r="DB264" s="211"/>
      <c r="DC264" s="211"/>
      <c r="DD264" s="211"/>
      <c r="DE264" s="211"/>
      <c r="DF264" s="211"/>
      <c r="DG264" s="211"/>
      <c r="DH264" s="211"/>
      <c r="DI264" s="211"/>
      <c r="DJ264" s="211"/>
      <c r="DK264" s="211"/>
      <c r="DL264" s="211"/>
      <c r="DM264" s="211"/>
      <c r="DN264" s="428"/>
      <c r="DO264" s="428"/>
      <c r="DP264" s="428"/>
      <c r="DQ264" s="428"/>
      <c r="DR264" s="428"/>
      <c r="DS264" s="428"/>
      <c r="DT264" s="428"/>
      <c r="DU264" s="211"/>
      <c r="DV264" s="211"/>
      <c r="DW264" s="211"/>
      <c r="DX264" s="215" t="s">
        <v>1164</v>
      </c>
      <c r="DY264" s="169"/>
      <c r="DZ264" s="215" t="s">
        <v>1165</v>
      </c>
      <c r="EA264" s="208">
        <v>3</v>
      </c>
      <c r="EB264" s="432"/>
      <c r="EC264" s="215"/>
      <c r="ED264" s="209"/>
      <c r="EE264" s="209"/>
      <c r="EF264" s="433"/>
      <c r="EG264" s="433"/>
      <c r="EH264" s="433"/>
      <c r="EI264" s="433"/>
      <c r="EJ264" s="433"/>
      <c r="EK264" s="433"/>
      <c r="EL264" s="433"/>
      <c r="EM264" s="433"/>
      <c r="EN264" s="433"/>
      <c r="EO264" s="433"/>
      <c r="EP264" s="433"/>
      <c r="EQ264" s="433"/>
      <c r="ER264" s="433"/>
      <c r="ES264" s="433"/>
      <c r="ET264" s="433"/>
      <c r="EU264" s="433"/>
      <c r="EV264" s="433"/>
      <c r="EW264" s="433"/>
      <c r="EX264" s="433"/>
      <c r="EY264" s="433"/>
      <c r="EZ264" s="433"/>
      <c r="FA264" s="433"/>
      <c r="FB264" s="433"/>
      <c r="FC264" s="433"/>
      <c r="FD264" s="433"/>
      <c r="FE264" s="433"/>
      <c r="FF264" s="433"/>
      <c r="FG264" s="433"/>
      <c r="FH264" s="433"/>
      <c r="FI264" s="433"/>
      <c r="FJ264" s="433"/>
      <c r="FK264" s="433"/>
      <c r="FL264" s="433"/>
      <c r="FM264" s="433"/>
      <c r="FN264" s="433"/>
      <c r="FO264" s="433"/>
      <c r="FP264" s="433"/>
      <c r="FQ264" s="433"/>
      <c r="FR264" s="433"/>
      <c r="FS264" s="433"/>
      <c r="FT264" s="433"/>
      <c r="FU264" s="433"/>
      <c r="FV264" s="433"/>
      <c r="FW264" s="433"/>
      <c r="FX264" s="433"/>
    </row>
    <row r="265" spans="1:180" s="352" customFormat="1" ht="15.75" hidden="1" customHeight="1" x14ac:dyDescent="0.25">
      <c r="A265" s="189">
        <v>263</v>
      </c>
      <c r="B265" s="2061" t="s">
        <v>18</v>
      </c>
      <c r="C265" s="362" t="s">
        <v>8090</v>
      </c>
      <c r="D265" s="362" t="s">
        <v>23</v>
      </c>
      <c r="E265" s="362" t="s">
        <v>4114</v>
      </c>
      <c r="F265" s="362">
        <v>441955</v>
      </c>
      <c r="G265" s="362">
        <v>31</v>
      </c>
      <c r="H265" s="362" t="s">
        <v>2633</v>
      </c>
      <c r="I265" s="362" t="s">
        <v>2633</v>
      </c>
      <c r="J265" s="362" t="s">
        <v>2633</v>
      </c>
      <c r="K265" s="362">
        <v>503282423</v>
      </c>
      <c r="L265" s="362">
        <v>113.5</v>
      </c>
      <c r="M265" s="362">
        <v>158</v>
      </c>
      <c r="N265" s="178">
        <f t="shared" ref="N265:N328" si="70">(L265/((M265*M265)/100))*100</f>
        <v>45.465470277199174</v>
      </c>
      <c r="O265" s="363">
        <v>2</v>
      </c>
      <c r="P265" s="178">
        <f t="shared" si="58"/>
        <v>62.410000000000011</v>
      </c>
      <c r="Q265" s="178">
        <f t="shared" si="59"/>
        <v>51.089999999999989</v>
      </c>
      <c r="R265" s="362"/>
      <c r="S265" s="364">
        <v>40797</v>
      </c>
      <c r="T265" s="362" t="s">
        <v>253</v>
      </c>
      <c r="U265" s="362" t="s">
        <v>2490</v>
      </c>
      <c r="V265" s="362" t="s">
        <v>1166</v>
      </c>
      <c r="W265" s="362" t="s">
        <v>7626</v>
      </c>
      <c r="X265" s="362" t="s">
        <v>2634</v>
      </c>
      <c r="Y265" s="362"/>
      <c r="Z265" s="362" t="s">
        <v>2634</v>
      </c>
      <c r="AA265" s="362"/>
      <c r="AB265" s="362" t="s">
        <v>2634</v>
      </c>
      <c r="AC265" s="362"/>
      <c r="AD265" s="362" t="s">
        <v>2634</v>
      </c>
      <c r="AE265" s="362"/>
      <c r="AF265" s="362" t="s">
        <v>2633</v>
      </c>
      <c r="AG265" s="362" t="s">
        <v>2636</v>
      </c>
      <c r="AH265" s="362" t="s">
        <v>2634</v>
      </c>
      <c r="AI265" s="362"/>
      <c r="AJ265" s="362" t="s">
        <v>2634</v>
      </c>
      <c r="AK265" s="362"/>
      <c r="AL265" s="362" t="s">
        <v>2634</v>
      </c>
      <c r="AM265" s="362"/>
      <c r="AN265" s="362" t="s">
        <v>2634</v>
      </c>
      <c r="AO265" s="362"/>
      <c r="AP265" s="362"/>
      <c r="AQ265" s="362" t="s">
        <v>2637</v>
      </c>
      <c r="AR265" s="362"/>
      <c r="AS265" s="362"/>
      <c r="AT265" s="362" t="s">
        <v>2633</v>
      </c>
      <c r="AU265" s="362" t="s">
        <v>2635</v>
      </c>
      <c r="AV265" s="362" t="s">
        <v>2639</v>
      </c>
      <c r="AW265" s="362" t="s">
        <v>2634</v>
      </c>
      <c r="AX265" s="362"/>
      <c r="AY265" s="362" t="s">
        <v>2634</v>
      </c>
      <c r="AZ265" s="362"/>
      <c r="BA265" s="362" t="s">
        <v>3970</v>
      </c>
      <c r="BB265" s="362" t="s">
        <v>3970</v>
      </c>
      <c r="BC265" s="362" t="s">
        <v>2634</v>
      </c>
      <c r="BD265" s="362"/>
      <c r="BE265" s="362" t="s">
        <v>2634</v>
      </c>
      <c r="BF265" s="362" t="s">
        <v>2634</v>
      </c>
      <c r="BG265" s="362" t="s">
        <v>2634</v>
      </c>
      <c r="BH265" s="362"/>
      <c r="BI265" s="362"/>
      <c r="BJ265" s="362"/>
      <c r="BK265" s="362" t="s">
        <v>917</v>
      </c>
      <c r="BL265" s="362">
        <v>103.5</v>
      </c>
      <c r="BM265" s="178">
        <f t="shared" si="60"/>
        <v>19.573302016050111</v>
      </c>
      <c r="BN265" s="362" t="s">
        <v>1167</v>
      </c>
      <c r="BO265" s="362">
        <v>97.9</v>
      </c>
      <c r="BP265" s="178">
        <f t="shared" si="61"/>
        <v>30.534351145038162</v>
      </c>
      <c r="BQ265" s="362"/>
      <c r="BR265" s="362"/>
      <c r="BS265" s="178">
        <f t="shared" si="62"/>
        <v>222.15697788216877</v>
      </c>
      <c r="BT265" s="362"/>
      <c r="BU265" s="362"/>
      <c r="BV265" s="178">
        <f t="shared" si="63"/>
        <v>222.15697788216877</v>
      </c>
      <c r="BW265" s="362" t="s">
        <v>3212</v>
      </c>
      <c r="BX265" s="362">
        <v>87</v>
      </c>
      <c r="BY265" s="178">
        <f t="shared" si="68"/>
        <v>51.869250342532794</v>
      </c>
      <c r="BZ265" s="362"/>
      <c r="CA265" s="362"/>
      <c r="CB265" s="341">
        <f t="shared" si="64"/>
        <v>222.15697788216877</v>
      </c>
      <c r="CC265" s="362" t="s">
        <v>7627</v>
      </c>
      <c r="CD265" s="362">
        <v>85</v>
      </c>
      <c r="CE265" s="341">
        <f t="shared" si="65"/>
        <v>55.783910745742816</v>
      </c>
      <c r="CF265" s="362"/>
      <c r="CG265" s="362"/>
      <c r="CH265" s="341">
        <f t="shared" si="66"/>
        <v>222.15697788216877</v>
      </c>
      <c r="CI265" s="362"/>
      <c r="CJ265" s="362"/>
      <c r="CK265" s="341">
        <f t="shared" si="67"/>
        <v>222.15697788216877</v>
      </c>
      <c r="CL265" s="342">
        <v>85</v>
      </c>
      <c r="CM265" s="178">
        <f t="shared" si="57"/>
        <v>55.783910745742816</v>
      </c>
      <c r="CN265" s="343">
        <v>65</v>
      </c>
      <c r="CO265" s="362"/>
      <c r="CP265" s="362"/>
      <c r="CQ265" s="344">
        <v>2</v>
      </c>
      <c r="CR265" s="344">
        <v>2</v>
      </c>
      <c r="CS265" s="178">
        <v>1</v>
      </c>
      <c r="CT265" s="345">
        <v>0.25</v>
      </c>
      <c r="CU265" s="345">
        <v>0.5</v>
      </c>
      <c r="CV265" s="345">
        <v>0.5</v>
      </c>
      <c r="CW265" s="345">
        <v>0.5</v>
      </c>
      <c r="CX265" s="346">
        <f t="shared" si="69"/>
        <v>6.75</v>
      </c>
      <c r="CY265" s="346" t="s">
        <v>2838</v>
      </c>
      <c r="CZ265" s="346" t="s">
        <v>2634</v>
      </c>
      <c r="DA265" s="346"/>
      <c r="DB265" s="178" t="s">
        <v>2645</v>
      </c>
      <c r="DC265" s="178" t="s">
        <v>2648</v>
      </c>
      <c r="DD265" s="178" t="s">
        <v>2648</v>
      </c>
      <c r="DE265" s="178" t="s">
        <v>2651</v>
      </c>
      <c r="DF265" s="178" t="s">
        <v>32</v>
      </c>
      <c r="DG265" s="178" t="s">
        <v>2654</v>
      </c>
      <c r="DH265" s="178" t="s">
        <v>2653</v>
      </c>
      <c r="DI265" s="178" t="s">
        <v>2657</v>
      </c>
      <c r="DJ265" s="178" t="s">
        <v>2659</v>
      </c>
      <c r="DK265" s="178" t="s">
        <v>2659</v>
      </c>
      <c r="DL265" s="178" t="s">
        <v>37</v>
      </c>
      <c r="DM265" s="178" t="s">
        <v>2663</v>
      </c>
      <c r="DN265" s="362" t="s">
        <v>4001</v>
      </c>
      <c r="DO265" s="362" t="s">
        <v>4002</v>
      </c>
      <c r="DP265" s="362" t="s">
        <v>4064</v>
      </c>
      <c r="DQ265" s="362" t="s">
        <v>4068</v>
      </c>
      <c r="DR265" s="362"/>
      <c r="DS265" s="362" t="s">
        <v>2634</v>
      </c>
      <c r="DT265" s="362"/>
      <c r="DU265" s="178" t="s">
        <v>2634</v>
      </c>
      <c r="DV265" s="178" t="s">
        <v>2633</v>
      </c>
      <c r="DW265" s="178"/>
      <c r="DX265" s="347" t="s">
        <v>272</v>
      </c>
      <c r="DY265" s="348" t="s">
        <v>409</v>
      </c>
      <c r="DZ265" s="347" t="s">
        <v>926</v>
      </c>
      <c r="EA265" s="343">
        <v>3</v>
      </c>
      <c r="EB265" s="392" t="s">
        <v>3474</v>
      </c>
      <c r="EC265" s="347"/>
      <c r="ED265" s="350"/>
      <c r="EE265" s="350"/>
      <c r="EF265" s="351"/>
      <c r="EG265" s="351"/>
      <c r="EH265" s="351"/>
      <c r="EI265" s="351"/>
      <c r="EJ265" s="351"/>
      <c r="EK265" s="351"/>
      <c r="EL265" s="351"/>
      <c r="EM265" s="351"/>
      <c r="EN265" s="351"/>
      <c r="EO265" s="351"/>
      <c r="EP265" s="351"/>
      <c r="EQ265" s="351"/>
      <c r="ER265" s="351"/>
      <c r="ES265" s="351"/>
      <c r="ET265" s="351"/>
      <c r="EU265" s="351"/>
      <c r="EV265" s="351"/>
      <c r="EW265" s="351"/>
      <c r="EX265" s="351"/>
      <c r="EY265" s="351"/>
      <c r="EZ265" s="351"/>
      <c r="FA265" s="351"/>
      <c r="FB265" s="351"/>
      <c r="FC265" s="351"/>
      <c r="FD265" s="351"/>
      <c r="FE265" s="351"/>
      <c r="FF265" s="351"/>
      <c r="FG265" s="351"/>
      <c r="FH265" s="351"/>
      <c r="FI265" s="351"/>
      <c r="FJ265" s="351"/>
      <c r="FK265" s="351"/>
      <c r="FL265" s="351"/>
      <c r="FM265" s="351"/>
      <c r="FN265" s="351"/>
      <c r="FO265" s="351"/>
      <c r="FP265" s="351"/>
      <c r="FQ265" s="351"/>
      <c r="FR265" s="351"/>
      <c r="FS265" s="351"/>
      <c r="FT265" s="351"/>
      <c r="FU265" s="351"/>
      <c r="FV265" s="351"/>
      <c r="FW265" s="351"/>
      <c r="FX265" s="351"/>
    </row>
    <row r="266" spans="1:180" s="352" customFormat="1" ht="15.75" hidden="1" customHeight="1" x14ac:dyDescent="0.25">
      <c r="A266" s="22">
        <v>264</v>
      </c>
      <c r="B266" s="2061"/>
      <c r="C266" s="368" t="s">
        <v>8091</v>
      </c>
      <c r="D266" s="362" t="s">
        <v>23</v>
      </c>
      <c r="E266" s="362" t="s">
        <v>4114</v>
      </c>
      <c r="F266" s="362">
        <v>179275</v>
      </c>
      <c r="G266" s="362">
        <v>25</v>
      </c>
      <c r="H266" s="362"/>
      <c r="I266" s="362"/>
      <c r="J266" s="362"/>
      <c r="K266" s="362">
        <v>558866721</v>
      </c>
      <c r="L266" s="362">
        <v>107.5</v>
      </c>
      <c r="M266" s="362">
        <v>161</v>
      </c>
      <c r="N266" s="178">
        <f t="shared" si="70"/>
        <v>41.472165425716604</v>
      </c>
      <c r="O266" s="363">
        <v>2</v>
      </c>
      <c r="P266" s="178">
        <f t="shared" si="58"/>
        <v>64.802500000000009</v>
      </c>
      <c r="Q266" s="178">
        <f t="shared" si="59"/>
        <v>42.697499999999991</v>
      </c>
      <c r="R266" s="362"/>
      <c r="S266" s="364">
        <v>40797</v>
      </c>
      <c r="T266" s="362" t="s">
        <v>461</v>
      </c>
      <c r="U266" s="362" t="s">
        <v>2474</v>
      </c>
      <c r="V266" s="362" t="s">
        <v>1168</v>
      </c>
      <c r="W266" s="362" t="s">
        <v>2677</v>
      </c>
      <c r="X266" s="362"/>
      <c r="Y266" s="362"/>
      <c r="Z266" s="362"/>
      <c r="AA266" s="362"/>
      <c r="AB266" s="362" t="s">
        <v>2633</v>
      </c>
      <c r="AC266" s="362" t="s">
        <v>2635</v>
      </c>
      <c r="AD266" s="362"/>
      <c r="AE266" s="362"/>
      <c r="AF266" s="362"/>
      <c r="AG266" s="362"/>
      <c r="AH266" s="362"/>
      <c r="AI266" s="362"/>
      <c r="AJ266" s="362"/>
      <c r="AK266" s="362"/>
      <c r="AL266" s="362"/>
      <c r="AM266" s="362"/>
      <c r="AN266" s="362" t="s">
        <v>2633</v>
      </c>
      <c r="AO266" s="362" t="s">
        <v>4068</v>
      </c>
      <c r="AP266" s="362" t="s">
        <v>4078</v>
      </c>
      <c r="AQ266" s="362" t="s">
        <v>2635</v>
      </c>
      <c r="AR266" s="362"/>
      <c r="AS266" s="362"/>
      <c r="AT266" s="362"/>
      <c r="AU266" s="362"/>
      <c r="AV266" s="362"/>
      <c r="AW266" s="362"/>
      <c r="AX266" s="362"/>
      <c r="AY266" s="362"/>
      <c r="AZ266" s="362"/>
      <c r="BA266" s="362"/>
      <c r="BB266" s="362"/>
      <c r="BC266" s="362"/>
      <c r="BD266" s="362"/>
      <c r="BE266" s="362"/>
      <c r="BF266" s="362"/>
      <c r="BG266" s="362"/>
      <c r="BH266" s="362"/>
      <c r="BI266" s="362"/>
      <c r="BJ266" s="362"/>
      <c r="BK266" s="362">
        <v>96.5</v>
      </c>
      <c r="BL266" s="362">
        <v>96.5</v>
      </c>
      <c r="BM266" s="178">
        <f t="shared" si="60"/>
        <v>25.762632472627207</v>
      </c>
      <c r="BN266" s="362" t="s">
        <v>3019</v>
      </c>
      <c r="BO266" s="362">
        <v>84</v>
      </c>
      <c r="BP266" s="178">
        <f t="shared" si="61"/>
        <v>55.038351191521762</v>
      </c>
      <c r="BQ266" s="362"/>
      <c r="BR266" s="362"/>
      <c r="BS266" s="178">
        <f t="shared" si="62"/>
        <v>251.77118098249318</v>
      </c>
      <c r="BT266" s="362" t="s">
        <v>1169</v>
      </c>
      <c r="BU266" s="362">
        <v>69</v>
      </c>
      <c r="BV266" s="178">
        <f t="shared" si="63"/>
        <v>90.169213654195232</v>
      </c>
      <c r="BW266" s="362" t="s">
        <v>2665</v>
      </c>
      <c r="BX266" s="362">
        <v>60.1</v>
      </c>
      <c r="BY266" s="178">
        <f t="shared" si="68"/>
        <v>111.01352538204814</v>
      </c>
      <c r="BZ266" s="362" t="s">
        <v>2719</v>
      </c>
      <c r="CA266" s="362">
        <v>60.1</v>
      </c>
      <c r="CB266" s="341">
        <f t="shared" si="64"/>
        <v>111.01352538204814</v>
      </c>
      <c r="CC266" s="362"/>
      <c r="CD266" s="362"/>
      <c r="CE266" s="341">
        <f t="shared" si="65"/>
        <v>251.77118098249318</v>
      </c>
      <c r="CF266" s="362"/>
      <c r="CG266" s="362"/>
      <c r="CH266" s="341">
        <f t="shared" si="66"/>
        <v>251.77118098249318</v>
      </c>
      <c r="CI266" s="362"/>
      <c r="CJ266" s="362"/>
      <c r="CK266" s="341">
        <f t="shared" si="67"/>
        <v>251.77118098249318</v>
      </c>
      <c r="CL266" s="342">
        <v>60.1</v>
      </c>
      <c r="CM266" s="178">
        <f t="shared" si="57"/>
        <v>111.01352538204814</v>
      </c>
      <c r="CN266" s="343">
        <v>75</v>
      </c>
      <c r="CO266" s="362"/>
      <c r="CP266" s="362"/>
      <c r="CQ266" s="344">
        <v>3</v>
      </c>
      <c r="CR266" s="344">
        <v>3</v>
      </c>
      <c r="CS266" s="178">
        <v>1</v>
      </c>
      <c r="CT266" s="345">
        <v>0.5</v>
      </c>
      <c r="CU266" s="345">
        <v>0.5</v>
      </c>
      <c r="CV266" s="345">
        <v>0.5</v>
      </c>
      <c r="CW266" s="345">
        <v>0.25</v>
      </c>
      <c r="CX266" s="346">
        <f t="shared" si="69"/>
        <v>8.75</v>
      </c>
      <c r="CY266" s="346" t="s">
        <v>2837</v>
      </c>
      <c r="CZ266" s="346" t="s">
        <v>2633</v>
      </c>
      <c r="DA266" s="346" t="s">
        <v>3975</v>
      </c>
      <c r="DB266" s="178" t="s">
        <v>2644</v>
      </c>
      <c r="DC266" s="178" t="s">
        <v>2648</v>
      </c>
      <c r="DD266" s="178" t="s">
        <v>2648</v>
      </c>
      <c r="DE266" s="178" t="s">
        <v>2649</v>
      </c>
      <c r="DF266" s="178" t="s">
        <v>32</v>
      </c>
      <c r="DG266" s="178" t="s">
        <v>2653</v>
      </c>
      <c r="DH266" s="178" t="s">
        <v>2654</v>
      </c>
      <c r="DI266" s="178" t="s">
        <v>2658</v>
      </c>
      <c r="DJ266" s="178" t="s">
        <v>2659</v>
      </c>
      <c r="DK266" s="178" t="s">
        <v>37</v>
      </c>
      <c r="DL266" s="178" t="s">
        <v>2660</v>
      </c>
      <c r="DM266" s="178" t="s">
        <v>2663</v>
      </c>
      <c r="DN266" s="362" t="s">
        <v>4001</v>
      </c>
      <c r="DO266" s="362" t="s">
        <v>4002</v>
      </c>
      <c r="DP266" s="362" t="s">
        <v>2648</v>
      </c>
      <c r="DQ266" s="362" t="s">
        <v>4069</v>
      </c>
      <c r="DR266" s="362"/>
      <c r="DS266" s="362" t="s">
        <v>2633</v>
      </c>
      <c r="DT266" s="362" t="s">
        <v>4072</v>
      </c>
      <c r="DU266" s="178" t="s">
        <v>2634</v>
      </c>
      <c r="DV266" s="178" t="s">
        <v>2633</v>
      </c>
      <c r="DW266" s="178"/>
      <c r="DX266" s="347" t="s">
        <v>1170</v>
      </c>
      <c r="DY266" s="348" t="s">
        <v>2666</v>
      </c>
      <c r="DZ266" s="347" t="s">
        <v>1171</v>
      </c>
      <c r="EA266" s="343">
        <v>3</v>
      </c>
      <c r="EB266" s="349"/>
      <c r="EC266" s="347"/>
      <c r="ED266" s="350"/>
      <c r="EE266" s="350"/>
      <c r="EF266" s="351"/>
      <c r="EG266" s="351"/>
      <c r="EH266" s="351"/>
      <c r="EI266" s="351"/>
      <c r="EJ266" s="351"/>
      <c r="EK266" s="351"/>
      <c r="EL266" s="351"/>
      <c r="EM266" s="351"/>
      <c r="EN266" s="351"/>
      <c r="EO266" s="351"/>
      <c r="EP266" s="351"/>
      <c r="EQ266" s="351"/>
      <c r="ER266" s="351"/>
      <c r="ES266" s="351"/>
      <c r="ET266" s="351"/>
      <c r="EU266" s="351"/>
      <c r="EV266" s="351"/>
      <c r="EW266" s="351"/>
      <c r="EX266" s="351"/>
      <c r="EY266" s="351"/>
      <c r="EZ266" s="351"/>
      <c r="FA266" s="351"/>
      <c r="FB266" s="351"/>
      <c r="FC266" s="351"/>
      <c r="FD266" s="351"/>
      <c r="FE266" s="351"/>
      <c r="FF266" s="351"/>
      <c r="FG266" s="351"/>
      <c r="FH266" s="351"/>
      <c r="FI266" s="351"/>
      <c r="FJ266" s="351"/>
      <c r="FK266" s="351"/>
      <c r="FL266" s="351"/>
      <c r="FM266" s="351"/>
      <c r="FN266" s="351"/>
      <c r="FO266" s="351"/>
      <c r="FP266" s="351"/>
      <c r="FQ266" s="351"/>
      <c r="FR266" s="351"/>
      <c r="FS266" s="351"/>
      <c r="FT266" s="351"/>
      <c r="FU266" s="351"/>
      <c r="FV266" s="351"/>
      <c r="FW266" s="351"/>
      <c r="FX266" s="351"/>
    </row>
    <row r="267" spans="1:180" s="352" customFormat="1" ht="15.75" hidden="1" customHeight="1" x14ac:dyDescent="0.25">
      <c r="A267" s="472">
        <v>265</v>
      </c>
      <c r="B267" s="2061"/>
      <c r="C267" s="362" t="s">
        <v>8092</v>
      </c>
      <c r="D267" s="362" t="s">
        <v>23</v>
      </c>
      <c r="E267" s="362" t="s">
        <v>4114</v>
      </c>
      <c r="F267" s="362">
        <v>445343</v>
      </c>
      <c r="G267" s="362">
        <v>33</v>
      </c>
      <c r="H267" s="362"/>
      <c r="I267" s="362"/>
      <c r="J267" s="362"/>
      <c r="K267" s="362">
        <v>560464820</v>
      </c>
      <c r="L267" s="362">
        <v>132.69999999999999</v>
      </c>
      <c r="M267" s="362">
        <v>156.5</v>
      </c>
      <c r="N267" s="178">
        <f t="shared" si="70"/>
        <v>54.180404005348628</v>
      </c>
      <c r="O267" s="363">
        <v>3</v>
      </c>
      <c r="P267" s="178">
        <f t="shared" si="58"/>
        <v>61.230624999999996</v>
      </c>
      <c r="Q267" s="178">
        <f t="shared" si="59"/>
        <v>71.469374999999985</v>
      </c>
      <c r="R267" s="362"/>
      <c r="S267" s="364">
        <v>40797</v>
      </c>
      <c r="T267" s="362" t="s">
        <v>253</v>
      </c>
      <c r="U267" s="362" t="s">
        <v>2490</v>
      </c>
      <c r="V267" s="362" t="s">
        <v>1172</v>
      </c>
      <c r="W267" s="362" t="s">
        <v>3269</v>
      </c>
      <c r="X267" s="362"/>
      <c r="Y267" s="362"/>
      <c r="Z267" s="362"/>
      <c r="AA267" s="362"/>
      <c r="AB267" s="362"/>
      <c r="AC267" s="362"/>
      <c r="AD267" s="362"/>
      <c r="AE267" s="362"/>
      <c r="AF267" s="362"/>
      <c r="AG267" s="362"/>
      <c r="AH267" s="362" t="s">
        <v>2633</v>
      </c>
      <c r="AI267" s="362" t="s">
        <v>2637</v>
      </c>
      <c r="AJ267" s="362"/>
      <c r="AK267" s="362"/>
      <c r="AL267" s="362"/>
      <c r="AM267" s="362"/>
      <c r="AN267" s="362" t="s">
        <v>2634</v>
      </c>
      <c r="AO267" s="362"/>
      <c r="AP267" s="362"/>
      <c r="AQ267" s="362" t="s">
        <v>2638</v>
      </c>
      <c r="AR267" s="362" t="s">
        <v>4076</v>
      </c>
      <c r="AS267" s="362" t="s">
        <v>4092</v>
      </c>
      <c r="AT267" s="362"/>
      <c r="AU267" s="362"/>
      <c r="AV267" s="362"/>
      <c r="AW267" s="362"/>
      <c r="AX267" s="362"/>
      <c r="AY267" s="362"/>
      <c r="AZ267" s="362"/>
      <c r="BA267" s="362"/>
      <c r="BB267" s="362"/>
      <c r="BC267" s="362"/>
      <c r="BD267" s="362"/>
      <c r="BE267" s="362"/>
      <c r="BF267" s="362"/>
      <c r="BG267" s="362"/>
      <c r="BH267" s="362"/>
      <c r="BI267" s="362"/>
      <c r="BJ267" s="362"/>
      <c r="BK267" s="362" t="s">
        <v>1173</v>
      </c>
      <c r="BL267" s="362">
        <v>124.5</v>
      </c>
      <c r="BM267" s="178">
        <f t="shared" si="60"/>
        <v>11.473445794090113</v>
      </c>
      <c r="BN267" s="362">
        <v>106.6</v>
      </c>
      <c r="BO267" s="362">
        <v>106.6</v>
      </c>
      <c r="BP267" s="178">
        <f t="shared" si="61"/>
        <v>36.519138442164909</v>
      </c>
      <c r="BQ267" s="362" t="s">
        <v>1174</v>
      </c>
      <c r="BR267" s="362">
        <v>97</v>
      </c>
      <c r="BS267" s="178">
        <f t="shared" si="62"/>
        <v>49.951465225489933</v>
      </c>
      <c r="BT267" s="362" t="s">
        <v>1175</v>
      </c>
      <c r="BU267" s="362">
        <v>77</v>
      </c>
      <c r="BV267" s="178">
        <f t="shared" si="63"/>
        <v>77.93547935741708</v>
      </c>
      <c r="BW267" s="362" t="s">
        <v>2553</v>
      </c>
      <c r="BX267" s="362">
        <v>67</v>
      </c>
      <c r="BY267" s="178">
        <f t="shared" si="68"/>
        <v>91.927486423380643</v>
      </c>
      <c r="BZ267" s="362" t="s">
        <v>3270</v>
      </c>
      <c r="CA267" s="362">
        <v>64</v>
      </c>
      <c r="CB267" s="341">
        <f t="shared" si="64"/>
        <v>96.125088543169724</v>
      </c>
      <c r="CC267" s="362" t="s">
        <v>9787</v>
      </c>
      <c r="CD267" s="362">
        <v>58</v>
      </c>
      <c r="CE267" s="341">
        <f t="shared" si="65"/>
        <v>104.52029278274786</v>
      </c>
      <c r="CF267" s="362"/>
      <c r="CG267" s="362"/>
      <c r="CH267" s="341">
        <f t="shared" si="66"/>
        <v>185.67393376533656</v>
      </c>
      <c r="CI267" s="362"/>
      <c r="CJ267" s="362"/>
      <c r="CK267" s="341">
        <f t="shared" si="67"/>
        <v>185.67393376533656</v>
      </c>
      <c r="CL267" s="342">
        <v>58</v>
      </c>
      <c r="CM267" s="178">
        <f t="shared" si="57"/>
        <v>104.52029278274786</v>
      </c>
      <c r="CN267" s="343">
        <v>60</v>
      </c>
      <c r="CO267" s="362"/>
      <c r="CP267" s="362"/>
      <c r="CQ267" s="344">
        <v>3</v>
      </c>
      <c r="CR267" s="344">
        <v>0</v>
      </c>
      <c r="CS267" s="178">
        <v>1</v>
      </c>
      <c r="CT267" s="345">
        <v>0.5</v>
      </c>
      <c r="CU267" s="345">
        <v>0.5</v>
      </c>
      <c r="CV267" s="345">
        <v>0.5</v>
      </c>
      <c r="CW267" s="345"/>
      <c r="CX267" s="346">
        <f t="shared" si="69"/>
        <v>5.5</v>
      </c>
      <c r="CY267" s="346" t="s">
        <v>2838</v>
      </c>
      <c r="CZ267" s="346"/>
      <c r="DA267" s="346"/>
      <c r="DB267" s="178" t="s">
        <v>2643</v>
      </c>
      <c r="DC267" s="178" t="s">
        <v>2648</v>
      </c>
      <c r="DD267" s="178" t="s">
        <v>2648</v>
      </c>
      <c r="DE267" s="178" t="s">
        <v>2649</v>
      </c>
      <c r="DF267" s="178" t="s">
        <v>2652</v>
      </c>
      <c r="DG267" s="178" t="s">
        <v>2654</v>
      </c>
      <c r="DH267" s="178" t="s">
        <v>2654</v>
      </c>
      <c r="DI267" s="178" t="s">
        <v>2658</v>
      </c>
      <c r="DJ267" s="178" t="s">
        <v>2660</v>
      </c>
      <c r="DK267" s="178" t="s">
        <v>2659</v>
      </c>
      <c r="DL267" s="178" t="s">
        <v>2660</v>
      </c>
      <c r="DM267" s="178" t="s">
        <v>2663</v>
      </c>
      <c r="DN267" s="362"/>
      <c r="DO267" s="362"/>
      <c r="DP267" s="362"/>
      <c r="DQ267" s="362"/>
      <c r="DR267" s="362"/>
      <c r="DS267" s="362"/>
      <c r="DT267" s="362"/>
      <c r="DU267" s="178" t="s">
        <v>2634</v>
      </c>
      <c r="DV267" s="178" t="s">
        <v>2633</v>
      </c>
      <c r="DW267" s="178"/>
      <c r="DX267" s="347" t="s">
        <v>94</v>
      </c>
      <c r="DY267" s="348" t="s">
        <v>1176</v>
      </c>
      <c r="DZ267" s="347" t="s">
        <v>926</v>
      </c>
      <c r="EA267" s="343">
        <v>3</v>
      </c>
      <c r="EB267" s="858" t="s">
        <v>9786</v>
      </c>
      <c r="EC267" s="347"/>
      <c r="ED267" s="350"/>
      <c r="EE267" s="350"/>
      <c r="EF267" s="351"/>
      <c r="EG267" s="351"/>
      <c r="EH267" s="351"/>
      <c r="EI267" s="351"/>
      <c r="EJ267" s="351"/>
      <c r="EK267" s="351"/>
      <c r="EL267" s="351"/>
      <c r="EM267" s="351"/>
      <c r="EN267" s="351"/>
      <c r="EO267" s="351"/>
      <c r="EP267" s="351"/>
      <c r="EQ267" s="351"/>
      <c r="ER267" s="351"/>
      <c r="ES267" s="351"/>
      <c r="ET267" s="351"/>
      <c r="EU267" s="351"/>
      <c r="EV267" s="351"/>
      <c r="EW267" s="351"/>
      <c r="EX267" s="351"/>
      <c r="EY267" s="351"/>
      <c r="EZ267" s="351"/>
      <c r="FA267" s="351"/>
      <c r="FB267" s="351"/>
      <c r="FC267" s="351"/>
      <c r="FD267" s="351"/>
      <c r="FE267" s="351"/>
      <c r="FF267" s="351"/>
      <c r="FG267" s="351"/>
      <c r="FH267" s="351"/>
      <c r="FI267" s="351"/>
      <c r="FJ267" s="351"/>
      <c r="FK267" s="351"/>
      <c r="FL267" s="351"/>
      <c r="FM267" s="351"/>
      <c r="FN267" s="351"/>
      <c r="FO267" s="351"/>
      <c r="FP267" s="351"/>
      <c r="FQ267" s="351"/>
      <c r="FR267" s="351"/>
      <c r="FS267" s="351"/>
      <c r="FT267" s="351"/>
      <c r="FU267" s="351"/>
      <c r="FV267" s="351"/>
      <c r="FW267" s="351"/>
      <c r="FX267" s="351"/>
    </row>
    <row r="268" spans="1:180" s="352" customFormat="1" ht="15.75" hidden="1" customHeight="1" x14ac:dyDescent="0.25">
      <c r="A268" s="472">
        <v>266</v>
      </c>
      <c r="B268" s="2061"/>
      <c r="C268" s="362" t="s">
        <v>8093</v>
      </c>
      <c r="D268" s="362" t="s">
        <v>23</v>
      </c>
      <c r="E268" s="362" t="s">
        <v>4114</v>
      </c>
      <c r="F268" s="362">
        <v>436193</v>
      </c>
      <c r="G268" s="362">
        <v>30</v>
      </c>
      <c r="H268" s="362"/>
      <c r="I268" s="362"/>
      <c r="J268" s="362"/>
      <c r="K268" s="362">
        <v>505121351</v>
      </c>
      <c r="L268" s="362">
        <v>97.5</v>
      </c>
      <c r="M268" s="362">
        <v>153</v>
      </c>
      <c r="N268" s="178">
        <f t="shared" si="70"/>
        <v>41.65064718697937</v>
      </c>
      <c r="O268" s="363">
        <v>2</v>
      </c>
      <c r="P268" s="178">
        <f t="shared" si="58"/>
        <v>58.522500000000001</v>
      </c>
      <c r="Q268" s="178">
        <f t="shared" si="59"/>
        <v>38.977499999999999</v>
      </c>
      <c r="R268" s="362"/>
      <c r="S268" s="364">
        <v>40798</v>
      </c>
      <c r="T268" s="362" t="s">
        <v>253</v>
      </c>
      <c r="U268" s="362" t="s">
        <v>2490</v>
      </c>
      <c r="V268" s="362" t="s">
        <v>1177</v>
      </c>
      <c r="W268" s="362" t="s">
        <v>3297</v>
      </c>
      <c r="X268" s="362"/>
      <c r="Y268" s="362"/>
      <c r="Z268" s="362"/>
      <c r="AA268" s="362"/>
      <c r="AB268" s="362" t="s">
        <v>2633</v>
      </c>
      <c r="AC268" s="362" t="s">
        <v>2636</v>
      </c>
      <c r="AD268" s="362"/>
      <c r="AE268" s="362"/>
      <c r="AF268" s="362"/>
      <c r="AG268" s="362"/>
      <c r="AH268" s="362"/>
      <c r="AI268" s="362"/>
      <c r="AJ268" s="362"/>
      <c r="AK268" s="362"/>
      <c r="AL268" s="362"/>
      <c r="AM268" s="362"/>
      <c r="AN268" s="362" t="s">
        <v>2634</v>
      </c>
      <c r="AO268" s="362"/>
      <c r="AP268" s="362"/>
      <c r="AQ268" s="362" t="s">
        <v>2637</v>
      </c>
      <c r="AR268" s="362"/>
      <c r="AS268" s="362"/>
      <c r="AT268" s="362"/>
      <c r="AU268" s="362"/>
      <c r="AV268" s="362"/>
      <c r="AW268" s="362"/>
      <c r="AX268" s="362"/>
      <c r="AY268" s="362"/>
      <c r="AZ268" s="362"/>
      <c r="BA268" s="362"/>
      <c r="BB268" s="362"/>
      <c r="BC268" s="362"/>
      <c r="BD268" s="362"/>
      <c r="BE268" s="362"/>
      <c r="BF268" s="362"/>
      <c r="BG268" s="362"/>
      <c r="BH268" s="362"/>
      <c r="BI268" s="362"/>
      <c r="BJ268" s="362"/>
      <c r="BK268" s="362" t="s">
        <v>1178</v>
      </c>
      <c r="BL268" s="362">
        <v>86.6</v>
      </c>
      <c r="BM268" s="178">
        <f t="shared" si="60"/>
        <v>27.96485151690079</v>
      </c>
      <c r="BN268" s="362">
        <v>80</v>
      </c>
      <c r="BO268" s="362">
        <v>80</v>
      </c>
      <c r="BP268" s="178">
        <f t="shared" si="61"/>
        <v>44.8976973895196</v>
      </c>
      <c r="BQ268" s="362" t="s">
        <v>1179</v>
      </c>
      <c r="BR268" s="362">
        <v>73</v>
      </c>
      <c r="BS268" s="178">
        <f t="shared" si="62"/>
        <v>62.85677634532744</v>
      </c>
      <c r="BT268" s="362" t="s">
        <v>1180</v>
      </c>
      <c r="BU268" s="362">
        <v>65.400000000000006</v>
      </c>
      <c r="BV268" s="178">
        <f t="shared" si="63"/>
        <v>82.355204925918784</v>
      </c>
      <c r="BW268" s="362" t="s">
        <v>3298</v>
      </c>
      <c r="BX268" s="362">
        <v>58</v>
      </c>
      <c r="BY268" s="178">
        <f t="shared" si="68"/>
        <v>101.34051696491566</v>
      </c>
      <c r="BZ268" s="362"/>
      <c r="CA268" s="362"/>
      <c r="CB268" s="341">
        <f t="shared" si="64"/>
        <v>250.14431402732345</v>
      </c>
      <c r="CC268" s="362"/>
      <c r="CD268" s="362"/>
      <c r="CE268" s="341">
        <f t="shared" si="65"/>
        <v>250.14431402732345</v>
      </c>
      <c r="CF268" s="362"/>
      <c r="CG268" s="362"/>
      <c r="CH268" s="341">
        <f t="shared" si="66"/>
        <v>250.14431402732345</v>
      </c>
      <c r="CI268" s="362"/>
      <c r="CJ268" s="362"/>
      <c r="CK268" s="341">
        <f t="shared" si="67"/>
        <v>250.14431402732345</v>
      </c>
      <c r="CL268" s="342">
        <v>58</v>
      </c>
      <c r="CM268" s="178">
        <f t="shared" si="57"/>
        <v>101.34051696491566</v>
      </c>
      <c r="CN268" s="343">
        <v>70</v>
      </c>
      <c r="CO268" s="362"/>
      <c r="CP268" s="362"/>
      <c r="CQ268" s="344">
        <v>3</v>
      </c>
      <c r="CR268" s="344">
        <v>1</v>
      </c>
      <c r="CS268" s="178">
        <v>1</v>
      </c>
      <c r="CT268" s="345">
        <v>0.25</v>
      </c>
      <c r="CU268" s="345">
        <v>0.5</v>
      </c>
      <c r="CV268" s="345">
        <v>0</v>
      </c>
      <c r="CW268" s="345">
        <v>0.5</v>
      </c>
      <c r="CX268" s="346">
        <f t="shared" si="69"/>
        <v>6.25</v>
      </c>
      <c r="CY268" s="346" t="s">
        <v>2838</v>
      </c>
      <c r="CZ268" s="346"/>
      <c r="DA268" s="346"/>
      <c r="DB268" s="178" t="s">
        <v>2643</v>
      </c>
      <c r="DC268" s="178" t="s">
        <v>2648</v>
      </c>
      <c r="DD268" s="178" t="s">
        <v>2648</v>
      </c>
      <c r="DE268" s="178" t="s">
        <v>2649</v>
      </c>
      <c r="DF268" s="178" t="s">
        <v>32</v>
      </c>
      <c r="DG268" s="178" t="s">
        <v>32</v>
      </c>
      <c r="DH268" s="178" t="s">
        <v>2653</v>
      </c>
      <c r="DI268" s="178" t="s">
        <v>2656</v>
      </c>
      <c r="DJ268" s="178" t="s">
        <v>37</v>
      </c>
      <c r="DK268" s="178" t="s">
        <v>2659</v>
      </c>
      <c r="DL268" s="178" t="s">
        <v>37</v>
      </c>
      <c r="DM268" s="178" t="s">
        <v>2663</v>
      </c>
      <c r="DN268" s="362"/>
      <c r="DO268" s="362"/>
      <c r="DP268" s="362"/>
      <c r="DQ268" s="362"/>
      <c r="DR268" s="362"/>
      <c r="DS268" s="362"/>
      <c r="DT268" s="362"/>
      <c r="DU268" s="178" t="s">
        <v>2634</v>
      </c>
      <c r="DV268" s="178" t="s">
        <v>2633</v>
      </c>
      <c r="DW268" s="178"/>
      <c r="DX268" s="347" t="s">
        <v>547</v>
      </c>
      <c r="DY268" s="348" t="s">
        <v>2723</v>
      </c>
      <c r="DZ268" s="347" t="s">
        <v>1181</v>
      </c>
      <c r="EA268" s="343">
        <v>3</v>
      </c>
      <c r="EB268" s="349" t="s">
        <v>3096</v>
      </c>
      <c r="EC268" s="347"/>
      <c r="ED268" s="350"/>
      <c r="EE268" s="350"/>
      <c r="EF268" s="351"/>
      <c r="EG268" s="351"/>
      <c r="EH268" s="351"/>
      <c r="EI268" s="351"/>
      <c r="EJ268" s="351"/>
      <c r="EK268" s="351"/>
      <c r="EL268" s="351"/>
      <c r="EM268" s="351"/>
      <c r="EN268" s="351"/>
      <c r="EO268" s="351"/>
      <c r="EP268" s="351"/>
      <c r="EQ268" s="351"/>
      <c r="ER268" s="351"/>
      <c r="ES268" s="351"/>
      <c r="ET268" s="351"/>
      <c r="EU268" s="351"/>
      <c r="EV268" s="351"/>
      <c r="EW268" s="351"/>
      <c r="EX268" s="351"/>
      <c r="EY268" s="351"/>
      <c r="EZ268" s="351"/>
      <c r="FA268" s="351"/>
      <c r="FB268" s="351"/>
      <c r="FC268" s="351"/>
      <c r="FD268" s="351"/>
      <c r="FE268" s="351"/>
      <c r="FF268" s="351"/>
      <c r="FG268" s="351"/>
      <c r="FH268" s="351"/>
      <c r="FI268" s="351"/>
      <c r="FJ268" s="351"/>
      <c r="FK268" s="351"/>
      <c r="FL268" s="351"/>
      <c r="FM268" s="351"/>
      <c r="FN268" s="351"/>
      <c r="FO268" s="351"/>
      <c r="FP268" s="351"/>
      <c r="FQ268" s="351"/>
      <c r="FR268" s="351"/>
      <c r="FS268" s="351"/>
      <c r="FT268" s="351"/>
      <c r="FU268" s="351"/>
      <c r="FV268" s="351"/>
      <c r="FW268" s="351"/>
      <c r="FX268" s="351"/>
    </row>
    <row r="269" spans="1:180" s="352" customFormat="1" ht="15.75" hidden="1" customHeight="1" x14ac:dyDescent="0.25">
      <c r="A269" s="472">
        <v>267</v>
      </c>
      <c r="B269" s="2061"/>
      <c r="C269" s="362" t="s">
        <v>8094</v>
      </c>
      <c r="D269" s="362" t="s">
        <v>22</v>
      </c>
      <c r="E269" s="362" t="s">
        <v>4150</v>
      </c>
      <c r="F269" s="362">
        <v>445357</v>
      </c>
      <c r="G269" s="362">
        <v>43</v>
      </c>
      <c r="H269" s="362"/>
      <c r="I269" s="362"/>
      <c r="J269" s="362"/>
      <c r="K269" s="362">
        <v>504280325</v>
      </c>
      <c r="L269" s="362">
        <v>110.5</v>
      </c>
      <c r="M269" s="362">
        <v>165</v>
      </c>
      <c r="N269" s="178">
        <f t="shared" si="70"/>
        <v>40.587695133149673</v>
      </c>
      <c r="O269" s="363">
        <v>2</v>
      </c>
      <c r="P269" s="178">
        <f t="shared" si="58"/>
        <v>68.062499999999986</v>
      </c>
      <c r="Q269" s="178">
        <f t="shared" si="59"/>
        <v>42.437500000000014</v>
      </c>
      <c r="R269" s="362"/>
      <c r="S269" s="364">
        <v>40798</v>
      </c>
      <c r="T269" s="362" t="s">
        <v>313</v>
      </c>
      <c r="U269" s="362">
        <v>2</v>
      </c>
      <c r="V269" s="362" t="s">
        <v>1177</v>
      </c>
      <c r="W269" s="362" t="s">
        <v>3198</v>
      </c>
      <c r="X269" s="362"/>
      <c r="Y269" s="362"/>
      <c r="Z269" s="362"/>
      <c r="AA269" s="362"/>
      <c r="AB269" s="362" t="s">
        <v>2633</v>
      </c>
      <c r="AC269" s="362" t="s">
        <v>2637</v>
      </c>
      <c r="AD269" s="362"/>
      <c r="AE269" s="362"/>
      <c r="AF269" s="362"/>
      <c r="AG269" s="362"/>
      <c r="AH269" s="362"/>
      <c r="AI269" s="362"/>
      <c r="AJ269" s="362"/>
      <c r="AK269" s="362"/>
      <c r="AL269" s="362"/>
      <c r="AM269" s="362"/>
      <c r="AN269" s="362"/>
      <c r="AO269" s="362"/>
      <c r="AP269" s="362"/>
      <c r="AQ269" s="362"/>
      <c r="AR269" s="362"/>
      <c r="AS269" s="362"/>
      <c r="AT269" s="362"/>
      <c r="AU269" s="362"/>
      <c r="AV269" s="362"/>
      <c r="AW269" s="362"/>
      <c r="AX269" s="362"/>
      <c r="AY269" s="362"/>
      <c r="AZ269" s="362"/>
      <c r="BA269" s="362"/>
      <c r="BB269" s="362"/>
      <c r="BC269" s="362"/>
      <c r="BD269" s="362"/>
      <c r="BE269" s="362"/>
      <c r="BF269" s="362"/>
      <c r="BG269" s="362"/>
      <c r="BH269" s="362"/>
      <c r="BI269" s="362"/>
      <c r="BJ269" s="362"/>
      <c r="BK269" s="362" t="s">
        <v>1182</v>
      </c>
      <c r="BL269" s="362">
        <v>96</v>
      </c>
      <c r="BM269" s="178">
        <f t="shared" si="60"/>
        <v>34.167893961708387</v>
      </c>
      <c r="BN269" s="362">
        <v>94</v>
      </c>
      <c r="BO269" s="362">
        <v>94</v>
      </c>
      <c r="BP269" s="178">
        <f t="shared" si="61"/>
        <v>38.880706921944025</v>
      </c>
      <c r="BQ269" s="362"/>
      <c r="BR269" s="362"/>
      <c r="BS269" s="178">
        <f t="shared" si="62"/>
        <v>260.38291605301907</v>
      </c>
      <c r="BT269" s="362"/>
      <c r="BU269" s="362"/>
      <c r="BV269" s="178">
        <f t="shared" si="63"/>
        <v>260.38291605301907</v>
      </c>
      <c r="BW269" s="362" t="s">
        <v>3199</v>
      </c>
      <c r="BX269" s="362">
        <v>89</v>
      </c>
      <c r="BY269" s="178">
        <f t="shared" si="68"/>
        <v>50.66273932253312</v>
      </c>
      <c r="BZ269" s="362"/>
      <c r="CA269" s="362"/>
      <c r="CB269" s="341">
        <f t="shared" si="64"/>
        <v>260.38291605301907</v>
      </c>
      <c r="CC269" s="362"/>
      <c r="CD269" s="362"/>
      <c r="CE269" s="341">
        <f t="shared" si="65"/>
        <v>260.38291605301907</v>
      </c>
      <c r="CF269" s="362"/>
      <c r="CG269" s="362"/>
      <c r="CH269" s="341">
        <f t="shared" si="66"/>
        <v>260.38291605301907</v>
      </c>
      <c r="CI269" s="362"/>
      <c r="CJ269" s="362"/>
      <c r="CK269" s="341">
        <f t="shared" si="67"/>
        <v>260.38291605301907</v>
      </c>
      <c r="CL269" s="342">
        <v>89</v>
      </c>
      <c r="CM269" s="178">
        <f t="shared" si="57"/>
        <v>50.66273932253312</v>
      </c>
      <c r="CN269" s="343">
        <v>115</v>
      </c>
      <c r="CO269" s="362"/>
      <c r="CP269" s="362"/>
      <c r="CQ269" s="344">
        <v>2</v>
      </c>
      <c r="CR269" s="344">
        <v>0</v>
      </c>
      <c r="CS269" s="178">
        <v>1</v>
      </c>
      <c r="CT269" s="345">
        <v>0.25</v>
      </c>
      <c r="CU269" s="345">
        <v>0</v>
      </c>
      <c r="CV269" s="345">
        <v>0.25</v>
      </c>
      <c r="CW269" s="345">
        <v>0.25</v>
      </c>
      <c r="CX269" s="346">
        <f t="shared" si="69"/>
        <v>3.75</v>
      </c>
      <c r="CY269" s="346" t="s">
        <v>2836</v>
      </c>
      <c r="CZ269" s="346"/>
      <c r="DA269" s="346"/>
      <c r="DB269" s="178" t="s">
        <v>2643</v>
      </c>
      <c r="DC269" s="178" t="s">
        <v>2648</v>
      </c>
      <c r="DD269" s="178" t="s">
        <v>2648</v>
      </c>
      <c r="DE269" s="178" t="s">
        <v>2651</v>
      </c>
      <c r="DF269" s="178" t="s">
        <v>32</v>
      </c>
      <c r="DG269" s="178" t="s">
        <v>32</v>
      </c>
      <c r="DH269" s="178" t="s">
        <v>32</v>
      </c>
      <c r="DI269" s="178" t="s">
        <v>2657</v>
      </c>
      <c r="DJ269" s="178" t="s">
        <v>37</v>
      </c>
      <c r="DK269" s="178" t="s">
        <v>37</v>
      </c>
      <c r="DL269" s="178" t="s">
        <v>2659</v>
      </c>
      <c r="DM269" s="178" t="s">
        <v>2663</v>
      </c>
      <c r="DN269" s="362"/>
      <c r="DO269" s="362"/>
      <c r="DP269" s="362"/>
      <c r="DQ269" s="362"/>
      <c r="DR269" s="362"/>
      <c r="DS269" s="362"/>
      <c r="DT269" s="362"/>
      <c r="DU269" s="178" t="s">
        <v>2634</v>
      </c>
      <c r="DV269" s="178" t="s">
        <v>2633</v>
      </c>
      <c r="DW269" s="178"/>
      <c r="DX269" s="347" t="s">
        <v>272</v>
      </c>
      <c r="DY269" s="348" t="s">
        <v>272</v>
      </c>
      <c r="DZ269" s="347" t="s">
        <v>1183</v>
      </c>
      <c r="EA269" s="343">
        <v>3</v>
      </c>
      <c r="EB269" s="349"/>
      <c r="EC269" s="347"/>
      <c r="ED269" s="350"/>
      <c r="EE269" s="350"/>
      <c r="EF269" s="351"/>
      <c r="EG269" s="351"/>
      <c r="EH269" s="351"/>
      <c r="EI269" s="351"/>
      <c r="EJ269" s="351"/>
      <c r="EK269" s="351"/>
      <c r="EL269" s="351"/>
      <c r="EM269" s="351"/>
      <c r="EN269" s="351"/>
      <c r="EO269" s="351"/>
      <c r="EP269" s="351"/>
      <c r="EQ269" s="351"/>
      <c r="ER269" s="351"/>
      <c r="ES269" s="351"/>
      <c r="ET269" s="351"/>
      <c r="EU269" s="351"/>
      <c r="EV269" s="351"/>
      <c r="EW269" s="351"/>
      <c r="EX269" s="351"/>
      <c r="EY269" s="351"/>
      <c r="EZ269" s="351"/>
      <c r="FA269" s="351"/>
      <c r="FB269" s="351"/>
      <c r="FC269" s="351"/>
      <c r="FD269" s="351"/>
      <c r="FE269" s="351"/>
      <c r="FF269" s="351"/>
      <c r="FG269" s="351"/>
      <c r="FH269" s="351"/>
      <c r="FI269" s="351"/>
      <c r="FJ269" s="351"/>
      <c r="FK269" s="351"/>
      <c r="FL269" s="351"/>
      <c r="FM269" s="351"/>
      <c r="FN269" s="351"/>
      <c r="FO269" s="351"/>
      <c r="FP269" s="351"/>
      <c r="FQ269" s="351"/>
      <c r="FR269" s="351"/>
      <c r="FS269" s="351"/>
      <c r="FT269" s="351"/>
      <c r="FU269" s="351"/>
      <c r="FV269" s="351"/>
      <c r="FW269" s="351"/>
      <c r="FX269" s="351"/>
    </row>
    <row r="270" spans="1:180" s="352" customFormat="1" ht="15.75" hidden="1" customHeight="1" x14ac:dyDescent="0.25">
      <c r="A270" s="472">
        <v>268</v>
      </c>
      <c r="B270" s="2061"/>
      <c r="C270" s="338" t="s">
        <v>8095</v>
      </c>
      <c r="D270" s="338" t="s">
        <v>23</v>
      </c>
      <c r="E270" s="338" t="s">
        <v>4114</v>
      </c>
      <c r="F270" s="338">
        <v>113740</v>
      </c>
      <c r="G270" s="338">
        <v>42</v>
      </c>
      <c r="H270" s="338"/>
      <c r="I270" s="338"/>
      <c r="J270" s="338"/>
      <c r="K270" s="338">
        <v>503872102</v>
      </c>
      <c r="L270" s="338">
        <v>110</v>
      </c>
      <c r="M270" s="338">
        <v>154</v>
      </c>
      <c r="N270" s="178">
        <f t="shared" si="70"/>
        <v>46.382189239332092</v>
      </c>
      <c r="O270" s="363">
        <v>2</v>
      </c>
      <c r="P270" s="178">
        <f t="shared" si="58"/>
        <v>59.29</v>
      </c>
      <c r="Q270" s="178">
        <f t="shared" si="59"/>
        <v>50.71</v>
      </c>
      <c r="R270" s="362"/>
      <c r="S270" s="340">
        <v>40800</v>
      </c>
      <c r="T270" s="338" t="s">
        <v>253</v>
      </c>
      <c r="U270" s="338" t="s">
        <v>2490</v>
      </c>
      <c r="V270" s="338" t="s">
        <v>1184</v>
      </c>
      <c r="W270" s="338" t="s">
        <v>3271</v>
      </c>
      <c r="X270" s="338"/>
      <c r="Y270" s="338"/>
      <c r="Z270" s="338"/>
      <c r="AA270" s="338"/>
      <c r="AB270" s="338" t="s">
        <v>2633</v>
      </c>
      <c r="AC270" s="338" t="s">
        <v>2636</v>
      </c>
      <c r="AD270" s="338"/>
      <c r="AE270" s="338"/>
      <c r="AF270" s="338"/>
      <c r="AG270" s="338"/>
      <c r="AH270" s="338"/>
      <c r="AI270" s="338"/>
      <c r="AJ270" s="338"/>
      <c r="AK270" s="338"/>
      <c r="AL270" s="338"/>
      <c r="AM270" s="338"/>
      <c r="AN270" s="338" t="s">
        <v>2634</v>
      </c>
      <c r="AO270" s="338"/>
      <c r="AP270" s="338"/>
      <c r="AQ270" s="338" t="s">
        <v>2637</v>
      </c>
      <c r="AR270" s="338"/>
      <c r="AS270" s="338"/>
      <c r="AT270" s="338"/>
      <c r="AU270" s="338"/>
      <c r="AV270" s="338"/>
      <c r="AW270" s="338"/>
      <c r="AX270" s="338"/>
      <c r="AY270" s="338"/>
      <c r="AZ270" s="338"/>
      <c r="BA270" s="338"/>
      <c r="BB270" s="338"/>
      <c r="BC270" s="338"/>
      <c r="BD270" s="338"/>
      <c r="BE270" s="338"/>
      <c r="BF270" s="338"/>
      <c r="BG270" s="338"/>
      <c r="BH270" s="338"/>
      <c r="BI270" s="338"/>
      <c r="BJ270" s="338"/>
      <c r="BK270" s="338" t="s">
        <v>1185</v>
      </c>
      <c r="BL270" s="338">
        <v>99</v>
      </c>
      <c r="BM270" s="178">
        <f t="shared" si="60"/>
        <v>21.691973969631238</v>
      </c>
      <c r="BN270" s="338">
        <v>91</v>
      </c>
      <c r="BO270" s="338">
        <v>91</v>
      </c>
      <c r="BP270" s="178">
        <f t="shared" si="61"/>
        <v>37.467955038453951</v>
      </c>
      <c r="BQ270" s="338"/>
      <c r="BR270" s="338"/>
      <c r="BS270" s="178">
        <f t="shared" si="62"/>
        <v>216.91973969631238</v>
      </c>
      <c r="BT270" s="338" t="s">
        <v>1186</v>
      </c>
      <c r="BU270" s="338">
        <v>78</v>
      </c>
      <c r="BV270" s="178">
        <f t="shared" si="63"/>
        <v>63.103924275290865</v>
      </c>
      <c r="BW270" s="338" t="s">
        <v>3272</v>
      </c>
      <c r="BX270" s="338">
        <v>74</v>
      </c>
      <c r="BY270" s="178">
        <f t="shared" si="68"/>
        <v>70.991914809702223</v>
      </c>
      <c r="BZ270" s="338"/>
      <c r="CA270" s="338"/>
      <c r="CB270" s="341">
        <f t="shared" si="64"/>
        <v>216.91973969631238</v>
      </c>
      <c r="CC270" s="338"/>
      <c r="CD270" s="338"/>
      <c r="CE270" s="341">
        <f t="shared" si="65"/>
        <v>216.91973969631238</v>
      </c>
      <c r="CF270" s="338"/>
      <c r="CG270" s="338"/>
      <c r="CH270" s="341">
        <f t="shared" si="66"/>
        <v>216.91973969631238</v>
      </c>
      <c r="CI270" s="338"/>
      <c r="CJ270" s="338"/>
      <c r="CK270" s="341">
        <f t="shared" si="67"/>
        <v>216.91973969631238</v>
      </c>
      <c r="CL270" s="342">
        <v>74</v>
      </c>
      <c r="CM270" s="178">
        <f t="shared" si="57"/>
        <v>70.991914809702223</v>
      </c>
      <c r="CN270" s="343">
        <v>80</v>
      </c>
      <c r="CO270" s="338"/>
      <c r="CP270" s="338"/>
      <c r="CQ270" s="344">
        <v>2</v>
      </c>
      <c r="CR270" s="344">
        <v>1</v>
      </c>
      <c r="CS270" s="178"/>
      <c r="CT270" s="345"/>
      <c r="CU270" s="345"/>
      <c r="CV270" s="345"/>
      <c r="CW270" s="345"/>
      <c r="CX270" s="346">
        <f t="shared" si="69"/>
        <v>3</v>
      </c>
      <c r="CY270" s="346" t="s">
        <v>2839</v>
      </c>
      <c r="CZ270" s="346"/>
      <c r="DA270" s="346"/>
      <c r="DB270" s="178" t="s">
        <v>2645</v>
      </c>
      <c r="DC270" s="178" t="s">
        <v>2646</v>
      </c>
      <c r="DD270" s="178" t="s">
        <v>2647</v>
      </c>
      <c r="DE270" s="178" t="s">
        <v>2649</v>
      </c>
      <c r="DF270" s="178" t="s">
        <v>2652</v>
      </c>
      <c r="DG270" s="178" t="s">
        <v>2653</v>
      </c>
      <c r="DH270" s="178" t="s">
        <v>2653</v>
      </c>
      <c r="DI270" s="178"/>
      <c r="DJ270" s="178" t="s">
        <v>37</v>
      </c>
      <c r="DK270" s="178" t="s">
        <v>2659</v>
      </c>
      <c r="DL270" s="178" t="s">
        <v>2659</v>
      </c>
      <c r="DM270" s="178" t="s">
        <v>2663</v>
      </c>
      <c r="DN270" s="338"/>
      <c r="DO270" s="338"/>
      <c r="DP270" s="338"/>
      <c r="DQ270" s="338"/>
      <c r="DR270" s="338"/>
      <c r="DS270" s="338"/>
      <c r="DT270" s="338"/>
      <c r="DU270" s="178" t="s">
        <v>2634</v>
      </c>
      <c r="DV270" s="178" t="s">
        <v>2633</v>
      </c>
      <c r="DW270" s="178"/>
      <c r="DX270" s="347" t="s">
        <v>272</v>
      </c>
      <c r="DY270" s="348" t="s">
        <v>778</v>
      </c>
      <c r="DZ270" s="347" t="s">
        <v>926</v>
      </c>
      <c r="EA270" s="343">
        <v>3</v>
      </c>
      <c r="EB270" s="349" t="s">
        <v>1187</v>
      </c>
      <c r="EC270" s="347"/>
      <c r="ED270" s="350"/>
      <c r="EE270" s="350"/>
      <c r="EF270" s="351"/>
      <c r="EG270" s="351"/>
      <c r="EH270" s="351"/>
      <c r="EI270" s="351"/>
      <c r="EJ270" s="351"/>
      <c r="EK270" s="351"/>
      <c r="EL270" s="351"/>
      <c r="EM270" s="351"/>
      <c r="EN270" s="351"/>
      <c r="EO270" s="351"/>
      <c r="EP270" s="351"/>
      <c r="EQ270" s="351"/>
      <c r="ER270" s="351"/>
      <c r="ES270" s="351"/>
      <c r="ET270" s="351"/>
      <c r="EU270" s="351"/>
      <c r="EV270" s="351"/>
      <c r="EW270" s="351"/>
      <c r="EX270" s="351"/>
      <c r="EY270" s="351"/>
      <c r="EZ270" s="351"/>
      <c r="FA270" s="351"/>
      <c r="FB270" s="351"/>
      <c r="FC270" s="351"/>
      <c r="FD270" s="351"/>
      <c r="FE270" s="351"/>
      <c r="FF270" s="351"/>
      <c r="FG270" s="351"/>
      <c r="FH270" s="351"/>
      <c r="FI270" s="351"/>
      <c r="FJ270" s="351"/>
      <c r="FK270" s="351"/>
      <c r="FL270" s="351"/>
      <c r="FM270" s="351"/>
      <c r="FN270" s="351"/>
      <c r="FO270" s="351"/>
      <c r="FP270" s="351"/>
      <c r="FQ270" s="351"/>
      <c r="FR270" s="351"/>
      <c r="FS270" s="351"/>
      <c r="FT270" s="351"/>
      <c r="FU270" s="351"/>
      <c r="FV270" s="351"/>
      <c r="FW270" s="351"/>
      <c r="FX270" s="351"/>
    </row>
    <row r="271" spans="1:180" s="352" customFormat="1" ht="15.75" hidden="1" customHeight="1" x14ac:dyDescent="0.25">
      <c r="A271" s="22">
        <v>269</v>
      </c>
      <c r="B271" s="2061"/>
      <c r="C271" s="353" t="s">
        <v>8096</v>
      </c>
      <c r="D271" s="338" t="s">
        <v>22</v>
      </c>
      <c r="E271" s="338" t="s">
        <v>4150</v>
      </c>
      <c r="F271" s="338">
        <v>440480</v>
      </c>
      <c r="G271" s="338">
        <v>25</v>
      </c>
      <c r="H271" s="338"/>
      <c r="I271" s="338"/>
      <c r="J271" s="338"/>
      <c r="K271" s="338">
        <v>507101002</v>
      </c>
      <c r="L271" s="338">
        <v>160.69999999999999</v>
      </c>
      <c r="M271" s="338">
        <v>182</v>
      </c>
      <c r="N271" s="178">
        <f t="shared" si="70"/>
        <v>48.514672141045764</v>
      </c>
      <c r="O271" s="363">
        <v>2</v>
      </c>
      <c r="P271" s="178">
        <f t="shared" si="58"/>
        <v>82.81</v>
      </c>
      <c r="Q271" s="178">
        <f t="shared" si="59"/>
        <v>77.889999999999986</v>
      </c>
      <c r="R271" s="362"/>
      <c r="S271" s="340">
        <v>40800</v>
      </c>
      <c r="T271" s="338" t="s">
        <v>461</v>
      </c>
      <c r="U271" s="338" t="s">
        <v>2474</v>
      </c>
      <c r="V271" s="338" t="s">
        <v>1188</v>
      </c>
      <c r="W271" s="338" t="s">
        <v>3299</v>
      </c>
      <c r="X271" s="338"/>
      <c r="Y271" s="338"/>
      <c r="Z271" s="338"/>
      <c r="AA271" s="338"/>
      <c r="AB271" s="338" t="s">
        <v>2633</v>
      </c>
      <c r="AC271" s="338" t="s">
        <v>2636</v>
      </c>
      <c r="AD271" s="338"/>
      <c r="AE271" s="338"/>
      <c r="AF271" s="338"/>
      <c r="AG271" s="338"/>
      <c r="AH271" s="338"/>
      <c r="AI271" s="338"/>
      <c r="AJ271" s="338"/>
      <c r="AK271" s="338"/>
      <c r="AL271" s="338"/>
      <c r="AM271" s="338"/>
      <c r="AN271" s="338" t="s">
        <v>2633</v>
      </c>
      <c r="AO271" s="338" t="s">
        <v>4068</v>
      </c>
      <c r="AP271" s="338" t="s">
        <v>4077</v>
      </c>
      <c r="AQ271" s="338" t="s">
        <v>2635</v>
      </c>
      <c r="AR271" s="338"/>
      <c r="AS271" s="338"/>
      <c r="AT271" s="338"/>
      <c r="AU271" s="338"/>
      <c r="AV271" s="338"/>
      <c r="AW271" s="338"/>
      <c r="AX271" s="338"/>
      <c r="AY271" s="338"/>
      <c r="AZ271" s="338"/>
      <c r="BA271" s="338"/>
      <c r="BB271" s="338"/>
      <c r="BC271" s="338"/>
      <c r="BD271" s="338"/>
      <c r="BE271" s="338"/>
      <c r="BF271" s="338"/>
      <c r="BG271" s="338"/>
      <c r="BH271" s="338"/>
      <c r="BI271" s="338"/>
      <c r="BJ271" s="338"/>
      <c r="BK271" s="338">
        <v>146</v>
      </c>
      <c r="BL271" s="338">
        <v>146</v>
      </c>
      <c r="BM271" s="178">
        <f t="shared" si="60"/>
        <v>18.872769290024383</v>
      </c>
      <c r="BN271" s="338"/>
      <c r="BO271" s="338"/>
      <c r="BP271" s="178">
        <f t="shared" si="61"/>
        <v>206.31660033380413</v>
      </c>
      <c r="BQ271" s="338"/>
      <c r="BR271" s="338"/>
      <c r="BS271" s="178">
        <f t="shared" si="62"/>
        <v>206.31660033380413</v>
      </c>
      <c r="BT271" s="338" t="s">
        <v>1189</v>
      </c>
      <c r="BU271" s="338">
        <v>108</v>
      </c>
      <c r="BV271" s="178">
        <f t="shared" si="63"/>
        <v>67.659519835665677</v>
      </c>
      <c r="BW271" s="338" t="s">
        <v>3300</v>
      </c>
      <c r="BX271" s="338">
        <v>100</v>
      </c>
      <c r="BY271" s="178">
        <f t="shared" si="68"/>
        <v>77.930414687379638</v>
      </c>
      <c r="BZ271" s="338"/>
      <c r="CA271" s="338"/>
      <c r="CB271" s="341">
        <f t="shared" si="64"/>
        <v>206.31660033380413</v>
      </c>
      <c r="CC271" s="338"/>
      <c r="CD271" s="338"/>
      <c r="CE271" s="341">
        <f t="shared" si="65"/>
        <v>206.31660033380413</v>
      </c>
      <c r="CF271" s="338"/>
      <c r="CG271" s="338"/>
      <c r="CH271" s="341">
        <f t="shared" si="66"/>
        <v>206.31660033380413</v>
      </c>
      <c r="CI271" s="338"/>
      <c r="CJ271" s="338"/>
      <c r="CK271" s="341">
        <f t="shared" si="67"/>
        <v>206.31660033380413</v>
      </c>
      <c r="CL271" s="342">
        <v>100</v>
      </c>
      <c r="CM271" s="178">
        <f t="shared" si="57"/>
        <v>77.930414687379638</v>
      </c>
      <c r="CN271" s="343">
        <v>120</v>
      </c>
      <c r="CO271" s="338"/>
      <c r="CP271" s="338"/>
      <c r="CQ271" s="344">
        <v>3</v>
      </c>
      <c r="CR271" s="344">
        <v>1</v>
      </c>
      <c r="CS271" s="178">
        <v>1</v>
      </c>
      <c r="CT271" s="345">
        <v>0.25</v>
      </c>
      <c r="CU271" s="345">
        <v>0.5</v>
      </c>
      <c r="CV271" s="345">
        <v>0.5</v>
      </c>
      <c r="CW271" s="345">
        <v>0.5</v>
      </c>
      <c r="CX271" s="346">
        <f t="shared" si="69"/>
        <v>6.75</v>
      </c>
      <c r="CY271" s="346" t="s">
        <v>2838</v>
      </c>
      <c r="CZ271" s="346" t="s">
        <v>2633</v>
      </c>
      <c r="DA271" s="346" t="s">
        <v>3977</v>
      </c>
      <c r="DB271" s="178" t="s">
        <v>2643</v>
      </c>
      <c r="DC271" s="178" t="s">
        <v>2648</v>
      </c>
      <c r="DD271" s="178" t="s">
        <v>2648</v>
      </c>
      <c r="DE271" s="178" t="s">
        <v>2651</v>
      </c>
      <c r="DF271" s="178" t="s">
        <v>32</v>
      </c>
      <c r="DG271" s="178" t="s">
        <v>32</v>
      </c>
      <c r="DH271" s="178" t="s">
        <v>2653</v>
      </c>
      <c r="DI271" s="178" t="s">
        <v>2657</v>
      </c>
      <c r="DJ271" s="178" t="s">
        <v>37</v>
      </c>
      <c r="DK271" s="178" t="s">
        <v>37</v>
      </c>
      <c r="DL271" s="178" t="s">
        <v>37</v>
      </c>
      <c r="DM271" s="178" t="s">
        <v>2663</v>
      </c>
      <c r="DN271" s="338" t="s">
        <v>3999</v>
      </c>
      <c r="DO271" s="338" t="s">
        <v>4002</v>
      </c>
      <c r="DP271" s="338" t="s">
        <v>2648</v>
      </c>
      <c r="DQ271" s="338"/>
      <c r="DR271" s="338" t="s">
        <v>4070</v>
      </c>
      <c r="DS271" s="338" t="s">
        <v>2634</v>
      </c>
      <c r="DT271" s="338" t="s">
        <v>4074</v>
      </c>
      <c r="DU271" s="178" t="s">
        <v>2634</v>
      </c>
      <c r="DV271" s="178" t="s">
        <v>2633</v>
      </c>
      <c r="DW271" s="178"/>
      <c r="DX271" s="347" t="s">
        <v>1190</v>
      </c>
      <c r="DY271" s="348" t="s">
        <v>1191</v>
      </c>
      <c r="DZ271" s="347" t="s">
        <v>1165</v>
      </c>
      <c r="EA271" s="343">
        <v>2</v>
      </c>
      <c r="EB271" s="349"/>
      <c r="EC271" s="347"/>
      <c r="ED271" s="350"/>
      <c r="EE271" s="350"/>
      <c r="EF271" s="351"/>
      <c r="EG271" s="351"/>
      <c r="EH271" s="351"/>
      <c r="EI271" s="351"/>
      <c r="EJ271" s="351"/>
      <c r="EK271" s="351"/>
      <c r="EL271" s="351"/>
      <c r="EM271" s="351"/>
      <c r="EN271" s="351"/>
      <c r="EO271" s="351"/>
      <c r="EP271" s="351"/>
      <c r="EQ271" s="351"/>
      <c r="ER271" s="351"/>
      <c r="ES271" s="351"/>
      <c r="ET271" s="351"/>
      <c r="EU271" s="351"/>
      <c r="EV271" s="351"/>
      <c r="EW271" s="351"/>
      <c r="EX271" s="351"/>
      <c r="EY271" s="351"/>
      <c r="EZ271" s="351"/>
      <c r="FA271" s="351"/>
      <c r="FB271" s="351"/>
      <c r="FC271" s="351"/>
      <c r="FD271" s="351"/>
      <c r="FE271" s="351"/>
      <c r="FF271" s="351"/>
      <c r="FG271" s="351"/>
      <c r="FH271" s="351"/>
      <c r="FI271" s="351"/>
      <c r="FJ271" s="351"/>
      <c r="FK271" s="351"/>
      <c r="FL271" s="351"/>
      <c r="FM271" s="351"/>
      <c r="FN271" s="351"/>
      <c r="FO271" s="351"/>
      <c r="FP271" s="351"/>
      <c r="FQ271" s="351"/>
      <c r="FR271" s="351"/>
      <c r="FS271" s="351"/>
      <c r="FT271" s="351"/>
      <c r="FU271" s="351"/>
      <c r="FV271" s="351"/>
      <c r="FW271" s="351"/>
      <c r="FX271" s="351"/>
    </row>
    <row r="272" spans="1:180" s="352" customFormat="1" ht="15.75" hidden="1" customHeight="1" x14ac:dyDescent="0.25">
      <c r="A272" s="22">
        <v>270</v>
      </c>
      <c r="B272" s="2061"/>
      <c r="C272" s="353" t="s">
        <v>8097</v>
      </c>
      <c r="D272" s="338" t="s">
        <v>23</v>
      </c>
      <c r="E272" s="338" t="s">
        <v>4126</v>
      </c>
      <c r="F272" s="338">
        <v>445798</v>
      </c>
      <c r="G272" s="338">
        <v>27</v>
      </c>
      <c r="H272" s="338" t="s">
        <v>2633</v>
      </c>
      <c r="I272" s="338" t="s">
        <v>2633</v>
      </c>
      <c r="J272" s="338" t="s">
        <v>2634</v>
      </c>
      <c r="K272" s="338">
        <v>501170585</v>
      </c>
      <c r="L272" s="338">
        <v>105.5</v>
      </c>
      <c r="M272" s="338">
        <v>163</v>
      </c>
      <c r="N272" s="178">
        <f t="shared" si="70"/>
        <v>39.707930294704354</v>
      </c>
      <c r="O272" s="363">
        <v>1</v>
      </c>
      <c r="P272" s="178">
        <f t="shared" si="58"/>
        <v>66.422499999999999</v>
      </c>
      <c r="Q272" s="178">
        <f t="shared" si="59"/>
        <v>39.077500000000001</v>
      </c>
      <c r="R272" s="362"/>
      <c r="S272" s="340">
        <v>40800</v>
      </c>
      <c r="T272" s="338" t="s">
        <v>671</v>
      </c>
      <c r="U272" s="338" t="s">
        <v>2474</v>
      </c>
      <c r="V272" s="338" t="s">
        <v>1192</v>
      </c>
      <c r="W272" s="338" t="s">
        <v>1193</v>
      </c>
      <c r="X272" s="338"/>
      <c r="Y272" s="338"/>
      <c r="Z272" s="338"/>
      <c r="AA272" s="338"/>
      <c r="AB272" s="338"/>
      <c r="AC272" s="338"/>
      <c r="AD272" s="338"/>
      <c r="AE272" s="338"/>
      <c r="AF272" s="338"/>
      <c r="AG272" s="338"/>
      <c r="AH272" s="338"/>
      <c r="AI272" s="338"/>
      <c r="AJ272" s="338"/>
      <c r="AK272" s="338"/>
      <c r="AL272" s="338"/>
      <c r="AM272" s="338"/>
      <c r="AN272" s="338" t="s">
        <v>4079</v>
      </c>
      <c r="AO272" s="338"/>
      <c r="AP272" s="338" t="s">
        <v>4078</v>
      </c>
      <c r="AQ272" s="338" t="s">
        <v>2636</v>
      </c>
      <c r="AR272" s="338" t="s">
        <v>4076</v>
      </c>
      <c r="AS272" s="338" t="s">
        <v>4078</v>
      </c>
      <c r="AT272" s="338"/>
      <c r="AU272" s="338"/>
      <c r="AV272" s="338"/>
      <c r="AW272" s="338"/>
      <c r="AX272" s="338"/>
      <c r="AY272" s="338"/>
      <c r="AZ272" s="338"/>
      <c r="BA272" s="338" t="s">
        <v>3971</v>
      </c>
      <c r="BB272" s="338" t="s">
        <v>3970</v>
      </c>
      <c r="BC272" s="338" t="s">
        <v>2633</v>
      </c>
      <c r="BD272" s="338" t="s">
        <v>2635</v>
      </c>
      <c r="BE272" s="338" t="s">
        <v>2633</v>
      </c>
      <c r="BF272" s="338" t="s">
        <v>2634</v>
      </c>
      <c r="BG272" s="338"/>
      <c r="BH272" s="338"/>
      <c r="BI272" s="338"/>
      <c r="BJ272" s="338"/>
      <c r="BK272" s="338">
        <v>95.5</v>
      </c>
      <c r="BL272" s="338">
        <v>95.5</v>
      </c>
      <c r="BM272" s="178">
        <f t="shared" si="60"/>
        <v>25.590173373424609</v>
      </c>
      <c r="BN272" s="338">
        <v>84</v>
      </c>
      <c r="BO272" s="338">
        <v>84</v>
      </c>
      <c r="BP272" s="178">
        <f t="shared" si="61"/>
        <v>55.018872752862904</v>
      </c>
      <c r="BQ272" s="338" t="s">
        <v>1194</v>
      </c>
      <c r="BR272" s="338">
        <v>70.5</v>
      </c>
      <c r="BS272" s="178">
        <f t="shared" si="62"/>
        <v>89.565606806986125</v>
      </c>
      <c r="BT272" s="338" t="s">
        <v>1195</v>
      </c>
      <c r="BU272" s="338">
        <v>63.7</v>
      </c>
      <c r="BV272" s="178">
        <f t="shared" si="63"/>
        <v>106.96692470091484</v>
      </c>
      <c r="BW272" s="338" t="s">
        <v>3399</v>
      </c>
      <c r="BX272" s="338">
        <v>60</v>
      </c>
      <c r="BY272" s="178">
        <f t="shared" si="68"/>
        <v>116.43528884908194</v>
      </c>
      <c r="BZ272" s="338" t="s">
        <v>4477</v>
      </c>
      <c r="CA272" s="338">
        <v>58.2</v>
      </c>
      <c r="CB272" s="341">
        <f t="shared" si="64"/>
        <v>121.04152005629838</v>
      </c>
      <c r="CC272" s="338"/>
      <c r="CD272" s="338"/>
      <c r="CE272" s="341">
        <f t="shared" si="65"/>
        <v>269.97632908962959</v>
      </c>
      <c r="CF272" s="338"/>
      <c r="CG272" s="338"/>
      <c r="CH272" s="341">
        <f t="shared" si="66"/>
        <v>269.97632908962959</v>
      </c>
      <c r="CI272" s="338"/>
      <c r="CJ272" s="338"/>
      <c r="CK272" s="341">
        <f t="shared" si="67"/>
        <v>269.97632908962959</v>
      </c>
      <c r="CL272" s="342">
        <v>58.2</v>
      </c>
      <c r="CM272" s="178">
        <f t="shared" si="57"/>
        <v>121.04152005629838</v>
      </c>
      <c r="CN272" s="343">
        <v>85</v>
      </c>
      <c r="CO272" s="338"/>
      <c r="CP272" s="338"/>
      <c r="CQ272" s="344">
        <v>3</v>
      </c>
      <c r="CR272" s="344">
        <v>1</v>
      </c>
      <c r="CS272" s="178">
        <v>1</v>
      </c>
      <c r="CT272" s="345">
        <v>-0.5</v>
      </c>
      <c r="CU272" s="345">
        <v>0.5</v>
      </c>
      <c r="CV272" s="345">
        <v>0.5</v>
      </c>
      <c r="CW272" s="345">
        <v>0.5</v>
      </c>
      <c r="CX272" s="346">
        <f t="shared" si="69"/>
        <v>6</v>
      </c>
      <c r="CY272" s="346" t="s">
        <v>2838</v>
      </c>
      <c r="CZ272" s="346" t="s">
        <v>2633</v>
      </c>
      <c r="DA272" s="346" t="s">
        <v>3976</v>
      </c>
      <c r="DB272" s="178" t="s">
        <v>2643</v>
      </c>
      <c r="DC272" s="178" t="s">
        <v>2646</v>
      </c>
      <c r="DD272" s="178" t="s">
        <v>2647</v>
      </c>
      <c r="DE272" s="178" t="s">
        <v>2650</v>
      </c>
      <c r="DF272" s="178" t="s">
        <v>32</v>
      </c>
      <c r="DG272" s="178" t="s">
        <v>2653</v>
      </c>
      <c r="DH272" s="178" t="s">
        <v>2654</v>
      </c>
      <c r="DI272" s="178" t="s">
        <v>2658</v>
      </c>
      <c r="DJ272" s="178" t="s">
        <v>37</v>
      </c>
      <c r="DK272" s="178" t="s">
        <v>37</v>
      </c>
      <c r="DL272" s="178" t="s">
        <v>2659</v>
      </c>
      <c r="DM272" s="178" t="s">
        <v>2663</v>
      </c>
      <c r="DN272" s="338" t="s">
        <v>4001</v>
      </c>
      <c r="DO272" s="338" t="s">
        <v>4002</v>
      </c>
      <c r="DP272" s="338" t="s">
        <v>2648</v>
      </c>
      <c r="DQ272" s="338" t="s">
        <v>4068</v>
      </c>
      <c r="DR272" s="338"/>
      <c r="DS272" s="338" t="s">
        <v>2633</v>
      </c>
      <c r="DT272" s="338" t="s">
        <v>4072</v>
      </c>
      <c r="DU272" s="178" t="s">
        <v>2634</v>
      </c>
      <c r="DV272" s="178" t="s">
        <v>2633</v>
      </c>
      <c r="DW272" s="178"/>
      <c r="DX272" s="347" t="s">
        <v>1196</v>
      </c>
      <c r="DY272" s="348" t="s">
        <v>4478</v>
      </c>
      <c r="DZ272" s="347" t="s">
        <v>1197</v>
      </c>
      <c r="EA272" s="343">
        <v>3</v>
      </c>
      <c r="EB272" s="360" t="s">
        <v>3591</v>
      </c>
      <c r="EC272" s="347"/>
      <c r="ED272" s="350"/>
      <c r="EE272" s="350"/>
      <c r="EF272" s="351"/>
      <c r="EG272" s="351"/>
      <c r="EH272" s="351"/>
      <c r="EI272" s="351"/>
      <c r="EJ272" s="351"/>
      <c r="EK272" s="351"/>
      <c r="EL272" s="351"/>
      <c r="EM272" s="351"/>
      <c r="EN272" s="351"/>
      <c r="EO272" s="351"/>
      <c r="EP272" s="351"/>
      <c r="EQ272" s="351"/>
      <c r="ER272" s="351"/>
      <c r="ES272" s="351"/>
      <c r="ET272" s="351"/>
      <c r="EU272" s="351"/>
      <c r="EV272" s="351"/>
      <c r="EW272" s="351"/>
      <c r="EX272" s="351"/>
      <c r="EY272" s="351"/>
      <c r="EZ272" s="351"/>
      <c r="FA272" s="351"/>
      <c r="FB272" s="351"/>
      <c r="FC272" s="351"/>
      <c r="FD272" s="351"/>
      <c r="FE272" s="351"/>
      <c r="FF272" s="351"/>
      <c r="FG272" s="351"/>
      <c r="FH272" s="351"/>
      <c r="FI272" s="351"/>
      <c r="FJ272" s="351"/>
      <c r="FK272" s="351"/>
      <c r="FL272" s="351"/>
      <c r="FM272" s="351"/>
      <c r="FN272" s="351"/>
      <c r="FO272" s="351"/>
      <c r="FP272" s="351"/>
      <c r="FQ272" s="351"/>
      <c r="FR272" s="351"/>
      <c r="FS272" s="351"/>
      <c r="FT272" s="351"/>
      <c r="FU272" s="351"/>
      <c r="FV272" s="351"/>
      <c r="FW272" s="351"/>
      <c r="FX272" s="351"/>
    </row>
    <row r="273" spans="1:180" s="352" customFormat="1" ht="15.75" hidden="1" customHeight="1" x14ac:dyDescent="0.25">
      <c r="A273" s="189">
        <v>271</v>
      </c>
      <c r="B273" s="2061"/>
      <c r="C273" s="338" t="s">
        <v>7753</v>
      </c>
      <c r="D273" s="338" t="s">
        <v>23</v>
      </c>
      <c r="E273" s="338" t="s">
        <v>4114</v>
      </c>
      <c r="F273" s="338">
        <v>445775</v>
      </c>
      <c r="G273" s="338">
        <v>19</v>
      </c>
      <c r="H273" s="338" t="s">
        <v>3995</v>
      </c>
      <c r="I273" s="338" t="s">
        <v>2634</v>
      </c>
      <c r="J273" s="338" t="s">
        <v>2633</v>
      </c>
      <c r="K273" s="338" t="s">
        <v>6813</v>
      </c>
      <c r="L273" s="338">
        <v>121</v>
      </c>
      <c r="M273" s="338">
        <v>167</v>
      </c>
      <c r="N273" s="178">
        <f t="shared" si="70"/>
        <v>43.386281329556461</v>
      </c>
      <c r="O273" s="363">
        <v>2</v>
      </c>
      <c r="P273" s="178">
        <f t="shared" si="58"/>
        <v>69.722499999999997</v>
      </c>
      <c r="Q273" s="178">
        <f t="shared" si="59"/>
        <v>51.277500000000003</v>
      </c>
      <c r="R273" s="362"/>
      <c r="S273" s="340">
        <v>40800</v>
      </c>
      <c r="T273" s="338" t="s">
        <v>253</v>
      </c>
      <c r="U273" s="338" t="s">
        <v>2490</v>
      </c>
      <c r="V273" s="338" t="s">
        <v>1198</v>
      </c>
      <c r="W273" s="338" t="s">
        <v>6814</v>
      </c>
      <c r="X273" s="338"/>
      <c r="Y273" s="338"/>
      <c r="Z273" s="338"/>
      <c r="AA273" s="338"/>
      <c r="AB273" s="338"/>
      <c r="AC273" s="338"/>
      <c r="AD273" s="338"/>
      <c r="AE273" s="338"/>
      <c r="AF273" s="338"/>
      <c r="AG273" s="338"/>
      <c r="AH273" s="338"/>
      <c r="AI273" s="338"/>
      <c r="AJ273" s="338"/>
      <c r="AK273" s="338"/>
      <c r="AL273" s="338"/>
      <c r="AM273" s="338"/>
      <c r="AN273" s="338" t="s">
        <v>2633</v>
      </c>
      <c r="AO273" s="338"/>
      <c r="AP273" s="338" t="s">
        <v>4088</v>
      </c>
      <c r="AQ273" s="338" t="s">
        <v>2635</v>
      </c>
      <c r="AR273" s="338"/>
      <c r="AS273" s="338"/>
      <c r="AT273" s="338"/>
      <c r="AU273" s="338"/>
      <c r="AV273" s="338"/>
      <c r="AW273" s="338"/>
      <c r="AX273" s="338"/>
      <c r="AY273" s="338"/>
      <c r="AZ273" s="338"/>
      <c r="BA273" s="338" t="s">
        <v>3971</v>
      </c>
      <c r="BB273" s="338" t="s">
        <v>3970</v>
      </c>
      <c r="BC273" s="338"/>
      <c r="BD273" s="338"/>
      <c r="BE273" s="338" t="s">
        <v>2634</v>
      </c>
      <c r="BF273" s="338" t="s">
        <v>2634</v>
      </c>
      <c r="BG273" s="338"/>
      <c r="BH273" s="338"/>
      <c r="BI273" s="338"/>
      <c r="BJ273" s="338"/>
      <c r="BK273" s="338">
        <v>111</v>
      </c>
      <c r="BL273" s="338">
        <v>111</v>
      </c>
      <c r="BM273" s="178">
        <f t="shared" si="60"/>
        <v>19.5017307786066</v>
      </c>
      <c r="BN273" s="338" t="s">
        <v>1199</v>
      </c>
      <c r="BO273" s="338">
        <v>96</v>
      </c>
      <c r="BP273" s="178">
        <f t="shared" si="61"/>
        <v>48.7543269465165</v>
      </c>
      <c r="BQ273" s="338" t="s">
        <v>1200</v>
      </c>
      <c r="BR273" s="338">
        <v>83.2</v>
      </c>
      <c r="BS273" s="178">
        <f t="shared" si="62"/>
        <v>73.716542343132943</v>
      </c>
      <c r="BT273" s="338" t="s">
        <v>6815</v>
      </c>
      <c r="BU273" s="338">
        <v>87</v>
      </c>
      <c r="BV273" s="178">
        <f t="shared" si="63"/>
        <v>66.305884647262431</v>
      </c>
      <c r="BW273" s="338">
        <v>75</v>
      </c>
      <c r="BX273" s="338">
        <v>75</v>
      </c>
      <c r="BY273" s="178">
        <f t="shared" si="68"/>
        <v>89.707961581590354</v>
      </c>
      <c r="BZ273" s="338" t="s">
        <v>296</v>
      </c>
      <c r="CA273" s="338">
        <v>69</v>
      </c>
      <c r="CB273" s="341">
        <f t="shared" si="64"/>
        <v>101.40900004875432</v>
      </c>
      <c r="CC273" s="338"/>
      <c r="CD273" s="338"/>
      <c r="CE273" s="341">
        <f t="shared" si="65"/>
        <v>235.97094242113985</v>
      </c>
      <c r="CF273" s="338"/>
      <c r="CG273" s="338"/>
      <c r="CH273" s="341">
        <f t="shared" si="66"/>
        <v>235.97094242113985</v>
      </c>
      <c r="CI273" s="338"/>
      <c r="CJ273" s="338"/>
      <c r="CK273" s="341">
        <f t="shared" si="67"/>
        <v>235.97094242113985</v>
      </c>
      <c r="CL273" s="342">
        <v>69</v>
      </c>
      <c r="CM273" s="178">
        <f t="shared" si="57"/>
        <v>101.40900004875432</v>
      </c>
      <c r="CN273" s="343">
        <v>65</v>
      </c>
      <c r="CO273" s="338"/>
      <c r="CP273" s="338"/>
      <c r="CQ273" s="344">
        <v>3</v>
      </c>
      <c r="CR273" s="344">
        <v>1</v>
      </c>
      <c r="CS273" s="178">
        <v>1</v>
      </c>
      <c r="CT273" s="345">
        <v>0.5</v>
      </c>
      <c r="CU273" s="345">
        <v>0.5</v>
      </c>
      <c r="CV273" s="345">
        <v>0.5</v>
      </c>
      <c r="CW273" s="345">
        <v>0.25</v>
      </c>
      <c r="CX273" s="346">
        <f t="shared" si="69"/>
        <v>6.75</v>
      </c>
      <c r="CY273" s="346" t="s">
        <v>2838</v>
      </c>
      <c r="CZ273" s="346" t="s">
        <v>2634</v>
      </c>
      <c r="DA273" s="346"/>
      <c r="DB273" s="178" t="s">
        <v>2645</v>
      </c>
      <c r="DC273" s="178" t="s">
        <v>2646</v>
      </c>
      <c r="DD273" s="178" t="s">
        <v>2646</v>
      </c>
      <c r="DE273" s="178" t="s">
        <v>2650</v>
      </c>
      <c r="DF273" s="178" t="s">
        <v>32</v>
      </c>
      <c r="DG273" s="178" t="s">
        <v>32</v>
      </c>
      <c r="DH273" s="178" t="s">
        <v>5009</v>
      </c>
      <c r="DI273" s="178" t="s">
        <v>2658</v>
      </c>
      <c r="DJ273" s="178" t="s">
        <v>37</v>
      </c>
      <c r="DK273" s="178" t="s">
        <v>2659</v>
      </c>
      <c r="DL273" s="178" t="s">
        <v>2659</v>
      </c>
      <c r="DM273" s="178" t="s">
        <v>2663</v>
      </c>
      <c r="DN273" s="338" t="s">
        <v>4001</v>
      </c>
      <c r="DO273" s="338" t="s">
        <v>4002</v>
      </c>
      <c r="DP273" s="338"/>
      <c r="DQ273" s="338" t="s">
        <v>4068</v>
      </c>
      <c r="DR273" s="338"/>
      <c r="DS273" s="338" t="s">
        <v>2634</v>
      </c>
      <c r="DT273" s="338"/>
      <c r="DU273" s="178" t="s">
        <v>2634</v>
      </c>
      <c r="DV273" s="178" t="s">
        <v>2633</v>
      </c>
      <c r="DW273" s="178"/>
      <c r="DX273" s="347" t="s">
        <v>1201</v>
      </c>
      <c r="DY273" s="348" t="s">
        <v>1202</v>
      </c>
      <c r="DZ273" s="347" t="s">
        <v>459</v>
      </c>
      <c r="EA273" s="343">
        <v>3</v>
      </c>
      <c r="EB273" s="349"/>
      <c r="EC273" s="347"/>
      <c r="ED273" s="350" t="s">
        <v>7754</v>
      </c>
      <c r="EE273" s="350"/>
      <c r="EF273" s="351"/>
      <c r="EG273" s="351"/>
      <c r="EH273" s="351"/>
      <c r="EI273" s="351"/>
      <c r="EJ273" s="351"/>
      <c r="EK273" s="351"/>
      <c r="EL273" s="351"/>
      <c r="EM273" s="351"/>
      <c r="EN273" s="351"/>
      <c r="EO273" s="351"/>
      <c r="EP273" s="351"/>
      <c r="EQ273" s="351"/>
      <c r="ER273" s="351"/>
      <c r="ES273" s="351"/>
      <c r="ET273" s="351"/>
      <c r="EU273" s="351"/>
      <c r="EV273" s="351"/>
      <c r="EW273" s="351"/>
      <c r="EX273" s="351"/>
      <c r="EY273" s="351"/>
      <c r="EZ273" s="351"/>
      <c r="FA273" s="351"/>
      <c r="FB273" s="351"/>
      <c r="FC273" s="351"/>
      <c r="FD273" s="351"/>
      <c r="FE273" s="351"/>
      <c r="FF273" s="351"/>
      <c r="FG273" s="351"/>
      <c r="FH273" s="351"/>
      <c r="FI273" s="351"/>
      <c r="FJ273" s="351"/>
      <c r="FK273" s="351"/>
      <c r="FL273" s="351"/>
      <c r="FM273" s="351"/>
      <c r="FN273" s="351"/>
      <c r="FO273" s="351"/>
      <c r="FP273" s="351"/>
      <c r="FQ273" s="351"/>
      <c r="FR273" s="351"/>
      <c r="FS273" s="351"/>
      <c r="FT273" s="351"/>
      <c r="FU273" s="351"/>
      <c r="FV273" s="351"/>
      <c r="FW273" s="351"/>
      <c r="FX273" s="351"/>
    </row>
    <row r="274" spans="1:180" s="352" customFormat="1" ht="15.75" hidden="1" customHeight="1" x14ac:dyDescent="0.25">
      <c r="A274" s="472">
        <v>272</v>
      </c>
      <c r="B274" s="2061"/>
      <c r="C274" s="338" t="s">
        <v>8098</v>
      </c>
      <c r="D274" s="338" t="s">
        <v>23</v>
      </c>
      <c r="E274" s="338" t="s">
        <v>4255</v>
      </c>
      <c r="F274" s="338">
        <v>438296</v>
      </c>
      <c r="G274" s="338">
        <v>30</v>
      </c>
      <c r="H274" s="338"/>
      <c r="I274" s="338"/>
      <c r="J274" s="338"/>
      <c r="K274" s="338">
        <v>553607521</v>
      </c>
      <c r="L274" s="338">
        <v>114</v>
      </c>
      <c r="M274" s="338">
        <v>161</v>
      </c>
      <c r="N274" s="178">
        <f t="shared" si="70"/>
        <v>43.979784730527378</v>
      </c>
      <c r="O274" s="363">
        <v>2</v>
      </c>
      <c r="P274" s="178">
        <f t="shared" si="58"/>
        <v>64.802500000000009</v>
      </c>
      <c r="Q274" s="178">
        <f t="shared" si="59"/>
        <v>49.197499999999991</v>
      </c>
      <c r="R274" s="362"/>
      <c r="S274" s="340">
        <v>40801</v>
      </c>
      <c r="T274" s="338" t="s">
        <v>253</v>
      </c>
      <c r="U274" s="338" t="s">
        <v>2490</v>
      </c>
      <c r="V274" s="338" t="s">
        <v>1203</v>
      </c>
      <c r="W274" s="338" t="s">
        <v>3301</v>
      </c>
      <c r="X274" s="338"/>
      <c r="Y274" s="338"/>
      <c r="Z274" s="338"/>
      <c r="AA274" s="338"/>
      <c r="AB274" s="338" t="s">
        <v>2633</v>
      </c>
      <c r="AC274" s="338" t="s">
        <v>2635</v>
      </c>
      <c r="AD274" s="338"/>
      <c r="AE274" s="338"/>
      <c r="AF274" s="338"/>
      <c r="AG274" s="338"/>
      <c r="AH274" s="338"/>
      <c r="AI274" s="338"/>
      <c r="AJ274" s="338"/>
      <c r="AK274" s="338"/>
      <c r="AL274" s="338"/>
      <c r="AM274" s="338"/>
      <c r="AN274" s="338" t="s">
        <v>2634</v>
      </c>
      <c r="AO274" s="338"/>
      <c r="AP274" s="338"/>
      <c r="AQ274" s="338" t="s">
        <v>2637</v>
      </c>
      <c r="AR274" s="338"/>
      <c r="AS274" s="338"/>
      <c r="AT274" s="338" t="s">
        <v>2633</v>
      </c>
      <c r="AU274" s="338" t="s">
        <v>2635</v>
      </c>
      <c r="AV274" s="338"/>
      <c r="AW274" s="338"/>
      <c r="AX274" s="338"/>
      <c r="AY274" s="338"/>
      <c r="AZ274" s="338"/>
      <c r="BA274" s="338"/>
      <c r="BB274" s="338"/>
      <c r="BC274" s="338"/>
      <c r="BD274" s="338"/>
      <c r="BE274" s="338"/>
      <c r="BF274" s="338"/>
      <c r="BG274" s="338"/>
      <c r="BH274" s="338"/>
      <c r="BI274" s="338"/>
      <c r="BJ274" s="338"/>
      <c r="BK274" s="338" t="s">
        <v>1204</v>
      </c>
      <c r="BL274" s="338">
        <v>107.5</v>
      </c>
      <c r="BM274" s="178">
        <f t="shared" si="60"/>
        <v>13.212053458000916</v>
      </c>
      <c r="BN274" s="338" t="s">
        <v>1205</v>
      </c>
      <c r="BO274" s="338">
        <v>94.1</v>
      </c>
      <c r="BP274" s="178">
        <f t="shared" si="61"/>
        <v>40.449209817572054</v>
      </c>
      <c r="BQ274" s="338" t="s">
        <v>1206</v>
      </c>
      <c r="BR274" s="338">
        <v>67.8</v>
      </c>
      <c r="BS274" s="178">
        <f t="shared" si="62"/>
        <v>93.907210732252679</v>
      </c>
      <c r="BT274" s="338" t="s">
        <v>1207</v>
      </c>
      <c r="BU274" s="338">
        <v>66</v>
      </c>
      <c r="BV274" s="178">
        <f t="shared" si="63"/>
        <v>97.565933228314464</v>
      </c>
      <c r="BW274" s="338" t="s">
        <v>2848</v>
      </c>
      <c r="BX274" s="338">
        <v>58</v>
      </c>
      <c r="BY274" s="178">
        <f t="shared" si="68"/>
        <v>113.8269220997002</v>
      </c>
      <c r="BZ274" s="338"/>
      <c r="CA274" s="338"/>
      <c r="CB274" s="341">
        <f t="shared" si="64"/>
        <v>231.71909141724686</v>
      </c>
      <c r="CC274" s="338"/>
      <c r="CD274" s="338"/>
      <c r="CE274" s="341">
        <f t="shared" si="65"/>
        <v>231.71909141724686</v>
      </c>
      <c r="CF274" s="338"/>
      <c r="CG274" s="338"/>
      <c r="CH274" s="341">
        <f t="shared" si="66"/>
        <v>231.71909141724686</v>
      </c>
      <c r="CI274" s="338"/>
      <c r="CJ274" s="338"/>
      <c r="CK274" s="341">
        <f t="shared" si="67"/>
        <v>231.71909141724686</v>
      </c>
      <c r="CL274" s="342">
        <v>58</v>
      </c>
      <c r="CM274" s="178">
        <f t="shared" si="57"/>
        <v>113.8269220997002</v>
      </c>
      <c r="CN274" s="343">
        <v>75</v>
      </c>
      <c r="CO274" s="338"/>
      <c r="CP274" s="338"/>
      <c r="CQ274" s="344">
        <v>3</v>
      </c>
      <c r="CR274" s="344">
        <v>3</v>
      </c>
      <c r="CS274" s="178">
        <v>1</v>
      </c>
      <c r="CT274" s="345">
        <v>0</v>
      </c>
      <c r="CU274" s="345">
        <v>0</v>
      </c>
      <c r="CV274" s="345">
        <v>0</v>
      </c>
      <c r="CW274" s="345">
        <v>0.5</v>
      </c>
      <c r="CX274" s="346">
        <f t="shared" si="69"/>
        <v>7.5</v>
      </c>
      <c r="CY274" s="346" t="s">
        <v>2837</v>
      </c>
      <c r="CZ274" s="346"/>
      <c r="DA274" s="346"/>
      <c r="DB274" s="178" t="s">
        <v>2644</v>
      </c>
      <c r="DC274" s="178" t="s">
        <v>2648</v>
      </c>
      <c r="DD274" s="178" t="s">
        <v>2648</v>
      </c>
      <c r="DE274" s="178" t="s">
        <v>2651</v>
      </c>
      <c r="DF274" s="178" t="s">
        <v>32</v>
      </c>
      <c r="DG274" s="178" t="s">
        <v>2653</v>
      </c>
      <c r="DH274" s="178" t="s">
        <v>2653</v>
      </c>
      <c r="DI274" s="178" t="s">
        <v>2657</v>
      </c>
      <c r="DJ274" s="178" t="s">
        <v>2659</v>
      </c>
      <c r="DK274" s="178" t="s">
        <v>2659</v>
      </c>
      <c r="DL274" s="178" t="s">
        <v>2659</v>
      </c>
      <c r="DM274" s="178" t="s">
        <v>2663</v>
      </c>
      <c r="DN274" s="338"/>
      <c r="DO274" s="338"/>
      <c r="DP274" s="338"/>
      <c r="DQ274" s="338"/>
      <c r="DR274" s="338"/>
      <c r="DS274" s="338"/>
      <c r="DT274" s="338"/>
      <c r="DU274" s="178" t="s">
        <v>2634</v>
      </c>
      <c r="DV274" s="178" t="s">
        <v>2633</v>
      </c>
      <c r="DW274" s="178" t="s">
        <v>3302</v>
      </c>
      <c r="DX274" s="347" t="s">
        <v>94</v>
      </c>
      <c r="DY274" s="348" t="s">
        <v>476</v>
      </c>
      <c r="DZ274" s="347" t="s">
        <v>427</v>
      </c>
      <c r="EA274" s="343">
        <v>3</v>
      </c>
      <c r="EB274" s="349" t="s">
        <v>1208</v>
      </c>
      <c r="EC274" s="347"/>
      <c r="ED274" s="350"/>
      <c r="EE274" s="350"/>
      <c r="EF274" s="351"/>
      <c r="EG274" s="351"/>
      <c r="EH274" s="351"/>
      <c r="EI274" s="351"/>
      <c r="EJ274" s="351"/>
      <c r="EK274" s="351"/>
      <c r="EL274" s="351"/>
      <c r="EM274" s="351"/>
      <c r="EN274" s="351"/>
      <c r="EO274" s="351"/>
      <c r="EP274" s="351"/>
      <c r="EQ274" s="351"/>
      <c r="ER274" s="351"/>
      <c r="ES274" s="351"/>
      <c r="ET274" s="351"/>
      <c r="EU274" s="351"/>
      <c r="EV274" s="351"/>
      <c r="EW274" s="351"/>
      <c r="EX274" s="351"/>
      <c r="EY274" s="351"/>
      <c r="EZ274" s="351"/>
      <c r="FA274" s="351"/>
      <c r="FB274" s="351"/>
      <c r="FC274" s="351"/>
      <c r="FD274" s="351"/>
      <c r="FE274" s="351"/>
      <c r="FF274" s="351"/>
      <c r="FG274" s="351"/>
      <c r="FH274" s="351"/>
      <c r="FI274" s="351"/>
      <c r="FJ274" s="351"/>
      <c r="FK274" s="351"/>
      <c r="FL274" s="351"/>
      <c r="FM274" s="351"/>
      <c r="FN274" s="351"/>
      <c r="FO274" s="351"/>
      <c r="FP274" s="351"/>
      <c r="FQ274" s="351"/>
      <c r="FR274" s="351"/>
      <c r="FS274" s="351"/>
      <c r="FT274" s="351"/>
      <c r="FU274" s="351"/>
      <c r="FV274" s="351"/>
      <c r="FW274" s="351"/>
      <c r="FX274" s="351"/>
    </row>
    <row r="275" spans="1:180" s="352" customFormat="1" ht="15.75" hidden="1" customHeight="1" x14ac:dyDescent="0.25">
      <c r="A275" s="875">
        <v>273</v>
      </c>
      <c r="B275" s="2061"/>
      <c r="C275" s="353" t="s">
        <v>8099</v>
      </c>
      <c r="D275" s="338" t="s">
        <v>22</v>
      </c>
      <c r="E275" s="338" t="s">
        <v>4126</v>
      </c>
      <c r="F275" s="338">
        <v>441934</v>
      </c>
      <c r="G275" s="338">
        <v>29</v>
      </c>
      <c r="H275" s="338" t="s">
        <v>2633</v>
      </c>
      <c r="I275" s="338" t="s">
        <v>2633</v>
      </c>
      <c r="J275" s="338" t="s">
        <v>2633</v>
      </c>
      <c r="K275" s="338">
        <v>530116600</v>
      </c>
      <c r="L275" s="338">
        <v>114</v>
      </c>
      <c r="M275" s="338">
        <v>160</v>
      </c>
      <c r="N275" s="178">
        <f t="shared" si="70"/>
        <v>44.53125</v>
      </c>
      <c r="O275" s="363">
        <v>2</v>
      </c>
      <c r="P275" s="178">
        <f t="shared" si="58"/>
        <v>64.000000000000014</v>
      </c>
      <c r="Q275" s="178">
        <f t="shared" si="59"/>
        <v>49.999999999999986</v>
      </c>
      <c r="R275" s="362"/>
      <c r="S275" s="340">
        <v>40801</v>
      </c>
      <c r="T275" s="338" t="s">
        <v>461</v>
      </c>
      <c r="U275" s="338" t="s">
        <v>2474</v>
      </c>
      <c r="V275" s="338" t="s">
        <v>1209</v>
      </c>
      <c r="W275" s="338" t="s">
        <v>11521</v>
      </c>
      <c r="X275" s="338" t="s">
        <v>2633</v>
      </c>
      <c r="Y275" s="338" t="s">
        <v>2636</v>
      </c>
      <c r="Z275" s="338" t="s">
        <v>2633</v>
      </c>
      <c r="AA275" s="338" t="s">
        <v>2636</v>
      </c>
      <c r="AB275" s="338" t="s">
        <v>2633</v>
      </c>
      <c r="AC275" s="338" t="s">
        <v>2635</v>
      </c>
      <c r="AD275" s="338" t="s">
        <v>2634</v>
      </c>
      <c r="AE275" s="338"/>
      <c r="AF275" s="338" t="s">
        <v>2633</v>
      </c>
      <c r="AG275" s="338" t="s">
        <v>2635</v>
      </c>
      <c r="AH275" s="338" t="s">
        <v>2634</v>
      </c>
      <c r="AI275" s="338"/>
      <c r="AJ275" s="338" t="s">
        <v>2633</v>
      </c>
      <c r="AK275" s="338" t="s">
        <v>2635</v>
      </c>
      <c r="AL275" s="338" t="s">
        <v>2634</v>
      </c>
      <c r="AM275" s="338"/>
      <c r="AN275" s="338" t="s">
        <v>2633</v>
      </c>
      <c r="AO275" s="338" t="s">
        <v>4075</v>
      </c>
      <c r="AP275" s="338" t="s">
        <v>4078</v>
      </c>
      <c r="AQ275" s="338" t="s">
        <v>2635</v>
      </c>
      <c r="AR275" s="338"/>
      <c r="AS275" s="338"/>
      <c r="AT275" s="338"/>
      <c r="AU275" s="338"/>
      <c r="AV275" s="338"/>
      <c r="AW275" s="338" t="s">
        <v>2634</v>
      </c>
      <c r="AX275" s="338"/>
      <c r="AY275" s="338" t="s">
        <v>2634</v>
      </c>
      <c r="AZ275" s="338"/>
      <c r="BA275" s="338"/>
      <c r="BB275" s="338"/>
      <c r="BC275" s="338"/>
      <c r="BD275" s="338"/>
      <c r="BE275" s="338" t="s">
        <v>2634</v>
      </c>
      <c r="BF275" s="338"/>
      <c r="BG275" s="338" t="s">
        <v>2634</v>
      </c>
      <c r="BH275" s="338"/>
      <c r="BI275" s="338"/>
      <c r="BJ275" s="338"/>
      <c r="BK275" s="338" t="s">
        <v>1210</v>
      </c>
      <c r="BL275" s="338">
        <v>97</v>
      </c>
      <c r="BM275" s="178">
        <f t="shared" si="60"/>
        <v>34.000000000000007</v>
      </c>
      <c r="BN275" s="338" t="s">
        <v>1211</v>
      </c>
      <c r="BO275" s="338">
        <v>83.5</v>
      </c>
      <c r="BP275" s="178">
        <f t="shared" si="61"/>
        <v>61.000000000000021</v>
      </c>
      <c r="BQ275" s="338"/>
      <c r="BR275" s="338"/>
      <c r="BS275" s="178">
        <f t="shared" si="62"/>
        <v>228.00000000000006</v>
      </c>
      <c r="BT275" s="338">
        <v>77</v>
      </c>
      <c r="BU275" s="338">
        <v>77</v>
      </c>
      <c r="BV275" s="178">
        <f t="shared" si="63"/>
        <v>74.000000000000028</v>
      </c>
      <c r="BW275" s="338" t="s">
        <v>3200</v>
      </c>
      <c r="BX275" s="338">
        <v>74</v>
      </c>
      <c r="BY275" s="178">
        <f t="shared" si="68"/>
        <v>80.000000000000028</v>
      </c>
      <c r="BZ275" s="338" t="s">
        <v>5139</v>
      </c>
      <c r="CA275" s="338">
        <v>75</v>
      </c>
      <c r="CB275" s="341">
        <f t="shared" si="64"/>
        <v>78.000000000000028</v>
      </c>
      <c r="CC275" s="338" t="s">
        <v>9759</v>
      </c>
      <c r="CD275" s="338">
        <v>74</v>
      </c>
      <c r="CE275" s="341">
        <f t="shared" si="65"/>
        <v>80.000000000000028</v>
      </c>
      <c r="CF275" s="338" t="s">
        <v>11523</v>
      </c>
      <c r="CG275" s="338">
        <v>77.099999999999994</v>
      </c>
      <c r="CH275" s="341">
        <f t="shared" si="66"/>
        <v>73.800000000000026</v>
      </c>
      <c r="CI275" s="338"/>
      <c r="CJ275" s="338"/>
      <c r="CK275" s="341">
        <f t="shared" si="67"/>
        <v>228.00000000000006</v>
      </c>
      <c r="CL275" s="342">
        <v>77.099999999999994</v>
      </c>
      <c r="CM275" s="178">
        <f t="shared" si="57"/>
        <v>73.800000000000026</v>
      </c>
      <c r="CN275" s="343">
        <v>85</v>
      </c>
      <c r="CO275" s="338"/>
      <c r="CP275" s="338"/>
      <c r="CQ275" s="344">
        <v>3</v>
      </c>
      <c r="CR275" s="344">
        <v>2</v>
      </c>
      <c r="CS275" s="178">
        <v>1</v>
      </c>
      <c r="CT275" s="345">
        <v>0.5</v>
      </c>
      <c r="CU275" s="345">
        <v>0.5</v>
      </c>
      <c r="CV275" s="345">
        <v>0.5</v>
      </c>
      <c r="CW275" s="345">
        <v>0.5</v>
      </c>
      <c r="CX275" s="346">
        <f t="shared" si="69"/>
        <v>8</v>
      </c>
      <c r="CY275" s="346" t="s">
        <v>2838</v>
      </c>
      <c r="CZ275" s="346" t="s">
        <v>2633</v>
      </c>
      <c r="DA275" s="346" t="s">
        <v>3976</v>
      </c>
      <c r="DB275" s="178" t="s">
        <v>2644</v>
      </c>
      <c r="DC275" s="178" t="s">
        <v>2647</v>
      </c>
      <c r="DD275" s="178" t="s">
        <v>2647</v>
      </c>
      <c r="DE275" s="178" t="s">
        <v>2649</v>
      </c>
      <c r="DF275" s="178" t="s">
        <v>2652</v>
      </c>
      <c r="DG275" s="178" t="s">
        <v>32</v>
      </c>
      <c r="DH275" s="178" t="s">
        <v>5009</v>
      </c>
      <c r="DI275" s="178" t="s">
        <v>2658</v>
      </c>
      <c r="DJ275" s="178" t="s">
        <v>37</v>
      </c>
      <c r="DK275" s="178" t="s">
        <v>2659</v>
      </c>
      <c r="DL275" s="178" t="s">
        <v>37</v>
      </c>
      <c r="DM275" s="178" t="s">
        <v>2663</v>
      </c>
      <c r="DN275" s="338" t="s">
        <v>4001</v>
      </c>
      <c r="DO275" s="338" t="s">
        <v>4002</v>
      </c>
      <c r="DP275" s="338" t="s">
        <v>2648</v>
      </c>
      <c r="DQ275" s="338" t="s">
        <v>4068</v>
      </c>
      <c r="DR275" s="338"/>
      <c r="DS275" s="338" t="s">
        <v>2633</v>
      </c>
      <c r="DT275" s="338" t="s">
        <v>4073</v>
      </c>
      <c r="DU275" s="178" t="s">
        <v>2634</v>
      </c>
      <c r="DV275" s="178" t="s">
        <v>2633</v>
      </c>
      <c r="DW275" s="178" t="s">
        <v>11522</v>
      </c>
      <c r="DX275" s="347" t="s">
        <v>1212</v>
      </c>
      <c r="DY275" s="348" t="s">
        <v>1213</v>
      </c>
      <c r="DZ275" s="347" t="s">
        <v>1214</v>
      </c>
      <c r="EA275" s="343">
        <v>3</v>
      </c>
      <c r="EB275" s="408" t="s">
        <v>5140</v>
      </c>
      <c r="EC275" s="347"/>
      <c r="ED275" s="350"/>
      <c r="EE275" s="350"/>
      <c r="EF275" s="351"/>
      <c r="EG275" s="351"/>
      <c r="EH275" s="351"/>
      <c r="EI275" s="351"/>
      <c r="EJ275" s="351"/>
      <c r="EK275" s="351"/>
      <c r="EL275" s="351"/>
      <c r="EM275" s="351"/>
      <c r="EN275" s="351"/>
      <c r="EO275" s="351"/>
      <c r="EP275" s="351"/>
      <c r="EQ275" s="351"/>
      <c r="ER275" s="351"/>
      <c r="ES275" s="351"/>
      <c r="ET275" s="351"/>
      <c r="EU275" s="351"/>
      <c r="EV275" s="351"/>
      <c r="EW275" s="351"/>
      <c r="EX275" s="351"/>
      <c r="EY275" s="351"/>
      <c r="EZ275" s="351"/>
      <c r="FA275" s="351"/>
      <c r="FB275" s="351"/>
      <c r="FC275" s="351"/>
      <c r="FD275" s="351"/>
      <c r="FE275" s="351"/>
      <c r="FF275" s="351"/>
      <c r="FG275" s="351"/>
      <c r="FH275" s="351"/>
      <c r="FI275" s="351"/>
      <c r="FJ275" s="351"/>
      <c r="FK275" s="351"/>
      <c r="FL275" s="351"/>
      <c r="FM275" s="351"/>
      <c r="FN275" s="351"/>
      <c r="FO275" s="351"/>
      <c r="FP275" s="351"/>
      <c r="FQ275" s="351"/>
      <c r="FR275" s="351"/>
      <c r="FS275" s="351"/>
      <c r="FT275" s="351"/>
      <c r="FU275" s="351"/>
      <c r="FV275" s="351"/>
      <c r="FW275" s="351"/>
      <c r="FX275" s="351"/>
    </row>
    <row r="276" spans="1:180" s="352" customFormat="1" ht="15.75" hidden="1" customHeight="1" x14ac:dyDescent="0.25">
      <c r="A276" s="22">
        <v>274</v>
      </c>
      <c r="B276" s="2061"/>
      <c r="C276" s="338" t="s">
        <v>8100</v>
      </c>
      <c r="D276" s="338" t="s">
        <v>22</v>
      </c>
      <c r="E276" s="338" t="s">
        <v>4150</v>
      </c>
      <c r="F276" s="338">
        <v>445261</v>
      </c>
      <c r="G276" s="338">
        <v>26</v>
      </c>
      <c r="H276" s="338"/>
      <c r="I276" s="338"/>
      <c r="J276" s="338"/>
      <c r="K276" s="338">
        <v>503982102</v>
      </c>
      <c r="L276" s="338">
        <v>174</v>
      </c>
      <c r="M276" s="338">
        <v>190</v>
      </c>
      <c r="N276" s="178">
        <f t="shared" si="70"/>
        <v>48.199445983379505</v>
      </c>
      <c r="O276" s="363">
        <v>2</v>
      </c>
      <c r="P276" s="178">
        <f t="shared" si="58"/>
        <v>90.25</v>
      </c>
      <c r="Q276" s="178">
        <f t="shared" si="59"/>
        <v>83.75</v>
      </c>
      <c r="R276" s="362"/>
      <c r="S276" s="340">
        <v>40804</v>
      </c>
      <c r="T276" s="338" t="s">
        <v>253</v>
      </c>
      <c r="U276" s="338" t="s">
        <v>2490</v>
      </c>
      <c r="V276" s="338" t="s">
        <v>1215</v>
      </c>
      <c r="W276" s="338"/>
      <c r="X276" s="338"/>
      <c r="Y276" s="338"/>
      <c r="Z276" s="338"/>
      <c r="AA276" s="338"/>
      <c r="AB276" s="338"/>
      <c r="AC276" s="338"/>
      <c r="AD276" s="338"/>
      <c r="AE276" s="338"/>
      <c r="AF276" s="338"/>
      <c r="AG276" s="338"/>
      <c r="AH276" s="338"/>
      <c r="AI276" s="338"/>
      <c r="AJ276" s="338"/>
      <c r="AK276" s="338"/>
      <c r="AL276" s="338"/>
      <c r="AM276" s="338"/>
      <c r="AN276" s="338" t="s">
        <v>2634</v>
      </c>
      <c r="AO276" s="338"/>
      <c r="AP276" s="338"/>
      <c r="AQ276" s="338" t="s">
        <v>2637</v>
      </c>
      <c r="AR276" s="338"/>
      <c r="AS276" s="338"/>
      <c r="AT276" s="338"/>
      <c r="AU276" s="338"/>
      <c r="AV276" s="338"/>
      <c r="AW276" s="338"/>
      <c r="AX276" s="338"/>
      <c r="AY276" s="338"/>
      <c r="AZ276" s="338"/>
      <c r="BA276" s="338"/>
      <c r="BB276" s="338"/>
      <c r="BC276" s="338"/>
      <c r="BD276" s="338"/>
      <c r="BE276" s="338"/>
      <c r="BF276" s="338"/>
      <c r="BG276" s="338"/>
      <c r="BH276" s="338"/>
      <c r="BI276" s="338"/>
      <c r="BJ276" s="338"/>
      <c r="BK276" s="338" t="s">
        <v>1216</v>
      </c>
      <c r="BL276" s="338">
        <v>162.5</v>
      </c>
      <c r="BM276" s="178">
        <f t="shared" si="60"/>
        <v>13.73134328358209</v>
      </c>
      <c r="BN276" s="338"/>
      <c r="BO276" s="338"/>
      <c r="BP276" s="178">
        <f t="shared" si="61"/>
        <v>207.76119402985077</v>
      </c>
      <c r="BQ276" s="338"/>
      <c r="BR276" s="338"/>
      <c r="BS276" s="178">
        <f t="shared" si="62"/>
        <v>207.76119402985077</v>
      </c>
      <c r="BT276" s="338" t="s">
        <v>1217</v>
      </c>
      <c r="BU276" s="338">
        <v>105</v>
      </c>
      <c r="BV276" s="178">
        <f t="shared" si="63"/>
        <v>82.388059701492537</v>
      </c>
      <c r="BW276" s="338" t="s">
        <v>1218</v>
      </c>
      <c r="BX276" s="338">
        <v>94.8</v>
      </c>
      <c r="BY276" s="178">
        <f t="shared" si="68"/>
        <v>94.567164179104481</v>
      </c>
      <c r="BZ276" s="338" t="s">
        <v>4060</v>
      </c>
      <c r="CA276" s="338">
        <v>88.1</v>
      </c>
      <c r="CB276" s="341">
        <f t="shared" si="64"/>
        <v>102.56716417910448</v>
      </c>
      <c r="CC276" s="338"/>
      <c r="CD276" s="338"/>
      <c r="CE276" s="341">
        <f t="shared" si="65"/>
        <v>207.76119402985077</v>
      </c>
      <c r="CF276" s="338"/>
      <c r="CG276" s="338"/>
      <c r="CH276" s="341">
        <f t="shared" si="66"/>
        <v>207.76119402985077</v>
      </c>
      <c r="CI276" s="338"/>
      <c r="CJ276" s="338"/>
      <c r="CK276" s="341">
        <f t="shared" si="67"/>
        <v>207.76119402985077</v>
      </c>
      <c r="CL276" s="342">
        <v>88.1</v>
      </c>
      <c r="CM276" s="178">
        <f t="shared" si="57"/>
        <v>102.56716417910448</v>
      </c>
      <c r="CN276" s="343">
        <v>65</v>
      </c>
      <c r="CO276" s="338"/>
      <c r="CP276" s="338"/>
      <c r="CQ276" s="344"/>
      <c r="CR276" s="344"/>
      <c r="CS276" s="178"/>
      <c r="CT276" s="345"/>
      <c r="CU276" s="345"/>
      <c r="CV276" s="345"/>
      <c r="CW276" s="345"/>
      <c r="CX276" s="346">
        <f t="shared" si="69"/>
        <v>0</v>
      </c>
      <c r="CY276" s="346"/>
      <c r="CZ276" s="346"/>
      <c r="DA276" s="346"/>
      <c r="DB276" s="178"/>
      <c r="DC276" s="178"/>
      <c r="DD276" s="178"/>
      <c r="DE276" s="178"/>
      <c r="DF276" s="178"/>
      <c r="DG276" s="178"/>
      <c r="DH276" s="178"/>
      <c r="DI276" s="178"/>
      <c r="DJ276" s="178"/>
      <c r="DK276" s="178"/>
      <c r="DL276" s="178"/>
      <c r="DM276" s="178"/>
      <c r="DN276" s="338"/>
      <c r="DO276" s="338"/>
      <c r="DP276" s="338"/>
      <c r="DQ276" s="338"/>
      <c r="DR276" s="338"/>
      <c r="DS276" s="338"/>
      <c r="DT276" s="338"/>
      <c r="DU276" s="178"/>
      <c r="DV276" s="178"/>
      <c r="DW276" s="178"/>
      <c r="DX276" s="347" t="s">
        <v>94</v>
      </c>
      <c r="DY276" s="348" t="s">
        <v>476</v>
      </c>
      <c r="DZ276" s="347" t="s">
        <v>101</v>
      </c>
      <c r="EA276" s="343">
        <v>3</v>
      </c>
      <c r="EB276" s="349" t="s">
        <v>1219</v>
      </c>
      <c r="EC276" s="347"/>
      <c r="ED276" s="350"/>
      <c r="EE276" s="350"/>
      <c r="EF276" s="351"/>
      <c r="EG276" s="351"/>
      <c r="EH276" s="351"/>
      <c r="EI276" s="351"/>
      <c r="EJ276" s="351"/>
      <c r="EK276" s="351"/>
      <c r="EL276" s="351"/>
      <c r="EM276" s="351"/>
      <c r="EN276" s="351"/>
      <c r="EO276" s="351"/>
      <c r="EP276" s="351"/>
      <c r="EQ276" s="351"/>
      <c r="ER276" s="351"/>
      <c r="ES276" s="351"/>
      <c r="ET276" s="351"/>
      <c r="EU276" s="351"/>
      <c r="EV276" s="351"/>
      <c r="EW276" s="351"/>
      <c r="EX276" s="351"/>
      <c r="EY276" s="351"/>
      <c r="EZ276" s="351"/>
      <c r="FA276" s="351"/>
      <c r="FB276" s="351"/>
      <c r="FC276" s="351"/>
      <c r="FD276" s="351"/>
      <c r="FE276" s="351"/>
      <c r="FF276" s="351"/>
      <c r="FG276" s="351"/>
      <c r="FH276" s="351"/>
      <c r="FI276" s="351"/>
      <c r="FJ276" s="351"/>
      <c r="FK276" s="351"/>
      <c r="FL276" s="351"/>
      <c r="FM276" s="351"/>
      <c r="FN276" s="351"/>
      <c r="FO276" s="351"/>
      <c r="FP276" s="351"/>
      <c r="FQ276" s="351"/>
      <c r="FR276" s="351"/>
      <c r="FS276" s="351"/>
      <c r="FT276" s="351"/>
      <c r="FU276" s="351"/>
      <c r="FV276" s="351"/>
      <c r="FW276" s="351"/>
      <c r="FX276" s="351"/>
    </row>
    <row r="277" spans="1:180" s="352" customFormat="1" ht="15.75" hidden="1" customHeight="1" x14ac:dyDescent="0.25">
      <c r="A277" s="189">
        <v>275</v>
      </c>
      <c r="B277" s="2061"/>
      <c r="C277" s="338" t="s">
        <v>8101</v>
      </c>
      <c r="D277" s="338" t="s">
        <v>23</v>
      </c>
      <c r="E277" s="338" t="s">
        <v>4114</v>
      </c>
      <c r="F277" s="338">
        <v>445474</v>
      </c>
      <c r="G277" s="338">
        <v>27</v>
      </c>
      <c r="H277" s="338" t="s">
        <v>2633</v>
      </c>
      <c r="I277" s="338" t="s">
        <v>2633</v>
      </c>
      <c r="J277" s="338" t="s">
        <v>2633</v>
      </c>
      <c r="K277" s="338">
        <v>590739040</v>
      </c>
      <c r="L277" s="338">
        <v>119</v>
      </c>
      <c r="M277" s="338">
        <v>165</v>
      </c>
      <c r="N277" s="178">
        <f t="shared" si="70"/>
        <v>43.709825528007343</v>
      </c>
      <c r="O277" s="363">
        <v>2</v>
      </c>
      <c r="P277" s="178">
        <f t="shared" si="58"/>
        <v>68.062499999999986</v>
      </c>
      <c r="Q277" s="178">
        <f t="shared" si="59"/>
        <v>50.937500000000014</v>
      </c>
      <c r="R277" s="362"/>
      <c r="S277" s="340">
        <v>40804</v>
      </c>
      <c r="T277" s="338" t="s">
        <v>253</v>
      </c>
      <c r="U277" s="338" t="s">
        <v>2490</v>
      </c>
      <c r="V277" s="338" t="s">
        <v>1220</v>
      </c>
      <c r="W277" s="338" t="s">
        <v>3795</v>
      </c>
      <c r="X277" s="338"/>
      <c r="Y277" s="338"/>
      <c r="Z277" s="338"/>
      <c r="AA277" s="338"/>
      <c r="AB277" s="338"/>
      <c r="AC277" s="338"/>
      <c r="AD277" s="338"/>
      <c r="AE277" s="338"/>
      <c r="AF277" s="338" t="s">
        <v>2633</v>
      </c>
      <c r="AG277" s="338" t="s">
        <v>2635</v>
      </c>
      <c r="AH277" s="338"/>
      <c r="AI277" s="338"/>
      <c r="AJ277" s="338"/>
      <c r="AK277" s="338"/>
      <c r="AL277" s="338"/>
      <c r="AM277" s="338"/>
      <c r="AN277" s="338" t="s">
        <v>2633</v>
      </c>
      <c r="AO277" s="338"/>
      <c r="AP277" s="338"/>
      <c r="AQ277" s="338" t="s">
        <v>2635</v>
      </c>
      <c r="AR277" s="338"/>
      <c r="AS277" s="338"/>
      <c r="AT277" s="338"/>
      <c r="AU277" s="338"/>
      <c r="AV277" s="338"/>
      <c r="AW277" s="338"/>
      <c r="AX277" s="338"/>
      <c r="AY277" s="338"/>
      <c r="AZ277" s="338"/>
      <c r="BA277" s="338"/>
      <c r="BB277" s="338"/>
      <c r="BC277" s="338"/>
      <c r="BD277" s="338"/>
      <c r="BE277" s="338"/>
      <c r="BF277" s="338"/>
      <c r="BG277" s="338"/>
      <c r="BH277" s="338"/>
      <c r="BI277" s="338"/>
      <c r="BJ277" s="338"/>
      <c r="BK277" s="338" t="s">
        <v>1221</v>
      </c>
      <c r="BL277" s="338">
        <v>112.3</v>
      </c>
      <c r="BM277" s="178">
        <f t="shared" si="60"/>
        <v>13.153374233128837</v>
      </c>
      <c r="BN277" s="338" t="s">
        <v>1222</v>
      </c>
      <c r="BO277" s="338">
        <v>99.9</v>
      </c>
      <c r="BP277" s="178">
        <f t="shared" si="61"/>
        <v>37.496932515337399</v>
      </c>
      <c r="BQ277" s="338"/>
      <c r="BR277" s="338"/>
      <c r="BS277" s="178">
        <f t="shared" si="62"/>
        <v>233.61963190184042</v>
      </c>
      <c r="BT277" s="338" t="s">
        <v>1223</v>
      </c>
      <c r="BU277" s="338">
        <v>84.9</v>
      </c>
      <c r="BV277" s="178">
        <f t="shared" si="63"/>
        <v>66.944785276073588</v>
      </c>
      <c r="BW277" s="338" t="s">
        <v>3304</v>
      </c>
      <c r="BX277" s="338">
        <v>77</v>
      </c>
      <c r="BY277" s="178">
        <f t="shared" si="68"/>
        <v>82.453987730061328</v>
      </c>
      <c r="BZ277" s="338" t="s">
        <v>7339</v>
      </c>
      <c r="CA277" s="338">
        <v>76</v>
      </c>
      <c r="CB277" s="341">
        <f t="shared" si="64"/>
        <v>84.417177914110411</v>
      </c>
      <c r="CC277" s="338"/>
      <c r="CD277" s="338"/>
      <c r="CE277" s="341">
        <f t="shared" si="65"/>
        <v>233.61963190184042</v>
      </c>
      <c r="CF277" s="338"/>
      <c r="CG277" s="338"/>
      <c r="CH277" s="341">
        <f t="shared" si="66"/>
        <v>233.61963190184042</v>
      </c>
      <c r="CI277" s="338"/>
      <c r="CJ277" s="338"/>
      <c r="CK277" s="341">
        <f t="shared" si="67"/>
        <v>233.61963190184042</v>
      </c>
      <c r="CL277" s="342">
        <v>76</v>
      </c>
      <c r="CM277" s="178">
        <f t="shared" si="57"/>
        <v>84.417177914110411</v>
      </c>
      <c r="CN277" s="343">
        <v>65</v>
      </c>
      <c r="CO277" s="338"/>
      <c r="CP277" s="338"/>
      <c r="CQ277" s="344">
        <v>3</v>
      </c>
      <c r="CR277" s="344">
        <v>1</v>
      </c>
      <c r="CS277" s="178">
        <v>1</v>
      </c>
      <c r="CT277" s="345">
        <v>0.5</v>
      </c>
      <c r="CU277" s="345">
        <v>0.5</v>
      </c>
      <c r="CV277" s="345">
        <v>0.5</v>
      </c>
      <c r="CW277" s="345">
        <v>0.5</v>
      </c>
      <c r="CX277" s="346">
        <f t="shared" si="69"/>
        <v>7</v>
      </c>
      <c r="CY277" s="346" t="s">
        <v>2838</v>
      </c>
      <c r="CZ277" s="346"/>
      <c r="DA277" s="346"/>
      <c r="DB277" s="178" t="s">
        <v>2643</v>
      </c>
      <c r="DC277" s="178" t="s">
        <v>2648</v>
      </c>
      <c r="DD277" s="178" t="s">
        <v>2647</v>
      </c>
      <c r="DE277" s="178" t="s">
        <v>2649</v>
      </c>
      <c r="DF277" s="178" t="s">
        <v>32</v>
      </c>
      <c r="DG277" s="178" t="s">
        <v>32</v>
      </c>
      <c r="DH277" s="178" t="s">
        <v>2653</v>
      </c>
      <c r="DI277" s="178" t="s">
        <v>2657</v>
      </c>
      <c r="DJ277" s="178" t="s">
        <v>37</v>
      </c>
      <c r="DK277" s="178" t="s">
        <v>37</v>
      </c>
      <c r="DL277" s="178" t="s">
        <v>37</v>
      </c>
      <c r="DM277" s="178" t="s">
        <v>2663</v>
      </c>
      <c r="DN277" s="338"/>
      <c r="DO277" s="338"/>
      <c r="DP277" s="338"/>
      <c r="DQ277" s="338"/>
      <c r="DR277" s="338"/>
      <c r="DS277" s="338"/>
      <c r="DT277" s="338"/>
      <c r="DU277" s="178" t="s">
        <v>2634</v>
      </c>
      <c r="DV277" s="178" t="s">
        <v>2633</v>
      </c>
      <c r="DW277" s="178" t="s">
        <v>3796</v>
      </c>
      <c r="DX277" s="347" t="s">
        <v>1224</v>
      </c>
      <c r="DY277" s="348" t="s">
        <v>1225</v>
      </c>
      <c r="DZ277" s="347" t="s">
        <v>101</v>
      </c>
      <c r="EA277" s="343">
        <v>2</v>
      </c>
      <c r="EB277" s="361" t="s">
        <v>1226</v>
      </c>
      <c r="EC277" s="347"/>
      <c r="ED277" s="350"/>
      <c r="EE277" s="350"/>
      <c r="EF277" s="351"/>
      <c r="EG277" s="351"/>
      <c r="EH277" s="351"/>
      <c r="EI277" s="351"/>
      <c r="EJ277" s="351"/>
      <c r="EK277" s="351"/>
      <c r="EL277" s="351"/>
      <c r="EM277" s="351"/>
      <c r="EN277" s="351"/>
      <c r="EO277" s="351"/>
      <c r="EP277" s="351"/>
      <c r="EQ277" s="351"/>
      <c r="ER277" s="351"/>
      <c r="ES277" s="351"/>
      <c r="ET277" s="351"/>
      <c r="EU277" s="351"/>
      <c r="EV277" s="351"/>
      <c r="EW277" s="351"/>
      <c r="EX277" s="351"/>
      <c r="EY277" s="351"/>
      <c r="EZ277" s="351"/>
      <c r="FA277" s="351"/>
      <c r="FB277" s="351"/>
      <c r="FC277" s="351"/>
      <c r="FD277" s="351"/>
      <c r="FE277" s="351"/>
      <c r="FF277" s="351"/>
      <c r="FG277" s="351"/>
      <c r="FH277" s="351"/>
      <c r="FI277" s="351"/>
      <c r="FJ277" s="351"/>
      <c r="FK277" s="351"/>
      <c r="FL277" s="351"/>
      <c r="FM277" s="351"/>
      <c r="FN277" s="351"/>
      <c r="FO277" s="351"/>
      <c r="FP277" s="351"/>
      <c r="FQ277" s="351"/>
      <c r="FR277" s="351"/>
      <c r="FS277" s="351"/>
      <c r="FT277" s="351"/>
      <c r="FU277" s="351"/>
      <c r="FV277" s="351"/>
      <c r="FW277" s="351"/>
      <c r="FX277" s="351"/>
    </row>
    <row r="278" spans="1:180" s="352" customFormat="1" ht="15.75" hidden="1" customHeight="1" x14ac:dyDescent="0.25">
      <c r="A278" s="22">
        <v>276</v>
      </c>
      <c r="B278" s="2061"/>
      <c r="C278" s="338" t="s">
        <v>8102</v>
      </c>
      <c r="D278" s="338" t="s">
        <v>23</v>
      </c>
      <c r="E278" s="338" t="s">
        <v>4114</v>
      </c>
      <c r="F278" s="338">
        <v>446209</v>
      </c>
      <c r="G278" s="338">
        <v>30</v>
      </c>
      <c r="H278" s="338"/>
      <c r="I278" s="338"/>
      <c r="J278" s="338"/>
      <c r="K278" s="338">
        <v>500234446</v>
      </c>
      <c r="L278" s="338">
        <v>94</v>
      </c>
      <c r="M278" s="338">
        <v>164</v>
      </c>
      <c r="N278" s="341">
        <f t="shared" si="70"/>
        <v>34.94943486020226</v>
      </c>
      <c r="O278" s="385">
        <v>1</v>
      </c>
      <c r="P278" s="346">
        <f t="shared" si="58"/>
        <v>67.239999999999995</v>
      </c>
      <c r="Q278" s="346">
        <f t="shared" si="59"/>
        <v>26.760000000000005</v>
      </c>
      <c r="R278" s="386"/>
      <c r="S278" s="340">
        <v>40804</v>
      </c>
      <c r="T278" s="338" t="s">
        <v>313</v>
      </c>
      <c r="U278" s="338">
        <v>2</v>
      </c>
      <c r="V278" s="338" t="s">
        <v>1227</v>
      </c>
      <c r="W278" s="338"/>
      <c r="X278" s="338"/>
      <c r="Y278" s="338"/>
      <c r="Z278" s="338"/>
      <c r="AA278" s="338"/>
      <c r="AB278" s="338"/>
      <c r="AC278" s="338"/>
      <c r="AD278" s="338"/>
      <c r="AE278" s="338"/>
      <c r="AF278" s="338"/>
      <c r="AG278" s="338"/>
      <c r="AH278" s="338"/>
      <c r="AI278" s="338"/>
      <c r="AJ278" s="338"/>
      <c r="AK278" s="338"/>
      <c r="AL278" s="338"/>
      <c r="AM278" s="338"/>
      <c r="AN278" s="338"/>
      <c r="AO278" s="338"/>
      <c r="AP278" s="338"/>
      <c r="AQ278" s="338"/>
      <c r="AR278" s="338"/>
      <c r="AS278" s="338"/>
      <c r="AT278" s="338"/>
      <c r="AU278" s="338"/>
      <c r="AV278" s="338"/>
      <c r="AW278" s="338"/>
      <c r="AX278" s="338"/>
      <c r="AY278" s="338"/>
      <c r="AZ278" s="338"/>
      <c r="BA278" s="338"/>
      <c r="BB278" s="338"/>
      <c r="BC278" s="338"/>
      <c r="BD278" s="338"/>
      <c r="BE278" s="338"/>
      <c r="BF278" s="338"/>
      <c r="BG278" s="338"/>
      <c r="BH278" s="338"/>
      <c r="BI278" s="338"/>
      <c r="BJ278" s="338"/>
      <c r="BK278" s="338" t="s">
        <v>1228</v>
      </c>
      <c r="BL278" s="338">
        <v>89.5</v>
      </c>
      <c r="BM278" s="178">
        <f t="shared" si="60"/>
        <v>16.816143497757842</v>
      </c>
      <c r="BN278" s="338" t="s">
        <v>1229</v>
      </c>
      <c r="BO278" s="338">
        <v>87.5</v>
      </c>
      <c r="BP278" s="178">
        <f t="shared" si="61"/>
        <v>24.289985052316887</v>
      </c>
      <c r="BQ278" s="338"/>
      <c r="BR278" s="338"/>
      <c r="BS278" s="178">
        <f t="shared" si="62"/>
        <v>351.27055306427496</v>
      </c>
      <c r="BT278" s="338"/>
      <c r="BU278" s="338"/>
      <c r="BV278" s="178">
        <f t="shared" si="63"/>
        <v>351.27055306427496</v>
      </c>
      <c r="BW278" s="338"/>
      <c r="BX278" s="338"/>
      <c r="BY278" s="178">
        <f t="shared" si="68"/>
        <v>351.27055306427496</v>
      </c>
      <c r="BZ278" s="338"/>
      <c r="CA278" s="338"/>
      <c r="CB278" s="341">
        <f t="shared" si="64"/>
        <v>351.27055306427496</v>
      </c>
      <c r="CC278" s="338"/>
      <c r="CD278" s="338"/>
      <c r="CE278" s="341">
        <f t="shared" si="65"/>
        <v>351.27055306427496</v>
      </c>
      <c r="CF278" s="338"/>
      <c r="CG278" s="338"/>
      <c r="CH278" s="341">
        <f t="shared" si="66"/>
        <v>351.27055306427496</v>
      </c>
      <c r="CI278" s="358"/>
      <c r="CJ278" s="358"/>
      <c r="CK278" s="341">
        <f t="shared" si="67"/>
        <v>351.27055306427496</v>
      </c>
      <c r="CL278" s="342">
        <v>87.5</v>
      </c>
      <c r="CM278" s="178">
        <f t="shared" si="57"/>
        <v>24.289985052316887</v>
      </c>
      <c r="CN278" s="343">
        <v>120</v>
      </c>
      <c r="CO278" s="338"/>
      <c r="CP278" s="338"/>
      <c r="CQ278" s="344"/>
      <c r="CR278" s="344"/>
      <c r="CS278" s="178"/>
      <c r="CT278" s="345"/>
      <c r="CU278" s="345"/>
      <c r="CV278" s="345"/>
      <c r="CW278" s="345"/>
      <c r="CX278" s="346">
        <f t="shared" si="69"/>
        <v>0</v>
      </c>
      <c r="CY278" s="346"/>
      <c r="CZ278" s="346"/>
      <c r="DA278" s="346"/>
      <c r="DB278" s="178"/>
      <c r="DC278" s="178"/>
      <c r="DD278" s="178"/>
      <c r="DE278" s="178"/>
      <c r="DF278" s="178"/>
      <c r="DG278" s="178"/>
      <c r="DH278" s="178"/>
      <c r="DI278" s="178"/>
      <c r="DJ278" s="178"/>
      <c r="DK278" s="178"/>
      <c r="DL278" s="178"/>
      <c r="DM278" s="178"/>
      <c r="DN278" s="338"/>
      <c r="DO278" s="338"/>
      <c r="DP278" s="338"/>
      <c r="DQ278" s="338"/>
      <c r="DR278" s="338"/>
      <c r="DS278" s="338"/>
      <c r="DT278" s="338"/>
      <c r="DU278" s="178"/>
      <c r="DV278" s="178"/>
      <c r="DW278" s="178"/>
      <c r="DX278" s="347" t="s">
        <v>272</v>
      </c>
      <c r="DY278" s="348"/>
      <c r="DZ278" s="347" t="s">
        <v>1230</v>
      </c>
      <c r="EA278" s="343">
        <v>3</v>
      </c>
      <c r="EB278" s="349"/>
      <c r="EC278" s="347"/>
      <c r="ED278" s="348"/>
      <c r="EE278" s="348"/>
      <c r="EF278" s="351"/>
      <c r="EG278" s="351"/>
      <c r="EH278" s="351"/>
      <c r="EI278" s="351"/>
      <c r="EJ278" s="351"/>
      <c r="EK278" s="351"/>
      <c r="EL278" s="351"/>
      <c r="EM278" s="351"/>
      <c r="EN278" s="351"/>
      <c r="EO278" s="351"/>
      <c r="EP278" s="351"/>
      <c r="EQ278" s="351"/>
      <c r="ER278" s="351"/>
      <c r="ES278" s="351"/>
      <c r="ET278" s="351"/>
      <c r="EU278" s="351"/>
      <c r="EV278" s="351"/>
      <c r="EW278" s="351"/>
      <c r="EX278" s="351"/>
      <c r="EY278" s="351"/>
      <c r="EZ278" s="351"/>
      <c r="FA278" s="351"/>
      <c r="FB278" s="351"/>
      <c r="FC278" s="351"/>
      <c r="FD278" s="351"/>
      <c r="FE278" s="351"/>
      <c r="FF278" s="351"/>
      <c r="FG278" s="351"/>
      <c r="FH278" s="351"/>
      <c r="FI278" s="351"/>
      <c r="FJ278" s="351"/>
      <c r="FK278" s="351"/>
      <c r="FL278" s="351"/>
      <c r="FM278" s="351"/>
      <c r="FN278" s="351"/>
      <c r="FO278" s="351"/>
      <c r="FP278" s="351"/>
      <c r="FQ278" s="351"/>
      <c r="FR278" s="351"/>
      <c r="FS278" s="351"/>
      <c r="FT278" s="351"/>
      <c r="FU278" s="351"/>
      <c r="FV278" s="351"/>
      <c r="FW278" s="351"/>
      <c r="FX278" s="351"/>
    </row>
    <row r="279" spans="1:180" s="352" customFormat="1" ht="15.75" hidden="1" customHeight="1" x14ac:dyDescent="0.25">
      <c r="A279" s="472">
        <v>277</v>
      </c>
      <c r="B279" s="2061"/>
      <c r="C279" s="353" t="s">
        <v>8103</v>
      </c>
      <c r="D279" s="338" t="s">
        <v>23</v>
      </c>
      <c r="E279" s="338" t="s">
        <v>4768</v>
      </c>
      <c r="F279" s="338">
        <v>446521</v>
      </c>
      <c r="G279" s="338">
        <v>29</v>
      </c>
      <c r="H279" s="338" t="s">
        <v>2634</v>
      </c>
      <c r="I279" s="338" t="s">
        <v>2634</v>
      </c>
      <c r="J279" s="338"/>
      <c r="K279" s="338">
        <v>533357688</v>
      </c>
      <c r="L279" s="338">
        <v>122.3</v>
      </c>
      <c r="M279" s="338">
        <v>160</v>
      </c>
      <c r="N279" s="178">
        <f t="shared" si="70"/>
        <v>47.7734375</v>
      </c>
      <c r="O279" s="363">
        <v>2</v>
      </c>
      <c r="P279" s="178">
        <f t="shared" si="58"/>
        <v>64.000000000000014</v>
      </c>
      <c r="Q279" s="178">
        <f t="shared" si="59"/>
        <v>58.299999999999983</v>
      </c>
      <c r="R279" s="362"/>
      <c r="S279" s="340">
        <v>40806</v>
      </c>
      <c r="T279" s="338" t="s">
        <v>461</v>
      </c>
      <c r="U279" s="338" t="s">
        <v>2474</v>
      </c>
      <c r="V279" s="338" t="s">
        <v>1231</v>
      </c>
      <c r="W279" s="338" t="s">
        <v>3303</v>
      </c>
      <c r="X279" s="338"/>
      <c r="Y279" s="338"/>
      <c r="Z279" s="338"/>
      <c r="AA279" s="338"/>
      <c r="AB279" s="338"/>
      <c r="AC279" s="338"/>
      <c r="AD279" s="338"/>
      <c r="AE279" s="338"/>
      <c r="AF279" s="338"/>
      <c r="AG279" s="338"/>
      <c r="AH279" s="338"/>
      <c r="AI279" s="338"/>
      <c r="AJ279" s="338"/>
      <c r="AK279" s="338"/>
      <c r="AL279" s="338"/>
      <c r="AM279" s="338"/>
      <c r="AN279" s="338" t="s">
        <v>2633</v>
      </c>
      <c r="AO279" s="338" t="s">
        <v>4075</v>
      </c>
      <c r="AP279" s="338" t="s">
        <v>4077</v>
      </c>
      <c r="AQ279" s="338" t="s">
        <v>2638</v>
      </c>
      <c r="AR279" s="338" t="s">
        <v>4075</v>
      </c>
      <c r="AS279" s="338" t="s">
        <v>4078</v>
      </c>
      <c r="AT279" s="338"/>
      <c r="AU279" s="338"/>
      <c r="AV279" s="338"/>
      <c r="AW279" s="338"/>
      <c r="AX279" s="338"/>
      <c r="AY279" s="338"/>
      <c r="AZ279" s="338"/>
      <c r="BA279" s="338"/>
      <c r="BB279" s="338"/>
      <c r="BC279" s="338"/>
      <c r="BD279" s="338"/>
      <c r="BE279" s="338"/>
      <c r="BF279" s="338"/>
      <c r="BG279" s="338"/>
      <c r="BH279" s="338"/>
      <c r="BI279" s="338"/>
      <c r="BJ279" s="338"/>
      <c r="BK279" s="338">
        <v>111</v>
      </c>
      <c r="BL279" s="338">
        <v>111</v>
      </c>
      <c r="BM279" s="178">
        <f t="shared" si="60"/>
        <v>19.382504288164668</v>
      </c>
      <c r="BN279" s="338"/>
      <c r="BO279" s="338"/>
      <c r="BP279" s="178">
        <f t="shared" si="61"/>
        <v>209.77701543739283</v>
      </c>
      <c r="BQ279" s="338"/>
      <c r="BR279" s="338"/>
      <c r="BS279" s="178">
        <f t="shared" si="62"/>
        <v>209.77701543739283</v>
      </c>
      <c r="BT279" s="338" t="s">
        <v>1232</v>
      </c>
      <c r="BU279" s="338">
        <v>84</v>
      </c>
      <c r="BV279" s="178">
        <f t="shared" si="63"/>
        <v>65.694682675814761</v>
      </c>
      <c r="BW279" s="338" t="s">
        <v>3304</v>
      </c>
      <c r="BX279" s="338">
        <v>77</v>
      </c>
      <c r="BY279" s="178">
        <f t="shared" si="68"/>
        <v>77.701543739279614</v>
      </c>
      <c r="BZ279" s="338" t="s">
        <v>4929</v>
      </c>
      <c r="CA279" s="338">
        <v>75</v>
      </c>
      <c r="CB279" s="341">
        <f t="shared" si="64"/>
        <v>81.13207547169813</v>
      </c>
      <c r="CC279" s="338"/>
      <c r="CD279" s="338"/>
      <c r="CE279" s="341">
        <f t="shared" si="65"/>
        <v>209.77701543739283</v>
      </c>
      <c r="CF279" s="338"/>
      <c r="CG279" s="338"/>
      <c r="CH279" s="341">
        <f t="shared" si="66"/>
        <v>209.77701543739283</v>
      </c>
      <c r="CI279" s="338"/>
      <c r="CJ279" s="338"/>
      <c r="CK279" s="341">
        <f t="shared" si="67"/>
        <v>209.77701543739283</v>
      </c>
      <c r="CL279" s="342">
        <v>75</v>
      </c>
      <c r="CM279" s="178">
        <f t="shared" si="57"/>
        <v>81.13207547169813</v>
      </c>
      <c r="CN279" s="343">
        <v>130</v>
      </c>
      <c r="CO279" s="338"/>
      <c r="CP279" s="338"/>
      <c r="CQ279" s="344">
        <v>3</v>
      </c>
      <c r="CR279" s="344">
        <v>1</v>
      </c>
      <c r="CS279" s="178">
        <v>1</v>
      </c>
      <c r="CT279" s="345">
        <v>0</v>
      </c>
      <c r="CU279" s="345">
        <v>0.5</v>
      </c>
      <c r="CV279" s="345">
        <v>0.25</v>
      </c>
      <c r="CW279" s="345"/>
      <c r="CX279" s="346">
        <f t="shared" si="69"/>
        <v>5.75</v>
      </c>
      <c r="CY279" s="346" t="s">
        <v>2838</v>
      </c>
      <c r="CZ279" s="346" t="s">
        <v>2633</v>
      </c>
      <c r="DA279" s="346" t="s">
        <v>3975</v>
      </c>
      <c r="DB279" s="178" t="s">
        <v>2644</v>
      </c>
      <c r="DC279" s="178" t="s">
        <v>2646</v>
      </c>
      <c r="DD279" s="178" t="s">
        <v>2646</v>
      </c>
      <c r="DE279" s="178" t="s">
        <v>2649</v>
      </c>
      <c r="DF279" s="178" t="s">
        <v>32</v>
      </c>
      <c r="DG279" s="178" t="s">
        <v>2654</v>
      </c>
      <c r="DH279" s="178" t="s">
        <v>2654</v>
      </c>
      <c r="DI279" s="178" t="s">
        <v>2658</v>
      </c>
      <c r="DJ279" s="178" t="s">
        <v>37</v>
      </c>
      <c r="DK279" s="178" t="s">
        <v>37</v>
      </c>
      <c r="DL279" s="178" t="s">
        <v>2659</v>
      </c>
      <c r="DM279" s="178" t="s">
        <v>2661</v>
      </c>
      <c r="DN279" s="338" t="s">
        <v>4001</v>
      </c>
      <c r="DO279" s="338" t="s">
        <v>4002</v>
      </c>
      <c r="DP279" s="338" t="s">
        <v>2648</v>
      </c>
      <c r="DQ279" s="338"/>
      <c r="DR279" s="338" t="s">
        <v>4069</v>
      </c>
      <c r="DS279" s="338" t="s">
        <v>2633</v>
      </c>
      <c r="DT279" s="338" t="s">
        <v>4073</v>
      </c>
      <c r="DU279" s="178" t="s">
        <v>2634</v>
      </c>
      <c r="DV279" s="178" t="s">
        <v>2633</v>
      </c>
      <c r="DW279" s="178" t="s">
        <v>4093</v>
      </c>
      <c r="DX279" s="347" t="s">
        <v>1233</v>
      </c>
      <c r="DY279" s="348" t="s">
        <v>1234</v>
      </c>
      <c r="DZ279" s="347" t="s">
        <v>1235</v>
      </c>
      <c r="EA279" s="343">
        <v>3</v>
      </c>
      <c r="EB279" s="349"/>
      <c r="EC279" s="347"/>
      <c r="ED279" s="350"/>
      <c r="EE279" s="350"/>
      <c r="EF279" s="351"/>
      <c r="EG279" s="351"/>
      <c r="EH279" s="351"/>
      <c r="EI279" s="351"/>
      <c r="EJ279" s="351"/>
      <c r="EK279" s="351"/>
      <c r="EL279" s="351"/>
      <c r="EM279" s="351"/>
      <c r="EN279" s="351"/>
      <c r="EO279" s="351"/>
      <c r="EP279" s="351"/>
      <c r="EQ279" s="351"/>
      <c r="ER279" s="351"/>
      <c r="ES279" s="351"/>
      <c r="ET279" s="351"/>
      <c r="EU279" s="351"/>
      <c r="EV279" s="351"/>
      <c r="EW279" s="351"/>
      <c r="EX279" s="351"/>
      <c r="EY279" s="351"/>
      <c r="EZ279" s="351"/>
      <c r="FA279" s="351"/>
      <c r="FB279" s="351"/>
      <c r="FC279" s="351"/>
      <c r="FD279" s="351"/>
      <c r="FE279" s="351"/>
      <c r="FF279" s="351"/>
      <c r="FG279" s="351"/>
      <c r="FH279" s="351"/>
      <c r="FI279" s="351"/>
      <c r="FJ279" s="351"/>
      <c r="FK279" s="351"/>
      <c r="FL279" s="351"/>
      <c r="FM279" s="351"/>
      <c r="FN279" s="351"/>
      <c r="FO279" s="351"/>
      <c r="FP279" s="351"/>
      <c r="FQ279" s="351"/>
      <c r="FR279" s="351"/>
      <c r="FS279" s="351"/>
      <c r="FT279" s="351"/>
      <c r="FU279" s="351"/>
      <c r="FV279" s="351"/>
      <c r="FW279" s="351"/>
      <c r="FX279" s="351"/>
    </row>
    <row r="280" spans="1:180" s="352" customFormat="1" ht="15.75" hidden="1" customHeight="1" x14ac:dyDescent="0.25">
      <c r="A280" s="189">
        <v>278</v>
      </c>
      <c r="B280" s="2061"/>
      <c r="C280" s="368" t="s">
        <v>8104</v>
      </c>
      <c r="D280" s="362" t="s">
        <v>23</v>
      </c>
      <c r="E280" s="362" t="s">
        <v>4768</v>
      </c>
      <c r="F280" s="362">
        <v>193241</v>
      </c>
      <c r="G280" s="362">
        <v>28</v>
      </c>
      <c r="H280" s="362" t="s">
        <v>2633</v>
      </c>
      <c r="I280" s="362" t="s">
        <v>2633</v>
      </c>
      <c r="J280" s="362" t="s">
        <v>2634</v>
      </c>
      <c r="K280" s="362">
        <v>536356849</v>
      </c>
      <c r="L280" s="362">
        <v>104</v>
      </c>
      <c r="M280" s="362">
        <v>155</v>
      </c>
      <c r="N280" s="178">
        <f t="shared" si="70"/>
        <v>43.288241415192509</v>
      </c>
      <c r="O280" s="363">
        <v>2</v>
      </c>
      <c r="P280" s="178">
        <f t="shared" si="58"/>
        <v>60.062500000000007</v>
      </c>
      <c r="Q280" s="178">
        <f t="shared" si="59"/>
        <v>43.937499999999993</v>
      </c>
      <c r="R280" s="362"/>
      <c r="S280" s="364">
        <v>40807</v>
      </c>
      <c r="T280" s="362" t="s">
        <v>461</v>
      </c>
      <c r="U280" s="362" t="s">
        <v>2474</v>
      </c>
      <c r="V280" s="362" t="s">
        <v>1236</v>
      </c>
      <c r="W280" s="338" t="s">
        <v>1237</v>
      </c>
      <c r="X280" s="338" t="s">
        <v>2634</v>
      </c>
      <c r="Y280" s="338"/>
      <c r="Z280" s="338" t="s">
        <v>2633</v>
      </c>
      <c r="AA280" s="338"/>
      <c r="AB280" s="338" t="s">
        <v>2633</v>
      </c>
      <c r="AC280" s="338" t="s">
        <v>2636</v>
      </c>
      <c r="AD280" s="338" t="s">
        <v>2634</v>
      </c>
      <c r="AE280" s="338"/>
      <c r="AF280" s="338" t="s">
        <v>2634</v>
      </c>
      <c r="AG280" s="338"/>
      <c r="AH280" s="338" t="s">
        <v>2634</v>
      </c>
      <c r="AI280" s="338"/>
      <c r="AJ280" s="338" t="s">
        <v>2634</v>
      </c>
      <c r="AK280" s="338"/>
      <c r="AL280" s="338" t="s">
        <v>2634</v>
      </c>
      <c r="AM280" s="338"/>
      <c r="AN280" s="338" t="s">
        <v>2633</v>
      </c>
      <c r="AO280" s="338" t="s">
        <v>4075</v>
      </c>
      <c r="AP280" s="338" t="s">
        <v>4078</v>
      </c>
      <c r="AQ280" s="338" t="s">
        <v>2635</v>
      </c>
      <c r="AR280" s="338"/>
      <c r="AS280" s="338"/>
      <c r="AT280" s="338"/>
      <c r="AU280" s="338"/>
      <c r="AV280" s="338" t="s">
        <v>2641</v>
      </c>
      <c r="AW280" s="338" t="s">
        <v>2634</v>
      </c>
      <c r="AX280" s="338"/>
      <c r="AY280" s="338" t="s">
        <v>2634</v>
      </c>
      <c r="AZ280" s="338"/>
      <c r="BA280" s="338" t="s">
        <v>3970</v>
      </c>
      <c r="BB280" s="338" t="s">
        <v>3970</v>
      </c>
      <c r="BC280" s="338" t="s">
        <v>2634</v>
      </c>
      <c r="BD280" s="338"/>
      <c r="BE280" s="338" t="s">
        <v>2634</v>
      </c>
      <c r="BF280" s="338" t="s">
        <v>2634</v>
      </c>
      <c r="BG280" s="338" t="s">
        <v>2634</v>
      </c>
      <c r="BH280" s="338"/>
      <c r="BI280" s="338"/>
      <c r="BJ280" s="338"/>
      <c r="BK280" s="338">
        <v>94</v>
      </c>
      <c r="BL280" s="338">
        <v>94</v>
      </c>
      <c r="BM280" s="178">
        <f t="shared" si="60"/>
        <v>22.75960170697013</v>
      </c>
      <c r="BN280" s="338" t="s">
        <v>1238</v>
      </c>
      <c r="BO280" s="338">
        <v>92</v>
      </c>
      <c r="BP280" s="178">
        <f t="shared" si="61"/>
        <v>27.311522048364157</v>
      </c>
      <c r="BQ280" s="338"/>
      <c r="BR280" s="338">
        <v>77</v>
      </c>
      <c r="BS280" s="178">
        <f t="shared" si="62"/>
        <v>61.450924608819356</v>
      </c>
      <c r="BT280" s="338"/>
      <c r="BU280" s="338">
        <v>74</v>
      </c>
      <c r="BV280" s="178">
        <f t="shared" si="63"/>
        <v>68.278805120910391</v>
      </c>
      <c r="BW280" s="338" t="s">
        <v>2922</v>
      </c>
      <c r="BX280" s="338">
        <v>66</v>
      </c>
      <c r="BY280" s="178">
        <f t="shared" si="68"/>
        <v>86.486486486486498</v>
      </c>
      <c r="BZ280" s="338" t="s">
        <v>5137</v>
      </c>
      <c r="CA280" s="338">
        <v>63</v>
      </c>
      <c r="CB280" s="341">
        <f t="shared" si="64"/>
        <v>93.31436699857754</v>
      </c>
      <c r="CC280" s="338" t="s">
        <v>7257</v>
      </c>
      <c r="CD280" s="338">
        <v>65</v>
      </c>
      <c r="CE280" s="341">
        <f t="shared" si="65"/>
        <v>88.762446657183517</v>
      </c>
      <c r="CF280" s="338"/>
      <c r="CG280" s="338"/>
      <c r="CH280" s="341">
        <f t="shared" si="66"/>
        <v>236.69985775248938</v>
      </c>
      <c r="CI280" s="338"/>
      <c r="CJ280" s="338"/>
      <c r="CK280" s="341">
        <f t="shared" si="67"/>
        <v>236.69985775248938</v>
      </c>
      <c r="CL280" s="342">
        <v>65</v>
      </c>
      <c r="CM280" s="178">
        <f t="shared" si="57"/>
        <v>88.762446657183517</v>
      </c>
      <c r="CN280" s="343">
        <v>90</v>
      </c>
      <c r="CO280" s="338"/>
      <c r="CP280" s="338"/>
      <c r="CQ280" s="344">
        <v>3</v>
      </c>
      <c r="CR280" s="344">
        <v>2</v>
      </c>
      <c r="CS280" s="178">
        <v>1</v>
      </c>
      <c r="CT280" s="345">
        <v>-0.25</v>
      </c>
      <c r="CU280" s="345">
        <v>0.5</v>
      </c>
      <c r="CV280" s="345">
        <v>-0.25</v>
      </c>
      <c r="CW280" s="345">
        <v>0.5</v>
      </c>
      <c r="CX280" s="346">
        <f t="shared" si="69"/>
        <v>6.5</v>
      </c>
      <c r="CY280" s="346" t="s">
        <v>2838</v>
      </c>
      <c r="CZ280" s="346" t="s">
        <v>2634</v>
      </c>
      <c r="DA280" s="346"/>
      <c r="DB280" s="178" t="s">
        <v>2645</v>
      </c>
      <c r="DC280" s="178" t="s">
        <v>2646</v>
      </c>
      <c r="DD280" s="178" t="s">
        <v>2648</v>
      </c>
      <c r="DE280" s="178" t="s">
        <v>2649</v>
      </c>
      <c r="DF280" s="178" t="s">
        <v>2652</v>
      </c>
      <c r="DG280" s="178" t="s">
        <v>2654</v>
      </c>
      <c r="DH280" s="178" t="s">
        <v>32</v>
      </c>
      <c r="DI280" s="178" t="s">
        <v>2657</v>
      </c>
      <c r="DJ280" s="178" t="s">
        <v>37</v>
      </c>
      <c r="DK280" s="178" t="s">
        <v>37</v>
      </c>
      <c r="DL280" s="178" t="s">
        <v>2659</v>
      </c>
      <c r="DM280" s="178" t="s">
        <v>2662</v>
      </c>
      <c r="DN280" s="362" t="s">
        <v>4001</v>
      </c>
      <c r="DO280" s="362" t="s">
        <v>4002</v>
      </c>
      <c r="DP280" s="362" t="s">
        <v>4064</v>
      </c>
      <c r="DQ280" s="362" t="s">
        <v>4068</v>
      </c>
      <c r="DR280" s="362"/>
      <c r="DS280" s="362" t="s">
        <v>2633</v>
      </c>
      <c r="DT280" s="362" t="s">
        <v>4073</v>
      </c>
      <c r="DU280" s="178" t="s">
        <v>2634</v>
      </c>
      <c r="DV280" s="178" t="s">
        <v>2633</v>
      </c>
      <c r="DW280" s="178" t="s">
        <v>7258</v>
      </c>
      <c r="DX280" s="388" t="s">
        <v>1239</v>
      </c>
      <c r="DY280" s="348" t="s">
        <v>1240</v>
      </c>
      <c r="DZ280" s="388" t="s">
        <v>1235</v>
      </c>
      <c r="EA280" s="410">
        <v>3</v>
      </c>
      <c r="EB280" s="408" t="s">
        <v>5138</v>
      </c>
      <c r="EC280" s="347"/>
      <c r="ED280" s="350"/>
      <c r="EE280" s="350"/>
      <c r="EF280" s="351"/>
      <c r="EG280" s="351"/>
      <c r="EH280" s="351"/>
      <c r="EI280" s="351"/>
      <c r="EJ280" s="351"/>
      <c r="EK280" s="351"/>
      <c r="EL280" s="351"/>
      <c r="EM280" s="351"/>
      <c r="EN280" s="351"/>
      <c r="EO280" s="351"/>
      <c r="EP280" s="351"/>
      <c r="EQ280" s="351"/>
      <c r="ER280" s="351"/>
      <c r="ES280" s="351"/>
      <c r="ET280" s="351"/>
      <c r="EU280" s="351"/>
      <c r="EV280" s="351"/>
      <c r="EW280" s="351"/>
      <c r="EX280" s="351"/>
      <c r="EY280" s="351"/>
      <c r="EZ280" s="351"/>
      <c r="FA280" s="351"/>
      <c r="FB280" s="351"/>
      <c r="FC280" s="351"/>
      <c r="FD280" s="351"/>
      <c r="FE280" s="351"/>
      <c r="FF280" s="351"/>
      <c r="FG280" s="351"/>
      <c r="FH280" s="351"/>
      <c r="FI280" s="351"/>
      <c r="FJ280" s="351"/>
      <c r="FK280" s="351"/>
      <c r="FL280" s="351"/>
      <c r="FM280" s="351"/>
      <c r="FN280" s="351"/>
      <c r="FO280" s="351"/>
      <c r="FP280" s="351"/>
      <c r="FQ280" s="351"/>
      <c r="FR280" s="351"/>
      <c r="FS280" s="351"/>
      <c r="FT280" s="351"/>
      <c r="FU280" s="351"/>
      <c r="FV280" s="351"/>
      <c r="FW280" s="351"/>
      <c r="FX280" s="351"/>
    </row>
    <row r="281" spans="1:180" s="352" customFormat="1" ht="15.75" hidden="1" customHeight="1" x14ac:dyDescent="0.25">
      <c r="A281" s="22">
        <v>279</v>
      </c>
      <c r="B281" s="2061"/>
      <c r="C281" s="338" t="s">
        <v>8105</v>
      </c>
      <c r="D281" s="338" t="s">
        <v>23</v>
      </c>
      <c r="E281" s="338" t="s">
        <v>4114</v>
      </c>
      <c r="F281" s="338">
        <v>445620</v>
      </c>
      <c r="G281" s="338">
        <v>30</v>
      </c>
      <c r="H281" s="338"/>
      <c r="I281" s="338"/>
      <c r="J281" s="338"/>
      <c r="K281" s="338">
        <v>544003140</v>
      </c>
      <c r="L281" s="338">
        <v>129.69999999999999</v>
      </c>
      <c r="M281" s="338">
        <v>155</v>
      </c>
      <c r="N281" s="178">
        <f t="shared" si="70"/>
        <v>53.985431841831421</v>
      </c>
      <c r="O281" s="363">
        <v>3</v>
      </c>
      <c r="P281" s="178">
        <f t="shared" si="58"/>
        <v>60.062500000000007</v>
      </c>
      <c r="Q281" s="178">
        <f t="shared" si="59"/>
        <v>69.637499999999989</v>
      </c>
      <c r="R281" s="362"/>
      <c r="S281" s="340">
        <v>40807</v>
      </c>
      <c r="T281" s="338" t="s">
        <v>253</v>
      </c>
      <c r="U281" s="338" t="s">
        <v>2490</v>
      </c>
      <c r="V281" s="338" t="s">
        <v>1241</v>
      </c>
      <c r="W281" s="338"/>
      <c r="X281" s="338"/>
      <c r="Y281" s="338"/>
      <c r="Z281" s="338"/>
      <c r="AA281" s="338"/>
      <c r="AB281" s="338"/>
      <c r="AC281" s="338"/>
      <c r="AD281" s="338"/>
      <c r="AE281" s="338"/>
      <c r="AF281" s="338"/>
      <c r="AG281" s="338"/>
      <c r="AH281" s="338"/>
      <c r="AI281" s="338"/>
      <c r="AJ281" s="338"/>
      <c r="AK281" s="338"/>
      <c r="AL281" s="338"/>
      <c r="AM281" s="338"/>
      <c r="AN281" s="338" t="s">
        <v>2634</v>
      </c>
      <c r="AO281" s="338"/>
      <c r="AP281" s="338"/>
      <c r="AQ281" s="338"/>
      <c r="AR281" s="338"/>
      <c r="AS281" s="338"/>
      <c r="AT281" s="338"/>
      <c r="AU281" s="338"/>
      <c r="AV281" s="338"/>
      <c r="AW281" s="338"/>
      <c r="AX281" s="338"/>
      <c r="AY281" s="338"/>
      <c r="AZ281" s="338"/>
      <c r="BA281" s="338"/>
      <c r="BB281" s="338"/>
      <c r="BC281" s="338"/>
      <c r="BD281" s="338"/>
      <c r="BE281" s="338"/>
      <c r="BF281" s="338"/>
      <c r="BG281" s="338"/>
      <c r="BH281" s="338"/>
      <c r="BI281" s="338"/>
      <c r="BJ281" s="338"/>
      <c r="BK281" s="338">
        <v>120.8</v>
      </c>
      <c r="BL281" s="338">
        <v>120.8</v>
      </c>
      <c r="BM281" s="178">
        <f t="shared" si="60"/>
        <v>12.7804702925866</v>
      </c>
      <c r="BN281" s="338"/>
      <c r="BO281" s="338"/>
      <c r="BP281" s="178">
        <f t="shared" si="61"/>
        <v>186.25022437623409</v>
      </c>
      <c r="BQ281" s="338" t="s">
        <v>1242</v>
      </c>
      <c r="BR281" s="338">
        <v>95</v>
      </c>
      <c r="BS281" s="178">
        <f t="shared" si="62"/>
        <v>49.82947406210733</v>
      </c>
      <c r="BT281" s="338"/>
      <c r="BU281" s="338"/>
      <c r="BV281" s="178">
        <f t="shared" si="63"/>
        <v>186.25022437623409</v>
      </c>
      <c r="BW281" s="338"/>
      <c r="BX281" s="338"/>
      <c r="BY281" s="178">
        <f t="shared" si="68"/>
        <v>186.25022437623409</v>
      </c>
      <c r="BZ281" s="338"/>
      <c r="CA281" s="338"/>
      <c r="CB281" s="341">
        <f t="shared" si="64"/>
        <v>186.25022437623409</v>
      </c>
      <c r="CC281" s="338"/>
      <c r="CD281" s="338"/>
      <c r="CE281" s="341">
        <f t="shared" si="65"/>
        <v>186.25022437623409</v>
      </c>
      <c r="CF281" s="338"/>
      <c r="CG281" s="338"/>
      <c r="CH281" s="341">
        <f t="shared" si="66"/>
        <v>186.25022437623409</v>
      </c>
      <c r="CI281" s="338"/>
      <c r="CJ281" s="338"/>
      <c r="CK281" s="341">
        <f t="shared" si="67"/>
        <v>186.25022437623409</v>
      </c>
      <c r="CL281" s="342">
        <v>95</v>
      </c>
      <c r="CM281" s="178">
        <f t="shared" si="57"/>
        <v>49.82947406210733</v>
      </c>
      <c r="CN281" s="343">
        <v>80</v>
      </c>
      <c r="CO281" s="338"/>
      <c r="CP281" s="338"/>
      <c r="CQ281" s="344"/>
      <c r="CR281" s="344"/>
      <c r="CS281" s="178"/>
      <c r="CT281" s="345"/>
      <c r="CU281" s="345"/>
      <c r="CV281" s="345"/>
      <c r="CW281" s="345"/>
      <c r="CX281" s="346">
        <f t="shared" si="69"/>
        <v>0</v>
      </c>
      <c r="CY281" s="346"/>
      <c r="CZ281" s="346"/>
      <c r="DA281" s="346"/>
      <c r="DB281" s="178"/>
      <c r="DC281" s="178"/>
      <c r="DD281" s="178"/>
      <c r="DE281" s="178"/>
      <c r="DF281" s="178"/>
      <c r="DG281" s="178"/>
      <c r="DH281" s="178"/>
      <c r="DI281" s="178"/>
      <c r="DJ281" s="178"/>
      <c r="DK281" s="178"/>
      <c r="DL281" s="178"/>
      <c r="DM281" s="178"/>
      <c r="DN281" s="338"/>
      <c r="DO281" s="338"/>
      <c r="DP281" s="338"/>
      <c r="DQ281" s="338"/>
      <c r="DR281" s="338"/>
      <c r="DS281" s="338"/>
      <c r="DT281" s="338"/>
      <c r="DU281" s="178"/>
      <c r="DV281" s="178"/>
      <c r="DW281" s="178"/>
      <c r="DX281" s="347" t="s">
        <v>272</v>
      </c>
      <c r="DY281" s="348"/>
      <c r="DZ281" s="347" t="s">
        <v>101</v>
      </c>
      <c r="EA281" s="343">
        <v>3</v>
      </c>
      <c r="EB281" s="349"/>
      <c r="EC281" s="347"/>
      <c r="ED281" s="350"/>
      <c r="EE281" s="350"/>
      <c r="EF281" s="351"/>
      <c r="EG281" s="351"/>
      <c r="EH281" s="351"/>
      <c r="EI281" s="351"/>
      <c r="EJ281" s="351"/>
      <c r="EK281" s="351"/>
      <c r="EL281" s="351"/>
      <c r="EM281" s="351"/>
      <c r="EN281" s="351"/>
      <c r="EO281" s="351"/>
      <c r="EP281" s="351"/>
      <c r="EQ281" s="351"/>
      <c r="ER281" s="351"/>
      <c r="ES281" s="351"/>
      <c r="ET281" s="351"/>
      <c r="EU281" s="351"/>
      <c r="EV281" s="351"/>
      <c r="EW281" s="351"/>
      <c r="EX281" s="351"/>
      <c r="EY281" s="351"/>
      <c r="EZ281" s="351"/>
      <c r="FA281" s="351"/>
      <c r="FB281" s="351"/>
      <c r="FC281" s="351"/>
      <c r="FD281" s="351"/>
      <c r="FE281" s="351"/>
      <c r="FF281" s="351"/>
      <c r="FG281" s="351"/>
      <c r="FH281" s="351"/>
      <c r="FI281" s="351"/>
      <c r="FJ281" s="351"/>
      <c r="FK281" s="351"/>
      <c r="FL281" s="351"/>
      <c r="FM281" s="351"/>
      <c r="FN281" s="351"/>
      <c r="FO281" s="351"/>
      <c r="FP281" s="351"/>
      <c r="FQ281" s="351"/>
      <c r="FR281" s="351"/>
      <c r="FS281" s="351"/>
      <c r="FT281" s="351"/>
      <c r="FU281" s="351"/>
      <c r="FV281" s="351"/>
      <c r="FW281" s="351"/>
      <c r="FX281" s="351"/>
    </row>
    <row r="282" spans="1:180" s="407" customFormat="1" ht="15.75" hidden="1" customHeight="1" x14ac:dyDescent="0.25">
      <c r="A282" s="336">
        <v>280</v>
      </c>
      <c r="B282" s="2061"/>
      <c r="C282" s="411" t="s">
        <v>8106</v>
      </c>
      <c r="D282" s="412" t="s">
        <v>22</v>
      </c>
      <c r="E282" s="412" t="s">
        <v>4126</v>
      </c>
      <c r="F282" s="412">
        <v>439202</v>
      </c>
      <c r="G282" s="412">
        <v>36</v>
      </c>
      <c r="H282" s="412" t="s">
        <v>2633</v>
      </c>
      <c r="I282" s="412" t="s">
        <v>2633</v>
      </c>
      <c r="J282" s="412" t="s">
        <v>2633</v>
      </c>
      <c r="K282" s="412">
        <v>505886680</v>
      </c>
      <c r="L282" s="412">
        <v>138.4</v>
      </c>
      <c r="M282" s="412">
        <v>178</v>
      </c>
      <c r="N282" s="396">
        <f t="shared" si="70"/>
        <v>43.681353364474191</v>
      </c>
      <c r="O282" s="397">
        <v>2</v>
      </c>
      <c r="P282" s="396">
        <f t="shared" si="58"/>
        <v>79.210000000000008</v>
      </c>
      <c r="Q282" s="396">
        <f t="shared" si="59"/>
        <v>59.19</v>
      </c>
      <c r="R282" s="390"/>
      <c r="S282" s="413">
        <v>40807</v>
      </c>
      <c r="T282" s="412" t="s">
        <v>461</v>
      </c>
      <c r="U282" s="412" t="s">
        <v>2474</v>
      </c>
      <c r="V282" s="412" t="s">
        <v>1243</v>
      </c>
      <c r="W282" s="412" t="s">
        <v>3201</v>
      </c>
      <c r="X282" s="412"/>
      <c r="Y282" s="412"/>
      <c r="Z282" s="412"/>
      <c r="AA282" s="412"/>
      <c r="AB282" s="412" t="s">
        <v>2633</v>
      </c>
      <c r="AC282" s="412" t="s">
        <v>2635</v>
      </c>
      <c r="AD282" s="412"/>
      <c r="AE282" s="412"/>
      <c r="AF282" s="412"/>
      <c r="AG282" s="412"/>
      <c r="AH282" s="412"/>
      <c r="AI282" s="412"/>
      <c r="AJ282" s="412"/>
      <c r="AK282" s="412"/>
      <c r="AL282" s="412"/>
      <c r="AM282" s="412"/>
      <c r="AN282" s="412" t="s">
        <v>2633</v>
      </c>
      <c r="AO282" s="412" t="s">
        <v>4075</v>
      </c>
      <c r="AP282" s="412" t="s">
        <v>4078</v>
      </c>
      <c r="AQ282" s="412" t="s">
        <v>2638</v>
      </c>
      <c r="AR282" s="412" t="s">
        <v>4068</v>
      </c>
      <c r="AS282" s="412" t="s">
        <v>4092</v>
      </c>
      <c r="AT282" s="412"/>
      <c r="AU282" s="412"/>
      <c r="AV282" s="412"/>
      <c r="AW282" s="412"/>
      <c r="AX282" s="412"/>
      <c r="AY282" s="412"/>
      <c r="AZ282" s="412"/>
      <c r="BA282" s="412"/>
      <c r="BB282" s="412"/>
      <c r="BC282" s="412"/>
      <c r="BD282" s="412"/>
      <c r="BE282" s="412" t="s">
        <v>2633</v>
      </c>
      <c r="BF282" s="412" t="s">
        <v>2634</v>
      </c>
      <c r="BG282" s="412"/>
      <c r="BH282" s="412"/>
      <c r="BI282" s="412"/>
      <c r="BJ282" s="412"/>
      <c r="BK282" s="412" t="s">
        <v>1244</v>
      </c>
      <c r="BL282" s="412">
        <v>127.2</v>
      </c>
      <c r="BM282" s="396">
        <f t="shared" si="60"/>
        <v>18.92211522216591</v>
      </c>
      <c r="BN282" s="412" t="s">
        <v>1245</v>
      </c>
      <c r="BO282" s="412">
        <v>108.7</v>
      </c>
      <c r="BP282" s="396">
        <f t="shared" si="61"/>
        <v>50.17739483020781</v>
      </c>
      <c r="BQ282" s="412"/>
      <c r="BR282" s="412"/>
      <c r="BS282" s="396">
        <f t="shared" si="62"/>
        <v>233.8232809596216</v>
      </c>
      <c r="BT282" s="412" t="s">
        <v>1246</v>
      </c>
      <c r="BU282" s="412">
        <v>86.5</v>
      </c>
      <c r="BV282" s="396">
        <f t="shared" si="63"/>
        <v>87.683730359858089</v>
      </c>
      <c r="BW282" s="412" t="s">
        <v>3202</v>
      </c>
      <c r="BX282" s="412">
        <v>75</v>
      </c>
      <c r="BY282" s="396">
        <f t="shared" si="68"/>
        <v>107.11268795404632</v>
      </c>
      <c r="BZ282" s="412" t="s">
        <v>7331</v>
      </c>
      <c r="CA282" s="412">
        <v>77</v>
      </c>
      <c r="CB282" s="399">
        <f t="shared" si="64"/>
        <v>103.73373880723096</v>
      </c>
      <c r="CC282" s="412"/>
      <c r="CD282" s="412"/>
      <c r="CE282" s="399">
        <f t="shared" si="65"/>
        <v>233.8232809596216</v>
      </c>
      <c r="CF282" s="412"/>
      <c r="CG282" s="412"/>
      <c r="CH282" s="399">
        <f t="shared" si="66"/>
        <v>233.8232809596216</v>
      </c>
      <c r="CI282" s="412"/>
      <c r="CJ282" s="412"/>
      <c r="CK282" s="399">
        <f t="shared" si="67"/>
        <v>233.8232809596216</v>
      </c>
      <c r="CL282" s="343">
        <v>77</v>
      </c>
      <c r="CM282" s="396">
        <f t="shared" si="57"/>
        <v>103.73373880723096</v>
      </c>
      <c r="CN282" s="343">
        <v>115</v>
      </c>
      <c r="CO282" s="412"/>
      <c r="CP282" s="412"/>
      <c r="CQ282" s="400">
        <v>3</v>
      </c>
      <c r="CR282" s="400">
        <v>1</v>
      </c>
      <c r="CS282" s="396">
        <v>0</v>
      </c>
      <c r="CT282" s="401">
        <v>0.25</v>
      </c>
      <c r="CU282" s="401">
        <v>0</v>
      </c>
      <c r="CV282" s="401">
        <v>0.25</v>
      </c>
      <c r="CW282" s="401">
        <v>-0.25</v>
      </c>
      <c r="CX282" s="402">
        <f t="shared" si="69"/>
        <v>4.25</v>
      </c>
      <c r="CY282" s="402" t="s">
        <v>2836</v>
      </c>
      <c r="CZ282" s="402" t="s">
        <v>2634</v>
      </c>
      <c r="DA282" s="402" t="s">
        <v>3975</v>
      </c>
      <c r="DB282" s="396" t="s">
        <v>2644</v>
      </c>
      <c r="DC282" s="396" t="s">
        <v>2648</v>
      </c>
      <c r="DD282" s="396" t="s">
        <v>2648</v>
      </c>
      <c r="DE282" s="396" t="s">
        <v>2650</v>
      </c>
      <c r="DF282" s="396" t="s">
        <v>32</v>
      </c>
      <c r="DG282" s="396" t="s">
        <v>5009</v>
      </c>
      <c r="DH282" s="396" t="s">
        <v>2653</v>
      </c>
      <c r="DI282" s="396" t="s">
        <v>2657</v>
      </c>
      <c r="DJ282" s="396" t="s">
        <v>37</v>
      </c>
      <c r="DK282" s="396" t="s">
        <v>37</v>
      </c>
      <c r="DL282" s="396" t="s">
        <v>37</v>
      </c>
      <c r="DM282" s="396" t="s">
        <v>2663</v>
      </c>
      <c r="DN282" s="412" t="s">
        <v>4001</v>
      </c>
      <c r="DO282" s="412" t="s">
        <v>4002</v>
      </c>
      <c r="DP282" s="412" t="s">
        <v>2648</v>
      </c>
      <c r="DQ282" s="412"/>
      <c r="DR282" s="412" t="s">
        <v>4070</v>
      </c>
      <c r="DS282" s="412" t="s">
        <v>2633</v>
      </c>
      <c r="DT282" s="412" t="s">
        <v>4072</v>
      </c>
      <c r="DU282" s="396" t="s">
        <v>2634</v>
      </c>
      <c r="DV282" s="396" t="s">
        <v>2633</v>
      </c>
      <c r="DW282" s="396" t="s">
        <v>7332</v>
      </c>
      <c r="DX282" s="403" t="s">
        <v>1247</v>
      </c>
      <c r="DY282" s="404" t="s">
        <v>5135</v>
      </c>
      <c r="DZ282" s="403" t="s">
        <v>1248</v>
      </c>
      <c r="EA282" s="343">
        <v>3</v>
      </c>
      <c r="EB282" s="405" t="s">
        <v>5136</v>
      </c>
      <c r="EC282" s="403"/>
      <c r="ED282" s="403"/>
      <c r="EE282" s="403"/>
      <c r="EF282" s="406"/>
      <c r="EG282" s="406"/>
      <c r="EH282" s="406"/>
      <c r="EI282" s="406"/>
      <c r="EJ282" s="406"/>
      <c r="EK282" s="406"/>
      <c r="EL282" s="406"/>
      <c r="EM282" s="406"/>
      <c r="EN282" s="406"/>
      <c r="EO282" s="406"/>
      <c r="EP282" s="406"/>
      <c r="EQ282" s="406"/>
      <c r="ER282" s="406"/>
      <c r="ES282" s="406"/>
      <c r="ET282" s="406"/>
      <c r="EU282" s="406"/>
      <c r="EV282" s="406"/>
      <c r="EW282" s="406"/>
      <c r="EX282" s="406"/>
      <c r="EY282" s="406"/>
      <c r="EZ282" s="406"/>
      <c r="FA282" s="406"/>
      <c r="FB282" s="406"/>
      <c r="FC282" s="406"/>
      <c r="FD282" s="406"/>
      <c r="FE282" s="406"/>
      <c r="FF282" s="406"/>
      <c r="FG282" s="406"/>
      <c r="FH282" s="406"/>
      <c r="FI282" s="406"/>
      <c r="FJ282" s="406"/>
      <c r="FK282" s="406"/>
      <c r="FL282" s="406"/>
      <c r="FM282" s="406"/>
      <c r="FN282" s="406"/>
      <c r="FO282" s="406"/>
      <c r="FP282" s="406"/>
      <c r="FQ282" s="406"/>
      <c r="FR282" s="406"/>
      <c r="FS282" s="406"/>
      <c r="FT282" s="406"/>
      <c r="FU282" s="406"/>
      <c r="FV282" s="406"/>
      <c r="FW282" s="406"/>
      <c r="FX282" s="406"/>
    </row>
    <row r="283" spans="1:180" s="352" customFormat="1" ht="15.75" hidden="1" customHeight="1" x14ac:dyDescent="0.25">
      <c r="A283" s="875">
        <v>281</v>
      </c>
      <c r="B283" s="2061"/>
      <c r="C283" s="338" t="s">
        <v>8107</v>
      </c>
      <c r="D283" s="338" t="s">
        <v>23</v>
      </c>
      <c r="E283" s="338" t="s">
        <v>4114</v>
      </c>
      <c r="F283" s="338">
        <v>437223</v>
      </c>
      <c r="G283" s="338">
        <v>36</v>
      </c>
      <c r="H283" s="338" t="s">
        <v>2633</v>
      </c>
      <c r="I283" s="338" t="s">
        <v>2633</v>
      </c>
      <c r="J283" s="338" t="s">
        <v>2633</v>
      </c>
      <c r="K283" s="338">
        <v>505284773</v>
      </c>
      <c r="L283" s="338">
        <v>93.7</v>
      </c>
      <c r="M283" s="338">
        <v>153</v>
      </c>
      <c r="N283" s="178">
        <f t="shared" si="70"/>
        <v>40.027339911999661</v>
      </c>
      <c r="O283" s="363">
        <v>2</v>
      </c>
      <c r="P283" s="178">
        <f t="shared" si="58"/>
        <v>58.522500000000001</v>
      </c>
      <c r="Q283" s="178">
        <f t="shared" si="59"/>
        <v>35.177500000000002</v>
      </c>
      <c r="R283" s="362"/>
      <c r="S283" s="340">
        <v>40811</v>
      </c>
      <c r="T283" s="414" t="s">
        <v>280</v>
      </c>
      <c r="U283" s="414" t="s">
        <v>8489</v>
      </c>
      <c r="V283" s="338" t="s">
        <v>1249</v>
      </c>
      <c r="W283" s="338"/>
      <c r="X283" s="338"/>
      <c r="Y283" s="338"/>
      <c r="Z283" s="338"/>
      <c r="AA283" s="338"/>
      <c r="AB283" s="338"/>
      <c r="AC283" s="338"/>
      <c r="AD283" s="338"/>
      <c r="AE283" s="338"/>
      <c r="AF283" s="338"/>
      <c r="AG283" s="338"/>
      <c r="AH283" s="338"/>
      <c r="AI283" s="338"/>
      <c r="AJ283" s="338"/>
      <c r="AK283" s="338"/>
      <c r="AL283" s="338"/>
      <c r="AM283" s="338"/>
      <c r="AN283" s="338" t="s">
        <v>2634</v>
      </c>
      <c r="AO283" s="338"/>
      <c r="AP283" s="338"/>
      <c r="AQ283" s="338" t="s">
        <v>2637</v>
      </c>
      <c r="AR283" s="338"/>
      <c r="AS283" s="338"/>
      <c r="AT283" s="338"/>
      <c r="AU283" s="338"/>
      <c r="AV283" s="338"/>
      <c r="AW283" s="338"/>
      <c r="AX283" s="338"/>
      <c r="AY283" s="338"/>
      <c r="AZ283" s="338"/>
      <c r="BA283" s="338"/>
      <c r="BB283" s="338"/>
      <c r="BC283" s="338"/>
      <c r="BD283" s="338"/>
      <c r="BE283" s="338"/>
      <c r="BF283" s="338"/>
      <c r="BG283" s="338"/>
      <c r="BH283" s="338"/>
      <c r="BI283" s="338"/>
      <c r="BJ283" s="338"/>
      <c r="BK283" s="338" t="s">
        <v>1250</v>
      </c>
      <c r="BL283" s="338">
        <v>89.4</v>
      </c>
      <c r="BM283" s="178">
        <f t="shared" si="60"/>
        <v>12.22372254992537</v>
      </c>
      <c r="BN283" s="338" t="s">
        <v>1251</v>
      </c>
      <c r="BO283" s="338">
        <v>85.9</v>
      </c>
      <c r="BP283" s="178">
        <f t="shared" si="61"/>
        <v>22.173264160329747</v>
      </c>
      <c r="BQ283" s="338"/>
      <c r="BR283" s="338"/>
      <c r="BS283" s="178">
        <f t="shared" si="62"/>
        <v>266.36344254139721</v>
      </c>
      <c r="BT283" s="338" t="s">
        <v>1252</v>
      </c>
      <c r="BU283" s="338">
        <v>88</v>
      </c>
      <c r="BV283" s="178">
        <f t="shared" si="63"/>
        <v>16.203539194087135</v>
      </c>
      <c r="BW283" s="338" t="s">
        <v>3203</v>
      </c>
      <c r="BX283" s="338">
        <v>85</v>
      </c>
      <c r="BY283" s="178">
        <f t="shared" si="68"/>
        <v>24.731717717290888</v>
      </c>
      <c r="BZ283" s="338"/>
      <c r="CA283" s="338"/>
      <c r="CB283" s="341">
        <f t="shared" si="64"/>
        <v>266.36344254139721</v>
      </c>
      <c r="CC283" s="338" t="s">
        <v>10985</v>
      </c>
      <c r="CD283" s="338">
        <v>91.5</v>
      </c>
      <c r="CE283" s="341">
        <f t="shared" si="65"/>
        <v>6.253997583682759</v>
      </c>
      <c r="CF283" s="338"/>
      <c r="CG283" s="338"/>
      <c r="CH283" s="341">
        <f t="shared" si="66"/>
        <v>266.36344254139721</v>
      </c>
      <c r="CI283" s="338"/>
      <c r="CJ283" s="338"/>
      <c r="CK283" s="341">
        <f t="shared" si="67"/>
        <v>266.36344254139721</v>
      </c>
      <c r="CL283" s="342">
        <v>91.5</v>
      </c>
      <c r="CM283" s="178">
        <f t="shared" si="57"/>
        <v>6.253997583682759</v>
      </c>
      <c r="CN283" s="343">
        <v>125</v>
      </c>
      <c r="CO283" s="338"/>
      <c r="CP283" s="338"/>
      <c r="CQ283" s="344">
        <v>1</v>
      </c>
      <c r="CR283" s="344">
        <v>0</v>
      </c>
      <c r="CS283" s="178">
        <v>0</v>
      </c>
      <c r="CT283" s="345">
        <v>0</v>
      </c>
      <c r="CU283" s="345">
        <v>0.25</v>
      </c>
      <c r="CV283" s="345">
        <v>0</v>
      </c>
      <c r="CW283" s="345">
        <v>0</v>
      </c>
      <c r="CX283" s="346">
        <f t="shared" si="69"/>
        <v>1.25</v>
      </c>
      <c r="CY283" s="346" t="s">
        <v>2839</v>
      </c>
      <c r="CZ283" s="346"/>
      <c r="DA283" s="346"/>
      <c r="DB283" s="178" t="s">
        <v>2643</v>
      </c>
      <c r="DC283" s="178" t="s">
        <v>2648</v>
      </c>
      <c r="DD283" s="178" t="s">
        <v>2648</v>
      </c>
      <c r="DE283" s="178" t="s">
        <v>2651</v>
      </c>
      <c r="DF283" s="178" t="s">
        <v>2652</v>
      </c>
      <c r="DG283" s="178" t="s">
        <v>2653</v>
      </c>
      <c r="DH283" s="178" t="s">
        <v>32</v>
      </c>
      <c r="DI283" s="178" t="s">
        <v>2657</v>
      </c>
      <c r="DJ283" s="178" t="s">
        <v>37</v>
      </c>
      <c r="DK283" s="178" t="s">
        <v>37</v>
      </c>
      <c r="DL283" s="178" t="s">
        <v>37</v>
      </c>
      <c r="DM283" s="178" t="s">
        <v>2663</v>
      </c>
      <c r="DN283" s="414"/>
      <c r="DO283" s="414"/>
      <c r="DP283" s="414"/>
      <c r="DQ283" s="414"/>
      <c r="DR283" s="414"/>
      <c r="DS283" s="414"/>
      <c r="DT283" s="414"/>
      <c r="DU283" s="178" t="s">
        <v>2634</v>
      </c>
      <c r="DV283" s="178" t="s">
        <v>2633</v>
      </c>
      <c r="DW283" s="178"/>
      <c r="DX283" s="347" t="s">
        <v>272</v>
      </c>
      <c r="DY283" s="348" t="s">
        <v>126</v>
      </c>
      <c r="DZ283" s="347" t="s">
        <v>101</v>
      </c>
      <c r="EA283" s="343">
        <v>3</v>
      </c>
      <c r="EB283" s="349" t="s">
        <v>3312</v>
      </c>
      <c r="EC283" s="347"/>
      <c r="ED283" s="350"/>
      <c r="EE283" s="350"/>
      <c r="EF283" s="351"/>
      <c r="EG283" s="351"/>
      <c r="EH283" s="351"/>
      <c r="EI283" s="351"/>
      <c r="EJ283" s="351"/>
      <c r="EK283" s="351"/>
      <c r="EL283" s="351"/>
      <c r="EM283" s="351"/>
      <c r="EN283" s="351"/>
      <c r="EO283" s="351"/>
      <c r="EP283" s="351"/>
      <c r="EQ283" s="351"/>
      <c r="ER283" s="351"/>
      <c r="ES283" s="351"/>
      <c r="ET283" s="351"/>
      <c r="EU283" s="351"/>
      <c r="EV283" s="351"/>
      <c r="EW283" s="351"/>
      <c r="EX283" s="351"/>
      <c r="EY283" s="351"/>
      <c r="EZ283" s="351"/>
      <c r="FA283" s="351"/>
      <c r="FB283" s="351"/>
      <c r="FC283" s="351"/>
      <c r="FD283" s="351"/>
      <c r="FE283" s="351"/>
      <c r="FF283" s="351"/>
      <c r="FG283" s="351"/>
      <c r="FH283" s="351"/>
      <c r="FI283" s="351"/>
      <c r="FJ283" s="351"/>
      <c r="FK283" s="351"/>
      <c r="FL283" s="351"/>
      <c r="FM283" s="351"/>
      <c r="FN283" s="351"/>
      <c r="FO283" s="351"/>
      <c r="FP283" s="351"/>
      <c r="FQ283" s="351"/>
      <c r="FR283" s="351"/>
      <c r="FS283" s="351"/>
      <c r="FT283" s="351"/>
      <c r="FU283" s="351"/>
      <c r="FV283" s="351"/>
      <c r="FW283" s="351"/>
      <c r="FX283" s="351"/>
    </row>
    <row r="284" spans="1:180" s="352" customFormat="1" ht="15.75" hidden="1" customHeight="1" x14ac:dyDescent="0.25">
      <c r="A284" s="189">
        <v>282</v>
      </c>
      <c r="B284" s="2061"/>
      <c r="C284" s="338" t="s">
        <v>7212</v>
      </c>
      <c r="D284" s="338" t="s">
        <v>23</v>
      </c>
      <c r="E284" s="338" t="s">
        <v>4114</v>
      </c>
      <c r="F284" s="338">
        <v>445792</v>
      </c>
      <c r="G284" s="338">
        <v>35</v>
      </c>
      <c r="H284" s="338"/>
      <c r="I284" s="338"/>
      <c r="J284" s="338"/>
      <c r="K284" s="338">
        <v>556286202</v>
      </c>
      <c r="L284" s="338">
        <v>108.2</v>
      </c>
      <c r="M284" s="338">
        <v>166</v>
      </c>
      <c r="N284" s="178">
        <f t="shared" si="70"/>
        <v>39.265495717811007</v>
      </c>
      <c r="O284" s="363">
        <v>1</v>
      </c>
      <c r="P284" s="178">
        <f t="shared" si="58"/>
        <v>68.89</v>
      </c>
      <c r="Q284" s="178">
        <f t="shared" si="59"/>
        <v>39.31</v>
      </c>
      <c r="R284" s="362"/>
      <c r="S284" s="340">
        <v>40811</v>
      </c>
      <c r="T284" s="338" t="s">
        <v>253</v>
      </c>
      <c r="U284" s="338" t="s">
        <v>2490</v>
      </c>
      <c r="V284" s="338" t="s">
        <v>1253</v>
      </c>
      <c r="W284" s="338" t="s">
        <v>3647</v>
      </c>
      <c r="X284" s="338"/>
      <c r="Y284" s="338"/>
      <c r="Z284" s="338"/>
      <c r="AA284" s="338"/>
      <c r="AB284" s="338" t="s">
        <v>2633</v>
      </c>
      <c r="AC284" s="338" t="s">
        <v>2637</v>
      </c>
      <c r="AD284" s="338"/>
      <c r="AE284" s="338"/>
      <c r="AF284" s="338"/>
      <c r="AG284" s="338"/>
      <c r="AH284" s="338"/>
      <c r="AI284" s="338"/>
      <c r="AJ284" s="338"/>
      <c r="AK284" s="338"/>
      <c r="AL284" s="338"/>
      <c r="AM284" s="338"/>
      <c r="AN284" s="338" t="s">
        <v>2634</v>
      </c>
      <c r="AO284" s="338"/>
      <c r="AP284" s="338"/>
      <c r="AQ284" s="338" t="s">
        <v>2637</v>
      </c>
      <c r="AR284" s="338"/>
      <c r="AS284" s="338"/>
      <c r="AT284" s="338"/>
      <c r="AU284" s="338"/>
      <c r="AV284" s="338"/>
      <c r="AW284" s="338"/>
      <c r="AX284" s="338"/>
      <c r="AY284" s="338"/>
      <c r="AZ284" s="338"/>
      <c r="BA284" s="338"/>
      <c r="BB284" s="338"/>
      <c r="BC284" s="338"/>
      <c r="BD284" s="338"/>
      <c r="BE284" s="338"/>
      <c r="BF284" s="338"/>
      <c r="BG284" s="338"/>
      <c r="BH284" s="338"/>
      <c r="BI284" s="338"/>
      <c r="BJ284" s="338"/>
      <c r="BK284" s="338">
        <v>102</v>
      </c>
      <c r="BL284" s="338">
        <v>102</v>
      </c>
      <c r="BM284" s="178">
        <f t="shared" si="60"/>
        <v>15.772068176036639</v>
      </c>
      <c r="BN284" s="338" t="s">
        <v>1254</v>
      </c>
      <c r="BO284" s="338">
        <v>92.3</v>
      </c>
      <c r="BP284" s="178">
        <f t="shared" si="61"/>
        <v>40.447723225642342</v>
      </c>
      <c r="BQ284" s="338" t="s">
        <v>1255</v>
      </c>
      <c r="BR284" s="338">
        <v>78</v>
      </c>
      <c r="BS284" s="178">
        <f t="shared" si="62"/>
        <v>76.825235309081663</v>
      </c>
      <c r="BT284" s="338"/>
      <c r="BU284" s="338"/>
      <c r="BV284" s="178">
        <f t="shared" si="63"/>
        <v>275.24802849147801</v>
      </c>
      <c r="BW284" s="338" t="s">
        <v>397</v>
      </c>
      <c r="BX284" s="338">
        <v>75</v>
      </c>
      <c r="BY284" s="178">
        <f t="shared" si="68"/>
        <v>84.456881200712289</v>
      </c>
      <c r="BZ284" s="338" t="s">
        <v>7075</v>
      </c>
      <c r="CA284" s="338">
        <v>85</v>
      </c>
      <c r="CB284" s="341">
        <f t="shared" si="64"/>
        <v>59.018061561943526</v>
      </c>
      <c r="CC284" s="338"/>
      <c r="CD284" s="338"/>
      <c r="CE284" s="341">
        <f t="shared" si="65"/>
        <v>275.24802849147801</v>
      </c>
      <c r="CF284" s="338"/>
      <c r="CG284" s="338"/>
      <c r="CH284" s="341">
        <f t="shared" si="66"/>
        <v>275.24802849147801</v>
      </c>
      <c r="CI284" s="338"/>
      <c r="CJ284" s="338"/>
      <c r="CK284" s="341">
        <f t="shared" si="67"/>
        <v>275.24802849147801</v>
      </c>
      <c r="CL284" s="342">
        <v>85</v>
      </c>
      <c r="CM284" s="178">
        <f t="shared" si="57"/>
        <v>59.018061561943526</v>
      </c>
      <c r="CN284" s="343">
        <v>95</v>
      </c>
      <c r="CO284" s="338"/>
      <c r="CP284" s="338"/>
      <c r="CQ284" s="344">
        <v>3</v>
      </c>
      <c r="CR284" s="344">
        <v>0</v>
      </c>
      <c r="CS284" s="178">
        <v>1</v>
      </c>
      <c r="CT284" s="345">
        <v>0.25</v>
      </c>
      <c r="CU284" s="345">
        <v>0.5</v>
      </c>
      <c r="CV284" s="345">
        <v>0.25</v>
      </c>
      <c r="CW284" s="345">
        <v>-0.5</v>
      </c>
      <c r="CX284" s="346">
        <f t="shared" si="69"/>
        <v>4.5</v>
      </c>
      <c r="CY284" s="346" t="s">
        <v>2836</v>
      </c>
      <c r="CZ284" s="346"/>
      <c r="DA284" s="346"/>
      <c r="DB284" s="178" t="s">
        <v>2644</v>
      </c>
      <c r="DC284" s="178" t="s">
        <v>2648</v>
      </c>
      <c r="DD284" s="178" t="s">
        <v>2648</v>
      </c>
      <c r="DE284" s="178" t="s">
        <v>2649</v>
      </c>
      <c r="DF284" s="178" t="s">
        <v>32</v>
      </c>
      <c r="DG284" s="178" t="s">
        <v>2653</v>
      </c>
      <c r="DH284" s="178" t="s">
        <v>2653</v>
      </c>
      <c r="DI284" s="178" t="s">
        <v>2656</v>
      </c>
      <c r="DJ284" s="178" t="s">
        <v>37</v>
      </c>
      <c r="DK284" s="178" t="s">
        <v>2659</v>
      </c>
      <c r="DL284" s="178" t="s">
        <v>2659</v>
      </c>
      <c r="DM284" s="178" t="s">
        <v>2663</v>
      </c>
      <c r="DN284" s="338"/>
      <c r="DO284" s="338"/>
      <c r="DP284" s="338"/>
      <c r="DQ284" s="338"/>
      <c r="DR284" s="338"/>
      <c r="DS284" s="338"/>
      <c r="DT284" s="338"/>
      <c r="DU284" s="178" t="s">
        <v>2634</v>
      </c>
      <c r="DV284" s="178" t="s">
        <v>2633</v>
      </c>
      <c r="DW284" s="178" t="s">
        <v>7076</v>
      </c>
      <c r="DX284" s="347" t="s">
        <v>272</v>
      </c>
      <c r="DY284" s="348" t="s">
        <v>126</v>
      </c>
      <c r="DZ284" s="347" t="s">
        <v>101</v>
      </c>
      <c r="EA284" s="343">
        <v>3</v>
      </c>
      <c r="EB284" s="349"/>
      <c r="EC284" s="347"/>
      <c r="ED284" s="350"/>
      <c r="EE284" s="350"/>
      <c r="EF284" s="351"/>
      <c r="EG284" s="351"/>
      <c r="EH284" s="351"/>
      <c r="EI284" s="351"/>
      <c r="EJ284" s="351"/>
      <c r="EK284" s="351"/>
      <c r="EL284" s="351"/>
      <c r="EM284" s="351"/>
      <c r="EN284" s="351"/>
      <c r="EO284" s="351"/>
      <c r="EP284" s="351"/>
      <c r="EQ284" s="351"/>
      <c r="ER284" s="351"/>
      <c r="ES284" s="351"/>
      <c r="ET284" s="351"/>
      <c r="EU284" s="351"/>
      <c r="EV284" s="351"/>
      <c r="EW284" s="351"/>
      <c r="EX284" s="351"/>
      <c r="EY284" s="351"/>
      <c r="EZ284" s="351"/>
      <c r="FA284" s="351"/>
      <c r="FB284" s="351"/>
      <c r="FC284" s="351"/>
      <c r="FD284" s="351"/>
      <c r="FE284" s="351"/>
      <c r="FF284" s="351"/>
      <c r="FG284" s="351"/>
      <c r="FH284" s="351"/>
      <c r="FI284" s="351"/>
      <c r="FJ284" s="351"/>
      <c r="FK284" s="351"/>
      <c r="FL284" s="351"/>
      <c r="FM284" s="351"/>
      <c r="FN284" s="351"/>
      <c r="FO284" s="351"/>
      <c r="FP284" s="351"/>
      <c r="FQ284" s="351"/>
      <c r="FR284" s="351"/>
      <c r="FS284" s="351"/>
      <c r="FT284" s="351"/>
      <c r="FU284" s="351"/>
      <c r="FV284" s="351"/>
      <c r="FW284" s="351"/>
      <c r="FX284" s="351"/>
    </row>
    <row r="285" spans="1:180" s="352" customFormat="1" ht="15.75" hidden="1" customHeight="1" x14ac:dyDescent="0.25">
      <c r="A285" s="189">
        <v>283</v>
      </c>
      <c r="B285" s="2061"/>
      <c r="C285" s="338" t="s">
        <v>1256</v>
      </c>
      <c r="D285" s="338" t="s">
        <v>23</v>
      </c>
      <c r="E285" s="338" t="s">
        <v>5990</v>
      </c>
      <c r="F285" s="338">
        <v>439003</v>
      </c>
      <c r="G285" s="338">
        <v>26</v>
      </c>
      <c r="H285" s="338"/>
      <c r="I285" s="338"/>
      <c r="J285" s="338" t="s">
        <v>2633</v>
      </c>
      <c r="K285" s="338" t="s">
        <v>5991</v>
      </c>
      <c r="L285" s="338">
        <v>159.5</v>
      </c>
      <c r="M285" s="338">
        <v>164</v>
      </c>
      <c r="N285" s="178">
        <f t="shared" si="70"/>
        <v>59.302498512790017</v>
      </c>
      <c r="O285" s="363">
        <v>3</v>
      </c>
      <c r="P285" s="178">
        <f t="shared" si="58"/>
        <v>67.239999999999995</v>
      </c>
      <c r="Q285" s="178">
        <f t="shared" si="59"/>
        <v>92.26</v>
      </c>
      <c r="R285" s="362"/>
      <c r="S285" s="340">
        <v>40814</v>
      </c>
      <c r="T285" s="338" t="s">
        <v>253</v>
      </c>
      <c r="U285" s="338" t="s">
        <v>2490</v>
      </c>
      <c r="V285" s="338" t="s">
        <v>1257</v>
      </c>
      <c r="W285" s="338" t="s">
        <v>1258</v>
      </c>
      <c r="X285" s="338"/>
      <c r="Y285" s="338"/>
      <c r="Z285" s="338"/>
      <c r="AA285" s="338"/>
      <c r="AB285" s="338" t="s">
        <v>2633</v>
      </c>
      <c r="AC285" s="338" t="s">
        <v>2635</v>
      </c>
      <c r="AD285" s="338"/>
      <c r="AE285" s="338"/>
      <c r="AF285" s="338"/>
      <c r="AG285" s="338"/>
      <c r="AH285" s="338"/>
      <c r="AI285" s="338"/>
      <c r="AJ285" s="338"/>
      <c r="AK285" s="338"/>
      <c r="AL285" s="338"/>
      <c r="AM285" s="338"/>
      <c r="AN285" s="338" t="s">
        <v>2634</v>
      </c>
      <c r="AO285" s="338"/>
      <c r="AP285" s="338"/>
      <c r="AQ285" s="338" t="s">
        <v>2638</v>
      </c>
      <c r="AR285" s="338" t="s">
        <v>4068</v>
      </c>
      <c r="AS285" s="338" t="s">
        <v>4078</v>
      </c>
      <c r="AT285" s="338"/>
      <c r="AU285" s="338"/>
      <c r="AV285" s="338"/>
      <c r="AW285" s="338"/>
      <c r="AX285" s="338"/>
      <c r="AY285" s="338"/>
      <c r="AZ285" s="338"/>
      <c r="BA285" s="338" t="s">
        <v>3971</v>
      </c>
      <c r="BB285" s="338" t="s">
        <v>3970</v>
      </c>
      <c r="BC285" s="338"/>
      <c r="BD285" s="338"/>
      <c r="BE285" s="338"/>
      <c r="BF285" s="338"/>
      <c r="BG285" s="338"/>
      <c r="BH285" s="338"/>
      <c r="BI285" s="338"/>
      <c r="BJ285" s="338"/>
      <c r="BK285" s="338">
        <v>151</v>
      </c>
      <c r="BL285" s="338">
        <v>151</v>
      </c>
      <c r="BM285" s="178">
        <f t="shared" si="60"/>
        <v>9.21309343160633</v>
      </c>
      <c r="BN285" s="338">
        <v>132.30000000000001</v>
      </c>
      <c r="BO285" s="338">
        <v>132.30000000000001</v>
      </c>
      <c r="BP285" s="178">
        <f t="shared" si="61"/>
        <v>29.48189898114024</v>
      </c>
      <c r="BQ285" s="338"/>
      <c r="BR285" s="338"/>
      <c r="BS285" s="178">
        <f t="shared" si="62"/>
        <v>172.88098851073053</v>
      </c>
      <c r="BT285" s="338" t="s">
        <v>814</v>
      </c>
      <c r="BU285" s="338">
        <v>103</v>
      </c>
      <c r="BV285" s="178">
        <f t="shared" si="63"/>
        <v>61.239973986559718</v>
      </c>
      <c r="BW285" s="338" t="s">
        <v>1259</v>
      </c>
      <c r="BX285" s="338">
        <v>91.2</v>
      </c>
      <c r="BY285" s="178">
        <f t="shared" si="68"/>
        <v>74.029915456319088</v>
      </c>
      <c r="BZ285" s="338" t="s">
        <v>5992</v>
      </c>
      <c r="CA285" s="338">
        <v>73</v>
      </c>
      <c r="CB285" s="341">
        <f t="shared" si="64"/>
        <v>93.756774333405588</v>
      </c>
      <c r="CC285" s="338"/>
      <c r="CD285" s="338"/>
      <c r="CE285" s="341">
        <f t="shared" si="65"/>
        <v>172.88098851073053</v>
      </c>
      <c r="CF285" s="338"/>
      <c r="CG285" s="338"/>
      <c r="CH285" s="341">
        <f t="shared" si="66"/>
        <v>172.88098851073053</v>
      </c>
      <c r="CI285" s="338"/>
      <c r="CJ285" s="338"/>
      <c r="CK285" s="341">
        <f t="shared" si="67"/>
        <v>172.88098851073053</v>
      </c>
      <c r="CL285" s="342">
        <v>73</v>
      </c>
      <c r="CM285" s="178">
        <f t="shared" si="57"/>
        <v>93.756774333405588</v>
      </c>
      <c r="CN285" s="343">
        <v>75</v>
      </c>
      <c r="CO285" s="338"/>
      <c r="CP285" s="338"/>
      <c r="CQ285" s="344">
        <v>2</v>
      </c>
      <c r="CR285" s="344">
        <v>1</v>
      </c>
      <c r="CS285" s="178">
        <v>1</v>
      </c>
      <c r="CT285" s="345">
        <v>-0.25</v>
      </c>
      <c r="CU285" s="345">
        <v>0.5</v>
      </c>
      <c r="CV285" s="345">
        <v>0.25</v>
      </c>
      <c r="CW285" s="345"/>
      <c r="CX285" s="346">
        <f t="shared" si="69"/>
        <v>4.5</v>
      </c>
      <c r="CY285" s="346" t="s">
        <v>2836</v>
      </c>
      <c r="CZ285" s="346" t="s">
        <v>2634</v>
      </c>
      <c r="DA285" s="346"/>
      <c r="DB285" s="178" t="s">
        <v>2644</v>
      </c>
      <c r="DC285" s="178" t="s">
        <v>2648</v>
      </c>
      <c r="DD285" s="178" t="s">
        <v>2646</v>
      </c>
      <c r="DE285" s="178" t="s">
        <v>2649</v>
      </c>
      <c r="DF285" s="178" t="s">
        <v>32</v>
      </c>
      <c r="DG285" s="178" t="s">
        <v>32</v>
      </c>
      <c r="DH285" s="178" t="s">
        <v>2654</v>
      </c>
      <c r="DI285" s="178" t="s">
        <v>2658</v>
      </c>
      <c r="DJ285" s="178" t="s">
        <v>37</v>
      </c>
      <c r="DK285" s="178" t="s">
        <v>2659</v>
      </c>
      <c r="DL285" s="178" t="s">
        <v>2659</v>
      </c>
      <c r="DM285" s="178" t="s">
        <v>2663</v>
      </c>
      <c r="DN285" s="338" t="s">
        <v>4001</v>
      </c>
      <c r="DO285" s="338" t="s">
        <v>4002</v>
      </c>
      <c r="DP285" s="338"/>
      <c r="DQ285" s="338"/>
      <c r="DR285" s="338" t="s">
        <v>4070</v>
      </c>
      <c r="DS285" s="338" t="s">
        <v>2633</v>
      </c>
      <c r="DT285" s="338" t="s">
        <v>4072</v>
      </c>
      <c r="DU285" s="178" t="s">
        <v>2634</v>
      </c>
      <c r="DV285" s="178" t="s">
        <v>2633</v>
      </c>
      <c r="DW285" s="178" t="s">
        <v>5950</v>
      </c>
      <c r="DX285" s="347" t="s">
        <v>3183</v>
      </c>
      <c r="DY285" s="348" t="s">
        <v>1260</v>
      </c>
      <c r="DZ285" s="347" t="s">
        <v>101</v>
      </c>
      <c r="EA285" s="343">
        <v>3</v>
      </c>
      <c r="EB285" s="349"/>
      <c r="EC285" s="347"/>
      <c r="ED285" s="350"/>
      <c r="EE285" s="350"/>
      <c r="EF285" s="351"/>
      <c r="EG285" s="351"/>
      <c r="EH285" s="351"/>
      <c r="EI285" s="351"/>
      <c r="EJ285" s="351"/>
      <c r="EK285" s="351"/>
      <c r="EL285" s="351"/>
      <c r="EM285" s="351"/>
      <c r="EN285" s="351"/>
      <c r="EO285" s="351"/>
      <c r="EP285" s="351"/>
      <c r="EQ285" s="351"/>
      <c r="ER285" s="351"/>
      <c r="ES285" s="351"/>
      <c r="ET285" s="351"/>
      <c r="EU285" s="351"/>
      <c r="EV285" s="351"/>
      <c r="EW285" s="351"/>
      <c r="EX285" s="351"/>
      <c r="EY285" s="351"/>
      <c r="EZ285" s="351"/>
      <c r="FA285" s="351"/>
      <c r="FB285" s="351"/>
      <c r="FC285" s="351"/>
      <c r="FD285" s="351"/>
      <c r="FE285" s="351"/>
      <c r="FF285" s="351"/>
      <c r="FG285" s="351"/>
      <c r="FH285" s="351"/>
      <c r="FI285" s="351"/>
      <c r="FJ285" s="351"/>
      <c r="FK285" s="351"/>
      <c r="FL285" s="351"/>
      <c r="FM285" s="351"/>
      <c r="FN285" s="351"/>
      <c r="FO285" s="351"/>
      <c r="FP285" s="351"/>
      <c r="FQ285" s="351"/>
      <c r="FR285" s="351"/>
      <c r="FS285" s="351"/>
      <c r="FT285" s="351"/>
      <c r="FU285" s="351"/>
      <c r="FV285" s="351"/>
      <c r="FW285" s="351"/>
      <c r="FX285" s="351"/>
    </row>
    <row r="286" spans="1:180" s="352" customFormat="1" ht="15.75" hidden="1" customHeight="1" x14ac:dyDescent="0.25">
      <c r="A286" s="189">
        <v>284</v>
      </c>
      <c r="B286" s="2061"/>
      <c r="C286" s="338" t="s">
        <v>6581</v>
      </c>
      <c r="D286" s="338" t="s">
        <v>23</v>
      </c>
      <c r="E286" s="338" t="s">
        <v>4126</v>
      </c>
      <c r="F286" s="338">
        <v>447960</v>
      </c>
      <c r="G286" s="338">
        <v>28</v>
      </c>
      <c r="H286" s="338" t="s">
        <v>2634</v>
      </c>
      <c r="I286" s="338" t="s">
        <v>2634</v>
      </c>
      <c r="J286" s="338" t="s">
        <v>2634</v>
      </c>
      <c r="K286" s="338">
        <v>549498038</v>
      </c>
      <c r="L286" s="338">
        <v>131</v>
      </c>
      <c r="M286" s="338">
        <v>173</v>
      </c>
      <c r="N286" s="178">
        <f t="shared" si="70"/>
        <v>43.770256273179861</v>
      </c>
      <c r="O286" s="363">
        <v>2</v>
      </c>
      <c r="P286" s="178">
        <f t="shared" si="58"/>
        <v>74.822500000000005</v>
      </c>
      <c r="Q286" s="178">
        <f t="shared" si="59"/>
        <v>56.177499999999995</v>
      </c>
      <c r="R286" s="362"/>
      <c r="S286" s="340">
        <v>40814</v>
      </c>
      <c r="T286" s="338" t="s">
        <v>253</v>
      </c>
      <c r="U286" s="338" t="s">
        <v>2490</v>
      </c>
      <c r="V286" s="338" t="s">
        <v>1261</v>
      </c>
      <c r="W286" s="338" t="s">
        <v>6578</v>
      </c>
      <c r="X286" s="338"/>
      <c r="Y286" s="338"/>
      <c r="Z286" s="338"/>
      <c r="AA286" s="338"/>
      <c r="AB286" s="338"/>
      <c r="AC286" s="338"/>
      <c r="AD286" s="338"/>
      <c r="AE286" s="338"/>
      <c r="AF286" s="338"/>
      <c r="AG286" s="338"/>
      <c r="AH286" s="338"/>
      <c r="AI286" s="338"/>
      <c r="AJ286" s="338"/>
      <c r="AK286" s="338"/>
      <c r="AL286" s="338"/>
      <c r="AM286" s="338"/>
      <c r="AN286" s="338" t="s">
        <v>2633</v>
      </c>
      <c r="AO286" s="338" t="s">
        <v>4076</v>
      </c>
      <c r="AP286" s="338" t="s">
        <v>4077</v>
      </c>
      <c r="AQ286" s="338" t="s">
        <v>2636</v>
      </c>
      <c r="AR286" s="338" t="s">
        <v>4076</v>
      </c>
      <c r="AS286" s="338" t="s">
        <v>4088</v>
      </c>
      <c r="AT286" s="338"/>
      <c r="AU286" s="338"/>
      <c r="AV286" s="338"/>
      <c r="AW286" s="338"/>
      <c r="AX286" s="338"/>
      <c r="AY286" s="338"/>
      <c r="AZ286" s="338"/>
      <c r="BA286" s="338" t="s">
        <v>3970</v>
      </c>
      <c r="BB286" s="338" t="s">
        <v>3970</v>
      </c>
      <c r="BC286" s="338"/>
      <c r="BD286" s="338"/>
      <c r="BE286" s="338" t="s">
        <v>2634</v>
      </c>
      <c r="BF286" s="338" t="s">
        <v>2634</v>
      </c>
      <c r="BG286" s="338"/>
      <c r="BH286" s="338"/>
      <c r="BI286" s="338"/>
      <c r="BJ286" s="338"/>
      <c r="BK286" s="338">
        <v>121.4</v>
      </c>
      <c r="BL286" s="338">
        <v>121.4</v>
      </c>
      <c r="BM286" s="178">
        <f t="shared" si="60"/>
        <v>17.088692092029721</v>
      </c>
      <c r="BN286" s="338"/>
      <c r="BO286" s="338"/>
      <c r="BP286" s="178">
        <f t="shared" si="61"/>
        <v>233.189444172489</v>
      </c>
      <c r="BQ286" s="338"/>
      <c r="BR286" s="338"/>
      <c r="BS286" s="178">
        <f t="shared" si="62"/>
        <v>233.189444172489</v>
      </c>
      <c r="BT286" s="338"/>
      <c r="BU286" s="338"/>
      <c r="BV286" s="178">
        <f t="shared" si="63"/>
        <v>233.189444172489</v>
      </c>
      <c r="BW286" s="338" t="s">
        <v>6103</v>
      </c>
      <c r="BX286" s="338">
        <v>80</v>
      </c>
      <c r="BY286" s="178">
        <f t="shared" si="68"/>
        <v>90.783676738907943</v>
      </c>
      <c r="BZ286" s="338" t="s">
        <v>6579</v>
      </c>
      <c r="CA286" s="338">
        <v>75.8</v>
      </c>
      <c r="CB286" s="341">
        <f t="shared" si="64"/>
        <v>98.259979529170948</v>
      </c>
      <c r="CC286" s="338"/>
      <c r="CD286" s="338"/>
      <c r="CE286" s="341">
        <f t="shared" si="65"/>
        <v>233.189444172489</v>
      </c>
      <c r="CF286" s="338"/>
      <c r="CG286" s="338"/>
      <c r="CH286" s="341">
        <f t="shared" si="66"/>
        <v>233.189444172489</v>
      </c>
      <c r="CI286" s="338"/>
      <c r="CJ286" s="338"/>
      <c r="CK286" s="341">
        <f t="shared" si="67"/>
        <v>233.189444172489</v>
      </c>
      <c r="CL286" s="342">
        <v>75.8</v>
      </c>
      <c r="CM286" s="178">
        <f t="shared" si="57"/>
        <v>98.259979529170948</v>
      </c>
      <c r="CN286" s="343">
        <v>100</v>
      </c>
      <c r="CO286" s="338"/>
      <c r="CP286" s="338"/>
      <c r="CQ286" s="344"/>
      <c r="CR286" s="344"/>
      <c r="CS286" s="178">
        <v>1</v>
      </c>
      <c r="CT286" s="345">
        <v>-0.5</v>
      </c>
      <c r="CU286" s="345">
        <v>0.5</v>
      </c>
      <c r="CV286" s="345">
        <v>0.5</v>
      </c>
      <c r="CW286" s="345"/>
      <c r="CX286" s="346">
        <f t="shared" si="69"/>
        <v>1.5</v>
      </c>
      <c r="CY286" s="346"/>
      <c r="CZ286" s="346" t="s">
        <v>2633</v>
      </c>
      <c r="DA286" s="346" t="s">
        <v>3976</v>
      </c>
      <c r="DB286" s="178" t="s">
        <v>2645</v>
      </c>
      <c r="DC286" s="178" t="s">
        <v>2646</v>
      </c>
      <c r="DD286" s="178" t="s">
        <v>2646</v>
      </c>
      <c r="DE286" s="178" t="s">
        <v>2649</v>
      </c>
      <c r="DF286" s="178" t="s">
        <v>2652</v>
      </c>
      <c r="DG286" s="178" t="s">
        <v>2654</v>
      </c>
      <c r="DH286" s="178" t="s">
        <v>5009</v>
      </c>
      <c r="DI286" s="178" t="s">
        <v>2658</v>
      </c>
      <c r="DJ286" s="178" t="s">
        <v>2659</v>
      </c>
      <c r="DK286" s="178" t="s">
        <v>2659</v>
      </c>
      <c r="DL286" s="178" t="s">
        <v>2660</v>
      </c>
      <c r="DM286" s="178" t="s">
        <v>2663</v>
      </c>
      <c r="DN286" s="338" t="s">
        <v>4001</v>
      </c>
      <c r="DO286" s="338" t="s">
        <v>5012</v>
      </c>
      <c r="DP286" s="338"/>
      <c r="DQ286" s="338"/>
      <c r="DR286" s="338" t="s">
        <v>4070</v>
      </c>
      <c r="DS286" s="338" t="s">
        <v>2634</v>
      </c>
      <c r="DT286" s="338"/>
      <c r="DU286" s="178" t="s">
        <v>2634</v>
      </c>
      <c r="DV286" s="178" t="s">
        <v>2633</v>
      </c>
      <c r="DW286" s="178"/>
      <c r="DX286" s="347" t="s">
        <v>1262</v>
      </c>
      <c r="DY286" s="348" t="s">
        <v>830</v>
      </c>
      <c r="DZ286" s="347" t="s">
        <v>77</v>
      </c>
      <c r="EA286" s="343">
        <v>3</v>
      </c>
      <c r="EB286" s="349"/>
      <c r="EC286" s="347"/>
      <c r="ED286" s="350" t="s">
        <v>6580</v>
      </c>
      <c r="EE286" s="350"/>
      <c r="EF286" s="351"/>
      <c r="EG286" s="351"/>
      <c r="EH286" s="351"/>
      <c r="EI286" s="351"/>
      <c r="EJ286" s="351"/>
      <c r="EK286" s="351"/>
      <c r="EL286" s="351"/>
      <c r="EM286" s="351"/>
      <c r="EN286" s="351"/>
      <c r="EO286" s="351"/>
      <c r="EP286" s="351"/>
      <c r="EQ286" s="351"/>
      <c r="ER286" s="351"/>
      <c r="ES286" s="351"/>
      <c r="ET286" s="351"/>
      <c r="EU286" s="351"/>
      <c r="EV286" s="351"/>
      <c r="EW286" s="351"/>
      <c r="EX286" s="351"/>
      <c r="EY286" s="351"/>
      <c r="EZ286" s="351"/>
      <c r="FA286" s="351"/>
      <c r="FB286" s="351"/>
      <c r="FC286" s="351"/>
      <c r="FD286" s="351"/>
      <c r="FE286" s="351"/>
      <c r="FF286" s="351"/>
      <c r="FG286" s="351"/>
      <c r="FH286" s="351"/>
      <c r="FI286" s="351"/>
      <c r="FJ286" s="351"/>
      <c r="FK286" s="351"/>
      <c r="FL286" s="351"/>
      <c r="FM286" s="351"/>
      <c r="FN286" s="351"/>
      <c r="FO286" s="351"/>
      <c r="FP286" s="351"/>
      <c r="FQ286" s="351"/>
      <c r="FR286" s="351"/>
      <c r="FS286" s="351"/>
      <c r="FT286" s="351"/>
      <c r="FU286" s="351"/>
      <c r="FV286" s="351"/>
      <c r="FW286" s="351"/>
      <c r="FX286" s="351"/>
    </row>
    <row r="287" spans="1:180" s="427" customFormat="1" ht="15.75" hidden="1" customHeight="1" x14ac:dyDescent="0.25">
      <c r="A287" s="337">
        <v>285</v>
      </c>
      <c r="B287" s="2061"/>
      <c r="C287" s="415" t="s">
        <v>8108</v>
      </c>
      <c r="D287" s="415" t="s">
        <v>22</v>
      </c>
      <c r="E287" s="415" t="s">
        <v>4150</v>
      </c>
      <c r="F287" s="415">
        <v>447582</v>
      </c>
      <c r="G287" s="415">
        <v>35</v>
      </c>
      <c r="H287" s="415" t="s">
        <v>2633</v>
      </c>
      <c r="I287" s="415" t="s">
        <v>2633</v>
      </c>
      <c r="J287" s="415" t="s">
        <v>2633</v>
      </c>
      <c r="K287" s="415">
        <v>504284218</v>
      </c>
      <c r="L287" s="415">
        <v>129.69999999999999</v>
      </c>
      <c r="M287" s="415">
        <v>166</v>
      </c>
      <c r="N287" s="188">
        <f t="shared" si="70"/>
        <v>47.067789229205978</v>
      </c>
      <c r="O287" s="416">
        <v>2</v>
      </c>
      <c r="P287" s="188">
        <f t="shared" si="58"/>
        <v>68.89</v>
      </c>
      <c r="Q287" s="188">
        <f t="shared" si="59"/>
        <v>60.809999999999988</v>
      </c>
      <c r="R287" s="410"/>
      <c r="S287" s="417">
        <v>40815</v>
      </c>
      <c r="T287" s="415" t="s">
        <v>253</v>
      </c>
      <c r="U287" s="415" t="s">
        <v>2490</v>
      </c>
      <c r="V287" s="415" t="s">
        <v>1263</v>
      </c>
      <c r="W287" s="415" t="s">
        <v>3204</v>
      </c>
      <c r="X287" s="415" t="s">
        <v>2634</v>
      </c>
      <c r="Y287" s="415"/>
      <c r="Z287" s="415" t="s">
        <v>2634</v>
      </c>
      <c r="AA287" s="415"/>
      <c r="AB287" s="415" t="s">
        <v>2633</v>
      </c>
      <c r="AC287" s="415" t="s">
        <v>2636</v>
      </c>
      <c r="AD287" s="415" t="s">
        <v>2634</v>
      </c>
      <c r="AE287" s="415"/>
      <c r="AF287" s="415" t="s">
        <v>2633</v>
      </c>
      <c r="AG287" s="415" t="s">
        <v>2636</v>
      </c>
      <c r="AH287" s="415" t="s">
        <v>2634</v>
      </c>
      <c r="AI287" s="415"/>
      <c r="AJ287" s="415" t="s">
        <v>2634</v>
      </c>
      <c r="AK287" s="415"/>
      <c r="AL287" s="415" t="s">
        <v>2634</v>
      </c>
      <c r="AM287" s="415"/>
      <c r="AN287" s="415" t="s">
        <v>2633</v>
      </c>
      <c r="AO287" s="415"/>
      <c r="AP287" s="415"/>
      <c r="AQ287" s="415"/>
      <c r="AR287" s="415"/>
      <c r="AS287" s="415"/>
      <c r="AT287" s="415"/>
      <c r="AU287" s="415"/>
      <c r="AV287" s="415"/>
      <c r="AW287" s="415" t="s">
        <v>2634</v>
      </c>
      <c r="AX287" s="415"/>
      <c r="AY287" s="415" t="s">
        <v>2634</v>
      </c>
      <c r="AZ287" s="415"/>
      <c r="BA287" s="415"/>
      <c r="BB287" s="415"/>
      <c r="BC287" s="415"/>
      <c r="BD287" s="415"/>
      <c r="BE287" s="415" t="s">
        <v>2633</v>
      </c>
      <c r="BF287" s="415" t="s">
        <v>2633</v>
      </c>
      <c r="BG287" s="415" t="s">
        <v>2634</v>
      </c>
      <c r="BH287" s="415"/>
      <c r="BI287" s="415"/>
      <c r="BJ287" s="415"/>
      <c r="BK287" s="415">
        <v>118.5</v>
      </c>
      <c r="BL287" s="415">
        <v>118.5</v>
      </c>
      <c r="BM287" s="188">
        <f t="shared" si="60"/>
        <v>18.418023351422448</v>
      </c>
      <c r="BN287" s="415"/>
      <c r="BO287" s="415"/>
      <c r="BP287" s="188">
        <f t="shared" si="61"/>
        <v>213.28728827495479</v>
      </c>
      <c r="BQ287" s="415"/>
      <c r="BR287" s="415"/>
      <c r="BS287" s="188">
        <f t="shared" si="62"/>
        <v>213.28728827495479</v>
      </c>
      <c r="BT287" s="415" t="s">
        <v>1264</v>
      </c>
      <c r="BU287" s="415">
        <v>88</v>
      </c>
      <c r="BV287" s="188">
        <f t="shared" si="63"/>
        <v>68.574247656635407</v>
      </c>
      <c r="BW287" s="415" t="s">
        <v>4119</v>
      </c>
      <c r="BX287" s="415">
        <v>77.8</v>
      </c>
      <c r="BY287" s="188">
        <f t="shared" si="68"/>
        <v>85.347804637395157</v>
      </c>
      <c r="BZ287" s="415" t="s">
        <v>7137</v>
      </c>
      <c r="CA287" s="415">
        <v>78</v>
      </c>
      <c r="CB287" s="418">
        <f t="shared" si="64"/>
        <v>85.018911363262617</v>
      </c>
      <c r="CC287" s="415"/>
      <c r="CD287" s="415"/>
      <c r="CE287" s="418">
        <f t="shared" si="65"/>
        <v>213.28728827495479</v>
      </c>
      <c r="CF287" s="415"/>
      <c r="CG287" s="415"/>
      <c r="CH287" s="418">
        <f t="shared" si="66"/>
        <v>213.28728827495479</v>
      </c>
      <c r="CI287" s="415"/>
      <c r="CJ287" s="415"/>
      <c r="CK287" s="418">
        <f t="shared" si="67"/>
        <v>213.28728827495479</v>
      </c>
      <c r="CL287" s="419">
        <v>78</v>
      </c>
      <c r="CM287" s="188">
        <f t="shared" si="57"/>
        <v>85.018911363262617</v>
      </c>
      <c r="CN287" s="419">
        <v>105</v>
      </c>
      <c r="CO287" s="415"/>
      <c r="CP287" s="415"/>
      <c r="CQ287" s="420">
        <v>3</v>
      </c>
      <c r="CR287" s="420">
        <v>1</v>
      </c>
      <c r="CS287" s="188">
        <v>1</v>
      </c>
      <c r="CT287" s="421">
        <v>-0.25</v>
      </c>
      <c r="CU287" s="421">
        <v>0.5</v>
      </c>
      <c r="CV287" s="421">
        <v>0.25</v>
      </c>
      <c r="CW287" s="421">
        <v>0.5</v>
      </c>
      <c r="CX287" s="422">
        <f t="shared" si="69"/>
        <v>6</v>
      </c>
      <c r="CY287" s="422" t="s">
        <v>2838</v>
      </c>
      <c r="CZ287" s="422"/>
      <c r="DA287" s="422"/>
      <c r="DB287" s="188" t="s">
        <v>2644</v>
      </c>
      <c r="DC287" s="188" t="s">
        <v>2648</v>
      </c>
      <c r="DD287" s="188" t="s">
        <v>2648</v>
      </c>
      <c r="DE287" s="188" t="s">
        <v>2651</v>
      </c>
      <c r="DF287" s="188" t="s">
        <v>32</v>
      </c>
      <c r="DG287" s="188" t="s">
        <v>32</v>
      </c>
      <c r="DH287" s="188" t="s">
        <v>2654</v>
      </c>
      <c r="DI287" s="188" t="s">
        <v>2658</v>
      </c>
      <c r="DJ287" s="188" t="s">
        <v>37</v>
      </c>
      <c r="DK287" s="188" t="s">
        <v>37</v>
      </c>
      <c r="DL287" s="188" t="s">
        <v>2659</v>
      </c>
      <c r="DM287" s="188" t="s">
        <v>2663</v>
      </c>
      <c r="DN287" s="415" t="s">
        <v>4001</v>
      </c>
      <c r="DO287" s="415" t="s">
        <v>4002</v>
      </c>
      <c r="DP287" s="415"/>
      <c r="DQ287" s="415" t="s">
        <v>4069</v>
      </c>
      <c r="DR287" s="415"/>
      <c r="DS287" s="415" t="s">
        <v>2634</v>
      </c>
      <c r="DT287" s="415"/>
      <c r="DU287" s="188" t="s">
        <v>2634</v>
      </c>
      <c r="DV287" s="188" t="s">
        <v>2633</v>
      </c>
      <c r="DW287" s="188"/>
      <c r="DX287" s="423" t="s">
        <v>3467</v>
      </c>
      <c r="DY287" s="424" t="s">
        <v>1001</v>
      </c>
      <c r="DZ287" s="423" t="s">
        <v>77</v>
      </c>
      <c r="EA287" s="419">
        <v>3</v>
      </c>
      <c r="EB287" s="425"/>
      <c r="EC287" s="423"/>
      <c r="ED287" s="423"/>
      <c r="EE287" s="423"/>
      <c r="EF287" s="426"/>
      <c r="EG287" s="426"/>
      <c r="EH287" s="426"/>
      <c r="EI287" s="426"/>
      <c r="EJ287" s="426"/>
      <c r="EK287" s="426"/>
      <c r="EL287" s="426"/>
      <c r="EM287" s="426"/>
      <c r="EN287" s="426"/>
      <c r="EO287" s="426"/>
      <c r="EP287" s="426"/>
      <c r="EQ287" s="426"/>
      <c r="ER287" s="426"/>
      <c r="ES287" s="426"/>
      <c r="ET287" s="426"/>
      <c r="EU287" s="426"/>
      <c r="EV287" s="426"/>
      <c r="EW287" s="426"/>
      <c r="EX287" s="426"/>
      <c r="EY287" s="426"/>
      <c r="EZ287" s="426"/>
      <c r="FA287" s="426"/>
      <c r="FB287" s="426"/>
      <c r="FC287" s="426"/>
      <c r="FD287" s="426"/>
      <c r="FE287" s="426"/>
      <c r="FF287" s="426"/>
      <c r="FG287" s="426"/>
      <c r="FH287" s="426"/>
      <c r="FI287" s="426"/>
      <c r="FJ287" s="426"/>
      <c r="FK287" s="426"/>
      <c r="FL287" s="426"/>
      <c r="FM287" s="426"/>
      <c r="FN287" s="426"/>
      <c r="FO287" s="426"/>
      <c r="FP287" s="426"/>
      <c r="FQ287" s="426"/>
      <c r="FR287" s="426"/>
      <c r="FS287" s="426"/>
      <c r="FT287" s="426"/>
      <c r="FU287" s="426"/>
      <c r="FV287" s="426"/>
      <c r="FW287" s="426"/>
      <c r="FX287" s="426"/>
    </row>
    <row r="288" spans="1:180" s="434" customFormat="1" ht="16.5" hidden="1" customHeight="1" x14ac:dyDescent="0.25">
      <c r="A288" s="472">
        <v>286</v>
      </c>
      <c r="B288" s="2063" t="s">
        <v>19</v>
      </c>
      <c r="C288" s="461" t="s">
        <v>8109</v>
      </c>
      <c r="D288" s="461" t="s">
        <v>23</v>
      </c>
      <c r="E288" s="461" t="s">
        <v>4114</v>
      </c>
      <c r="F288" s="461">
        <v>448033</v>
      </c>
      <c r="G288" s="461">
        <v>25</v>
      </c>
      <c r="H288" s="461"/>
      <c r="I288" s="461"/>
      <c r="J288" s="461"/>
      <c r="K288" s="461">
        <v>545913913</v>
      </c>
      <c r="L288" s="461">
        <v>118.8</v>
      </c>
      <c r="M288" s="461">
        <v>158.80000000000001</v>
      </c>
      <c r="N288" s="211">
        <f t="shared" si="70"/>
        <v>47.110253856061512</v>
      </c>
      <c r="O288" s="429">
        <v>2</v>
      </c>
      <c r="P288" s="211">
        <f t="shared" si="58"/>
        <v>63.043600000000012</v>
      </c>
      <c r="Q288" s="211">
        <f t="shared" si="59"/>
        <v>55.756399999999985</v>
      </c>
      <c r="R288" s="428"/>
      <c r="S288" s="462">
        <v>40818</v>
      </c>
      <c r="T288" s="461" t="s">
        <v>253</v>
      </c>
      <c r="U288" s="461" t="s">
        <v>2490</v>
      </c>
      <c r="V288" s="461" t="s">
        <v>1265</v>
      </c>
      <c r="W288" s="461" t="s">
        <v>2566</v>
      </c>
      <c r="X288" s="461"/>
      <c r="Y288" s="461"/>
      <c r="Z288" s="461"/>
      <c r="AA288" s="461"/>
      <c r="AB288" s="461" t="s">
        <v>2633</v>
      </c>
      <c r="AC288" s="461" t="s">
        <v>2636</v>
      </c>
      <c r="AD288" s="461"/>
      <c r="AE288" s="461"/>
      <c r="AF288" s="461"/>
      <c r="AG288" s="461"/>
      <c r="AH288" s="461"/>
      <c r="AI288" s="461"/>
      <c r="AJ288" s="461"/>
      <c r="AK288" s="461"/>
      <c r="AL288" s="461"/>
      <c r="AM288" s="461"/>
      <c r="AN288" s="461"/>
      <c r="AO288" s="461"/>
      <c r="AP288" s="461"/>
      <c r="AQ288" s="461"/>
      <c r="AR288" s="461"/>
      <c r="AS288" s="461"/>
      <c r="AT288" s="461"/>
      <c r="AU288" s="461"/>
      <c r="AV288" s="461"/>
      <c r="AW288" s="461"/>
      <c r="AX288" s="461"/>
      <c r="AY288" s="461"/>
      <c r="AZ288" s="461"/>
      <c r="BA288" s="461"/>
      <c r="BB288" s="461"/>
      <c r="BC288" s="461"/>
      <c r="BD288" s="461"/>
      <c r="BE288" s="461"/>
      <c r="BF288" s="461"/>
      <c r="BG288" s="461"/>
      <c r="BH288" s="461"/>
      <c r="BI288" s="461"/>
      <c r="BJ288" s="461"/>
      <c r="BK288" s="461">
        <v>107.7</v>
      </c>
      <c r="BL288" s="461">
        <v>107.7</v>
      </c>
      <c r="BM288" s="211">
        <f t="shared" si="60"/>
        <v>19.908028495383483</v>
      </c>
      <c r="BN288" s="461"/>
      <c r="BO288" s="461"/>
      <c r="BP288" s="211">
        <f t="shared" si="61"/>
        <v>213.06971038302333</v>
      </c>
      <c r="BQ288" s="461"/>
      <c r="BR288" s="461"/>
      <c r="BS288" s="211">
        <f t="shared" si="62"/>
        <v>213.06971038302333</v>
      </c>
      <c r="BT288" s="461" t="s">
        <v>918</v>
      </c>
      <c r="BU288" s="461">
        <v>79</v>
      </c>
      <c r="BV288" s="211">
        <f t="shared" si="63"/>
        <v>71.381940010474139</v>
      </c>
      <c r="BW288" s="461">
        <v>74</v>
      </c>
      <c r="BX288" s="461">
        <v>74</v>
      </c>
      <c r="BY288" s="211">
        <f t="shared" si="68"/>
        <v>80.34952041380005</v>
      </c>
      <c r="BZ288" s="461"/>
      <c r="CA288" s="461"/>
      <c r="CB288" s="212">
        <f t="shared" si="64"/>
        <v>213.06971038302333</v>
      </c>
      <c r="CC288" s="461"/>
      <c r="CD288" s="461"/>
      <c r="CE288" s="212">
        <f t="shared" si="65"/>
        <v>213.06971038302333</v>
      </c>
      <c r="CF288" s="461"/>
      <c r="CG288" s="461"/>
      <c r="CH288" s="212">
        <f t="shared" si="66"/>
        <v>213.06971038302333</v>
      </c>
      <c r="CI288" s="461"/>
      <c r="CJ288" s="461"/>
      <c r="CK288" s="212">
        <f t="shared" si="67"/>
        <v>213.06971038302333</v>
      </c>
      <c r="CL288" s="207">
        <v>74</v>
      </c>
      <c r="CM288" s="211">
        <f t="shared" si="57"/>
        <v>80.34952041380005</v>
      </c>
      <c r="CN288" s="208">
        <v>85</v>
      </c>
      <c r="CO288" s="461"/>
      <c r="CP288" s="461"/>
      <c r="CQ288" s="213">
        <v>3</v>
      </c>
      <c r="CR288" s="213">
        <v>1</v>
      </c>
      <c r="CS288" s="211">
        <v>1</v>
      </c>
      <c r="CT288" s="214">
        <v>-0.25</v>
      </c>
      <c r="CU288" s="214">
        <v>0.5</v>
      </c>
      <c r="CV288" s="214">
        <v>0</v>
      </c>
      <c r="CW288" s="214">
        <v>0</v>
      </c>
      <c r="CX288" s="431">
        <f t="shared" si="69"/>
        <v>5.25</v>
      </c>
      <c r="CY288" s="431" t="s">
        <v>2838</v>
      </c>
      <c r="CZ288" s="431"/>
      <c r="DA288" s="431"/>
      <c r="DB288" s="211" t="s">
        <v>2645</v>
      </c>
      <c r="DC288" s="211" t="s">
        <v>2646</v>
      </c>
      <c r="DD288" s="211" t="s">
        <v>2646</v>
      </c>
      <c r="DE288" s="211" t="s">
        <v>2649</v>
      </c>
      <c r="DF288" s="211" t="s">
        <v>2652</v>
      </c>
      <c r="DG288" s="211" t="s">
        <v>2653</v>
      </c>
      <c r="DH288" s="211" t="s">
        <v>2653</v>
      </c>
      <c r="DI288" s="211" t="s">
        <v>2658</v>
      </c>
      <c r="DJ288" s="211" t="s">
        <v>2659</v>
      </c>
      <c r="DK288" s="211" t="s">
        <v>37</v>
      </c>
      <c r="DL288" s="211" t="s">
        <v>2659</v>
      </c>
      <c r="DM288" s="211" t="s">
        <v>2663</v>
      </c>
      <c r="DN288" s="461"/>
      <c r="DO288" s="461"/>
      <c r="DP288" s="461"/>
      <c r="DQ288" s="461"/>
      <c r="DR288" s="461"/>
      <c r="DS288" s="461"/>
      <c r="DT288" s="461"/>
      <c r="DU288" s="211" t="s">
        <v>2634</v>
      </c>
      <c r="DV288" s="211" t="s">
        <v>2633</v>
      </c>
      <c r="DW288" s="211"/>
      <c r="DX288" s="215" t="s">
        <v>272</v>
      </c>
      <c r="DY288" s="169" t="s">
        <v>3032</v>
      </c>
      <c r="DZ288" s="215" t="s">
        <v>101</v>
      </c>
      <c r="EA288" s="208">
        <v>3</v>
      </c>
      <c r="EB288" s="432"/>
      <c r="EC288" s="215"/>
      <c r="ED288" s="209"/>
      <c r="EE288" s="209"/>
      <c r="EF288" s="433"/>
      <c r="EG288" s="433"/>
      <c r="EH288" s="433"/>
      <c r="EI288" s="433"/>
      <c r="EJ288" s="433"/>
      <c r="EK288" s="433"/>
      <c r="EL288" s="433"/>
      <c r="EM288" s="433"/>
      <c r="EN288" s="433"/>
      <c r="EO288" s="433"/>
      <c r="EP288" s="433"/>
      <c r="EQ288" s="433"/>
      <c r="ER288" s="433"/>
      <c r="ES288" s="433"/>
      <c r="ET288" s="433"/>
      <c r="EU288" s="433"/>
      <c r="EV288" s="433"/>
      <c r="EW288" s="433"/>
      <c r="EX288" s="433"/>
      <c r="EY288" s="433"/>
      <c r="EZ288" s="433"/>
      <c r="FA288" s="433"/>
      <c r="FB288" s="433"/>
      <c r="FC288" s="433"/>
      <c r="FD288" s="433"/>
      <c r="FE288" s="433"/>
      <c r="FF288" s="433"/>
      <c r="FG288" s="433"/>
      <c r="FH288" s="433"/>
      <c r="FI288" s="433"/>
      <c r="FJ288" s="433"/>
      <c r="FK288" s="433"/>
      <c r="FL288" s="433"/>
      <c r="FM288" s="433"/>
      <c r="FN288" s="433"/>
      <c r="FO288" s="433"/>
      <c r="FP288" s="433"/>
      <c r="FQ288" s="433"/>
      <c r="FR288" s="433"/>
      <c r="FS288" s="433"/>
      <c r="FT288" s="433"/>
      <c r="FU288" s="433"/>
      <c r="FV288" s="433"/>
      <c r="FW288" s="433"/>
      <c r="FX288" s="433"/>
    </row>
    <row r="289" spans="1:180" s="666" customFormat="1" ht="15" hidden="1" customHeight="1" x14ac:dyDescent="0.25">
      <c r="A289" s="621">
        <v>287</v>
      </c>
      <c r="B289" s="2063"/>
      <c r="C289" s="454" t="s">
        <v>1266</v>
      </c>
      <c r="D289" s="454" t="s">
        <v>23</v>
      </c>
      <c r="E289" s="454" t="s">
        <v>4126</v>
      </c>
      <c r="F289" s="454">
        <v>448872</v>
      </c>
      <c r="G289" s="454">
        <v>39</v>
      </c>
      <c r="H289" s="454" t="s">
        <v>2633</v>
      </c>
      <c r="I289" s="454" t="s">
        <v>2633</v>
      </c>
      <c r="J289" s="454" t="s">
        <v>2633</v>
      </c>
      <c r="K289" s="454">
        <v>506123288</v>
      </c>
      <c r="L289" s="454">
        <v>114.3</v>
      </c>
      <c r="M289" s="454">
        <v>154</v>
      </c>
      <c r="N289" s="655">
        <f t="shared" si="70"/>
        <v>48.195311182324168</v>
      </c>
      <c r="O289" s="656">
        <v>2</v>
      </c>
      <c r="P289" s="655">
        <f t="shared" si="58"/>
        <v>59.29</v>
      </c>
      <c r="Q289" s="655">
        <f t="shared" si="59"/>
        <v>55.01</v>
      </c>
      <c r="R289" s="454"/>
      <c r="S289" s="667">
        <v>40820</v>
      </c>
      <c r="T289" s="454" t="s">
        <v>520</v>
      </c>
      <c r="U289" s="454">
        <v>4</v>
      </c>
      <c r="V289" s="454" t="s">
        <v>1267</v>
      </c>
      <c r="W289" s="454" t="s">
        <v>5126</v>
      </c>
      <c r="X289" s="454" t="s">
        <v>2634</v>
      </c>
      <c r="Y289" s="454"/>
      <c r="Z289" s="454" t="s">
        <v>2634</v>
      </c>
      <c r="AA289" s="454"/>
      <c r="AB289" s="454" t="s">
        <v>2633</v>
      </c>
      <c r="AC289" s="454" t="s">
        <v>2636</v>
      </c>
      <c r="AD289" s="454" t="s">
        <v>2634</v>
      </c>
      <c r="AE289" s="454"/>
      <c r="AF289" s="454" t="s">
        <v>2634</v>
      </c>
      <c r="AG289" s="454"/>
      <c r="AH289" s="454" t="s">
        <v>2633</v>
      </c>
      <c r="AI289" s="454" t="s">
        <v>2636</v>
      </c>
      <c r="AJ289" s="454" t="s">
        <v>2634</v>
      </c>
      <c r="AK289" s="454"/>
      <c r="AL289" s="454" t="s">
        <v>2634</v>
      </c>
      <c r="AM289" s="454"/>
      <c r="AN289" s="454" t="s">
        <v>2633</v>
      </c>
      <c r="AO289" s="454"/>
      <c r="AP289" s="454"/>
      <c r="AQ289" s="454" t="s">
        <v>2635</v>
      </c>
      <c r="AR289" s="454"/>
      <c r="AS289" s="454"/>
      <c r="AT289" s="454" t="s">
        <v>2634</v>
      </c>
      <c r="AU289" s="454" t="s">
        <v>2638</v>
      </c>
      <c r="AV289" s="454"/>
      <c r="AW289" s="454" t="s">
        <v>2634</v>
      </c>
      <c r="AX289" s="454"/>
      <c r="AY289" s="454" t="s">
        <v>2634</v>
      </c>
      <c r="AZ289" s="454"/>
      <c r="BA289" s="454" t="s">
        <v>3970</v>
      </c>
      <c r="BB289" s="454" t="s">
        <v>3970</v>
      </c>
      <c r="BC289" s="454" t="s">
        <v>2634</v>
      </c>
      <c r="BD289" s="454"/>
      <c r="BE289" s="454" t="s">
        <v>2634</v>
      </c>
      <c r="BF289" s="454" t="s">
        <v>2634</v>
      </c>
      <c r="BG289" s="454" t="s">
        <v>2634</v>
      </c>
      <c r="BH289" s="454"/>
      <c r="BI289" s="454"/>
      <c r="BJ289" s="454"/>
      <c r="BK289" s="454">
        <v>109.9</v>
      </c>
      <c r="BL289" s="454">
        <v>109.9</v>
      </c>
      <c r="BM289" s="655">
        <f t="shared" si="60"/>
        <v>7.9985457189601732</v>
      </c>
      <c r="BN289" s="454"/>
      <c r="BO289" s="454"/>
      <c r="BP289" s="655">
        <f t="shared" si="61"/>
        <v>207.78040356298857</v>
      </c>
      <c r="BQ289" s="454"/>
      <c r="BR289" s="454"/>
      <c r="BS289" s="655">
        <f t="shared" si="62"/>
        <v>207.78040356298857</v>
      </c>
      <c r="BT289" s="454" t="s">
        <v>981</v>
      </c>
      <c r="BU289" s="454">
        <v>92</v>
      </c>
      <c r="BV289" s="655">
        <f t="shared" si="63"/>
        <v>40.538083984730044</v>
      </c>
      <c r="BW289" s="454">
        <v>86</v>
      </c>
      <c r="BX289" s="454">
        <v>86</v>
      </c>
      <c r="BY289" s="655">
        <f t="shared" si="68"/>
        <v>51.445191783312119</v>
      </c>
      <c r="BZ289" s="454" t="s">
        <v>5127</v>
      </c>
      <c r="CA289" s="454">
        <v>89</v>
      </c>
      <c r="CB289" s="658">
        <f t="shared" si="64"/>
        <v>45.991637884021088</v>
      </c>
      <c r="CC289" s="454" t="s">
        <v>7254</v>
      </c>
      <c r="CD289" s="454">
        <v>90</v>
      </c>
      <c r="CE289" s="658">
        <f t="shared" si="65"/>
        <v>44.1737865842574</v>
      </c>
      <c r="CF289" s="454"/>
      <c r="CG289" s="454"/>
      <c r="CH289" s="658">
        <f t="shared" si="66"/>
        <v>207.78040356298857</v>
      </c>
      <c r="CI289" s="454"/>
      <c r="CJ289" s="454"/>
      <c r="CK289" s="658">
        <f t="shared" si="67"/>
        <v>207.78040356298857</v>
      </c>
      <c r="CL289" s="208">
        <v>90</v>
      </c>
      <c r="CM289" s="655">
        <f t="shared" si="57"/>
        <v>44.1737865842574</v>
      </c>
      <c r="CN289" s="208">
        <v>85</v>
      </c>
      <c r="CO289" s="454"/>
      <c r="CP289" s="454"/>
      <c r="CQ289" s="659">
        <v>2</v>
      </c>
      <c r="CR289" s="659">
        <v>2</v>
      </c>
      <c r="CS289" s="655">
        <v>1</v>
      </c>
      <c r="CT289" s="660">
        <v>0.5</v>
      </c>
      <c r="CU289" s="660">
        <v>0.5</v>
      </c>
      <c r="CV289" s="660">
        <v>0.5</v>
      </c>
      <c r="CW289" s="660">
        <v>0.25</v>
      </c>
      <c r="CX289" s="661">
        <f t="shared" si="69"/>
        <v>6.75</v>
      </c>
      <c r="CY289" s="661" t="s">
        <v>2838</v>
      </c>
      <c r="CZ289" s="661" t="s">
        <v>2634</v>
      </c>
      <c r="DA289" s="661"/>
      <c r="DB289" s="655" t="s">
        <v>2645</v>
      </c>
      <c r="DC289" s="655" t="s">
        <v>2648</v>
      </c>
      <c r="DD289" s="655" t="s">
        <v>2648</v>
      </c>
      <c r="DE289" s="655" t="s">
        <v>2649</v>
      </c>
      <c r="DF289" s="655" t="s">
        <v>2652</v>
      </c>
      <c r="DG289" s="655" t="s">
        <v>32</v>
      </c>
      <c r="DH289" s="655" t="s">
        <v>5009</v>
      </c>
      <c r="DI289" s="655" t="s">
        <v>2657</v>
      </c>
      <c r="DJ289" s="655" t="s">
        <v>37</v>
      </c>
      <c r="DK289" s="655" t="s">
        <v>37</v>
      </c>
      <c r="DL289" s="655" t="s">
        <v>37</v>
      </c>
      <c r="DM289" s="655" t="s">
        <v>2663</v>
      </c>
      <c r="DN289" s="454" t="s">
        <v>4001</v>
      </c>
      <c r="DO289" s="454" t="s">
        <v>4002</v>
      </c>
      <c r="DP289" s="454" t="s">
        <v>4063</v>
      </c>
      <c r="DQ289" s="454" t="s">
        <v>4068</v>
      </c>
      <c r="DR289" s="454"/>
      <c r="DS289" s="454" t="s">
        <v>2634</v>
      </c>
      <c r="DT289" s="454"/>
      <c r="DU289" s="655" t="s">
        <v>2634</v>
      </c>
      <c r="DV289" s="655" t="s">
        <v>2633</v>
      </c>
      <c r="DW289" s="655" t="s">
        <v>5130</v>
      </c>
      <c r="DX289" s="662" t="s">
        <v>1268</v>
      </c>
      <c r="DY289" s="663" t="s">
        <v>2723</v>
      </c>
      <c r="DZ289" s="662" t="s">
        <v>1269</v>
      </c>
      <c r="EA289" s="208">
        <v>2</v>
      </c>
      <c r="EB289" s="664" t="s">
        <v>5131</v>
      </c>
      <c r="EC289" s="662"/>
      <c r="ED289" s="662"/>
      <c r="EE289" s="662"/>
      <c r="EF289" s="665"/>
      <c r="EG289" s="665"/>
      <c r="EH289" s="665"/>
      <c r="EI289" s="665"/>
      <c r="EJ289" s="665"/>
      <c r="EK289" s="665"/>
      <c r="EL289" s="665"/>
      <c r="EM289" s="665"/>
      <c r="EN289" s="665"/>
      <c r="EO289" s="665"/>
      <c r="EP289" s="665"/>
      <c r="EQ289" s="665"/>
      <c r="ER289" s="665"/>
      <c r="ES289" s="665"/>
      <c r="ET289" s="665"/>
      <c r="EU289" s="665"/>
      <c r="EV289" s="665"/>
      <c r="EW289" s="665"/>
      <c r="EX289" s="665"/>
      <c r="EY289" s="665"/>
      <c r="EZ289" s="665"/>
      <c r="FA289" s="665"/>
      <c r="FB289" s="665"/>
      <c r="FC289" s="665"/>
      <c r="FD289" s="665"/>
      <c r="FE289" s="665"/>
      <c r="FF289" s="665"/>
      <c r="FG289" s="665"/>
      <c r="FH289" s="665"/>
      <c r="FI289" s="665"/>
      <c r="FJ289" s="665"/>
      <c r="FK289" s="665"/>
      <c r="FL289" s="665"/>
      <c r="FM289" s="665"/>
      <c r="FN289" s="665"/>
      <c r="FO289" s="665"/>
      <c r="FP289" s="665"/>
      <c r="FQ289" s="665"/>
      <c r="FR289" s="665"/>
      <c r="FS289" s="665"/>
      <c r="FT289" s="665"/>
      <c r="FU289" s="665"/>
      <c r="FV289" s="665"/>
      <c r="FW289" s="665"/>
      <c r="FX289" s="665"/>
    </row>
    <row r="290" spans="1:180" s="434" customFormat="1" ht="15" hidden="1" customHeight="1" x14ac:dyDescent="0.25">
      <c r="A290" s="189">
        <v>288</v>
      </c>
      <c r="B290" s="2063"/>
      <c r="C290" s="461" t="s">
        <v>8110</v>
      </c>
      <c r="D290" s="461" t="s">
        <v>23</v>
      </c>
      <c r="E290" s="461" t="s">
        <v>4114</v>
      </c>
      <c r="F290" s="461">
        <v>446467</v>
      </c>
      <c r="G290" s="461">
        <v>51</v>
      </c>
      <c r="H290" s="461" t="s">
        <v>2633</v>
      </c>
      <c r="I290" s="461" t="s">
        <v>2633</v>
      </c>
      <c r="J290" s="461" t="s">
        <v>2634</v>
      </c>
      <c r="K290" s="461">
        <v>555199183</v>
      </c>
      <c r="L290" s="461">
        <v>87.5</v>
      </c>
      <c r="M290" s="461">
        <v>155</v>
      </c>
      <c r="N290" s="211">
        <f t="shared" si="70"/>
        <v>36.420395421436005</v>
      </c>
      <c r="O290" s="429">
        <v>1</v>
      </c>
      <c r="P290" s="211">
        <f t="shared" si="58"/>
        <v>60.062500000000007</v>
      </c>
      <c r="Q290" s="211">
        <f t="shared" si="59"/>
        <v>27.437499999999993</v>
      </c>
      <c r="R290" s="461"/>
      <c r="S290" s="462">
        <v>40820</v>
      </c>
      <c r="T290" s="461" t="s">
        <v>1271</v>
      </c>
      <c r="U290" s="461" t="s">
        <v>2477</v>
      </c>
      <c r="V290" s="461" t="s">
        <v>1270</v>
      </c>
      <c r="W290" s="461" t="s">
        <v>3031</v>
      </c>
      <c r="X290" s="461" t="s">
        <v>2634</v>
      </c>
      <c r="Y290" s="461"/>
      <c r="Z290" s="461" t="s">
        <v>2634</v>
      </c>
      <c r="AA290" s="461"/>
      <c r="AB290" s="461" t="s">
        <v>2633</v>
      </c>
      <c r="AC290" s="461" t="s">
        <v>2636</v>
      </c>
      <c r="AD290" s="461" t="s">
        <v>2634</v>
      </c>
      <c r="AE290" s="461"/>
      <c r="AF290" s="461" t="s">
        <v>2634</v>
      </c>
      <c r="AG290" s="461"/>
      <c r="AH290" s="461" t="s">
        <v>2633</v>
      </c>
      <c r="AI290" s="461" t="s">
        <v>2635</v>
      </c>
      <c r="AJ290" s="461" t="s">
        <v>2634</v>
      </c>
      <c r="AK290" s="461"/>
      <c r="AL290" s="461" t="s">
        <v>2634</v>
      </c>
      <c r="AM290" s="461"/>
      <c r="AN290" s="461" t="s">
        <v>2633</v>
      </c>
      <c r="AO290" s="461"/>
      <c r="AP290" s="461"/>
      <c r="AQ290" s="461" t="s">
        <v>2635</v>
      </c>
      <c r="AR290" s="461"/>
      <c r="AS290" s="461"/>
      <c r="AT290" s="461"/>
      <c r="AU290" s="461"/>
      <c r="AV290" s="461"/>
      <c r="AW290" s="461" t="s">
        <v>2634</v>
      </c>
      <c r="AX290" s="461"/>
      <c r="AY290" s="461" t="s">
        <v>2634</v>
      </c>
      <c r="AZ290" s="461"/>
      <c r="BA290" s="461" t="s">
        <v>3970</v>
      </c>
      <c r="BB290" s="461" t="s">
        <v>3970</v>
      </c>
      <c r="BC290" s="461" t="s">
        <v>2634</v>
      </c>
      <c r="BD290" s="461"/>
      <c r="BE290" s="461" t="s">
        <v>2634</v>
      </c>
      <c r="BF290" s="461" t="s">
        <v>2634</v>
      </c>
      <c r="BG290" s="461" t="s">
        <v>2634</v>
      </c>
      <c r="BH290" s="461"/>
      <c r="BI290" s="461"/>
      <c r="BJ290" s="461"/>
      <c r="BK290" s="461">
        <v>81.900000000000006</v>
      </c>
      <c r="BL290" s="461">
        <v>81.900000000000006</v>
      </c>
      <c r="BM290" s="211">
        <f t="shared" si="60"/>
        <v>20.410022779043267</v>
      </c>
      <c r="BN290" s="461" t="s">
        <v>1272</v>
      </c>
      <c r="BO290" s="461">
        <v>72</v>
      </c>
      <c r="BP290" s="211">
        <f t="shared" si="61"/>
        <v>56.492027334851947</v>
      </c>
      <c r="BQ290" s="461"/>
      <c r="BR290" s="461"/>
      <c r="BS290" s="211">
        <f t="shared" si="62"/>
        <v>318.90660592255131</v>
      </c>
      <c r="BT290" s="461" t="s">
        <v>1273</v>
      </c>
      <c r="BU290" s="461">
        <v>68</v>
      </c>
      <c r="BV290" s="211">
        <f t="shared" si="63"/>
        <v>71.070615034168583</v>
      </c>
      <c r="BW290" s="461">
        <v>62</v>
      </c>
      <c r="BX290" s="461">
        <v>62</v>
      </c>
      <c r="BY290" s="211">
        <f t="shared" si="68"/>
        <v>92.938496583143532</v>
      </c>
      <c r="BZ290" s="461" t="s">
        <v>7209</v>
      </c>
      <c r="CA290" s="461">
        <v>63</v>
      </c>
      <c r="CB290" s="212">
        <f t="shared" si="64"/>
        <v>89.293849658314372</v>
      </c>
      <c r="CC290" s="461"/>
      <c r="CD290" s="461"/>
      <c r="CE290" s="212">
        <f t="shared" si="65"/>
        <v>318.90660592255131</v>
      </c>
      <c r="CF290" s="461"/>
      <c r="CG290" s="461"/>
      <c r="CH290" s="212">
        <f t="shared" si="66"/>
        <v>318.90660592255131</v>
      </c>
      <c r="CI290" s="461"/>
      <c r="CJ290" s="461"/>
      <c r="CK290" s="212">
        <f t="shared" si="67"/>
        <v>318.90660592255131</v>
      </c>
      <c r="CL290" s="207">
        <v>63</v>
      </c>
      <c r="CM290" s="211">
        <f t="shared" si="57"/>
        <v>89.293849658314372</v>
      </c>
      <c r="CN290" s="208">
        <v>145</v>
      </c>
      <c r="CO290" s="461"/>
      <c r="CP290" s="461"/>
      <c r="CQ290" s="213">
        <v>3</v>
      </c>
      <c r="CR290" s="213">
        <v>3</v>
      </c>
      <c r="CS290" s="211">
        <v>1</v>
      </c>
      <c r="CT290" s="214">
        <v>-0.25</v>
      </c>
      <c r="CU290" s="214">
        <v>0.5</v>
      </c>
      <c r="CV290" s="214">
        <v>-0.25</v>
      </c>
      <c r="CW290" s="214">
        <v>0</v>
      </c>
      <c r="CX290" s="431">
        <f t="shared" si="69"/>
        <v>7</v>
      </c>
      <c r="CY290" s="431" t="s">
        <v>2838</v>
      </c>
      <c r="CZ290" s="431" t="s">
        <v>2634</v>
      </c>
      <c r="DA290" s="431"/>
      <c r="DB290" s="211" t="s">
        <v>2645</v>
      </c>
      <c r="DC290" s="211" t="s">
        <v>2646</v>
      </c>
      <c r="DD290" s="211" t="s">
        <v>2646</v>
      </c>
      <c r="DE290" s="211" t="s">
        <v>2649</v>
      </c>
      <c r="DF290" s="211" t="s">
        <v>2652</v>
      </c>
      <c r="DG290" s="211" t="s">
        <v>2654</v>
      </c>
      <c r="DH290" s="211" t="s">
        <v>2653</v>
      </c>
      <c r="DI290" s="211" t="s">
        <v>2657</v>
      </c>
      <c r="DJ290" s="211" t="s">
        <v>37</v>
      </c>
      <c r="DK290" s="211" t="s">
        <v>37</v>
      </c>
      <c r="DL290" s="211" t="s">
        <v>2659</v>
      </c>
      <c r="DM290" s="211" t="s">
        <v>2663</v>
      </c>
      <c r="DN290" s="461" t="s">
        <v>4001</v>
      </c>
      <c r="DO290" s="461" t="s">
        <v>4002</v>
      </c>
      <c r="DP290" s="461"/>
      <c r="DQ290" s="461" t="s">
        <v>4068</v>
      </c>
      <c r="DR290" s="461"/>
      <c r="DS290" s="461" t="s">
        <v>2634</v>
      </c>
      <c r="DT290" s="461"/>
      <c r="DU290" s="211" t="s">
        <v>2633</v>
      </c>
      <c r="DV290" s="211" t="s">
        <v>2633</v>
      </c>
      <c r="DW290" s="211"/>
      <c r="DX290" s="215" t="s">
        <v>330</v>
      </c>
      <c r="DY290" s="169" t="s">
        <v>938</v>
      </c>
      <c r="DZ290" s="215" t="s">
        <v>1274</v>
      </c>
      <c r="EA290" s="208">
        <v>2</v>
      </c>
      <c r="EB290" s="432" t="s">
        <v>3313</v>
      </c>
      <c r="EC290" s="215"/>
      <c r="ED290" s="209"/>
      <c r="EE290" s="209"/>
      <c r="EF290" s="433"/>
      <c r="EG290" s="433"/>
      <c r="EH290" s="433"/>
      <c r="EI290" s="433"/>
      <c r="EJ290" s="433"/>
      <c r="EK290" s="433"/>
      <c r="EL290" s="433"/>
      <c r="EM290" s="433"/>
      <c r="EN290" s="433"/>
      <c r="EO290" s="433"/>
      <c r="EP290" s="433"/>
      <c r="EQ290" s="433"/>
      <c r="ER290" s="433"/>
      <c r="ES290" s="433"/>
      <c r="ET290" s="433"/>
      <c r="EU290" s="433"/>
      <c r="EV290" s="433"/>
      <c r="EW290" s="433"/>
      <c r="EX290" s="433"/>
      <c r="EY290" s="433"/>
      <c r="EZ290" s="433"/>
      <c r="FA290" s="433"/>
      <c r="FB290" s="433"/>
      <c r="FC290" s="433"/>
      <c r="FD290" s="433"/>
      <c r="FE290" s="433"/>
      <c r="FF290" s="433"/>
      <c r="FG290" s="433"/>
      <c r="FH290" s="433"/>
      <c r="FI290" s="433"/>
      <c r="FJ290" s="433"/>
      <c r="FK290" s="433"/>
      <c r="FL290" s="433"/>
      <c r="FM290" s="433"/>
      <c r="FN290" s="433"/>
      <c r="FO290" s="433"/>
      <c r="FP290" s="433"/>
      <c r="FQ290" s="433"/>
      <c r="FR290" s="433"/>
      <c r="FS290" s="433"/>
      <c r="FT290" s="433"/>
      <c r="FU290" s="433"/>
      <c r="FV290" s="433"/>
      <c r="FW290" s="433"/>
      <c r="FX290" s="433"/>
    </row>
    <row r="291" spans="1:180" s="434" customFormat="1" ht="15" hidden="1" customHeight="1" x14ac:dyDescent="0.25">
      <c r="A291" s="189">
        <v>289</v>
      </c>
      <c r="B291" s="2063"/>
      <c r="C291" s="461" t="s">
        <v>8111</v>
      </c>
      <c r="D291" s="461" t="s">
        <v>23</v>
      </c>
      <c r="E291" s="461" t="s">
        <v>4196</v>
      </c>
      <c r="F291" s="461">
        <v>199320</v>
      </c>
      <c r="G291" s="461">
        <v>26</v>
      </c>
      <c r="H291" s="461" t="s">
        <v>2634</v>
      </c>
      <c r="I291" s="461" t="s">
        <v>2634</v>
      </c>
      <c r="J291" s="461" t="s">
        <v>2633</v>
      </c>
      <c r="K291" s="461">
        <v>501478203</v>
      </c>
      <c r="L291" s="461">
        <v>101</v>
      </c>
      <c r="M291" s="461">
        <v>152</v>
      </c>
      <c r="N291" s="211">
        <f t="shared" si="70"/>
        <v>43.715373961218837</v>
      </c>
      <c r="O291" s="429">
        <v>2</v>
      </c>
      <c r="P291" s="211">
        <f t="shared" si="58"/>
        <v>57.76</v>
      </c>
      <c r="Q291" s="211">
        <f t="shared" si="59"/>
        <v>43.24</v>
      </c>
      <c r="R291" s="461"/>
      <c r="S291" s="462">
        <v>40820</v>
      </c>
      <c r="T291" s="461" t="s">
        <v>520</v>
      </c>
      <c r="U291" s="461">
        <v>4</v>
      </c>
      <c r="V291" s="461" t="s">
        <v>1275</v>
      </c>
      <c r="W291" s="461" t="s">
        <v>6179</v>
      </c>
      <c r="X291" s="461"/>
      <c r="Y291" s="461"/>
      <c r="Z291" s="461"/>
      <c r="AA291" s="461"/>
      <c r="AB291" s="461"/>
      <c r="AC291" s="461"/>
      <c r="AD291" s="461"/>
      <c r="AE291" s="461"/>
      <c r="AF291" s="461" t="s">
        <v>2633</v>
      </c>
      <c r="AG291" s="461" t="s">
        <v>2636</v>
      </c>
      <c r="AH291" s="461"/>
      <c r="AI291" s="461"/>
      <c r="AJ291" s="461"/>
      <c r="AK291" s="461"/>
      <c r="AL291" s="461"/>
      <c r="AM291" s="461"/>
      <c r="AN291" s="461" t="s">
        <v>2633</v>
      </c>
      <c r="AO291" s="461"/>
      <c r="AP291" s="461"/>
      <c r="AQ291" s="461" t="s">
        <v>2636</v>
      </c>
      <c r="AR291" s="461" t="s">
        <v>4076</v>
      </c>
      <c r="AS291" s="461" t="s">
        <v>4088</v>
      </c>
      <c r="AT291" s="461"/>
      <c r="AU291" s="461"/>
      <c r="AV291" s="461"/>
      <c r="AW291" s="461"/>
      <c r="AX291" s="461"/>
      <c r="AY291" s="461"/>
      <c r="AZ291" s="461"/>
      <c r="BA291" s="461" t="s">
        <v>3970</v>
      </c>
      <c r="BB291" s="461" t="s">
        <v>3970</v>
      </c>
      <c r="BC291" s="461"/>
      <c r="BD291" s="461"/>
      <c r="BE291" s="461" t="s">
        <v>2634</v>
      </c>
      <c r="BF291" s="461" t="s">
        <v>2634</v>
      </c>
      <c r="BG291" s="461"/>
      <c r="BH291" s="461"/>
      <c r="BI291" s="461"/>
      <c r="BJ291" s="461"/>
      <c r="BK291" s="461">
        <v>98</v>
      </c>
      <c r="BL291" s="461">
        <v>98</v>
      </c>
      <c r="BM291" s="211">
        <f t="shared" si="60"/>
        <v>6.9380203515263634</v>
      </c>
      <c r="BN291" s="461" t="s">
        <v>2995</v>
      </c>
      <c r="BO291" s="461">
        <v>88.5</v>
      </c>
      <c r="BP291" s="211">
        <f t="shared" si="61"/>
        <v>28.908418131359852</v>
      </c>
      <c r="BQ291" s="461" t="s">
        <v>1276</v>
      </c>
      <c r="BR291" s="461">
        <v>82</v>
      </c>
      <c r="BS291" s="211">
        <f t="shared" si="62"/>
        <v>43.940795559666974</v>
      </c>
      <c r="BT291" s="461" t="s">
        <v>1277</v>
      </c>
      <c r="BU291" s="461">
        <v>80</v>
      </c>
      <c r="BV291" s="211">
        <f t="shared" si="63"/>
        <v>48.566142460684546</v>
      </c>
      <c r="BW291" s="461" t="s">
        <v>408</v>
      </c>
      <c r="BX291" s="461">
        <v>72</v>
      </c>
      <c r="BY291" s="211">
        <f t="shared" si="68"/>
        <v>67.067530064754848</v>
      </c>
      <c r="BZ291" s="461" t="s">
        <v>5132</v>
      </c>
      <c r="CA291" s="461">
        <v>72</v>
      </c>
      <c r="CB291" s="212">
        <f t="shared" si="64"/>
        <v>67.067530064754848</v>
      </c>
      <c r="CC291" s="461" t="s">
        <v>7030</v>
      </c>
      <c r="CD291" s="461">
        <v>74</v>
      </c>
      <c r="CE291" s="212">
        <f t="shared" si="65"/>
        <v>62.442183163737276</v>
      </c>
      <c r="CF291" s="461" t="s">
        <v>8883</v>
      </c>
      <c r="CG291" s="461">
        <v>77</v>
      </c>
      <c r="CH291" s="212">
        <f t="shared" si="66"/>
        <v>55.504162812210907</v>
      </c>
      <c r="CI291" s="461"/>
      <c r="CJ291" s="461"/>
      <c r="CK291" s="212">
        <f t="shared" si="67"/>
        <v>233.5800185013876</v>
      </c>
      <c r="CL291" s="207">
        <v>77</v>
      </c>
      <c r="CM291" s="211">
        <f t="shared" si="57"/>
        <v>55.504162812210907</v>
      </c>
      <c r="CN291" s="208">
        <v>70</v>
      </c>
      <c r="CO291" s="461"/>
      <c r="CP291" s="461"/>
      <c r="CQ291" s="213">
        <v>2</v>
      </c>
      <c r="CR291" s="213">
        <v>1</v>
      </c>
      <c r="CS291" s="211">
        <v>1</v>
      </c>
      <c r="CT291" s="214">
        <v>-0.25</v>
      </c>
      <c r="CU291" s="214">
        <v>0.5</v>
      </c>
      <c r="CV291" s="214">
        <v>-0.25</v>
      </c>
      <c r="CW291" s="214">
        <v>0</v>
      </c>
      <c r="CX291" s="431">
        <f t="shared" si="69"/>
        <v>4</v>
      </c>
      <c r="CY291" s="431" t="s">
        <v>2836</v>
      </c>
      <c r="CZ291" s="431" t="s">
        <v>2633</v>
      </c>
      <c r="DA291" s="431" t="s">
        <v>3976</v>
      </c>
      <c r="DB291" s="211" t="s">
        <v>2643</v>
      </c>
      <c r="DC291" s="211" t="s">
        <v>2646</v>
      </c>
      <c r="DD291" s="211" t="s">
        <v>2646</v>
      </c>
      <c r="DE291" s="211" t="s">
        <v>2649</v>
      </c>
      <c r="DF291" s="211" t="s">
        <v>2652</v>
      </c>
      <c r="DG291" s="211" t="s">
        <v>2653</v>
      </c>
      <c r="DH291" s="211" t="s">
        <v>2653</v>
      </c>
      <c r="DI291" s="211" t="s">
        <v>2658</v>
      </c>
      <c r="DJ291" s="211" t="s">
        <v>2659</v>
      </c>
      <c r="DK291" s="211" t="s">
        <v>37</v>
      </c>
      <c r="DL291" s="211" t="s">
        <v>2659</v>
      </c>
      <c r="DM291" s="211" t="s">
        <v>2663</v>
      </c>
      <c r="DN291" s="461" t="s">
        <v>4001</v>
      </c>
      <c r="DO291" s="461" t="s">
        <v>4002</v>
      </c>
      <c r="DP291" s="461"/>
      <c r="DQ291" s="461"/>
      <c r="DR291" s="461" t="s">
        <v>4070</v>
      </c>
      <c r="DS291" s="461" t="s">
        <v>2633</v>
      </c>
      <c r="DT291" s="461" t="s">
        <v>4072</v>
      </c>
      <c r="DU291" s="211" t="s">
        <v>2634</v>
      </c>
      <c r="DV291" s="211" t="s">
        <v>2633</v>
      </c>
      <c r="DW291" s="211"/>
      <c r="DX291" s="215" t="s">
        <v>1278</v>
      </c>
      <c r="DY291" s="169" t="s">
        <v>5134</v>
      </c>
      <c r="DZ291" s="215" t="s">
        <v>1269</v>
      </c>
      <c r="EA291" s="208">
        <v>3</v>
      </c>
      <c r="EB291" s="460" t="s">
        <v>5133</v>
      </c>
      <c r="EC291" s="215"/>
      <c r="ED291" s="209"/>
      <c r="EE291" s="209"/>
      <c r="EF291" s="433"/>
      <c r="EG291" s="433"/>
      <c r="EH291" s="433"/>
      <c r="EI291" s="433"/>
      <c r="EJ291" s="433"/>
      <c r="EK291" s="433"/>
      <c r="EL291" s="433"/>
      <c r="EM291" s="433"/>
      <c r="EN291" s="433"/>
      <c r="EO291" s="433"/>
      <c r="EP291" s="433"/>
      <c r="EQ291" s="433"/>
      <c r="ER291" s="433"/>
      <c r="ES291" s="433"/>
      <c r="ET291" s="433"/>
      <c r="EU291" s="433"/>
      <c r="EV291" s="433"/>
      <c r="EW291" s="433"/>
      <c r="EX291" s="433"/>
      <c r="EY291" s="433"/>
      <c r="EZ291" s="433"/>
      <c r="FA291" s="433"/>
      <c r="FB291" s="433"/>
      <c r="FC291" s="433"/>
      <c r="FD291" s="433"/>
      <c r="FE291" s="433"/>
      <c r="FF291" s="433"/>
      <c r="FG291" s="433"/>
      <c r="FH291" s="433"/>
      <c r="FI291" s="433"/>
      <c r="FJ291" s="433"/>
      <c r="FK291" s="433"/>
      <c r="FL291" s="433"/>
      <c r="FM291" s="433"/>
      <c r="FN291" s="433"/>
      <c r="FO291" s="433"/>
      <c r="FP291" s="433"/>
      <c r="FQ291" s="433"/>
      <c r="FR291" s="433"/>
      <c r="FS291" s="433"/>
      <c r="FT291" s="433"/>
      <c r="FU291" s="433"/>
      <c r="FV291" s="433"/>
      <c r="FW291" s="433"/>
      <c r="FX291" s="433"/>
    </row>
    <row r="292" spans="1:180" s="434" customFormat="1" ht="15" hidden="1" customHeight="1" x14ac:dyDescent="0.25">
      <c r="A292" s="22">
        <v>290</v>
      </c>
      <c r="B292" s="2063"/>
      <c r="C292" s="461" t="s">
        <v>8112</v>
      </c>
      <c r="D292" s="461" t="s">
        <v>23</v>
      </c>
      <c r="E292" s="461" t="s">
        <v>4114</v>
      </c>
      <c r="F292" s="461">
        <v>448501</v>
      </c>
      <c r="G292" s="461">
        <v>19</v>
      </c>
      <c r="H292" s="461"/>
      <c r="I292" s="461"/>
      <c r="J292" s="461"/>
      <c r="K292" s="461">
        <v>536860965</v>
      </c>
      <c r="L292" s="461">
        <v>106.2</v>
      </c>
      <c r="M292" s="461">
        <v>157</v>
      </c>
      <c r="N292" s="211">
        <f t="shared" si="70"/>
        <v>43.084912166822178</v>
      </c>
      <c r="O292" s="429">
        <v>2</v>
      </c>
      <c r="P292" s="211">
        <f t="shared" si="58"/>
        <v>61.622500000000002</v>
      </c>
      <c r="Q292" s="211">
        <f t="shared" si="59"/>
        <v>44.577500000000001</v>
      </c>
      <c r="R292" s="461"/>
      <c r="S292" s="462">
        <v>40821</v>
      </c>
      <c r="T292" s="461" t="s">
        <v>253</v>
      </c>
      <c r="U292" s="461" t="s">
        <v>2490</v>
      </c>
      <c r="V292" s="461" t="s">
        <v>1279</v>
      </c>
      <c r="W292" s="461"/>
      <c r="X292" s="461"/>
      <c r="Y292" s="461"/>
      <c r="Z292" s="461"/>
      <c r="AA292" s="461"/>
      <c r="AB292" s="461"/>
      <c r="AC292" s="461"/>
      <c r="AD292" s="461"/>
      <c r="AE292" s="461"/>
      <c r="AF292" s="461"/>
      <c r="AG292" s="461"/>
      <c r="AH292" s="461"/>
      <c r="AI292" s="461"/>
      <c r="AJ292" s="461"/>
      <c r="AK292" s="461"/>
      <c r="AL292" s="461"/>
      <c r="AM292" s="461"/>
      <c r="AN292" s="461" t="s">
        <v>2633</v>
      </c>
      <c r="AO292" s="461" t="s">
        <v>4075</v>
      </c>
      <c r="AP292" s="461" t="s">
        <v>4088</v>
      </c>
      <c r="AQ292" s="461" t="s">
        <v>2635</v>
      </c>
      <c r="AR292" s="461"/>
      <c r="AS292" s="461"/>
      <c r="AT292" s="461"/>
      <c r="AU292" s="461"/>
      <c r="AV292" s="461"/>
      <c r="AW292" s="461"/>
      <c r="AX292" s="461"/>
      <c r="AY292" s="461"/>
      <c r="AZ292" s="461"/>
      <c r="BA292" s="461"/>
      <c r="BB292" s="461"/>
      <c r="BC292" s="461"/>
      <c r="BD292" s="461"/>
      <c r="BE292" s="461"/>
      <c r="BF292" s="461"/>
      <c r="BG292" s="461"/>
      <c r="BH292" s="461"/>
      <c r="BI292" s="461"/>
      <c r="BJ292" s="461"/>
      <c r="BK292" s="461">
        <v>96.7</v>
      </c>
      <c r="BL292" s="461">
        <v>96.7</v>
      </c>
      <c r="BM292" s="211">
        <f t="shared" si="60"/>
        <v>21.311199596208848</v>
      </c>
      <c r="BN292" s="461" t="s">
        <v>1280</v>
      </c>
      <c r="BO292" s="461">
        <v>81.099999999999994</v>
      </c>
      <c r="BP292" s="211">
        <f t="shared" si="61"/>
        <v>56.306432617351817</v>
      </c>
      <c r="BQ292" s="461" t="s">
        <v>1281</v>
      </c>
      <c r="BR292" s="461">
        <v>79.7</v>
      </c>
      <c r="BS292" s="211">
        <f t="shared" si="62"/>
        <v>59.447030452582581</v>
      </c>
      <c r="BT292" s="461"/>
      <c r="BU292" s="461"/>
      <c r="BV292" s="211">
        <f t="shared" si="63"/>
        <v>238.23677864393474</v>
      </c>
      <c r="BW292" s="461"/>
      <c r="BX292" s="461"/>
      <c r="BY292" s="211">
        <f t="shared" si="68"/>
        <v>238.23677864393474</v>
      </c>
      <c r="BZ292" s="461"/>
      <c r="CA292" s="461"/>
      <c r="CB292" s="212">
        <f t="shared" si="64"/>
        <v>238.23677864393474</v>
      </c>
      <c r="CC292" s="461"/>
      <c r="CD292" s="461"/>
      <c r="CE292" s="212">
        <f t="shared" si="65"/>
        <v>238.23677864393474</v>
      </c>
      <c r="CF292" s="461"/>
      <c r="CG292" s="461"/>
      <c r="CH292" s="212">
        <f t="shared" si="66"/>
        <v>238.23677864393474</v>
      </c>
      <c r="CI292" s="461"/>
      <c r="CJ292" s="461"/>
      <c r="CK292" s="212">
        <f t="shared" si="67"/>
        <v>238.23677864393474</v>
      </c>
      <c r="CL292" s="207">
        <v>79.7</v>
      </c>
      <c r="CM292" s="211">
        <f t="shared" si="57"/>
        <v>59.447030452582581</v>
      </c>
      <c r="CN292" s="208">
        <v>60</v>
      </c>
      <c r="CO292" s="461"/>
      <c r="CP292" s="461"/>
      <c r="CQ292" s="213"/>
      <c r="CR292" s="213"/>
      <c r="CS292" s="211"/>
      <c r="CT292" s="214"/>
      <c r="CU292" s="214"/>
      <c r="CV292" s="214"/>
      <c r="CW292" s="214"/>
      <c r="CX292" s="431">
        <f t="shared" si="69"/>
        <v>0</v>
      </c>
      <c r="CY292" s="431"/>
      <c r="CZ292" s="431"/>
      <c r="DA292" s="431"/>
      <c r="DB292" s="211"/>
      <c r="DC292" s="211"/>
      <c r="DD292" s="211"/>
      <c r="DE292" s="211"/>
      <c r="DF292" s="211"/>
      <c r="DG292" s="211"/>
      <c r="DH292" s="211"/>
      <c r="DI292" s="211"/>
      <c r="DJ292" s="211"/>
      <c r="DK292" s="211"/>
      <c r="DL292" s="211"/>
      <c r="DM292" s="211"/>
      <c r="DN292" s="461"/>
      <c r="DO292" s="461"/>
      <c r="DP292" s="461"/>
      <c r="DQ292" s="461"/>
      <c r="DR292" s="461"/>
      <c r="DS292" s="461"/>
      <c r="DT292" s="461"/>
      <c r="DU292" s="211"/>
      <c r="DV292" s="211"/>
      <c r="DW292" s="211"/>
      <c r="DX292" s="215" t="s">
        <v>1282</v>
      </c>
      <c r="DY292" s="169" t="s">
        <v>126</v>
      </c>
      <c r="DZ292" s="215" t="s">
        <v>101</v>
      </c>
      <c r="EA292" s="208">
        <v>3</v>
      </c>
      <c r="EB292" s="432"/>
      <c r="EC292" s="215"/>
      <c r="ED292" s="209"/>
      <c r="EE292" s="209"/>
      <c r="EF292" s="433"/>
      <c r="EG292" s="433"/>
      <c r="EH292" s="433"/>
      <c r="EI292" s="433"/>
      <c r="EJ292" s="433"/>
      <c r="EK292" s="433"/>
      <c r="EL292" s="433"/>
      <c r="EM292" s="433"/>
      <c r="EN292" s="433"/>
      <c r="EO292" s="433"/>
      <c r="EP292" s="433"/>
      <c r="EQ292" s="433"/>
      <c r="ER292" s="433"/>
      <c r="ES292" s="433"/>
      <c r="ET292" s="433"/>
      <c r="EU292" s="433"/>
      <c r="EV292" s="433"/>
      <c r="EW292" s="433"/>
      <c r="EX292" s="433"/>
      <c r="EY292" s="433"/>
      <c r="EZ292" s="433"/>
      <c r="FA292" s="433"/>
      <c r="FB292" s="433"/>
      <c r="FC292" s="433"/>
      <c r="FD292" s="433"/>
      <c r="FE292" s="433"/>
      <c r="FF292" s="433"/>
      <c r="FG292" s="433"/>
      <c r="FH292" s="433"/>
      <c r="FI292" s="433"/>
      <c r="FJ292" s="433"/>
      <c r="FK292" s="433"/>
      <c r="FL292" s="433"/>
      <c r="FM292" s="433"/>
      <c r="FN292" s="433"/>
      <c r="FO292" s="433"/>
      <c r="FP292" s="433"/>
      <c r="FQ292" s="433"/>
      <c r="FR292" s="433"/>
      <c r="FS292" s="433"/>
      <c r="FT292" s="433"/>
      <c r="FU292" s="433"/>
      <c r="FV292" s="433"/>
      <c r="FW292" s="433"/>
      <c r="FX292" s="433"/>
    </row>
    <row r="293" spans="1:180" s="434" customFormat="1" ht="15" hidden="1" customHeight="1" x14ac:dyDescent="0.25">
      <c r="A293" s="219">
        <v>291</v>
      </c>
      <c r="B293" s="2063"/>
      <c r="C293" s="461" t="s">
        <v>7453</v>
      </c>
      <c r="D293" s="461" t="s">
        <v>23</v>
      </c>
      <c r="E293" s="461" t="s">
        <v>4126</v>
      </c>
      <c r="F293" s="461">
        <v>433227</v>
      </c>
      <c r="G293" s="461">
        <v>30</v>
      </c>
      <c r="H293" s="461" t="s">
        <v>2633</v>
      </c>
      <c r="I293" s="461" t="s">
        <v>2633</v>
      </c>
      <c r="J293" s="461" t="s">
        <v>2634</v>
      </c>
      <c r="K293" s="461">
        <v>500099722</v>
      </c>
      <c r="L293" s="461">
        <v>110</v>
      </c>
      <c r="M293" s="461">
        <v>156</v>
      </c>
      <c r="N293" s="211">
        <f t="shared" si="70"/>
        <v>45.20052596975674</v>
      </c>
      <c r="O293" s="429">
        <v>2</v>
      </c>
      <c r="P293" s="211">
        <f t="shared" si="58"/>
        <v>60.84</v>
      </c>
      <c r="Q293" s="211">
        <f t="shared" si="59"/>
        <v>49.16</v>
      </c>
      <c r="R293" s="461"/>
      <c r="S293" s="462">
        <v>40821</v>
      </c>
      <c r="T293" s="461" t="s">
        <v>253</v>
      </c>
      <c r="U293" s="461" t="s">
        <v>2490</v>
      </c>
      <c r="V293" s="461" t="s">
        <v>1283</v>
      </c>
      <c r="W293" s="461" t="s">
        <v>4706</v>
      </c>
      <c r="X293" s="461" t="s">
        <v>2634</v>
      </c>
      <c r="Y293" s="461"/>
      <c r="Z293" s="461" t="s">
        <v>2633</v>
      </c>
      <c r="AA293" s="461" t="s">
        <v>2635</v>
      </c>
      <c r="AB293" s="461" t="s">
        <v>2633</v>
      </c>
      <c r="AC293" s="461" t="s">
        <v>2635</v>
      </c>
      <c r="AD293" s="461" t="s">
        <v>2634</v>
      </c>
      <c r="AE293" s="461"/>
      <c r="AF293" s="461" t="s">
        <v>2634</v>
      </c>
      <c r="AG293" s="461"/>
      <c r="AH293" s="461" t="s">
        <v>2634</v>
      </c>
      <c r="AI293" s="461"/>
      <c r="AJ293" s="461" t="s">
        <v>2634</v>
      </c>
      <c r="AK293" s="461"/>
      <c r="AL293" s="461" t="s">
        <v>2634</v>
      </c>
      <c r="AM293" s="461"/>
      <c r="AN293" s="461" t="s">
        <v>4079</v>
      </c>
      <c r="AO293" s="461"/>
      <c r="AP293" s="461" t="s">
        <v>4078</v>
      </c>
      <c r="AQ293" s="461" t="s">
        <v>2635</v>
      </c>
      <c r="AR293" s="461" t="s">
        <v>4076</v>
      </c>
      <c r="AS293" s="461" t="s">
        <v>4092</v>
      </c>
      <c r="AT293" s="461"/>
      <c r="AU293" s="461"/>
      <c r="AV293" s="461"/>
      <c r="AW293" s="461" t="s">
        <v>2634</v>
      </c>
      <c r="AX293" s="461"/>
      <c r="AY293" s="461" t="s">
        <v>2634</v>
      </c>
      <c r="AZ293" s="461"/>
      <c r="BA293" s="461" t="s">
        <v>3971</v>
      </c>
      <c r="BB293" s="461" t="s">
        <v>3970</v>
      </c>
      <c r="BC293" s="461" t="s">
        <v>2634</v>
      </c>
      <c r="BD293" s="461"/>
      <c r="BE293" s="461" t="s">
        <v>2634</v>
      </c>
      <c r="BF293" s="461" t="s">
        <v>2634</v>
      </c>
      <c r="BG293" s="461" t="s">
        <v>2634</v>
      </c>
      <c r="BH293" s="461"/>
      <c r="BI293" s="461"/>
      <c r="BJ293" s="461"/>
      <c r="BK293" s="461">
        <v>99</v>
      </c>
      <c r="BL293" s="461">
        <v>99</v>
      </c>
      <c r="BM293" s="211">
        <f t="shared" si="60"/>
        <v>22.375915378356389</v>
      </c>
      <c r="BN293" s="461" t="s">
        <v>1284</v>
      </c>
      <c r="BO293" s="461">
        <v>82</v>
      </c>
      <c r="BP293" s="211">
        <f t="shared" si="61"/>
        <v>56.956875508543533</v>
      </c>
      <c r="BQ293" s="461">
        <v>73.099999999999994</v>
      </c>
      <c r="BR293" s="461">
        <v>73.099999999999994</v>
      </c>
      <c r="BS293" s="211">
        <f t="shared" si="62"/>
        <v>75.061025223759174</v>
      </c>
      <c r="BT293" s="461" t="s">
        <v>1285</v>
      </c>
      <c r="BU293" s="461">
        <v>69</v>
      </c>
      <c r="BV293" s="211">
        <f t="shared" si="63"/>
        <v>83.401139137510171</v>
      </c>
      <c r="BW293" s="461">
        <v>58</v>
      </c>
      <c r="BX293" s="461">
        <v>58</v>
      </c>
      <c r="BY293" s="211">
        <f t="shared" si="68"/>
        <v>105.77705451586657</v>
      </c>
      <c r="BZ293" s="461" t="s">
        <v>8415</v>
      </c>
      <c r="CA293" s="461">
        <v>59.4</v>
      </c>
      <c r="CB293" s="212">
        <f t="shared" si="64"/>
        <v>102.92921074043939</v>
      </c>
      <c r="CC293" s="461"/>
      <c r="CD293" s="461"/>
      <c r="CE293" s="212">
        <f t="shared" si="65"/>
        <v>223.75915378356387</v>
      </c>
      <c r="CF293" s="461"/>
      <c r="CG293" s="461"/>
      <c r="CH293" s="212">
        <f t="shared" si="66"/>
        <v>223.75915378356387</v>
      </c>
      <c r="CI293" s="461"/>
      <c r="CJ293" s="461"/>
      <c r="CK293" s="212">
        <f t="shared" si="67"/>
        <v>223.75915378356387</v>
      </c>
      <c r="CL293" s="207">
        <v>59.4</v>
      </c>
      <c r="CM293" s="211">
        <f t="shared" si="57"/>
        <v>102.92921074043939</v>
      </c>
      <c r="CN293" s="208">
        <v>65</v>
      </c>
      <c r="CO293" s="461"/>
      <c r="CP293" s="461"/>
      <c r="CQ293" s="213">
        <v>3</v>
      </c>
      <c r="CR293" s="213">
        <v>1</v>
      </c>
      <c r="CS293" s="211">
        <v>1</v>
      </c>
      <c r="CT293" s="214">
        <v>0.25</v>
      </c>
      <c r="CU293" s="214">
        <v>0.5</v>
      </c>
      <c r="CV293" s="214">
        <v>0.5</v>
      </c>
      <c r="CW293" s="214">
        <v>0.25</v>
      </c>
      <c r="CX293" s="431">
        <f t="shared" si="69"/>
        <v>6.5</v>
      </c>
      <c r="CY293" s="431" t="s">
        <v>2838</v>
      </c>
      <c r="CZ293" s="431" t="s">
        <v>2634</v>
      </c>
      <c r="DA293" s="431"/>
      <c r="DB293" s="211" t="s">
        <v>2645</v>
      </c>
      <c r="DC293" s="211" t="s">
        <v>2648</v>
      </c>
      <c r="DD293" s="211" t="s">
        <v>2648</v>
      </c>
      <c r="DE293" s="211" t="s">
        <v>2650</v>
      </c>
      <c r="DF293" s="211" t="s">
        <v>32</v>
      </c>
      <c r="DG293" s="211" t="s">
        <v>32</v>
      </c>
      <c r="DH293" s="211" t="s">
        <v>2654</v>
      </c>
      <c r="DI293" s="211" t="s">
        <v>2657</v>
      </c>
      <c r="DJ293" s="211" t="s">
        <v>37</v>
      </c>
      <c r="DK293" s="211" t="s">
        <v>37</v>
      </c>
      <c r="DL293" s="211" t="s">
        <v>2659</v>
      </c>
      <c r="DM293" s="211" t="s">
        <v>2663</v>
      </c>
      <c r="DN293" s="461" t="s">
        <v>4001</v>
      </c>
      <c r="DO293" s="461" t="s">
        <v>4002</v>
      </c>
      <c r="DP293" s="461" t="s">
        <v>2648</v>
      </c>
      <c r="DQ293" s="461" t="s">
        <v>4068</v>
      </c>
      <c r="DR293" s="461"/>
      <c r="DS293" s="461" t="s">
        <v>2633</v>
      </c>
      <c r="DT293" s="461" t="s">
        <v>4073</v>
      </c>
      <c r="DU293" s="211" t="s">
        <v>2634</v>
      </c>
      <c r="DV293" s="211" t="s">
        <v>2633</v>
      </c>
      <c r="DW293" s="211" t="s">
        <v>7452</v>
      </c>
      <c r="DX293" s="215" t="s">
        <v>272</v>
      </c>
      <c r="DY293" s="169" t="s">
        <v>8416</v>
      </c>
      <c r="DZ293" s="215" t="s">
        <v>101</v>
      </c>
      <c r="EA293" s="208">
        <v>3</v>
      </c>
      <c r="EB293" s="439" t="s">
        <v>4707</v>
      </c>
      <c r="EC293" s="215"/>
      <c r="ED293" s="209" t="s">
        <v>5329</v>
      </c>
      <c r="EE293" s="209"/>
      <c r="EF293" s="433"/>
      <c r="EG293" s="433"/>
      <c r="EH293" s="433"/>
      <c r="EI293" s="433"/>
      <c r="EJ293" s="433"/>
      <c r="EK293" s="433"/>
      <c r="EL293" s="433"/>
      <c r="EM293" s="433"/>
      <c r="EN293" s="433"/>
      <c r="EO293" s="433"/>
      <c r="EP293" s="433"/>
      <c r="EQ293" s="433"/>
      <c r="ER293" s="433"/>
      <c r="ES293" s="433"/>
      <c r="ET293" s="433"/>
      <c r="EU293" s="433"/>
      <c r="EV293" s="433"/>
      <c r="EW293" s="433"/>
      <c r="EX293" s="433"/>
      <c r="EY293" s="433"/>
      <c r="EZ293" s="433"/>
      <c r="FA293" s="433"/>
      <c r="FB293" s="433"/>
      <c r="FC293" s="433"/>
      <c r="FD293" s="433"/>
      <c r="FE293" s="433"/>
      <c r="FF293" s="433"/>
      <c r="FG293" s="433"/>
      <c r="FH293" s="433"/>
      <c r="FI293" s="433"/>
      <c r="FJ293" s="433"/>
      <c r="FK293" s="433"/>
      <c r="FL293" s="433"/>
      <c r="FM293" s="433"/>
      <c r="FN293" s="433"/>
      <c r="FO293" s="433"/>
      <c r="FP293" s="433"/>
      <c r="FQ293" s="433"/>
      <c r="FR293" s="433"/>
      <c r="FS293" s="433"/>
      <c r="FT293" s="433"/>
      <c r="FU293" s="433"/>
      <c r="FV293" s="433"/>
      <c r="FW293" s="433"/>
      <c r="FX293" s="433"/>
    </row>
    <row r="294" spans="1:180" s="434" customFormat="1" ht="15.75" hidden="1" customHeight="1" x14ac:dyDescent="0.25">
      <c r="A294" s="472">
        <v>292</v>
      </c>
      <c r="B294" s="2063"/>
      <c r="C294" s="461" t="s">
        <v>1286</v>
      </c>
      <c r="D294" s="461" t="s">
        <v>23</v>
      </c>
      <c r="E294" s="461" t="s">
        <v>4114</v>
      </c>
      <c r="F294" s="461">
        <v>82691</v>
      </c>
      <c r="G294" s="461">
        <v>22</v>
      </c>
      <c r="H294" s="461"/>
      <c r="I294" s="461"/>
      <c r="J294" s="461"/>
      <c r="K294" s="461">
        <v>530066993</v>
      </c>
      <c r="L294" s="461">
        <v>98.1</v>
      </c>
      <c r="M294" s="461">
        <v>163</v>
      </c>
      <c r="N294" s="211">
        <f t="shared" si="70"/>
        <v>36.922729496781962</v>
      </c>
      <c r="O294" s="429">
        <v>1</v>
      </c>
      <c r="P294" s="211">
        <f t="shared" si="58"/>
        <v>66.422499999999999</v>
      </c>
      <c r="Q294" s="211">
        <f t="shared" si="59"/>
        <v>31.677499999999995</v>
      </c>
      <c r="R294" s="461"/>
      <c r="S294" s="462">
        <v>40821</v>
      </c>
      <c r="T294" s="461" t="s">
        <v>253</v>
      </c>
      <c r="U294" s="461" t="s">
        <v>2490</v>
      </c>
      <c r="V294" s="461" t="s">
        <v>1287</v>
      </c>
      <c r="W294" s="461" t="s">
        <v>2996</v>
      </c>
      <c r="X294" s="461"/>
      <c r="Y294" s="461"/>
      <c r="Z294" s="461"/>
      <c r="AA294" s="461"/>
      <c r="AB294" s="461" t="s">
        <v>2633</v>
      </c>
      <c r="AC294" s="461" t="s">
        <v>2635</v>
      </c>
      <c r="AD294" s="461"/>
      <c r="AE294" s="461"/>
      <c r="AF294" s="461" t="s">
        <v>2633</v>
      </c>
      <c r="AG294" s="461" t="s">
        <v>2636</v>
      </c>
      <c r="AH294" s="461"/>
      <c r="AI294" s="461"/>
      <c r="AJ294" s="461"/>
      <c r="AK294" s="461"/>
      <c r="AL294" s="461"/>
      <c r="AM294" s="461"/>
      <c r="AN294" s="461" t="s">
        <v>2634</v>
      </c>
      <c r="AO294" s="461"/>
      <c r="AP294" s="461"/>
      <c r="AQ294" s="461" t="s">
        <v>2638</v>
      </c>
      <c r="AR294" s="461" t="s">
        <v>4075</v>
      </c>
      <c r="AS294" s="461" t="s">
        <v>4088</v>
      </c>
      <c r="AT294" s="461"/>
      <c r="AU294" s="461"/>
      <c r="AV294" s="461"/>
      <c r="AW294" s="461"/>
      <c r="AX294" s="461"/>
      <c r="AY294" s="461"/>
      <c r="AZ294" s="461"/>
      <c r="BA294" s="461"/>
      <c r="BB294" s="461"/>
      <c r="BC294" s="461"/>
      <c r="BD294" s="461"/>
      <c r="BE294" s="461"/>
      <c r="BF294" s="461"/>
      <c r="BG294" s="461"/>
      <c r="BH294" s="461"/>
      <c r="BI294" s="461"/>
      <c r="BJ294" s="461"/>
      <c r="BK294" s="461">
        <v>88.5</v>
      </c>
      <c r="BL294" s="461">
        <v>88.5</v>
      </c>
      <c r="BM294" s="211">
        <f t="shared" si="60"/>
        <v>30.305421829374147</v>
      </c>
      <c r="BN294" s="461" t="s">
        <v>2997</v>
      </c>
      <c r="BO294" s="461">
        <v>73.8</v>
      </c>
      <c r="BP294" s="211">
        <f t="shared" si="61"/>
        <v>76.710599005603356</v>
      </c>
      <c r="BQ294" s="461" t="s">
        <v>1288</v>
      </c>
      <c r="BR294" s="461">
        <v>69.5</v>
      </c>
      <c r="BS294" s="211">
        <f t="shared" si="62"/>
        <v>90.284902533343853</v>
      </c>
      <c r="BT294" s="461" t="s">
        <v>1289</v>
      </c>
      <c r="BU294" s="461">
        <v>61</v>
      </c>
      <c r="BV294" s="211">
        <f t="shared" si="63"/>
        <v>117.11782811143556</v>
      </c>
      <c r="BW294" s="461">
        <v>59</v>
      </c>
      <c r="BX294" s="461">
        <v>59</v>
      </c>
      <c r="BY294" s="211">
        <f t="shared" si="68"/>
        <v>123.43145765922185</v>
      </c>
      <c r="BZ294" s="461"/>
      <c r="CA294" s="461"/>
      <c r="CB294" s="212">
        <f t="shared" si="64"/>
        <v>309.68352931891724</v>
      </c>
      <c r="CC294" s="461"/>
      <c r="CD294" s="461"/>
      <c r="CE294" s="212">
        <f t="shared" si="65"/>
        <v>309.68352931891724</v>
      </c>
      <c r="CF294" s="461"/>
      <c r="CG294" s="461"/>
      <c r="CH294" s="212">
        <f t="shared" si="66"/>
        <v>309.68352931891724</v>
      </c>
      <c r="CI294" s="461"/>
      <c r="CJ294" s="461"/>
      <c r="CK294" s="212">
        <f t="shared" si="67"/>
        <v>309.68352931891724</v>
      </c>
      <c r="CL294" s="207">
        <v>61</v>
      </c>
      <c r="CM294" s="211">
        <f t="shared" si="57"/>
        <v>117.11782811143556</v>
      </c>
      <c r="CN294" s="208">
        <v>70</v>
      </c>
      <c r="CO294" s="461"/>
      <c r="CP294" s="461"/>
      <c r="CQ294" s="213">
        <v>3</v>
      </c>
      <c r="CR294" s="213">
        <v>2</v>
      </c>
      <c r="CS294" s="211">
        <v>1</v>
      </c>
      <c r="CT294" s="214">
        <v>-0.25</v>
      </c>
      <c r="CU294" s="214">
        <v>0.5</v>
      </c>
      <c r="CV294" s="214">
        <v>0</v>
      </c>
      <c r="CW294" s="214">
        <v>0</v>
      </c>
      <c r="CX294" s="431">
        <f t="shared" si="69"/>
        <v>6.25</v>
      </c>
      <c r="CY294" s="431" t="s">
        <v>2838</v>
      </c>
      <c r="CZ294" s="431"/>
      <c r="DA294" s="431"/>
      <c r="DB294" s="211" t="s">
        <v>2645</v>
      </c>
      <c r="DC294" s="211" t="s">
        <v>2646</v>
      </c>
      <c r="DD294" s="211" t="s">
        <v>2646</v>
      </c>
      <c r="DE294" s="211" t="s">
        <v>2651</v>
      </c>
      <c r="DF294" s="211" t="s">
        <v>2652</v>
      </c>
      <c r="DG294" s="211" t="s">
        <v>2654</v>
      </c>
      <c r="DH294" s="211" t="s">
        <v>2653</v>
      </c>
      <c r="DI294" s="211" t="s">
        <v>2657</v>
      </c>
      <c r="DJ294" s="211" t="s">
        <v>37</v>
      </c>
      <c r="DK294" s="211" t="s">
        <v>37</v>
      </c>
      <c r="DL294" s="211" t="s">
        <v>2659</v>
      </c>
      <c r="DM294" s="211" t="s">
        <v>2663</v>
      </c>
      <c r="DN294" s="461"/>
      <c r="DO294" s="461"/>
      <c r="DP294" s="461"/>
      <c r="DQ294" s="461"/>
      <c r="DR294" s="461"/>
      <c r="DS294" s="461"/>
      <c r="DT294" s="461"/>
      <c r="DU294" s="211" t="s">
        <v>2634</v>
      </c>
      <c r="DV294" s="211" t="s">
        <v>2633</v>
      </c>
      <c r="DW294" s="211"/>
      <c r="DX294" s="215" t="s">
        <v>343</v>
      </c>
      <c r="DY294" s="169" t="s">
        <v>2998</v>
      </c>
      <c r="DZ294" s="215" t="s">
        <v>101</v>
      </c>
      <c r="EA294" s="208">
        <v>3</v>
      </c>
      <c r="EB294" s="432"/>
      <c r="EC294" s="215"/>
      <c r="ED294" s="209"/>
      <c r="EE294" s="209"/>
      <c r="EF294" s="433"/>
      <c r="EG294" s="433"/>
      <c r="EH294" s="433"/>
      <c r="EI294" s="433"/>
      <c r="EJ294" s="433"/>
      <c r="EK294" s="433"/>
      <c r="EL294" s="433"/>
      <c r="EM294" s="433"/>
      <c r="EN294" s="433"/>
      <c r="EO294" s="433"/>
      <c r="EP294" s="433"/>
      <c r="EQ294" s="433"/>
      <c r="ER294" s="433"/>
      <c r="ES294" s="433"/>
      <c r="ET294" s="433"/>
      <c r="EU294" s="433"/>
      <c r="EV294" s="433"/>
      <c r="EW294" s="433"/>
      <c r="EX294" s="433"/>
      <c r="EY294" s="433"/>
      <c r="EZ294" s="433"/>
      <c r="FA294" s="433"/>
      <c r="FB294" s="433"/>
      <c r="FC294" s="433"/>
      <c r="FD294" s="433"/>
      <c r="FE294" s="433"/>
      <c r="FF294" s="433"/>
      <c r="FG294" s="433"/>
      <c r="FH294" s="433"/>
      <c r="FI294" s="433"/>
      <c r="FJ294" s="433"/>
      <c r="FK294" s="433"/>
      <c r="FL294" s="433"/>
      <c r="FM294" s="433"/>
      <c r="FN294" s="433"/>
      <c r="FO294" s="433"/>
      <c r="FP294" s="433"/>
      <c r="FQ294" s="433"/>
      <c r="FR294" s="433"/>
      <c r="FS294" s="433"/>
      <c r="FT294" s="433"/>
      <c r="FU294" s="433"/>
      <c r="FV294" s="433"/>
      <c r="FW294" s="433"/>
      <c r="FX294" s="433"/>
    </row>
    <row r="295" spans="1:180" s="434" customFormat="1" ht="15.75" hidden="1" customHeight="1" x14ac:dyDescent="0.25">
      <c r="A295" s="472">
        <v>293</v>
      </c>
      <c r="B295" s="2063"/>
      <c r="C295" s="461" t="s">
        <v>1290</v>
      </c>
      <c r="D295" s="461" t="s">
        <v>23</v>
      </c>
      <c r="E295" s="461" t="s">
        <v>4126</v>
      </c>
      <c r="F295" s="461">
        <v>115879</v>
      </c>
      <c r="G295" s="461">
        <v>25</v>
      </c>
      <c r="H295" s="461" t="s">
        <v>2634</v>
      </c>
      <c r="I295" s="461" t="s">
        <v>2634</v>
      </c>
      <c r="J295" s="461" t="s">
        <v>2633</v>
      </c>
      <c r="K295" s="461">
        <v>555402834</v>
      </c>
      <c r="L295" s="461">
        <v>115.8</v>
      </c>
      <c r="M295" s="461">
        <v>158</v>
      </c>
      <c r="N295" s="211">
        <f t="shared" si="70"/>
        <v>46.386796987662237</v>
      </c>
      <c r="O295" s="429">
        <v>2</v>
      </c>
      <c r="P295" s="211">
        <f t="shared" si="58"/>
        <v>62.410000000000011</v>
      </c>
      <c r="Q295" s="211">
        <f t="shared" si="59"/>
        <v>53.389999999999986</v>
      </c>
      <c r="R295" s="461"/>
      <c r="S295" s="462">
        <v>40821</v>
      </c>
      <c r="T295" s="461" t="s">
        <v>1292</v>
      </c>
      <c r="U295" s="461" t="s">
        <v>2490</v>
      </c>
      <c r="V295" s="461" t="s">
        <v>1291</v>
      </c>
      <c r="W295" s="461"/>
      <c r="X295" s="461"/>
      <c r="Y295" s="461"/>
      <c r="Z295" s="461"/>
      <c r="AA295" s="461"/>
      <c r="AB295" s="461"/>
      <c r="AC295" s="461"/>
      <c r="AD295" s="461"/>
      <c r="AE295" s="461"/>
      <c r="AF295" s="461"/>
      <c r="AG295" s="461"/>
      <c r="AH295" s="461"/>
      <c r="AI295" s="461"/>
      <c r="AJ295" s="461"/>
      <c r="AK295" s="461"/>
      <c r="AL295" s="461"/>
      <c r="AM295" s="461"/>
      <c r="AN295" s="461" t="s">
        <v>2634</v>
      </c>
      <c r="AO295" s="461"/>
      <c r="AP295" s="461"/>
      <c r="AQ295" s="461" t="s">
        <v>2637</v>
      </c>
      <c r="AR295" s="461"/>
      <c r="AS295" s="461"/>
      <c r="AT295" s="461"/>
      <c r="AU295" s="461"/>
      <c r="AV295" s="461"/>
      <c r="AW295" s="461"/>
      <c r="AX295" s="461"/>
      <c r="AY295" s="461"/>
      <c r="AZ295" s="461"/>
      <c r="BA295" s="461" t="s">
        <v>3970</v>
      </c>
      <c r="BB295" s="461" t="s">
        <v>3970</v>
      </c>
      <c r="BC295" s="461"/>
      <c r="BD295" s="461"/>
      <c r="BE295" s="461" t="s">
        <v>2634</v>
      </c>
      <c r="BF295" s="461" t="s">
        <v>2634</v>
      </c>
      <c r="BG295" s="461"/>
      <c r="BH295" s="461"/>
      <c r="BI295" s="461"/>
      <c r="BJ295" s="461"/>
      <c r="BK295" s="461">
        <v>107</v>
      </c>
      <c r="BL295" s="461">
        <v>107</v>
      </c>
      <c r="BM295" s="211">
        <f t="shared" si="60"/>
        <v>16.482487357182993</v>
      </c>
      <c r="BN295" s="461"/>
      <c r="BO295" s="461"/>
      <c r="BP295" s="211">
        <f t="shared" si="61"/>
        <v>216.89454954111261</v>
      </c>
      <c r="BQ295" s="461" t="s">
        <v>1293</v>
      </c>
      <c r="BR295" s="461">
        <v>76.8</v>
      </c>
      <c r="BS295" s="211">
        <f t="shared" si="62"/>
        <v>73.047387151151923</v>
      </c>
      <c r="BT295" s="461" t="s">
        <v>1294</v>
      </c>
      <c r="BU295" s="461">
        <v>69.5</v>
      </c>
      <c r="BV295" s="211">
        <f t="shared" si="63"/>
        <v>86.720359617905999</v>
      </c>
      <c r="BW295" s="461" t="s">
        <v>5330</v>
      </c>
      <c r="BX295" s="461">
        <v>61</v>
      </c>
      <c r="BY295" s="211">
        <f t="shared" si="68"/>
        <v>102.64094399700321</v>
      </c>
      <c r="BZ295" s="461" t="s">
        <v>5331</v>
      </c>
      <c r="CA295" s="461">
        <v>62</v>
      </c>
      <c r="CB295" s="212">
        <f t="shared" si="64"/>
        <v>100.7679340700506</v>
      </c>
      <c r="CC295" s="461"/>
      <c r="CD295" s="461"/>
      <c r="CE295" s="212">
        <f t="shared" si="65"/>
        <v>216.89454954111261</v>
      </c>
      <c r="CF295" s="461"/>
      <c r="CG295" s="461"/>
      <c r="CH295" s="212">
        <f t="shared" si="66"/>
        <v>216.89454954111261</v>
      </c>
      <c r="CI295" s="461"/>
      <c r="CJ295" s="461"/>
      <c r="CK295" s="212">
        <f t="shared" si="67"/>
        <v>216.89454954111261</v>
      </c>
      <c r="CL295" s="207">
        <v>62</v>
      </c>
      <c r="CM295" s="211">
        <f t="shared" si="57"/>
        <v>100.7679340700506</v>
      </c>
      <c r="CN295" s="208">
        <v>80</v>
      </c>
      <c r="CO295" s="461"/>
      <c r="CP295" s="461"/>
      <c r="CQ295" s="213">
        <v>3</v>
      </c>
      <c r="CR295" s="213">
        <v>0</v>
      </c>
      <c r="CS295" s="211">
        <v>1</v>
      </c>
      <c r="CT295" s="214">
        <v>0</v>
      </c>
      <c r="CU295" s="214">
        <v>0.5</v>
      </c>
      <c r="CV295" s="214">
        <v>0</v>
      </c>
      <c r="CW295" s="214"/>
      <c r="CX295" s="431">
        <f t="shared" si="69"/>
        <v>4.5</v>
      </c>
      <c r="CY295" s="431" t="s">
        <v>2838</v>
      </c>
      <c r="CZ295" s="431" t="s">
        <v>2634</v>
      </c>
      <c r="DA295" s="431"/>
      <c r="DB295" s="211" t="s">
        <v>2645</v>
      </c>
      <c r="DC295" s="211" t="s">
        <v>2648</v>
      </c>
      <c r="DD295" s="211" t="s">
        <v>2648</v>
      </c>
      <c r="DE295" s="211" t="s">
        <v>2651</v>
      </c>
      <c r="DF295" s="211" t="s">
        <v>32</v>
      </c>
      <c r="DG295" s="211" t="s">
        <v>32</v>
      </c>
      <c r="DH295" s="211" t="s">
        <v>2653</v>
      </c>
      <c r="DI295" s="211" t="s">
        <v>2658</v>
      </c>
      <c r="DJ295" s="211" t="s">
        <v>37</v>
      </c>
      <c r="DK295" s="211" t="s">
        <v>37</v>
      </c>
      <c r="DL295" s="211" t="s">
        <v>37</v>
      </c>
      <c r="DM295" s="211" t="s">
        <v>2663</v>
      </c>
      <c r="DN295" s="461" t="s">
        <v>4001</v>
      </c>
      <c r="DO295" s="461" t="s">
        <v>4002</v>
      </c>
      <c r="DP295" s="461"/>
      <c r="DQ295" s="461" t="s">
        <v>4068</v>
      </c>
      <c r="DR295" s="461"/>
      <c r="DS295" s="461" t="s">
        <v>2633</v>
      </c>
      <c r="DT295" s="461" t="s">
        <v>4073</v>
      </c>
      <c r="DU295" s="211" t="s">
        <v>2634</v>
      </c>
      <c r="DV295" s="211" t="s">
        <v>2633</v>
      </c>
      <c r="DW295" s="211"/>
      <c r="DX295" s="215" t="s">
        <v>343</v>
      </c>
      <c r="DY295" s="169" t="s">
        <v>126</v>
      </c>
      <c r="DZ295" s="215" t="s">
        <v>101</v>
      </c>
      <c r="EA295" s="208">
        <v>3</v>
      </c>
      <c r="EB295" s="460" t="s">
        <v>3244</v>
      </c>
      <c r="EC295" s="215"/>
      <c r="ED295" s="209" t="s">
        <v>5332</v>
      </c>
      <c r="EE295" s="209"/>
      <c r="EF295" s="433"/>
      <c r="EG295" s="433"/>
      <c r="EH295" s="433"/>
      <c r="EI295" s="433"/>
      <c r="EJ295" s="433"/>
      <c r="EK295" s="433"/>
      <c r="EL295" s="433"/>
      <c r="EM295" s="433"/>
      <c r="EN295" s="433"/>
      <c r="EO295" s="433"/>
      <c r="EP295" s="433"/>
      <c r="EQ295" s="433"/>
      <c r="ER295" s="433"/>
      <c r="ES295" s="433"/>
      <c r="ET295" s="433"/>
      <c r="EU295" s="433"/>
      <c r="EV295" s="433"/>
      <c r="EW295" s="433"/>
      <c r="EX295" s="433"/>
      <c r="EY295" s="433"/>
      <c r="EZ295" s="433"/>
      <c r="FA295" s="433"/>
      <c r="FB295" s="433"/>
      <c r="FC295" s="433"/>
      <c r="FD295" s="433"/>
      <c r="FE295" s="433"/>
      <c r="FF295" s="433"/>
      <c r="FG295" s="433"/>
      <c r="FH295" s="433"/>
      <c r="FI295" s="433"/>
      <c r="FJ295" s="433"/>
      <c r="FK295" s="433"/>
      <c r="FL295" s="433"/>
      <c r="FM295" s="433"/>
      <c r="FN295" s="433"/>
      <c r="FO295" s="433"/>
      <c r="FP295" s="433"/>
      <c r="FQ295" s="433"/>
      <c r="FR295" s="433"/>
      <c r="FS295" s="433"/>
      <c r="FT295" s="433"/>
      <c r="FU295" s="433"/>
      <c r="FV295" s="433"/>
      <c r="FW295" s="433"/>
      <c r="FX295" s="433"/>
    </row>
    <row r="296" spans="1:180" s="434" customFormat="1" ht="15.75" hidden="1" customHeight="1" x14ac:dyDescent="0.25">
      <c r="A296" s="472">
        <v>294</v>
      </c>
      <c r="B296" s="2063"/>
      <c r="C296" s="461" t="s">
        <v>8113</v>
      </c>
      <c r="D296" s="461" t="s">
        <v>22</v>
      </c>
      <c r="E296" s="461" t="s">
        <v>4126</v>
      </c>
      <c r="F296" s="461">
        <v>384022</v>
      </c>
      <c r="G296" s="461">
        <v>18</v>
      </c>
      <c r="H296" s="461" t="s">
        <v>2634</v>
      </c>
      <c r="I296" s="461" t="s">
        <v>2634</v>
      </c>
      <c r="J296" s="461" t="s">
        <v>3968</v>
      </c>
      <c r="K296" s="461">
        <v>540830032</v>
      </c>
      <c r="L296" s="461">
        <v>149.69999999999999</v>
      </c>
      <c r="M296" s="461">
        <v>178</v>
      </c>
      <c r="N296" s="211">
        <f t="shared" si="70"/>
        <v>47.247822244666075</v>
      </c>
      <c r="O296" s="429">
        <v>2</v>
      </c>
      <c r="P296" s="211">
        <f t="shared" si="58"/>
        <v>79.210000000000008</v>
      </c>
      <c r="Q296" s="211">
        <f t="shared" si="59"/>
        <v>70.489999999999981</v>
      </c>
      <c r="R296" s="461"/>
      <c r="S296" s="462">
        <v>40825</v>
      </c>
      <c r="T296" s="461" t="s">
        <v>253</v>
      </c>
      <c r="U296" s="461" t="s">
        <v>2490</v>
      </c>
      <c r="V296" s="461" t="s">
        <v>1295</v>
      </c>
      <c r="W296" s="461" t="s">
        <v>3616</v>
      </c>
      <c r="X296" s="461"/>
      <c r="Y296" s="461"/>
      <c r="Z296" s="461"/>
      <c r="AA296" s="461"/>
      <c r="AB296" s="461" t="s">
        <v>2633</v>
      </c>
      <c r="AC296" s="461" t="s">
        <v>2636</v>
      </c>
      <c r="AD296" s="461"/>
      <c r="AE296" s="461"/>
      <c r="AF296" s="461" t="s">
        <v>2633</v>
      </c>
      <c r="AG296" s="461" t="s">
        <v>2636</v>
      </c>
      <c r="AH296" s="461"/>
      <c r="AI296" s="461"/>
      <c r="AJ296" s="461"/>
      <c r="AK296" s="461"/>
      <c r="AL296" s="461"/>
      <c r="AM296" s="461"/>
      <c r="AN296" s="461" t="s">
        <v>2633</v>
      </c>
      <c r="AO296" s="461" t="s">
        <v>4075</v>
      </c>
      <c r="AP296" s="461" t="s">
        <v>4077</v>
      </c>
      <c r="AQ296" s="461" t="s">
        <v>2636</v>
      </c>
      <c r="AR296" s="461" t="s">
        <v>4076</v>
      </c>
      <c r="AS296" s="461" t="s">
        <v>4088</v>
      </c>
      <c r="AT296" s="461"/>
      <c r="AU296" s="461"/>
      <c r="AV296" s="461"/>
      <c r="AW296" s="461"/>
      <c r="AX296" s="461"/>
      <c r="AY296" s="461"/>
      <c r="AZ296" s="461"/>
      <c r="BA296" s="461"/>
      <c r="BB296" s="461"/>
      <c r="BC296" s="461"/>
      <c r="BD296" s="461"/>
      <c r="BE296" s="461" t="s">
        <v>2634</v>
      </c>
      <c r="BF296" s="461" t="s">
        <v>2634</v>
      </c>
      <c r="BG296" s="461"/>
      <c r="BH296" s="461"/>
      <c r="BI296" s="461"/>
      <c r="BJ296" s="461"/>
      <c r="BK296" s="461">
        <v>136.19999999999999</v>
      </c>
      <c r="BL296" s="461">
        <v>136.19999999999999</v>
      </c>
      <c r="BM296" s="211">
        <f t="shared" si="60"/>
        <v>19.151652716697409</v>
      </c>
      <c r="BN296" s="461" t="s">
        <v>4937</v>
      </c>
      <c r="BO296" s="461">
        <v>125</v>
      </c>
      <c r="BP296" s="211">
        <f t="shared" si="61"/>
        <v>35.040431266846355</v>
      </c>
      <c r="BQ296" s="461" t="s">
        <v>4936</v>
      </c>
      <c r="BR296" s="461">
        <v>110</v>
      </c>
      <c r="BS296" s="211">
        <f t="shared" si="62"/>
        <v>56.320045396510146</v>
      </c>
      <c r="BT296" s="461" t="s">
        <v>1297</v>
      </c>
      <c r="BU296" s="461">
        <v>93</v>
      </c>
      <c r="BV296" s="211">
        <f t="shared" si="63"/>
        <v>80.436941410129108</v>
      </c>
      <c r="BW296" s="461" t="s">
        <v>3483</v>
      </c>
      <c r="BX296" s="461">
        <v>76</v>
      </c>
      <c r="BY296" s="211">
        <f t="shared" si="68"/>
        <v>104.55383742374806</v>
      </c>
      <c r="BZ296" s="461" t="s">
        <v>235</v>
      </c>
      <c r="CA296" s="461">
        <v>73</v>
      </c>
      <c r="CB296" s="212">
        <f t="shared" si="64"/>
        <v>108.80976024968081</v>
      </c>
      <c r="CC296" s="461"/>
      <c r="CD296" s="461"/>
      <c r="CE296" s="212">
        <f t="shared" si="65"/>
        <v>212.37054901404457</v>
      </c>
      <c r="CF296" s="461"/>
      <c r="CG296" s="461"/>
      <c r="CH296" s="212">
        <f t="shared" si="66"/>
        <v>212.37054901404457</v>
      </c>
      <c r="CI296" s="461"/>
      <c r="CJ296" s="461"/>
      <c r="CK296" s="212">
        <f t="shared" si="67"/>
        <v>212.37054901404457</v>
      </c>
      <c r="CL296" s="207">
        <v>73</v>
      </c>
      <c r="CM296" s="211">
        <f t="shared" si="57"/>
        <v>108.80976024968081</v>
      </c>
      <c r="CN296" s="208">
        <v>95</v>
      </c>
      <c r="CO296" s="461"/>
      <c r="CP296" s="461"/>
      <c r="CQ296" s="213">
        <v>3</v>
      </c>
      <c r="CR296" s="213">
        <v>1</v>
      </c>
      <c r="CS296" s="211">
        <v>1</v>
      </c>
      <c r="CT296" s="214">
        <v>-0.25</v>
      </c>
      <c r="CU296" s="214">
        <v>0.5</v>
      </c>
      <c r="CV296" s="214">
        <v>0.25</v>
      </c>
      <c r="CW296" s="214"/>
      <c r="CX296" s="431">
        <f t="shared" si="69"/>
        <v>5.5</v>
      </c>
      <c r="CY296" s="431" t="s">
        <v>2838</v>
      </c>
      <c r="CZ296" s="431" t="s">
        <v>2634</v>
      </c>
      <c r="DA296" s="431"/>
      <c r="DB296" s="211" t="s">
        <v>2645</v>
      </c>
      <c r="DC296" s="211" t="s">
        <v>2648</v>
      </c>
      <c r="DD296" s="211" t="s">
        <v>2648</v>
      </c>
      <c r="DE296" s="211" t="s">
        <v>2649</v>
      </c>
      <c r="DF296" s="211" t="s">
        <v>32</v>
      </c>
      <c r="DG296" s="211" t="s">
        <v>2654</v>
      </c>
      <c r="DH296" s="211" t="s">
        <v>2653</v>
      </c>
      <c r="DI296" s="211" t="s">
        <v>2658</v>
      </c>
      <c r="DJ296" s="211" t="s">
        <v>37</v>
      </c>
      <c r="DK296" s="211" t="s">
        <v>2659</v>
      </c>
      <c r="DL296" s="211" t="s">
        <v>2660</v>
      </c>
      <c r="DM296" s="211" t="s">
        <v>2663</v>
      </c>
      <c r="DN296" s="461" t="s">
        <v>4001</v>
      </c>
      <c r="DO296" s="461" t="s">
        <v>4002</v>
      </c>
      <c r="DP296" s="461"/>
      <c r="DQ296" s="461"/>
      <c r="DR296" s="461" t="s">
        <v>4070</v>
      </c>
      <c r="DS296" s="461" t="s">
        <v>2634</v>
      </c>
      <c r="DT296" s="461" t="s">
        <v>4073</v>
      </c>
      <c r="DU296" s="211" t="s">
        <v>2634</v>
      </c>
      <c r="DV296" s="211" t="s">
        <v>2633</v>
      </c>
      <c r="DW296" s="211"/>
      <c r="DX296" s="215" t="s">
        <v>1262</v>
      </c>
      <c r="DY296" s="169" t="s">
        <v>4938</v>
      </c>
      <c r="DZ296" s="215" t="s">
        <v>101</v>
      </c>
      <c r="EA296" s="208">
        <v>3</v>
      </c>
      <c r="EB296" s="439" t="s">
        <v>4939</v>
      </c>
      <c r="EC296" s="215"/>
      <c r="ED296" s="209"/>
      <c r="EE296" s="209"/>
      <c r="EF296" s="433"/>
      <c r="EG296" s="433"/>
      <c r="EH296" s="433"/>
      <c r="EI296" s="433"/>
      <c r="EJ296" s="433"/>
      <c r="EK296" s="433"/>
      <c r="EL296" s="433"/>
      <c r="EM296" s="433"/>
      <c r="EN296" s="433"/>
      <c r="EO296" s="433"/>
      <c r="EP296" s="433"/>
      <c r="EQ296" s="433"/>
      <c r="ER296" s="433"/>
      <c r="ES296" s="433"/>
      <c r="ET296" s="433"/>
      <c r="EU296" s="433"/>
      <c r="EV296" s="433"/>
      <c r="EW296" s="433"/>
      <c r="EX296" s="433"/>
      <c r="EY296" s="433"/>
      <c r="EZ296" s="433"/>
      <c r="FA296" s="433"/>
      <c r="FB296" s="433"/>
      <c r="FC296" s="433"/>
      <c r="FD296" s="433"/>
      <c r="FE296" s="433"/>
      <c r="FF296" s="433"/>
      <c r="FG296" s="433"/>
      <c r="FH296" s="433"/>
      <c r="FI296" s="433"/>
      <c r="FJ296" s="433"/>
      <c r="FK296" s="433"/>
      <c r="FL296" s="433"/>
      <c r="FM296" s="433"/>
      <c r="FN296" s="433"/>
      <c r="FO296" s="433"/>
      <c r="FP296" s="433"/>
      <c r="FQ296" s="433"/>
      <c r="FR296" s="433"/>
      <c r="FS296" s="433"/>
      <c r="FT296" s="433"/>
      <c r="FU296" s="433"/>
      <c r="FV296" s="433"/>
      <c r="FW296" s="433"/>
      <c r="FX296" s="433"/>
    </row>
    <row r="297" spans="1:180" s="434" customFormat="1" ht="15.75" hidden="1" customHeight="1" x14ac:dyDescent="0.25">
      <c r="A297" s="22">
        <v>295</v>
      </c>
      <c r="B297" s="2063"/>
      <c r="C297" s="461" t="s">
        <v>8114</v>
      </c>
      <c r="D297" s="461" t="s">
        <v>23</v>
      </c>
      <c r="E297" s="461" t="s">
        <v>4114</v>
      </c>
      <c r="F297" s="461">
        <v>449337</v>
      </c>
      <c r="G297" s="461">
        <v>35</v>
      </c>
      <c r="H297" s="461"/>
      <c r="I297" s="461"/>
      <c r="J297" s="461"/>
      <c r="K297" s="461">
        <v>563051433</v>
      </c>
      <c r="L297" s="461">
        <v>117</v>
      </c>
      <c r="M297" s="461">
        <v>152.5</v>
      </c>
      <c r="N297" s="211">
        <f t="shared" si="70"/>
        <v>50.309056705186784</v>
      </c>
      <c r="O297" s="429">
        <v>3</v>
      </c>
      <c r="P297" s="211">
        <f t="shared" si="58"/>
        <v>58.140624999999993</v>
      </c>
      <c r="Q297" s="211">
        <f t="shared" si="59"/>
        <v>58.859375000000007</v>
      </c>
      <c r="R297" s="461"/>
      <c r="S297" s="462">
        <v>40825</v>
      </c>
      <c r="T297" s="461" t="s">
        <v>253</v>
      </c>
      <c r="U297" s="461" t="s">
        <v>2490</v>
      </c>
      <c r="V297" s="461" t="s">
        <v>1298</v>
      </c>
      <c r="W297" s="461" t="s">
        <v>2754</v>
      </c>
      <c r="X297" s="461" t="s">
        <v>2633</v>
      </c>
      <c r="Y297" s="461" t="s">
        <v>2636</v>
      </c>
      <c r="Z297" s="461"/>
      <c r="AA297" s="461"/>
      <c r="AB297" s="461" t="s">
        <v>2633</v>
      </c>
      <c r="AC297" s="461" t="s">
        <v>2636</v>
      </c>
      <c r="AD297" s="461"/>
      <c r="AE297" s="461"/>
      <c r="AF297" s="461"/>
      <c r="AG297" s="461"/>
      <c r="AH297" s="461"/>
      <c r="AI297" s="461"/>
      <c r="AJ297" s="461"/>
      <c r="AK297" s="461"/>
      <c r="AL297" s="461"/>
      <c r="AM297" s="461"/>
      <c r="AN297" s="461" t="s">
        <v>2634</v>
      </c>
      <c r="AO297" s="461"/>
      <c r="AP297" s="461"/>
      <c r="AQ297" s="461" t="s">
        <v>2637</v>
      </c>
      <c r="AR297" s="461"/>
      <c r="AS297" s="461"/>
      <c r="AT297" s="461"/>
      <c r="AU297" s="461"/>
      <c r="AV297" s="461"/>
      <c r="AW297" s="461"/>
      <c r="AX297" s="461"/>
      <c r="AY297" s="461"/>
      <c r="AZ297" s="461"/>
      <c r="BA297" s="461"/>
      <c r="BB297" s="461"/>
      <c r="BC297" s="461"/>
      <c r="BD297" s="461"/>
      <c r="BE297" s="461"/>
      <c r="BF297" s="461"/>
      <c r="BG297" s="461"/>
      <c r="BH297" s="461"/>
      <c r="BI297" s="461"/>
      <c r="BJ297" s="461"/>
      <c r="BK297" s="461">
        <v>105</v>
      </c>
      <c r="BL297" s="461">
        <v>105</v>
      </c>
      <c r="BM297" s="211">
        <f t="shared" si="60"/>
        <v>20.387576320679585</v>
      </c>
      <c r="BN297" s="461"/>
      <c r="BO297" s="461"/>
      <c r="BP297" s="211">
        <f t="shared" si="61"/>
        <v>198.77886912662595</v>
      </c>
      <c r="BQ297" s="461" t="s">
        <v>1299</v>
      </c>
      <c r="BR297" s="461">
        <v>79</v>
      </c>
      <c r="BS297" s="211">
        <f t="shared" si="62"/>
        <v>64.560658348818677</v>
      </c>
      <c r="BT297" s="461" t="s">
        <v>1300</v>
      </c>
      <c r="BU297" s="461">
        <v>78</v>
      </c>
      <c r="BV297" s="211">
        <f t="shared" si="63"/>
        <v>66.259623042208645</v>
      </c>
      <c r="BW297" s="461">
        <v>68</v>
      </c>
      <c r="BX297" s="461">
        <v>68</v>
      </c>
      <c r="BY297" s="211">
        <f t="shared" si="68"/>
        <v>83.249269976108295</v>
      </c>
      <c r="BZ297" s="461"/>
      <c r="CA297" s="461"/>
      <c r="CB297" s="212">
        <f t="shared" si="64"/>
        <v>198.77886912662595</v>
      </c>
      <c r="CC297" s="461"/>
      <c r="CD297" s="461"/>
      <c r="CE297" s="212">
        <f t="shared" si="65"/>
        <v>198.77886912662595</v>
      </c>
      <c r="CF297" s="461"/>
      <c r="CG297" s="461"/>
      <c r="CH297" s="212">
        <f t="shared" si="66"/>
        <v>198.77886912662595</v>
      </c>
      <c r="CI297" s="461"/>
      <c r="CJ297" s="461"/>
      <c r="CK297" s="212">
        <f t="shared" si="67"/>
        <v>198.77886912662595</v>
      </c>
      <c r="CL297" s="207">
        <v>68</v>
      </c>
      <c r="CM297" s="211">
        <f t="shared" si="57"/>
        <v>83.249269976108295</v>
      </c>
      <c r="CN297" s="208">
        <v>95</v>
      </c>
      <c r="CO297" s="461"/>
      <c r="CP297" s="461"/>
      <c r="CQ297" s="213">
        <v>3</v>
      </c>
      <c r="CR297" s="213">
        <v>1</v>
      </c>
      <c r="CS297" s="211">
        <v>1</v>
      </c>
      <c r="CT297" s="214">
        <v>-0.25</v>
      </c>
      <c r="CU297" s="214">
        <v>0</v>
      </c>
      <c r="CV297" s="214">
        <v>-0.25</v>
      </c>
      <c r="CW297" s="214">
        <v>0</v>
      </c>
      <c r="CX297" s="431">
        <f t="shared" si="69"/>
        <v>4.5</v>
      </c>
      <c r="CY297" s="431" t="s">
        <v>2836</v>
      </c>
      <c r="CZ297" s="431"/>
      <c r="DA297" s="431"/>
      <c r="DB297" s="211" t="s">
        <v>2643</v>
      </c>
      <c r="DC297" s="211" t="s">
        <v>2646</v>
      </c>
      <c r="DD297" s="211" t="s">
        <v>2648</v>
      </c>
      <c r="DE297" s="211" t="s">
        <v>2650</v>
      </c>
      <c r="DF297" s="211" t="s">
        <v>32</v>
      </c>
      <c r="DG297" s="211" t="s">
        <v>2653</v>
      </c>
      <c r="DH297" s="211" t="s">
        <v>2653</v>
      </c>
      <c r="DI297" s="211" t="s">
        <v>2658</v>
      </c>
      <c r="DJ297" s="211" t="s">
        <v>37</v>
      </c>
      <c r="DK297" s="211" t="s">
        <v>37</v>
      </c>
      <c r="DL297" s="211" t="s">
        <v>2659</v>
      </c>
      <c r="DM297" s="211" t="s">
        <v>2663</v>
      </c>
      <c r="DN297" s="461"/>
      <c r="DO297" s="461"/>
      <c r="DP297" s="461"/>
      <c r="DQ297" s="461"/>
      <c r="DR297" s="461"/>
      <c r="DS297" s="461"/>
      <c r="DT297" s="461"/>
      <c r="DU297" s="211" t="s">
        <v>2634</v>
      </c>
      <c r="DV297" s="211" t="s">
        <v>2633</v>
      </c>
      <c r="DW297" s="211"/>
      <c r="DX297" s="215" t="s">
        <v>272</v>
      </c>
      <c r="DY297" s="169" t="s">
        <v>409</v>
      </c>
      <c r="DZ297" s="215" t="s">
        <v>101</v>
      </c>
      <c r="EA297" s="208">
        <v>3</v>
      </c>
      <c r="EB297" s="432" t="s">
        <v>1301</v>
      </c>
      <c r="EC297" s="215"/>
      <c r="ED297" s="209"/>
      <c r="EE297" s="209"/>
      <c r="EF297" s="433"/>
      <c r="EG297" s="433"/>
      <c r="EH297" s="433"/>
      <c r="EI297" s="433"/>
      <c r="EJ297" s="433"/>
      <c r="EK297" s="433"/>
      <c r="EL297" s="433"/>
      <c r="EM297" s="433"/>
      <c r="EN297" s="433"/>
      <c r="EO297" s="433"/>
      <c r="EP297" s="433"/>
      <c r="EQ297" s="433"/>
      <c r="ER297" s="433"/>
      <c r="ES297" s="433"/>
      <c r="ET297" s="433"/>
      <c r="EU297" s="433"/>
      <c r="EV297" s="433"/>
      <c r="EW297" s="433"/>
      <c r="EX297" s="433"/>
      <c r="EY297" s="433"/>
      <c r="EZ297" s="433"/>
      <c r="FA297" s="433"/>
      <c r="FB297" s="433"/>
      <c r="FC297" s="433"/>
      <c r="FD297" s="433"/>
      <c r="FE297" s="433"/>
      <c r="FF297" s="433"/>
      <c r="FG297" s="433"/>
      <c r="FH297" s="433"/>
      <c r="FI297" s="433"/>
      <c r="FJ297" s="433"/>
      <c r="FK297" s="433"/>
      <c r="FL297" s="433"/>
      <c r="FM297" s="433"/>
      <c r="FN297" s="433"/>
      <c r="FO297" s="433"/>
      <c r="FP297" s="433"/>
      <c r="FQ297" s="433"/>
      <c r="FR297" s="433"/>
      <c r="FS297" s="433"/>
      <c r="FT297" s="433"/>
      <c r="FU297" s="433"/>
      <c r="FV297" s="433"/>
      <c r="FW297" s="433"/>
      <c r="FX297" s="433"/>
    </row>
    <row r="298" spans="1:180" s="434" customFormat="1" ht="15.75" hidden="1" customHeight="1" x14ac:dyDescent="0.25">
      <c r="A298" s="22">
        <v>296</v>
      </c>
      <c r="B298" s="2063"/>
      <c r="C298" s="461" t="s">
        <v>8115</v>
      </c>
      <c r="D298" s="461" t="s">
        <v>23</v>
      </c>
      <c r="E298" s="461" t="s">
        <v>4114</v>
      </c>
      <c r="F298" s="461">
        <v>35187</v>
      </c>
      <c r="G298" s="461">
        <v>34</v>
      </c>
      <c r="H298" s="461"/>
      <c r="I298" s="461"/>
      <c r="J298" s="461"/>
      <c r="K298" s="461">
        <v>548251434</v>
      </c>
      <c r="L298" s="461">
        <v>132</v>
      </c>
      <c r="M298" s="461">
        <v>172</v>
      </c>
      <c r="N298" s="211">
        <f t="shared" si="70"/>
        <v>44.618712817739322</v>
      </c>
      <c r="O298" s="429">
        <v>2</v>
      </c>
      <c r="P298" s="211">
        <f t="shared" si="58"/>
        <v>73.959999999999994</v>
      </c>
      <c r="Q298" s="211">
        <f t="shared" si="59"/>
        <v>58.040000000000006</v>
      </c>
      <c r="R298" s="461"/>
      <c r="S298" s="462">
        <v>40828</v>
      </c>
      <c r="T298" s="463" t="s">
        <v>1303</v>
      </c>
      <c r="U298" s="463" t="s">
        <v>8489</v>
      </c>
      <c r="V298" s="461" t="s">
        <v>1302</v>
      </c>
      <c r="W298" s="461"/>
      <c r="X298" s="461"/>
      <c r="Y298" s="461"/>
      <c r="Z298" s="461"/>
      <c r="AA298" s="461"/>
      <c r="AB298" s="461"/>
      <c r="AC298" s="461"/>
      <c r="AD298" s="461"/>
      <c r="AE298" s="461"/>
      <c r="AF298" s="461"/>
      <c r="AG298" s="461"/>
      <c r="AH298" s="461"/>
      <c r="AI298" s="461"/>
      <c r="AJ298" s="461"/>
      <c r="AK298" s="461"/>
      <c r="AL298" s="461"/>
      <c r="AM298" s="461"/>
      <c r="AN298" s="461" t="s">
        <v>2634</v>
      </c>
      <c r="AO298" s="461"/>
      <c r="AP298" s="461"/>
      <c r="AQ298" s="461"/>
      <c r="AR298" s="461"/>
      <c r="AS298" s="461"/>
      <c r="AT298" s="461"/>
      <c r="AU298" s="461"/>
      <c r="AV298" s="461"/>
      <c r="AW298" s="461"/>
      <c r="AX298" s="461"/>
      <c r="AY298" s="461"/>
      <c r="AZ298" s="461"/>
      <c r="BA298" s="461"/>
      <c r="BB298" s="461"/>
      <c r="BC298" s="461"/>
      <c r="BD298" s="461"/>
      <c r="BE298" s="461"/>
      <c r="BF298" s="461"/>
      <c r="BG298" s="461"/>
      <c r="BH298" s="461"/>
      <c r="BI298" s="461"/>
      <c r="BJ298" s="461"/>
      <c r="BK298" s="461">
        <v>125.4</v>
      </c>
      <c r="BL298" s="461">
        <v>125.4</v>
      </c>
      <c r="BM298" s="211">
        <f t="shared" si="60"/>
        <v>11.371467953135756</v>
      </c>
      <c r="BN298" s="461" t="s">
        <v>1304</v>
      </c>
      <c r="BO298" s="461">
        <v>115</v>
      </c>
      <c r="BP298" s="211">
        <f t="shared" si="61"/>
        <v>29.290144727773949</v>
      </c>
      <c r="BQ298" s="461"/>
      <c r="BR298" s="461"/>
      <c r="BS298" s="211">
        <f t="shared" si="62"/>
        <v>227.42935906271535</v>
      </c>
      <c r="BT298" s="461"/>
      <c r="BU298" s="461"/>
      <c r="BV298" s="211">
        <f t="shared" si="63"/>
        <v>227.42935906271535</v>
      </c>
      <c r="BW298" s="461"/>
      <c r="BX298" s="461"/>
      <c r="BY298" s="211">
        <f t="shared" si="68"/>
        <v>227.42935906271535</v>
      </c>
      <c r="BZ298" s="461"/>
      <c r="CA298" s="461"/>
      <c r="CB298" s="212">
        <f t="shared" si="64"/>
        <v>227.42935906271535</v>
      </c>
      <c r="CC298" s="461"/>
      <c r="CD298" s="461"/>
      <c r="CE298" s="212">
        <f t="shared" si="65"/>
        <v>227.42935906271535</v>
      </c>
      <c r="CF298" s="461"/>
      <c r="CG298" s="461"/>
      <c r="CH298" s="212">
        <f t="shared" si="66"/>
        <v>227.42935906271535</v>
      </c>
      <c r="CI298" s="461"/>
      <c r="CJ298" s="461"/>
      <c r="CK298" s="212">
        <f t="shared" si="67"/>
        <v>227.42935906271535</v>
      </c>
      <c r="CL298" s="207">
        <v>115</v>
      </c>
      <c r="CM298" s="211">
        <f t="shared" si="57"/>
        <v>29.290144727773949</v>
      </c>
      <c r="CN298" s="208">
        <v>125</v>
      </c>
      <c r="CO298" s="461"/>
      <c r="CP298" s="461"/>
      <c r="CQ298" s="213"/>
      <c r="CR298" s="213"/>
      <c r="CS298" s="211"/>
      <c r="CT298" s="214"/>
      <c r="CU298" s="214"/>
      <c r="CV298" s="214"/>
      <c r="CW298" s="214"/>
      <c r="CX298" s="431">
        <f t="shared" si="69"/>
        <v>0</v>
      </c>
      <c r="CY298" s="431"/>
      <c r="CZ298" s="431"/>
      <c r="DA298" s="431"/>
      <c r="DB298" s="211"/>
      <c r="DC298" s="211"/>
      <c r="DD298" s="211"/>
      <c r="DE298" s="211"/>
      <c r="DF298" s="211"/>
      <c r="DG298" s="211"/>
      <c r="DH298" s="211"/>
      <c r="DI298" s="211"/>
      <c r="DJ298" s="211"/>
      <c r="DK298" s="211"/>
      <c r="DL298" s="211"/>
      <c r="DM298" s="211"/>
      <c r="DN298" s="463"/>
      <c r="DO298" s="463"/>
      <c r="DP298" s="463"/>
      <c r="DQ298" s="463"/>
      <c r="DR298" s="463"/>
      <c r="DS298" s="463"/>
      <c r="DT298" s="463"/>
      <c r="DU298" s="211"/>
      <c r="DV298" s="211"/>
      <c r="DW298" s="211"/>
      <c r="DX298" s="215" t="s">
        <v>272</v>
      </c>
      <c r="DY298" s="465"/>
      <c r="DZ298" s="215" t="s">
        <v>101</v>
      </c>
      <c r="EA298" s="208">
        <v>3</v>
      </c>
      <c r="EB298" s="458" t="s">
        <v>1305</v>
      </c>
      <c r="EC298" s="215"/>
      <c r="ED298" s="209"/>
      <c r="EE298" s="209"/>
      <c r="EF298" s="433"/>
      <c r="EG298" s="433"/>
      <c r="EH298" s="433"/>
      <c r="EI298" s="433"/>
      <c r="EJ298" s="433"/>
      <c r="EK298" s="433"/>
      <c r="EL298" s="433"/>
      <c r="EM298" s="433"/>
      <c r="EN298" s="433"/>
      <c r="EO298" s="433"/>
      <c r="EP298" s="433"/>
      <c r="EQ298" s="433"/>
      <c r="ER298" s="433"/>
      <c r="ES298" s="433"/>
      <c r="ET298" s="433"/>
      <c r="EU298" s="433"/>
      <c r="EV298" s="433"/>
      <c r="EW298" s="433"/>
      <c r="EX298" s="433"/>
      <c r="EY298" s="433"/>
      <c r="EZ298" s="433"/>
      <c r="FA298" s="433"/>
      <c r="FB298" s="433"/>
      <c r="FC298" s="433"/>
      <c r="FD298" s="433"/>
      <c r="FE298" s="433"/>
      <c r="FF298" s="433"/>
      <c r="FG298" s="433"/>
      <c r="FH298" s="433"/>
      <c r="FI298" s="433"/>
      <c r="FJ298" s="433"/>
      <c r="FK298" s="433"/>
      <c r="FL298" s="433"/>
      <c r="FM298" s="433"/>
      <c r="FN298" s="433"/>
      <c r="FO298" s="433"/>
      <c r="FP298" s="433"/>
      <c r="FQ298" s="433"/>
      <c r="FR298" s="433"/>
      <c r="FS298" s="433"/>
      <c r="FT298" s="433"/>
      <c r="FU298" s="433"/>
      <c r="FV298" s="433"/>
      <c r="FW298" s="433"/>
      <c r="FX298" s="433"/>
    </row>
    <row r="299" spans="1:180" s="434" customFormat="1" ht="15.75" hidden="1" customHeight="1" x14ac:dyDescent="0.25">
      <c r="A299" s="219">
        <v>297</v>
      </c>
      <c r="B299" s="2063"/>
      <c r="C299" s="461" t="s">
        <v>8116</v>
      </c>
      <c r="D299" s="461" t="s">
        <v>23</v>
      </c>
      <c r="E299" s="461" t="s">
        <v>4114</v>
      </c>
      <c r="F299" s="461">
        <v>449302</v>
      </c>
      <c r="G299" s="461">
        <v>28</v>
      </c>
      <c r="H299" s="461" t="s">
        <v>2633</v>
      </c>
      <c r="I299" s="461" t="s">
        <v>2633</v>
      </c>
      <c r="J299" s="461" t="s">
        <v>2634</v>
      </c>
      <c r="K299" s="461">
        <v>555469908</v>
      </c>
      <c r="L299" s="461">
        <v>97.5</v>
      </c>
      <c r="M299" s="461">
        <v>163</v>
      </c>
      <c r="N299" s="211">
        <f t="shared" si="70"/>
        <v>36.69690240505853</v>
      </c>
      <c r="O299" s="429">
        <v>1</v>
      </c>
      <c r="P299" s="211">
        <f t="shared" si="58"/>
        <v>66.422499999999999</v>
      </c>
      <c r="Q299" s="211">
        <f t="shared" si="59"/>
        <v>31.077500000000001</v>
      </c>
      <c r="R299" s="461"/>
      <c r="S299" s="462">
        <v>40828</v>
      </c>
      <c r="T299" s="461" t="s">
        <v>253</v>
      </c>
      <c r="U299" s="461" t="s">
        <v>2490</v>
      </c>
      <c r="V299" s="461" t="s">
        <v>1306</v>
      </c>
      <c r="W299" s="461" t="s">
        <v>2923</v>
      </c>
      <c r="X299" s="461" t="s">
        <v>2634</v>
      </c>
      <c r="Y299" s="461"/>
      <c r="Z299" s="461" t="s">
        <v>2634</v>
      </c>
      <c r="AA299" s="461"/>
      <c r="AB299" s="461" t="s">
        <v>2633</v>
      </c>
      <c r="AC299" s="461" t="s">
        <v>2635</v>
      </c>
      <c r="AD299" s="461" t="s">
        <v>2634</v>
      </c>
      <c r="AE299" s="461"/>
      <c r="AF299" s="461" t="s">
        <v>2634</v>
      </c>
      <c r="AG299" s="461"/>
      <c r="AH299" s="461" t="s">
        <v>2634</v>
      </c>
      <c r="AI299" s="461"/>
      <c r="AJ299" s="461" t="s">
        <v>2634</v>
      </c>
      <c r="AK299" s="461"/>
      <c r="AL299" s="461" t="s">
        <v>2634</v>
      </c>
      <c r="AM299" s="461"/>
      <c r="AN299" s="461" t="s">
        <v>2634</v>
      </c>
      <c r="AO299" s="461"/>
      <c r="AP299" s="461"/>
      <c r="AQ299" s="461" t="s">
        <v>2638</v>
      </c>
      <c r="AR299" s="461" t="s">
        <v>4076</v>
      </c>
      <c r="AS299" s="461" t="s">
        <v>4088</v>
      </c>
      <c r="AT299" s="461"/>
      <c r="AU299" s="461"/>
      <c r="AV299" s="461"/>
      <c r="AW299" s="461" t="s">
        <v>2634</v>
      </c>
      <c r="AX299" s="461"/>
      <c r="AY299" s="461" t="s">
        <v>2634</v>
      </c>
      <c r="AZ299" s="461"/>
      <c r="BA299" s="461" t="s">
        <v>3970</v>
      </c>
      <c r="BB299" s="461" t="s">
        <v>3970</v>
      </c>
      <c r="BC299" s="461" t="s">
        <v>2634</v>
      </c>
      <c r="BD299" s="461"/>
      <c r="BE299" s="461" t="s">
        <v>2634</v>
      </c>
      <c r="BF299" s="461" t="s">
        <v>2634</v>
      </c>
      <c r="BG299" s="461" t="s">
        <v>2634</v>
      </c>
      <c r="BH299" s="461"/>
      <c r="BI299" s="461"/>
      <c r="BJ299" s="461"/>
      <c r="BK299" s="461">
        <v>91.5</v>
      </c>
      <c r="BL299" s="461">
        <v>91.5</v>
      </c>
      <c r="BM299" s="211">
        <f t="shared" si="60"/>
        <v>19.306572278979971</v>
      </c>
      <c r="BN299" s="461" t="s">
        <v>1307</v>
      </c>
      <c r="BO299" s="461">
        <v>77</v>
      </c>
      <c r="BP299" s="211">
        <f t="shared" si="61"/>
        <v>65.964121953181561</v>
      </c>
      <c r="BQ299" s="461"/>
      <c r="BR299" s="461"/>
      <c r="BS299" s="211">
        <f t="shared" si="62"/>
        <v>313.73179953342452</v>
      </c>
      <c r="BT299" s="461">
        <v>67</v>
      </c>
      <c r="BU299" s="461">
        <v>67</v>
      </c>
      <c r="BV299" s="211">
        <f t="shared" si="63"/>
        <v>98.141742418148183</v>
      </c>
      <c r="BW299" s="461">
        <v>67</v>
      </c>
      <c r="BX299" s="461">
        <v>67</v>
      </c>
      <c r="BY299" s="211">
        <f t="shared" si="68"/>
        <v>98.141742418148183</v>
      </c>
      <c r="BZ299" s="461" t="s">
        <v>8509</v>
      </c>
      <c r="CA299" s="461">
        <v>73</v>
      </c>
      <c r="CB299" s="212">
        <f t="shared" si="64"/>
        <v>78.835170139168213</v>
      </c>
      <c r="CC299" s="461"/>
      <c r="CD299" s="461"/>
      <c r="CE299" s="212">
        <f t="shared" si="65"/>
        <v>313.73179953342452</v>
      </c>
      <c r="CF299" s="461"/>
      <c r="CG299" s="461"/>
      <c r="CH299" s="212">
        <f t="shared" si="66"/>
        <v>313.73179953342452</v>
      </c>
      <c r="CI299" s="461"/>
      <c r="CJ299" s="461"/>
      <c r="CK299" s="212">
        <f t="shared" si="67"/>
        <v>313.73179953342452</v>
      </c>
      <c r="CL299" s="207">
        <v>73</v>
      </c>
      <c r="CM299" s="211">
        <f t="shared" si="57"/>
        <v>78.835170139168213</v>
      </c>
      <c r="CN299" s="208">
        <v>80</v>
      </c>
      <c r="CO299" s="461"/>
      <c r="CP299" s="461"/>
      <c r="CQ299" s="213">
        <v>3</v>
      </c>
      <c r="CR299" s="213">
        <v>1</v>
      </c>
      <c r="CS299" s="211">
        <v>1</v>
      </c>
      <c r="CT299" s="214">
        <v>-0.25</v>
      </c>
      <c r="CU299" s="214">
        <v>0.5</v>
      </c>
      <c r="CV299" s="214">
        <v>-0.25</v>
      </c>
      <c r="CW299" s="214">
        <v>0</v>
      </c>
      <c r="CX299" s="431">
        <f t="shared" si="69"/>
        <v>5</v>
      </c>
      <c r="CY299" s="431" t="s">
        <v>2836</v>
      </c>
      <c r="CZ299" s="431" t="s">
        <v>2634</v>
      </c>
      <c r="DA299" s="431"/>
      <c r="DB299" s="211" t="s">
        <v>2643</v>
      </c>
      <c r="DC299" s="211" t="s">
        <v>2648</v>
      </c>
      <c r="DD299" s="211" t="s">
        <v>2648</v>
      </c>
      <c r="DE299" s="211" t="s">
        <v>2649</v>
      </c>
      <c r="DF299" s="211" t="s">
        <v>32</v>
      </c>
      <c r="DG299" s="211" t="s">
        <v>2654</v>
      </c>
      <c r="DH299" s="211" t="s">
        <v>2653</v>
      </c>
      <c r="DI299" s="211" t="s">
        <v>2656</v>
      </c>
      <c r="DJ299" s="211" t="s">
        <v>2659</v>
      </c>
      <c r="DK299" s="211" t="s">
        <v>2659</v>
      </c>
      <c r="DL299" s="211" t="s">
        <v>2659</v>
      </c>
      <c r="DM299" s="211" t="s">
        <v>2663</v>
      </c>
      <c r="DN299" s="461" t="s">
        <v>4001</v>
      </c>
      <c r="DO299" s="461" t="s">
        <v>4002</v>
      </c>
      <c r="DP299" s="461"/>
      <c r="DQ299" s="461" t="s">
        <v>4068</v>
      </c>
      <c r="DR299" s="461"/>
      <c r="DS299" s="461" t="s">
        <v>2633</v>
      </c>
      <c r="DT299" s="461" t="s">
        <v>4073</v>
      </c>
      <c r="DU299" s="211" t="s">
        <v>2634</v>
      </c>
      <c r="DV299" s="211" t="s">
        <v>2633</v>
      </c>
      <c r="DW299" s="211" t="s">
        <v>8510</v>
      </c>
      <c r="DX299" s="215" t="s">
        <v>272</v>
      </c>
      <c r="DY299" s="169" t="s">
        <v>409</v>
      </c>
      <c r="DZ299" s="215" t="s">
        <v>101</v>
      </c>
      <c r="EA299" s="208">
        <v>3</v>
      </c>
      <c r="EB299" s="441" t="s">
        <v>3429</v>
      </c>
      <c r="EC299" s="215"/>
      <c r="ED299" s="209"/>
      <c r="EE299" s="209"/>
      <c r="EF299" s="433"/>
      <c r="EG299" s="433"/>
      <c r="EH299" s="433"/>
      <c r="EI299" s="433"/>
      <c r="EJ299" s="433"/>
      <c r="EK299" s="433"/>
      <c r="EL299" s="433"/>
      <c r="EM299" s="433"/>
      <c r="EN299" s="433"/>
      <c r="EO299" s="433"/>
      <c r="EP299" s="433"/>
      <c r="EQ299" s="433"/>
      <c r="ER299" s="433"/>
      <c r="ES299" s="433"/>
      <c r="ET299" s="433"/>
      <c r="EU299" s="433"/>
      <c r="EV299" s="433"/>
      <c r="EW299" s="433"/>
      <c r="EX299" s="433"/>
      <c r="EY299" s="433"/>
      <c r="EZ299" s="433"/>
      <c r="FA299" s="433"/>
      <c r="FB299" s="433"/>
      <c r="FC299" s="433"/>
      <c r="FD299" s="433"/>
      <c r="FE299" s="433"/>
      <c r="FF299" s="433"/>
      <c r="FG299" s="433"/>
      <c r="FH299" s="433"/>
      <c r="FI299" s="433"/>
      <c r="FJ299" s="433"/>
      <c r="FK299" s="433"/>
      <c r="FL299" s="433"/>
      <c r="FM299" s="433"/>
      <c r="FN299" s="433"/>
      <c r="FO299" s="433"/>
      <c r="FP299" s="433"/>
      <c r="FQ299" s="433"/>
      <c r="FR299" s="433"/>
      <c r="FS299" s="433"/>
      <c r="FT299" s="433"/>
      <c r="FU299" s="433"/>
      <c r="FV299" s="433"/>
      <c r="FW299" s="433"/>
      <c r="FX299" s="433"/>
    </row>
    <row r="300" spans="1:180" s="434" customFormat="1" ht="15.75" hidden="1" customHeight="1" x14ac:dyDescent="0.25">
      <c r="A300" s="472">
        <v>298</v>
      </c>
      <c r="B300" s="2063"/>
      <c r="C300" s="461" t="s">
        <v>8117</v>
      </c>
      <c r="D300" s="461" t="s">
        <v>23</v>
      </c>
      <c r="E300" s="461" t="s">
        <v>4114</v>
      </c>
      <c r="F300" s="461">
        <v>436886</v>
      </c>
      <c r="G300" s="461">
        <v>44</v>
      </c>
      <c r="H300" s="461"/>
      <c r="I300" s="461"/>
      <c r="J300" s="461"/>
      <c r="K300" s="461">
        <v>542980660</v>
      </c>
      <c r="L300" s="461">
        <v>102.2</v>
      </c>
      <c r="M300" s="461">
        <v>147.5</v>
      </c>
      <c r="N300" s="211">
        <f t="shared" si="70"/>
        <v>46.975007181844298</v>
      </c>
      <c r="O300" s="429">
        <v>2</v>
      </c>
      <c r="P300" s="211">
        <f t="shared" si="58"/>
        <v>54.390625</v>
      </c>
      <c r="Q300" s="211">
        <f t="shared" si="59"/>
        <v>47.809375000000003</v>
      </c>
      <c r="R300" s="461"/>
      <c r="S300" s="462">
        <v>40828</v>
      </c>
      <c r="T300" s="461" t="s">
        <v>253</v>
      </c>
      <c r="U300" s="461" t="s">
        <v>2490</v>
      </c>
      <c r="V300" s="461" t="s">
        <v>3868</v>
      </c>
      <c r="W300" s="461" t="s">
        <v>3869</v>
      </c>
      <c r="X300" s="461"/>
      <c r="Y300" s="461"/>
      <c r="Z300" s="461"/>
      <c r="AA300" s="461"/>
      <c r="AB300" s="461" t="s">
        <v>2633</v>
      </c>
      <c r="AC300" s="461" t="s">
        <v>2636</v>
      </c>
      <c r="AD300" s="461"/>
      <c r="AE300" s="461"/>
      <c r="AF300" s="461"/>
      <c r="AG300" s="461"/>
      <c r="AH300" s="461" t="s">
        <v>2633</v>
      </c>
      <c r="AI300" s="461" t="s">
        <v>2637</v>
      </c>
      <c r="AJ300" s="461"/>
      <c r="AK300" s="461"/>
      <c r="AL300" s="461"/>
      <c r="AM300" s="461"/>
      <c r="AN300" s="461" t="s">
        <v>2634</v>
      </c>
      <c r="AO300" s="461"/>
      <c r="AP300" s="461"/>
      <c r="AQ300" s="461" t="s">
        <v>2638</v>
      </c>
      <c r="AR300" s="461" t="s">
        <v>4075</v>
      </c>
      <c r="AS300" s="461" t="s">
        <v>4078</v>
      </c>
      <c r="AT300" s="461"/>
      <c r="AU300" s="461"/>
      <c r="AV300" s="461"/>
      <c r="AW300" s="461"/>
      <c r="AX300" s="461"/>
      <c r="AY300" s="461"/>
      <c r="AZ300" s="461"/>
      <c r="BA300" s="461"/>
      <c r="BB300" s="461"/>
      <c r="BC300" s="461"/>
      <c r="BD300" s="461"/>
      <c r="BE300" s="461"/>
      <c r="BF300" s="461"/>
      <c r="BG300" s="461"/>
      <c r="BH300" s="461"/>
      <c r="BI300" s="461"/>
      <c r="BJ300" s="461"/>
      <c r="BK300" s="461">
        <v>96.2</v>
      </c>
      <c r="BL300" s="461">
        <v>96.2</v>
      </c>
      <c r="BM300" s="211">
        <f t="shared" si="60"/>
        <v>12.549839858814302</v>
      </c>
      <c r="BN300" s="461" t="s">
        <v>1309</v>
      </c>
      <c r="BO300" s="461">
        <v>89.5</v>
      </c>
      <c r="BP300" s="211">
        <f t="shared" si="61"/>
        <v>26.563827701156946</v>
      </c>
      <c r="BQ300" s="461"/>
      <c r="BR300" s="461"/>
      <c r="BS300" s="211">
        <f t="shared" si="62"/>
        <v>213.76560559513692</v>
      </c>
      <c r="BT300" s="461" t="s">
        <v>1310</v>
      </c>
      <c r="BU300" s="461">
        <v>67.2</v>
      </c>
      <c r="BV300" s="211">
        <f t="shared" si="63"/>
        <v>73.207399176416757</v>
      </c>
      <c r="BW300" s="461">
        <v>57</v>
      </c>
      <c r="BX300" s="461">
        <v>57</v>
      </c>
      <c r="BY300" s="211">
        <f t="shared" si="68"/>
        <v>94.542126936401075</v>
      </c>
      <c r="BZ300" s="461"/>
      <c r="CA300" s="461"/>
      <c r="CB300" s="212">
        <f t="shared" si="64"/>
        <v>213.76560559513692</v>
      </c>
      <c r="CC300" s="461"/>
      <c r="CD300" s="461"/>
      <c r="CE300" s="212">
        <f t="shared" si="65"/>
        <v>213.76560559513692</v>
      </c>
      <c r="CF300" s="461"/>
      <c r="CG300" s="461"/>
      <c r="CH300" s="212">
        <f t="shared" si="66"/>
        <v>213.76560559513692</v>
      </c>
      <c r="CI300" s="461"/>
      <c r="CJ300" s="461"/>
      <c r="CK300" s="212">
        <f t="shared" si="67"/>
        <v>213.76560559513692</v>
      </c>
      <c r="CL300" s="207">
        <v>57</v>
      </c>
      <c r="CM300" s="211">
        <f t="shared" si="57"/>
        <v>94.542126936401075</v>
      </c>
      <c r="CN300" s="208">
        <v>90</v>
      </c>
      <c r="CO300" s="461"/>
      <c r="CP300" s="461"/>
      <c r="CQ300" s="213">
        <v>3</v>
      </c>
      <c r="CR300" s="213">
        <v>1</v>
      </c>
      <c r="CS300" s="211">
        <v>1</v>
      </c>
      <c r="CT300" s="214">
        <v>0.25</v>
      </c>
      <c r="CU300" s="214">
        <v>0.5</v>
      </c>
      <c r="CV300" s="214">
        <v>0.25</v>
      </c>
      <c r="CW300" s="214"/>
      <c r="CX300" s="431">
        <f t="shared" si="69"/>
        <v>6</v>
      </c>
      <c r="CY300" s="431" t="s">
        <v>2838</v>
      </c>
      <c r="CZ300" s="431"/>
      <c r="DA300" s="431"/>
      <c r="DB300" s="211" t="s">
        <v>2643</v>
      </c>
      <c r="DC300" s="211" t="s">
        <v>2646</v>
      </c>
      <c r="DD300" s="211" t="s">
        <v>2646</v>
      </c>
      <c r="DE300" s="211" t="s">
        <v>2649</v>
      </c>
      <c r="DF300" s="211" t="s">
        <v>32</v>
      </c>
      <c r="DG300" s="211" t="s">
        <v>2654</v>
      </c>
      <c r="DH300" s="211" t="s">
        <v>2653</v>
      </c>
      <c r="DI300" s="211" t="s">
        <v>2656</v>
      </c>
      <c r="DJ300" s="211" t="s">
        <v>2659</v>
      </c>
      <c r="DK300" s="211" t="s">
        <v>2659</v>
      </c>
      <c r="DL300" s="211" t="s">
        <v>2659</v>
      </c>
      <c r="DM300" s="211" t="s">
        <v>2663</v>
      </c>
      <c r="DN300" s="461"/>
      <c r="DO300" s="461"/>
      <c r="DP300" s="461"/>
      <c r="DQ300" s="461"/>
      <c r="DR300" s="461"/>
      <c r="DS300" s="461"/>
      <c r="DT300" s="461"/>
      <c r="DU300" s="211" t="s">
        <v>2634</v>
      </c>
      <c r="DV300" s="211" t="s">
        <v>2634</v>
      </c>
      <c r="DW300" s="211"/>
      <c r="DX300" s="215" t="s">
        <v>272</v>
      </c>
      <c r="DY300" s="169" t="s">
        <v>3870</v>
      </c>
      <c r="DZ300" s="215" t="s">
        <v>101</v>
      </c>
      <c r="EA300" s="208">
        <v>3</v>
      </c>
      <c r="EB300" s="441" t="s">
        <v>3871</v>
      </c>
      <c r="EC300" s="215"/>
      <c r="ED300" s="209"/>
      <c r="EE300" s="209"/>
      <c r="EF300" s="433"/>
      <c r="EG300" s="433"/>
      <c r="EH300" s="433"/>
      <c r="EI300" s="433"/>
      <c r="EJ300" s="433"/>
      <c r="EK300" s="433"/>
      <c r="EL300" s="433"/>
      <c r="EM300" s="433"/>
      <c r="EN300" s="433"/>
      <c r="EO300" s="433"/>
      <c r="EP300" s="433"/>
      <c r="EQ300" s="433"/>
      <c r="ER300" s="433"/>
      <c r="ES300" s="433"/>
      <c r="ET300" s="433"/>
      <c r="EU300" s="433"/>
      <c r="EV300" s="433"/>
      <c r="EW300" s="433"/>
      <c r="EX300" s="433"/>
      <c r="EY300" s="433"/>
      <c r="EZ300" s="433"/>
      <c r="FA300" s="433"/>
      <c r="FB300" s="433"/>
      <c r="FC300" s="433"/>
      <c r="FD300" s="433"/>
      <c r="FE300" s="433"/>
      <c r="FF300" s="433"/>
      <c r="FG300" s="433"/>
      <c r="FH300" s="433"/>
      <c r="FI300" s="433"/>
      <c r="FJ300" s="433"/>
      <c r="FK300" s="433"/>
      <c r="FL300" s="433"/>
      <c r="FM300" s="433"/>
      <c r="FN300" s="433"/>
      <c r="FO300" s="433"/>
      <c r="FP300" s="433"/>
      <c r="FQ300" s="433"/>
      <c r="FR300" s="433"/>
      <c r="FS300" s="433"/>
      <c r="FT300" s="433"/>
      <c r="FU300" s="433"/>
      <c r="FV300" s="433"/>
      <c r="FW300" s="433"/>
      <c r="FX300" s="433"/>
    </row>
    <row r="301" spans="1:180" s="434" customFormat="1" ht="15.75" hidden="1" customHeight="1" x14ac:dyDescent="0.25">
      <c r="A301" s="472">
        <v>299</v>
      </c>
      <c r="B301" s="2063"/>
      <c r="C301" s="464" t="s">
        <v>8118</v>
      </c>
      <c r="D301" s="461" t="s">
        <v>23</v>
      </c>
      <c r="E301" s="461" t="s">
        <v>4114</v>
      </c>
      <c r="F301" s="461">
        <v>125660</v>
      </c>
      <c r="G301" s="461">
        <v>25</v>
      </c>
      <c r="H301" s="461" t="s">
        <v>2633</v>
      </c>
      <c r="I301" s="461"/>
      <c r="J301" s="461" t="s">
        <v>2634</v>
      </c>
      <c r="K301" s="461">
        <v>541223399</v>
      </c>
      <c r="L301" s="461">
        <v>95</v>
      </c>
      <c r="M301" s="461">
        <v>154</v>
      </c>
      <c r="N301" s="211">
        <f t="shared" si="70"/>
        <v>40.057345252150448</v>
      </c>
      <c r="O301" s="429">
        <v>2</v>
      </c>
      <c r="P301" s="211">
        <f t="shared" si="58"/>
        <v>59.29</v>
      </c>
      <c r="Q301" s="211">
        <f t="shared" si="59"/>
        <v>35.71</v>
      </c>
      <c r="R301" s="461"/>
      <c r="S301" s="462">
        <v>40831</v>
      </c>
      <c r="T301" s="461" t="s">
        <v>592</v>
      </c>
      <c r="U301" s="461" t="s">
        <v>2474</v>
      </c>
      <c r="V301" s="461" t="s">
        <v>1311</v>
      </c>
      <c r="W301" s="461" t="s">
        <v>1193</v>
      </c>
      <c r="X301" s="461"/>
      <c r="Y301" s="461"/>
      <c r="Z301" s="461"/>
      <c r="AA301" s="461"/>
      <c r="AB301" s="461"/>
      <c r="AC301" s="461"/>
      <c r="AD301" s="461"/>
      <c r="AE301" s="461"/>
      <c r="AF301" s="461"/>
      <c r="AG301" s="461"/>
      <c r="AH301" s="461"/>
      <c r="AI301" s="461"/>
      <c r="AJ301" s="461"/>
      <c r="AK301" s="461"/>
      <c r="AL301" s="461"/>
      <c r="AM301" s="461"/>
      <c r="AN301" s="461" t="s">
        <v>2633</v>
      </c>
      <c r="AO301" s="461" t="s">
        <v>4076</v>
      </c>
      <c r="AP301" s="461" t="s">
        <v>4078</v>
      </c>
      <c r="AQ301" s="461" t="s">
        <v>2638</v>
      </c>
      <c r="AR301" s="461" t="s">
        <v>4068</v>
      </c>
      <c r="AS301" s="461" t="s">
        <v>4078</v>
      </c>
      <c r="AT301" s="461"/>
      <c r="AU301" s="461"/>
      <c r="AV301" s="461"/>
      <c r="AW301" s="461"/>
      <c r="AX301" s="461"/>
      <c r="AY301" s="461"/>
      <c r="AZ301" s="461"/>
      <c r="BA301" s="461" t="s">
        <v>3971</v>
      </c>
      <c r="BB301" s="461" t="s">
        <v>3970</v>
      </c>
      <c r="BC301" s="461"/>
      <c r="BD301" s="461"/>
      <c r="BE301" s="461" t="s">
        <v>2634</v>
      </c>
      <c r="BF301" s="461" t="s">
        <v>2634</v>
      </c>
      <c r="BG301" s="461"/>
      <c r="BH301" s="461"/>
      <c r="BI301" s="461"/>
      <c r="BJ301" s="461"/>
      <c r="BK301" s="461" t="s">
        <v>1312</v>
      </c>
      <c r="BL301" s="461">
        <v>84.9</v>
      </c>
      <c r="BM301" s="211">
        <f t="shared" si="60"/>
        <v>28.283394007280862</v>
      </c>
      <c r="BN301" s="461" t="s">
        <v>1313</v>
      </c>
      <c r="BO301" s="461">
        <v>70</v>
      </c>
      <c r="BP301" s="211">
        <f t="shared" si="61"/>
        <v>70.00840100812097</v>
      </c>
      <c r="BQ301" s="461"/>
      <c r="BR301" s="461">
        <v>58.9</v>
      </c>
      <c r="BS301" s="211">
        <f t="shared" si="62"/>
        <v>101.0921310557267</v>
      </c>
      <c r="BT301" s="461" t="s">
        <v>3617</v>
      </c>
      <c r="BU301" s="461">
        <v>56</v>
      </c>
      <c r="BV301" s="211">
        <f t="shared" si="63"/>
        <v>109.21310557266872</v>
      </c>
      <c r="BW301" s="461" t="s">
        <v>3618</v>
      </c>
      <c r="BX301" s="461">
        <v>52</v>
      </c>
      <c r="BY301" s="211">
        <f t="shared" si="68"/>
        <v>120.41444973396807</v>
      </c>
      <c r="BZ301" s="461" t="s">
        <v>5893</v>
      </c>
      <c r="CA301" s="461">
        <v>53</v>
      </c>
      <c r="CB301" s="212">
        <f t="shared" si="64"/>
        <v>117.61411369364323</v>
      </c>
      <c r="CC301" s="461"/>
      <c r="CD301" s="461"/>
      <c r="CE301" s="212">
        <f t="shared" si="65"/>
        <v>266.03192383085974</v>
      </c>
      <c r="CF301" s="461"/>
      <c r="CG301" s="461"/>
      <c r="CH301" s="212">
        <f t="shared" si="66"/>
        <v>266.03192383085974</v>
      </c>
      <c r="CI301" s="461"/>
      <c r="CJ301" s="461"/>
      <c r="CK301" s="212">
        <f t="shared" si="67"/>
        <v>266.03192383085974</v>
      </c>
      <c r="CL301" s="207">
        <v>52</v>
      </c>
      <c r="CM301" s="211">
        <f t="shared" si="57"/>
        <v>120.41444973396807</v>
      </c>
      <c r="CN301" s="208">
        <v>110</v>
      </c>
      <c r="CO301" s="461"/>
      <c r="CP301" s="461"/>
      <c r="CQ301" s="213">
        <v>3</v>
      </c>
      <c r="CR301" s="213">
        <v>1</v>
      </c>
      <c r="CS301" s="211">
        <v>1</v>
      </c>
      <c r="CT301" s="214">
        <v>-0.25</v>
      </c>
      <c r="CU301" s="214">
        <v>0.25</v>
      </c>
      <c r="CV301" s="214">
        <v>0.5</v>
      </c>
      <c r="CW301" s="214">
        <v>0.5</v>
      </c>
      <c r="CX301" s="431">
        <f t="shared" si="69"/>
        <v>6</v>
      </c>
      <c r="CY301" s="431" t="s">
        <v>2838</v>
      </c>
      <c r="CZ301" s="431" t="s">
        <v>2634</v>
      </c>
      <c r="DA301" s="431" t="s">
        <v>3975</v>
      </c>
      <c r="DB301" s="211" t="s">
        <v>2645</v>
      </c>
      <c r="DC301" s="211" t="s">
        <v>2648</v>
      </c>
      <c r="DD301" s="211" t="s">
        <v>2648</v>
      </c>
      <c r="DE301" s="211" t="s">
        <v>2651</v>
      </c>
      <c r="DF301" s="211" t="s">
        <v>2652</v>
      </c>
      <c r="DG301" s="211" t="s">
        <v>2654</v>
      </c>
      <c r="DH301" s="211" t="s">
        <v>2653</v>
      </c>
      <c r="DI301" s="211" t="s">
        <v>2658</v>
      </c>
      <c r="DJ301" s="211" t="s">
        <v>37</v>
      </c>
      <c r="DK301" s="211" t="s">
        <v>2659</v>
      </c>
      <c r="DL301" s="211" t="s">
        <v>37</v>
      </c>
      <c r="DM301" s="211" t="s">
        <v>2663</v>
      </c>
      <c r="DN301" s="461" t="s">
        <v>4001</v>
      </c>
      <c r="DO301" s="461" t="s">
        <v>4002</v>
      </c>
      <c r="DP301" s="461"/>
      <c r="DQ301" s="461" t="s">
        <v>4068</v>
      </c>
      <c r="DR301" s="461"/>
      <c r="DS301" s="461" t="s">
        <v>2633</v>
      </c>
      <c r="DT301" s="461" t="s">
        <v>4073</v>
      </c>
      <c r="DU301" s="211" t="s">
        <v>2634</v>
      </c>
      <c r="DV301" s="211" t="s">
        <v>2633</v>
      </c>
      <c r="DW301" s="211"/>
      <c r="DX301" s="215" t="s">
        <v>1314</v>
      </c>
      <c r="DY301" s="169" t="s">
        <v>1315</v>
      </c>
      <c r="DZ301" s="215" t="s">
        <v>1316</v>
      </c>
      <c r="EA301" s="208">
        <v>3</v>
      </c>
      <c r="EB301" s="432" t="s">
        <v>1317</v>
      </c>
      <c r="EC301" s="215"/>
      <c r="ED301" s="209"/>
      <c r="EE301" s="209"/>
      <c r="EF301" s="433"/>
      <c r="EG301" s="433"/>
      <c r="EH301" s="433"/>
      <c r="EI301" s="433"/>
      <c r="EJ301" s="433"/>
      <c r="EK301" s="433"/>
      <c r="EL301" s="433"/>
      <c r="EM301" s="433"/>
      <c r="EN301" s="433"/>
      <c r="EO301" s="433"/>
      <c r="EP301" s="433"/>
      <c r="EQ301" s="433"/>
      <c r="ER301" s="433"/>
      <c r="ES301" s="433"/>
      <c r="ET301" s="433"/>
      <c r="EU301" s="433"/>
      <c r="EV301" s="433"/>
      <c r="EW301" s="433"/>
      <c r="EX301" s="433"/>
      <c r="EY301" s="433"/>
      <c r="EZ301" s="433"/>
      <c r="FA301" s="433"/>
      <c r="FB301" s="433"/>
      <c r="FC301" s="433"/>
      <c r="FD301" s="433"/>
      <c r="FE301" s="433"/>
      <c r="FF301" s="433"/>
      <c r="FG301" s="433"/>
      <c r="FH301" s="433"/>
      <c r="FI301" s="433"/>
      <c r="FJ301" s="433"/>
      <c r="FK301" s="433"/>
      <c r="FL301" s="433"/>
      <c r="FM301" s="433"/>
      <c r="FN301" s="433"/>
      <c r="FO301" s="433"/>
      <c r="FP301" s="433"/>
      <c r="FQ301" s="433"/>
      <c r="FR301" s="433"/>
      <c r="FS301" s="433"/>
      <c r="FT301" s="433"/>
      <c r="FU301" s="433"/>
      <c r="FV301" s="433"/>
      <c r="FW301" s="433"/>
      <c r="FX301" s="433"/>
    </row>
    <row r="302" spans="1:180" s="434" customFormat="1" ht="15.75" hidden="1" customHeight="1" x14ac:dyDescent="0.25">
      <c r="A302" s="472">
        <v>300</v>
      </c>
      <c r="B302" s="2063"/>
      <c r="C302" s="461" t="s">
        <v>8119</v>
      </c>
      <c r="D302" s="461" t="s">
        <v>23</v>
      </c>
      <c r="E302" s="461" t="s">
        <v>4114</v>
      </c>
      <c r="F302" s="461">
        <v>419729</v>
      </c>
      <c r="G302" s="461">
        <v>26</v>
      </c>
      <c r="H302" s="461"/>
      <c r="I302" s="461"/>
      <c r="J302" s="461"/>
      <c r="K302" s="461">
        <v>559458228</v>
      </c>
      <c r="L302" s="461">
        <v>102</v>
      </c>
      <c r="M302" s="461">
        <v>165</v>
      </c>
      <c r="N302" s="211">
        <f t="shared" si="70"/>
        <v>37.465564738292009</v>
      </c>
      <c r="O302" s="429">
        <v>1</v>
      </c>
      <c r="P302" s="211">
        <f t="shared" si="58"/>
        <v>68.062499999999986</v>
      </c>
      <c r="Q302" s="211">
        <f t="shared" si="59"/>
        <v>33.937500000000014</v>
      </c>
      <c r="R302" s="461"/>
      <c r="S302" s="462">
        <v>40832</v>
      </c>
      <c r="T302" s="461" t="s">
        <v>253</v>
      </c>
      <c r="U302" s="461" t="s">
        <v>2490</v>
      </c>
      <c r="V302" s="461" t="s">
        <v>1318</v>
      </c>
      <c r="W302" s="461" t="s">
        <v>3619</v>
      </c>
      <c r="X302" s="461"/>
      <c r="Y302" s="461"/>
      <c r="Z302" s="461"/>
      <c r="AA302" s="461"/>
      <c r="AB302" s="461" t="s">
        <v>2633</v>
      </c>
      <c r="AC302" s="461" t="s">
        <v>2635</v>
      </c>
      <c r="AD302" s="461"/>
      <c r="AE302" s="461"/>
      <c r="AF302" s="461"/>
      <c r="AG302" s="461"/>
      <c r="AH302" s="461" t="s">
        <v>2633</v>
      </c>
      <c r="AI302" s="461" t="s">
        <v>2636</v>
      </c>
      <c r="AJ302" s="461"/>
      <c r="AK302" s="461"/>
      <c r="AL302" s="461"/>
      <c r="AM302" s="461"/>
      <c r="AN302" s="461" t="s">
        <v>2634</v>
      </c>
      <c r="AO302" s="461"/>
      <c r="AP302" s="461"/>
      <c r="AQ302" s="461"/>
      <c r="AR302" s="461"/>
      <c r="AS302" s="461"/>
      <c r="AT302" s="461"/>
      <c r="AU302" s="461"/>
      <c r="AV302" s="461"/>
      <c r="AW302" s="461"/>
      <c r="AX302" s="461"/>
      <c r="AY302" s="461"/>
      <c r="AZ302" s="461"/>
      <c r="BA302" s="461"/>
      <c r="BB302" s="461"/>
      <c r="BC302" s="461"/>
      <c r="BD302" s="461"/>
      <c r="BE302" s="461"/>
      <c r="BF302" s="461"/>
      <c r="BG302" s="461"/>
      <c r="BH302" s="461"/>
      <c r="BI302" s="461"/>
      <c r="BJ302" s="461"/>
      <c r="BK302" s="461">
        <v>95.3</v>
      </c>
      <c r="BL302" s="461">
        <v>95.3</v>
      </c>
      <c r="BM302" s="211">
        <f t="shared" si="60"/>
        <v>19.742173112338861</v>
      </c>
      <c r="BN302" s="461" t="s">
        <v>1319</v>
      </c>
      <c r="BO302" s="461">
        <v>79</v>
      </c>
      <c r="BP302" s="211">
        <f t="shared" si="61"/>
        <v>67.771639042357251</v>
      </c>
      <c r="BQ302" s="461"/>
      <c r="BR302" s="461"/>
      <c r="BS302" s="211">
        <f t="shared" si="62"/>
        <v>300.55248618784515</v>
      </c>
      <c r="BT302" s="461" t="s">
        <v>1169</v>
      </c>
      <c r="BU302" s="461">
        <v>69</v>
      </c>
      <c r="BV302" s="211">
        <f t="shared" si="63"/>
        <v>97.237569060773438</v>
      </c>
      <c r="BW302" s="461" t="s">
        <v>3620</v>
      </c>
      <c r="BX302" s="461">
        <v>57</v>
      </c>
      <c r="BY302" s="211">
        <f t="shared" si="68"/>
        <v>132.59668508287288</v>
      </c>
      <c r="BZ302" s="461"/>
      <c r="CA302" s="461"/>
      <c r="CB302" s="212">
        <f t="shared" si="64"/>
        <v>300.55248618784515</v>
      </c>
      <c r="CC302" s="461"/>
      <c r="CD302" s="461"/>
      <c r="CE302" s="212">
        <f t="shared" si="65"/>
        <v>300.55248618784515</v>
      </c>
      <c r="CF302" s="461"/>
      <c r="CG302" s="461"/>
      <c r="CH302" s="212">
        <f t="shared" si="66"/>
        <v>300.55248618784515</v>
      </c>
      <c r="CI302" s="461"/>
      <c r="CJ302" s="461"/>
      <c r="CK302" s="212">
        <f t="shared" si="67"/>
        <v>300.55248618784515</v>
      </c>
      <c r="CL302" s="207">
        <v>57</v>
      </c>
      <c r="CM302" s="211">
        <f t="shared" si="57"/>
        <v>132.59668508287288</v>
      </c>
      <c r="CN302" s="208">
        <v>80</v>
      </c>
      <c r="CO302" s="461"/>
      <c r="CP302" s="461"/>
      <c r="CQ302" s="213">
        <v>3</v>
      </c>
      <c r="CR302" s="213">
        <v>1</v>
      </c>
      <c r="CS302" s="211">
        <v>1</v>
      </c>
      <c r="CT302" s="214">
        <v>0</v>
      </c>
      <c r="CU302" s="214">
        <v>0.5</v>
      </c>
      <c r="CV302" s="214">
        <v>0.5</v>
      </c>
      <c r="CW302" s="214">
        <v>0.5</v>
      </c>
      <c r="CX302" s="431">
        <f t="shared" si="69"/>
        <v>6.5</v>
      </c>
      <c r="CY302" s="431" t="s">
        <v>2838</v>
      </c>
      <c r="CZ302" s="431"/>
      <c r="DA302" s="431"/>
      <c r="DB302" s="211" t="s">
        <v>2645</v>
      </c>
      <c r="DC302" s="211" t="s">
        <v>2648</v>
      </c>
      <c r="DD302" s="211" t="s">
        <v>2646</v>
      </c>
      <c r="DE302" s="211" t="s">
        <v>2651</v>
      </c>
      <c r="DF302" s="211" t="s">
        <v>32</v>
      </c>
      <c r="DG302" s="211" t="s">
        <v>2653</v>
      </c>
      <c r="DH302" s="211" t="s">
        <v>2653</v>
      </c>
      <c r="DI302" s="211" t="s">
        <v>2657</v>
      </c>
      <c r="DJ302" s="211" t="s">
        <v>37</v>
      </c>
      <c r="DK302" s="211" t="s">
        <v>37</v>
      </c>
      <c r="DL302" s="211" t="s">
        <v>2659</v>
      </c>
      <c r="DM302" s="211" t="s">
        <v>2663</v>
      </c>
      <c r="DN302" s="461"/>
      <c r="DO302" s="461"/>
      <c r="DP302" s="461"/>
      <c r="DQ302" s="461"/>
      <c r="DR302" s="461"/>
      <c r="DS302" s="461"/>
      <c r="DT302" s="461"/>
      <c r="DU302" s="211" t="s">
        <v>2634</v>
      </c>
      <c r="DV302" s="211" t="s">
        <v>2633</v>
      </c>
      <c r="DW302" s="211"/>
      <c r="DX302" s="215" t="s">
        <v>272</v>
      </c>
      <c r="DY302" s="169"/>
      <c r="DZ302" s="215" t="s">
        <v>101</v>
      </c>
      <c r="EA302" s="208">
        <v>3</v>
      </c>
      <c r="EB302" s="432"/>
      <c r="EC302" s="215"/>
      <c r="ED302" s="209"/>
      <c r="EE302" s="209"/>
      <c r="EF302" s="433"/>
      <c r="EG302" s="433"/>
      <c r="EH302" s="433"/>
      <c r="EI302" s="433"/>
      <c r="EJ302" s="433"/>
      <c r="EK302" s="433"/>
      <c r="EL302" s="433"/>
      <c r="EM302" s="433"/>
      <c r="EN302" s="433"/>
      <c r="EO302" s="433"/>
      <c r="EP302" s="433"/>
      <c r="EQ302" s="433"/>
      <c r="ER302" s="433"/>
      <c r="ES302" s="433"/>
      <c r="ET302" s="433"/>
      <c r="EU302" s="433"/>
      <c r="EV302" s="433"/>
      <c r="EW302" s="433"/>
      <c r="EX302" s="433"/>
      <c r="EY302" s="433"/>
      <c r="EZ302" s="433"/>
      <c r="FA302" s="433"/>
      <c r="FB302" s="433"/>
      <c r="FC302" s="433"/>
      <c r="FD302" s="433"/>
      <c r="FE302" s="433"/>
      <c r="FF302" s="433"/>
      <c r="FG302" s="433"/>
      <c r="FH302" s="433"/>
      <c r="FI302" s="433"/>
      <c r="FJ302" s="433"/>
      <c r="FK302" s="433"/>
      <c r="FL302" s="433"/>
      <c r="FM302" s="433"/>
      <c r="FN302" s="433"/>
      <c r="FO302" s="433"/>
      <c r="FP302" s="433"/>
      <c r="FQ302" s="433"/>
      <c r="FR302" s="433"/>
      <c r="FS302" s="433"/>
      <c r="FT302" s="433"/>
      <c r="FU302" s="433"/>
      <c r="FV302" s="433"/>
      <c r="FW302" s="433"/>
      <c r="FX302" s="433"/>
    </row>
    <row r="303" spans="1:180" s="434" customFormat="1" ht="15.75" hidden="1" customHeight="1" x14ac:dyDescent="0.25">
      <c r="A303" s="189">
        <v>301</v>
      </c>
      <c r="B303" s="2063"/>
      <c r="C303" s="461" t="s">
        <v>1320</v>
      </c>
      <c r="D303" s="461" t="s">
        <v>22</v>
      </c>
      <c r="E303" s="461" t="s">
        <v>4126</v>
      </c>
      <c r="F303" s="461">
        <v>82763</v>
      </c>
      <c r="G303" s="461">
        <v>19</v>
      </c>
      <c r="H303" s="461" t="s">
        <v>2634</v>
      </c>
      <c r="I303" s="461" t="s">
        <v>2634</v>
      </c>
      <c r="J303" s="461" t="s">
        <v>3968</v>
      </c>
      <c r="K303" s="461">
        <v>500844484</v>
      </c>
      <c r="L303" s="461">
        <v>157.4</v>
      </c>
      <c r="M303" s="461">
        <v>173</v>
      </c>
      <c r="N303" s="211">
        <f t="shared" si="70"/>
        <v>52.591132346553508</v>
      </c>
      <c r="O303" s="429">
        <v>3</v>
      </c>
      <c r="P303" s="211">
        <f t="shared" si="58"/>
        <v>74.822500000000005</v>
      </c>
      <c r="Q303" s="211">
        <f t="shared" si="59"/>
        <v>82.577500000000001</v>
      </c>
      <c r="R303" s="461"/>
      <c r="S303" s="462">
        <v>40832</v>
      </c>
      <c r="T303" s="461" t="s">
        <v>1322</v>
      </c>
      <c r="U303" s="461" t="s">
        <v>8488</v>
      </c>
      <c r="V303" s="461" t="s">
        <v>1321</v>
      </c>
      <c r="W303" s="461" t="s">
        <v>2908</v>
      </c>
      <c r="X303" s="461"/>
      <c r="Y303" s="461"/>
      <c r="Z303" s="461"/>
      <c r="AA303" s="461"/>
      <c r="AB303" s="461" t="s">
        <v>2633</v>
      </c>
      <c r="AC303" s="461" t="s">
        <v>2635</v>
      </c>
      <c r="AD303" s="461"/>
      <c r="AE303" s="461"/>
      <c r="AF303" s="461"/>
      <c r="AG303" s="461"/>
      <c r="AH303" s="461"/>
      <c r="AI303" s="461"/>
      <c r="AJ303" s="461"/>
      <c r="AK303" s="461"/>
      <c r="AL303" s="461"/>
      <c r="AM303" s="461"/>
      <c r="AN303" s="461" t="s">
        <v>2633</v>
      </c>
      <c r="AO303" s="461" t="s">
        <v>4076</v>
      </c>
      <c r="AP303" s="461" t="s">
        <v>4088</v>
      </c>
      <c r="AQ303" s="461" t="s">
        <v>2635</v>
      </c>
      <c r="AR303" s="461"/>
      <c r="AS303" s="461"/>
      <c r="AT303" s="461"/>
      <c r="AU303" s="461"/>
      <c r="AV303" s="461"/>
      <c r="AW303" s="461"/>
      <c r="AX303" s="461"/>
      <c r="AY303" s="461"/>
      <c r="AZ303" s="461"/>
      <c r="BA303" s="461"/>
      <c r="BB303" s="461"/>
      <c r="BC303" s="461"/>
      <c r="BD303" s="461"/>
      <c r="BE303" s="461" t="s">
        <v>2633</v>
      </c>
      <c r="BF303" s="461" t="s">
        <v>2633</v>
      </c>
      <c r="BG303" s="461"/>
      <c r="BH303" s="461"/>
      <c r="BI303" s="461"/>
      <c r="BJ303" s="461"/>
      <c r="BK303" s="461">
        <v>146</v>
      </c>
      <c r="BL303" s="461">
        <v>146</v>
      </c>
      <c r="BM303" s="211">
        <f t="shared" si="60"/>
        <v>13.805213284490334</v>
      </c>
      <c r="BN303" s="461" t="s">
        <v>1323</v>
      </c>
      <c r="BO303" s="461">
        <v>134.5</v>
      </c>
      <c r="BP303" s="211">
        <f t="shared" si="61"/>
        <v>27.73152493112531</v>
      </c>
      <c r="BQ303" s="461"/>
      <c r="BR303" s="461"/>
      <c r="BS303" s="211">
        <f t="shared" si="62"/>
        <v>190.60882201568222</v>
      </c>
      <c r="BT303" s="461"/>
      <c r="BU303" s="461"/>
      <c r="BV303" s="211">
        <f t="shared" si="63"/>
        <v>190.60882201568222</v>
      </c>
      <c r="BW303" s="461">
        <v>89.2</v>
      </c>
      <c r="BX303" s="461">
        <v>89.2</v>
      </c>
      <c r="BY303" s="211">
        <f t="shared" si="68"/>
        <v>82.589082982652656</v>
      </c>
      <c r="BZ303" s="461" t="s">
        <v>3642</v>
      </c>
      <c r="CA303" s="461">
        <v>80</v>
      </c>
      <c r="CB303" s="212">
        <f t="shared" si="64"/>
        <v>93.730132299960644</v>
      </c>
      <c r="CC303" s="461" t="s">
        <v>7085</v>
      </c>
      <c r="CD303" s="461">
        <v>74</v>
      </c>
      <c r="CE303" s="212">
        <f t="shared" si="65"/>
        <v>100.99603402863977</v>
      </c>
      <c r="CF303" s="461"/>
      <c r="CG303" s="461"/>
      <c r="CH303" s="212">
        <f t="shared" si="66"/>
        <v>190.60882201568222</v>
      </c>
      <c r="CI303" s="461"/>
      <c r="CJ303" s="461"/>
      <c r="CK303" s="212">
        <f t="shared" si="67"/>
        <v>190.60882201568222</v>
      </c>
      <c r="CL303" s="207">
        <v>74</v>
      </c>
      <c r="CM303" s="211">
        <f t="shared" si="57"/>
        <v>100.99603402863977</v>
      </c>
      <c r="CN303" s="208">
        <v>100</v>
      </c>
      <c r="CO303" s="461"/>
      <c r="CP303" s="461"/>
      <c r="CQ303" s="213">
        <v>3</v>
      </c>
      <c r="CR303" s="213">
        <v>2</v>
      </c>
      <c r="CS303" s="211">
        <v>1</v>
      </c>
      <c r="CT303" s="214">
        <v>-0.5</v>
      </c>
      <c r="CU303" s="214">
        <v>0.5</v>
      </c>
      <c r="CV303" s="214">
        <v>0.25</v>
      </c>
      <c r="CW303" s="214"/>
      <c r="CX303" s="431">
        <f t="shared" si="69"/>
        <v>6.25</v>
      </c>
      <c r="CY303" s="431" t="s">
        <v>2838</v>
      </c>
      <c r="CZ303" s="431" t="s">
        <v>2633</v>
      </c>
      <c r="DA303" s="431" t="s">
        <v>3975</v>
      </c>
      <c r="DB303" s="211" t="s">
        <v>2645</v>
      </c>
      <c r="DC303" s="211" t="s">
        <v>2646</v>
      </c>
      <c r="DD303" s="211" t="s">
        <v>2648</v>
      </c>
      <c r="DE303" s="211" t="s">
        <v>2651</v>
      </c>
      <c r="DF303" s="211" t="s">
        <v>32</v>
      </c>
      <c r="DG303" s="211" t="s">
        <v>5009</v>
      </c>
      <c r="DH303" s="211" t="s">
        <v>2654</v>
      </c>
      <c r="DI303" s="211" t="s">
        <v>2658</v>
      </c>
      <c r="DJ303" s="211" t="s">
        <v>37</v>
      </c>
      <c r="DK303" s="211" t="s">
        <v>37</v>
      </c>
      <c r="DL303" s="211" t="s">
        <v>2659</v>
      </c>
      <c r="DM303" s="211" t="s">
        <v>2662</v>
      </c>
      <c r="DN303" s="461" t="s">
        <v>4001</v>
      </c>
      <c r="DO303" s="461" t="s">
        <v>4002</v>
      </c>
      <c r="DP303" s="461"/>
      <c r="DQ303" s="461" t="s">
        <v>4069</v>
      </c>
      <c r="DS303" s="461" t="s">
        <v>2634</v>
      </c>
      <c r="DT303" s="461"/>
      <c r="DU303" s="211" t="s">
        <v>2634</v>
      </c>
      <c r="DV303" s="211" t="s">
        <v>2633</v>
      </c>
      <c r="DW303" s="211" t="s">
        <v>2909</v>
      </c>
      <c r="DX303" s="215" t="s">
        <v>3128</v>
      </c>
      <c r="DY303" s="169" t="s">
        <v>2045</v>
      </c>
      <c r="DZ303" s="215" t="s">
        <v>101</v>
      </c>
      <c r="EA303" s="208">
        <v>3</v>
      </c>
      <c r="EB303" s="432" t="s">
        <v>1324</v>
      </c>
      <c r="EC303" s="215"/>
      <c r="ED303" s="209"/>
      <c r="EE303" s="209"/>
      <c r="EF303" s="433"/>
      <c r="EG303" s="433"/>
      <c r="EH303" s="433"/>
      <c r="EI303" s="433"/>
      <c r="EJ303" s="433"/>
      <c r="EK303" s="433"/>
      <c r="EL303" s="433"/>
      <c r="EM303" s="433"/>
      <c r="EN303" s="433"/>
      <c r="EO303" s="433"/>
      <c r="EP303" s="433"/>
      <c r="EQ303" s="433"/>
      <c r="ER303" s="433"/>
      <c r="ES303" s="433"/>
      <c r="ET303" s="433"/>
      <c r="EU303" s="433"/>
      <c r="EV303" s="433"/>
      <c r="EW303" s="433"/>
      <c r="EX303" s="433"/>
      <c r="EY303" s="433"/>
      <c r="EZ303" s="433"/>
      <c r="FA303" s="433"/>
      <c r="FB303" s="433"/>
      <c r="FC303" s="433"/>
      <c r="FD303" s="433"/>
      <c r="FE303" s="433"/>
      <c r="FF303" s="433"/>
      <c r="FG303" s="433"/>
      <c r="FH303" s="433"/>
      <c r="FI303" s="433"/>
      <c r="FJ303" s="433"/>
      <c r="FK303" s="433"/>
      <c r="FL303" s="433"/>
      <c r="FM303" s="433"/>
      <c r="FN303" s="433"/>
      <c r="FO303" s="433"/>
      <c r="FP303" s="433"/>
      <c r="FQ303" s="433"/>
      <c r="FR303" s="433"/>
      <c r="FS303" s="433"/>
      <c r="FT303" s="433"/>
      <c r="FU303" s="433"/>
      <c r="FV303" s="433"/>
      <c r="FW303" s="433"/>
      <c r="FX303" s="433"/>
    </row>
    <row r="304" spans="1:180" s="434" customFormat="1" ht="15.75" hidden="1" customHeight="1" x14ac:dyDescent="0.25">
      <c r="A304" s="189">
        <v>302</v>
      </c>
      <c r="B304" s="2063"/>
      <c r="C304" s="461" t="s">
        <v>8120</v>
      </c>
      <c r="D304" s="461" t="s">
        <v>22</v>
      </c>
      <c r="E304" s="461" t="s">
        <v>4126</v>
      </c>
      <c r="F304" s="461">
        <v>441387</v>
      </c>
      <c r="G304" s="461">
        <v>39</v>
      </c>
      <c r="H304" s="461" t="s">
        <v>2633</v>
      </c>
      <c r="I304" s="461" t="s">
        <v>2633</v>
      </c>
      <c r="J304" s="461" t="s">
        <v>2633</v>
      </c>
      <c r="K304" s="461">
        <v>503180051</v>
      </c>
      <c r="L304" s="461">
        <v>132</v>
      </c>
      <c r="M304" s="461">
        <v>175</v>
      </c>
      <c r="N304" s="211">
        <f t="shared" si="70"/>
        <v>43.102040816326529</v>
      </c>
      <c r="O304" s="429">
        <v>2</v>
      </c>
      <c r="P304" s="211">
        <f t="shared" si="58"/>
        <v>76.5625</v>
      </c>
      <c r="Q304" s="211">
        <f t="shared" si="59"/>
        <v>55.4375</v>
      </c>
      <c r="R304" s="461"/>
      <c r="S304" s="462">
        <v>40839</v>
      </c>
      <c r="T304" s="461" t="s">
        <v>253</v>
      </c>
      <c r="U304" s="461" t="s">
        <v>2490</v>
      </c>
      <c r="V304" s="461" t="s">
        <v>1325</v>
      </c>
      <c r="W304" s="461" t="s">
        <v>2924</v>
      </c>
      <c r="X304" s="461" t="s">
        <v>2633</v>
      </c>
      <c r="Y304" s="461" t="s">
        <v>2635</v>
      </c>
      <c r="Z304" s="461" t="s">
        <v>2634</v>
      </c>
      <c r="AA304" s="461"/>
      <c r="AB304" s="461" t="s">
        <v>2633</v>
      </c>
      <c r="AC304" s="461" t="s">
        <v>2635</v>
      </c>
      <c r="AD304" s="461" t="s">
        <v>2634</v>
      </c>
      <c r="AE304" s="461"/>
      <c r="AF304" s="461" t="s">
        <v>2634</v>
      </c>
      <c r="AG304" s="461"/>
      <c r="AH304" s="461" t="s">
        <v>2634</v>
      </c>
      <c r="AI304" s="461"/>
      <c r="AJ304" s="461" t="s">
        <v>2634</v>
      </c>
      <c r="AK304" s="461"/>
      <c r="AL304" s="461" t="s">
        <v>2634</v>
      </c>
      <c r="AM304" s="461"/>
      <c r="AN304" s="461" t="s">
        <v>2633</v>
      </c>
      <c r="AO304" s="461" t="s">
        <v>4075</v>
      </c>
      <c r="AP304" s="461" t="s">
        <v>4088</v>
      </c>
      <c r="AQ304" s="461" t="s">
        <v>2635</v>
      </c>
      <c r="AR304" s="461"/>
      <c r="AS304" s="461"/>
      <c r="AT304" s="461"/>
      <c r="AU304" s="461"/>
      <c r="AV304" s="461"/>
      <c r="AW304" s="461" t="s">
        <v>2634</v>
      </c>
      <c r="AX304" s="461"/>
      <c r="AY304" s="461" t="s">
        <v>2634</v>
      </c>
      <c r="AZ304" s="461"/>
      <c r="BA304" s="461"/>
      <c r="BB304" s="461"/>
      <c r="BC304" s="461"/>
      <c r="BD304" s="461"/>
      <c r="BE304" s="461" t="s">
        <v>2633</v>
      </c>
      <c r="BF304" s="461" t="s">
        <v>2633</v>
      </c>
      <c r="BG304" s="461" t="s">
        <v>2634</v>
      </c>
      <c r="BH304" s="461"/>
      <c r="BI304" s="461"/>
      <c r="BJ304" s="461"/>
      <c r="BK304" s="461" t="s">
        <v>1326</v>
      </c>
      <c r="BL304" s="461">
        <v>122.4</v>
      </c>
      <c r="BM304" s="211">
        <f t="shared" si="60"/>
        <v>17.316798196166843</v>
      </c>
      <c r="BN304" s="461" t="s">
        <v>1327</v>
      </c>
      <c r="BO304" s="461">
        <v>99</v>
      </c>
      <c r="BP304" s="211">
        <f t="shared" si="61"/>
        <v>59.526493799323568</v>
      </c>
      <c r="BQ304" s="461" t="s">
        <v>1328</v>
      </c>
      <c r="BR304" s="461">
        <v>85</v>
      </c>
      <c r="BS304" s="211">
        <f t="shared" si="62"/>
        <v>84.780157835400232</v>
      </c>
      <c r="BT304" s="461" t="s">
        <v>1329</v>
      </c>
      <c r="BU304" s="461">
        <v>79</v>
      </c>
      <c r="BV304" s="211">
        <f t="shared" si="63"/>
        <v>95.603156708004505</v>
      </c>
      <c r="BW304" s="461">
        <v>68</v>
      </c>
      <c r="BX304" s="461">
        <v>68</v>
      </c>
      <c r="BY304" s="211">
        <f t="shared" si="68"/>
        <v>115.44532130777903</v>
      </c>
      <c r="BZ304" s="461" t="s">
        <v>7714</v>
      </c>
      <c r="CA304" s="461">
        <v>70</v>
      </c>
      <c r="CB304" s="212">
        <f t="shared" si="64"/>
        <v>111.83765501691094</v>
      </c>
      <c r="CC304" s="461" t="s">
        <v>7715</v>
      </c>
      <c r="CD304" s="461">
        <v>74</v>
      </c>
      <c r="CE304" s="212">
        <f t="shared" si="65"/>
        <v>104.62232243517475</v>
      </c>
      <c r="CF304" s="461"/>
      <c r="CG304" s="461"/>
      <c r="CH304" s="212">
        <f t="shared" si="66"/>
        <v>238.10597519729427</v>
      </c>
      <c r="CI304" s="461"/>
      <c r="CJ304" s="461"/>
      <c r="CK304" s="212">
        <f t="shared" si="67"/>
        <v>238.10597519729427</v>
      </c>
      <c r="CL304" s="207">
        <v>74</v>
      </c>
      <c r="CM304" s="211">
        <f t="shared" si="57"/>
        <v>104.62232243517475</v>
      </c>
      <c r="CN304" s="208">
        <v>90</v>
      </c>
      <c r="CO304" s="461"/>
      <c r="CP304" s="461"/>
      <c r="CQ304" s="213">
        <v>3</v>
      </c>
      <c r="CR304" s="213">
        <v>2</v>
      </c>
      <c r="CS304" s="211">
        <v>1</v>
      </c>
      <c r="CT304" s="214">
        <v>0</v>
      </c>
      <c r="CU304" s="214">
        <v>0.5</v>
      </c>
      <c r="CV304" s="214">
        <v>0</v>
      </c>
      <c r="CW304" s="214">
        <v>0</v>
      </c>
      <c r="CX304" s="431">
        <f t="shared" si="69"/>
        <v>6.5</v>
      </c>
      <c r="CY304" s="431" t="s">
        <v>2838</v>
      </c>
      <c r="CZ304" s="431" t="s">
        <v>2633</v>
      </c>
      <c r="DA304" s="431" t="s">
        <v>3976</v>
      </c>
      <c r="DB304" s="211" t="s">
        <v>2645</v>
      </c>
      <c r="DC304" s="211" t="s">
        <v>2646</v>
      </c>
      <c r="DD304" s="211" t="s">
        <v>2648</v>
      </c>
      <c r="DE304" s="211" t="s">
        <v>2651</v>
      </c>
      <c r="DF304" s="211" t="s">
        <v>32</v>
      </c>
      <c r="DG304" s="211" t="s">
        <v>32</v>
      </c>
      <c r="DH304" s="211" t="s">
        <v>2653</v>
      </c>
      <c r="DI304" s="211" t="s">
        <v>2657</v>
      </c>
      <c r="DJ304" s="211" t="s">
        <v>2659</v>
      </c>
      <c r="DK304" s="211" t="s">
        <v>2659</v>
      </c>
      <c r="DL304" s="211" t="s">
        <v>37</v>
      </c>
      <c r="DM304" s="211" t="s">
        <v>2663</v>
      </c>
      <c r="DN304" s="461" t="s">
        <v>4001</v>
      </c>
      <c r="DO304" s="461" t="s">
        <v>4003</v>
      </c>
      <c r="DP304" s="461" t="s">
        <v>4064</v>
      </c>
      <c r="DQ304" s="461" t="s">
        <v>4068</v>
      </c>
      <c r="DR304" s="461"/>
      <c r="DS304" s="461" t="s">
        <v>2634</v>
      </c>
      <c r="DT304" s="461"/>
      <c r="DU304" s="211" t="s">
        <v>2634</v>
      </c>
      <c r="DV304" s="211" t="s">
        <v>2633</v>
      </c>
      <c r="DW304" s="211" t="s">
        <v>2925</v>
      </c>
      <c r="DX304" s="215" t="s">
        <v>1262</v>
      </c>
      <c r="DY304" s="169" t="s">
        <v>5335</v>
      </c>
      <c r="DZ304" s="215" t="s">
        <v>101</v>
      </c>
      <c r="EA304" s="208">
        <v>3</v>
      </c>
      <c r="EB304" s="441" t="s">
        <v>3747</v>
      </c>
      <c r="EC304" s="215"/>
      <c r="ED304" s="209" t="s">
        <v>5329</v>
      </c>
      <c r="EE304" s="209"/>
      <c r="EF304" s="433"/>
      <c r="EG304" s="433"/>
      <c r="EH304" s="433"/>
      <c r="EI304" s="433"/>
      <c r="EJ304" s="433"/>
      <c r="EK304" s="433"/>
      <c r="EL304" s="433"/>
      <c r="EM304" s="433"/>
      <c r="EN304" s="433"/>
      <c r="EO304" s="433"/>
      <c r="EP304" s="433"/>
      <c r="EQ304" s="433"/>
      <c r="ER304" s="433"/>
      <c r="ES304" s="433"/>
      <c r="ET304" s="433"/>
      <c r="EU304" s="433"/>
      <c r="EV304" s="433"/>
      <c r="EW304" s="433"/>
      <c r="EX304" s="433"/>
      <c r="EY304" s="433"/>
      <c r="EZ304" s="433"/>
      <c r="FA304" s="433"/>
      <c r="FB304" s="433"/>
      <c r="FC304" s="433"/>
      <c r="FD304" s="433"/>
      <c r="FE304" s="433"/>
      <c r="FF304" s="433"/>
      <c r="FG304" s="433"/>
      <c r="FH304" s="433"/>
      <c r="FI304" s="433"/>
      <c r="FJ304" s="433"/>
      <c r="FK304" s="433"/>
      <c r="FL304" s="433"/>
      <c r="FM304" s="433"/>
      <c r="FN304" s="433"/>
      <c r="FO304" s="433"/>
      <c r="FP304" s="433"/>
      <c r="FQ304" s="433"/>
      <c r="FR304" s="433"/>
      <c r="FS304" s="433"/>
      <c r="FT304" s="433"/>
      <c r="FU304" s="433"/>
      <c r="FV304" s="433"/>
      <c r="FW304" s="433"/>
      <c r="FX304" s="433"/>
    </row>
    <row r="305" spans="1:180" s="434" customFormat="1" ht="15.75" hidden="1" customHeight="1" x14ac:dyDescent="0.25">
      <c r="A305" s="189">
        <v>303</v>
      </c>
      <c r="B305" s="2063"/>
      <c r="C305" s="464" t="s">
        <v>8121</v>
      </c>
      <c r="D305" s="461" t="s">
        <v>22</v>
      </c>
      <c r="E305" s="461" t="s">
        <v>7253</v>
      </c>
      <c r="F305" s="461">
        <v>428489</v>
      </c>
      <c r="G305" s="461">
        <v>26</v>
      </c>
      <c r="H305" s="461"/>
      <c r="I305" s="461"/>
      <c r="J305" s="461"/>
      <c r="K305" s="461">
        <v>504676285</v>
      </c>
      <c r="L305" s="461">
        <v>150.5</v>
      </c>
      <c r="M305" s="461">
        <v>165</v>
      </c>
      <c r="N305" s="211">
        <f t="shared" si="70"/>
        <v>55.280073461891647</v>
      </c>
      <c r="O305" s="429">
        <v>3</v>
      </c>
      <c r="P305" s="211">
        <f t="shared" si="58"/>
        <v>68.062499999999986</v>
      </c>
      <c r="Q305" s="211">
        <f t="shared" si="59"/>
        <v>82.437500000000014</v>
      </c>
      <c r="R305" s="461"/>
      <c r="S305" s="462">
        <v>40839</v>
      </c>
      <c r="T305" s="461" t="s">
        <v>592</v>
      </c>
      <c r="U305" s="461" t="s">
        <v>2474</v>
      </c>
      <c r="V305" s="461" t="s">
        <v>3671</v>
      </c>
      <c r="W305" s="461" t="s">
        <v>3672</v>
      </c>
      <c r="X305" s="461" t="s">
        <v>2634</v>
      </c>
      <c r="Y305" s="461"/>
      <c r="Z305" s="461" t="s">
        <v>2634</v>
      </c>
      <c r="AA305" s="461"/>
      <c r="AB305" s="461" t="s">
        <v>2633</v>
      </c>
      <c r="AC305" s="461" t="s">
        <v>2636</v>
      </c>
      <c r="AD305" s="461" t="s">
        <v>2634</v>
      </c>
      <c r="AE305" s="461"/>
      <c r="AF305" s="461" t="s">
        <v>2634</v>
      </c>
      <c r="AG305" s="461"/>
      <c r="AH305" s="461" t="s">
        <v>2634</v>
      </c>
      <c r="AI305" s="461"/>
      <c r="AJ305" s="461" t="s">
        <v>2634</v>
      </c>
      <c r="AK305" s="461"/>
      <c r="AL305" s="461" t="s">
        <v>2634</v>
      </c>
      <c r="AM305" s="461"/>
      <c r="AN305" s="461" t="s">
        <v>2633</v>
      </c>
      <c r="AO305" s="461" t="s">
        <v>4075</v>
      </c>
      <c r="AP305" s="461" t="s">
        <v>4077</v>
      </c>
      <c r="AQ305" s="461" t="s">
        <v>2638</v>
      </c>
      <c r="AR305" s="461" t="s">
        <v>4068</v>
      </c>
      <c r="AS305" s="461" t="s">
        <v>4078</v>
      </c>
      <c r="AT305" s="461"/>
      <c r="AU305" s="461"/>
      <c r="AV305" s="461"/>
      <c r="AW305" s="461" t="s">
        <v>2634</v>
      </c>
      <c r="AX305" s="461"/>
      <c r="AY305" s="461" t="s">
        <v>2634</v>
      </c>
      <c r="AZ305" s="461"/>
      <c r="BA305" s="461"/>
      <c r="BB305" s="461"/>
      <c r="BC305" s="461"/>
      <c r="BD305" s="461"/>
      <c r="BE305" s="461" t="s">
        <v>2634</v>
      </c>
      <c r="BF305" s="461" t="s">
        <v>2634</v>
      </c>
      <c r="BG305" s="461" t="s">
        <v>2634</v>
      </c>
      <c r="BH305" s="461"/>
      <c r="BI305" s="461"/>
      <c r="BJ305" s="461"/>
      <c r="BK305" s="461" t="s">
        <v>1330</v>
      </c>
      <c r="BL305" s="461">
        <v>138.5</v>
      </c>
      <c r="BM305" s="211">
        <f t="shared" si="60"/>
        <v>14.556482183472324</v>
      </c>
      <c r="BN305" s="461" t="s">
        <v>162</v>
      </c>
      <c r="BO305" s="461">
        <v>123</v>
      </c>
      <c r="BP305" s="211">
        <f t="shared" si="61"/>
        <v>33.358605003790743</v>
      </c>
      <c r="BQ305" s="461" t="s">
        <v>1331</v>
      </c>
      <c r="BR305" s="461">
        <v>105</v>
      </c>
      <c r="BS305" s="211">
        <f t="shared" si="62"/>
        <v>55.193328278999232</v>
      </c>
      <c r="BT305" s="461"/>
      <c r="BU305" s="461"/>
      <c r="BV305" s="211">
        <f t="shared" si="63"/>
        <v>182.56254738438207</v>
      </c>
      <c r="BW305" s="461">
        <v>93</v>
      </c>
      <c r="BX305" s="461">
        <v>93</v>
      </c>
      <c r="BY305" s="211">
        <f t="shared" si="68"/>
        <v>69.749810462471558</v>
      </c>
      <c r="BZ305" s="461" t="s">
        <v>7254</v>
      </c>
      <c r="CA305" s="461">
        <v>90</v>
      </c>
      <c r="CB305" s="212">
        <f t="shared" si="64"/>
        <v>73.38893100833964</v>
      </c>
      <c r="CC305" s="461"/>
      <c r="CD305" s="461"/>
      <c r="CE305" s="212">
        <f t="shared" si="65"/>
        <v>182.56254738438207</v>
      </c>
      <c r="CF305" s="461"/>
      <c r="CG305" s="461"/>
      <c r="CH305" s="212">
        <f t="shared" si="66"/>
        <v>182.56254738438207</v>
      </c>
      <c r="CI305" s="461"/>
      <c r="CJ305" s="461"/>
      <c r="CK305" s="212">
        <f t="shared" si="67"/>
        <v>182.56254738438207</v>
      </c>
      <c r="CL305" s="207">
        <v>90</v>
      </c>
      <c r="CM305" s="211">
        <f t="shared" si="57"/>
        <v>73.38893100833964</v>
      </c>
      <c r="CN305" s="208">
        <v>90</v>
      </c>
      <c r="CO305" s="461"/>
      <c r="CP305" s="461"/>
      <c r="CQ305" s="213">
        <v>2</v>
      </c>
      <c r="CR305" s="213">
        <v>2</v>
      </c>
      <c r="CS305" s="211">
        <v>1</v>
      </c>
      <c r="CT305" s="214">
        <v>0.25</v>
      </c>
      <c r="CU305" s="214">
        <v>0.5</v>
      </c>
      <c r="CV305" s="214">
        <v>0.25</v>
      </c>
      <c r="CW305" s="214">
        <v>0</v>
      </c>
      <c r="CX305" s="431">
        <f t="shared" si="69"/>
        <v>6</v>
      </c>
      <c r="CY305" s="431" t="s">
        <v>2836</v>
      </c>
      <c r="CZ305" s="431" t="s">
        <v>2633</v>
      </c>
      <c r="DA305" s="431" t="s">
        <v>3975</v>
      </c>
      <c r="DB305" s="211" t="s">
        <v>2645</v>
      </c>
      <c r="DC305" s="211" t="s">
        <v>2648</v>
      </c>
      <c r="DD305" s="211" t="s">
        <v>2648</v>
      </c>
      <c r="DE305" s="211" t="s">
        <v>2651</v>
      </c>
      <c r="DF305" s="211" t="s">
        <v>32</v>
      </c>
      <c r="DG305" s="211" t="s">
        <v>2653</v>
      </c>
      <c r="DH305" s="211" t="s">
        <v>2653</v>
      </c>
      <c r="DI305" s="211" t="s">
        <v>2656</v>
      </c>
      <c r="DJ305" s="211" t="s">
        <v>37</v>
      </c>
      <c r="DK305" s="211" t="s">
        <v>37</v>
      </c>
      <c r="DL305" s="211" t="s">
        <v>37</v>
      </c>
      <c r="DM305" s="211" t="s">
        <v>2663</v>
      </c>
      <c r="DN305" s="461" t="s">
        <v>4001</v>
      </c>
      <c r="DO305" s="461" t="s">
        <v>4002</v>
      </c>
      <c r="DP305" s="461" t="s">
        <v>2648</v>
      </c>
      <c r="DQ305" s="461" t="s">
        <v>4068</v>
      </c>
      <c r="DR305" s="461"/>
      <c r="DS305" s="461" t="s">
        <v>2634</v>
      </c>
      <c r="DT305" s="461"/>
      <c r="DU305" s="211" t="s">
        <v>2634</v>
      </c>
      <c r="DV305" s="211" t="s">
        <v>2633</v>
      </c>
      <c r="DW305" s="211" t="s">
        <v>2926</v>
      </c>
      <c r="DX305" s="215" t="s">
        <v>1332</v>
      </c>
      <c r="DY305" s="169" t="s">
        <v>3673</v>
      </c>
      <c r="DZ305" s="215" t="s">
        <v>1316</v>
      </c>
      <c r="EA305" s="208">
        <v>3</v>
      </c>
      <c r="EB305" s="446" t="s">
        <v>3674</v>
      </c>
      <c r="EC305" s="215"/>
      <c r="ED305" s="209"/>
      <c r="EE305" s="209"/>
      <c r="EF305" s="433"/>
      <c r="EG305" s="433"/>
      <c r="EH305" s="433"/>
      <c r="EI305" s="433"/>
      <c r="EJ305" s="433"/>
      <c r="EK305" s="433"/>
      <c r="EL305" s="433"/>
      <c r="EM305" s="433"/>
      <c r="EN305" s="433"/>
      <c r="EO305" s="433"/>
      <c r="EP305" s="433"/>
      <c r="EQ305" s="433"/>
      <c r="ER305" s="433"/>
      <c r="ES305" s="433"/>
      <c r="ET305" s="433"/>
      <c r="EU305" s="433"/>
      <c r="EV305" s="433"/>
      <c r="EW305" s="433"/>
      <c r="EX305" s="433"/>
      <c r="EY305" s="433"/>
      <c r="EZ305" s="433"/>
      <c r="FA305" s="433"/>
      <c r="FB305" s="433"/>
      <c r="FC305" s="433"/>
      <c r="FD305" s="433"/>
      <c r="FE305" s="433"/>
      <c r="FF305" s="433"/>
      <c r="FG305" s="433"/>
      <c r="FH305" s="433"/>
      <c r="FI305" s="433"/>
      <c r="FJ305" s="433"/>
      <c r="FK305" s="433"/>
      <c r="FL305" s="433"/>
      <c r="FM305" s="433"/>
      <c r="FN305" s="433"/>
      <c r="FO305" s="433"/>
      <c r="FP305" s="433"/>
      <c r="FQ305" s="433"/>
      <c r="FR305" s="433"/>
      <c r="FS305" s="433"/>
      <c r="FT305" s="433"/>
      <c r="FU305" s="433"/>
      <c r="FV305" s="433"/>
      <c r="FW305" s="433"/>
      <c r="FX305" s="433"/>
    </row>
    <row r="306" spans="1:180" s="434" customFormat="1" ht="15.75" hidden="1" customHeight="1" x14ac:dyDescent="0.25">
      <c r="A306" s="472">
        <v>304</v>
      </c>
      <c r="B306" s="2063"/>
      <c r="C306" s="461" t="s">
        <v>6799</v>
      </c>
      <c r="D306" s="461" t="s">
        <v>23</v>
      </c>
      <c r="E306" s="461" t="s">
        <v>4126</v>
      </c>
      <c r="F306" s="461">
        <v>438475</v>
      </c>
      <c r="G306" s="461">
        <v>40</v>
      </c>
      <c r="H306" s="461"/>
      <c r="I306" s="461"/>
      <c r="J306" s="461"/>
      <c r="K306" s="461" t="s">
        <v>5482</v>
      </c>
      <c r="L306" s="461">
        <v>88</v>
      </c>
      <c r="M306" s="461">
        <v>156.5</v>
      </c>
      <c r="N306" s="211">
        <f t="shared" si="70"/>
        <v>35.929732874684852</v>
      </c>
      <c r="O306" s="429">
        <v>1</v>
      </c>
      <c r="P306" s="211">
        <f t="shared" si="58"/>
        <v>61.230624999999996</v>
      </c>
      <c r="Q306" s="211">
        <f t="shared" si="59"/>
        <v>26.769375000000004</v>
      </c>
      <c r="R306" s="461"/>
      <c r="S306" s="462">
        <v>40839</v>
      </c>
      <c r="T306" s="461" t="s">
        <v>313</v>
      </c>
      <c r="U306" s="461">
        <v>2</v>
      </c>
      <c r="V306" s="461" t="s">
        <v>1291</v>
      </c>
      <c r="W306" s="461" t="s">
        <v>3013</v>
      </c>
      <c r="X306" s="461"/>
      <c r="Y306" s="461"/>
      <c r="Z306" s="461"/>
      <c r="AA306" s="461"/>
      <c r="AB306" s="461"/>
      <c r="AC306" s="461"/>
      <c r="AD306" s="461"/>
      <c r="AE306" s="461"/>
      <c r="AF306" s="461"/>
      <c r="AG306" s="461"/>
      <c r="AH306" s="461"/>
      <c r="AI306" s="461"/>
      <c r="AJ306" s="461"/>
      <c r="AK306" s="461"/>
      <c r="AL306" s="461"/>
      <c r="AM306" s="461"/>
      <c r="AN306" s="461"/>
      <c r="AO306" s="461"/>
      <c r="AP306" s="461"/>
      <c r="AQ306" s="461"/>
      <c r="AR306" s="461"/>
      <c r="AS306" s="461"/>
      <c r="AT306" s="461"/>
      <c r="AU306" s="461"/>
      <c r="AV306" s="461"/>
      <c r="AW306" s="461"/>
      <c r="AX306" s="461"/>
      <c r="AY306" s="461"/>
      <c r="AZ306" s="461"/>
      <c r="BA306" s="461"/>
      <c r="BB306" s="461"/>
      <c r="BC306" s="461"/>
      <c r="BD306" s="461"/>
      <c r="BE306" s="461"/>
      <c r="BF306" s="461"/>
      <c r="BG306" s="461"/>
      <c r="BH306" s="461"/>
      <c r="BI306" s="461"/>
      <c r="BJ306" s="461"/>
      <c r="BK306" s="461" t="s">
        <v>1333</v>
      </c>
      <c r="BL306" s="461">
        <v>81.5</v>
      </c>
      <c r="BM306" s="211">
        <f t="shared" si="60"/>
        <v>24.281478368471433</v>
      </c>
      <c r="BN306" s="461" t="s">
        <v>1334</v>
      </c>
      <c r="BO306" s="461">
        <v>77</v>
      </c>
      <c r="BP306" s="211">
        <f t="shared" si="61"/>
        <v>41.091732623567033</v>
      </c>
      <c r="BQ306" s="461" t="s">
        <v>1335</v>
      </c>
      <c r="BR306" s="461">
        <v>74.5</v>
      </c>
      <c r="BS306" s="211">
        <f t="shared" si="62"/>
        <v>50.430762765286815</v>
      </c>
      <c r="BT306" s="461"/>
      <c r="BU306" s="461"/>
      <c r="BV306" s="211">
        <f t="shared" si="63"/>
        <v>328.73386098853626</v>
      </c>
      <c r="BW306" s="461">
        <v>77</v>
      </c>
      <c r="BX306" s="461">
        <v>77</v>
      </c>
      <c r="BY306" s="211">
        <f t="shared" si="68"/>
        <v>41.091732623567033</v>
      </c>
      <c r="BZ306" s="461" t="s">
        <v>4630</v>
      </c>
      <c r="CA306" s="461">
        <v>70.400000000000006</v>
      </c>
      <c r="CB306" s="212">
        <f t="shared" si="64"/>
        <v>65.74677219770723</v>
      </c>
      <c r="CC306" s="461"/>
      <c r="CD306" s="461"/>
      <c r="CE306" s="212">
        <f t="shared" si="65"/>
        <v>328.73386098853626</v>
      </c>
      <c r="CF306" s="461"/>
      <c r="CG306" s="461"/>
      <c r="CH306" s="212">
        <f t="shared" si="66"/>
        <v>328.73386098853626</v>
      </c>
      <c r="CI306" s="461"/>
      <c r="CJ306" s="461"/>
      <c r="CK306" s="212">
        <f t="shared" si="67"/>
        <v>328.73386098853626</v>
      </c>
      <c r="CL306" s="207">
        <v>70.400000000000006</v>
      </c>
      <c r="CM306" s="211">
        <f t="shared" si="57"/>
        <v>65.74677219770723</v>
      </c>
      <c r="CN306" s="208">
        <v>105</v>
      </c>
      <c r="CO306" s="461"/>
      <c r="CP306" s="461"/>
      <c r="CQ306" s="213">
        <v>1</v>
      </c>
      <c r="CR306" s="213">
        <v>0</v>
      </c>
      <c r="CS306" s="211">
        <v>0.5</v>
      </c>
      <c r="CT306" s="214">
        <v>0</v>
      </c>
      <c r="CU306" s="214">
        <v>0.25</v>
      </c>
      <c r="CV306" s="214">
        <v>0</v>
      </c>
      <c r="CW306" s="214">
        <v>0</v>
      </c>
      <c r="CX306" s="431">
        <f t="shared" si="69"/>
        <v>1.75</v>
      </c>
      <c r="CY306" s="431" t="s">
        <v>2839</v>
      </c>
      <c r="CZ306" s="431"/>
      <c r="DA306" s="431"/>
      <c r="DB306" s="211" t="s">
        <v>2645</v>
      </c>
      <c r="DC306" s="211" t="s">
        <v>2646</v>
      </c>
      <c r="DD306" s="211" t="s">
        <v>2648</v>
      </c>
      <c r="DE306" s="211" t="s">
        <v>2651</v>
      </c>
      <c r="DF306" s="211" t="s">
        <v>32</v>
      </c>
      <c r="DG306" s="211" t="s">
        <v>32</v>
      </c>
      <c r="DH306" s="211" t="s">
        <v>32</v>
      </c>
      <c r="DI306" s="211" t="s">
        <v>2657</v>
      </c>
      <c r="DJ306" s="211" t="s">
        <v>37</v>
      </c>
      <c r="DK306" s="211" t="s">
        <v>37</v>
      </c>
      <c r="DL306" s="211" t="s">
        <v>37</v>
      </c>
      <c r="DM306" s="211" t="s">
        <v>2663</v>
      </c>
      <c r="DN306" s="461"/>
      <c r="DO306" s="461"/>
      <c r="DP306" s="461"/>
      <c r="DQ306" s="461"/>
      <c r="DR306" s="461"/>
      <c r="DS306" s="461"/>
      <c r="DT306" s="461"/>
      <c r="DU306" s="211" t="s">
        <v>2634</v>
      </c>
      <c r="DV306" s="211" t="s">
        <v>2634</v>
      </c>
      <c r="DW306" s="211"/>
      <c r="DX306" s="215" t="s">
        <v>272</v>
      </c>
      <c r="DY306" s="169" t="s">
        <v>3054</v>
      </c>
      <c r="DZ306" s="215" t="s">
        <v>1336</v>
      </c>
      <c r="EA306" s="208">
        <v>2</v>
      </c>
      <c r="EB306" s="432" t="s">
        <v>1337</v>
      </c>
      <c r="EC306" s="215"/>
      <c r="ED306" s="209"/>
      <c r="EE306" s="209"/>
      <c r="EF306" s="433"/>
      <c r="EG306" s="433"/>
      <c r="EH306" s="433"/>
      <c r="EI306" s="433"/>
      <c r="EJ306" s="433"/>
      <c r="EK306" s="433"/>
      <c r="EL306" s="433"/>
      <c r="EM306" s="433"/>
      <c r="EN306" s="433"/>
      <c r="EO306" s="433"/>
      <c r="EP306" s="433"/>
      <c r="EQ306" s="433"/>
      <c r="ER306" s="433"/>
      <c r="ES306" s="433"/>
      <c r="ET306" s="433"/>
      <c r="EU306" s="433"/>
      <c r="EV306" s="433"/>
      <c r="EW306" s="433"/>
      <c r="EX306" s="433"/>
      <c r="EY306" s="433"/>
      <c r="EZ306" s="433"/>
      <c r="FA306" s="433"/>
      <c r="FB306" s="433"/>
      <c r="FC306" s="433"/>
      <c r="FD306" s="433"/>
      <c r="FE306" s="433"/>
      <c r="FF306" s="433"/>
      <c r="FG306" s="433"/>
      <c r="FH306" s="433"/>
      <c r="FI306" s="433"/>
      <c r="FJ306" s="433"/>
      <c r="FK306" s="433"/>
      <c r="FL306" s="433"/>
      <c r="FM306" s="433"/>
      <c r="FN306" s="433"/>
      <c r="FO306" s="433"/>
      <c r="FP306" s="433"/>
      <c r="FQ306" s="433"/>
      <c r="FR306" s="433"/>
      <c r="FS306" s="433"/>
      <c r="FT306" s="433"/>
      <c r="FU306" s="433"/>
      <c r="FV306" s="433"/>
      <c r="FW306" s="433"/>
      <c r="FX306" s="433"/>
    </row>
    <row r="307" spans="1:180" s="434" customFormat="1" ht="15.75" hidden="1" customHeight="1" x14ac:dyDescent="0.25">
      <c r="A307" s="189">
        <v>305</v>
      </c>
      <c r="B307" s="2063"/>
      <c r="C307" s="461" t="s">
        <v>8122</v>
      </c>
      <c r="D307" s="461" t="s">
        <v>23</v>
      </c>
      <c r="E307" s="461" t="s">
        <v>4114</v>
      </c>
      <c r="F307" s="461">
        <v>450707</v>
      </c>
      <c r="G307" s="461">
        <v>30</v>
      </c>
      <c r="H307" s="461"/>
      <c r="I307" s="461"/>
      <c r="J307" s="461"/>
      <c r="K307" s="461">
        <v>533216388</v>
      </c>
      <c r="L307" s="461">
        <v>166</v>
      </c>
      <c r="M307" s="461">
        <v>165</v>
      </c>
      <c r="N307" s="211">
        <f t="shared" si="70"/>
        <v>60.973370064279152</v>
      </c>
      <c r="O307" s="429">
        <v>4</v>
      </c>
      <c r="P307" s="211">
        <f t="shared" si="58"/>
        <v>68.062499999999986</v>
      </c>
      <c r="Q307" s="211">
        <f t="shared" si="59"/>
        <v>97.937500000000014</v>
      </c>
      <c r="R307" s="461"/>
      <c r="S307" s="462">
        <v>40841</v>
      </c>
      <c r="T307" s="461" t="s">
        <v>253</v>
      </c>
      <c r="U307" s="461" t="s">
        <v>2490</v>
      </c>
      <c r="V307" s="461" t="s">
        <v>1338</v>
      </c>
      <c r="W307" s="461" t="s">
        <v>3273</v>
      </c>
      <c r="X307" s="461" t="s">
        <v>2634</v>
      </c>
      <c r="Y307" s="461"/>
      <c r="Z307" s="461" t="s">
        <v>2634</v>
      </c>
      <c r="AA307" s="461"/>
      <c r="AB307" s="461" t="s">
        <v>2633</v>
      </c>
      <c r="AC307" s="461" t="s">
        <v>2636</v>
      </c>
      <c r="AD307" s="461" t="s">
        <v>2634</v>
      </c>
      <c r="AE307" s="461"/>
      <c r="AF307" s="461" t="s">
        <v>2634</v>
      </c>
      <c r="AG307" s="461"/>
      <c r="AH307" s="461" t="s">
        <v>2634</v>
      </c>
      <c r="AI307" s="461"/>
      <c r="AJ307" s="461" t="s">
        <v>2634</v>
      </c>
      <c r="AK307" s="461"/>
      <c r="AL307" s="461" t="s">
        <v>2634</v>
      </c>
      <c r="AM307" s="461"/>
      <c r="AN307" s="461" t="s">
        <v>2634</v>
      </c>
      <c r="AO307" s="461"/>
      <c r="AP307" s="461"/>
      <c r="AQ307" s="461" t="s">
        <v>2637</v>
      </c>
      <c r="AR307" s="461"/>
      <c r="AS307" s="461"/>
      <c r="AT307" s="461"/>
      <c r="AU307" s="461"/>
      <c r="AV307" s="461"/>
      <c r="AW307" s="461" t="s">
        <v>2634</v>
      </c>
      <c r="AX307" s="461"/>
      <c r="AY307" s="461" t="s">
        <v>2634</v>
      </c>
      <c r="AZ307" s="461"/>
      <c r="BA307" s="461" t="s">
        <v>3970</v>
      </c>
      <c r="BB307" s="461" t="s">
        <v>3970</v>
      </c>
      <c r="BC307" s="461" t="s">
        <v>2634</v>
      </c>
      <c r="BD307" s="461"/>
      <c r="BE307" s="461" t="s">
        <v>2633</v>
      </c>
      <c r="BF307" s="461" t="s">
        <v>2633</v>
      </c>
      <c r="BG307" s="461" t="s">
        <v>2634</v>
      </c>
      <c r="BH307" s="461"/>
      <c r="BI307" s="461"/>
      <c r="BJ307" s="461"/>
      <c r="BK307" s="461" t="s">
        <v>1339</v>
      </c>
      <c r="BL307" s="461">
        <v>156.9</v>
      </c>
      <c r="BM307" s="211">
        <f t="shared" si="60"/>
        <v>9.2916400765794442</v>
      </c>
      <c r="BN307" s="461"/>
      <c r="BO307" s="461"/>
      <c r="BP307" s="211">
        <f t="shared" si="61"/>
        <v>169.49585194639437</v>
      </c>
      <c r="BQ307" s="461" t="s">
        <v>1340</v>
      </c>
      <c r="BR307" s="461">
        <v>111</v>
      </c>
      <c r="BS307" s="211">
        <f t="shared" si="62"/>
        <v>56.158264199106569</v>
      </c>
      <c r="BT307" s="461"/>
      <c r="BU307" s="461"/>
      <c r="BV307" s="211">
        <f t="shared" si="63"/>
        <v>169.49585194639437</v>
      </c>
      <c r="BW307" s="461" t="s">
        <v>3274</v>
      </c>
      <c r="BX307" s="461">
        <v>95</v>
      </c>
      <c r="BY307" s="211"/>
      <c r="BZ307" s="461" t="s">
        <v>7133</v>
      </c>
      <c r="CA307" s="461">
        <v>86</v>
      </c>
      <c r="CB307" s="212">
        <f t="shared" si="64"/>
        <v>81.684747925973184</v>
      </c>
      <c r="CC307" s="461"/>
      <c r="CD307" s="461"/>
      <c r="CE307" s="212">
        <f t="shared" si="65"/>
        <v>169.49585194639437</v>
      </c>
      <c r="CF307" s="461"/>
      <c r="CG307" s="461"/>
      <c r="CH307" s="212">
        <f t="shared" si="66"/>
        <v>169.49585194639437</v>
      </c>
      <c r="CI307" s="461"/>
      <c r="CJ307" s="461"/>
      <c r="CK307" s="212">
        <f t="shared" si="67"/>
        <v>169.49585194639437</v>
      </c>
      <c r="CL307" s="207">
        <v>86</v>
      </c>
      <c r="CM307" s="211">
        <f t="shared" si="57"/>
        <v>81.684747925973184</v>
      </c>
      <c r="CN307" s="208">
        <v>100</v>
      </c>
      <c r="CO307" s="461"/>
      <c r="CP307" s="461"/>
      <c r="CQ307" s="213">
        <v>2</v>
      </c>
      <c r="CR307" s="213">
        <v>1</v>
      </c>
      <c r="CS307" s="211">
        <v>0.5</v>
      </c>
      <c r="CT307" s="214">
        <v>0.25</v>
      </c>
      <c r="CU307" s="214">
        <v>0.25</v>
      </c>
      <c r="CV307" s="214">
        <v>0.5</v>
      </c>
      <c r="CW307" s="214">
        <v>0</v>
      </c>
      <c r="CX307" s="431">
        <f t="shared" si="69"/>
        <v>4.5</v>
      </c>
      <c r="CY307" s="431" t="s">
        <v>2836</v>
      </c>
      <c r="CZ307" s="431" t="s">
        <v>2634</v>
      </c>
      <c r="DA307" s="431"/>
      <c r="DB307" s="211" t="s">
        <v>2645</v>
      </c>
      <c r="DC307" s="211" t="s">
        <v>2646</v>
      </c>
      <c r="DD307" s="211" t="s">
        <v>2646</v>
      </c>
      <c r="DE307" s="211" t="s">
        <v>2649</v>
      </c>
      <c r="DF307" s="211" t="s">
        <v>2652</v>
      </c>
      <c r="DG307" s="211" t="s">
        <v>2654</v>
      </c>
      <c r="DH307" s="211" t="s">
        <v>2654</v>
      </c>
      <c r="DI307" s="211" t="s">
        <v>2658</v>
      </c>
      <c r="DJ307" s="211" t="s">
        <v>2659</v>
      </c>
      <c r="DK307" s="211" t="s">
        <v>2659</v>
      </c>
      <c r="DL307" s="211" t="s">
        <v>2659</v>
      </c>
      <c r="DM307" s="211" t="s">
        <v>2661</v>
      </c>
      <c r="DN307" s="461" t="s">
        <v>4001</v>
      </c>
      <c r="DO307" s="461" t="s">
        <v>4002</v>
      </c>
      <c r="DP307" s="461"/>
      <c r="DQ307" s="461" t="s">
        <v>4068</v>
      </c>
      <c r="DR307" s="461"/>
      <c r="DS307" s="461" t="s">
        <v>2634</v>
      </c>
      <c r="DT307" s="461"/>
      <c r="DU307" s="211" t="s">
        <v>2634</v>
      </c>
      <c r="DV307" s="211" t="s">
        <v>2633</v>
      </c>
      <c r="DW307" s="211"/>
      <c r="DX307" s="215" t="s">
        <v>272</v>
      </c>
      <c r="DY307" s="169"/>
      <c r="DZ307" s="215" t="s">
        <v>101</v>
      </c>
      <c r="EA307" s="208">
        <v>3</v>
      </c>
      <c r="EB307" s="432"/>
      <c r="EC307" s="215"/>
      <c r="ED307" s="209"/>
      <c r="EE307" s="209"/>
      <c r="EF307" s="433"/>
      <c r="EG307" s="433"/>
      <c r="EH307" s="433"/>
      <c r="EI307" s="433"/>
      <c r="EJ307" s="433"/>
      <c r="EK307" s="433"/>
      <c r="EL307" s="433"/>
      <c r="EM307" s="433"/>
      <c r="EN307" s="433"/>
      <c r="EO307" s="433"/>
      <c r="EP307" s="433"/>
      <c r="EQ307" s="433"/>
      <c r="ER307" s="433"/>
      <c r="ES307" s="433"/>
      <c r="ET307" s="433"/>
      <c r="EU307" s="433"/>
      <c r="EV307" s="433"/>
      <c r="EW307" s="433"/>
      <c r="EX307" s="433"/>
      <c r="EY307" s="433"/>
      <c r="EZ307" s="433"/>
      <c r="FA307" s="433"/>
      <c r="FB307" s="433"/>
      <c r="FC307" s="433"/>
      <c r="FD307" s="433"/>
      <c r="FE307" s="433"/>
      <c r="FF307" s="433"/>
      <c r="FG307" s="433"/>
      <c r="FH307" s="433"/>
      <c r="FI307" s="433"/>
      <c r="FJ307" s="433"/>
      <c r="FK307" s="433"/>
      <c r="FL307" s="433"/>
      <c r="FM307" s="433"/>
      <c r="FN307" s="433"/>
      <c r="FO307" s="433"/>
      <c r="FP307" s="433"/>
      <c r="FQ307" s="433"/>
      <c r="FR307" s="433"/>
      <c r="FS307" s="433"/>
      <c r="FT307" s="433"/>
      <c r="FU307" s="433"/>
      <c r="FV307" s="433"/>
      <c r="FW307" s="433"/>
      <c r="FX307" s="433"/>
    </row>
    <row r="308" spans="1:180" s="434" customFormat="1" ht="15.75" hidden="1" customHeight="1" x14ac:dyDescent="0.25">
      <c r="A308" s="472">
        <v>306</v>
      </c>
      <c r="B308" s="2063"/>
      <c r="C308" s="461" t="s">
        <v>8123</v>
      </c>
      <c r="D308" s="461" t="s">
        <v>23</v>
      </c>
      <c r="E308" s="461" t="s">
        <v>4126</v>
      </c>
      <c r="F308" s="461">
        <v>447734</v>
      </c>
      <c r="G308" s="461">
        <v>28</v>
      </c>
      <c r="H308" s="461" t="s">
        <v>2633</v>
      </c>
      <c r="I308" s="461" t="s">
        <v>2633</v>
      </c>
      <c r="J308" s="461" t="s">
        <v>2634</v>
      </c>
      <c r="K308" s="461">
        <v>551226080</v>
      </c>
      <c r="L308" s="461">
        <v>126.2</v>
      </c>
      <c r="M308" s="461">
        <v>153</v>
      </c>
      <c r="N308" s="211">
        <f t="shared" si="70"/>
        <v>53.910888974326113</v>
      </c>
      <c r="O308" s="429">
        <v>3</v>
      </c>
      <c r="P308" s="211">
        <f t="shared" si="58"/>
        <v>58.522500000000001</v>
      </c>
      <c r="Q308" s="211">
        <f t="shared" si="59"/>
        <v>67.677500000000009</v>
      </c>
      <c r="R308" s="461"/>
      <c r="S308" s="462">
        <v>40842</v>
      </c>
      <c r="T308" s="461" t="s">
        <v>253</v>
      </c>
      <c r="U308" s="461" t="s">
        <v>2490</v>
      </c>
      <c r="V308" s="461" t="s">
        <v>1341</v>
      </c>
      <c r="W308" s="461" t="s">
        <v>3621</v>
      </c>
      <c r="X308" s="461"/>
      <c r="Y308" s="461"/>
      <c r="Z308" s="461"/>
      <c r="AA308" s="461"/>
      <c r="AB308" s="461" t="s">
        <v>2633</v>
      </c>
      <c r="AC308" s="461" t="s">
        <v>2636</v>
      </c>
      <c r="AD308" s="461"/>
      <c r="AE308" s="461"/>
      <c r="AF308" s="461"/>
      <c r="AG308" s="461"/>
      <c r="AH308" s="461"/>
      <c r="AI308" s="461"/>
      <c r="AJ308" s="461"/>
      <c r="AK308" s="461"/>
      <c r="AL308" s="461"/>
      <c r="AM308" s="461"/>
      <c r="AN308" s="461" t="s">
        <v>2634</v>
      </c>
      <c r="AO308" s="461"/>
      <c r="AP308" s="461"/>
      <c r="AQ308" s="461" t="s">
        <v>2638</v>
      </c>
      <c r="AR308" s="461" t="s">
        <v>4068</v>
      </c>
      <c r="AS308" s="461" t="s">
        <v>4078</v>
      </c>
      <c r="AT308" s="461"/>
      <c r="AU308" s="461"/>
      <c r="AV308" s="461"/>
      <c r="AW308" s="461"/>
      <c r="AX308" s="461"/>
      <c r="AY308" s="461"/>
      <c r="AZ308" s="461"/>
      <c r="BA308" s="461"/>
      <c r="BB308" s="461"/>
      <c r="BC308" s="461"/>
      <c r="BD308" s="461"/>
      <c r="BE308" s="461"/>
      <c r="BF308" s="461"/>
      <c r="BG308" s="461"/>
      <c r="BH308" s="461"/>
      <c r="BI308" s="461"/>
      <c r="BJ308" s="461"/>
      <c r="BK308" s="461"/>
      <c r="BL308" s="461"/>
      <c r="BM308" s="211">
        <f t="shared" si="60"/>
        <v>186.47260906505113</v>
      </c>
      <c r="BN308" s="461" t="s">
        <v>1342</v>
      </c>
      <c r="BO308" s="461">
        <v>113</v>
      </c>
      <c r="BP308" s="211">
        <f t="shared" si="61"/>
        <v>19.504266558309631</v>
      </c>
      <c r="BQ308" s="461" t="s">
        <v>1343</v>
      </c>
      <c r="BR308" s="461">
        <v>109.5</v>
      </c>
      <c r="BS308" s="211">
        <f t="shared" si="62"/>
        <v>24.675852388164458</v>
      </c>
      <c r="BT308" s="461" t="s">
        <v>1344</v>
      </c>
      <c r="BU308" s="461">
        <v>105</v>
      </c>
      <c r="BV308" s="211">
        <f t="shared" si="63"/>
        <v>31.325034169406372</v>
      </c>
      <c r="BW308" s="461" t="s">
        <v>3622</v>
      </c>
      <c r="BX308" s="461">
        <v>94</v>
      </c>
      <c r="BY308" s="211">
        <f t="shared" si="68"/>
        <v>47.578589634664397</v>
      </c>
      <c r="BZ308" s="461" t="s">
        <v>221</v>
      </c>
      <c r="CA308" s="461">
        <v>95</v>
      </c>
      <c r="CB308" s="212">
        <f t="shared" si="64"/>
        <v>46.100993683277309</v>
      </c>
      <c r="CC308" s="461"/>
      <c r="CD308" s="461"/>
      <c r="CE308" s="212">
        <f t="shared" si="65"/>
        <v>186.47260906505113</v>
      </c>
      <c r="CF308" s="461"/>
      <c r="CG308" s="461"/>
      <c r="CH308" s="212">
        <f t="shared" si="66"/>
        <v>186.47260906505113</v>
      </c>
      <c r="CI308" s="461"/>
      <c r="CJ308" s="461"/>
      <c r="CK308" s="212">
        <f t="shared" si="67"/>
        <v>186.47260906505113</v>
      </c>
      <c r="CL308" s="207">
        <v>95</v>
      </c>
      <c r="CM308" s="211">
        <f t="shared" si="57"/>
        <v>46.100993683277309</v>
      </c>
      <c r="CN308" s="208">
        <v>70</v>
      </c>
      <c r="CO308" s="461"/>
      <c r="CP308" s="461"/>
      <c r="CQ308" s="213">
        <v>1</v>
      </c>
      <c r="CR308" s="213">
        <v>1</v>
      </c>
      <c r="CS308" s="211">
        <v>1</v>
      </c>
      <c r="CT308" s="214">
        <v>0.5</v>
      </c>
      <c r="CU308" s="214">
        <v>0.5</v>
      </c>
      <c r="CV308" s="214">
        <v>0.5</v>
      </c>
      <c r="CW308" s="214">
        <v>0.5</v>
      </c>
      <c r="CX308" s="431">
        <f t="shared" si="69"/>
        <v>5</v>
      </c>
      <c r="CY308" s="431" t="s">
        <v>2836</v>
      </c>
      <c r="CZ308" s="431" t="s">
        <v>2634</v>
      </c>
      <c r="DA308" s="431"/>
      <c r="DB308" s="211" t="s">
        <v>2645</v>
      </c>
      <c r="DC308" s="211" t="s">
        <v>2646</v>
      </c>
      <c r="DD308" s="211" t="s">
        <v>2647</v>
      </c>
      <c r="DE308" s="211" t="s">
        <v>2649</v>
      </c>
      <c r="DF308" s="211" t="s">
        <v>32</v>
      </c>
      <c r="DG308" s="211" t="s">
        <v>2654</v>
      </c>
      <c r="DH308" s="211" t="s">
        <v>2653</v>
      </c>
      <c r="DI308" s="211" t="s">
        <v>2657</v>
      </c>
      <c r="DJ308" s="211" t="s">
        <v>2659</v>
      </c>
      <c r="DK308" s="211" t="s">
        <v>2659</v>
      </c>
      <c r="DL308" s="211" t="s">
        <v>2659</v>
      </c>
      <c r="DM308" s="211" t="s">
        <v>2661</v>
      </c>
      <c r="DN308" s="461" t="s">
        <v>4001</v>
      </c>
      <c r="DO308" s="461" t="s">
        <v>4002</v>
      </c>
      <c r="DP308" s="461"/>
      <c r="DQ308" s="461" t="s">
        <v>4068</v>
      </c>
      <c r="DR308" s="461"/>
      <c r="DS308" s="461"/>
      <c r="DT308" s="461"/>
      <c r="DU308" s="211" t="s">
        <v>2634</v>
      </c>
      <c r="DV308" s="211" t="s">
        <v>2633</v>
      </c>
      <c r="DW308" s="211"/>
      <c r="DX308" s="215" t="s">
        <v>272</v>
      </c>
      <c r="DY308" s="169" t="s">
        <v>1345</v>
      </c>
      <c r="DZ308" s="215" t="s">
        <v>101</v>
      </c>
      <c r="EA308" s="208">
        <v>3</v>
      </c>
      <c r="EB308" s="432"/>
      <c r="EC308" s="215"/>
      <c r="ED308" s="209"/>
      <c r="EE308" s="209"/>
      <c r="EF308" s="433"/>
      <c r="EG308" s="433"/>
      <c r="EH308" s="433"/>
      <c r="EI308" s="433"/>
      <c r="EJ308" s="433"/>
      <c r="EK308" s="433"/>
      <c r="EL308" s="433"/>
      <c r="EM308" s="433"/>
      <c r="EN308" s="433"/>
      <c r="EO308" s="433"/>
      <c r="EP308" s="433"/>
      <c r="EQ308" s="433"/>
      <c r="ER308" s="433"/>
      <c r="ES308" s="433"/>
      <c r="ET308" s="433"/>
      <c r="EU308" s="433"/>
      <c r="EV308" s="433"/>
      <c r="EW308" s="433"/>
      <c r="EX308" s="433"/>
      <c r="EY308" s="433"/>
      <c r="EZ308" s="433"/>
      <c r="FA308" s="433"/>
      <c r="FB308" s="433"/>
      <c r="FC308" s="433"/>
      <c r="FD308" s="433"/>
      <c r="FE308" s="433"/>
      <c r="FF308" s="433"/>
      <c r="FG308" s="433"/>
      <c r="FH308" s="433"/>
      <c r="FI308" s="433"/>
      <c r="FJ308" s="433"/>
      <c r="FK308" s="433"/>
      <c r="FL308" s="433"/>
      <c r="FM308" s="433"/>
      <c r="FN308" s="433"/>
      <c r="FO308" s="433"/>
      <c r="FP308" s="433"/>
      <c r="FQ308" s="433"/>
      <c r="FR308" s="433"/>
      <c r="FS308" s="433"/>
      <c r="FT308" s="433"/>
      <c r="FU308" s="433"/>
      <c r="FV308" s="433"/>
      <c r="FW308" s="433"/>
      <c r="FX308" s="433"/>
    </row>
    <row r="309" spans="1:180" s="434" customFormat="1" ht="15.75" hidden="1" customHeight="1" x14ac:dyDescent="0.25">
      <c r="A309" s="472">
        <v>307</v>
      </c>
      <c r="B309" s="2063"/>
      <c r="C309" s="461" t="s">
        <v>8124</v>
      </c>
      <c r="D309" s="461" t="s">
        <v>23</v>
      </c>
      <c r="E309" s="461" t="s">
        <v>4114</v>
      </c>
      <c r="F309" s="461">
        <v>453475</v>
      </c>
      <c r="G309" s="461">
        <v>27</v>
      </c>
      <c r="H309" s="461"/>
      <c r="I309" s="461"/>
      <c r="J309" s="461"/>
      <c r="K309" s="461">
        <v>560358558</v>
      </c>
      <c r="L309" s="461">
        <v>113.5</v>
      </c>
      <c r="M309" s="461">
        <v>159</v>
      </c>
      <c r="N309" s="211">
        <f t="shared" si="70"/>
        <v>44.89537597405166</v>
      </c>
      <c r="O309" s="429">
        <v>2</v>
      </c>
      <c r="P309" s="211">
        <f t="shared" si="58"/>
        <v>63.202500000000008</v>
      </c>
      <c r="Q309" s="211">
        <f t="shared" si="59"/>
        <v>50.297499999999992</v>
      </c>
      <c r="R309" s="461"/>
      <c r="S309" s="462">
        <v>40842</v>
      </c>
      <c r="T309" s="461" t="s">
        <v>253</v>
      </c>
      <c r="U309" s="461" t="s">
        <v>2490</v>
      </c>
      <c r="V309" s="461" t="s">
        <v>1346</v>
      </c>
      <c r="W309" s="461" t="s">
        <v>3623</v>
      </c>
      <c r="X309" s="461"/>
      <c r="Y309" s="461"/>
      <c r="Z309" s="461"/>
      <c r="AA309" s="461"/>
      <c r="AB309" s="461"/>
      <c r="AC309" s="461"/>
      <c r="AD309" s="461"/>
      <c r="AE309" s="461"/>
      <c r="AF309" s="461"/>
      <c r="AG309" s="461"/>
      <c r="AH309" s="461" t="s">
        <v>2633</v>
      </c>
      <c r="AI309" s="461" t="s">
        <v>2637</v>
      </c>
      <c r="AJ309" s="461"/>
      <c r="AK309" s="461"/>
      <c r="AL309" s="461"/>
      <c r="AM309" s="461"/>
      <c r="AN309" s="461" t="s">
        <v>2633</v>
      </c>
      <c r="AO309" s="461"/>
      <c r="AP309" s="461"/>
      <c r="AQ309" s="461" t="s">
        <v>2638</v>
      </c>
      <c r="AR309" s="461"/>
      <c r="AS309" s="461"/>
      <c r="AT309" s="461"/>
      <c r="AU309" s="461"/>
      <c r="AV309" s="461"/>
      <c r="AW309" s="461"/>
      <c r="AX309" s="461"/>
      <c r="AY309" s="461"/>
      <c r="AZ309" s="461"/>
      <c r="BA309" s="461"/>
      <c r="BB309" s="461"/>
      <c r="BC309" s="461"/>
      <c r="BD309" s="461"/>
      <c r="BE309" s="461"/>
      <c r="BF309" s="461"/>
      <c r="BG309" s="461"/>
      <c r="BH309" s="461"/>
      <c r="BI309" s="461"/>
      <c r="BJ309" s="461"/>
      <c r="BK309" s="461" t="s">
        <v>1347</v>
      </c>
      <c r="BL309" s="461">
        <v>103.7</v>
      </c>
      <c r="BM309" s="211">
        <f t="shared" si="60"/>
        <v>19.484069784780552</v>
      </c>
      <c r="BN309" s="461" t="s">
        <v>1348</v>
      </c>
      <c r="BO309" s="461">
        <v>98.4</v>
      </c>
      <c r="BP309" s="211">
        <f t="shared" si="61"/>
        <v>30.021372831651664</v>
      </c>
      <c r="BQ309" s="461"/>
      <c r="BR309" s="461"/>
      <c r="BS309" s="211">
        <f t="shared" si="62"/>
        <v>225.6573388339381</v>
      </c>
      <c r="BT309" s="461" t="s">
        <v>1349</v>
      </c>
      <c r="BU309" s="461">
        <v>84</v>
      </c>
      <c r="BV309" s="211">
        <f t="shared" si="63"/>
        <v>58.651026392961882</v>
      </c>
      <c r="BW309" s="461" t="s">
        <v>3624</v>
      </c>
      <c r="BX309" s="461">
        <v>75</v>
      </c>
      <c r="BY309" s="211">
        <f t="shared" si="68"/>
        <v>76.544559868780766</v>
      </c>
      <c r="BZ309" s="461"/>
      <c r="CA309" s="461"/>
      <c r="CB309" s="212">
        <f t="shared" si="64"/>
        <v>225.6573388339381</v>
      </c>
      <c r="CC309" s="461"/>
      <c r="CD309" s="461"/>
      <c r="CE309" s="212">
        <f t="shared" si="65"/>
        <v>225.6573388339381</v>
      </c>
      <c r="CF309" s="461"/>
      <c r="CG309" s="461"/>
      <c r="CH309" s="212">
        <f t="shared" si="66"/>
        <v>225.6573388339381</v>
      </c>
      <c r="CI309" s="461"/>
      <c r="CJ309" s="461"/>
      <c r="CK309" s="212">
        <f t="shared" si="67"/>
        <v>225.6573388339381</v>
      </c>
      <c r="CL309" s="207">
        <v>75</v>
      </c>
      <c r="CM309" s="211">
        <f t="shared" si="57"/>
        <v>76.544559868780766</v>
      </c>
      <c r="CN309" s="208">
        <v>70</v>
      </c>
      <c r="CO309" s="461"/>
      <c r="CP309" s="461"/>
      <c r="CQ309" s="213">
        <v>3</v>
      </c>
      <c r="CR309" s="213">
        <v>1</v>
      </c>
      <c r="CS309" s="211">
        <v>0.5</v>
      </c>
      <c r="CT309" s="214">
        <v>-0.25</v>
      </c>
      <c r="CU309" s="214">
        <v>0</v>
      </c>
      <c r="CV309" s="214">
        <v>0</v>
      </c>
      <c r="CW309" s="214"/>
      <c r="CX309" s="431">
        <f t="shared" si="69"/>
        <v>4.25</v>
      </c>
      <c r="CY309" s="431" t="s">
        <v>2836</v>
      </c>
      <c r="CZ309" s="431"/>
      <c r="DA309" s="431"/>
      <c r="DB309" s="211" t="s">
        <v>2645</v>
      </c>
      <c r="DC309" s="211" t="s">
        <v>2648</v>
      </c>
      <c r="DD309" s="211" t="s">
        <v>2646</v>
      </c>
      <c r="DE309" s="211" t="s">
        <v>2649</v>
      </c>
      <c r="DF309" s="211" t="s">
        <v>32</v>
      </c>
      <c r="DG309" s="211" t="s">
        <v>32</v>
      </c>
      <c r="DH309" s="211" t="s">
        <v>2653</v>
      </c>
      <c r="DI309" s="211" t="s">
        <v>2658</v>
      </c>
      <c r="DJ309" s="211" t="s">
        <v>2660</v>
      </c>
      <c r="DK309" s="211" t="s">
        <v>37</v>
      </c>
      <c r="DL309" s="211" t="s">
        <v>2659</v>
      </c>
      <c r="DM309" s="211" t="s">
        <v>2663</v>
      </c>
      <c r="DN309" s="461"/>
      <c r="DO309" s="461"/>
      <c r="DP309" s="461"/>
      <c r="DQ309" s="461"/>
      <c r="DR309" s="461"/>
      <c r="DS309" s="461"/>
      <c r="DT309" s="461"/>
      <c r="DU309" s="211" t="s">
        <v>2634</v>
      </c>
      <c r="DV309" s="211" t="s">
        <v>2633</v>
      </c>
      <c r="DW309" s="211" t="s">
        <v>3625</v>
      </c>
      <c r="DX309" s="215" t="s">
        <v>1350</v>
      </c>
      <c r="DY309" s="169" t="s">
        <v>1351</v>
      </c>
      <c r="DZ309" s="215" t="s">
        <v>101</v>
      </c>
      <c r="EA309" s="208">
        <v>3</v>
      </c>
      <c r="EB309" s="432"/>
      <c r="EC309" s="215"/>
      <c r="ED309" s="209"/>
      <c r="EE309" s="209"/>
      <c r="EF309" s="433"/>
      <c r="EG309" s="433"/>
      <c r="EH309" s="433"/>
      <c r="EI309" s="433"/>
      <c r="EJ309" s="433"/>
      <c r="EK309" s="433"/>
      <c r="EL309" s="433"/>
      <c r="EM309" s="433"/>
      <c r="EN309" s="433"/>
      <c r="EO309" s="433"/>
      <c r="EP309" s="433"/>
      <c r="EQ309" s="433"/>
      <c r="ER309" s="433"/>
      <c r="ES309" s="433"/>
      <c r="ET309" s="433"/>
      <c r="EU309" s="433"/>
      <c r="EV309" s="433"/>
      <c r="EW309" s="433"/>
      <c r="EX309" s="433"/>
      <c r="EY309" s="433"/>
      <c r="EZ309" s="433"/>
      <c r="FA309" s="433"/>
      <c r="FB309" s="433"/>
      <c r="FC309" s="433"/>
      <c r="FD309" s="433"/>
      <c r="FE309" s="433"/>
      <c r="FF309" s="433"/>
      <c r="FG309" s="433"/>
      <c r="FH309" s="433"/>
      <c r="FI309" s="433"/>
      <c r="FJ309" s="433"/>
      <c r="FK309" s="433"/>
      <c r="FL309" s="433"/>
      <c r="FM309" s="433"/>
      <c r="FN309" s="433"/>
      <c r="FO309" s="433"/>
      <c r="FP309" s="433"/>
      <c r="FQ309" s="433"/>
      <c r="FR309" s="433"/>
      <c r="FS309" s="433"/>
      <c r="FT309" s="433"/>
      <c r="FU309" s="433"/>
      <c r="FV309" s="433"/>
      <c r="FW309" s="433"/>
      <c r="FX309" s="433"/>
    </row>
    <row r="310" spans="1:180" s="434" customFormat="1" ht="15.75" hidden="1" customHeight="1" x14ac:dyDescent="0.25">
      <c r="A310" s="189">
        <v>308</v>
      </c>
      <c r="B310" s="2063"/>
      <c r="C310" s="464" t="s">
        <v>8125</v>
      </c>
      <c r="D310" s="461" t="s">
        <v>23</v>
      </c>
      <c r="E310" s="461" t="s">
        <v>4114</v>
      </c>
      <c r="F310" s="461">
        <v>452384</v>
      </c>
      <c r="G310" s="461">
        <v>37</v>
      </c>
      <c r="H310" s="461" t="s">
        <v>2633</v>
      </c>
      <c r="I310" s="461" t="s">
        <v>2633</v>
      </c>
      <c r="J310" s="461" t="s">
        <v>2633</v>
      </c>
      <c r="K310" s="461">
        <v>503165490</v>
      </c>
      <c r="L310" s="461">
        <v>95.1</v>
      </c>
      <c r="M310" s="461">
        <v>147</v>
      </c>
      <c r="N310" s="211">
        <f t="shared" si="70"/>
        <v>44.009440510898237</v>
      </c>
      <c r="O310" s="429">
        <v>2</v>
      </c>
      <c r="P310" s="211">
        <f t="shared" si="58"/>
        <v>54.022499999999994</v>
      </c>
      <c r="Q310" s="211">
        <f t="shared" si="59"/>
        <v>41.077500000000001</v>
      </c>
      <c r="R310" s="461"/>
      <c r="S310" s="462">
        <v>40842</v>
      </c>
      <c r="T310" s="461" t="s">
        <v>592</v>
      </c>
      <c r="U310" s="461" t="s">
        <v>2474</v>
      </c>
      <c r="V310" s="461" t="s">
        <v>1352</v>
      </c>
      <c r="W310" s="461" t="s">
        <v>4735</v>
      </c>
      <c r="X310" s="461" t="s">
        <v>2634</v>
      </c>
      <c r="Y310" s="461"/>
      <c r="Z310" s="461" t="s">
        <v>2634</v>
      </c>
      <c r="AA310" s="461"/>
      <c r="AB310" s="461" t="s">
        <v>2633</v>
      </c>
      <c r="AC310" s="461" t="s">
        <v>2635</v>
      </c>
      <c r="AD310" s="461" t="s">
        <v>2634</v>
      </c>
      <c r="AE310" s="461"/>
      <c r="AF310" s="461" t="s">
        <v>2634</v>
      </c>
      <c r="AG310" s="461"/>
      <c r="AH310" s="461" t="s">
        <v>2634</v>
      </c>
      <c r="AI310" s="461"/>
      <c r="AJ310" s="461" t="s">
        <v>2634</v>
      </c>
      <c r="AK310" s="461"/>
      <c r="AL310" s="461" t="s">
        <v>2634</v>
      </c>
      <c r="AM310" s="461"/>
      <c r="AN310" s="461" t="s">
        <v>2633</v>
      </c>
      <c r="AO310" s="461" t="s">
        <v>4075</v>
      </c>
      <c r="AP310" s="461" t="s">
        <v>4078</v>
      </c>
      <c r="AQ310" s="461" t="s">
        <v>2635</v>
      </c>
      <c r="AR310" s="461"/>
      <c r="AS310" s="461"/>
      <c r="AT310" s="461"/>
      <c r="AU310" s="461"/>
      <c r="AV310" s="461"/>
      <c r="AW310" s="461" t="s">
        <v>2634</v>
      </c>
      <c r="AX310" s="461"/>
      <c r="AY310" s="461" t="s">
        <v>2634</v>
      </c>
      <c r="AZ310" s="461"/>
      <c r="BA310" s="461" t="s">
        <v>3970</v>
      </c>
      <c r="BB310" s="461" t="s">
        <v>3970</v>
      </c>
      <c r="BC310" s="461" t="s">
        <v>2634</v>
      </c>
      <c r="BD310" s="461"/>
      <c r="BE310" s="461" t="s">
        <v>2634</v>
      </c>
      <c r="BF310" s="461" t="s">
        <v>2634</v>
      </c>
      <c r="BG310" s="461" t="s">
        <v>2634</v>
      </c>
      <c r="BH310" s="461"/>
      <c r="BI310" s="461"/>
      <c r="BJ310" s="461"/>
      <c r="BK310" s="461" t="s">
        <v>1353</v>
      </c>
      <c r="BL310" s="461">
        <v>86.8</v>
      </c>
      <c r="BM310" s="211">
        <f t="shared" si="60"/>
        <v>20.20570872131945</v>
      </c>
      <c r="BN310" s="461" t="s">
        <v>1354</v>
      </c>
      <c r="BO310" s="461">
        <v>77.7</v>
      </c>
      <c r="BP310" s="211">
        <f t="shared" si="61"/>
        <v>42.358955632645589</v>
      </c>
      <c r="BQ310" s="461" t="s">
        <v>1355</v>
      </c>
      <c r="BR310" s="461">
        <v>63.8</v>
      </c>
      <c r="BS310" s="211">
        <f t="shared" si="62"/>
        <v>76.197431684011917</v>
      </c>
      <c r="BT310" s="461" t="s">
        <v>4737</v>
      </c>
      <c r="BU310" s="461">
        <v>57</v>
      </c>
      <c r="BV310" s="211">
        <f t="shared" si="63"/>
        <v>92.751506299068822</v>
      </c>
      <c r="BW310" s="461" t="s">
        <v>3290</v>
      </c>
      <c r="BX310" s="461">
        <v>54.5</v>
      </c>
      <c r="BY310" s="211">
        <f t="shared" si="68"/>
        <v>98.837563142839741</v>
      </c>
      <c r="BZ310" s="461" t="s">
        <v>4736</v>
      </c>
      <c r="CA310" s="461">
        <v>51.9</v>
      </c>
      <c r="CB310" s="212">
        <f t="shared" si="64"/>
        <v>105.1670622603615</v>
      </c>
      <c r="CC310" s="461" t="s">
        <v>7215</v>
      </c>
      <c r="CD310" s="461">
        <v>53.5</v>
      </c>
      <c r="CE310" s="212">
        <f t="shared" si="65"/>
        <v>101.27198588034811</v>
      </c>
      <c r="CF310" s="461"/>
      <c r="CG310" s="461"/>
      <c r="CH310" s="212">
        <f t="shared" si="66"/>
        <v>231.51360233704582</v>
      </c>
      <c r="CI310" s="461"/>
      <c r="CJ310" s="461"/>
      <c r="CK310" s="212">
        <f t="shared" si="67"/>
        <v>231.51360233704582</v>
      </c>
      <c r="CL310" s="207">
        <v>53.5</v>
      </c>
      <c r="CM310" s="211">
        <f t="shared" si="57"/>
        <v>101.27198588034811</v>
      </c>
      <c r="CN310" s="208">
        <v>110</v>
      </c>
      <c r="CO310" s="461"/>
      <c r="CP310" s="461"/>
      <c r="CQ310" s="213">
        <v>3</v>
      </c>
      <c r="CR310" s="213">
        <v>1</v>
      </c>
      <c r="CS310" s="211">
        <v>1</v>
      </c>
      <c r="CT310" s="214">
        <v>-0.25</v>
      </c>
      <c r="CU310" s="214">
        <v>0.5</v>
      </c>
      <c r="CV310" s="214">
        <v>0.5</v>
      </c>
      <c r="CW310" s="214">
        <v>0.5</v>
      </c>
      <c r="CX310" s="431">
        <f t="shared" si="69"/>
        <v>6.25</v>
      </c>
      <c r="CY310" s="431" t="s">
        <v>2838</v>
      </c>
      <c r="CZ310" s="431" t="s">
        <v>2634</v>
      </c>
      <c r="DA310" s="431"/>
      <c r="DB310" s="211" t="s">
        <v>2643</v>
      </c>
      <c r="DC310" s="211" t="s">
        <v>2648</v>
      </c>
      <c r="DD310" s="211" t="s">
        <v>2648</v>
      </c>
      <c r="DE310" s="211" t="s">
        <v>2649</v>
      </c>
      <c r="DF310" s="211" t="s">
        <v>32</v>
      </c>
      <c r="DG310" s="211" t="s">
        <v>2653</v>
      </c>
      <c r="DH310" s="211" t="s">
        <v>2653</v>
      </c>
      <c r="DI310" s="211" t="s">
        <v>2657</v>
      </c>
      <c r="DJ310" s="211" t="s">
        <v>37</v>
      </c>
      <c r="DK310" s="211" t="s">
        <v>37</v>
      </c>
      <c r="DL310" s="211" t="s">
        <v>37</v>
      </c>
      <c r="DM310" s="211" t="s">
        <v>2663</v>
      </c>
      <c r="DN310" s="461" t="s">
        <v>4001</v>
      </c>
      <c r="DO310" s="461" t="s">
        <v>4002</v>
      </c>
      <c r="DP310" s="461" t="s">
        <v>2648</v>
      </c>
      <c r="DQ310" s="461"/>
      <c r="DR310" s="461" t="s">
        <v>4070</v>
      </c>
      <c r="DS310" s="461" t="s">
        <v>2634</v>
      </c>
      <c r="DT310" s="461"/>
      <c r="DU310" s="211" t="s">
        <v>2634</v>
      </c>
      <c r="DV310" s="211" t="s">
        <v>2633</v>
      </c>
      <c r="DW310" s="211"/>
      <c r="DX310" s="215" t="s">
        <v>1356</v>
      </c>
      <c r="DY310" s="169" t="s">
        <v>4738</v>
      </c>
      <c r="DZ310" s="215" t="s">
        <v>1357</v>
      </c>
      <c r="EA310" s="208">
        <v>3</v>
      </c>
      <c r="EB310" s="432" t="s">
        <v>1358</v>
      </c>
      <c r="EC310" s="215"/>
      <c r="ED310" s="209"/>
      <c r="EE310" s="209"/>
      <c r="EF310" s="433"/>
      <c r="EG310" s="433"/>
      <c r="EH310" s="433"/>
      <c r="EI310" s="433"/>
      <c r="EJ310" s="433"/>
      <c r="EK310" s="433"/>
      <c r="EL310" s="433"/>
      <c r="EM310" s="433"/>
      <c r="EN310" s="433"/>
      <c r="EO310" s="433"/>
      <c r="EP310" s="433"/>
      <c r="EQ310" s="433"/>
      <c r="ER310" s="433"/>
      <c r="ES310" s="433"/>
      <c r="ET310" s="433"/>
      <c r="EU310" s="433"/>
      <c r="EV310" s="433"/>
      <c r="EW310" s="433"/>
      <c r="EX310" s="433"/>
      <c r="EY310" s="433"/>
      <c r="EZ310" s="433"/>
      <c r="FA310" s="433"/>
      <c r="FB310" s="433"/>
      <c r="FC310" s="433"/>
      <c r="FD310" s="433"/>
      <c r="FE310" s="433"/>
      <c r="FF310" s="433"/>
      <c r="FG310" s="433"/>
      <c r="FH310" s="433"/>
      <c r="FI310" s="433"/>
      <c r="FJ310" s="433"/>
      <c r="FK310" s="433"/>
      <c r="FL310" s="433"/>
      <c r="FM310" s="433"/>
      <c r="FN310" s="433"/>
      <c r="FO310" s="433"/>
      <c r="FP310" s="433"/>
      <c r="FQ310" s="433"/>
      <c r="FR310" s="433"/>
      <c r="FS310" s="433"/>
      <c r="FT310" s="433"/>
      <c r="FU310" s="433"/>
      <c r="FV310" s="433"/>
      <c r="FW310" s="433"/>
      <c r="FX310" s="433"/>
    </row>
    <row r="311" spans="1:180" s="434" customFormat="1" ht="15.75" hidden="1" customHeight="1" x14ac:dyDescent="0.25">
      <c r="A311" s="189">
        <v>309</v>
      </c>
      <c r="B311" s="2063"/>
      <c r="C311" s="461" t="s">
        <v>8126</v>
      </c>
      <c r="D311" s="461" t="s">
        <v>23</v>
      </c>
      <c r="E311" s="461" t="s">
        <v>4114</v>
      </c>
      <c r="F311" s="461">
        <v>197421</v>
      </c>
      <c r="G311" s="461">
        <v>25</v>
      </c>
      <c r="H311" s="461" t="s">
        <v>2633</v>
      </c>
      <c r="I311" s="461" t="s">
        <v>2634</v>
      </c>
      <c r="J311" s="461" t="s">
        <v>2634</v>
      </c>
      <c r="K311" s="461">
        <v>500494758</v>
      </c>
      <c r="L311" s="461">
        <v>92.9</v>
      </c>
      <c r="M311" s="461">
        <v>148.5</v>
      </c>
      <c r="N311" s="211">
        <f t="shared" si="70"/>
        <v>42.127220578399033</v>
      </c>
      <c r="O311" s="429">
        <v>2</v>
      </c>
      <c r="P311" s="211">
        <f t="shared" si="58"/>
        <v>55.130625000000009</v>
      </c>
      <c r="Q311" s="211">
        <f t="shared" si="59"/>
        <v>37.769374999999997</v>
      </c>
      <c r="R311" s="461"/>
      <c r="S311" s="462">
        <v>40843</v>
      </c>
      <c r="T311" s="461" t="s">
        <v>253</v>
      </c>
      <c r="U311" s="461" t="s">
        <v>2490</v>
      </c>
      <c r="V311" s="461" t="s">
        <v>1359</v>
      </c>
      <c r="W311" s="461" t="s">
        <v>1360</v>
      </c>
      <c r="X311" s="461"/>
      <c r="Y311" s="461"/>
      <c r="Z311" s="461"/>
      <c r="AA311" s="461"/>
      <c r="AB311" s="461"/>
      <c r="AC311" s="461"/>
      <c r="AD311" s="461"/>
      <c r="AE311" s="461"/>
      <c r="AF311" s="461"/>
      <c r="AG311" s="461"/>
      <c r="AH311" s="461"/>
      <c r="AI311" s="461"/>
      <c r="AJ311" s="461"/>
      <c r="AK311" s="461"/>
      <c r="AL311" s="461"/>
      <c r="AM311" s="461"/>
      <c r="AN311" s="461" t="s">
        <v>2633</v>
      </c>
      <c r="AO311" s="461"/>
      <c r="AP311" s="461"/>
      <c r="AQ311" s="461" t="s">
        <v>2637</v>
      </c>
      <c r="AR311" s="461"/>
      <c r="AS311" s="461"/>
      <c r="AT311" s="461"/>
      <c r="AU311" s="461"/>
      <c r="AV311" s="461"/>
      <c r="AW311" s="461"/>
      <c r="AX311" s="461"/>
      <c r="AY311" s="461"/>
      <c r="AZ311" s="461"/>
      <c r="BA311" s="461" t="s">
        <v>3971</v>
      </c>
      <c r="BB311" s="461" t="s">
        <v>3971</v>
      </c>
      <c r="BC311" s="461"/>
      <c r="BD311" s="461"/>
      <c r="BE311" s="461"/>
      <c r="BF311" s="461"/>
      <c r="BG311" s="461"/>
      <c r="BH311" s="461"/>
      <c r="BI311" s="461"/>
      <c r="BJ311" s="461"/>
      <c r="BK311" s="461" t="s">
        <v>1361</v>
      </c>
      <c r="BL311" s="461">
        <v>87.4</v>
      </c>
      <c r="BM311" s="211">
        <f t="shared" si="60"/>
        <v>14.562062517582037</v>
      </c>
      <c r="BN311" s="461" t="s">
        <v>1362</v>
      </c>
      <c r="BO311" s="461">
        <v>76.900000000000006</v>
      </c>
      <c r="BP311" s="211">
        <f t="shared" si="61"/>
        <v>42.362363687511376</v>
      </c>
      <c r="BQ311" s="461" t="s">
        <v>1363</v>
      </c>
      <c r="BR311" s="461">
        <v>66.5</v>
      </c>
      <c r="BS311" s="211">
        <f t="shared" si="62"/>
        <v>69.897900084393797</v>
      </c>
      <c r="BT311" s="461"/>
      <c r="BU311" s="461"/>
      <c r="BV311" s="211">
        <f t="shared" si="63"/>
        <v>245.96647416061296</v>
      </c>
      <c r="BW311" s="461">
        <v>65</v>
      </c>
      <c r="BX311" s="461">
        <v>65</v>
      </c>
      <c r="BY311" s="211">
        <f t="shared" si="68"/>
        <v>73.869371680097984</v>
      </c>
      <c r="BZ311" s="461" t="s">
        <v>7335</v>
      </c>
      <c r="CA311" s="461">
        <v>74</v>
      </c>
      <c r="CB311" s="212">
        <f t="shared" si="64"/>
        <v>50.040542105872831</v>
      </c>
      <c r="CC311" s="461"/>
      <c r="CD311" s="461"/>
      <c r="CE311" s="212">
        <f t="shared" si="65"/>
        <v>245.96647416061296</v>
      </c>
      <c r="CF311" s="461"/>
      <c r="CG311" s="461"/>
      <c r="CH311" s="212">
        <f t="shared" si="66"/>
        <v>245.96647416061296</v>
      </c>
      <c r="CI311" s="461"/>
      <c r="CJ311" s="461"/>
      <c r="CK311" s="212">
        <f t="shared" si="67"/>
        <v>245.96647416061296</v>
      </c>
      <c r="CL311" s="207">
        <v>74</v>
      </c>
      <c r="CM311" s="211">
        <f t="shared" si="57"/>
        <v>50.040542105872831</v>
      </c>
      <c r="CN311" s="208">
        <v>90</v>
      </c>
      <c r="CO311" s="461"/>
      <c r="CP311" s="461"/>
      <c r="CQ311" s="213">
        <v>2</v>
      </c>
      <c r="CR311" s="213">
        <v>1</v>
      </c>
      <c r="CS311" s="211">
        <v>1</v>
      </c>
      <c r="CT311" s="214">
        <v>0.5</v>
      </c>
      <c r="CU311" s="214">
        <v>-0.25</v>
      </c>
      <c r="CV311" s="214">
        <v>0</v>
      </c>
      <c r="CW311" s="214"/>
      <c r="CX311" s="431">
        <f t="shared" si="69"/>
        <v>4.25</v>
      </c>
      <c r="CY311" s="431" t="s">
        <v>2836</v>
      </c>
      <c r="CZ311" s="431"/>
      <c r="DA311" s="431"/>
      <c r="DB311" s="211" t="s">
        <v>2643</v>
      </c>
      <c r="DC311" s="211" t="s">
        <v>2646</v>
      </c>
      <c r="DD311" s="211" t="s">
        <v>2646</v>
      </c>
      <c r="DE311" s="211" t="s">
        <v>2651</v>
      </c>
      <c r="DF311" s="211" t="s">
        <v>32</v>
      </c>
      <c r="DG311" s="211" t="s">
        <v>32</v>
      </c>
      <c r="DH311" s="211" t="s">
        <v>2653</v>
      </c>
      <c r="DI311" s="211" t="s">
        <v>2657</v>
      </c>
      <c r="DJ311" s="211" t="s">
        <v>37</v>
      </c>
      <c r="DK311" s="211" t="s">
        <v>37</v>
      </c>
      <c r="DL311" s="211" t="s">
        <v>37</v>
      </c>
      <c r="DM311" s="211" t="s">
        <v>2663</v>
      </c>
      <c r="DN311" s="461"/>
      <c r="DO311" s="461"/>
      <c r="DP311" s="461"/>
      <c r="DQ311" s="461"/>
      <c r="DR311" s="461"/>
      <c r="DS311" s="461"/>
      <c r="DT311" s="461"/>
      <c r="DU311" s="211" t="s">
        <v>2634</v>
      </c>
      <c r="DV311" s="211" t="s">
        <v>2633</v>
      </c>
      <c r="DW311" s="211" t="s">
        <v>7336</v>
      </c>
      <c r="DX311" s="215" t="s">
        <v>1364</v>
      </c>
      <c r="DY311" s="169" t="s">
        <v>1365</v>
      </c>
      <c r="DZ311" s="215" t="s">
        <v>101</v>
      </c>
      <c r="EA311" s="208">
        <v>3</v>
      </c>
      <c r="EB311" s="432"/>
      <c r="EC311" s="215"/>
      <c r="ED311" s="209"/>
      <c r="EE311" s="209"/>
      <c r="EF311" s="433"/>
      <c r="EG311" s="433"/>
      <c r="EH311" s="433"/>
      <c r="EI311" s="433"/>
      <c r="EJ311" s="433"/>
      <c r="EK311" s="433"/>
      <c r="EL311" s="433"/>
      <c r="EM311" s="433"/>
      <c r="EN311" s="433"/>
      <c r="EO311" s="433"/>
      <c r="EP311" s="433"/>
      <c r="EQ311" s="433"/>
      <c r="ER311" s="433"/>
      <c r="ES311" s="433"/>
      <c r="ET311" s="433"/>
      <c r="EU311" s="433"/>
      <c r="EV311" s="433"/>
      <c r="EW311" s="433"/>
      <c r="EX311" s="433"/>
      <c r="EY311" s="433"/>
      <c r="EZ311" s="433"/>
      <c r="FA311" s="433"/>
      <c r="FB311" s="433"/>
      <c r="FC311" s="433"/>
      <c r="FD311" s="433"/>
      <c r="FE311" s="433"/>
      <c r="FF311" s="433"/>
      <c r="FG311" s="433"/>
      <c r="FH311" s="433"/>
      <c r="FI311" s="433"/>
      <c r="FJ311" s="433"/>
      <c r="FK311" s="433"/>
      <c r="FL311" s="433"/>
      <c r="FM311" s="433"/>
      <c r="FN311" s="433"/>
      <c r="FO311" s="433"/>
      <c r="FP311" s="433"/>
      <c r="FQ311" s="433"/>
      <c r="FR311" s="433"/>
      <c r="FS311" s="433"/>
      <c r="FT311" s="433"/>
      <c r="FU311" s="433"/>
      <c r="FV311" s="433"/>
      <c r="FW311" s="433"/>
      <c r="FX311" s="433"/>
    </row>
    <row r="312" spans="1:180" s="434" customFormat="1" ht="15.75" hidden="1" customHeight="1" x14ac:dyDescent="0.25">
      <c r="A312" s="189">
        <v>310</v>
      </c>
      <c r="B312" s="2063"/>
      <c r="C312" s="464" t="s">
        <v>8127</v>
      </c>
      <c r="D312" s="461" t="s">
        <v>23</v>
      </c>
      <c r="E312" s="461" t="s">
        <v>4114</v>
      </c>
      <c r="F312" s="461">
        <v>411229</v>
      </c>
      <c r="G312" s="461">
        <v>31</v>
      </c>
      <c r="H312" s="461" t="s">
        <v>2633</v>
      </c>
      <c r="I312" s="461" t="s">
        <v>2633</v>
      </c>
      <c r="J312" s="461" t="s">
        <v>2634</v>
      </c>
      <c r="K312" s="461">
        <v>554255427</v>
      </c>
      <c r="L312" s="461">
        <v>107</v>
      </c>
      <c r="M312" s="461">
        <v>154</v>
      </c>
      <c r="N312" s="211">
        <f t="shared" si="70"/>
        <v>45.117220441895768</v>
      </c>
      <c r="O312" s="429">
        <v>2</v>
      </c>
      <c r="P312" s="211">
        <f t="shared" si="58"/>
        <v>59.29</v>
      </c>
      <c r="Q312" s="211">
        <f t="shared" si="59"/>
        <v>47.71</v>
      </c>
      <c r="R312" s="461"/>
      <c r="S312" s="462">
        <v>40846</v>
      </c>
      <c r="T312" s="461" t="s">
        <v>592</v>
      </c>
      <c r="U312" s="461" t="s">
        <v>2474</v>
      </c>
      <c r="V312" s="461" t="s">
        <v>1366</v>
      </c>
      <c r="W312" s="461" t="s">
        <v>2570</v>
      </c>
      <c r="X312" s="461"/>
      <c r="Y312" s="461"/>
      <c r="Z312" s="461"/>
      <c r="AA312" s="461"/>
      <c r="AB312" s="461" t="s">
        <v>2633</v>
      </c>
      <c r="AC312" s="461" t="s">
        <v>2635</v>
      </c>
      <c r="AD312" s="461"/>
      <c r="AE312" s="461"/>
      <c r="AF312" s="461"/>
      <c r="AG312" s="461"/>
      <c r="AH312" s="461"/>
      <c r="AI312" s="461"/>
      <c r="AJ312" s="461"/>
      <c r="AK312" s="461"/>
      <c r="AL312" s="461"/>
      <c r="AM312" s="461"/>
      <c r="AN312" s="461" t="s">
        <v>2633</v>
      </c>
      <c r="AO312" s="461" t="s">
        <v>4068</v>
      </c>
      <c r="AP312" s="461" t="s">
        <v>4078</v>
      </c>
      <c r="AQ312" s="461" t="s">
        <v>2636</v>
      </c>
      <c r="AR312" s="461" t="s">
        <v>4075</v>
      </c>
      <c r="AS312" s="461" t="s">
        <v>4078</v>
      </c>
      <c r="AT312" s="461"/>
      <c r="AU312" s="461"/>
      <c r="AV312" s="461"/>
      <c r="AW312" s="461"/>
      <c r="AX312" s="461"/>
      <c r="AY312" s="461"/>
      <c r="AZ312" s="461"/>
      <c r="BA312" s="461"/>
      <c r="BB312" s="461"/>
      <c r="BC312" s="461"/>
      <c r="BD312" s="461"/>
      <c r="BE312" s="461"/>
      <c r="BF312" s="461"/>
      <c r="BG312" s="461"/>
      <c r="BH312" s="461"/>
      <c r="BI312" s="461"/>
      <c r="BJ312" s="461"/>
      <c r="BK312" s="461" t="s">
        <v>1367</v>
      </c>
      <c r="BL312" s="461">
        <v>99</v>
      </c>
      <c r="BM312" s="211">
        <f t="shared" si="60"/>
        <v>16.767973171242925</v>
      </c>
      <c r="BN312" s="461" t="s">
        <v>1368</v>
      </c>
      <c r="BO312" s="461">
        <v>84.5</v>
      </c>
      <c r="BP312" s="211">
        <f t="shared" si="61"/>
        <v>47.159924544120727</v>
      </c>
      <c r="BQ312" s="461" t="s">
        <v>1369</v>
      </c>
      <c r="BR312" s="461">
        <v>78</v>
      </c>
      <c r="BS312" s="211">
        <f t="shared" si="62"/>
        <v>60.783902745755604</v>
      </c>
      <c r="BT312" s="461"/>
      <c r="BU312" s="461"/>
      <c r="BV312" s="211">
        <f t="shared" si="63"/>
        <v>224.27164116537415</v>
      </c>
      <c r="BW312" s="461">
        <v>58.4</v>
      </c>
      <c r="BX312" s="461">
        <v>58.4</v>
      </c>
      <c r="BY312" s="211">
        <f t="shared" si="68"/>
        <v>101.86543701530077</v>
      </c>
      <c r="BZ312" s="461" t="s">
        <v>7409</v>
      </c>
      <c r="CA312" s="461">
        <v>53</v>
      </c>
      <c r="CB312" s="212">
        <f t="shared" si="64"/>
        <v>113.18381890588975</v>
      </c>
      <c r="CC312" s="461"/>
      <c r="CD312" s="461"/>
      <c r="CE312" s="212">
        <f t="shared" si="65"/>
        <v>224.27164116537415</v>
      </c>
      <c r="CF312" s="461"/>
      <c r="CG312" s="461"/>
      <c r="CH312" s="212">
        <f t="shared" si="66"/>
        <v>224.27164116537415</v>
      </c>
      <c r="CI312" s="461"/>
      <c r="CJ312" s="461"/>
      <c r="CK312" s="212">
        <f t="shared" si="67"/>
        <v>224.27164116537415</v>
      </c>
      <c r="CL312" s="207">
        <v>53</v>
      </c>
      <c r="CM312" s="211">
        <f t="shared" ref="CM312:CM375" si="71">((L312-CL312)/Q312)*100</f>
        <v>113.18381890588975</v>
      </c>
      <c r="CN312" s="208">
        <v>130</v>
      </c>
      <c r="CO312" s="461"/>
      <c r="CP312" s="461"/>
      <c r="CQ312" s="213">
        <v>3</v>
      </c>
      <c r="CR312" s="213">
        <v>2</v>
      </c>
      <c r="CS312" s="211">
        <v>1</v>
      </c>
      <c r="CT312" s="214">
        <v>-0.25</v>
      </c>
      <c r="CU312" s="214">
        <v>0.5</v>
      </c>
      <c r="CV312" s="214">
        <v>0.5</v>
      </c>
      <c r="CW312" s="214">
        <v>0.5</v>
      </c>
      <c r="CX312" s="431">
        <f t="shared" si="69"/>
        <v>7.25</v>
      </c>
      <c r="CY312" s="431" t="s">
        <v>2837</v>
      </c>
      <c r="CZ312" s="431" t="s">
        <v>2634</v>
      </c>
      <c r="DA312" s="431"/>
      <c r="DB312" s="211" t="s">
        <v>2645</v>
      </c>
      <c r="DC312" s="211" t="s">
        <v>2646</v>
      </c>
      <c r="DD312" s="211" t="s">
        <v>2646</v>
      </c>
      <c r="DE312" s="211" t="s">
        <v>2650</v>
      </c>
      <c r="DF312" s="211" t="s">
        <v>2652</v>
      </c>
      <c r="DG312" s="211" t="s">
        <v>2653</v>
      </c>
      <c r="DH312" s="211" t="s">
        <v>2653</v>
      </c>
      <c r="DI312" s="211" t="s">
        <v>2658</v>
      </c>
      <c r="DJ312" s="211" t="s">
        <v>37</v>
      </c>
      <c r="DK312" s="211" t="s">
        <v>2659</v>
      </c>
      <c r="DL312" s="211" t="s">
        <v>2659</v>
      </c>
      <c r="DM312" s="211" t="s">
        <v>2663</v>
      </c>
      <c r="DN312" s="461" t="s">
        <v>4001</v>
      </c>
      <c r="DO312" s="461" t="s">
        <v>4002</v>
      </c>
      <c r="DP312" s="461" t="s">
        <v>2648</v>
      </c>
      <c r="DQ312" s="461" t="s">
        <v>4069</v>
      </c>
      <c r="DR312" s="461"/>
      <c r="DS312" s="461" t="s">
        <v>2633</v>
      </c>
      <c r="DT312" s="461" t="s">
        <v>4074</v>
      </c>
      <c r="DU312" s="211" t="s">
        <v>2634</v>
      </c>
      <c r="DV312" s="211" t="s">
        <v>2633</v>
      </c>
      <c r="DW312" s="211"/>
      <c r="DX312" s="215" t="s">
        <v>1370</v>
      </c>
      <c r="DY312" s="169" t="s">
        <v>2569</v>
      </c>
      <c r="DZ312" s="215" t="s">
        <v>1371</v>
      </c>
      <c r="EA312" s="208">
        <v>8</v>
      </c>
      <c r="EB312" s="441" t="s">
        <v>3863</v>
      </c>
      <c r="EC312" s="215"/>
      <c r="ED312" s="209"/>
      <c r="EE312" s="209"/>
      <c r="EF312" s="433"/>
      <c r="EG312" s="433"/>
      <c r="EH312" s="433"/>
      <c r="EI312" s="433"/>
      <c r="EJ312" s="433"/>
      <c r="EK312" s="433"/>
      <c r="EL312" s="433"/>
      <c r="EM312" s="433"/>
      <c r="EN312" s="433"/>
      <c r="EO312" s="433"/>
      <c r="EP312" s="433"/>
      <c r="EQ312" s="433"/>
      <c r="ER312" s="433"/>
      <c r="ES312" s="433"/>
      <c r="ET312" s="433"/>
      <c r="EU312" s="433"/>
      <c r="EV312" s="433"/>
      <c r="EW312" s="433"/>
      <c r="EX312" s="433"/>
      <c r="EY312" s="433"/>
      <c r="EZ312" s="433"/>
      <c r="FA312" s="433"/>
      <c r="FB312" s="433"/>
      <c r="FC312" s="433"/>
      <c r="FD312" s="433"/>
      <c r="FE312" s="433"/>
      <c r="FF312" s="433"/>
      <c r="FG312" s="433"/>
      <c r="FH312" s="433"/>
      <c r="FI312" s="433"/>
      <c r="FJ312" s="433"/>
      <c r="FK312" s="433"/>
      <c r="FL312" s="433"/>
      <c r="FM312" s="433"/>
      <c r="FN312" s="433"/>
      <c r="FO312" s="433"/>
      <c r="FP312" s="433"/>
      <c r="FQ312" s="433"/>
      <c r="FR312" s="433"/>
      <c r="FS312" s="433"/>
      <c r="FT312" s="433"/>
      <c r="FU312" s="433"/>
      <c r="FV312" s="433"/>
      <c r="FW312" s="433"/>
      <c r="FX312" s="433"/>
    </row>
    <row r="313" spans="1:180" s="434" customFormat="1" ht="15.75" hidden="1" customHeight="1" x14ac:dyDescent="0.25">
      <c r="A313" s="472">
        <v>311</v>
      </c>
      <c r="B313" s="2063"/>
      <c r="C313" s="461" t="s">
        <v>8128</v>
      </c>
      <c r="D313" s="461" t="s">
        <v>23</v>
      </c>
      <c r="E313" s="461" t="s">
        <v>4114</v>
      </c>
      <c r="F313" s="461">
        <v>452367</v>
      </c>
      <c r="G313" s="461">
        <v>27</v>
      </c>
      <c r="H313" s="461"/>
      <c r="I313" s="461"/>
      <c r="J313" s="461"/>
      <c r="K313" s="461">
        <v>500100215</v>
      </c>
      <c r="L313" s="461">
        <v>141.30000000000001</v>
      </c>
      <c r="M313" s="461">
        <v>156.5</v>
      </c>
      <c r="N313" s="211">
        <f t="shared" si="70"/>
        <v>57.691718809011014</v>
      </c>
      <c r="O313" s="429">
        <v>3</v>
      </c>
      <c r="P313" s="211">
        <f t="shared" si="58"/>
        <v>61.230624999999996</v>
      </c>
      <c r="Q313" s="211">
        <f t="shared" si="59"/>
        <v>80.069375000000008</v>
      </c>
      <c r="R313" s="461"/>
      <c r="S313" s="462">
        <v>40846</v>
      </c>
      <c r="T313" s="461" t="s">
        <v>253</v>
      </c>
      <c r="U313" s="461" t="s">
        <v>2490</v>
      </c>
      <c r="V313" s="461" t="s">
        <v>1372</v>
      </c>
      <c r="W313" s="461" t="s">
        <v>3291</v>
      </c>
      <c r="X313" s="461"/>
      <c r="Y313" s="461"/>
      <c r="Z313" s="461"/>
      <c r="AA313" s="461"/>
      <c r="AB313" s="461" t="s">
        <v>2633</v>
      </c>
      <c r="AC313" s="461" t="s">
        <v>2636</v>
      </c>
      <c r="AD313" s="461"/>
      <c r="AE313" s="461"/>
      <c r="AF313" s="461"/>
      <c r="AG313" s="461"/>
      <c r="AH313" s="461"/>
      <c r="AI313" s="461"/>
      <c r="AJ313" s="461"/>
      <c r="AK313" s="461"/>
      <c r="AL313" s="461"/>
      <c r="AM313" s="461"/>
      <c r="AN313" s="461" t="s">
        <v>2634</v>
      </c>
      <c r="AO313" s="461"/>
      <c r="AP313" s="461"/>
      <c r="AQ313" s="461" t="s">
        <v>2637</v>
      </c>
      <c r="AR313" s="461"/>
      <c r="AS313" s="461"/>
      <c r="AT313" s="461"/>
      <c r="AU313" s="461"/>
      <c r="AV313" s="461"/>
      <c r="AW313" s="461"/>
      <c r="AX313" s="461"/>
      <c r="AY313" s="461"/>
      <c r="AZ313" s="461"/>
      <c r="BA313" s="461"/>
      <c r="BB313" s="461"/>
      <c r="BC313" s="461"/>
      <c r="BD313" s="461"/>
      <c r="BE313" s="461"/>
      <c r="BF313" s="461"/>
      <c r="BG313" s="461"/>
      <c r="BH313" s="461"/>
      <c r="BI313" s="461"/>
      <c r="BJ313" s="461"/>
      <c r="BK313" s="461" t="s">
        <v>1373</v>
      </c>
      <c r="BL313" s="461">
        <v>130.4</v>
      </c>
      <c r="BM313" s="211">
        <f t="shared" si="60"/>
        <v>13.613194807627766</v>
      </c>
      <c r="BN313" s="461"/>
      <c r="BO313" s="461"/>
      <c r="BP313" s="211">
        <f t="shared" si="61"/>
        <v>176.47196571722958</v>
      </c>
      <c r="BQ313" s="461" t="s">
        <v>936</v>
      </c>
      <c r="BR313" s="461">
        <v>99</v>
      </c>
      <c r="BS313" s="211">
        <f t="shared" si="62"/>
        <v>52.829187189234347</v>
      </c>
      <c r="BT313" s="461"/>
      <c r="BU313" s="461"/>
      <c r="BV313" s="211">
        <f t="shared" si="63"/>
        <v>176.47196571722958</v>
      </c>
      <c r="BW313" s="461">
        <v>83</v>
      </c>
      <c r="BX313" s="461">
        <v>83</v>
      </c>
      <c r="BY313" s="211">
        <f t="shared" si="68"/>
        <v>72.8118584664861</v>
      </c>
      <c r="BZ313" s="461"/>
      <c r="CA313" s="461"/>
      <c r="CB313" s="212">
        <f t="shared" si="64"/>
        <v>176.47196571722958</v>
      </c>
      <c r="CC313" s="461"/>
      <c r="CD313" s="461"/>
      <c r="CE313" s="212">
        <f t="shared" si="65"/>
        <v>176.47196571722958</v>
      </c>
      <c r="CF313" s="461"/>
      <c r="CG313" s="461"/>
      <c r="CH313" s="212">
        <f t="shared" si="66"/>
        <v>176.47196571722958</v>
      </c>
      <c r="CI313" s="461"/>
      <c r="CJ313" s="461"/>
      <c r="CK313" s="212">
        <f t="shared" si="67"/>
        <v>176.47196571722958</v>
      </c>
      <c r="CL313" s="207">
        <v>83</v>
      </c>
      <c r="CM313" s="211">
        <f t="shared" si="71"/>
        <v>72.8118584664861</v>
      </c>
      <c r="CN313" s="208">
        <v>75</v>
      </c>
      <c r="CO313" s="461"/>
      <c r="CP313" s="461"/>
      <c r="CQ313" s="213">
        <v>2</v>
      </c>
      <c r="CR313" s="213">
        <v>2</v>
      </c>
      <c r="CS313" s="211">
        <v>0</v>
      </c>
      <c r="CT313" s="214">
        <v>-0.25</v>
      </c>
      <c r="CU313" s="214">
        <v>0</v>
      </c>
      <c r="CV313" s="214">
        <v>0.25</v>
      </c>
      <c r="CW313" s="214"/>
      <c r="CX313" s="431">
        <f t="shared" si="69"/>
        <v>4</v>
      </c>
      <c r="CY313" s="431" t="s">
        <v>2836</v>
      </c>
      <c r="CZ313" s="431"/>
      <c r="DA313" s="431"/>
      <c r="DB313" s="211" t="s">
        <v>2645</v>
      </c>
      <c r="DC313" s="211" t="s">
        <v>2648</v>
      </c>
      <c r="DD313" s="211" t="s">
        <v>2648</v>
      </c>
      <c r="DE313" s="211" t="s">
        <v>2651</v>
      </c>
      <c r="DF313" s="211" t="s">
        <v>32</v>
      </c>
      <c r="DG313" s="211" t="s">
        <v>2653</v>
      </c>
      <c r="DH313" s="211" t="s">
        <v>2654</v>
      </c>
      <c r="DI313" s="211" t="s">
        <v>2658</v>
      </c>
      <c r="DJ313" s="211" t="s">
        <v>37</v>
      </c>
      <c r="DK313" s="211" t="s">
        <v>37</v>
      </c>
      <c r="DL313" s="211" t="s">
        <v>37</v>
      </c>
      <c r="DM313" s="211" t="s">
        <v>2663</v>
      </c>
      <c r="DN313" s="461"/>
      <c r="DO313" s="461"/>
      <c r="DP313" s="461"/>
      <c r="DQ313" s="461"/>
      <c r="DR313" s="461"/>
      <c r="DS313" s="461"/>
      <c r="DT313" s="461"/>
      <c r="DU313" s="211" t="s">
        <v>2634</v>
      </c>
      <c r="DV313" s="211" t="s">
        <v>2633</v>
      </c>
      <c r="DW313" s="211"/>
      <c r="DX313" s="215" t="s">
        <v>272</v>
      </c>
      <c r="DY313" s="169" t="s">
        <v>409</v>
      </c>
      <c r="DZ313" s="215" t="s">
        <v>101</v>
      </c>
      <c r="EA313" s="208">
        <v>3</v>
      </c>
      <c r="EB313" s="441" t="s">
        <v>3747</v>
      </c>
      <c r="EC313" s="215"/>
      <c r="ED313" s="209"/>
      <c r="EE313" s="209"/>
      <c r="EF313" s="433"/>
      <c r="EG313" s="433"/>
      <c r="EH313" s="433"/>
      <c r="EI313" s="433"/>
      <c r="EJ313" s="433"/>
      <c r="EK313" s="433"/>
      <c r="EL313" s="433"/>
      <c r="EM313" s="433"/>
      <c r="EN313" s="433"/>
      <c r="EO313" s="433"/>
      <c r="EP313" s="433"/>
      <c r="EQ313" s="433"/>
      <c r="ER313" s="433"/>
      <c r="ES313" s="433"/>
      <c r="ET313" s="433"/>
      <c r="EU313" s="433"/>
      <c r="EV313" s="433"/>
      <c r="EW313" s="433"/>
      <c r="EX313" s="433"/>
      <c r="EY313" s="433"/>
      <c r="EZ313" s="433"/>
      <c r="FA313" s="433"/>
      <c r="FB313" s="433"/>
      <c r="FC313" s="433"/>
      <c r="FD313" s="433"/>
      <c r="FE313" s="433"/>
      <c r="FF313" s="433"/>
      <c r="FG313" s="433"/>
      <c r="FH313" s="433"/>
      <c r="FI313" s="433"/>
      <c r="FJ313" s="433"/>
      <c r="FK313" s="433"/>
      <c r="FL313" s="433"/>
      <c r="FM313" s="433"/>
      <c r="FN313" s="433"/>
      <c r="FO313" s="433"/>
      <c r="FP313" s="433"/>
      <c r="FQ313" s="433"/>
      <c r="FR313" s="433"/>
      <c r="FS313" s="433"/>
      <c r="FT313" s="433"/>
      <c r="FU313" s="433"/>
      <c r="FV313" s="433"/>
      <c r="FW313" s="433"/>
      <c r="FX313" s="433"/>
    </row>
    <row r="314" spans="1:180" s="434" customFormat="1" ht="15.75" hidden="1" customHeight="1" x14ac:dyDescent="0.25">
      <c r="A314" s="189">
        <v>312</v>
      </c>
      <c r="B314" s="2063"/>
      <c r="C314" s="464" t="s">
        <v>8129</v>
      </c>
      <c r="D314" s="461" t="s">
        <v>23</v>
      </c>
      <c r="E314" s="461" t="s">
        <v>4114</v>
      </c>
      <c r="F314" s="461">
        <v>174298</v>
      </c>
      <c r="G314" s="461">
        <v>30</v>
      </c>
      <c r="H314" s="461"/>
      <c r="I314" s="461"/>
      <c r="J314" s="461"/>
      <c r="K314" s="461">
        <v>554466322</v>
      </c>
      <c r="L314" s="461">
        <v>105</v>
      </c>
      <c r="M314" s="461">
        <v>159</v>
      </c>
      <c r="N314" s="211">
        <f t="shared" si="70"/>
        <v>41.533167200664529</v>
      </c>
      <c r="O314" s="429">
        <v>2</v>
      </c>
      <c r="P314" s="211">
        <f t="shared" si="58"/>
        <v>63.202500000000008</v>
      </c>
      <c r="Q314" s="211">
        <f t="shared" si="59"/>
        <v>41.797499999999992</v>
      </c>
      <c r="R314" s="461"/>
      <c r="S314" s="462">
        <v>40846</v>
      </c>
      <c r="T314" s="461" t="s">
        <v>592</v>
      </c>
      <c r="U314" s="461" t="s">
        <v>2474</v>
      </c>
      <c r="V314" s="461" t="s">
        <v>1374</v>
      </c>
      <c r="W314" s="461" t="s">
        <v>3860</v>
      </c>
      <c r="X314" s="461"/>
      <c r="Y314" s="461"/>
      <c r="Z314" s="461"/>
      <c r="AA314" s="461"/>
      <c r="AB314" s="461"/>
      <c r="AC314" s="461"/>
      <c r="AD314" s="461"/>
      <c r="AE314" s="461"/>
      <c r="AF314" s="461"/>
      <c r="AG314" s="461"/>
      <c r="AH314" s="461"/>
      <c r="AI314" s="461"/>
      <c r="AJ314" s="461"/>
      <c r="AK314" s="461"/>
      <c r="AL314" s="461"/>
      <c r="AM314" s="461"/>
      <c r="AN314" s="461" t="s">
        <v>2633</v>
      </c>
      <c r="AO314" s="461"/>
      <c r="AP314" s="461"/>
      <c r="AQ314" s="461" t="s">
        <v>2635</v>
      </c>
      <c r="AR314" s="461"/>
      <c r="AS314" s="461"/>
      <c r="AT314" s="461"/>
      <c r="AU314" s="461"/>
      <c r="AV314" s="461"/>
      <c r="AW314" s="461"/>
      <c r="AX314" s="461"/>
      <c r="AY314" s="461"/>
      <c r="AZ314" s="461"/>
      <c r="BA314" s="461"/>
      <c r="BB314" s="461"/>
      <c r="BC314" s="461"/>
      <c r="BD314" s="461"/>
      <c r="BE314" s="461"/>
      <c r="BF314" s="461"/>
      <c r="BG314" s="461"/>
      <c r="BH314" s="461"/>
      <c r="BI314" s="461"/>
      <c r="BJ314" s="461"/>
      <c r="BK314" s="461" t="s">
        <v>1375</v>
      </c>
      <c r="BL314" s="461">
        <v>96.1</v>
      </c>
      <c r="BM314" s="211">
        <f t="shared" si="60"/>
        <v>21.293139541838642</v>
      </c>
      <c r="BN314" s="461" t="s">
        <v>1376</v>
      </c>
      <c r="BO314" s="461">
        <v>85.3</v>
      </c>
      <c r="BP314" s="211">
        <f t="shared" si="61"/>
        <v>47.132005502721469</v>
      </c>
      <c r="BQ314" s="461" t="s">
        <v>3861</v>
      </c>
      <c r="BR314" s="461">
        <v>75.599999999999994</v>
      </c>
      <c r="BS314" s="211">
        <f t="shared" si="62"/>
        <v>70.33913511573661</v>
      </c>
      <c r="BT314" s="461" t="s">
        <v>3346</v>
      </c>
      <c r="BU314" s="461">
        <v>71</v>
      </c>
      <c r="BV314" s="211">
        <f t="shared" si="63"/>
        <v>81.34457802500151</v>
      </c>
      <c r="BW314" s="461">
        <v>68</v>
      </c>
      <c r="BX314" s="461">
        <v>68</v>
      </c>
      <c r="BY314" s="211">
        <f t="shared" si="68"/>
        <v>88.522040791913398</v>
      </c>
      <c r="BZ314" s="461" t="s">
        <v>7068</v>
      </c>
      <c r="CA314" s="461">
        <v>70</v>
      </c>
      <c r="CB314" s="212">
        <f t="shared" si="64"/>
        <v>83.737065613972135</v>
      </c>
      <c r="CC314" s="461"/>
      <c r="CD314" s="461"/>
      <c r="CE314" s="212">
        <f t="shared" si="65"/>
        <v>251.21119684191643</v>
      </c>
      <c r="CF314" s="461"/>
      <c r="CG314" s="461"/>
      <c r="CH314" s="212">
        <f t="shared" si="66"/>
        <v>251.21119684191643</v>
      </c>
      <c r="CI314" s="461"/>
      <c r="CJ314" s="461"/>
      <c r="CK314" s="212">
        <f t="shared" si="67"/>
        <v>251.21119684191643</v>
      </c>
      <c r="CL314" s="207">
        <v>70</v>
      </c>
      <c r="CM314" s="211">
        <f t="shared" si="71"/>
        <v>83.737065613972135</v>
      </c>
      <c r="CN314" s="208">
        <v>75</v>
      </c>
      <c r="CO314" s="461"/>
      <c r="CP314" s="461"/>
      <c r="CQ314" s="213">
        <v>3</v>
      </c>
      <c r="CR314" s="213">
        <v>1</v>
      </c>
      <c r="CS314" s="211">
        <v>1</v>
      </c>
      <c r="CT314" s="214">
        <v>0.5</v>
      </c>
      <c r="CU314" s="214">
        <v>0.5</v>
      </c>
      <c r="CV314" s="214">
        <v>0.5</v>
      </c>
      <c r="CW314" s="214"/>
      <c r="CX314" s="431">
        <f t="shared" si="69"/>
        <v>6.5</v>
      </c>
      <c r="CY314" s="431" t="s">
        <v>2838</v>
      </c>
      <c r="CZ314" s="431" t="s">
        <v>2633</v>
      </c>
      <c r="DA314" s="431" t="s">
        <v>3976</v>
      </c>
      <c r="DB314" s="211" t="s">
        <v>2644</v>
      </c>
      <c r="DC314" s="211" t="s">
        <v>2648</v>
      </c>
      <c r="DD314" s="211" t="s">
        <v>2648</v>
      </c>
      <c r="DE314" s="211" t="s">
        <v>2649</v>
      </c>
      <c r="DF314" s="211" t="s">
        <v>2652</v>
      </c>
      <c r="DG314" s="211" t="s">
        <v>2653</v>
      </c>
      <c r="DH314" s="211" t="s">
        <v>2653</v>
      </c>
      <c r="DI314" s="211" t="s">
        <v>2657</v>
      </c>
      <c r="DJ314" s="211" t="s">
        <v>37</v>
      </c>
      <c r="DK314" s="211" t="s">
        <v>2659</v>
      </c>
      <c r="DL314" s="211" t="s">
        <v>37</v>
      </c>
      <c r="DM314" s="211" t="s">
        <v>2663</v>
      </c>
      <c r="DN314" s="461" t="s">
        <v>3999</v>
      </c>
      <c r="DO314" s="461" t="s">
        <v>4002</v>
      </c>
      <c r="DP314" s="461"/>
      <c r="DQ314" s="461" t="s">
        <v>4069</v>
      </c>
      <c r="DR314" s="461"/>
      <c r="DS314" s="461" t="s">
        <v>2634</v>
      </c>
      <c r="DT314" s="461" t="s">
        <v>4074</v>
      </c>
      <c r="DU314" s="211" t="s">
        <v>2634</v>
      </c>
      <c r="DV314" s="211" t="s">
        <v>2633</v>
      </c>
      <c r="DW314" s="211"/>
      <c r="DX314" s="215" t="s">
        <v>1377</v>
      </c>
      <c r="DY314" s="169" t="s">
        <v>1378</v>
      </c>
      <c r="DZ314" s="215" t="s">
        <v>1371</v>
      </c>
      <c r="EA314" s="208">
        <v>3</v>
      </c>
      <c r="EB314" s="441" t="s">
        <v>3862</v>
      </c>
      <c r="EC314" s="215"/>
      <c r="ED314" s="209"/>
      <c r="EE314" s="209"/>
      <c r="EF314" s="433"/>
      <c r="EG314" s="433"/>
      <c r="EH314" s="433"/>
      <c r="EI314" s="433"/>
      <c r="EJ314" s="433"/>
      <c r="EK314" s="433"/>
      <c r="EL314" s="433"/>
      <c r="EM314" s="433"/>
      <c r="EN314" s="433"/>
      <c r="EO314" s="433"/>
      <c r="EP314" s="433"/>
      <c r="EQ314" s="433"/>
      <c r="ER314" s="433"/>
      <c r="ES314" s="433"/>
      <c r="ET314" s="433"/>
      <c r="EU314" s="433"/>
      <c r="EV314" s="433"/>
      <c r="EW314" s="433"/>
      <c r="EX314" s="433"/>
      <c r="EY314" s="433"/>
      <c r="EZ314" s="433"/>
      <c r="FA314" s="433"/>
      <c r="FB314" s="433"/>
      <c r="FC314" s="433"/>
      <c r="FD314" s="433"/>
      <c r="FE314" s="433"/>
      <c r="FF314" s="433"/>
      <c r="FG314" s="433"/>
      <c r="FH314" s="433"/>
      <c r="FI314" s="433"/>
      <c r="FJ314" s="433"/>
      <c r="FK314" s="433"/>
      <c r="FL314" s="433"/>
      <c r="FM314" s="433"/>
      <c r="FN314" s="433"/>
      <c r="FO314" s="433"/>
      <c r="FP314" s="433"/>
      <c r="FQ314" s="433"/>
      <c r="FR314" s="433"/>
      <c r="FS314" s="433"/>
      <c r="FT314" s="433"/>
      <c r="FU314" s="433"/>
      <c r="FV314" s="433"/>
      <c r="FW314" s="433"/>
      <c r="FX314" s="433"/>
    </row>
    <row r="315" spans="1:180" s="434" customFormat="1" ht="15.75" hidden="1" customHeight="1" x14ac:dyDescent="0.25">
      <c r="A315" s="189">
        <v>313</v>
      </c>
      <c r="B315" s="2063"/>
      <c r="C315" s="461" t="s">
        <v>8130</v>
      </c>
      <c r="D315" s="461" t="s">
        <v>23</v>
      </c>
      <c r="E315" s="461" t="s">
        <v>4220</v>
      </c>
      <c r="F315" s="461">
        <v>307591</v>
      </c>
      <c r="G315" s="461">
        <v>32</v>
      </c>
      <c r="H315" s="461" t="s">
        <v>2633</v>
      </c>
      <c r="I315" s="461" t="s">
        <v>2633</v>
      </c>
      <c r="J315" s="461" t="s">
        <v>2633</v>
      </c>
      <c r="K315" s="461">
        <v>556457164</v>
      </c>
      <c r="L315" s="461">
        <v>98.5</v>
      </c>
      <c r="M315" s="461">
        <v>166</v>
      </c>
      <c r="N315" s="211">
        <f t="shared" si="70"/>
        <v>35.745391203367689</v>
      </c>
      <c r="O315" s="429">
        <v>1</v>
      </c>
      <c r="P315" s="211">
        <f t="shared" si="58"/>
        <v>68.89</v>
      </c>
      <c r="Q315" s="211">
        <f t="shared" si="59"/>
        <v>29.61</v>
      </c>
      <c r="R315" s="461"/>
      <c r="S315" s="462">
        <v>40847</v>
      </c>
      <c r="T315" s="461" t="s">
        <v>253</v>
      </c>
      <c r="U315" s="461" t="s">
        <v>2490</v>
      </c>
      <c r="V315" s="461" t="s">
        <v>1379</v>
      </c>
      <c r="W315" s="461" t="s">
        <v>3750</v>
      </c>
      <c r="X315" s="461" t="s">
        <v>2634</v>
      </c>
      <c r="Y315" s="461"/>
      <c r="Z315" s="461" t="s">
        <v>2634</v>
      </c>
      <c r="AA315" s="461"/>
      <c r="AB315" s="461" t="s">
        <v>2633</v>
      </c>
      <c r="AC315" s="461" t="s">
        <v>2636</v>
      </c>
      <c r="AD315" s="461" t="s">
        <v>2634</v>
      </c>
      <c r="AE315" s="461"/>
      <c r="AF315" s="461" t="s">
        <v>2634</v>
      </c>
      <c r="AG315" s="461"/>
      <c r="AH315" s="461" t="s">
        <v>2634</v>
      </c>
      <c r="AI315" s="461"/>
      <c r="AJ315" s="461" t="s">
        <v>2634</v>
      </c>
      <c r="AK315" s="461"/>
      <c r="AL315" s="461" t="s">
        <v>2634</v>
      </c>
      <c r="AM315" s="461"/>
      <c r="AN315" s="461" t="s">
        <v>2634</v>
      </c>
      <c r="AO315" s="461"/>
      <c r="AP315" s="461"/>
      <c r="AQ315" s="461" t="s">
        <v>2637</v>
      </c>
      <c r="AR315" s="461"/>
      <c r="AS315" s="461"/>
      <c r="AT315" s="461"/>
      <c r="AU315" s="461"/>
      <c r="AV315" s="461"/>
      <c r="AW315" s="461" t="s">
        <v>2634</v>
      </c>
      <c r="AX315" s="461"/>
      <c r="AY315" s="461" t="s">
        <v>2634</v>
      </c>
      <c r="AZ315" s="461"/>
      <c r="BA315" s="461" t="s">
        <v>3971</v>
      </c>
      <c r="BB315" s="461" t="s">
        <v>3971</v>
      </c>
      <c r="BC315" s="461" t="s">
        <v>2634</v>
      </c>
      <c r="BD315" s="461"/>
      <c r="BE315" s="461" t="s">
        <v>2634</v>
      </c>
      <c r="BF315" s="461" t="s">
        <v>2634</v>
      </c>
      <c r="BG315" s="461" t="s">
        <v>2634</v>
      </c>
      <c r="BH315" s="461"/>
      <c r="BI315" s="461"/>
      <c r="BJ315" s="461"/>
      <c r="BK315" s="461" t="s">
        <v>1380</v>
      </c>
      <c r="BL315" s="461">
        <v>92</v>
      </c>
      <c r="BM315" s="211">
        <f t="shared" si="60"/>
        <v>21.952043228638974</v>
      </c>
      <c r="BN315" s="461" t="s">
        <v>1381</v>
      </c>
      <c r="BO315" s="461">
        <v>76</v>
      </c>
      <c r="BP315" s="211">
        <f t="shared" si="61"/>
        <v>75.987841945288764</v>
      </c>
      <c r="BQ315" s="461" t="s">
        <v>1382</v>
      </c>
      <c r="BR315" s="461">
        <v>69</v>
      </c>
      <c r="BS315" s="211">
        <f t="shared" si="62"/>
        <v>99.628503883823043</v>
      </c>
      <c r="BT315" s="461"/>
      <c r="BU315" s="461"/>
      <c r="BV315" s="211">
        <f t="shared" si="63"/>
        <v>332.65788584937519</v>
      </c>
      <c r="BW315" s="461">
        <v>64</v>
      </c>
      <c r="BX315" s="461">
        <v>64</v>
      </c>
      <c r="BY315" s="211">
        <f t="shared" si="68"/>
        <v>116.51469098277609</v>
      </c>
      <c r="BZ315" s="461" t="s">
        <v>7241</v>
      </c>
      <c r="CA315" s="461">
        <v>68</v>
      </c>
      <c r="CB315" s="212">
        <f t="shared" si="64"/>
        <v>103.00574130361365</v>
      </c>
      <c r="CC315" s="461"/>
      <c r="CD315" s="461"/>
      <c r="CE315" s="212">
        <f t="shared" si="65"/>
        <v>332.65788584937519</v>
      </c>
      <c r="CF315" s="461"/>
      <c r="CG315" s="461"/>
      <c r="CH315" s="212">
        <f t="shared" si="66"/>
        <v>332.65788584937519</v>
      </c>
      <c r="CI315" s="461"/>
      <c r="CJ315" s="461"/>
      <c r="CK315" s="212">
        <f t="shared" si="67"/>
        <v>332.65788584937519</v>
      </c>
      <c r="CL315" s="207">
        <v>68</v>
      </c>
      <c r="CM315" s="211">
        <f t="shared" si="71"/>
        <v>103.00574130361365</v>
      </c>
      <c r="CN315" s="208">
        <v>70</v>
      </c>
      <c r="CO315" s="461"/>
      <c r="CP315" s="461"/>
      <c r="CQ315" s="213">
        <v>3</v>
      </c>
      <c r="CR315" s="213">
        <v>1</v>
      </c>
      <c r="CS315" s="211">
        <v>1</v>
      </c>
      <c r="CT315" s="214">
        <v>0.5</v>
      </c>
      <c r="CU315" s="214">
        <v>0.5</v>
      </c>
      <c r="CV315" s="214">
        <v>0.5</v>
      </c>
      <c r="CW315" s="214">
        <v>0.5</v>
      </c>
      <c r="CX315" s="431">
        <f t="shared" si="69"/>
        <v>7</v>
      </c>
      <c r="CY315" s="431" t="s">
        <v>2838</v>
      </c>
      <c r="CZ315" s="431" t="s">
        <v>2634</v>
      </c>
      <c r="DA315" s="431"/>
      <c r="DB315" s="211" t="s">
        <v>2645</v>
      </c>
      <c r="DC315" s="211" t="s">
        <v>2646</v>
      </c>
      <c r="DD315" s="211" t="s">
        <v>2646</v>
      </c>
      <c r="DE315" s="211" t="s">
        <v>2651</v>
      </c>
      <c r="DF315" s="211" t="s">
        <v>2652</v>
      </c>
      <c r="DG315" s="211" t="s">
        <v>2654</v>
      </c>
      <c r="DH315" s="211" t="s">
        <v>32</v>
      </c>
      <c r="DI315" s="211" t="s">
        <v>2657</v>
      </c>
      <c r="DJ315" s="211" t="s">
        <v>2659</v>
      </c>
      <c r="DK315" s="211" t="s">
        <v>2659</v>
      </c>
      <c r="DL315" s="211" t="s">
        <v>2659</v>
      </c>
      <c r="DM315" s="211" t="s">
        <v>2663</v>
      </c>
      <c r="DN315" s="461" t="s">
        <v>4001</v>
      </c>
      <c r="DO315" s="461" t="s">
        <v>4004</v>
      </c>
      <c r="DP315" s="461"/>
      <c r="DQ315" s="461" t="s">
        <v>4069</v>
      </c>
      <c r="DR315" s="461"/>
      <c r="DS315" s="461" t="s">
        <v>2633</v>
      </c>
      <c r="DT315" s="461" t="s">
        <v>4072</v>
      </c>
      <c r="DU315" s="211" t="s">
        <v>2633</v>
      </c>
      <c r="DV315" s="211" t="s">
        <v>2634</v>
      </c>
      <c r="DW315" s="211" t="s">
        <v>7242</v>
      </c>
      <c r="DX315" s="215" t="s">
        <v>272</v>
      </c>
      <c r="DY315" s="169" t="s">
        <v>3751</v>
      </c>
      <c r="DZ315" s="215" t="s">
        <v>101</v>
      </c>
      <c r="EA315" s="208">
        <v>2</v>
      </c>
      <c r="EB315" s="446" t="s">
        <v>3752</v>
      </c>
      <c r="EC315" s="215"/>
      <c r="ED315" s="209"/>
      <c r="EE315" s="209"/>
      <c r="EF315" s="433"/>
      <c r="EG315" s="433"/>
      <c r="EH315" s="433"/>
      <c r="EI315" s="433"/>
      <c r="EJ315" s="433"/>
      <c r="EK315" s="433"/>
      <c r="EL315" s="433"/>
      <c r="EM315" s="433"/>
      <c r="EN315" s="433"/>
      <c r="EO315" s="433"/>
      <c r="EP315" s="433"/>
      <c r="EQ315" s="433"/>
      <c r="ER315" s="433"/>
      <c r="ES315" s="433"/>
      <c r="ET315" s="433"/>
      <c r="EU315" s="433"/>
      <c r="EV315" s="433"/>
      <c r="EW315" s="433"/>
      <c r="EX315" s="433"/>
      <c r="EY315" s="433"/>
      <c r="EZ315" s="433"/>
      <c r="FA315" s="433"/>
      <c r="FB315" s="433"/>
      <c r="FC315" s="433"/>
      <c r="FD315" s="433"/>
      <c r="FE315" s="433"/>
      <c r="FF315" s="433"/>
      <c r="FG315" s="433"/>
      <c r="FH315" s="433"/>
      <c r="FI315" s="433"/>
      <c r="FJ315" s="433"/>
      <c r="FK315" s="433"/>
      <c r="FL315" s="433"/>
      <c r="FM315" s="433"/>
      <c r="FN315" s="433"/>
      <c r="FO315" s="433"/>
      <c r="FP315" s="433"/>
      <c r="FQ315" s="433"/>
      <c r="FR315" s="433"/>
      <c r="FS315" s="433"/>
      <c r="FT315" s="433"/>
      <c r="FU315" s="433"/>
      <c r="FV315" s="433"/>
      <c r="FW315" s="433"/>
      <c r="FX315" s="433"/>
    </row>
    <row r="316" spans="1:180" s="434" customFormat="1" ht="15" hidden="1" customHeight="1" x14ac:dyDescent="0.25">
      <c r="A316" s="22">
        <v>314</v>
      </c>
      <c r="B316" s="2063"/>
      <c r="C316" s="464" t="s">
        <v>8131</v>
      </c>
      <c r="D316" s="461" t="s">
        <v>23</v>
      </c>
      <c r="E316" s="461" t="s">
        <v>4114</v>
      </c>
      <c r="F316" s="461">
        <v>452335</v>
      </c>
      <c r="G316" s="461">
        <v>24</v>
      </c>
      <c r="H316" s="461"/>
      <c r="I316" s="461"/>
      <c r="J316" s="461"/>
      <c r="K316" s="461">
        <v>545678702</v>
      </c>
      <c r="L316" s="461">
        <v>137</v>
      </c>
      <c r="M316" s="461">
        <v>157</v>
      </c>
      <c r="N316" s="211">
        <f t="shared" si="70"/>
        <v>55.580348087143491</v>
      </c>
      <c r="O316" s="429">
        <v>3</v>
      </c>
      <c r="P316" s="211">
        <f t="shared" si="58"/>
        <v>61.622500000000002</v>
      </c>
      <c r="Q316" s="211">
        <f t="shared" si="59"/>
        <v>75.377499999999998</v>
      </c>
      <c r="R316" s="461"/>
      <c r="S316" s="462">
        <v>40847</v>
      </c>
      <c r="T316" s="461" t="s">
        <v>592</v>
      </c>
      <c r="U316" s="461" t="s">
        <v>2474</v>
      </c>
      <c r="V316" s="461" t="s">
        <v>1383</v>
      </c>
      <c r="W316" s="461"/>
      <c r="X316" s="461"/>
      <c r="Y316" s="461"/>
      <c r="Z316" s="461"/>
      <c r="AA316" s="461"/>
      <c r="AB316" s="461"/>
      <c r="AC316" s="461"/>
      <c r="AD316" s="461"/>
      <c r="AE316" s="461"/>
      <c r="AF316" s="461"/>
      <c r="AG316" s="461"/>
      <c r="AH316" s="461"/>
      <c r="AI316" s="461"/>
      <c r="AJ316" s="461"/>
      <c r="AK316" s="461"/>
      <c r="AL316" s="461"/>
      <c r="AM316" s="461"/>
      <c r="AN316" s="461" t="s">
        <v>2633</v>
      </c>
      <c r="AO316" s="461" t="s">
        <v>4075</v>
      </c>
      <c r="AP316" s="461" t="s">
        <v>4077</v>
      </c>
      <c r="AQ316" s="461"/>
      <c r="AR316" s="461"/>
      <c r="AS316" s="461"/>
      <c r="AT316" s="461"/>
      <c r="AU316" s="461"/>
      <c r="AV316" s="461"/>
      <c r="AW316" s="461"/>
      <c r="AX316" s="461"/>
      <c r="AY316" s="461"/>
      <c r="AZ316" s="461"/>
      <c r="BA316" s="461"/>
      <c r="BB316" s="461"/>
      <c r="BC316" s="461"/>
      <c r="BD316" s="461"/>
      <c r="BE316" s="461"/>
      <c r="BF316" s="461"/>
      <c r="BG316" s="461"/>
      <c r="BH316" s="461"/>
      <c r="BI316" s="461"/>
      <c r="BJ316" s="461"/>
      <c r="BK316" s="461" t="s">
        <v>1384</v>
      </c>
      <c r="BL316" s="461">
        <v>127.7</v>
      </c>
      <c r="BM316" s="211">
        <f t="shared" si="60"/>
        <v>12.337899240489532</v>
      </c>
      <c r="BN316" s="461"/>
      <c r="BO316" s="461"/>
      <c r="BP316" s="211">
        <f t="shared" si="61"/>
        <v>181.7518490265663</v>
      </c>
      <c r="BQ316" s="461" t="s">
        <v>1385</v>
      </c>
      <c r="BR316" s="461">
        <v>96</v>
      </c>
      <c r="BS316" s="211">
        <f t="shared" si="62"/>
        <v>54.392889124738822</v>
      </c>
      <c r="BT316" s="461"/>
      <c r="BU316" s="461"/>
      <c r="BV316" s="211">
        <f t="shared" si="63"/>
        <v>181.7518490265663</v>
      </c>
      <c r="BW316" s="461"/>
      <c r="BX316" s="461"/>
      <c r="BY316" s="211">
        <f t="shared" si="68"/>
        <v>181.7518490265663</v>
      </c>
      <c r="BZ316" s="461"/>
      <c r="CA316" s="461"/>
      <c r="CB316" s="212">
        <f t="shared" si="64"/>
        <v>181.7518490265663</v>
      </c>
      <c r="CC316" s="461"/>
      <c r="CD316" s="461"/>
      <c r="CE316" s="212">
        <f t="shared" si="65"/>
        <v>181.7518490265663</v>
      </c>
      <c r="CF316" s="461"/>
      <c r="CG316" s="461"/>
      <c r="CH316" s="212">
        <f t="shared" si="66"/>
        <v>181.7518490265663</v>
      </c>
      <c r="CI316" s="461"/>
      <c r="CJ316" s="461"/>
      <c r="CK316" s="212">
        <f t="shared" si="67"/>
        <v>181.7518490265663</v>
      </c>
      <c r="CL316" s="207">
        <v>96</v>
      </c>
      <c r="CM316" s="211">
        <f t="shared" si="71"/>
        <v>54.392889124738822</v>
      </c>
      <c r="CN316" s="208">
        <v>135</v>
      </c>
      <c r="CO316" s="461"/>
      <c r="CP316" s="461"/>
      <c r="CQ316" s="213"/>
      <c r="CR316" s="213"/>
      <c r="CS316" s="211"/>
      <c r="CT316" s="214"/>
      <c r="CU316" s="214"/>
      <c r="CV316" s="214"/>
      <c r="CW316" s="214"/>
      <c r="CX316" s="431">
        <f t="shared" si="69"/>
        <v>0</v>
      </c>
      <c r="CY316" s="431"/>
      <c r="CZ316" s="431"/>
      <c r="DA316" s="431"/>
      <c r="DB316" s="211"/>
      <c r="DC316" s="211"/>
      <c r="DD316" s="211"/>
      <c r="DE316" s="211"/>
      <c r="DF316" s="211"/>
      <c r="DG316" s="211"/>
      <c r="DH316" s="211"/>
      <c r="DI316" s="211"/>
      <c r="DJ316" s="211"/>
      <c r="DK316" s="211"/>
      <c r="DL316" s="211"/>
      <c r="DM316" s="211"/>
      <c r="DN316" s="461"/>
      <c r="DO316" s="461"/>
      <c r="DP316" s="461"/>
      <c r="DQ316" s="461"/>
      <c r="DR316" s="461"/>
      <c r="DS316" s="461"/>
      <c r="DT316" s="461"/>
      <c r="DU316" s="211"/>
      <c r="DV316" s="211"/>
      <c r="DW316" s="211"/>
      <c r="DX316" s="215" t="s">
        <v>1386</v>
      </c>
      <c r="DY316" s="169"/>
      <c r="DZ316" s="215" t="s">
        <v>1371</v>
      </c>
      <c r="EA316" s="208">
        <v>3</v>
      </c>
      <c r="EB316" s="432" t="s">
        <v>1387</v>
      </c>
      <c r="EC316" s="215"/>
      <c r="ED316" s="209"/>
      <c r="EE316" s="209"/>
      <c r="EF316" s="433"/>
      <c r="EG316" s="433"/>
      <c r="EH316" s="433"/>
      <c r="EI316" s="433"/>
      <c r="EJ316" s="433"/>
      <c r="EK316" s="433"/>
      <c r="EL316" s="433"/>
      <c r="EM316" s="433"/>
      <c r="EN316" s="433"/>
      <c r="EO316" s="433"/>
      <c r="EP316" s="433"/>
      <c r="EQ316" s="433"/>
      <c r="ER316" s="433"/>
      <c r="ES316" s="433"/>
      <c r="ET316" s="433"/>
      <c r="EU316" s="433"/>
      <c r="EV316" s="433"/>
      <c r="EW316" s="433"/>
      <c r="EX316" s="433"/>
      <c r="EY316" s="433"/>
      <c r="EZ316" s="433"/>
      <c r="FA316" s="433"/>
      <c r="FB316" s="433"/>
      <c r="FC316" s="433"/>
      <c r="FD316" s="433"/>
      <c r="FE316" s="433"/>
      <c r="FF316" s="433"/>
      <c r="FG316" s="433"/>
      <c r="FH316" s="433"/>
      <c r="FI316" s="433"/>
      <c r="FJ316" s="433"/>
      <c r="FK316" s="433"/>
      <c r="FL316" s="433"/>
      <c r="FM316" s="433"/>
      <c r="FN316" s="433"/>
      <c r="FO316" s="433"/>
      <c r="FP316" s="433"/>
      <c r="FQ316" s="433"/>
      <c r="FR316" s="433"/>
      <c r="FS316" s="433"/>
      <c r="FT316" s="433"/>
      <c r="FU316" s="433"/>
      <c r="FV316" s="433"/>
      <c r="FW316" s="433"/>
      <c r="FX316" s="433"/>
    </row>
    <row r="317" spans="1:180" s="434" customFormat="1" ht="15.75" hidden="1" customHeight="1" x14ac:dyDescent="0.25">
      <c r="A317" s="219">
        <v>315</v>
      </c>
      <c r="B317" s="2063"/>
      <c r="C317" s="461" t="s">
        <v>6999</v>
      </c>
      <c r="D317" s="461" t="s">
        <v>23</v>
      </c>
      <c r="E317" s="461" t="s">
        <v>4126</v>
      </c>
      <c r="F317" s="461">
        <v>439226</v>
      </c>
      <c r="G317" s="461">
        <v>18</v>
      </c>
      <c r="H317" s="461" t="s">
        <v>2634</v>
      </c>
      <c r="I317" s="461" t="s">
        <v>2634</v>
      </c>
      <c r="J317" s="461" t="s">
        <v>3968</v>
      </c>
      <c r="K317" s="461">
        <v>566668186</v>
      </c>
      <c r="L317" s="461">
        <v>96.3</v>
      </c>
      <c r="M317" s="461">
        <v>153</v>
      </c>
      <c r="N317" s="211">
        <f t="shared" si="70"/>
        <v>41.138023836985774</v>
      </c>
      <c r="O317" s="429">
        <v>2</v>
      </c>
      <c r="P317" s="211">
        <f t="shared" si="58"/>
        <v>58.522500000000001</v>
      </c>
      <c r="Q317" s="211">
        <f t="shared" si="59"/>
        <v>37.777499999999996</v>
      </c>
      <c r="R317" s="461"/>
      <c r="S317" s="462">
        <v>40847</v>
      </c>
      <c r="T317" s="461" t="s">
        <v>253</v>
      </c>
      <c r="U317" s="461" t="s">
        <v>2490</v>
      </c>
      <c r="V317" s="461" t="s">
        <v>1388</v>
      </c>
      <c r="W317" s="461" t="s">
        <v>2923</v>
      </c>
      <c r="X317" s="461"/>
      <c r="Y317" s="461"/>
      <c r="Z317" s="461"/>
      <c r="AA317" s="461"/>
      <c r="AB317" s="461" t="s">
        <v>2633</v>
      </c>
      <c r="AC317" s="461" t="s">
        <v>2635</v>
      </c>
      <c r="AD317" s="461"/>
      <c r="AE317" s="461"/>
      <c r="AF317" s="461"/>
      <c r="AG317" s="461"/>
      <c r="AH317" s="461"/>
      <c r="AI317" s="461"/>
      <c r="AJ317" s="461"/>
      <c r="AK317" s="461"/>
      <c r="AL317" s="461"/>
      <c r="AM317" s="461"/>
      <c r="AN317" s="461" t="s">
        <v>2634</v>
      </c>
      <c r="AO317" s="461"/>
      <c r="AP317" s="461"/>
      <c r="AQ317" s="461" t="s">
        <v>2637</v>
      </c>
      <c r="AR317" s="461"/>
      <c r="AS317" s="461"/>
      <c r="AT317" s="461"/>
      <c r="AU317" s="461"/>
      <c r="AV317" s="461"/>
      <c r="AW317" s="461"/>
      <c r="AX317" s="461"/>
      <c r="AY317" s="461"/>
      <c r="AZ317" s="461"/>
      <c r="BA317" s="461" t="s">
        <v>3970</v>
      </c>
      <c r="BB317" s="461"/>
      <c r="BC317" s="461"/>
      <c r="BD317" s="461"/>
      <c r="BE317" s="461" t="s">
        <v>2634</v>
      </c>
      <c r="BF317" s="461"/>
      <c r="BG317" s="461"/>
      <c r="BH317" s="461"/>
      <c r="BI317" s="461"/>
      <c r="BJ317" s="461"/>
      <c r="BK317" s="461" t="s">
        <v>1389</v>
      </c>
      <c r="BL317" s="461">
        <v>88.1</v>
      </c>
      <c r="BM317" s="211">
        <f t="shared" si="60"/>
        <v>21.706041956190862</v>
      </c>
      <c r="BN317" s="461" t="s">
        <v>1390</v>
      </c>
      <c r="BO317" s="461">
        <v>70</v>
      </c>
      <c r="BP317" s="211">
        <f t="shared" si="61"/>
        <v>69.618158957051151</v>
      </c>
      <c r="BQ317" s="461" t="s">
        <v>1391</v>
      </c>
      <c r="BR317" s="461">
        <v>58</v>
      </c>
      <c r="BS317" s="211">
        <f t="shared" si="62"/>
        <v>101.38309840513533</v>
      </c>
      <c r="BT317" s="461" t="s">
        <v>7000</v>
      </c>
      <c r="BU317" s="461">
        <v>52</v>
      </c>
      <c r="BV317" s="211">
        <f t="shared" si="63"/>
        <v>117.26556812917744</v>
      </c>
      <c r="BW317" s="461">
        <v>50</v>
      </c>
      <c r="BX317" s="461">
        <v>50</v>
      </c>
      <c r="BY317" s="211">
        <f t="shared" si="68"/>
        <v>122.55972470385812</v>
      </c>
      <c r="BZ317" s="461" t="s">
        <v>7001</v>
      </c>
      <c r="CA317" s="461">
        <v>50</v>
      </c>
      <c r="CB317" s="212">
        <f t="shared" si="64"/>
        <v>122.55972470385812</v>
      </c>
      <c r="CC317" s="461" t="s">
        <v>6982</v>
      </c>
      <c r="CD317" s="461">
        <v>50</v>
      </c>
      <c r="CE317" s="212">
        <f t="shared" si="65"/>
        <v>122.55972470385812</v>
      </c>
      <c r="CF317" s="461"/>
      <c r="CG317" s="461"/>
      <c r="CH317" s="212">
        <f t="shared" si="66"/>
        <v>254.91363907087555</v>
      </c>
      <c r="CI317" s="461"/>
      <c r="CJ317" s="461"/>
      <c r="CK317" s="212">
        <f t="shared" si="67"/>
        <v>254.91363907087555</v>
      </c>
      <c r="CL317" s="207">
        <v>50</v>
      </c>
      <c r="CM317" s="211">
        <f t="shared" si="71"/>
        <v>122.55972470385812</v>
      </c>
      <c r="CN317" s="208">
        <v>70</v>
      </c>
      <c r="CO317" s="461"/>
      <c r="CP317" s="461"/>
      <c r="CQ317" s="213">
        <v>3</v>
      </c>
      <c r="CR317" s="213">
        <v>1</v>
      </c>
      <c r="CS317" s="211">
        <v>1</v>
      </c>
      <c r="CT317" s="214">
        <v>0.5</v>
      </c>
      <c r="CU317" s="214">
        <v>0.5</v>
      </c>
      <c r="CV317" s="214">
        <v>0.5</v>
      </c>
      <c r="CW317" s="214"/>
      <c r="CX317" s="431">
        <f t="shared" si="69"/>
        <v>6.5</v>
      </c>
      <c r="CY317" s="431" t="s">
        <v>2838</v>
      </c>
      <c r="CZ317" s="431"/>
      <c r="DA317" s="431"/>
      <c r="DB317" s="211" t="s">
        <v>2644</v>
      </c>
      <c r="DC317" s="211" t="s">
        <v>2648</v>
      </c>
      <c r="DD317" s="211" t="s">
        <v>2648</v>
      </c>
      <c r="DE317" s="211" t="s">
        <v>2651</v>
      </c>
      <c r="DF317" s="211" t="s">
        <v>32</v>
      </c>
      <c r="DG317" s="211" t="s">
        <v>2653</v>
      </c>
      <c r="DH317" s="211" t="s">
        <v>2653</v>
      </c>
      <c r="DI317" s="211" t="s">
        <v>2657</v>
      </c>
      <c r="DJ317" s="211" t="s">
        <v>37</v>
      </c>
      <c r="DK317" s="211" t="s">
        <v>37</v>
      </c>
      <c r="DL317" s="211" t="s">
        <v>37</v>
      </c>
      <c r="DM317" s="211" t="s">
        <v>2663</v>
      </c>
      <c r="DN317" s="461"/>
      <c r="DO317" s="461"/>
      <c r="DP317" s="461"/>
      <c r="DQ317" s="461"/>
      <c r="DR317" s="461"/>
      <c r="DS317" s="461"/>
      <c r="DT317" s="461"/>
      <c r="DU317" s="211" t="s">
        <v>2634</v>
      </c>
      <c r="DV317" s="211" t="s">
        <v>2633</v>
      </c>
      <c r="DW317" s="211"/>
      <c r="DX317" s="215" t="s">
        <v>272</v>
      </c>
      <c r="DY317" s="169" t="s">
        <v>126</v>
      </c>
      <c r="DZ317" s="215" t="s">
        <v>101</v>
      </c>
      <c r="EA317" s="208">
        <v>2</v>
      </c>
      <c r="EB317" s="432"/>
      <c r="EC317" s="215"/>
      <c r="ED317" s="209" t="s">
        <v>5310</v>
      </c>
      <c r="EE317" s="209"/>
      <c r="EF317" s="433"/>
      <c r="EG317" s="433"/>
      <c r="EH317" s="433"/>
      <c r="EI317" s="433"/>
      <c r="EJ317" s="433"/>
      <c r="EK317" s="433"/>
      <c r="EL317" s="433"/>
      <c r="EM317" s="433"/>
      <c r="EN317" s="433"/>
      <c r="EO317" s="433"/>
      <c r="EP317" s="433"/>
      <c r="EQ317" s="433"/>
      <c r="ER317" s="433"/>
      <c r="ES317" s="433"/>
      <c r="ET317" s="433"/>
      <c r="EU317" s="433"/>
      <c r="EV317" s="433"/>
      <c r="EW317" s="433"/>
      <c r="EX317" s="433"/>
      <c r="EY317" s="433"/>
      <c r="EZ317" s="433"/>
      <c r="FA317" s="433"/>
      <c r="FB317" s="433"/>
      <c r="FC317" s="433"/>
      <c r="FD317" s="433"/>
      <c r="FE317" s="433"/>
      <c r="FF317" s="433"/>
      <c r="FG317" s="433"/>
      <c r="FH317" s="433"/>
      <c r="FI317" s="433"/>
      <c r="FJ317" s="433"/>
      <c r="FK317" s="433"/>
      <c r="FL317" s="433"/>
      <c r="FM317" s="433"/>
      <c r="FN317" s="433"/>
      <c r="FO317" s="433"/>
      <c r="FP317" s="433"/>
      <c r="FQ317" s="433"/>
      <c r="FR317" s="433"/>
      <c r="FS317" s="433"/>
      <c r="FT317" s="433"/>
      <c r="FU317" s="433"/>
      <c r="FV317" s="433"/>
      <c r="FW317" s="433"/>
      <c r="FX317" s="433"/>
    </row>
    <row r="318" spans="1:180" s="352" customFormat="1" ht="15.75" hidden="1" customHeight="1" x14ac:dyDescent="0.25">
      <c r="A318" s="22">
        <v>316</v>
      </c>
      <c r="B318" s="2061" t="s">
        <v>20</v>
      </c>
      <c r="C318" s="338" t="s">
        <v>8132</v>
      </c>
      <c r="D318" s="338" t="s">
        <v>23</v>
      </c>
      <c r="E318" s="338" t="s">
        <v>4114</v>
      </c>
      <c r="F318" s="338">
        <v>451302</v>
      </c>
      <c r="G318" s="338">
        <v>23</v>
      </c>
      <c r="H318" s="338" t="s">
        <v>2634</v>
      </c>
      <c r="I318" s="338" t="s">
        <v>2634</v>
      </c>
      <c r="J318" s="338" t="s">
        <v>3968</v>
      </c>
      <c r="K318" s="338">
        <v>555644392</v>
      </c>
      <c r="L318" s="338">
        <v>80.5</v>
      </c>
      <c r="M318" s="338">
        <v>154</v>
      </c>
      <c r="N318" s="178">
        <f t="shared" si="70"/>
        <v>33.943329397874855</v>
      </c>
      <c r="O318" s="339">
        <v>1</v>
      </c>
      <c r="P318" s="178">
        <f t="shared" si="58"/>
        <v>59.29</v>
      </c>
      <c r="Q318" s="178">
        <f t="shared" si="59"/>
        <v>21.21</v>
      </c>
      <c r="R318" s="338"/>
      <c r="S318" s="340">
        <v>40848</v>
      </c>
      <c r="T318" s="338" t="s">
        <v>313</v>
      </c>
      <c r="U318" s="338">
        <v>2</v>
      </c>
      <c r="V318" s="338" t="s">
        <v>944</v>
      </c>
      <c r="W318" s="338" t="s">
        <v>3626</v>
      </c>
      <c r="X318" s="338" t="s">
        <v>2634</v>
      </c>
      <c r="Y318" s="338"/>
      <c r="Z318" s="338" t="s">
        <v>2634</v>
      </c>
      <c r="AA318" s="338"/>
      <c r="AB318" s="338" t="s">
        <v>2634</v>
      </c>
      <c r="AC318" s="338"/>
      <c r="AD318" s="338" t="s">
        <v>2634</v>
      </c>
      <c r="AE318" s="338"/>
      <c r="AF318" s="338" t="s">
        <v>2633</v>
      </c>
      <c r="AG318" s="338" t="s">
        <v>2636</v>
      </c>
      <c r="AH318" s="338" t="s">
        <v>2634</v>
      </c>
      <c r="AI318" s="338"/>
      <c r="AJ318" s="338" t="s">
        <v>2634</v>
      </c>
      <c r="AK318" s="338"/>
      <c r="AL318" s="338" t="s">
        <v>2634</v>
      </c>
      <c r="AM318" s="338"/>
      <c r="AN318" s="338" t="s">
        <v>2634</v>
      </c>
      <c r="AO318" s="338"/>
      <c r="AP318" s="338"/>
      <c r="AQ318" s="338"/>
      <c r="AR318" s="338"/>
      <c r="AS318" s="338"/>
      <c r="AT318" s="338"/>
      <c r="AU318" s="338"/>
      <c r="AV318" s="338"/>
      <c r="AW318" s="338" t="s">
        <v>2634</v>
      </c>
      <c r="AX318" s="338"/>
      <c r="AY318" s="338" t="s">
        <v>2634</v>
      </c>
      <c r="AZ318" s="338"/>
      <c r="BA318" s="338" t="s">
        <v>3971</v>
      </c>
      <c r="BB318" s="338"/>
      <c r="BC318" s="338" t="s">
        <v>2634</v>
      </c>
      <c r="BD318" s="338"/>
      <c r="BE318" s="338" t="s">
        <v>2634</v>
      </c>
      <c r="BF318" s="338"/>
      <c r="BG318" s="338" t="s">
        <v>2634</v>
      </c>
      <c r="BH318" s="338"/>
      <c r="BI318" s="338"/>
      <c r="BJ318" s="338"/>
      <c r="BK318" s="338"/>
      <c r="BL318" s="338"/>
      <c r="BM318" s="178">
        <f t="shared" si="60"/>
        <v>379.53795379537951</v>
      </c>
      <c r="BN318" s="338" t="s">
        <v>1392</v>
      </c>
      <c r="BO318" s="338">
        <v>66.900000000000006</v>
      </c>
      <c r="BP318" s="178">
        <f t="shared" si="61"/>
        <v>64.120697784064092</v>
      </c>
      <c r="BQ318" s="338" t="s">
        <v>1393</v>
      </c>
      <c r="BR318" s="338">
        <v>63</v>
      </c>
      <c r="BS318" s="178">
        <f t="shared" si="62"/>
        <v>82.508250825082513</v>
      </c>
      <c r="BT318" s="338"/>
      <c r="BU318" s="338"/>
      <c r="BV318" s="178">
        <f t="shared" si="63"/>
        <v>379.53795379537951</v>
      </c>
      <c r="BW318" s="338">
        <v>55</v>
      </c>
      <c r="BX318" s="338">
        <v>55</v>
      </c>
      <c r="BY318" s="178">
        <f t="shared" si="68"/>
        <v>120.22630834512023</v>
      </c>
      <c r="BZ318" s="338"/>
      <c r="CA318" s="338"/>
      <c r="CB318" s="341">
        <f t="shared" si="64"/>
        <v>379.53795379537951</v>
      </c>
      <c r="CC318" s="338"/>
      <c r="CD318" s="338"/>
      <c r="CE318" s="341">
        <f t="shared" si="65"/>
        <v>379.53795379537951</v>
      </c>
      <c r="CF318" s="338"/>
      <c r="CG318" s="338"/>
      <c r="CH318" s="341">
        <f t="shared" si="66"/>
        <v>379.53795379537951</v>
      </c>
      <c r="CI318" s="338"/>
      <c r="CJ318" s="338"/>
      <c r="CK318" s="341">
        <f t="shared" si="67"/>
        <v>379.53795379537951</v>
      </c>
      <c r="CL318" s="342">
        <v>55</v>
      </c>
      <c r="CM318" s="178">
        <f t="shared" si="71"/>
        <v>120.22630834512023</v>
      </c>
      <c r="CN318" s="343">
        <v>140</v>
      </c>
      <c r="CO318" s="338"/>
      <c r="CP318" s="338"/>
      <c r="CQ318" s="344">
        <v>3</v>
      </c>
      <c r="CR318" s="344">
        <v>1</v>
      </c>
      <c r="CS318" s="178">
        <v>1</v>
      </c>
      <c r="CT318" s="345">
        <v>0.25</v>
      </c>
      <c r="CU318" s="345">
        <v>0.25</v>
      </c>
      <c r="CV318" s="345">
        <v>0.5</v>
      </c>
      <c r="CW318" s="345"/>
      <c r="CX318" s="346">
        <f t="shared" si="69"/>
        <v>6</v>
      </c>
      <c r="CY318" s="346" t="s">
        <v>2838</v>
      </c>
      <c r="CZ318" s="346"/>
      <c r="DA318" s="346"/>
      <c r="DB318" s="178" t="s">
        <v>2645</v>
      </c>
      <c r="DC318" s="178" t="s">
        <v>2648</v>
      </c>
      <c r="DD318" s="178" t="s">
        <v>2646</v>
      </c>
      <c r="DE318" s="178" t="s">
        <v>2649</v>
      </c>
      <c r="DF318" s="178" t="s">
        <v>32</v>
      </c>
      <c r="DG318" s="178" t="s">
        <v>2653</v>
      </c>
      <c r="DH318" s="178" t="s">
        <v>2654</v>
      </c>
      <c r="DI318" s="178" t="s">
        <v>2658</v>
      </c>
      <c r="DJ318" s="178" t="s">
        <v>37</v>
      </c>
      <c r="DK318" s="178" t="s">
        <v>37</v>
      </c>
      <c r="DL318" s="178" t="s">
        <v>2659</v>
      </c>
      <c r="DM318" s="178"/>
      <c r="DN318" s="338"/>
      <c r="DO318" s="338"/>
      <c r="DP318" s="338"/>
      <c r="DQ318" s="338"/>
      <c r="DR318" s="338"/>
      <c r="DS318" s="338"/>
      <c r="DT318" s="338"/>
      <c r="DU318" s="178" t="s">
        <v>2634</v>
      </c>
      <c r="DV318" s="178" t="s">
        <v>2633</v>
      </c>
      <c r="DW318" s="178"/>
      <c r="DX318" s="347" t="s">
        <v>272</v>
      </c>
      <c r="DY318" s="348"/>
      <c r="DZ318" s="347" t="s">
        <v>1336</v>
      </c>
      <c r="EA318" s="343">
        <v>3</v>
      </c>
      <c r="EB318" s="349" t="s">
        <v>815</v>
      </c>
      <c r="EC318" s="347"/>
      <c r="ED318" s="350"/>
      <c r="EE318" s="350"/>
      <c r="EF318" s="351"/>
      <c r="EG318" s="351"/>
      <c r="EH318" s="351"/>
      <c r="EI318" s="351"/>
      <c r="EJ318" s="351"/>
      <c r="EK318" s="351"/>
      <c r="EL318" s="351"/>
      <c r="EM318" s="351"/>
      <c r="EN318" s="351"/>
      <c r="EO318" s="351"/>
      <c r="EP318" s="351"/>
      <c r="EQ318" s="351"/>
      <c r="ER318" s="351"/>
      <c r="ES318" s="351"/>
      <c r="ET318" s="351"/>
      <c r="EU318" s="351"/>
      <c r="EV318" s="351"/>
      <c r="EW318" s="351"/>
      <c r="EX318" s="351"/>
      <c r="EY318" s="351"/>
      <c r="EZ318" s="351"/>
      <c r="FA318" s="351"/>
      <c r="FB318" s="351"/>
      <c r="FC318" s="351"/>
      <c r="FD318" s="351"/>
      <c r="FE318" s="351"/>
      <c r="FF318" s="351"/>
      <c r="FG318" s="351"/>
      <c r="FH318" s="351"/>
      <c r="FI318" s="351"/>
      <c r="FJ318" s="351"/>
      <c r="FK318" s="351"/>
      <c r="FL318" s="351"/>
      <c r="FM318" s="351"/>
      <c r="FN318" s="351"/>
      <c r="FO318" s="351"/>
      <c r="FP318" s="351"/>
      <c r="FQ318" s="351"/>
      <c r="FR318" s="351"/>
      <c r="FS318" s="351"/>
      <c r="FT318" s="351"/>
      <c r="FU318" s="351"/>
      <c r="FV318" s="351"/>
      <c r="FW318" s="351"/>
      <c r="FX318" s="351"/>
    </row>
    <row r="319" spans="1:180" s="352" customFormat="1" ht="15.75" hidden="1" customHeight="1" x14ac:dyDescent="0.25">
      <c r="A319" s="189">
        <v>317</v>
      </c>
      <c r="B319" s="2061"/>
      <c r="C319" s="338" t="s">
        <v>8133</v>
      </c>
      <c r="D319" s="338" t="s">
        <v>23</v>
      </c>
      <c r="E319" s="338" t="s">
        <v>5990</v>
      </c>
      <c r="F319" s="338">
        <v>453848</v>
      </c>
      <c r="G319" s="338">
        <v>32</v>
      </c>
      <c r="H319" s="338" t="s">
        <v>2633</v>
      </c>
      <c r="I319" s="338" t="s">
        <v>2633</v>
      </c>
      <c r="J319" s="338" t="s">
        <v>2633</v>
      </c>
      <c r="K319" s="338" t="s">
        <v>9616</v>
      </c>
      <c r="L319" s="338">
        <v>108</v>
      </c>
      <c r="M319" s="338">
        <v>160</v>
      </c>
      <c r="N319" s="178">
        <f t="shared" si="70"/>
        <v>42.1875</v>
      </c>
      <c r="O319" s="339">
        <v>2</v>
      </c>
      <c r="P319" s="178">
        <f t="shared" si="58"/>
        <v>64.000000000000014</v>
      </c>
      <c r="Q319" s="178">
        <f t="shared" si="59"/>
        <v>43.999999999999986</v>
      </c>
      <c r="R319" s="338"/>
      <c r="S319" s="340">
        <v>40849</v>
      </c>
      <c r="T319" s="338" t="s">
        <v>253</v>
      </c>
      <c r="U319" s="338" t="s">
        <v>2490</v>
      </c>
      <c r="V319" s="338" t="s">
        <v>1394</v>
      </c>
      <c r="W319" s="338" t="s">
        <v>3305</v>
      </c>
      <c r="X319" s="338"/>
      <c r="Y319" s="338"/>
      <c r="Z319" s="338"/>
      <c r="AA319" s="338"/>
      <c r="AB319" s="338" t="s">
        <v>2633</v>
      </c>
      <c r="AC319" s="338" t="s">
        <v>2636</v>
      </c>
      <c r="AD319" s="338"/>
      <c r="AE319" s="338"/>
      <c r="AF319" s="338"/>
      <c r="AG319" s="338"/>
      <c r="AH319" s="338"/>
      <c r="AI319" s="338"/>
      <c r="AJ319" s="338"/>
      <c r="AK319" s="338"/>
      <c r="AL319" s="338"/>
      <c r="AM319" s="338"/>
      <c r="AN319" s="338" t="s">
        <v>2634</v>
      </c>
      <c r="AO319" s="338"/>
      <c r="AP319" s="338"/>
      <c r="AQ319" s="338" t="s">
        <v>2637</v>
      </c>
      <c r="AR319" s="338"/>
      <c r="AS319" s="338"/>
      <c r="AT319" s="338"/>
      <c r="AU319" s="338"/>
      <c r="AV319" s="338"/>
      <c r="AW319" s="338"/>
      <c r="AX319" s="338"/>
      <c r="AY319" s="338"/>
      <c r="AZ319" s="338"/>
      <c r="BA319" s="338"/>
      <c r="BB319" s="338"/>
      <c r="BC319" s="338"/>
      <c r="BD319" s="338"/>
      <c r="BE319" s="338"/>
      <c r="BF319" s="338"/>
      <c r="BG319" s="338"/>
      <c r="BH319" s="338"/>
      <c r="BI319" s="338"/>
      <c r="BJ319" s="338"/>
      <c r="BK319" s="338">
        <v>96.5</v>
      </c>
      <c r="BL319" s="338">
        <v>96.5</v>
      </c>
      <c r="BM319" s="178">
        <f t="shared" si="60"/>
        <v>26.136363636363647</v>
      </c>
      <c r="BN319" s="338" t="s">
        <v>1395</v>
      </c>
      <c r="BO319" s="338">
        <v>86.5</v>
      </c>
      <c r="BP319" s="178">
        <f t="shared" si="61"/>
        <v>48.863636363636381</v>
      </c>
      <c r="BQ319" s="338" t="s">
        <v>1396</v>
      </c>
      <c r="BR319" s="338">
        <v>77.400000000000006</v>
      </c>
      <c r="BS319" s="178">
        <f t="shared" si="62"/>
        <v>69.545454545454561</v>
      </c>
      <c r="BT319" s="338"/>
      <c r="BU319" s="338"/>
      <c r="BV319" s="178">
        <f t="shared" si="63"/>
        <v>245.45454545454555</v>
      </c>
      <c r="BW319" s="338" t="s">
        <v>696</v>
      </c>
      <c r="BX319" s="338">
        <v>63</v>
      </c>
      <c r="BY319" s="178">
        <f t="shared" si="68"/>
        <v>102.27272727272731</v>
      </c>
      <c r="BZ319" s="338" t="s">
        <v>6098</v>
      </c>
      <c r="CA319" s="338">
        <v>59</v>
      </c>
      <c r="CB319" s="341">
        <f t="shared" si="64"/>
        <v>111.3636363636364</v>
      </c>
      <c r="CC319" s="338" t="s">
        <v>9614</v>
      </c>
      <c r="CD319" s="338">
        <v>59</v>
      </c>
      <c r="CE319" s="341">
        <f t="shared" si="65"/>
        <v>111.3636363636364</v>
      </c>
      <c r="CF319" s="338"/>
      <c r="CG319" s="338"/>
      <c r="CH319" s="341">
        <f t="shared" si="66"/>
        <v>245.45454545454555</v>
      </c>
      <c r="CI319" s="338"/>
      <c r="CJ319" s="338"/>
      <c r="CK319" s="341">
        <f t="shared" si="67"/>
        <v>245.45454545454555</v>
      </c>
      <c r="CL319" s="342">
        <v>59</v>
      </c>
      <c r="CM319" s="178">
        <f t="shared" si="71"/>
        <v>111.3636363636364</v>
      </c>
      <c r="CN319" s="343">
        <v>100</v>
      </c>
      <c r="CO319" s="338"/>
      <c r="CP319" s="338"/>
      <c r="CQ319" s="344">
        <v>3</v>
      </c>
      <c r="CR319" s="344">
        <v>1</v>
      </c>
      <c r="CS319" s="178">
        <v>0</v>
      </c>
      <c r="CT319" s="345">
        <v>0</v>
      </c>
      <c r="CU319" s="345">
        <v>0</v>
      </c>
      <c r="CV319" s="345">
        <v>0</v>
      </c>
      <c r="CW319" s="345">
        <v>0</v>
      </c>
      <c r="CX319" s="346">
        <v>4</v>
      </c>
      <c r="CY319" s="346" t="s">
        <v>2836</v>
      </c>
      <c r="CZ319" s="346"/>
      <c r="DA319" s="346"/>
      <c r="DB319" s="178" t="s">
        <v>2644</v>
      </c>
      <c r="DC319" s="178" t="s">
        <v>2648</v>
      </c>
      <c r="DD319" s="178" t="s">
        <v>2648</v>
      </c>
      <c r="DE319" s="178" t="s">
        <v>2649</v>
      </c>
      <c r="DF319" s="178" t="s">
        <v>2652</v>
      </c>
      <c r="DG319" s="178" t="s">
        <v>2654</v>
      </c>
      <c r="DH319" s="178" t="s">
        <v>2653</v>
      </c>
      <c r="DI319" s="178" t="s">
        <v>2656</v>
      </c>
      <c r="DJ319" s="178" t="s">
        <v>37</v>
      </c>
      <c r="DK319" s="178" t="s">
        <v>2659</v>
      </c>
      <c r="DL319" s="178" t="s">
        <v>2659</v>
      </c>
      <c r="DM319" s="178" t="s">
        <v>2663</v>
      </c>
      <c r="DN319" s="338" t="s">
        <v>4001</v>
      </c>
      <c r="DO319" s="338" t="s">
        <v>4003</v>
      </c>
      <c r="DP319" s="338"/>
      <c r="DQ319" s="338" t="s">
        <v>4068</v>
      </c>
      <c r="DR319" s="338"/>
      <c r="DS319" s="338" t="s">
        <v>2634</v>
      </c>
      <c r="DT319" s="338"/>
      <c r="DU319" s="178" t="s">
        <v>2634</v>
      </c>
      <c r="DV319" s="178" t="s">
        <v>2633</v>
      </c>
      <c r="DW319" s="178"/>
      <c r="DX319" s="347" t="s">
        <v>272</v>
      </c>
      <c r="DY319" s="348" t="s">
        <v>409</v>
      </c>
      <c r="DZ319" s="347" t="s">
        <v>1397</v>
      </c>
      <c r="EA319" s="343">
        <v>3</v>
      </c>
      <c r="EB319" s="349" t="s">
        <v>1398</v>
      </c>
      <c r="EC319" s="347"/>
      <c r="ED319" s="350" t="s">
        <v>9615</v>
      </c>
      <c r="EE319" s="350"/>
      <c r="EF319" s="351"/>
      <c r="EG319" s="351"/>
      <c r="EH319" s="351"/>
      <c r="EI319" s="351"/>
      <c r="EJ319" s="351"/>
      <c r="EK319" s="351"/>
      <c r="EL319" s="351"/>
      <c r="EM319" s="351"/>
      <c r="EN319" s="351"/>
      <c r="EO319" s="351"/>
      <c r="EP319" s="351"/>
      <c r="EQ319" s="351"/>
      <c r="ER319" s="351"/>
      <c r="ES319" s="351"/>
      <c r="ET319" s="351"/>
      <c r="EU319" s="351"/>
      <c r="EV319" s="351"/>
      <c r="EW319" s="351"/>
      <c r="EX319" s="351"/>
      <c r="EY319" s="351"/>
      <c r="EZ319" s="351"/>
      <c r="FA319" s="351"/>
      <c r="FB319" s="351"/>
      <c r="FC319" s="351"/>
      <c r="FD319" s="351"/>
      <c r="FE319" s="351"/>
      <c r="FF319" s="351"/>
      <c r="FG319" s="351"/>
      <c r="FH319" s="351"/>
      <c r="FI319" s="351"/>
      <c r="FJ319" s="351"/>
      <c r="FK319" s="351"/>
      <c r="FL319" s="351"/>
      <c r="FM319" s="351"/>
      <c r="FN319" s="351"/>
      <c r="FO319" s="351"/>
      <c r="FP319" s="351"/>
      <c r="FQ319" s="351"/>
      <c r="FR319" s="351"/>
      <c r="FS319" s="351"/>
      <c r="FT319" s="351"/>
      <c r="FU319" s="351"/>
      <c r="FV319" s="351"/>
      <c r="FW319" s="351"/>
      <c r="FX319" s="351"/>
    </row>
    <row r="320" spans="1:180" s="352" customFormat="1" ht="15.75" hidden="1" customHeight="1" x14ac:dyDescent="0.25">
      <c r="A320" s="189">
        <v>318</v>
      </c>
      <c r="B320" s="2061"/>
      <c r="C320" s="353" t="s">
        <v>6432</v>
      </c>
      <c r="D320" s="338" t="s">
        <v>23</v>
      </c>
      <c r="E320" s="338" t="s">
        <v>6099</v>
      </c>
      <c r="F320" s="338">
        <v>296593</v>
      </c>
      <c r="G320" s="338">
        <v>30</v>
      </c>
      <c r="H320" s="338" t="s">
        <v>2634</v>
      </c>
      <c r="I320" s="338" t="s">
        <v>2634</v>
      </c>
      <c r="J320" s="338" t="s">
        <v>2633</v>
      </c>
      <c r="K320" s="338">
        <v>530410504</v>
      </c>
      <c r="L320" s="338">
        <v>110</v>
      </c>
      <c r="M320" s="338">
        <v>164</v>
      </c>
      <c r="N320" s="178">
        <f t="shared" si="70"/>
        <v>40.898274836406905</v>
      </c>
      <c r="O320" s="339">
        <v>2</v>
      </c>
      <c r="P320" s="178">
        <f t="shared" si="58"/>
        <v>67.239999999999995</v>
      </c>
      <c r="Q320" s="178">
        <f t="shared" si="59"/>
        <v>42.760000000000005</v>
      </c>
      <c r="R320" s="338"/>
      <c r="S320" s="340">
        <v>40863</v>
      </c>
      <c r="T320" s="338" t="s">
        <v>592</v>
      </c>
      <c r="U320" s="338" t="s">
        <v>2474</v>
      </c>
      <c r="V320" s="338" t="s">
        <v>1399</v>
      </c>
      <c r="W320" s="338" t="s">
        <v>3306</v>
      </c>
      <c r="X320" s="338"/>
      <c r="Y320" s="338"/>
      <c r="Z320" s="338"/>
      <c r="AA320" s="338"/>
      <c r="AB320" s="338"/>
      <c r="AC320" s="338"/>
      <c r="AD320" s="338"/>
      <c r="AE320" s="338"/>
      <c r="AF320" s="338"/>
      <c r="AG320" s="338"/>
      <c r="AH320" s="338"/>
      <c r="AI320" s="338"/>
      <c r="AJ320" s="338"/>
      <c r="AK320" s="338"/>
      <c r="AL320" s="338"/>
      <c r="AM320" s="338"/>
      <c r="AN320" s="338" t="s">
        <v>2633</v>
      </c>
      <c r="AO320" s="338" t="s">
        <v>4075</v>
      </c>
      <c r="AP320" s="338" t="s">
        <v>4078</v>
      </c>
      <c r="AQ320" s="338" t="s">
        <v>2636</v>
      </c>
      <c r="AR320" s="338" t="s">
        <v>4076</v>
      </c>
      <c r="AS320" s="338" t="s">
        <v>4092</v>
      </c>
      <c r="AT320" s="338"/>
      <c r="AU320" s="338"/>
      <c r="AV320" s="338"/>
      <c r="AW320" s="338"/>
      <c r="AX320" s="338"/>
      <c r="AY320" s="338"/>
      <c r="AZ320" s="338"/>
      <c r="BA320" s="338" t="s">
        <v>3971</v>
      </c>
      <c r="BB320" s="338" t="s">
        <v>3970</v>
      </c>
      <c r="BC320" s="338"/>
      <c r="BD320" s="338"/>
      <c r="BE320" s="338" t="s">
        <v>2633</v>
      </c>
      <c r="BF320" s="338" t="s">
        <v>2633</v>
      </c>
      <c r="BG320" s="338"/>
      <c r="BH320" s="338"/>
      <c r="BI320" s="338"/>
      <c r="BJ320" s="338"/>
      <c r="BK320" s="338" t="s">
        <v>1400</v>
      </c>
      <c r="BL320" s="338">
        <v>105.7</v>
      </c>
      <c r="BM320" s="178">
        <f t="shared" si="60"/>
        <v>10.056127221702518</v>
      </c>
      <c r="BN320" s="338" t="s">
        <v>1401</v>
      </c>
      <c r="BO320" s="338">
        <v>98</v>
      </c>
      <c r="BP320" s="178">
        <f t="shared" si="61"/>
        <v>28.063610851262862</v>
      </c>
      <c r="BQ320" s="338" t="s">
        <v>1402</v>
      </c>
      <c r="BR320" s="338">
        <v>81.3</v>
      </c>
      <c r="BS320" s="178">
        <f t="shared" si="62"/>
        <v>67.11880261927034</v>
      </c>
      <c r="BT320" s="338" t="s">
        <v>1403</v>
      </c>
      <c r="BU320" s="338">
        <v>63</v>
      </c>
      <c r="BV320" s="178">
        <f t="shared" si="63"/>
        <v>109.91580916744618</v>
      </c>
      <c r="BW320" s="338" t="s">
        <v>3057</v>
      </c>
      <c r="BX320" s="338">
        <v>59</v>
      </c>
      <c r="BY320" s="178">
        <f t="shared" si="68"/>
        <v>119.27034611786715</v>
      </c>
      <c r="BZ320" s="338" t="s">
        <v>6100</v>
      </c>
      <c r="CA320" s="338">
        <v>52</v>
      </c>
      <c r="CB320" s="341">
        <f t="shared" si="64"/>
        <v>135.6407857811038</v>
      </c>
      <c r="CC320" s="338"/>
      <c r="CD320" s="338"/>
      <c r="CE320" s="341">
        <f t="shared" si="65"/>
        <v>257.24976613657617</v>
      </c>
      <c r="CF320" s="338"/>
      <c r="CG320" s="338"/>
      <c r="CH320" s="341">
        <f t="shared" si="66"/>
        <v>257.24976613657617</v>
      </c>
      <c r="CI320" s="338"/>
      <c r="CJ320" s="338"/>
      <c r="CK320" s="341">
        <f t="shared" si="67"/>
        <v>257.24976613657617</v>
      </c>
      <c r="CL320" s="342">
        <v>52</v>
      </c>
      <c r="CM320" s="178">
        <f t="shared" si="71"/>
        <v>135.6407857811038</v>
      </c>
      <c r="CN320" s="343">
        <v>140</v>
      </c>
      <c r="CO320" s="338"/>
      <c r="CP320" s="338"/>
      <c r="CQ320" s="344">
        <v>3</v>
      </c>
      <c r="CR320" s="344">
        <v>1</v>
      </c>
      <c r="CS320" s="178">
        <v>1</v>
      </c>
      <c r="CT320" s="345">
        <v>-0.25</v>
      </c>
      <c r="CU320" s="345">
        <v>0.5</v>
      </c>
      <c r="CV320" s="345">
        <v>0</v>
      </c>
      <c r="CW320" s="345"/>
      <c r="CX320" s="346">
        <f t="shared" si="69"/>
        <v>5.25</v>
      </c>
      <c r="CY320" s="346" t="s">
        <v>2838</v>
      </c>
      <c r="CZ320" s="346" t="s">
        <v>2633</v>
      </c>
      <c r="DA320" s="346" t="s">
        <v>3975</v>
      </c>
      <c r="DB320" s="178" t="s">
        <v>2643</v>
      </c>
      <c r="DC320" s="178" t="s">
        <v>2646</v>
      </c>
      <c r="DD320" s="178" t="s">
        <v>2648</v>
      </c>
      <c r="DE320" s="178" t="s">
        <v>2649</v>
      </c>
      <c r="DF320" s="178" t="s">
        <v>32</v>
      </c>
      <c r="DG320" s="178" t="s">
        <v>2654</v>
      </c>
      <c r="DH320" s="178" t="s">
        <v>2653</v>
      </c>
      <c r="DI320" s="178" t="s">
        <v>2658</v>
      </c>
      <c r="DJ320" s="178" t="s">
        <v>2659</v>
      </c>
      <c r="DK320" s="178" t="s">
        <v>2659</v>
      </c>
      <c r="DL320" s="178" t="s">
        <v>2660</v>
      </c>
      <c r="DM320" s="178" t="s">
        <v>2663</v>
      </c>
      <c r="DN320" s="338" t="s">
        <v>4001</v>
      </c>
      <c r="DO320" s="338" t="s">
        <v>4003</v>
      </c>
      <c r="DP320" s="338"/>
      <c r="DQ320" s="338" t="s">
        <v>4069</v>
      </c>
      <c r="DR320" s="338"/>
      <c r="DS320" s="338" t="s">
        <v>2634</v>
      </c>
      <c r="DT320" s="338"/>
      <c r="DU320" s="178" t="s">
        <v>2634</v>
      </c>
      <c r="DV320" s="178" t="s">
        <v>2633</v>
      </c>
      <c r="DW320" s="178"/>
      <c r="DX320" s="354" t="s">
        <v>6434</v>
      </c>
      <c r="DY320" s="348" t="s">
        <v>6435</v>
      </c>
      <c r="DZ320" s="347" t="s">
        <v>1404</v>
      </c>
      <c r="EA320" s="343">
        <v>3</v>
      </c>
      <c r="EB320" s="349" t="s">
        <v>1405</v>
      </c>
      <c r="EC320" s="347"/>
      <c r="ED320" s="350" t="s">
        <v>6433</v>
      </c>
      <c r="EE320" s="350"/>
      <c r="EF320" s="351"/>
      <c r="EG320" s="351"/>
      <c r="EH320" s="351"/>
      <c r="EI320" s="351"/>
      <c r="EJ320" s="351"/>
      <c r="EK320" s="351"/>
      <c r="EL320" s="351"/>
      <c r="EM320" s="351"/>
      <c r="EN320" s="351"/>
      <c r="EO320" s="351"/>
      <c r="EP320" s="351"/>
      <c r="EQ320" s="351"/>
      <c r="ER320" s="351"/>
      <c r="ES320" s="351"/>
      <c r="ET320" s="351"/>
      <c r="EU320" s="351"/>
      <c r="EV320" s="351"/>
      <c r="EW320" s="351"/>
      <c r="EX320" s="351"/>
      <c r="EY320" s="351"/>
      <c r="EZ320" s="351"/>
      <c r="FA320" s="351"/>
      <c r="FB320" s="351"/>
      <c r="FC320" s="351"/>
      <c r="FD320" s="351"/>
      <c r="FE320" s="351"/>
      <c r="FF320" s="351"/>
      <c r="FG320" s="351"/>
      <c r="FH320" s="351"/>
      <c r="FI320" s="351"/>
      <c r="FJ320" s="351"/>
      <c r="FK320" s="351"/>
      <c r="FL320" s="351"/>
      <c r="FM320" s="351"/>
      <c r="FN320" s="351"/>
      <c r="FO320" s="351"/>
      <c r="FP320" s="351"/>
      <c r="FQ320" s="351"/>
      <c r="FR320" s="351"/>
      <c r="FS320" s="351"/>
      <c r="FT320" s="351"/>
      <c r="FU320" s="351"/>
      <c r="FV320" s="351"/>
      <c r="FW320" s="351"/>
      <c r="FX320" s="351"/>
    </row>
    <row r="321" spans="1:180" s="352" customFormat="1" ht="15.75" hidden="1" customHeight="1" x14ac:dyDescent="0.25">
      <c r="A321" s="219">
        <v>319</v>
      </c>
      <c r="B321" s="2061"/>
      <c r="C321" s="353" t="s">
        <v>7293</v>
      </c>
      <c r="D321" s="338" t="s">
        <v>23</v>
      </c>
      <c r="E321" s="338" t="s">
        <v>4114</v>
      </c>
      <c r="F321" s="338">
        <v>454806</v>
      </c>
      <c r="G321" s="338">
        <v>36</v>
      </c>
      <c r="H321" s="338" t="s">
        <v>2633</v>
      </c>
      <c r="I321" s="338" t="s">
        <v>2633</v>
      </c>
      <c r="J321" s="338" t="s">
        <v>2633</v>
      </c>
      <c r="K321" s="338">
        <v>555237267</v>
      </c>
      <c r="L321" s="338">
        <v>113.2</v>
      </c>
      <c r="M321" s="338">
        <v>168</v>
      </c>
      <c r="N321" s="178">
        <f t="shared" si="70"/>
        <v>40.107709750566897</v>
      </c>
      <c r="O321" s="339">
        <v>2</v>
      </c>
      <c r="P321" s="178">
        <f t="shared" si="58"/>
        <v>70.559999999999988</v>
      </c>
      <c r="Q321" s="178">
        <f t="shared" si="59"/>
        <v>42.640000000000015</v>
      </c>
      <c r="R321" s="338"/>
      <c r="S321" s="340">
        <v>40863</v>
      </c>
      <c r="T321" s="338" t="s">
        <v>592</v>
      </c>
      <c r="U321" s="338" t="s">
        <v>2474</v>
      </c>
      <c r="V321" s="338" t="s">
        <v>1406</v>
      </c>
      <c r="W321" s="338" t="s">
        <v>7294</v>
      </c>
      <c r="X321" s="338" t="s">
        <v>2634</v>
      </c>
      <c r="Y321" s="338"/>
      <c r="Z321" s="338" t="s">
        <v>2634</v>
      </c>
      <c r="AA321" s="338"/>
      <c r="AB321" s="338" t="s">
        <v>2633</v>
      </c>
      <c r="AC321" s="338" t="s">
        <v>2635</v>
      </c>
      <c r="AD321" s="338" t="s">
        <v>2634</v>
      </c>
      <c r="AE321" s="338"/>
      <c r="AF321" s="338" t="s">
        <v>2634</v>
      </c>
      <c r="AG321" s="338"/>
      <c r="AH321" s="338" t="s">
        <v>2634</v>
      </c>
      <c r="AI321" s="338"/>
      <c r="AJ321" s="338" t="s">
        <v>2634</v>
      </c>
      <c r="AK321" s="338"/>
      <c r="AL321" s="338" t="s">
        <v>2634</v>
      </c>
      <c r="AM321" s="338"/>
      <c r="AN321" s="338" t="s">
        <v>2633</v>
      </c>
      <c r="AO321" s="338" t="s">
        <v>4068</v>
      </c>
      <c r="AP321" s="338" t="s">
        <v>4078</v>
      </c>
      <c r="AQ321" s="338" t="s">
        <v>2636</v>
      </c>
      <c r="AR321" s="338" t="s">
        <v>4076</v>
      </c>
      <c r="AS321" s="338" t="s">
        <v>4092</v>
      </c>
      <c r="AT321" s="338"/>
      <c r="AU321" s="338"/>
      <c r="AV321" s="338"/>
      <c r="AW321" s="338" t="s">
        <v>2634</v>
      </c>
      <c r="AX321" s="338"/>
      <c r="AY321" s="338" t="s">
        <v>2634</v>
      </c>
      <c r="AZ321" s="338"/>
      <c r="BA321" s="338" t="s">
        <v>3970</v>
      </c>
      <c r="BB321" s="338" t="s">
        <v>3970</v>
      </c>
      <c r="BC321" s="338" t="s">
        <v>2634</v>
      </c>
      <c r="BD321" s="338"/>
      <c r="BE321" s="338" t="s">
        <v>2634</v>
      </c>
      <c r="BF321" s="338" t="s">
        <v>2634</v>
      </c>
      <c r="BG321" s="338" t="s">
        <v>2633</v>
      </c>
      <c r="BH321" s="338"/>
      <c r="BI321" s="338"/>
      <c r="BJ321" s="338"/>
      <c r="BK321" s="338" t="s">
        <v>1407</v>
      </c>
      <c r="BL321" s="338">
        <v>106.3</v>
      </c>
      <c r="BM321" s="178">
        <f t="shared" si="60"/>
        <v>16.181988742964361</v>
      </c>
      <c r="BN321" s="338" t="s">
        <v>1408</v>
      </c>
      <c r="BO321" s="338">
        <v>95</v>
      </c>
      <c r="BP321" s="178">
        <f t="shared" si="61"/>
        <v>42.682926829268283</v>
      </c>
      <c r="BQ321" s="338" t="s">
        <v>1409</v>
      </c>
      <c r="BR321" s="338">
        <v>86.5</v>
      </c>
      <c r="BS321" s="178">
        <f t="shared" si="62"/>
        <v>62.617260787992478</v>
      </c>
      <c r="BT321" s="338" t="s">
        <v>3049</v>
      </c>
      <c r="BU321" s="338">
        <v>81</v>
      </c>
      <c r="BV321" s="178">
        <f t="shared" si="63"/>
        <v>75.515947467166953</v>
      </c>
      <c r="BW321" s="338" t="s">
        <v>3036</v>
      </c>
      <c r="BX321" s="338">
        <v>76</v>
      </c>
      <c r="BY321" s="178">
        <f t="shared" si="68"/>
        <v>87.242026266416488</v>
      </c>
      <c r="BZ321" s="338" t="s">
        <v>7061</v>
      </c>
      <c r="CA321" s="338">
        <v>75</v>
      </c>
      <c r="CB321" s="341">
        <f t="shared" si="64"/>
        <v>89.587242026266395</v>
      </c>
      <c r="CC321" s="338" t="s">
        <v>7295</v>
      </c>
      <c r="CD321" s="338">
        <v>78</v>
      </c>
      <c r="CE321" s="341">
        <f t="shared" si="65"/>
        <v>82.551594746716674</v>
      </c>
      <c r="CF321" s="338" t="s">
        <v>8527</v>
      </c>
      <c r="CG321" s="338">
        <v>78.5</v>
      </c>
      <c r="CH321" s="341">
        <f t="shared" si="66"/>
        <v>81.37898686679172</v>
      </c>
      <c r="CI321" s="338" t="s">
        <v>8925</v>
      </c>
      <c r="CJ321" s="338">
        <v>77.8</v>
      </c>
      <c r="CK321" s="341">
        <f t="shared" si="67"/>
        <v>83.020637898686672</v>
      </c>
      <c r="CL321" s="342">
        <v>77.8</v>
      </c>
      <c r="CM321" s="178">
        <f t="shared" si="71"/>
        <v>83.020637898686672</v>
      </c>
      <c r="CN321" s="343">
        <v>150</v>
      </c>
      <c r="CO321" s="338"/>
      <c r="CP321" s="338"/>
      <c r="CQ321" s="344">
        <v>3</v>
      </c>
      <c r="CR321" s="344">
        <v>2</v>
      </c>
      <c r="CS321" s="178">
        <v>1</v>
      </c>
      <c r="CT321" s="345">
        <v>0.25</v>
      </c>
      <c r="CU321" s="345">
        <v>0.5</v>
      </c>
      <c r="CV321" s="345">
        <v>0.5</v>
      </c>
      <c r="CW321" s="345">
        <v>0.5</v>
      </c>
      <c r="CX321" s="346">
        <f t="shared" si="69"/>
        <v>7.75</v>
      </c>
      <c r="CY321" s="346" t="s">
        <v>2837</v>
      </c>
      <c r="CZ321" s="346" t="s">
        <v>2633</v>
      </c>
      <c r="DA321" s="346" t="s">
        <v>3975</v>
      </c>
      <c r="DB321" s="178" t="s">
        <v>2643</v>
      </c>
      <c r="DC321" s="178" t="s">
        <v>2646</v>
      </c>
      <c r="DD321" s="178" t="s">
        <v>2648</v>
      </c>
      <c r="DE321" s="178" t="s">
        <v>2649</v>
      </c>
      <c r="DF321" s="178" t="s">
        <v>32</v>
      </c>
      <c r="DG321" s="178" t="s">
        <v>5009</v>
      </c>
      <c r="DH321" s="178" t="s">
        <v>2653</v>
      </c>
      <c r="DI321" s="178" t="s">
        <v>2657</v>
      </c>
      <c r="DJ321" s="178" t="s">
        <v>37</v>
      </c>
      <c r="DK321" s="178" t="s">
        <v>37</v>
      </c>
      <c r="DL321" s="178" t="s">
        <v>2659</v>
      </c>
      <c r="DM321" s="178" t="s">
        <v>2662</v>
      </c>
      <c r="DN321" s="338" t="s">
        <v>4001</v>
      </c>
      <c r="DO321" s="338" t="s">
        <v>4002</v>
      </c>
      <c r="DP321" s="338" t="s">
        <v>2648</v>
      </c>
      <c r="DQ321" s="338" t="s">
        <v>4069</v>
      </c>
      <c r="DR321" s="338"/>
      <c r="DS321" s="338" t="s">
        <v>2634</v>
      </c>
      <c r="DT321" s="338" t="s">
        <v>4073</v>
      </c>
      <c r="DU321" s="178" t="s">
        <v>2634</v>
      </c>
      <c r="DV321" s="178" t="s">
        <v>2633</v>
      </c>
      <c r="DW321" s="178" t="s">
        <v>7062</v>
      </c>
      <c r="DX321" s="347" t="s">
        <v>1410</v>
      </c>
      <c r="DY321" s="348" t="s">
        <v>7296</v>
      </c>
      <c r="DZ321" s="347" t="s">
        <v>1248</v>
      </c>
      <c r="EA321" s="343">
        <v>3</v>
      </c>
      <c r="EB321" s="552" t="s">
        <v>7298</v>
      </c>
      <c r="EC321" s="347"/>
      <c r="ED321" s="350" t="s">
        <v>7297</v>
      </c>
      <c r="EE321" s="350"/>
      <c r="EF321" s="351"/>
      <c r="EG321" s="351"/>
      <c r="EH321" s="351"/>
      <c r="EI321" s="351"/>
      <c r="EJ321" s="351"/>
      <c r="EK321" s="351"/>
      <c r="EL321" s="351"/>
      <c r="EM321" s="351"/>
      <c r="EN321" s="351"/>
      <c r="EO321" s="351"/>
      <c r="EP321" s="351"/>
      <c r="EQ321" s="351"/>
      <c r="ER321" s="351"/>
      <c r="ES321" s="351"/>
      <c r="ET321" s="351"/>
      <c r="EU321" s="351"/>
      <c r="EV321" s="351"/>
      <c r="EW321" s="351"/>
      <c r="EX321" s="351"/>
      <c r="EY321" s="351"/>
      <c r="EZ321" s="351"/>
      <c r="FA321" s="351"/>
      <c r="FB321" s="351"/>
      <c r="FC321" s="351"/>
      <c r="FD321" s="351"/>
      <c r="FE321" s="351"/>
      <c r="FF321" s="351"/>
      <c r="FG321" s="351"/>
      <c r="FH321" s="351"/>
      <c r="FI321" s="351"/>
      <c r="FJ321" s="351"/>
      <c r="FK321" s="351"/>
      <c r="FL321" s="351"/>
      <c r="FM321" s="351"/>
      <c r="FN321" s="351"/>
      <c r="FO321" s="351"/>
      <c r="FP321" s="351"/>
      <c r="FQ321" s="351"/>
      <c r="FR321" s="351"/>
      <c r="FS321" s="351"/>
      <c r="FT321" s="351"/>
      <c r="FU321" s="351"/>
      <c r="FV321" s="351"/>
      <c r="FW321" s="351"/>
      <c r="FX321" s="351"/>
    </row>
    <row r="322" spans="1:180" s="352" customFormat="1" ht="15.75" hidden="1" customHeight="1" x14ac:dyDescent="0.25">
      <c r="A322" s="472">
        <v>320</v>
      </c>
      <c r="B322" s="2061"/>
      <c r="C322" s="338" t="s">
        <v>8134</v>
      </c>
      <c r="D322" s="338" t="s">
        <v>23</v>
      </c>
      <c r="E322" s="338" t="s">
        <v>4114</v>
      </c>
      <c r="F322" s="338">
        <v>75746</v>
      </c>
      <c r="G322" s="338">
        <v>32</v>
      </c>
      <c r="H322" s="338" t="s">
        <v>2634</v>
      </c>
      <c r="I322" s="338" t="s">
        <v>2634</v>
      </c>
      <c r="J322" s="338" t="s">
        <v>2633</v>
      </c>
      <c r="K322" s="338">
        <v>562560899</v>
      </c>
      <c r="L322" s="338">
        <v>133.9</v>
      </c>
      <c r="M322" s="338">
        <v>165</v>
      </c>
      <c r="N322" s="355">
        <f t="shared" si="70"/>
        <v>49.182736455463733</v>
      </c>
      <c r="O322" s="356">
        <v>2</v>
      </c>
      <c r="P322" s="357">
        <f t="shared" si="58"/>
        <v>68.062499999999986</v>
      </c>
      <c r="Q322" s="357">
        <f t="shared" si="59"/>
        <v>65.83750000000002</v>
      </c>
      <c r="R322" s="338"/>
      <c r="S322" s="340">
        <v>40867</v>
      </c>
      <c r="T322" s="338" t="s">
        <v>313</v>
      </c>
      <c r="U322" s="338">
        <v>2</v>
      </c>
      <c r="V322" s="338" t="s">
        <v>1411</v>
      </c>
      <c r="W322" s="338" t="s">
        <v>3569</v>
      </c>
      <c r="X322" s="338" t="s">
        <v>2633</v>
      </c>
      <c r="Y322" s="338" t="s">
        <v>2635</v>
      </c>
      <c r="Z322" s="338" t="s">
        <v>2634</v>
      </c>
      <c r="AA322" s="338"/>
      <c r="AB322" s="338" t="s">
        <v>2633</v>
      </c>
      <c r="AC322" s="338"/>
      <c r="AD322" s="338" t="s">
        <v>2634</v>
      </c>
      <c r="AE322" s="338"/>
      <c r="AF322" s="338" t="s">
        <v>2633</v>
      </c>
      <c r="AG322" s="338" t="s">
        <v>2635</v>
      </c>
      <c r="AH322" s="338" t="s">
        <v>2634</v>
      </c>
      <c r="AI322" s="338"/>
      <c r="AJ322" s="338" t="s">
        <v>2634</v>
      </c>
      <c r="AK322" s="338"/>
      <c r="AL322" s="338" t="s">
        <v>2634</v>
      </c>
      <c r="AM322" s="338"/>
      <c r="AN322" s="338" t="s">
        <v>2633</v>
      </c>
      <c r="AO322" s="338"/>
      <c r="AP322" s="338"/>
      <c r="AQ322" s="338" t="s">
        <v>2635</v>
      </c>
      <c r="AR322" s="338"/>
      <c r="AS322" s="338"/>
      <c r="AT322" s="338"/>
      <c r="AU322" s="338"/>
      <c r="AV322" s="338"/>
      <c r="AW322" s="338" t="s">
        <v>2634</v>
      </c>
      <c r="AX322" s="338"/>
      <c r="AY322" s="338" t="s">
        <v>2634</v>
      </c>
      <c r="AZ322" s="338"/>
      <c r="BA322" s="338" t="s">
        <v>3970</v>
      </c>
      <c r="BB322" s="338"/>
      <c r="BC322" s="338" t="s">
        <v>2634</v>
      </c>
      <c r="BD322" s="338"/>
      <c r="BE322" s="338" t="s">
        <v>2634</v>
      </c>
      <c r="BF322" s="338"/>
      <c r="BG322" s="338" t="s">
        <v>2634</v>
      </c>
      <c r="BH322" s="338"/>
      <c r="BI322" s="338"/>
      <c r="BJ322" s="338"/>
      <c r="BK322" s="338" t="s">
        <v>1412</v>
      </c>
      <c r="BL322" s="338">
        <v>123.4</v>
      </c>
      <c r="BM322" s="178">
        <f t="shared" si="60"/>
        <v>15.948357698879814</v>
      </c>
      <c r="BN322" s="338" t="s">
        <v>1413</v>
      </c>
      <c r="BO322" s="338">
        <v>112</v>
      </c>
      <c r="BP322" s="178">
        <f t="shared" si="61"/>
        <v>33.263717486235045</v>
      </c>
      <c r="BQ322" s="338" t="s">
        <v>1414</v>
      </c>
      <c r="BR322" s="338">
        <v>105</v>
      </c>
      <c r="BS322" s="178">
        <f t="shared" si="62"/>
        <v>43.895955952154928</v>
      </c>
      <c r="BT322" s="338"/>
      <c r="BU322" s="338"/>
      <c r="BV322" s="178">
        <f t="shared" si="63"/>
        <v>203.37953294095303</v>
      </c>
      <c r="BW322" s="338">
        <v>98</v>
      </c>
      <c r="BX322" s="338">
        <v>98</v>
      </c>
      <c r="BY322" s="178">
        <f t="shared" si="68"/>
        <v>54.52819441807479</v>
      </c>
      <c r="BZ322" s="338"/>
      <c r="CA322" s="338"/>
      <c r="CB322" s="341">
        <f t="shared" si="64"/>
        <v>203.37953294095303</v>
      </c>
      <c r="CC322" s="338"/>
      <c r="CD322" s="338"/>
      <c r="CE322" s="341">
        <f t="shared" si="65"/>
        <v>203.37953294095303</v>
      </c>
      <c r="CF322" s="338"/>
      <c r="CG322" s="338"/>
      <c r="CH322" s="341">
        <f t="shared" si="66"/>
        <v>203.37953294095303</v>
      </c>
      <c r="CI322" s="358"/>
      <c r="CJ322" s="358"/>
      <c r="CK322" s="341">
        <f t="shared" si="67"/>
        <v>203.37953294095303</v>
      </c>
      <c r="CL322" s="342">
        <v>98</v>
      </c>
      <c r="CM322" s="178">
        <f t="shared" si="71"/>
        <v>54.52819441807479</v>
      </c>
      <c r="CN322" s="343">
        <v>70</v>
      </c>
      <c r="CO322" s="338"/>
      <c r="CP322" s="338"/>
      <c r="CQ322" s="344">
        <v>2</v>
      </c>
      <c r="CR322" s="344">
        <v>2</v>
      </c>
      <c r="CS322" s="178">
        <v>1</v>
      </c>
      <c r="CT322" s="345">
        <v>0.25</v>
      </c>
      <c r="CU322" s="345">
        <v>0.5</v>
      </c>
      <c r="CV322" s="345">
        <v>0.5</v>
      </c>
      <c r="CW322" s="345"/>
      <c r="CX322" s="346">
        <f t="shared" si="69"/>
        <v>6.25</v>
      </c>
      <c r="CY322" s="346" t="s">
        <v>2838</v>
      </c>
      <c r="CZ322" s="346"/>
      <c r="DA322" s="346"/>
      <c r="DB322" s="178" t="s">
        <v>2643</v>
      </c>
      <c r="DC322" s="178" t="s">
        <v>2648</v>
      </c>
      <c r="DD322" s="178" t="s">
        <v>2647</v>
      </c>
      <c r="DE322" s="178" t="s">
        <v>2650</v>
      </c>
      <c r="DF322" s="178" t="s">
        <v>32</v>
      </c>
      <c r="DG322" s="178" t="s">
        <v>2653</v>
      </c>
      <c r="DH322" s="178" t="s">
        <v>2653</v>
      </c>
      <c r="DI322" s="178" t="s">
        <v>2657</v>
      </c>
      <c r="DJ322" s="178" t="s">
        <v>37</v>
      </c>
      <c r="DK322" s="178" t="s">
        <v>37</v>
      </c>
      <c r="DL322" s="178" t="s">
        <v>37</v>
      </c>
      <c r="DM322" s="178" t="s">
        <v>2663</v>
      </c>
      <c r="DN322" s="338"/>
      <c r="DO322" s="338"/>
      <c r="DP322" s="338"/>
      <c r="DQ322" s="338"/>
      <c r="DR322" s="338"/>
      <c r="DS322" s="338"/>
      <c r="DT322" s="338"/>
      <c r="DU322" s="178" t="s">
        <v>2634</v>
      </c>
      <c r="DV322" s="178" t="s">
        <v>2633</v>
      </c>
      <c r="DW322" s="178"/>
      <c r="DX322" s="359" t="s">
        <v>3570</v>
      </c>
      <c r="DY322" s="348" t="s">
        <v>3571</v>
      </c>
      <c r="DZ322" s="347" t="s">
        <v>1415</v>
      </c>
      <c r="EA322" s="343">
        <v>3</v>
      </c>
      <c r="EB322" s="360" t="s">
        <v>3572</v>
      </c>
      <c r="EC322" s="347"/>
      <c r="ED322" s="348"/>
      <c r="EE322" s="348"/>
      <c r="EF322" s="351"/>
      <c r="EG322" s="351"/>
      <c r="EH322" s="351"/>
      <c r="EI322" s="351"/>
      <c r="EJ322" s="351"/>
      <c r="EK322" s="351"/>
      <c r="EL322" s="351"/>
      <c r="EM322" s="351"/>
      <c r="EN322" s="351"/>
      <c r="EO322" s="351"/>
      <c r="EP322" s="351"/>
      <c r="EQ322" s="351"/>
      <c r="ER322" s="351"/>
      <c r="ES322" s="351"/>
      <c r="ET322" s="351"/>
      <c r="EU322" s="351"/>
      <c r="EV322" s="351"/>
      <c r="EW322" s="351"/>
      <c r="EX322" s="351"/>
      <c r="EY322" s="351"/>
      <c r="EZ322" s="351"/>
      <c r="FA322" s="351"/>
      <c r="FB322" s="351"/>
      <c r="FC322" s="351"/>
      <c r="FD322" s="351"/>
      <c r="FE322" s="351"/>
      <c r="FF322" s="351"/>
      <c r="FG322" s="351"/>
      <c r="FH322" s="351"/>
      <c r="FI322" s="351"/>
      <c r="FJ322" s="351"/>
      <c r="FK322" s="351"/>
      <c r="FL322" s="351"/>
      <c r="FM322" s="351"/>
      <c r="FN322" s="351"/>
      <c r="FO322" s="351"/>
      <c r="FP322" s="351"/>
      <c r="FQ322" s="351"/>
      <c r="FR322" s="351"/>
      <c r="FS322" s="351"/>
      <c r="FT322" s="351"/>
      <c r="FU322" s="351"/>
      <c r="FV322" s="351"/>
      <c r="FW322" s="351"/>
      <c r="FX322" s="351"/>
    </row>
    <row r="323" spans="1:180" s="352" customFormat="1" ht="15.75" hidden="1" customHeight="1" x14ac:dyDescent="0.25">
      <c r="A323" s="219">
        <v>321</v>
      </c>
      <c r="B323" s="2061"/>
      <c r="C323" s="338" t="s">
        <v>8135</v>
      </c>
      <c r="D323" s="338" t="s">
        <v>23</v>
      </c>
      <c r="E323" s="338" t="s">
        <v>5990</v>
      </c>
      <c r="F323" s="338">
        <v>355635</v>
      </c>
      <c r="G323" s="338">
        <v>30</v>
      </c>
      <c r="H323" s="338" t="s">
        <v>2634</v>
      </c>
      <c r="I323" s="338" t="s">
        <v>2634</v>
      </c>
      <c r="J323" s="338" t="s">
        <v>2633</v>
      </c>
      <c r="K323" s="338">
        <v>544194982</v>
      </c>
      <c r="L323" s="338">
        <v>129.19999999999999</v>
      </c>
      <c r="M323" s="338">
        <v>157</v>
      </c>
      <c r="N323" s="178">
        <f t="shared" si="70"/>
        <v>52.415919509919263</v>
      </c>
      <c r="O323" s="339">
        <v>3</v>
      </c>
      <c r="P323" s="178">
        <f t="shared" ref="P323:P386" si="72">((M323/100)*(M323/100)*25)</f>
        <v>61.622500000000002</v>
      </c>
      <c r="Q323" s="178">
        <f t="shared" ref="Q323:Q386" si="73">L323-P323</f>
        <v>67.577499999999986</v>
      </c>
      <c r="R323" s="338"/>
      <c r="S323" s="340">
        <v>40867</v>
      </c>
      <c r="T323" s="338" t="s">
        <v>253</v>
      </c>
      <c r="U323" s="338" t="s">
        <v>2490</v>
      </c>
      <c r="V323" s="338" t="s">
        <v>1416</v>
      </c>
      <c r="W323" s="338" t="s">
        <v>3627</v>
      </c>
      <c r="X323" s="338"/>
      <c r="Y323" s="338"/>
      <c r="Z323" s="338"/>
      <c r="AA323" s="338"/>
      <c r="AB323" s="338" t="s">
        <v>2633</v>
      </c>
      <c r="AC323" s="338" t="s">
        <v>2635</v>
      </c>
      <c r="AD323" s="338"/>
      <c r="AE323" s="338"/>
      <c r="AF323" s="338" t="s">
        <v>2633</v>
      </c>
      <c r="AG323" s="338" t="s">
        <v>2636</v>
      </c>
      <c r="AH323" s="338"/>
      <c r="AI323" s="338"/>
      <c r="AJ323" s="338"/>
      <c r="AK323" s="338"/>
      <c r="AL323" s="338"/>
      <c r="AM323" s="338"/>
      <c r="AN323" s="338" t="s">
        <v>2633</v>
      </c>
      <c r="AO323" s="338"/>
      <c r="AP323" s="338"/>
      <c r="AQ323" s="338" t="s">
        <v>2635</v>
      </c>
      <c r="AR323" s="338"/>
      <c r="AS323" s="338"/>
      <c r="AT323" s="338"/>
      <c r="AU323" s="338"/>
      <c r="AV323" s="338"/>
      <c r="AW323" s="338"/>
      <c r="AX323" s="338"/>
      <c r="AY323" s="338"/>
      <c r="AZ323" s="338"/>
      <c r="BA323" s="338"/>
      <c r="BB323" s="338"/>
      <c r="BC323" s="338" t="s">
        <v>2633</v>
      </c>
      <c r="BD323" s="338" t="s">
        <v>2636</v>
      </c>
      <c r="BE323" s="338" t="s">
        <v>2634</v>
      </c>
      <c r="BF323" s="338" t="s">
        <v>2634</v>
      </c>
      <c r="BG323" s="338"/>
      <c r="BH323" s="338"/>
      <c r="BI323" s="338"/>
      <c r="BJ323" s="338"/>
      <c r="BK323" s="338" t="s">
        <v>1417</v>
      </c>
      <c r="BL323" s="338">
        <v>122.4</v>
      </c>
      <c r="BM323" s="178">
        <f t="shared" ref="BM323:BM386" si="74">((L323-BL323)/Q323)*100</f>
        <v>10.06252080944099</v>
      </c>
      <c r="BN323" s="338" t="s">
        <v>1418</v>
      </c>
      <c r="BO323" s="338">
        <v>117.5</v>
      </c>
      <c r="BP323" s="178">
        <f t="shared" ref="BP323:BP386" si="75">((L323-BO323)/Q323)*100</f>
        <v>17.313454922126432</v>
      </c>
      <c r="BQ323" s="338" t="s">
        <v>1414</v>
      </c>
      <c r="BR323" s="338">
        <v>105</v>
      </c>
      <c r="BS323" s="178">
        <f t="shared" ref="BS323:BS386" si="76">((L323-BR323)/Q323)*100</f>
        <v>35.810735821834186</v>
      </c>
      <c r="BT323" s="338"/>
      <c r="BU323" s="338"/>
      <c r="BV323" s="178">
        <f t="shared" ref="BV323:BV386" si="77">((L323-BU323)/Q323)*100</f>
        <v>191.18789537937926</v>
      </c>
      <c r="BW323" s="338">
        <v>96</v>
      </c>
      <c r="BX323" s="338">
        <v>96</v>
      </c>
      <c r="BY323" s="178">
        <f t="shared" si="68"/>
        <v>49.128778069623756</v>
      </c>
      <c r="BZ323" s="338" t="s">
        <v>6102</v>
      </c>
      <c r="CA323" s="338">
        <v>93</v>
      </c>
      <c r="CB323" s="341">
        <f t="shared" ref="CB323:CB386" si="78">((L323-CA323)/Q323)*100</f>
        <v>53.568125485553622</v>
      </c>
      <c r="CC323" s="338" t="s">
        <v>9857</v>
      </c>
      <c r="CD323" s="338">
        <v>97</v>
      </c>
      <c r="CE323" s="341">
        <f t="shared" ref="CE323:CE386" si="79">((L323-CD323)/Q323)*100</f>
        <v>47.648995597647136</v>
      </c>
      <c r="CF323" s="338"/>
      <c r="CG323" s="338"/>
      <c r="CH323" s="341">
        <f t="shared" ref="CH323:CH386" si="80">((L323-CG323)/Q323)*100</f>
        <v>191.18789537937926</v>
      </c>
      <c r="CI323" s="338"/>
      <c r="CJ323" s="338"/>
      <c r="CK323" s="341">
        <f t="shared" ref="CK323:CK386" si="81">((L323-CJ323)/Q323)*100</f>
        <v>191.18789537937926</v>
      </c>
      <c r="CL323" s="342">
        <v>97</v>
      </c>
      <c r="CM323" s="178">
        <f t="shared" si="71"/>
        <v>47.648995597647136</v>
      </c>
      <c r="CN323" s="343">
        <v>85</v>
      </c>
      <c r="CO323" s="338"/>
      <c r="CP323" s="338"/>
      <c r="CQ323" s="344">
        <v>1</v>
      </c>
      <c r="CR323" s="344">
        <v>2</v>
      </c>
      <c r="CS323" s="178">
        <v>1</v>
      </c>
      <c r="CT323" s="345">
        <v>0.5</v>
      </c>
      <c r="CU323" s="345">
        <v>0.5</v>
      </c>
      <c r="CV323" s="345">
        <v>0.25</v>
      </c>
      <c r="CW323" s="345"/>
      <c r="CX323" s="346">
        <f t="shared" si="69"/>
        <v>5.25</v>
      </c>
      <c r="CY323" s="346" t="s">
        <v>2838</v>
      </c>
      <c r="CZ323" s="346" t="s">
        <v>2634</v>
      </c>
      <c r="DA323" s="346"/>
      <c r="DB323" s="178" t="s">
        <v>2645</v>
      </c>
      <c r="DC323" s="178" t="s">
        <v>2646</v>
      </c>
      <c r="DD323" s="178" t="s">
        <v>2648</v>
      </c>
      <c r="DE323" s="178" t="s">
        <v>2651</v>
      </c>
      <c r="DF323" s="178" t="s">
        <v>32</v>
      </c>
      <c r="DG323" s="178" t="s">
        <v>2654</v>
      </c>
      <c r="DH323" s="178" t="s">
        <v>2653</v>
      </c>
      <c r="DI323" s="178" t="s">
        <v>2656</v>
      </c>
      <c r="DJ323" s="178" t="s">
        <v>2659</v>
      </c>
      <c r="DK323" s="178" t="s">
        <v>37</v>
      </c>
      <c r="DL323" s="178" t="s">
        <v>2659</v>
      </c>
      <c r="DM323" s="178" t="s">
        <v>2663</v>
      </c>
      <c r="DN323" s="338" t="s">
        <v>4001</v>
      </c>
      <c r="DO323" s="338" t="s">
        <v>4003</v>
      </c>
      <c r="DP323" s="338"/>
      <c r="DQ323" s="338"/>
      <c r="DR323" s="338" t="s">
        <v>4070</v>
      </c>
      <c r="DS323" s="338" t="s">
        <v>2634</v>
      </c>
      <c r="DT323" s="338"/>
      <c r="DU323" s="178" t="s">
        <v>2634</v>
      </c>
      <c r="DV323" s="178" t="s">
        <v>2633</v>
      </c>
      <c r="DW323" s="178"/>
      <c r="DX323" s="347" t="s">
        <v>659</v>
      </c>
      <c r="DY323" s="348"/>
      <c r="DZ323" s="347" t="s">
        <v>1419</v>
      </c>
      <c r="EA323" s="343">
        <v>3</v>
      </c>
      <c r="EB323" s="349"/>
      <c r="EC323" s="347"/>
      <c r="ED323" s="350"/>
      <c r="EE323" s="350"/>
      <c r="EF323" s="351"/>
      <c r="EG323" s="351"/>
      <c r="EH323" s="351"/>
      <c r="EI323" s="351"/>
      <c r="EJ323" s="351"/>
      <c r="EK323" s="351"/>
      <c r="EL323" s="351"/>
      <c r="EM323" s="351"/>
      <c r="EN323" s="351"/>
      <c r="EO323" s="351"/>
      <c r="EP323" s="351"/>
      <c r="EQ323" s="351"/>
      <c r="ER323" s="351"/>
      <c r="ES323" s="351"/>
      <c r="ET323" s="351"/>
      <c r="EU323" s="351"/>
      <c r="EV323" s="351"/>
      <c r="EW323" s="351"/>
      <c r="EX323" s="351"/>
      <c r="EY323" s="351"/>
      <c r="EZ323" s="351"/>
      <c r="FA323" s="351"/>
      <c r="FB323" s="351"/>
      <c r="FC323" s="351"/>
      <c r="FD323" s="351"/>
      <c r="FE323" s="351"/>
      <c r="FF323" s="351"/>
      <c r="FG323" s="351"/>
      <c r="FH323" s="351"/>
      <c r="FI323" s="351"/>
      <c r="FJ323" s="351"/>
      <c r="FK323" s="351"/>
      <c r="FL323" s="351"/>
      <c r="FM323" s="351"/>
      <c r="FN323" s="351"/>
      <c r="FO323" s="351"/>
      <c r="FP323" s="351"/>
      <c r="FQ323" s="351"/>
      <c r="FR323" s="351"/>
      <c r="FS323" s="351"/>
      <c r="FT323" s="351"/>
      <c r="FU323" s="351"/>
      <c r="FV323" s="351"/>
      <c r="FW323" s="351"/>
      <c r="FX323" s="351"/>
    </row>
    <row r="324" spans="1:180" s="352" customFormat="1" ht="15.75" hidden="1" customHeight="1" x14ac:dyDescent="0.25">
      <c r="A324" s="189">
        <v>322</v>
      </c>
      <c r="B324" s="2061"/>
      <c r="C324" s="338" t="s">
        <v>6408</v>
      </c>
      <c r="D324" s="338" t="s">
        <v>23</v>
      </c>
      <c r="E324" s="338" t="s">
        <v>4768</v>
      </c>
      <c r="F324" s="338">
        <v>451996</v>
      </c>
      <c r="G324" s="338">
        <v>42</v>
      </c>
      <c r="H324" s="338" t="s">
        <v>2633</v>
      </c>
      <c r="I324" s="338" t="s">
        <v>2633</v>
      </c>
      <c r="J324" s="338" t="s">
        <v>2634</v>
      </c>
      <c r="K324" s="338">
        <v>562815152</v>
      </c>
      <c r="L324" s="338">
        <v>139</v>
      </c>
      <c r="M324" s="338">
        <v>157</v>
      </c>
      <c r="N324" s="178">
        <f t="shared" si="70"/>
        <v>56.391740030021495</v>
      </c>
      <c r="O324" s="339">
        <v>3</v>
      </c>
      <c r="P324" s="178">
        <f t="shared" si="72"/>
        <v>61.622500000000002</v>
      </c>
      <c r="Q324" s="178">
        <f t="shared" si="73"/>
        <v>77.377499999999998</v>
      </c>
      <c r="R324" s="338"/>
      <c r="S324" s="340">
        <v>40867</v>
      </c>
      <c r="T324" s="338" t="s">
        <v>253</v>
      </c>
      <c r="U324" s="338" t="s">
        <v>2490</v>
      </c>
      <c r="V324" s="338" t="s">
        <v>6411</v>
      </c>
      <c r="W324" s="338" t="s">
        <v>6412</v>
      </c>
      <c r="X324" s="338"/>
      <c r="Y324" s="338"/>
      <c r="Z324" s="338"/>
      <c r="AA324" s="338"/>
      <c r="AB324" s="338" t="s">
        <v>2633</v>
      </c>
      <c r="AC324" s="338" t="s">
        <v>2635</v>
      </c>
      <c r="AD324" s="338"/>
      <c r="AE324" s="338"/>
      <c r="AF324" s="338"/>
      <c r="AG324" s="338"/>
      <c r="AH324" s="338"/>
      <c r="AI324" s="338"/>
      <c r="AJ324" s="338"/>
      <c r="AK324" s="338"/>
      <c r="AL324" s="338"/>
      <c r="AM324" s="338"/>
      <c r="AN324" s="338" t="s">
        <v>4079</v>
      </c>
      <c r="AO324" s="338"/>
      <c r="AP324" s="338"/>
      <c r="AQ324" s="338" t="s">
        <v>2637</v>
      </c>
      <c r="AR324" s="338"/>
      <c r="AS324" s="338"/>
      <c r="AT324" s="338"/>
      <c r="AU324" s="338"/>
      <c r="AV324" s="338"/>
      <c r="AW324" s="338"/>
      <c r="AX324" s="338"/>
      <c r="AY324" s="338"/>
      <c r="AZ324" s="338"/>
      <c r="BA324" s="338" t="s">
        <v>3971</v>
      </c>
      <c r="BB324" s="338" t="s">
        <v>3970</v>
      </c>
      <c r="BC324" s="338"/>
      <c r="BD324" s="338"/>
      <c r="BE324" s="338" t="s">
        <v>2634</v>
      </c>
      <c r="BF324" s="338" t="s">
        <v>2634</v>
      </c>
      <c r="BG324" s="338"/>
      <c r="BH324" s="338"/>
      <c r="BI324" s="338"/>
      <c r="BJ324" s="338"/>
      <c r="BK324" s="338" t="s">
        <v>1420</v>
      </c>
      <c r="BL324" s="338">
        <v>130</v>
      </c>
      <c r="BM324" s="178">
        <f t="shared" si="74"/>
        <v>11.631288165164293</v>
      </c>
      <c r="BN324" s="338"/>
      <c r="BO324" s="338"/>
      <c r="BP324" s="178">
        <f t="shared" si="75"/>
        <v>179.63878388420406</v>
      </c>
      <c r="BQ324" s="338"/>
      <c r="BR324" s="338"/>
      <c r="BS324" s="178">
        <f t="shared" si="76"/>
        <v>179.63878388420406</v>
      </c>
      <c r="BT324" s="338"/>
      <c r="BU324" s="338"/>
      <c r="BV324" s="178">
        <f t="shared" si="77"/>
        <v>179.63878388420406</v>
      </c>
      <c r="BW324" s="338" t="s">
        <v>316</v>
      </c>
      <c r="BX324" s="338">
        <v>90</v>
      </c>
      <c r="BY324" s="178">
        <f t="shared" ref="BY324:BY387" si="82">((L324-BX324)/Q324)*100</f>
        <v>63.325902232561148</v>
      </c>
      <c r="BZ324" s="338" t="s">
        <v>6409</v>
      </c>
      <c r="CA324" s="338">
        <v>86.8</v>
      </c>
      <c r="CB324" s="341">
        <f t="shared" si="78"/>
        <v>67.461471357952902</v>
      </c>
      <c r="CC324" s="338"/>
      <c r="CD324" s="338"/>
      <c r="CE324" s="341">
        <f t="shared" si="79"/>
        <v>179.63878388420406</v>
      </c>
      <c r="CF324" s="338"/>
      <c r="CG324" s="338"/>
      <c r="CH324" s="341">
        <f t="shared" si="80"/>
        <v>179.63878388420406</v>
      </c>
      <c r="CI324" s="338"/>
      <c r="CJ324" s="338"/>
      <c r="CK324" s="341">
        <f t="shared" si="81"/>
        <v>179.63878388420406</v>
      </c>
      <c r="CL324" s="342">
        <v>86.9</v>
      </c>
      <c r="CM324" s="178">
        <f t="shared" si="71"/>
        <v>67.3322348227844</v>
      </c>
      <c r="CN324" s="343">
        <v>75</v>
      </c>
      <c r="CO324" s="338"/>
      <c r="CP324" s="338"/>
      <c r="CQ324" s="344"/>
      <c r="CR324" s="344"/>
      <c r="CS324" s="178">
        <v>1</v>
      </c>
      <c r="CT324" s="345">
        <v>0.5</v>
      </c>
      <c r="CU324" s="345">
        <v>0.5</v>
      </c>
      <c r="CV324" s="345">
        <v>0.5</v>
      </c>
      <c r="CW324" s="345">
        <v>0.5</v>
      </c>
      <c r="CX324" s="346">
        <f t="shared" ref="CX324:CX387" si="83">(CQ324+CR324+CS324+CT324+CU324+CV324+CW324)</f>
        <v>3</v>
      </c>
      <c r="CY324" s="346"/>
      <c r="CZ324" s="346" t="s">
        <v>2634</v>
      </c>
      <c r="DA324" s="346"/>
      <c r="DB324" s="178" t="s">
        <v>2645</v>
      </c>
      <c r="DC324" s="178" t="s">
        <v>2648</v>
      </c>
      <c r="DD324" s="178" t="s">
        <v>2648</v>
      </c>
      <c r="DE324" s="178" t="s">
        <v>2649</v>
      </c>
      <c r="DF324" s="178" t="s">
        <v>32</v>
      </c>
      <c r="DG324" s="178" t="s">
        <v>2654</v>
      </c>
      <c r="DH324" s="178" t="s">
        <v>2653</v>
      </c>
      <c r="DI324" s="178" t="s">
        <v>2657</v>
      </c>
      <c r="DJ324" s="178" t="s">
        <v>37</v>
      </c>
      <c r="DK324" s="178" t="s">
        <v>37</v>
      </c>
      <c r="DL324" s="178" t="s">
        <v>37</v>
      </c>
      <c r="DM324" s="178" t="s">
        <v>2663</v>
      </c>
      <c r="DN324" s="338" t="s">
        <v>3999</v>
      </c>
      <c r="DO324" s="338" t="s">
        <v>4002</v>
      </c>
      <c r="DP324" s="338"/>
      <c r="DQ324" s="338" t="s">
        <v>4070</v>
      </c>
      <c r="DR324" s="338"/>
      <c r="DS324" s="338" t="s">
        <v>2634</v>
      </c>
      <c r="DT324" s="338"/>
      <c r="DU324" s="178" t="s">
        <v>2634</v>
      </c>
      <c r="DV324" s="178" t="s">
        <v>2633</v>
      </c>
      <c r="DW324" s="178"/>
      <c r="DX324" s="347" t="s">
        <v>1421</v>
      </c>
      <c r="DY324" s="348" t="s">
        <v>126</v>
      </c>
      <c r="DZ324" s="347" t="s">
        <v>1419</v>
      </c>
      <c r="EA324" s="343">
        <v>3</v>
      </c>
      <c r="EB324" s="349"/>
      <c r="EC324" s="354"/>
      <c r="ED324" s="350" t="s">
        <v>6410</v>
      </c>
      <c r="EE324" s="350"/>
      <c r="EF324" s="351"/>
      <c r="EG324" s="351"/>
      <c r="EH324" s="351"/>
      <c r="EI324" s="351"/>
      <c r="EJ324" s="351"/>
      <c r="EK324" s="351"/>
      <c r="EL324" s="351"/>
      <c r="EM324" s="351"/>
      <c r="EN324" s="351"/>
      <c r="EO324" s="351"/>
      <c r="EP324" s="351"/>
      <c r="EQ324" s="351"/>
      <c r="ER324" s="351"/>
      <c r="ES324" s="351"/>
      <c r="ET324" s="351"/>
      <c r="EU324" s="351"/>
      <c r="EV324" s="351"/>
      <c r="EW324" s="351"/>
      <c r="EX324" s="351"/>
      <c r="EY324" s="351"/>
      <c r="EZ324" s="351"/>
      <c r="FA324" s="351"/>
      <c r="FB324" s="351"/>
      <c r="FC324" s="351"/>
      <c r="FD324" s="351"/>
      <c r="FE324" s="351"/>
      <c r="FF324" s="351"/>
      <c r="FG324" s="351"/>
      <c r="FH324" s="351"/>
      <c r="FI324" s="351"/>
      <c r="FJ324" s="351"/>
      <c r="FK324" s="351"/>
      <c r="FL324" s="351"/>
      <c r="FM324" s="351"/>
      <c r="FN324" s="351"/>
      <c r="FO324" s="351"/>
      <c r="FP324" s="351"/>
      <c r="FQ324" s="351"/>
      <c r="FR324" s="351"/>
      <c r="FS324" s="351"/>
      <c r="FT324" s="351"/>
      <c r="FU324" s="351"/>
      <c r="FV324" s="351"/>
      <c r="FW324" s="351"/>
      <c r="FX324" s="351"/>
    </row>
    <row r="325" spans="1:180" s="352" customFormat="1" ht="15.75" hidden="1" customHeight="1" x14ac:dyDescent="0.25">
      <c r="A325" s="472">
        <v>323</v>
      </c>
      <c r="B325" s="2061"/>
      <c r="C325" s="353" t="s">
        <v>8136</v>
      </c>
      <c r="D325" s="338" t="s">
        <v>23</v>
      </c>
      <c r="E325" s="338" t="s">
        <v>4114</v>
      </c>
      <c r="F325" s="338">
        <v>429923</v>
      </c>
      <c r="G325" s="338">
        <v>48</v>
      </c>
      <c r="H325" s="338" t="s">
        <v>2633</v>
      </c>
      <c r="I325" s="338" t="s">
        <v>2633</v>
      </c>
      <c r="J325" s="338" t="s">
        <v>2634</v>
      </c>
      <c r="K325" s="338">
        <v>531030974</v>
      </c>
      <c r="L325" s="338">
        <v>104</v>
      </c>
      <c r="M325" s="338">
        <v>154</v>
      </c>
      <c r="N325" s="178">
        <f t="shared" si="70"/>
        <v>43.852251644459436</v>
      </c>
      <c r="O325" s="339">
        <v>2</v>
      </c>
      <c r="P325" s="178">
        <f t="shared" si="72"/>
        <v>59.29</v>
      </c>
      <c r="Q325" s="178">
        <f t="shared" si="73"/>
        <v>44.71</v>
      </c>
      <c r="R325" s="338"/>
      <c r="S325" s="340">
        <v>40867</v>
      </c>
      <c r="T325" s="338" t="s">
        <v>1423</v>
      </c>
      <c r="U325" s="338" t="s">
        <v>2474</v>
      </c>
      <c r="V325" s="338" t="s">
        <v>1422</v>
      </c>
      <c r="W325" s="338" t="s">
        <v>3628</v>
      </c>
      <c r="X325" s="338" t="s">
        <v>2634</v>
      </c>
      <c r="Y325" s="338"/>
      <c r="Z325" s="338" t="s">
        <v>2634</v>
      </c>
      <c r="AA325" s="338"/>
      <c r="AB325" s="338" t="s">
        <v>2633</v>
      </c>
      <c r="AC325" s="338" t="s">
        <v>2635</v>
      </c>
      <c r="AD325" s="338" t="s">
        <v>2634</v>
      </c>
      <c r="AE325" s="338"/>
      <c r="AF325" s="338" t="s">
        <v>2634</v>
      </c>
      <c r="AG325" s="338"/>
      <c r="AH325" s="338" t="s">
        <v>2634</v>
      </c>
      <c r="AI325" s="338"/>
      <c r="AJ325" s="338" t="s">
        <v>2634</v>
      </c>
      <c r="AK325" s="338"/>
      <c r="AL325" s="338" t="s">
        <v>2634</v>
      </c>
      <c r="AM325" s="338"/>
      <c r="AN325" s="338" t="s">
        <v>2633</v>
      </c>
      <c r="AO325" s="338" t="s">
        <v>4075</v>
      </c>
      <c r="AP325" s="338" t="s">
        <v>4078</v>
      </c>
      <c r="AQ325" s="338" t="s">
        <v>2635</v>
      </c>
      <c r="AR325" s="338"/>
      <c r="AS325" s="338"/>
      <c r="AT325" s="338"/>
      <c r="AU325" s="338"/>
      <c r="AV325" s="338"/>
      <c r="AW325" s="338" t="s">
        <v>2634</v>
      </c>
      <c r="AX325" s="338"/>
      <c r="AY325" s="338" t="s">
        <v>2634</v>
      </c>
      <c r="AZ325" s="338"/>
      <c r="BA325" s="338" t="s">
        <v>3970</v>
      </c>
      <c r="BB325" s="338"/>
      <c r="BC325" s="338" t="s">
        <v>2634</v>
      </c>
      <c r="BD325" s="338"/>
      <c r="BE325" s="338" t="s">
        <v>2633</v>
      </c>
      <c r="BF325" s="338"/>
      <c r="BG325" s="338" t="s">
        <v>2633</v>
      </c>
      <c r="BH325" s="338"/>
      <c r="BI325" s="338"/>
      <c r="BJ325" s="338"/>
      <c r="BK325" s="338">
        <v>95.2</v>
      </c>
      <c r="BL325" s="338">
        <v>95.2</v>
      </c>
      <c r="BM325" s="178">
        <f t="shared" si="74"/>
        <v>19.68239767389845</v>
      </c>
      <c r="BN325" s="338" t="s">
        <v>1424</v>
      </c>
      <c r="BO325" s="338">
        <v>87</v>
      </c>
      <c r="BP325" s="178">
        <f t="shared" si="75"/>
        <v>38.022813688212928</v>
      </c>
      <c r="BQ325" s="338" t="s">
        <v>1425</v>
      </c>
      <c r="BR325" s="338">
        <v>79</v>
      </c>
      <c r="BS325" s="178">
        <f t="shared" si="76"/>
        <v>55.91590248266607</v>
      </c>
      <c r="BT325" s="338" t="s">
        <v>1426</v>
      </c>
      <c r="BU325" s="338">
        <v>77</v>
      </c>
      <c r="BV325" s="178">
        <f t="shared" si="77"/>
        <v>60.389174681279357</v>
      </c>
      <c r="BW325" s="338">
        <v>69</v>
      </c>
      <c r="BX325" s="338">
        <v>69</v>
      </c>
      <c r="BY325" s="178">
        <f t="shared" si="82"/>
        <v>78.282263475732492</v>
      </c>
      <c r="BZ325" s="338"/>
      <c r="CA325" s="338"/>
      <c r="CB325" s="341">
        <f t="shared" si="78"/>
        <v>232.61015432789085</v>
      </c>
      <c r="CC325" s="338"/>
      <c r="CD325" s="338"/>
      <c r="CE325" s="341">
        <f t="shared" si="79"/>
        <v>232.61015432789085</v>
      </c>
      <c r="CF325" s="338"/>
      <c r="CG325" s="338"/>
      <c r="CH325" s="341">
        <f t="shared" si="80"/>
        <v>232.61015432789085</v>
      </c>
      <c r="CI325" s="338"/>
      <c r="CJ325" s="338"/>
      <c r="CK325" s="341">
        <f t="shared" si="81"/>
        <v>232.61015432789085</v>
      </c>
      <c r="CL325" s="342">
        <v>69</v>
      </c>
      <c r="CM325" s="178">
        <f t="shared" si="71"/>
        <v>78.282263475732492</v>
      </c>
      <c r="CN325" s="343">
        <v>155</v>
      </c>
      <c r="CO325" s="338"/>
      <c r="CP325" s="338"/>
      <c r="CQ325" s="344">
        <v>3</v>
      </c>
      <c r="CR325" s="344">
        <v>1</v>
      </c>
      <c r="CS325" s="178">
        <v>1</v>
      </c>
      <c r="CT325" s="345">
        <v>0.5</v>
      </c>
      <c r="CU325" s="345">
        <v>0</v>
      </c>
      <c r="CV325" s="345">
        <v>0.5</v>
      </c>
      <c r="CW325" s="345">
        <v>0</v>
      </c>
      <c r="CX325" s="346">
        <f t="shared" si="83"/>
        <v>6</v>
      </c>
      <c r="CY325" s="346" t="s">
        <v>2838</v>
      </c>
      <c r="CZ325" s="346" t="s">
        <v>2633</v>
      </c>
      <c r="DA325" s="346" t="s">
        <v>3975</v>
      </c>
      <c r="DB325" s="178" t="s">
        <v>2644</v>
      </c>
      <c r="DC325" s="178" t="s">
        <v>2648</v>
      </c>
      <c r="DD325" s="178" t="s">
        <v>2648</v>
      </c>
      <c r="DE325" s="178" t="s">
        <v>2651</v>
      </c>
      <c r="DF325" s="178" t="s">
        <v>32</v>
      </c>
      <c r="DG325" s="178" t="s">
        <v>2653</v>
      </c>
      <c r="DH325" s="178" t="s">
        <v>2653</v>
      </c>
      <c r="DI325" s="178" t="s">
        <v>2657</v>
      </c>
      <c r="DJ325" s="178" t="s">
        <v>37</v>
      </c>
      <c r="DK325" s="178" t="s">
        <v>37</v>
      </c>
      <c r="DL325" s="178" t="s">
        <v>37</v>
      </c>
      <c r="DM325" s="178" t="s">
        <v>2663</v>
      </c>
      <c r="DN325" s="338" t="s">
        <v>4001</v>
      </c>
      <c r="DO325" s="338" t="s">
        <v>4002</v>
      </c>
      <c r="DP325" s="338" t="s">
        <v>2648</v>
      </c>
      <c r="DQ325" s="338"/>
      <c r="DR325" s="338" t="s">
        <v>4070</v>
      </c>
      <c r="DS325" s="338" t="s">
        <v>2634</v>
      </c>
      <c r="DT325" s="338" t="s">
        <v>4074</v>
      </c>
      <c r="DU325" s="178" t="s">
        <v>2634</v>
      </c>
      <c r="DV325" s="178" t="s">
        <v>2633</v>
      </c>
      <c r="DW325" s="178"/>
      <c r="DX325" s="347" t="s">
        <v>1427</v>
      </c>
      <c r="DY325" s="348" t="s">
        <v>1428</v>
      </c>
      <c r="DZ325" s="347" t="s">
        <v>1429</v>
      </c>
      <c r="EA325" s="343">
        <v>3</v>
      </c>
      <c r="EB325" s="349"/>
      <c r="EC325" s="347"/>
      <c r="ED325" s="350"/>
      <c r="EE325" s="350"/>
      <c r="EF325" s="351"/>
      <c r="EG325" s="351"/>
      <c r="EH325" s="351"/>
      <c r="EI325" s="351"/>
      <c r="EJ325" s="351"/>
      <c r="EK325" s="351"/>
      <c r="EL325" s="351"/>
      <c r="EM325" s="351"/>
      <c r="EN325" s="351"/>
      <c r="EO325" s="351"/>
      <c r="EP325" s="351"/>
      <c r="EQ325" s="351"/>
      <c r="ER325" s="351"/>
      <c r="ES325" s="351"/>
      <c r="ET325" s="351"/>
      <c r="EU325" s="351"/>
      <c r="EV325" s="351"/>
      <c r="EW325" s="351"/>
      <c r="EX325" s="351"/>
      <c r="EY325" s="351"/>
      <c r="EZ325" s="351"/>
      <c r="FA325" s="351"/>
      <c r="FB325" s="351"/>
      <c r="FC325" s="351"/>
      <c r="FD325" s="351"/>
      <c r="FE325" s="351"/>
      <c r="FF325" s="351"/>
      <c r="FG325" s="351"/>
      <c r="FH325" s="351"/>
      <c r="FI325" s="351"/>
      <c r="FJ325" s="351"/>
      <c r="FK325" s="351"/>
      <c r="FL325" s="351"/>
      <c r="FM325" s="351"/>
      <c r="FN325" s="351"/>
      <c r="FO325" s="351"/>
      <c r="FP325" s="351"/>
      <c r="FQ325" s="351"/>
      <c r="FR325" s="351"/>
      <c r="FS325" s="351"/>
      <c r="FT325" s="351"/>
      <c r="FU325" s="351"/>
      <c r="FV325" s="351"/>
      <c r="FW325" s="351"/>
      <c r="FX325" s="351"/>
    </row>
    <row r="326" spans="1:180" s="352" customFormat="1" ht="15.75" hidden="1" customHeight="1" x14ac:dyDescent="0.25">
      <c r="A326" s="22">
        <v>324</v>
      </c>
      <c r="B326" s="2061"/>
      <c r="C326" s="338" t="s">
        <v>8137</v>
      </c>
      <c r="D326" s="338" t="s">
        <v>23</v>
      </c>
      <c r="E326" s="338" t="s">
        <v>4114</v>
      </c>
      <c r="F326" s="338">
        <v>450689</v>
      </c>
      <c r="G326" s="338">
        <v>25</v>
      </c>
      <c r="H326" s="338" t="s">
        <v>2634</v>
      </c>
      <c r="I326" s="338" t="s">
        <v>2634</v>
      </c>
      <c r="J326" s="338" t="s">
        <v>3968</v>
      </c>
      <c r="K326" s="338">
        <v>560527831</v>
      </c>
      <c r="L326" s="338">
        <v>105</v>
      </c>
      <c r="M326" s="338">
        <v>167</v>
      </c>
      <c r="N326" s="355">
        <f t="shared" si="70"/>
        <v>37.649252393416759</v>
      </c>
      <c r="O326" s="356">
        <v>1</v>
      </c>
      <c r="P326" s="357">
        <f t="shared" si="72"/>
        <v>69.722499999999997</v>
      </c>
      <c r="Q326" s="357">
        <f t="shared" si="73"/>
        <v>35.277500000000003</v>
      </c>
      <c r="R326" s="338"/>
      <c r="S326" s="340">
        <v>40869</v>
      </c>
      <c r="T326" s="338" t="s">
        <v>313</v>
      </c>
      <c r="U326" s="338">
        <v>2</v>
      </c>
      <c r="V326" s="338" t="s">
        <v>87</v>
      </c>
      <c r="W326" s="338"/>
      <c r="X326" s="338" t="s">
        <v>2634</v>
      </c>
      <c r="Y326" s="338"/>
      <c r="Z326" s="338" t="s">
        <v>2634</v>
      </c>
      <c r="AA326" s="338"/>
      <c r="AB326" s="338" t="s">
        <v>2634</v>
      </c>
      <c r="AC326" s="338"/>
      <c r="AD326" s="338" t="s">
        <v>2634</v>
      </c>
      <c r="AE326" s="338"/>
      <c r="AF326" s="338" t="s">
        <v>2634</v>
      </c>
      <c r="AG326" s="338"/>
      <c r="AH326" s="338" t="s">
        <v>2634</v>
      </c>
      <c r="AI326" s="338"/>
      <c r="AJ326" s="338" t="s">
        <v>2634</v>
      </c>
      <c r="AK326" s="338"/>
      <c r="AL326" s="338" t="s">
        <v>2634</v>
      </c>
      <c r="AM326" s="338"/>
      <c r="AN326" s="338" t="s">
        <v>2634</v>
      </c>
      <c r="AO326" s="338"/>
      <c r="AP326" s="338"/>
      <c r="AQ326" s="338"/>
      <c r="AR326" s="338"/>
      <c r="AS326" s="338"/>
      <c r="AT326" s="338"/>
      <c r="AU326" s="338"/>
      <c r="AV326" s="338"/>
      <c r="AW326" s="338" t="s">
        <v>2634</v>
      </c>
      <c r="AX326" s="338"/>
      <c r="AY326" s="338" t="s">
        <v>2634</v>
      </c>
      <c r="AZ326" s="338"/>
      <c r="BA326" s="338" t="s">
        <v>3970</v>
      </c>
      <c r="BB326" s="338"/>
      <c r="BC326" s="338" t="s">
        <v>2634</v>
      </c>
      <c r="BD326" s="338"/>
      <c r="BE326" s="338" t="s">
        <v>2634</v>
      </c>
      <c r="BF326" s="338"/>
      <c r="BG326" s="338" t="s">
        <v>2634</v>
      </c>
      <c r="BH326" s="338"/>
      <c r="BI326" s="338"/>
      <c r="BJ326" s="338"/>
      <c r="BK326" s="338" t="s">
        <v>1430</v>
      </c>
      <c r="BL326" s="338">
        <v>97.7</v>
      </c>
      <c r="BM326" s="178">
        <f t="shared" si="74"/>
        <v>20.693076323435609</v>
      </c>
      <c r="BN326" s="338" t="s">
        <v>1431</v>
      </c>
      <c r="BO326" s="338">
        <v>92</v>
      </c>
      <c r="BP326" s="178">
        <f t="shared" si="75"/>
        <v>36.850683863652463</v>
      </c>
      <c r="BQ326" s="338"/>
      <c r="BR326" s="338"/>
      <c r="BS326" s="178">
        <f t="shared" si="76"/>
        <v>297.64013889873144</v>
      </c>
      <c r="BT326" s="338"/>
      <c r="BU326" s="338"/>
      <c r="BV326" s="178">
        <f t="shared" si="77"/>
        <v>297.64013889873144</v>
      </c>
      <c r="BW326" s="338"/>
      <c r="BX326" s="338"/>
      <c r="BY326" s="178">
        <f t="shared" si="82"/>
        <v>297.64013889873144</v>
      </c>
      <c r="BZ326" s="338"/>
      <c r="CA326" s="338"/>
      <c r="CB326" s="341">
        <f t="shared" si="78"/>
        <v>297.64013889873144</v>
      </c>
      <c r="CC326" s="338"/>
      <c r="CD326" s="338"/>
      <c r="CE326" s="341">
        <f t="shared" si="79"/>
        <v>297.64013889873144</v>
      </c>
      <c r="CF326" s="338"/>
      <c r="CG326" s="338"/>
      <c r="CH326" s="341">
        <f t="shared" si="80"/>
        <v>297.64013889873144</v>
      </c>
      <c r="CI326" s="358"/>
      <c r="CJ326" s="358"/>
      <c r="CK326" s="341">
        <f t="shared" si="81"/>
        <v>297.64013889873144</v>
      </c>
      <c r="CL326" s="342">
        <v>92</v>
      </c>
      <c r="CM326" s="178">
        <f t="shared" si="71"/>
        <v>36.850683863652463</v>
      </c>
      <c r="CN326" s="343">
        <v>120</v>
      </c>
      <c r="CO326" s="338"/>
      <c r="CP326" s="338"/>
      <c r="CQ326" s="344"/>
      <c r="CR326" s="344"/>
      <c r="CS326" s="178"/>
      <c r="CT326" s="345"/>
      <c r="CU326" s="345"/>
      <c r="CV326" s="345"/>
      <c r="CW326" s="345"/>
      <c r="CX326" s="346">
        <f t="shared" si="83"/>
        <v>0</v>
      </c>
      <c r="CY326" s="346"/>
      <c r="CZ326" s="346"/>
      <c r="DA326" s="346"/>
      <c r="DB326" s="178"/>
      <c r="DC326" s="178"/>
      <c r="DD326" s="178"/>
      <c r="DE326" s="178"/>
      <c r="DF326" s="178"/>
      <c r="DG326" s="178"/>
      <c r="DH326" s="178"/>
      <c r="DI326" s="178"/>
      <c r="DJ326" s="178"/>
      <c r="DK326" s="178"/>
      <c r="DL326" s="178"/>
      <c r="DM326" s="178"/>
      <c r="DN326" s="338"/>
      <c r="DO326" s="338"/>
      <c r="DP326" s="338"/>
      <c r="DQ326" s="338"/>
      <c r="DR326" s="338"/>
      <c r="DS326" s="338"/>
      <c r="DT326" s="338"/>
      <c r="DU326" s="178"/>
      <c r="DV326" s="178"/>
      <c r="DW326" s="178"/>
      <c r="DX326" s="347" t="s">
        <v>78</v>
      </c>
      <c r="DY326" s="348" t="s">
        <v>126</v>
      </c>
      <c r="DZ326" s="347" t="s">
        <v>1432</v>
      </c>
      <c r="EA326" s="343">
        <v>3</v>
      </c>
      <c r="EB326" s="349" t="s">
        <v>1433</v>
      </c>
      <c r="EC326" s="347"/>
      <c r="ED326" s="348"/>
      <c r="EE326" s="348"/>
      <c r="EF326" s="351"/>
      <c r="EG326" s="351"/>
      <c r="EH326" s="351"/>
      <c r="EI326" s="351"/>
      <c r="EJ326" s="351"/>
      <c r="EK326" s="351"/>
      <c r="EL326" s="351"/>
      <c r="EM326" s="351"/>
      <c r="EN326" s="351"/>
      <c r="EO326" s="351"/>
      <c r="EP326" s="351"/>
      <c r="EQ326" s="351"/>
      <c r="ER326" s="351"/>
      <c r="ES326" s="351"/>
      <c r="ET326" s="351"/>
      <c r="EU326" s="351"/>
      <c r="EV326" s="351"/>
      <c r="EW326" s="351"/>
      <c r="EX326" s="351"/>
      <c r="EY326" s="351"/>
      <c r="EZ326" s="351"/>
      <c r="FA326" s="351"/>
      <c r="FB326" s="351"/>
      <c r="FC326" s="351"/>
      <c r="FD326" s="351"/>
      <c r="FE326" s="351"/>
      <c r="FF326" s="351"/>
      <c r="FG326" s="351"/>
      <c r="FH326" s="351"/>
      <c r="FI326" s="351"/>
      <c r="FJ326" s="351"/>
      <c r="FK326" s="351"/>
      <c r="FL326" s="351"/>
      <c r="FM326" s="351"/>
      <c r="FN326" s="351"/>
      <c r="FO326" s="351"/>
      <c r="FP326" s="351"/>
      <c r="FQ326" s="351"/>
      <c r="FR326" s="351"/>
      <c r="FS326" s="351"/>
      <c r="FT326" s="351"/>
      <c r="FU326" s="351"/>
      <c r="FV326" s="351"/>
      <c r="FW326" s="351"/>
      <c r="FX326" s="351"/>
    </row>
    <row r="327" spans="1:180" s="352" customFormat="1" ht="15.75" hidden="1" customHeight="1" x14ac:dyDescent="0.25">
      <c r="A327" s="189">
        <v>325</v>
      </c>
      <c r="B327" s="2061"/>
      <c r="C327" s="338" t="s">
        <v>8138</v>
      </c>
      <c r="D327" s="338" t="s">
        <v>23</v>
      </c>
      <c r="E327" s="338" t="s">
        <v>4126</v>
      </c>
      <c r="F327" s="338">
        <v>457336</v>
      </c>
      <c r="G327" s="338">
        <v>26</v>
      </c>
      <c r="H327" s="338" t="s">
        <v>2634</v>
      </c>
      <c r="I327" s="338" t="s">
        <v>2634</v>
      </c>
      <c r="J327" s="338" t="s">
        <v>3968</v>
      </c>
      <c r="K327" s="338">
        <v>554478231</v>
      </c>
      <c r="L327" s="338">
        <v>104.6</v>
      </c>
      <c r="M327" s="338">
        <v>155</v>
      </c>
      <c r="N327" s="178">
        <f t="shared" si="70"/>
        <v>43.537981269510922</v>
      </c>
      <c r="O327" s="339">
        <v>2</v>
      </c>
      <c r="P327" s="178">
        <f t="shared" si="72"/>
        <v>60.062500000000007</v>
      </c>
      <c r="Q327" s="178">
        <f t="shared" si="73"/>
        <v>44.537499999999987</v>
      </c>
      <c r="R327" s="338"/>
      <c r="S327" s="340">
        <v>40870</v>
      </c>
      <c r="T327" s="338" t="s">
        <v>253</v>
      </c>
      <c r="U327" s="338" t="s">
        <v>2490</v>
      </c>
      <c r="V327" s="338" t="s">
        <v>1434</v>
      </c>
      <c r="W327" s="338" t="s">
        <v>3042</v>
      </c>
      <c r="X327" s="338" t="s">
        <v>2634</v>
      </c>
      <c r="Y327" s="338"/>
      <c r="Z327" s="338" t="s">
        <v>2634</v>
      </c>
      <c r="AA327" s="338"/>
      <c r="AB327" s="338" t="s">
        <v>2633</v>
      </c>
      <c r="AC327" s="338" t="s">
        <v>2635</v>
      </c>
      <c r="AD327" s="338" t="s">
        <v>2634</v>
      </c>
      <c r="AE327" s="338"/>
      <c r="AF327" s="338" t="s">
        <v>2634</v>
      </c>
      <c r="AG327" s="338"/>
      <c r="AH327" s="338" t="s">
        <v>2633</v>
      </c>
      <c r="AI327" s="338" t="s">
        <v>2636</v>
      </c>
      <c r="AJ327" s="338" t="s">
        <v>2634</v>
      </c>
      <c r="AK327" s="338"/>
      <c r="AL327" s="338" t="s">
        <v>2634</v>
      </c>
      <c r="AM327" s="338"/>
      <c r="AN327" s="338" t="s">
        <v>2633</v>
      </c>
      <c r="AO327" s="338" t="s">
        <v>4076</v>
      </c>
      <c r="AP327" s="338" t="s">
        <v>4077</v>
      </c>
      <c r="AQ327" s="338" t="s">
        <v>2635</v>
      </c>
      <c r="AR327" s="338"/>
      <c r="AS327" s="338"/>
      <c r="AT327" s="338"/>
      <c r="AU327" s="338"/>
      <c r="AV327" s="338"/>
      <c r="AW327" s="338" t="s">
        <v>2634</v>
      </c>
      <c r="AX327" s="338"/>
      <c r="AY327" s="338" t="s">
        <v>2634</v>
      </c>
      <c r="AZ327" s="338"/>
      <c r="BA327" s="338" t="s">
        <v>3971</v>
      </c>
      <c r="BB327" s="338"/>
      <c r="BC327" s="338" t="s">
        <v>2633</v>
      </c>
      <c r="BD327" s="338"/>
      <c r="BE327" s="338" t="s">
        <v>2634</v>
      </c>
      <c r="BF327" s="338"/>
      <c r="BG327" s="338" t="s">
        <v>2633</v>
      </c>
      <c r="BH327" s="338"/>
      <c r="BI327" s="338"/>
      <c r="BJ327" s="338"/>
      <c r="BK327" s="338" t="s">
        <v>1435</v>
      </c>
      <c r="BL327" s="338">
        <v>99</v>
      </c>
      <c r="BM327" s="178">
        <f t="shared" si="74"/>
        <v>12.573673870333979</v>
      </c>
      <c r="BN327" s="338" t="s">
        <v>1436</v>
      </c>
      <c r="BO327" s="338">
        <v>88</v>
      </c>
      <c r="BP327" s="178">
        <f t="shared" si="75"/>
        <v>37.271961829918602</v>
      </c>
      <c r="BQ327" s="338" t="s">
        <v>957</v>
      </c>
      <c r="BR327" s="338">
        <v>73</v>
      </c>
      <c r="BS327" s="178">
        <f t="shared" si="76"/>
        <v>70.951445411170369</v>
      </c>
      <c r="BT327" s="338" t="s">
        <v>1403</v>
      </c>
      <c r="BU327" s="338">
        <v>63</v>
      </c>
      <c r="BV327" s="178">
        <f t="shared" si="77"/>
        <v>93.404434465338213</v>
      </c>
      <c r="BW327" s="338" t="s">
        <v>3043</v>
      </c>
      <c r="BX327" s="338">
        <v>56</v>
      </c>
      <c r="BY327" s="178">
        <f t="shared" si="82"/>
        <v>109.1215268032557</v>
      </c>
      <c r="BZ327" s="338" t="s">
        <v>4704</v>
      </c>
      <c r="CA327" s="338">
        <v>52</v>
      </c>
      <c r="CB327" s="341">
        <f t="shared" si="78"/>
        <v>118.10272242492283</v>
      </c>
      <c r="CC327" s="338" t="s">
        <v>6123</v>
      </c>
      <c r="CD327" s="338">
        <v>48</v>
      </c>
      <c r="CE327" s="341">
        <f t="shared" si="79"/>
        <v>127.08391804658999</v>
      </c>
      <c r="CF327" s="338" t="s">
        <v>11216</v>
      </c>
      <c r="CG327" s="338">
        <v>53</v>
      </c>
      <c r="CH327" s="341">
        <f t="shared" si="80"/>
        <v>115.85742351950606</v>
      </c>
      <c r="CI327" s="338"/>
      <c r="CJ327" s="338"/>
      <c r="CK327" s="341">
        <f t="shared" si="81"/>
        <v>234.85826550659561</v>
      </c>
      <c r="CL327" s="342">
        <v>53</v>
      </c>
      <c r="CM327" s="178">
        <f t="shared" si="71"/>
        <v>115.85742351950606</v>
      </c>
      <c r="CN327" s="343">
        <v>70</v>
      </c>
      <c r="CO327" s="338"/>
      <c r="CP327" s="338"/>
      <c r="CQ327" s="344">
        <v>3</v>
      </c>
      <c r="CR327" s="344">
        <v>1</v>
      </c>
      <c r="CS327" s="178">
        <v>1</v>
      </c>
      <c r="CT327" s="345">
        <v>0.25</v>
      </c>
      <c r="CU327" s="345">
        <v>0</v>
      </c>
      <c r="CV327" s="345">
        <v>0.25</v>
      </c>
      <c r="CW327" s="345"/>
      <c r="CX327" s="346">
        <f t="shared" si="83"/>
        <v>5.5</v>
      </c>
      <c r="CY327" s="346" t="s">
        <v>2836</v>
      </c>
      <c r="CZ327" s="346"/>
      <c r="DA327" s="346"/>
      <c r="DB327" s="178" t="s">
        <v>2643</v>
      </c>
      <c r="DC327" s="178" t="s">
        <v>2646</v>
      </c>
      <c r="DD327" s="178" t="s">
        <v>2646</v>
      </c>
      <c r="DE327" s="178" t="s">
        <v>2651</v>
      </c>
      <c r="DF327" s="178" t="s">
        <v>32</v>
      </c>
      <c r="DG327" s="178" t="s">
        <v>5009</v>
      </c>
      <c r="DH327" s="178" t="s">
        <v>2653</v>
      </c>
      <c r="DI327" s="178" t="s">
        <v>2658</v>
      </c>
      <c r="DJ327" s="178" t="s">
        <v>2659</v>
      </c>
      <c r="DK327" s="178" t="s">
        <v>2659</v>
      </c>
      <c r="DL327" s="178" t="s">
        <v>37</v>
      </c>
      <c r="DM327" s="178"/>
      <c r="DN327" s="338" t="s">
        <v>4001</v>
      </c>
      <c r="DO327" s="338" t="s">
        <v>4002</v>
      </c>
      <c r="DP327" s="338"/>
      <c r="DQ327" s="338" t="s">
        <v>4069</v>
      </c>
      <c r="DR327" s="338"/>
      <c r="DS327" s="338" t="s">
        <v>2633</v>
      </c>
      <c r="DT327" s="338" t="s">
        <v>4073</v>
      </c>
      <c r="DU327" s="178" t="s">
        <v>2634</v>
      </c>
      <c r="DV327" s="178" t="s">
        <v>2633</v>
      </c>
      <c r="DW327" s="178"/>
      <c r="DX327" s="347" t="s">
        <v>3044</v>
      </c>
      <c r="DY327" s="348" t="s">
        <v>409</v>
      </c>
      <c r="DZ327" s="347" t="s">
        <v>101</v>
      </c>
      <c r="EA327" s="343">
        <v>3</v>
      </c>
      <c r="EB327" s="349"/>
      <c r="EC327" s="347"/>
      <c r="ED327" s="350"/>
      <c r="EE327" s="350"/>
      <c r="EF327" s="351"/>
      <c r="EG327" s="351"/>
      <c r="EH327" s="351"/>
      <c r="EI327" s="351"/>
      <c r="EJ327" s="351"/>
      <c r="EK327" s="351"/>
      <c r="EL327" s="351"/>
      <c r="EM327" s="351"/>
      <c r="EN327" s="351"/>
      <c r="EO327" s="351"/>
      <c r="EP327" s="351"/>
      <c r="EQ327" s="351"/>
      <c r="ER327" s="351"/>
      <c r="ES327" s="351"/>
      <c r="ET327" s="351"/>
      <c r="EU327" s="351"/>
      <c r="EV327" s="351"/>
      <c r="EW327" s="351"/>
      <c r="EX327" s="351"/>
      <c r="EY327" s="351"/>
      <c r="EZ327" s="351"/>
      <c r="FA327" s="351"/>
      <c r="FB327" s="351"/>
      <c r="FC327" s="351"/>
      <c r="FD327" s="351"/>
      <c r="FE327" s="351"/>
      <c r="FF327" s="351"/>
      <c r="FG327" s="351"/>
      <c r="FH327" s="351"/>
      <c r="FI327" s="351"/>
      <c r="FJ327" s="351"/>
      <c r="FK327" s="351"/>
      <c r="FL327" s="351"/>
      <c r="FM327" s="351"/>
      <c r="FN327" s="351"/>
      <c r="FO327" s="351"/>
      <c r="FP327" s="351"/>
      <c r="FQ327" s="351"/>
      <c r="FR327" s="351"/>
      <c r="FS327" s="351"/>
      <c r="FT327" s="351"/>
      <c r="FU327" s="351"/>
      <c r="FV327" s="351"/>
      <c r="FW327" s="351"/>
      <c r="FX327" s="351"/>
    </row>
    <row r="328" spans="1:180" s="352" customFormat="1" ht="15.75" hidden="1" customHeight="1" x14ac:dyDescent="0.25">
      <c r="A328" s="189">
        <v>326</v>
      </c>
      <c r="B328" s="2061"/>
      <c r="C328" s="338" t="s">
        <v>8139</v>
      </c>
      <c r="D328" s="338" t="s">
        <v>23</v>
      </c>
      <c r="E328" s="338" t="s">
        <v>4126</v>
      </c>
      <c r="F328" s="338">
        <v>445666</v>
      </c>
      <c r="G328" s="338">
        <v>26</v>
      </c>
      <c r="H328" s="338" t="s">
        <v>2634</v>
      </c>
      <c r="I328" s="338" t="s">
        <v>2634</v>
      </c>
      <c r="J328" s="338" t="s">
        <v>2634</v>
      </c>
      <c r="K328" s="338">
        <v>500900087</v>
      </c>
      <c r="L328" s="338">
        <v>141</v>
      </c>
      <c r="M328" s="338">
        <v>161</v>
      </c>
      <c r="N328" s="178">
        <f t="shared" si="70"/>
        <v>54.396049535125968</v>
      </c>
      <c r="O328" s="339">
        <v>3</v>
      </c>
      <c r="P328" s="178">
        <f t="shared" si="72"/>
        <v>64.802500000000009</v>
      </c>
      <c r="Q328" s="178">
        <f t="shared" si="73"/>
        <v>76.197499999999991</v>
      </c>
      <c r="R328" s="338"/>
      <c r="S328" s="340">
        <v>40870</v>
      </c>
      <c r="T328" s="338" t="s">
        <v>1438</v>
      </c>
      <c r="U328" s="338" t="s">
        <v>2473</v>
      </c>
      <c r="V328" s="338" t="s">
        <v>1437</v>
      </c>
      <c r="W328" s="338" t="s">
        <v>5979</v>
      </c>
      <c r="X328" s="338" t="s">
        <v>2634</v>
      </c>
      <c r="Y328" s="338"/>
      <c r="Z328" s="338" t="s">
        <v>2634</v>
      </c>
      <c r="AA328" s="338"/>
      <c r="AB328" s="338" t="s">
        <v>2633</v>
      </c>
      <c r="AC328" s="338" t="s">
        <v>2637</v>
      </c>
      <c r="AD328" s="338" t="s">
        <v>2634</v>
      </c>
      <c r="AE328" s="338"/>
      <c r="AF328" s="338" t="s">
        <v>2634</v>
      </c>
      <c r="AG328" s="338"/>
      <c r="AH328" s="338" t="s">
        <v>2634</v>
      </c>
      <c r="AI328" s="338"/>
      <c r="AJ328" s="338" t="s">
        <v>2634</v>
      </c>
      <c r="AK328" s="338"/>
      <c r="AL328" s="338" t="s">
        <v>2634</v>
      </c>
      <c r="AM328" s="338"/>
      <c r="AN328" s="338" t="s">
        <v>2633</v>
      </c>
      <c r="AO328" s="338" t="s">
        <v>4076</v>
      </c>
      <c r="AP328" s="338" t="s">
        <v>4092</v>
      </c>
      <c r="AQ328" s="338" t="s">
        <v>2636</v>
      </c>
      <c r="AR328" s="338" t="s">
        <v>4076</v>
      </c>
      <c r="AS328" s="338" t="s">
        <v>4092</v>
      </c>
      <c r="AT328" s="338"/>
      <c r="AU328" s="338"/>
      <c r="AV328" s="338"/>
      <c r="AW328" s="338" t="s">
        <v>2634</v>
      </c>
      <c r="AX328" s="338"/>
      <c r="AY328" s="338" t="s">
        <v>2634</v>
      </c>
      <c r="AZ328" s="338"/>
      <c r="BA328" s="338" t="s">
        <v>3971</v>
      </c>
      <c r="BB328" s="338" t="s">
        <v>3970</v>
      </c>
      <c r="BC328" s="338" t="s">
        <v>2634</v>
      </c>
      <c r="BD328" s="338"/>
      <c r="BE328" s="338" t="s">
        <v>2634</v>
      </c>
      <c r="BF328" s="338" t="s">
        <v>2634</v>
      </c>
      <c r="BG328" s="338" t="s">
        <v>2634</v>
      </c>
      <c r="BH328" s="338"/>
      <c r="BI328" s="338"/>
      <c r="BJ328" s="338"/>
      <c r="BK328" s="338" t="s">
        <v>1439</v>
      </c>
      <c r="BL328" s="338">
        <v>137</v>
      </c>
      <c r="BM328" s="178">
        <f t="shared" si="74"/>
        <v>5.2495160602381974</v>
      </c>
      <c r="BN328" s="338" t="s">
        <v>1440</v>
      </c>
      <c r="BO328" s="338">
        <v>128.5</v>
      </c>
      <c r="BP328" s="178">
        <f t="shared" si="75"/>
        <v>16.404737688244367</v>
      </c>
      <c r="BQ328" s="338" t="s">
        <v>3122</v>
      </c>
      <c r="BR328" s="338">
        <v>115</v>
      </c>
      <c r="BS328" s="178">
        <f t="shared" si="76"/>
        <v>34.121854391548283</v>
      </c>
      <c r="BT328" s="338" t="s">
        <v>3123</v>
      </c>
      <c r="BU328" s="338">
        <v>112.4</v>
      </c>
      <c r="BV328" s="178">
        <f t="shared" si="77"/>
        <v>37.534039830703101</v>
      </c>
      <c r="BW328" s="338" t="s">
        <v>3124</v>
      </c>
      <c r="BX328" s="338">
        <v>101.4</v>
      </c>
      <c r="BY328" s="178">
        <f t="shared" si="82"/>
        <v>51.970208996358146</v>
      </c>
      <c r="BZ328" s="338" t="s">
        <v>5980</v>
      </c>
      <c r="CA328" s="338">
        <v>95.8</v>
      </c>
      <c r="CB328" s="341">
        <f t="shared" si="78"/>
        <v>59.319531480691637</v>
      </c>
      <c r="CC328" s="338" t="s">
        <v>8298</v>
      </c>
      <c r="CD328" s="338">
        <v>96.1</v>
      </c>
      <c r="CE328" s="341">
        <f t="shared" si="79"/>
        <v>58.925817776173773</v>
      </c>
      <c r="CF328" s="338"/>
      <c r="CG328" s="338"/>
      <c r="CH328" s="341">
        <f t="shared" si="80"/>
        <v>185.04544112339644</v>
      </c>
      <c r="CI328" s="338"/>
      <c r="CJ328" s="338"/>
      <c r="CK328" s="341">
        <f t="shared" si="81"/>
        <v>185.04544112339644</v>
      </c>
      <c r="CL328" s="342">
        <v>96.1</v>
      </c>
      <c r="CM328" s="178">
        <f t="shared" si="71"/>
        <v>58.925817776173773</v>
      </c>
      <c r="CN328" s="343">
        <v>170</v>
      </c>
      <c r="CO328" s="338"/>
      <c r="CP328" s="338"/>
      <c r="CQ328" s="344">
        <v>2</v>
      </c>
      <c r="CR328" s="344">
        <v>1</v>
      </c>
      <c r="CS328" s="178">
        <v>-0.5</v>
      </c>
      <c r="CT328" s="345">
        <v>-0.25</v>
      </c>
      <c r="CU328" s="345">
        <v>0.25</v>
      </c>
      <c r="CV328" s="345">
        <v>0.5</v>
      </c>
      <c r="CW328" s="345"/>
      <c r="CX328" s="346">
        <f t="shared" si="83"/>
        <v>3</v>
      </c>
      <c r="CY328" s="346" t="s">
        <v>2836</v>
      </c>
      <c r="CZ328" s="346" t="s">
        <v>2633</v>
      </c>
      <c r="DA328" s="346" t="s">
        <v>3976</v>
      </c>
      <c r="DB328" s="178" t="s">
        <v>2645</v>
      </c>
      <c r="DC328" s="178" t="s">
        <v>2646</v>
      </c>
      <c r="DD328" s="178" t="s">
        <v>2646</v>
      </c>
      <c r="DE328" s="178" t="s">
        <v>2650</v>
      </c>
      <c r="DF328" s="178" t="s">
        <v>32</v>
      </c>
      <c r="DG328" s="178" t="s">
        <v>2654</v>
      </c>
      <c r="DH328" s="178" t="s">
        <v>2654</v>
      </c>
      <c r="DI328" s="178" t="s">
        <v>2658</v>
      </c>
      <c r="DJ328" s="178" t="s">
        <v>2659</v>
      </c>
      <c r="DK328" s="178" t="s">
        <v>2659</v>
      </c>
      <c r="DL328" s="178" t="s">
        <v>37</v>
      </c>
      <c r="DM328" s="178" t="s">
        <v>2661</v>
      </c>
      <c r="DN328" s="338" t="s">
        <v>4001</v>
      </c>
      <c r="DO328" s="338" t="s">
        <v>4003</v>
      </c>
      <c r="DP328" s="338"/>
      <c r="DQ328" s="338" t="s">
        <v>4068</v>
      </c>
      <c r="DR328" s="338"/>
      <c r="DS328" s="338" t="s">
        <v>2633</v>
      </c>
      <c r="DT328" s="338" t="s">
        <v>4073</v>
      </c>
      <c r="DU328" s="178" t="s">
        <v>2633</v>
      </c>
      <c r="DV328" s="178" t="s">
        <v>2634</v>
      </c>
      <c r="DW328" s="178" t="s">
        <v>8299</v>
      </c>
      <c r="DX328" s="347" t="s">
        <v>1442</v>
      </c>
      <c r="DY328" s="348" t="s">
        <v>1443</v>
      </c>
      <c r="DZ328" s="347" t="s">
        <v>1101</v>
      </c>
      <c r="EA328" s="343">
        <v>3</v>
      </c>
      <c r="EB328" s="361" t="s">
        <v>3430</v>
      </c>
      <c r="EC328" s="347"/>
      <c r="ED328" s="350"/>
      <c r="EE328" s="350"/>
      <c r="EF328" s="351"/>
      <c r="EG328" s="351"/>
      <c r="EH328" s="351"/>
      <c r="EI328" s="351"/>
      <c r="EJ328" s="351"/>
      <c r="EK328" s="351"/>
      <c r="EL328" s="351"/>
      <c r="EM328" s="351"/>
      <c r="EN328" s="351"/>
      <c r="EO328" s="351"/>
      <c r="EP328" s="351"/>
      <c r="EQ328" s="351"/>
      <c r="ER328" s="351"/>
      <c r="ES328" s="351"/>
      <c r="ET328" s="351"/>
      <c r="EU328" s="351"/>
      <c r="EV328" s="351"/>
      <c r="EW328" s="351"/>
      <c r="EX328" s="351"/>
      <c r="EY328" s="351"/>
      <c r="EZ328" s="351"/>
      <c r="FA328" s="351"/>
      <c r="FB328" s="351"/>
      <c r="FC328" s="351"/>
      <c r="FD328" s="351"/>
      <c r="FE328" s="351"/>
      <c r="FF328" s="351"/>
      <c r="FG328" s="351"/>
      <c r="FH328" s="351"/>
      <c r="FI328" s="351"/>
      <c r="FJ328" s="351"/>
      <c r="FK328" s="351"/>
      <c r="FL328" s="351"/>
      <c r="FM328" s="351"/>
      <c r="FN328" s="351"/>
      <c r="FO328" s="351"/>
      <c r="FP328" s="351"/>
      <c r="FQ328" s="351"/>
      <c r="FR328" s="351"/>
      <c r="FS328" s="351"/>
      <c r="FT328" s="351"/>
      <c r="FU328" s="351"/>
      <c r="FV328" s="351"/>
      <c r="FW328" s="351"/>
      <c r="FX328" s="351"/>
    </row>
    <row r="329" spans="1:180" s="352" customFormat="1" ht="15.75" hidden="1" customHeight="1" x14ac:dyDescent="0.25">
      <c r="A329" s="189">
        <v>327</v>
      </c>
      <c r="B329" s="2061"/>
      <c r="C329" s="338" t="s">
        <v>8140</v>
      </c>
      <c r="D329" s="338" t="s">
        <v>23</v>
      </c>
      <c r="E329" s="338" t="s">
        <v>5990</v>
      </c>
      <c r="F329" s="338">
        <v>289804</v>
      </c>
      <c r="G329" s="338">
        <v>28</v>
      </c>
      <c r="H329" s="338" t="s">
        <v>2633</v>
      </c>
      <c r="I329" s="338" t="s">
        <v>2634</v>
      </c>
      <c r="J329" s="338" t="s">
        <v>2633</v>
      </c>
      <c r="K329" s="338">
        <v>560751175</v>
      </c>
      <c r="L329" s="338">
        <v>110</v>
      </c>
      <c r="M329" s="338">
        <v>160</v>
      </c>
      <c r="N329" s="178">
        <f>(L329/((M329*M329)/100))*100</f>
        <v>42.96875</v>
      </c>
      <c r="O329" s="339">
        <v>2</v>
      </c>
      <c r="P329" s="178">
        <f t="shared" si="72"/>
        <v>64.000000000000014</v>
      </c>
      <c r="Q329" s="178">
        <f t="shared" si="73"/>
        <v>45.999999999999986</v>
      </c>
      <c r="R329" s="338"/>
      <c r="S329" s="340">
        <v>40873</v>
      </c>
      <c r="T329" s="338" t="s">
        <v>253</v>
      </c>
      <c r="U329" s="338" t="s">
        <v>2490</v>
      </c>
      <c r="V329" s="338" t="s">
        <v>1444</v>
      </c>
      <c r="W329" s="338" t="s">
        <v>3307</v>
      </c>
      <c r="X329" s="338" t="s">
        <v>2634</v>
      </c>
      <c r="Y329" s="338"/>
      <c r="Z329" s="338" t="s">
        <v>2634</v>
      </c>
      <c r="AA329" s="338"/>
      <c r="AB329" s="338" t="s">
        <v>2633</v>
      </c>
      <c r="AC329" s="338" t="s">
        <v>2635</v>
      </c>
      <c r="AD329" s="338" t="s">
        <v>2634</v>
      </c>
      <c r="AE329" s="338"/>
      <c r="AF329" s="338" t="s">
        <v>2634</v>
      </c>
      <c r="AG329" s="338"/>
      <c r="AH329" s="338" t="s">
        <v>2634</v>
      </c>
      <c r="AI329" s="338"/>
      <c r="AJ329" s="338" t="s">
        <v>2634</v>
      </c>
      <c r="AK329" s="338"/>
      <c r="AL329" s="338" t="s">
        <v>2634</v>
      </c>
      <c r="AM329" s="338"/>
      <c r="AN329" s="338" t="s">
        <v>2634</v>
      </c>
      <c r="AO329" s="338"/>
      <c r="AP329" s="338"/>
      <c r="AQ329" s="338" t="s">
        <v>2637</v>
      </c>
      <c r="AR329" s="338"/>
      <c r="AS329" s="338"/>
      <c r="AT329" s="338"/>
      <c r="AU329" s="338"/>
      <c r="AV329" s="338"/>
      <c r="AW329" s="338" t="s">
        <v>2634</v>
      </c>
      <c r="AX329" s="338"/>
      <c r="AY329" s="338" t="s">
        <v>2634</v>
      </c>
      <c r="AZ329" s="338"/>
      <c r="BA329" s="338" t="s">
        <v>3970</v>
      </c>
      <c r="BB329" s="338" t="s">
        <v>3970</v>
      </c>
      <c r="BC329" s="338" t="s">
        <v>2634</v>
      </c>
      <c r="BD329" s="338"/>
      <c r="BE329" s="338" t="s">
        <v>2633</v>
      </c>
      <c r="BF329" s="338" t="s">
        <v>2634</v>
      </c>
      <c r="BG329" s="338" t="s">
        <v>2634</v>
      </c>
      <c r="BH329" s="338"/>
      <c r="BI329" s="338"/>
      <c r="BJ329" s="338"/>
      <c r="BK329" s="338" t="s">
        <v>1445</v>
      </c>
      <c r="BL329" s="338">
        <v>104.8</v>
      </c>
      <c r="BM329" s="178">
        <f t="shared" si="74"/>
        <v>11.304347826086966</v>
      </c>
      <c r="BN329" s="338" t="s">
        <v>1446</v>
      </c>
      <c r="BO329" s="338">
        <v>94.2</v>
      </c>
      <c r="BP329" s="178">
        <f t="shared" si="75"/>
        <v>34.34782608695653</v>
      </c>
      <c r="BQ329" s="338" t="s">
        <v>1328</v>
      </c>
      <c r="BR329" s="338">
        <v>85</v>
      </c>
      <c r="BS329" s="178">
        <f t="shared" si="76"/>
        <v>54.347826086956545</v>
      </c>
      <c r="BT329" s="338"/>
      <c r="BU329" s="338"/>
      <c r="BV329" s="178">
        <f t="shared" si="77"/>
        <v>239.13043478260877</v>
      </c>
      <c r="BW329" s="338" t="s">
        <v>3308</v>
      </c>
      <c r="BX329" s="338">
        <v>71</v>
      </c>
      <c r="BY329" s="178">
        <f t="shared" si="82"/>
        <v>84.7826086956522</v>
      </c>
      <c r="BZ329" s="338" t="s">
        <v>7205</v>
      </c>
      <c r="CA329" s="338">
        <v>66</v>
      </c>
      <c r="CB329" s="341">
        <f t="shared" si="78"/>
        <v>95.652173913043498</v>
      </c>
      <c r="CC329" s="338"/>
      <c r="CD329" s="338"/>
      <c r="CE329" s="341">
        <f t="shared" si="79"/>
        <v>239.13043478260877</v>
      </c>
      <c r="CF329" s="338"/>
      <c r="CG329" s="338"/>
      <c r="CH329" s="341">
        <f t="shared" si="80"/>
        <v>239.13043478260877</v>
      </c>
      <c r="CI329" s="338"/>
      <c r="CJ329" s="338"/>
      <c r="CK329" s="341">
        <f t="shared" si="81"/>
        <v>239.13043478260877</v>
      </c>
      <c r="CL329" s="342">
        <v>66</v>
      </c>
      <c r="CM329" s="178">
        <f t="shared" si="71"/>
        <v>95.652173913043498</v>
      </c>
      <c r="CN329" s="343">
        <v>125</v>
      </c>
      <c r="CO329" s="338"/>
      <c r="CP329" s="338"/>
      <c r="CQ329" s="344">
        <v>3</v>
      </c>
      <c r="CR329" s="344">
        <v>1</v>
      </c>
      <c r="CS329" s="178">
        <v>1</v>
      </c>
      <c r="CT329" s="345">
        <v>0.25</v>
      </c>
      <c r="CU329" s="345">
        <v>0.5</v>
      </c>
      <c r="CV329" s="345">
        <v>0.25</v>
      </c>
      <c r="CW329" s="345">
        <v>0.25</v>
      </c>
      <c r="CX329" s="346">
        <f t="shared" si="83"/>
        <v>6.25</v>
      </c>
      <c r="CY329" s="346" t="s">
        <v>2838</v>
      </c>
      <c r="CZ329" s="346" t="s">
        <v>2634</v>
      </c>
      <c r="DA329" s="346"/>
      <c r="DB329" s="178" t="s">
        <v>2645</v>
      </c>
      <c r="DC329" s="178" t="s">
        <v>2648</v>
      </c>
      <c r="DD329" s="178" t="s">
        <v>2648</v>
      </c>
      <c r="DE329" s="178" t="s">
        <v>2651</v>
      </c>
      <c r="DF329" s="178" t="s">
        <v>32</v>
      </c>
      <c r="DG329" s="178" t="s">
        <v>32</v>
      </c>
      <c r="DH329" s="178" t="s">
        <v>2653</v>
      </c>
      <c r="DI329" s="178" t="s">
        <v>2658</v>
      </c>
      <c r="DJ329" s="178" t="s">
        <v>37</v>
      </c>
      <c r="DK329" s="178" t="s">
        <v>37</v>
      </c>
      <c r="DL329" s="178" t="s">
        <v>37</v>
      </c>
      <c r="DM329" s="178" t="s">
        <v>2663</v>
      </c>
      <c r="DN329" s="338" t="s">
        <v>4001</v>
      </c>
      <c r="DO329" s="338" t="s">
        <v>4003</v>
      </c>
      <c r="DP329" s="338"/>
      <c r="DQ329" s="338" t="s">
        <v>4069</v>
      </c>
      <c r="DR329" s="338"/>
      <c r="DS329" s="338" t="s">
        <v>2634</v>
      </c>
      <c r="DT329" s="338"/>
      <c r="DU329" s="178" t="s">
        <v>2634</v>
      </c>
      <c r="DV329" s="178" t="s">
        <v>2633</v>
      </c>
      <c r="DW329" s="178"/>
      <c r="DX329" s="347" t="s">
        <v>94</v>
      </c>
      <c r="DY329" s="348"/>
      <c r="DZ329" s="347" t="s">
        <v>101</v>
      </c>
      <c r="EA329" s="343">
        <v>3</v>
      </c>
      <c r="EB329" s="349"/>
      <c r="EC329" s="347"/>
      <c r="ED329" s="350"/>
      <c r="EE329" s="350"/>
      <c r="EF329" s="351"/>
      <c r="EG329" s="351"/>
      <c r="EH329" s="351"/>
      <c r="EI329" s="351"/>
      <c r="EJ329" s="351"/>
      <c r="EK329" s="351"/>
      <c r="EL329" s="351"/>
      <c r="EM329" s="351"/>
      <c r="EN329" s="351"/>
      <c r="EO329" s="351"/>
      <c r="EP329" s="351"/>
      <c r="EQ329" s="351"/>
      <c r="ER329" s="351"/>
      <c r="ES329" s="351"/>
      <c r="ET329" s="351"/>
      <c r="EU329" s="351"/>
      <c r="EV329" s="351"/>
      <c r="EW329" s="351"/>
      <c r="EX329" s="351"/>
      <c r="EY329" s="351"/>
      <c r="EZ329" s="351"/>
      <c r="FA329" s="351"/>
      <c r="FB329" s="351"/>
      <c r="FC329" s="351"/>
      <c r="FD329" s="351"/>
      <c r="FE329" s="351"/>
      <c r="FF329" s="351"/>
      <c r="FG329" s="351"/>
      <c r="FH329" s="351"/>
      <c r="FI329" s="351"/>
      <c r="FJ329" s="351"/>
      <c r="FK329" s="351"/>
      <c r="FL329" s="351"/>
      <c r="FM329" s="351"/>
      <c r="FN329" s="351"/>
      <c r="FO329" s="351"/>
      <c r="FP329" s="351"/>
      <c r="FQ329" s="351"/>
      <c r="FR329" s="351"/>
      <c r="FS329" s="351"/>
      <c r="FT329" s="351"/>
      <c r="FU329" s="351"/>
      <c r="FV329" s="351"/>
      <c r="FW329" s="351"/>
      <c r="FX329" s="351"/>
    </row>
    <row r="330" spans="1:180" s="352" customFormat="1" ht="15.75" hidden="1" customHeight="1" x14ac:dyDescent="0.25">
      <c r="A330" s="189">
        <v>328</v>
      </c>
      <c r="B330" s="2061"/>
      <c r="C330" s="338" t="s">
        <v>8141</v>
      </c>
      <c r="D330" s="338" t="s">
        <v>23</v>
      </c>
      <c r="E330" s="338" t="s">
        <v>5990</v>
      </c>
      <c r="F330" s="338">
        <v>384878</v>
      </c>
      <c r="G330" s="338">
        <v>31</v>
      </c>
      <c r="H330" s="338" t="s">
        <v>2633</v>
      </c>
      <c r="I330" s="338" t="s">
        <v>2633</v>
      </c>
      <c r="J330" s="338" t="s">
        <v>3968</v>
      </c>
      <c r="K330" s="338">
        <v>503481118</v>
      </c>
      <c r="L330" s="338">
        <v>118.5</v>
      </c>
      <c r="M330" s="338">
        <v>154</v>
      </c>
      <c r="N330" s="178">
        <f>(L330/((M330*M330)/100))*100</f>
        <v>49.966267498735036</v>
      </c>
      <c r="O330" s="339">
        <v>3</v>
      </c>
      <c r="P330" s="178">
        <f t="shared" si="72"/>
        <v>59.29</v>
      </c>
      <c r="Q330" s="178">
        <f t="shared" si="73"/>
        <v>59.21</v>
      </c>
      <c r="R330" s="338"/>
      <c r="S330" s="340">
        <v>40873</v>
      </c>
      <c r="T330" s="338" t="s">
        <v>253</v>
      </c>
      <c r="U330" s="338" t="s">
        <v>2491</v>
      </c>
      <c r="V330" s="338" t="s">
        <v>1447</v>
      </c>
      <c r="W330" s="338" t="s">
        <v>3218</v>
      </c>
      <c r="X330" s="338" t="s">
        <v>2633</v>
      </c>
      <c r="Y330" s="338" t="s">
        <v>2636</v>
      </c>
      <c r="Z330" s="338" t="s">
        <v>2633</v>
      </c>
      <c r="AA330" s="338" t="s">
        <v>2635</v>
      </c>
      <c r="AB330" s="338" t="s">
        <v>2633</v>
      </c>
      <c r="AC330" s="338" t="s">
        <v>2635</v>
      </c>
      <c r="AD330" s="338"/>
      <c r="AE330" s="338"/>
      <c r="AF330" s="338"/>
      <c r="AG330" s="338"/>
      <c r="AH330" s="338"/>
      <c r="AI330" s="338"/>
      <c r="AJ330" s="338"/>
      <c r="AK330" s="338"/>
      <c r="AL330" s="338"/>
      <c r="AM330" s="338"/>
      <c r="AN330" s="338" t="s">
        <v>2633</v>
      </c>
      <c r="AO330" s="338"/>
      <c r="AP330" s="338"/>
      <c r="AQ330" s="338" t="s">
        <v>2635</v>
      </c>
      <c r="AR330" s="338"/>
      <c r="AS330" s="338"/>
      <c r="AT330" s="338"/>
      <c r="AU330" s="338"/>
      <c r="AV330" s="338"/>
      <c r="AW330" s="338"/>
      <c r="AX330" s="338"/>
      <c r="AY330" s="338"/>
      <c r="AZ330" s="338"/>
      <c r="BA330" s="338" t="s">
        <v>3970</v>
      </c>
      <c r="BB330" s="338" t="s">
        <v>3970</v>
      </c>
      <c r="BC330" s="338"/>
      <c r="BD330" s="338"/>
      <c r="BE330" s="338" t="s">
        <v>2634</v>
      </c>
      <c r="BF330" s="338" t="s">
        <v>2634</v>
      </c>
      <c r="BG330" s="338"/>
      <c r="BH330" s="338"/>
      <c r="BI330" s="338"/>
      <c r="BJ330" s="338"/>
      <c r="BK330" s="338" t="s">
        <v>1448</v>
      </c>
      <c r="BL330" s="338">
        <v>105.5</v>
      </c>
      <c r="BM330" s="178">
        <f t="shared" si="74"/>
        <v>21.955750717784159</v>
      </c>
      <c r="BN330" s="338" t="s">
        <v>1449</v>
      </c>
      <c r="BO330" s="338">
        <v>91</v>
      </c>
      <c r="BP330" s="178">
        <f t="shared" si="75"/>
        <v>46.444857287620337</v>
      </c>
      <c r="BQ330" s="338" t="s">
        <v>1276</v>
      </c>
      <c r="BR330" s="338">
        <v>82</v>
      </c>
      <c r="BS330" s="178">
        <f t="shared" si="76"/>
        <v>61.644992399932441</v>
      </c>
      <c r="BT330" s="338"/>
      <c r="BU330" s="338"/>
      <c r="BV330" s="178">
        <f t="shared" si="77"/>
        <v>200.13511231210944</v>
      </c>
      <c r="BW330" s="338" t="s">
        <v>3410</v>
      </c>
      <c r="BX330" s="338">
        <v>73</v>
      </c>
      <c r="BY330" s="178">
        <f t="shared" si="82"/>
        <v>76.845127512244545</v>
      </c>
      <c r="BZ330" s="338" t="s">
        <v>6101</v>
      </c>
      <c r="CA330" s="338">
        <v>74</v>
      </c>
      <c r="CB330" s="341">
        <f t="shared" si="78"/>
        <v>75.156223610876538</v>
      </c>
      <c r="CC330" s="338"/>
      <c r="CD330" s="338"/>
      <c r="CE330" s="341">
        <f t="shared" si="79"/>
        <v>200.13511231210944</v>
      </c>
      <c r="CF330" s="338"/>
      <c r="CG330" s="338"/>
      <c r="CH330" s="341">
        <f t="shared" si="80"/>
        <v>200.13511231210944</v>
      </c>
      <c r="CI330" s="338"/>
      <c r="CJ330" s="338"/>
      <c r="CK330" s="341">
        <f t="shared" si="81"/>
        <v>200.13511231210944</v>
      </c>
      <c r="CL330" s="342">
        <v>74</v>
      </c>
      <c r="CM330" s="178">
        <f t="shared" si="71"/>
        <v>75.156223610876538</v>
      </c>
      <c r="CN330" s="343">
        <v>85</v>
      </c>
      <c r="CO330" s="338"/>
      <c r="CP330" s="338"/>
      <c r="CQ330" s="344">
        <v>3</v>
      </c>
      <c r="CR330" s="344">
        <v>3</v>
      </c>
      <c r="CS330" s="178">
        <v>1</v>
      </c>
      <c r="CT330" s="345">
        <v>0.25</v>
      </c>
      <c r="CU330" s="345">
        <v>0.5</v>
      </c>
      <c r="CV330" s="345">
        <v>0.25</v>
      </c>
      <c r="CW330" s="345">
        <v>0.25</v>
      </c>
      <c r="CX330" s="346">
        <f t="shared" si="83"/>
        <v>8.25</v>
      </c>
      <c r="CY330" s="346" t="s">
        <v>2837</v>
      </c>
      <c r="CZ330" s="346" t="s">
        <v>2634</v>
      </c>
      <c r="DA330" s="346"/>
      <c r="DB330" s="178" t="s">
        <v>2645</v>
      </c>
      <c r="DC330" s="178" t="s">
        <v>2648</v>
      </c>
      <c r="DD330" s="178" t="s">
        <v>2648</v>
      </c>
      <c r="DE330" s="178" t="s">
        <v>2651</v>
      </c>
      <c r="DF330" s="178" t="s">
        <v>32</v>
      </c>
      <c r="DG330" s="178" t="s">
        <v>2654</v>
      </c>
      <c r="DH330" s="178" t="s">
        <v>2653</v>
      </c>
      <c r="DI330" s="178" t="s">
        <v>2658</v>
      </c>
      <c r="DJ330" s="178" t="s">
        <v>37</v>
      </c>
      <c r="DK330" s="178" t="s">
        <v>2659</v>
      </c>
      <c r="DL330" s="178" t="s">
        <v>2659</v>
      </c>
      <c r="DM330" s="178" t="s">
        <v>2663</v>
      </c>
      <c r="DN330" s="338" t="s">
        <v>4001</v>
      </c>
      <c r="DO330" s="338" t="s">
        <v>4004</v>
      </c>
      <c r="DP330" s="338"/>
      <c r="DQ330" s="338"/>
      <c r="DR330" s="338" t="s">
        <v>4069</v>
      </c>
      <c r="DS330" s="338" t="s">
        <v>2634</v>
      </c>
      <c r="DT330" s="338"/>
      <c r="DU330" s="178" t="s">
        <v>2634</v>
      </c>
      <c r="DV330" s="178" t="s">
        <v>2633</v>
      </c>
      <c r="DW330" s="178"/>
      <c r="DX330" s="347" t="s">
        <v>1450</v>
      </c>
      <c r="DY330" s="348" t="s">
        <v>409</v>
      </c>
      <c r="DZ330" s="347" t="s">
        <v>1451</v>
      </c>
      <c r="EA330" s="343">
        <v>3</v>
      </c>
      <c r="EB330" s="349"/>
      <c r="EC330" s="347"/>
      <c r="ED330" s="350"/>
      <c r="EE330" s="350"/>
      <c r="EF330" s="351"/>
      <c r="EG330" s="351"/>
      <c r="EH330" s="351"/>
      <c r="EI330" s="351"/>
      <c r="EJ330" s="351"/>
      <c r="EK330" s="351"/>
      <c r="EL330" s="351"/>
      <c r="EM330" s="351"/>
      <c r="EN330" s="351"/>
      <c r="EO330" s="351"/>
      <c r="EP330" s="351"/>
      <c r="EQ330" s="351"/>
      <c r="ER330" s="351"/>
      <c r="ES330" s="351"/>
      <c r="ET330" s="351"/>
      <c r="EU330" s="351"/>
      <c r="EV330" s="351"/>
      <c r="EW330" s="351"/>
      <c r="EX330" s="351"/>
      <c r="EY330" s="351"/>
      <c r="EZ330" s="351"/>
      <c r="FA330" s="351"/>
      <c r="FB330" s="351"/>
      <c r="FC330" s="351"/>
      <c r="FD330" s="351"/>
      <c r="FE330" s="351"/>
      <c r="FF330" s="351"/>
      <c r="FG330" s="351"/>
      <c r="FH330" s="351"/>
      <c r="FI330" s="351"/>
      <c r="FJ330" s="351"/>
      <c r="FK330" s="351"/>
      <c r="FL330" s="351"/>
      <c r="FM330" s="351"/>
      <c r="FN330" s="351"/>
      <c r="FO330" s="351"/>
      <c r="FP330" s="351"/>
      <c r="FQ330" s="351"/>
      <c r="FR330" s="351"/>
      <c r="FS330" s="351"/>
      <c r="FT330" s="351"/>
      <c r="FU330" s="351"/>
      <c r="FV330" s="351"/>
      <c r="FW330" s="351"/>
      <c r="FX330" s="351"/>
    </row>
    <row r="331" spans="1:180" s="352" customFormat="1" ht="15.75" hidden="1" customHeight="1" x14ac:dyDescent="0.25">
      <c r="A331" s="22">
        <v>329</v>
      </c>
      <c r="B331" s="2061"/>
      <c r="C331" s="353" t="s">
        <v>8142</v>
      </c>
      <c r="D331" s="338" t="s">
        <v>23</v>
      </c>
      <c r="E331" s="338" t="s">
        <v>4114</v>
      </c>
      <c r="F331" s="338">
        <v>456847</v>
      </c>
      <c r="G331" s="338">
        <v>25</v>
      </c>
      <c r="H331" s="338" t="s">
        <v>2634</v>
      </c>
      <c r="I331" s="338" t="s">
        <v>2634</v>
      </c>
      <c r="J331" s="338" t="s">
        <v>3968</v>
      </c>
      <c r="K331" s="338">
        <v>551107521</v>
      </c>
      <c r="L331" s="338">
        <v>100.8</v>
      </c>
      <c r="M331" s="338">
        <v>155</v>
      </c>
      <c r="N331" s="178">
        <f>(L331/((M331*M331)/100))*100</f>
        <v>41.956295525494276</v>
      </c>
      <c r="O331" s="339">
        <v>2</v>
      </c>
      <c r="P331" s="178">
        <f t="shared" si="72"/>
        <v>60.062500000000007</v>
      </c>
      <c r="Q331" s="178">
        <f t="shared" si="73"/>
        <v>40.73749999999999</v>
      </c>
      <c r="R331" s="338"/>
      <c r="S331" s="340">
        <v>40877</v>
      </c>
      <c r="T331" s="338" t="s">
        <v>592</v>
      </c>
      <c r="U331" s="338" t="s">
        <v>2474</v>
      </c>
      <c r="V331" s="338" t="s">
        <v>1452</v>
      </c>
      <c r="W331" s="338" t="s">
        <v>2782</v>
      </c>
      <c r="X331" s="338" t="s">
        <v>2634</v>
      </c>
      <c r="Y331" s="338"/>
      <c r="Z331" s="338" t="s">
        <v>2634</v>
      </c>
      <c r="AA331" s="338"/>
      <c r="AB331" s="338" t="s">
        <v>2633</v>
      </c>
      <c r="AC331" s="338" t="s">
        <v>2635</v>
      </c>
      <c r="AD331" s="338" t="s">
        <v>2634</v>
      </c>
      <c r="AE331" s="338"/>
      <c r="AF331" s="338" t="s">
        <v>2634</v>
      </c>
      <c r="AG331" s="338"/>
      <c r="AH331" s="338" t="s">
        <v>2634</v>
      </c>
      <c r="AI331" s="338"/>
      <c r="AJ331" s="338" t="s">
        <v>2634</v>
      </c>
      <c r="AK331" s="338"/>
      <c r="AL331" s="338" t="s">
        <v>2634</v>
      </c>
      <c r="AM331" s="338"/>
      <c r="AN331" s="338" t="s">
        <v>2633</v>
      </c>
      <c r="AO331" s="338" t="s">
        <v>4076</v>
      </c>
      <c r="AP331" s="338" t="s">
        <v>4077</v>
      </c>
      <c r="AQ331" s="338" t="s">
        <v>2637</v>
      </c>
      <c r="AR331" s="338" t="s">
        <v>4068</v>
      </c>
      <c r="AS331" s="338" t="s">
        <v>4078</v>
      </c>
      <c r="AT331" s="338"/>
      <c r="AU331" s="338"/>
      <c r="AV331" s="338"/>
      <c r="AW331" s="338" t="s">
        <v>2634</v>
      </c>
      <c r="AX331" s="338"/>
      <c r="AY331" s="338" t="s">
        <v>2634</v>
      </c>
      <c r="AZ331" s="338"/>
      <c r="BA331" s="338" t="s">
        <v>3971</v>
      </c>
      <c r="BB331" s="338"/>
      <c r="BC331" s="338" t="s">
        <v>2634</v>
      </c>
      <c r="BD331" s="338"/>
      <c r="BE331" s="338" t="s">
        <v>2634</v>
      </c>
      <c r="BF331" s="338"/>
      <c r="BG331" s="338" t="s">
        <v>2634</v>
      </c>
      <c r="BH331" s="338"/>
      <c r="BI331" s="338"/>
      <c r="BJ331" s="338"/>
      <c r="BK331" s="338" t="s">
        <v>1453</v>
      </c>
      <c r="BL331" s="338">
        <v>92.8</v>
      </c>
      <c r="BM331" s="178">
        <f t="shared" si="74"/>
        <v>19.637925744093284</v>
      </c>
      <c r="BN331" s="338" t="s">
        <v>1454</v>
      </c>
      <c r="BO331" s="338">
        <v>85</v>
      </c>
      <c r="BP331" s="178">
        <f t="shared" si="75"/>
        <v>38.78490334458423</v>
      </c>
      <c r="BQ331" s="338"/>
      <c r="BR331" s="338">
        <v>75</v>
      </c>
      <c r="BS331" s="178">
        <f t="shared" si="76"/>
        <v>63.332310524700844</v>
      </c>
      <c r="BT331" s="338"/>
      <c r="BU331" s="338"/>
      <c r="BV331" s="178">
        <f t="shared" si="77"/>
        <v>247.43786437557537</v>
      </c>
      <c r="BW331" s="338" t="s">
        <v>2721</v>
      </c>
      <c r="BX331" s="338">
        <v>65.099999999999994</v>
      </c>
      <c r="BY331" s="178">
        <f t="shared" si="82"/>
        <v>87.634243633016297</v>
      </c>
      <c r="BZ331" s="338"/>
      <c r="CA331" s="338"/>
      <c r="CB331" s="341">
        <f t="shared" si="78"/>
        <v>247.43786437557537</v>
      </c>
      <c r="CC331" s="338"/>
      <c r="CD331" s="338"/>
      <c r="CE331" s="341">
        <f t="shared" si="79"/>
        <v>247.43786437557537</v>
      </c>
      <c r="CF331" s="338"/>
      <c r="CG331" s="338"/>
      <c r="CH331" s="341">
        <f t="shared" si="80"/>
        <v>247.43786437557537</v>
      </c>
      <c r="CI331" s="338"/>
      <c r="CJ331" s="338"/>
      <c r="CK331" s="341">
        <f t="shared" si="81"/>
        <v>247.43786437557537</v>
      </c>
      <c r="CL331" s="342">
        <v>65.099999999999994</v>
      </c>
      <c r="CM331" s="178">
        <f t="shared" si="71"/>
        <v>87.634243633016297</v>
      </c>
      <c r="CN331" s="343">
        <v>90</v>
      </c>
      <c r="CO331" s="338"/>
      <c r="CP331" s="338"/>
      <c r="CQ331" s="344">
        <v>3</v>
      </c>
      <c r="CR331" s="344">
        <v>2</v>
      </c>
      <c r="CS331" s="178">
        <v>1</v>
      </c>
      <c r="CT331" s="345">
        <v>0</v>
      </c>
      <c r="CU331" s="345">
        <v>0.5</v>
      </c>
      <c r="CV331" s="345">
        <v>0.5</v>
      </c>
      <c r="CW331" s="345">
        <v>0</v>
      </c>
      <c r="CX331" s="346">
        <f t="shared" si="83"/>
        <v>7</v>
      </c>
      <c r="CY331" s="346" t="s">
        <v>2838</v>
      </c>
      <c r="CZ331" s="346" t="s">
        <v>2633</v>
      </c>
      <c r="DA331" s="346" t="s">
        <v>3975</v>
      </c>
      <c r="DB331" s="178" t="s">
        <v>2644</v>
      </c>
      <c r="DC331" s="178" t="s">
        <v>2648</v>
      </c>
      <c r="DD331" s="178" t="s">
        <v>2646</v>
      </c>
      <c r="DE331" s="178" t="s">
        <v>2649</v>
      </c>
      <c r="DF331" s="178" t="s">
        <v>32</v>
      </c>
      <c r="DG331" s="178" t="s">
        <v>2653</v>
      </c>
      <c r="DH331" s="178" t="s">
        <v>2654</v>
      </c>
      <c r="DI331" s="178" t="s">
        <v>2655</v>
      </c>
      <c r="DJ331" s="178" t="s">
        <v>2659</v>
      </c>
      <c r="DK331" s="178" t="s">
        <v>2660</v>
      </c>
      <c r="DL331" s="178" t="s">
        <v>2659</v>
      </c>
      <c r="DM331" s="178" t="s">
        <v>2663</v>
      </c>
      <c r="DN331" s="338" t="s">
        <v>4001</v>
      </c>
      <c r="DO331" s="338" t="s">
        <v>4004</v>
      </c>
      <c r="DP331" s="338"/>
      <c r="DQ331" s="338" t="s">
        <v>4070</v>
      </c>
      <c r="DR331" s="338" t="s">
        <v>4070</v>
      </c>
      <c r="DS331" s="338" t="s">
        <v>2634</v>
      </c>
      <c r="DT331" s="338" t="s">
        <v>4074</v>
      </c>
      <c r="DU331" s="178" t="s">
        <v>2634</v>
      </c>
      <c r="DV331" s="178" t="s">
        <v>2633</v>
      </c>
      <c r="DW331" s="178"/>
      <c r="DX331" s="347" t="s">
        <v>1456</v>
      </c>
      <c r="DY331" s="348" t="s">
        <v>3082</v>
      </c>
      <c r="DZ331" s="347" t="s">
        <v>1457</v>
      </c>
      <c r="EA331" s="343">
        <v>3</v>
      </c>
      <c r="EB331" s="349" t="s">
        <v>3083</v>
      </c>
      <c r="EC331" s="347"/>
      <c r="ED331" s="350"/>
      <c r="EE331" s="350"/>
      <c r="EF331" s="351"/>
      <c r="EG331" s="351"/>
      <c r="EH331" s="351"/>
      <c r="EI331" s="351"/>
      <c r="EJ331" s="351"/>
      <c r="EK331" s="351"/>
      <c r="EL331" s="351"/>
      <c r="EM331" s="351"/>
      <c r="EN331" s="351"/>
      <c r="EO331" s="351"/>
      <c r="EP331" s="351"/>
      <c r="EQ331" s="351"/>
      <c r="ER331" s="351"/>
      <c r="ES331" s="351"/>
      <c r="ET331" s="351"/>
      <c r="EU331" s="351"/>
      <c r="EV331" s="351"/>
      <c r="EW331" s="351"/>
      <c r="EX331" s="351"/>
      <c r="EY331" s="351"/>
      <c r="EZ331" s="351"/>
      <c r="FA331" s="351"/>
      <c r="FB331" s="351"/>
      <c r="FC331" s="351"/>
      <c r="FD331" s="351"/>
      <c r="FE331" s="351"/>
      <c r="FF331" s="351"/>
      <c r="FG331" s="351"/>
      <c r="FH331" s="351"/>
      <c r="FI331" s="351"/>
      <c r="FJ331" s="351"/>
      <c r="FK331" s="351"/>
      <c r="FL331" s="351"/>
      <c r="FM331" s="351"/>
      <c r="FN331" s="351"/>
      <c r="FO331" s="351"/>
      <c r="FP331" s="351"/>
      <c r="FQ331" s="351"/>
      <c r="FR331" s="351"/>
      <c r="FS331" s="351"/>
      <c r="FT331" s="351"/>
      <c r="FU331" s="351"/>
      <c r="FV331" s="351"/>
      <c r="FW331" s="351"/>
      <c r="FX331" s="351"/>
    </row>
    <row r="332" spans="1:180" s="434" customFormat="1" ht="15" hidden="1" customHeight="1" x14ac:dyDescent="0.25">
      <c r="A332" s="189">
        <v>330</v>
      </c>
      <c r="B332" s="2063" t="s">
        <v>21</v>
      </c>
      <c r="C332" s="461" t="s">
        <v>8143</v>
      </c>
      <c r="D332" s="461" t="s">
        <v>22</v>
      </c>
      <c r="E332" s="461" t="s">
        <v>4150</v>
      </c>
      <c r="F332" s="461">
        <v>456835</v>
      </c>
      <c r="G332" s="461">
        <v>35</v>
      </c>
      <c r="H332" s="461" t="s">
        <v>2633</v>
      </c>
      <c r="I332" s="461" t="s">
        <v>2633</v>
      </c>
      <c r="J332" s="461" t="s">
        <v>2633</v>
      </c>
      <c r="K332" s="461">
        <v>504232060</v>
      </c>
      <c r="L332" s="461">
        <v>111.8</v>
      </c>
      <c r="M332" s="461">
        <v>172</v>
      </c>
      <c r="N332" s="211">
        <f t="shared" ref="N332:N347" si="84">(L332/((M332*M332)/100))*100</f>
        <v>37.790697674418603</v>
      </c>
      <c r="O332" s="429">
        <v>1</v>
      </c>
      <c r="P332" s="211">
        <f t="shared" si="72"/>
        <v>73.959999999999994</v>
      </c>
      <c r="Q332" s="211">
        <f t="shared" si="73"/>
        <v>37.840000000000003</v>
      </c>
      <c r="R332" s="461"/>
      <c r="S332" s="462">
        <v>40881</v>
      </c>
      <c r="T332" s="461" t="s">
        <v>253</v>
      </c>
      <c r="U332" s="461" t="s">
        <v>2491</v>
      </c>
      <c r="V332" s="461" t="s">
        <v>1458</v>
      </c>
      <c r="W332" s="461" t="s">
        <v>3407</v>
      </c>
      <c r="X332" s="461" t="s">
        <v>2634</v>
      </c>
      <c r="Y332" s="461"/>
      <c r="Z332" s="461" t="s">
        <v>2634</v>
      </c>
      <c r="AA332" s="461"/>
      <c r="AB332" s="461" t="s">
        <v>2633</v>
      </c>
      <c r="AC332" s="461" t="s">
        <v>2636</v>
      </c>
      <c r="AD332" s="461" t="s">
        <v>2634</v>
      </c>
      <c r="AE332" s="461"/>
      <c r="AF332" s="461" t="s">
        <v>2634</v>
      </c>
      <c r="AG332" s="461"/>
      <c r="AH332" s="461" t="s">
        <v>2634</v>
      </c>
      <c r="AI332" s="461"/>
      <c r="AJ332" s="461" t="s">
        <v>2633</v>
      </c>
      <c r="AK332" s="461"/>
      <c r="AL332" s="461" t="s">
        <v>2634</v>
      </c>
      <c r="AM332" s="461"/>
      <c r="AN332" s="461" t="s">
        <v>2634</v>
      </c>
      <c r="AO332" s="461"/>
      <c r="AP332" s="461"/>
      <c r="AQ332" s="461" t="s">
        <v>2637</v>
      </c>
      <c r="AR332" s="461"/>
      <c r="AS332" s="461"/>
      <c r="AT332" s="461"/>
      <c r="AU332" s="461"/>
      <c r="AV332" s="461"/>
      <c r="AW332" s="461" t="s">
        <v>2634</v>
      </c>
      <c r="AX332" s="461"/>
      <c r="AY332" s="461" t="s">
        <v>2634</v>
      </c>
      <c r="AZ332" s="461"/>
      <c r="BA332" s="461"/>
      <c r="BB332" s="461"/>
      <c r="BC332" s="461"/>
      <c r="BD332" s="461"/>
      <c r="BE332" s="461" t="s">
        <v>2634</v>
      </c>
      <c r="BF332" s="461" t="s">
        <v>2634</v>
      </c>
      <c r="BG332" s="461" t="s">
        <v>2634</v>
      </c>
      <c r="BH332" s="461"/>
      <c r="BI332" s="461"/>
      <c r="BJ332" s="461"/>
      <c r="BK332" s="461" t="s">
        <v>1459</v>
      </c>
      <c r="BL332" s="461">
        <v>104</v>
      </c>
      <c r="BM332" s="211">
        <f t="shared" si="74"/>
        <v>20.613107822410139</v>
      </c>
      <c r="BN332" s="461" t="s">
        <v>1460</v>
      </c>
      <c r="BO332" s="461">
        <v>95</v>
      </c>
      <c r="BP332" s="211">
        <f t="shared" si="75"/>
        <v>44.397463002114151</v>
      </c>
      <c r="BQ332" s="461" t="s">
        <v>1328</v>
      </c>
      <c r="BR332" s="461">
        <v>85</v>
      </c>
      <c r="BS332" s="211">
        <f t="shared" si="76"/>
        <v>70.824524312896401</v>
      </c>
      <c r="BT332" s="461" t="s">
        <v>3219</v>
      </c>
      <c r="BU332" s="461">
        <v>80</v>
      </c>
      <c r="BV332" s="211">
        <f t="shared" si="77"/>
        <v>84.038054968287511</v>
      </c>
      <c r="BW332" s="461"/>
      <c r="BX332" s="461">
        <v>80</v>
      </c>
      <c r="BY332" s="211">
        <f t="shared" si="82"/>
        <v>84.038054968287511</v>
      </c>
      <c r="BZ332" s="461" t="s">
        <v>7251</v>
      </c>
      <c r="CA332" s="461">
        <v>83</v>
      </c>
      <c r="CB332" s="212">
        <f t="shared" si="78"/>
        <v>76.109936575052842</v>
      </c>
      <c r="CC332" s="461"/>
      <c r="CD332" s="461"/>
      <c r="CE332" s="212">
        <f t="shared" si="79"/>
        <v>295.45454545454544</v>
      </c>
      <c r="CF332" s="461"/>
      <c r="CG332" s="461"/>
      <c r="CH332" s="212">
        <f t="shared" si="80"/>
        <v>295.45454545454544</v>
      </c>
      <c r="CI332" s="461"/>
      <c r="CJ332" s="461"/>
      <c r="CK332" s="212">
        <f t="shared" si="81"/>
        <v>295.45454545454544</v>
      </c>
      <c r="CL332" s="207">
        <v>83</v>
      </c>
      <c r="CM332" s="211">
        <f t="shared" si="71"/>
        <v>76.109936575052842</v>
      </c>
      <c r="CN332" s="208">
        <v>90</v>
      </c>
      <c r="CO332" s="461"/>
      <c r="CP332" s="461"/>
      <c r="CQ332" s="213">
        <v>3</v>
      </c>
      <c r="CR332" s="213">
        <v>1</v>
      </c>
      <c r="CS332" s="211">
        <v>1</v>
      </c>
      <c r="CT332" s="214">
        <v>0</v>
      </c>
      <c r="CU332" s="214">
        <v>0.5</v>
      </c>
      <c r="CV332" s="214">
        <v>0.5</v>
      </c>
      <c r="CW332" s="214">
        <v>0</v>
      </c>
      <c r="CX332" s="431">
        <f t="shared" si="83"/>
        <v>6</v>
      </c>
      <c r="CY332" s="431" t="s">
        <v>2838</v>
      </c>
      <c r="CZ332" s="431" t="s">
        <v>2634</v>
      </c>
      <c r="DA332" s="431"/>
      <c r="DB332" s="211" t="s">
        <v>2645</v>
      </c>
      <c r="DC332" s="211" t="s">
        <v>2646</v>
      </c>
      <c r="DD332" s="211" t="s">
        <v>2646</v>
      </c>
      <c r="DE332" s="211" t="s">
        <v>2651</v>
      </c>
      <c r="DF332" s="211" t="s">
        <v>32</v>
      </c>
      <c r="DG332" s="211" t="s">
        <v>2653</v>
      </c>
      <c r="DH332" s="211" t="s">
        <v>32</v>
      </c>
      <c r="DI332" s="211" t="s">
        <v>2657</v>
      </c>
      <c r="DJ332" s="211" t="s">
        <v>2659</v>
      </c>
      <c r="DK332" s="211" t="s">
        <v>2659</v>
      </c>
      <c r="DL332" s="211" t="s">
        <v>2659</v>
      </c>
      <c r="DM332" s="211" t="s">
        <v>2663</v>
      </c>
      <c r="DN332" s="461" t="s">
        <v>4001</v>
      </c>
      <c r="DO332" s="461" t="s">
        <v>4003</v>
      </c>
      <c r="DP332" s="461"/>
      <c r="DQ332" s="461" t="s">
        <v>4068</v>
      </c>
      <c r="DR332" s="461"/>
      <c r="DS332" s="461" t="s">
        <v>2634</v>
      </c>
      <c r="DT332" s="461"/>
      <c r="DU332" s="211" t="s">
        <v>2634</v>
      </c>
      <c r="DV332" s="211" t="s">
        <v>2633</v>
      </c>
      <c r="DW332" s="211"/>
      <c r="DX332" s="215" t="s">
        <v>94</v>
      </c>
      <c r="DY332" s="169" t="s">
        <v>409</v>
      </c>
      <c r="DZ332" s="215" t="s">
        <v>101</v>
      </c>
      <c r="EA332" s="208">
        <v>3</v>
      </c>
      <c r="EB332" s="432"/>
      <c r="EC332" s="215" t="s">
        <v>1461</v>
      </c>
      <c r="ED332" s="209"/>
      <c r="EE332" s="209"/>
      <c r="EF332" s="433"/>
      <c r="EG332" s="433"/>
      <c r="EH332" s="433"/>
      <c r="EI332" s="433"/>
      <c r="EJ332" s="433"/>
      <c r="EK332" s="433"/>
      <c r="EL332" s="433"/>
      <c r="EM332" s="433"/>
      <c r="EN332" s="433"/>
      <c r="EO332" s="433"/>
      <c r="EP332" s="433"/>
      <c r="EQ332" s="433"/>
      <c r="ER332" s="433"/>
      <c r="ES332" s="433"/>
      <c r="ET332" s="433"/>
      <c r="EU332" s="433"/>
      <c r="EV332" s="433"/>
      <c r="EW332" s="433"/>
      <c r="EX332" s="433"/>
      <c r="EY332" s="433"/>
      <c r="EZ332" s="433"/>
      <c r="FA332" s="433"/>
      <c r="FB332" s="433"/>
      <c r="FC332" s="433"/>
      <c r="FD332" s="433"/>
      <c r="FE332" s="433"/>
      <c r="FF332" s="433"/>
      <c r="FG332" s="433"/>
      <c r="FH332" s="433"/>
      <c r="FI332" s="433"/>
      <c r="FJ332" s="433"/>
      <c r="FK332" s="433"/>
      <c r="FL332" s="433"/>
      <c r="FM332" s="433"/>
      <c r="FN332" s="433"/>
      <c r="FO332" s="433"/>
      <c r="FP332" s="433"/>
      <c r="FQ332" s="433"/>
      <c r="FR332" s="433"/>
      <c r="FS332" s="433"/>
      <c r="FT332" s="433"/>
      <c r="FU332" s="433"/>
      <c r="FV332" s="433"/>
      <c r="FW332" s="433"/>
      <c r="FX332" s="433"/>
    </row>
    <row r="333" spans="1:180" s="434" customFormat="1" ht="15.75" hidden="1" customHeight="1" x14ac:dyDescent="0.25">
      <c r="A333" s="472">
        <v>331</v>
      </c>
      <c r="B333" s="2071"/>
      <c r="C333" s="461" t="s">
        <v>8144</v>
      </c>
      <c r="D333" s="461" t="s">
        <v>23</v>
      </c>
      <c r="E333" s="461" t="s">
        <v>4114</v>
      </c>
      <c r="F333" s="461">
        <v>292922</v>
      </c>
      <c r="G333" s="461">
        <v>22</v>
      </c>
      <c r="H333" s="461"/>
      <c r="I333" s="461"/>
      <c r="J333" s="461"/>
      <c r="K333" s="461">
        <v>543201307</v>
      </c>
      <c r="L333" s="461">
        <v>105.1</v>
      </c>
      <c r="M333" s="461">
        <v>149</v>
      </c>
      <c r="N333" s="211">
        <f t="shared" si="84"/>
        <v>47.34020990045493</v>
      </c>
      <c r="O333" s="429">
        <v>2</v>
      </c>
      <c r="P333" s="211">
        <f t="shared" si="72"/>
        <v>55.502499999999998</v>
      </c>
      <c r="Q333" s="211">
        <f t="shared" si="73"/>
        <v>49.597499999999997</v>
      </c>
      <c r="R333" s="461"/>
      <c r="S333" s="462">
        <v>40883</v>
      </c>
      <c r="T333" s="461" t="s">
        <v>253</v>
      </c>
      <c r="U333" s="461" t="s">
        <v>2490</v>
      </c>
      <c r="V333" s="461" t="s">
        <v>1462</v>
      </c>
      <c r="W333" s="461" t="s">
        <v>1463</v>
      </c>
      <c r="X333" s="461"/>
      <c r="Y333" s="461"/>
      <c r="Z333" s="461"/>
      <c r="AA333" s="461"/>
      <c r="AB333" s="461" t="s">
        <v>2633</v>
      </c>
      <c r="AC333" s="461" t="s">
        <v>2636</v>
      </c>
      <c r="AD333" s="461"/>
      <c r="AE333" s="461"/>
      <c r="AF333" s="461"/>
      <c r="AG333" s="461"/>
      <c r="AH333" s="461"/>
      <c r="AI333" s="461"/>
      <c r="AJ333" s="461"/>
      <c r="AK333" s="461"/>
      <c r="AL333" s="461"/>
      <c r="AM333" s="461"/>
      <c r="AN333" s="461" t="s">
        <v>2633</v>
      </c>
      <c r="AO333" s="461" t="s">
        <v>4076</v>
      </c>
      <c r="AP333" s="461" t="s">
        <v>4077</v>
      </c>
      <c r="AQ333" s="461" t="s">
        <v>2635</v>
      </c>
      <c r="AR333" s="461"/>
      <c r="AS333" s="461"/>
      <c r="AT333" s="461"/>
      <c r="AU333" s="461"/>
      <c r="AV333" s="461"/>
      <c r="AW333" s="461"/>
      <c r="AX333" s="461"/>
      <c r="AY333" s="461"/>
      <c r="AZ333" s="461"/>
      <c r="BA333" s="461"/>
      <c r="BB333" s="461"/>
      <c r="BC333" s="461"/>
      <c r="BD333" s="461"/>
      <c r="BE333" s="461"/>
      <c r="BF333" s="461"/>
      <c r="BG333" s="461"/>
      <c r="BH333" s="461"/>
      <c r="BI333" s="461"/>
      <c r="BJ333" s="461"/>
      <c r="BK333" s="461" t="s">
        <v>1464</v>
      </c>
      <c r="BL333" s="461">
        <v>96.2</v>
      </c>
      <c r="BM333" s="211">
        <f t="shared" si="74"/>
        <v>17.944452845405497</v>
      </c>
      <c r="BN333" s="461" t="s">
        <v>1465</v>
      </c>
      <c r="BO333" s="461">
        <v>91.5</v>
      </c>
      <c r="BP333" s="211">
        <f t="shared" si="75"/>
        <v>27.420736932305047</v>
      </c>
      <c r="BQ333" s="461" t="s">
        <v>1466</v>
      </c>
      <c r="BR333" s="461">
        <v>77</v>
      </c>
      <c r="BS333" s="211">
        <f t="shared" si="76"/>
        <v>56.656081455718535</v>
      </c>
      <c r="BT333" s="461" t="s">
        <v>1467</v>
      </c>
      <c r="BU333" s="461">
        <v>73</v>
      </c>
      <c r="BV333" s="211">
        <f t="shared" si="77"/>
        <v>64.721004082867069</v>
      </c>
      <c r="BW333" s="461" t="s">
        <v>2720</v>
      </c>
      <c r="BX333" s="461">
        <v>66</v>
      </c>
      <c r="BY333" s="211">
        <f t="shared" si="82"/>
        <v>78.834618680377034</v>
      </c>
      <c r="BZ333" s="461"/>
      <c r="CA333" s="461"/>
      <c r="CB333" s="212">
        <f t="shared" si="78"/>
        <v>211.90584202832804</v>
      </c>
      <c r="CC333" s="461"/>
      <c r="CD333" s="461"/>
      <c r="CE333" s="212">
        <f t="shared" si="79"/>
        <v>211.90584202832804</v>
      </c>
      <c r="CF333" s="461"/>
      <c r="CG333" s="461"/>
      <c r="CH333" s="212">
        <f t="shared" si="80"/>
        <v>211.90584202832804</v>
      </c>
      <c r="CI333" s="461"/>
      <c r="CJ333" s="461"/>
      <c r="CK333" s="212">
        <f t="shared" si="81"/>
        <v>211.90584202832804</v>
      </c>
      <c r="CL333" s="207">
        <v>66</v>
      </c>
      <c r="CM333" s="211">
        <f t="shared" si="71"/>
        <v>78.834618680377034</v>
      </c>
      <c r="CN333" s="208">
        <v>75</v>
      </c>
      <c r="CO333" s="461"/>
      <c r="CP333" s="461"/>
      <c r="CQ333" s="213">
        <v>3</v>
      </c>
      <c r="CR333" s="213">
        <v>1</v>
      </c>
      <c r="CS333" s="211">
        <v>0</v>
      </c>
      <c r="CT333" s="214">
        <v>0.25</v>
      </c>
      <c r="CU333" s="214">
        <v>0.25</v>
      </c>
      <c r="CV333" s="214">
        <v>-0.25</v>
      </c>
      <c r="CW333" s="214">
        <v>0.25</v>
      </c>
      <c r="CX333" s="431">
        <f t="shared" si="83"/>
        <v>4.5</v>
      </c>
      <c r="CY333" s="431" t="s">
        <v>2836</v>
      </c>
      <c r="CZ333" s="431"/>
      <c r="DA333" s="431"/>
      <c r="DB333" s="211" t="s">
        <v>2645</v>
      </c>
      <c r="DC333" s="211" t="s">
        <v>2646</v>
      </c>
      <c r="DD333" s="211" t="s">
        <v>2646</v>
      </c>
      <c r="DE333" s="211" t="s">
        <v>2649</v>
      </c>
      <c r="DF333" s="211" t="s">
        <v>32</v>
      </c>
      <c r="DG333" s="211" t="s">
        <v>2654</v>
      </c>
      <c r="DH333" s="211" t="s">
        <v>2653</v>
      </c>
      <c r="DI333" s="211" t="s">
        <v>2658</v>
      </c>
      <c r="DJ333" s="211" t="s">
        <v>2659</v>
      </c>
      <c r="DK333" s="211" t="s">
        <v>2659</v>
      </c>
      <c r="DL333" s="211" t="s">
        <v>37</v>
      </c>
      <c r="DM333" s="211" t="s">
        <v>2663</v>
      </c>
      <c r="DN333" s="461"/>
      <c r="DO333" s="461"/>
      <c r="DP333" s="461"/>
      <c r="DQ333" s="461"/>
      <c r="DR333" s="461"/>
      <c r="DS333" s="461"/>
      <c r="DT333" s="461"/>
      <c r="DU333" s="211" t="s">
        <v>2633</v>
      </c>
      <c r="DV333" s="211" t="s">
        <v>2633</v>
      </c>
      <c r="DW333" s="211"/>
      <c r="DX333" s="215" t="s">
        <v>1468</v>
      </c>
      <c r="DY333" s="169" t="s">
        <v>830</v>
      </c>
      <c r="DZ333" s="215" t="s">
        <v>1469</v>
      </c>
      <c r="EA333" s="208">
        <v>3</v>
      </c>
      <c r="EB333" s="432"/>
      <c r="EC333" s="215" t="s">
        <v>1470</v>
      </c>
      <c r="ED333" s="209"/>
      <c r="EE333" s="209"/>
      <c r="EF333" s="433"/>
      <c r="EG333" s="433"/>
      <c r="EH333" s="433"/>
      <c r="EI333" s="433"/>
      <c r="EJ333" s="433"/>
      <c r="EK333" s="433"/>
      <c r="EL333" s="433"/>
      <c r="EM333" s="433"/>
      <c r="EN333" s="433"/>
      <c r="EO333" s="433"/>
      <c r="EP333" s="433"/>
      <c r="EQ333" s="433"/>
      <c r="ER333" s="433"/>
      <c r="ES333" s="433"/>
      <c r="ET333" s="433"/>
      <c r="EU333" s="433"/>
      <c r="EV333" s="433"/>
      <c r="EW333" s="433"/>
      <c r="EX333" s="433"/>
      <c r="EY333" s="433"/>
      <c r="EZ333" s="433"/>
      <c r="FA333" s="433"/>
      <c r="FB333" s="433"/>
      <c r="FC333" s="433"/>
      <c r="FD333" s="433"/>
      <c r="FE333" s="433"/>
      <c r="FF333" s="433"/>
      <c r="FG333" s="433"/>
      <c r="FH333" s="433"/>
      <c r="FI333" s="433"/>
      <c r="FJ333" s="433"/>
      <c r="FK333" s="433"/>
      <c r="FL333" s="433"/>
      <c r="FM333" s="433"/>
      <c r="FN333" s="433"/>
      <c r="FO333" s="433"/>
      <c r="FP333" s="433"/>
      <c r="FQ333" s="433"/>
      <c r="FR333" s="433"/>
      <c r="FS333" s="433"/>
      <c r="FT333" s="433"/>
      <c r="FU333" s="433"/>
      <c r="FV333" s="433"/>
      <c r="FW333" s="433"/>
      <c r="FX333" s="433"/>
    </row>
    <row r="334" spans="1:180" s="666" customFormat="1" ht="15.75" hidden="1" customHeight="1" x14ac:dyDescent="0.25">
      <c r="A334" s="336">
        <v>332</v>
      </c>
      <c r="B334" s="2063"/>
      <c r="C334" s="454" t="s">
        <v>8145</v>
      </c>
      <c r="D334" s="454" t="s">
        <v>22</v>
      </c>
      <c r="E334" s="454" t="s">
        <v>4150</v>
      </c>
      <c r="F334" s="454">
        <v>175914</v>
      </c>
      <c r="G334" s="454">
        <v>28</v>
      </c>
      <c r="H334" s="454" t="s">
        <v>2634</v>
      </c>
      <c r="I334" s="454" t="s">
        <v>2634</v>
      </c>
      <c r="J334" s="454" t="s">
        <v>2633</v>
      </c>
      <c r="K334" s="454">
        <v>555566124</v>
      </c>
      <c r="L334" s="454">
        <v>180</v>
      </c>
      <c r="M334" s="454">
        <v>170</v>
      </c>
      <c r="N334" s="655">
        <f t="shared" si="84"/>
        <v>62.283737024221452</v>
      </c>
      <c r="O334" s="656">
        <v>4</v>
      </c>
      <c r="P334" s="655">
        <f t="shared" si="72"/>
        <v>72.249999999999986</v>
      </c>
      <c r="Q334" s="655">
        <f t="shared" si="73"/>
        <v>107.75000000000001</v>
      </c>
      <c r="R334" s="454"/>
      <c r="S334" s="667">
        <v>40884</v>
      </c>
      <c r="T334" s="454" t="s">
        <v>253</v>
      </c>
      <c r="U334" s="454" t="s">
        <v>2490</v>
      </c>
      <c r="V334" s="454" t="s">
        <v>1471</v>
      </c>
      <c r="W334" s="454" t="s">
        <v>6124</v>
      </c>
      <c r="X334" s="454" t="s">
        <v>2634</v>
      </c>
      <c r="Y334" s="454"/>
      <c r="Z334" s="454" t="s">
        <v>2634</v>
      </c>
      <c r="AA334" s="454"/>
      <c r="AB334" s="454" t="s">
        <v>2633</v>
      </c>
      <c r="AC334" s="454" t="s">
        <v>2636</v>
      </c>
      <c r="AD334" s="454" t="s">
        <v>2634</v>
      </c>
      <c r="AE334" s="454"/>
      <c r="AF334" s="454" t="s">
        <v>2634</v>
      </c>
      <c r="AG334" s="454"/>
      <c r="AH334" s="454" t="s">
        <v>2634</v>
      </c>
      <c r="AI334" s="454"/>
      <c r="AJ334" s="454" t="s">
        <v>2634</v>
      </c>
      <c r="AK334" s="454"/>
      <c r="AL334" s="454" t="s">
        <v>2633</v>
      </c>
      <c r="AM334" s="454"/>
      <c r="AN334" s="454" t="s">
        <v>2633</v>
      </c>
      <c r="AO334" s="454"/>
      <c r="AP334" s="454"/>
      <c r="AQ334" s="454" t="s">
        <v>2638</v>
      </c>
      <c r="AR334" s="454" t="s">
        <v>4068</v>
      </c>
      <c r="AS334" s="454" t="s">
        <v>4092</v>
      </c>
      <c r="AT334" s="454"/>
      <c r="AU334" s="454"/>
      <c r="AV334" s="454"/>
      <c r="AW334" s="454" t="s">
        <v>2634</v>
      </c>
      <c r="AX334" s="454"/>
      <c r="AY334" s="454" t="s">
        <v>2634</v>
      </c>
      <c r="AZ334" s="454"/>
      <c r="BA334" s="454"/>
      <c r="BB334" s="454"/>
      <c r="BC334" s="454"/>
      <c r="BD334" s="454"/>
      <c r="BE334" s="454" t="s">
        <v>2633</v>
      </c>
      <c r="BF334" s="454" t="s">
        <v>2634</v>
      </c>
      <c r="BG334" s="454" t="s">
        <v>2634</v>
      </c>
      <c r="BH334" s="454"/>
      <c r="BI334" s="454"/>
      <c r="BJ334" s="454"/>
      <c r="BK334" s="454" t="s">
        <v>1472</v>
      </c>
      <c r="BL334" s="454">
        <v>163.5</v>
      </c>
      <c r="BM334" s="655">
        <f t="shared" si="74"/>
        <v>15.31322505800464</v>
      </c>
      <c r="BN334" s="454" t="s">
        <v>1473</v>
      </c>
      <c r="BO334" s="454">
        <v>159</v>
      </c>
      <c r="BP334" s="655">
        <f t="shared" si="75"/>
        <v>19.489559164733176</v>
      </c>
      <c r="BQ334" s="454" t="s">
        <v>7145</v>
      </c>
      <c r="BR334" s="454">
        <v>135</v>
      </c>
      <c r="BS334" s="655">
        <f t="shared" si="76"/>
        <v>41.763341067285374</v>
      </c>
      <c r="BT334" s="454" t="s">
        <v>7146</v>
      </c>
      <c r="BU334" s="454">
        <v>115</v>
      </c>
      <c r="BV334" s="655">
        <f t="shared" si="77"/>
        <v>60.324825986078878</v>
      </c>
      <c r="BW334" s="454" t="s">
        <v>7147</v>
      </c>
      <c r="BX334" s="454">
        <v>107</v>
      </c>
      <c r="BY334" s="655">
        <f t="shared" si="82"/>
        <v>67.749419953596274</v>
      </c>
      <c r="BZ334" s="454" t="s">
        <v>7148</v>
      </c>
      <c r="CA334" s="454">
        <v>94</v>
      </c>
      <c r="CB334" s="658">
        <f t="shared" si="78"/>
        <v>79.814385150812058</v>
      </c>
      <c r="CC334" s="454" t="s">
        <v>7698</v>
      </c>
      <c r="CD334" s="454">
        <v>97</v>
      </c>
      <c r="CE334" s="658">
        <f t="shared" si="79"/>
        <v>77.030162412993036</v>
      </c>
      <c r="CF334" s="454"/>
      <c r="CG334" s="454"/>
      <c r="CH334" s="658">
        <f t="shared" si="80"/>
        <v>167.0533642691415</v>
      </c>
      <c r="CI334" s="454"/>
      <c r="CJ334" s="454"/>
      <c r="CK334" s="658">
        <f t="shared" si="81"/>
        <v>167.0533642691415</v>
      </c>
      <c r="CL334" s="208">
        <v>97</v>
      </c>
      <c r="CM334" s="655">
        <f t="shared" si="71"/>
        <v>77.030162412993036</v>
      </c>
      <c r="CN334" s="208">
        <v>80</v>
      </c>
      <c r="CO334" s="454"/>
      <c r="CP334" s="454"/>
      <c r="CQ334" s="659">
        <v>2</v>
      </c>
      <c r="CR334" s="659">
        <v>1</v>
      </c>
      <c r="CS334" s="655">
        <v>1</v>
      </c>
      <c r="CT334" s="660">
        <v>0.25</v>
      </c>
      <c r="CU334" s="660">
        <v>0.5</v>
      </c>
      <c r="CV334" s="660">
        <v>0.5</v>
      </c>
      <c r="CW334" s="660">
        <v>0</v>
      </c>
      <c r="CX334" s="661">
        <f t="shared" si="83"/>
        <v>5.25</v>
      </c>
      <c r="CY334" s="661" t="s">
        <v>2838</v>
      </c>
      <c r="CZ334" s="661" t="s">
        <v>2634</v>
      </c>
      <c r="DA334" s="661"/>
      <c r="DB334" s="655" t="s">
        <v>2643</v>
      </c>
      <c r="DC334" s="655" t="s">
        <v>2648</v>
      </c>
      <c r="DD334" s="655" t="s">
        <v>2648</v>
      </c>
      <c r="DE334" s="655" t="s">
        <v>2650</v>
      </c>
      <c r="DF334" s="655" t="s">
        <v>32</v>
      </c>
      <c r="DG334" s="655" t="s">
        <v>2653</v>
      </c>
      <c r="DH334" s="655" t="s">
        <v>2653</v>
      </c>
      <c r="DI334" s="655" t="s">
        <v>2658</v>
      </c>
      <c r="DJ334" s="655" t="s">
        <v>37</v>
      </c>
      <c r="DK334" s="655" t="s">
        <v>37</v>
      </c>
      <c r="DL334" s="655" t="s">
        <v>37</v>
      </c>
      <c r="DM334" s="655" t="s">
        <v>2663</v>
      </c>
      <c r="DN334" s="454" t="s">
        <v>4001</v>
      </c>
      <c r="DO334" s="454" t="s">
        <v>4004</v>
      </c>
      <c r="DP334" s="454"/>
      <c r="DQ334" s="454" t="s">
        <v>4068</v>
      </c>
      <c r="DR334" s="454"/>
      <c r="DS334" s="454" t="s">
        <v>2633</v>
      </c>
      <c r="DT334" s="454" t="s">
        <v>4074</v>
      </c>
      <c r="DU334" s="655" t="s">
        <v>2634</v>
      </c>
      <c r="DV334" s="655" t="s">
        <v>2633</v>
      </c>
      <c r="DW334" s="655"/>
      <c r="DX334" s="662" t="s">
        <v>1474</v>
      </c>
      <c r="DY334" s="663" t="s">
        <v>3016</v>
      </c>
      <c r="DZ334" s="662" t="s">
        <v>1475</v>
      </c>
      <c r="EA334" s="208">
        <v>3</v>
      </c>
      <c r="EB334" s="664" t="s">
        <v>3485</v>
      </c>
      <c r="EC334" s="662" t="s">
        <v>1461</v>
      </c>
      <c r="ED334" s="662"/>
      <c r="EE334" s="662"/>
      <c r="EF334" s="665"/>
      <c r="EG334" s="665"/>
      <c r="EH334" s="665"/>
      <c r="EI334" s="665"/>
      <c r="EJ334" s="665"/>
      <c r="EK334" s="665"/>
      <c r="EL334" s="665"/>
      <c r="EM334" s="665"/>
      <c r="EN334" s="665"/>
      <c r="EO334" s="665"/>
      <c r="EP334" s="665"/>
      <c r="EQ334" s="665"/>
      <c r="ER334" s="665"/>
      <c r="ES334" s="665"/>
      <c r="ET334" s="665"/>
      <c r="EU334" s="665"/>
      <c r="EV334" s="665"/>
      <c r="EW334" s="665"/>
      <c r="EX334" s="665"/>
      <c r="EY334" s="665"/>
      <c r="EZ334" s="665"/>
      <c r="FA334" s="665"/>
      <c r="FB334" s="665"/>
      <c r="FC334" s="665"/>
      <c r="FD334" s="665"/>
      <c r="FE334" s="665"/>
      <c r="FF334" s="665"/>
      <c r="FG334" s="665"/>
      <c r="FH334" s="665"/>
      <c r="FI334" s="665"/>
      <c r="FJ334" s="665"/>
      <c r="FK334" s="665"/>
      <c r="FL334" s="665"/>
      <c r="FM334" s="665"/>
      <c r="FN334" s="665"/>
      <c r="FO334" s="665"/>
      <c r="FP334" s="665"/>
      <c r="FQ334" s="665"/>
      <c r="FR334" s="665"/>
      <c r="FS334" s="665"/>
      <c r="FT334" s="665"/>
      <c r="FU334" s="665"/>
      <c r="FV334" s="665"/>
      <c r="FW334" s="665"/>
      <c r="FX334" s="665"/>
    </row>
    <row r="335" spans="1:180" s="434" customFormat="1" ht="15.75" hidden="1" customHeight="1" x14ac:dyDescent="0.25">
      <c r="A335" s="472">
        <v>333</v>
      </c>
      <c r="B335" s="2071"/>
      <c r="C335" s="461" t="s">
        <v>8146</v>
      </c>
      <c r="D335" s="461" t="s">
        <v>23</v>
      </c>
      <c r="E335" s="461" t="s">
        <v>4114</v>
      </c>
      <c r="F335" s="461">
        <v>152103</v>
      </c>
      <c r="G335" s="461">
        <v>34</v>
      </c>
      <c r="H335" s="461"/>
      <c r="I335" s="461"/>
      <c r="J335" s="461"/>
      <c r="K335" s="461">
        <v>535304554</v>
      </c>
      <c r="L335" s="461">
        <v>164.4</v>
      </c>
      <c r="M335" s="461">
        <v>166</v>
      </c>
      <c r="N335" s="211">
        <f t="shared" si="84"/>
        <v>59.660328059224852</v>
      </c>
      <c r="O335" s="429">
        <v>3</v>
      </c>
      <c r="P335" s="211">
        <f t="shared" si="72"/>
        <v>68.89</v>
      </c>
      <c r="Q335" s="211">
        <f t="shared" si="73"/>
        <v>95.51</v>
      </c>
      <c r="R335" s="461"/>
      <c r="S335" s="462">
        <v>40884</v>
      </c>
      <c r="T335" s="463" t="s">
        <v>1477</v>
      </c>
      <c r="U335" s="463" t="s">
        <v>2473</v>
      </c>
      <c r="V335" s="461" t="s">
        <v>1476</v>
      </c>
      <c r="W335" s="461" t="s">
        <v>3629</v>
      </c>
      <c r="X335" s="461" t="s">
        <v>2633</v>
      </c>
      <c r="Y335" s="461" t="s">
        <v>2635</v>
      </c>
      <c r="Z335" s="461"/>
      <c r="AA335" s="461"/>
      <c r="AB335" s="461" t="s">
        <v>2633</v>
      </c>
      <c r="AC335" s="461" t="s">
        <v>2635</v>
      </c>
      <c r="AD335" s="461"/>
      <c r="AE335" s="461"/>
      <c r="AF335" s="461"/>
      <c r="AG335" s="461"/>
      <c r="AH335" s="461"/>
      <c r="AI335" s="461"/>
      <c r="AJ335" s="461"/>
      <c r="AK335" s="461"/>
      <c r="AL335" s="461"/>
      <c r="AM335" s="461"/>
      <c r="AN335" s="461"/>
      <c r="AO335" s="461"/>
      <c r="AP335" s="461"/>
      <c r="AQ335" s="461"/>
      <c r="AR335" s="461"/>
      <c r="AS335" s="461"/>
      <c r="AT335" s="461"/>
      <c r="AU335" s="461"/>
      <c r="AV335" s="461"/>
      <c r="AW335" s="461"/>
      <c r="AX335" s="461"/>
      <c r="AY335" s="461"/>
      <c r="AZ335" s="461"/>
      <c r="BA335" s="461"/>
      <c r="BB335" s="461"/>
      <c r="BC335" s="461"/>
      <c r="BD335" s="461"/>
      <c r="BE335" s="461"/>
      <c r="BF335" s="461"/>
      <c r="BG335" s="461"/>
      <c r="BH335" s="461"/>
      <c r="BI335" s="461"/>
      <c r="BJ335" s="461"/>
      <c r="BK335" s="461"/>
      <c r="BL335" s="461"/>
      <c r="BM335" s="211">
        <f t="shared" si="74"/>
        <v>172.12857292430112</v>
      </c>
      <c r="BN335" s="461" t="s">
        <v>1478</v>
      </c>
      <c r="BO335" s="461">
        <v>130</v>
      </c>
      <c r="BP335" s="211">
        <f t="shared" si="75"/>
        <v>36.017170976861067</v>
      </c>
      <c r="BQ335" s="461"/>
      <c r="BR335" s="461"/>
      <c r="BS335" s="211">
        <f t="shared" si="76"/>
        <v>172.12857292430112</v>
      </c>
      <c r="BT335" s="461" t="s">
        <v>3630</v>
      </c>
      <c r="BU335" s="461">
        <v>125</v>
      </c>
      <c r="BV335" s="211">
        <f t="shared" si="77"/>
        <v>41.252224897916449</v>
      </c>
      <c r="BW335" s="461"/>
      <c r="BX335" s="461"/>
      <c r="BY335" s="211">
        <f t="shared" si="82"/>
        <v>172.12857292430112</v>
      </c>
      <c r="BZ335" s="461"/>
      <c r="CA335" s="461"/>
      <c r="CB335" s="212">
        <f t="shared" si="78"/>
        <v>172.12857292430112</v>
      </c>
      <c r="CC335" s="461"/>
      <c r="CD335" s="461"/>
      <c r="CE335" s="212">
        <f t="shared" si="79"/>
        <v>172.12857292430112</v>
      </c>
      <c r="CF335" s="461"/>
      <c r="CG335" s="461"/>
      <c r="CH335" s="212">
        <f t="shared" si="80"/>
        <v>172.12857292430112</v>
      </c>
      <c r="CI335" s="461"/>
      <c r="CJ335" s="461"/>
      <c r="CK335" s="212">
        <f t="shared" si="81"/>
        <v>172.12857292430112</v>
      </c>
      <c r="CL335" s="207">
        <v>125</v>
      </c>
      <c r="CM335" s="211">
        <f t="shared" si="71"/>
        <v>41.252224897916449</v>
      </c>
      <c r="CN335" s="208">
        <v>190</v>
      </c>
      <c r="CO335" s="461"/>
      <c r="CP335" s="461"/>
      <c r="CQ335" s="213">
        <v>1</v>
      </c>
      <c r="CR335" s="213">
        <v>3</v>
      </c>
      <c r="CS335" s="211">
        <v>1</v>
      </c>
      <c r="CT335" s="214">
        <v>-0.25</v>
      </c>
      <c r="CU335" s="214">
        <v>0.25</v>
      </c>
      <c r="CV335" s="214">
        <v>0</v>
      </c>
      <c r="CW335" s="214">
        <v>0.5</v>
      </c>
      <c r="CX335" s="431">
        <f t="shared" si="83"/>
        <v>5.5</v>
      </c>
      <c r="CY335" s="431" t="s">
        <v>2838</v>
      </c>
      <c r="CZ335" s="431"/>
      <c r="DA335" s="431"/>
      <c r="DB335" s="211" t="s">
        <v>2645</v>
      </c>
      <c r="DC335" s="211" t="s">
        <v>2646</v>
      </c>
      <c r="DD335" s="211" t="s">
        <v>2648</v>
      </c>
      <c r="DE335" s="211" t="s">
        <v>2650</v>
      </c>
      <c r="DF335" s="211" t="s">
        <v>2652</v>
      </c>
      <c r="DG335" s="211" t="s">
        <v>2654</v>
      </c>
      <c r="DH335" s="211" t="s">
        <v>2653</v>
      </c>
      <c r="DI335" s="211" t="s">
        <v>2657</v>
      </c>
      <c r="DJ335" s="211" t="s">
        <v>37</v>
      </c>
      <c r="DK335" s="211" t="s">
        <v>37</v>
      </c>
      <c r="DL335" s="211" t="s">
        <v>2659</v>
      </c>
      <c r="DM335" s="211" t="s">
        <v>2663</v>
      </c>
      <c r="DN335" s="463"/>
      <c r="DO335" s="463"/>
      <c r="DP335" s="463"/>
      <c r="DQ335" s="463"/>
      <c r="DR335" s="463"/>
      <c r="DS335" s="463"/>
      <c r="DT335" s="463"/>
      <c r="DU335" s="211" t="s">
        <v>2634</v>
      </c>
      <c r="DV335" s="211" t="s">
        <v>2633</v>
      </c>
      <c r="DW335" s="211"/>
      <c r="DX335" s="215" t="s">
        <v>94</v>
      </c>
      <c r="DY335" s="169"/>
      <c r="DZ335" s="215" t="s">
        <v>1479</v>
      </c>
      <c r="EA335" s="208">
        <v>3</v>
      </c>
      <c r="EB335" s="432" t="s">
        <v>1480</v>
      </c>
      <c r="EC335" s="215"/>
      <c r="ED335" s="209"/>
      <c r="EE335" s="209"/>
      <c r="EF335" s="433"/>
      <c r="EG335" s="433"/>
      <c r="EH335" s="433"/>
      <c r="EI335" s="433"/>
      <c r="EJ335" s="433"/>
      <c r="EK335" s="433"/>
      <c r="EL335" s="433"/>
      <c r="EM335" s="433"/>
      <c r="EN335" s="433"/>
      <c r="EO335" s="433"/>
      <c r="EP335" s="433"/>
      <c r="EQ335" s="433"/>
      <c r="ER335" s="433"/>
      <c r="ES335" s="433"/>
      <c r="ET335" s="433"/>
      <c r="EU335" s="433"/>
      <c r="EV335" s="433"/>
      <c r="EW335" s="433"/>
      <c r="EX335" s="433"/>
      <c r="EY335" s="433"/>
      <c r="EZ335" s="433"/>
      <c r="FA335" s="433"/>
      <c r="FB335" s="433"/>
      <c r="FC335" s="433"/>
      <c r="FD335" s="433"/>
      <c r="FE335" s="433"/>
      <c r="FF335" s="433"/>
      <c r="FG335" s="433"/>
      <c r="FH335" s="433"/>
      <c r="FI335" s="433"/>
      <c r="FJ335" s="433"/>
      <c r="FK335" s="433"/>
      <c r="FL335" s="433"/>
      <c r="FM335" s="433"/>
      <c r="FN335" s="433"/>
      <c r="FO335" s="433"/>
      <c r="FP335" s="433"/>
      <c r="FQ335" s="433"/>
      <c r="FR335" s="433"/>
      <c r="FS335" s="433"/>
      <c r="FT335" s="433"/>
      <c r="FU335" s="433"/>
      <c r="FV335" s="433"/>
      <c r="FW335" s="433"/>
      <c r="FX335" s="433"/>
    </row>
    <row r="336" spans="1:180" s="434" customFormat="1" ht="15.75" hidden="1" customHeight="1" x14ac:dyDescent="0.25">
      <c r="A336" s="189">
        <v>334</v>
      </c>
      <c r="B336" s="2071"/>
      <c r="C336" s="461" t="s">
        <v>4995</v>
      </c>
      <c r="D336" s="461" t="s">
        <v>23</v>
      </c>
      <c r="E336" s="461" t="s">
        <v>4114</v>
      </c>
      <c r="F336" s="461">
        <v>456802</v>
      </c>
      <c r="G336" s="461">
        <v>35</v>
      </c>
      <c r="H336" s="461" t="s">
        <v>2633</v>
      </c>
      <c r="I336" s="461" t="s">
        <v>2633</v>
      </c>
      <c r="J336" s="461" t="s">
        <v>2634</v>
      </c>
      <c r="K336" s="461">
        <v>506488455</v>
      </c>
      <c r="L336" s="461">
        <v>106</v>
      </c>
      <c r="M336" s="461">
        <v>157</v>
      </c>
      <c r="N336" s="211">
        <f t="shared" si="84"/>
        <v>43.003772972534385</v>
      </c>
      <c r="O336" s="429">
        <v>2</v>
      </c>
      <c r="P336" s="211">
        <f t="shared" si="72"/>
        <v>61.622500000000002</v>
      </c>
      <c r="Q336" s="211">
        <f t="shared" si="73"/>
        <v>44.377499999999998</v>
      </c>
      <c r="R336" s="461"/>
      <c r="S336" s="462">
        <v>40885</v>
      </c>
      <c r="T336" s="461" t="s">
        <v>253</v>
      </c>
      <c r="U336" s="461" t="s">
        <v>2490</v>
      </c>
      <c r="V336" s="461" t="s">
        <v>1481</v>
      </c>
      <c r="W336" s="461" t="s">
        <v>4996</v>
      </c>
      <c r="X336" s="461"/>
      <c r="Y336" s="461"/>
      <c r="Z336" s="461"/>
      <c r="AA336" s="461"/>
      <c r="AB336" s="461" t="s">
        <v>2633</v>
      </c>
      <c r="AC336" s="461" t="s">
        <v>2636</v>
      </c>
      <c r="AD336" s="461"/>
      <c r="AE336" s="461"/>
      <c r="AF336" s="461" t="s">
        <v>2633</v>
      </c>
      <c r="AG336" s="461" t="s">
        <v>2636</v>
      </c>
      <c r="AH336" s="461"/>
      <c r="AI336" s="461"/>
      <c r="AJ336" s="461"/>
      <c r="AK336" s="461"/>
      <c r="AL336" s="461"/>
      <c r="AM336" s="461"/>
      <c r="AN336" s="461" t="s">
        <v>2634</v>
      </c>
      <c r="AO336" s="461"/>
      <c r="AP336" s="461"/>
      <c r="AQ336" s="461" t="s">
        <v>2638</v>
      </c>
      <c r="AR336" s="461" t="s">
        <v>4068</v>
      </c>
      <c r="AS336" s="461" t="s">
        <v>4078</v>
      </c>
      <c r="AT336" s="461"/>
      <c r="AU336" s="461"/>
      <c r="AV336" s="461"/>
      <c r="AW336" s="461"/>
      <c r="AX336" s="461"/>
      <c r="AY336" s="461"/>
      <c r="AZ336" s="461"/>
      <c r="BA336" s="461" t="s">
        <v>3971</v>
      </c>
      <c r="BB336" s="461" t="s">
        <v>3970</v>
      </c>
      <c r="BC336" s="461"/>
      <c r="BD336" s="461"/>
      <c r="BE336" s="461" t="s">
        <v>2633</v>
      </c>
      <c r="BF336" s="461" t="s">
        <v>2633</v>
      </c>
      <c r="BG336" s="461"/>
      <c r="BH336" s="461"/>
      <c r="BI336" s="461"/>
      <c r="BJ336" s="461"/>
      <c r="BK336" s="461" t="s">
        <v>1482</v>
      </c>
      <c r="BL336" s="461">
        <v>103</v>
      </c>
      <c r="BM336" s="211">
        <f t="shared" si="74"/>
        <v>6.7601825249281742</v>
      </c>
      <c r="BN336" s="461">
        <v>92.6</v>
      </c>
      <c r="BO336" s="461">
        <v>92.6</v>
      </c>
      <c r="BP336" s="211">
        <f t="shared" si="75"/>
        <v>30.195481944679187</v>
      </c>
      <c r="BQ336" s="461">
        <v>86</v>
      </c>
      <c r="BR336" s="461">
        <v>86</v>
      </c>
      <c r="BS336" s="211">
        <f t="shared" si="76"/>
        <v>45.067883499521159</v>
      </c>
      <c r="BT336" s="461"/>
      <c r="BU336" s="461"/>
      <c r="BV336" s="211">
        <f t="shared" si="77"/>
        <v>238.85978254746215</v>
      </c>
      <c r="BW336" s="461" t="s">
        <v>3220</v>
      </c>
      <c r="BX336" s="461">
        <v>75</v>
      </c>
      <c r="BY336" s="211">
        <f t="shared" si="82"/>
        <v>69.855219424257797</v>
      </c>
      <c r="BZ336" s="461" t="s">
        <v>4997</v>
      </c>
      <c r="CA336" s="461">
        <v>68.2</v>
      </c>
      <c r="CB336" s="212">
        <f t="shared" si="78"/>
        <v>85.178299814094984</v>
      </c>
      <c r="CC336" s="461" t="s">
        <v>7054</v>
      </c>
      <c r="CD336" s="461">
        <v>63</v>
      </c>
      <c r="CE336" s="212">
        <f t="shared" si="79"/>
        <v>96.895949523970486</v>
      </c>
      <c r="CF336" s="461"/>
      <c r="CG336" s="461"/>
      <c r="CH336" s="212">
        <f t="shared" si="80"/>
        <v>238.85978254746215</v>
      </c>
      <c r="CI336" s="461"/>
      <c r="CJ336" s="461"/>
      <c r="CK336" s="212">
        <f t="shared" si="81"/>
        <v>238.85978254746215</v>
      </c>
      <c r="CL336" s="207">
        <v>63</v>
      </c>
      <c r="CM336" s="211">
        <f t="shared" si="71"/>
        <v>96.895949523970486</v>
      </c>
      <c r="CN336" s="208">
        <v>100</v>
      </c>
      <c r="CO336" s="461"/>
      <c r="CP336" s="461"/>
      <c r="CQ336" s="213">
        <v>2</v>
      </c>
      <c r="CR336" s="213">
        <v>1</v>
      </c>
      <c r="CS336" s="211">
        <v>1</v>
      </c>
      <c r="CT336" s="214">
        <v>-0.25</v>
      </c>
      <c r="CU336" s="214">
        <v>0</v>
      </c>
      <c r="CV336" s="214">
        <v>-0.25</v>
      </c>
      <c r="CW336" s="214">
        <v>0</v>
      </c>
      <c r="CX336" s="431">
        <f t="shared" si="83"/>
        <v>3.5</v>
      </c>
      <c r="CY336" s="431" t="s">
        <v>2836</v>
      </c>
      <c r="CZ336" s="431" t="s">
        <v>2634</v>
      </c>
      <c r="DA336" s="431"/>
      <c r="DB336" s="211" t="s">
        <v>2645</v>
      </c>
      <c r="DC336" s="211" t="s">
        <v>2646</v>
      </c>
      <c r="DD336" s="211" t="s">
        <v>2648</v>
      </c>
      <c r="DE336" s="211" t="s">
        <v>2649</v>
      </c>
      <c r="DF336" s="211" t="s">
        <v>32</v>
      </c>
      <c r="DG336" s="211" t="s">
        <v>32</v>
      </c>
      <c r="DH336" s="211" t="s">
        <v>2653</v>
      </c>
      <c r="DI336" s="211" t="s">
        <v>2657</v>
      </c>
      <c r="DJ336" s="211" t="s">
        <v>37</v>
      </c>
      <c r="DK336" s="211" t="s">
        <v>37</v>
      </c>
      <c r="DL336" s="211" t="s">
        <v>2659</v>
      </c>
      <c r="DM336" s="211" t="s">
        <v>2663</v>
      </c>
      <c r="DN336" s="461" t="s">
        <v>4001</v>
      </c>
      <c r="DO336" s="461" t="s">
        <v>4002</v>
      </c>
      <c r="DP336" s="461"/>
      <c r="DQ336" s="461" t="s">
        <v>4068</v>
      </c>
      <c r="DR336" s="461"/>
      <c r="DS336" s="461" t="s">
        <v>2634</v>
      </c>
      <c r="DT336" s="461"/>
      <c r="DU336" s="211" t="s">
        <v>2634</v>
      </c>
      <c r="DV336" s="211" t="s">
        <v>2633</v>
      </c>
      <c r="DW336" s="211"/>
      <c r="DX336" s="215" t="s">
        <v>94</v>
      </c>
      <c r="DY336" s="169" t="s">
        <v>4998</v>
      </c>
      <c r="DZ336" s="215" t="s">
        <v>101</v>
      </c>
      <c r="EA336" s="208">
        <v>3</v>
      </c>
      <c r="EB336" s="432" t="s">
        <v>3136</v>
      </c>
      <c r="EC336" s="215"/>
      <c r="ED336" s="209"/>
      <c r="EE336" s="209"/>
      <c r="EF336" s="433"/>
      <c r="EG336" s="433"/>
      <c r="EH336" s="433"/>
      <c r="EI336" s="433"/>
      <c r="EJ336" s="433"/>
      <c r="EK336" s="433"/>
      <c r="EL336" s="433"/>
      <c r="EM336" s="433"/>
      <c r="EN336" s="433"/>
      <c r="EO336" s="433"/>
      <c r="EP336" s="433"/>
      <c r="EQ336" s="433"/>
      <c r="ER336" s="433"/>
      <c r="ES336" s="433"/>
      <c r="ET336" s="433"/>
      <c r="EU336" s="433"/>
      <c r="EV336" s="433"/>
      <c r="EW336" s="433"/>
      <c r="EX336" s="433"/>
      <c r="EY336" s="433"/>
      <c r="EZ336" s="433"/>
      <c r="FA336" s="433"/>
      <c r="FB336" s="433"/>
      <c r="FC336" s="433"/>
      <c r="FD336" s="433"/>
      <c r="FE336" s="433"/>
      <c r="FF336" s="433"/>
      <c r="FG336" s="433"/>
      <c r="FH336" s="433"/>
      <c r="FI336" s="433"/>
      <c r="FJ336" s="433"/>
      <c r="FK336" s="433"/>
      <c r="FL336" s="433"/>
      <c r="FM336" s="433"/>
      <c r="FN336" s="433"/>
      <c r="FO336" s="433"/>
      <c r="FP336" s="433"/>
      <c r="FQ336" s="433"/>
      <c r="FR336" s="433"/>
      <c r="FS336" s="433"/>
      <c r="FT336" s="433"/>
      <c r="FU336" s="433"/>
      <c r="FV336" s="433"/>
      <c r="FW336" s="433"/>
      <c r="FX336" s="433"/>
    </row>
    <row r="337" spans="1:181" s="666" customFormat="1" ht="15.75" hidden="1" customHeight="1" x14ac:dyDescent="0.25">
      <c r="A337" s="336">
        <v>335</v>
      </c>
      <c r="B337" s="2071"/>
      <c r="C337" s="454" t="s">
        <v>8147</v>
      </c>
      <c r="D337" s="454" t="s">
        <v>23</v>
      </c>
      <c r="E337" s="454" t="s">
        <v>4114</v>
      </c>
      <c r="F337" s="454">
        <v>95382</v>
      </c>
      <c r="G337" s="454">
        <v>28</v>
      </c>
      <c r="H337" s="454" t="s">
        <v>2633</v>
      </c>
      <c r="I337" s="454" t="s">
        <v>2633</v>
      </c>
      <c r="J337" s="454" t="s">
        <v>3968</v>
      </c>
      <c r="K337" s="454">
        <v>557001144</v>
      </c>
      <c r="L337" s="454">
        <v>101</v>
      </c>
      <c r="M337" s="454">
        <v>165.5</v>
      </c>
      <c r="N337" s="655">
        <f t="shared" si="84"/>
        <v>36.874435246118601</v>
      </c>
      <c r="O337" s="656">
        <v>1</v>
      </c>
      <c r="P337" s="655">
        <f t="shared" si="72"/>
        <v>68.475625000000008</v>
      </c>
      <c r="Q337" s="655">
        <f t="shared" si="73"/>
        <v>32.524374999999992</v>
      </c>
      <c r="R337" s="454"/>
      <c r="S337" s="667">
        <v>40888</v>
      </c>
      <c r="T337" s="454" t="s">
        <v>253</v>
      </c>
      <c r="U337" s="454" t="s">
        <v>2490</v>
      </c>
      <c r="V337" s="454" t="s">
        <v>1485</v>
      </c>
      <c r="W337" s="454" t="s">
        <v>2988</v>
      </c>
      <c r="X337" s="454" t="s">
        <v>2634</v>
      </c>
      <c r="Y337" s="454"/>
      <c r="Z337" s="454" t="s">
        <v>2634</v>
      </c>
      <c r="AA337" s="454"/>
      <c r="AB337" s="454" t="s">
        <v>2633</v>
      </c>
      <c r="AC337" s="454" t="s">
        <v>2638</v>
      </c>
      <c r="AD337" s="454" t="s">
        <v>2634</v>
      </c>
      <c r="AE337" s="454"/>
      <c r="AF337" s="454" t="s">
        <v>2634</v>
      </c>
      <c r="AG337" s="454"/>
      <c r="AH337" s="454" t="s">
        <v>2633</v>
      </c>
      <c r="AI337" s="454" t="s">
        <v>2638</v>
      </c>
      <c r="AJ337" s="454" t="s">
        <v>2634</v>
      </c>
      <c r="AK337" s="454"/>
      <c r="AL337" s="454" t="s">
        <v>2634</v>
      </c>
      <c r="AM337" s="454"/>
      <c r="AN337" s="454" t="s">
        <v>2634</v>
      </c>
      <c r="AO337" s="454"/>
      <c r="AP337" s="454"/>
      <c r="AQ337" s="454" t="s">
        <v>2638</v>
      </c>
      <c r="AR337" s="454" t="s">
        <v>4075</v>
      </c>
      <c r="AS337" s="454" t="s">
        <v>4088</v>
      </c>
      <c r="AT337" s="454"/>
      <c r="AU337" s="454"/>
      <c r="AV337" s="454"/>
      <c r="AW337" s="454" t="s">
        <v>2634</v>
      </c>
      <c r="AX337" s="454"/>
      <c r="AY337" s="454" t="s">
        <v>2634</v>
      </c>
      <c r="AZ337" s="454"/>
      <c r="BA337" s="454" t="s">
        <v>3970</v>
      </c>
      <c r="BB337" s="454" t="s">
        <v>3970</v>
      </c>
      <c r="BC337" s="454" t="s">
        <v>2634</v>
      </c>
      <c r="BD337" s="454"/>
      <c r="BE337" s="454" t="s">
        <v>2634</v>
      </c>
      <c r="BF337" s="454" t="s">
        <v>2634</v>
      </c>
      <c r="BG337" s="454" t="s">
        <v>2634</v>
      </c>
      <c r="BH337" s="454"/>
      <c r="BI337" s="454"/>
      <c r="BJ337" s="454"/>
      <c r="BK337" s="454" t="s">
        <v>1486</v>
      </c>
      <c r="BL337" s="454">
        <v>97.5</v>
      </c>
      <c r="BM337" s="655">
        <f t="shared" si="74"/>
        <v>10.761159899306293</v>
      </c>
      <c r="BN337" s="454" t="s">
        <v>1487</v>
      </c>
      <c r="BO337" s="454">
        <v>94.9</v>
      </c>
      <c r="BP337" s="655">
        <f t="shared" si="75"/>
        <v>18.755164395933807</v>
      </c>
      <c r="BQ337" s="454" t="s">
        <v>1488</v>
      </c>
      <c r="BR337" s="454">
        <v>75.5</v>
      </c>
      <c r="BS337" s="655">
        <f t="shared" si="76"/>
        <v>78.402736409231551</v>
      </c>
      <c r="BT337" s="454" t="s">
        <v>1489</v>
      </c>
      <c r="BU337" s="454">
        <v>68</v>
      </c>
      <c r="BV337" s="655">
        <f t="shared" si="77"/>
        <v>101.46236476488791</v>
      </c>
      <c r="BW337" s="454" t="s">
        <v>2896</v>
      </c>
      <c r="BX337" s="454">
        <v>65.5</v>
      </c>
      <c r="BY337" s="655">
        <f t="shared" si="82"/>
        <v>109.14890755010668</v>
      </c>
      <c r="BZ337" s="454" t="s">
        <v>4357</v>
      </c>
      <c r="CA337" s="454">
        <v>66</v>
      </c>
      <c r="CB337" s="658">
        <f t="shared" si="78"/>
        <v>107.61159899306291</v>
      </c>
      <c r="CC337" s="454" t="s">
        <v>9832</v>
      </c>
      <c r="CD337" s="454">
        <v>72.3</v>
      </c>
      <c r="CE337" s="658">
        <f t="shared" si="79"/>
        <v>88.241511174311597</v>
      </c>
      <c r="CF337" s="454"/>
      <c r="CG337" s="454"/>
      <c r="CH337" s="658">
        <f t="shared" si="80"/>
        <v>310.53632852283874</v>
      </c>
      <c r="CI337" s="454"/>
      <c r="CJ337" s="454"/>
      <c r="CK337" s="658">
        <f t="shared" si="81"/>
        <v>310.53632852283874</v>
      </c>
      <c r="CL337" s="208">
        <v>72.3</v>
      </c>
      <c r="CM337" s="655">
        <f t="shared" si="71"/>
        <v>88.241511174311597</v>
      </c>
      <c r="CN337" s="208">
        <v>80</v>
      </c>
      <c r="CO337" s="454"/>
      <c r="CP337" s="454"/>
      <c r="CQ337" s="659">
        <v>3</v>
      </c>
      <c r="CR337" s="659">
        <v>1</v>
      </c>
      <c r="CS337" s="655">
        <v>0.5</v>
      </c>
      <c r="CT337" s="660">
        <v>0.5</v>
      </c>
      <c r="CU337" s="660">
        <v>0</v>
      </c>
      <c r="CV337" s="660">
        <v>0</v>
      </c>
      <c r="CW337" s="660">
        <v>0.25</v>
      </c>
      <c r="CX337" s="661">
        <f t="shared" si="83"/>
        <v>5.25</v>
      </c>
      <c r="CY337" s="661" t="s">
        <v>2838</v>
      </c>
      <c r="CZ337" s="661" t="s">
        <v>2633</v>
      </c>
      <c r="DA337" s="661" t="s">
        <v>3975</v>
      </c>
      <c r="DB337" s="655" t="s">
        <v>2644</v>
      </c>
      <c r="DC337" s="655" t="s">
        <v>2646</v>
      </c>
      <c r="DD337" s="655" t="s">
        <v>2646</v>
      </c>
      <c r="DE337" s="655" t="s">
        <v>2649</v>
      </c>
      <c r="DF337" s="655" t="s">
        <v>2652</v>
      </c>
      <c r="DG337" s="655" t="s">
        <v>2654</v>
      </c>
      <c r="DH337" s="655" t="s">
        <v>2653</v>
      </c>
      <c r="DI337" s="655" t="s">
        <v>2658</v>
      </c>
      <c r="DJ337" s="655" t="s">
        <v>2659</v>
      </c>
      <c r="DK337" s="655" t="s">
        <v>37</v>
      </c>
      <c r="DL337" s="655" t="s">
        <v>2659</v>
      </c>
      <c r="DM337" s="655" t="s">
        <v>2663</v>
      </c>
      <c r="DN337" s="454" t="s">
        <v>4001</v>
      </c>
      <c r="DO337" s="454" t="s">
        <v>4002</v>
      </c>
      <c r="DP337" s="454"/>
      <c r="DQ337" s="454" t="s">
        <v>4069</v>
      </c>
      <c r="DR337" s="454"/>
      <c r="DS337" s="454" t="s">
        <v>2633</v>
      </c>
      <c r="DT337" s="454" t="s">
        <v>4073</v>
      </c>
      <c r="DU337" s="655" t="s">
        <v>2634</v>
      </c>
      <c r="DV337" s="655" t="s">
        <v>2633</v>
      </c>
      <c r="DW337" s="655" t="s">
        <v>9833</v>
      </c>
      <c r="DX337" s="662" t="s">
        <v>94</v>
      </c>
      <c r="DY337" s="663" t="s">
        <v>1443</v>
      </c>
      <c r="DZ337" s="662" t="s">
        <v>926</v>
      </c>
      <c r="EA337" s="208">
        <v>3</v>
      </c>
      <c r="EB337" s="664" t="s">
        <v>1490</v>
      </c>
      <c r="EC337" s="662" t="s">
        <v>3872</v>
      </c>
      <c r="ED337" s="662" t="s">
        <v>6937</v>
      </c>
      <c r="EE337" s="662"/>
      <c r="EF337" s="665"/>
      <c r="EG337" s="665"/>
      <c r="EH337" s="665"/>
      <c r="EI337" s="665"/>
      <c r="EJ337" s="665"/>
      <c r="EK337" s="665"/>
      <c r="EL337" s="665"/>
      <c r="EM337" s="665"/>
      <c r="EN337" s="665"/>
      <c r="EO337" s="665"/>
      <c r="EP337" s="665"/>
      <c r="EQ337" s="665"/>
      <c r="ER337" s="665"/>
      <c r="ES337" s="665"/>
      <c r="ET337" s="665"/>
      <c r="EU337" s="665"/>
      <c r="EV337" s="665"/>
      <c r="EW337" s="665"/>
      <c r="EX337" s="665"/>
      <c r="EY337" s="665"/>
      <c r="EZ337" s="665"/>
      <c r="FA337" s="665"/>
      <c r="FB337" s="665"/>
      <c r="FC337" s="665"/>
      <c r="FD337" s="665"/>
      <c r="FE337" s="665"/>
      <c r="FF337" s="665"/>
      <c r="FG337" s="665"/>
      <c r="FH337" s="665"/>
      <c r="FI337" s="665"/>
      <c r="FJ337" s="665"/>
      <c r="FK337" s="665"/>
      <c r="FL337" s="665"/>
      <c r="FM337" s="665"/>
      <c r="FN337" s="665"/>
      <c r="FO337" s="665"/>
      <c r="FP337" s="665"/>
      <c r="FQ337" s="665"/>
      <c r="FR337" s="665"/>
      <c r="FS337" s="665"/>
      <c r="FT337" s="665"/>
      <c r="FU337" s="665"/>
      <c r="FV337" s="665"/>
      <c r="FW337" s="665"/>
      <c r="FX337" s="665"/>
    </row>
    <row r="338" spans="1:181" s="434" customFormat="1" ht="15.75" hidden="1" customHeight="1" x14ac:dyDescent="0.25">
      <c r="A338" s="472">
        <v>336</v>
      </c>
      <c r="B338" s="2063"/>
      <c r="C338" s="461" t="s">
        <v>8148</v>
      </c>
      <c r="D338" s="461" t="s">
        <v>22</v>
      </c>
      <c r="E338" s="461" t="s">
        <v>4126</v>
      </c>
      <c r="F338" s="461">
        <v>390422</v>
      </c>
      <c r="G338" s="461">
        <v>33</v>
      </c>
      <c r="H338" s="461" t="s">
        <v>2633</v>
      </c>
      <c r="I338" s="461" t="s">
        <v>2633</v>
      </c>
      <c r="J338" s="461" t="s">
        <v>2633</v>
      </c>
      <c r="K338" s="461">
        <v>505422223</v>
      </c>
      <c r="L338" s="461">
        <v>154</v>
      </c>
      <c r="M338" s="461">
        <v>166</v>
      </c>
      <c r="N338" s="211">
        <f t="shared" si="84"/>
        <v>55.886195383945427</v>
      </c>
      <c r="O338" s="429">
        <v>3</v>
      </c>
      <c r="P338" s="211">
        <f t="shared" si="72"/>
        <v>68.89</v>
      </c>
      <c r="Q338" s="211">
        <f t="shared" si="73"/>
        <v>85.11</v>
      </c>
      <c r="R338" s="461"/>
      <c r="S338" s="462">
        <v>40897</v>
      </c>
      <c r="T338" s="461" t="s">
        <v>253</v>
      </c>
      <c r="U338" s="461" t="s">
        <v>2490</v>
      </c>
      <c r="V338" s="461" t="s">
        <v>1491</v>
      </c>
      <c r="W338" s="461" t="s">
        <v>5095</v>
      </c>
      <c r="X338" s="461"/>
      <c r="Y338" s="461"/>
      <c r="Z338" s="461"/>
      <c r="AA338" s="461"/>
      <c r="AB338" s="461" t="s">
        <v>2633</v>
      </c>
      <c r="AC338" s="461" t="s">
        <v>2635</v>
      </c>
      <c r="AD338" s="461"/>
      <c r="AE338" s="461"/>
      <c r="AF338" s="461"/>
      <c r="AG338" s="461"/>
      <c r="AH338" s="461"/>
      <c r="AI338" s="461"/>
      <c r="AJ338" s="461"/>
      <c r="AK338" s="461"/>
      <c r="AL338" s="461"/>
      <c r="AM338" s="461"/>
      <c r="AN338" s="461" t="s">
        <v>2633</v>
      </c>
      <c r="AO338" s="461" t="s">
        <v>4076</v>
      </c>
      <c r="AP338" s="461" t="s">
        <v>4088</v>
      </c>
      <c r="AQ338" s="461" t="s">
        <v>2635</v>
      </c>
      <c r="AR338" s="461"/>
      <c r="AS338" s="461"/>
      <c r="AT338" s="461"/>
      <c r="AU338" s="461"/>
      <c r="AV338" s="461"/>
      <c r="AW338" s="461"/>
      <c r="AX338" s="461"/>
      <c r="AY338" s="461"/>
      <c r="AZ338" s="461"/>
      <c r="BA338" s="461"/>
      <c r="BB338" s="461"/>
      <c r="BC338" s="461"/>
      <c r="BD338" s="461"/>
      <c r="BE338" s="461" t="s">
        <v>2634</v>
      </c>
      <c r="BF338" s="461" t="s">
        <v>2634</v>
      </c>
      <c r="BG338" s="461"/>
      <c r="BH338" s="461"/>
      <c r="BI338" s="461"/>
      <c r="BJ338" s="461"/>
      <c r="BK338" s="461" t="s">
        <v>1492</v>
      </c>
      <c r="BL338" s="461">
        <v>143.5</v>
      </c>
      <c r="BM338" s="211">
        <f t="shared" si="74"/>
        <v>12.336975678533662</v>
      </c>
      <c r="BN338" s="461" t="s">
        <v>1493</v>
      </c>
      <c r="BO338" s="461">
        <v>134</v>
      </c>
      <c r="BP338" s="211">
        <f t="shared" si="75"/>
        <v>23.499001292445072</v>
      </c>
      <c r="BQ338" s="461" t="s">
        <v>1494</v>
      </c>
      <c r="BR338" s="461">
        <v>119</v>
      </c>
      <c r="BS338" s="211">
        <f t="shared" si="76"/>
        <v>41.123252261778873</v>
      </c>
      <c r="BT338" s="461"/>
      <c r="BU338" s="461"/>
      <c r="BV338" s="211">
        <f t="shared" si="77"/>
        <v>180.94230995182704</v>
      </c>
      <c r="BW338" s="461" t="s">
        <v>5096</v>
      </c>
      <c r="BX338" s="461">
        <v>97</v>
      </c>
      <c r="BY338" s="211">
        <f t="shared" si="82"/>
        <v>66.972153683468449</v>
      </c>
      <c r="BZ338" s="461" t="s">
        <v>5097</v>
      </c>
      <c r="CA338" s="461">
        <v>91.6</v>
      </c>
      <c r="CB338" s="212">
        <f t="shared" si="78"/>
        <v>73.316884032428632</v>
      </c>
      <c r="CC338" s="461"/>
      <c r="CD338" s="461"/>
      <c r="CE338" s="212">
        <f t="shared" si="79"/>
        <v>180.94230995182704</v>
      </c>
      <c r="CF338" s="461"/>
      <c r="CG338" s="461"/>
      <c r="CH338" s="212">
        <f t="shared" si="80"/>
        <v>180.94230995182704</v>
      </c>
      <c r="CI338" s="461"/>
      <c r="CJ338" s="461"/>
      <c r="CK338" s="212">
        <f t="shared" si="81"/>
        <v>180.94230995182704</v>
      </c>
      <c r="CL338" s="207">
        <v>91.6</v>
      </c>
      <c r="CM338" s="211">
        <f t="shared" si="71"/>
        <v>73.316884032428632</v>
      </c>
      <c r="CN338" s="208">
        <v>85</v>
      </c>
      <c r="CO338" s="461"/>
      <c r="CP338" s="461"/>
      <c r="CQ338" s="213">
        <v>2</v>
      </c>
      <c r="CR338" s="213">
        <v>1</v>
      </c>
      <c r="CS338" s="211">
        <v>1</v>
      </c>
      <c r="CT338" s="214">
        <v>0</v>
      </c>
      <c r="CU338" s="214">
        <v>0.5</v>
      </c>
      <c r="CV338" s="214">
        <v>0.25</v>
      </c>
      <c r="CW338" s="214">
        <v>0.5</v>
      </c>
      <c r="CX338" s="431">
        <f t="shared" si="83"/>
        <v>5.25</v>
      </c>
      <c r="CY338" s="431" t="s">
        <v>2838</v>
      </c>
      <c r="CZ338" s="431" t="s">
        <v>2634</v>
      </c>
      <c r="DA338" s="431"/>
      <c r="DB338" s="211" t="s">
        <v>2645</v>
      </c>
      <c r="DC338" s="211" t="s">
        <v>2648</v>
      </c>
      <c r="DD338" s="211" t="s">
        <v>2646</v>
      </c>
      <c r="DE338" s="211" t="s">
        <v>2651</v>
      </c>
      <c r="DF338" s="211" t="s">
        <v>32</v>
      </c>
      <c r="DG338" s="211" t="s">
        <v>32</v>
      </c>
      <c r="DH338" s="211" t="s">
        <v>2653</v>
      </c>
      <c r="DI338" s="211" t="s">
        <v>2656</v>
      </c>
      <c r="DJ338" s="211" t="s">
        <v>37</v>
      </c>
      <c r="DK338" s="211" t="s">
        <v>37</v>
      </c>
      <c r="DL338" s="211" t="s">
        <v>37</v>
      </c>
      <c r="DM338" s="211" t="s">
        <v>2663</v>
      </c>
      <c r="DN338" s="461" t="s">
        <v>4001</v>
      </c>
      <c r="DO338" s="461" t="s">
        <v>5012</v>
      </c>
      <c r="DP338" s="461"/>
      <c r="DQ338" s="461" t="s">
        <v>4068</v>
      </c>
      <c r="DR338" s="461"/>
      <c r="DS338" s="461" t="s">
        <v>2634</v>
      </c>
      <c r="DT338" s="461"/>
      <c r="DU338" s="211" t="s">
        <v>2634</v>
      </c>
      <c r="DV338" s="211" t="s">
        <v>2633</v>
      </c>
      <c r="DW338" s="211"/>
      <c r="DX338" s="215" t="s">
        <v>1495</v>
      </c>
      <c r="DY338" s="169" t="s">
        <v>1443</v>
      </c>
      <c r="DZ338" s="215" t="s">
        <v>459</v>
      </c>
      <c r="EA338" s="208">
        <v>3</v>
      </c>
      <c r="EB338" s="432"/>
      <c r="EC338" s="215" t="s">
        <v>1496</v>
      </c>
      <c r="ED338" s="209"/>
      <c r="EE338" s="209"/>
      <c r="EF338" s="433"/>
      <c r="EG338" s="433"/>
      <c r="EH338" s="433"/>
      <c r="EI338" s="433"/>
      <c r="EJ338" s="433"/>
      <c r="EK338" s="433"/>
      <c r="EL338" s="433"/>
      <c r="EM338" s="433"/>
      <c r="EN338" s="433"/>
      <c r="EO338" s="433"/>
      <c r="EP338" s="433"/>
      <c r="EQ338" s="433"/>
      <c r="ER338" s="433"/>
      <c r="ES338" s="433"/>
      <c r="ET338" s="433"/>
      <c r="EU338" s="433"/>
      <c r="EV338" s="433"/>
      <c r="EW338" s="433"/>
      <c r="EX338" s="433"/>
      <c r="EY338" s="433"/>
      <c r="EZ338" s="433"/>
      <c r="FA338" s="433"/>
      <c r="FB338" s="433"/>
      <c r="FC338" s="433"/>
      <c r="FD338" s="433"/>
      <c r="FE338" s="433"/>
      <c r="FF338" s="433"/>
      <c r="FG338" s="433"/>
      <c r="FH338" s="433"/>
      <c r="FI338" s="433"/>
      <c r="FJ338" s="433"/>
      <c r="FK338" s="433"/>
      <c r="FL338" s="433"/>
      <c r="FM338" s="433"/>
      <c r="FN338" s="433"/>
      <c r="FO338" s="433"/>
      <c r="FP338" s="433"/>
      <c r="FQ338" s="433"/>
      <c r="FR338" s="433"/>
      <c r="FS338" s="433"/>
      <c r="FT338" s="433"/>
      <c r="FU338" s="433"/>
      <c r="FV338" s="433"/>
      <c r="FW338" s="433"/>
      <c r="FX338" s="433"/>
    </row>
    <row r="339" spans="1:181" s="434" customFormat="1" ht="15.75" hidden="1" customHeight="1" x14ac:dyDescent="0.25">
      <c r="A339" s="472">
        <v>337</v>
      </c>
      <c r="B339" s="2071"/>
      <c r="C339" s="461" t="s">
        <v>8149</v>
      </c>
      <c r="D339" s="461" t="s">
        <v>23</v>
      </c>
      <c r="E339" s="461" t="s">
        <v>4114</v>
      </c>
      <c r="F339" s="461">
        <v>462232</v>
      </c>
      <c r="G339" s="461">
        <v>26</v>
      </c>
      <c r="H339" s="461"/>
      <c r="I339" s="461"/>
      <c r="J339" s="461"/>
      <c r="K339" s="461">
        <v>97455099393</v>
      </c>
      <c r="L339" s="461">
        <v>98</v>
      </c>
      <c r="M339" s="461">
        <v>154</v>
      </c>
      <c r="N339" s="211">
        <f t="shared" si="84"/>
        <v>41.32231404958678</v>
      </c>
      <c r="O339" s="429">
        <v>2</v>
      </c>
      <c r="P339" s="211">
        <f t="shared" si="72"/>
        <v>59.29</v>
      </c>
      <c r="Q339" s="211">
        <f t="shared" si="73"/>
        <v>38.71</v>
      </c>
      <c r="R339" s="461"/>
      <c r="S339" s="462">
        <v>40897</v>
      </c>
      <c r="T339" s="461" t="s">
        <v>253</v>
      </c>
      <c r="U339" s="461" t="s">
        <v>2490</v>
      </c>
      <c r="V339" s="461" t="s">
        <v>87</v>
      </c>
      <c r="W339" s="461"/>
      <c r="X339" s="461"/>
      <c r="Y339" s="461"/>
      <c r="Z339" s="461"/>
      <c r="AA339" s="461"/>
      <c r="AB339" s="461"/>
      <c r="AC339" s="461"/>
      <c r="AD339" s="461"/>
      <c r="AE339" s="461"/>
      <c r="AF339" s="461"/>
      <c r="AG339" s="461"/>
      <c r="AH339" s="461"/>
      <c r="AI339" s="461"/>
      <c r="AJ339" s="461"/>
      <c r="AK339" s="461"/>
      <c r="AL339" s="461"/>
      <c r="AM339" s="461"/>
      <c r="AN339" s="461" t="s">
        <v>2634</v>
      </c>
      <c r="AO339" s="461"/>
      <c r="AP339" s="461"/>
      <c r="AQ339" s="461"/>
      <c r="AR339" s="461"/>
      <c r="AS339" s="461"/>
      <c r="AT339" s="461"/>
      <c r="AU339" s="461"/>
      <c r="AV339" s="461"/>
      <c r="AW339" s="461"/>
      <c r="AX339" s="461"/>
      <c r="AY339" s="461"/>
      <c r="AZ339" s="461"/>
      <c r="BA339" s="461"/>
      <c r="BB339" s="461"/>
      <c r="BC339" s="461"/>
      <c r="BD339" s="461"/>
      <c r="BE339" s="461"/>
      <c r="BF339" s="461"/>
      <c r="BG339" s="461"/>
      <c r="BH339" s="461"/>
      <c r="BI339" s="461"/>
      <c r="BJ339" s="461"/>
      <c r="BK339" s="461"/>
      <c r="BL339" s="461"/>
      <c r="BM339" s="211">
        <f t="shared" si="74"/>
        <v>253.1645569620253</v>
      </c>
      <c r="BN339" s="461"/>
      <c r="BO339" s="461"/>
      <c r="BP339" s="211">
        <f t="shared" si="75"/>
        <v>253.1645569620253</v>
      </c>
      <c r="BQ339" s="461" t="s">
        <v>1497</v>
      </c>
      <c r="BR339" s="461">
        <v>73.400000000000006</v>
      </c>
      <c r="BS339" s="211">
        <f t="shared" si="76"/>
        <v>63.54947042107981</v>
      </c>
      <c r="BT339" s="461" t="s">
        <v>2776</v>
      </c>
      <c r="BU339" s="461">
        <v>65</v>
      </c>
      <c r="BV339" s="211">
        <f t="shared" si="77"/>
        <v>85.249289589253422</v>
      </c>
      <c r="BW339" s="461" t="s">
        <v>3797</v>
      </c>
      <c r="BX339" s="461">
        <v>62</v>
      </c>
      <c r="BY339" s="211">
        <f t="shared" si="82"/>
        <v>92.999225006458275</v>
      </c>
      <c r="BZ339" s="461"/>
      <c r="CA339" s="461"/>
      <c r="CB339" s="212">
        <f t="shared" si="78"/>
        <v>253.1645569620253</v>
      </c>
      <c r="CC339" s="461"/>
      <c r="CD339" s="461"/>
      <c r="CE339" s="212">
        <f t="shared" si="79"/>
        <v>253.1645569620253</v>
      </c>
      <c r="CF339" s="461"/>
      <c r="CG339" s="461"/>
      <c r="CH339" s="212">
        <f t="shared" si="80"/>
        <v>253.1645569620253</v>
      </c>
      <c r="CI339" s="461"/>
      <c r="CJ339" s="461"/>
      <c r="CK339" s="212">
        <f t="shared" si="81"/>
        <v>253.1645569620253</v>
      </c>
      <c r="CL339" s="207">
        <v>62</v>
      </c>
      <c r="CM339" s="211">
        <f t="shared" si="71"/>
        <v>92.999225006458275</v>
      </c>
      <c r="CN339" s="208">
        <v>60</v>
      </c>
      <c r="CO339" s="461"/>
      <c r="CP339" s="461"/>
      <c r="CQ339" s="213">
        <v>3</v>
      </c>
      <c r="CR339" s="213">
        <v>0</v>
      </c>
      <c r="CS339" s="211">
        <v>1</v>
      </c>
      <c r="CT339" s="214">
        <v>0.25</v>
      </c>
      <c r="CU339" s="214">
        <v>0.5</v>
      </c>
      <c r="CV339" s="214">
        <v>0</v>
      </c>
      <c r="CW339" s="214">
        <v>0</v>
      </c>
      <c r="CX339" s="431">
        <f t="shared" si="83"/>
        <v>4.75</v>
      </c>
      <c r="CY339" s="431" t="s">
        <v>2836</v>
      </c>
      <c r="CZ339" s="431"/>
      <c r="DA339" s="431"/>
      <c r="DB339" s="211" t="s">
        <v>2644</v>
      </c>
      <c r="DC339" s="211" t="s">
        <v>2646</v>
      </c>
      <c r="DD339" s="211" t="s">
        <v>2648</v>
      </c>
      <c r="DE339" s="211" t="s">
        <v>2650</v>
      </c>
      <c r="DF339" s="211" t="s">
        <v>32</v>
      </c>
      <c r="DG339" s="211" t="s">
        <v>2654</v>
      </c>
      <c r="DH339" s="211" t="s">
        <v>2654</v>
      </c>
      <c r="DI339" s="211" t="s">
        <v>2658</v>
      </c>
      <c r="DJ339" s="211" t="s">
        <v>37</v>
      </c>
      <c r="DK339" s="211" t="s">
        <v>37</v>
      </c>
      <c r="DL339" s="211" t="s">
        <v>2659</v>
      </c>
      <c r="DM339" s="211" t="s">
        <v>2663</v>
      </c>
      <c r="DN339" s="461"/>
      <c r="DO339" s="461"/>
      <c r="DP339" s="461"/>
      <c r="DQ339" s="461"/>
      <c r="DR339" s="461"/>
      <c r="DS339" s="461"/>
      <c r="DT339" s="461"/>
      <c r="DU339" s="211" t="s">
        <v>2634</v>
      </c>
      <c r="DV339" s="211" t="s">
        <v>2633</v>
      </c>
      <c r="DW339" s="211"/>
      <c r="DX339" s="215" t="s">
        <v>1498</v>
      </c>
      <c r="DY339" s="169" t="s">
        <v>2777</v>
      </c>
      <c r="DZ339" s="215" t="s">
        <v>1005</v>
      </c>
      <c r="EA339" s="208">
        <v>3</v>
      </c>
      <c r="EB339" s="432"/>
      <c r="EC339" s="215"/>
      <c r="ED339" s="209"/>
      <c r="EE339" s="209"/>
      <c r="EF339" s="433"/>
      <c r="EG339" s="433"/>
      <c r="EH339" s="433"/>
      <c r="EI339" s="433"/>
      <c r="EJ339" s="433"/>
      <c r="EK339" s="433"/>
      <c r="EL339" s="433"/>
      <c r="EM339" s="433"/>
      <c r="EN339" s="433"/>
      <c r="EO339" s="433"/>
      <c r="EP339" s="433"/>
      <c r="EQ339" s="433"/>
      <c r="ER339" s="433"/>
      <c r="ES339" s="433"/>
      <c r="ET339" s="433"/>
      <c r="EU339" s="433"/>
      <c r="EV339" s="433"/>
      <c r="EW339" s="433"/>
      <c r="EX339" s="433"/>
      <c r="EY339" s="433"/>
      <c r="EZ339" s="433"/>
      <c r="FA339" s="433"/>
      <c r="FB339" s="433"/>
      <c r="FC339" s="433"/>
      <c r="FD339" s="433"/>
      <c r="FE339" s="433"/>
      <c r="FF339" s="433"/>
      <c r="FG339" s="433"/>
      <c r="FH339" s="433"/>
      <c r="FI339" s="433"/>
      <c r="FJ339" s="433"/>
      <c r="FK339" s="433"/>
      <c r="FL339" s="433"/>
      <c r="FM339" s="433"/>
      <c r="FN339" s="433"/>
      <c r="FO339" s="433"/>
      <c r="FP339" s="433"/>
      <c r="FQ339" s="433"/>
      <c r="FR339" s="433"/>
      <c r="FS339" s="433"/>
      <c r="FT339" s="433"/>
      <c r="FU339" s="433"/>
      <c r="FV339" s="433"/>
      <c r="FW339" s="433"/>
      <c r="FX339" s="433"/>
    </row>
    <row r="340" spans="1:181" s="666" customFormat="1" ht="15.75" hidden="1" customHeight="1" x14ac:dyDescent="0.25">
      <c r="A340" s="336">
        <v>338</v>
      </c>
      <c r="B340" s="2063"/>
      <c r="C340" s="668" t="s">
        <v>8150</v>
      </c>
      <c r="D340" s="454" t="s">
        <v>22</v>
      </c>
      <c r="E340" s="454" t="s">
        <v>4150</v>
      </c>
      <c r="F340" s="454">
        <v>29263</v>
      </c>
      <c r="G340" s="454">
        <v>34</v>
      </c>
      <c r="H340" s="454" t="s">
        <v>2633</v>
      </c>
      <c r="I340" s="454" t="s">
        <v>2633</v>
      </c>
      <c r="J340" s="454" t="s">
        <v>2633</v>
      </c>
      <c r="K340" s="454">
        <v>553335335</v>
      </c>
      <c r="L340" s="454">
        <v>127</v>
      </c>
      <c r="M340" s="454">
        <v>174</v>
      </c>
      <c r="N340" s="655">
        <f t="shared" si="84"/>
        <v>41.947417096049676</v>
      </c>
      <c r="O340" s="656">
        <v>2</v>
      </c>
      <c r="P340" s="655">
        <f t="shared" si="72"/>
        <v>75.69</v>
      </c>
      <c r="Q340" s="655">
        <f t="shared" si="73"/>
        <v>51.31</v>
      </c>
      <c r="R340" s="454"/>
      <c r="S340" s="667">
        <v>40898</v>
      </c>
      <c r="T340" s="454" t="s">
        <v>592</v>
      </c>
      <c r="U340" s="454" t="s">
        <v>2474</v>
      </c>
      <c r="V340" s="454" t="s">
        <v>1499</v>
      </c>
      <c r="W340" s="454" t="s">
        <v>3275</v>
      </c>
      <c r="X340" s="454" t="s">
        <v>2634</v>
      </c>
      <c r="Y340" s="454"/>
      <c r="Z340" s="454" t="s">
        <v>2633</v>
      </c>
      <c r="AA340" s="454" t="s">
        <v>2637</v>
      </c>
      <c r="AB340" s="454" t="s">
        <v>2633</v>
      </c>
      <c r="AC340" s="454" t="s">
        <v>2636</v>
      </c>
      <c r="AD340" s="454" t="s">
        <v>2634</v>
      </c>
      <c r="AE340" s="454"/>
      <c r="AF340" s="454" t="s">
        <v>2634</v>
      </c>
      <c r="AG340" s="454"/>
      <c r="AH340" s="454" t="s">
        <v>2634</v>
      </c>
      <c r="AI340" s="454"/>
      <c r="AJ340" s="454" t="s">
        <v>2633</v>
      </c>
      <c r="AK340" s="454" t="s">
        <v>2635</v>
      </c>
      <c r="AL340" s="454" t="s">
        <v>2634</v>
      </c>
      <c r="AM340" s="454"/>
      <c r="AN340" s="454" t="s">
        <v>2633</v>
      </c>
      <c r="AO340" s="454" t="s">
        <v>4076</v>
      </c>
      <c r="AP340" s="454" t="s">
        <v>4078</v>
      </c>
      <c r="AQ340" s="454" t="s">
        <v>2638</v>
      </c>
      <c r="AR340" s="454" t="s">
        <v>4068</v>
      </c>
      <c r="AS340" s="454" t="s">
        <v>4078</v>
      </c>
      <c r="AT340" s="454"/>
      <c r="AU340" s="454"/>
      <c r="AV340" s="454"/>
      <c r="AW340" s="454" t="s">
        <v>2634</v>
      </c>
      <c r="AX340" s="454"/>
      <c r="AY340" s="454" t="s">
        <v>2634</v>
      </c>
      <c r="AZ340" s="454"/>
      <c r="BA340" s="454"/>
      <c r="BB340" s="454"/>
      <c r="BC340" s="454"/>
      <c r="BD340" s="454"/>
      <c r="BE340" s="454" t="s">
        <v>2633</v>
      </c>
      <c r="BF340" s="454" t="s">
        <v>2633</v>
      </c>
      <c r="BG340" s="454" t="s">
        <v>2634</v>
      </c>
      <c r="BH340" s="454"/>
      <c r="BI340" s="454"/>
      <c r="BJ340" s="454"/>
      <c r="BK340" s="454" t="s">
        <v>1500</v>
      </c>
      <c r="BL340" s="454">
        <v>121</v>
      </c>
      <c r="BM340" s="655">
        <f t="shared" si="74"/>
        <v>11.693626973299551</v>
      </c>
      <c r="BN340" s="454">
        <v>104.4</v>
      </c>
      <c r="BO340" s="454">
        <v>104.4</v>
      </c>
      <c r="BP340" s="655">
        <f t="shared" si="75"/>
        <v>44.045994932761637</v>
      </c>
      <c r="BQ340" s="454" t="s">
        <v>3276</v>
      </c>
      <c r="BR340" s="454">
        <v>97</v>
      </c>
      <c r="BS340" s="655">
        <f t="shared" si="76"/>
        <v>58.468134866497756</v>
      </c>
      <c r="BT340" s="454"/>
      <c r="BU340" s="454">
        <v>86.4</v>
      </c>
      <c r="BV340" s="655">
        <f t="shared" si="77"/>
        <v>79.126875852660277</v>
      </c>
      <c r="BW340" s="454" t="s">
        <v>3277</v>
      </c>
      <c r="BX340" s="454">
        <v>82</v>
      </c>
      <c r="BY340" s="655">
        <f t="shared" si="82"/>
        <v>87.702202299746631</v>
      </c>
      <c r="BZ340" s="454" t="s">
        <v>7725</v>
      </c>
      <c r="CA340" s="454">
        <v>79</v>
      </c>
      <c r="CB340" s="658">
        <f t="shared" si="78"/>
        <v>93.54901578639641</v>
      </c>
      <c r="CC340" s="454"/>
      <c r="CD340" s="454"/>
      <c r="CE340" s="658">
        <f t="shared" si="79"/>
        <v>247.51510426817384</v>
      </c>
      <c r="CF340" s="454"/>
      <c r="CG340" s="454"/>
      <c r="CH340" s="658">
        <f t="shared" si="80"/>
        <v>247.51510426817384</v>
      </c>
      <c r="CI340" s="454"/>
      <c r="CJ340" s="454"/>
      <c r="CK340" s="658">
        <f t="shared" si="81"/>
        <v>247.51510426817384</v>
      </c>
      <c r="CL340" s="208">
        <v>79</v>
      </c>
      <c r="CM340" s="655">
        <f t="shared" si="71"/>
        <v>93.54901578639641</v>
      </c>
      <c r="CN340" s="208">
        <v>105</v>
      </c>
      <c r="CO340" s="454"/>
      <c r="CP340" s="454"/>
      <c r="CQ340" s="659">
        <v>3</v>
      </c>
      <c r="CR340" s="659">
        <v>1</v>
      </c>
      <c r="CS340" s="655">
        <v>1</v>
      </c>
      <c r="CT340" s="660">
        <v>-0.25</v>
      </c>
      <c r="CU340" s="660">
        <v>0.5</v>
      </c>
      <c r="CV340" s="660">
        <v>0</v>
      </c>
      <c r="CW340" s="660">
        <v>0.5</v>
      </c>
      <c r="CX340" s="661">
        <f t="shared" si="83"/>
        <v>5.75</v>
      </c>
      <c r="CY340" s="661" t="s">
        <v>2838</v>
      </c>
      <c r="CZ340" s="661" t="s">
        <v>2633</v>
      </c>
      <c r="DA340" s="661" t="s">
        <v>3977</v>
      </c>
      <c r="DB340" s="655" t="s">
        <v>2645</v>
      </c>
      <c r="DC340" s="655" t="s">
        <v>2648</v>
      </c>
      <c r="DD340" s="655" t="s">
        <v>2648</v>
      </c>
      <c r="DE340" s="655" t="s">
        <v>2651</v>
      </c>
      <c r="DF340" s="655" t="s">
        <v>32</v>
      </c>
      <c r="DG340" s="655" t="s">
        <v>2653</v>
      </c>
      <c r="DH340" s="655" t="s">
        <v>2653</v>
      </c>
      <c r="DI340" s="655" t="s">
        <v>2657</v>
      </c>
      <c r="DJ340" s="655" t="s">
        <v>37</v>
      </c>
      <c r="DK340" s="655" t="s">
        <v>37</v>
      </c>
      <c r="DL340" s="655" t="s">
        <v>37</v>
      </c>
      <c r="DM340" s="655" t="s">
        <v>2663</v>
      </c>
      <c r="DN340" s="454" t="s">
        <v>4001</v>
      </c>
      <c r="DO340" s="454" t="s">
        <v>4002</v>
      </c>
      <c r="DP340" s="454" t="s">
        <v>2648</v>
      </c>
      <c r="DQ340" s="454" t="s">
        <v>4068</v>
      </c>
      <c r="DR340" s="454"/>
      <c r="DS340" s="454" t="s">
        <v>2633</v>
      </c>
      <c r="DT340" s="454" t="s">
        <v>4072</v>
      </c>
      <c r="DU340" s="655" t="s">
        <v>2634</v>
      </c>
      <c r="DV340" s="655" t="s">
        <v>2633</v>
      </c>
      <c r="DW340" s="655"/>
      <c r="DX340" s="662" t="s">
        <v>1501</v>
      </c>
      <c r="DY340" s="663" t="s">
        <v>1502</v>
      </c>
      <c r="DZ340" s="662" t="s">
        <v>1503</v>
      </c>
      <c r="EA340" s="208">
        <v>3</v>
      </c>
      <c r="EB340" s="664" t="s">
        <v>2571</v>
      </c>
      <c r="EC340" s="662" t="s">
        <v>1504</v>
      </c>
      <c r="ED340" s="662"/>
      <c r="EE340" s="662"/>
      <c r="EF340" s="665"/>
      <c r="EG340" s="665"/>
      <c r="EH340" s="665"/>
      <c r="EI340" s="665"/>
      <c r="EJ340" s="665"/>
      <c r="EK340" s="665"/>
      <c r="EL340" s="665"/>
      <c r="EM340" s="665"/>
      <c r="EN340" s="665"/>
      <c r="EO340" s="665"/>
      <c r="EP340" s="665"/>
      <c r="EQ340" s="665"/>
      <c r="ER340" s="665"/>
      <c r="ES340" s="665"/>
      <c r="ET340" s="665"/>
      <c r="EU340" s="665"/>
      <c r="EV340" s="665"/>
      <c r="EW340" s="665"/>
      <c r="EX340" s="665"/>
      <c r="EY340" s="665"/>
      <c r="EZ340" s="665"/>
      <c r="FA340" s="665"/>
      <c r="FB340" s="665"/>
      <c r="FC340" s="665"/>
      <c r="FD340" s="665"/>
      <c r="FE340" s="665"/>
      <c r="FF340" s="665"/>
      <c r="FG340" s="665"/>
      <c r="FH340" s="665"/>
      <c r="FI340" s="665"/>
      <c r="FJ340" s="665"/>
      <c r="FK340" s="665"/>
      <c r="FL340" s="665"/>
      <c r="FM340" s="665"/>
      <c r="FN340" s="665"/>
      <c r="FO340" s="665"/>
      <c r="FP340" s="665"/>
      <c r="FQ340" s="665"/>
      <c r="FR340" s="665"/>
      <c r="FS340" s="665"/>
      <c r="FT340" s="665"/>
      <c r="FU340" s="665"/>
      <c r="FV340" s="665"/>
      <c r="FW340" s="665"/>
      <c r="FX340" s="665"/>
    </row>
    <row r="341" spans="1:181" s="434" customFormat="1" ht="15.75" hidden="1" customHeight="1" x14ac:dyDescent="0.25">
      <c r="A341" s="189">
        <v>339</v>
      </c>
      <c r="B341" s="2071"/>
      <c r="C341" s="461" t="s">
        <v>8151</v>
      </c>
      <c r="D341" s="461" t="s">
        <v>23</v>
      </c>
      <c r="E341" s="461" t="s">
        <v>4126</v>
      </c>
      <c r="F341" s="461">
        <v>431886</v>
      </c>
      <c r="G341" s="461">
        <v>26</v>
      </c>
      <c r="H341" s="461" t="s">
        <v>2633</v>
      </c>
      <c r="I341" s="461" t="s">
        <v>3985</v>
      </c>
      <c r="J341" s="461" t="s">
        <v>2634</v>
      </c>
      <c r="K341" s="461">
        <v>536697555</v>
      </c>
      <c r="L341" s="461">
        <v>99</v>
      </c>
      <c r="M341" s="461">
        <v>167</v>
      </c>
      <c r="N341" s="211">
        <f t="shared" si="84"/>
        <v>35.497866542364378</v>
      </c>
      <c r="O341" s="429">
        <v>1</v>
      </c>
      <c r="P341" s="211">
        <f t="shared" si="72"/>
        <v>69.722499999999997</v>
      </c>
      <c r="Q341" s="211">
        <f t="shared" si="73"/>
        <v>29.277500000000003</v>
      </c>
      <c r="R341" s="461"/>
      <c r="S341" s="462">
        <v>40902</v>
      </c>
      <c r="T341" s="461" t="s">
        <v>313</v>
      </c>
      <c r="U341" s="461">
        <v>2</v>
      </c>
      <c r="V341" s="461" t="s">
        <v>1505</v>
      </c>
      <c r="W341" s="461" t="s">
        <v>1506</v>
      </c>
      <c r="X341" s="461" t="s">
        <v>2634</v>
      </c>
      <c r="Y341" s="461"/>
      <c r="Z341" s="461" t="s">
        <v>2634</v>
      </c>
      <c r="AA341" s="461"/>
      <c r="AB341" s="461" t="s">
        <v>2634</v>
      </c>
      <c r="AC341" s="461"/>
      <c r="AD341" s="461" t="s">
        <v>2634</v>
      </c>
      <c r="AE341" s="461"/>
      <c r="AF341" s="461" t="s">
        <v>2634</v>
      </c>
      <c r="AG341" s="461"/>
      <c r="AH341" s="461" t="s">
        <v>2634</v>
      </c>
      <c r="AI341" s="461"/>
      <c r="AJ341" s="461" t="s">
        <v>2634</v>
      </c>
      <c r="AK341" s="461"/>
      <c r="AL341" s="461" t="s">
        <v>2634</v>
      </c>
      <c r="AM341" s="461"/>
      <c r="AN341" s="461" t="s">
        <v>2633</v>
      </c>
      <c r="AO341" s="461"/>
      <c r="AP341" s="461"/>
      <c r="AQ341" s="461" t="s">
        <v>2635</v>
      </c>
      <c r="AR341" s="461"/>
      <c r="AS341" s="461"/>
      <c r="AT341" s="461"/>
      <c r="AU341" s="461"/>
      <c r="AV341" s="461"/>
      <c r="AW341" s="461" t="s">
        <v>2634</v>
      </c>
      <c r="AX341" s="461"/>
      <c r="AY341" s="461" t="s">
        <v>2634</v>
      </c>
      <c r="AZ341" s="461"/>
      <c r="BA341" s="461" t="s">
        <v>3971</v>
      </c>
      <c r="BB341" s="461" t="s">
        <v>3970</v>
      </c>
      <c r="BC341" s="461" t="s">
        <v>2633</v>
      </c>
      <c r="BD341" s="461" t="s">
        <v>2635</v>
      </c>
      <c r="BE341" s="461" t="s">
        <v>2634</v>
      </c>
      <c r="BF341" s="461" t="s">
        <v>2634</v>
      </c>
      <c r="BG341" s="461" t="s">
        <v>2634</v>
      </c>
      <c r="BH341" s="461"/>
      <c r="BI341" s="461"/>
      <c r="BJ341" s="461"/>
      <c r="BK341" s="461" t="s">
        <v>1507</v>
      </c>
      <c r="BL341" s="461">
        <v>93.4</v>
      </c>
      <c r="BM341" s="211">
        <f t="shared" si="74"/>
        <v>19.127316198445886</v>
      </c>
      <c r="BN341" s="461" t="s">
        <v>1508</v>
      </c>
      <c r="BO341" s="461">
        <v>85.3</v>
      </c>
      <c r="BP341" s="211">
        <f t="shared" si="75"/>
        <v>46.793612842626601</v>
      </c>
      <c r="BQ341" s="461"/>
      <c r="BR341" s="461"/>
      <c r="BS341" s="211">
        <f t="shared" si="76"/>
        <v>338.14362565109724</v>
      </c>
      <c r="BT341" s="461" t="s">
        <v>918</v>
      </c>
      <c r="BU341" s="461">
        <v>79</v>
      </c>
      <c r="BV341" s="211">
        <f t="shared" si="77"/>
        <v>68.311843565878235</v>
      </c>
      <c r="BW341" s="461" t="s">
        <v>3631</v>
      </c>
      <c r="BX341" s="461">
        <v>79</v>
      </c>
      <c r="BY341" s="211">
        <f t="shared" si="82"/>
        <v>68.311843565878235</v>
      </c>
      <c r="BZ341" s="461" t="s">
        <v>6027</v>
      </c>
      <c r="CA341" s="461">
        <v>84.5</v>
      </c>
      <c r="CB341" s="212">
        <f t="shared" si="78"/>
        <v>49.526086585261716</v>
      </c>
      <c r="CC341" s="461"/>
      <c r="CD341" s="461"/>
      <c r="CE341" s="212">
        <f t="shared" si="79"/>
        <v>338.14362565109724</v>
      </c>
      <c r="CF341" s="461"/>
      <c r="CG341" s="461"/>
      <c r="CH341" s="212">
        <f t="shared" si="80"/>
        <v>338.14362565109724</v>
      </c>
      <c r="CI341" s="461"/>
      <c r="CJ341" s="461"/>
      <c r="CK341" s="212">
        <f t="shared" si="81"/>
        <v>338.14362565109724</v>
      </c>
      <c r="CL341" s="207">
        <v>84.5</v>
      </c>
      <c r="CM341" s="211">
        <f t="shared" si="71"/>
        <v>49.526086585261716</v>
      </c>
      <c r="CN341" s="208">
        <v>120</v>
      </c>
      <c r="CO341" s="461"/>
      <c r="CP341" s="461"/>
      <c r="CQ341" s="213">
        <v>2</v>
      </c>
      <c r="CR341" s="213">
        <v>1</v>
      </c>
      <c r="CS341" s="211">
        <v>1</v>
      </c>
      <c r="CT341" s="214">
        <v>-0.25</v>
      </c>
      <c r="CU341" s="214">
        <v>0.5</v>
      </c>
      <c r="CV341" s="214">
        <v>0.25</v>
      </c>
      <c r="CW341" s="214">
        <v>0.5</v>
      </c>
      <c r="CX341" s="431">
        <f t="shared" si="83"/>
        <v>5</v>
      </c>
      <c r="CY341" s="431" t="s">
        <v>2836</v>
      </c>
      <c r="CZ341" s="431" t="s">
        <v>2634</v>
      </c>
      <c r="DA341" s="431"/>
      <c r="DB341" s="211" t="s">
        <v>2643</v>
      </c>
      <c r="DC341" s="211" t="s">
        <v>2647</v>
      </c>
      <c r="DD341" s="211" t="s">
        <v>2646</v>
      </c>
      <c r="DE341" s="211" t="s">
        <v>2649</v>
      </c>
      <c r="DF341" s="211" t="s">
        <v>2652</v>
      </c>
      <c r="DG341" s="211" t="s">
        <v>2654</v>
      </c>
      <c r="DH341" s="211" t="s">
        <v>5009</v>
      </c>
      <c r="DI341" s="211" t="s">
        <v>2657</v>
      </c>
      <c r="DJ341" s="211" t="s">
        <v>37</v>
      </c>
      <c r="DK341" s="211" t="s">
        <v>37</v>
      </c>
      <c r="DL341" s="211" t="s">
        <v>37</v>
      </c>
      <c r="DM341" s="211" t="s">
        <v>2663</v>
      </c>
      <c r="DN341" s="461" t="s">
        <v>4001</v>
      </c>
      <c r="DO341" s="461" t="s">
        <v>4004</v>
      </c>
      <c r="DP341" s="461" t="s">
        <v>4064</v>
      </c>
      <c r="DQ341" s="461" t="s">
        <v>4068</v>
      </c>
      <c r="DR341" s="461"/>
      <c r="DS341" s="461" t="s">
        <v>2633</v>
      </c>
      <c r="DT341" s="461" t="s">
        <v>4073</v>
      </c>
      <c r="DU341" s="211" t="s">
        <v>2634</v>
      </c>
      <c r="DV341" s="211" t="s">
        <v>2633</v>
      </c>
      <c r="DW341" s="211"/>
      <c r="DX341" s="215" t="s">
        <v>1509</v>
      </c>
      <c r="DY341" s="169" t="s">
        <v>126</v>
      </c>
      <c r="DZ341" s="215" t="s">
        <v>1510</v>
      </c>
      <c r="EA341" s="208">
        <v>3</v>
      </c>
      <c r="EB341" s="432"/>
      <c r="EC341" s="215" t="s">
        <v>1511</v>
      </c>
      <c r="ED341" s="209"/>
      <c r="EE341" s="209"/>
      <c r="EF341" s="433"/>
      <c r="EG341" s="433"/>
      <c r="EH341" s="433"/>
      <c r="EI341" s="433"/>
      <c r="EJ341" s="433"/>
      <c r="EK341" s="433"/>
      <c r="EL341" s="433"/>
      <c r="EM341" s="433"/>
      <c r="EN341" s="433"/>
      <c r="EO341" s="433"/>
      <c r="EP341" s="433"/>
      <c r="EQ341" s="433"/>
      <c r="ER341" s="433"/>
      <c r="ES341" s="433"/>
      <c r="ET341" s="433"/>
      <c r="EU341" s="433"/>
      <c r="EV341" s="433"/>
      <c r="EW341" s="433"/>
      <c r="EX341" s="433"/>
      <c r="EY341" s="433"/>
      <c r="EZ341" s="433"/>
      <c r="FA341" s="433"/>
      <c r="FB341" s="433"/>
      <c r="FC341" s="433"/>
      <c r="FD341" s="433"/>
      <c r="FE341" s="433"/>
      <c r="FF341" s="433"/>
      <c r="FG341" s="433"/>
      <c r="FH341" s="433"/>
      <c r="FI341" s="433"/>
      <c r="FJ341" s="433"/>
      <c r="FK341" s="433"/>
      <c r="FL341" s="433"/>
      <c r="FM341" s="433"/>
      <c r="FN341" s="433"/>
      <c r="FO341" s="433"/>
      <c r="FP341" s="433"/>
      <c r="FQ341" s="433"/>
      <c r="FR341" s="433"/>
      <c r="FS341" s="433"/>
      <c r="FT341" s="433"/>
      <c r="FU341" s="433"/>
      <c r="FV341" s="433"/>
      <c r="FW341" s="433"/>
      <c r="FX341" s="433"/>
    </row>
    <row r="342" spans="1:181" s="434" customFormat="1" ht="15.75" hidden="1" customHeight="1" x14ac:dyDescent="0.25">
      <c r="A342" s="22">
        <v>340</v>
      </c>
      <c r="B342" s="2071"/>
      <c r="C342" s="461" t="s">
        <v>8152</v>
      </c>
      <c r="D342" s="461" t="s">
        <v>23</v>
      </c>
      <c r="E342" s="461" t="s">
        <v>4114</v>
      </c>
      <c r="F342" s="461">
        <v>462462</v>
      </c>
      <c r="G342" s="461">
        <v>25</v>
      </c>
      <c r="H342" s="461"/>
      <c r="I342" s="461"/>
      <c r="J342" s="461"/>
      <c r="K342" s="461">
        <v>540449918</v>
      </c>
      <c r="L342" s="461">
        <v>118.2</v>
      </c>
      <c r="M342" s="461">
        <v>163</v>
      </c>
      <c r="N342" s="211">
        <f t="shared" si="84"/>
        <v>44.487937069517109</v>
      </c>
      <c r="O342" s="429">
        <v>2</v>
      </c>
      <c r="P342" s="211">
        <f t="shared" si="72"/>
        <v>66.422499999999999</v>
      </c>
      <c r="Q342" s="211">
        <f t="shared" si="73"/>
        <v>51.777500000000003</v>
      </c>
      <c r="R342" s="461"/>
      <c r="S342" s="462">
        <v>40902</v>
      </c>
      <c r="T342" s="461" t="s">
        <v>253</v>
      </c>
      <c r="U342" s="461" t="s">
        <v>2490</v>
      </c>
      <c r="V342" s="461" t="s">
        <v>3798</v>
      </c>
      <c r="W342" s="461" t="s">
        <v>3799</v>
      </c>
      <c r="X342" s="461"/>
      <c r="Y342" s="461"/>
      <c r="Z342" s="461"/>
      <c r="AA342" s="461"/>
      <c r="AB342" s="461"/>
      <c r="AC342" s="461"/>
      <c r="AD342" s="461"/>
      <c r="AE342" s="461"/>
      <c r="AF342" s="461"/>
      <c r="AG342" s="461"/>
      <c r="AH342" s="461"/>
      <c r="AI342" s="461"/>
      <c r="AJ342" s="461"/>
      <c r="AK342" s="461"/>
      <c r="AL342" s="461"/>
      <c r="AM342" s="461"/>
      <c r="AN342" s="461" t="s">
        <v>2634</v>
      </c>
      <c r="AO342" s="461"/>
      <c r="AP342" s="461"/>
      <c r="AQ342" s="461"/>
      <c r="AR342" s="461"/>
      <c r="AS342" s="461"/>
      <c r="AT342" s="461"/>
      <c r="AU342" s="461"/>
      <c r="AV342" s="461"/>
      <c r="AW342" s="461"/>
      <c r="AX342" s="461"/>
      <c r="AY342" s="461"/>
      <c r="AZ342" s="461"/>
      <c r="BA342" s="461"/>
      <c r="BB342" s="461"/>
      <c r="BC342" s="461"/>
      <c r="BD342" s="461"/>
      <c r="BE342" s="461"/>
      <c r="BF342" s="461"/>
      <c r="BG342" s="461"/>
      <c r="BH342" s="461"/>
      <c r="BI342" s="461"/>
      <c r="BJ342" s="461"/>
      <c r="BK342" s="461" t="s">
        <v>1513</v>
      </c>
      <c r="BL342" s="461">
        <v>111</v>
      </c>
      <c r="BM342" s="211">
        <f t="shared" si="74"/>
        <v>13.905654000289704</v>
      </c>
      <c r="BN342" s="461"/>
      <c r="BO342" s="461"/>
      <c r="BP342" s="211">
        <f t="shared" si="75"/>
        <v>228.28448650475593</v>
      </c>
      <c r="BQ342" s="461" t="s">
        <v>1514</v>
      </c>
      <c r="BR342" s="461">
        <v>85.2</v>
      </c>
      <c r="BS342" s="211">
        <f t="shared" si="76"/>
        <v>63.734247501327786</v>
      </c>
      <c r="BT342" s="461" t="s">
        <v>1515</v>
      </c>
      <c r="BU342" s="461">
        <v>76</v>
      </c>
      <c r="BV342" s="211">
        <f t="shared" si="77"/>
        <v>81.502583168364637</v>
      </c>
      <c r="BW342" s="461" t="s">
        <v>3308</v>
      </c>
      <c r="BX342" s="461">
        <v>71</v>
      </c>
      <c r="BY342" s="211">
        <f t="shared" si="82"/>
        <v>91.159287335232492</v>
      </c>
      <c r="BZ342" s="461" t="s">
        <v>4911</v>
      </c>
      <c r="CA342" s="461">
        <v>63</v>
      </c>
      <c r="CB342" s="212">
        <f t="shared" si="78"/>
        <v>106.61001400222104</v>
      </c>
      <c r="CC342" s="461"/>
      <c r="CD342" s="461"/>
      <c r="CE342" s="212">
        <f t="shared" si="79"/>
        <v>228.28448650475593</v>
      </c>
      <c r="CF342" s="461"/>
      <c r="CG342" s="461"/>
      <c r="CH342" s="212">
        <f t="shared" si="80"/>
        <v>228.28448650475593</v>
      </c>
      <c r="CI342" s="461"/>
      <c r="CJ342" s="461"/>
      <c r="CK342" s="212">
        <f t="shared" si="81"/>
        <v>228.28448650475593</v>
      </c>
      <c r="CL342" s="207">
        <v>63</v>
      </c>
      <c r="CM342" s="211">
        <f t="shared" si="71"/>
        <v>106.61001400222104</v>
      </c>
      <c r="CN342" s="208">
        <v>120</v>
      </c>
      <c r="CO342" s="461"/>
      <c r="CP342" s="461"/>
      <c r="CQ342" s="213">
        <v>3</v>
      </c>
      <c r="CR342" s="213">
        <v>1</v>
      </c>
      <c r="CS342" s="211">
        <v>1</v>
      </c>
      <c r="CT342" s="214">
        <v>0.25</v>
      </c>
      <c r="CU342" s="214">
        <v>0.5</v>
      </c>
      <c r="CV342" s="214">
        <v>0.5</v>
      </c>
      <c r="CW342" s="214"/>
      <c r="CX342" s="431">
        <f t="shared" si="83"/>
        <v>6.25</v>
      </c>
      <c r="CY342" s="431" t="s">
        <v>2838</v>
      </c>
      <c r="CZ342" s="431"/>
      <c r="DA342" s="431"/>
      <c r="DB342" s="211" t="s">
        <v>2643</v>
      </c>
      <c r="DC342" s="211" t="s">
        <v>2648</v>
      </c>
      <c r="DD342" s="211" t="s">
        <v>2648</v>
      </c>
      <c r="DE342" s="211" t="s">
        <v>2651</v>
      </c>
      <c r="DF342" s="211" t="s">
        <v>2652</v>
      </c>
      <c r="DG342" s="211" t="s">
        <v>2653</v>
      </c>
      <c r="DH342" s="211" t="s">
        <v>2654</v>
      </c>
      <c r="DI342" s="211" t="s">
        <v>2658</v>
      </c>
      <c r="DJ342" s="211" t="s">
        <v>37</v>
      </c>
      <c r="DK342" s="211" t="s">
        <v>2659</v>
      </c>
      <c r="DL342" s="211" t="s">
        <v>2659</v>
      </c>
      <c r="DM342" s="211" t="s">
        <v>2662</v>
      </c>
      <c r="DN342" s="461"/>
      <c r="DO342" s="461"/>
      <c r="DP342" s="461"/>
      <c r="DQ342" s="461"/>
      <c r="DR342" s="461"/>
      <c r="DS342" s="461"/>
      <c r="DT342" s="461"/>
      <c r="DU342" s="211" t="s">
        <v>2634</v>
      </c>
      <c r="DV342" s="211" t="s">
        <v>2633</v>
      </c>
      <c r="DW342" s="211"/>
      <c r="DX342" s="215" t="s">
        <v>94</v>
      </c>
      <c r="DY342" s="169" t="s">
        <v>1516</v>
      </c>
      <c r="DZ342" s="215" t="s">
        <v>101</v>
      </c>
      <c r="EA342" s="208">
        <v>3</v>
      </c>
      <c r="EB342" s="432"/>
      <c r="EC342" s="215" t="s">
        <v>1517</v>
      </c>
      <c r="ED342" s="209"/>
      <c r="EE342" s="209"/>
      <c r="EF342" s="433"/>
      <c r="EG342" s="433"/>
      <c r="EH342" s="433"/>
      <c r="EI342" s="433"/>
      <c r="EJ342" s="433"/>
      <c r="EK342" s="433"/>
      <c r="EL342" s="433"/>
      <c r="EM342" s="433"/>
      <c r="EN342" s="433"/>
      <c r="EO342" s="433"/>
      <c r="EP342" s="433"/>
      <c r="EQ342" s="433"/>
      <c r="ER342" s="433"/>
      <c r="ES342" s="433"/>
      <c r="ET342" s="433"/>
      <c r="EU342" s="433"/>
      <c r="EV342" s="433"/>
      <c r="EW342" s="433"/>
      <c r="EX342" s="433"/>
      <c r="EY342" s="433"/>
      <c r="EZ342" s="433"/>
      <c r="FA342" s="433"/>
      <c r="FB342" s="433"/>
      <c r="FC342" s="433"/>
      <c r="FD342" s="433"/>
      <c r="FE342" s="433"/>
      <c r="FF342" s="433"/>
      <c r="FG342" s="433"/>
      <c r="FH342" s="433"/>
      <c r="FI342" s="433"/>
      <c r="FJ342" s="433"/>
      <c r="FK342" s="433"/>
      <c r="FL342" s="433"/>
      <c r="FM342" s="433"/>
      <c r="FN342" s="433"/>
      <c r="FO342" s="433"/>
      <c r="FP342" s="433"/>
      <c r="FQ342" s="433"/>
      <c r="FR342" s="433"/>
      <c r="FS342" s="433"/>
      <c r="FT342" s="433"/>
      <c r="FU342" s="433"/>
      <c r="FV342" s="433"/>
      <c r="FW342" s="433"/>
      <c r="FX342" s="433"/>
    </row>
    <row r="343" spans="1:181" s="666" customFormat="1" ht="15.75" hidden="1" customHeight="1" x14ac:dyDescent="0.25">
      <c r="A343" s="336">
        <v>341</v>
      </c>
      <c r="B343" s="2071"/>
      <c r="C343" s="454" t="s">
        <v>8153</v>
      </c>
      <c r="D343" s="454" t="s">
        <v>23</v>
      </c>
      <c r="E343" s="454" t="s">
        <v>4114</v>
      </c>
      <c r="F343" s="454">
        <v>424713</v>
      </c>
      <c r="G343" s="454">
        <v>26</v>
      </c>
      <c r="H343" s="454" t="s">
        <v>2633</v>
      </c>
      <c r="I343" s="454" t="s">
        <v>2633</v>
      </c>
      <c r="J343" s="454" t="s">
        <v>2634</v>
      </c>
      <c r="K343" s="454">
        <v>500050887</v>
      </c>
      <c r="L343" s="454">
        <v>89</v>
      </c>
      <c r="M343" s="454">
        <v>148</v>
      </c>
      <c r="N343" s="655">
        <f t="shared" si="84"/>
        <v>40.631848064280497</v>
      </c>
      <c r="O343" s="656">
        <v>2</v>
      </c>
      <c r="P343" s="655">
        <f t="shared" si="72"/>
        <v>54.76</v>
      </c>
      <c r="Q343" s="655">
        <f t="shared" si="73"/>
        <v>34.24</v>
      </c>
      <c r="R343" s="454"/>
      <c r="S343" s="667">
        <v>40902</v>
      </c>
      <c r="T343" s="454" t="s">
        <v>1519</v>
      </c>
      <c r="U343" s="454">
        <v>6</v>
      </c>
      <c r="V343" s="454" t="s">
        <v>1518</v>
      </c>
      <c r="W343" s="454"/>
      <c r="X343" s="454" t="s">
        <v>2634</v>
      </c>
      <c r="Y343" s="454"/>
      <c r="Z343" s="454" t="s">
        <v>2634</v>
      </c>
      <c r="AA343" s="454"/>
      <c r="AB343" s="454" t="s">
        <v>2634</v>
      </c>
      <c r="AC343" s="454"/>
      <c r="AD343" s="454" t="s">
        <v>2634</v>
      </c>
      <c r="AE343" s="454"/>
      <c r="AF343" s="454" t="s">
        <v>2634</v>
      </c>
      <c r="AG343" s="454"/>
      <c r="AH343" s="454" t="s">
        <v>2633</v>
      </c>
      <c r="AI343" s="454"/>
      <c r="AJ343" s="454" t="s">
        <v>2634</v>
      </c>
      <c r="AK343" s="454"/>
      <c r="AL343" s="454" t="s">
        <v>2634</v>
      </c>
      <c r="AM343" s="454"/>
      <c r="AN343" s="454" t="s">
        <v>2634</v>
      </c>
      <c r="AO343" s="454"/>
      <c r="AP343" s="454"/>
      <c r="AQ343" s="454" t="s">
        <v>2638</v>
      </c>
      <c r="AR343" s="454" t="s">
        <v>4075</v>
      </c>
      <c r="AS343" s="454" t="s">
        <v>4077</v>
      </c>
      <c r="AT343" s="454"/>
      <c r="AU343" s="454"/>
      <c r="AV343" s="454"/>
      <c r="AW343" s="454" t="s">
        <v>2634</v>
      </c>
      <c r="AX343" s="454"/>
      <c r="AY343" s="454" t="s">
        <v>2634</v>
      </c>
      <c r="AZ343" s="454"/>
      <c r="BA343" s="454" t="s">
        <v>3971</v>
      </c>
      <c r="BB343" s="454"/>
      <c r="BC343" s="454" t="s">
        <v>2634</v>
      </c>
      <c r="BD343" s="454"/>
      <c r="BE343" s="454" t="s">
        <v>2634</v>
      </c>
      <c r="BF343" s="454" t="s">
        <v>2634</v>
      </c>
      <c r="BG343" s="454" t="s">
        <v>2634</v>
      </c>
      <c r="BH343" s="454"/>
      <c r="BI343" s="454"/>
      <c r="BJ343" s="454"/>
      <c r="BK343" s="454" t="s">
        <v>1520</v>
      </c>
      <c r="BL343" s="454">
        <v>86.4</v>
      </c>
      <c r="BM343" s="655">
        <f t="shared" si="74"/>
        <v>7.5934579439252161</v>
      </c>
      <c r="BN343" s="454"/>
      <c r="BO343" s="454"/>
      <c r="BP343" s="655">
        <f t="shared" si="75"/>
        <v>259.92990654205607</v>
      </c>
      <c r="BQ343" s="454"/>
      <c r="BR343" s="454"/>
      <c r="BS343" s="655">
        <f t="shared" si="76"/>
        <v>259.92990654205607</v>
      </c>
      <c r="BT343" s="454"/>
      <c r="BU343" s="454"/>
      <c r="BV343" s="655">
        <f t="shared" si="77"/>
        <v>259.92990654205607</v>
      </c>
      <c r="BW343" s="454"/>
      <c r="BX343" s="454"/>
      <c r="BY343" s="655">
        <f t="shared" si="82"/>
        <v>259.92990654205607</v>
      </c>
      <c r="BZ343" s="454" t="s">
        <v>7701</v>
      </c>
      <c r="CA343" s="454">
        <v>78</v>
      </c>
      <c r="CB343" s="658">
        <f t="shared" si="78"/>
        <v>32.126168224299064</v>
      </c>
      <c r="CC343" s="454"/>
      <c r="CD343" s="454"/>
      <c r="CE343" s="658">
        <f t="shared" si="79"/>
        <v>259.92990654205607</v>
      </c>
      <c r="CF343" s="454"/>
      <c r="CG343" s="454"/>
      <c r="CH343" s="658">
        <f t="shared" si="80"/>
        <v>259.92990654205607</v>
      </c>
      <c r="CI343" s="454"/>
      <c r="CJ343" s="454"/>
      <c r="CK343" s="658">
        <f t="shared" si="81"/>
        <v>259.92990654205607</v>
      </c>
      <c r="CL343" s="208">
        <v>78</v>
      </c>
      <c r="CM343" s="655">
        <f t="shared" si="71"/>
        <v>32.126168224299064</v>
      </c>
      <c r="CN343" s="208">
        <v>70</v>
      </c>
      <c r="CO343" s="454"/>
      <c r="CP343" s="454"/>
      <c r="CQ343" s="659"/>
      <c r="CR343" s="659"/>
      <c r="CS343" s="655"/>
      <c r="CT343" s="660"/>
      <c r="CU343" s="660"/>
      <c r="CV343" s="660"/>
      <c r="CW343" s="660"/>
      <c r="CX343" s="661">
        <f t="shared" si="83"/>
        <v>0</v>
      </c>
      <c r="CY343" s="661"/>
      <c r="CZ343" s="661" t="s">
        <v>2633</v>
      </c>
      <c r="DA343" s="661" t="s">
        <v>3976</v>
      </c>
      <c r="DB343" s="655" t="s">
        <v>2645</v>
      </c>
      <c r="DC343" s="655"/>
      <c r="DD343" s="655"/>
      <c r="DE343" s="655"/>
      <c r="DF343" s="655"/>
      <c r="DG343" s="655"/>
      <c r="DH343" s="655"/>
      <c r="DI343" s="655"/>
      <c r="DJ343" s="655"/>
      <c r="DK343" s="655"/>
      <c r="DL343" s="655"/>
      <c r="DM343" s="655"/>
      <c r="DN343" s="454" t="s">
        <v>4001</v>
      </c>
      <c r="DO343" s="454" t="s">
        <v>4002</v>
      </c>
      <c r="DP343" s="454"/>
      <c r="DQ343" s="454" t="s">
        <v>4069</v>
      </c>
      <c r="DR343" s="454"/>
      <c r="DS343" s="454" t="s">
        <v>2633</v>
      </c>
      <c r="DT343" s="454" t="s">
        <v>4072</v>
      </c>
      <c r="DU343" s="655" t="s">
        <v>2634</v>
      </c>
      <c r="DV343" s="655" t="s">
        <v>2633</v>
      </c>
      <c r="DW343" s="655" t="s">
        <v>7702</v>
      </c>
      <c r="DX343" s="662"/>
      <c r="DY343" s="663"/>
      <c r="DZ343" s="662"/>
      <c r="EA343" s="208">
        <v>1</v>
      </c>
      <c r="EB343" s="664"/>
      <c r="EC343" s="662"/>
      <c r="ED343" s="662"/>
      <c r="EE343" s="662"/>
      <c r="EF343" s="665"/>
      <c r="EG343" s="665"/>
      <c r="EH343" s="665"/>
      <c r="EI343" s="665"/>
      <c r="EJ343" s="665"/>
      <c r="EK343" s="665"/>
      <c r="EL343" s="665"/>
      <c r="EM343" s="665"/>
      <c r="EN343" s="665"/>
      <c r="EO343" s="665"/>
      <c r="EP343" s="665"/>
      <c r="EQ343" s="665"/>
      <c r="ER343" s="665"/>
      <c r="ES343" s="665"/>
      <c r="ET343" s="665"/>
      <c r="EU343" s="665"/>
      <c r="EV343" s="665"/>
      <c r="EW343" s="665"/>
      <c r="EX343" s="665"/>
      <c r="EY343" s="665"/>
      <c r="EZ343" s="665"/>
      <c r="FA343" s="665"/>
      <c r="FB343" s="665"/>
      <c r="FC343" s="665"/>
      <c r="FD343" s="665"/>
      <c r="FE343" s="665"/>
      <c r="FF343" s="665"/>
      <c r="FG343" s="665"/>
      <c r="FH343" s="665"/>
      <c r="FI343" s="665"/>
      <c r="FJ343" s="665"/>
      <c r="FK343" s="665"/>
      <c r="FL343" s="665"/>
      <c r="FM343" s="665"/>
      <c r="FN343" s="665"/>
      <c r="FO343" s="665"/>
      <c r="FP343" s="665"/>
      <c r="FQ343" s="665"/>
      <c r="FR343" s="665"/>
      <c r="FS343" s="665"/>
      <c r="FT343" s="665"/>
      <c r="FU343" s="665"/>
      <c r="FV343" s="665"/>
      <c r="FW343" s="665"/>
      <c r="FX343" s="665"/>
    </row>
    <row r="344" spans="1:181" s="434" customFormat="1" ht="15.75" hidden="1" customHeight="1" x14ac:dyDescent="0.25">
      <c r="A344" s="22">
        <v>342</v>
      </c>
      <c r="B344" s="2071"/>
      <c r="C344" s="464" t="s">
        <v>8154</v>
      </c>
      <c r="D344" s="461" t="s">
        <v>23</v>
      </c>
      <c r="E344" s="461" t="s">
        <v>4253</v>
      </c>
      <c r="F344" s="461">
        <v>462595</v>
      </c>
      <c r="G344" s="461">
        <v>46</v>
      </c>
      <c r="H344" s="461" t="s">
        <v>2633</v>
      </c>
      <c r="I344" s="461" t="s">
        <v>2633</v>
      </c>
      <c r="J344" s="461" t="s">
        <v>2633</v>
      </c>
      <c r="K344" s="461">
        <v>1221754230</v>
      </c>
      <c r="L344" s="461">
        <v>112.7</v>
      </c>
      <c r="M344" s="461">
        <v>164</v>
      </c>
      <c r="N344" s="211">
        <f t="shared" si="84"/>
        <v>41.902141582391437</v>
      </c>
      <c r="O344" s="429">
        <v>2</v>
      </c>
      <c r="P344" s="211">
        <f t="shared" si="72"/>
        <v>67.239999999999995</v>
      </c>
      <c r="Q344" s="211">
        <f t="shared" si="73"/>
        <v>45.460000000000008</v>
      </c>
      <c r="R344" s="461"/>
      <c r="S344" s="462">
        <v>40903</v>
      </c>
      <c r="T344" s="461" t="s">
        <v>1423</v>
      </c>
      <c r="U344" s="461" t="s">
        <v>2474</v>
      </c>
      <c r="V344" s="461" t="s">
        <v>1521</v>
      </c>
      <c r="W344" s="461" t="s">
        <v>1522</v>
      </c>
      <c r="X344" s="461"/>
      <c r="Y344" s="461"/>
      <c r="Z344" s="461"/>
      <c r="AA344" s="461"/>
      <c r="AB344" s="461" t="s">
        <v>2633</v>
      </c>
      <c r="AC344" s="461" t="s">
        <v>2635</v>
      </c>
      <c r="AD344" s="461"/>
      <c r="AE344" s="461"/>
      <c r="AF344" s="461"/>
      <c r="AG344" s="461"/>
      <c r="AH344" s="461"/>
      <c r="AI344" s="461"/>
      <c r="AJ344" s="461"/>
      <c r="AK344" s="461"/>
      <c r="AL344" s="461"/>
      <c r="AM344" s="461"/>
      <c r="AN344" s="461" t="s">
        <v>2633</v>
      </c>
      <c r="AO344" s="461" t="s">
        <v>4075</v>
      </c>
      <c r="AP344" s="461" t="s">
        <v>4078</v>
      </c>
      <c r="AQ344" s="461" t="s">
        <v>2636</v>
      </c>
      <c r="AR344" s="461" t="s">
        <v>4076</v>
      </c>
      <c r="AS344" s="461" t="s">
        <v>4077</v>
      </c>
      <c r="AT344" s="461"/>
      <c r="AU344" s="461"/>
      <c r="AV344" s="461"/>
      <c r="AW344" s="461"/>
      <c r="AX344" s="461"/>
      <c r="AY344" s="461"/>
      <c r="AZ344" s="461"/>
      <c r="BA344" s="461"/>
      <c r="BB344" s="461"/>
      <c r="BC344" s="461"/>
      <c r="BD344" s="461"/>
      <c r="BE344" s="461"/>
      <c r="BF344" s="461"/>
      <c r="BG344" s="461"/>
      <c r="BH344" s="461"/>
      <c r="BI344" s="461"/>
      <c r="BJ344" s="461"/>
      <c r="BK344" s="461" t="s">
        <v>1523</v>
      </c>
      <c r="BL344" s="461">
        <v>104.2</v>
      </c>
      <c r="BM344" s="211">
        <f t="shared" si="74"/>
        <v>18.697756269247687</v>
      </c>
      <c r="BN344" s="461" t="s">
        <v>1524</v>
      </c>
      <c r="BO344" s="461">
        <v>98</v>
      </c>
      <c r="BP344" s="211">
        <f t="shared" si="75"/>
        <v>32.336119665640126</v>
      </c>
      <c r="BQ344" s="461" t="s">
        <v>1525</v>
      </c>
      <c r="BR344" s="461">
        <v>85</v>
      </c>
      <c r="BS344" s="211">
        <f t="shared" si="76"/>
        <v>60.932688077430711</v>
      </c>
      <c r="BT344" s="461"/>
      <c r="BU344" s="461"/>
      <c r="BV344" s="211">
        <f t="shared" si="77"/>
        <v>247.91025076990758</v>
      </c>
      <c r="BW344" s="461" t="s">
        <v>2796</v>
      </c>
      <c r="BX344" s="461">
        <v>80</v>
      </c>
      <c r="BY344" s="211">
        <f t="shared" si="82"/>
        <v>71.931368235811703</v>
      </c>
      <c r="BZ344" s="461" t="s">
        <v>5529</v>
      </c>
      <c r="CA344" s="461">
        <v>82</v>
      </c>
      <c r="CB344" s="212">
        <f t="shared" si="78"/>
        <v>67.531896172459298</v>
      </c>
      <c r="CC344" s="461" t="s">
        <v>9466</v>
      </c>
      <c r="CD344" s="461">
        <v>82</v>
      </c>
      <c r="CE344" s="212">
        <f t="shared" si="79"/>
        <v>67.531896172459298</v>
      </c>
      <c r="CF344" s="461"/>
      <c r="CG344" s="461"/>
      <c r="CH344" s="212">
        <f t="shared" si="80"/>
        <v>247.91025076990758</v>
      </c>
      <c r="CI344" s="461"/>
      <c r="CJ344" s="461"/>
      <c r="CK344" s="212">
        <f t="shared" si="81"/>
        <v>247.91025076990758</v>
      </c>
      <c r="CL344" s="207">
        <v>82</v>
      </c>
      <c r="CM344" s="211">
        <f t="shared" si="71"/>
        <v>67.531896172459298</v>
      </c>
      <c r="CN344" s="208">
        <v>120</v>
      </c>
      <c r="CO344" s="461"/>
      <c r="CP344" s="461"/>
      <c r="CQ344" s="213">
        <v>2</v>
      </c>
      <c r="CR344" s="213">
        <v>1</v>
      </c>
      <c r="CS344" s="211">
        <v>0</v>
      </c>
      <c r="CT344" s="214">
        <v>0</v>
      </c>
      <c r="CU344" s="214">
        <v>0</v>
      </c>
      <c r="CV344" s="214">
        <v>0</v>
      </c>
      <c r="CW344" s="214">
        <v>0</v>
      </c>
      <c r="CX344" s="431">
        <f t="shared" si="83"/>
        <v>3</v>
      </c>
      <c r="CY344" s="431" t="s">
        <v>2836</v>
      </c>
      <c r="CZ344" s="431" t="s">
        <v>2633</v>
      </c>
      <c r="DA344" s="431" t="s">
        <v>3976</v>
      </c>
      <c r="DB344" s="211" t="s">
        <v>2644</v>
      </c>
      <c r="DC344" s="211" t="s">
        <v>2646</v>
      </c>
      <c r="DD344" s="211" t="s">
        <v>2648</v>
      </c>
      <c r="DE344" s="211" t="s">
        <v>2650</v>
      </c>
      <c r="DF344" s="211" t="s">
        <v>2652</v>
      </c>
      <c r="DG344" s="211" t="s">
        <v>2653</v>
      </c>
      <c r="DH344" s="211" t="s">
        <v>2653</v>
      </c>
      <c r="DI344" s="211" t="s">
        <v>2657</v>
      </c>
      <c r="DJ344" s="211" t="s">
        <v>37</v>
      </c>
      <c r="DK344" s="211" t="s">
        <v>2659</v>
      </c>
      <c r="DL344" s="211" t="s">
        <v>2659</v>
      </c>
      <c r="DM344" s="211" t="s">
        <v>2663</v>
      </c>
      <c r="DN344" s="461" t="s">
        <v>4001</v>
      </c>
      <c r="DO344" s="461" t="s">
        <v>4002</v>
      </c>
      <c r="DP344" s="461" t="s">
        <v>2648</v>
      </c>
      <c r="DQ344" s="461"/>
      <c r="DR344" s="461" t="s">
        <v>4070</v>
      </c>
      <c r="DS344" s="461" t="s">
        <v>2633</v>
      </c>
      <c r="DT344" s="461" t="s">
        <v>4074</v>
      </c>
      <c r="DU344" s="211" t="s">
        <v>2634</v>
      </c>
      <c r="DV344" s="211" t="s">
        <v>2633</v>
      </c>
      <c r="DW344" s="211"/>
      <c r="DX344" s="215" t="s">
        <v>1526</v>
      </c>
      <c r="DY344" s="169" t="s">
        <v>1527</v>
      </c>
      <c r="DZ344" s="215" t="s">
        <v>1528</v>
      </c>
      <c r="EA344" s="208">
        <v>3</v>
      </c>
      <c r="EB344" s="432"/>
      <c r="EC344" s="215" t="s">
        <v>1529</v>
      </c>
      <c r="ED344" s="209"/>
      <c r="EE344" s="209"/>
      <c r="EF344" s="433"/>
      <c r="EG344" s="433"/>
      <c r="EH344" s="433"/>
      <c r="EI344" s="433"/>
      <c r="EJ344" s="433"/>
      <c r="EK344" s="433"/>
      <c r="EL344" s="433"/>
      <c r="EM344" s="433"/>
      <c r="EN344" s="433"/>
      <c r="EO344" s="433"/>
      <c r="EP344" s="433"/>
      <c r="EQ344" s="433"/>
      <c r="ER344" s="433"/>
      <c r="ES344" s="433"/>
      <c r="ET344" s="433"/>
      <c r="EU344" s="433"/>
      <c r="EV344" s="433"/>
      <c r="EW344" s="433"/>
      <c r="EX344" s="433"/>
      <c r="EY344" s="433"/>
      <c r="EZ344" s="433"/>
      <c r="FA344" s="433"/>
      <c r="FB344" s="433"/>
      <c r="FC344" s="433"/>
      <c r="FD344" s="433"/>
      <c r="FE344" s="433"/>
      <c r="FF344" s="433"/>
      <c r="FG344" s="433"/>
      <c r="FH344" s="433"/>
      <c r="FI344" s="433"/>
      <c r="FJ344" s="433"/>
      <c r="FK344" s="433"/>
      <c r="FL344" s="433"/>
      <c r="FM344" s="433"/>
      <c r="FN344" s="433"/>
      <c r="FO344" s="433"/>
      <c r="FP344" s="433"/>
      <c r="FQ344" s="433"/>
      <c r="FR344" s="433"/>
      <c r="FS344" s="433"/>
      <c r="FT344" s="433"/>
      <c r="FU344" s="433"/>
      <c r="FV344" s="433"/>
      <c r="FW344" s="433"/>
      <c r="FX344" s="433"/>
    </row>
    <row r="345" spans="1:181" s="434" customFormat="1" ht="15.75" hidden="1" customHeight="1" x14ac:dyDescent="0.25">
      <c r="A345" s="472">
        <v>343</v>
      </c>
      <c r="B345" s="2063"/>
      <c r="C345" s="464" t="s">
        <v>8155</v>
      </c>
      <c r="D345" s="461" t="s">
        <v>22</v>
      </c>
      <c r="E345" s="461" t="s">
        <v>4150</v>
      </c>
      <c r="F345" s="461">
        <v>458649</v>
      </c>
      <c r="G345" s="461">
        <v>49</v>
      </c>
      <c r="H345" s="461"/>
      <c r="I345" s="461"/>
      <c r="J345" s="461"/>
      <c r="K345" s="461">
        <v>555111741</v>
      </c>
      <c r="L345" s="461">
        <v>157.80000000000001</v>
      </c>
      <c r="M345" s="461">
        <v>172</v>
      </c>
      <c r="N345" s="211">
        <f t="shared" si="84"/>
        <v>53.339643050297468</v>
      </c>
      <c r="O345" s="429">
        <v>3</v>
      </c>
      <c r="P345" s="211">
        <f t="shared" si="72"/>
        <v>73.959999999999994</v>
      </c>
      <c r="Q345" s="211">
        <f t="shared" si="73"/>
        <v>83.840000000000018</v>
      </c>
      <c r="R345" s="461"/>
      <c r="S345" s="462">
        <v>40905</v>
      </c>
      <c r="T345" s="461" t="s">
        <v>1531</v>
      </c>
      <c r="U345" s="461" t="s">
        <v>8497</v>
      </c>
      <c r="V345" s="461" t="s">
        <v>1530</v>
      </c>
      <c r="W345" s="461" t="s">
        <v>3278</v>
      </c>
      <c r="X345" s="461" t="s">
        <v>2633</v>
      </c>
      <c r="Y345" s="461" t="s">
        <v>2635</v>
      </c>
      <c r="Z345" s="461" t="s">
        <v>2633</v>
      </c>
      <c r="AA345" s="461" t="s">
        <v>2636</v>
      </c>
      <c r="AB345" s="461" t="s">
        <v>2633</v>
      </c>
      <c r="AC345" s="461" t="s">
        <v>2636</v>
      </c>
      <c r="AD345" s="461"/>
      <c r="AE345" s="461"/>
      <c r="AF345" s="461"/>
      <c r="AG345" s="461"/>
      <c r="AH345" s="461"/>
      <c r="AI345" s="461"/>
      <c r="AJ345" s="461"/>
      <c r="AK345" s="461"/>
      <c r="AL345" s="461"/>
      <c r="AM345" s="461"/>
      <c r="AN345" s="461" t="s">
        <v>2633</v>
      </c>
      <c r="AO345" s="461" t="s">
        <v>4076</v>
      </c>
      <c r="AP345" s="461" t="s">
        <v>4077</v>
      </c>
      <c r="AQ345" s="461" t="s">
        <v>2635</v>
      </c>
      <c r="AR345" s="461"/>
      <c r="AS345" s="461"/>
      <c r="AT345" s="461" t="s">
        <v>2633</v>
      </c>
      <c r="AU345" s="461" t="s">
        <v>2637</v>
      </c>
      <c r="AV345" s="461"/>
      <c r="AW345" s="461"/>
      <c r="AX345" s="461"/>
      <c r="AY345" s="461"/>
      <c r="AZ345" s="461"/>
      <c r="BA345" s="461"/>
      <c r="BB345" s="461"/>
      <c r="BC345" s="461"/>
      <c r="BD345" s="461"/>
      <c r="BE345" s="461" t="s">
        <v>2633</v>
      </c>
      <c r="BF345" s="461" t="s">
        <v>2633</v>
      </c>
      <c r="BG345" s="461"/>
      <c r="BH345" s="461"/>
      <c r="BI345" s="461"/>
      <c r="BJ345" s="461"/>
      <c r="BK345" s="461" t="s">
        <v>1532</v>
      </c>
      <c r="BL345" s="461">
        <v>145</v>
      </c>
      <c r="BM345" s="211">
        <f t="shared" si="74"/>
        <v>15.267175572519095</v>
      </c>
      <c r="BN345" s="461"/>
      <c r="BO345" s="461">
        <v>129.19999999999999</v>
      </c>
      <c r="BP345" s="211">
        <f t="shared" si="75"/>
        <v>34.112595419847345</v>
      </c>
      <c r="BQ345" s="461" t="s">
        <v>2795</v>
      </c>
      <c r="BR345" s="461">
        <v>123</v>
      </c>
      <c r="BS345" s="211">
        <f t="shared" si="76"/>
        <v>41.507633587786266</v>
      </c>
      <c r="BT345" s="461" t="s">
        <v>3279</v>
      </c>
      <c r="BU345" s="461">
        <v>106</v>
      </c>
      <c r="BV345" s="211">
        <f t="shared" si="77"/>
        <v>61.784351145038165</v>
      </c>
      <c r="BW345" s="461"/>
      <c r="BX345" s="461"/>
      <c r="BY345" s="211">
        <f t="shared" si="82"/>
        <v>188.21564885496181</v>
      </c>
      <c r="BZ345" s="461"/>
      <c r="CA345" s="461"/>
      <c r="CB345" s="212">
        <f t="shared" si="78"/>
        <v>188.21564885496181</v>
      </c>
      <c r="CC345" s="461"/>
      <c r="CD345" s="461"/>
      <c r="CE345" s="212">
        <f t="shared" si="79"/>
        <v>188.21564885496181</v>
      </c>
      <c r="CF345" s="461"/>
      <c r="CG345" s="461"/>
      <c r="CH345" s="212">
        <f t="shared" si="80"/>
        <v>188.21564885496181</v>
      </c>
      <c r="CI345" s="461"/>
      <c r="CJ345" s="461"/>
      <c r="CK345" s="212">
        <f t="shared" si="81"/>
        <v>188.21564885496181</v>
      </c>
      <c r="CL345" s="207">
        <v>106</v>
      </c>
      <c r="CM345" s="211">
        <f t="shared" si="71"/>
        <v>61.784351145038165</v>
      </c>
      <c r="CN345" s="208">
        <v>160</v>
      </c>
      <c r="CO345" s="461"/>
      <c r="CP345" s="461"/>
      <c r="CQ345" s="213">
        <v>2</v>
      </c>
      <c r="CR345" s="213">
        <v>2</v>
      </c>
      <c r="CS345" s="211">
        <v>1</v>
      </c>
      <c r="CT345" s="214">
        <v>0.25</v>
      </c>
      <c r="CU345" s="214">
        <v>0.5</v>
      </c>
      <c r="CV345" s="214">
        <v>0.25</v>
      </c>
      <c r="CW345" s="214">
        <v>0.5</v>
      </c>
      <c r="CX345" s="431">
        <f t="shared" si="83"/>
        <v>6.5</v>
      </c>
      <c r="CY345" s="431" t="s">
        <v>2838</v>
      </c>
      <c r="CZ345" s="431" t="s">
        <v>2633</v>
      </c>
      <c r="DA345" s="431" t="s">
        <v>3977</v>
      </c>
      <c r="DB345" s="211" t="s">
        <v>2643</v>
      </c>
      <c r="DC345" s="211" t="s">
        <v>2648</v>
      </c>
      <c r="DD345" s="211" t="s">
        <v>2648</v>
      </c>
      <c r="DE345" s="211" t="s">
        <v>2651</v>
      </c>
      <c r="DF345" s="211" t="s">
        <v>32</v>
      </c>
      <c r="DG345" s="211" t="s">
        <v>32</v>
      </c>
      <c r="DH345" s="211" t="s">
        <v>2654</v>
      </c>
      <c r="DI345" s="211" t="s">
        <v>2658</v>
      </c>
      <c r="DJ345" s="211" t="s">
        <v>37</v>
      </c>
      <c r="DK345" s="211" t="s">
        <v>37</v>
      </c>
      <c r="DL345" s="211" t="s">
        <v>37</v>
      </c>
      <c r="DM345" s="211" t="s">
        <v>2662</v>
      </c>
      <c r="DN345" s="461" t="s">
        <v>4001</v>
      </c>
      <c r="DO345" s="461" t="s">
        <v>4002</v>
      </c>
      <c r="DP345" s="461" t="s">
        <v>2648</v>
      </c>
      <c r="DQ345" s="461" t="s">
        <v>4068</v>
      </c>
      <c r="DR345" s="461"/>
      <c r="DS345" s="461" t="s">
        <v>2634</v>
      </c>
      <c r="DT345" s="461" t="s">
        <v>4074</v>
      </c>
      <c r="DU345" s="211" t="s">
        <v>2634</v>
      </c>
      <c r="DV345" s="211" t="s">
        <v>2633</v>
      </c>
      <c r="DW345" s="211"/>
      <c r="DX345" s="215" t="s">
        <v>220</v>
      </c>
      <c r="DY345" s="169"/>
      <c r="DZ345" s="215" t="s">
        <v>1533</v>
      </c>
      <c r="EA345" s="208">
        <v>3</v>
      </c>
      <c r="EB345" s="432"/>
      <c r="EC345" s="215" t="s">
        <v>1504</v>
      </c>
      <c r="ED345" s="209"/>
      <c r="EE345" s="209"/>
      <c r="EF345" s="433"/>
      <c r="EG345" s="433"/>
      <c r="EH345" s="433"/>
      <c r="EI345" s="433"/>
      <c r="EJ345" s="433"/>
      <c r="EK345" s="433"/>
      <c r="EL345" s="433"/>
      <c r="EM345" s="433"/>
      <c r="EN345" s="433"/>
      <c r="EO345" s="433"/>
      <c r="EP345" s="433"/>
      <c r="EQ345" s="433"/>
      <c r="ER345" s="433"/>
      <c r="ES345" s="433"/>
      <c r="ET345" s="433"/>
      <c r="EU345" s="433"/>
      <c r="EV345" s="433"/>
      <c r="EW345" s="433"/>
      <c r="EX345" s="433"/>
      <c r="EY345" s="433"/>
      <c r="EZ345" s="433"/>
      <c r="FA345" s="433"/>
      <c r="FB345" s="433"/>
      <c r="FC345" s="433"/>
      <c r="FD345" s="433"/>
      <c r="FE345" s="433"/>
      <c r="FF345" s="433"/>
      <c r="FG345" s="433"/>
      <c r="FH345" s="433"/>
      <c r="FI345" s="433"/>
      <c r="FJ345" s="433"/>
      <c r="FK345" s="433"/>
      <c r="FL345" s="433"/>
      <c r="FM345" s="433"/>
      <c r="FN345" s="433"/>
      <c r="FO345" s="433"/>
      <c r="FP345" s="433"/>
      <c r="FQ345" s="433"/>
      <c r="FR345" s="433"/>
      <c r="FS345" s="433"/>
      <c r="FT345" s="433"/>
      <c r="FU345" s="433"/>
      <c r="FV345" s="433"/>
      <c r="FW345" s="433"/>
      <c r="FX345" s="433"/>
    </row>
    <row r="346" spans="1:181" s="434" customFormat="1" ht="15.75" hidden="1" customHeight="1" x14ac:dyDescent="0.25">
      <c r="A346" s="22">
        <v>344</v>
      </c>
      <c r="B346" s="2063"/>
      <c r="C346" s="464" t="s">
        <v>8156</v>
      </c>
      <c r="D346" s="461" t="s">
        <v>22</v>
      </c>
      <c r="E346" s="461" t="s">
        <v>4150</v>
      </c>
      <c r="F346" s="461">
        <v>461148</v>
      </c>
      <c r="G346" s="461">
        <v>30</v>
      </c>
      <c r="H346" s="461"/>
      <c r="I346" s="461"/>
      <c r="J346" s="461"/>
      <c r="K346" s="461">
        <v>500959374</v>
      </c>
      <c r="L346" s="461">
        <v>168.2</v>
      </c>
      <c r="M346" s="461">
        <v>179</v>
      </c>
      <c r="N346" s="211">
        <f t="shared" si="84"/>
        <v>52.495240473143781</v>
      </c>
      <c r="O346" s="429">
        <v>3</v>
      </c>
      <c r="P346" s="211">
        <f t="shared" si="72"/>
        <v>80.102499999999992</v>
      </c>
      <c r="Q346" s="211">
        <f t="shared" si="73"/>
        <v>88.097499999999997</v>
      </c>
      <c r="R346" s="461"/>
      <c r="S346" s="462">
        <v>40905</v>
      </c>
      <c r="T346" s="461" t="s">
        <v>592</v>
      </c>
      <c r="U346" s="461" t="s">
        <v>2474</v>
      </c>
      <c r="V346" s="461" t="s">
        <v>1534</v>
      </c>
      <c r="W346" s="461"/>
      <c r="X346" s="461"/>
      <c r="Y346" s="461"/>
      <c r="Z346" s="461"/>
      <c r="AA346" s="461"/>
      <c r="AB346" s="461"/>
      <c r="AC346" s="461"/>
      <c r="AD346" s="461"/>
      <c r="AE346" s="461"/>
      <c r="AF346" s="461"/>
      <c r="AG346" s="461"/>
      <c r="AH346" s="461"/>
      <c r="AI346" s="461"/>
      <c r="AJ346" s="461"/>
      <c r="AK346" s="461"/>
      <c r="AL346" s="461"/>
      <c r="AM346" s="461"/>
      <c r="AN346" s="461" t="s">
        <v>2633</v>
      </c>
      <c r="AO346" s="461" t="s">
        <v>4075</v>
      </c>
      <c r="AP346" s="461" t="s">
        <v>4078</v>
      </c>
      <c r="AQ346" s="461"/>
      <c r="AR346" s="461"/>
      <c r="AS346" s="461"/>
      <c r="AT346" s="461"/>
      <c r="AU346" s="461"/>
      <c r="AV346" s="461"/>
      <c r="AW346" s="461"/>
      <c r="AX346" s="461"/>
      <c r="AY346" s="461"/>
      <c r="AZ346" s="461"/>
      <c r="BA346" s="461"/>
      <c r="BB346" s="461"/>
      <c r="BC346" s="461"/>
      <c r="BD346" s="461"/>
      <c r="BE346" s="461"/>
      <c r="BF346" s="461"/>
      <c r="BG346" s="461"/>
      <c r="BH346" s="461"/>
      <c r="BI346" s="461"/>
      <c r="BJ346" s="461"/>
      <c r="BK346" s="461" t="s">
        <v>1535</v>
      </c>
      <c r="BL346" s="461">
        <v>155</v>
      </c>
      <c r="BM346" s="211">
        <f t="shared" si="74"/>
        <v>14.983399074888606</v>
      </c>
      <c r="BN346" s="461" t="s">
        <v>1536</v>
      </c>
      <c r="BO346" s="461">
        <v>146</v>
      </c>
      <c r="BP346" s="211">
        <f t="shared" si="75"/>
        <v>25.199352989585389</v>
      </c>
      <c r="BQ346" s="461"/>
      <c r="BR346" s="461"/>
      <c r="BS346" s="211">
        <f t="shared" si="76"/>
        <v>190.92482760577769</v>
      </c>
      <c r="BT346" s="461"/>
      <c r="BU346" s="461"/>
      <c r="BV346" s="211">
        <f t="shared" si="77"/>
        <v>190.92482760577769</v>
      </c>
      <c r="BW346" s="461"/>
      <c r="BX346" s="461"/>
      <c r="BY346" s="211">
        <f t="shared" si="82"/>
        <v>190.92482760577769</v>
      </c>
      <c r="BZ346" s="461"/>
      <c r="CA346" s="461"/>
      <c r="CB346" s="212">
        <f t="shared" si="78"/>
        <v>190.92482760577769</v>
      </c>
      <c r="CC346" s="461"/>
      <c r="CD346" s="461"/>
      <c r="CE346" s="212">
        <f t="shared" si="79"/>
        <v>190.92482760577769</v>
      </c>
      <c r="CF346" s="461"/>
      <c r="CG346" s="461"/>
      <c r="CH346" s="212">
        <f t="shared" si="80"/>
        <v>190.92482760577769</v>
      </c>
      <c r="CI346" s="461"/>
      <c r="CJ346" s="461"/>
      <c r="CK346" s="212">
        <f t="shared" si="81"/>
        <v>190.92482760577769</v>
      </c>
      <c r="CL346" s="207">
        <v>146</v>
      </c>
      <c r="CM346" s="211">
        <f t="shared" si="71"/>
        <v>25.199352989585389</v>
      </c>
      <c r="CN346" s="208">
        <v>100</v>
      </c>
      <c r="CO346" s="461"/>
      <c r="CP346" s="461"/>
      <c r="CQ346" s="213"/>
      <c r="CR346" s="213"/>
      <c r="CS346" s="211"/>
      <c r="CT346" s="214"/>
      <c r="CU346" s="214"/>
      <c r="CV346" s="214"/>
      <c r="CW346" s="214"/>
      <c r="CX346" s="431">
        <f t="shared" si="83"/>
        <v>0</v>
      </c>
      <c r="CY346" s="431"/>
      <c r="CZ346" s="431"/>
      <c r="DA346" s="431"/>
      <c r="DB346" s="211"/>
      <c r="DC346" s="211"/>
      <c r="DD346" s="211"/>
      <c r="DE346" s="211"/>
      <c r="DF346" s="211"/>
      <c r="DG346" s="211"/>
      <c r="DH346" s="211"/>
      <c r="DI346" s="211"/>
      <c r="DJ346" s="211"/>
      <c r="DK346" s="211"/>
      <c r="DL346" s="211"/>
      <c r="DM346" s="211"/>
      <c r="DN346" s="461"/>
      <c r="DO346" s="461"/>
      <c r="DP346" s="461"/>
      <c r="DQ346" s="461"/>
      <c r="DR346" s="461"/>
      <c r="DS346" s="461"/>
      <c r="DT346" s="461"/>
      <c r="DU346" s="211"/>
      <c r="DV346" s="211"/>
      <c r="DW346" s="211"/>
      <c r="DX346" s="215" t="s">
        <v>1537</v>
      </c>
      <c r="DY346" s="169"/>
      <c r="DZ346" s="215" t="s">
        <v>1533</v>
      </c>
      <c r="EA346" s="208">
        <v>3</v>
      </c>
      <c r="EB346" s="432"/>
      <c r="EC346" s="215" t="s">
        <v>1504</v>
      </c>
      <c r="ED346" s="209"/>
      <c r="EE346" s="209"/>
      <c r="EF346" s="433"/>
      <c r="EG346" s="433"/>
      <c r="EH346" s="433"/>
      <c r="EI346" s="433"/>
      <c r="EJ346" s="433"/>
      <c r="EK346" s="433"/>
      <c r="EL346" s="433"/>
      <c r="EM346" s="433"/>
      <c r="EN346" s="433"/>
      <c r="EO346" s="433"/>
      <c r="EP346" s="433"/>
      <c r="EQ346" s="433"/>
      <c r="ER346" s="433"/>
      <c r="ES346" s="433"/>
      <c r="ET346" s="433"/>
      <c r="EU346" s="433"/>
      <c r="EV346" s="433"/>
      <c r="EW346" s="433"/>
      <c r="EX346" s="433"/>
      <c r="EY346" s="433"/>
      <c r="EZ346" s="433"/>
      <c r="FA346" s="433"/>
      <c r="FB346" s="433"/>
      <c r="FC346" s="433"/>
      <c r="FD346" s="433"/>
      <c r="FE346" s="433"/>
      <c r="FF346" s="433"/>
      <c r="FG346" s="433"/>
      <c r="FH346" s="433"/>
      <c r="FI346" s="433"/>
      <c r="FJ346" s="433"/>
      <c r="FK346" s="433"/>
      <c r="FL346" s="433"/>
      <c r="FM346" s="433"/>
      <c r="FN346" s="433"/>
      <c r="FO346" s="433"/>
      <c r="FP346" s="433"/>
      <c r="FQ346" s="433"/>
      <c r="FR346" s="433"/>
      <c r="FS346" s="433"/>
      <c r="FT346" s="433"/>
      <c r="FU346" s="433"/>
      <c r="FV346" s="433"/>
      <c r="FW346" s="433"/>
      <c r="FX346" s="433"/>
    </row>
    <row r="347" spans="1:181" s="471" customFormat="1" ht="15.75" hidden="1" customHeight="1" x14ac:dyDescent="0.25">
      <c r="A347" s="22">
        <v>345</v>
      </c>
      <c r="B347" s="2071"/>
      <c r="C347" s="461" t="s">
        <v>8157</v>
      </c>
      <c r="D347" s="461" t="s">
        <v>23</v>
      </c>
      <c r="E347" s="461" t="s">
        <v>4114</v>
      </c>
      <c r="F347" s="461">
        <v>463825</v>
      </c>
      <c r="G347" s="461">
        <v>23</v>
      </c>
      <c r="H347" s="461"/>
      <c r="I347" s="461"/>
      <c r="J347" s="461"/>
      <c r="K347" s="461">
        <v>509515445</v>
      </c>
      <c r="L347" s="461">
        <v>115.5</v>
      </c>
      <c r="M347" s="461">
        <v>159</v>
      </c>
      <c r="N347" s="210">
        <f t="shared" si="84"/>
        <v>45.686483920730986</v>
      </c>
      <c r="O347" s="466">
        <v>2</v>
      </c>
      <c r="P347" s="210">
        <f t="shared" si="72"/>
        <v>63.202500000000008</v>
      </c>
      <c r="Q347" s="210">
        <f t="shared" si="73"/>
        <v>52.297499999999992</v>
      </c>
      <c r="R347" s="461"/>
      <c r="S347" s="462">
        <v>40906</v>
      </c>
      <c r="T347" s="461" t="s">
        <v>253</v>
      </c>
      <c r="U347" s="461" t="s">
        <v>2490</v>
      </c>
      <c r="V347" s="461" t="s">
        <v>119</v>
      </c>
      <c r="W347" s="461"/>
      <c r="X347" s="461"/>
      <c r="Y347" s="461"/>
      <c r="Z347" s="461"/>
      <c r="AA347" s="461"/>
      <c r="AB347" s="461"/>
      <c r="AC347" s="461"/>
      <c r="AD347" s="461"/>
      <c r="AE347" s="461"/>
      <c r="AF347" s="461"/>
      <c r="AG347" s="461"/>
      <c r="AH347" s="461"/>
      <c r="AI347" s="461"/>
      <c r="AJ347" s="461"/>
      <c r="AK347" s="461"/>
      <c r="AL347" s="461"/>
      <c r="AM347" s="461"/>
      <c r="AN347" s="461" t="s">
        <v>2634</v>
      </c>
      <c r="AO347" s="461"/>
      <c r="AP347" s="461"/>
      <c r="AQ347" s="461"/>
      <c r="AR347" s="461"/>
      <c r="AS347" s="461"/>
      <c r="AT347" s="461"/>
      <c r="AU347" s="461"/>
      <c r="AV347" s="461"/>
      <c r="AW347" s="461"/>
      <c r="AX347" s="461"/>
      <c r="AY347" s="461"/>
      <c r="AZ347" s="461"/>
      <c r="BA347" s="461"/>
      <c r="BB347" s="461"/>
      <c r="BC347" s="461"/>
      <c r="BD347" s="461"/>
      <c r="BE347" s="461"/>
      <c r="BF347" s="461"/>
      <c r="BG347" s="461"/>
      <c r="BH347" s="461"/>
      <c r="BI347" s="461"/>
      <c r="BJ347" s="461"/>
      <c r="BK347" s="461" t="s">
        <v>1538</v>
      </c>
      <c r="BL347" s="461">
        <v>107.6</v>
      </c>
      <c r="BM347" s="211">
        <f t="shared" si="74"/>
        <v>15.105884602514475</v>
      </c>
      <c r="BN347" s="461"/>
      <c r="BO347" s="461"/>
      <c r="BP347" s="211">
        <f t="shared" si="75"/>
        <v>220.85185716334433</v>
      </c>
      <c r="BQ347" s="461"/>
      <c r="BR347" s="461"/>
      <c r="BS347" s="211">
        <f t="shared" si="76"/>
        <v>220.85185716334433</v>
      </c>
      <c r="BT347" s="461"/>
      <c r="BU347" s="461"/>
      <c r="BV347" s="211">
        <f t="shared" si="77"/>
        <v>220.85185716334433</v>
      </c>
      <c r="BW347" s="461"/>
      <c r="BX347" s="461"/>
      <c r="BY347" s="211">
        <f t="shared" si="82"/>
        <v>220.85185716334433</v>
      </c>
      <c r="BZ347" s="461"/>
      <c r="CA347" s="461"/>
      <c r="CB347" s="212">
        <f t="shared" si="78"/>
        <v>220.85185716334433</v>
      </c>
      <c r="CC347" s="461"/>
      <c r="CD347" s="461"/>
      <c r="CE347" s="212">
        <f t="shared" si="79"/>
        <v>220.85185716334433</v>
      </c>
      <c r="CF347" s="461"/>
      <c r="CG347" s="461"/>
      <c r="CH347" s="212">
        <f t="shared" si="80"/>
        <v>220.85185716334433</v>
      </c>
      <c r="CI347" s="461"/>
      <c r="CJ347" s="461"/>
      <c r="CK347" s="212">
        <f t="shared" si="81"/>
        <v>220.85185716334433</v>
      </c>
      <c r="CL347" s="207"/>
      <c r="CM347" s="211">
        <f t="shared" si="71"/>
        <v>220.85185716334433</v>
      </c>
      <c r="CN347" s="207">
        <v>85</v>
      </c>
      <c r="CO347" s="461"/>
      <c r="CP347" s="461"/>
      <c r="CQ347" s="213"/>
      <c r="CR347" s="213"/>
      <c r="CS347" s="211"/>
      <c r="CT347" s="214"/>
      <c r="CU347" s="214"/>
      <c r="CV347" s="214"/>
      <c r="CW347" s="214"/>
      <c r="CX347" s="431">
        <f t="shared" si="83"/>
        <v>0</v>
      </c>
      <c r="CY347" s="431"/>
      <c r="CZ347" s="431"/>
      <c r="DA347" s="431"/>
      <c r="DB347" s="211"/>
      <c r="DC347" s="211"/>
      <c r="DD347" s="211"/>
      <c r="DE347" s="211"/>
      <c r="DF347" s="211"/>
      <c r="DG347" s="211"/>
      <c r="DH347" s="211"/>
      <c r="DI347" s="211"/>
      <c r="DJ347" s="211"/>
      <c r="DK347" s="211"/>
      <c r="DL347" s="211"/>
      <c r="DM347" s="211"/>
      <c r="DN347" s="461"/>
      <c r="DO347" s="461"/>
      <c r="DP347" s="461"/>
      <c r="DQ347" s="461"/>
      <c r="DR347" s="461"/>
      <c r="DS347" s="461"/>
      <c r="DT347" s="461"/>
      <c r="DU347" s="211"/>
      <c r="DV347" s="211"/>
      <c r="DW347" s="211"/>
      <c r="DX347" s="215" t="s">
        <v>220</v>
      </c>
      <c r="DY347" s="467"/>
      <c r="DZ347" s="215" t="s">
        <v>77</v>
      </c>
      <c r="EA347" s="207">
        <v>3</v>
      </c>
      <c r="EB347" s="432" t="s">
        <v>1539</v>
      </c>
      <c r="EC347" s="215" t="s">
        <v>1540</v>
      </c>
      <c r="ED347" s="468"/>
      <c r="EE347" s="468"/>
      <c r="EF347" s="469"/>
      <c r="EG347" s="469"/>
      <c r="EH347" s="469"/>
      <c r="EI347" s="469"/>
      <c r="EJ347" s="469"/>
      <c r="EK347" s="469"/>
      <c r="EL347" s="469"/>
      <c r="EM347" s="469"/>
      <c r="EN347" s="469"/>
      <c r="EO347" s="469"/>
      <c r="EP347" s="469"/>
      <c r="EQ347" s="469"/>
      <c r="ER347" s="469"/>
      <c r="ES347" s="469"/>
      <c r="ET347" s="469"/>
      <c r="EU347" s="469"/>
      <c r="EV347" s="469"/>
      <c r="EW347" s="469"/>
      <c r="EX347" s="469"/>
      <c r="EY347" s="469"/>
      <c r="EZ347" s="469"/>
      <c r="FA347" s="469"/>
      <c r="FB347" s="469"/>
      <c r="FC347" s="469"/>
      <c r="FD347" s="469"/>
      <c r="FE347" s="469"/>
      <c r="FF347" s="469"/>
      <c r="FG347" s="469"/>
      <c r="FH347" s="469"/>
      <c r="FI347" s="469"/>
      <c r="FJ347" s="469"/>
      <c r="FK347" s="469"/>
      <c r="FL347" s="469"/>
      <c r="FM347" s="469"/>
      <c r="FN347" s="469"/>
      <c r="FO347" s="469"/>
      <c r="FP347" s="469"/>
      <c r="FQ347" s="469"/>
      <c r="FR347" s="469"/>
      <c r="FS347" s="469"/>
      <c r="FT347" s="469"/>
      <c r="FU347" s="469"/>
      <c r="FV347" s="469"/>
      <c r="FW347" s="469"/>
      <c r="FX347" s="469"/>
      <c r="FY347" s="470"/>
    </row>
    <row r="348" spans="1:181" s="224" customFormat="1" ht="15.75" hidden="1" customHeight="1" x14ac:dyDescent="0.25">
      <c r="A348" s="189">
        <v>346</v>
      </c>
      <c r="B348" s="2059" t="s">
        <v>11</v>
      </c>
      <c r="C348" s="1224" t="s">
        <v>6240</v>
      </c>
      <c r="D348" s="1224" t="s">
        <v>23</v>
      </c>
      <c r="E348" s="1224" t="s">
        <v>4150</v>
      </c>
      <c r="F348" s="1224">
        <v>449841</v>
      </c>
      <c r="G348" s="1224">
        <v>29</v>
      </c>
      <c r="H348" s="1224" t="s">
        <v>2633</v>
      </c>
      <c r="I348" s="1224" t="s">
        <v>2633</v>
      </c>
      <c r="J348" s="1224" t="s">
        <v>2634</v>
      </c>
      <c r="K348" s="1224">
        <v>554422664</v>
      </c>
      <c r="L348" s="1224">
        <v>100.3</v>
      </c>
      <c r="M348" s="1224">
        <v>162</v>
      </c>
      <c r="N348" s="24">
        <f>(L348/((M348*M348)/100))*100</f>
        <v>38.218259411675049</v>
      </c>
      <c r="O348" s="75">
        <v>1</v>
      </c>
      <c r="P348" s="24">
        <f t="shared" si="72"/>
        <v>65.610000000000014</v>
      </c>
      <c r="Q348" s="24">
        <f t="shared" si="73"/>
        <v>34.689999999999984</v>
      </c>
      <c r="R348" s="25"/>
      <c r="S348" s="26">
        <v>40909</v>
      </c>
      <c r="T348" s="1224" t="s">
        <v>253</v>
      </c>
      <c r="U348" s="1224" t="s">
        <v>2490</v>
      </c>
      <c r="V348" s="1224" t="s">
        <v>1541</v>
      </c>
      <c r="W348" s="1224" t="s">
        <v>5836</v>
      </c>
      <c r="X348" s="1224" t="s">
        <v>2634</v>
      </c>
      <c r="Y348" s="1224"/>
      <c r="Z348" s="1224" t="s">
        <v>2634</v>
      </c>
      <c r="AA348" s="1224"/>
      <c r="AB348" s="1224" t="s">
        <v>2634</v>
      </c>
      <c r="AC348" s="1224"/>
      <c r="AD348" s="1224" t="s">
        <v>2634</v>
      </c>
      <c r="AE348" s="1224"/>
      <c r="AF348" s="1224" t="s">
        <v>2634</v>
      </c>
      <c r="AG348" s="1224"/>
      <c r="AH348" s="1224" t="s">
        <v>2633</v>
      </c>
      <c r="AI348" s="1224" t="s">
        <v>2636</v>
      </c>
      <c r="AJ348" s="1224" t="s">
        <v>2634</v>
      </c>
      <c r="AK348" s="1224"/>
      <c r="AL348" s="1224" t="s">
        <v>2634</v>
      </c>
      <c r="AM348" s="1224"/>
      <c r="AN348" s="1224" t="s">
        <v>2634</v>
      </c>
      <c r="AO348" s="1224"/>
      <c r="AP348" s="1224"/>
      <c r="AQ348" s="1224" t="s">
        <v>2637</v>
      </c>
      <c r="AR348" s="1224"/>
      <c r="AS348" s="1224"/>
      <c r="AT348" s="1224"/>
      <c r="AU348" s="1224"/>
      <c r="AV348" s="1224" t="s">
        <v>2640</v>
      </c>
      <c r="AW348" s="1224" t="s">
        <v>2634</v>
      </c>
      <c r="AX348" s="1224"/>
      <c r="AY348" s="1224" t="s">
        <v>2634</v>
      </c>
      <c r="AZ348" s="1224"/>
      <c r="BA348" s="1224" t="s">
        <v>3970</v>
      </c>
      <c r="BB348" s="1224" t="s">
        <v>3970</v>
      </c>
      <c r="BC348" s="1224" t="s">
        <v>2634</v>
      </c>
      <c r="BD348" s="1224"/>
      <c r="BE348" s="1224" t="s">
        <v>2634</v>
      </c>
      <c r="BF348" s="1224" t="s">
        <v>2634</v>
      </c>
      <c r="BG348" s="1224" t="s">
        <v>2634</v>
      </c>
      <c r="BH348" s="1224"/>
      <c r="BI348" s="1224"/>
      <c r="BJ348" s="1224"/>
      <c r="BK348" s="1224" t="s">
        <v>1542</v>
      </c>
      <c r="BL348" s="1224">
        <v>88</v>
      </c>
      <c r="BM348" s="24">
        <f t="shared" si="74"/>
        <v>35.456904006918428</v>
      </c>
      <c r="BN348" s="1224" t="s">
        <v>1543</v>
      </c>
      <c r="BO348" s="1224">
        <v>79.5</v>
      </c>
      <c r="BP348" s="24">
        <f t="shared" si="75"/>
        <v>59.959642548284833</v>
      </c>
      <c r="BQ348" s="1224" t="s">
        <v>1544</v>
      </c>
      <c r="BR348" s="1224">
        <v>78</v>
      </c>
      <c r="BS348" s="24">
        <f t="shared" si="76"/>
        <v>64.283655232055366</v>
      </c>
      <c r="BT348" s="1224" t="s">
        <v>2797</v>
      </c>
      <c r="BU348" s="1224">
        <v>68</v>
      </c>
      <c r="BV348" s="24">
        <f t="shared" si="77"/>
        <v>93.110406457192312</v>
      </c>
      <c r="BW348" s="1224" t="s">
        <v>6871</v>
      </c>
      <c r="BX348" s="1224">
        <v>66</v>
      </c>
      <c r="BY348" s="24">
        <f t="shared" si="82"/>
        <v>98.875756702219704</v>
      </c>
      <c r="BZ348" s="1224" t="s">
        <v>6538</v>
      </c>
      <c r="CA348" s="1224">
        <v>64</v>
      </c>
      <c r="CB348" s="70">
        <f t="shared" si="78"/>
        <v>104.64110694724708</v>
      </c>
      <c r="CC348" s="1224"/>
      <c r="CD348" s="1224"/>
      <c r="CE348" s="70">
        <f t="shared" si="79"/>
        <v>289.13231478812349</v>
      </c>
      <c r="CF348" s="1224"/>
      <c r="CG348" s="1224"/>
      <c r="CH348" s="70">
        <f t="shared" si="80"/>
        <v>289.13231478812349</v>
      </c>
      <c r="CI348" s="1224"/>
      <c r="CJ348" s="1224"/>
      <c r="CK348" s="70">
        <f t="shared" si="81"/>
        <v>289.13231478812349</v>
      </c>
      <c r="CL348" s="27">
        <v>64</v>
      </c>
      <c r="CM348" s="24">
        <f t="shared" si="71"/>
        <v>104.64110694724708</v>
      </c>
      <c r="CN348" s="95">
        <v>85</v>
      </c>
      <c r="CO348" s="1224"/>
      <c r="CP348" s="1224"/>
      <c r="CQ348" s="66">
        <v>3</v>
      </c>
      <c r="CR348" s="66">
        <v>0</v>
      </c>
      <c r="CS348" s="24">
        <v>1</v>
      </c>
      <c r="CT348" s="86">
        <v>0</v>
      </c>
      <c r="CU348" s="86">
        <v>0.5</v>
      </c>
      <c r="CV348" s="86">
        <v>0.5</v>
      </c>
      <c r="CW348" s="86">
        <v>0.5</v>
      </c>
      <c r="CX348" s="93">
        <f t="shared" si="83"/>
        <v>5.5</v>
      </c>
      <c r="CY348" s="93" t="s">
        <v>2836</v>
      </c>
      <c r="CZ348" s="93" t="s">
        <v>2633</v>
      </c>
      <c r="DA348" s="93" t="s">
        <v>3976</v>
      </c>
      <c r="DB348" s="24" t="s">
        <v>2644</v>
      </c>
      <c r="DC348" s="24" t="s">
        <v>2648</v>
      </c>
      <c r="DD348" s="24" t="s">
        <v>2648</v>
      </c>
      <c r="DE348" s="24" t="s">
        <v>2651</v>
      </c>
      <c r="DF348" s="24" t="s">
        <v>32</v>
      </c>
      <c r="DG348" s="24" t="s">
        <v>2654</v>
      </c>
      <c r="DH348" s="24" t="s">
        <v>5009</v>
      </c>
      <c r="DI348" s="24" t="s">
        <v>2657</v>
      </c>
      <c r="DJ348" s="24" t="s">
        <v>37</v>
      </c>
      <c r="DK348" s="24" t="s">
        <v>37</v>
      </c>
      <c r="DL348" s="24" t="s">
        <v>37</v>
      </c>
      <c r="DM348" s="24" t="s">
        <v>2663</v>
      </c>
      <c r="DN348" s="1224" t="s">
        <v>4001</v>
      </c>
      <c r="DO348" s="1224" t="s">
        <v>4002</v>
      </c>
      <c r="DP348" s="1224" t="s">
        <v>4064</v>
      </c>
      <c r="DQ348" s="1224" t="s">
        <v>4068</v>
      </c>
      <c r="DR348" s="1224"/>
      <c r="DS348" s="1224" t="s">
        <v>2633</v>
      </c>
      <c r="DT348" s="1224" t="s">
        <v>4073</v>
      </c>
      <c r="DU348" s="24" t="s">
        <v>2634</v>
      </c>
      <c r="DV348" s="24" t="s">
        <v>2633</v>
      </c>
      <c r="DW348" s="24" t="s">
        <v>5837</v>
      </c>
      <c r="DX348" s="121" t="s">
        <v>220</v>
      </c>
      <c r="DY348" s="28" t="s">
        <v>409</v>
      </c>
      <c r="DZ348" s="121" t="s">
        <v>77</v>
      </c>
      <c r="EA348" s="95">
        <v>3</v>
      </c>
      <c r="EB348" s="222" t="s">
        <v>6539</v>
      </c>
      <c r="EC348" s="121" t="s">
        <v>1545</v>
      </c>
      <c r="ED348" s="29" t="s">
        <v>5310</v>
      </c>
      <c r="EE348" s="30"/>
      <c r="EF348" s="223"/>
      <c r="EG348" s="223"/>
      <c r="EH348" s="223"/>
      <c r="EI348" s="223"/>
      <c r="EJ348" s="223"/>
      <c r="EK348" s="223"/>
      <c r="EL348" s="223"/>
      <c r="EM348" s="223"/>
      <c r="EN348" s="223"/>
      <c r="EO348" s="223"/>
      <c r="EP348" s="223"/>
      <c r="EQ348" s="223"/>
      <c r="ER348" s="223"/>
      <c r="ES348" s="223"/>
      <c r="ET348" s="223"/>
      <c r="EU348" s="223"/>
      <c r="EV348" s="223"/>
      <c r="EW348" s="223"/>
      <c r="EX348" s="223"/>
      <c r="EY348" s="223"/>
      <c r="EZ348" s="223"/>
      <c r="FA348" s="223"/>
      <c r="FB348" s="223"/>
      <c r="FC348" s="223"/>
      <c r="FD348" s="223"/>
      <c r="FE348" s="223"/>
      <c r="FF348" s="223"/>
      <c r="FG348" s="223"/>
      <c r="FH348" s="223"/>
      <c r="FI348" s="223"/>
      <c r="FJ348" s="223"/>
      <c r="FK348" s="223"/>
      <c r="FL348" s="223"/>
      <c r="FM348" s="223"/>
      <c r="FN348" s="223"/>
      <c r="FO348" s="223"/>
      <c r="FP348" s="223"/>
      <c r="FQ348" s="223"/>
      <c r="FR348" s="223"/>
      <c r="FS348" s="223"/>
      <c r="FT348" s="223"/>
      <c r="FU348" s="223"/>
      <c r="FV348" s="223"/>
      <c r="FW348" s="223"/>
      <c r="FX348" s="223"/>
    </row>
    <row r="349" spans="1:181" s="224" customFormat="1" ht="15.75" hidden="1" customHeight="1" x14ac:dyDescent="0.25">
      <c r="A349" s="189">
        <v>347</v>
      </c>
      <c r="B349" s="2059"/>
      <c r="C349" s="1224" t="s">
        <v>6145</v>
      </c>
      <c r="D349" s="1224" t="s">
        <v>22</v>
      </c>
      <c r="E349" s="1224" t="s">
        <v>4150</v>
      </c>
      <c r="F349" s="1224">
        <v>463092</v>
      </c>
      <c r="G349" s="1224">
        <v>28</v>
      </c>
      <c r="H349" s="1224" t="s">
        <v>2633</v>
      </c>
      <c r="I349" s="1224"/>
      <c r="J349" s="1224" t="s">
        <v>2633</v>
      </c>
      <c r="K349" s="1224">
        <v>542750000</v>
      </c>
      <c r="L349" s="1224">
        <v>161</v>
      </c>
      <c r="M349" s="1224">
        <v>182</v>
      </c>
      <c r="N349" s="24">
        <f t="shared" ref="N349:N439" si="85">(L349/((M349*M349)/100))*100</f>
        <v>48.605240912933219</v>
      </c>
      <c r="O349" s="75">
        <v>2</v>
      </c>
      <c r="P349" s="24">
        <f t="shared" si="72"/>
        <v>82.81</v>
      </c>
      <c r="Q349" s="24">
        <f t="shared" si="73"/>
        <v>78.19</v>
      </c>
      <c r="R349" s="25"/>
      <c r="S349" s="31">
        <v>40909</v>
      </c>
      <c r="T349" s="1224" t="s">
        <v>253</v>
      </c>
      <c r="U349" s="1224" t="s">
        <v>2490</v>
      </c>
      <c r="V349" s="1224" t="s">
        <v>6146</v>
      </c>
      <c r="W349" s="27" t="s">
        <v>6147</v>
      </c>
      <c r="X349" s="27" t="s">
        <v>2633</v>
      </c>
      <c r="Y349" s="27" t="s">
        <v>2635</v>
      </c>
      <c r="Z349" s="27" t="s">
        <v>2633</v>
      </c>
      <c r="AA349" s="27" t="s">
        <v>2635</v>
      </c>
      <c r="AB349" s="27" t="s">
        <v>2634</v>
      </c>
      <c r="AC349" s="27"/>
      <c r="AD349" s="27" t="s">
        <v>2634</v>
      </c>
      <c r="AE349" s="27"/>
      <c r="AF349" s="27" t="s">
        <v>2634</v>
      </c>
      <c r="AG349" s="27"/>
      <c r="AH349" s="27" t="s">
        <v>2634</v>
      </c>
      <c r="AI349" s="27"/>
      <c r="AJ349" s="27" t="s">
        <v>2634</v>
      </c>
      <c r="AK349" s="27"/>
      <c r="AL349" s="27" t="s">
        <v>2634</v>
      </c>
      <c r="AM349" s="27"/>
      <c r="AN349" s="27" t="s">
        <v>2634</v>
      </c>
      <c r="AO349" s="27"/>
      <c r="AP349" s="27"/>
      <c r="AQ349" s="27" t="s">
        <v>2637</v>
      </c>
      <c r="AR349" s="27"/>
      <c r="AS349" s="27"/>
      <c r="AT349" s="27"/>
      <c r="AU349" s="27"/>
      <c r="AV349" s="27"/>
      <c r="AW349" s="27" t="s">
        <v>2634</v>
      </c>
      <c r="AX349" s="27"/>
      <c r="AY349" s="27" t="s">
        <v>2634</v>
      </c>
      <c r="AZ349" s="27"/>
      <c r="BA349" s="27"/>
      <c r="BB349" s="27"/>
      <c r="BC349" s="27"/>
      <c r="BD349" s="27"/>
      <c r="BE349" s="27" t="s">
        <v>2634</v>
      </c>
      <c r="BF349" s="27" t="s">
        <v>2634</v>
      </c>
      <c r="BG349" s="27" t="s">
        <v>2634</v>
      </c>
      <c r="BH349" s="27"/>
      <c r="BI349" s="27"/>
      <c r="BJ349" s="27"/>
      <c r="BK349" s="27" t="s">
        <v>6148</v>
      </c>
      <c r="BL349" s="27">
        <v>145</v>
      </c>
      <c r="BM349" s="24">
        <f t="shared" si="74"/>
        <v>20.462974804962272</v>
      </c>
      <c r="BN349" s="27" t="s">
        <v>2670</v>
      </c>
      <c r="BO349" s="27">
        <v>130</v>
      </c>
      <c r="BP349" s="24">
        <f t="shared" si="75"/>
        <v>39.6470136846144</v>
      </c>
      <c r="BQ349" s="27" t="s">
        <v>1546</v>
      </c>
      <c r="BR349" s="27">
        <v>115</v>
      </c>
      <c r="BS349" s="24">
        <f t="shared" si="76"/>
        <v>58.831052564266528</v>
      </c>
      <c r="BT349" s="27" t="s">
        <v>742</v>
      </c>
      <c r="BU349" s="27">
        <v>105</v>
      </c>
      <c r="BV349" s="24">
        <f t="shared" si="77"/>
        <v>71.620411817367952</v>
      </c>
      <c r="BW349" s="27" t="s">
        <v>3451</v>
      </c>
      <c r="BX349" s="27">
        <v>100</v>
      </c>
      <c r="BY349" s="24">
        <f t="shared" si="82"/>
        <v>78.015091443918664</v>
      </c>
      <c r="BZ349" s="27" t="s">
        <v>6144</v>
      </c>
      <c r="CA349" s="27">
        <v>97</v>
      </c>
      <c r="CB349" s="70">
        <f t="shared" si="78"/>
        <v>81.851899219849088</v>
      </c>
      <c r="CC349" s="27"/>
      <c r="CD349" s="27"/>
      <c r="CE349" s="70">
        <f t="shared" si="79"/>
        <v>205.90868397493284</v>
      </c>
      <c r="CF349" s="27"/>
      <c r="CG349" s="27"/>
      <c r="CH349" s="70">
        <f t="shared" si="80"/>
        <v>205.90868397493284</v>
      </c>
      <c r="CI349" s="27"/>
      <c r="CJ349" s="27"/>
      <c r="CK349" s="70">
        <f t="shared" si="81"/>
        <v>205.90868397493284</v>
      </c>
      <c r="CL349" s="27">
        <v>97</v>
      </c>
      <c r="CM349" s="24">
        <f t="shared" si="71"/>
        <v>81.851899219849088</v>
      </c>
      <c r="CN349" s="95">
        <v>115</v>
      </c>
      <c r="CO349" s="27"/>
      <c r="CP349" s="27"/>
      <c r="CQ349" s="66">
        <v>3</v>
      </c>
      <c r="CR349" s="66">
        <v>2</v>
      </c>
      <c r="CS349" s="24">
        <v>1</v>
      </c>
      <c r="CT349" s="86">
        <v>0.5</v>
      </c>
      <c r="CU349" s="86">
        <v>0.5</v>
      </c>
      <c r="CV349" s="86">
        <v>0.5</v>
      </c>
      <c r="CW349" s="86">
        <v>0.25</v>
      </c>
      <c r="CX349" s="93">
        <f t="shared" si="83"/>
        <v>7.75</v>
      </c>
      <c r="CY349" s="93" t="s">
        <v>2837</v>
      </c>
      <c r="CZ349" s="93" t="s">
        <v>2634</v>
      </c>
      <c r="DA349" s="93"/>
      <c r="DB349" s="24" t="s">
        <v>2645</v>
      </c>
      <c r="DC349" s="24" t="s">
        <v>2646</v>
      </c>
      <c r="DD349" s="24" t="s">
        <v>2646</v>
      </c>
      <c r="DE349" s="24" t="s">
        <v>2651</v>
      </c>
      <c r="DF349" s="24" t="s">
        <v>32</v>
      </c>
      <c r="DG349" s="24" t="s">
        <v>2653</v>
      </c>
      <c r="DH349" s="24" t="s">
        <v>2654</v>
      </c>
      <c r="DI349" s="24" t="s">
        <v>2658</v>
      </c>
      <c r="DJ349" s="24" t="s">
        <v>37</v>
      </c>
      <c r="DK349" s="24" t="s">
        <v>37</v>
      </c>
      <c r="DL349" s="24" t="s">
        <v>2659</v>
      </c>
      <c r="DM349" s="24" t="s">
        <v>2663</v>
      </c>
      <c r="DN349" s="1224" t="s">
        <v>4001</v>
      </c>
      <c r="DO349" s="1224" t="s">
        <v>5012</v>
      </c>
      <c r="DP349" s="1224"/>
      <c r="DQ349" s="1224"/>
      <c r="DR349" s="1224" t="s">
        <v>4070</v>
      </c>
      <c r="DS349" s="1224" t="s">
        <v>2634</v>
      </c>
      <c r="DT349" s="1224"/>
      <c r="DU349" s="24" t="s">
        <v>2634</v>
      </c>
      <c r="DV349" s="24" t="s">
        <v>2633</v>
      </c>
      <c r="DW349" s="24"/>
      <c r="DX349" s="121" t="s">
        <v>1547</v>
      </c>
      <c r="DY349" s="28" t="s">
        <v>409</v>
      </c>
      <c r="DZ349" s="121" t="s">
        <v>926</v>
      </c>
      <c r="EA349" s="95">
        <v>3</v>
      </c>
      <c r="EB349" s="128" t="s">
        <v>1548</v>
      </c>
      <c r="EC349" s="121" t="s">
        <v>1549</v>
      </c>
      <c r="ED349" s="29" t="s">
        <v>6055</v>
      </c>
      <c r="EE349" s="30"/>
      <c r="EF349" s="223"/>
      <c r="EG349" s="223"/>
      <c r="EH349" s="223"/>
      <c r="EI349" s="223"/>
      <c r="EJ349" s="223"/>
      <c r="EK349" s="223"/>
      <c r="EL349" s="223"/>
      <c r="EM349" s="223"/>
      <c r="EN349" s="223"/>
      <c r="EO349" s="223"/>
      <c r="EP349" s="223"/>
      <c r="EQ349" s="223"/>
      <c r="ER349" s="223"/>
      <c r="ES349" s="223"/>
    </row>
    <row r="350" spans="1:181" s="224" customFormat="1" ht="15.75" hidden="1" customHeight="1" x14ac:dyDescent="0.25">
      <c r="A350" s="219">
        <v>348</v>
      </c>
      <c r="B350" s="2059"/>
      <c r="C350" s="1224" t="s">
        <v>6241</v>
      </c>
      <c r="D350" s="1224" t="s">
        <v>23</v>
      </c>
      <c r="E350" s="1224" t="s">
        <v>4150</v>
      </c>
      <c r="F350" s="1224">
        <v>461688</v>
      </c>
      <c r="G350" s="1224">
        <v>40</v>
      </c>
      <c r="H350" s="1224" t="s">
        <v>2634</v>
      </c>
      <c r="I350" s="1224" t="s">
        <v>2634</v>
      </c>
      <c r="J350" s="1224" t="s">
        <v>2634</v>
      </c>
      <c r="K350" s="1224">
        <v>553542407</v>
      </c>
      <c r="L350" s="1224">
        <v>94.2</v>
      </c>
      <c r="M350" s="1224">
        <v>151</v>
      </c>
      <c r="N350" s="24">
        <f t="shared" si="85"/>
        <v>41.313977457129077</v>
      </c>
      <c r="O350" s="75">
        <v>2</v>
      </c>
      <c r="P350" s="24">
        <f t="shared" si="72"/>
        <v>57.002499999999998</v>
      </c>
      <c r="Q350" s="24">
        <f t="shared" si="73"/>
        <v>37.197500000000005</v>
      </c>
      <c r="R350" s="25"/>
      <c r="S350" s="31">
        <v>40911</v>
      </c>
      <c r="T350" s="1224" t="s">
        <v>253</v>
      </c>
      <c r="U350" s="1224" t="s">
        <v>2490</v>
      </c>
      <c r="V350" s="1224" t="s">
        <v>1550</v>
      </c>
      <c r="W350" s="27" t="s">
        <v>1551</v>
      </c>
      <c r="X350" s="27" t="s">
        <v>2634</v>
      </c>
      <c r="Y350" s="27"/>
      <c r="Z350" s="27" t="s">
        <v>2634</v>
      </c>
      <c r="AA350" s="27"/>
      <c r="AB350" s="27" t="s">
        <v>2633</v>
      </c>
      <c r="AC350" s="27" t="s">
        <v>2635</v>
      </c>
      <c r="AD350" s="27" t="s">
        <v>2634</v>
      </c>
      <c r="AE350" s="27"/>
      <c r="AF350" s="27" t="s">
        <v>2633</v>
      </c>
      <c r="AG350" s="27" t="s">
        <v>2635</v>
      </c>
      <c r="AH350" s="27" t="s">
        <v>2634</v>
      </c>
      <c r="AI350" s="27"/>
      <c r="AJ350" s="27" t="s">
        <v>2634</v>
      </c>
      <c r="AK350" s="27"/>
      <c r="AL350" s="27" t="s">
        <v>2634</v>
      </c>
      <c r="AM350" s="27"/>
      <c r="AN350" s="27" t="s">
        <v>2634</v>
      </c>
      <c r="AO350" s="27"/>
      <c r="AP350" s="27"/>
      <c r="AQ350" s="27" t="s">
        <v>2637</v>
      </c>
      <c r="AR350" s="27"/>
      <c r="AS350" s="27"/>
      <c r="AT350" s="27"/>
      <c r="AU350" s="27"/>
      <c r="AV350" s="27"/>
      <c r="AW350" s="27" t="s">
        <v>2634</v>
      </c>
      <c r="AX350" s="27"/>
      <c r="AY350" s="27" t="s">
        <v>2634</v>
      </c>
      <c r="AZ350" s="27"/>
      <c r="BA350" s="27" t="s">
        <v>3970</v>
      </c>
      <c r="BB350" s="27" t="s">
        <v>3970</v>
      </c>
      <c r="BC350" s="27" t="s">
        <v>2634</v>
      </c>
      <c r="BD350" s="27"/>
      <c r="BE350" s="27" t="s">
        <v>2634</v>
      </c>
      <c r="BF350" s="27" t="s">
        <v>2634</v>
      </c>
      <c r="BG350" s="27" t="s">
        <v>2634</v>
      </c>
      <c r="BH350" s="27"/>
      <c r="BI350" s="27"/>
      <c r="BJ350" s="27"/>
      <c r="BK350" s="27" t="s">
        <v>1552</v>
      </c>
      <c r="BL350" s="27">
        <v>86</v>
      </c>
      <c r="BM350" s="24">
        <f t="shared" si="74"/>
        <v>22.044492237381551</v>
      </c>
      <c r="BN350" s="27" t="s">
        <v>1553</v>
      </c>
      <c r="BO350" s="27">
        <v>75</v>
      </c>
      <c r="BP350" s="24">
        <f t="shared" si="75"/>
        <v>51.616372068015323</v>
      </c>
      <c r="BQ350" s="27" t="s">
        <v>1554</v>
      </c>
      <c r="BR350" s="27">
        <v>70</v>
      </c>
      <c r="BS350" s="24">
        <f t="shared" si="76"/>
        <v>65.058135627394307</v>
      </c>
      <c r="BT350" s="27">
        <v>60</v>
      </c>
      <c r="BU350" s="27">
        <v>60</v>
      </c>
      <c r="BV350" s="24">
        <f t="shared" si="77"/>
        <v>91.941662746152289</v>
      </c>
      <c r="BW350" s="27" t="s">
        <v>699</v>
      </c>
      <c r="BX350" s="27">
        <v>60</v>
      </c>
      <c r="BY350" s="24">
        <f t="shared" si="82"/>
        <v>91.941662746152289</v>
      </c>
      <c r="BZ350" s="27" t="s">
        <v>5306</v>
      </c>
      <c r="CA350" s="27">
        <v>60</v>
      </c>
      <c r="CB350" s="70">
        <f t="shared" si="78"/>
        <v>91.941662746152289</v>
      </c>
      <c r="CC350" s="27" t="s">
        <v>9154</v>
      </c>
      <c r="CD350" s="27">
        <v>55</v>
      </c>
      <c r="CE350" s="70">
        <f t="shared" si="79"/>
        <v>105.38342630553129</v>
      </c>
      <c r="CF350" s="27" t="s">
        <v>9996</v>
      </c>
      <c r="CG350" s="27">
        <v>60.4</v>
      </c>
      <c r="CH350" s="70">
        <f t="shared" si="80"/>
        <v>90.866321661401969</v>
      </c>
      <c r="CI350" s="27"/>
      <c r="CJ350" s="27"/>
      <c r="CK350" s="70">
        <f t="shared" si="81"/>
        <v>253.24282545870017</v>
      </c>
      <c r="CL350" s="27">
        <v>60.4</v>
      </c>
      <c r="CM350" s="24">
        <f t="shared" si="71"/>
        <v>90.866321661401969</v>
      </c>
      <c r="CN350" s="95">
        <v>90</v>
      </c>
      <c r="CO350" s="27"/>
      <c r="CP350" s="27"/>
      <c r="CQ350" s="66">
        <v>3</v>
      </c>
      <c r="CR350" s="66">
        <v>2</v>
      </c>
      <c r="CS350" s="24">
        <v>1</v>
      </c>
      <c r="CT350" s="86">
        <v>0.5</v>
      </c>
      <c r="CU350" s="86">
        <v>0.5</v>
      </c>
      <c r="CV350" s="86">
        <v>0.5</v>
      </c>
      <c r="CW350" s="86"/>
      <c r="CX350" s="93">
        <f t="shared" si="83"/>
        <v>7.5</v>
      </c>
      <c r="CY350" s="93" t="s">
        <v>2837</v>
      </c>
      <c r="CZ350" s="93" t="s">
        <v>2634</v>
      </c>
      <c r="DA350" s="93"/>
      <c r="DB350" s="24" t="s">
        <v>2644</v>
      </c>
      <c r="DC350" s="24" t="s">
        <v>2648</v>
      </c>
      <c r="DD350" s="24" t="s">
        <v>2647</v>
      </c>
      <c r="DE350" s="24" t="s">
        <v>2649</v>
      </c>
      <c r="DF350" s="24" t="s">
        <v>32</v>
      </c>
      <c r="DG350" s="24" t="s">
        <v>5009</v>
      </c>
      <c r="DH350" s="24" t="s">
        <v>2654</v>
      </c>
      <c r="DI350" s="24" t="s">
        <v>2657</v>
      </c>
      <c r="DJ350" s="24" t="s">
        <v>37</v>
      </c>
      <c r="DK350" s="24" t="s">
        <v>37</v>
      </c>
      <c r="DL350" s="24" t="s">
        <v>2659</v>
      </c>
      <c r="DM350" s="24" t="s">
        <v>2663</v>
      </c>
      <c r="DN350" s="1224" t="s">
        <v>4001</v>
      </c>
      <c r="DO350" s="1224" t="s">
        <v>4002</v>
      </c>
      <c r="DP350" s="1224"/>
      <c r="DQ350" s="1224" t="s">
        <v>4070</v>
      </c>
      <c r="DR350" s="1224"/>
      <c r="DS350" s="1224" t="s">
        <v>2634</v>
      </c>
      <c r="DT350" s="1224"/>
      <c r="DU350" s="24" t="s">
        <v>2634</v>
      </c>
      <c r="DV350" s="24" t="s">
        <v>2633</v>
      </c>
      <c r="DW350" s="24"/>
      <c r="DX350" s="121" t="s">
        <v>94</v>
      </c>
      <c r="DY350" s="28" t="s">
        <v>409</v>
      </c>
      <c r="DZ350" s="121" t="s">
        <v>1555</v>
      </c>
      <c r="EA350" s="95">
        <v>3</v>
      </c>
      <c r="EB350" s="128" t="s">
        <v>1556</v>
      </c>
      <c r="EC350" s="121" t="s">
        <v>1557</v>
      </c>
      <c r="ED350" s="29" t="s">
        <v>5392</v>
      </c>
      <c r="EE350" s="30"/>
      <c r="EF350" s="223"/>
      <c r="EG350" s="223"/>
      <c r="EH350" s="223"/>
      <c r="EI350" s="223"/>
      <c r="EJ350" s="223"/>
      <c r="EK350" s="223"/>
      <c r="EL350" s="223"/>
      <c r="EM350" s="223"/>
      <c r="EN350" s="223"/>
      <c r="EO350" s="223"/>
      <c r="EP350" s="223"/>
      <c r="EQ350" s="223"/>
      <c r="ER350" s="223"/>
      <c r="ES350" s="223"/>
    </row>
    <row r="351" spans="1:181" s="224" customFormat="1" ht="15.75" hidden="1" customHeight="1" x14ac:dyDescent="0.25">
      <c r="A351" s="219">
        <v>349</v>
      </c>
      <c r="B351" s="2059"/>
      <c r="C351" s="1224" t="s">
        <v>6536</v>
      </c>
      <c r="D351" s="1224" t="s">
        <v>23</v>
      </c>
      <c r="E351" s="1224" t="s">
        <v>4150</v>
      </c>
      <c r="F351" s="1224">
        <v>458627</v>
      </c>
      <c r="G351" s="1224">
        <v>30</v>
      </c>
      <c r="H351" s="1224" t="s">
        <v>3963</v>
      </c>
      <c r="I351" s="1224" t="s">
        <v>2633</v>
      </c>
      <c r="J351" s="1224" t="s">
        <v>3968</v>
      </c>
      <c r="K351" s="1224">
        <v>504527509</v>
      </c>
      <c r="L351" s="1224">
        <v>135</v>
      </c>
      <c r="M351" s="1224">
        <v>155</v>
      </c>
      <c r="N351" s="24">
        <f t="shared" si="85"/>
        <v>56.191467221644118</v>
      </c>
      <c r="O351" s="75">
        <v>3</v>
      </c>
      <c r="P351" s="24">
        <f t="shared" si="72"/>
        <v>60.062500000000007</v>
      </c>
      <c r="Q351" s="24">
        <f t="shared" si="73"/>
        <v>74.9375</v>
      </c>
      <c r="R351" s="25"/>
      <c r="S351" s="31">
        <v>40912</v>
      </c>
      <c r="T351" s="1224" t="s">
        <v>253</v>
      </c>
      <c r="U351" s="1224" t="s">
        <v>2490</v>
      </c>
      <c r="V351" s="1224" t="s">
        <v>1558</v>
      </c>
      <c r="W351" s="27" t="s">
        <v>3416</v>
      </c>
      <c r="X351" s="27" t="s">
        <v>2634</v>
      </c>
      <c r="Y351" s="27"/>
      <c r="Z351" s="27" t="s">
        <v>2634</v>
      </c>
      <c r="AA351" s="27"/>
      <c r="AB351" s="27" t="s">
        <v>2634</v>
      </c>
      <c r="AC351" s="27"/>
      <c r="AD351" s="27" t="s">
        <v>2634</v>
      </c>
      <c r="AE351" s="27"/>
      <c r="AF351" s="27" t="s">
        <v>2634</v>
      </c>
      <c r="AG351" s="27"/>
      <c r="AH351" s="27" t="s">
        <v>2633</v>
      </c>
      <c r="AI351" s="27" t="s">
        <v>2637</v>
      </c>
      <c r="AJ351" s="27" t="s">
        <v>2633</v>
      </c>
      <c r="AK351" s="27"/>
      <c r="AL351" s="27" t="s">
        <v>2634</v>
      </c>
      <c r="AM351" s="27"/>
      <c r="AN351" s="27" t="s">
        <v>2633</v>
      </c>
      <c r="AO351" s="27"/>
      <c r="AP351" s="27"/>
      <c r="AQ351" s="27"/>
      <c r="AR351" s="27"/>
      <c r="AS351" s="27"/>
      <c r="AT351" s="27"/>
      <c r="AU351" s="27"/>
      <c r="AV351" s="27"/>
      <c r="AW351" s="27" t="s">
        <v>2634</v>
      </c>
      <c r="AX351" s="27"/>
      <c r="AY351" s="27" t="s">
        <v>2634</v>
      </c>
      <c r="AZ351" s="27"/>
      <c r="BA351" s="27" t="s">
        <v>3971</v>
      </c>
      <c r="BB351" s="27" t="s">
        <v>3970</v>
      </c>
      <c r="BC351" s="27" t="s">
        <v>2634</v>
      </c>
      <c r="BD351" s="27"/>
      <c r="BE351" s="27" t="s">
        <v>2634</v>
      </c>
      <c r="BF351" s="27" t="s">
        <v>2634</v>
      </c>
      <c r="BG351" s="27" t="s">
        <v>2634</v>
      </c>
      <c r="BH351" s="27"/>
      <c r="BI351" s="27"/>
      <c r="BJ351" s="27"/>
      <c r="BK351" s="27" t="s">
        <v>7003</v>
      </c>
      <c r="BL351" s="27">
        <v>129</v>
      </c>
      <c r="BM351" s="24">
        <f t="shared" si="74"/>
        <v>8.0066722268557129</v>
      </c>
      <c r="BN351" s="27" t="s">
        <v>1559</v>
      </c>
      <c r="BO351" s="27">
        <v>112</v>
      </c>
      <c r="BP351" s="24">
        <f t="shared" si="75"/>
        <v>30.692243536280234</v>
      </c>
      <c r="BQ351" s="27" t="s">
        <v>1560</v>
      </c>
      <c r="BR351" s="27">
        <v>105</v>
      </c>
      <c r="BS351" s="24">
        <f t="shared" si="76"/>
        <v>40.033361134278564</v>
      </c>
      <c r="BT351" s="27" t="s">
        <v>3006</v>
      </c>
      <c r="BU351" s="27">
        <v>92</v>
      </c>
      <c r="BV351" s="24">
        <f t="shared" si="77"/>
        <v>57.381150959132611</v>
      </c>
      <c r="BW351" s="27" t="s">
        <v>6938</v>
      </c>
      <c r="BX351" s="27">
        <v>83</v>
      </c>
      <c r="BY351" s="24">
        <f t="shared" si="82"/>
        <v>69.391159299416188</v>
      </c>
      <c r="BZ351" s="27" t="s">
        <v>4761</v>
      </c>
      <c r="CA351" s="27">
        <v>77</v>
      </c>
      <c r="CB351" s="70">
        <f t="shared" si="78"/>
        <v>77.397831526271901</v>
      </c>
      <c r="CC351" s="27"/>
      <c r="CD351" s="27"/>
      <c r="CE351" s="70">
        <f t="shared" si="79"/>
        <v>180.15012510425353</v>
      </c>
      <c r="CF351" s="27"/>
      <c r="CG351" s="27"/>
      <c r="CH351" s="70">
        <f t="shared" si="80"/>
        <v>180.15012510425353</v>
      </c>
      <c r="CI351" s="27"/>
      <c r="CJ351" s="27"/>
      <c r="CK351" s="70">
        <f t="shared" si="81"/>
        <v>180.15012510425353</v>
      </c>
      <c r="CL351" s="27">
        <v>77</v>
      </c>
      <c r="CM351" s="24">
        <f t="shared" si="71"/>
        <v>77.397831526271901</v>
      </c>
      <c r="CN351" s="95">
        <v>95</v>
      </c>
      <c r="CO351" s="27"/>
      <c r="CP351" s="27"/>
      <c r="CQ351" s="66">
        <v>2</v>
      </c>
      <c r="CR351" s="66">
        <v>1</v>
      </c>
      <c r="CS351" s="24">
        <v>0.5</v>
      </c>
      <c r="CT351" s="86">
        <v>0</v>
      </c>
      <c r="CU351" s="86">
        <v>0.5</v>
      </c>
      <c r="CV351" s="86">
        <v>0.25</v>
      </c>
      <c r="CW351" s="86"/>
      <c r="CX351" s="93">
        <f t="shared" si="83"/>
        <v>4.25</v>
      </c>
      <c r="CY351" s="93" t="s">
        <v>2836</v>
      </c>
      <c r="CZ351" s="93"/>
      <c r="DA351" s="93"/>
      <c r="DB351" s="24" t="s">
        <v>2643</v>
      </c>
      <c r="DC351" s="24" t="s">
        <v>2648</v>
      </c>
      <c r="DD351" s="24" t="s">
        <v>2648</v>
      </c>
      <c r="DE351" s="24" t="s">
        <v>2651</v>
      </c>
      <c r="DF351" s="24" t="s">
        <v>32</v>
      </c>
      <c r="DG351" s="24" t="s">
        <v>2654</v>
      </c>
      <c r="DH351" s="24" t="s">
        <v>2654</v>
      </c>
      <c r="DI351" s="24" t="s">
        <v>2658</v>
      </c>
      <c r="DJ351" s="24" t="s">
        <v>37</v>
      </c>
      <c r="DK351" s="24" t="s">
        <v>2659</v>
      </c>
      <c r="DL351" s="24" t="s">
        <v>2659</v>
      </c>
      <c r="DM351" s="24" t="s">
        <v>2663</v>
      </c>
      <c r="DN351" s="1224" t="s">
        <v>4001</v>
      </c>
      <c r="DO351" s="1224" t="s">
        <v>4002</v>
      </c>
      <c r="DP351" s="1224"/>
      <c r="DQ351" s="1224"/>
      <c r="DR351" s="1224"/>
      <c r="DS351" s="1224"/>
      <c r="DT351" s="1224"/>
      <c r="DU351" s="24" t="s">
        <v>2634</v>
      </c>
      <c r="DV351" s="24" t="s">
        <v>2633</v>
      </c>
      <c r="DW351" s="24"/>
      <c r="DX351" s="121" t="s">
        <v>1561</v>
      </c>
      <c r="DY351" s="28" t="s">
        <v>3007</v>
      </c>
      <c r="DZ351" s="121" t="s">
        <v>101</v>
      </c>
      <c r="EA351" s="95">
        <v>3</v>
      </c>
      <c r="EB351" s="132" t="s">
        <v>3417</v>
      </c>
      <c r="EC351" s="121" t="s">
        <v>1557</v>
      </c>
      <c r="ED351" s="29" t="s">
        <v>5854</v>
      </c>
      <c r="EE351" s="30"/>
      <c r="EF351" s="223"/>
      <c r="EG351" s="223"/>
      <c r="EH351" s="223"/>
      <c r="EI351" s="223"/>
      <c r="EJ351" s="223"/>
      <c r="EK351" s="223"/>
      <c r="EL351" s="223"/>
      <c r="EM351" s="223"/>
      <c r="EN351" s="223"/>
      <c r="EO351" s="223"/>
      <c r="EP351" s="223"/>
      <c r="EQ351" s="223"/>
      <c r="ER351" s="223"/>
      <c r="ES351" s="223"/>
    </row>
    <row r="352" spans="1:181" s="224" customFormat="1" ht="15.75" hidden="1" customHeight="1" x14ac:dyDescent="0.25">
      <c r="A352" s="177">
        <v>350</v>
      </c>
      <c r="B352" s="2059"/>
      <c r="C352" s="1224" t="s">
        <v>6540</v>
      </c>
      <c r="D352" s="1224" t="s">
        <v>23</v>
      </c>
      <c r="E352" s="1224" t="s">
        <v>4150</v>
      </c>
      <c r="F352" s="1224">
        <v>465009</v>
      </c>
      <c r="G352" s="1224">
        <v>36</v>
      </c>
      <c r="H352" s="1224" t="s">
        <v>2633</v>
      </c>
      <c r="I352" s="1224" t="s">
        <v>2633</v>
      </c>
      <c r="J352" s="1224" t="s">
        <v>2634</v>
      </c>
      <c r="K352" s="1224">
        <v>503168638</v>
      </c>
      <c r="L352" s="1224">
        <v>118.4</v>
      </c>
      <c r="M352" s="1224">
        <v>160</v>
      </c>
      <c r="N352" s="24">
        <f t="shared" si="85"/>
        <v>46.25</v>
      </c>
      <c r="O352" s="75">
        <v>2</v>
      </c>
      <c r="P352" s="24">
        <f t="shared" si="72"/>
        <v>64.000000000000014</v>
      </c>
      <c r="Q352" s="24">
        <f t="shared" si="73"/>
        <v>54.399999999999991</v>
      </c>
      <c r="R352" s="25"/>
      <c r="S352" s="31">
        <v>40916</v>
      </c>
      <c r="T352" s="1224" t="s">
        <v>253</v>
      </c>
      <c r="U352" s="1224" t="s">
        <v>2490</v>
      </c>
      <c r="V352" s="1224" t="s">
        <v>1562</v>
      </c>
      <c r="W352" s="27"/>
      <c r="X352" s="27" t="s">
        <v>2634</v>
      </c>
      <c r="Y352" s="27"/>
      <c r="Z352" s="27" t="s">
        <v>2634</v>
      </c>
      <c r="AA352" s="27"/>
      <c r="AB352" s="27" t="s">
        <v>2633</v>
      </c>
      <c r="AC352" s="27"/>
      <c r="AD352" s="27" t="s">
        <v>2634</v>
      </c>
      <c r="AE352" s="27"/>
      <c r="AF352" s="27" t="s">
        <v>2634</v>
      </c>
      <c r="AG352" s="27"/>
      <c r="AH352" s="27" t="s">
        <v>2634</v>
      </c>
      <c r="AI352" s="27"/>
      <c r="AJ352" s="27" t="s">
        <v>2634</v>
      </c>
      <c r="AK352" s="27"/>
      <c r="AL352" s="27" t="s">
        <v>2634</v>
      </c>
      <c r="AM352" s="27"/>
      <c r="AN352" s="27" t="s">
        <v>2634</v>
      </c>
      <c r="AO352" s="27"/>
      <c r="AP352" s="27"/>
      <c r="AQ352" s="27"/>
      <c r="AR352" s="27"/>
      <c r="AS352" s="27"/>
      <c r="AT352" s="27"/>
      <c r="AU352" s="27"/>
      <c r="AV352" s="27"/>
      <c r="AW352" s="27" t="s">
        <v>2634</v>
      </c>
      <c r="AX352" s="27"/>
      <c r="AY352" s="27" t="s">
        <v>2634</v>
      </c>
      <c r="AZ352" s="27"/>
      <c r="BA352" s="27" t="s">
        <v>3971</v>
      </c>
      <c r="BB352" s="27"/>
      <c r="BC352" s="27" t="s">
        <v>2634</v>
      </c>
      <c r="BD352" s="27"/>
      <c r="BE352" s="27" t="s">
        <v>2634</v>
      </c>
      <c r="BF352" s="27"/>
      <c r="BG352" s="27" t="s">
        <v>2634</v>
      </c>
      <c r="BH352" s="27"/>
      <c r="BI352" s="27"/>
      <c r="BJ352" s="27"/>
      <c r="BK352" s="27" t="s">
        <v>1563</v>
      </c>
      <c r="BL352" s="27">
        <v>110</v>
      </c>
      <c r="BM352" s="24">
        <f t="shared" si="74"/>
        <v>15.441176470588246</v>
      </c>
      <c r="BN352" s="27"/>
      <c r="BO352" s="27"/>
      <c r="BP352" s="24">
        <f t="shared" si="75"/>
        <v>217.64705882352945</v>
      </c>
      <c r="BQ352" s="27"/>
      <c r="BR352" s="27"/>
      <c r="BS352" s="24">
        <f t="shared" si="76"/>
        <v>217.64705882352945</v>
      </c>
      <c r="BT352" s="27"/>
      <c r="BU352" s="27"/>
      <c r="BV352" s="24">
        <f t="shared" si="77"/>
        <v>217.64705882352945</v>
      </c>
      <c r="BW352" s="27"/>
      <c r="BX352" s="27"/>
      <c r="BY352" s="24">
        <f t="shared" si="82"/>
        <v>217.64705882352945</v>
      </c>
      <c r="BZ352" s="27"/>
      <c r="CA352" s="27"/>
      <c r="CB352" s="70">
        <f t="shared" si="78"/>
        <v>217.64705882352945</v>
      </c>
      <c r="CC352" s="27"/>
      <c r="CD352" s="27"/>
      <c r="CE352" s="70">
        <f t="shared" si="79"/>
        <v>217.64705882352945</v>
      </c>
      <c r="CF352" s="27"/>
      <c r="CG352" s="27"/>
      <c r="CH352" s="70">
        <f t="shared" si="80"/>
        <v>217.64705882352945</v>
      </c>
      <c r="CI352" s="27"/>
      <c r="CJ352" s="27"/>
      <c r="CK352" s="70">
        <f t="shared" si="81"/>
        <v>217.64705882352945</v>
      </c>
      <c r="CL352" s="27">
        <v>110</v>
      </c>
      <c r="CM352" s="24">
        <f t="shared" si="71"/>
        <v>15.441176470588246</v>
      </c>
      <c r="CN352" s="95">
        <v>100</v>
      </c>
      <c r="CO352" s="27"/>
      <c r="CP352" s="27"/>
      <c r="CQ352" s="66"/>
      <c r="CR352" s="66"/>
      <c r="CS352" s="24"/>
      <c r="CT352" s="86"/>
      <c r="CU352" s="86"/>
      <c r="CV352" s="86"/>
      <c r="CW352" s="86"/>
      <c r="CX352" s="93">
        <f t="shared" si="83"/>
        <v>0</v>
      </c>
      <c r="CY352" s="93"/>
      <c r="CZ352" s="93"/>
      <c r="DA352" s="93"/>
      <c r="DB352" s="24"/>
      <c r="DC352" s="24"/>
      <c r="DD352" s="24"/>
      <c r="DE352" s="24"/>
      <c r="DF352" s="24"/>
      <c r="DG352" s="24"/>
      <c r="DH352" s="24"/>
      <c r="DI352" s="24"/>
      <c r="DJ352" s="24"/>
      <c r="DK352" s="24"/>
      <c r="DL352" s="24"/>
      <c r="DM352" s="24"/>
      <c r="DN352" s="1224"/>
      <c r="DO352" s="1224"/>
      <c r="DP352" s="1224"/>
      <c r="DQ352" s="1224"/>
      <c r="DR352" s="1224"/>
      <c r="DS352" s="1224"/>
      <c r="DT352" s="1224"/>
      <c r="DU352" s="24"/>
      <c r="DV352" s="24"/>
      <c r="DW352" s="24"/>
      <c r="DX352" s="121" t="s">
        <v>220</v>
      </c>
      <c r="DY352" s="28"/>
      <c r="DZ352" s="121" t="s">
        <v>101</v>
      </c>
      <c r="EA352" s="95">
        <v>3</v>
      </c>
      <c r="EB352" s="128" t="s">
        <v>1564</v>
      </c>
      <c r="EC352" s="121" t="s">
        <v>1557</v>
      </c>
      <c r="ED352" s="29" t="s">
        <v>5821</v>
      </c>
      <c r="EE352" s="30"/>
      <c r="EF352" s="223"/>
      <c r="EG352" s="223"/>
      <c r="EH352" s="223"/>
      <c r="EI352" s="223"/>
      <c r="EJ352" s="223"/>
      <c r="EK352" s="223"/>
      <c r="EL352" s="223"/>
      <c r="EM352" s="223"/>
      <c r="EN352" s="223"/>
      <c r="EO352" s="223"/>
      <c r="EP352" s="223"/>
      <c r="EQ352" s="223"/>
      <c r="ER352" s="223"/>
      <c r="ES352" s="223"/>
    </row>
    <row r="353" spans="1:149" s="224" customFormat="1" ht="15.75" hidden="1" customHeight="1" x14ac:dyDescent="0.25">
      <c r="A353" s="189">
        <v>351</v>
      </c>
      <c r="B353" s="2059"/>
      <c r="C353" s="1224" t="s">
        <v>6537</v>
      </c>
      <c r="D353" s="1224" t="s">
        <v>23</v>
      </c>
      <c r="E353" s="1224" t="s">
        <v>4126</v>
      </c>
      <c r="F353" s="1224">
        <v>79943</v>
      </c>
      <c r="G353" s="1224">
        <v>27</v>
      </c>
      <c r="H353" s="1224" t="s">
        <v>2634</v>
      </c>
      <c r="I353" s="1224" t="s">
        <v>2634</v>
      </c>
      <c r="J353" s="1224" t="s">
        <v>2633</v>
      </c>
      <c r="K353" s="1224" t="s">
        <v>6546</v>
      </c>
      <c r="L353" s="1224">
        <v>107.3</v>
      </c>
      <c r="M353" s="1224">
        <v>163</v>
      </c>
      <c r="N353" s="24">
        <f t="shared" si="85"/>
        <v>40.385411569874663</v>
      </c>
      <c r="O353" s="75">
        <v>2</v>
      </c>
      <c r="P353" s="24">
        <f t="shared" si="72"/>
        <v>66.422499999999999</v>
      </c>
      <c r="Q353" s="24">
        <f t="shared" si="73"/>
        <v>40.877499999999998</v>
      </c>
      <c r="R353" s="25"/>
      <c r="S353" s="31">
        <v>40919</v>
      </c>
      <c r="T353" s="1224" t="s">
        <v>253</v>
      </c>
      <c r="U353" s="1224" t="s">
        <v>2490</v>
      </c>
      <c r="V353" s="1224" t="s">
        <v>1565</v>
      </c>
      <c r="W353" s="27" t="s">
        <v>11518</v>
      </c>
      <c r="X353" s="27" t="s">
        <v>2634</v>
      </c>
      <c r="Y353" s="27"/>
      <c r="Z353" s="27" t="s">
        <v>2634</v>
      </c>
      <c r="AA353" s="27"/>
      <c r="AB353" s="27" t="s">
        <v>2633</v>
      </c>
      <c r="AC353" s="27" t="s">
        <v>2635</v>
      </c>
      <c r="AD353" s="27" t="s">
        <v>2634</v>
      </c>
      <c r="AE353" s="27"/>
      <c r="AF353" s="27" t="s">
        <v>2633</v>
      </c>
      <c r="AG353" s="27" t="s">
        <v>2636</v>
      </c>
      <c r="AH353" s="27" t="s">
        <v>2634</v>
      </c>
      <c r="AI353" s="27"/>
      <c r="AJ353" s="27" t="s">
        <v>2634</v>
      </c>
      <c r="AK353" s="27"/>
      <c r="AL353" s="27" t="s">
        <v>2634</v>
      </c>
      <c r="AM353" s="27"/>
      <c r="AN353" s="27" t="s">
        <v>2634</v>
      </c>
      <c r="AO353" s="27"/>
      <c r="AP353" s="27"/>
      <c r="AQ353" s="27" t="s">
        <v>2637</v>
      </c>
      <c r="AR353" s="27"/>
      <c r="AS353" s="27"/>
      <c r="AT353" s="27"/>
      <c r="AU353" s="27"/>
      <c r="AV353" s="27"/>
      <c r="AW353" s="27" t="s">
        <v>2634</v>
      </c>
      <c r="AX353" s="27"/>
      <c r="AY353" s="27" t="s">
        <v>2634</v>
      </c>
      <c r="AZ353" s="27"/>
      <c r="BA353" s="27" t="s">
        <v>3971</v>
      </c>
      <c r="BB353" s="27" t="s">
        <v>3970</v>
      </c>
      <c r="BC353" s="27" t="s">
        <v>2634</v>
      </c>
      <c r="BD353" s="27"/>
      <c r="BE353" s="27" t="s">
        <v>2634</v>
      </c>
      <c r="BF353" s="27" t="s">
        <v>2634</v>
      </c>
      <c r="BG353" s="27" t="s">
        <v>2634</v>
      </c>
      <c r="BH353" s="27"/>
      <c r="BI353" s="27"/>
      <c r="BJ353" s="27"/>
      <c r="BK353" s="27" t="s">
        <v>1566</v>
      </c>
      <c r="BL353" s="27">
        <v>100.2</v>
      </c>
      <c r="BM353" s="24">
        <f t="shared" si="74"/>
        <v>17.368968258822076</v>
      </c>
      <c r="BN353" s="27" t="s">
        <v>178</v>
      </c>
      <c r="BO353" s="27">
        <v>84</v>
      </c>
      <c r="BP353" s="24">
        <f t="shared" si="75"/>
        <v>56.999571891627419</v>
      </c>
      <c r="BQ353" s="27" t="s">
        <v>1467</v>
      </c>
      <c r="BR353" s="27">
        <v>73</v>
      </c>
      <c r="BS353" s="24">
        <f t="shared" si="76"/>
        <v>83.909241025013756</v>
      </c>
      <c r="BT353" s="27" t="s">
        <v>3125</v>
      </c>
      <c r="BU353" s="27">
        <v>64</v>
      </c>
      <c r="BV353" s="24">
        <f t="shared" si="77"/>
        <v>105.92624304323894</v>
      </c>
      <c r="BW353" s="27" t="s">
        <v>696</v>
      </c>
      <c r="BX353" s="27">
        <v>63</v>
      </c>
      <c r="BY353" s="24">
        <f t="shared" si="82"/>
        <v>108.37257660081951</v>
      </c>
      <c r="BZ353" s="27" t="s">
        <v>6098</v>
      </c>
      <c r="CA353" s="27">
        <v>59</v>
      </c>
      <c r="CB353" s="70">
        <f t="shared" si="78"/>
        <v>118.15791083114182</v>
      </c>
      <c r="CC353" s="27" t="s">
        <v>9368</v>
      </c>
      <c r="CD353" s="27">
        <v>60</v>
      </c>
      <c r="CE353" s="70">
        <f t="shared" si="79"/>
        <v>115.71157727356125</v>
      </c>
      <c r="CF353" s="27"/>
      <c r="CG353" s="27"/>
      <c r="CH353" s="70">
        <f t="shared" si="80"/>
        <v>262.49159072839581</v>
      </c>
      <c r="CI353" s="27"/>
      <c r="CJ353" s="27"/>
      <c r="CK353" s="70">
        <f t="shared" si="81"/>
        <v>262.49159072839581</v>
      </c>
      <c r="CL353" s="27">
        <v>60</v>
      </c>
      <c r="CM353" s="24">
        <f t="shared" si="71"/>
        <v>115.71157727356125</v>
      </c>
      <c r="CN353" s="95">
        <v>80</v>
      </c>
      <c r="CO353" s="27"/>
      <c r="CP353" s="27"/>
      <c r="CQ353" s="66">
        <v>3</v>
      </c>
      <c r="CR353" s="66">
        <v>1</v>
      </c>
      <c r="CS353" s="24">
        <v>1</v>
      </c>
      <c r="CT353" s="86">
        <v>-0.25</v>
      </c>
      <c r="CU353" s="86">
        <v>0.25</v>
      </c>
      <c r="CV353" s="86">
        <v>0</v>
      </c>
      <c r="CW353" s="86"/>
      <c r="CX353" s="93">
        <f t="shared" si="83"/>
        <v>5</v>
      </c>
      <c r="CY353" s="93" t="s">
        <v>2836</v>
      </c>
      <c r="CZ353" s="93" t="s">
        <v>2634</v>
      </c>
      <c r="DA353" s="93"/>
      <c r="DB353" s="24" t="s">
        <v>2643</v>
      </c>
      <c r="DC353" s="24" t="s">
        <v>2648</v>
      </c>
      <c r="DD353" s="24" t="s">
        <v>2647</v>
      </c>
      <c r="DE353" s="24" t="s">
        <v>2649</v>
      </c>
      <c r="DF353" s="24" t="s">
        <v>32</v>
      </c>
      <c r="DG353" s="24" t="s">
        <v>5009</v>
      </c>
      <c r="DH353" s="24" t="s">
        <v>2653</v>
      </c>
      <c r="DI353" s="24" t="s">
        <v>2658</v>
      </c>
      <c r="DJ353" s="24" t="s">
        <v>37</v>
      </c>
      <c r="DK353" s="24" t="s">
        <v>37</v>
      </c>
      <c r="DL353" s="24" t="s">
        <v>2659</v>
      </c>
      <c r="DM353" s="24" t="s">
        <v>2663</v>
      </c>
      <c r="DN353" s="1224" t="s">
        <v>4001</v>
      </c>
      <c r="DO353" s="1224" t="s">
        <v>4003</v>
      </c>
      <c r="DP353" s="1224"/>
      <c r="DQ353" s="1224" t="s">
        <v>4068</v>
      </c>
      <c r="DR353" s="1224"/>
      <c r="DS353" s="1224" t="s">
        <v>2633</v>
      </c>
      <c r="DT353" s="1224" t="s">
        <v>4072</v>
      </c>
      <c r="DU353" s="24" t="s">
        <v>2634</v>
      </c>
      <c r="DV353" s="24" t="s">
        <v>2633</v>
      </c>
      <c r="DW353" s="24" t="s">
        <v>4213</v>
      </c>
      <c r="DX353" s="1219" t="s">
        <v>11519</v>
      </c>
      <c r="DY353" s="28" t="s">
        <v>126</v>
      </c>
      <c r="DZ353" s="121" t="s">
        <v>101</v>
      </c>
      <c r="EA353" s="95">
        <v>3</v>
      </c>
      <c r="EB353" s="128"/>
      <c r="EC353" s="121" t="s">
        <v>1557</v>
      </c>
      <c r="ED353" s="29" t="s">
        <v>5821</v>
      </c>
      <c r="EE353" s="30"/>
      <c r="EF353" s="223"/>
      <c r="EG353" s="223"/>
      <c r="EH353" s="223"/>
      <c r="EI353" s="223"/>
      <c r="EJ353" s="223"/>
      <c r="EK353" s="223"/>
      <c r="EL353" s="223"/>
      <c r="EM353" s="223"/>
      <c r="EN353" s="223"/>
      <c r="EO353" s="223"/>
      <c r="EP353" s="223"/>
      <c r="EQ353" s="223"/>
      <c r="ER353" s="223"/>
      <c r="ES353" s="223"/>
    </row>
    <row r="354" spans="1:149" s="224" customFormat="1" ht="15.75" hidden="1" customHeight="1" x14ac:dyDescent="0.25">
      <c r="A354" s="177">
        <v>352</v>
      </c>
      <c r="B354" s="2059"/>
      <c r="C354" s="1224" t="s">
        <v>4762</v>
      </c>
      <c r="D354" s="1224" t="s">
        <v>23</v>
      </c>
      <c r="E354" s="1224" t="s">
        <v>4126</v>
      </c>
      <c r="F354" s="1224">
        <v>463925</v>
      </c>
      <c r="G354" s="1224">
        <v>30</v>
      </c>
      <c r="H354" s="1224" t="s">
        <v>2633</v>
      </c>
      <c r="I354" s="1224" t="s">
        <v>2633</v>
      </c>
      <c r="J354" s="1224" t="s">
        <v>2634</v>
      </c>
      <c r="K354" s="1224">
        <v>544119955</v>
      </c>
      <c r="L354" s="1224">
        <v>126.3</v>
      </c>
      <c r="M354" s="1224">
        <v>153</v>
      </c>
      <c r="N354" s="24">
        <f t="shared" si="85"/>
        <v>53.953607586825584</v>
      </c>
      <c r="O354" s="75">
        <v>3</v>
      </c>
      <c r="P354" s="24">
        <f t="shared" si="72"/>
        <v>58.522500000000001</v>
      </c>
      <c r="Q354" s="24">
        <f t="shared" si="73"/>
        <v>67.777500000000003</v>
      </c>
      <c r="R354" s="25"/>
      <c r="S354" s="31">
        <v>40919</v>
      </c>
      <c r="T354" s="1224" t="s">
        <v>253</v>
      </c>
      <c r="U354" s="1224" t="s">
        <v>2490</v>
      </c>
      <c r="V354" s="1224" t="s">
        <v>1341</v>
      </c>
      <c r="W354" s="27" t="s">
        <v>3800</v>
      </c>
      <c r="X354" s="27" t="s">
        <v>2634</v>
      </c>
      <c r="Y354" s="27"/>
      <c r="Z354" s="27" t="s">
        <v>2634</v>
      </c>
      <c r="AA354" s="27"/>
      <c r="AB354" s="27" t="s">
        <v>2633</v>
      </c>
      <c r="AC354" s="27" t="s">
        <v>2636</v>
      </c>
      <c r="AD354" s="27" t="s">
        <v>2634</v>
      </c>
      <c r="AE354" s="27"/>
      <c r="AF354" s="27" t="s">
        <v>2634</v>
      </c>
      <c r="AG354" s="27"/>
      <c r="AH354" s="27" t="s">
        <v>2634</v>
      </c>
      <c r="AI354" s="27"/>
      <c r="AJ354" s="27" t="s">
        <v>2634</v>
      </c>
      <c r="AK354" s="27"/>
      <c r="AL354" s="27" t="s">
        <v>2634</v>
      </c>
      <c r="AM354" s="27"/>
      <c r="AN354" s="27" t="s">
        <v>2634</v>
      </c>
      <c r="AO354" s="27"/>
      <c r="AP354" s="27"/>
      <c r="AQ354" s="27"/>
      <c r="AR354" s="27"/>
      <c r="AS354" s="27"/>
      <c r="AT354" s="27"/>
      <c r="AU354" s="27"/>
      <c r="AV354" s="27"/>
      <c r="AW354" s="27" t="s">
        <v>2634</v>
      </c>
      <c r="AX354" s="27"/>
      <c r="AY354" s="27" t="s">
        <v>2634</v>
      </c>
      <c r="AZ354" s="27"/>
      <c r="BA354" s="27" t="s">
        <v>3970</v>
      </c>
      <c r="BB354" s="27"/>
      <c r="BC354" s="27" t="s">
        <v>2634</v>
      </c>
      <c r="BD354" s="27"/>
      <c r="BE354" s="27" t="s">
        <v>2634</v>
      </c>
      <c r="BF354" s="27"/>
      <c r="BG354" s="27" t="s">
        <v>2634</v>
      </c>
      <c r="BH354" s="27"/>
      <c r="BI354" s="27"/>
      <c r="BJ354" s="27"/>
      <c r="BK354" s="27" t="s">
        <v>1568</v>
      </c>
      <c r="BL354" s="27">
        <v>121.6</v>
      </c>
      <c r="BM354" s="24">
        <f t="shared" si="74"/>
        <v>6.9344546494043051</v>
      </c>
      <c r="BN354" s="27" t="s">
        <v>1569</v>
      </c>
      <c r="BO354" s="27">
        <v>105</v>
      </c>
      <c r="BP354" s="24">
        <f t="shared" si="75"/>
        <v>31.426358304747144</v>
      </c>
      <c r="BQ354" s="27"/>
      <c r="BR354" s="27"/>
      <c r="BS354" s="24">
        <f t="shared" si="76"/>
        <v>186.34502600420493</v>
      </c>
      <c r="BT354" s="27" t="s">
        <v>3801</v>
      </c>
      <c r="BU354" s="27">
        <v>89</v>
      </c>
      <c r="BV354" s="24">
        <f t="shared" si="77"/>
        <v>55.033012430378804</v>
      </c>
      <c r="BW354" s="27"/>
      <c r="BX354" s="27"/>
      <c r="BY354" s="24">
        <f t="shared" si="82"/>
        <v>186.34502600420493</v>
      </c>
      <c r="BZ354" s="27"/>
      <c r="CA354" s="27"/>
      <c r="CB354" s="70">
        <f t="shared" si="78"/>
        <v>186.34502600420493</v>
      </c>
      <c r="CC354" s="27"/>
      <c r="CD354" s="27"/>
      <c r="CE354" s="70">
        <f t="shared" si="79"/>
        <v>186.34502600420493</v>
      </c>
      <c r="CF354" s="27"/>
      <c r="CG354" s="27"/>
      <c r="CH354" s="70">
        <f t="shared" si="80"/>
        <v>186.34502600420493</v>
      </c>
      <c r="CI354" s="27"/>
      <c r="CJ354" s="27"/>
      <c r="CK354" s="70">
        <f t="shared" si="81"/>
        <v>186.34502600420493</v>
      </c>
      <c r="CL354" s="27">
        <v>89</v>
      </c>
      <c r="CM354" s="24">
        <f t="shared" si="71"/>
        <v>55.033012430378804</v>
      </c>
      <c r="CN354" s="95">
        <v>100</v>
      </c>
      <c r="CO354" s="27"/>
      <c r="CP354" s="27"/>
      <c r="CQ354" s="66">
        <v>2</v>
      </c>
      <c r="CR354" s="66">
        <v>1</v>
      </c>
      <c r="CS354" s="24">
        <v>1</v>
      </c>
      <c r="CT354" s="86">
        <v>0.5</v>
      </c>
      <c r="CU354" s="86">
        <v>0.5</v>
      </c>
      <c r="CV354" s="86">
        <v>0.5</v>
      </c>
      <c r="CW354" s="86">
        <v>0.5</v>
      </c>
      <c r="CX354" s="93">
        <f t="shared" si="83"/>
        <v>6</v>
      </c>
      <c r="CY354" s="93" t="s">
        <v>2838</v>
      </c>
      <c r="CZ354" s="93"/>
      <c r="DA354" s="93"/>
      <c r="DB354" s="24" t="s">
        <v>2643</v>
      </c>
      <c r="DC354" s="24" t="s">
        <v>2646</v>
      </c>
      <c r="DD354" s="24" t="s">
        <v>2646</v>
      </c>
      <c r="DE354" s="24" t="s">
        <v>2649</v>
      </c>
      <c r="DF354" s="24" t="s">
        <v>32</v>
      </c>
      <c r="DG354" s="24" t="s">
        <v>2653</v>
      </c>
      <c r="DH354" s="24" t="s">
        <v>2653</v>
      </c>
      <c r="DI354" s="24" t="s">
        <v>2658</v>
      </c>
      <c r="DJ354" s="24" t="s">
        <v>37</v>
      </c>
      <c r="DK354" s="24" t="s">
        <v>37</v>
      </c>
      <c r="DL354" s="24" t="s">
        <v>2659</v>
      </c>
      <c r="DM354" s="24" t="s">
        <v>2661</v>
      </c>
      <c r="DN354" s="1224"/>
      <c r="DO354" s="1224"/>
      <c r="DP354" s="1224"/>
      <c r="DQ354" s="1224"/>
      <c r="DR354" s="1224"/>
      <c r="DS354" s="1224"/>
      <c r="DT354" s="1224"/>
      <c r="DU354" s="24" t="s">
        <v>2634</v>
      </c>
      <c r="DV354" s="24" t="s">
        <v>2633</v>
      </c>
      <c r="DW354" s="24"/>
      <c r="DX354" s="121" t="s">
        <v>220</v>
      </c>
      <c r="DY354" s="28"/>
      <c r="DZ354" s="121" t="s">
        <v>101</v>
      </c>
      <c r="EA354" s="95">
        <v>3</v>
      </c>
      <c r="EB354" s="128"/>
      <c r="EC354" s="121" t="s">
        <v>1557</v>
      </c>
      <c r="ED354" s="29"/>
      <c r="EE354" s="30"/>
      <c r="EF354" s="223"/>
      <c r="EG354" s="223"/>
      <c r="EH354" s="223"/>
      <c r="EI354" s="223"/>
      <c r="EJ354" s="223"/>
      <c r="EK354" s="223"/>
      <c r="EL354" s="223"/>
      <c r="EM354" s="223"/>
      <c r="EN354" s="223"/>
      <c r="EO354" s="223"/>
      <c r="EP354" s="223"/>
      <c r="EQ354" s="223"/>
      <c r="ER354" s="223"/>
      <c r="ES354" s="223"/>
    </row>
    <row r="355" spans="1:149" s="224" customFormat="1" ht="15.75" hidden="1" customHeight="1" x14ac:dyDescent="0.25">
      <c r="A355" s="177">
        <v>353</v>
      </c>
      <c r="B355" s="2059"/>
      <c r="C355" s="1224" t="s">
        <v>8158</v>
      </c>
      <c r="D355" s="1224" t="s">
        <v>23</v>
      </c>
      <c r="E355" s="1224" t="s">
        <v>4126</v>
      </c>
      <c r="F355" s="1224">
        <v>461935</v>
      </c>
      <c r="G355" s="1224">
        <v>33</v>
      </c>
      <c r="H355" s="1224" t="s">
        <v>2634</v>
      </c>
      <c r="I355" s="1224" t="s">
        <v>2634</v>
      </c>
      <c r="J355" s="1224" t="s">
        <v>2633</v>
      </c>
      <c r="K355" s="1224">
        <v>558997843</v>
      </c>
      <c r="L355" s="1224">
        <v>122.2</v>
      </c>
      <c r="M355" s="1224">
        <v>142</v>
      </c>
      <c r="N355" s="24">
        <f t="shared" si="85"/>
        <v>60.603054949414805</v>
      </c>
      <c r="O355" s="75">
        <v>4</v>
      </c>
      <c r="P355" s="24">
        <f t="shared" si="72"/>
        <v>50.41</v>
      </c>
      <c r="Q355" s="24">
        <f t="shared" si="73"/>
        <v>71.790000000000006</v>
      </c>
      <c r="R355" s="25"/>
      <c r="S355" s="31">
        <v>40919</v>
      </c>
      <c r="T355" s="1224" t="s">
        <v>253</v>
      </c>
      <c r="U355" s="1224" t="s">
        <v>2490</v>
      </c>
      <c r="V355" s="1224" t="s">
        <v>1359</v>
      </c>
      <c r="W355" s="27" t="s">
        <v>3126</v>
      </c>
      <c r="X355" s="27" t="s">
        <v>2634</v>
      </c>
      <c r="Y355" s="27"/>
      <c r="Z355" s="27" t="s">
        <v>2634</v>
      </c>
      <c r="AA355" s="27"/>
      <c r="AB355" s="27" t="s">
        <v>2634</v>
      </c>
      <c r="AC355" s="27"/>
      <c r="AD355" s="27" t="s">
        <v>2634</v>
      </c>
      <c r="AE355" s="27"/>
      <c r="AF355" s="27" t="s">
        <v>2634</v>
      </c>
      <c r="AG355" s="27"/>
      <c r="AH355" s="27" t="s">
        <v>2634</v>
      </c>
      <c r="AI355" s="27"/>
      <c r="AJ355" s="27" t="s">
        <v>2634</v>
      </c>
      <c r="AK355" s="27"/>
      <c r="AL355" s="27" t="s">
        <v>2634</v>
      </c>
      <c r="AM355" s="27"/>
      <c r="AN355" s="27" t="s">
        <v>2633</v>
      </c>
      <c r="AO355" s="27"/>
      <c r="AP355" s="27"/>
      <c r="AQ355" s="27" t="s">
        <v>2635</v>
      </c>
      <c r="AR355" s="27"/>
      <c r="AS355" s="27"/>
      <c r="AT355" s="27"/>
      <c r="AU355" s="27"/>
      <c r="AV355" s="27"/>
      <c r="AW355" s="27" t="s">
        <v>2634</v>
      </c>
      <c r="AX355" s="27"/>
      <c r="AY355" s="27" t="s">
        <v>2634</v>
      </c>
      <c r="AZ355" s="27"/>
      <c r="BA355" s="27" t="s">
        <v>3971</v>
      </c>
      <c r="BB355" s="27" t="s">
        <v>3970</v>
      </c>
      <c r="BC355" s="27" t="s">
        <v>2634</v>
      </c>
      <c r="BD355" s="27"/>
      <c r="BE355" s="27" t="s">
        <v>2634</v>
      </c>
      <c r="BF355" s="27"/>
      <c r="BG355" s="27" t="s">
        <v>2634</v>
      </c>
      <c r="BH355" s="27"/>
      <c r="BI355" s="27"/>
      <c r="BJ355" s="27"/>
      <c r="BK355" s="27" t="s">
        <v>1570</v>
      </c>
      <c r="BL355" s="27">
        <v>113.2</v>
      </c>
      <c r="BM355" s="24">
        <f t="shared" si="74"/>
        <v>12.53656498119515</v>
      </c>
      <c r="BN355" s="27" t="s">
        <v>1571</v>
      </c>
      <c r="BO355" s="27">
        <v>92</v>
      </c>
      <c r="BP355" s="24">
        <f t="shared" si="75"/>
        <v>42.06714027023262</v>
      </c>
      <c r="BQ355" s="27"/>
      <c r="BR355" s="27"/>
      <c r="BS355" s="24">
        <f t="shared" si="76"/>
        <v>170.21869341133862</v>
      </c>
      <c r="BT355" s="27" t="s">
        <v>3127</v>
      </c>
      <c r="BU355" s="27">
        <v>72</v>
      </c>
      <c r="BV355" s="24">
        <f t="shared" si="77"/>
        <v>69.926173561777404</v>
      </c>
      <c r="BW355" s="27"/>
      <c r="BX355" s="27"/>
      <c r="BY355" s="24">
        <f t="shared" si="82"/>
        <v>170.21869341133862</v>
      </c>
      <c r="BZ355" s="27"/>
      <c r="CA355" s="27"/>
      <c r="CB355" s="70">
        <f t="shared" si="78"/>
        <v>170.21869341133862</v>
      </c>
      <c r="CC355" s="27"/>
      <c r="CD355" s="27"/>
      <c r="CE355" s="70">
        <f t="shared" si="79"/>
        <v>170.21869341133862</v>
      </c>
      <c r="CF355" s="27"/>
      <c r="CG355" s="27"/>
      <c r="CH355" s="70">
        <f t="shared" si="80"/>
        <v>170.21869341133862</v>
      </c>
      <c r="CI355" s="27"/>
      <c r="CJ355" s="27"/>
      <c r="CK355" s="70">
        <f t="shared" si="81"/>
        <v>170.21869341133862</v>
      </c>
      <c r="CL355" s="27">
        <v>72</v>
      </c>
      <c r="CM355" s="24">
        <f t="shared" si="71"/>
        <v>69.926173561777404</v>
      </c>
      <c r="CN355" s="95">
        <v>100</v>
      </c>
      <c r="CO355" s="27"/>
      <c r="CP355" s="27"/>
      <c r="CQ355" s="66">
        <v>2</v>
      </c>
      <c r="CR355" s="66">
        <v>1</v>
      </c>
      <c r="CS355" s="24">
        <v>1</v>
      </c>
      <c r="CT355" s="86">
        <v>0.25</v>
      </c>
      <c r="CU355" s="86">
        <v>0.5</v>
      </c>
      <c r="CV355" s="86">
        <v>0.5</v>
      </c>
      <c r="CW355" s="86"/>
      <c r="CX355" s="93">
        <f t="shared" si="83"/>
        <v>5.25</v>
      </c>
      <c r="CY355" s="93" t="s">
        <v>2838</v>
      </c>
      <c r="CZ355" s="93"/>
      <c r="DA355" s="93"/>
      <c r="DB355" s="24" t="s">
        <v>2644</v>
      </c>
      <c r="DC355" s="24" t="s">
        <v>2648</v>
      </c>
      <c r="DD355" s="24" t="s">
        <v>2648</v>
      </c>
      <c r="DE355" s="24" t="s">
        <v>2650</v>
      </c>
      <c r="DF355" s="24" t="s">
        <v>2652</v>
      </c>
      <c r="DG355" s="24" t="s">
        <v>2654</v>
      </c>
      <c r="DH355" s="24" t="s">
        <v>2653</v>
      </c>
      <c r="DI355" s="24" t="s">
        <v>2658</v>
      </c>
      <c r="DJ355" s="24" t="s">
        <v>2659</v>
      </c>
      <c r="DK355" s="24" t="s">
        <v>2659</v>
      </c>
      <c r="DL355" s="24" t="s">
        <v>2659</v>
      </c>
      <c r="DM355" s="24"/>
      <c r="DN355" s="1224"/>
      <c r="DO355" s="1224"/>
      <c r="DP355" s="1224"/>
      <c r="DQ355" s="1224"/>
      <c r="DR355" s="1224"/>
      <c r="DS355" s="1224"/>
      <c r="DT355" s="1224"/>
      <c r="DU355" s="24" t="s">
        <v>2634</v>
      </c>
      <c r="DV355" s="24" t="s">
        <v>2633</v>
      </c>
      <c r="DW355" s="24"/>
      <c r="DX355" s="121" t="s">
        <v>1572</v>
      </c>
      <c r="DY355" s="28" t="s">
        <v>409</v>
      </c>
      <c r="DZ355" s="121" t="s">
        <v>101</v>
      </c>
      <c r="EA355" s="95">
        <v>3</v>
      </c>
      <c r="EB355" s="128" t="s">
        <v>1573</v>
      </c>
      <c r="EC355" s="121" t="s">
        <v>1574</v>
      </c>
      <c r="ED355" s="29"/>
      <c r="EE355" s="30"/>
      <c r="EF355" s="223"/>
      <c r="EG355" s="223"/>
      <c r="EH355" s="223"/>
      <c r="EI355" s="223"/>
      <c r="EJ355" s="223"/>
      <c r="EK355" s="223"/>
      <c r="EL355" s="223"/>
      <c r="EM355" s="223"/>
      <c r="EN355" s="223"/>
      <c r="EO355" s="223"/>
      <c r="EP355" s="223"/>
      <c r="EQ355" s="223"/>
      <c r="ER355" s="223"/>
      <c r="ES355" s="223"/>
    </row>
    <row r="356" spans="1:149" s="224" customFormat="1" ht="15.75" hidden="1" customHeight="1" x14ac:dyDescent="0.25">
      <c r="A356" s="189">
        <v>354</v>
      </c>
      <c r="B356" s="2059"/>
      <c r="C356" s="1224" t="s">
        <v>8159</v>
      </c>
      <c r="D356" s="1224" t="s">
        <v>23</v>
      </c>
      <c r="E356" s="1224" t="s">
        <v>4126</v>
      </c>
      <c r="F356" s="1224">
        <v>440519</v>
      </c>
      <c r="G356" s="1224">
        <v>27</v>
      </c>
      <c r="H356" s="1224" t="s">
        <v>2634</v>
      </c>
      <c r="I356" s="1224" t="s">
        <v>2634</v>
      </c>
      <c r="J356" s="1224" t="s">
        <v>2633</v>
      </c>
      <c r="K356" s="1224">
        <v>541009982</v>
      </c>
      <c r="L356" s="1224">
        <v>107</v>
      </c>
      <c r="M356" s="1224">
        <v>158</v>
      </c>
      <c r="N356" s="24">
        <f t="shared" si="85"/>
        <v>42.861720878064411</v>
      </c>
      <c r="O356" s="75">
        <v>2</v>
      </c>
      <c r="P356" s="24">
        <f t="shared" si="72"/>
        <v>62.410000000000011</v>
      </c>
      <c r="Q356" s="24">
        <f t="shared" si="73"/>
        <v>44.589999999999989</v>
      </c>
      <c r="R356" s="25"/>
      <c r="S356" s="31">
        <v>40920</v>
      </c>
      <c r="T356" s="1224" t="s">
        <v>1576</v>
      </c>
      <c r="U356" s="1224" t="s">
        <v>8494</v>
      </c>
      <c r="V356" s="1224" t="s">
        <v>1575</v>
      </c>
      <c r="W356" s="27" t="s">
        <v>3368</v>
      </c>
      <c r="X356" s="27" t="s">
        <v>2634</v>
      </c>
      <c r="Y356" s="27"/>
      <c r="Z356" s="27" t="s">
        <v>2634</v>
      </c>
      <c r="AA356" s="27"/>
      <c r="AB356" s="27" t="s">
        <v>2633</v>
      </c>
      <c r="AC356" s="27" t="s">
        <v>2635</v>
      </c>
      <c r="AD356" s="27" t="s">
        <v>2634</v>
      </c>
      <c r="AE356" s="27"/>
      <c r="AF356" s="27" t="s">
        <v>2634</v>
      </c>
      <c r="AG356" s="27"/>
      <c r="AH356" s="27" t="s">
        <v>2634</v>
      </c>
      <c r="AI356" s="27"/>
      <c r="AJ356" s="27" t="s">
        <v>2634</v>
      </c>
      <c r="AK356" s="27"/>
      <c r="AL356" s="27" t="s">
        <v>2634</v>
      </c>
      <c r="AM356" s="27"/>
      <c r="AN356" s="27" t="s">
        <v>2634</v>
      </c>
      <c r="AO356" s="27"/>
      <c r="AP356" s="27"/>
      <c r="AQ356" s="27"/>
      <c r="AR356" s="27"/>
      <c r="AS356" s="27"/>
      <c r="AT356" s="27"/>
      <c r="AU356" s="27"/>
      <c r="AV356" s="27"/>
      <c r="AW356" s="27" t="s">
        <v>2634</v>
      </c>
      <c r="AX356" s="27"/>
      <c r="AY356" s="27" t="s">
        <v>2634</v>
      </c>
      <c r="AZ356" s="27"/>
      <c r="BA356" s="27" t="s">
        <v>3970</v>
      </c>
      <c r="BB356" s="27"/>
      <c r="BC356" s="27" t="s">
        <v>2634</v>
      </c>
      <c r="BD356" s="27"/>
      <c r="BE356" s="27" t="s">
        <v>2634</v>
      </c>
      <c r="BF356" s="27"/>
      <c r="BG356" s="27" t="s">
        <v>2634</v>
      </c>
      <c r="BH356" s="27"/>
      <c r="BI356" s="27"/>
      <c r="BJ356" s="27"/>
      <c r="BK356" s="27" t="s">
        <v>1577</v>
      </c>
      <c r="BL356" s="27">
        <v>100.9</v>
      </c>
      <c r="BM356" s="24">
        <f t="shared" si="74"/>
        <v>13.680197353666731</v>
      </c>
      <c r="BN356" s="27" t="s">
        <v>1578</v>
      </c>
      <c r="BO356" s="27">
        <v>96</v>
      </c>
      <c r="BP356" s="24">
        <f t="shared" si="75"/>
        <v>24.669208342677738</v>
      </c>
      <c r="BQ356" s="27" t="s">
        <v>1579</v>
      </c>
      <c r="BR356" s="27">
        <v>87.4</v>
      </c>
      <c r="BS356" s="24">
        <f t="shared" si="76"/>
        <v>43.956043956043956</v>
      </c>
      <c r="BT356" s="27" t="s">
        <v>3369</v>
      </c>
      <c r="BU356" s="27">
        <v>73.099999999999994</v>
      </c>
      <c r="BV356" s="24">
        <f t="shared" si="77"/>
        <v>76.026014801525037</v>
      </c>
      <c r="BW356" s="27" t="s">
        <v>3370</v>
      </c>
      <c r="BX356" s="27">
        <v>69.2</v>
      </c>
      <c r="BY356" s="24">
        <f t="shared" si="82"/>
        <v>84.772370486656214</v>
      </c>
      <c r="BZ356" s="27" t="s">
        <v>7036</v>
      </c>
      <c r="CA356" s="27">
        <v>68</v>
      </c>
      <c r="CB356" s="70">
        <f t="shared" si="78"/>
        <v>87.463556851311978</v>
      </c>
      <c r="CC356" s="27"/>
      <c r="CD356" s="27"/>
      <c r="CE356" s="70">
        <f t="shared" si="79"/>
        <v>239.96411751513799</v>
      </c>
      <c r="CF356" s="27"/>
      <c r="CG356" s="27"/>
      <c r="CH356" s="70">
        <f t="shared" si="80"/>
        <v>239.96411751513799</v>
      </c>
      <c r="CI356" s="27"/>
      <c r="CJ356" s="27"/>
      <c r="CK356" s="70">
        <f t="shared" si="81"/>
        <v>239.96411751513799</v>
      </c>
      <c r="CL356" s="27">
        <v>68</v>
      </c>
      <c r="CM356" s="24">
        <f t="shared" si="71"/>
        <v>87.463556851311978</v>
      </c>
      <c r="CN356" s="95">
        <v>90</v>
      </c>
      <c r="CO356" s="27"/>
      <c r="CP356" s="27"/>
      <c r="CQ356" s="66">
        <v>3</v>
      </c>
      <c r="CR356" s="66">
        <v>1</v>
      </c>
      <c r="CS356" s="24">
        <v>1</v>
      </c>
      <c r="CT356" s="86">
        <v>-0.25</v>
      </c>
      <c r="CU356" s="86">
        <v>0</v>
      </c>
      <c r="CV356" s="86">
        <v>-0.25</v>
      </c>
      <c r="CW356" s="86">
        <v>0.25</v>
      </c>
      <c r="CX356" s="93">
        <f t="shared" si="83"/>
        <v>4.75</v>
      </c>
      <c r="CY356" s="93" t="s">
        <v>2836</v>
      </c>
      <c r="CZ356" s="93"/>
      <c r="DA356" s="93"/>
      <c r="DB356" s="24" t="s">
        <v>2645</v>
      </c>
      <c r="DC356" s="24" t="s">
        <v>2646</v>
      </c>
      <c r="DD356" s="24" t="s">
        <v>2646</v>
      </c>
      <c r="DE356" s="24" t="s">
        <v>2649</v>
      </c>
      <c r="DF356" s="24" t="s">
        <v>32</v>
      </c>
      <c r="DG356" s="24" t="s">
        <v>2654</v>
      </c>
      <c r="DH356" s="24" t="s">
        <v>2653</v>
      </c>
      <c r="DI356" s="24" t="s">
        <v>2656</v>
      </c>
      <c r="DJ356" s="24" t="s">
        <v>2659</v>
      </c>
      <c r="DK356" s="24" t="s">
        <v>2659</v>
      </c>
      <c r="DL356" s="24" t="s">
        <v>2660</v>
      </c>
      <c r="DM356" s="24" t="s">
        <v>2663</v>
      </c>
      <c r="DN356" s="1224"/>
      <c r="DO356" s="1224"/>
      <c r="DP356" s="1224"/>
      <c r="DQ356" s="1224"/>
      <c r="DR356" s="1224"/>
      <c r="DS356" s="1224"/>
      <c r="DT356" s="1224"/>
      <c r="DU356" s="24" t="s">
        <v>2634</v>
      </c>
      <c r="DV356" s="24" t="s">
        <v>2633</v>
      </c>
      <c r="DW356" s="24" t="s">
        <v>7037</v>
      </c>
      <c r="DX356" s="121" t="s">
        <v>220</v>
      </c>
      <c r="DY356" s="28"/>
      <c r="DZ356" s="121" t="s">
        <v>101</v>
      </c>
      <c r="EA356" s="95">
        <v>3</v>
      </c>
      <c r="EB356" s="129" t="s">
        <v>1305</v>
      </c>
      <c r="EC356" s="121" t="s">
        <v>1557</v>
      </c>
      <c r="ED356" s="29"/>
      <c r="EE356" s="30"/>
      <c r="EF356" s="223"/>
      <c r="EG356" s="223"/>
      <c r="EH356" s="223"/>
      <c r="EI356" s="223"/>
      <c r="EJ356" s="223"/>
      <c r="EK356" s="223"/>
      <c r="EL356" s="223"/>
      <c r="EM356" s="223"/>
      <c r="EN356" s="223"/>
      <c r="EO356" s="223"/>
      <c r="EP356" s="223"/>
      <c r="EQ356" s="223"/>
      <c r="ER356" s="223"/>
      <c r="ES356" s="223"/>
    </row>
    <row r="357" spans="1:149" s="224" customFormat="1" ht="15.75" hidden="1" customHeight="1" x14ac:dyDescent="0.25">
      <c r="A357" s="189">
        <v>355</v>
      </c>
      <c r="B357" s="2059"/>
      <c r="C357" s="1224" t="s">
        <v>6533</v>
      </c>
      <c r="D357" s="1224" t="s">
        <v>23</v>
      </c>
      <c r="E357" s="1224" t="s">
        <v>4126</v>
      </c>
      <c r="F357" s="1224">
        <v>464793</v>
      </c>
      <c r="G357" s="1224">
        <v>31</v>
      </c>
      <c r="H357" s="1224" t="s">
        <v>2633</v>
      </c>
      <c r="I357" s="1224" t="s">
        <v>2633</v>
      </c>
      <c r="J357" s="1224" t="s">
        <v>2634</v>
      </c>
      <c r="K357" s="1224">
        <v>504111235</v>
      </c>
      <c r="L357" s="1224">
        <v>131.80000000000001</v>
      </c>
      <c r="M357" s="1224">
        <v>150</v>
      </c>
      <c r="N357" s="24">
        <f t="shared" si="85"/>
        <v>58.577777777777783</v>
      </c>
      <c r="O357" s="75">
        <v>3</v>
      </c>
      <c r="P357" s="24">
        <f t="shared" si="72"/>
        <v>56.25</v>
      </c>
      <c r="Q357" s="24">
        <f t="shared" si="73"/>
        <v>75.550000000000011</v>
      </c>
      <c r="R357" s="25"/>
      <c r="S357" s="31">
        <v>40920</v>
      </c>
      <c r="T357" s="1224" t="s">
        <v>253</v>
      </c>
      <c r="U357" s="1224" t="s">
        <v>2490</v>
      </c>
      <c r="V357" s="1224" t="s">
        <v>4991</v>
      </c>
      <c r="W357" s="27" t="s">
        <v>3257</v>
      </c>
      <c r="X357" s="27" t="s">
        <v>2633</v>
      </c>
      <c r="Y357" s="27" t="s">
        <v>2635</v>
      </c>
      <c r="Z357" s="27" t="s">
        <v>2634</v>
      </c>
      <c r="AA357" s="27"/>
      <c r="AB357" s="27" t="s">
        <v>2633</v>
      </c>
      <c r="AC357" s="27"/>
      <c r="AD357" s="27"/>
      <c r="AE357" s="27"/>
      <c r="AF357" s="27" t="s">
        <v>2633</v>
      </c>
      <c r="AG357" s="27" t="s">
        <v>2635</v>
      </c>
      <c r="AH357" s="27" t="s">
        <v>2633</v>
      </c>
      <c r="AI357" s="27" t="s">
        <v>2637</v>
      </c>
      <c r="AJ357" s="27"/>
      <c r="AK357" s="27"/>
      <c r="AL357" s="27"/>
      <c r="AM357" s="27"/>
      <c r="AN357" s="27" t="s">
        <v>2634</v>
      </c>
      <c r="AO357" s="27"/>
      <c r="AP357" s="27"/>
      <c r="AQ357" s="27" t="s">
        <v>2637</v>
      </c>
      <c r="AR357" s="27"/>
      <c r="AS357" s="27"/>
      <c r="AT357" s="27" t="s">
        <v>2633</v>
      </c>
      <c r="AU357" s="27"/>
      <c r="AV357" s="27"/>
      <c r="AW357" s="27" t="s">
        <v>2634</v>
      </c>
      <c r="AX357" s="27"/>
      <c r="AY357" s="27" t="s">
        <v>2634</v>
      </c>
      <c r="AZ357" s="27"/>
      <c r="BA357" s="27" t="s">
        <v>3971</v>
      </c>
      <c r="BB357" s="27" t="s">
        <v>3970</v>
      </c>
      <c r="BC357" s="27" t="s">
        <v>2633</v>
      </c>
      <c r="BD357" s="27" t="s">
        <v>2636</v>
      </c>
      <c r="BE357" s="27"/>
      <c r="BF357" s="27"/>
      <c r="BG357" s="27"/>
      <c r="BH357" s="27"/>
      <c r="BI357" s="27"/>
      <c r="BJ357" s="27"/>
      <c r="BK357" s="27" t="s">
        <v>118</v>
      </c>
      <c r="BL357" s="27">
        <v>123</v>
      </c>
      <c r="BM357" s="24">
        <f t="shared" si="74"/>
        <v>11.647915287888829</v>
      </c>
      <c r="BN357" s="27" t="s">
        <v>1753</v>
      </c>
      <c r="BO357" s="27">
        <v>105</v>
      </c>
      <c r="BP357" s="24">
        <f t="shared" si="75"/>
        <v>35.473196558570493</v>
      </c>
      <c r="BQ357" s="27" t="s">
        <v>3046</v>
      </c>
      <c r="BR357" s="27">
        <v>93</v>
      </c>
      <c r="BS357" s="24">
        <f t="shared" si="76"/>
        <v>51.356717405691597</v>
      </c>
      <c r="BT357" s="27" t="s">
        <v>3047</v>
      </c>
      <c r="BU357" s="27">
        <v>75</v>
      </c>
      <c r="BV357" s="24">
        <f t="shared" si="77"/>
        <v>75.181998676373269</v>
      </c>
      <c r="BW357" s="27"/>
      <c r="BX357" s="27"/>
      <c r="BY357" s="24">
        <f t="shared" si="82"/>
        <v>174.45400397088019</v>
      </c>
      <c r="BZ357" s="27" t="s">
        <v>6535</v>
      </c>
      <c r="CA357" s="27">
        <v>66</v>
      </c>
      <c r="CB357" s="70">
        <f t="shared" si="78"/>
        <v>87.09463931171409</v>
      </c>
      <c r="CC357" s="27"/>
      <c r="CD357" s="27"/>
      <c r="CE357" s="70">
        <f t="shared" si="79"/>
        <v>174.45400397088019</v>
      </c>
      <c r="CF357" s="27"/>
      <c r="CG357" s="27"/>
      <c r="CH357" s="70">
        <f t="shared" si="80"/>
        <v>174.45400397088019</v>
      </c>
      <c r="CI357" s="27"/>
      <c r="CJ357" s="27"/>
      <c r="CK357" s="70">
        <f t="shared" si="81"/>
        <v>174.45400397088019</v>
      </c>
      <c r="CL357" s="27">
        <v>66</v>
      </c>
      <c r="CM357" s="24">
        <f t="shared" si="71"/>
        <v>87.09463931171409</v>
      </c>
      <c r="CN357" s="95">
        <v>95</v>
      </c>
      <c r="CO357" s="27"/>
      <c r="CP357" s="27"/>
      <c r="CQ357" s="66">
        <v>3</v>
      </c>
      <c r="CR357" s="66">
        <v>2</v>
      </c>
      <c r="CS357" s="24">
        <v>1</v>
      </c>
      <c r="CT357" s="86">
        <v>-0.25</v>
      </c>
      <c r="CU357" s="86">
        <v>0.5</v>
      </c>
      <c r="CV357" s="86">
        <v>-0.25</v>
      </c>
      <c r="CW357" s="86">
        <v>0.5</v>
      </c>
      <c r="CX357" s="93">
        <f t="shared" si="83"/>
        <v>6.5</v>
      </c>
      <c r="CY357" s="93" t="s">
        <v>2838</v>
      </c>
      <c r="CZ357" s="93" t="s">
        <v>2634</v>
      </c>
      <c r="DA357" s="93"/>
      <c r="DB357" s="24" t="s">
        <v>2645</v>
      </c>
      <c r="DC357" s="24" t="s">
        <v>2646</v>
      </c>
      <c r="DD357" s="24" t="s">
        <v>2646</v>
      </c>
      <c r="DE357" s="24" t="s">
        <v>2650</v>
      </c>
      <c r="DF357" s="24" t="s">
        <v>32</v>
      </c>
      <c r="DG357" s="24" t="s">
        <v>2654</v>
      </c>
      <c r="DH357" s="24" t="s">
        <v>2653</v>
      </c>
      <c r="DI357" s="24" t="s">
        <v>2657</v>
      </c>
      <c r="DJ357" s="24" t="s">
        <v>2659</v>
      </c>
      <c r="DK357" s="24" t="s">
        <v>2659</v>
      </c>
      <c r="DL357" s="24" t="s">
        <v>2659</v>
      </c>
      <c r="DM357" s="24" t="s">
        <v>2663</v>
      </c>
      <c r="DN357" s="1224" t="s">
        <v>4001</v>
      </c>
      <c r="DO357" s="1224" t="s">
        <v>4002</v>
      </c>
      <c r="DP357" s="1224"/>
      <c r="DQ357" s="1224" t="s">
        <v>4069</v>
      </c>
      <c r="DR357" s="1224"/>
      <c r="DS357" s="1224" t="s">
        <v>2633</v>
      </c>
      <c r="DT357" s="1224" t="s">
        <v>4073</v>
      </c>
      <c r="DU357" s="24" t="s">
        <v>2634</v>
      </c>
      <c r="DV357" s="24" t="s">
        <v>2633</v>
      </c>
      <c r="DW357" s="24" t="s">
        <v>6872</v>
      </c>
      <c r="DX357" s="121" t="s">
        <v>220</v>
      </c>
      <c r="DY357" s="28" t="s">
        <v>830</v>
      </c>
      <c r="DZ357" s="121" t="s">
        <v>101</v>
      </c>
      <c r="EA357" s="95">
        <v>3</v>
      </c>
      <c r="EB357" s="128" t="s">
        <v>1580</v>
      </c>
      <c r="EC357" s="121" t="s">
        <v>1574</v>
      </c>
      <c r="ED357" s="29" t="s">
        <v>6534</v>
      </c>
      <c r="EE357" s="30"/>
      <c r="EF357" s="223"/>
      <c r="EG357" s="223"/>
      <c r="EH357" s="223"/>
      <c r="EI357" s="223"/>
      <c r="EJ357" s="223"/>
      <c r="EK357" s="223"/>
      <c r="EL357" s="223"/>
      <c r="EM357" s="223"/>
      <c r="EN357" s="223"/>
      <c r="EO357" s="223"/>
      <c r="EP357" s="223"/>
      <c r="EQ357" s="223"/>
      <c r="ER357" s="223"/>
      <c r="ES357" s="223"/>
    </row>
    <row r="358" spans="1:149" s="224" customFormat="1" ht="15.75" hidden="1" customHeight="1" x14ac:dyDescent="0.25">
      <c r="A358" s="189">
        <v>356</v>
      </c>
      <c r="B358" s="2059"/>
      <c r="C358" s="61" t="s">
        <v>8160</v>
      </c>
      <c r="D358" s="1224" t="s">
        <v>23</v>
      </c>
      <c r="E358" s="1224" t="s">
        <v>4126</v>
      </c>
      <c r="F358" s="1224">
        <v>464579</v>
      </c>
      <c r="G358" s="1224">
        <v>26</v>
      </c>
      <c r="H358" s="1224" t="s">
        <v>2633</v>
      </c>
      <c r="I358" s="1224" t="s">
        <v>2633</v>
      </c>
      <c r="J358" s="1224" t="s">
        <v>2634</v>
      </c>
      <c r="K358" s="1224">
        <v>543216988</v>
      </c>
      <c r="L358" s="1224">
        <v>102</v>
      </c>
      <c r="M358" s="1224">
        <v>162</v>
      </c>
      <c r="N358" s="24">
        <f t="shared" si="85"/>
        <v>38.866026520347511</v>
      </c>
      <c r="O358" s="75">
        <v>1</v>
      </c>
      <c r="P358" s="24">
        <f t="shared" si="72"/>
        <v>65.610000000000014</v>
      </c>
      <c r="Q358" s="24">
        <f t="shared" si="73"/>
        <v>36.389999999999986</v>
      </c>
      <c r="R358" s="25"/>
      <c r="S358" s="31">
        <v>40923</v>
      </c>
      <c r="T358" s="1224" t="s">
        <v>592</v>
      </c>
      <c r="U358" s="1224" t="s">
        <v>2474</v>
      </c>
      <c r="V358" s="1224" t="s">
        <v>1581</v>
      </c>
      <c r="W358" s="27" t="s">
        <v>2905</v>
      </c>
      <c r="X358" s="27" t="s">
        <v>2633</v>
      </c>
      <c r="Y358" s="27" t="s">
        <v>2635</v>
      </c>
      <c r="Z358" s="27" t="s">
        <v>2634</v>
      </c>
      <c r="AA358" s="27"/>
      <c r="AB358" s="27" t="s">
        <v>2633</v>
      </c>
      <c r="AC358" s="27" t="s">
        <v>2635</v>
      </c>
      <c r="AD358" s="27"/>
      <c r="AE358" s="27"/>
      <c r="AF358" s="27" t="s">
        <v>2634</v>
      </c>
      <c r="AG358" s="27"/>
      <c r="AH358" s="27" t="s">
        <v>2633</v>
      </c>
      <c r="AI358" s="27"/>
      <c r="AJ358" s="27"/>
      <c r="AK358" s="27"/>
      <c r="AL358" s="27"/>
      <c r="AM358" s="27"/>
      <c r="AN358" s="27" t="s">
        <v>2633</v>
      </c>
      <c r="AO358" s="27" t="s">
        <v>4068</v>
      </c>
      <c r="AP358" s="27" t="s">
        <v>4077</v>
      </c>
      <c r="AQ358" s="27" t="s">
        <v>2635</v>
      </c>
      <c r="AR358" s="27"/>
      <c r="AS358" s="27"/>
      <c r="AT358" s="27" t="s">
        <v>2634</v>
      </c>
      <c r="AU358" s="27"/>
      <c r="AV358" s="27"/>
      <c r="AW358" s="27" t="s">
        <v>2634</v>
      </c>
      <c r="AX358" s="27"/>
      <c r="AY358" s="27" t="s">
        <v>2634</v>
      </c>
      <c r="AZ358" s="27"/>
      <c r="BA358" s="27" t="s">
        <v>3971</v>
      </c>
      <c r="BB358" s="27"/>
      <c r="BC358" s="27" t="s">
        <v>2633</v>
      </c>
      <c r="BD358" s="27"/>
      <c r="BE358" s="27" t="s">
        <v>2634</v>
      </c>
      <c r="BF358" s="27"/>
      <c r="BG358" s="27" t="s">
        <v>2633</v>
      </c>
      <c r="BH358" s="27"/>
      <c r="BI358" s="27"/>
      <c r="BJ358" s="27"/>
      <c r="BK358" s="27" t="s">
        <v>1582</v>
      </c>
      <c r="BL358" s="27">
        <v>94.4</v>
      </c>
      <c r="BM358" s="24">
        <f t="shared" si="74"/>
        <v>20.884858477603728</v>
      </c>
      <c r="BN358" s="27" t="s">
        <v>1583</v>
      </c>
      <c r="BO358" s="27">
        <v>81</v>
      </c>
      <c r="BP358" s="24">
        <f t="shared" si="75"/>
        <v>57.708161582852455</v>
      </c>
      <c r="BQ358" s="27" t="s">
        <v>1584</v>
      </c>
      <c r="BR358" s="27">
        <v>74</v>
      </c>
      <c r="BS358" s="24">
        <f t="shared" si="76"/>
        <v>76.944215443803273</v>
      </c>
      <c r="BT358" s="27" t="s">
        <v>788</v>
      </c>
      <c r="BU358" s="27">
        <v>70</v>
      </c>
      <c r="BV358" s="24">
        <f t="shared" si="77"/>
        <v>87.936246221489455</v>
      </c>
      <c r="BW358" s="27"/>
      <c r="BX358" s="27"/>
      <c r="BY358" s="24">
        <f t="shared" si="82"/>
        <v>280.29678483099764</v>
      </c>
      <c r="BZ358" s="27" t="s">
        <v>6945</v>
      </c>
      <c r="CA358" s="27">
        <v>64</v>
      </c>
      <c r="CB358" s="70">
        <f t="shared" si="78"/>
        <v>104.42429238801874</v>
      </c>
      <c r="CC358" s="27"/>
      <c r="CD358" s="27"/>
      <c r="CE358" s="70">
        <f t="shared" si="79"/>
        <v>280.29678483099764</v>
      </c>
      <c r="CF358" s="27"/>
      <c r="CG358" s="27"/>
      <c r="CH358" s="70">
        <f t="shared" si="80"/>
        <v>280.29678483099764</v>
      </c>
      <c r="CI358" s="27"/>
      <c r="CJ358" s="27"/>
      <c r="CK358" s="70">
        <f t="shared" si="81"/>
        <v>280.29678483099764</v>
      </c>
      <c r="CL358" s="27">
        <v>64</v>
      </c>
      <c r="CM358" s="24">
        <f t="shared" si="71"/>
        <v>104.42429238801874</v>
      </c>
      <c r="CN358" s="95">
        <v>105</v>
      </c>
      <c r="CO358" s="27"/>
      <c r="CP358" s="27"/>
      <c r="CQ358" s="66">
        <v>3</v>
      </c>
      <c r="CR358" s="66">
        <v>3</v>
      </c>
      <c r="CS358" s="24">
        <v>1</v>
      </c>
      <c r="CT358" s="86">
        <v>-0.25</v>
      </c>
      <c r="CU358" s="86">
        <v>0.5</v>
      </c>
      <c r="CV358" s="86">
        <v>0.5</v>
      </c>
      <c r="CW358" s="86">
        <v>0.5</v>
      </c>
      <c r="CX358" s="93">
        <f t="shared" si="83"/>
        <v>8.25</v>
      </c>
      <c r="CY358" s="93" t="s">
        <v>2837</v>
      </c>
      <c r="CZ358" s="93" t="s">
        <v>2633</v>
      </c>
      <c r="DA358" s="93" t="s">
        <v>3976</v>
      </c>
      <c r="DB358" s="24" t="s">
        <v>2643</v>
      </c>
      <c r="DC358" s="24" t="s">
        <v>2648</v>
      </c>
      <c r="DD358" s="24" t="s">
        <v>2647</v>
      </c>
      <c r="DE358" s="24" t="s">
        <v>2651</v>
      </c>
      <c r="DF358" s="24" t="s">
        <v>2652</v>
      </c>
      <c r="DG358" s="24" t="s">
        <v>2654</v>
      </c>
      <c r="DH358" s="24" t="s">
        <v>2654</v>
      </c>
      <c r="DI358" s="24" t="s">
        <v>2658</v>
      </c>
      <c r="DJ358" s="24" t="s">
        <v>2659</v>
      </c>
      <c r="DK358" s="24" t="s">
        <v>2659</v>
      </c>
      <c r="DL358" s="24" t="s">
        <v>2659</v>
      </c>
      <c r="DM358" s="24"/>
      <c r="DN358" s="1224" t="s">
        <v>4001</v>
      </c>
      <c r="DO358" s="1224" t="s">
        <v>4002</v>
      </c>
      <c r="DP358" s="1224" t="s">
        <v>4064</v>
      </c>
      <c r="DQ358" s="1224"/>
      <c r="DR358" s="1224" t="s">
        <v>4070</v>
      </c>
      <c r="DS358" s="1224" t="s">
        <v>2633</v>
      </c>
      <c r="DT358" s="1224" t="s">
        <v>4072</v>
      </c>
      <c r="DU358" s="24" t="s">
        <v>2634</v>
      </c>
      <c r="DV358" s="24" t="s">
        <v>2633</v>
      </c>
      <c r="DW358" s="24" t="s">
        <v>2904</v>
      </c>
      <c r="DX358" s="121" t="s">
        <v>1585</v>
      </c>
      <c r="DY358" s="28" t="s">
        <v>409</v>
      </c>
      <c r="DZ358" s="121" t="s">
        <v>1586</v>
      </c>
      <c r="EA358" s="95">
        <v>3</v>
      </c>
      <c r="EB358" s="143" t="s">
        <v>3664</v>
      </c>
      <c r="EC358" s="121" t="s">
        <v>1587</v>
      </c>
      <c r="ED358" s="29"/>
      <c r="EE358" s="30"/>
      <c r="EF358" s="223"/>
      <c r="EG358" s="223"/>
      <c r="EH358" s="223"/>
      <c r="EI358" s="223"/>
      <c r="EJ358" s="223"/>
      <c r="EK358" s="223"/>
      <c r="EL358" s="223"/>
      <c r="EM358" s="223"/>
      <c r="EN358" s="223"/>
      <c r="EO358" s="223"/>
      <c r="EP358" s="223"/>
      <c r="EQ358" s="223"/>
      <c r="ER358" s="223"/>
      <c r="ES358" s="223"/>
    </row>
    <row r="359" spans="1:149" s="224" customFormat="1" ht="15.75" hidden="1" customHeight="1" x14ac:dyDescent="0.25">
      <c r="A359" s="189">
        <v>357</v>
      </c>
      <c r="B359" s="2059"/>
      <c r="C359" s="1224" t="s">
        <v>8161</v>
      </c>
      <c r="D359" s="1224" t="s">
        <v>22</v>
      </c>
      <c r="E359" s="1224" t="s">
        <v>4126</v>
      </c>
      <c r="F359" s="1224">
        <v>463590</v>
      </c>
      <c r="G359" s="1224">
        <v>31</v>
      </c>
      <c r="H359" s="1224" t="s">
        <v>2633</v>
      </c>
      <c r="I359" s="1224" t="s">
        <v>2634</v>
      </c>
      <c r="J359" s="1224" t="s">
        <v>2633</v>
      </c>
      <c r="K359" s="1224">
        <v>567432436</v>
      </c>
      <c r="L359" s="1224">
        <v>114.9</v>
      </c>
      <c r="M359" s="1224">
        <v>163</v>
      </c>
      <c r="N359" s="24">
        <f t="shared" si="85"/>
        <v>43.245888065038208</v>
      </c>
      <c r="O359" s="75">
        <v>2</v>
      </c>
      <c r="P359" s="24">
        <f t="shared" si="72"/>
        <v>66.422499999999999</v>
      </c>
      <c r="Q359" s="24">
        <f t="shared" si="73"/>
        <v>48.477500000000006</v>
      </c>
      <c r="R359" s="25"/>
      <c r="S359" s="31">
        <v>40923</v>
      </c>
      <c r="T359" s="1224" t="s">
        <v>253</v>
      </c>
      <c r="U359" s="1224" t="s">
        <v>2490</v>
      </c>
      <c r="V359" s="1224" t="s">
        <v>1588</v>
      </c>
      <c r="W359" s="27" t="s">
        <v>3008</v>
      </c>
      <c r="X359" s="27" t="s">
        <v>2634</v>
      </c>
      <c r="Y359" s="27"/>
      <c r="Z359" s="27" t="s">
        <v>2634</v>
      </c>
      <c r="AA359" s="27"/>
      <c r="AB359" s="27" t="s">
        <v>2633</v>
      </c>
      <c r="AC359" s="27" t="s">
        <v>2635</v>
      </c>
      <c r="AD359" s="27" t="s">
        <v>2634</v>
      </c>
      <c r="AE359" s="27"/>
      <c r="AF359" s="27" t="s">
        <v>2634</v>
      </c>
      <c r="AG359" s="27"/>
      <c r="AH359" s="27" t="s">
        <v>2634</v>
      </c>
      <c r="AI359" s="27"/>
      <c r="AJ359" s="27" t="s">
        <v>2634</v>
      </c>
      <c r="AK359" s="27"/>
      <c r="AL359" s="27" t="s">
        <v>2634</v>
      </c>
      <c r="AM359" s="27"/>
      <c r="AN359" s="27" t="s">
        <v>2634</v>
      </c>
      <c r="AO359" s="27"/>
      <c r="AP359" s="27"/>
      <c r="AQ359" s="27" t="s">
        <v>2637</v>
      </c>
      <c r="AR359" s="27"/>
      <c r="AS359" s="27"/>
      <c r="AT359" s="27"/>
      <c r="AU359" s="27"/>
      <c r="AV359" s="27"/>
      <c r="AW359" s="27" t="s">
        <v>2634</v>
      </c>
      <c r="AX359" s="27"/>
      <c r="AY359" s="27" t="s">
        <v>2634</v>
      </c>
      <c r="AZ359" s="27"/>
      <c r="BA359" s="27"/>
      <c r="BB359" s="27"/>
      <c r="BC359" s="27"/>
      <c r="BD359" s="27"/>
      <c r="BE359" s="27" t="s">
        <v>2634</v>
      </c>
      <c r="BF359" s="27" t="s">
        <v>2634</v>
      </c>
      <c r="BG359" s="27" t="s">
        <v>2634</v>
      </c>
      <c r="BH359" s="27"/>
      <c r="BI359" s="27"/>
      <c r="BJ359" s="27"/>
      <c r="BK359" s="27" t="s">
        <v>1589</v>
      </c>
      <c r="BL359" s="27">
        <v>108.2</v>
      </c>
      <c r="BM359" s="24">
        <f t="shared" si="74"/>
        <v>13.820844721778149</v>
      </c>
      <c r="BN359" s="27" t="s">
        <v>1590</v>
      </c>
      <c r="BO359" s="27">
        <v>98.7</v>
      </c>
      <c r="BP359" s="24">
        <f t="shared" si="75"/>
        <v>33.41756484967253</v>
      </c>
      <c r="BQ359" s="27" t="s">
        <v>1591</v>
      </c>
      <c r="BR359" s="27">
        <v>93.8</v>
      </c>
      <c r="BS359" s="24">
        <f t="shared" si="76"/>
        <v>43.525346810375957</v>
      </c>
      <c r="BT359" s="27" t="s">
        <v>3009</v>
      </c>
      <c r="BU359" s="27">
        <v>84</v>
      </c>
      <c r="BV359" s="24">
        <f t="shared" si="77"/>
        <v>63.740910731782783</v>
      </c>
      <c r="BW359" s="27" t="s">
        <v>6940</v>
      </c>
      <c r="BX359" s="27">
        <v>83</v>
      </c>
      <c r="BY359" s="24">
        <f t="shared" si="82"/>
        <v>65.803723376824308</v>
      </c>
      <c r="BZ359" s="27" t="s">
        <v>6939</v>
      </c>
      <c r="CA359" s="27">
        <v>82</v>
      </c>
      <c r="CB359" s="70">
        <f t="shared" si="78"/>
        <v>67.866536021865826</v>
      </c>
      <c r="CC359" s="27"/>
      <c r="CD359" s="27"/>
      <c r="CE359" s="70">
        <f t="shared" si="79"/>
        <v>237.01717291526995</v>
      </c>
      <c r="CF359" s="27"/>
      <c r="CG359" s="27"/>
      <c r="CH359" s="70">
        <f t="shared" si="80"/>
        <v>237.01717291526995</v>
      </c>
      <c r="CI359" s="27"/>
      <c r="CJ359" s="27"/>
      <c r="CK359" s="70">
        <f t="shared" si="81"/>
        <v>237.01717291526995</v>
      </c>
      <c r="CL359" s="27">
        <v>82</v>
      </c>
      <c r="CM359" s="24">
        <f t="shared" si="71"/>
        <v>67.866536021865826</v>
      </c>
      <c r="CN359" s="95">
        <v>105</v>
      </c>
      <c r="CO359" s="27"/>
      <c r="CP359" s="27"/>
      <c r="CQ359" s="66">
        <v>2</v>
      </c>
      <c r="CR359" s="66">
        <v>1</v>
      </c>
      <c r="CS359" s="24">
        <v>1</v>
      </c>
      <c r="CT359" s="86">
        <v>0.5</v>
      </c>
      <c r="CU359" s="86">
        <v>0</v>
      </c>
      <c r="CV359" s="86">
        <v>0</v>
      </c>
      <c r="CW359" s="86">
        <v>0.5</v>
      </c>
      <c r="CX359" s="93">
        <f t="shared" si="83"/>
        <v>5</v>
      </c>
      <c r="CY359" s="93" t="s">
        <v>2836</v>
      </c>
      <c r="CZ359" s="93" t="s">
        <v>2634</v>
      </c>
      <c r="DA359" s="93"/>
      <c r="DB359" s="24" t="s">
        <v>2644</v>
      </c>
      <c r="DC359" s="24" t="s">
        <v>2648</v>
      </c>
      <c r="DD359" s="24" t="s">
        <v>2646</v>
      </c>
      <c r="DE359" s="24" t="s">
        <v>2649</v>
      </c>
      <c r="DF359" s="24" t="s">
        <v>32</v>
      </c>
      <c r="DG359" s="24" t="s">
        <v>2653</v>
      </c>
      <c r="DH359" s="24" t="s">
        <v>2654</v>
      </c>
      <c r="DI359" s="24" t="s">
        <v>2658</v>
      </c>
      <c r="DJ359" s="24" t="s">
        <v>37</v>
      </c>
      <c r="DK359" s="24" t="s">
        <v>37</v>
      </c>
      <c r="DL359" s="24" t="s">
        <v>2659</v>
      </c>
      <c r="DM359" s="24" t="s">
        <v>2663</v>
      </c>
      <c r="DN359" s="1224" t="s">
        <v>4001</v>
      </c>
      <c r="DO359" s="1224" t="s">
        <v>4003</v>
      </c>
      <c r="DP359" s="1224"/>
      <c r="DQ359" s="1224" t="s">
        <v>4069</v>
      </c>
      <c r="DR359" s="1224"/>
      <c r="DS359" s="1224" t="s">
        <v>2634</v>
      </c>
      <c r="DT359" s="1224"/>
      <c r="DU359" s="24" t="s">
        <v>2634</v>
      </c>
      <c r="DV359" s="24" t="s">
        <v>2633</v>
      </c>
      <c r="DW359" s="24"/>
      <c r="DX359" s="121" t="s">
        <v>220</v>
      </c>
      <c r="DY359" s="28" t="s">
        <v>409</v>
      </c>
      <c r="DZ359" s="121" t="s">
        <v>101</v>
      </c>
      <c r="EA359" s="95">
        <v>3</v>
      </c>
      <c r="EB359" s="128" t="s">
        <v>1592</v>
      </c>
      <c r="EC359" s="121" t="s">
        <v>1593</v>
      </c>
      <c r="ED359" s="29"/>
      <c r="EE359" s="30"/>
      <c r="EF359" s="223"/>
      <c r="EG359" s="223"/>
      <c r="EH359" s="223"/>
      <c r="EI359" s="223"/>
      <c r="EJ359" s="223"/>
      <c r="EK359" s="223"/>
      <c r="EL359" s="223"/>
      <c r="EM359" s="223"/>
      <c r="EN359" s="223"/>
      <c r="EO359" s="223"/>
      <c r="EP359" s="223"/>
      <c r="EQ359" s="223"/>
      <c r="ER359" s="223"/>
      <c r="ES359" s="223"/>
    </row>
    <row r="360" spans="1:149" s="224" customFormat="1" ht="15.75" hidden="1" customHeight="1" x14ac:dyDescent="0.25">
      <c r="A360" s="189">
        <v>358</v>
      </c>
      <c r="B360" s="2059"/>
      <c r="C360" s="1224" t="s">
        <v>8162</v>
      </c>
      <c r="D360" s="1224" t="s">
        <v>22</v>
      </c>
      <c r="E360" s="1224" t="s">
        <v>4992</v>
      </c>
      <c r="F360" s="1224">
        <v>458320</v>
      </c>
      <c r="G360" s="1224">
        <v>34</v>
      </c>
      <c r="H360" s="1224" t="s">
        <v>2633</v>
      </c>
      <c r="I360" s="1224" t="s">
        <v>2633</v>
      </c>
      <c r="J360" s="1224" t="s">
        <v>2633</v>
      </c>
      <c r="K360" s="1224">
        <v>540828570</v>
      </c>
      <c r="L360" s="1224">
        <v>173</v>
      </c>
      <c r="M360" s="1224">
        <v>165</v>
      </c>
      <c r="N360" s="24">
        <f t="shared" si="85"/>
        <v>63.544536271809008</v>
      </c>
      <c r="O360" s="75">
        <v>4</v>
      </c>
      <c r="P360" s="24">
        <f t="shared" si="72"/>
        <v>68.062499999999986</v>
      </c>
      <c r="Q360" s="24">
        <f t="shared" si="73"/>
        <v>104.93750000000001</v>
      </c>
      <c r="R360" s="25"/>
      <c r="S360" s="31">
        <v>40923</v>
      </c>
      <c r="T360" s="1224" t="s">
        <v>520</v>
      </c>
      <c r="U360" s="1224">
        <v>4</v>
      </c>
      <c r="V360" s="1224" t="s">
        <v>985</v>
      </c>
      <c r="W360" s="27" t="s">
        <v>2786</v>
      </c>
      <c r="X360" s="27" t="s">
        <v>2634</v>
      </c>
      <c r="Y360" s="27"/>
      <c r="Z360" s="27" t="s">
        <v>2634</v>
      </c>
      <c r="AA360" s="27"/>
      <c r="AB360" s="27" t="s">
        <v>2634</v>
      </c>
      <c r="AC360" s="27"/>
      <c r="AD360" s="27" t="s">
        <v>2634</v>
      </c>
      <c r="AE360" s="27"/>
      <c r="AF360" s="27" t="s">
        <v>2634</v>
      </c>
      <c r="AG360" s="27"/>
      <c r="AH360" s="27" t="s">
        <v>2634</v>
      </c>
      <c r="AI360" s="27"/>
      <c r="AJ360" s="27" t="s">
        <v>2634</v>
      </c>
      <c r="AK360" s="27"/>
      <c r="AL360" s="27" t="s">
        <v>2634</v>
      </c>
      <c r="AM360" s="27"/>
      <c r="AN360" s="27" t="s">
        <v>2634</v>
      </c>
      <c r="AO360" s="27"/>
      <c r="AP360" s="27"/>
      <c r="AQ360" s="27" t="s">
        <v>2637</v>
      </c>
      <c r="AR360" s="27"/>
      <c r="AS360" s="27"/>
      <c r="AT360" s="27"/>
      <c r="AU360" s="27"/>
      <c r="AV360" s="27"/>
      <c r="AW360" s="27" t="s">
        <v>2634</v>
      </c>
      <c r="AX360" s="27"/>
      <c r="AY360" s="27" t="s">
        <v>2634</v>
      </c>
      <c r="AZ360" s="27"/>
      <c r="BA360" s="27"/>
      <c r="BB360" s="27"/>
      <c r="BC360" s="27"/>
      <c r="BD360" s="27"/>
      <c r="BE360" s="27" t="s">
        <v>2633</v>
      </c>
      <c r="BF360" s="27" t="s">
        <v>2634</v>
      </c>
      <c r="BG360" s="27" t="s">
        <v>2634</v>
      </c>
      <c r="BH360" s="27"/>
      <c r="BI360" s="27"/>
      <c r="BJ360" s="27"/>
      <c r="BK360" s="27" t="s">
        <v>1594</v>
      </c>
      <c r="BL360" s="27">
        <v>158.4</v>
      </c>
      <c r="BM360" s="24">
        <f t="shared" si="74"/>
        <v>13.913043478260862</v>
      </c>
      <c r="BN360" s="27" t="s">
        <v>1595</v>
      </c>
      <c r="BO360" s="27">
        <v>139.6</v>
      </c>
      <c r="BP360" s="24">
        <f t="shared" si="75"/>
        <v>31.828469326980347</v>
      </c>
      <c r="BQ360" s="27" t="s">
        <v>1596</v>
      </c>
      <c r="BR360" s="27">
        <v>137</v>
      </c>
      <c r="BS360" s="24">
        <f t="shared" si="76"/>
        <v>34.306134603930907</v>
      </c>
      <c r="BT360" s="27" t="s">
        <v>2803</v>
      </c>
      <c r="BU360" s="27">
        <v>120</v>
      </c>
      <c r="BV360" s="24">
        <f t="shared" si="77"/>
        <v>50.506253722453835</v>
      </c>
      <c r="BW360" s="27" t="s">
        <v>4324</v>
      </c>
      <c r="BX360" s="27">
        <v>106.3</v>
      </c>
      <c r="BY360" s="24">
        <f t="shared" si="82"/>
        <v>63.561643835616429</v>
      </c>
      <c r="BZ360" s="27" t="s">
        <v>6423</v>
      </c>
      <c r="CA360" s="27">
        <v>88</v>
      </c>
      <c r="CB360" s="70">
        <f t="shared" si="78"/>
        <v>81.000595592614644</v>
      </c>
      <c r="CC360" s="27" t="s">
        <v>9170</v>
      </c>
      <c r="CD360" s="27">
        <v>89</v>
      </c>
      <c r="CE360" s="70">
        <f t="shared" si="79"/>
        <v>80.047647409172114</v>
      </c>
      <c r="CF360" s="27"/>
      <c r="CG360" s="27"/>
      <c r="CH360" s="70">
        <f t="shared" si="80"/>
        <v>164.86003573555686</v>
      </c>
      <c r="CI360" s="27"/>
      <c r="CJ360" s="27"/>
      <c r="CK360" s="70">
        <f t="shared" si="81"/>
        <v>164.86003573555686</v>
      </c>
      <c r="CL360" s="27">
        <v>89</v>
      </c>
      <c r="CM360" s="24">
        <f t="shared" si="71"/>
        <v>80.047647409172114</v>
      </c>
      <c r="CN360" s="95">
        <v>155</v>
      </c>
      <c r="CO360" s="27"/>
      <c r="CP360" s="27"/>
      <c r="CQ360" s="66">
        <v>1</v>
      </c>
      <c r="CR360" s="66">
        <v>0</v>
      </c>
      <c r="CS360" s="24">
        <v>1</v>
      </c>
      <c r="CT360" s="86">
        <v>0.5</v>
      </c>
      <c r="CU360" s="86">
        <v>0.5</v>
      </c>
      <c r="CV360" s="86">
        <v>0.5</v>
      </c>
      <c r="CW360" s="86">
        <v>0.5</v>
      </c>
      <c r="CX360" s="93">
        <f t="shared" si="83"/>
        <v>4</v>
      </c>
      <c r="CY360" s="93" t="s">
        <v>2836</v>
      </c>
      <c r="CZ360" s="93" t="s">
        <v>2633</v>
      </c>
      <c r="DA360" s="93" t="s">
        <v>3976</v>
      </c>
      <c r="DB360" s="24" t="s">
        <v>2643</v>
      </c>
      <c r="DC360" s="24" t="s">
        <v>2648</v>
      </c>
      <c r="DD360" s="24" t="s">
        <v>2648</v>
      </c>
      <c r="DE360" s="24" t="s">
        <v>2650</v>
      </c>
      <c r="DF360" s="24" t="s">
        <v>32</v>
      </c>
      <c r="DG360" s="24" t="s">
        <v>2653</v>
      </c>
      <c r="DH360" s="24" t="s">
        <v>5009</v>
      </c>
      <c r="DI360" s="24" t="s">
        <v>2657</v>
      </c>
      <c r="DJ360" s="24" t="s">
        <v>37</v>
      </c>
      <c r="DK360" s="24" t="s">
        <v>37</v>
      </c>
      <c r="DL360" s="24" t="s">
        <v>37</v>
      </c>
      <c r="DM360" s="24" t="s">
        <v>2663</v>
      </c>
      <c r="DN360" s="1224" t="s">
        <v>4001</v>
      </c>
      <c r="DO360" s="1224" t="s">
        <v>5012</v>
      </c>
      <c r="DP360" s="1224"/>
      <c r="DQ360" s="1224" t="s">
        <v>4068</v>
      </c>
      <c r="DR360" s="1224"/>
      <c r="DS360" s="1224" t="s">
        <v>2633</v>
      </c>
      <c r="DT360" s="1224" t="s">
        <v>4072</v>
      </c>
      <c r="DU360" s="24" t="s">
        <v>2634</v>
      </c>
      <c r="DV360" s="24" t="s">
        <v>2633</v>
      </c>
      <c r="DW360" s="24"/>
      <c r="DX360" s="121" t="s">
        <v>1597</v>
      </c>
      <c r="DY360" s="28" t="s">
        <v>409</v>
      </c>
      <c r="DZ360" s="225" t="s">
        <v>1598</v>
      </c>
      <c r="EA360" s="95">
        <v>3</v>
      </c>
      <c r="EB360" s="143" t="s">
        <v>3681</v>
      </c>
      <c r="EC360" s="121"/>
      <c r="ED360" s="29"/>
      <c r="EE360" s="30"/>
      <c r="EF360" s="223"/>
      <c r="EG360" s="223"/>
      <c r="EH360" s="223"/>
      <c r="EI360" s="223"/>
      <c r="EJ360" s="223"/>
      <c r="EK360" s="223"/>
      <c r="EL360" s="223"/>
      <c r="EM360" s="223"/>
      <c r="EN360" s="223"/>
      <c r="EO360" s="223"/>
      <c r="EP360" s="223"/>
      <c r="EQ360" s="223"/>
      <c r="ER360" s="223"/>
      <c r="ES360" s="223"/>
    </row>
    <row r="361" spans="1:149" s="224" customFormat="1" ht="15.75" hidden="1" customHeight="1" x14ac:dyDescent="0.25">
      <c r="A361" s="177">
        <v>359</v>
      </c>
      <c r="B361" s="2059"/>
      <c r="C361" s="1224" t="s">
        <v>8163</v>
      </c>
      <c r="D361" s="1224" t="s">
        <v>23</v>
      </c>
      <c r="E361" s="1224" t="s">
        <v>4126</v>
      </c>
      <c r="F361" s="1224">
        <v>460493</v>
      </c>
      <c r="G361" s="1224">
        <v>30</v>
      </c>
      <c r="H361" s="1224" t="s">
        <v>2633</v>
      </c>
      <c r="I361" s="1224" t="s">
        <v>2634</v>
      </c>
      <c r="J361" s="1224" t="s">
        <v>2634</v>
      </c>
      <c r="K361" s="1224">
        <v>503402924</v>
      </c>
      <c r="L361" s="1224">
        <v>166</v>
      </c>
      <c r="M361" s="1224">
        <v>162</v>
      </c>
      <c r="N361" s="24">
        <f t="shared" si="85"/>
        <v>63.252552964487116</v>
      </c>
      <c r="O361" s="75">
        <v>4</v>
      </c>
      <c r="P361" s="24">
        <f t="shared" si="72"/>
        <v>65.610000000000014</v>
      </c>
      <c r="Q361" s="24">
        <f t="shared" si="73"/>
        <v>100.38999999999999</v>
      </c>
      <c r="R361" s="25"/>
      <c r="S361" s="31">
        <v>40924</v>
      </c>
      <c r="T361" s="1224" t="s">
        <v>253</v>
      </c>
      <c r="U361" s="1224" t="s">
        <v>2490</v>
      </c>
      <c r="V361" s="1224" t="s">
        <v>1599</v>
      </c>
      <c r="W361" s="27" t="s">
        <v>3028</v>
      </c>
      <c r="X361" s="27" t="s">
        <v>2634</v>
      </c>
      <c r="Y361" s="27"/>
      <c r="Z361" s="27" t="s">
        <v>2634</v>
      </c>
      <c r="AA361" s="27"/>
      <c r="AB361" s="27" t="s">
        <v>2633</v>
      </c>
      <c r="AC361" s="27" t="s">
        <v>2636</v>
      </c>
      <c r="AD361" s="27"/>
      <c r="AE361" s="27"/>
      <c r="AF361" s="27" t="s">
        <v>2634</v>
      </c>
      <c r="AG361" s="27"/>
      <c r="AH361" s="27" t="s">
        <v>2634</v>
      </c>
      <c r="AI361" s="27"/>
      <c r="AJ361" s="27" t="s">
        <v>2634</v>
      </c>
      <c r="AK361" s="27"/>
      <c r="AL361" s="27" t="s">
        <v>2634</v>
      </c>
      <c r="AM361" s="27"/>
      <c r="AN361" s="27" t="s">
        <v>2633</v>
      </c>
      <c r="AO361" s="27"/>
      <c r="AP361" s="27"/>
      <c r="AQ361" s="27" t="s">
        <v>2638</v>
      </c>
      <c r="AR361" s="27"/>
      <c r="AS361" s="27"/>
      <c r="AT361" s="27" t="s">
        <v>2633</v>
      </c>
      <c r="AU361" s="27" t="s">
        <v>2635</v>
      </c>
      <c r="AV361" s="27"/>
      <c r="AW361" s="27" t="s">
        <v>2634</v>
      </c>
      <c r="AX361" s="27"/>
      <c r="AY361" s="27" t="s">
        <v>2634</v>
      </c>
      <c r="AZ361" s="27"/>
      <c r="BA361" s="27" t="s">
        <v>3971</v>
      </c>
      <c r="BB361" s="27" t="s">
        <v>3970</v>
      </c>
      <c r="BC361" s="27" t="s">
        <v>2634</v>
      </c>
      <c r="BD361" s="27"/>
      <c r="BE361" s="27" t="s">
        <v>2634</v>
      </c>
      <c r="BF361" s="27" t="s">
        <v>2634</v>
      </c>
      <c r="BG361" s="27" t="s">
        <v>2634</v>
      </c>
      <c r="BH361" s="27"/>
      <c r="BI361" s="27"/>
      <c r="BJ361" s="27"/>
      <c r="BK361" s="27" t="s">
        <v>1600</v>
      </c>
      <c r="BL361" s="27">
        <v>157.1</v>
      </c>
      <c r="BM361" s="24">
        <f t="shared" si="74"/>
        <v>8.865424843111871</v>
      </c>
      <c r="BN361" s="27" t="s">
        <v>1601</v>
      </c>
      <c r="BO361" s="27">
        <v>140.5</v>
      </c>
      <c r="BP361" s="24">
        <f t="shared" si="75"/>
        <v>25.40093634824186</v>
      </c>
      <c r="BQ361" s="27" t="s">
        <v>3029</v>
      </c>
      <c r="BR361" s="27">
        <v>132.80000000000001</v>
      </c>
      <c r="BS361" s="24">
        <f t="shared" si="76"/>
        <v>33.071023010259978</v>
      </c>
      <c r="BT361" s="27" t="s">
        <v>3030</v>
      </c>
      <c r="BU361" s="27">
        <v>122</v>
      </c>
      <c r="BV361" s="24">
        <f t="shared" si="77"/>
        <v>43.829066640103605</v>
      </c>
      <c r="BW361" s="27" t="s">
        <v>8757</v>
      </c>
      <c r="BX361" s="27">
        <v>109</v>
      </c>
      <c r="BY361" s="24">
        <f t="shared" si="82"/>
        <v>56.778563601952392</v>
      </c>
      <c r="BZ361" s="27" t="s">
        <v>3041</v>
      </c>
      <c r="CA361" s="27">
        <v>103</v>
      </c>
      <c r="CB361" s="70">
        <f t="shared" si="78"/>
        <v>62.755254507421064</v>
      </c>
      <c r="CC361" s="27"/>
      <c r="CD361" s="27"/>
      <c r="CE361" s="70">
        <f t="shared" si="79"/>
        <v>165.35511505129995</v>
      </c>
      <c r="CF361" s="27"/>
      <c r="CG361" s="27"/>
      <c r="CH361" s="70">
        <f t="shared" si="80"/>
        <v>165.35511505129995</v>
      </c>
      <c r="CI361" s="27"/>
      <c r="CJ361" s="27"/>
      <c r="CK361" s="70">
        <f t="shared" si="81"/>
        <v>165.35511505129995</v>
      </c>
      <c r="CL361" s="27">
        <v>103</v>
      </c>
      <c r="CM361" s="24">
        <f t="shared" si="71"/>
        <v>62.755254507421064</v>
      </c>
      <c r="CN361" s="95">
        <v>90</v>
      </c>
      <c r="CO361" s="27"/>
      <c r="CP361" s="27"/>
      <c r="CQ361" s="66">
        <v>1</v>
      </c>
      <c r="CR361" s="66">
        <v>2</v>
      </c>
      <c r="CS361" s="24">
        <v>1</v>
      </c>
      <c r="CT361" s="86">
        <v>-0.25</v>
      </c>
      <c r="CU361" s="86">
        <v>0.5</v>
      </c>
      <c r="CV361" s="86">
        <v>0.25</v>
      </c>
      <c r="CW361" s="86">
        <v>0.5</v>
      </c>
      <c r="CX361" s="93">
        <f t="shared" si="83"/>
        <v>5</v>
      </c>
      <c r="CY361" s="93" t="s">
        <v>2838</v>
      </c>
      <c r="CZ361" s="93" t="s">
        <v>2633</v>
      </c>
      <c r="DA361" s="93" t="s">
        <v>3975</v>
      </c>
      <c r="DB361" s="24" t="s">
        <v>2644</v>
      </c>
      <c r="DC361" s="24" t="s">
        <v>2646</v>
      </c>
      <c r="DD361" s="24" t="s">
        <v>2646</v>
      </c>
      <c r="DE361" s="24" t="s">
        <v>2649</v>
      </c>
      <c r="DF361" s="24" t="s">
        <v>2652</v>
      </c>
      <c r="DG361" s="24" t="s">
        <v>2654</v>
      </c>
      <c r="DH361" s="24" t="s">
        <v>2654</v>
      </c>
      <c r="DI361" s="24" t="s">
        <v>2658</v>
      </c>
      <c r="DJ361" s="24" t="s">
        <v>2659</v>
      </c>
      <c r="DK361" s="24" t="s">
        <v>2659</v>
      </c>
      <c r="DL361" s="24" t="s">
        <v>2659</v>
      </c>
      <c r="DM361" s="24" t="s">
        <v>2663</v>
      </c>
      <c r="DN361" s="1224" t="s">
        <v>4001</v>
      </c>
      <c r="DO361" s="1224" t="s">
        <v>4002</v>
      </c>
      <c r="DP361" s="1224" t="s">
        <v>4064</v>
      </c>
      <c r="DQ361" s="1224"/>
      <c r="DR361" s="1224" t="s">
        <v>4070</v>
      </c>
      <c r="DS361" s="1224" t="s">
        <v>2633</v>
      </c>
      <c r="DT361" s="1224"/>
      <c r="DU361" s="24" t="s">
        <v>2634</v>
      </c>
      <c r="DV361" s="24" t="s">
        <v>2633</v>
      </c>
      <c r="DW361" s="24"/>
      <c r="DX361" s="121" t="s">
        <v>1602</v>
      </c>
      <c r="DY361" s="28" t="s">
        <v>1603</v>
      </c>
      <c r="DZ361" s="121" t="s">
        <v>459</v>
      </c>
      <c r="EA361" s="95">
        <v>3</v>
      </c>
      <c r="EB361" s="128"/>
      <c r="EC361" s="121" t="s">
        <v>1593</v>
      </c>
      <c r="ED361" s="29" t="s">
        <v>6433</v>
      </c>
      <c r="EE361" s="30"/>
      <c r="EF361" s="223"/>
      <c r="EG361" s="223"/>
      <c r="EH361" s="223"/>
      <c r="EI361" s="223"/>
      <c r="EJ361" s="223"/>
      <c r="EK361" s="223"/>
      <c r="EL361" s="223"/>
      <c r="EM361" s="223"/>
      <c r="EN361" s="223"/>
      <c r="EO361" s="223"/>
      <c r="EP361" s="223"/>
      <c r="EQ361" s="223"/>
      <c r="ER361" s="223"/>
      <c r="ES361" s="223"/>
    </row>
    <row r="362" spans="1:149" s="224" customFormat="1" ht="15.75" hidden="1" customHeight="1" x14ac:dyDescent="0.25">
      <c r="A362" s="875">
        <v>360</v>
      </c>
      <c r="B362" s="2059"/>
      <c r="C362" s="1224" t="s">
        <v>8164</v>
      </c>
      <c r="D362" s="1224" t="s">
        <v>23</v>
      </c>
      <c r="E362" s="1224" t="s">
        <v>4126</v>
      </c>
      <c r="F362" s="1224">
        <v>458067</v>
      </c>
      <c r="G362" s="1224">
        <v>26</v>
      </c>
      <c r="H362" s="1224" t="s">
        <v>2634</v>
      </c>
      <c r="I362" s="1224" t="s">
        <v>2634</v>
      </c>
      <c r="J362" s="1224" t="s">
        <v>2633</v>
      </c>
      <c r="K362" s="1224">
        <v>536531230</v>
      </c>
      <c r="L362" s="1224">
        <v>131</v>
      </c>
      <c r="M362" s="1224">
        <v>154</v>
      </c>
      <c r="N362" s="24">
        <f t="shared" si="85"/>
        <v>55.236970821386407</v>
      </c>
      <c r="O362" s="75">
        <v>3</v>
      </c>
      <c r="P362" s="24">
        <f t="shared" si="72"/>
        <v>59.29</v>
      </c>
      <c r="Q362" s="24">
        <f t="shared" si="73"/>
        <v>71.710000000000008</v>
      </c>
      <c r="R362" s="25"/>
      <c r="S362" s="31">
        <v>40926</v>
      </c>
      <c r="T362" s="1224" t="s">
        <v>253</v>
      </c>
      <c r="U362" s="1224" t="s">
        <v>2490</v>
      </c>
      <c r="V362" s="1224" t="s">
        <v>1604</v>
      </c>
      <c r="W362" s="27" t="s">
        <v>3810</v>
      </c>
      <c r="X362" s="27" t="s">
        <v>2633</v>
      </c>
      <c r="Y362" s="27" t="s">
        <v>2636</v>
      </c>
      <c r="Z362" s="27" t="s">
        <v>2634</v>
      </c>
      <c r="AA362" s="27"/>
      <c r="AB362" s="27" t="s">
        <v>2634</v>
      </c>
      <c r="AC362" s="27"/>
      <c r="AD362" s="27" t="s">
        <v>2634</v>
      </c>
      <c r="AE362" s="27"/>
      <c r="AF362" s="27" t="s">
        <v>2634</v>
      </c>
      <c r="AG362" s="27"/>
      <c r="AH362" s="27" t="s">
        <v>2634</v>
      </c>
      <c r="AI362" s="27" t="s">
        <v>2638</v>
      </c>
      <c r="AJ362" s="27" t="s">
        <v>2634</v>
      </c>
      <c r="AK362" s="27"/>
      <c r="AL362" s="27" t="s">
        <v>2633</v>
      </c>
      <c r="AM362" s="27" t="s">
        <v>2636</v>
      </c>
      <c r="AN362" s="27" t="s">
        <v>2634</v>
      </c>
      <c r="AO362" s="27"/>
      <c r="AP362" s="27"/>
      <c r="AQ362" s="27" t="s">
        <v>2637</v>
      </c>
      <c r="AR362" s="27"/>
      <c r="AS362" s="27"/>
      <c r="AT362" s="27"/>
      <c r="AU362" s="27"/>
      <c r="AV362" s="27"/>
      <c r="AW362" s="27" t="s">
        <v>2634</v>
      </c>
      <c r="AX362" s="27"/>
      <c r="AY362" s="27" t="s">
        <v>2634</v>
      </c>
      <c r="AZ362" s="27"/>
      <c r="BA362" s="27" t="s">
        <v>3971</v>
      </c>
      <c r="BB362" s="27" t="s">
        <v>3970</v>
      </c>
      <c r="BC362" s="27" t="s">
        <v>2634</v>
      </c>
      <c r="BD362" s="27"/>
      <c r="BE362" s="27" t="s">
        <v>2634</v>
      </c>
      <c r="BF362" s="27" t="s">
        <v>2634</v>
      </c>
      <c r="BG362" s="27" t="s">
        <v>2634</v>
      </c>
      <c r="BH362" s="27"/>
      <c r="BI362" s="27"/>
      <c r="BJ362" s="27"/>
      <c r="BK362" s="1224" t="s">
        <v>826</v>
      </c>
      <c r="BL362" s="1224">
        <v>126.5</v>
      </c>
      <c r="BM362" s="24">
        <f t="shared" si="74"/>
        <v>6.2752754148654288</v>
      </c>
      <c r="BN362" s="27"/>
      <c r="BO362" s="27">
        <v>103</v>
      </c>
      <c r="BP362" s="24">
        <f t="shared" si="75"/>
        <v>39.046158136940448</v>
      </c>
      <c r="BQ362" s="27" t="s">
        <v>3811</v>
      </c>
      <c r="BR362" s="27">
        <v>97</v>
      </c>
      <c r="BS362" s="24">
        <f t="shared" si="76"/>
        <v>47.41319202342769</v>
      </c>
      <c r="BT362" s="27" t="s">
        <v>3812</v>
      </c>
      <c r="BU362" s="27">
        <v>78</v>
      </c>
      <c r="BV362" s="24">
        <f t="shared" si="77"/>
        <v>73.908799330637279</v>
      </c>
      <c r="BW362" s="27" t="s">
        <v>328</v>
      </c>
      <c r="BX362" s="27">
        <v>73</v>
      </c>
      <c r="BY362" s="24">
        <f t="shared" si="82"/>
        <v>80.881327569376651</v>
      </c>
      <c r="BZ362" s="27" t="s">
        <v>6942</v>
      </c>
      <c r="CA362" s="27">
        <v>64</v>
      </c>
      <c r="CB362" s="70">
        <f t="shared" si="78"/>
        <v>93.431878399107504</v>
      </c>
      <c r="CC362" s="27" t="s">
        <v>9195</v>
      </c>
      <c r="CD362" s="27">
        <v>65</v>
      </c>
      <c r="CE362" s="70">
        <f t="shared" si="79"/>
        <v>92.037372751359641</v>
      </c>
      <c r="CF362" s="27" t="s">
        <v>10227</v>
      </c>
      <c r="CG362" s="27">
        <v>69.599999999999994</v>
      </c>
      <c r="CH362" s="70">
        <f t="shared" si="80"/>
        <v>85.622646771719417</v>
      </c>
      <c r="CI362" s="27"/>
      <c r="CJ362" s="27"/>
      <c r="CK362" s="70">
        <f t="shared" si="81"/>
        <v>182.6802398549714</v>
      </c>
      <c r="CL362" s="27">
        <v>69.599999999999994</v>
      </c>
      <c r="CM362" s="24">
        <f t="shared" si="71"/>
        <v>85.622646771719417</v>
      </c>
      <c r="CN362" s="95">
        <v>65</v>
      </c>
      <c r="CO362" s="27"/>
      <c r="CP362" s="27"/>
      <c r="CQ362" s="66">
        <v>2</v>
      </c>
      <c r="CR362" s="66">
        <v>1</v>
      </c>
      <c r="CS362" s="24">
        <v>1</v>
      </c>
      <c r="CT362" s="86">
        <v>0.5</v>
      </c>
      <c r="CU362" s="86">
        <v>0.5</v>
      </c>
      <c r="CV362" s="86">
        <v>0.5</v>
      </c>
      <c r="CW362" s="86"/>
      <c r="CX362" s="93">
        <f t="shared" si="83"/>
        <v>5.5</v>
      </c>
      <c r="CY362" s="93" t="s">
        <v>2838</v>
      </c>
      <c r="CZ362" s="93" t="s">
        <v>2633</v>
      </c>
      <c r="DA362" s="93" t="s">
        <v>3975</v>
      </c>
      <c r="DB362" s="24" t="s">
        <v>2644</v>
      </c>
      <c r="DC362" s="24" t="s">
        <v>2648</v>
      </c>
      <c r="DD362" s="24" t="s">
        <v>2648</v>
      </c>
      <c r="DE362" s="24" t="s">
        <v>2649</v>
      </c>
      <c r="DF362" s="24" t="s">
        <v>32</v>
      </c>
      <c r="DG362" s="24" t="s">
        <v>5009</v>
      </c>
      <c r="DH362" s="24" t="s">
        <v>2654</v>
      </c>
      <c r="DI362" s="24" t="s">
        <v>2658</v>
      </c>
      <c r="DJ362" s="24" t="s">
        <v>37</v>
      </c>
      <c r="DK362" s="24" t="s">
        <v>37</v>
      </c>
      <c r="DL362" s="24" t="s">
        <v>2660</v>
      </c>
      <c r="DM362" s="24" t="s">
        <v>2662</v>
      </c>
      <c r="DN362" s="1224" t="s">
        <v>4001</v>
      </c>
      <c r="DO362" s="1224" t="s">
        <v>4004</v>
      </c>
      <c r="DP362" s="1224"/>
      <c r="DQ362" s="1224" t="s">
        <v>4068</v>
      </c>
      <c r="DR362" s="1224"/>
      <c r="DS362" s="1224" t="s">
        <v>2633</v>
      </c>
      <c r="DT362" s="1224" t="s">
        <v>4073</v>
      </c>
      <c r="DU362" s="24" t="s">
        <v>2634</v>
      </c>
      <c r="DV362" s="24" t="s">
        <v>2633</v>
      </c>
      <c r="DW362" s="24" t="s">
        <v>6943</v>
      </c>
      <c r="DX362" s="121" t="s">
        <v>220</v>
      </c>
      <c r="DY362" s="28" t="s">
        <v>409</v>
      </c>
      <c r="DZ362" s="121" t="s">
        <v>459</v>
      </c>
      <c r="EA362" s="95">
        <v>3</v>
      </c>
      <c r="EB362" s="873" t="s">
        <v>10038</v>
      </c>
      <c r="EC362" s="121" t="s">
        <v>1606</v>
      </c>
      <c r="ED362" s="29" t="s">
        <v>5411</v>
      </c>
      <c r="EE362" s="30"/>
      <c r="EF362" s="223"/>
      <c r="EG362" s="223"/>
      <c r="EH362" s="223"/>
      <c r="EI362" s="223"/>
      <c r="EJ362" s="223"/>
      <c r="EK362" s="223"/>
      <c r="EL362" s="223"/>
      <c r="EM362" s="223"/>
      <c r="EN362" s="223"/>
      <c r="EO362" s="223"/>
      <c r="EP362" s="223"/>
      <c r="EQ362" s="223"/>
      <c r="ER362" s="223"/>
      <c r="ES362" s="223"/>
    </row>
    <row r="363" spans="1:149" s="224" customFormat="1" ht="15.75" hidden="1" customHeight="1" x14ac:dyDescent="0.25">
      <c r="A363" s="177">
        <v>361</v>
      </c>
      <c r="B363" s="2059"/>
      <c r="C363" s="1224" t="s">
        <v>8165</v>
      </c>
      <c r="D363" s="1224" t="s">
        <v>22</v>
      </c>
      <c r="E363" s="1224" t="s">
        <v>4126</v>
      </c>
      <c r="F363" s="1224">
        <v>290768</v>
      </c>
      <c r="G363" s="1224">
        <v>30</v>
      </c>
      <c r="H363" s="1224" t="s">
        <v>2634</v>
      </c>
      <c r="I363" s="1224" t="s">
        <v>2634</v>
      </c>
      <c r="J363" s="1224" t="s">
        <v>2633</v>
      </c>
      <c r="K363" s="1224">
        <v>555330666</v>
      </c>
      <c r="L363" s="1224">
        <v>164</v>
      </c>
      <c r="M363" s="1224">
        <v>182</v>
      </c>
      <c r="N363" s="24">
        <f t="shared" si="85"/>
        <v>49.510928631807751</v>
      </c>
      <c r="O363" s="75">
        <v>2</v>
      </c>
      <c r="P363" s="24">
        <f t="shared" si="72"/>
        <v>82.81</v>
      </c>
      <c r="Q363" s="24">
        <f t="shared" si="73"/>
        <v>81.19</v>
      </c>
      <c r="R363" s="25"/>
      <c r="S363" s="31">
        <v>40926</v>
      </c>
      <c r="T363" s="1224" t="s">
        <v>1608</v>
      </c>
      <c r="U363" s="1224" t="s">
        <v>8495</v>
      </c>
      <c r="V363" s="1224" t="s">
        <v>1607</v>
      </c>
      <c r="W363" s="27" t="s">
        <v>4185</v>
      </c>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t="s">
        <v>2633</v>
      </c>
      <c r="BF363" s="27" t="s">
        <v>2633</v>
      </c>
      <c r="BG363" s="27"/>
      <c r="BH363" s="27"/>
      <c r="BI363" s="27"/>
      <c r="BJ363" s="27"/>
      <c r="BK363" s="27" t="s">
        <v>1609</v>
      </c>
      <c r="BL363" s="27">
        <v>152.4</v>
      </c>
      <c r="BM363" s="24">
        <f t="shared" si="74"/>
        <v>14.287473826825959</v>
      </c>
      <c r="BN363" s="27" t="s">
        <v>1610</v>
      </c>
      <c r="BO363" s="27">
        <v>120</v>
      </c>
      <c r="BP363" s="24">
        <f t="shared" si="75"/>
        <v>54.193866239684695</v>
      </c>
      <c r="BQ363" s="27"/>
      <c r="BR363" s="27"/>
      <c r="BS363" s="24">
        <f t="shared" si="76"/>
        <v>201.99531962064293</v>
      </c>
      <c r="BT363" s="27" t="s">
        <v>719</v>
      </c>
      <c r="BU363" s="27">
        <v>94</v>
      </c>
      <c r="BV363" s="24">
        <f t="shared" si="77"/>
        <v>86.217514472225645</v>
      </c>
      <c r="BW363" s="27" t="s">
        <v>4186</v>
      </c>
      <c r="BX363" s="27">
        <v>89</v>
      </c>
      <c r="BY363" s="24">
        <f t="shared" si="82"/>
        <v>92.375908363098901</v>
      </c>
      <c r="BZ363" s="27"/>
      <c r="CA363" s="27"/>
      <c r="CB363" s="70">
        <f t="shared" si="78"/>
        <v>201.99531962064293</v>
      </c>
      <c r="CC363" s="27"/>
      <c r="CD363" s="27"/>
      <c r="CE363" s="70">
        <f t="shared" si="79"/>
        <v>201.99531962064293</v>
      </c>
      <c r="CF363" s="27"/>
      <c r="CG363" s="27"/>
      <c r="CH363" s="70">
        <f t="shared" si="80"/>
        <v>201.99531962064293</v>
      </c>
      <c r="CI363" s="27"/>
      <c r="CJ363" s="27"/>
      <c r="CK363" s="70">
        <f t="shared" si="81"/>
        <v>201.99531962064293</v>
      </c>
      <c r="CL363" s="27">
        <v>89</v>
      </c>
      <c r="CM363" s="24">
        <f t="shared" si="71"/>
        <v>92.375908363098901</v>
      </c>
      <c r="CN363" s="95">
        <v>90</v>
      </c>
      <c r="CO363" s="27"/>
      <c r="CP363" s="27"/>
      <c r="CQ363" s="66">
        <v>3</v>
      </c>
      <c r="CR363" s="66">
        <v>0</v>
      </c>
      <c r="CS363" s="24">
        <v>0.5</v>
      </c>
      <c r="CT363" s="86">
        <v>-0.25</v>
      </c>
      <c r="CU363" s="86">
        <v>-0.25</v>
      </c>
      <c r="CV363" s="86">
        <v>0.25</v>
      </c>
      <c r="CW363" s="86"/>
      <c r="CX363" s="93">
        <f t="shared" si="83"/>
        <v>3.25</v>
      </c>
      <c r="CY363" s="93" t="s">
        <v>2836</v>
      </c>
      <c r="CZ363" s="93" t="s">
        <v>2633</v>
      </c>
      <c r="DA363" s="93" t="s">
        <v>3975</v>
      </c>
      <c r="DB363" s="24" t="s">
        <v>2645</v>
      </c>
      <c r="DC363" s="24" t="s">
        <v>2646</v>
      </c>
      <c r="DD363" s="24" t="s">
        <v>2647</v>
      </c>
      <c r="DE363" s="24" t="s">
        <v>2650</v>
      </c>
      <c r="DF363" s="24" t="s">
        <v>32</v>
      </c>
      <c r="DG363" s="24" t="s">
        <v>2653</v>
      </c>
      <c r="DH363" s="24" t="s">
        <v>2654</v>
      </c>
      <c r="DI363" s="24" t="s">
        <v>2658</v>
      </c>
      <c r="DJ363" s="24" t="s">
        <v>2659</v>
      </c>
      <c r="DK363" s="24" t="s">
        <v>37</v>
      </c>
      <c r="DL363" s="24" t="s">
        <v>2660</v>
      </c>
      <c r="DM363" s="24" t="s">
        <v>2663</v>
      </c>
      <c r="DN363" s="1224" t="s">
        <v>4001</v>
      </c>
      <c r="DO363" s="1224" t="s">
        <v>4002</v>
      </c>
      <c r="DP363" s="1224"/>
      <c r="DQ363" s="1224" t="s">
        <v>4069</v>
      </c>
      <c r="DR363" s="1224"/>
      <c r="DS363" s="1224" t="s">
        <v>2634</v>
      </c>
      <c r="DT363" s="1224"/>
      <c r="DU363" s="24" t="s">
        <v>2634</v>
      </c>
      <c r="DV363" s="24" t="s">
        <v>2633</v>
      </c>
      <c r="DW363" s="24"/>
      <c r="DX363" s="121" t="s">
        <v>220</v>
      </c>
      <c r="DY363" s="28" t="s">
        <v>4187</v>
      </c>
      <c r="DZ363" s="121" t="s">
        <v>926</v>
      </c>
      <c r="EA363" s="95">
        <v>3</v>
      </c>
      <c r="EB363" s="128"/>
      <c r="EC363" s="121" t="s">
        <v>1611</v>
      </c>
      <c r="ED363" s="29"/>
      <c r="EE363" s="30"/>
      <c r="EF363" s="223"/>
      <c r="EG363" s="223"/>
      <c r="EH363" s="223"/>
      <c r="EI363" s="223"/>
      <c r="EJ363" s="223"/>
      <c r="EK363" s="223"/>
      <c r="EL363" s="223"/>
      <c r="EM363" s="223"/>
      <c r="EN363" s="223"/>
      <c r="EO363" s="223"/>
      <c r="EP363" s="223"/>
      <c r="EQ363" s="223"/>
      <c r="ER363" s="223"/>
      <c r="ES363" s="223"/>
    </row>
    <row r="364" spans="1:149" s="224" customFormat="1" ht="15.75" hidden="1" customHeight="1" x14ac:dyDescent="0.25">
      <c r="A364" s="177">
        <v>362</v>
      </c>
      <c r="B364" s="2059"/>
      <c r="C364" s="1224" t="s">
        <v>8166</v>
      </c>
      <c r="D364" s="1224" t="s">
        <v>23</v>
      </c>
      <c r="E364" s="1224" t="s">
        <v>4126</v>
      </c>
      <c r="F364" s="1224">
        <v>457696</v>
      </c>
      <c r="G364" s="1224">
        <v>19</v>
      </c>
      <c r="H364" s="1224" t="s">
        <v>2634</v>
      </c>
      <c r="I364" s="1224" t="s">
        <v>2634</v>
      </c>
      <c r="J364" s="1224" t="s">
        <v>3968</v>
      </c>
      <c r="K364" s="1224">
        <v>569589834</v>
      </c>
      <c r="L364" s="1224">
        <v>90.4</v>
      </c>
      <c r="M364" s="1224">
        <v>166</v>
      </c>
      <c r="N364" s="24">
        <f t="shared" si="85"/>
        <v>32.805922485121208</v>
      </c>
      <c r="O364" s="75">
        <v>1</v>
      </c>
      <c r="P364" s="24">
        <f t="shared" si="72"/>
        <v>68.89</v>
      </c>
      <c r="Q364" s="24">
        <f t="shared" si="73"/>
        <v>21.510000000000005</v>
      </c>
      <c r="R364" s="25"/>
      <c r="S364" s="31">
        <v>40926</v>
      </c>
      <c r="T364" s="1224" t="s">
        <v>33</v>
      </c>
      <c r="U364" s="1224">
        <v>5</v>
      </c>
      <c r="V364" s="1224" t="s">
        <v>87</v>
      </c>
      <c r="W364" s="27"/>
      <c r="X364" s="27" t="s">
        <v>2634</v>
      </c>
      <c r="Y364" s="27"/>
      <c r="Z364" s="27" t="s">
        <v>2634</v>
      </c>
      <c r="AA364" s="27"/>
      <c r="AB364" s="27" t="s">
        <v>2634</v>
      </c>
      <c r="AC364" s="27"/>
      <c r="AD364" s="27"/>
      <c r="AE364" s="27"/>
      <c r="AF364" s="27" t="s">
        <v>2634</v>
      </c>
      <c r="AG364" s="27"/>
      <c r="AH364" s="27" t="s">
        <v>2634</v>
      </c>
      <c r="AI364" s="27"/>
      <c r="AJ364" s="27" t="s">
        <v>2634</v>
      </c>
      <c r="AK364" s="27"/>
      <c r="AL364" s="27" t="s">
        <v>2634</v>
      </c>
      <c r="AM364" s="27"/>
      <c r="AN364" s="27" t="s">
        <v>2634</v>
      </c>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t="s">
        <v>1612</v>
      </c>
      <c r="BL364" s="27">
        <v>85.6</v>
      </c>
      <c r="BM364" s="24">
        <f t="shared" si="74"/>
        <v>22.315202231520271</v>
      </c>
      <c r="BN364" s="27"/>
      <c r="BO364" s="27"/>
      <c r="BP364" s="24">
        <f t="shared" si="75"/>
        <v>420.26964202696411</v>
      </c>
      <c r="BQ364" s="27"/>
      <c r="BR364" s="27"/>
      <c r="BS364" s="24">
        <f t="shared" si="76"/>
        <v>420.26964202696411</v>
      </c>
      <c r="BT364" s="27"/>
      <c r="BU364" s="27"/>
      <c r="BV364" s="24">
        <f t="shared" si="77"/>
        <v>420.26964202696411</v>
      </c>
      <c r="BW364" s="27"/>
      <c r="BX364" s="27"/>
      <c r="BY364" s="24">
        <f t="shared" si="82"/>
        <v>420.26964202696411</v>
      </c>
      <c r="BZ364" s="27"/>
      <c r="CA364" s="27"/>
      <c r="CB364" s="70">
        <f t="shared" si="78"/>
        <v>420.26964202696411</v>
      </c>
      <c r="CC364" s="27"/>
      <c r="CD364" s="27"/>
      <c r="CE364" s="70">
        <f t="shared" si="79"/>
        <v>420.26964202696411</v>
      </c>
      <c r="CF364" s="27"/>
      <c r="CG364" s="27"/>
      <c r="CH364" s="70">
        <f t="shared" si="80"/>
        <v>420.26964202696411</v>
      </c>
      <c r="CI364" s="27"/>
      <c r="CJ364" s="27"/>
      <c r="CK364" s="70">
        <f t="shared" si="81"/>
        <v>420.26964202696411</v>
      </c>
      <c r="CL364" s="27">
        <v>85.6</v>
      </c>
      <c r="CM364" s="24">
        <f t="shared" si="71"/>
        <v>22.315202231520271</v>
      </c>
      <c r="CN364" s="95">
        <v>50</v>
      </c>
      <c r="CO364" s="27"/>
      <c r="CP364" s="27"/>
      <c r="CQ364" s="66"/>
      <c r="CR364" s="66"/>
      <c r="CS364" s="24"/>
      <c r="CT364" s="86"/>
      <c r="CU364" s="86"/>
      <c r="CV364" s="86"/>
      <c r="CW364" s="86"/>
      <c r="CX364" s="93">
        <f t="shared" si="83"/>
        <v>0</v>
      </c>
      <c r="CY364" s="93"/>
      <c r="CZ364" s="93"/>
      <c r="DA364" s="93"/>
      <c r="DB364" s="24"/>
      <c r="DC364" s="24"/>
      <c r="DD364" s="24"/>
      <c r="DE364" s="24"/>
      <c r="DF364" s="24"/>
      <c r="DG364" s="24"/>
      <c r="DH364" s="24"/>
      <c r="DI364" s="24"/>
      <c r="DJ364" s="24"/>
      <c r="DK364" s="24"/>
      <c r="DL364" s="24"/>
      <c r="DM364" s="24"/>
      <c r="DN364" s="1224"/>
      <c r="DO364" s="1224"/>
      <c r="DP364" s="1224"/>
      <c r="DQ364" s="1224"/>
      <c r="DR364" s="1224"/>
      <c r="DS364" s="1224"/>
      <c r="DT364" s="1224"/>
      <c r="DU364" s="24"/>
      <c r="DV364" s="24"/>
      <c r="DW364" s="24"/>
      <c r="DX364" s="121" t="s">
        <v>220</v>
      </c>
      <c r="DY364" s="28"/>
      <c r="DZ364" s="121" t="s">
        <v>106</v>
      </c>
      <c r="EA364" s="95">
        <v>2</v>
      </c>
      <c r="EB364" s="128"/>
      <c r="EC364" s="121"/>
      <c r="ED364" s="29"/>
      <c r="EE364" s="30"/>
      <c r="EF364" s="223"/>
      <c r="EG364" s="223"/>
      <c r="EH364" s="223"/>
      <c r="EI364" s="223"/>
      <c r="EJ364" s="223"/>
      <c r="EK364" s="223"/>
      <c r="EL364" s="223"/>
      <c r="EM364" s="223"/>
      <c r="EN364" s="223"/>
      <c r="EO364" s="223"/>
      <c r="EP364" s="223"/>
      <c r="EQ364" s="223"/>
      <c r="ER364" s="223"/>
      <c r="ES364" s="223"/>
    </row>
    <row r="365" spans="1:149" s="224" customFormat="1" ht="15.75" hidden="1" customHeight="1" x14ac:dyDescent="0.25">
      <c r="A365" s="189">
        <v>363</v>
      </c>
      <c r="B365" s="2059"/>
      <c r="C365" s="1224" t="s">
        <v>8167</v>
      </c>
      <c r="D365" s="1224" t="s">
        <v>23</v>
      </c>
      <c r="E365" s="1224" t="s">
        <v>4126</v>
      </c>
      <c r="F365" s="1224">
        <v>457892</v>
      </c>
      <c r="G365" s="1224">
        <v>18</v>
      </c>
      <c r="H365" s="1224" t="s">
        <v>2634</v>
      </c>
      <c r="I365" s="1224" t="s">
        <v>2634</v>
      </c>
      <c r="J365" s="1224" t="s">
        <v>3968</v>
      </c>
      <c r="K365" s="1224">
        <v>535523665</v>
      </c>
      <c r="L365" s="1224">
        <v>116</v>
      </c>
      <c r="M365" s="1224">
        <v>169</v>
      </c>
      <c r="N365" s="24">
        <f t="shared" si="85"/>
        <v>40.614824410909975</v>
      </c>
      <c r="O365" s="75">
        <v>2</v>
      </c>
      <c r="P365" s="24">
        <f t="shared" si="72"/>
        <v>71.402499999999989</v>
      </c>
      <c r="Q365" s="24">
        <f t="shared" si="73"/>
        <v>44.597500000000011</v>
      </c>
      <c r="R365" s="25"/>
      <c r="S365" s="31">
        <v>40927</v>
      </c>
      <c r="T365" s="1224" t="s">
        <v>253</v>
      </c>
      <c r="U365" s="1224" t="s">
        <v>2490</v>
      </c>
      <c r="V365" s="1224" t="s">
        <v>1613</v>
      </c>
      <c r="W365" s="27" t="s">
        <v>2771</v>
      </c>
      <c r="X365" s="27" t="s">
        <v>2634</v>
      </c>
      <c r="Y365" s="27"/>
      <c r="Z365" s="27" t="s">
        <v>2634</v>
      </c>
      <c r="AA365" s="27"/>
      <c r="AB365" s="27" t="s">
        <v>2633</v>
      </c>
      <c r="AC365" s="27" t="s">
        <v>2635</v>
      </c>
      <c r="AD365" s="27" t="s">
        <v>2634</v>
      </c>
      <c r="AE365" s="27"/>
      <c r="AF365" s="27" t="s">
        <v>2633</v>
      </c>
      <c r="AG365" s="27" t="s">
        <v>2635</v>
      </c>
      <c r="AH365" s="27" t="s">
        <v>2634</v>
      </c>
      <c r="AI365" s="27"/>
      <c r="AJ365" s="27" t="s">
        <v>2634</v>
      </c>
      <c r="AK365" s="27"/>
      <c r="AL365" s="27" t="s">
        <v>2634</v>
      </c>
      <c r="AM365" s="27"/>
      <c r="AN365" s="27" t="s">
        <v>2633</v>
      </c>
      <c r="AO365" s="27"/>
      <c r="AP365" s="27"/>
      <c r="AQ365" s="27" t="s">
        <v>2635</v>
      </c>
      <c r="AR365" s="27"/>
      <c r="AS365" s="27"/>
      <c r="AT365" s="27"/>
      <c r="AU365" s="27"/>
      <c r="AV365" s="27"/>
      <c r="AW365" s="27" t="s">
        <v>2634</v>
      </c>
      <c r="AX365" s="27"/>
      <c r="AY365" s="27" t="s">
        <v>2634</v>
      </c>
      <c r="AZ365" s="27"/>
      <c r="BA365" s="27" t="s">
        <v>3970</v>
      </c>
      <c r="BB365" s="27" t="s">
        <v>3970</v>
      </c>
      <c r="BC365" s="27" t="s">
        <v>2634</v>
      </c>
      <c r="BD365" s="27"/>
      <c r="BE365" s="27" t="s">
        <v>2634</v>
      </c>
      <c r="BF365" s="27" t="s">
        <v>2634</v>
      </c>
      <c r="BG365" s="27" t="s">
        <v>2634</v>
      </c>
      <c r="BH365" s="27"/>
      <c r="BI365" s="27"/>
      <c r="BJ365" s="27"/>
      <c r="BK365" s="27" t="s">
        <v>1614</v>
      </c>
      <c r="BL365" s="27">
        <v>110</v>
      </c>
      <c r="BM365" s="24">
        <f t="shared" si="74"/>
        <v>13.453668927630469</v>
      </c>
      <c r="BN365" s="27" t="s">
        <v>3112</v>
      </c>
      <c r="BO365" s="27">
        <v>91</v>
      </c>
      <c r="BP365" s="24">
        <f t="shared" si="75"/>
        <v>56.056953865126957</v>
      </c>
      <c r="BQ365" s="27" t="s">
        <v>3113</v>
      </c>
      <c r="BR365" s="27">
        <v>85</v>
      </c>
      <c r="BS365" s="24">
        <f t="shared" si="76"/>
        <v>69.510622792757431</v>
      </c>
      <c r="BT365" s="27" t="s">
        <v>3111</v>
      </c>
      <c r="BU365" s="27">
        <v>76</v>
      </c>
      <c r="BV365" s="24">
        <f t="shared" si="77"/>
        <v>89.691126184203128</v>
      </c>
      <c r="BW365" s="27" t="s">
        <v>4723</v>
      </c>
      <c r="BX365" s="27">
        <v>71.3</v>
      </c>
      <c r="BY365" s="24">
        <f t="shared" si="82"/>
        <v>100.229833510847</v>
      </c>
      <c r="BZ365" s="27" t="s">
        <v>6175</v>
      </c>
      <c r="CA365" s="27">
        <v>70</v>
      </c>
      <c r="CB365" s="70">
        <f t="shared" si="78"/>
        <v>103.14479511183359</v>
      </c>
      <c r="CC365" s="27"/>
      <c r="CD365" s="27"/>
      <c r="CE365" s="70">
        <f t="shared" si="79"/>
        <v>260.10426593418907</v>
      </c>
      <c r="CF365" s="27"/>
      <c r="CG365" s="27"/>
      <c r="CH365" s="70">
        <f t="shared" si="80"/>
        <v>260.10426593418907</v>
      </c>
      <c r="CI365" s="27"/>
      <c r="CJ365" s="27"/>
      <c r="CK365" s="70">
        <f t="shared" si="81"/>
        <v>260.10426593418907</v>
      </c>
      <c r="CL365" s="27">
        <v>70</v>
      </c>
      <c r="CM365" s="24">
        <f t="shared" si="71"/>
        <v>103.14479511183359</v>
      </c>
      <c r="CN365" s="95">
        <v>65</v>
      </c>
      <c r="CO365" s="27"/>
      <c r="CP365" s="27"/>
      <c r="CQ365" s="66">
        <v>3</v>
      </c>
      <c r="CR365" s="66">
        <v>1</v>
      </c>
      <c r="CS365" s="24">
        <v>1</v>
      </c>
      <c r="CT365" s="86">
        <v>0.5</v>
      </c>
      <c r="CU365" s="86">
        <v>0.5</v>
      </c>
      <c r="CV365" s="86">
        <v>0.5</v>
      </c>
      <c r="CW365" s="86"/>
      <c r="CX365" s="93">
        <f t="shared" si="83"/>
        <v>6.5</v>
      </c>
      <c r="CY365" s="93" t="s">
        <v>2838</v>
      </c>
      <c r="CZ365" s="93" t="s">
        <v>2633</v>
      </c>
      <c r="DA365" s="93" t="s">
        <v>3976</v>
      </c>
      <c r="DB365" s="24" t="s">
        <v>2645</v>
      </c>
      <c r="DC365" s="24" t="s">
        <v>2648</v>
      </c>
      <c r="DD365" s="24" t="s">
        <v>2647</v>
      </c>
      <c r="DE365" s="24" t="s">
        <v>2651</v>
      </c>
      <c r="DF365" s="24" t="s">
        <v>2652</v>
      </c>
      <c r="DG365" s="24" t="s">
        <v>5009</v>
      </c>
      <c r="DH365" s="24" t="s">
        <v>2653</v>
      </c>
      <c r="DI365" s="24" t="s">
        <v>2655</v>
      </c>
      <c r="DJ365" s="24" t="s">
        <v>37</v>
      </c>
      <c r="DK365" s="24" t="s">
        <v>2659</v>
      </c>
      <c r="DL365" s="24" t="s">
        <v>37</v>
      </c>
      <c r="DM365" s="24" t="s">
        <v>2663</v>
      </c>
      <c r="DN365" s="1224" t="s">
        <v>3999</v>
      </c>
      <c r="DO365" s="1224" t="s">
        <v>4002</v>
      </c>
      <c r="DP365" s="1224"/>
      <c r="DQ365" s="1224" t="s">
        <v>4068</v>
      </c>
      <c r="DR365" s="1224"/>
      <c r="DS365" s="1224" t="s">
        <v>2634</v>
      </c>
      <c r="DT365" s="1224"/>
      <c r="DU365" s="24" t="s">
        <v>2634</v>
      </c>
      <c r="DV365" s="24" t="s">
        <v>2633</v>
      </c>
      <c r="DW365" s="24"/>
      <c r="DX365" s="121" t="s">
        <v>1617</v>
      </c>
      <c r="DY365" s="28" t="s">
        <v>409</v>
      </c>
      <c r="DZ365" s="121" t="s">
        <v>926</v>
      </c>
      <c r="EA365" s="95">
        <v>3</v>
      </c>
      <c r="EB365" s="128"/>
      <c r="EC365" s="121" t="s">
        <v>1611</v>
      </c>
      <c r="ED365" s="29"/>
      <c r="EE365" s="30"/>
      <c r="EF365" s="223"/>
      <c r="EG365" s="223"/>
      <c r="EH365" s="223"/>
      <c r="EI365" s="223"/>
      <c r="EJ365" s="223"/>
      <c r="EK365" s="223"/>
      <c r="EL365" s="223"/>
      <c r="EM365" s="223"/>
      <c r="EN365" s="223"/>
      <c r="EO365" s="223"/>
      <c r="EP365" s="223"/>
      <c r="EQ365" s="223"/>
      <c r="ER365" s="223"/>
      <c r="ES365" s="223"/>
    </row>
    <row r="366" spans="1:149" s="224" customFormat="1" ht="15.75" hidden="1" customHeight="1" x14ac:dyDescent="0.25">
      <c r="A366" s="219">
        <v>364</v>
      </c>
      <c r="B366" s="2059"/>
      <c r="C366" s="1224" t="s">
        <v>8168</v>
      </c>
      <c r="D366" s="1224" t="s">
        <v>22</v>
      </c>
      <c r="E366" s="1224" t="s">
        <v>4126</v>
      </c>
      <c r="F366" s="1224">
        <v>457708</v>
      </c>
      <c r="G366" s="1224">
        <v>20</v>
      </c>
      <c r="H366" s="1224" t="s">
        <v>2634</v>
      </c>
      <c r="I366" s="1224" t="s">
        <v>2634</v>
      </c>
      <c r="J366" s="1224" t="s">
        <v>3968</v>
      </c>
      <c r="K366" s="1224" t="s">
        <v>9605</v>
      </c>
      <c r="L366" s="1224">
        <v>149.4</v>
      </c>
      <c r="M366" s="1224">
        <v>163</v>
      </c>
      <c r="N366" s="24">
        <f t="shared" si="85"/>
        <v>56.230945839135835</v>
      </c>
      <c r="O366" s="75">
        <v>3</v>
      </c>
      <c r="P366" s="24">
        <f t="shared" si="72"/>
        <v>66.422499999999999</v>
      </c>
      <c r="Q366" s="24">
        <f t="shared" si="73"/>
        <v>82.977500000000006</v>
      </c>
      <c r="R366" s="25"/>
      <c r="S366" s="31">
        <v>40927</v>
      </c>
      <c r="T366" s="1224" t="s">
        <v>253</v>
      </c>
      <c r="U366" s="1224" t="s">
        <v>2490</v>
      </c>
      <c r="V366" s="1224" t="s">
        <v>1618</v>
      </c>
      <c r="W366" s="27" t="s">
        <v>9606</v>
      </c>
      <c r="X366" s="27" t="s">
        <v>2634</v>
      </c>
      <c r="Y366" s="27"/>
      <c r="Z366" s="27" t="s">
        <v>2634</v>
      </c>
      <c r="AA366" s="27"/>
      <c r="AB366" s="27" t="s">
        <v>2633</v>
      </c>
      <c r="AC366" s="27" t="s">
        <v>2637</v>
      </c>
      <c r="AD366" s="27" t="s">
        <v>2633</v>
      </c>
      <c r="AE366" s="27"/>
      <c r="AF366" s="27" t="s">
        <v>2634</v>
      </c>
      <c r="AG366" s="27"/>
      <c r="AH366" s="27" t="s">
        <v>2634</v>
      </c>
      <c r="AI366" s="27"/>
      <c r="AJ366" s="27" t="s">
        <v>2634</v>
      </c>
      <c r="AK366" s="27"/>
      <c r="AL366" s="27" t="s">
        <v>2634</v>
      </c>
      <c r="AM366" s="27"/>
      <c r="AN366" s="27" t="s">
        <v>2633</v>
      </c>
      <c r="AO366" s="27"/>
      <c r="AP366" s="27"/>
      <c r="AQ366" s="27" t="s">
        <v>2637</v>
      </c>
      <c r="AR366" s="27"/>
      <c r="AS366" s="27"/>
      <c r="AT366" s="27"/>
      <c r="AU366" s="27"/>
      <c r="AV366" s="27"/>
      <c r="AW366" s="27" t="s">
        <v>2634</v>
      </c>
      <c r="AX366" s="27"/>
      <c r="AY366" s="27" t="s">
        <v>2634</v>
      </c>
      <c r="AZ366" s="27"/>
      <c r="BA366" s="27"/>
      <c r="BB366" s="27"/>
      <c r="BC366" s="27"/>
      <c r="BD366" s="27"/>
      <c r="BE366" s="27" t="s">
        <v>2634</v>
      </c>
      <c r="BF366" s="27" t="s">
        <v>2634</v>
      </c>
      <c r="BG366" s="27" t="s">
        <v>2634</v>
      </c>
      <c r="BH366" s="27"/>
      <c r="BI366" s="27"/>
      <c r="BJ366" s="27"/>
      <c r="BK366" s="27" t="s">
        <v>1619</v>
      </c>
      <c r="BL366" s="27">
        <v>139.5</v>
      </c>
      <c r="BM366" s="24">
        <f t="shared" si="74"/>
        <v>11.930945135729571</v>
      </c>
      <c r="BN366" s="27" t="s">
        <v>1620</v>
      </c>
      <c r="BO366" s="27">
        <v>114</v>
      </c>
      <c r="BP366" s="24">
        <f t="shared" si="75"/>
        <v>42.662167455032993</v>
      </c>
      <c r="BQ366" s="27" t="s">
        <v>1621</v>
      </c>
      <c r="BR366" s="27">
        <v>109</v>
      </c>
      <c r="BS366" s="24">
        <f t="shared" si="76"/>
        <v>48.687897321563078</v>
      </c>
      <c r="BT366" s="27" t="s">
        <v>3371</v>
      </c>
      <c r="BU366" s="27">
        <v>77</v>
      </c>
      <c r="BV366" s="24">
        <f t="shared" si="77"/>
        <v>87.252568467355601</v>
      </c>
      <c r="BW366" s="27" t="s">
        <v>408</v>
      </c>
      <c r="BX366" s="27">
        <v>72</v>
      </c>
      <c r="BY366" s="24">
        <f t="shared" si="82"/>
        <v>93.278298333885687</v>
      </c>
      <c r="BZ366" s="27" t="s">
        <v>6944</v>
      </c>
      <c r="CA366" s="27">
        <v>64</v>
      </c>
      <c r="CB366" s="70">
        <f t="shared" si="78"/>
        <v>102.91946612033382</v>
      </c>
      <c r="CC366" s="27" t="s">
        <v>9607</v>
      </c>
      <c r="CD366" s="27">
        <v>58.7</v>
      </c>
      <c r="CE366" s="70">
        <f t="shared" si="79"/>
        <v>109.3067397788557</v>
      </c>
      <c r="CF366" s="27"/>
      <c r="CG366" s="27"/>
      <c r="CH366" s="70">
        <f t="shared" si="80"/>
        <v>180.04880841191888</v>
      </c>
      <c r="CI366" s="27"/>
      <c r="CJ366" s="27"/>
      <c r="CK366" s="70">
        <f t="shared" si="81"/>
        <v>180.04880841191888</v>
      </c>
      <c r="CL366" s="27">
        <v>58.7</v>
      </c>
      <c r="CM366" s="24">
        <f t="shared" si="71"/>
        <v>109.3067397788557</v>
      </c>
      <c r="CN366" s="95">
        <v>55</v>
      </c>
      <c r="CO366" s="27"/>
      <c r="CP366" s="27"/>
      <c r="CQ366" s="66">
        <v>3</v>
      </c>
      <c r="CR366" s="66">
        <v>1</v>
      </c>
      <c r="CS366" s="24">
        <v>1</v>
      </c>
      <c r="CT366" s="86">
        <v>0</v>
      </c>
      <c r="CU366" s="86">
        <v>0.5</v>
      </c>
      <c r="CV366" s="86">
        <v>0.5</v>
      </c>
      <c r="CW366" s="86"/>
      <c r="CX366" s="93">
        <f t="shared" si="83"/>
        <v>6</v>
      </c>
      <c r="CY366" s="93" t="s">
        <v>2838</v>
      </c>
      <c r="CZ366" s="93" t="s">
        <v>2634</v>
      </c>
      <c r="DA366" s="93"/>
      <c r="DB366" s="24" t="s">
        <v>2645</v>
      </c>
      <c r="DC366" s="24" t="s">
        <v>2646</v>
      </c>
      <c r="DD366" s="24" t="s">
        <v>2648</v>
      </c>
      <c r="DE366" s="24" t="s">
        <v>2649</v>
      </c>
      <c r="DF366" s="24" t="s">
        <v>32</v>
      </c>
      <c r="DG366" s="24" t="s">
        <v>2654</v>
      </c>
      <c r="DH366" s="24" t="s">
        <v>2654</v>
      </c>
      <c r="DI366" s="24" t="s">
        <v>2658</v>
      </c>
      <c r="DJ366" s="24" t="s">
        <v>2659</v>
      </c>
      <c r="DK366" s="24" t="s">
        <v>2659</v>
      </c>
      <c r="DL366" s="24" t="s">
        <v>2659</v>
      </c>
      <c r="DM366" s="24" t="s">
        <v>2663</v>
      </c>
      <c r="DN366" s="1224" t="s">
        <v>4001</v>
      </c>
      <c r="DO366" s="1224" t="s">
        <v>4002</v>
      </c>
      <c r="DP366" s="1224"/>
      <c r="DQ366" s="1224" t="s">
        <v>4069</v>
      </c>
      <c r="DR366" s="1224"/>
      <c r="DS366" s="1224" t="s">
        <v>2633</v>
      </c>
      <c r="DT366" s="1224" t="s">
        <v>4072</v>
      </c>
      <c r="DU366" s="24" t="s">
        <v>2634</v>
      </c>
      <c r="DV366" s="24" t="s">
        <v>2633</v>
      </c>
      <c r="DW366" s="24" t="s">
        <v>9608</v>
      </c>
      <c r="DX366" s="121" t="s">
        <v>1622</v>
      </c>
      <c r="DY366" s="28" t="s">
        <v>126</v>
      </c>
      <c r="DZ366" s="121" t="s">
        <v>459</v>
      </c>
      <c r="EA366" s="95">
        <v>3</v>
      </c>
      <c r="EB366" s="836" t="s">
        <v>9609</v>
      </c>
      <c r="EC366" s="121" t="s">
        <v>1623</v>
      </c>
      <c r="ED366" s="29" t="s">
        <v>6433</v>
      </c>
      <c r="EE366" s="30"/>
      <c r="EF366" s="223"/>
      <c r="EG366" s="223"/>
      <c r="EH366" s="223"/>
      <c r="EI366" s="223"/>
      <c r="EJ366" s="223"/>
      <c r="EK366" s="223"/>
      <c r="EL366" s="223"/>
      <c r="EM366" s="223"/>
      <c r="EN366" s="223"/>
      <c r="EO366" s="223"/>
      <c r="EP366" s="223"/>
      <c r="EQ366" s="223"/>
      <c r="ER366" s="223"/>
      <c r="ES366" s="223"/>
    </row>
    <row r="367" spans="1:149" s="224" customFormat="1" ht="15.75" hidden="1" customHeight="1" x14ac:dyDescent="0.25">
      <c r="A367" s="174">
        <v>365</v>
      </c>
      <c r="B367" s="2059"/>
      <c r="C367" s="1224" t="s">
        <v>8169</v>
      </c>
      <c r="D367" s="1224" t="s">
        <v>23</v>
      </c>
      <c r="E367" s="1224" t="s">
        <v>4126</v>
      </c>
      <c r="F367" s="1224">
        <v>160297</v>
      </c>
      <c r="G367" s="1224">
        <v>30</v>
      </c>
      <c r="H367" s="1224" t="s">
        <v>2634</v>
      </c>
      <c r="I367" s="1224" t="s">
        <v>2634</v>
      </c>
      <c r="J367" s="1224" t="s">
        <v>2633</v>
      </c>
      <c r="K367" s="1224">
        <v>508560057</v>
      </c>
      <c r="L367" s="1224">
        <v>107.7</v>
      </c>
      <c r="M367" s="1224">
        <v>160</v>
      </c>
      <c r="N367" s="24">
        <f t="shared" si="85"/>
        <v>42.0703125</v>
      </c>
      <c r="O367" s="75">
        <v>2</v>
      </c>
      <c r="P367" s="24">
        <f t="shared" si="72"/>
        <v>64.000000000000014</v>
      </c>
      <c r="Q367" s="24">
        <f t="shared" si="73"/>
        <v>43.699999999999989</v>
      </c>
      <c r="R367" s="25"/>
      <c r="S367" s="31">
        <v>40929</v>
      </c>
      <c r="T367" s="1224" t="s">
        <v>1624</v>
      </c>
      <c r="U367" s="1224" t="s">
        <v>2478</v>
      </c>
      <c r="V367" s="1224" t="s">
        <v>3341</v>
      </c>
      <c r="W367" s="27" t="s">
        <v>3342</v>
      </c>
      <c r="X367" s="27" t="s">
        <v>2634</v>
      </c>
      <c r="Y367" s="27"/>
      <c r="Z367" s="27" t="s">
        <v>2634</v>
      </c>
      <c r="AA367" s="27"/>
      <c r="AB367" s="27" t="s">
        <v>2633</v>
      </c>
      <c r="AC367" s="27" t="s">
        <v>2637</v>
      </c>
      <c r="AD367" s="27"/>
      <c r="AE367" s="27"/>
      <c r="AF367" s="27" t="s">
        <v>2634</v>
      </c>
      <c r="AG367" s="27"/>
      <c r="AH367" s="27" t="s">
        <v>2634</v>
      </c>
      <c r="AI367" s="27"/>
      <c r="AJ367" s="27" t="s">
        <v>2634</v>
      </c>
      <c r="AK367" s="27"/>
      <c r="AL367" s="27" t="s">
        <v>2634</v>
      </c>
      <c r="AM367" s="27"/>
      <c r="AN367" s="27" t="s">
        <v>2633</v>
      </c>
      <c r="AO367" s="27"/>
      <c r="AP367" s="27"/>
      <c r="AQ367" s="27" t="s">
        <v>2636</v>
      </c>
      <c r="AR367" s="27"/>
      <c r="AS367" s="27"/>
      <c r="AT367" s="27"/>
      <c r="AU367" s="27"/>
      <c r="AV367" s="27"/>
      <c r="AW367" s="27" t="s">
        <v>2634</v>
      </c>
      <c r="AX367" s="27"/>
      <c r="AY367" s="27" t="s">
        <v>2634</v>
      </c>
      <c r="AZ367" s="27"/>
      <c r="BA367" s="27" t="s">
        <v>3971</v>
      </c>
      <c r="BB367" s="27" t="s">
        <v>3970</v>
      </c>
      <c r="BC367" s="27" t="s">
        <v>2634</v>
      </c>
      <c r="BD367" s="27"/>
      <c r="BE367" s="27" t="s">
        <v>2634</v>
      </c>
      <c r="BF367" s="27"/>
      <c r="BG367" s="27" t="s">
        <v>2634</v>
      </c>
      <c r="BH367" s="27"/>
      <c r="BI367" s="27"/>
      <c r="BJ367" s="27"/>
      <c r="BK367" s="27" t="s">
        <v>1625</v>
      </c>
      <c r="BL367" s="27">
        <v>102.6</v>
      </c>
      <c r="BM367" s="24">
        <f t="shared" si="74"/>
        <v>11.670480549199107</v>
      </c>
      <c r="BN367" s="27" t="s">
        <v>1626</v>
      </c>
      <c r="BO367" s="27">
        <v>102.2</v>
      </c>
      <c r="BP367" s="24">
        <f t="shared" si="75"/>
        <v>12.585812356979408</v>
      </c>
      <c r="BQ367" s="27"/>
      <c r="BR367" s="27"/>
      <c r="BS367" s="24">
        <f t="shared" si="76"/>
        <v>246.45308924485133</v>
      </c>
      <c r="BT367" s="27" t="s">
        <v>3343</v>
      </c>
      <c r="BU367" s="27">
        <v>103</v>
      </c>
      <c r="BV367" s="24">
        <f t="shared" si="77"/>
        <v>10.755148741418774</v>
      </c>
      <c r="BW367" s="27"/>
      <c r="BX367" s="27"/>
      <c r="BY367" s="24">
        <f t="shared" si="82"/>
        <v>246.45308924485133</v>
      </c>
      <c r="BZ367" s="27"/>
      <c r="CA367" s="27"/>
      <c r="CB367" s="70">
        <f t="shared" si="78"/>
        <v>246.45308924485133</v>
      </c>
      <c r="CC367" s="27"/>
      <c r="CD367" s="27"/>
      <c r="CE367" s="70">
        <f t="shared" si="79"/>
        <v>246.45308924485133</v>
      </c>
      <c r="CF367" s="27"/>
      <c r="CG367" s="27"/>
      <c r="CH367" s="70">
        <f t="shared" si="80"/>
        <v>246.45308924485133</v>
      </c>
      <c r="CI367" s="27"/>
      <c r="CJ367" s="27"/>
      <c r="CK367" s="70">
        <f t="shared" si="81"/>
        <v>246.45308924485133</v>
      </c>
      <c r="CL367" s="27">
        <v>103</v>
      </c>
      <c r="CM367" s="24">
        <f t="shared" si="71"/>
        <v>10.755148741418774</v>
      </c>
      <c r="CN367" s="95">
        <v>140</v>
      </c>
      <c r="CO367" s="27"/>
      <c r="CP367" s="27"/>
      <c r="CQ367" s="66">
        <v>0</v>
      </c>
      <c r="CR367" s="66">
        <v>1</v>
      </c>
      <c r="CS367" s="24">
        <v>0</v>
      </c>
      <c r="CT367" s="86">
        <v>-0.25</v>
      </c>
      <c r="CU367" s="86">
        <v>0</v>
      </c>
      <c r="CV367" s="86">
        <v>0</v>
      </c>
      <c r="CW367" s="86"/>
      <c r="CX367" s="93">
        <f t="shared" si="83"/>
        <v>0.75</v>
      </c>
      <c r="CY367" s="93" t="s">
        <v>3223</v>
      </c>
      <c r="CZ367" s="93"/>
      <c r="DA367" s="93"/>
      <c r="DB367" s="24" t="s">
        <v>2645</v>
      </c>
      <c r="DC367" s="24" t="s">
        <v>2646</v>
      </c>
      <c r="DD367" s="24" t="s">
        <v>2648</v>
      </c>
      <c r="DE367" s="24" t="s">
        <v>2649</v>
      </c>
      <c r="DF367" s="24" t="s">
        <v>2652</v>
      </c>
      <c r="DG367" s="24" t="s">
        <v>2654</v>
      </c>
      <c r="DH367" s="24" t="s">
        <v>2654</v>
      </c>
      <c r="DI367" s="24" t="s">
        <v>2658</v>
      </c>
      <c r="DJ367" s="24" t="s">
        <v>2659</v>
      </c>
      <c r="DK367" s="24" t="s">
        <v>37</v>
      </c>
      <c r="DL367" s="24" t="s">
        <v>37</v>
      </c>
      <c r="DM367" s="24" t="s">
        <v>3372</v>
      </c>
      <c r="DN367" s="1224"/>
      <c r="DO367" s="1224"/>
      <c r="DP367" s="1224"/>
      <c r="DQ367" s="1224"/>
      <c r="DR367" s="1224"/>
      <c r="DS367" s="1224"/>
      <c r="DT367" s="1224"/>
      <c r="DU367" s="24" t="s">
        <v>2634</v>
      </c>
      <c r="DV367" s="24" t="s">
        <v>2633</v>
      </c>
      <c r="DW367" s="24"/>
      <c r="DX367" s="226" t="s">
        <v>3561</v>
      </c>
      <c r="DY367" s="28" t="s">
        <v>3344</v>
      </c>
      <c r="DZ367" s="226" t="s">
        <v>1627</v>
      </c>
      <c r="EA367" s="95">
        <v>3</v>
      </c>
      <c r="EB367" s="227" t="s">
        <v>3562</v>
      </c>
      <c r="EC367" s="121" t="s">
        <v>1593</v>
      </c>
      <c r="ED367" s="29"/>
      <c r="EE367" s="30"/>
      <c r="EF367" s="223"/>
      <c r="EG367" s="223"/>
      <c r="EH367" s="223"/>
      <c r="EI367" s="223"/>
      <c r="EJ367" s="223"/>
      <c r="EK367" s="223"/>
      <c r="EL367" s="223"/>
      <c r="EM367" s="223"/>
      <c r="EN367" s="223"/>
      <c r="EO367" s="223"/>
      <c r="EP367" s="223"/>
      <c r="EQ367" s="223"/>
      <c r="ER367" s="223"/>
      <c r="ES367" s="223"/>
    </row>
    <row r="368" spans="1:149" s="224" customFormat="1" ht="15.75" hidden="1" customHeight="1" x14ac:dyDescent="0.25">
      <c r="A368" s="875">
        <v>366</v>
      </c>
      <c r="B368" s="2059"/>
      <c r="C368" s="61" t="s">
        <v>7849</v>
      </c>
      <c r="D368" s="1224" t="s">
        <v>23</v>
      </c>
      <c r="E368" s="1224" t="s">
        <v>4126</v>
      </c>
      <c r="F368" s="1224">
        <v>464265</v>
      </c>
      <c r="G368" s="1224">
        <v>36</v>
      </c>
      <c r="H368" s="1224" t="s">
        <v>3963</v>
      </c>
      <c r="I368" s="1224" t="s">
        <v>2633</v>
      </c>
      <c r="J368" s="1224" t="s">
        <v>2633</v>
      </c>
      <c r="K368" s="1224">
        <v>548849244</v>
      </c>
      <c r="L368" s="1224">
        <v>96.6</v>
      </c>
      <c r="M368" s="1224">
        <v>162</v>
      </c>
      <c r="N368" s="24">
        <f t="shared" si="85"/>
        <v>36.808413351623223</v>
      </c>
      <c r="O368" s="75">
        <v>1</v>
      </c>
      <c r="P368" s="24">
        <f t="shared" si="72"/>
        <v>65.610000000000014</v>
      </c>
      <c r="Q368" s="24">
        <f t="shared" si="73"/>
        <v>30.989999999999981</v>
      </c>
      <c r="R368" s="25"/>
      <c r="S368" s="31">
        <v>40929</v>
      </c>
      <c r="T368" s="1224" t="s">
        <v>1629</v>
      </c>
      <c r="U368" s="1224" t="s">
        <v>8497</v>
      </c>
      <c r="V368" s="1224" t="s">
        <v>1628</v>
      </c>
      <c r="W368" s="27" t="s">
        <v>3414</v>
      </c>
      <c r="X368" s="27" t="s">
        <v>2634</v>
      </c>
      <c r="Y368" s="27"/>
      <c r="Z368" s="27" t="s">
        <v>2634</v>
      </c>
      <c r="AA368" s="27"/>
      <c r="AB368" s="27" t="s">
        <v>2633</v>
      </c>
      <c r="AC368" s="27" t="s">
        <v>2635</v>
      </c>
      <c r="AD368" s="27"/>
      <c r="AE368" s="27"/>
      <c r="AF368" s="27" t="s">
        <v>2633</v>
      </c>
      <c r="AG368" s="27" t="s">
        <v>2635</v>
      </c>
      <c r="AH368" s="27" t="s">
        <v>2633</v>
      </c>
      <c r="AI368" s="27" t="s">
        <v>2636</v>
      </c>
      <c r="AJ368" s="27" t="s">
        <v>2634</v>
      </c>
      <c r="AK368" s="27"/>
      <c r="AL368" s="27" t="s">
        <v>2634</v>
      </c>
      <c r="AM368" s="27"/>
      <c r="AN368" s="27" t="s">
        <v>2633</v>
      </c>
      <c r="AO368" s="27" t="s">
        <v>4076</v>
      </c>
      <c r="AP368" s="27" t="s">
        <v>4078</v>
      </c>
      <c r="AQ368" s="27" t="s">
        <v>2636</v>
      </c>
      <c r="AR368" s="27" t="s">
        <v>4075</v>
      </c>
      <c r="AS368" s="27" t="s">
        <v>4078</v>
      </c>
      <c r="AT368" s="27"/>
      <c r="AU368" s="27"/>
      <c r="AV368" s="27"/>
      <c r="AW368" s="27" t="s">
        <v>2634</v>
      </c>
      <c r="AX368" s="27"/>
      <c r="AY368" s="27" t="s">
        <v>2634</v>
      </c>
      <c r="AZ368" s="27"/>
      <c r="BA368" s="27" t="s">
        <v>3970</v>
      </c>
      <c r="BB368" s="27" t="s">
        <v>3970</v>
      </c>
      <c r="BC368" s="27" t="s">
        <v>2634</v>
      </c>
      <c r="BD368" s="27"/>
      <c r="BE368" s="27" t="s">
        <v>2634</v>
      </c>
      <c r="BF368" s="27" t="s">
        <v>2634</v>
      </c>
      <c r="BG368" s="27" t="s">
        <v>2634</v>
      </c>
      <c r="BH368" s="27"/>
      <c r="BI368" s="27"/>
      <c r="BJ368" s="27"/>
      <c r="BK368" s="27" t="s">
        <v>1630</v>
      </c>
      <c r="BL368" s="27">
        <v>90.1</v>
      </c>
      <c r="BM368" s="24">
        <f t="shared" si="74"/>
        <v>20.974507905776068</v>
      </c>
      <c r="BN368" s="27" t="s">
        <v>1631</v>
      </c>
      <c r="BO368" s="27">
        <v>77</v>
      </c>
      <c r="BP368" s="24">
        <f t="shared" si="75"/>
        <v>63.246208454340135</v>
      </c>
      <c r="BQ368" s="27" t="s">
        <v>6946</v>
      </c>
      <c r="BR368" s="27">
        <v>65</v>
      </c>
      <c r="BS368" s="24">
        <f t="shared" si="76"/>
        <v>101.96837689577288</v>
      </c>
      <c r="BT368" s="27" t="s">
        <v>6947</v>
      </c>
      <c r="BU368" s="27">
        <v>61</v>
      </c>
      <c r="BV368" s="24">
        <f t="shared" si="77"/>
        <v>114.87576637625045</v>
      </c>
      <c r="BW368" s="27" t="s">
        <v>228</v>
      </c>
      <c r="BX368" s="27">
        <v>66</v>
      </c>
      <c r="BY368" s="24">
        <f t="shared" si="82"/>
        <v>98.741529525653476</v>
      </c>
      <c r="BZ368" s="27" t="s">
        <v>7850</v>
      </c>
      <c r="CA368" s="27">
        <v>68</v>
      </c>
      <c r="CB368" s="70">
        <f t="shared" si="78"/>
        <v>92.287834785414688</v>
      </c>
      <c r="CC368" s="27" t="s">
        <v>10695</v>
      </c>
      <c r="CD368" s="27">
        <v>70</v>
      </c>
      <c r="CE368" s="70">
        <f t="shared" si="79"/>
        <v>85.8341400451759</v>
      </c>
      <c r="CF368" s="27"/>
      <c r="CG368" s="27"/>
      <c r="CH368" s="70">
        <f t="shared" si="80"/>
        <v>311.71345595353358</v>
      </c>
      <c r="CI368" s="27"/>
      <c r="CJ368" s="27"/>
      <c r="CK368" s="70">
        <f t="shared" si="81"/>
        <v>311.71345595353358</v>
      </c>
      <c r="CL368" s="27">
        <v>70</v>
      </c>
      <c r="CM368" s="24">
        <f t="shared" si="71"/>
        <v>85.8341400451759</v>
      </c>
      <c r="CN368" s="95">
        <v>130</v>
      </c>
      <c r="CO368" s="27"/>
      <c r="CP368" s="27"/>
      <c r="CQ368" s="66">
        <v>3</v>
      </c>
      <c r="CR368" s="66">
        <v>1</v>
      </c>
      <c r="CS368" s="24">
        <v>1</v>
      </c>
      <c r="CT368" s="86">
        <v>0</v>
      </c>
      <c r="CU368" s="86">
        <v>0.5</v>
      </c>
      <c r="CV368" s="86">
        <v>0.25</v>
      </c>
      <c r="CW368" s="86"/>
      <c r="CX368" s="93">
        <f t="shared" si="83"/>
        <v>5.75</v>
      </c>
      <c r="CY368" s="93" t="s">
        <v>2838</v>
      </c>
      <c r="CZ368" s="93" t="s">
        <v>2634</v>
      </c>
      <c r="DA368" s="93"/>
      <c r="DB368" s="24" t="s">
        <v>2645</v>
      </c>
      <c r="DC368" s="24" t="s">
        <v>2648</v>
      </c>
      <c r="DD368" s="24" t="s">
        <v>2648</v>
      </c>
      <c r="DE368" s="24" t="s">
        <v>2649</v>
      </c>
      <c r="DF368" s="24" t="s">
        <v>32</v>
      </c>
      <c r="DG368" s="24" t="s">
        <v>2654</v>
      </c>
      <c r="DH368" s="24" t="s">
        <v>2653</v>
      </c>
      <c r="DI368" s="24" t="s">
        <v>2657</v>
      </c>
      <c r="DJ368" s="24" t="s">
        <v>37</v>
      </c>
      <c r="DK368" s="24" t="s">
        <v>37</v>
      </c>
      <c r="DL368" s="24" t="s">
        <v>37</v>
      </c>
      <c r="DM368" s="24" t="s">
        <v>3372</v>
      </c>
      <c r="DN368" s="1224" t="s">
        <v>4001</v>
      </c>
      <c r="DO368" s="1224" t="s">
        <v>4003</v>
      </c>
      <c r="DP368" s="1224"/>
      <c r="DQ368" s="1224" t="s">
        <v>4068</v>
      </c>
      <c r="DR368" s="1224"/>
      <c r="DS368" s="1224" t="s">
        <v>2633</v>
      </c>
      <c r="DT368" s="1224" t="s">
        <v>4073</v>
      </c>
      <c r="DU368" s="24" t="s">
        <v>2634</v>
      </c>
      <c r="DV368" s="24" t="s">
        <v>2633</v>
      </c>
      <c r="DW368" s="24" t="s">
        <v>6948</v>
      </c>
      <c r="DX368" s="121" t="s">
        <v>1634</v>
      </c>
      <c r="DY368" s="28" t="s">
        <v>3415</v>
      </c>
      <c r="DZ368" s="121" t="s">
        <v>1635</v>
      </c>
      <c r="EA368" s="95">
        <v>3</v>
      </c>
      <c r="EB368" s="128" t="s">
        <v>1636</v>
      </c>
      <c r="EC368" s="121" t="s">
        <v>1637</v>
      </c>
      <c r="ED368" s="29"/>
      <c r="EE368" s="30"/>
      <c r="EF368" s="223"/>
      <c r="EG368" s="223"/>
      <c r="EH368" s="223"/>
      <c r="EI368" s="223"/>
      <c r="EJ368" s="223"/>
      <c r="EK368" s="223"/>
      <c r="EL368" s="223"/>
      <c r="EM368" s="223"/>
      <c r="EN368" s="223"/>
      <c r="EO368" s="223"/>
      <c r="EP368" s="223"/>
      <c r="EQ368" s="223"/>
      <c r="ER368" s="223"/>
      <c r="ES368" s="223"/>
    </row>
    <row r="369" spans="1:149" s="224" customFormat="1" ht="15.75" hidden="1" customHeight="1" x14ac:dyDescent="0.25">
      <c r="A369" s="549">
        <v>367</v>
      </c>
      <c r="B369" s="2059"/>
      <c r="C369" s="1224" t="s">
        <v>8127</v>
      </c>
      <c r="D369" s="1224" t="s">
        <v>23</v>
      </c>
      <c r="E369" s="1224" t="s">
        <v>4126</v>
      </c>
      <c r="F369" s="1224">
        <v>411229</v>
      </c>
      <c r="G369" s="1224">
        <v>32</v>
      </c>
      <c r="H369" s="1224" t="s">
        <v>2633</v>
      </c>
      <c r="I369" s="1224" t="s">
        <v>2633</v>
      </c>
      <c r="J369" s="1224" t="s">
        <v>2634</v>
      </c>
      <c r="K369" s="27">
        <v>554255427</v>
      </c>
      <c r="L369" s="27">
        <v>85</v>
      </c>
      <c r="M369" s="1224">
        <v>155</v>
      </c>
      <c r="N369" s="24">
        <f t="shared" si="85"/>
        <v>35.379812695109258</v>
      </c>
      <c r="O369" s="75">
        <v>1</v>
      </c>
      <c r="P369" s="24">
        <f t="shared" si="72"/>
        <v>60.062500000000007</v>
      </c>
      <c r="Q369" s="24">
        <f t="shared" si="73"/>
        <v>24.937499999999993</v>
      </c>
      <c r="R369" s="25"/>
      <c r="S369" s="31">
        <v>41295</v>
      </c>
      <c r="T369" s="27" t="s">
        <v>1639</v>
      </c>
      <c r="U369" s="27">
        <v>6</v>
      </c>
      <c r="V369" s="27" t="s">
        <v>1638</v>
      </c>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4">
        <f t="shared" si="74"/>
        <v>340.85213032581464</v>
      </c>
      <c r="BN369" s="27"/>
      <c r="BO369" s="27"/>
      <c r="BP369" s="24">
        <f t="shared" si="75"/>
        <v>340.85213032581464</v>
      </c>
      <c r="BQ369" s="27"/>
      <c r="BR369" s="27"/>
      <c r="BS369" s="24">
        <f t="shared" si="76"/>
        <v>340.85213032581464</v>
      </c>
      <c r="BT369" s="27"/>
      <c r="BU369" s="27"/>
      <c r="BV369" s="24">
        <f t="shared" si="77"/>
        <v>340.85213032581464</v>
      </c>
      <c r="BW369" s="27" t="s">
        <v>3364</v>
      </c>
      <c r="BX369" s="27">
        <v>58.4</v>
      </c>
      <c r="BY369" s="24">
        <f t="shared" si="82"/>
        <v>106.66666666666671</v>
      </c>
      <c r="BZ369" s="27"/>
      <c r="CA369" s="27"/>
      <c r="CB369" s="70">
        <f t="shared" si="78"/>
        <v>340.85213032581464</v>
      </c>
      <c r="CC369" s="27"/>
      <c r="CD369" s="27"/>
      <c r="CE369" s="70">
        <f t="shared" si="79"/>
        <v>340.85213032581464</v>
      </c>
      <c r="CF369" s="27"/>
      <c r="CG369" s="27"/>
      <c r="CH369" s="70">
        <f t="shared" si="80"/>
        <v>340.85213032581464</v>
      </c>
      <c r="CI369" s="27"/>
      <c r="CJ369" s="27"/>
      <c r="CK369" s="70">
        <f t="shared" si="81"/>
        <v>340.85213032581464</v>
      </c>
      <c r="CL369" s="27">
        <v>58.4</v>
      </c>
      <c r="CM369" s="24">
        <f t="shared" si="71"/>
        <v>106.66666666666671</v>
      </c>
      <c r="CN369" s="95"/>
      <c r="CO369" s="27"/>
      <c r="CP369" s="27"/>
      <c r="CQ369" s="66"/>
      <c r="CR369" s="66"/>
      <c r="CS369" s="24"/>
      <c r="CT369" s="86"/>
      <c r="CU369" s="86"/>
      <c r="CV369" s="86"/>
      <c r="CW369" s="86"/>
      <c r="CX369" s="93">
        <f t="shared" si="83"/>
        <v>0</v>
      </c>
      <c r="CY369" s="93"/>
      <c r="CZ369" s="93"/>
      <c r="DA369" s="93"/>
      <c r="DB369" s="24"/>
      <c r="DC369" s="24"/>
      <c r="DD369" s="24"/>
      <c r="DE369" s="24"/>
      <c r="DF369" s="24"/>
      <c r="DG369" s="24"/>
      <c r="DH369" s="24"/>
      <c r="DI369" s="24"/>
      <c r="DJ369" s="24"/>
      <c r="DK369" s="24"/>
      <c r="DL369" s="24"/>
      <c r="DM369" s="24"/>
      <c r="DN369" s="27"/>
      <c r="DO369" s="27"/>
      <c r="DP369" s="27"/>
      <c r="DQ369" s="27"/>
      <c r="DR369" s="27"/>
      <c r="DS369" s="27"/>
      <c r="DT369" s="27"/>
      <c r="DU369" s="24"/>
      <c r="DV369" s="24"/>
      <c r="DW369" s="24"/>
      <c r="DX369" s="121"/>
      <c r="DY369" s="28"/>
      <c r="DZ369" s="121"/>
      <c r="EA369" s="95">
        <v>5</v>
      </c>
      <c r="EB369" s="128"/>
      <c r="EC369" s="121"/>
      <c r="ED369" s="29"/>
      <c r="EE369" s="30"/>
      <c r="EF369" s="223"/>
      <c r="EG369" s="223"/>
      <c r="EH369" s="223"/>
      <c r="EI369" s="223"/>
      <c r="EJ369" s="223"/>
      <c r="EK369" s="223"/>
      <c r="EL369" s="223"/>
      <c r="EM369" s="223"/>
      <c r="EN369" s="223"/>
      <c r="EO369" s="223"/>
      <c r="EP369" s="223"/>
      <c r="EQ369" s="223"/>
      <c r="ER369" s="223"/>
      <c r="ES369" s="223"/>
    </row>
    <row r="370" spans="1:149" s="224" customFormat="1" ht="15.75" hidden="1" customHeight="1" x14ac:dyDescent="0.25">
      <c r="A370" s="189">
        <v>368</v>
      </c>
      <c r="B370" s="2059"/>
      <c r="C370" s="1224" t="s">
        <v>8170</v>
      </c>
      <c r="D370" s="1224" t="s">
        <v>22</v>
      </c>
      <c r="E370" s="1224" t="s">
        <v>4126</v>
      </c>
      <c r="F370" s="1224">
        <v>433050</v>
      </c>
      <c r="G370" s="1224">
        <v>21</v>
      </c>
      <c r="H370" s="1224" t="s">
        <v>2634</v>
      </c>
      <c r="I370" s="1224" t="s">
        <v>2634</v>
      </c>
      <c r="J370" s="1224" t="s">
        <v>3968</v>
      </c>
      <c r="K370" s="1224">
        <v>504183161</v>
      </c>
      <c r="L370" s="1224">
        <v>157.1</v>
      </c>
      <c r="M370" s="1224">
        <v>166</v>
      </c>
      <c r="N370" s="24">
        <f t="shared" si="85"/>
        <v>57.01117723907678</v>
      </c>
      <c r="O370" s="75">
        <v>3</v>
      </c>
      <c r="P370" s="24">
        <f t="shared" si="72"/>
        <v>68.89</v>
      </c>
      <c r="Q370" s="24">
        <f t="shared" si="73"/>
        <v>88.21</v>
      </c>
      <c r="R370" s="25"/>
      <c r="S370" s="31">
        <v>40930</v>
      </c>
      <c r="T370" s="1224" t="s">
        <v>253</v>
      </c>
      <c r="U370" s="1224" t="s">
        <v>2490</v>
      </c>
      <c r="V370" s="1224" t="s">
        <v>1640</v>
      </c>
      <c r="W370" s="27" t="s">
        <v>3225</v>
      </c>
      <c r="X370" s="27"/>
      <c r="Y370" s="27"/>
      <c r="Z370" s="27"/>
      <c r="AA370" s="27"/>
      <c r="AB370" s="27" t="s">
        <v>2633</v>
      </c>
      <c r="AC370" s="27" t="s">
        <v>2635</v>
      </c>
      <c r="AD370" s="27" t="s">
        <v>2633</v>
      </c>
      <c r="AE370" s="27" t="s">
        <v>2635</v>
      </c>
      <c r="AF370" s="27" t="s">
        <v>2633</v>
      </c>
      <c r="AG370" s="27" t="s">
        <v>2635</v>
      </c>
      <c r="AH370" s="27"/>
      <c r="AI370" s="27"/>
      <c r="AJ370" s="27"/>
      <c r="AK370" s="27"/>
      <c r="AL370" s="27"/>
      <c r="AM370" s="27"/>
      <c r="AN370" s="27" t="s">
        <v>2633</v>
      </c>
      <c r="AO370" s="27"/>
      <c r="AP370" s="27"/>
      <c r="AQ370" s="27" t="s">
        <v>2635</v>
      </c>
      <c r="AR370" s="27"/>
      <c r="AS370" s="27"/>
      <c r="AT370" s="27"/>
      <c r="AU370" s="27"/>
      <c r="AV370" s="27"/>
      <c r="AW370" s="27"/>
      <c r="AX370" s="27"/>
      <c r="AY370" s="27"/>
      <c r="AZ370" s="27"/>
      <c r="BA370" s="27"/>
      <c r="BB370" s="27"/>
      <c r="BC370" s="27"/>
      <c r="BD370" s="27"/>
      <c r="BE370" s="27" t="s">
        <v>2634</v>
      </c>
      <c r="BF370" s="27" t="s">
        <v>2634</v>
      </c>
      <c r="BG370" s="27"/>
      <c r="BH370" s="27"/>
      <c r="BI370" s="27"/>
      <c r="BJ370" s="27"/>
      <c r="BK370" s="27" t="s">
        <v>1641</v>
      </c>
      <c r="BL370" s="27">
        <v>141.9</v>
      </c>
      <c r="BM370" s="24">
        <f t="shared" si="74"/>
        <v>17.231606393832887</v>
      </c>
      <c r="BN370" s="27" t="s">
        <v>1642</v>
      </c>
      <c r="BO370" s="27">
        <v>111.9</v>
      </c>
      <c r="BP370" s="24">
        <f t="shared" si="75"/>
        <v>51.241355855345191</v>
      </c>
      <c r="BQ370" s="27" t="s">
        <v>1643</v>
      </c>
      <c r="BR370" s="27">
        <v>107</v>
      </c>
      <c r="BS370" s="24">
        <f t="shared" si="76"/>
        <v>56.796281600725543</v>
      </c>
      <c r="BT370" s="27" t="s">
        <v>3419</v>
      </c>
      <c r="BU370" s="27">
        <v>85</v>
      </c>
      <c r="BV370" s="24">
        <f t="shared" si="77"/>
        <v>81.736764539167893</v>
      </c>
      <c r="BW370" s="27" t="s">
        <v>4019</v>
      </c>
      <c r="BX370" s="27">
        <v>82.3</v>
      </c>
      <c r="BY370" s="24">
        <f t="shared" si="82"/>
        <v>84.797641990704008</v>
      </c>
      <c r="BZ370" s="27" t="s">
        <v>7039</v>
      </c>
      <c r="CA370" s="27">
        <v>80</v>
      </c>
      <c r="CB370" s="70">
        <f t="shared" si="78"/>
        <v>87.405056116086612</v>
      </c>
      <c r="CC370" s="27" t="s">
        <v>8728</v>
      </c>
      <c r="CD370" s="27">
        <v>84.4</v>
      </c>
      <c r="CE370" s="70">
        <f t="shared" si="79"/>
        <v>82.416959528398138</v>
      </c>
      <c r="CF370" s="27"/>
      <c r="CG370" s="27"/>
      <c r="CH370" s="70">
        <f t="shared" si="80"/>
        <v>178.09772134678607</v>
      </c>
      <c r="CI370" s="27"/>
      <c r="CJ370" s="27"/>
      <c r="CK370" s="70">
        <f t="shared" si="81"/>
        <v>178.09772134678607</v>
      </c>
      <c r="CL370" s="27">
        <v>84.4</v>
      </c>
      <c r="CM370" s="24">
        <f t="shared" si="71"/>
        <v>82.416959528398138</v>
      </c>
      <c r="CN370" s="95">
        <v>125</v>
      </c>
      <c r="CO370" s="27"/>
      <c r="CP370" s="27"/>
      <c r="CQ370" s="66">
        <v>3</v>
      </c>
      <c r="CR370" s="66">
        <v>3</v>
      </c>
      <c r="CS370" s="24">
        <v>1</v>
      </c>
      <c r="CT370" s="86">
        <v>0.5</v>
      </c>
      <c r="CU370" s="86">
        <v>0.5</v>
      </c>
      <c r="CV370" s="86">
        <v>0.5</v>
      </c>
      <c r="CW370" s="86">
        <v>0.5</v>
      </c>
      <c r="CX370" s="93">
        <f t="shared" si="83"/>
        <v>9</v>
      </c>
      <c r="CY370" s="93" t="s">
        <v>2837</v>
      </c>
      <c r="CZ370" s="93" t="s">
        <v>2634</v>
      </c>
      <c r="DA370" s="93"/>
      <c r="DB370" s="24" t="s">
        <v>2645</v>
      </c>
      <c r="DC370" s="24" t="s">
        <v>2648</v>
      </c>
      <c r="DD370" s="24" t="s">
        <v>2648</v>
      </c>
      <c r="DE370" s="24" t="s">
        <v>2651</v>
      </c>
      <c r="DF370" s="24" t="s">
        <v>32</v>
      </c>
      <c r="DG370" s="24" t="s">
        <v>32</v>
      </c>
      <c r="DH370" s="24" t="s">
        <v>2654</v>
      </c>
      <c r="DI370" s="24" t="s">
        <v>2655</v>
      </c>
      <c r="DJ370" s="24" t="s">
        <v>37</v>
      </c>
      <c r="DK370" s="24" t="s">
        <v>37</v>
      </c>
      <c r="DL370" s="24" t="s">
        <v>37</v>
      </c>
      <c r="DM370" s="24" t="s">
        <v>2663</v>
      </c>
      <c r="DN370" s="1224" t="s">
        <v>4001</v>
      </c>
      <c r="DO370" s="1224" t="s">
        <v>4002</v>
      </c>
      <c r="DP370" s="1224"/>
      <c r="DQ370" s="1224" t="s">
        <v>4068</v>
      </c>
      <c r="DR370" s="1224"/>
      <c r="DS370" s="1224" t="s">
        <v>2633</v>
      </c>
      <c r="DT370" s="1224" t="s">
        <v>4072</v>
      </c>
      <c r="DU370" s="24" t="s">
        <v>2634</v>
      </c>
      <c r="DV370" s="24" t="s">
        <v>2633</v>
      </c>
      <c r="DW370" s="24"/>
      <c r="DX370" s="121" t="s">
        <v>1644</v>
      </c>
      <c r="DY370" s="28" t="s">
        <v>8729</v>
      </c>
      <c r="DZ370" s="121" t="s">
        <v>101</v>
      </c>
      <c r="EA370" s="95">
        <v>3</v>
      </c>
      <c r="EB370" s="128"/>
      <c r="EC370" s="121" t="s">
        <v>1645</v>
      </c>
      <c r="ED370" s="29" t="s">
        <v>5575</v>
      </c>
      <c r="EE370" s="30"/>
      <c r="EF370" s="223"/>
      <c r="EG370" s="223"/>
      <c r="EH370" s="223"/>
      <c r="EI370" s="223"/>
      <c r="EJ370" s="223"/>
      <c r="EK370" s="223"/>
      <c r="EL370" s="223"/>
      <c r="EM370" s="223"/>
      <c r="EN370" s="223"/>
      <c r="EO370" s="223"/>
      <c r="EP370" s="223"/>
      <c r="EQ370" s="223"/>
      <c r="ER370" s="223"/>
      <c r="ES370" s="223"/>
    </row>
    <row r="371" spans="1:149" s="224" customFormat="1" ht="15.75" hidden="1" customHeight="1" x14ac:dyDescent="0.25">
      <c r="A371" s="544">
        <v>369</v>
      </c>
      <c r="B371" s="2059"/>
      <c r="C371" s="1224" t="s">
        <v>6818</v>
      </c>
      <c r="D371" s="1224" t="s">
        <v>23</v>
      </c>
      <c r="E371" s="1224" t="s">
        <v>4150</v>
      </c>
      <c r="F371" s="1224">
        <v>457715</v>
      </c>
      <c r="G371" s="1224">
        <v>27</v>
      </c>
      <c r="H371" s="1224" t="s">
        <v>3995</v>
      </c>
      <c r="I371" s="1224" t="s">
        <v>2634</v>
      </c>
      <c r="J371" s="1224" t="s">
        <v>2633</v>
      </c>
      <c r="K371" s="1224">
        <v>565895892</v>
      </c>
      <c r="L371" s="1224">
        <v>122</v>
      </c>
      <c r="M371" s="1224">
        <v>163.5</v>
      </c>
      <c r="N371" s="24">
        <f t="shared" si="85"/>
        <v>45.637759634897925</v>
      </c>
      <c r="O371" s="75">
        <v>2</v>
      </c>
      <c r="P371" s="24">
        <f t="shared" si="72"/>
        <v>66.830624999999998</v>
      </c>
      <c r="Q371" s="24">
        <f t="shared" si="73"/>
        <v>55.169375000000002</v>
      </c>
      <c r="R371" s="25"/>
      <c r="S371" s="31">
        <v>40930</v>
      </c>
      <c r="T371" s="1224" t="s">
        <v>253</v>
      </c>
      <c r="U371" s="1224" t="s">
        <v>2490</v>
      </c>
      <c r="V371" s="1224" t="s">
        <v>6819</v>
      </c>
      <c r="W371" s="27" t="s">
        <v>4193</v>
      </c>
      <c r="X371" s="27" t="s">
        <v>2634</v>
      </c>
      <c r="Y371" s="27"/>
      <c r="Z371" s="27" t="s">
        <v>2634</v>
      </c>
      <c r="AA371" s="27"/>
      <c r="AB371" s="27" t="s">
        <v>2633</v>
      </c>
      <c r="AC371" s="27" t="s">
        <v>2635</v>
      </c>
      <c r="AD371" s="27" t="s">
        <v>2634</v>
      </c>
      <c r="AE371" s="27"/>
      <c r="AF371" s="27" t="s">
        <v>2634</v>
      </c>
      <c r="AG371" s="27"/>
      <c r="AH371" s="27" t="s">
        <v>2634</v>
      </c>
      <c r="AI371" s="27"/>
      <c r="AJ371" s="27" t="s">
        <v>2634</v>
      </c>
      <c r="AK371" s="27"/>
      <c r="AL371" s="27"/>
      <c r="AM371" s="27"/>
      <c r="AN371" s="27" t="s">
        <v>2634</v>
      </c>
      <c r="AO371" s="27"/>
      <c r="AP371" s="27"/>
      <c r="AQ371" s="27" t="s">
        <v>2637</v>
      </c>
      <c r="AR371" s="27"/>
      <c r="AS371" s="27"/>
      <c r="AT371" s="27"/>
      <c r="AU371" s="27"/>
      <c r="AV371" s="27"/>
      <c r="AW371" s="27" t="s">
        <v>2634</v>
      </c>
      <c r="AX371" s="27"/>
      <c r="AY371" s="27" t="s">
        <v>2634</v>
      </c>
      <c r="AZ371" s="27"/>
      <c r="BA371" s="27" t="s">
        <v>3970</v>
      </c>
      <c r="BB371" s="27" t="s">
        <v>3970</v>
      </c>
      <c r="BC371" s="27" t="s">
        <v>2634</v>
      </c>
      <c r="BD371" s="27"/>
      <c r="BE371" s="27" t="s">
        <v>2634</v>
      </c>
      <c r="BF371" s="27" t="s">
        <v>2634</v>
      </c>
      <c r="BG371" s="27" t="s">
        <v>2633</v>
      </c>
      <c r="BH371" s="27"/>
      <c r="BI371" s="27"/>
      <c r="BJ371" s="27"/>
      <c r="BK371" s="27" t="s">
        <v>452</v>
      </c>
      <c r="BL371" s="27">
        <v>114.5</v>
      </c>
      <c r="BM371" s="24">
        <f t="shared" si="74"/>
        <v>13.594498759501988</v>
      </c>
      <c r="BN371" s="27" t="s">
        <v>1646</v>
      </c>
      <c r="BO371" s="27">
        <v>110</v>
      </c>
      <c r="BP371" s="24">
        <f t="shared" si="75"/>
        <v>21.75119801520318</v>
      </c>
      <c r="BQ371" s="27" t="s">
        <v>1647</v>
      </c>
      <c r="BR371" s="27">
        <v>96</v>
      </c>
      <c r="BS371" s="24">
        <f t="shared" si="76"/>
        <v>47.127595699606886</v>
      </c>
      <c r="BT371" s="27" t="s">
        <v>3813</v>
      </c>
      <c r="BU371" s="27">
        <v>75</v>
      </c>
      <c r="BV371" s="24">
        <f t="shared" si="77"/>
        <v>85.192192226212455</v>
      </c>
      <c r="BW371" s="27" t="s">
        <v>4199</v>
      </c>
      <c r="BX371" s="27">
        <v>75.2</v>
      </c>
      <c r="BY371" s="24">
        <f t="shared" si="82"/>
        <v>84.829672259292394</v>
      </c>
      <c r="BZ371" s="27" t="s">
        <v>6820</v>
      </c>
      <c r="CA371" s="27">
        <v>68.900000000000006</v>
      </c>
      <c r="CB371" s="70">
        <f t="shared" si="78"/>
        <v>96.249051217274058</v>
      </c>
      <c r="CC371" s="27"/>
      <c r="CD371" s="27"/>
      <c r="CE371" s="70">
        <f t="shared" si="79"/>
        <v>221.13717982123231</v>
      </c>
      <c r="CF371" s="27"/>
      <c r="CG371" s="27"/>
      <c r="CH371" s="70">
        <f t="shared" si="80"/>
        <v>221.13717982123231</v>
      </c>
      <c r="CI371" s="27"/>
      <c r="CJ371" s="27"/>
      <c r="CK371" s="70">
        <f t="shared" si="81"/>
        <v>221.13717982123231</v>
      </c>
      <c r="CL371" s="27">
        <v>68.900000000000006</v>
      </c>
      <c r="CM371" s="24">
        <f t="shared" si="71"/>
        <v>96.249051217274058</v>
      </c>
      <c r="CN371" s="95">
        <v>85</v>
      </c>
      <c r="CO371" s="27"/>
      <c r="CP371" s="27"/>
      <c r="CQ371" s="66">
        <v>3</v>
      </c>
      <c r="CR371" s="66">
        <v>0</v>
      </c>
      <c r="CS371" s="24">
        <v>1</v>
      </c>
      <c r="CT371" s="86">
        <v>-0.25</v>
      </c>
      <c r="CU371" s="86">
        <v>0.5</v>
      </c>
      <c r="CV371" s="86">
        <v>0.5</v>
      </c>
      <c r="CW371" s="86">
        <v>0.5</v>
      </c>
      <c r="CX371" s="93">
        <f t="shared" si="83"/>
        <v>5.25</v>
      </c>
      <c r="CY371" s="93" t="s">
        <v>2836</v>
      </c>
      <c r="CZ371" s="93" t="s">
        <v>2634</v>
      </c>
      <c r="DA371" s="93"/>
      <c r="DB371" s="24" t="s">
        <v>2645</v>
      </c>
      <c r="DC371" s="24" t="s">
        <v>2646</v>
      </c>
      <c r="DD371" s="24" t="s">
        <v>2648</v>
      </c>
      <c r="DE371" s="24" t="s">
        <v>2649</v>
      </c>
      <c r="DF371" s="24" t="s">
        <v>32</v>
      </c>
      <c r="DG371" s="24" t="s">
        <v>5009</v>
      </c>
      <c r="DH371" s="24" t="s">
        <v>5009</v>
      </c>
      <c r="DI371" s="24" t="s">
        <v>2656</v>
      </c>
      <c r="DJ371" s="24" t="s">
        <v>37</v>
      </c>
      <c r="DK371" s="24" t="s">
        <v>2659</v>
      </c>
      <c r="DL371" s="24" t="s">
        <v>2659</v>
      </c>
      <c r="DM371" s="24" t="s">
        <v>2663</v>
      </c>
      <c r="DN371" s="1224" t="s">
        <v>4001</v>
      </c>
      <c r="DO371" s="1224" t="s">
        <v>4002</v>
      </c>
      <c r="DP371" s="1224"/>
      <c r="DQ371" s="1224" t="s">
        <v>4068</v>
      </c>
      <c r="DR371" s="1224"/>
      <c r="DS371" s="1224" t="s">
        <v>2634</v>
      </c>
      <c r="DT371" s="1224"/>
      <c r="DU371" s="24" t="s">
        <v>2634</v>
      </c>
      <c r="DV371" s="24" t="s">
        <v>2633</v>
      </c>
      <c r="DW371" s="24"/>
      <c r="DX371" s="121" t="s">
        <v>220</v>
      </c>
      <c r="DY371" s="28" t="s">
        <v>409</v>
      </c>
      <c r="DZ371" s="121" t="s">
        <v>101</v>
      </c>
      <c r="EA371" s="95">
        <v>3</v>
      </c>
      <c r="EB371" s="128"/>
      <c r="EC371" s="228" t="s">
        <v>1792</v>
      </c>
      <c r="ED371" s="29" t="s">
        <v>6821</v>
      </c>
      <c r="EE371" s="30"/>
      <c r="EF371" s="223"/>
      <c r="EG371" s="223"/>
      <c r="EH371" s="223"/>
      <c r="EI371" s="223"/>
      <c r="EJ371" s="223"/>
      <c r="EK371" s="223"/>
      <c r="EL371" s="223"/>
      <c r="EM371" s="223"/>
      <c r="EN371" s="223"/>
      <c r="EO371" s="223"/>
      <c r="EP371" s="223"/>
      <c r="EQ371" s="223"/>
      <c r="ER371" s="223"/>
      <c r="ES371" s="223"/>
    </row>
    <row r="372" spans="1:149" s="224" customFormat="1" ht="15.75" hidden="1" customHeight="1" x14ac:dyDescent="0.25">
      <c r="A372" s="189">
        <v>370</v>
      </c>
      <c r="B372" s="2059"/>
      <c r="C372" s="1224" t="s">
        <v>8171</v>
      </c>
      <c r="D372" s="1224" t="s">
        <v>23</v>
      </c>
      <c r="E372" s="1224" t="s">
        <v>4150</v>
      </c>
      <c r="F372" s="1224">
        <v>460108</v>
      </c>
      <c r="G372" s="1224">
        <v>30</v>
      </c>
      <c r="H372" s="1224" t="s">
        <v>2633</v>
      </c>
      <c r="I372" s="1224" t="s">
        <v>2633</v>
      </c>
      <c r="J372" s="1224" t="s">
        <v>3968</v>
      </c>
      <c r="K372" s="1224">
        <v>553535882</v>
      </c>
      <c r="L372" s="1224">
        <v>86.5</v>
      </c>
      <c r="M372" s="1224">
        <v>158</v>
      </c>
      <c r="N372" s="24">
        <f t="shared" si="85"/>
        <v>34.649895850024038</v>
      </c>
      <c r="O372" s="75">
        <v>1</v>
      </c>
      <c r="P372" s="24">
        <f t="shared" si="72"/>
        <v>62.410000000000011</v>
      </c>
      <c r="Q372" s="24">
        <f t="shared" si="73"/>
        <v>24.089999999999989</v>
      </c>
      <c r="R372" s="25"/>
      <c r="S372" s="31">
        <v>40930</v>
      </c>
      <c r="T372" s="1224" t="s">
        <v>313</v>
      </c>
      <c r="U372" s="1224">
        <v>2</v>
      </c>
      <c r="V372" s="1224" t="s">
        <v>116</v>
      </c>
      <c r="W372" s="27" t="s">
        <v>2568</v>
      </c>
      <c r="X372" s="27" t="s">
        <v>2634</v>
      </c>
      <c r="Y372" s="27"/>
      <c r="Z372" s="27" t="s">
        <v>2634</v>
      </c>
      <c r="AA372" s="27"/>
      <c r="AB372" s="27" t="s">
        <v>2633</v>
      </c>
      <c r="AC372" s="27" t="s">
        <v>2635</v>
      </c>
      <c r="AD372" s="27"/>
      <c r="AE372" s="27"/>
      <c r="AF372" s="27" t="s">
        <v>2634</v>
      </c>
      <c r="AG372" s="27"/>
      <c r="AH372" s="27" t="s">
        <v>2634</v>
      </c>
      <c r="AI372" s="27"/>
      <c r="AJ372" s="27" t="s">
        <v>2634</v>
      </c>
      <c r="AK372" s="27"/>
      <c r="AL372" s="27" t="s">
        <v>2634</v>
      </c>
      <c r="AM372" s="27"/>
      <c r="AN372" s="27" t="s">
        <v>2634</v>
      </c>
      <c r="AO372" s="27"/>
      <c r="AP372" s="27"/>
      <c r="AQ372" s="27" t="s">
        <v>2637</v>
      </c>
      <c r="AR372" s="27"/>
      <c r="AS372" s="27"/>
      <c r="AT372" s="27"/>
      <c r="AU372" s="27"/>
      <c r="AV372" s="27"/>
      <c r="AW372" s="27" t="s">
        <v>2634</v>
      </c>
      <c r="AX372" s="27"/>
      <c r="AY372" s="27" t="s">
        <v>2634</v>
      </c>
      <c r="AZ372" s="27"/>
      <c r="BA372" s="27" t="s">
        <v>3970</v>
      </c>
      <c r="BB372" s="27" t="s">
        <v>3970</v>
      </c>
      <c r="BC372" s="27" t="s">
        <v>2634</v>
      </c>
      <c r="BD372" s="27"/>
      <c r="BE372" s="27" t="s">
        <v>2634</v>
      </c>
      <c r="BF372" s="27" t="s">
        <v>2634</v>
      </c>
      <c r="BG372" s="27" t="s">
        <v>2634</v>
      </c>
      <c r="BH372" s="27"/>
      <c r="BI372" s="27"/>
      <c r="BJ372" s="27"/>
      <c r="BK372" s="27" t="s">
        <v>1648</v>
      </c>
      <c r="BL372" s="27">
        <v>81.5</v>
      </c>
      <c r="BM372" s="24">
        <f t="shared" si="74"/>
        <v>20.755500207555009</v>
      </c>
      <c r="BN372" s="27" t="s">
        <v>1649</v>
      </c>
      <c r="BO372" s="27">
        <v>72</v>
      </c>
      <c r="BP372" s="24">
        <f t="shared" si="75"/>
        <v>60.190950601909535</v>
      </c>
      <c r="BQ372" s="27" t="s">
        <v>6950</v>
      </c>
      <c r="BR372" s="27">
        <v>70</v>
      </c>
      <c r="BS372" s="24">
        <f t="shared" si="76"/>
        <v>68.493150684931535</v>
      </c>
      <c r="BT372" s="27" t="s">
        <v>695</v>
      </c>
      <c r="BU372" s="27">
        <v>68</v>
      </c>
      <c r="BV372" s="24">
        <f t="shared" si="77"/>
        <v>76.795350767953536</v>
      </c>
      <c r="BW372" s="27" t="s">
        <v>6951</v>
      </c>
      <c r="BX372" s="27">
        <v>66</v>
      </c>
      <c r="BY372" s="24">
        <f t="shared" si="82"/>
        <v>85.097550850975551</v>
      </c>
      <c r="BZ372" s="27" t="s">
        <v>6949</v>
      </c>
      <c r="CA372" s="27">
        <v>71</v>
      </c>
      <c r="CB372" s="70">
        <f t="shared" si="78"/>
        <v>64.342050643420535</v>
      </c>
      <c r="CC372" s="27"/>
      <c r="CD372" s="27"/>
      <c r="CE372" s="70">
        <f t="shared" si="79"/>
        <v>359.07015359070169</v>
      </c>
      <c r="CF372" s="27"/>
      <c r="CG372" s="27"/>
      <c r="CH372" s="70">
        <f t="shared" si="80"/>
        <v>359.07015359070169</v>
      </c>
      <c r="CI372" s="27"/>
      <c r="CJ372" s="27"/>
      <c r="CK372" s="70">
        <f t="shared" si="81"/>
        <v>359.07015359070169</v>
      </c>
      <c r="CL372" s="27">
        <v>71</v>
      </c>
      <c r="CM372" s="24">
        <f t="shared" si="71"/>
        <v>64.342050643420535</v>
      </c>
      <c r="CN372" s="95">
        <v>140</v>
      </c>
      <c r="CO372" s="27"/>
      <c r="CP372" s="27"/>
      <c r="CQ372" s="66">
        <v>3</v>
      </c>
      <c r="CR372" s="66">
        <v>1</v>
      </c>
      <c r="CS372" s="24">
        <v>1</v>
      </c>
      <c r="CT372" s="86">
        <v>0.25</v>
      </c>
      <c r="CU372" s="86">
        <v>0.5</v>
      </c>
      <c r="CV372" s="86">
        <v>0.5</v>
      </c>
      <c r="CW372" s="86">
        <v>0.25</v>
      </c>
      <c r="CX372" s="93">
        <f t="shared" si="83"/>
        <v>6.5</v>
      </c>
      <c r="CY372" s="93" t="s">
        <v>2838</v>
      </c>
      <c r="CZ372" s="93" t="s">
        <v>2634</v>
      </c>
      <c r="DA372" s="93"/>
      <c r="DB372" s="24" t="s">
        <v>2645</v>
      </c>
      <c r="DC372" s="24" t="s">
        <v>2648</v>
      </c>
      <c r="DD372" s="24" t="s">
        <v>2646</v>
      </c>
      <c r="DE372" s="24" t="s">
        <v>2650</v>
      </c>
      <c r="DF372" s="24" t="s">
        <v>32</v>
      </c>
      <c r="DG372" s="24" t="s">
        <v>2653</v>
      </c>
      <c r="DH372" s="24" t="s">
        <v>2653</v>
      </c>
      <c r="DI372" s="24" t="s">
        <v>2658</v>
      </c>
      <c r="DJ372" s="24" t="s">
        <v>37</v>
      </c>
      <c r="DK372" s="24" t="s">
        <v>37</v>
      </c>
      <c r="DL372" s="24" t="s">
        <v>37</v>
      </c>
      <c r="DM372" s="24" t="s">
        <v>2663</v>
      </c>
      <c r="DN372" s="1224" t="s">
        <v>4001</v>
      </c>
      <c r="DO372" s="1224" t="s">
        <v>4004</v>
      </c>
      <c r="DP372" s="1224"/>
      <c r="DQ372" s="1224"/>
      <c r="DR372" s="1224" t="s">
        <v>4068</v>
      </c>
      <c r="DS372" s="1224" t="s">
        <v>2634</v>
      </c>
      <c r="DT372" s="1224"/>
      <c r="DU372" s="24" t="s">
        <v>2634</v>
      </c>
      <c r="DV372" s="24" t="s">
        <v>2633</v>
      </c>
      <c r="DW372" s="24"/>
      <c r="DX372" s="121" t="s">
        <v>94</v>
      </c>
      <c r="DY372" s="28" t="s">
        <v>126</v>
      </c>
      <c r="DZ372" s="121" t="s">
        <v>1650</v>
      </c>
      <c r="EA372" s="95">
        <v>3</v>
      </c>
      <c r="EB372" s="128"/>
      <c r="EC372" s="121" t="s">
        <v>1645</v>
      </c>
      <c r="ED372" s="29"/>
      <c r="EE372" s="30"/>
      <c r="EF372" s="223"/>
      <c r="EG372" s="223"/>
      <c r="EH372" s="223"/>
      <c r="EI372" s="223"/>
      <c r="EJ372" s="223"/>
      <c r="EK372" s="223"/>
      <c r="EL372" s="223"/>
      <c r="EM372" s="223"/>
      <c r="EN372" s="223"/>
      <c r="EO372" s="223"/>
      <c r="EP372" s="223"/>
      <c r="EQ372" s="223"/>
      <c r="ER372" s="223"/>
      <c r="ES372" s="223"/>
    </row>
    <row r="373" spans="1:149" s="224" customFormat="1" ht="15.75" hidden="1" customHeight="1" x14ac:dyDescent="0.25">
      <c r="A373" s="191">
        <v>371</v>
      </c>
      <c r="B373" s="2059"/>
      <c r="C373" s="1224" t="s">
        <v>8172</v>
      </c>
      <c r="D373" s="1224" t="s">
        <v>23</v>
      </c>
      <c r="E373" s="1224" t="s">
        <v>4150</v>
      </c>
      <c r="F373" s="1224">
        <v>467807</v>
      </c>
      <c r="G373" s="1224">
        <v>33</v>
      </c>
      <c r="H373" s="1224" t="s">
        <v>2633</v>
      </c>
      <c r="I373" s="1224" t="s">
        <v>2633</v>
      </c>
      <c r="J373" s="1224" t="s">
        <v>2634</v>
      </c>
      <c r="K373" s="1224">
        <v>556619226</v>
      </c>
      <c r="L373" s="1224">
        <v>110</v>
      </c>
      <c r="M373" s="1224">
        <v>157</v>
      </c>
      <c r="N373" s="24">
        <f t="shared" si="85"/>
        <v>44.626556858290392</v>
      </c>
      <c r="O373" s="75">
        <v>2</v>
      </c>
      <c r="P373" s="24">
        <f t="shared" si="72"/>
        <v>61.622500000000002</v>
      </c>
      <c r="Q373" s="24">
        <f t="shared" si="73"/>
        <v>48.377499999999998</v>
      </c>
      <c r="R373" s="25"/>
      <c r="S373" s="31">
        <v>40931</v>
      </c>
      <c r="T373" s="1224" t="s">
        <v>253</v>
      </c>
      <c r="U373" s="1224" t="s">
        <v>2490</v>
      </c>
      <c r="V373" s="1224" t="s">
        <v>1651</v>
      </c>
      <c r="W373" s="27"/>
      <c r="X373" s="27"/>
      <c r="Y373" s="27"/>
      <c r="Z373" s="27" t="s">
        <v>2634</v>
      </c>
      <c r="AA373" s="27"/>
      <c r="AB373" s="27" t="s">
        <v>2633</v>
      </c>
      <c r="AC373" s="27"/>
      <c r="AD373" s="27"/>
      <c r="AE373" s="27"/>
      <c r="AF373" s="27" t="s">
        <v>2634</v>
      </c>
      <c r="AG373" s="27"/>
      <c r="AH373" s="27" t="s">
        <v>2634</v>
      </c>
      <c r="AI373" s="27"/>
      <c r="AJ373" s="27"/>
      <c r="AK373" s="27"/>
      <c r="AL373" s="27"/>
      <c r="AM373" s="27"/>
      <c r="AN373" s="27" t="s">
        <v>2633</v>
      </c>
      <c r="AO373" s="27"/>
      <c r="AP373" s="27"/>
      <c r="AQ373" s="27"/>
      <c r="AR373" s="27"/>
      <c r="AS373" s="27"/>
      <c r="AT373" s="27"/>
      <c r="AU373" s="27"/>
      <c r="AV373" s="27"/>
      <c r="AW373" s="27"/>
      <c r="AX373" s="27"/>
      <c r="AY373" s="27"/>
      <c r="AZ373" s="27"/>
      <c r="BA373" s="27" t="s">
        <v>3971</v>
      </c>
      <c r="BB373" s="27"/>
      <c r="BC373" s="27"/>
      <c r="BD373" s="27"/>
      <c r="BE373" s="27" t="s">
        <v>2634</v>
      </c>
      <c r="BF373" s="27"/>
      <c r="BG373" s="27"/>
      <c r="BH373" s="27"/>
      <c r="BI373" s="27"/>
      <c r="BJ373" s="27"/>
      <c r="BK373" s="27" t="s">
        <v>1652</v>
      </c>
      <c r="BL373" s="27">
        <v>101</v>
      </c>
      <c r="BM373" s="24">
        <f t="shared" si="74"/>
        <v>18.603689731796809</v>
      </c>
      <c r="BN373" s="27" t="s">
        <v>1653</v>
      </c>
      <c r="BO373" s="27">
        <v>80</v>
      </c>
      <c r="BP373" s="24">
        <f t="shared" si="75"/>
        <v>62.012299105989356</v>
      </c>
      <c r="BQ373" s="27"/>
      <c r="BR373" s="27"/>
      <c r="BS373" s="24">
        <f t="shared" si="76"/>
        <v>227.3784300552943</v>
      </c>
      <c r="BT373" s="27"/>
      <c r="BU373" s="27"/>
      <c r="BV373" s="24">
        <f t="shared" si="77"/>
        <v>227.3784300552943</v>
      </c>
      <c r="BW373" s="27"/>
      <c r="BX373" s="27"/>
      <c r="BY373" s="24">
        <f t="shared" si="82"/>
        <v>227.3784300552943</v>
      </c>
      <c r="BZ373" s="27"/>
      <c r="CA373" s="27"/>
      <c r="CB373" s="70">
        <f t="shared" si="78"/>
        <v>227.3784300552943</v>
      </c>
      <c r="CC373" s="27"/>
      <c r="CD373" s="27"/>
      <c r="CE373" s="70">
        <f t="shared" si="79"/>
        <v>227.3784300552943</v>
      </c>
      <c r="CF373" s="27"/>
      <c r="CG373" s="27"/>
      <c r="CH373" s="70">
        <f t="shared" si="80"/>
        <v>227.3784300552943</v>
      </c>
      <c r="CI373" s="27"/>
      <c r="CJ373" s="27"/>
      <c r="CK373" s="70">
        <f t="shared" si="81"/>
        <v>227.3784300552943</v>
      </c>
      <c r="CL373" s="27">
        <v>80</v>
      </c>
      <c r="CM373" s="24">
        <f t="shared" si="71"/>
        <v>62.012299105989356</v>
      </c>
      <c r="CN373" s="95">
        <v>80</v>
      </c>
      <c r="CO373" s="27"/>
      <c r="CP373" s="27"/>
      <c r="CQ373" s="66"/>
      <c r="CR373" s="66"/>
      <c r="CS373" s="24"/>
      <c r="CT373" s="86"/>
      <c r="CU373" s="86"/>
      <c r="CV373" s="86"/>
      <c r="CW373" s="86"/>
      <c r="CX373" s="93">
        <f t="shared" si="83"/>
        <v>0</v>
      </c>
      <c r="CY373" s="93"/>
      <c r="CZ373" s="93"/>
      <c r="DA373" s="93"/>
      <c r="DB373" s="24"/>
      <c r="DC373" s="24"/>
      <c r="DD373" s="24"/>
      <c r="DE373" s="24"/>
      <c r="DF373" s="24"/>
      <c r="DG373" s="24"/>
      <c r="DH373" s="24"/>
      <c r="DI373" s="24"/>
      <c r="DJ373" s="24"/>
      <c r="DK373" s="24"/>
      <c r="DL373" s="24"/>
      <c r="DM373" s="24"/>
      <c r="DN373" s="1224"/>
      <c r="DO373" s="1224"/>
      <c r="DP373" s="1224"/>
      <c r="DQ373" s="1224"/>
      <c r="DR373" s="1224"/>
      <c r="DS373" s="1224"/>
      <c r="DT373" s="1224"/>
      <c r="DU373" s="24"/>
      <c r="DV373" s="24"/>
      <c r="DW373" s="24"/>
      <c r="DX373" s="121" t="s">
        <v>1654</v>
      </c>
      <c r="DY373" s="28"/>
      <c r="DZ373" s="121" t="s">
        <v>77</v>
      </c>
      <c r="EA373" s="95">
        <v>3</v>
      </c>
      <c r="EB373" s="128"/>
      <c r="EC373" s="121" t="s">
        <v>1655</v>
      </c>
      <c r="ED373" s="29"/>
      <c r="EE373" s="30"/>
      <c r="EF373" s="223"/>
      <c r="EG373" s="223"/>
      <c r="EH373" s="223"/>
      <c r="EI373" s="223"/>
      <c r="EJ373" s="223"/>
      <c r="EK373" s="223"/>
      <c r="EL373" s="223"/>
      <c r="EM373" s="223"/>
      <c r="EN373" s="223"/>
      <c r="EO373" s="223"/>
      <c r="EP373" s="223"/>
      <c r="EQ373" s="223"/>
      <c r="ER373" s="223"/>
      <c r="ES373" s="223"/>
    </row>
    <row r="374" spans="1:149" s="224" customFormat="1" ht="15.75" hidden="1" customHeight="1" x14ac:dyDescent="0.25">
      <c r="A374" s="177">
        <v>372</v>
      </c>
      <c r="B374" s="2059"/>
      <c r="C374" s="1224" t="s">
        <v>8173</v>
      </c>
      <c r="D374" s="1224" t="s">
        <v>22</v>
      </c>
      <c r="E374" s="1224" t="s">
        <v>4150</v>
      </c>
      <c r="F374" s="1224">
        <v>465927</v>
      </c>
      <c r="G374" s="1224">
        <v>27</v>
      </c>
      <c r="H374" s="1224" t="s">
        <v>2634</v>
      </c>
      <c r="I374" s="1224" t="s">
        <v>2634</v>
      </c>
      <c r="J374" s="1224" t="s">
        <v>2633</v>
      </c>
      <c r="K374" s="1224">
        <v>540822896</v>
      </c>
      <c r="L374" s="1224">
        <v>120.4</v>
      </c>
      <c r="M374" s="1224">
        <v>167</v>
      </c>
      <c r="N374" s="24">
        <f t="shared" si="85"/>
        <v>43.171142744451224</v>
      </c>
      <c r="O374" s="75">
        <v>2</v>
      </c>
      <c r="P374" s="24">
        <f t="shared" si="72"/>
        <v>69.722499999999997</v>
      </c>
      <c r="Q374" s="24">
        <f t="shared" si="73"/>
        <v>50.677500000000009</v>
      </c>
      <c r="R374" s="25"/>
      <c r="S374" s="31">
        <v>40933</v>
      </c>
      <c r="T374" s="1224" t="s">
        <v>253</v>
      </c>
      <c r="U374" s="1224" t="s">
        <v>2490</v>
      </c>
      <c r="V374" s="1224" t="s">
        <v>1656</v>
      </c>
      <c r="W374" s="27"/>
      <c r="X374" s="27"/>
      <c r="Y374" s="27"/>
      <c r="Z374" s="27" t="s">
        <v>2634</v>
      </c>
      <c r="AA374" s="27"/>
      <c r="AB374" s="27"/>
      <c r="AC374" s="27"/>
      <c r="AD374" s="27"/>
      <c r="AE374" s="27"/>
      <c r="AF374" s="27" t="s">
        <v>2634</v>
      </c>
      <c r="AG374" s="27"/>
      <c r="AH374" s="27" t="s">
        <v>2634</v>
      </c>
      <c r="AI374" s="27"/>
      <c r="AJ374" s="27"/>
      <c r="AK374" s="27"/>
      <c r="AL374" s="27"/>
      <c r="AM374" s="27"/>
      <c r="AN374" s="27" t="s">
        <v>2633</v>
      </c>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c r="BK374" s="27" t="s">
        <v>1657</v>
      </c>
      <c r="BL374" s="27">
        <v>109.8</v>
      </c>
      <c r="BM374" s="24">
        <f t="shared" si="74"/>
        <v>20.916580336441235</v>
      </c>
      <c r="BN374" s="27" t="s">
        <v>1658</v>
      </c>
      <c r="BO374" s="27">
        <v>102.6</v>
      </c>
      <c r="BP374" s="24">
        <f t="shared" si="75"/>
        <v>35.124068866854138</v>
      </c>
      <c r="BQ374" s="27" t="s">
        <v>1659</v>
      </c>
      <c r="BR374" s="27">
        <v>94.5</v>
      </c>
      <c r="BS374" s="24">
        <f t="shared" si="76"/>
        <v>51.107493463568645</v>
      </c>
      <c r="BT374" s="27"/>
      <c r="BU374" s="27"/>
      <c r="BV374" s="24">
        <f t="shared" si="77"/>
        <v>237.58078042523798</v>
      </c>
      <c r="BW374" s="27"/>
      <c r="BX374" s="27"/>
      <c r="BY374" s="24">
        <f t="shared" si="82"/>
        <v>237.58078042523798</v>
      </c>
      <c r="BZ374" s="27"/>
      <c r="CA374" s="27"/>
      <c r="CB374" s="70">
        <f t="shared" si="78"/>
        <v>237.58078042523798</v>
      </c>
      <c r="CC374" s="27"/>
      <c r="CD374" s="27"/>
      <c r="CE374" s="70">
        <f t="shared" si="79"/>
        <v>237.58078042523798</v>
      </c>
      <c r="CF374" s="27"/>
      <c r="CG374" s="27"/>
      <c r="CH374" s="70">
        <f t="shared" si="80"/>
        <v>237.58078042523798</v>
      </c>
      <c r="CI374" s="27"/>
      <c r="CJ374" s="27"/>
      <c r="CK374" s="70">
        <f t="shared" si="81"/>
        <v>237.58078042523798</v>
      </c>
      <c r="CL374" s="27">
        <v>94.5</v>
      </c>
      <c r="CM374" s="24">
        <f t="shared" si="71"/>
        <v>51.107493463568645</v>
      </c>
      <c r="CN374" s="95">
        <v>110</v>
      </c>
      <c r="CO374" s="27"/>
      <c r="CP374" s="27"/>
      <c r="CQ374" s="66"/>
      <c r="CR374" s="66"/>
      <c r="CS374" s="24"/>
      <c r="CT374" s="86"/>
      <c r="CU374" s="86"/>
      <c r="CV374" s="86"/>
      <c r="CW374" s="86"/>
      <c r="CX374" s="93">
        <f t="shared" si="83"/>
        <v>0</v>
      </c>
      <c r="CY374" s="93"/>
      <c r="CZ374" s="93"/>
      <c r="DA374" s="93"/>
      <c r="DB374" s="24"/>
      <c r="DC374" s="24"/>
      <c r="DD374" s="24"/>
      <c r="DE374" s="24"/>
      <c r="DF374" s="24"/>
      <c r="DG374" s="24"/>
      <c r="DH374" s="24"/>
      <c r="DI374" s="24"/>
      <c r="DJ374" s="24"/>
      <c r="DK374" s="24"/>
      <c r="DL374" s="24"/>
      <c r="DM374" s="24"/>
      <c r="DN374" s="1224"/>
      <c r="DO374" s="1224"/>
      <c r="DP374" s="1224"/>
      <c r="DQ374" s="1224"/>
      <c r="DR374" s="1224"/>
      <c r="DS374" s="1224"/>
      <c r="DT374" s="1224"/>
      <c r="DU374" s="24"/>
      <c r="DV374" s="24"/>
      <c r="DW374" s="24"/>
      <c r="DX374" s="121" t="s">
        <v>1660</v>
      </c>
      <c r="DY374" s="28" t="s">
        <v>830</v>
      </c>
      <c r="DZ374" s="121" t="s">
        <v>77</v>
      </c>
      <c r="EA374" s="95">
        <v>3</v>
      </c>
      <c r="EB374" s="128" t="s">
        <v>1661</v>
      </c>
      <c r="EC374" s="121" t="s">
        <v>1662</v>
      </c>
      <c r="ED374" s="29"/>
      <c r="EE374" s="30"/>
      <c r="EF374" s="223"/>
      <c r="EG374" s="223"/>
      <c r="EH374" s="223"/>
      <c r="EI374" s="223"/>
      <c r="EJ374" s="223"/>
      <c r="EK374" s="223"/>
      <c r="EL374" s="223"/>
      <c r="EM374" s="223"/>
      <c r="EN374" s="223"/>
      <c r="EO374" s="223"/>
      <c r="EP374" s="223"/>
      <c r="EQ374" s="223"/>
      <c r="ER374" s="223"/>
      <c r="ES374" s="223"/>
    </row>
    <row r="375" spans="1:149" s="224" customFormat="1" ht="15.75" hidden="1" customHeight="1" x14ac:dyDescent="0.25">
      <c r="A375" s="189">
        <v>373</v>
      </c>
      <c r="B375" s="2059"/>
      <c r="C375" s="1224" t="s">
        <v>8174</v>
      </c>
      <c r="D375" s="1224" t="s">
        <v>22</v>
      </c>
      <c r="E375" s="1224" t="s">
        <v>4150</v>
      </c>
      <c r="F375" s="1224">
        <v>466944</v>
      </c>
      <c r="G375" s="1224">
        <v>36</v>
      </c>
      <c r="H375" s="1224" t="s">
        <v>2633</v>
      </c>
      <c r="I375" s="1224" t="s">
        <v>2633</v>
      </c>
      <c r="J375" s="1224" t="s">
        <v>2633</v>
      </c>
      <c r="K375" s="1224">
        <v>535035091</v>
      </c>
      <c r="L375" s="1224">
        <v>86.5</v>
      </c>
      <c r="M375" s="1224">
        <v>151</v>
      </c>
      <c r="N375" s="24">
        <f t="shared" si="85"/>
        <v>37.936932590675845</v>
      </c>
      <c r="O375" s="75">
        <v>1</v>
      </c>
      <c r="P375" s="24">
        <f t="shared" si="72"/>
        <v>57.002499999999998</v>
      </c>
      <c r="Q375" s="24">
        <f t="shared" si="73"/>
        <v>29.497500000000002</v>
      </c>
      <c r="R375" s="25"/>
      <c r="S375" s="31">
        <v>40933</v>
      </c>
      <c r="T375" s="1224" t="s">
        <v>253</v>
      </c>
      <c r="U375" s="1224" t="s">
        <v>2490</v>
      </c>
      <c r="V375" s="1224" t="s">
        <v>1663</v>
      </c>
      <c r="W375" s="27" t="s">
        <v>6952</v>
      </c>
      <c r="X375" s="27" t="s">
        <v>2634</v>
      </c>
      <c r="Y375" s="27"/>
      <c r="Z375" s="27" t="s">
        <v>2634</v>
      </c>
      <c r="AA375" s="27"/>
      <c r="AB375" s="27" t="s">
        <v>2634</v>
      </c>
      <c r="AC375" s="27"/>
      <c r="AD375" s="27" t="s">
        <v>2634</v>
      </c>
      <c r="AE375" s="27"/>
      <c r="AF375" s="27" t="s">
        <v>2633</v>
      </c>
      <c r="AG375" s="27" t="s">
        <v>2637</v>
      </c>
      <c r="AH375" s="27" t="s">
        <v>2634</v>
      </c>
      <c r="AI375" s="27"/>
      <c r="AJ375" s="27" t="s">
        <v>2634</v>
      </c>
      <c r="AK375" s="27"/>
      <c r="AL375" s="27" t="s">
        <v>2634</v>
      </c>
      <c r="AM375" s="27"/>
      <c r="AN375" s="27" t="s">
        <v>2634</v>
      </c>
      <c r="AO375" s="27"/>
      <c r="AP375" s="27"/>
      <c r="AQ375" s="27" t="s">
        <v>2637</v>
      </c>
      <c r="AR375" s="27"/>
      <c r="AS375" s="27"/>
      <c r="AT375" s="27" t="s">
        <v>2634</v>
      </c>
      <c r="AU375" s="27"/>
      <c r="AV375" s="27" t="s">
        <v>2641</v>
      </c>
      <c r="AW375" s="27" t="s">
        <v>2634</v>
      </c>
      <c r="AX375" s="27"/>
      <c r="AY375" s="27" t="s">
        <v>2634</v>
      </c>
      <c r="AZ375" s="27"/>
      <c r="BA375" s="27" t="s">
        <v>3970</v>
      </c>
      <c r="BB375" s="27" t="s">
        <v>3970</v>
      </c>
      <c r="BC375" s="27" t="s">
        <v>2634</v>
      </c>
      <c r="BD375" s="27"/>
      <c r="BE375" s="27" t="s">
        <v>2634</v>
      </c>
      <c r="BF375" s="27" t="s">
        <v>2634</v>
      </c>
      <c r="BG375" s="27" t="s">
        <v>2634</v>
      </c>
      <c r="BH375" s="27"/>
      <c r="BI375" s="27"/>
      <c r="BJ375" s="27"/>
      <c r="BK375" s="27" t="s">
        <v>1664</v>
      </c>
      <c r="BL375" s="27">
        <v>80</v>
      </c>
      <c r="BM375" s="24">
        <f t="shared" si="74"/>
        <v>22.03576574285956</v>
      </c>
      <c r="BN375" s="27" t="s">
        <v>1665</v>
      </c>
      <c r="BO375" s="27">
        <v>65</v>
      </c>
      <c r="BP375" s="24">
        <f t="shared" si="75"/>
        <v>72.887532841766244</v>
      </c>
      <c r="BQ375" s="27"/>
      <c r="BR375" s="27"/>
      <c r="BS375" s="24">
        <f t="shared" si="76"/>
        <v>293.24519027036189</v>
      </c>
      <c r="BT375" s="27" t="s">
        <v>3802</v>
      </c>
      <c r="BU375" s="27">
        <v>58</v>
      </c>
      <c r="BV375" s="24">
        <f t="shared" si="77"/>
        <v>96.618357487922708</v>
      </c>
      <c r="BW375" s="27"/>
      <c r="BX375" s="27">
        <v>57</v>
      </c>
      <c r="BY375" s="24">
        <f t="shared" si="82"/>
        <v>100.00847529451649</v>
      </c>
      <c r="BZ375" s="27" t="s">
        <v>6953</v>
      </c>
      <c r="CA375" s="27">
        <v>55</v>
      </c>
      <c r="CB375" s="70">
        <f t="shared" si="78"/>
        <v>106.78871090770403</v>
      </c>
      <c r="CC375" s="27"/>
      <c r="CD375" s="27"/>
      <c r="CE375" s="70">
        <f t="shared" si="79"/>
        <v>293.24519027036189</v>
      </c>
      <c r="CF375" s="27"/>
      <c r="CG375" s="27"/>
      <c r="CH375" s="70">
        <f t="shared" si="80"/>
        <v>293.24519027036189</v>
      </c>
      <c r="CI375" s="27"/>
      <c r="CJ375" s="27"/>
      <c r="CK375" s="70">
        <f t="shared" si="81"/>
        <v>293.24519027036189</v>
      </c>
      <c r="CL375" s="27">
        <v>55</v>
      </c>
      <c r="CM375" s="24">
        <f t="shared" si="71"/>
        <v>106.78871090770403</v>
      </c>
      <c r="CN375" s="95">
        <v>80</v>
      </c>
      <c r="CO375" s="27"/>
      <c r="CP375" s="27"/>
      <c r="CQ375" s="66">
        <v>3</v>
      </c>
      <c r="CR375" s="66">
        <v>0</v>
      </c>
      <c r="CS375" s="24">
        <v>1</v>
      </c>
      <c r="CT375" s="86">
        <v>-0.25</v>
      </c>
      <c r="CU375" s="86">
        <v>0.25</v>
      </c>
      <c r="CV375" s="86">
        <v>-0.25</v>
      </c>
      <c r="CW375" s="86"/>
      <c r="CX375" s="93">
        <f t="shared" si="83"/>
        <v>3.75</v>
      </c>
      <c r="CY375" s="93" t="s">
        <v>2836</v>
      </c>
      <c r="CZ375" s="93" t="s">
        <v>2634</v>
      </c>
      <c r="DA375" s="93"/>
      <c r="DB375" s="24" t="s">
        <v>2645</v>
      </c>
      <c r="DC375" s="24" t="s">
        <v>2646</v>
      </c>
      <c r="DD375" s="24" t="s">
        <v>2646</v>
      </c>
      <c r="DE375" s="24" t="s">
        <v>2649</v>
      </c>
      <c r="DF375" s="24" t="s">
        <v>2652</v>
      </c>
      <c r="DG375" s="24" t="s">
        <v>2654</v>
      </c>
      <c r="DH375" s="24" t="s">
        <v>2653</v>
      </c>
      <c r="DI375" s="24" t="s">
        <v>2657</v>
      </c>
      <c r="DJ375" s="24" t="s">
        <v>2659</v>
      </c>
      <c r="DK375" s="24" t="s">
        <v>2659</v>
      </c>
      <c r="DL375" s="24" t="s">
        <v>37</v>
      </c>
      <c r="DM375" s="24" t="s">
        <v>2663</v>
      </c>
      <c r="DN375" s="1224" t="s">
        <v>4001</v>
      </c>
      <c r="DO375" s="1224" t="s">
        <v>5012</v>
      </c>
      <c r="DP375" s="1224" t="s">
        <v>4064</v>
      </c>
      <c r="DQ375" s="1224" t="s">
        <v>4069</v>
      </c>
      <c r="DR375" s="1224"/>
      <c r="DS375" s="1224" t="s">
        <v>2633</v>
      </c>
      <c r="DT375" s="1224" t="s">
        <v>4073</v>
      </c>
      <c r="DU375" s="24" t="s">
        <v>2634</v>
      </c>
      <c r="DV375" s="24" t="s">
        <v>2633</v>
      </c>
      <c r="DW375" s="24" t="s">
        <v>6948</v>
      </c>
      <c r="DX375" s="121" t="s">
        <v>220</v>
      </c>
      <c r="DY375" s="28"/>
      <c r="DZ375" s="121" t="s">
        <v>77</v>
      </c>
      <c r="EA375" s="95">
        <v>3</v>
      </c>
      <c r="EB375" s="128"/>
      <c r="EC375" s="121" t="s">
        <v>1666</v>
      </c>
      <c r="ED375" s="29"/>
      <c r="EE375" s="30"/>
      <c r="EF375" s="223"/>
      <c r="EG375" s="223"/>
      <c r="EH375" s="223"/>
      <c r="EI375" s="223"/>
      <c r="EJ375" s="223"/>
      <c r="EK375" s="223"/>
      <c r="EL375" s="223"/>
      <c r="EM375" s="223"/>
      <c r="EN375" s="223"/>
      <c r="EO375" s="223"/>
      <c r="EP375" s="223"/>
      <c r="EQ375" s="223"/>
      <c r="ER375" s="223"/>
      <c r="ES375" s="223"/>
    </row>
    <row r="376" spans="1:149" s="224" customFormat="1" ht="15.75" hidden="1" customHeight="1" x14ac:dyDescent="0.25">
      <c r="A376" s="189">
        <v>374</v>
      </c>
      <c r="B376" s="2059"/>
      <c r="C376" s="1224" t="s">
        <v>8175</v>
      </c>
      <c r="D376" s="1224" t="s">
        <v>23</v>
      </c>
      <c r="E376" s="1224" t="s">
        <v>4150</v>
      </c>
      <c r="F376" s="1224">
        <v>466938</v>
      </c>
      <c r="G376" s="1224">
        <v>30</v>
      </c>
      <c r="H376" s="1224" t="s">
        <v>2633</v>
      </c>
      <c r="I376" s="1224" t="s">
        <v>2633</v>
      </c>
      <c r="J376" s="1224" t="s">
        <v>3968</v>
      </c>
      <c r="K376" s="1224">
        <v>558833554</v>
      </c>
      <c r="L376" s="1224">
        <v>86.4</v>
      </c>
      <c r="M376" s="1224">
        <v>152</v>
      </c>
      <c r="N376" s="24">
        <f t="shared" si="85"/>
        <v>37.396121883656512</v>
      </c>
      <c r="O376" s="75">
        <v>1</v>
      </c>
      <c r="P376" s="24">
        <f t="shared" si="72"/>
        <v>57.76</v>
      </c>
      <c r="Q376" s="24">
        <f t="shared" si="73"/>
        <v>28.640000000000008</v>
      </c>
      <c r="R376" s="25"/>
      <c r="S376" s="31">
        <v>40934</v>
      </c>
      <c r="T376" s="1224" t="s">
        <v>253</v>
      </c>
      <c r="U376" s="1224" t="s">
        <v>2490</v>
      </c>
      <c r="V376" s="1224" t="s">
        <v>1667</v>
      </c>
      <c r="W376" s="27" t="s">
        <v>6954</v>
      </c>
      <c r="X376" s="27" t="s">
        <v>2634</v>
      </c>
      <c r="Y376" s="27"/>
      <c r="Z376" s="27" t="s">
        <v>2634</v>
      </c>
      <c r="AA376" s="27"/>
      <c r="AB376" s="27" t="s">
        <v>2633</v>
      </c>
      <c r="AC376" s="27" t="s">
        <v>2635</v>
      </c>
      <c r="AD376" s="27" t="s">
        <v>2634</v>
      </c>
      <c r="AE376" s="27"/>
      <c r="AF376" s="27" t="s">
        <v>2634</v>
      </c>
      <c r="AG376" s="27"/>
      <c r="AH376" s="27" t="s">
        <v>2634</v>
      </c>
      <c r="AI376" s="27"/>
      <c r="AJ376" s="27" t="s">
        <v>2634</v>
      </c>
      <c r="AK376" s="27"/>
      <c r="AL376" s="27" t="s">
        <v>2634</v>
      </c>
      <c r="AM376" s="27"/>
      <c r="AN376" s="27" t="s">
        <v>2634</v>
      </c>
      <c r="AO376" s="27"/>
      <c r="AP376" s="27"/>
      <c r="AQ376" s="27" t="s">
        <v>2638</v>
      </c>
      <c r="AR376" s="27" t="s">
        <v>4076</v>
      </c>
      <c r="AS376" s="27" t="s">
        <v>4088</v>
      </c>
      <c r="AT376" s="27"/>
      <c r="AU376" s="27"/>
      <c r="AV376" s="27" t="s">
        <v>2641</v>
      </c>
      <c r="AW376" s="27" t="s">
        <v>2634</v>
      </c>
      <c r="AX376" s="27"/>
      <c r="AY376" s="27" t="s">
        <v>2634</v>
      </c>
      <c r="AZ376" s="27"/>
      <c r="BA376" s="27" t="s">
        <v>3970</v>
      </c>
      <c r="BB376" s="27" t="s">
        <v>3970</v>
      </c>
      <c r="BC376" s="27" t="s">
        <v>2634</v>
      </c>
      <c r="BD376" s="27"/>
      <c r="BE376" s="27" t="s">
        <v>2634</v>
      </c>
      <c r="BF376" s="27" t="s">
        <v>2634</v>
      </c>
      <c r="BG376" s="27" t="s">
        <v>2634</v>
      </c>
      <c r="BH376" s="27"/>
      <c r="BI376" s="27"/>
      <c r="BJ376" s="27"/>
      <c r="BK376" s="27" t="s">
        <v>1668</v>
      </c>
      <c r="BL376" s="27">
        <v>79.8</v>
      </c>
      <c r="BM376" s="24">
        <f t="shared" si="74"/>
        <v>23.044692737430193</v>
      </c>
      <c r="BN376" s="27" t="s">
        <v>1669</v>
      </c>
      <c r="BO376" s="27">
        <v>68</v>
      </c>
      <c r="BP376" s="24">
        <f t="shared" si="75"/>
        <v>64.245810055865931</v>
      </c>
      <c r="BQ376" s="27" t="s">
        <v>1670</v>
      </c>
      <c r="BR376" s="27">
        <v>67</v>
      </c>
      <c r="BS376" s="24">
        <f t="shared" si="76"/>
        <v>67.737430167597765</v>
      </c>
      <c r="BT376" s="27"/>
      <c r="BU376" s="27"/>
      <c r="BV376" s="24">
        <f t="shared" si="77"/>
        <v>301.67597765363121</v>
      </c>
      <c r="BW376" s="27"/>
      <c r="BX376" s="27">
        <v>69</v>
      </c>
      <c r="BY376" s="24">
        <f t="shared" si="82"/>
        <v>60.754189944134083</v>
      </c>
      <c r="BZ376" s="27" t="s">
        <v>6955</v>
      </c>
      <c r="CA376" s="27">
        <v>67</v>
      </c>
      <c r="CB376" s="70">
        <f t="shared" si="78"/>
        <v>67.737430167597765</v>
      </c>
      <c r="CC376" s="27"/>
      <c r="CD376" s="27"/>
      <c r="CE376" s="70">
        <f t="shared" si="79"/>
        <v>301.67597765363121</v>
      </c>
      <c r="CF376" s="27"/>
      <c r="CG376" s="27"/>
      <c r="CH376" s="70">
        <f t="shared" si="80"/>
        <v>301.67597765363121</v>
      </c>
      <c r="CI376" s="27"/>
      <c r="CJ376" s="27"/>
      <c r="CK376" s="70">
        <f t="shared" si="81"/>
        <v>301.67597765363121</v>
      </c>
      <c r="CL376" s="27">
        <v>67</v>
      </c>
      <c r="CM376" s="24">
        <f t="shared" ref="CM376:CM439" si="86">((L376-CL376)/Q376)*100</f>
        <v>67.737430167597765</v>
      </c>
      <c r="CN376" s="95">
        <v>120</v>
      </c>
      <c r="CO376" s="27"/>
      <c r="CP376" s="27"/>
      <c r="CQ376" s="66"/>
      <c r="CR376" s="66"/>
      <c r="CS376" s="24">
        <v>1</v>
      </c>
      <c r="CT376" s="86">
        <v>0.25</v>
      </c>
      <c r="CU376" s="86">
        <v>0.25</v>
      </c>
      <c r="CV376" s="86">
        <v>0.25</v>
      </c>
      <c r="CW376" s="86">
        <v>0.5</v>
      </c>
      <c r="CX376" s="93">
        <f t="shared" si="83"/>
        <v>2.25</v>
      </c>
      <c r="CY376" s="93"/>
      <c r="CZ376" s="93" t="s">
        <v>2633</v>
      </c>
      <c r="DA376" s="93" t="s">
        <v>3975</v>
      </c>
      <c r="DB376" s="24" t="s">
        <v>2644</v>
      </c>
      <c r="DC376" s="24" t="s">
        <v>2648</v>
      </c>
      <c r="DD376" s="24" t="s">
        <v>2648</v>
      </c>
      <c r="DE376" s="24" t="s">
        <v>2651</v>
      </c>
      <c r="DF376" s="24" t="s">
        <v>32</v>
      </c>
      <c r="DG376" s="24" t="s">
        <v>5009</v>
      </c>
      <c r="DH376" s="24" t="s">
        <v>32</v>
      </c>
      <c r="DI376" s="24" t="s">
        <v>2657</v>
      </c>
      <c r="DJ376" s="24" t="s">
        <v>37</v>
      </c>
      <c r="DK376" s="24" t="s">
        <v>37</v>
      </c>
      <c r="DL376" s="24" t="s">
        <v>37</v>
      </c>
      <c r="DM376" s="24" t="s">
        <v>2663</v>
      </c>
      <c r="DN376" s="1224" t="s">
        <v>4001</v>
      </c>
      <c r="DO376" s="1224" t="s">
        <v>4002</v>
      </c>
      <c r="DP376" s="1224"/>
      <c r="DQ376" s="1224" t="s">
        <v>4069</v>
      </c>
      <c r="DR376" s="1224"/>
      <c r="DS376" s="1224" t="s">
        <v>2633</v>
      </c>
      <c r="DT376" s="1224" t="s">
        <v>4072</v>
      </c>
      <c r="DU376" s="24" t="s">
        <v>2634</v>
      </c>
      <c r="DV376" s="24" t="s">
        <v>2633</v>
      </c>
      <c r="DW376" s="24" t="s">
        <v>6956</v>
      </c>
      <c r="DX376" s="121" t="s">
        <v>220</v>
      </c>
      <c r="DY376" s="28"/>
      <c r="DZ376" s="121" t="s">
        <v>77</v>
      </c>
      <c r="EA376" s="95">
        <v>3</v>
      </c>
      <c r="EB376" s="128"/>
      <c r="EC376" s="121" t="s">
        <v>1671</v>
      </c>
      <c r="ED376" s="29"/>
      <c r="EE376" s="30"/>
      <c r="EF376" s="223"/>
      <c r="EG376" s="223"/>
      <c r="EH376" s="223"/>
      <c r="EI376" s="223"/>
      <c r="EJ376" s="223"/>
      <c r="EK376" s="223"/>
      <c r="EL376" s="223"/>
      <c r="EM376" s="223"/>
      <c r="EN376" s="223"/>
      <c r="EO376" s="223"/>
      <c r="EP376" s="223"/>
      <c r="EQ376" s="223"/>
      <c r="ER376" s="223"/>
      <c r="ES376" s="223"/>
    </row>
    <row r="377" spans="1:149" s="224" customFormat="1" ht="15.75" hidden="1" customHeight="1" x14ac:dyDescent="0.25">
      <c r="A377" s="189">
        <v>375</v>
      </c>
      <c r="B377" s="2059"/>
      <c r="C377" s="1224" t="s">
        <v>8176</v>
      </c>
      <c r="D377" s="1224" t="s">
        <v>23</v>
      </c>
      <c r="E377" s="1224" t="s">
        <v>4993</v>
      </c>
      <c r="F377" s="1224">
        <v>469003</v>
      </c>
      <c r="G377" s="1224">
        <v>24</v>
      </c>
      <c r="H377" s="1224" t="s">
        <v>2633</v>
      </c>
      <c r="I377" s="1224" t="s">
        <v>2633</v>
      </c>
      <c r="J377" s="1224" t="s">
        <v>2633</v>
      </c>
      <c r="K377" s="1224">
        <v>97433233520</v>
      </c>
      <c r="L377" s="1224">
        <v>113</v>
      </c>
      <c r="M377" s="1224">
        <v>161</v>
      </c>
      <c r="N377" s="24">
        <f t="shared" si="85"/>
        <v>43.593997145171869</v>
      </c>
      <c r="O377" s="75">
        <v>2</v>
      </c>
      <c r="P377" s="24">
        <f t="shared" si="72"/>
        <v>64.802500000000009</v>
      </c>
      <c r="Q377" s="24">
        <f t="shared" si="73"/>
        <v>48.197499999999991</v>
      </c>
      <c r="R377" s="25"/>
      <c r="S377" s="31">
        <v>40937</v>
      </c>
      <c r="T377" s="1224" t="s">
        <v>253</v>
      </c>
      <c r="U377" s="1224" t="s">
        <v>2490</v>
      </c>
      <c r="V377" s="1224" t="s">
        <v>1672</v>
      </c>
      <c r="W377" s="27"/>
      <c r="X377" s="27" t="s">
        <v>2633</v>
      </c>
      <c r="Y377" s="27"/>
      <c r="Z377" s="27" t="s">
        <v>2633</v>
      </c>
      <c r="AA377" s="27"/>
      <c r="AB377" s="27" t="s">
        <v>2634</v>
      </c>
      <c r="AC377" s="27"/>
      <c r="AD377" s="27" t="s">
        <v>2634</v>
      </c>
      <c r="AE377" s="27"/>
      <c r="AF377" s="27" t="s">
        <v>2634</v>
      </c>
      <c r="AG377" s="27"/>
      <c r="AH377" s="27" t="s">
        <v>2634</v>
      </c>
      <c r="AI377" s="27"/>
      <c r="AJ377" s="27" t="s">
        <v>2634</v>
      </c>
      <c r="AK377" s="27"/>
      <c r="AL377" s="27" t="s">
        <v>2634</v>
      </c>
      <c r="AM377" s="27"/>
      <c r="AN377" s="27" t="s">
        <v>4079</v>
      </c>
      <c r="AO377" s="27"/>
      <c r="AP377" s="27"/>
      <c r="AQ377" s="27" t="s">
        <v>2635</v>
      </c>
      <c r="AR377" s="27"/>
      <c r="AS377" s="27"/>
      <c r="AT377" s="27"/>
      <c r="AU377" s="27"/>
      <c r="AV377" s="27"/>
      <c r="AW377" s="27" t="s">
        <v>2634</v>
      </c>
      <c r="AX377" s="27"/>
      <c r="AY377" s="27" t="s">
        <v>2634</v>
      </c>
      <c r="AZ377" s="27"/>
      <c r="BA377" s="27" t="s">
        <v>3970</v>
      </c>
      <c r="BB377" s="27" t="s">
        <v>3970</v>
      </c>
      <c r="BC377" s="27" t="s">
        <v>2634</v>
      </c>
      <c r="BD377" s="27"/>
      <c r="BE377" s="27" t="s">
        <v>2634</v>
      </c>
      <c r="BF377" s="27" t="s">
        <v>2634</v>
      </c>
      <c r="BG377" s="27" t="s">
        <v>2634</v>
      </c>
      <c r="BH377" s="27"/>
      <c r="BI377" s="27"/>
      <c r="BJ377" s="27"/>
      <c r="BK377" s="27" t="s">
        <v>1673</v>
      </c>
      <c r="BL377" s="27">
        <v>107</v>
      </c>
      <c r="BM377" s="24">
        <f t="shared" si="74"/>
        <v>12.448778463613261</v>
      </c>
      <c r="BN377" s="27" t="s">
        <v>1674</v>
      </c>
      <c r="BO377" s="27">
        <v>88</v>
      </c>
      <c r="BP377" s="24">
        <f t="shared" si="75"/>
        <v>51.869910265055253</v>
      </c>
      <c r="BQ377" s="27" t="s">
        <v>957</v>
      </c>
      <c r="BR377" s="27">
        <v>73</v>
      </c>
      <c r="BS377" s="24">
        <f t="shared" si="76"/>
        <v>82.991856424088411</v>
      </c>
      <c r="BT377" s="27" t="s">
        <v>1169</v>
      </c>
      <c r="BU377" s="27">
        <v>69</v>
      </c>
      <c r="BV377" s="24">
        <f t="shared" si="77"/>
        <v>91.291042066497241</v>
      </c>
      <c r="BW377" s="27"/>
      <c r="BX377" s="27">
        <v>63</v>
      </c>
      <c r="BY377" s="24">
        <f t="shared" si="82"/>
        <v>103.73982053011051</v>
      </c>
      <c r="BZ377" s="27" t="s">
        <v>7153</v>
      </c>
      <c r="CA377" s="27">
        <v>62</v>
      </c>
      <c r="CB377" s="70">
        <f t="shared" si="78"/>
        <v>105.8146169407127</v>
      </c>
      <c r="CC377" s="27"/>
      <c r="CD377" s="27"/>
      <c r="CE377" s="70">
        <f t="shared" si="79"/>
        <v>234.45199439804975</v>
      </c>
      <c r="CF377" s="27"/>
      <c r="CG377" s="27"/>
      <c r="CH377" s="70">
        <f t="shared" si="80"/>
        <v>234.45199439804975</v>
      </c>
      <c r="CI377" s="27"/>
      <c r="CJ377" s="27"/>
      <c r="CK377" s="70">
        <f t="shared" si="81"/>
        <v>234.45199439804975</v>
      </c>
      <c r="CL377" s="27">
        <v>62</v>
      </c>
      <c r="CM377" s="24">
        <f t="shared" si="86"/>
        <v>105.8146169407127</v>
      </c>
      <c r="CN377" s="95">
        <v>50</v>
      </c>
      <c r="CO377" s="27"/>
      <c r="CP377" s="27"/>
      <c r="CQ377" s="66">
        <v>3</v>
      </c>
      <c r="CR377" s="66">
        <v>0</v>
      </c>
      <c r="CS377" s="24">
        <v>1</v>
      </c>
      <c r="CT377" s="86">
        <v>0.5</v>
      </c>
      <c r="CU377" s="86">
        <v>0.5</v>
      </c>
      <c r="CV377" s="86">
        <v>0</v>
      </c>
      <c r="CW377" s="86">
        <v>0</v>
      </c>
      <c r="CX377" s="93">
        <f t="shared" si="83"/>
        <v>5</v>
      </c>
      <c r="CY377" s="93" t="s">
        <v>2836</v>
      </c>
      <c r="CZ377" s="93" t="s">
        <v>2634</v>
      </c>
      <c r="DA377" s="93"/>
      <c r="DB377" s="24" t="s">
        <v>2644</v>
      </c>
      <c r="DC377" s="24" t="s">
        <v>2648</v>
      </c>
      <c r="DD377" s="24" t="s">
        <v>2648</v>
      </c>
      <c r="DE377" s="24" t="s">
        <v>2651</v>
      </c>
      <c r="DF377" s="24" t="s">
        <v>32</v>
      </c>
      <c r="DG377" s="24" t="s">
        <v>2654</v>
      </c>
      <c r="DH377" s="24" t="s">
        <v>32</v>
      </c>
      <c r="DI377" s="24" t="s">
        <v>2657</v>
      </c>
      <c r="DJ377" s="24" t="s">
        <v>37</v>
      </c>
      <c r="DK377" s="24" t="s">
        <v>37</v>
      </c>
      <c r="DL377" s="24" t="s">
        <v>37</v>
      </c>
      <c r="DM377" s="24" t="s">
        <v>2663</v>
      </c>
      <c r="DN377" s="1224" t="s">
        <v>4001</v>
      </c>
      <c r="DO377" s="1224" t="s">
        <v>4002</v>
      </c>
      <c r="DP377" s="1224"/>
      <c r="DQ377" s="1224" t="s">
        <v>4068</v>
      </c>
      <c r="DR377" s="1224"/>
      <c r="DS377" s="1224" t="s">
        <v>2634</v>
      </c>
      <c r="DT377" s="1224"/>
      <c r="DU377" s="24" t="s">
        <v>2634</v>
      </c>
      <c r="DV377" s="24" t="s">
        <v>2633</v>
      </c>
      <c r="DW377" s="24"/>
      <c r="DX377" s="121" t="s">
        <v>1675</v>
      </c>
      <c r="DY377" s="28" t="s">
        <v>1676</v>
      </c>
      <c r="DZ377" s="121" t="s">
        <v>77</v>
      </c>
      <c r="EA377" s="95">
        <v>3</v>
      </c>
      <c r="EB377" s="143" t="s">
        <v>3477</v>
      </c>
      <c r="EC377" s="121" t="s">
        <v>1677</v>
      </c>
      <c r="ED377" s="29"/>
      <c r="EE377" s="30"/>
      <c r="EF377" s="223"/>
      <c r="EG377" s="223"/>
      <c r="EH377" s="223"/>
      <c r="EI377" s="223"/>
      <c r="EJ377" s="223"/>
      <c r="EK377" s="223"/>
      <c r="EL377" s="223"/>
      <c r="EM377" s="223"/>
      <c r="EN377" s="223"/>
      <c r="EO377" s="223"/>
      <c r="EP377" s="223"/>
      <c r="EQ377" s="223"/>
      <c r="ER377" s="223"/>
      <c r="ES377" s="223"/>
    </row>
    <row r="378" spans="1:149" s="224" customFormat="1" ht="15.75" hidden="1" customHeight="1" x14ac:dyDescent="0.25">
      <c r="A378" s="189">
        <v>376</v>
      </c>
      <c r="B378" s="2059"/>
      <c r="C378" s="61" t="s">
        <v>8177</v>
      </c>
      <c r="D378" s="1224" t="s">
        <v>23</v>
      </c>
      <c r="E378" s="1224" t="s">
        <v>4150</v>
      </c>
      <c r="F378" s="1224">
        <v>466965</v>
      </c>
      <c r="G378" s="1224">
        <v>30</v>
      </c>
      <c r="H378" s="1224" t="s">
        <v>2633</v>
      </c>
      <c r="I378" s="1224" t="s">
        <v>2633</v>
      </c>
      <c r="J378" s="1224" t="s">
        <v>2633</v>
      </c>
      <c r="K378" s="1224">
        <v>504222034</v>
      </c>
      <c r="L378" s="1224">
        <v>111.6</v>
      </c>
      <c r="M378" s="1224">
        <v>163</v>
      </c>
      <c r="N378" s="24">
        <f t="shared" si="85"/>
        <v>42.003839060559294</v>
      </c>
      <c r="O378" s="75">
        <v>2</v>
      </c>
      <c r="P378" s="24">
        <f t="shared" si="72"/>
        <v>66.422499999999999</v>
      </c>
      <c r="Q378" s="24">
        <f t="shared" si="73"/>
        <v>45.177499999999995</v>
      </c>
      <c r="R378" s="25"/>
      <c r="S378" s="31">
        <v>40937</v>
      </c>
      <c r="T378" s="1224" t="s">
        <v>592</v>
      </c>
      <c r="U378" s="1224" t="s">
        <v>2474</v>
      </c>
      <c r="V378" s="1224" t="s">
        <v>1678</v>
      </c>
      <c r="W378" s="27" t="s">
        <v>3048</v>
      </c>
      <c r="X378" s="27" t="s">
        <v>2634</v>
      </c>
      <c r="Y378" s="27"/>
      <c r="Z378" s="27" t="s">
        <v>2634</v>
      </c>
      <c r="AA378" s="27"/>
      <c r="AB378" s="27" t="s">
        <v>2633</v>
      </c>
      <c r="AC378" s="27" t="s">
        <v>2636</v>
      </c>
      <c r="AD378" s="27" t="s">
        <v>2634</v>
      </c>
      <c r="AE378" s="27"/>
      <c r="AF378" s="27" t="s">
        <v>2633</v>
      </c>
      <c r="AG378" s="27" t="s">
        <v>2635</v>
      </c>
      <c r="AH378" s="27" t="s">
        <v>2634</v>
      </c>
      <c r="AI378" s="27"/>
      <c r="AJ378" s="27" t="s">
        <v>2634</v>
      </c>
      <c r="AK378" s="27"/>
      <c r="AL378" s="27" t="s">
        <v>2634</v>
      </c>
      <c r="AM378" s="27"/>
      <c r="AN378" s="27" t="s">
        <v>2633</v>
      </c>
      <c r="AO378" s="27" t="s">
        <v>4075</v>
      </c>
      <c r="AP378" s="27" t="s">
        <v>4077</v>
      </c>
      <c r="AQ378" s="27" t="s">
        <v>2635</v>
      </c>
      <c r="AR378" s="27"/>
      <c r="AS378" s="27"/>
      <c r="AT378" s="27"/>
      <c r="AU378" s="27"/>
      <c r="AV378" s="27" t="s">
        <v>2642</v>
      </c>
      <c r="AW378" s="27" t="s">
        <v>2634</v>
      </c>
      <c r="AX378" s="27"/>
      <c r="AY378" s="27" t="s">
        <v>2634</v>
      </c>
      <c r="AZ378" s="27"/>
      <c r="BA378" s="27" t="s">
        <v>3971</v>
      </c>
      <c r="BB378" s="27" t="s">
        <v>3970</v>
      </c>
      <c r="BC378" s="27" t="s">
        <v>2634</v>
      </c>
      <c r="BD378" s="27"/>
      <c r="BE378" s="27" t="s">
        <v>2634</v>
      </c>
      <c r="BF378" s="27" t="s">
        <v>2634</v>
      </c>
      <c r="BG378" s="27" t="s">
        <v>2634</v>
      </c>
      <c r="BH378" s="27"/>
      <c r="BI378" s="27"/>
      <c r="BJ378" s="27"/>
      <c r="BK378" s="27" t="s">
        <v>1679</v>
      </c>
      <c r="BL378" s="27">
        <v>106</v>
      </c>
      <c r="BM378" s="24">
        <f t="shared" si="74"/>
        <v>12.395550882629616</v>
      </c>
      <c r="BN378" s="27" t="s">
        <v>1680</v>
      </c>
      <c r="BO378" s="27">
        <v>94.6</v>
      </c>
      <c r="BP378" s="24">
        <f t="shared" si="75"/>
        <v>37.629350893697087</v>
      </c>
      <c r="BQ378" s="27"/>
      <c r="BR378" s="27"/>
      <c r="BS378" s="24">
        <f t="shared" si="76"/>
        <v>247.02562116097619</v>
      </c>
      <c r="BT378" s="27" t="s">
        <v>3049</v>
      </c>
      <c r="BU378" s="27">
        <v>81</v>
      </c>
      <c r="BV378" s="24">
        <f t="shared" si="77"/>
        <v>67.732831608654749</v>
      </c>
      <c r="BW378" s="27"/>
      <c r="BX378" s="27">
        <v>75</v>
      </c>
      <c r="BY378" s="24">
        <f t="shared" si="82"/>
        <v>81.013778982900774</v>
      </c>
      <c r="BZ378" s="27" t="s">
        <v>6957</v>
      </c>
      <c r="CA378" s="27">
        <v>73</v>
      </c>
      <c r="CB378" s="70">
        <f t="shared" si="78"/>
        <v>85.440761440982783</v>
      </c>
      <c r="CC378" s="27" t="s">
        <v>9261</v>
      </c>
      <c r="CD378" s="27">
        <v>73</v>
      </c>
      <c r="CE378" s="70">
        <f t="shared" si="79"/>
        <v>85.440761440982783</v>
      </c>
      <c r="CF378" s="27"/>
      <c r="CG378" s="27"/>
      <c r="CH378" s="70">
        <f t="shared" si="80"/>
        <v>247.02562116097619</v>
      </c>
      <c r="CI378" s="27"/>
      <c r="CJ378" s="27"/>
      <c r="CK378" s="70">
        <f t="shared" si="81"/>
        <v>247.02562116097619</v>
      </c>
      <c r="CL378" s="27">
        <v>73</v>
      </c>
      <c r="CM378" s="24">
        <f t="shared" si="86"/>
        <v>85.440761440982783</v>
      </c>
      <c r="CN378" s="95">
        <v>125</v>
      </c>
      <c r="CO378" s="27"/>
      <c r="CP378" s="27"/>
      <c r="CQ378" s="66">
        <v>2</v>
      </c>
      <c r="CR378" s="66">
        <v>1</v>
      </c>
      <c r="CS378" s="24">
        <v>1</v>
      </c>
      <c r="CT378" s="86">
        <v>0.5</v>
      </c>
      <c r="CU378" s="86">
        <v>0.25</v>
      </c>
      <c r="CV378" s="86">
        <v>0.25</v>
      </c>
      <c r="CW378" s="86">
        <v>0.5</v>
      </c>
      <c r="CX378" s="93">
        <f t="shared" si="83"/>
        <v>5.5</v>
      </c>
      <c r="CY378" s="93" t="s">
        <v>2838</v>
      </c>
      <c r="CZ378" s="93" t="s">
        <v>2634</v>
      </c>
      <c r="DA378" s="93"/>
      <c r="DB378" s="24" t="s">
        <v>2645</v>
      </c>
      <c r="DC378" s="24" t="s">
        <v>2648</v>
      </c>
      <c r="DD378" s="24" t="s">
        <v>2647</v>
      </c>
      <c r="DE378" s="24" t="s">
        <v>2650</v>
      </c>
      <c r="DF378" s="24" t="s">
        <v>32</v>
      </c>
      <c r="DG378" s="24" t="s">
        <v>2654</v>
      </c>
      <c r="DH378" s="24" t="s">
        <v>2653</v>
      </c>
      <c r="DI378" s="24" t="s">
        <v>2658</v>
      </c>
      <c r="DJ378" s="24" t="s">
        <v>2659</v>
      </c>
      <c r="DK378" s="24" t="s">
        <v>2659</v>
      </c>
      <c r="DL378" s="24" t="s">
        <v>37</v>
      </c>
      <c r="DM378" s="24" t="s">
        <v>2663</v>
      </c>
      <c r="DN378" s="1224" t="s">
        <v>4001</v>
      </c>
      <c r="DO378" s="1224" t="s">
        <v>4003</v>
      </c>
      <c r="DP378" s="1224" t="s">
        <v>2648</v>
      </c>
      <c r="DQ378" s="1224" t="s">
        <v>4068</v>
      </c>
      <c r="DR378" s="1224"/>
      <c r="DS378" s="1224" t="s">
        <v>2634</v>
      </c>
      <c r="DT378" s="1224" t="s">
        <v>4074</v>
      </c>
      <c r="DU378" s="24" t="s">
        <v>2634</v>
      </c>
      <c r="DV378" s="24" t="s">
        <v>2633</v>
      </c>
      <c r="DW378" s="24"/>
      <c r="DX378" s="121" t="s">
        <v>1681</v>
      </c>
      <c r="DY378" s="28" t="s">
        <v>409</v>
      </c>
      <c r="DZ378" s="121" t="s">
        <v>1682</v>
      </c>
      <c r="EA378" s="95">
        <v>2</v>
      </c>
      <c r="EB378" s="771" t="s">
        <v>9262</v>
      </c>
      <c r="EC378" s="121" t="s">
        <v>1683</v>
      </c>
      <c r="ED378" s="29"/>
      <c r="EE378" s="30"/>
      <c r="EF378" s="223"/>
      <c r="EG378" s="223"/>
      <c r="EH378" s="223"/>
      <c r="EI378" s="223"/>
      <c r="EJ378" s="223"/>
      <c r="EK378" s="223"/>
      <c r="EL378" s="223"/>
      <c r="EM378" s="223"/>
      <c r="EN378" s="223"/>
      <c r="EO378" s="223"/>
      <c r="EP378" s="223"/>
      <c r="EQ378" s="223"/>
      <c r="ER378" s="223"/>
      <c r="ES378" s="223"/>
    </row>
    <row r="379" spans="1:149" s="224" customFormat="1" ht="15.75" hidden="1" customHeight="1" x14ac:dyDescent="0.25">
      <c r="A379" s="189">
        <v>377</v>
      </c>
      <c r="B379" s="2059"/>
      <c r="C379" s="1224" t="s">
        <v>8178</v>
      </c>
      <c r="D379" s="1224" t="s">
        <v>23</v>
      </c>
      <c r="E379" s="1224" t="s">
        <v>4150</v>
      </c>
      <c r="F379" s="1224">
        <v>464227</v>
      </c>
      <c r="G379" s="1224">
        <v>42</v>
      </c>
      <c r="H379" s="1224" t="s">
        <v>2633</v>
      </c>
      <c r="I379" s="1224" t="s">
        <v>2633</v>
      </c>
      <c r="J379" s="1224" t="s">
        <v>2634</v>
      </c>
      <c r="K379" s="1224">
        <v>505235423</v>
      </c>
      <c r="L379" s="1224">
        <v>120</v>
      </c>
      <c r="M379" s="1224">
        <v>161</v>
      </c>
      <c r="N379" s="24">
        <f t="shared" si="85"/>
        <v>46.294510242660394</v>
      </c>
      <c r="O379" s="75">
        <v>2</v>
      </c>
      <c r="P379" s="24">
        <f t="shared" si="72"/>
        <v>64.802500000000009</v>
      </c>
      <c r="Q379" s="24">
        <f t="shared" si="73"/>
        <v>55.197499999999991</v>
      </c>
      <c r="R379" s="25"/>
      <c r="S379" s="31">
        <v>40937</v>
      </c>
      <c r="T379" s="1224" t="s">
        <v>520</v>
      </c>
      <c r="U379" s="1224">
        <v>4</v>
      </c>
      <c r="V379" s="1224" t="s">
        <v>1684</v>
      </c>
      <c r="W379" s="27" t="s">
        <v>2467</v>
      </c>
      <c r="X379" s="27" t="s">
        <v>2633</v>
      </c>
      <c r="Y379" s="27" t="s">
        <v>2637</v>
      </c>
      <c r="Z379" s="27" t="s">
        <v>2633</v>
      </c>
      <c r="AA379" s="27" t="s">
        <v>2635</v>
      </c>
      <c r="AB379" s="27" t="s">
        <v>2633</v>
      </c>
      <c r="AC379" s="27" t="s">
        <v>2636</v>
      </c>
      <c r="AD379" s="27" t="s">
        <v>2634</v>
      </c>
      <c r="AE379" s="27"/>
      <c r="AF379" s="27" t="s">
        <v>2633</v>
      </c>
      <c r="AG379" s="27" t="s">
        <v>2636</v>
      </c>
      <c r="AH379" s="27" t="s">
        <v>2634</v>
      </c>
      <c r="AI379" s="27"/>
      <c r="AJ379" s="27" t="s">
        <v>2633</v>
      </c>
      <c r="AK379" s="27" t="s">
        <v>2636</v>
      </c>
      <c r="AL379" s="27" t="s">
        <v>2634</v>
      </c>
      <c r="AM379" s="27"/>
      <c r="AN379" s="27" t="s">
        <v>2633</v>
      </c>
      <c r="AO379" s="27" t="s">
        <v>4068</v>
      </c>
      <c r="AP379" s="27"/>
      <c r="AQ379" s="27" t="s">
        <v>2636</v>
      </c>
      <c r="AR379" s="27" t="s">
        <v>4076</v>
      </c>
      <c r="AS379" s="27" t="s">
        <v>4092</v>
      </c>
      <c r="AT379" s="27"/>
      <c r="AU379" s="27"/>
      <c r="AV379" s="27"/>
      <c r="AW379" s="27" t="s">
        <v>2634</v>
      </c>
      <c r="AX379" s="27"/>
      <c r="AY379" s="27" t="s">
        <v>2634</v>
      </c>
      <c r="AZ379" s="27"/>
      <c r="BA379" s="27" t="s">
        <v>3971</v>
      </c>
      <c r="BB379" s="27" t="s">
        <v>3970</v>
      </c>
      <c r="BC379" s="27" t="s">
        <v>2634</v>
      </c>
      <c r="BD379" s="27"/>
      <c r="BE379" s="27" t="s">
        <v>2634</v>
      </c>
      <c r="BF379" s="27" t="s">
        <v>2634</v>
      </c>
      <c r="BG379" s="27" t="s">
        <v>2634</v>
      </c>
      <c r="BH379" s="27"/>
      <c r="BI379" s="27"/>
      <c r="BJ379" s="27"/>
      <c r="BK379" s="27" t="s">
        <v>1685</v>
      </c>
      <c r="BL379" s="27">
        <v>111.5</v>
      </c>
      <c r="BM379" s="24">
        <f t="shared" si="74"/>
        <v>15.399248154354819</v>
      </c>
      <c r="BN379" s="27" t="s">
        <v>1756</v>
      </c>
      <c r="BO379" s="27">
        <v>96</v>
      </c>
      <c r="BP379" s="24">
        <f t="shared" si="75"/>
        <v>43.480230082884198</v>
      </c>
      <c r="BQ379" s="27" t="s">
        <v>6961</v>
      </c>
      <c r="BR379" s="27">
        <v>88</v>
      </c>
      <c r="BS379" s="24">
        <f t="shared" si="76"/>
        <v>57.973640110512257</v>
      </c>
      <c r="BT379" s="27" t="s">
        <v>5435</v>
      </c>
      <c r="BU379" s="27">
        <v>82</v>
      </c>
      <c r="BV379" s="24">
        <f t="shared" si="77"/>
        <v>68.843697631233312</v>
      </c>
      <c r="BW379" s="27" t="s">
        <v>6103</v>
      </c>
      <c r="BX379" s="27">
        <v>80</v>
      </c>
      <c r="BY379" s="24">
        <f t="shared" si="82"/>
        <v>72.467050138140323</v>
      </c>
      <c r="BZ379" s="27" t="s">
        <v>6960</v>
      </c>
      <c r="CA379" s="27">
        <v>88</v>
      </c>
      <c r="CB379" s="70">
        <f t="shared" si="78"/>
        <v>57.973640110512257</v>
      </c>
      <c r="CC379" s="27"/>
      <c r="CD379" s="27"/>
      <c r="CE379" s="70">
        <f t="shared" si="79"/>
        <v>217.40115041442095</v>
      </c>
      <c r="CF379" s="27"/>
      <c r="CG379" s="27"/>
      <c r="CH379" s="70">
        <f t="shared" si="80"/>
        <v>217.40115041442095</v>
      </c>
      <c r="CI379" s="27"/>
      <c r="CJ379" s="27"/>
      <c r="CK379" s="70">
        <f t="shared" si="81"/>
        <v>217.40115041442095</v>
      </c>
      <c r="CL379" s="27">
        <v>88</v>
      </c>
      <c r="CM379" s="24">
        <f t="shared" si="86"/>
        <v>57.973640110512257</v>
      </c>
      <c r="CN379" s="95">
        <v>105</v>
      </c>
      <c r="CO379" s="27"/>
      <c r="CP379" s="27"/>
      <c r="CQ379" s="66"/>
      <c r="CR379" s="66"/>
      <c r="CS379" s="24">
        <v>1</v>
      </c>
      <c r="CT379" s="86">
        <v>0.5</v>
      </c>
      <c r="CU379" s="86">
        <v>0.5</v>
      </c>
      <c r="CV379" s="86">
        <v>0.25</v>
      </c>
      <c r="CW379" s="86">
        <v>0.5</v>
      </c>
      <c r="CX379" s="93">
        <f t="shared" si="83"/>
        <v>2.75</v>
      </c>
      <c r="CY379" s="93"/>
      <c r="CZ379" s="93" t="s">
        <v>2633</v>
      </c>
      <c r="DA379" s="93" t="s">
        <v>3975</v>
      </c>
      <c r="DB379" s="24" t="s">
        <v>2643</v>
      </c>
      <c r="DC379" s="24" t="s">
        <v>2648</v>
      </c>
      <c r="DD379" s="24" t="s">
        <v>2648</v>
      </c>
      <c r="DE379" s="24" t="s">
        <v>2650</v>
      </c>
      <c r="DF379" s="24" t="s">
        <v>32</v>
      </c>
      <c r="DG379" s="24" t="s">
        <v>5009</v>
      </c>
      <c r="DH379" s="24" t="s">
        <v>5009</v>
      </c>
      <c r="DI379" s="24" t="s">
        <v>2658</v>
      </c>
      <c r="DJ379" s="24" t="s">
        <v>37</v>
      </c>
      <c r="DK379" s="24" t="s">
        <v>37</v>
      </c>
      <c r="DL379" s="24" t="s">
        <v>37</v>
      </c>
      <c r="DM379" s="24" t="s">
        <v>2663</v>
      </c>
      <c r="DN379" s="1224" t="s">
        <v>4001</v>
      </c>
      <c r="DO379" s="1224" t="s">
        <v>4003</v>
      </c>
      <c r="DP379" s="1224"/>
      <c r="DQ379" s="1224" t="s">
        <v>4069</v>
      </c>
      <c r="DR379" s="1224"/>
      <c r="DS379" s="1224" t="s">
        <v>2633</v>
      </c>
      <c r="DT379" s="1224" t="s">
        <v>4072</v>
      </c>
      <c r="DU379" s="24" t="s">
        <v>2634</v>
      </c>
      <c r="DV379" s="24" t="s">
        <v>2633</v>
      </c>
      <c r="DW379" s="24"/>
      <c r="DX379" s="121" t="s">
        <v>1688</v>
      </c>
      <c r="DY379" s="28"/>
      <c r="DZ379" s="121" t="s">
        <v>1689</v>
      </c>
      <c r="EA379" s="95">
        <v>3</v>
      </c>
      <c r="EB379" s="128" t="s">
        <v>1690</v>
      </c>
      <c r="EC379" s="121" t="s">
        <v>1611</v>
      </c>
      <c r="ED379" s="29"/>
      <c r="EE379" s="30"/>
      <c r="EF379" s="223"/>
      <c r="EG379" s="223"/>
      <c r="EH379" s="223"/>
      <c r="EI379" s="223"/>
      <c r="EJ379" s="223"/>
      <c r="EK379" s="223"/>
      <c r="EL379" s="223"/>
      <c r="EM379" s="223"/>
      <c r="EN379" s="223"/>
      <c r="EO379" s="223"/>
      <c r="EP379" s="223"/>
      <c r="EQ379" s="223"/>
      <c r="ER379" s="223"/>
      <c r="ES379" s="223"/>
    </row>
    <row r="380" spans="1:149" s="230" customFormat="1" ht="15.75" hidden="1" customHeight="1" x14ac:dyDescent="0.25">
      <c r="A380" s="189">
        <v>378</v>
      </c>
      <c r="B380" s="2072" t="s">
        <v>28</v>
      </c>
      <c r="C380" s="41" t="s">
        <v>8179</v>
      </c>
      <c r="D380" s="41" t="s">
        <v>23</v>
      </c>
      <c r="E380" s="1225" t="s">
        <v>4126</v>
      </c>
      <c r="F380" s="41">
        <v>469044</v>
      </c>
      <c r="G380" s="41">
        <v>23</v>
      </c>
      <c r="H380" s="41" t="s">
        <v>2634</v>
      </c>
      <c r="I380" s="41" t="s">
        <v>2634</v>
      </c>
      <c r="J380" s="41" t="s">
        <v>3968</v>
      </c>
      <c r="K380" s="41">
        <v>507966661</v>
      </c>
      <c r="L380" s="41">
        <v>126.5</v>
      </c>
      <c r="M380" s="41">
        <v>164</v>
      </c>
      <c r="N380" s="42">
        <f t="shared" si="85"/>
        <v>47.03301606186794</v>
      </c>
      <c r="O380" s="76">
        <v>2</v>
      </c>
      <c r="P380" s="42">
        <f t="shared" si="72"/>
        <v>67.239999999999995</v>
      </c>
      <c r="Q380" s="42">
        <f t="shared" si="73"/>
        <v>59.260000000000005</v>
      </c>
      <c r="R380" s="43"/>
      <c r="S380" s="44">
        <v>40940</v>
      </c>
      <c r="T380" s="41" t="s">
        <v>253</v>
      </c>
      <c r="U380" s="41" t="s">
        <v>2490</v>
      </c>
      <c r="V380" s="41" t="s">
        <v>1691</v>
      </c>
      <c r="W380" s="45" t="s">
        <v>1692</v>
      </c>
      <c r="X380" s="45" t="s">
        <v>2634</v>
      </c>
      <c r="Y380" s="45"/>
      <c r="Z380" s="45" t="s">
        <v>2634</v>
      </c>
      <c r="AA380" s="45"/>
      <c r="AB380" s="45" t="s">
        <v>2633</v>
      </c>
      <c r="AC380" s="45" t="s">
        <v>2636</v>
      </c>
      <c r="AD380" s="45" t="s">
        <v>2634</v>
      </c>
      <c r="AE380" s="45"/>
      <c r="AF380" s="45" t="s">
        <v>2634</v>
      </c>
      <c r="AG380" s="45"/>
      <c r="AH380" s="45" t="s">
        <v>2634</v>
      </c>
      <c r="AI380" s="45"/>
      <c r="AJ380" s="45" t="s">
        <v>2634</v>
      </c>
      <c r="AK380" s="45"/>
      <c r="AL380" s="45" t="s">
        <v>2634</v>
      </c>
      <c r="AM380" s="45"/>
      <c r="AN380" s="45" t="s">
        <v>2633</v>
      </c>
      <c r="AO380" s="45"/>
      <c r="AP380" s="45"/>
      <c r="AQ380" s="45" t="s">
        <v>2636</v>
      </c>
      <c r="AR380" s="45" t="s">
        <v>4075</v>
      </c>
      <c r="AS380" s="45" t="s">
        <v>4088</v>
      </c>
      <c r="AT380" s="45"/>
      <c r="AU380" s="45"/>
      <c r="AV380" s="45"/>
      <c r="AW380" s="45" t="s">
        <v>2634</v>
      </c>
      <c r="AX380" s="45"/>
      <c r="AY380" s="45" t="s">
        <v>2634</v>
      </c>
      <c r="AZ380" s="45"/>
      <c r="BA380" s="45" t="s">
        <v>3971</v>
      </c>
      <c r="BB380" s="45" t="s">
        <v>3970</v>
      </c>
      <c r="BC380" s="45" t="s">
        <v>2634</v>
      </c>
      <c r="BD380" s="45"/>
      <c r="BE380" s="45" t="s">
        <v>2634</v>
      </c>
      <c r="BF380" s="45" t="s">
        <v>2634</v>
      </c>
      <c r="BG380" s="45" t="s">
        <v>2634</v>
      </c>
      <c r="BH380" s="45"/>
      <c r="BI380" s="45"/>
      <c r="BJ380" s="45"/>
      <c r="BK380" s="45" t="s">
        <v>1693</v>
      </c>
      <c r="BL380" s="45">
        <v>115.9</v>
      </c>
      <c r="BM380" s="49">
        <f t="shared" si="74"/>
        <v>17.887276409044876</v>
      </c>
      <c r="BN380" s="45" t="s">
        <v>1694</v>
      </c>
      <c r="BO380" s="45">
        <v>96</v>
      </c>
      <c r="BP380" s="49">
        <f t="shared" si="75"/>
        <v>51.46810664866689</v>
      </c>
      <c r="BQ380" s="45" t="s">
        <v>1328</v>
      </c>
      <c r="BR380" s="45">
        <v>85</v>
      </c>
      <c r="BS380" s="49">
        <f t="shared" si="76"/>
        <v>70.030374620317232</v>
      </c>
      <c r="BT380" s="45">
        <v>78</v>
      </c>
      <c r="BU380" s="45">
        <v>78</v>
      </c>
      <c r="BV380" s="49">
        <f t="shared" si="77"/>
        <v>81.842726965912917</v>
      </c>
      <c r="BW380" s="45"/>
      <c r="BX380" s="45">
        <v>77</v>
      </c>
      <c r="BY380" s="49">
        <f t="shared" si="82"/>
        <v>83.530205872426592</v>
      </c>
      <c r="BZ380" s="45" t="s">
        <v>7344</v>
      </c>
      <c r="CA380" s="45">
        <v>76</v>
      </c>
      <c r="CB380" s="42">
        <f t="shared" si="78"/>
        <v>85.217684778940267</v>
      </c>
      <c r="CC380" s="45"/>
      <c r="CD380" s="45"/>
      <c r="CE380" s="42">
        <f t="shared" si="79"/>
        <v>213.46608167397906</v>
      </c>
      <c r="CF380" s="45"/>
      <c r="CG380" s="45"/>
      <c r="CH380" s="42">
        <f t="shared" si="80"/>
        <v>213.46608167397906</v>
      </c>
      <c r="CI380" s="45"/>
      <c r="CJ380" s="45"/>
      <c r="CK380" s="42">
        <f t="shared" si="81"/>
        <v>213.46608167397906</v>
      </c>
      <c r="CL380" s="45">
        <v>76</v>
      </c>
      <c r="CM380" s="49">
        <f t="shared" si="86"/>
        <v>85.217684778940267</v>
      </c>
      <c r="CN380" s="99">
        <v>85</v>
      </c>
      <c r="CO380" s="45"/>
      <c r="CP380" s="45"/>
      <c r="CQ380" s="92">
        <v>3</v>
      </c>
      <c r="CR380" s="92">
        <v>2</v>
      </c>
      <c r="CS380" s="49">
        <v>0</v>
      </c>
      <c r="CT380" s="79">
        <v>0.5</v>
      </c>
      <c r="CU380" s="79">
        <v>0</v>
      </c>
      <c r="CV380" s="79">
        <v>0</v>
      </c>
      <c r="CW380" s="79"/>
      <c r="CX380" s="80">
        <f t="shared" si="83"/>
        <v>5.5</v>
      </c>
      <c r="CY380" s="80" t="s">
        <v>2838</v>
      </c>
      <c r="CZ380" s="80" t="s">
        <v>2634</v>
      </c>
      <c r="DA380" s="80"/>
      <c r="DB380" s="49" t="s">
        <v>2645</v>
      </c>
      <c r="DC380" s="49" t="s">
        <v>2648</v>
      </c>
      <c r="DD380" s="49" t="s">
        <v>2648</v>
      </c>
      <c r="DE380" s="49" t="s">
        <v>2650</v>
      </c>
      <c r="DF380" s="49" t="s">
        <v>32</v>
      </c>
      <c r="DG380" s="49" t="s">
        <v>2654</v>
      </c>
      <c r="DH380" s="49" t="s">
        <v>32</v>
      </c>
      <c r="DI380" s="49" t="s">
        <v>2657</v>
      </c>
      <c r="DJ380" s="49" t="s">
        <v>37</v>
      </c>
      <c r="DK380" s="49" t="s">
        <v>2659</v>
      </c>
      <c r="DL380" s="49" t="s">
        <v>37</v>
      </c>
      <c r="DM380" s="49" t="s">
        <v>2663</v>
      </c>
      <c r="DN380" s="41" t="s">
        <v>4001</v>
      </c>
      <c r="DO380" s="41" t="s">
        <v>4002</v>
      </c>
      <c r="DP380" s="41"/>
      <c r="DQ380" s="41" t="s">
        <v>4069</v>
      </c>
      <c r="DR380" s="41"/>
      <c r="DS380" s="41" t="s">
        <v>2634</v>
      </c>
      <c r="DT380" s="41"/>
      <c r="DU380" s="49" t="s">
        <v>2634</v>
      </c>
      <c r="DV380" s="49" t="s">
        <v>2633</v>
      </c>
      <c r="DW380" s="49"/>
      <c r="DX380" s="122" t="s">
        <v>1695</v>
      </c>
      <c r="DY380" s="46" t="s">
        <v>1696</v>
      </c>
      <c r="DZ380" s="122" t="s">
        <v>101</v>
      </c>
      <c r="EA380" s="99">
        <v>4</v>
      </c>
      <c r="EB380" s="130" t="s">
        <v>3732</v>
      </c>
      <c r="EC380" s="122" t="s">
        <v>1697</v>
      </c>
      <c r="ED380" s="47"/>
      <c r="EE380" s="48"/>
      <c r="EF380" s="229"/>
      <c r="EG380" s="229"/>
      <c r="EH380" s="229"/>
      <c r="EI380" s="229"/>
      <c r="EJ380" s="229"/>
      <c r="EK380" s="229"/>
      <c r="EL380" s="229"/>
      <c r="EM380" s="229"/>
      <c r="EN380" s="229"/>
      <c r="EO380" s="229"/>
      <c r="EP380" s="229"/>
      <c r="EQ380" s="229"/>
      <c r="ER380" s="229"/>
      <c r="ES380" s="229"/>
    </row>
    <row r="381" spans="1:149" s="230" customFormat="1" ht="15.75" hidden="1" customHeight="1" x14ac:dyDescent="0.25">
      <c r="A381" s="875">
        <v>379</v>
      </c>
      <c r="B381" s="2072"/>
      <c r="C381" s="1225" t="s">
        <v>8180</v>
      </c>
      <c r="D381" s="1225" t="s">
        <v>22</v>
      </c>
      <c r="E381" s="1225" t="s">
        <v>4183</v>
      </c>
      <c r="F381" s="1225">
        <v>466523</v>
      </c>
      <c r="G381" s="1225">
        <v>30</v>
      </c>
      <c r="H381" s="1225" t="s">
        <v>2633</v>
      </c>
      <c r="I381" s="1225" t="s">
        <v>2633</v>
      </c>
      <c r="J381" s="1225" t="s">
        <v>2633</v>
      </c>
      <c r="K381" s="1225">
        <v>532377323</v>
      </c>
      <c r="L381" s="1225">
        <v>123.8</v>
      </c>
      <c r="M381" s="1225">
        <v>169</v>
      </c>
      <c r="N381" s="49">
        <f t="shared" si="85"/>
        <v>43.345821224747027</v>
      </c>
      <c r="O381" s="77">
        <v>2</v>
      </c>
      <c r="P381" s="49">
        <f t="shared" si="72"/>
        <v>71.402499999999989</v>
      </c>
      <c r="Q381" s="49">
        <f t="shared" si="73"/>
        <v>52.397500000000008</v>
      </c>
      <c r="R381" s="50"/>
      <c r="S381" s="51">
        <v>40940</v>
      </c>
      <c r="T381" s="1225" t="s">
        <v>253</v>
      </c>
      <c r="U381" s="1225" t="s">
        <v>2490</v>
      </c>
      <c r="V381" s="1225" t="s">
        <v>1698</v>
      </c>
      <c r="W381" s="52" t="s">
        <v>1699</v>
      </c>
      <c r="X381" s="52" t="s">
        <v>2633</v>
      </c>
      <c r="Y381" s="52" t="s">
        <v>2635</v>
      </c>
      <c r="Z381" s="52" t="s">
        <v>2634</v>
      </c>
      <c r="AA381" s="52"/>
      <c r="AB381" s="52" t="s">
        <v>2634</v>
      </c>
      <c r="AC381" s="52"/>
      <c r="AD381" s="52" t="s">
        <v>2634</v>
      </c>
      <c r="AE381" s="52"/>
      <c r="AF381" s="52" t="s">
        <v>2633</v>
      </c>
      <c r="AG381" s="52" t="s">
        <v>2635</v>
      </c>
      <c r="AH381" s="52" t="s">
        <v>2634</v>
      </c>
      <c r="AI381" s="52"/>
      <c r="AJ381" s="52" t="s">
        <v>2634</v>
      </c>
      <c r="AK381" s="52"/>
      <c r="AL381" s="52" t="s">
        <v>2634</v>
      </c>
      <c r="AM381" s="52"/>
      <c r="AN381" s="52" t="s">
        <v>2633</v>
      </c>
      <c r="AO381" s="52"/>
      <c r="AP381" s="52"/>
      <c r="AQ381" s="52" t="s">
        <v>2636</v>
      </c>
      <c r="AR381" s="52" t="s">
        <v>4076</v>
      </c>
      <c r="AS381" s="52" t="s">
        <v>4088</v>
      </c>
      <c r="AT381" s="52"/>
      <c r="AU381" s="52"/>
      <c r="AV381" s="52"/>
      <c r="AW381" s="52" t="s">
        <v>2634</v>
      </c>
      <c r="AX381" s="52"/>
      <c r="AY381" s="52" t="s">
        <v>2634</v>
      </c>
      <c r="AZ381" s="52"/>
      <c r="BA381" s="52"/>
      <c r="BB381" s="52"/>
      <c r="BC381" s="52"/>
      <c r="BD381" s="52"/>
      <c r="BE381" s="52" t="s">
        <v>2634</v>
      </c>
      <c r="BF381" s="52" t="s">
        <v>2634</v>
      </c>
      <c r="BG381" s="52" t="s">
        <v>2634</v>
      </c>
      <c r="BH381" s="52"/>
      <c r="BI381" s="52"/>
      <c r="BJ381" s="52"/>
      <c r="BK381" s="52" t="s">
        <v>1700</v>
      </c>
      <c r="BL381" s="52">
        <v>116.6</v>
      </c>
      <c r="BM381" s="49">
        <f t="shared" si="74"/>
        <v>13.741113602748225</v>
      </c>
      <c r="BN381" s="52"/>
      <c r="BO381" s="52">
        <v>99.5</v>
      </c>
      <c r="BP381" s="49">
        <f t="shared" si="75"/>
        <v>46.376258409275238</v>
      </c>
      <c r="BQ381" s="52"/>
      <c r="BR381" s="52">
        <v>90</v>
      </c>
      <c r="BS381" s="49">
        <f t="shared" si="76"/>
        <v>64.50689441290136</v>
      </c>
      <c r="BT381" s="52"/>
      <c r="BU381" s="52">
        <v>82</v>
      </c>
      <c r="BV381" s="49">
        <f t="shared" si="77"/>
        <v>79.774798415954933</v>
      </c>
      <c r="BW381" s="52">
        <v>75.5</v>
      </c>
      <c r="BX381" s="52">
        <v>75.5</v>
      </c>
      <c r="BY381" s="49">
        <f t="shared" si="82"/>
        <v>92.179970418435971</v>
      </c>
      <c r="BZ381" s="52" t="s">
        <v>7184</v>
      </c>
      <c r="CA381" s="52">
        <v>71</v>
      </c>
      <c r="CB381" s="42">
        <f t="shared" si="78"/>
        <v>100.76816642015361</v>
      </c>
      <c r="CC381" s="52" t="s">
        <v>9169</v>
      </c>
      <c r="CD381" s="52">
        <v>67</v>
      </c>
      <c r="CE381" s="42">
        <f t="shared" si="79"/>
        <v>108.4021184216804</v>
      </c>
      <c r="CF381" s="52" t="s">
        <v>10404</v>
      </c>
      <c r="CG381" s="52">
        <v>74</v>
      </c>
      <c r="CH381" s="42">
        <f t="shared" si="80"/>
        <v>95.042702419008521</v>
      </c>
      <c r="CI381" s="52"/>
      <c r="CJ381" s="52"/>
      <c r="CK381" s="42">
        <f t="shared" si="81"/>
        <v>236.27081444725411</v>
      </c>
      <c r="CL381" s="52">
        <v>74</v>
      </c>
      <c r="CM381" s="49">
        <f t="shared" si="86"/>
        <v>95.042702419008521</v>
      </c>
      <c r="CN381" s="100">
        <v>80</v>
      </c>
      <c r="CO381" s="52"/>
      <c r="CP381" s="52"/>
      <c r="CQ381" s="92">
        <v>3</v>
      </c>
      <c r="CR381" s="92">
        <v>2</v>
      </c>
      <c r="CS381" s="49">
        <v>1</v>
      </c>
      <c r="CT381" s="79">
        <v>0.25</v>
      </c>
      <c r="CU381" s="79">
        <v>0.25</v>
      </c>
      <c r="CV381" s="79">
        <v>0.25</v>
      </c>
      <c r="CW381" s="79">
        <v>0.5</v>
      </c>
      <c r="CX381" s="80">
        <f t="shared" si="83"/>
        <v>7.25</v>
      </c>
      <c r="CY381" s="80" t="s">
        <v>2838</v>
      </c>
      <c r="CZ381" s="80" t="s">
        <v>2634</v>
      </c>
      <c r="DA381" s="80"/>
      <c r="DB381" s="49" t="s">
        <v>2645</v>
      </c>
      <c r="DC381" s="49" t="s">
        <v>2646</v>
      </c>
      <c r="DD381" s="49" t="s">
        <v>2647</v>
      </c>
      <c r="DE381" s="49" t="s">
        <v>2649</v>
      </c>
      <c r="DF381" s="49" t="s">
        <v>2652</v>
      </c>
      <c r="DG381" s="49" t="s">
        <v>2654</v>
      </c>
      <c r="DH381" s="49" t="s">
        <v>32</v>
      </c>
      <c r="DI381" s="49" t="s">
        <v>2657</v>
      </c>
      <c r="DJ381" s="49" t="s">
        <v>2659</v>
      </c>
      <c r="DK381" s="49" t="s">
        <v>2659</v>
      </c>
      <c r="DL381" s="49" t="s">
        <v>2659</v>
      </c>
      <c r="DM381" s="49" t="s">
        <v>2663</v>
      </c>
      <c r="DN381" s="1225" t="s">
        <v>4001</v>
      </c>
      <c r="DO381" s="1225" t="s">
        <v>4002</v>
      </c>
      <c r="DP381" s="1225"/>
      <c r="DQ381" s="1225" t="s">
        <v>4070</v>
      </c>
      <c r="DR381" s="1225"/>
      <c r="DS381" s="1225" t="s">
        <v>2633</v>
      </c>
      <c r="DT381" s="1225" t="s">
        <v>4073</v>
      </c>
      <c r="DU381" s="49" t="s">
        <v>2634</v>
      </c>
      <c r="DV381" s="49" t="s">
        <v>2633</v>
      </c>
      <c r="DW381" s="49" t="s">
        <v>6962</v>
      </c>
      <c r="DX381" s="123" t="s">
        <v>1702</v>
      </c>
      <c r="DY381" s="53" t="s">
        <v>4184</v>
      </c>
      <c r="DZ381" s="123" t="s">
        <v>101</v>
      </c>
      <c r="EA381" s="100">
        <v>3</v>
      </c>
      <c r="EB381" s="231" t="s">
        <v>4200</v>
      </c>
      <c r="EC381" s="123" t="s">
        <v>1593</v>
      </c>
      <c r="ED381" s="54"/>
      <c r="EE381" s="55"/>
      <c r="EF381" s="229"/>
      <c r="EG381" s="229"/>
      <c r="EH381" s="229"/>
      <c r="EI381" s="229"/>
      <c r="EJ381" s="229"/>
      <c r="EK381" s="229"/>
      <c r="EL381" s="229"/>
      <c r="EM381" s="229"/>
      <c r="EN381" s="229"/>
      <c r="EO381" s="229"/>
      <c r="EP381" s="229"/>
      <c r="EQ381" s="229"/>
      <c r="ER381" s="229"/>
      <c r="ES381" s="229"/>
    </row>
    <row r="382" spans="1:149" s="230" customFormat="1" ht="15.75" hidden="1" customHeight="1" x14ac:dyDescent="0.25">
      <c r="A382" s="177">
        <v>380</v>
      </c>
      <c r="B382" s="2072"/>
      <c r="C382" s="1225" t="s">
        <v>8181</v>
      </c>
      <c r="D382" s="1225" t="s">
        <v>23</v>
      </c>
      <c r="E382" s="1225" t="s">
        <v>4126</v>
      </c>
      <c r="F382" s="1225">
        <v>464795</v>
      </c>
      <c r="G382" s="1225">
        <v>32</v>
      </c>
      <c r="H382" s="1225" t="s">
        <v>2633</v>
      </c>
      <c r="I382" s="1225" t="s">
        <v>2633</v>
      </c>
      <c r="J382" s="1225" t="s">
        <v>2633</v>
      </c>
      <c r="K382" s="1225">
        <v>504498798</v>
      </c>
      <c r="L382" s="1225">
        <v>94.1</v>
      </c>
      <c r="M382" s="1225">
        <v>155</v>
      </c>
      <c r="N382" s="49">
        <f t="shared" si="85"/>
        <v>39.167533818938608</v>
      </c>
      <c r="O382" s="77">
        <v>1</v>
      </c>
      <c r="P382" s="49">
        <f t="shared" si="72"/>
        <v>60.062500000000007</v>
      </c>
      <c r="Q382" s="49">
        <f t="shared" si="73"/>
        <v>34.037499999999987</v>
      </c>
      <c r="R382" s="50"/>
      <c r="S382" s="51">
        <v>40940</v>
      </c>
      <c r="T382" s="1225" t="s">
        <v>253</v>
      </c>
      <c r="U382" s="1225" t="s">
        <v>2490</v>
      </c>
      <c r="V382" s="1225" t="s">
        <v>1703</v>
      </c>
      <c r="W382" s="52" t="s">
        <v>1704</v>
      </c>
      <c r="X382" s="52" t="s">
        <v>2634</v>
      </c>
      <c r="Y382" s="52"/>
      <c r="Z382" s="52" t="s">
        <v>2634</v>
      </c>
      <c r="AA382" s="52"/>
      <c r="AB382" s="52" t="s">
        <v>2633</v>
      </c>
      <c r="AC382" s="52" t="s">
        <v>2637</v>
      </c>
      <c r="AD382" s="52"/>
      <c r="AE382" s="52"/>
      <c r="AF382" s="52" t="s">
        <v>2634</v>
      </c>
      <c r="AG382" s="52"/>
      <c r="AH382" s="52"/>
      <c r="AI382" s="52"/>
      <c r="AJ382" s="52"/>
      <c r="AK382" s="52"/>
      <c r="AL382" s="52"/>
      <c r="AM382" s="52"/>
      <c r="AN382" s="52"/>
      <c r="AO382" s="52"/>
      <c r="AP382" s="52"/>
      <c r="AQ382" s="52"/>
      <c r="AR382" s="52"/>
      <c r="AS382" s="52"/>
      <c r="AT382" s="52"/>
      <c r="AU382" s="52"/>
      <c r="AV382" s="52"/>
      <c r="AW382" s="52"/>
      <c r="AX382" s="52"/>
      <c r="AY382" s="52"/>
      <c r="AZ382" s="52"/>
      <c r="BA382" s="52"/>
      <c r="BB382" s="52"/>
      <c r="BC382" s="52"/>
      <c r="BD382" s="52"/>
      <c r="BE382" s="52"/>
      <c r="BF382" s="52"/>
      <c r="BG382" s="52"/>
      <c r="BH382" s="52"/>
      <c r="BI382" s="52"/>
      <c r="BJ382" s="52"/>
      <c r="BK382" s="52" t="s">
        <v>1705</v>
      </c>
      <c r="BL382" s="52">
        <v>91.1</v>
      </c>
      <c r="BM382" s="49">
        <f t="shared" si="74"/>
        <v>8.8138082996694855</v>
      </c>
      <c r="BN382" s="52" t="s">
        <v>1706</v>
      </c>
      <c r="BO382" s="52">
        <v>79.5</v>
      </c>
      <c r="BP382" s="49">
        <f t="shared" si="75"/>
        <v>42.893867058391479</v>
      </c>
      <c r="BQ382" s="52" t="s">
        <v>1707</v>
      </c>
      <c r="BR382" s="52">
        <v>78</v>
      </c>
      <c r="BS382" s="49">
        <f t="shared" si="76"/>
        <v>47.300771208226223</v>
      </c>
      <c r="BT382" s="52" t="s">
        <v>2681</v>
      </c>
      <c r="BU382" s="52">
        <v>68.5</v>
      </c>
      <c r="BV382" s="49">
        <f t="shared" si="77"/>
        <v>75.211164157179581</v>
      </c>
      <c r="BW382" s="52"/>
      <c r="BX382" s="52"/>
      <c r="BY382" s="49">
        <f t="shared" si="82"/>
        <v>276.45978699963285</v>
      </c>
      <c r="BZ382" s="52"/>
      <c r="CA382" s="52"/>
      <c r="CB382" s="42">
        <f t="shared" si="78"/>
        <v>276.45978699963285</v>
      </c>
      <c r="CC382" s="52"/>
      <c r="CD382" s="52"/>
      <c r="CE382" s="42">
        <f t="shared" si="79"/>
        <v>276.45978699963285</v>
      </c>
      <c r="CF382" s="52"/>
      <c r="CG382" s="52"/>
      <c r="CH382" s="42">
        <f t="shared" si="80"/>
        <v>276.45978699963285</v>
      </c>
      <c r="CI382" s="52"/>
      <c r="CJ382" s="52"/>
      <c r="CK382" s="42">
        <f t="shared" si="81"/>
        <v>276.45978699963285</v>
      </c>
      <c r="CL382" s="52">
        <v>68.5</v>
      </c>
      <c r="CM382" s="49">
        <f t="shared" si="86"/>
        <v>75.211164157179581</v>
      </c>
      <c r="CN382" s="100">
        <v>55</v>
      </c>
      <c r="CO382" s="52"/>
      <c r="CP382" s="52"/>
      <c r="CQ382" s="92">
        <v>3</v>
      </c>
      <c r="CR382" s="92">
        <v>0</v>
      </c>
      <c r="CS382" s="49">
        <v>1</v>
      </c>
      <c r="CT382" s="79">
        <v>0</v>
      </c>
      <c r="CU382" s="79">
        <v>0.5</v>
      </c>
      <c r="CV382" s="79">
        <v>0.5</v>
      </c>
      <c r="CW382" s="79">
        <v>0.5</v>
      </c>
      <c r="CX382" s="80">
        <f t="shared" si="83"/>
        <v>5.5</v>
      </c>
      <c r="CY382" s="80" t="s">
        <v>2838</v>
      </c>
      <c r="CZ382" s="80"/>
      <c r="DA382" s="80"/>
      <c r="DB382" s="49" t="s">
        <v>2643</v>
      </c>
      <c r="DC382" s="49" t="s">
        <v>2647</v>
      </c>
      <c r="DD382" s="49" t="s">
        <v>2648</v>
      </c>
      <c r="DE382" s="49" t="s">
        <v>2649</v>
      </c>
      <c r="DF382" s="49" t="s">
        <v>32</v>
      </c>
      <c r="DG382" s="49" t="s">
        <v>2653</v>
      </c>
      <c r="DH382" s="49" t="s">
        <v>2653</v>
      </c>
      <c r="DI382" s="49" t="s">
        <v>2658</v>
      </c>
      <c r="DJ382" s="49" t="s">
        <v>37</v>
      </c>
      <c r="DK382" s="49" t="s">
        <v>37</v>
      </c>
      <c r="DL382" s="49" t="s">
        <v>37</v>
      </c>
      <c r="DM382" s="49" t="s">
        <v>2663</v>
      </c>
      <c r="DN382" s="1225"/>
      <c r="DO382" s="1225"/>
      <c r="DP382" s="1225"/>
      <c r="DQ382" s="1225"/>
      <c r="DR382" s="1225"/>
      <c r="DS382" s="1225"/>
      <c r="DT382" s="1225"/>
      <c r="DU382" s="49" t="s">
        <v>2634</v>
      </c>
      <c r="DV382" s="49" t="s">
        <v>2633</v>
      </c>
      <c r="DW382" s="49"/>
      <c r="DX382" s="123" t="s">
        <v>1708</v>
      </c>
      <c r="DY382" s="53" t="s">
        <v>409</v>
      </c>
      <c r="DZ382" s="123" t="s">
        <v>101</v>
      </c>
      <c r="EA382" s="100">
        <v>3</v>
      </c>
      <c r="EB382" s="124" t="s">
        <v>1709</v>
      </c>
      <c r="EC382" s="123" t="s">
        <v>1710</v>
      </c>
      <c r="ED382" s="54"/>
      <c r="EE382" s="55"/>
      <c r="EF382" s="229"/>
      <c r="EG382" s="229"/>
      <c r="EH382" s="229"/>
      <c r="EI382" s="229"/>
      <c r="EJ382" s="229"/>
      <c r="EK382" s="229"/>
      <c r="EL382" s="229"/>
      <c r="EM382" s="229"/>
      <c r="EN382" s="229"/>
      <c r="EO382" s="229"/>
      <c r="EP382" s="229"/>
      <c r="EQ382" s="229"/>
      <c r="ER382" s="229"/>
      <c r="ES382" s="229"/>
    </row>
    <row r="383" spans="1:149" s="230" customFormat="1" ht="15.75" hidden="1" customHeight="1" x14ac:dyDescent="0.25">
      <c r="A383" s="189">
        <v>381</v>
      </c>
      <c r="B383" s="2072"/>
      <c r="C383" s="1225" t="s">
        <v>8182</v>
      </c>
      <c r="D383" s="1225" t="s">
        <v>22</v>
      </c>
      <c r="E383" s="1225" t="s">
        <v>4126</v>
      </c>
      <c r="F383" s="1225">
        <v>468230</v>
      </c>
      <c r="G383" s="1225">
        <v>22</v>
      </c>
      <c r="H383" s="1225" t="s">
        <v>2634</v>
      </c>
      <c r="I383" s="1225" t="s">
        <v>2634</v>
      </c>
      <c r="J383" s="1225" t="s">
        <v>2633</v>
      </c>
      <c r="K383" s="52">
        <v>551166667</v>
      </c>
      <c r="L383" s="1225">
        <v>146</v>
      </c>
      <c r="M383" s="1225">
        <v>174</v>
      </c>
      <c r="N383" s="49">
        <f t="shared" si="85"/>
        <v>48.223014929316953</v>
      </c>
      <c r="O383" s="77">
        <v>2</v>
      </c>
      <c r="P383" s="49">
        <f t="shared" si="72"/>
        <v>75.69</v>
      </c>
      <c r="Q383" s="49">
        <f t="shared" si="73"/>
        <v>70.31</v>
      </c>
      <c r="R383" s="50"/>
      <c r="S383" s="51">
        <v>40944</v>
      </c>
      <c r="T383" s="1225" t="s">
        <v>253</v>
      </c>
      <c r="U383" s="1225" t="s">
        <v>2490</v>
      </c>
      <c r="V383" s="1225" t="s">
        <v>1711</v>
      </c>
      <c r="W383" s="52" t="s">
        <v>2850</v>
      </c>
      <c r="X383" s="52" t="s">
        <v>2634</v>
      </c>
      <c r="Y383" s="52"/>
      <c r="Z383" s="52" t="s">
        <v>2634</v>
      </c>
      <c r="AA383" s="52"/>
      <c r="AB383" s="52" t="s">
        <v>2634</v>
      </c>
      <c r="AC383" s="52"/>
      <c r="AD383" s="52" t="s">
        <v>2634</v>
      </c>
      <c r="AE383" s="52"/>
      <c r="AF383" s="52" t="s">
        <v>2634</v>
      </c>
      <c r="AG383" s="52"/>
      <c r="AH383" s="52" t="s">
        <v>2634</v>
      </c>
      <c r="AI383" s="52"/>
      <c r="AJ383" s="52" t="s">
        <v>2634</v>
      </c>
      <c r="AK383" s="52"/>
      <c r="AL383" s="52" t="s">
        <v>2634</v>
      </c>
      <c r="AM383" s="52"/>
      <c r="AN383" s="52" t="s">
        <v>2633</v>
      </c>
      <c r="AO383" s="52"/>
      <c r="AP383" s="52"/>
      <c r="AQ383" s="52" t="s">
        <v>2635</v>
      </c>
      <c r="AR383" s="52"/>
      <c r="AS383" s="52"/>
      <c r="AT383" s="52"/>
      <c r="AU383" s="52"/>
      <c r="AV383" s="52"/>
      <c r="AW383" s="52" t="s">
        <v>2634</v>
      </c>
      <c r="AX383" s="52"/>
      <c r="AY383" s="52" t="s">
        <v>2634</v>
      </c>
      <c r="AZ383" s="52"/>
      <c r="BA383" s="52"/>
      <c r="BB383" s="52"/>
      <c r="BC383" s="52"/>
      <c r="BD383" s="52"/>
      <c r="BE383" s="52" t="s">
        <v>2634</v>
      </c>
      <c r="BF383" s="52" t="s">
        <v>2634</v>
      </c>
      <c r="BG383" s="52" t="s">
        <v>2634</v>
      </c>
      <c r="BH383" s="52"/>
      <c r="BI383" s="52"/>
      <c r="BJ383" s="52"/>
      <c r="BK383" s="52" t="s">
        <v>1712</v>
      </c>
      <c r="BL383" s="52">
        <v>133.19999999999999</v>
      </c>
      <c r="BM383" s="49">
        <f t="shared" si="74"/>
        <v>18.205091736595094</v>
      </c>
      <c r="BN383" s="52" t="s">
        <v>1713</v>
      </c>
      <c r="BO383" s="52">
        <v>120</v>
      </c>
      <c r="BP383" s="49">
        <f t="shared" si="75"/>
        <v>36.979092589958753</v>
      </c>
      <c r="BQ383" s="52" t="s">
        <v>1714</v>
      </c>
      <c r="BR383" s="52">
        <v>117</v>
      </c>
      <c r="BS383" s="49">
        <f t="shared" si="76"/>
        <v>41.245910965723226</v>
      </c>
      <c r="BT383" s="52" t="s">
        <v>2851</v>
      </c>
      <c r="BU383" s="52">
        <v>94</v>
      </c>
      <c r="BV383" s="49">
        <f t="shared" si="77"/>
        <v>73.958185179917507</v>
      </c>
      <c r="BW383" s="52" t="s">
        <v>4221</v>
      </c>
      <c r="BX383" s="52">
        <v>84</v>
      </c>
      <c r="BY383" s="49">
        <f t="shared" si="82"/>
        <v>88.180913099132411</v>
      </c>
      <c r="BZ383" s="52" t="s">
        <v>6963</v>
      </c>
      <c r="CA383" s="52">
        <v>74</v>
      </c>
      <c r="CB383" s="42">
        <f t="shared" si="78"/>
        <v>102.40364101834732</v>
      </c>
      <c r="CC383" s="52"/>
      <c r="CD383" s="52"/>
      <c r="CE383" s="42">
        <f t="shared" si="79"/>
        <v>207.6518276205376</v>
      </c>
      <c r="CF383" s="52"/>
      <c r="CG383" s="52"/>
      <c r="CH383" s="42">
        <f t="shared" si="80"/>
        <v>207.6518276205376</v>
      </c>
      <c r="CI383" s="52"/>
      <c r="CJ383" s="52"/>
      <c r="CK383" s="42">
        <f t="shared" si="81"/>
        <v>207.6518276205376</v>
      </c>
      <c r="CL383" s="52">
        <v>74</v>
      </c>
      <c r="CM383" s="49">
        <f t="shared" si="86"/>
        <v>102.40364101834732</v>
      </c>
      <c r="CN383" s="100">
        <v>65</v>
      </c>
      <c r="CO383" s="52"/>
      <c r="CP383" s="52"/>
      <c r="CQ383" s="92">
        <v>2</v>
      </c>
      <c r="CR383" s="92">
        <v>1</v>
      </c>
      <c r="CS383" s="49">
        <v>1</v>
      </c>
      <c r="CT383" s="79">
        <v>0.25</v>
      </c>
      <c r="CU383" s="79">
        <v>0.5</v>
      </c>
      <c r="CV383" s="79">
        <v>0.5</v>
      </c>
      <c r="CW383" s="79"/>
      <c r="CX383" s="80">
        <f t="shared" si="83"/>
        <v>5.25</v>
      </c>
      <c r="CY383" s="80" t="s">
        <v>2836</v>
      </c>
      <c r="CZ383" s="80" t="s">
        <v>2634</v>
      </c>
      <c r="DA383" s="80"/>
      <c r="DB383" s="49" t="s">
        <v>2644</v>
      </c>
      <c r="DC383" s="49" t="s">
        <v>2648</v>
      </c>
      <c r="DD383" s="49" t="s">
        <v>2648</v>
      </c>
      <c r="DE383" s="49" t="s">
        <v>2649</v>
      </c>
      <c r="DF383" s="49" t="s">
        <v>32</v>
      </c>
      <c r="DG383" s="49" t="s">
        <v>2653</v>
      </c>
      <c r="DH383" s="49" t="s">
        <v>2653</v>
      </c>
      <c r="DI383" s="49" t="s">
        <v>2658</v>
      </c>
      <c r="DJ383" s="49" t="s">
        <v>37</v>
      </c>
      <c r="DK383" s="49" t="s">
        <v>37</v>
      </c>
      <c r="DL383" s="49" t="s">
        <v>2659</v>
      </c>
      <c r="DM383" s="49" t="s">
        <v>2663</v>
      </c>
      <c r="DN383" s="1225" t="s">
        <v>4001</v>
      </c>
      <c r="DO383" s="1225" t="s">
        <v>4002</v>
      </c>
      <c r="DP383" s="1225"/>
      <c r="DQ383" s="1225" t="s">
        <v>4069</v>
      </c>
      <c r="DR383" s="1225"/>
      <c r="DS383" s="1225" t="s">
        <v>2633</v>
      </c>
      <c r="DT383" s="1225" t="s">
        <v>4073</v>
      </c>
      <c r="DU383" s="49" t="s">
        <v>2634</v>
      </c>
      <c r="DV383" s="49" t="s">
        <v>2633</v>
      </c>
      <c r="DW383" s="49" t="s">
        <v>6296</v>
      </c>
      <c r="DX383" s="123" t="s">
        <v>1715</v>
      </c>
      <c r="DY383" s="53" t="s">
        <v>409</v>
      </c>
      <c r="DZ383" s="123" t="s">
        <v>101</v>
      </c>
      <c r="EA383" s="100">
        <v>3</v>
      </c>
      <c r="EB383" s="231" t="s">
        <v>4222</v>
      </c>
      <c r="EC383" s="123" t="s">
        <v>1716</v>
      </c>
      <c r="ED383" s="54"/>
      <c r="EE383" s="55"/>
      <c r="EF383" s="229"/>
      <c r="EG383" s="229"/>
      <c r="EH383" s="229"/>
      <c r="EI383" s="229"/>
      <c r="EJ383" s="229"/>
      <c r="EK383" s="229"/>
      <c r="EL383" s="229"/>
      <c r="EM383" s="229"/>
      <c r="EN383" s="229"/>
      <c r="EO383" s="229"/>
      <c r="EP383" s="229"/>
      <c r="EQ383" s="229"/>
      <c r="ER383" s="229"/>
      <c r="ES383" s="229"/>
    </row>
    <row r="384" spans="1:149" s="230" customFormat="1" ht="15.75" hidden="1" customHeight="1" x14ac:dyDescent="0.25">
      <c r="A384" s="189">
        <v>382</v>
      </c>
      <c r="B384" s="2072"/>
      <c r="C384" s="1225" t="s">
        <v>8183</v>
      </c>
      <c r="D384" s="1225" t="s">
        <v>23</v>
      </c>
      <c r="E384" s="1225" t="s">
        <v>4126</v>
      </c>
      <c r="F384" s="1225">
        <v>463621</v>
      </c>
      <c r="G384" s="1225">
        <v>29</v>
      </c>
      <c r="H384" s="1225" t="s">
        <v>2634</v>
      </c>
      <c r="I384" s="1225" t="s">
        <v>2634</v>
      </c>
      <c r="J384" s="1225" t="s">
        <v>2634</v>
      </c>
      <c r="K384" s="1225">
        <v>563983203</v>
      </c>
      <c r="L384" s="1225">
        <v>152.69999999999999</v>
      </c>
      <c r="M384" s="1225">
        <v>168</v>
      </c>
      <c r="N384" s="49">
        <f t="shared" si="85"/>
        <v>54.102891156462583</v>
      </c>
      <c r="O384" s="77">
        <v>3</v>
      </c>
      <c r="P384" s="49">
        <f t="shared" si="72"/>
        <v>70.559999999999988</v>
      </c>
      <c r="Q384" s="49">
        <f t="shared" si="73"/>
        <v>82.14</v>
      </c>
      <c r="R384" s="50"/>
      <c r="S384" s="51">
        <v>40944</v>
      </c>
      <c r="T384" s="1225" t="s">
        <v>1718</v>
      </c>
      <c r="U384" s="1225" t="s">
        <v>2490</v>
      </c>
      <c r="V384" s="1225" t="s">
        <v>1717</v>
      </c>
      <c r="W384" s="52" t="s">
        <v>3037</v>
      </c>
      <c r="X384" s="52" t="s">
        <v>2633</v>
      </c>
      <c r="Y384" s="52" t="s">
        <v>2635</v>
      </c>
      <c r="Z384" s="52" t="s">
        <v>2634</v>
      </c>
      <c r="AA384" s="52"/>
      <c r="AB384" s="52" t="s">
        <v>2633</v>
      </c>
      <c r="AC384" s="52" t="s">
        <v>2636</v>
      </c>
      <c r="AD384" s="52" t="s">
        <v>2634</v>
      </c>
      <c r="AE384" s="52"/>
      <c r="AF384" s="52" t="s">
        <v>2633</v>
      </c>
      <c r="AG384" s="52" t="s">
        <v>2636</v>
      </c>
      <c r="AH384" s="52" t="s">
        <v>2634</v>
      </c>
      <c r="AI384" s="52"/>
      <c r="AJ384" s="52" t="s">
        <v>2634</v>
      </c>
      <c r="AK384" s="52"/>
      <c r="AL384" s="52" t="s">
        <v>2634</v>
      </c>
      <c r="AM384" s="52"/>
      <c r="AN384" s="52" t="s">
        <v>2633</v>
      </c>
      <c r="AO384" s="52"/>
      <c r="AP384" s="52"/>
      <c r="AQ384" s="52" t="s">
        <v>2635</v>
      </c>
      <c r="AR384" s="52"/>
      <c r="AS384" s="52"/>
      <c r="AT384" s="52"/>
      <c r="AU384" s="52"/>
      <c r="AV384" s="52" t="s">
        <v>2641</v>
      </c>
      <c r="AW384" s="52" t="s">
        <v>2634</v>
      </c>
      <c r="AX384" s="52"/>
      <c r="AY384" s="52" t="s">
        <v>2634</v>
      </c>
      <c r="AZ384" s="52"/>
      <c r="BA384" s="52" t="s">
        <v>3971</v>
      </c>
      <c r="BB384" s="52" t="s">
        <v>3970</v>
      </c>
      <c r="BC384" s="52" t="s">
        <v>2634</v>
      </c>
      <c r="BD384" s="52"/>
      <c r="BE384" s="52" t="s">
        <v>2634</v>
      </c>
      <c r="BF384" s="52" t="s">
        <v>2634</v>
      </c>
      <c r="BG384" s="52" t="s">
        <v>2634</v>
      </c>
      <c r="BH384" s="52"/>
      <c r="BI384" s="52"/>
      <c r="BJ384" s="52"/>
      <c r="BK384" s="52" t="s">
        <v>1719</v>
      </c>
      <c r="BL384" s="52">
        <v>143.4</v>
      </c>
      <c r="BM384" s="49">
        <f t="shared" si="74"/>
        <v>11.322132943754545</v>
      </c>
      <c r="BN384" s="52" t="s">
        <v>1720</v>
      </c>
      <c r="BO384" s="52">
        <v>144.19999999999999</v>
      </c>
      <c r="BP384" s="49">
        <f t="shared" si="75"/>
        <v>10.3481860238617</v>
      </c>
      <c r="BQ384" s="52" t="s">
        <v>1721</v>
      </c>
      <c r="BR384" s="52">
        <v>127</v>
      </c>
      <c r="BS384" s="49">
        <f t="shared" si="76"/>
        <v>31.2880448015583</v>
      </c>
      <c r="BT384" s="52" t="s">
        <v>3248</v>
      </c>
      <c r="BU384" s="52">
        <v>101.4</v>
      </c>
      <c r="BV384" s="49">
        <f t="shared" si="77"/>
        <v>62.45434623813</v>
      </c>
      <c r="BW384" s="52" t="s">
        <v>4327</v>
      </c>
      <c r="BX384" s="52">
        <v>96</v>
      </c>
      <c r="BY384" s="49">
        <f t="shared" si="82"/>
        <v>69.028487947406845</v>
      </c>
      <c r="BZ384" s="52" t="s">
        <v>6964</v>
      </c>
      <c r="CA384" s="52">
        <v>87</v>
      </c>
      <c r="CB384" s="42">
        <f t="shared" si="78"/>
        <v>79.9853907962016</v>
      </c>
      <c r="CC384" s="52"/>
      <c r="CD384" s="52"/>
      <c r="CE384" s="42">
        <f t="shared" si="79"/>
        <v>185.90211833455075</v>
      </c>
      <c r="CF384" s="52"/>
      <c r="CG384" s="52"/>
      <c r="CH384" s="42">
        <f t="shared" si="80"/>
        <v>185.90211833455075</v>
      </c>
      <c r="CI384" s="52"/>
      <c r="CJ384" s="52"/>
      <c r="CK384" s="42">
        <f t="shared" si="81"/>
        <v>185.90211833455075</v>
      </c>
      <c r="CL384" s="52">
        <v>87</v>
      </c>
      <c r="CM384" s="49">
        <f t="shared" si="86"/>
        <v>79.9853907962016</v>
      </c>
      <c r="CN384" s="100">
        <v>75</v>
      </c>
      <c r="CO384" s="52"/>
      <c r="CP384" s="52"/>
      <c r="CQ384" s="92">
        <v>2</v>
      </c>
      <c r="CR384" s="92">
        <v>2</v>
      </c>
      <c r="CS384" s="49">
        <v>1</v>
      </c>
      <c r="CT384" s="79">
        <v>0.5</v>
      </c>
      <c r="CU384" s="79">
        <v>0.25</v>
      </c>
      <c r="CV384" s="79">
        <v>0.5</v>
      </c>
      <c r="CW384" s="79">
        <v>0.25</v>
      </c>
      <c r="CX384" s="80">
        <f t="shared" si="83"/>
        <v>6.5</v>
      </c>
      <c r="CY384" s="80" t="s">
        <v>2838</v>
      </c>
      <c r="CZ384" s="80" t="s">
        <v>2634</v>
      </c>
      <c r="DA384" s="80"/>
      <c r="DB384" s="49" t="s">
        <v>2645</v>
      </c>
      <c r="DC384" s="49" t="s">
        <v>2647</v>
      </c>
      <c r="DD384" s="49" t="s">
        <v>2647</v>
      </c>
      <c r="DE384" s="49" t="s">
        <v>2650</v>
      </c>
      <c r="DF384" s="49" t="s">
        <v>32</v>
      </c>
      <c r="DG384" s="49" t="s">
        <v>2654</v>
      </c>
      <c r="DH384" s="49" t="s">
        <v>2654</v>
      </c>
      <c r="DI384" s="49" t="s">
        <v>2658</v>
      </c>
      <c r="DJ384" s="49" t="s">
        <v>37</v>
      </c>
      <c r="DK384" s="49" t="s">
        <v>37</v>
      </c>
      <c r="DL384" s="49" t="s">
        <v>2660</v>
      </c>
      <c r="DM384" s="49" t="s">
        <v>2661</v>
      </c>
      <c r="DN384" s="1225" t="s">
        <v>4001</v>
      </c>
      <c r="DO384" s="1225" t="s">
        <v>4002</v>
      </c>
      <c r="DP384" s="1225"/>
      <c r="DQ384" s="1225" t="s">
        <v>4069</v>
      </c>
      <c r="DR384" s="1225"/>
      <c r="DS384" s="1225" t="s">
        <v>2633</v>
      </c>
      <c r="DT384" s="1225" t="s">
        <v>4072</v>
      </c>
      <c r="DU384" s="49" t="s">
        <v>2634</v>
      </c>
      <c r="DV384" s="49" t="s">
        <v>2633</v>
      </c>
      <c r="DW384" s="49" t="s">
        <v>6965</v>
      </c>
      <c r="DX384" s="123" t="s">
        <v>1722</v>
      </c>
      <c r="DY384" s="53" t="s">
        <v>409</v>
      </c>
      <c r="DZ384" s="123" t="s">
        <v>559</v>
      </c>
      <c r="EA384" s="100">
        <v>3</v>
      </c>
      <c r="EB384" s="124" t="s">
        <v>1723</v>
      </c>
      <c r="EC384" s="123" t="s">
        <v>1710</v>
      </c>
      <c r="ED384" s="54"/>
      <c r="EE384" s="55"/>
      <c r="EF384" s="229"/>
      <c r="EG384" s="229"/>
      <c r="EH384" s="229"/>
      <c r="EI384" s="229"/>
      <c r="EJ384" s="229"/>
      <c r="EK384" s="229"/>
      <c r="EL384" s="229"/>
      <c r="EM384" s="229"/>
      <c r="EN384" s="229"/>
      <c r="EO384" s="229"/>
      <c r="EP384" s="229"/>
      <c r="EQ384" s="229"/>
      <c r="ER384" s="229"/>
      <c r="ES384" s="229"/>
    </row>
    <row r="385" spans="1:149" s="230" customFormat="1" ht="15.75" hidden="1" customHeight="1" x14ac:dyDescent="0.25">
      <c r="A385" s="875">
        <v>383</v>
      </c>
      <c r="B385" s="2072"/>
      <c r="C385" s="1225" t="s">
        <v>8184</v>
      </c>
      <c r="D385" s="1225" t="s">
        <v>23</v>
      </c>
      <c r="E385" s="1225" t="s">
        <v>4126</v>
      </c>
      <c r="F385" s="1225">
        <v>467157</v>
      </c>
      <c r="G385" s="1225">
        <v>25</v>
      </c>
      <c r="H385" s="1225" t="s">
        <v>2634</v>
      </c>
      <c r="I385" s="1225" t="s">
        <v>2634</v>
      </c>
      <c r="J385" s="1225" t="s">
        <v>2633</v>
      </c>
      <c r="K385" s="1225">
        <v>505205882</v>
      </c>
      <c r="L385" s="1225">
        <v>107.6</v>
      </c>
      <c r="M385" s="1225">
        <v>164</v>
      </c>
      <c r="N385" s="49">
        <f t="shared" si="85"/>
        <v>40.005948839976206</v>
      </c>
      <c r="O385" s="77">
        <v>2</v>
      </c>
      <c r="P385" s="49">
        <f t="shared" si="72"/>
        <v>67.239999999999995</v>
      </c>
      <c r="Q385" s="49">
        <f t="shared" si="73"/>
        <v>40.36</v>
      </c>
      <c r="R385" s="50"/>
      <c r="S385" s="51">
        <v>40944</v>
      </c>
      <c r="T385" s="1225" t="s">
        <v>1725</v>
      </c>
      <c r="U385" s="1225" t="s">
        <v>8489</v>
      </c>
      <c r="V385" s="1225" t="s">
        <v>1724</v>
      </c>
      <c r="W385" s="52" t="s">
        <v>3226</v>
      </c>
      <c r="X385" s="52" t="s">
        <v>2634</v>
      </c>
      <c r="Y385" s="52"/>
      <c r="Z385" s="52" t="s">
        <v>2634</v>
      </c>
      <c r="AA385" s="52"/>
      <c r="AB385" s="52" t="s">
        <v>2634</v>
      </c>
      <c r="AC385" s="52"/>
      <c r="AD385" s="52" t="s">
        <v>2634</v>
      </c>
      <c r="AE385" s="52"/>
      <c r="AF385" s="52" t="s">
        <v>2634</v>
      </c>
      <c r="AG385" s="52"/>
      <c r="AH385" s="52" t="s">
        <v>2634</v>
      </c>
      <c r="AI385" s="52"/>
      <c r="AJ385" s="52" t="s">
        <v>2634</v>
      </c>
      <c r="AK385" s="52"/>
      <c r="AL385" s="52" t="s">
        <v>2634</v>
      </c>
      <c r="AM385" s="52"/>
      <c r="AN385" s="52" t="s">
        <v>2634</v>
      </c>
      <c r="AO385" s="52"/>
      <c r="AP385" s="52"/>
      <c r="AQ385" s="52" t="s">
        <v>2638</v>
      </c>
      <c r="AR385" s="52" t="s">
        <v>4075</v>
      </c>
      <c r="AS385" s="52" t="s">
        <v>4088</v>
      </c>
      <c r="AT385" s="52"/>
      <c r="AU385" s="52"/>
      <c r="AV385" s="52"/>
      <c r="AW385" s="52" t="s">
        <v>2634</v>
      </c>
      <c r="AX385" s="52"/>
      <c r="AY385" s="52" t="s">
        <v>2634</v>
      </c>
      <c r="AZ385" s="52"/>
      <c r="BA385" s="52" t="s">
        <v>3970</v>
      </c>
      <c r="BB385" s="52" t="s">
        <v>3970</v>
      </c>
      <c r="BC385" s="52" t="s">
        <v>2634</v>
      </c>
      <c r="BD385" s="52"/>
      <c r="BE385" s="52" t="s">
        <v>2634</v>
      </c>
      <c r="BF385" s="52" t="s">
        <v>2634</v>
      </c>
      <c r="BG385" s="52" t="s">
        <v>4994</v>
      </c>
      <c r="BH385" s="52" t="s">
        <v>2637</v>
      </c>
      <c r="BI385" s="52"/>
      <c r="BJ385" s="52"/>
      <c r="BK385" s="52" t="s">
        <v>1726</v>
      </c>
      <c r="BL385" s="52">
        <v>96.6</v>
      </c>
      <c r="BM385" s="49">
        <f t="shared" si="74"/>
        <v>27.254707631318137</v>
      </c>
      <c r="BN385" s="52" t="s">
        <v>1727</v>
      </c>
      <c r="BO385" s="52">
        <v>89.9</v>
      </c>
      <c r="BP385" s="49">
        <f t="shared" si="75"/>
        <v>43.855302279484611</v>
      </c>
      <c r="BQ385" s="52" t="s">
        <v>1728</v>
      </c>
      <c r="BR385" s="52">
        <v>81.599999999999994</v>
      </c>
      <c r="BS385" s="49">
        <f t="shared" si="76"/>
        <v>64.420218037661044</v>
      </c>
      <c r="BT385" s="52" t="s">
        <v>3227</v>
      </c>
      <c r="BU385" s="52">
        <v>74.7</v>
      </c>
      <c r="BV385" s="49">
        <f t="shared" si="77"/>
        <v>81.516352824578775</v>
      </c>
      <c r="BW385" s="52"/>
      <c r="BX385" s="52">
        <v>73</v>
      </c>
      <c r="BY385" s="49">
        <f t="shared" si="82"/>
        <v>85.728444003964313</v>
      </c>
      <c r="BZ385" s="52" t="s">
        <v>6966</v>
      </c>
      <c r="CA385" s="52">
        <v>72</v>
      </c>
      <c r="CB385" s="42">
        <f t="shared" si="78"/>
        <v>88.206144697720504</v>
      </c>
      <c r="CC385" s="52" t="s">
        <v>11392</v>
      </c>
      <c r="CD385" s="52">
        <v>73</v>
      </c>
      <c r="CE385" s="42">
        <f t="shared" si="79"/>
        <v>85.728444003964313</v>
      </c>
      <c r="CF385" s="52"/>
      <c r="CG385" s="52"/>
      <c r="CH385" s="42">
        <f t="shared" si="80"/>
        <v>266.60059464816646</v>
      </c>
      <c r="CI385" s="52"/>
      <c r="CJ385" s="52"/>
      <c r="CK385" s="42">
        <f t="shared" si="81"/>
        <v>266.60059464816646</v>
      </c>
      <c r="CL385" s="52">
        <v>73</v>
      </c>
      <c r="CM385" s="49">
        <f t="shared" si="86"/>
        <v>85.728444003964313</v>
      </c>
      <c r="CN385" s="100">
        <v>145</v>
      </c>
      <c r="CO385" s="52"/>
      <c r="CP385" s="52"/>
      <c r="CQ385" s="92">
        <v>3</v>
      </c>
      <c r="CR385" s="92">
        <v>1</v>
      </c>
      <c r="CS385" s="49">
        <v>1</v>
      </c>
      <c r="CT385" s="79">
        <v>0.5</v>
      </c>
      <c r="CU385" s="79">
        <v>0.5</v>
      </c>
      <c r="CV385" s="79">
        <v>0.5</v>
      </c>
      <c r="CW385" s="79"/>
      <c r="CX385" s="80">
        <f t="shared" si="83"/>
        <v>6.5</v>
      </c>
      <c r="CY385" s="80" t="s">
        <v>2838</v>
      </c>
      <c r="CZ385" s="80" t="s">
        <v>2634</v>
      </c>
      <c r="DA385" s="80"/>
      <c r="DB385" s="49" t="s">
        <v>2645</v>
      </c>
      <c r="DC385" s="49" t="s">
        <v>2648</v>
      </c>
      <c r="DD385" s="49" t="s">
        <v>2646</v>
      </c>
      <c r="DE385" s="49" t="s">
        <v>2650</v>
      </c>
      <c r="DF385" s="49" t="s">
        <v>2652</v>
      </c>
      <c r="DG385" s="49" t="s">
        <v>2653</v>
      </c>
      <c r="DH385" s="49" t="s">
        <v>2654</v>
      </c>
      <c r="DI385" s="49" t="s">
        <v>2658</v>
      </c>
      <c r="DJ385" s="49" t="s">
        <v>37</v>
      </c>
      <c r="DK385" s="49" t="s">
        <v>2659</v>
      </c>
      <c r="DL385" s="49" t="s">
        <v>2659</v>
      </c>
      <c r="DM385" s="49" t="s">
        <v>2663</v>
      </c>
      <c r="DN385" s="1225" t="s">
        <v>4001</v>
      </c>
      <c r="DO385" s="1225" t="s">
        <v>4002</v>
      </c>
      <c r="DP385" s="1225"/>
      <c r="DQ385" s="1225" t="s">
        <v>4068</v>
      </c>
      <c r="DR385" s="1225"/>
      <c r="DS385" s="1225" t="s">
        <v>2633</v>
      </c>
      <c r="DT385" s="1225" t="s">
        <v>4073</v>
      </c>
      <c r="DU385" s="49" t="s">
        <v>2634</v>
      </c>
      <c r="DV385" s="49" t="s">
        <v>2633</v>
      </c>
      <c r="DW385" s="49" t="s">
        <v>6967</v>
      </c>
      <c r="DX385" s="123" t="s">
        <v>220</v>
      </c>
      <c r="DY385" s="53" t="s">
        <v>3426</v>
      </c>
      <c r="DZ385" s="123" t="s">
        <v>101</v>
      </c>
      <c r="EA385" s="100">
        <v>3</v>
      </c>
      <c r="EB385" s="232" t="s">
        <v>3427</v>
      </c>
      <c r="EC385" s="123" t="s">
        <v>1593</v>
      </c>
      <c r="ED385" s="54"/>
      <c r="EE385" s="55"/>
      <c r="EF385" s="229"/>
      <c r="EG385" s="229"/>
      <c r="EH385" s="229"/>
      <c r="EI385" s="229"/>
      <c r="EJ385" s="229"/>
      <c r="EK385" s="229"/>
      <c r="EL385" s="229"/>
      <c r="EM385" s="229"/>
      <c r="EN385" s="229"/>
      <c r="EO385" s="229"/>
      <c r="EP385" s="229"/>
      <c r="EQ385" s="229"/>
      <c r="ER385" s="229"/>
      <c r="ES385" s="229"/>
    </row>
    <row r="386" spans="1:149" s="230" customFormat="1" ht="15.75" hidden="1" customHeight="1" x14ac:dyDescent="0.25">
      <c r="A386" s="189">
        <v>384</v>
      </c>
      <c r="B386" s="2072"/>
      <c r="C386" s="62" t="s">
        <v>8185</v>
      </c>
      <c r="D386" s="1225" t="s">
        <v>22</v>
      </c>
      <c r="E386" s="1225" t="s">
        <v>4126</v>
      </c>
      <c r="F386" s="1225">
        <v>469630</v>
      </c>
      <c r="G386" s="1225">
        <v>35</v>
      </c>
      <c r="H386" s="1225" t="s">
        <v>2633</v>
      </c>
      <c r="I386" s="1225" t="s">
        <v>2633</v>
      </c>
      <c r="J386" s="1225" t="s">
        <v>2633</v>
      </c>
      <c r="K386" s="1225">
        <v>555558077</v>
      </c>
      <c r="L386" s="1225">
        <v>140.19999999999999</v>
      </c>
      <c r="M386" s="1225">
        <v>181</v>
      </c>
      <c r="N386" s="49">
        <f>(L386/((M386*M386)/100))*100</f>
        <v>42.794786483929059</v>
      </c>
      <c r="O386" s="77">
        <v>2</v>
      </c>
      <c r="P386" s="49">
        <f t="shared" si="72"/>
        <v>81.902500000000003</v>
      </c>
      <c r="Q386" s="49">
        <f t="shared" si="73"/>
        <v>58.297499999999985</v>
      </c>
      <c r="R386" s="50"/>
      <c r="S386" s="51">
        <v>40947</v>
      </c>
      <c r="T386" s="1225" t="s">
        <v>1423</v>
      </c>
      <c r="U386" s="1225" t="s">
        <v>2474</v>
      </c>
      <c r="V386" s="1225" t="s">
        <v>1729</v>
      </c>
      <c r="W386" s="52" t="s">
        <v>1730</v>
      </c>
      <c r="X386" s="52" t="s">
        <v>2634</v>
      </c>
      <c r="Y386" s="52"/>
      <c r="Z386" s="52" t="s">
        <v>2634</v>
      </c>
      <c r="AA386" s="52"/>
      <c r="AB386" s="52" t="s">
        <v>2633</v>
      </c>
      <c r="AC386" s="52" t="s">
        <v>2635</v>
      </c>
      <c r="AD386" s="52" t="s">
        <v>2634</v>
      </c>
      <c r="AE386" s="52"/>
      <c r="AF386" s="52" t="s">
        <v>2633</v>
      </c>
      <c r="AG386" s="52" t="s">
        <v>2635</v>
      </c>
      <c r="AH386" s="52" t="s">
        <v>2634</v>
      </c>
      <c r="AI386" s="52"/>
      <c r="AJ386" s="52" t="s">
        <v>2634</v>
      </c>
      <c r="AK386" s="52"/>
      <c r="AL386" s="52" t="s">
        <v>2634</v>
      </c>
      <c r="AM386" s="52"/>
      <c r="AN386" s="52" t="s">
        <v>2633</v>
      </c>
      <c r="AO386" s="52"/>
      <c r="AP386" s="52"/>
      <c r="AQ386" s="52" t="s">
        <v>2638</v>
      </c>
      <c r="AR386" s="52" t="s">
        <v>4075</v>
      </c>
      <c r="AS386" s="52" t="s">
        <v>4078</v>
      </c>
      <c r="AT386" s="52"/>
      <c r="AU386" s="52"/>
      <c r="AV386" s="52"/>
      <c r="AW386" s="52" t="s">
        <v>2634</v>
      </c>
      <c r="AX386" s="52"/>
      <c r="AY386" s="52" t="s">
        <v>2634</v>
      </c>
      <c r="AZ386" s="52"/>
      <c r="BA386" s="52"/>
      <c r="BB386" s="52"/>
      <c r="BC386" s="52"/>
      <c r="BD386" s="52"/>
      <c r="BE386" s="52" t="s">
        <v>2634</v>
      </c>
      <c r="BF386" s="52" t="s">
        <v>2634</v>
      </c>
      <c r="BG386" s="52" t="s">
        <v>2634</v>
      </c>
      <c r="BH386" s="52"/>
      <c r="BI386" s="52"/>
      <c r="BJ386" s="52"/>
      <c r="BK386" s="52" t="s">
        <v>1731</v>
      </c>
      <c r="BL386" s="52">
        <v>129.19999999999999</v>
      </c>
      <c r="BM386" s="49">
        <f t="shared" si="74"/>
        <v>18.868733650671132</v>
      </c>
      <c r="BN386" s="52" t="s">
        <v>1732</v>
      </c>
      <c r="BO386" s="52">
        <v>108</v>
      </c>
      <c r="BP386" s="49">
        <f t="shared" si="75"/>
        <v>55.233929413782747</v>
      </c>
      <c r="BQ386" s="52" t="s">
        <v>1733</v>
      </c>
      <c r="BR386" s="52">
        <v>96</v>
      </c>
      <c r="BS386" s="49">
        <f t="shared" si="76"/>
        <v>75.818002487242168</v>
      </c>
      <c r="BT386" s="52" t="s">
        <v>2827</v>
      </c>
      <c r="BU386" s="52">
        <v>86</v>
      </c>
      <c r="BV386" s="49">
        <f t="shared" si="77"/>
        <v>92.97139671512501</v>
      </c>
      <c r="BW386" s="52"/>
      <c r="BX386" s="52">
        <v>85.5</v>
      </c>
      <c r="BY386" s="49">
        <f t="shared" si="82"/>
        <v>93.829066426519148</v>
      </c>
      <c r="BZ386" s="52" t="s">
        <v>7081</v>
      </c>
      <c r="CA386" s="52">
        <v>85</v>
      </c>
      <c r="CB386" s="42">
        <f t="shared" si="78"/>
        <v>94.6867361379133</v>
      </c>
      <c r="CC386" s="52"/>
      <c r="CD386" s="52"/>
      <c r="CE386" s="42">
        <f t="shared" si="79"/>
        <v>240.49058707491747</v>
      </c>
      <c r="CF386" s="52"/>
      <c r="CG386" s="52"/>
      <c r="CH386" s="42">
        <f t="shared" si="80"/>
        <v>240.49058707491747</v>
      </c>
      <c r="CI386" s="52"/>
      <c r="CJ386" s="52"/>
      <c r="CK386" s="42">
        <f t="shared" si="81"/>
        <v>240.49058707491747</v>
      </c>
      <c r="CL386" s="52">
        <v>85</v>
      </c>
      <c r="CM386" s="49">
        <f t="shared" si="86"/>
        <v>94.6867361379133</v>
      </c>
      <c r="CN386" s="100">
        <v>110</v>
      </c>
      <c r="CO386" s="52"/>
      <c r="CP386" s="52"/>
      <c r="CQ386" s="92"/>
      <c r="CR386" s="92"/>
      <c r="CS386" s="49">
        <v>1</v>
      </c>
      <c r="CT386" s="79">
        <v>0.25</v>
      </c>
      <c r="CU386" s="79">
        <v>0.5</v>
      </c>
      <c r="CV386" s="79">
        <v>0.5</v>
      </c>
      <c r="CW386" s="79">
        <v>0.5</v>
      </c>
      <c r="CX386" s="80">
        <f t="shared" si="83"/>
        <v>2.75</v>
      </c>
      <c r="CY386" s="80"/>
      <c r="CZ386" s="80" t="s">
        <v>2633</v>
      </c>
      <c r="DA386" s="80" t="s">
        <v>3976</v>
      </c>
      <c r="DB386" s="49" t="s">
        <v>2643</v>
      </c>
      <c r="DC386" s="49" t="s">
        <v>2648</v>
      </c>
      <c r="DD386" s="49" t="s">
        <v>2647</v>
      </c>
      <c r="DE386" s="49" t="s">
        <v>2651</v>
      </c>
      <c r="DF386" s="49" t="s">
        <v>32</v>
      </c>
      <c r="DG386" s="49" t="s">
        <v>5009</v>
      </c>
      <c r="DH386" s="49" t="s">
        <v>5009</v>
      </c>
      <c r="DI386" s="49" t="s">
        <v>2657</v>
      </c>
      <c r="DJ386" s="49" t="s">
        <v>37</v>
      </c>
      <c r="DK386" s="49" t="s">
        <v>37</v>
      </c>
      <c r="DL386" s="49" t="s">
        <v>37</v>
      </c>
      <c r="DM386" s="49" t="s">
        <v>2663</v>
      </c>
      <c r="DN386" s="1225" t="s">
        <v>4001</v>
      </c>
      <c r="DO386" s="1225" t="s">
        <v>4002</v>
      </c>
      <c r="DP386" s="1225"/>
      <c r="DQ386" s="1225"/>
      <c r="DR386" s="1225" t="s">
        <v>4069</v>
      </c>
      <c r="DS386" s="1225" t="s">
        <v>2634</v>
      </c>
      <c r="DT386" s="1225"/>
      <c r="DU386" s="49" t="s">
        <v>2634</v>
      </c>
      <c r="DV386" s="49" t="s">
        <v>2633</v>
      </c>
      <c r="DW386" s="49"/>
      <c r="DX386" s="123" t="s">
        <v>1734</v>
      </c>
      <c r="DY386" s="53" t="s">
        <v>1735</v>
      </c>
      <c r="DZ386" s="123" t="s">
        <v>1736</v>
      </c>
      <c r="EA386" s="100">
        <v>2</v>
      </c>
      <c r="EB386" s="124" t="s">
        <v>1737</v>
      </c>
      <c r="EC386" s="123" t="s">
        <v>1738</v>
      </c>
      <c r="ED386" s="54"/>
      <c r="EE386" s="55"/>
      <c r="EF386" s="229"/>
      <c r="EG386" s="229"/>
      <c r="EH386" s="229"/>
      <c r="EI386" s="229"/>
      <c r="EJ386" s="229"/>
      <c r="EK386" s="229"/>
      <c r="EL386" s="229"/>
      <c r="EM386" s="229"/>
      <c r="EN386" s="229"/>
      <c r="EO386" s="229"/>
      <c r="EP386" s="229"/>
      <c r="EQ386" s="229"/>
      <c r="ER386" s="229"/>
      <c r="ES386" s="229"/>
    </row>
    <row r="387" spans="1:149" s="230" customFormat="1" ht="15.75" hidden="1" customHeight="1" x14ac:dyDescent="0.25">
      <c r="A387" s="177">
        <v>385</v>
      </c>
      <c r="B387" s="2072"/>
      <c r="C387" s="62" t="s">
        <v>8186</v>
      </c>
      <c r="D387" s="1225" t="s">
        <v>22</v>
      </c>
      <c r="E387" s="1225" t="s">
        <v>4126</v>
      </c>
      <c r="F387" s="1225">
        <v>456845</v>
      </c>
      <c r="G387" s="1225">
        <v>23</v>
      </c>
      <c r="H387" s="1225" t="s">
        <v>2634</v>
      </c>
      <c r="I387" s="1225" t="s">
        <v>2634</v>
      </c>
      <c r="J387" s="1225" t="s">
        <v>2633</v>
      </c>
      <c r="K387" s="1225">
        <v>555114546</v>
      </c>
      <c r="L387" s="1225">
        <v>119</v>
      </c>
      <c r="M387" s="1225">
        <v>166</v>
      </c>
      <c r="N387" s="49">
        <f t="shared" si="85"/>
        <v>43.184787342139643</v>
      </c>
      <c r="O387" s="77">
        <v>2</v>
      </c>
      <c r="P387" s="49">
        <f t="shared" ref="P387:P398" si="87">((M387/100)*(M387/100)*25)</f>
        <v>68.89</v>
      </c>
      <c r="Q387" s="49">
        <f t="shared" ref="Q387:Q398" si="88">L387-P387</f>
        <v>50.11</v>
      </c>
      <c r="R387" s="50"/>
      <c r="S387" s="51">
        <v>40947</v>
      </c>
      <c r="T387" s="1225" t="s">
        <v>592</v>
      </c>
      <c r="U387" s="1225" t="s">
        <v>2474</v>
      </c>
      <c r="V387" s="1225" t="s">
        <v>1739</v>
      </c>
      <c r="W387" s="52" t="s">
        <v>3599</v>
      </c>
      <c r="X387" s="52" t="s">
        <v>2634</v>
      </c>
      <c r="Y387" s="52"/>
      <c r="Z387" s="52" t="s">
        <v>2634</v>
      </c>
      <c r="AA387" s="52"/>
      <c r="AB387" s="52"/>
      <c r="AC387" s="52"/>
      <c r="AD387" s="52"/>
      <c r="AE387" s="52"/>
      <c r="AF387" s="52" t="s">
        <v>2633</v>
      </c>
      <c r="AG387" s="52" t="s">
        <v>2635</v>
      </c>
      <c r="AH387" s="52"/>
      <c r="AI387" s="52"/>
      <c r="AJ387" s="52"/>
      <c r="AK387" s="52"/>
      <c r="AL387" s="52"/>
      <c r="AM387" s="52"/>
      <c r="AN387" s="52" t="s">
        <v>2633</v>
      </c>
      <c r="AO387" s="52" t="s">
        <v>4076</v>
      </c>
      <c r="AP387" s="52" t="s">
        <v>4078</v>
      </c>
      <c r="AQ387" s="52" t="s">
        <v>2636</v>
      </c>
      <c r="AR387" s="52" t="s">
        <v>4076</v>
      </c>
      <c r="AS387" s="52" t="s">
        <v>4077</v>
      </c>
      <c r="AT387" s="52"/>
      <c r="AU387" s="52"/>
      <c r="AV387" s="52"/>
      <c r="AW387" s="52"/>
      <c r="AX387" s="52"/>
      <c r="AY387" s="52"/>
      <c r="AZ387" s="52"/>
      <c r="BA387" s="52"/>
      <c r="BB387" s="52"/>
      <c r="BC387" s="52"/>
      <c r="BD387" s="52"/>
      <c r="BE387" s="52" t="s">
        <v>2633</v>
      </c>
      <c r="BF387" s="52"/>
      <c r="BG387" s="52"/>
      <c r="BH387" s="52"/>
      <c r="BI387" s="52"/>
      <c r="BJ387" s="52"/>
      <c r="BK387" s="52" t="s">
        <v>1740</v>
      </c>
      <c r="BL387" s="52">
        <v>110.4</v>
      </c>
      <c r="BM387" s="49">
        <f t="shared" ref="BM387:BM450" si="89">((L387-BL387)/Q387)*100</f>
        <v>17.162243065256426</v>
      </c>
      <c r="BN387" s="52"/>
      <c r="BO387" s="52">
        <v>97</v>
      </c>
      <c r="BP387" s="49">
        <f t="shared" ref="BP387:BP450" si="90">((L387-BO387)/Q387)*100</f>
        <v>43.903412492516466</v>
      </c>
      <c r="BQ387" s="52" t="s">
        <v>2794</v>
      </c>
      <c r="BR387" s="52">
        <v>90</v>
      </c>
      <c r="BS387" s="49">
        <f t="shared" ref="BS387:BS450" si="91">((L387-BR387)/Q387)*100</f>
        <v>57.8726801037717</v>
      </c>
      <c r="BT387" s="52">
        <v>77</v>
      </c>
      <c r="BU387" s="52">
        <v>77</v>
      </c>
      <c r="BV387" s="49">
        <f t="shared" ref="BV387:BV450" si="92">((L387-BU387)/Q387)*100</f>
        <v>83.815605667531429</v>
      </c>
      <c r="BW387" s="52"/>
      <c r="BX387" s="52"/>
      <c r="BY387" s="49">
        <f t="shared" si="82"/>
        <v>237.47754939133907</v>
      </c>
      <c r="BZ387" s="52"/>
      <c r="CA387" s="52"/>
      <c r="CB387" s="42">
        <f t="shared" ref="CB387:CB450" si="93">((L387-CA387)/Q387)*100</f>
        <v>237.47754939133907</v>
      </c>
      <c r="CC387" s="52"/>
      <c r="CD387" s="52"/>
      <c r="CE387" s="42">
        <f t="shared" ref="CE387:CE450" si="94">((L387-CD387)/Q387)*100</f>
        <v>237.47754939133907</v>
      </c>
      <c r="CF387" s="52"/>
      <c r="CG387" s="52"/>
      <c r="CH387" s="42">
        <f t="shared" ref="CH387:CH450" si="95">((L387-CG387)/Q387)*100</f>
        <v>237.47754939133907</v>
      </c>
      <c r="CI387" s="52"/>
      <c r="CJ387" s="52"/>
      <c r="CK387" s="42">
        <f t="shared" ref="CK387:CK450" si="96">((L387-CJ387)/Q387)*100</f>
        <v>237.47754939133907</v>
      </c>
      <c r="CL387" s="52">
        <v>77</v>
      </c>
      <c r="CM387" s="49">
        <f t="shared" si="86"/>
        <v>83.815605667531429</v>
      </c>
      <c r="CN387" s="100">
        <v>120</v>
      </c>
      <c r="CO387" s="52"/>
      <c r="CP387" s="52"/>
      <c r="CQ387" s="92">
        <v>3</v>
      </c>
      <c r="CR387" s="92">
        <v>1</v>
      </c>
      <c r="CS387" s="49">
        <v>1</v>
      </c>
      <c r="CT387" s="79">
        <v>0.5</v>
      </c>
      <c r="CU387" s="79">
        <v>0.5</v>
      </c>
      <c r="CV387" s="79">
        <v>0.5</v>
      </c>
      <c r="CW387" s="79"/>
      <c r="CX387" s="80">
        <f t="shared" si="83"/>
        <v>6.5</v>
      </c>
      <c r="CY387" s="80" t="s">
        <v>2838</v>
      </c>
      <c r="CZ387" s="80" t="s">
        <v>2633</v>
      </c>
      <c r="DA387" s="80" t="s">
        <v>3976</v>
      </c>
      <c r="DB387" s="49" t="s">
        <v>2644</v>
      </c>
      <c r="DC387" s="49" t="s">
        <v>2648</v>
      </c>
      <c r="DD387" s="49" t="s">
        <v>2648</v>
      </c>
      <c r="DE387" s="49" t="s">
        <v>2651</v>
      </c>
      <c r="DF387" s="49" t="s">
        <v>32</v>
      </c>
      <c r="DG387" s="49" t="s">
        <v>32</v>
      </c>
      <c r="DH387" s="49" t="s">
        <v>2653</v>
      </c>
      <c r="DI387" s="49" t="s">
        <v>2658</v>
      </c>
      <c r="DJ387" s="49" t="s">
        <v>37</v>
      </c>
      <c r="DK387" s="49" t="s">
        <v>37</v>
      </c>
      <c r="DL387" s="49" t="s">
        <v>2660</v>
      </c>
      <c r="DM387" s="49" t="s">
        <v>2663</v>
      </c>
      <c r="DN387" s="1225" t="s">
        <v>4087</v>
      </c>
      <c r="DO387" s="1225" t="s">
        <v>4002</v>
      </c>
      <c r="DP387" s="1225"/>
      <c r="DQ387" s="1225" t="s">
        <v>4070</v>
      </c>
      <c r="DR387" s="1225"/>
      <c r="DS387" s="1225" t="s">
        <v>2634</v>
      </c>
      <c r="DT387" s="1225" t="s">
        <v>4074</v>
      </c>
      <c r="DU387" s="49" t="s">
        <v>2634</v>
      </c>
      <c r="DV387" s="49" t="s">
        <v>2633</v>
      </c>
      <c r="DW387" s="49"/>
      <c r="DX387" s="123" t="s">
        <v>1742</v>
      </c>
      <c r="DY387" s="53" t="s">
        <v>1743</v>
      </c>
      <c r="DZ387" s="123" t="s">
        <v>1736</v>
      </c>
      <c r="EA387" s="100">
        <v>3</v>
      </c>
      <c r="EB387" s="124" t="s">
        <v>1744</v>
      </c>
      <c r="EC387" s="123" t="s">
        <v>1745</v>
      </c>
      <c r="ED387" s="54"/>
      <c r="EE387" s="55"/>
      <c r="EF387" s="229"/>
      <c r="EG387" s="229"/>
      <c r="EH387" s="229"/>
      <c r="EI387" s="229"/>
      <c r="EJ387" s="229"/>
      <c r="EK387" s="229"/>
      <c r="EL387" s="229"/>
      <c r="EM387" s="229"/>
      <c r="EN387" s="229"/>
      <c r="EO387" s="229"/>
      <c r="EP387" s="229"/>
      <c r="EQ387" s="229"/>
      <c r="ER387" s="229"/>
      <c r="ES387" s="229"/>
    </row>
    <row r="388" spans="1:149" s="230" customFormat="1" ht="15.75" hidden="1" customHeight="1" x14ac:dyDescent="0.25">
      <c r="A388" s="177">
        <v>386</v>
      </c>
      <c r="B388" s="2072"/>
      <c r="C388" s="1225" t="s">
        <v>8187</v>
      </c>
      <c r="D388" s="1225" t="s">
        <v>23</v>
      </c>
      <c r="E388" s="1225" t="s">
        <v>4126</v>
      </c>
      <c r="F388" s="1225">
        <v>470929</v>
      </c>
      <c r="G388" s="1225">
        <v>36</v>
      </c>
      <c r="H388" s="1225" t="s">
        <v>2633</v>
      </c>
      <c r="I388" s="1225" t="s">
        <v>2633</v>
      </c>
      <c r="J388" s="1225" t="s">
        <v>2634</v>
      </c>
      <c r="K388" s="52">
        <v>543448300</v>
      </c>
      <c r="L388" s="1225">
        <v>90</v>
      </c>
      <c r="M388" s="1225">
        <v>145</v>
      </c>
      <c r="N388" s="49">
        <f t="shared" si="85"/>
        <v>42.806183115338882</v>
      </c>
      <c r="O388" s="77">
        <v>2</v>
      </c>
      <c r="P388" s="49">
        <f t="shared" si="87"/>
        <v>52.5625</v>
      </c>
      <c r="Q388" s="49">
        <f t="shared" si="88"/>
        <v>37.4375</v>
      </c>
      <c r="R388" s="50"/>
      <c r="S388" s="51">
        <v>40952</v>
      </c>
      <c r="T388" s="1225" t="s">
        <v>2500</v>
      </c>
      <c r="U388" s="1225" t="s">
        <v>8498</v>
      </c>
      <c r="V388" s="1225" t="s">
        <v>1746</v>
      </c>
      <c r="W388" s="52" t="s">
        <v>3600</v>
      </c>
      <c r="X388" s="52" t="s">
        <v>2634</v>
      </c>
      <c r="Y388" s="52"/>
      <c r="Z388" s="52" t="s">
        <v>2634</v>
      </c>
      <c r="AA388" s="52"/>
      <c r="AB388" s="52" t="s">
        <v>2633</v>
      </c>
      <c r="AC388" s="52" t="s">
        <v>2636</v>
      </c>
      <c r="AD388" s="52"/>
      <c r="AE388" s="52"/>
      <c r="AF388" s="52" t="s">
        <v>2634</v>
      </c>
      <c r="AG388" s="52"/>
      <c r="AH388" s="52"/>
      <c r="AI388" s="52"/>
      <c r="AJ388" s="52"/>
      <c r="AK388" s="52"/>
      <c r="AL388" s="52"/>
      <c r="AM388" s="52"/>
      <c r="AN388" s="52" t="s">
        <v>2633</v>
      </c>
      <c r="AO388" s="52" t="s">
        <v>4076</v>
      </c>
      <c r="AP388" s="52" t="s">
        <v>4078</v>
      </c>
      <c r="AQ388" s="52" t="s">
        <v>2636</v>
      </c>
      <c r="AR388" s="52" t="s">
        <v>4076</v>
      </c>
      <c r="AS388" s="52" t="s">
        <v>4078</v>
      </c>
      <c r="AT388" s="52" t="s">
        <v>2633</v>
      </c>
      <c r="AU388" s="52" t="s">
        <v>2637</v>
      </c>
      <c r="AV388" s="52"/>
      <c r="AW388" s="52"/>
      <c r="AX388" s="52"/>
      <c r="AY388" s="52"/>
      <c r="AZ388" s="52"/>
      <c r="BA388" s="52"/>
      <c r="BB388" s="52"/>
      <c r="BC388" s="52"/>
      <c r="BD388" s="52"/>
      <c r="BE388" s="52"/>
      <c r="BF388" s="52"/>
      <c r="BG388" s="52"/>
      <c r="BH388" s="52"/>
      <c r="BI388" s="52"/>
      <c r="BJ388" s="52"/>
      <c r="BK388" s="52" t="s">
        <v>1747</v>
      </c>
      <c r="BL388" s="52">
        <v>84.6</v>
      </c>
      <c r="BM388" s="49">
        <f t="shared" si="89"/>
        <v>14.42404006677798</v>
      </c>
      <c r="BN388" s="52" t="s">
        <v>1748</v>
      </c>
      <c r="BO388" s="52">
        <v>73</v>
      </c>
      <c r="BP388" s="49">
        <f t="shared" si="90"/>
        <v>45.409015025041739</v>
      </c>
      <c r="BQ388" s="52"/>
      <c r="BR388" s="52"/>
      <c r="BS388" s="49">
        <f t="shared" si="91"/>
        <v>240.40066777963273</v>
      </c>
      <c r="BT388" s="52">
        <v>65</v>
      </c>
      <c r="BU388" s="52">
        <v>65</v>
      </c>
      <c r="BV388" s="49">
        <f t="shared" si="92"/>
        <v>66.777963272120203</v>
      </c>
      <c r="BW388" s="52"/>
      <c r="BX388" s="52"/>
      <c r="BY388" s="49">
        <f t="shared" ref="BY388:BY451" si="97">((L388-BX388)/Q388)*100</f>
        <v>240.40066777963273</v>
      </c>
      <c r="BZ388" s="52"/>
      <c r="CA388" s="52"/>
      <c r="CB388" s="42">
        <f t="shared" si="93"/>
        <v>240.40066777963273</v>
      </c>
      <c r="CC388" s="52"/>
      <c r="CD388" s="52"/>
      <c r="CE388" s="42">
        <f t="shared" si="94"/>
        <v>240.40066777963273</v>
      </c>
      <c r="CF388" s="52"/>
      <c r="CG388" s="52"/>
      <c r="CH388" s="42">
        <f t="shared" si="95"/>
        <v>240.40066777963273</v>
      </c>
      <c r="CI388" s="52"/>
      <c r="CJ388" s="52"/>
      <c r="CK388" s="42">
        <f t="shared" si="96"/>
        <v>240.40066777963273</v>
      </c>
      <c r="CL388" s="52">
        <v>65</v>
      </c>
      <c r="CM388" s="49">
        <f t="shared" si="86"/>
        <v>66.777963272120203</v>
      </c>
      <c r="CN388" s="100">
        <v>80</v>
      </c>
      <c r="CO388" s="52"/>
      <c r="CP388" s="52"/>
      <c r="CQ388" s="92">
        <v>2</v>
      </c>
      <c r="CR388" s="92">
        <v>1</v>
      </c>
      <c r="CS388" s="49">
        <v>1</v>
      </c>
      <c r="CT388" s="79">
        <v>0.5</v>
      </c>
      <c r="CU388" s="79">
        <v>0.5</v>
      </c>
      <c r="CV388" s="79">
        <v>0.5</v>
      </c>
      <c r="CW388" s="79">
        <v>0.25</v>
      </c>
      <c r="CX388" s="80">
        <f t="shared" ref="CX388:CX451" si="98">(CQ388+CR388+CS388+CT388+CU388+CV388+CW388)</f>
        <v>5.75</v>
      </c>
      <c r="CY388" s="80" t="s">
        <v>2838</v>
      </c>
      <c r="CZ388" s="80" t="s">
        <v>2634</v>
      </c>
      <c r="DA388" s="80"/>
      <c r="DB388" s="49" t="s">
        <v>2644</v>
      </c>
      <c r="DC388" s="49" t="s">
        <v>2648</v>
      </c>
      <c r="DD388" s="49" t="s">
        <v>2648</v>
      </c>
      <c r="DE388" s="49" t="s">
        <v>2651</v>
      </c>
      <c r="DF388" s="49" t="s">
        <v>32</v>
      </c>
      <c r="DG388" s="49" t="s">
        <v>2653</v>
      </c>
      <c r="DH388" s="49" t="s">
        <v>2653</v>
      </c>
      <c r="DI388" s="49" t="s">
        <v>2656</v>
      </c>
      <c r="DJ388" s="49" t="s">
        <v>37</v>
      </c>
      <c r="DK388" s="49" t="s">
        <v>37</v>
      </c>
      <c r="DL388" s="49" t="s">
        <v>37</v>
      </c>
      <c r="DM388" s="49" t="s">
        <v>2663</v>
      </c>
      <c r="DN388" s="1225" t="s">
        <v>4001</v>
      </c>
      <c r="DO388" s="1225" t="s">
        <v>4002</v>
      </c>
      <c r="DP388" s="1225" t="s">
        <v>2648</v>
      </c>
      <c r="DQ388" s="1225" t="s">
        <v>4068</v>
      </c>
      <c r="DR388" s="1225"/>
      <c r="DS388" s="1225" t="s">
        <v>2633</v>
      </c>
      <c r="DT388" s="1225" t="s">
        <v>4074</v>
      </c>
      <c r="DU388" s="49" t="s">
        <v>2634</v>
      </c>
      <c r="DV388" s="49" t="s">
        <v>2633</v>
      </c>
      <c r="DW388" s="49"/>
      <c r="DX388" s="123" t="s">
        <v>1749</v>
      </c>
      <c r="DY388" s="53"/>
      <c r="DZ388" s="123" t="s">
        <v>101</v>
      </c>
      <c r="EA388" s="100">
        <v>3</v>
      </c>
      <c r="EB388" s="124" t="s">
        <v>1484</v>
      </c>
      <c r="EC388" s="123" t="s">
        <v>1750</v>
      </c>
      <c r="ED388" s="54"/>
      <c r="EE388" s="55"/>
      <c r="EF388" s="229"/>
      <c r="EG388" s="229"/>
      <c r="EH388" s="229"/>
      <c r="EI388" s="229"/>
      <c r="EJ388" s="229"/>
      <c r="EK388" s="229"/>
      <c r="EL388" s="229"/>
      <c r="EM388" s="229"/>
      <c r="EN388" s="229"/>
      <c r="EO388" s="229"/>
      <c r="EP388" s="229"/>
      <c r="EQ388" s="229"/>
      <c r="ER388" s="229"/>
      <c r="ES388" s="229"/>
    </row>
    <row r="389" spans="1:149" s="230" customFormat="1" ht="15.75" hidden="1" customHeight="1" x14ac:dyDescent="0.25">
      <c r="A389" s="189">
        <v>387</v>
      </c>
      <c r="B389" s="2072"/>
      <c r="C389" s="1225" t="s">
        <v>8188</v>
      </c>
      <c r="D389" s="1225" t="s">
        <v>23</v>
      </c>
      <c r="E389" s="1225" t="s">
        <v>4126</v>
      </c>
      <c r="F389" s="1225">
        <v>439334</v>
      </c>
      <c r="G389" s="1225">
        <v>31</v>
      </c>
      <c r="H389" s="1225" t="s">
        <v>2633</v>
      </c>
      <c r="I389" s="1225" t="s">
        <v>2633</v>
      </c>
      <c r="J389" s="1225" t="s">
        <v>2634</v>
      </c>
      <c r="K389" s="1225">
        <v>553111808</v>
      </c>
      <c r="L389" s="1225">
        <v>125</v>
      </c>
      <c r="M389" s="1225">
        <v>162.5</v>
      </c>
      <c r="N389" s="49">
        <f t="shared" si="85"/>
        <v>47.337278106508876</v>
      </c>
      <c r="O389" s="77">
        <v>2</v>
      </c>
      <c r="P389" s="49">
        <f t="shared" si="87"/>
        <v>66.015625</v>
      </c>
      <c r="Q389" s="49">
        <f t="shared" si="88"/>
        <v>58.984375</v>
      </c>
      <c r="R389" s="50"/>
      <c r="S389" s="51">
        <v>40953</v>
      </c>
      <c r="T389" s="1225" t="s">
        <v>253</v>
      </c>
      <c r="U389" s="1225" t="s">
        <v>2490</v>
      </c>
      <c r="V389" s="1225" t="s">
        <v>1751</v>
      </c>
      <c r="W389" s="52" t="s">
        <v>3654</v>
      </c>
      <c r="X389" s="52" t="s">
        <v>2634</v>
      </c>
      <c r="Y389" s="52"/>
      <c r="Z389" s="52" t="s">
        <v>2634</v>
      </c>
      <c r="AA389" s="52"/>
      <c r="AB389" s="52" t="s">
        <v>2634</v>
      </c>
      <c r="AC389" s="52"/>
      <c r="AD389" s="52" t="s">
        <v>2634</v>
      </c>
      <c r="AE389" s="52"/>
      <c r="AF389" s="52" t="s">
        <v>2634</v>
      </c>
      <c r="AG389" s="52"/>
      <c r="AH389" s="52" t="s">
        <v>2633</v>
      </c>
      <c r="AI389" s="52" t="s">
        <v>2637</v>
      </c>
      <c r="AJ389" s="52" t="s">
        <v>2634</v>
      </c>
      <c r="AK389" s="52"/>
      <c r="AL389" s="52" t="s">
        <v>2634</v>
      </c>
      <c r="AM389" s="52"/>
      <c r="AN389" s="52" t="s">
        <v>2634</v>
      </c>
      <c r="AO389" s="52"/>
      <c r="AP389" s="52"/>
      <c r="AQ389" s="52"/>
      <c r="AR389" s="52"/>
      <c r="AS389" s="52"/>
      <c r="AT389" s="52"/>
      <c r="AU389" s="52"/>
      <c r="AV389" s="52"/>
      <c r="AW389" s="52" t="s">
        <v>2634</v>
      </c>
      <c r="AX389" s="52"/>
      <c r="AY389" s="52" t="s">
        <v>2634</v>
      </c>
      <c r="AZ389" s="52"/>
      <c r="BA389" s="52" t="s">
        <v>3970</v>
      </c>
      <c r="BB389" s="52" t="s">
        <v>3970</v>
      </c>
      <c r="BC389" s="52" t="s">
        <v>2634</v>
      </c>
      <c r="BD389" s="52"/>
      <c r="BE389" s="52" t="s">
        <v>2634</v>
      </c>
      <c r="BF389" s="52" t="s">
        <v>2634</v>
      </c>
      <c r="BG389" s="52" t="s">
        <v>2634</v>
      </c>
      <c r="BH389" s="52"/>
      <c r="BI389" s="52"/>
      <c r="BJ389" s="52"/>
      <c r="BK389" s="52" t="s">
        <v>1752</v>
      </c>
      <c r="BL389" s="52">
        <v>113.5</v>
      </c>
      <c r="BM389" s="49">
        <f t="shared" si="89"/>
        <v>19.496688741721854</v>
      </c>
      <c r="BN389" s="52" t="s">
        <v>1753</v>
      </c>
      <c r="BO389" s="52">
        <v>105</v>
      </c>
      <c r="BP389" s="49">
        <f t="shared" si="90"/>
        <v>33.907284768211923</v>
      </c>
      <c r="BQ389" s="52">
        <v>96</v>
      </c>
      <c r="BR389" s="52">
        <v>96</v>
      </c>
      <c r="BS389" s="49">
        <f t="shared" si="91"/>
        <v>49.165562913907287</v>
      </c>
      <c r="BT389" s="52">
        <v>85</v>
      </c>
      <c r="BU389" s="52">
        <v>85</v>
      </c>
      <c r="BV389" s="49">
        <f t="shared" si="92"/>
        <v>67.814569536423846</v>
      </c>
      <c r="BW389" s="52"/>
      <c r="BX389" s="52">
        <v>73</v>
      </c>
      <c r="BY389" s="49">
        <f t="shared" si="97"/>
        <v>88.158940397350989</v>
      </c>
      <c r="BZ389" s="52" t="s">
        <v>7069</v>
      </c>
      <c r="CA389" s="52">
        <v>75</v>
      </c>
      <c r="CB389" s="42">
        <f t="shared" si="93"/>
        <v>84.768211920529808</v>
      </c>
      <c r="CC389" s="52"/>
      <c r="CD389" s="52"/>
      <c r="CE389" s="42">
        <f t="shared" si="94"/>
        <v>211.92052980132451</v>
      </c>
      <c r="CF389" s="52"/>
      <c r="CG389" s="52"/>
      <c r="CH389" s="42">
        <f t="shared" si="95"/>
        <v>211.92052980132451</v>
      </c>
      <c r="CI389" s="52"/>
      <c r="CJ389" s="52"/>
      <c r="CK389" s="42">
        <f t="shared" si="96"/>
        <v>211.92052980132451</v>
      </c>
      <c r="CL389" s="52">
        <v>75</v>
      </c>
      <c r="CM389" s="49">
        <f t="shared" si="86"/>
        <v>84.768211920529808</v>
      </c>
      <c r="CN389" s="100">
        <v>75</v>
      </c>
      <c r="CO389" s="52"/>
      <c r="CP389" s="52"/>
      <c r="CQ389" s="92">
        <v>2</v>
      </c>
      <c r="CR389" s="92">
        <v>1</v>
      </c>
      <c r="CS389" s="49">
        <v>1</v>
      </c>
      <c r="CT389" s="79">
        <v>0.5</v>
      </c>
      <c r="CU389" s="79">
        <v>0.5</v>
      </c>
      <c r="CV389" s="79">
        <v>0.5</v>
      </c>
      <c r="CW389" s="79">
        <v>0.5</v>
      </c>
      <c r="CX389" s="80">
        <f t="shared" si="98"/>
        <v>6</v>
      </c>
      <c r="CY389" s="80" t="s">
        <v>2838</v>
      </c>
      <c r="CZ389" s="80"/>
      <c r="DA389" s="80"/>
      <c r="DB389" s="49" t="s">
        <v>2644</v>
      </c>
      <c r="DC389" s="49" t="s">
        <v>2648</v>
      </c>
      <c r="DD389" s="49" t="s">
        <v>2647</v>
      </c>
      <c r="DE389" s="49" t="s">
        <v>2651</v>
      </c>
      <c r="DF389" s="49" t="s">
        <v>32</v>
      </c>
      <c r="DG389" s="49" t="s">
        <v>2654</v>
      </c>
      <c r="DH389" s="49" t="s">
        <v>2653</v>
      </c>
      <c r="DI389" s="49" t="s">
        <v>2657</v>
      </c>
      <c r="DJ389" s="49" t="s">
        <v>37</v>
      </c>
      <c r="DK389" s="49" t="s">
        <v>37</v>
      </c>
      <c r="DL389" s="49" t="s">
        <v>2659</v>
      </c>
      <c r="DM389" s="49" t="s">
        <v>2663</v>
      </c>
      <c r="DN389" s="1225"/>
      <c r="DO389" s="1225"/>
      <c r="DP389" s="1225"/>
      <c r="DQ389" s="1225" t="s">
        <v>4069</v>
      </c>
      <c r="DR389" s="1225"/>
      <c r="DS389" s="1225" t="s">
        <v>2634</v>
      </c>
      <c r="DT389" s="1225"/>
      <c r="DU389" s="49" t="s">
        <v>2634</v>
      </c>
      <c r="DV389" s="49" t="s">
        <v>2633</v>
      </c>
      <c r="DW389" s="49" t="s">
        <v>7082</v>
      </c>
      <c r="DX389" s="123" t="s">
        <v>220</v>
      </c>
      <c r="DY389" s="53"/>
      <c r="DZ389" s="123" t="s">
        <v>101</v>
      </c>
      <c r="EA389" s="100">
        <v>3</v>
      </c>
      <c r="EB389" s="124"/>
      <c r="EC389" s="123" t="s">
        <v>1750</v>
      </c>
      <c r="ED389" s="54"/>
      <c r="EE389" s="55"/>
      <c r="EF389" s="229"/>
      <c r="EG389" s="229"/>
      <c r="EH389" s="229"/>
      <c r="EI389" s="229"/>
      <c r="EJ389" s="229"/>
      <c r="EK389" s="229"/>
      <c r="EL389" s="229"/>
      <c r="EM389" s="229"/>
      <c r="EN389" s="229"/>
      <c r="EO389" s="229"/>
      <c r="EP389" s="229"/>
      <c r="EQ389" s="229"/>
      <c r="ER389" s="229"/>
      <c r="ES389" s="229"/>
    </row>
    <row r="390" spans="1:149" s="230" customFormat="1" ht="15.75" hidden="1" customHeight="1" x14ac:dyDescent="0.25">
      <c r="A390" s="875">
        <v>388</v>
      </c>
      <c r="B390" s="2072"/>
      <c r="C390" s="1225" t="s">
        <v>8189</v>
      </c>
      <c r="D390" s="1225" t="s">
        <v>23</v>
      </c>
      <c r="E390" s="1225" t="s">
        <v>4894</v>
      </c>
      <c r="F390" s="1225">
        <v>466507</v>
      </c>
      <c r="G390" s="1225">
        <v>23</v>
      </c>
      <c r="H390" s="1225" t="s">
        <v>2634</v>
      </c>
      <c r="I390" s="1225" t="s">
        <v>2634</v>
      </c>
      <c r="J390" s="1225" t="s">
        <v>3968</v>
      </c>
      <c r="K390" s="1225">
        <v>536948297</v>
      </c>
      <c r="L390" s="1225">
        <v>116.1</v>
      </c>
      <c r="M390" s="1225">
        <v>163.5</v>
      </c>
      <c r="N390" s="49">
        <f t="shared" si="85"/>
        <v>43.430687652554504</v>
      </c>
      <c r="O390" s="77">
        <v>2</v>
      </c>
      <c r="P390" s="49">
        <f t="shared" si="87"/>
        <v>66.830624999999998</v>
      </c>
      <c r="Q390" s="49">
        <f t="shared" si="88"/>
        <v>49.269374999999997</v>
      </c>
      <c r="R390" s="50"/>
      <c r="S390" s="51">
        <v>40954</v>
      </c>
      <c r="T390" s="1225" t="s">
        <v>253</v>
      </c>
      <c r="U390" s="1225" t="s">
        <v>2490</v>
      </c>
      <c r="V390" s="1225" t="s">
        <v>1754</v>
      </c>
      <c r="W390" s="52" t="s">
        <v>3601</v>
      </c>
      <c r="X390" s="52"/>
      <c r="Y390" s="52"/>
      <c r="Z390" s="52"/>
      <c r="AA390" s="52"/>
      <c r="AB390" s="52" t="s">
        <v>2633</v>
      </c>
      <c r="AC390" s="52" t="s">
        <v>2635</v>
      </c>
      <c r="AD390" s="52"/>
      <c r="AE390" s="52"/>
      <c r="AF390" s="52"/>
      <c r="AG390" s="52"/>
      <c r="AH390" s="52"/>
      <c r="AI390" s="52"/>
      <c r="AJ390" s="52"/>
      <c r="AK390" s="52"/>
      <c r="AL390" s="52"/>
      <c r="AM390" s="52"/>
      <c r="AN390" s="52" t="s">
        <v>2633</v>
      </c>
      <c r="AO390" s="52"/>
      <c r="AP390" s="52"/>
      <c r="AQ390" s="52" t="s">
        <v>2636</v>
      </c>
      <c r="AR390" s="52"/>
      <c r="AS390" s="52"/>
      <c r="AT390" s="52"/>
      <c r="AU390" s="52"/>
      <c r="AV390" s="52"/>
      <c r="AW390" s="52"/>
      <c r="AX390" s="52"/>
      <c r="AY390" s="52"/>
      <c r="AZ390" s="52"/>
      <c r="BA390" s="52" t="s">
        <v>3971</v>
      </c>
      <c r="BB390" s="52" t="s">
        <v>3970</v>
      </c>
      <c r="BC390" s="52" t="s">
        <v>2633</v>
      </c>
      <c r="BD390" s="52" t="s">
        <v>2637</v>
      </c>
      <c r="BE390" s="52" t="s">
        <v>2633</v>
      </c>
      <c r="BF390" s="52" t="s">
        <v>2633</v>
      </c>
      <c r="BG390" s="52"/>
      <c r="BH390" s="52"/>
      <c r="BI390" s="52"/>
      <c r="BJ390" s="52"/>
      <c r="BK390" s="52" t="s">
        <v>1755</v>
      </c>
      <c r="BL390" s="52">
        <v>110.8</v>
      </c>
      <c r="BM390" s="49">
        <f t="shared" si="89"/>
        <v>10.757189430553964</v>
      </c>
      <c r="BN390" s="52" t="s">
        <v>1756</v>
      </c>
      <c r="BO390" s="52">
        <v>96</v>
      </c>
      <c r="BP390" s="49">
        <f t="shared" si="90"/>
        <v>40.796133500780144</v>
      </c>
      <c r="BQ390" s="52"/>
      <c r="BR390" s="52">
        <v>81</v>
      </c>
      <c r="BS390" s="49">
        <f t="shared" si="91"/>
        <v>71.241009247630998</v>
      </c>
      <c r="BT390" s="52">
        <v>73</v>
      </c>
      <c r="BU390" s="52">
        <v>73</v>
      </c>
      <c r="BV390" s="49">
        <f t="shared" si="92"/>
        <v>87.478276312618135</v>
      </c>
      <c r="BW390" s="52" t="s">
        <v>408</v>
      </c>
      <c r="BX390" s="52">
        <v>72</v>
      </c>
      <c r="BY390" s="49">
        <f t="shared" si="97"/>
        <v>89.507934695741525</v>
      </c>
      <c r="BZ390" s="52" t="s">
        <v>7069</v>
      </c>
      <c r="CA390" s="52">
        <v>75</v>
      </c>
      <c r="CB390" s="42">
        <f t="shared" si="93"/>
        <v>83.41895954637134</v>
      </c>
      <c r="CC390" s="52" t="s">
        <v>10979</v>
      </c>
      <c r="CD390" s="52">
        <v>78.099999999999994</v>
      </c>
      <c r="CE390" s="42">
        <f t="shared" si="94"/>
        <v>77.127018558688846</v>
      </c>
      <c r="CF390" s="52"/>
      <c r="CG390" s="52"/>
      <c r="CH390" s="42">
        <f t="shared" si="95"/>
        <v>235.64333828062564</v>
      </c>
      <c r="CI390" s="52"/>
      <c r="CJ390" s="52"/>
      <c r="CK390" s="42">
        <f t="shared" si="96"/>
        <v>235.64333828062564</v>
      </c>
      <c r="CL390" s="52">
        <v>78.099999999999994</v>
      </c>
      <c r="CM390" s="49">
        <f t="shared" si="86"/>
        <v>77.127018558688846</v>
      </c>
      <c r="CN390" s="100">
        <v>60</v>
      </c>
      <c r="CO390" s="52"/>
      <c r="CP390" s="52"/>
      <c r="CQ390" s="92">
        <v>3</v>
      </c>
      <c r="CR390" s="92">
        <v>1</v>
      </c>
      <c r="CS390" s="49">
        <v>1</v>
      </c>
      <c r="CT390" s="79">
        <v>0.25</v>
      </c>
      <c r="CU390" s="79">
        <v>0.5</v>
      </c>
      <c r="CV390" s="79">
        <v>0.25</v>
      </c>
      <c r="CW390" s="79">
        <v>0.5</v>
      </c>
      <c r="CX390" s="80">
        <f t="shared" si="98"/>
        <v>6.5</v>
      </c>
      <c r="CY390" s="80" t="s">
        <v>2838</v>
      </c>
      <c r="CZ390" s="80" t="s">
        <v>2634</v>
      </c>
      <c r="DA390" s="80"/>
      <c r="DB390" s="49" t="s">
        <v>2645</v>
      </c>
      <c r="DC390" s="49" t="s">
        <v>2648</v>
      </c>
      <c r="DD390" s="49" t="s">
        <v>2648</v>
      </c>
      <c r="DE390" s="49" t="s">
        <v>2651</v>
      </c>
      <c r="DF390" s="49" t="s">
        <v>32</v>
      </c>
      <c r="DG390" s="49" t="s">
        <v>32</v>
      </c>
      <c r="DH390" s="49" t="s">
        <v>2653</v>
      </c>
      <c r="DI390" s="49" t="s">
        <v>2658</v>
      </c>
      <c r="DJ390" s="49" t="s">
        <v>37</v>
      </c>
      <c r="DK390" s="49" t="s">
        <v>37</v>
      </c>
      <c r="DL390" s="49" t="s">
        <v>2659</v>
      </c>
      <c r="DM390" s="49" t="s">
        <v>2663</v>
      </c>
      <c r="DN390" s="1225" t="s">
        <v>4001</v>
      </c>
      <c r="DO390" s="1225" t="s">
        <v>4002</v>
      </c>
      <c r="DP390" s="1225"/>
      <c r="DQ390" s="1225"/>
      <c r="DR390" s="1225" t="s">
        <v>4069</v>
      </c>
      <c r="DS390" s="1225" t="s">
        <v>2634</v>
      </c>
      <c r="DT390" s="1225"/>
      <c r="DU390" s="49" t="s">
        <v>2634</v>
      </c>
      <c r="DV390" s="49" t="s">
        <v>2633</v>
      </c>
      <c r="DW390" s="49" t="s">
        <v>7067</v>
      </c>
      <c r="DX390" s="123" t="s">
        <v>1757</v>
      </c>
      <c r="DY390" s="53" t="s">
        <v>10980</v>
      </c>
      <c r="DZ390" s="123" t="s">
        <v>101</v>
      </c>
      <c r="EA390" s="100">
        <v>2</v>
      </c>
      <c r="EB390" s="124"/>
      <c r="EC390" s="123" t="s">
        <v>1750</v>
      </c>
      <c r="ED390" s="54" t="s">
        <v>5821</v>
      </c>
      <c r="EE390" s="55"/>
      <c r="EF390" s="229"/>
      <c r="EG390" s="229"/>
      <c r="EH390" s="229"/>
      <c r="EI390" s="229"/>
      <c r="EJ390" s="229"/>
      <c r="EK390" s="229"/>
      <c r="EL390" s="229"/>
      <c r="EM390" s="229"/>
      <c r="EN390" s="229"/>
      <c r="EO390" s="229"/>
      <c r="EP390" s="229"/>
      <c r="EQ390" s="229"/>
      <c r="ER390" s="229"/>
      <c r="ES390" s="229"/>
    </row>
    <row r="391" spans="1:149" s="230" customFormat="1" ht="15.75" hidden="1" customHeight="1" x14ac:dyDescent="0.25">
      <c r="A391" s="189">
        <v>389</v>
      </c>
      <c r="B391" s="2072"/>
      <c r="C391" s="1225" t="s">
        <v>8190</v>
      </c>
      <c r="D391" s="1225" t="s">
        <v>22</v>
      </c>
      <c r="E391" s="1225" t="s">
        <v>4150</v>
      </c>
      <c r="F391" s="1225">
        <v>100701</v>
      </c>
      <c r="G391" s="1225">
        <v>27</v>
      </c>
      <c r="H391" s="1225" t="s">
        <v>2633</v>
      </c>
      <c r="I391" s="1225" t="s">
        <v>2633</v>
      </c>
      <c r="J391" s="1225" t="s">
        <v>2633</v>
      </c>
      <c r="K391" s="1225">
        <v>505114827</v>
      </c>
      <c r="L391" s="1225">
        <v>122</v>
      </c>
      <c r="M391" s="1225">
        <v>186</v>
      </c>
      <c r="N391" s="49">
        <f t="shared" si="85"/>
        <v>35.264192392184071</v>
      </c>
      <c r="O391" s="77">
        <v>1</v>
      </c>
      <c r="P391" s="49">
        <f t="shared" si="87"/>
        <v>86.490000000000009</v>
      </c>
      <c r="Q391" s="49">
        <f t="shared" si="88"/>
        <v>35.509999999999991</v>
      </c>
      <c r="R391" s="50"/>
      <c r="S391" s="51">
        <v>40954</v>
      </c>
      <c r="T391" s="1225" t="s">
        <v>2499</v>
      </c>
      <c r="U391" s="233" t="s">
        <v>8496</v>
      </c>
      <c r="V391" s="1225" t="s">
        <v>1758</v>
      </c>
      <c r="W391" s="52" t="s">
        <v>6970</v>
      </c>
      <c r="X391" s="52" t="s">
        <v>2634</v>
      </c>
      <c r="Y391" s="52"/>
      <c r="Z391" s="52" t="s">
        <v>2634</v>
      </c>
      <c r="AA391" s="52"/>
      <c r="AB391" s="52" t="s">
        <v>2633</v>
      </c>
      <c r="AC391" s="52" t="s">
        <v>2636</v>
      </c>
      <c r="AD391" s="52" t="s">
        <v>2634</v>
      </c>
      <c r="AE391" s="52"/>
      <c r="AF391" s="52" t="s">
        <v>2634</v>
      </c>
      <c r="AG391" s="52"/>
      <c r="AH391" s="52" t="s">
        <v>2634</v>
      </c>
      <c r="AI391" s="52"/>
      <c r="AJ391" s="52" t="s">
        <v>2634</v>
      </c>
      <c r="AK391" s="52"/>
      <c r="AL391" s="52" t="s">
        <v>2634</v>
      </c>
      <c r="AM391" s="52"/>
      <c r="AN391" s="52" t="s">
        <v>2634</v>
      </c>
      <c r="AO391" s="52"/>
      <c r="AP391" s="52"/>
      <c r="AQ391" s="52" t="s">
        <v>2638</v>
      </c>
      <c r="AR391" s="52" t="s">
        <v>4068</v>
      </c>
      <c r="AS391" s="52" t="s">
        <v>4078</v>
      </c>
      <c r="AT391" s="52"/>
      <c r="AU391" s="52"/>
      <c r="AV391" s="52"/>
      <c r="AW391" s="52" t="s">
        <v>2634</v>
      </c>
      <c r="AX391" s="52"/>
      <c r="AY391" s="52" t="s">
        <v>2634</v>
      </c>
      <c r="AZ391" s="52"/>
      <c r="BA391" s="52"/>
      <c r="BB391" s="52"/>
      <c r="BC391" s="52"/>
      <c r="BD391" s="52"/>
      <c r="BE391" s="52" t="s">
        <v>2634</v>
      </c>
      <c r="BF391" s="52" t="s">
        <v>2634</v>
      </c>
      <c r="BG391" s="52" t="s">
        <v>2634</v>
      </c>
      <c r="BH391" s="52"/>
      <c r="BI391" s="52"/>
      <c r="BJ391" s="52"/>
      <c r="BK391" s="52"/>
      <c r="BL391" s="52"/>
      <c r="BM391" s="49">
        <f t="shared" si="89"/>
        <v>343.56519290340759</v>
      </c>
      <c r="BN391" s="52"/>
      <c r="BO391" s="52"/>
      <c r="BP391" s="49">
        <f t="shared" si="90"/>
        <v>343.56519290340759</v>
      </c>
      <c r="BQ391" s="52" t="s">
        <v>1759</v>
      </c>
      <c r="BR391" s="52">
        <v>89.8</v>
      </c>
      <c r="BS391" s="49">
        <f t="shared" si="91"/>
        <v>90.678682061391186</v>
      </c>
      <c r="BT391" s="52"/>
      <c r="BU391" s="52"/>
      <c r="BV391" s="49">
        <f t="shared" si="92"/>
        <v>343.56519290340759</v>
      </c>
      <c r="BW391" s="52"/>
      <c r="BX391" s="52">
        <v>82</v>
      </c>
      <c r="BY391" s="49">
        <f t="shared" si="97"/>
        <v>112.64432554210084</v>
      </c>
      <c r="BZ391" s="52" t="s">
        <v>6876</v>
      </c>
      <c r="CA391" s="52">
        <v>81</v>
      </c>
      <c r="CB391" s="42">
        <f t="shared" si="93"/>
        <v>115.46043368065338</v>
      </c>
      <c r="CC391" s="52"/>
      <c r="CD391" s="52"/>
      <c r="CE391" s="42">
        <f t="shared" si="94"/>
        <v>343.56519290340759</v>
      </c>
      <c r="CF391" s="52"/>
      <c r="CG391" s="52"/>
      <c r="CH391" s="42">
        <f t="shared" si="95"/>
        <v>343.56519290340759</v>
      </c>
      <c r="CI391" s="52"/>
      <c r="CJ391" s="52"/>
      <c r="CK391" s="42">
        <f t="shared" si="96"/>
        <v>343.56519290340759</v>
      </c>
      <c r="CL391" s="52">
        <v>81</v>
      </c>
      <c r="CM391" s="49">
        <f t="shared" si="86"/>
        <v>115.46043368065338</v>
      </c>
      <c r="CN391" s="100">
        <v>85</v>
      </c>
      <c r="CO391" s="52"/>
      <c r="CP391" s="52"/>
      <c r="CQ391" s="92"/>
      <c r="CR391" s="92"/>
      <c r="CS391" s="49">
        <v>1</v>
      </c>
      <c r="CT391" s="79">
        <v>0.25</v>
      </c>
      <c r="CU391" s="79">
        <v>0.5</v>
      </c>
      <c r="CV391" s="79">
        <v>0.5</v>
      </c>
      <c r="CW391" s="79">
        <v>0.5</v>
      </c>
      <c r="CX391" s="80">
        <f t="shared" si="98"/>
        <v>2.75</v>
      </c>
      <c r="CY391" s="80"/>
      <c r="CZ391" s="80" t="s">
        <v>2633</v>
      </c>
      <c r="DA391" s="80" t="s">
        <v>3976</v>
      </c>
      <c r="DB391" s="49" t="s">
        <v>2645</v>
      </c>
      <c r="DC391" s="49" t="s">
        <v>2648</v>
      </c>
      <c r="DD391" s="49" t="s">
        <v>2648</v>
      </c>
      <c r="DE391" s="49" t="s">
        <v>2649</v>
      </c>
      <c r="DF391" s="49" t="s">
        <v>32</v>
      </c>
      <c r="DG391" s="49" t="s">
        <v>5009</v>
      </c>
      <c r="DH391" s="49" t="s">
        <v>32</v>
      </c>
      <c r="DI391" s="49" t="s">
        <v>2657</v>
      </c>
      <c r="DJ391" s="49" t="s">
        <v>37</v>
      </c>
      <c r="DK391" s="49" t="s">
        <v>37</v>
      </c>
      <c r="DL391" s="49" t="s">
        <v>37</v>
      </c>
      <c r="DM391" s="49" t="s">
        <v>2663</v>
      </c>
      <c r="DN391" s="1225" t="s">
        <v>4001</v>
      </c>
      <c r="DO391" s="1225" t="s">
        <v>4003</v>
      </c>
      <c r="DP391" s="1225"/>
      <c r="DQ391" s="1225"/>
      <c r="DR391" s="1225" t="s">
        <v>4069</v>
      </c>
      <c r="DS391" s="1225" t="s">
        <v>2633</v>
      </c>
      <c r="DT391" s="1225" t="s">
        <v>4072</v>
      </c>
      <c r="DU391" s="49" t="s">
        <v>2634</v>
      </c>
      <c r="DV391" s="49" t="s">
        <v>2633</v>
      </c>
      <c r="DW391" s="49"/>
      <c r="DX391" s="123" t="s">
        <v>220</v>
      </c>
      <c r="DY391" s="53"/>
      <c r="DZ391" s="123" t="s">
        <v>101</v>
      </c>
      <c r="EA391" s="100">
        <v>3</v>
      </c>
      <c r="EB391" s="124" t="s">
        <v>3314</v>
      </c>
      <c r="EC391" s="123" t="s">
        <v>1760</v>
      </c>
      <c r="ED391" s="54"/>
      <c r="EE391" s="55"/>
      <c r="EF391" s="229"/>
      <c r="EG391" s="229"/>
      <c r="EH391" s="229"/>
      <c r="EI391" s="229"/>
      <c r="EJ391" s="229"/>
      <c r="EK391" s="229"/>
      <c r="EL391" s="229"/>
      <c r="EM391" s="229"/>
      <c r="EN391" s="229"/>
      <c r="EO391" s="229"/>
      <c r="EP391" s="229"/>
      <c r="EQ391" s="229"/>
      <c r="ER391" s="229"/>
      <c r="ES391" s="229"/>
    </row>
    <row r="392" spans="1:149" s="230" customFormat="1" ht="15.75" hidden="1" customHeight="1" x14ac:dyDescent="0.25">
      <c r="A392" s="189">
        <v>390</v>
      </c>
      <c r="B392" s="2072"/>
      <c r="C392" s="1225" t="s">
        <v>8191</v>
      </c>
      <c r="D392" s="1225" t="s">
        <v>23</v>
      </c>
      <c r="E392" s="1225" t="s">
        <v>4126</v>
      </c>
      <c r="F392" s="1225">
        <v>469632</v>
      </c>
      <c r="G392" s="1225">
        <v>35</v>
      </c>
      <c r="H392" s="1225" t="s">
        <v>2633</v>
      </c>
      <c r="I392" s="1225" t="s">
        <v>2633</v>
      </c>
      <c r="J392" s="1225" t="s">
        <v>2634</v>
      </c>
      <c r="K392" s="1225">
        <v>505558077</v>
      </c>
      <c r="L392" s="1225">
        <v>98.2</v>
      </c>
      <c r="M392" s="1225">
        <v>160</v>
      </c>
      <c r="N392" s="49">
        <f t="shared" si="85"/>
        <v>38.359375</v>
      </c>
      <c r="O392" s="77">
        <v>1</v>
      </c>
      <c r="P392" s="49">
        <f t="shared" si="87"/>
        <v>64.000000000000014</v>
      </c>
      <c r="Q392" s="49">
        <f t="shared" si="88"/>
        <v>34.199999999999989</v>
      </c>
      <c r="R392" s="50"/>
      <c r="S392" s="51">
        <v>40954</v>
      </c>
      <c r="T392" s="1225" t="s">
        <v>253</v>
      </c>
      <c r="U392" s="1225" t="s">
        <v>2490</v>
      </c>
      <c r="V392" s="1225" t="s">
        <v>1761</v>
      </c>
      <c r="W392" s="52" t="s">
        <v>6970</v>
      </c>
      <c r="X392" s="52" t="s">
        <v>2634</v>
      </c>
      <c r="Y392" s="52"/>
      <c r="Z392" s="52" t="s">
        <v>2634</v>
      </c>
      <c r="AA392" s="52"/>
      <c r="AB392" s="52" t="s">
        <v>2633</v>
      </c>
      <c r="AC392" s="52" t="s">
        <v>2636</v>
      </c>
      <c r="AD392" s="52" t="s">
        <v>2634</v>
      </c>
      <c r="AE392" s="52"/>
      <c r="AF392" s="52" t="s">
        <v>2634</v>
      </c>
      <c r="AG392" s="52"/>
      <c r="AH392" s="52" t="s">
        <v>2634</v>
      </c>
      <c r="AI392" s="52"/>
      <c r="AJ392" s="52" t="s">
        <v>2634</v>
      </c>
      <c r="AK392" s="52"/>
      <c r="AL392" s="52" t="s">
        <v>2634</v>
      </c>
      <c r="AM392" s="52"/>
      <c r="AN392" s="52" t="s">
        <v>2634</v>
      </c>
      <c r="AO392" s="52"/>
      <c r="AP392" s="52"/>
      <c r="AQ392" s="52" t="s">
        <v>2637</v>
      </c>
      <c r="AR392" s="52"/>
      <c r="AS392" s="52"/>
      <c r="AT392" s="52"/>
      <c r="AU392" s="52"/>
      <c r="AV392" s="52"/>
      <c r="AW392" s="52" t="s">
        <v>2634</v>
      </c>
      <c r="AX392" s="52"/>
      <c r="AY392" s="52" t="s">
        <v>2634</v>
      </c>
      <c r="AZ392" s="52"/>
      <c r="BA392" s="52" t="s">
        <v>3971</v>
      </c>
      <c r="BB392" s="52" t="s">
        <v>3970</v>
      </c>
      <c r="BC392" s="52" t="s">
        <v>2633</v>
      </c>
      <c r="BD392" s="52"/>
      <c r="BE392" s="52" t="s">
        <v>2634</v>
      </c>
      <c r="BF392" s="52" t="s">
        <v>2634</v>
      </c>
      <c r="BG392" s="52" t="s">
        <v>2634</v>
      </c>
      <c r="BH392" s="52"/>
      <c r="BI392" s="52"/>
      <c r="BJ392" s="52"/>
      <c r="BK392" s="52" t="s">
        <v>1762</v>
      </c>
      <c r="BL392" s="52">
        <v>92.7</v>
      </c>
      <c r="BM392" s="49">
        <f t="shared" si="89"/>
        <v>16.081871345029246</v>
      </c>
      <c r="BN392" s="52" t="s">
        <v>1763</v>
      </c>
      <c r="BO392" s="52">
        <v>81.599999999999994</v>
      </c>
      <c r="BP392" s="49">
        <f t="shared" si="90"/>
        <v>48.538011695906476</v>
      </c>
      <c r="BQ392" s="52" t="s">
        <v>1764</v>
      </c>
      <c r="BR392" s="52">
        <v>75</v>
      </c>
      <c r="BS392" s="49">
        <f t="shared" si="91"/>
        <v>67.836257309941544</v>
      </c>
      <c r="BT392" s="52" t="s">
        <v>1169</v>
      </c>
      <c r="BU392" s="52">
        <v>69</v>
      </c>
      <c r="BV392" s="49">
        <f t="shared" si="92"/>
        <v>85.380116959064367</v>
      </c>
      <c r="BW392" s="52"/>
      <c r="BX392" s="52">
        <v>67</v>
      </c>
      <c r="BY392" s="49">
        <f t="shared" si="97"/>
        <v>91.228070175438631</v>
      </c>
      <c r="BZ392" s="52" t="s">
        <v>6971</v>
      </c>
      <c r="CA392" s="52">
        <v>65</v>
      </c>
      <c r="CB392" s="42">
        <f t="shared" si="93"/>
        <v>97.07602339181291</v>
      </c>
      <c r="CC392" s="52"/>
      <c r="CD392" s="52"/>
      <c r="CE392" s="42">
        <f t="shared" si="94"/>
        <v>287.13450292397675</v>
      </c>
      <c r="CF392" s="52"/>
      <c r="CG392" s="52"/>
      <c r="CH392" s="42">
        <f t="shared" si="95"/>
        <v>287.13450292397675</v>
      </c>
      <c r="CI392" s="52"/>
      <c r="CJ392" s="52"/>
      <c r="CK392" s="42">
        <f t="shared" si="96"/>
        <v>287.13450292397675</v>
      </c>
      <c r="CL392" s="52">
        <v>65</v>
      </c>
      <c r="CM392" s="49">
        <f t="shared" si="86"/>
        <v>97.07602339181291</v>
      </c>
      <c r="CN392" s="100">
        <v>105</v>
      </c>
      <c r="CO392" s="52"/>
      <c r="CP392" s="52"/>
      <c r="CQ392" s="92"/>
      <c r="CR392" s="92"/>
      <c r="CS392" s="49">
        <v>1</v>
      </c>
      <c r="CT392" s="79">
        <v>0.25</v>
      </c>
      <c r="CU392" s="79">
        <v>0.5</v>
      </c>
      <c r="CV392" s="79">
        <v>0</v>
      </c>
      <c r="CW392" s="79">
        <v>0.25</v>
      </c>
      <c r="CX392" s="80">
        <f t="shared" si="98"/>
        <v>2</v>
      </c>
      <c r="CY392" s="80"/>
      <c r="CZ392" s="80" t="s">
        <v>2634</v>
      </c>
      <c r="DA392" s="80"/>
      <c r="DB392" s="49" t="s">
        <v>2645</v>
      </c>
      <c r="DC392" s="49" t="s">
        <v>2648</v>
      </c>
      <c r="DD392" s="49" t="s">
        <v>2648</v>
      </c>
      <c r="DE392" s="49" t="s">
        <v>2649</v>
      </c>
      <c r="DF392" s="49" t="s">
        <v>32</v>
      </c>
      <c r="DG392" s="49" t="s">
        <v>2653</v>
      </c>
      <c r="DH392" s="49" t="s">
        <v>5009</v>
      </c>
      <c r="DI392" s="49" t="s">
        <v>2658</v>
      </c>
      <c r="DJ392" s="49" t="s">
        <v>2659</v>
      </c>
      <c r="DK392" s="49" t="s">
        <v>2659</v>
      </c>
      <c r="DL392" s="49" t="s">
        <v>37</v>
      </c>
      <c r="DM392" s="49" t="s">
        <v>2663</v>
      </c>
      <c r="DN392" s="1225" t="s">
        <v>4001</v>
      </c>
      <c r="DO392" s="1225" t="s">
        <v>4002</v>
      </c>
      <c r="DP392" s="1225"/>
      <c r="DQ392" s="1225" t="s">
        <v>4069</v>
      </c>
      <c r="DR392" s="1225"/>
      <c r="DS392" s="1225" t="s">
        <v>2633</v>
      </c>
      <c r="DT392" s="1225" t="s">
        <v>4073</v>
      </c>
      <c r="DU392" s="49" t="s">
        <v>2634</v>
      </c>
      <c r="DV392" s="49" t="s">
        <v>2633</v>
      </c>
      <c r="DW392" s="49" t="s">
        <v>6972</v>
      </c>
      <c r="DX392" s="123" t="s">
        <v>94</v>
      </c>
      <c r="DY392" s="53"/>
      <c r="DZ392" s="123" t="s">
        <v>101</v>
      </c>
      <c r="EA392" s="100">
        <v>3</v>
      </c>
      <c r="EB392" s="124"/>
      <c r="EC392" s="123" t="s">
        <v>1750</v>
      </c>
      <c r="ED392" s="54"/>
      <c r="EE392" s="55"/>
      <c r="EF392" s="229"/>
      <c r="EG392" s="229"/>
      <c r="EH392" s="229"/>
      <c r="EI392" s="229"/>
      <c r="EJ392" s="229"/>
      <c r="EK392" s="229"/>
      <c r="EL392" s="229"/>
      <c r="EM392" s="229"/>
      <c r="EN392" s="229"/>
      <c r="EO392" s="229"/>
      <c r="EP392" s="229"/>
      <c r="EQ392" s="229"/>
      <c r="ER392" s="229"/>
      <c r="ES392" s="229"/>
    </row>
    <row r="393" spans="1:149" s="230" customFormat="1" ht="15.75" hidden="1" customHeight="1" x14ac:dyDescent="0.25">
      <c r="A393" s="189">
        <v>391</v>
      </c>
      <c r="B393" s="2072"/>
      <c r="C393" s="1225" t="s">
        <v>8192</v>
      </c>
      <c r="D393" s="1225" t="s">
        <v>22</v>
      </c>
      <c r="E393" s="1225" t="s">
        <v>4126</v>
      </c>
      <c r="F393" s="1225">
        <v>468194</v>
      </c>
      <c r="G393" s="1225">
        <v>31</v>
      </c>
      <c r="H393" s="1225" t="s">
        <v>2633</v>
      </c>
      <c r="I393" s="1225" t="s">
        <v>2633</v>
      </c>
      <c r="J393" s="1225" t="s">
        <v>2633</v>
      </c>
      <c r="K393" s="52">
        <v>553180841</v>
      </c>
      <c r="L393" s="1225">
        <v>138</v>
      </c>
      <c r="M393" s="1225">
        <v>169</v>
      </c>
      <c r="N393" s="49">
        <f t="shared" si="85"/>
        <v>48.317635937117046</v>
      </c>
      <c r="O393" s="77">
        <v>2</v>
      </c>
      <c r="P393" s="49">
        <f t="shared" si="87"/>
        <v>71.402499999999989</v>
      </c>
      <c r="Q393" s="49">
        <f t="shared" si="88"/>
        <v>66.597500000000011</v>
      </c>
      <c r="R393" s="50"/>
      <c r="S393" s="51">
        <v>40955</v>
      </c>
      <c r="T393" s="1225" t="s">
        <v>253</v>
      </c>
      <c r="U393" s="1225" t="s">
        <v>2490</v>
      </c>
      <c r="V393" s="1225" t="s">
        <v>1765</v>
      </c>
      <c r="W393" s="52" t="s">
        <v>2850</v>
      </c>
      <c r="X393" s="52" t="s">
        <v>2634</v>
      </c>
      <c r="Y393" s="52"/>
      <c r="Z393" s="52" t="s">
        <v>2634</v>
      </c>
      <c r="AA393" s="52"/>
      <c r="AB393" s="52" t="s">
        <v>2634</v>
      </c>
      <c r="AC393" s="52"/>
      <c r="AD393" s="52" t="s">
        <v>2634</v>
      </c>
      <c r="AE393" s="52"/>
      <c r="AF393" s="52" t="s">
        <v>2634</v>
      </c>
      <c r="AG393" s="52"/>
      <c r="AH393" s="52" t="s">
        <v>2634</v>
      </c>
      <c r="AI393" s="52"/>
      <c r="AJ393" s="52" t="s">
        <v>2634</v>
      </c>
      <c r="AK393" s="52"/>
      <c r="AL393" s="52" t="s">
        <v>2634</v>
      </c>
      <c r="AM393" s="52"/>
      <c r="AN393" s="52" t="s">
        <v>2633</v>
      </c>
      <c r="AO393" s="52"/>
      <c r="AP393" s="52"/>
      <c r="AQ393" s="52" t="s">
        <v>2635</v>
      </c>
      <c r="AR393" s="52"/>
      <c r="AS393" s="52"/>
      <c r="AT393" s="52"/>
      <c r="AU393" s="52"/>
      <c r="AV393" s="52"/>
      <c r="AW393" s="52" t="s">
        <v>2634</v>
      </c>
      <c r="AX393" s="52"/>
      <c r="AY393" s="52" t="s">
        <v>2634</v>
      </c>
      <c r="AZ393" s="52"/>
      <c r="BA393" s="52"/>
      <c r="BB393" s="52"/>
      <c r="BC393" s="52"/>
      <c r="BD393" s="52"/>
      <c r="BE393" s="52" t="s">
        <v>2633</v>
      </c>
      <c r="BF393" s="52" t="s">
        <v>2633</v>
      </c>
      <c r="BG393" s="52" t="s">
        <v>2634</v>
      </c>
      <c r="BH393" s="52"/>
      <c r="BI393" s="52"/>
      <c r="BJ393" s="52"/>
      <c r="BK393" s="52" t="s">
        <v>1766</v>
      </c>
      <c r="BL393" s="52">
        <v>128.30000000000001</v>
      </c>
      <c r="BM393" s="49">
        <f t="shared" si="89"/>
        <v>14.565111302976819</v>
      </c>
      <c r="BN393" s="52" t="s">
        <v>1767</v>
      </c>
      <c r="BO393" s="52">
        <v>113</v>
      </c>
      <c r="BP393" s="49">
        <f t="shared" si="90"/>
        <v>37.538946657156799</v>
      </c>
      <c r="BQ393" s="52" t="s">
        <v>2793</v>
      </c>
      <c r="BR393" s="52">
        <v>88.5</v>
      </c>
      <c r="BS393" s="49">
        <f t="shared" si="91"/>
        <v>74.32711438117046</v>
      </c>
      <c r="BT393" s="52" t="s">
        <v>3132</v>
      </c>
      <c r="BU393" s="52">
        <v>77.2</v>
      </c>
      <c r="BV393" s="49">
        <f t="shared" si="92"/>
        <v>91.294718270205323</v>
      </c>
      <c r="BW393" s="52"/>
      <c r="BX393" s="52">
        <v>66</v>
      </c>
      <c r="BY393" s="49">
        <f t="shared" si="97"/>
        <v>108.11216637261157</v>
      </c>
      <c r="BZ393" s="52" t="s">
        <v>6973</v>
      </c>
      <c r="CA393" s="52">
        <v>64</v>
      </c>
      <c r="CB393" s="42">
        <f t="shared" si="93"/>
        <v>111.11528210518411</v>
      </c>
      <c r="CC393" s="52" t="s">
        <v>9197</v>
      </c>
      <c r="CD393" s="52">
        <v>75</v>
      </c>
      <c r="CE393" s="42">
        <f t="shared" si="94"/>
        <v>94.598145576035122</v>
      </c>
      <c r="CF393" s="52"/>
      <c r="CG393" s="52"/>
      <c r="CH393" s="42">
        <f t="shared" si="95"/>
        <v>207.21498554750548</v>
      </c>
      <c r="CI393" s="52"/>
      <c r="CJ393" s="52"/>
      <c r="CK393" s="42">
        <f t="shared" si="96"/>
        <v>207.21498554750548</v>
      </c>
      <c r="CL393" s="52">
        <v>75</v>
      </c>
      <c r="CM393" s="49">
        <f t="shared" si="86"/>
        <v>94.598145576035122</v>
      </c>
      <c r="CN393" s="100">
        <v>90</v>
      </c>
      <c r="CO393" s="52"/>
      <c r="CP393" s="52"/>
      <c r="CQ393" s="92">
        <v>3</v>
      </c>
      <c r="CR393" s="92">
        <v>1</v>
      </c>
      <c r="CS393" s="49">
        <v>1</v>
      </c>
      <c r="CT393" s="79">
        <v>-0.25</v>
      </c>
      <c r="CU393" s="79">
        <v>0.5</v>
      </c>
      <c r="CV393" s="79">
        <v>0</v>
      </c>
      <c r="CW393" s="79">
        <v>0.5</v>
      </c>
      <c r="CX393" s="80">
        <f t="shared" si="98"/>
        <v>5.75</v>
      </c>
      <c r="CY393" s="80" t="s">
        <v>2838</v>
      </c>
      <c r="CZ393" s="80" t="s">
        <v>2634</v>
      </c>
      <c r="DA393" s="80"/>
      <c r="DB393" s="49" t="s">
        <v>2645</v>
      </c>
      <c r="DC393" s="49" t="s">
        <v>2648</v>
      </c>
      <c r="DD393" s="49" t="s">
        <v>2647</v>
      </c>
      <c r="DE393" s="49" t="s">
        <v>2650</v>
      </c>
      <c r="DF393" s="49" t="s">
        <v>32</v>
      </c>
      <c r="DG393" s="49" t="s">
        <v>2654</v>
      </c>
      <c r="DH393" s="49" t="s">
        <v>2654</v>
      </c>
      <c r="DI393" s="49" t="s">
        <v>2657</v>
      </c>
      <c r="DJ393" s="49" t="s">
        <v>37</v>
      </c>
      <c r="DK393" s="49" t="s">
        <v>37</v>
      </c>
      <c r="DL393" s="49" t="s">
        <v>37</v>
      </c>
      <c r="DM393" s="49" t="s">
        <v>2663</v>
      </c>
      <c r="DN393" s="1225" t="s">
        <v>4001</v>
      </c>
      <c r="DO393" s="1225" t="s">
        <v>4002</v>
      </c>
      <c r="DP393" s="1225"/>
      <c r="DQ393" s="1225" t="s">
        <v>4068</v>
      </c>
      <c r="DR393" s="1225"/>
      <c r="DS393" s="1225" t="s">
        <v>2633</v>
      </c>
      <c r="DT393" s="1225" t="s">
        <v>4072</v>
      </c>
      <c r="DU393" s="49" t="s">
        <v>2634</v>
      </c>
      <c r="DV393" s="49" t="s">
        <v>2633</v>
      </c>
      <c r="DW393" s="49"/>
      <c r="DX393" s="123" t="s">
        <v>1768</v>
      </c>
      <c r="DY393" s="53" t="s">
        <v>3133</v>
      </c>
      <c r="DZ393" s="123" t="s">
        <v>101</v>
      </c>
      <c r="EA393" s="100">
        <v>2</v>
      </c>
      <c r="EB393" s="124"/>
      <c r="EC393" s="123" t="s">
        <v>1623</v>
      </c>
      <c r="ED393" s="54"/>
      <c r="EE393" s="55"/>
      <c r="EF393" s="229"/>
      <c r="EG393" s="229"/>
      <c r="EH393" s="229"/>
      <c r="EI393" s="229"/>
      <c r="EJ393" s="229"/>
      <c r="EK393" s="229"/>
      <c r="EL393" s="229"/>
      <c r="EM393" s="229"/>
      <c r="EN393" s="229"/>
      <c r="EO393" s="229"/>
      <c r="EP393" s="229"/>
      <c r="EQ393" s="229"/>
      <c r="ER393" s="229"/>
      <c r="ES393" s="229"/>
    </row>
    <row r="394" spans="1:149" s="230" customFormat="1" ht="15.75" hidden="1" customHeight="1" x14ac:dyDescent="0.25">
      <c r="A394" s="177">
        <v>392</v>
      </c>
      <c r="B394" s="2072"/>
      <c r="C394" s="1225" t="s">
        <v>6528</v>
      </c>
      <c r="D394" s="1225" t="s">
        <v>23</v>
      </c>
      <c r="E394" s="1225" t="s">
        <v>4126</v>
      </c>
      <c r="F394" s="1225">
        <v>423829</v>
      </c>
      <c r="G394" s="1225">
        <v>27</v>
      </c>
      <c r="H394" s="1225" t="s">
        <v>2633</v>
      </c>
      <c r="I394" s="1225" t="s">
        <v>2633</v>
      </c>
      <c r="J394" s="1225" t="s">
        <v>2634</v>
      </c>
      <c r="K394" s="52">
        <v>505480524</v>
      </c>
      <c r="L394" s="1225">
        <v>109.8</v>
      </c>
      <c r="M394" s="1225">
        <v>164</v>
      </c>
      <c r="N394" s="49">
        <f t="shared" si="85"/>
        <v>40.823914336704341</v>
      </c>
      <c r="O394" s="77">
        <v>2</v>
      </c>
      <c r="P394" s="49">
        <f t="shared" si="87"/>
        <v>67.239999999999995</v>
      </c>
      <c r="Q394" s="49">
        <f t="shared" si="88"/>
        <v>42.56</v>
      </c>
      <c r="R394" s="50"/>
      <c r="S394" s="51">
        <v>40958</v>
      </c>
      <c r="T394" s="1225" t="s">
        <v>253</v>
      </c>
      <c r="U394" s="1225" t="s">
        <v>2490</v>
      </c>
      <c r="V394" s="1225" t="s">
        <v>1769</v>
      </c>
      <c r="W394" s="52" t="s">
        <v>4052</v>
      </c>
      <c r="X394" s="52"/>
      <c r="Y394" s="52"/>
      <c r="Z394" s="52"/>
      <c r="AA394" s="52"/>
      <c r="AB394" s="52" t="s">
        <v>2633</v>
      </c>
      <c r="AC394" s="52" t="s">
        <v>2636</v>
      </c>
      <c r="AD394" s="52"/>
      <c r="AE394" s="52"/>
      <c r="AF394" s="52"/>
      <c r="AG394" s="52"/>
      <c r="AH394" s="52"/>
      <c r="AI394" s="52"/>
      <c r="AJ394" s="52"/>
      <c r="AK394" s="52"/>
      <c r="AL394" s="52" t="s">
        <v>2633</v>
      </c>
      <c r="AM394" s="52" t="s">
        <v>2636</v>
      </c>
      <c r="AN394" s="52" t="s">
        <v>2634</v>
      </c>
      <c r="AO394" s="52"/>
      <c r="AP394" s="52"/>
      <c r="AQ394" s="52" t="s">
        <v>2638</v>
      </c>
      <c r="AR394" s="52"/>
      <c r="AS394" s="52"/>
      <c r="AT394" s="52"/>
      <c r="AU394" s="52"/>
      <c r="AV394" s="52"/>
      <c r="AW394" s="52"/>
      <c r="AX394" s="52"/>
      <c r="AY394" s="52"/>
      <c r="AZ394" s="52"/>
      <c r="BA394" s="52"/>
      <c r="BB394" s="52"/>
      <c r="BC394" s="52"/>
      <c r="BD394" s="52"/>
      <c r="BE394" s="52"/>
      <c r="BF394" s="52"/>
      <c r="BG394" s="52"/>
      <c r="BH394" s="52"/>
      <c r="BI394" s="52"/>
      <c r="BJ394" s="52"/>
      <c r="BK394" s="52" t="s">
        <v>1770</v>
      </c>
      <c r="BL394" s="52">
        <v>102.6</v>
      </c>
      <c r="BM394" s="49">
        <f t="shared" si="89"/>
        <v>16.917293233082713</v>
      </c>
      <c r="BN394" s="52" t="s">
        <v>1771</v>
      </c>
      <c r="BO394" s="52">
        <v>93.3</v>
      </c>
      <c r="BP394" s="49">
        <f t="shared" si="90"/>
        <v>38.768796992481199</v>
      </c>
      <c r="BQ394" s="52"/>
      <c r="BR394" s="52"/>
      <c r="BS394" s="49">
        <f t="shared" si="91"/>
        <v>257.98872180451127</v>
      </c>
      <c r="BT394" s="52" t="s">
        <v>3053</v>
      </c>
      <c r="BU394" s="52">
        <v>79.7</v>
      </c>
      <c r="BV394" s="49">
        <f t="shared" si="92"/>
        <v>70.723684210526301</v>
      </c>
      <c r="BW394" s="52" t="s">
        <v>4053</v>
      </c>
      <c r="BX394" s="52">
        <v>76.2</v>
      </c>
      <c r="BY394" s="49">
        <f t="shared" si="97"/>
        <v>78.947368421052616</v>
      </c>
      <c r="BZ394" s="52"/>
      <c r="CA394" s="52"/>
      <c r="CB394" s="42">
        <f t="shared" si="93"/>
        <v>257.98872180451127</v>
      </c>
      <c r="CC394" s="52"/>
      <c r="CD394" s="52"/>
      <c r="CE394" s="42">
        <f t="shared" si="94"/>
        <v>257.98872180451127</v>
      </c>
      <c r="CF394" s="52"/>
      <c r="CG394" s="52"/>
      <c r="CH394" s="42">
        <f t="shared" si="95"/>
        <v>257.98872180451127</v>
      </c>
      <c r="CI394" s="52"/>
      <c r="CJ394" s="52"/>
      <c r="CK394" s="42">
        <f t="shared" si="96"/>
        <v>257.98872180451127</v>
      </c>
      <c r="CL394" s="52">
        <v>76.2</v>
      </c>
      <c r="CM394" s="49">
        <f t="shared" si="86"/>
        <v>78.947368421052616</v>
      </c>
      <c r="CN394" s="100">
        <v>75</v>
      </c>
      <c r="CO394" s="52"/>
      <c r="CP394" s="52"/>
      <c r="CQ394" s="92">
        <v>2</v>
      </c>
      <c r="CR394" s="92">
        <v>1</v>
      </c>
      <c r="CS394" s="49">
        <v>1</v>
      </c>
      <c r="CT394" s="79">
        <v>0.25</v>
      </c>
      <c r="CU394" s="79">
        <v>0.5</v>
      </c>
      <c r="CV394" s="79">
        <v>0.5</v>
      </c>
      <c r="CW394" s="79">
        <v>0.5</v>
      </c>
      <c r="CX394" s="80">
        <f t="shared" si="98"/>
        <v>5.75</v>
      </c>
      <c r="CY394" s="80" t="s">
        <v>2838</v>
      </c>
      <c r="CZ394" s="80"/>
      <c r="DA394" s="80"/>
      <c r="DB394" s="49" t="s">
        <v>2644</v>
      </c>
      <c r="DC394" s="49" t="s">
        <v>2648</v>
      </c>
      <c r="DD394" s="49" t="s">
        <v>2646</v>
      </c>
      <c r="DE394" s="49" t="s">
        <v>2651</v>
      </c>
      <c r="DF394" s="49" t="s">
        <v>2652</v>
      </c>
      <c r="DG394" s="49" t="s">
        <v>2654</v>
      </c>
      <c r="DH394" s="49" t="s">
        <v>2653</v>
      </c>
      <c r="DI394" s="49" t="s">
        <v>2658</v>
      </c>
      <c r="DJ394" s="49" t="s">
        <v>2659</v>
      </c>
      <c r="DK394" s="49" t="s">
        <v>37</v>
      </c>
      <c r="DL394" s="49" t="s">
        <v>2659</v>
      </c>
      <c r="DM394" s="49" t="s">
        <v>2663</v>
      </c>
      <c r="DN394" s="1225"/>
      <c r="DO394" s="1225"/>
      <c r="DP394" s="1225"/>
      <c r="DQ394" s="1225"/>
      <c r="DR394" s="1225"/>
      <c r="DS394" s="1225"/>
      <c r="DT394" s="1225"/>
      <c r="DU394" s="49" t="s">
        <v>2634</v>
      </c>
      <c r="DV394" s="49" t="s">
        <v>2634</v>
      </c>
      <c r="DW394" s="49"/>
      <c r="DX394" s="123" t="s">
        <v>220</v>
      </c>
      <c r="DY394" s="53" t="s">
        <v>4054</v>
      </c>
      <c r="DZ394" s="123" t="s">
        <v>101</v>
      </c>
      <c r="EA394" s="100">
        <v>3</v>
      </c>
      <c r="EB394" s="124" t="s">
        <v>3050</v>
      </c>
      <c r="EC394" s="123" t="s">
        <v>1623</v>
      </c>
      <c r="ED394" s="54"/>
      <c r="EE394" s="55"/>
      <c r="EF394" s="229"/>
      <c r="EG394" s="229"/>
      <c r="EH394" s="229"/>
      <c r="EI394" s="229"/>
      <c r="EJ394" s="229"/>
      <c r="EK394" s="229"/>
      <c r="EL394" s="229"/>
      <c r="EM394" s="229"/>
      <c r="EN394" s="229"/>
      <c r="EO394" s="229"/>
      <c r="EP394" s="229"/>
      <c r="EQ394" s="229"/>
      <c r="ER394" s="229"/>
      <c r="ES394" s="229"/>
    </row>
    <row r="395" spans="1:149" s="230" customFormat="1" ht="15.75" hidden="1" customHeight="1" x14ac:dyDescent="0.25">
      <c r="A395" s="189">
        <v>393</v>
      </c>
      <c r="B395" s="2072"/>
      <c r="C395" s="50" t="s">
        <v>8193</v>
      </c>
      <c r="D395" s="50" t="s">
        <v>23</v>
      </c>
      <c r="E395" s="1225" t="s">
        <v>4126</v>
      </c>
      <c r="F395" s="50">
        <v>466521</v>
      </c>
      <c r="G395" s="50">
        <v>36</v>
      </c>
      <c r="H395" s="50" t="s">
        <v>2633</v>
      </c>
      <c r="I395" s="50" t="s">
        <v>2633</v>
      </c>
      <c r="J395" s="50" t="s">
        <v>2633</v>
      </c>
      <c r="K395" s="50">
        <v>567979637</v>
      </c>
      <c r="L395" s="50">
        <v>90.3</v>
      </c>
      <c r="M395" s="50">
        <v>160</v>
      </c>
      <c r="N395" s="49">
        <f t="shared" si="85"/>
        <v>35.2734375</v>
      </c>
      <c r="O395" s="77">
        <v>1</v>
      </c>
      <c r="P395" s="49">
        <f t="shared" si="87"/>
        <v>64.000000000000014</v>
      </c>
      <c r="Q395" s="49">
        <f t="shared" si="88"/>
        <v>26.299999999999983</v>
      </c>
      <c r="R395" s="50"/>
      <c r="S395" s="56">
        <v>40961</v>
      </c>
      <c r="T395" s="50" t="s">
        <v>313</v>
      </c>
      <c r="U395" s="50">
        <v>2</v>
      </c>
      <c r="V395" s="50" t="s">
        <v>1772</v>
      </c>
      <c r="W395" s="50" t="s">
        <v>3008</v>
      </c>
      <c r="X395" s="50" t="s">
        <v>2634</v>
      </c>
      <c r="Y395" s="50"/>
      <c r="Z395" s="50" t="s">
        <v>2634</v>
      </c>
      <c r="AA395" s="50"/>
      <c r="AB395" s="50" t="s">
        <v>2633</v>
      </c>
      <c r="AC395" s="50" t="s">
        <v>2635</v>
      </c>
      <c r="AD395" s="50" t="s">
        <v>2634</v>
      </c>
      <c r="AE395" s="50"/>
      <c r="AF395" s="50" t="s">
        <v>2634</v>
      </c>
      <c r="AG395" s="50"/>
      <c r="AH395" s="50" t="s">
        <v>2634</v>
      </c>
      <c r="AI395" s="50"/>
      <c r="AJ395" s="50" t="s">
        <v>2634</v>
      </c>
      <c r="AK395" s="50"/>
      <c r="AL395" s="50" t="s">
        <v>2634</v>
      </c>
      <c r="AM395" s="50"/>
      <c r="AN395" s="50" t="s">
        <v>2634</v>
      </c>
      <c r="AO395" s="50"/>
      <c r="AP395" s="50"/>
      <c r="AQ395" s="50" t="s">
        <v>2638</v>
      </c>
      <c r="AR395" s="50" t="s">
        <v>4075</v>
      </c>
      <c r="AS395" s="50" t="s">
        <v>4088</v>
      </c>
      <c r="AT395" s="50"/>
      <c r="AU395" s="50"/>
      <c r="AV395" s="50"/>
      <c r="AW395" s="50" t="s">
        <v>2634</v>
      </c>
      <c r="AX395" s="50"/>
      <c r="AY395" s="50" t="s">
        <v>2634</v>
      </c>
      <c r="AZ395" s="50"/>
      <c r="BA395" s="50" t="s">
        <v>3970</v>
      </c>
      <c r="BB395" s="50" t="s">
        <v>3970</v>
      </c>
      <c r="BC395" s="50" t="s">
        <v>2634</v>
      </c>
      <c r="BD395" s="50"/>
      <c r="BE395" s="50" t="s">
        <v>2634</v>
      </c>
      <c r="BF395" s="50" t="s">
        <v>2634</v>
      </c>
      <c r="BG395" s="50" t="s">
        <v>2634</v>
      </c>
      <c r="BH395" s="50"/>
      <c r="BI395" s="50"/>
      <c r="BJ395" s="50"/>
      <c r="BK395" s="50" t="s">
        <v>1773</v>
      </c>
      <c r="BL395" s="50">
        <v>84.6</v>
      </c>
      <c r="BM395" s="49">
        <f t="shared" si="89"/>
        <v>21.673003802281393</v>
      </c>
      <c r="BN395" s="50" t="s">
        <v>1774</v>
      </c>
      <c r="BO395" s="50">
        <v>76.5</v>
      </c>
      <c r="BP395" s="49">
        <f t="shared" si="90"/>
        <v>52.471482889733863</v>
      </c>
      <c r="BQ395" s="50"/>
      <c r="BR395" s="50"/>
      <c r="BS395" s="49">
        <f t="shared" si="91"/>
        <v>343.34600760456294</v>
      </c>
      <c r="BT395" s="50" t="s">
        <v>3051</v>
      </c>
      <c r="BU395" s="50">
        <v>71.5</v>
      </c>
      <c r="BV395" s="49">
        <f t="shared" si="92"/>
        <v>71.482889733840338</v>
      </c>
      <c r="BW395" s="50"/>
      <c r="BX395" s="50"/>
      <c r="BY395" s="49">
        <f t="shared" si="97"/>
        <v>343.34600760456294</v>
      </c>
      <c r="BZ395" s="50" t="s">
        <v>6974</v>
      </c>
      <c r="CA395" s="50">
        <v>77</v>
      </c>
      <c r="CB395" s="42">
        <f t="shared" si="93"/>
        <v>50.570342205323215</v>
      </c>
      <c r="CC395" s="50"/>
      <c r="CD395" s="50"/>
      <c r="CE395" s="42">
        <f t="shared" si="94"/>
        <v>343.34600760456294</v>
      </c>
      <c r="CF395" s="50"/>
      <c r="CG395" s="50"/>
      <c r="CH395" s="42">
        <f t="shared" si="95"/>
        <v>343.34600760456294</v>
      </c>
      <c r="CI395" s="50"/>
      <c r="CJ395" s="50"/>
      <c r="CK395" s="42">
        <f t="shared" si="96"/>
        <v>343.34600760456294</v>
      </c>
      <c r="CL395" s="50">
        <v>77</v>
      </c>
      <c r="CM395" s="49">
        <f t="shared" si="86"/>
        <v>50.570342205323215</v>
      </c>
      <c r="CN395" s="234">
        <v>115</v>
      </c>
      <c r="CO395" s="50"/>
      <c r="CP395" s="50"/>
      <c r="CQ395" s="235">
        <v>2</v>
      </c>
      <c r="CR395" s="235">
        <v>1</v>
      </c>
      <c r="CS395" s="42">
        <v>0.5</v>
      </c>
      <c r="CT395" s="80">
        <v>-0.25</v>
      </c>
      <c r="CU395" s="80">
        <v>0</v>
      </c>
      <c r="CV395" s="80">
        <v>0</v>
      </c>
      <c r="CW395" s="80">
        <v>0.5</v>
      </c>
      <c r="CX395" s="80">
        <f t="shared" si="98"/>
        <v>3.75</v>
      </c>
      <c r="CY395" s="80" t="s">
        <v>2836</v>
      </c>
      <c r="CZ395" s="80" t="s">
        <v>2634</v>
      </c>
      <c r="DA395" s="80"/>
      <c r="DB395" s="42" t="s">
        <v>2644</v>
      </c>
      <c r="DC395" s="42" t="s">
        <v>2646</v>
      </c>
      <c r="DD395" s="42" t="s">
        <v>2646</v>
      </c>
      <c r="DE395" s="42" t="s">
        <v>2651</v>
      </c>
      <c r="DF395" s="42" t="s">
        <v>32</v>
      </c>
      <c r="DG395" s="42" t="s">
        <v>2653</v>
      </c>
      <c r="DH395" s="42" t="s">
        <v>2653</v>
      </c>
      <c r="DI395" s="42" t="s">
        <v>2658</v>
      </c>
      <c r="DJ395" s="42" t="s">
        <v>37</v>
      </c>
      <c r="DK395" s="42" t="s">
        <v>37</v>
      </c>
      <c r="DL395" s="42" t="s">
        <v>2659</v>
      </c>
      <c r="DM395" s="42" t="s">
        <v>2663</v>
      </c>
      <c r="DN395" s="50" t="s">
        <v>4001</v>
      </c>
      <c r="DO395" s="50" t="s">
        <v>4003</v>
      </c>
      <c r="DP395" s="43"/>
      <c r="DQ395" s="43" t="s">
        <v>4069</v>
      </c>
      <c r="DR395" s="43"/>
      <c r="DS395" s="43" t="s">
        <v>2634</v>
      </c>
      <c r="DT395" s="43"/>
      <c r="DU395" s="42" t="s">
        <v>2634</v>
      </c>
      <c r="DV395" s="42" t="s">
        <v>2633</v>
      </c>
      <c r="DW395" s="42"/>
      <c r="DX395" s="236" t="s">
        <v>220</v>
      </c>
      <c r="DY395" s="57" t="s">
        <v>3052</v>
      </c>
      <c r="DZ395" s="236" t="s">
        <v>1775</v>
      </c>
      <c r="EA395" s="100">
        <v>3</v>
      </c>
      <c r="EB395" s="237" t="s">
        <v>1776</v>
      </c>
      <c r="EC395" s="236" t="s">
        <v>1623</v>
      </c>
      <c r="ED395" s="58"/>
      <c r="EE395" s="55"/>
      <c r="EF395" s="229"/>
      <c r="EG395" s="229"/>
      <c r="EH395" s="229"/>
      <c r="EI395" s="229"/>
      <c r="EJ395" s="229"/>
      <c r="EK395" s="229"/>
      <c r="EL395" s="229"/>
      <c r="EM395" s="229"/>
      <c r="EN395" s="229"/>
      <c r="EO395" s="229"/>
      <c r="EP395" s="229"/>
      <c r="EQ395" s="229"/>
      <c r="ER395" s="229"/>
      <c r="ES395" s="229"/>
    </row>
    <row r="396" spans="1:149" s="230" customFormat="1" ht="15.75" hidden="1" customHeight="1" x14ac:dyDescent="0.25">
      <c r="A396" s="189">
        <v>394</v>
      </c>
      <c r="B396" s="2072"/>
      <c r="C396" s="50" t="s">
        <v>8194</v>
      </c>
      <c r="D396" s="50" t="s">
        <v>23</v>
      </c>
      <c r="E396" s="1225" t="s">
        <v>4126</v>
      </c>
      <c r="F396" s="50">
        <v>473197</v>
      </c>
      <c r="G396" s="50">
        <v>27</v>
      </c>
      <c r="H396" s="50" t="s">
        <v>2633</v>
      </c>
      <c r="I396" s="50" t="s">
        <v>2634</v>
      </c>
      <c r="J396" s="50" t="s">
        <v>2634</v>
      </c>
      <c r="K396" s="50">
        <v>552122415</v>
      </c>
      <c r="L396" s="50">
        <v>169.1</v>
      </c>
      <c r="M396" s="50">
        <v>166</v>
      </c>
      <c r="N396" s="49">
        <f t="shared" si="85"/>
        <v>61.365945710553049</v>
      </c>
      <c r="O396" s="77">
        <v>4</v>
      </c>
      <c r="P396" s="49">
        <f t="shared" si="87"/>
        <v>68.89</v>
      </c>
      <c r="Q396" s="49">
        <f t="shared" si="88"/>
        <v>100.21</v>
      </c>
      <c r="R396" s="50"/>
      <c r="S396" s="56">
        <v>40961</v>
      </c>
      <c r="T396" s="50" t="s">
        <v>253</v>
      </c>
      <c r="U396" s="50" t="s">
        <v>2490</v>
      </c>
      <c r="V396" s="50" t="s">
        <v>851</v>
      </c>
      <c r="W396" s="50" t="s">
        <v>3814</v>
      </c>
      <c r="X396" s="50" t="s">
        <v>2634</v>
      </c>
      <c r="Y396" s="50"/>
      <c r="Z396" s="50" t="s">
        <v>2634</v>
      </c>
      <c r="AA396" s="50"/>
      <c r="AB396" s="50" t="s">
        <v>2634</v>
      </c>
      <c r="AC396" s="50"/>
      <c r="AD396" s="50" t="s">
        <v>2634</v>
      </c>
      <c r="AE396" s="50"/>
      <c r="AF396" s="50" t="s">
        <v>2634</v>
      </c>
      <c r="AG396" s="50"/>
      <c r="AH396" s="50" t="s">
        <v>2634</v>
      </c>
      <c r="AI396" s="50"/>
      <c r="AJ396" s="50" t="s">
        <v>2634</v>
      </c>
      <c r="AK396" s="50"/>
      <c r="AL396" s="50" t="s">
        <v>2634</v>
      </c>
      <c r="AM396" s="50"/>
      <c r="AN396" s="50" t="s">
        <v>2634</v>
      </c>
      <c r="AO396" s="50"/>
      <c r="AP396" s="50"/>
      <c r="AQ396" s="50" t="s">
        <v>2637</v>
      </c>
      <c r="AR396" s="50"/>
      <c r="AS396" s="50"/>
      <c r="AT396" s="50" t="s">
        <v>2633</v>
      </c>
      <c r="AU396" s="50" t="s">
        <v>2637</v>
      </c>
      <c r="AV396" s="50"/>
      <c r="AW396" s="50" t="s">
        <v>2634</v>
      </c>
      <c r="AX396" s="50"/>
      <c r="AY396" s="50" t="s">
        <v>2634</v>
      </c>
      <c r="AZ396" s="50"/>
      <c r="BA396" s="50" t="s">
        <v>3971</v>
      </c>
      <c r="BB396" s="50" t="s">
        <v>3971</v>
      </c>
      <c r="BC396" s="50" t="s">
        <v>2634</v>
      </c>
      <c r="BD396" s="50"/>
      <c r="BE396" s="50" t="s">
        <v>2634</v>
      </c>
      <c r="BF396" s="50" t="s">
        <v>2634</v>
      </c>
      <c r="BG396" s="50" t="s">
        <v>2634</v>
      </c>
      <c r="BH396" s="50"/>
      <c r="BI396" s="50"/>
      <c r="BJ396" s="50"/>
      <c r="BK396" s="50" t="s">
        <v>1777</v>
      </c>
      <c r="BL396" s="50">
        <v>157.69999999999999</v>
      </c>
      <c r="BM396" s="49">
        <f t="shared" si="89"/>
        <v>11.37611016864585</v>
      </c>
      <c r="BN396" s="50" t="s">
        <v>1778</v>
      </c>
      <c r="BO396" s="50">
        <v>151</v>
      </c>
      <c r="BP396" s="49">
        <f t="shared" si="90"/>
        <v>18.062069653727171</v>
      </c>
      <c r="BQ396" s="50"/>
      <c r="BR396" s="50"/>
      <c r="BS396" s="49">
        <f t="shared" si="91"/>
        <v>168.74563416824668</v>
      </c>
      <c r="BT396" s="50" t="s">
        <v>3815</v>
      </c>
      <c r="BU396" s="50">
        <v>126</v>
      </c>
      <c r="BV396" s="49">
        <f t="shared" si="92"/>
        <v>43.009679672687348</v>
      </c>
      <c r="BW396" s="50"/>
      <c r="BX396" s="50">
        <v>110</v>
      </c>
      <c r="BY396" s="49">
        <f t="shared" si="97"/>
        <v>58.976150084821874</v>
      </c>
      <c r="BZ396" s="50" t="s">
        <v>6975</v>
      </c>
      <c r="CA396" s="50">
        <v>106</v>
      </c>
      <c r="CB396" s="42">
        <f t="shared" si="93"/>
        <v>62.967767687855499</v>
      </c>
      <c r="CC396" s="50"/>
      <c r="CD396" s="50"/>
      <c r="CE396" s="42">
        <f t="shared" si="94"/>
        <v>168.74563416824668</v>
      </c>
      <c r="CF396" s="50"/>
      <c r="CG396" s="50"/>
      <c r="CH396" s="42">
        <f t="shared" si="95"/>
        <v>168.74563416824668</v>
      </c>
      <c r="CI396" s="50"/>
      <c r="CJ396" s="50"/>
      <c r="CK396" s="42">
        <f t="shared" si="96"/>
        <v>168.74563416824668</v>
      </c>
      <c r="CL396" s="50">
        <v>106</v>
      </c>
      <c r="CM396" s="49">
        <f t="shared" si="86"/>
        <v>62.967767687855499</v>
      </c>
      <c r="CN396" s="100">
        <v>60</v>
      </c>
      <c r="CO396" s="50"/>
      <c r="CP396" s="50"/>
      <c r="CQ396" s="92">
        <v>1</v>
      </c>
      <c r="CR396" s="92">
        <v>0</v>
      </c>
      <c r="CS396" s="49">
        <v>1</v>
      </c>
      <c r="CT396" s="79">
        <v>0.25</v>
      </c>
      <c r="CU396" s="79">
        <v>0.5</v>
      </c>
      <c r="CV396" s="79">
        <v>0.25</v>
      </c>
      <c r="CW396" s="79">
        <v>0.5</v>
      </c>
      <c r="CX396" s="80">
        <f t="shared" si="98"/>
        <v>3.5</v>
      </c>
      <c r="CY396" s="80" t="s">
        <v>2836</v>
      </c>
      <c r="CZ396" s="80" t="s">
        <v>2634</v>
      </c>
      <c r="DA396" s="80"/>
      <c r="DB396" s="49" t="s">
        <v>2645</v>
      </c>
      <c r="DC396" s="49" t="s">
        <v>2648</v>
      </c>
      <c r="DD396" s="49" t="s">
        <v>2648</v>
      </c>
      <c r="DE396" s="49" t="s">
        <v>2649</v>
      </c>
      <c r="DF396" s="49" t="s">
        <v>32</v>
      </c>
      <c r="DG396" s="49" t="s">
        <v>2654</v>
      </c>
      <c r="DH396" s="49" t="s">
        <v>2653</v>
      </c>
      <c r="DI396" s="49" t="s">
        <v>2658</v>
      </c>
      <c r="DJ396" s="49" t="s">
        <v>37</v>
      </c>
      <c r="DK396" s="49" t="s">
        <v>37</v>
      </c>
      <c r="DL396" s="49" t="s">
        <v>37</v>
      </c>
      <c r="DM396" s="49" t="s">
        <v>2661</v>
      </c>
      <c r="DN396" s="50" t="s">
        <v>4001</v>
      </c>
      <c r="DO396" s="50" t="s">
        <v>4004</v>
      </c>
      <c r="DP396" s="50"/>
      <c r="DQ396" s="50" t="s">
        <v>4068</v>
      </c>
      <c r="DR396" s="50"/>
      <c r="DS396" s="50" t="s">
        <v>2634</v>
      </c>
      <c r="DT396" s="50"/>
      <c r="DU396" s="49" t="s">
        <v>2634</v>
      </c>
      <c r="DV396" s="49" t="s">
        <v>2633</v>
      </c>
      <c r="DW396" s="49"/>
      <c r="DX396" s="123" t="s">
        <v>1779</v>
      </c>
      <c r="DY396" s="53"/>
      <c r="DZ396" s="123" t="s">
        <v>101</v>
      </c>
      <c r="EA396" s="100">
        <v>3</v>
      </c>
      <c r="EB396" s="124" t="s">
        <v>1780</v>
      </c>
      <c r="EC396" s="123" t="s">
        <v>1716</v>
      </c>
      <c r="ED396" s="59"/>
      <c r="EE396" s="53"/>
      <c r="EF396" s="229"/>
      <c r="EG396" s="229"/>
      <c r="EH396" s="229"/>
      <c r="EI396" s="229"/>
      <c r="EJ396" s="229"/>
      <c r="EK396" s="229"/>
      <c r="EL396" s="229"/>
      <c r="EM396" s="229"/>
      <c r="EN396" s="229"/>
      <c r="EO396" s="229"/>
      <c r="EP396" s="229"/>
      <c r="EQ396" s="229"/>
      <c r="ER396" s="229"/>
      <c r="ES396" s="229"/>
    </row>
    <row r="397" spans="1:149" s="230" customFormat="1" ht="15.75" hidden="1" customHeight="1" x14ac:dyDescent="0.25">
      <c r="A397" s="875">
        <v>395</v>
      </c>
      <c r="B397" s="2072"/>
      <c r="C397" s="50" t="s">
        <v>8195</v>
      </c>
      <c r="D397" s="50" t="s">
        <v>22</v>
      </c>
      <c r="E397" s="1225" t="s">
        <v>4126</v>
      </c>
      <c r="F397" s="50">
        <v>448004</v>
      </c>
      <c r="G397" s="50">
        <v>21</v>
      </c>
      <c r="H397" s="50" t="s">
        <v>2634</v>
      </c>
      <c r="I397" s="50" t="s">
        <v>2634</v>
      </c>
      <c r="J397" s="50" t="s">
        <v>3968</v>
      </c>
      <c r="K397" s="50">
        <v>594214194</v>
      </c>
      <c r="L397" s="50">
        <v>130.5</v>
      </c>
      <c r="M397" s="50">
        <v>182</v>
      </c>
      <c r="N397" s="49">
        <f t="shared" si="85"/>
        <v>39.397415771042141</v>
      </c>
      <c r="O397" s="77">
        <v>1</v>
      </c>
      <c r="P397" s="49">
        <f t="shared" si="87"/>
        <v>82.81</v>
      </c>
      <c r="Q397" s="49">
        <f t="shared" si="88"/>
        <v>47.69</v>
      </c>
      <c r="R397" s="50"/>
      <c r="S397" s="56">
        <v>40961</v>
      </c>
      <c r="T397" s="50" t="s">
        <v>253</v>
      </c>
      <c r="U397" s="50" t="s">
        <v>2490</v>
      </c>
      <c r="V397" s="50" t="s">
        <v>3355</v>
      </c>
      <c r="W397" s="50" t="s">
        <v>3373</v>
      </c>
      <c r="X397" s="50" t="s">
        <v>2634</v>
      </c>
      <c r="Y397" s="50"/>
      <c r="Z397" s="50" t="s">
        <v>2634</v>
      </c>
      <c r="AA397" s="50"/>
      <c r="AB397" s="50" t="s">
        <v>2634</v>
      </c>
      <c r="AC397" s="50"/>
      <c r="AD397" s="50" t="s">
        <v>2634</v>
      </c>
      <c r="AE397" s="50"/>
      <c r="AF397" s="50" t="s">
        <v>2634</v>
      </c>
      <c r="AG397" s="50"/>
      <c r="AH397" s="50" t="s">
        <v>2634</v>
      </c>
      <c r="AI397" s="50"/>
      <c r="AJ397" s="50" t="s">
        <v>2634</v>
      </c>
      <c r="AK397" s="50"/>
      <c r="AL397" s="50" t="s">
        <v>2634</v>
      </c>
      <c r="AM397" s="50"/>
      <c r="AN397" s="50" t="s">
        <v>2633</v>
      </c>
      <c r="AO397" s="50"/>
      <c r="AP397" s="50"/>
      <c r="AQ397" s="50" t="s">
        <v>2635</v>
      </c>
      <c r="AR397" s="50"/>
      <c r="AS397" s="50"/>
      <c r="AT397" s="50"/>
      <c r="AU397" s="50"/>
      <c r="AV397" s="50"/>
      <c r="AW397" s="50" t="s">
        <v>2634</v>
      </c>
      <c r="AX397" s="50"/>
      <c r="AY397" s="50" t="s">
        <v>2634</v>
      </c>
      <c r="AZ397" s="50"/>
      <c r="BA397" s="50"/>
      <c r="BB397" s="50"/>
      <c r="BC397" s="50"/>
      <c r="BD397" s="50"/>
      <c r="BE397" s="50" t="s">
        <v>2634</v>
      </c>
      <c r="BF397" s="50" t="s">
        <v>2634</v>
      </c>
      <c r="BG397" s="50" t="s">
        <v>2634</v>
      </c>
      <c r="BH397" s="50"/>
      <c r="BI397" s="50"/>
      <c r="BJ397" s="50"/>
      <c r="BK397" s="50" t="s">
        <v>1781</v>
      </c>
      <c r="BL397" s="50">
        <v>120.2</v>
      </c>
      <c r="BM397" s="49">
        <f t="shared" si="89"/>
        <v>21.597819249318512</v>
      </c>
      <c r="BN397" s="50" t="s">
        <v>1753</v>
      </c>
      <c r="BO397" s="50">
        <v>105</v>
      </c>
      <c r="BP397" s="49">
        <f t="shared" si="90"/>
        <v>53.470329209477882</v>
      </c>
      <c r="BQ397" s="50"/>
      <c r="BR397" s="50"/>
      <c r="BS397" s="49">
        <f t="shared" si="91"/>
        <v>273.64227301321034</v>
      </c>
      <c r="BT397" s="50" t="s">
        <v>3356</v>
      </c>
      <c r="BU397" s="50">
        <v>79.900000000000006</v>
      </c>
      <c r="BV397" s="49">
        <f t="shared" si="92"/>
        <v>106.10190815684631</v>
      </c>
      <c r="BW397" s="50"/>
      <c r="BX397" s="50">
        <v>77</v>
      </c>
      <c r="BY397" s="49">
        <f t="shared" si="97"/>
        <v>112.18284755713988</v>
      </c>
      <c r="BZ397" s="50" t="s">
        <v>6977</v>
      </c>
      <c r="CA397" s="50">
        <v>76</v>
      </c>
      <c r="CB397" s="42">
        <f t="shared" si="93"/>
        <v>114.27972321241351</v>
      </c>
      <c r="CC397" s="50" t="s">
        <v>10608</v>
      </c>
      <c r="CD397" s="50">
        <v>76</v>
      </c>
      <c r="CE397" s="42">
        <f t="shared" si="94"/>
        <v>114.27972321241351</v>
      </c>
      <c r="CF397" s="50"/>
      <c r="CG397" s="50"/>
      <c r="CH397" s="42">
        <f t="shared" si="95"/>
        <v>273.64227301321034</v>
      </c>
      <c r="CI397" s="50"/>
      <c r="CJ397" s="50"/>
      <c r="CK397" s="42">
        <f t="shared" si="96"/>
        <v>273.64227301321034</v>
      </c>
      <c r="CL397" s="50">
        <v>76</v>
      </c>
      <c r="CM397" s="49">
        <f t="shared" si="86"/>
        <v>114.27972321241351</v>
      </c>
      <c r="CN397" s="100">
        <v>75</v>
      </c>
      <c r="CO397" s="50"/>
      <c r="CP397" s="50"/>
      <c r="CQ397" s="92">
        <v>3</v>
      </c>
      <c r="CR397" s="92">
        <v>1</v>
      </c>
      <c r="CS397" s="49">
        <v>0</v>
      </c>
      <c r="CT397" s="79">
        <v>-0.25</v>
      </c>
      <c r="CU397" s="79">
        <v>0</v>
      </c>
      <c r="CV397" s="79">
        <v>0.25</v>
      </c>
      <c r="CW397" s="79"/>
      <c r="CX397" s="80">
        <f t="shared" si="98"/>
        <v>4</v>
      </c>
      <c r="CY397" s="80" t="s">
        <v>2836</v>
      </c>
      <c r="CZ397" s="80" t="s">
        <v>2634</v>
      </c>
      <c r="DA397" s="80"/>
      <c r="DB397" s="49" t="s">
        <v>2645</v>
      </c>
      <c r="DC397" s="49" t="s">
        <v>2648</v>
      </c>
      <c r="DD397" s="49" t="s">
        <v>2648</v>
      </c>
      <c r="DE397" s="49" t="s">
        <v>2651</v>
      </c>
      <c r="DF397" s="49" t="s">
        <v>32</v>
      </c>
      <c r="DG397" s="49" t="s">
        <v>2654</v>
      </c>
      <c r="DH397" s="49" t="s">
        <v>2653</v>
      </c>
      <c r="DI397" s="49" t="s">
        <v>2655</v>
      </c>
      <c r="DJ397" s="49" t="s">
        <v>37</v>
      </c>
      <c r="DK397" s="49" t="s">
        <v>37</v>
      </c>
      <c r="DL397" s="49" t="s">
        <v>2659</v>
      </c>
      <c r="DM397" s="49" t="s">
        <v>2663</v>
      </c>
      <c r="DN397" s="50" t="s">
        <v>4001</v>
      </c>
      <c r="DO397" s="50" t="s">
        <v>4002</v>
      </c>
      <c r="DP397" s="50"/>
      <c r="DQ397" s="50" t="s">
        <v>4068</v>
      </c>
      <c r="DR397" s="50"/>
      <c r="DS397" s="50" t="s">
        <v>2633</v>
      </c>
      <c r="DT397" s="50" t="s">
        <v>4072</v>
      </c>
      <c r="DU397" s="49" t="s">
        <v>2634</v>
      </c>
      <c r="DV397" s="49" t="s">
        <v>2633</v>
      </c>
      <c r="DW397" s="49"/>
      <c r="DX397" s="941" t="s">
        <v>10610</v>
      </c>
      <c r="DY397" s="53" t="s">
        <v>409</v>
      </c>
      <c r="DZ397" s="123" t="s">
        <v>101</v>
      </c>
      <c r="EA397" s="100">
        <v>3</v>
      </c>
      <c r="EB397" s="124" t="s">
        <v>1782</v>
      </c>
      <c r="EC397" s="123" t="s">
        <v>1710</v>
      </c>
      <c r="ED397" s="54" t="s">
        <v>10609</v>
      </c>
      <c r="EE397" s="55"/>
      <c r="EF397" s="229"/>
      <c r="EG397" s="229"/>
      <c r="EH397" s="229"/>
      <c r="EI397" s="229"/>
      <c r="EJ397" s="229"/>
      <c r="EK397" s="229"/>
      <c r="EL397" s="229"/>
      <c r="EM397" s="229"/>
      <c r="EN397" s="229"/>
      <c r="EO397" s="229"/>
      <c r="EP397" s="229"/>
      <c r="EQ397" s="229"/>
      <c r="ER397" s="229"/>
      <c r="ES397" s="229"/>
    </row>
    <row r="398" spans="1:149" s="230" customFormat="1" ht="15.75" hidden="1" customHeight="1" x14ac:dyDescent="0.25">
      <c r="A398" s="189">
        <v>396</v>
      </c>
      <c r="B398" s="2072"/>
      <c r="C398" s="50" t="s">
        <v>8196</v>
      </c>
      <c r="D398" s="50" t="s">
        <v>23</v>
      </c>
      <c r="E398" s="1225" t="s">
        <v>4126</v>
      </c>
      <c r="F398" s="50">
        <v>428232</v>
      </c>
      <c r="G398" s="50">
        <v>30</v>
      </c>
      <c r="H398" s="50" t="s">
        <v>2633</v>
      </c>
      <c r="I398" s="50" t="s">
        <v>2633</v>
      </c>
      <c r="J398" s="50" t="s">
        <v>2634</v>
      </c>
      <c r="K398" s="50">
        <v>500069697</v>
      </c>
      <c r="L398" s="50">
        <v>79.400000000000006</v>
      </c>
      <c r="M398" s="50">
        <v>146</v>
      </c>
      <c r="N398" s="49">
        <f t="shared" si="85"/>
        <v>37.249014824544943</v>
      </c>
      <c r="O398" s="77">
        <v>1</v>
      </c>
      <c r="P398" s="49">
        <f t="shared" si="87"/>
        <v>53.289999999999992</v>
      </c>
      <c r="Q398" s="49">
        <f t="shared" si="88"/>
        <v>26.110000000000014</v>
      </c>
      <c r="R398" s="50"/>
      <c r="S398" s="56">
        <v>40961</v>
      </c>
      <c r="T398" s="50" t="s">
        <v>253</v>
      </c>
      <c r="U398" s="50" t="s">
        <v>2490</v>
      </c>
      <c r="V398" s="50" t="s">
        <v>1783</v>
      </c>
      <c r="W398" s="50" t="s">
        <v>3205</v>
      </c>
      <c r="X398" s="50" t="s">
        <v>2634</v>
      </c>
      <c r="Y398" s="50"/>
      <c r="Z398" s="50" t="s">
        <v>2634</v>
      </c>
      <c r="AA398" s="50"/>
      <c r="AB398" s="50" t="s">
        <v>2633</v>
      </c>
      <c r="AC398" s="50" t="s">
        <v>2636</v>
      </c>
      <c r="AD398" s="50" t="s">
        <v>2634</v>
      </c>
      <c r="AE398" s="50"/>
      <c r="AF398" s="50" t="s">
        <v>2634</v>
      </c>
      <c r="AG398" s="50"/>
      <c r="AH398" s="50" t="s">
        <v>2634</v>
      </c>
      <c r="AI398" s="50"/>
      <c r="AJ398" s="50" t="s">
        <v>2634</v>
      </c>
      <c r="AK398" s="50"/>
      <c r="AL398" s="50" t="s">
        <v>2634</v>
      </c>
      <c r="AM398" s="50"/>
      <c r="AN398" s="50" t="s">
        <v>2634</v>
      </c>
      <c r="AO398" s="50"/>
      <c r="AP398" s="50"/>
      <c r="AQ398" s="50" t="s">
        <v>2637</v>
      </c>
      <c r="AR398" s="50"/>
      <c r="AS398" s="50"/>
      <c r="AT398" s="50"/>
      <c r="AU398" s="50"/>
      <c r="AV398" s="50"/>
      <c r="AW398" s="50" t="s">
        <v>2634</v>
      </c>
      <c r="AX398" s="50"/>
      <c r="AY398" s="50" t="s">
        <v>2634</v>
      </c>
      <c r="AZ398" s="50"/>
      <c r="BA398" s="50" t="s">
        <v>3970</v>
      </c>
      <c r="BB398" s="50" t="s">
        <v>3970</v>
      </c>
      <c r="BC398" s="50" t="s">
        <v>2634</v>
      </c>
      <c r="BD398" s="50"/>
      <c r="BE398" s="50" t="s">
        <v>2634</v>
      </c>
      <c r="BF398" s="50" t="s">
        <v>2634</v>
      </c>
      <c r="BG398" s="50" t="s">
        <v>2634</v>
      </c>
      <c r="BH398" s="50"/>
      <c r="BI398" s="50"/>
      <c r="BJ398" s="50"/>
      <c r="BK398" s="50" t="s">
        <v>1784</v>
      </c>
      <c r="BL398" s="50">
        <v>76.099999999999994</v>
      </c>
      <c r="BM398" s="49">
        <f t="shared" si="89"/>
        <v>12.638835695136001</v>
      </c>
      <c r="BN398" s="50" t="s">
        <v>3085</v>
      </c>
      <c r="BO398" s="50">
        <v>64</v>
      </c>
      <c r="BP398" s="49">
        <f t="shared" si="90"/>
        <v>58.981233243967822</v>
      </c>
      <c r="BQ398" s="50"/>
      <c r="BR398" s="50"/>
      <c r="BS398" s="49">
        <f t="shared" si="91"/>
        <v>304.09804672539241</v>
      </c>
      <c r="BT398" s="50"/>
      <c r="BU398" s="50"/>
      <c r="BV398" s="49">
        <f t="shared" si="92"/>
        <v>304.09804672539241</v>
      </c>
      <c r="BW398" s="50" t="s">
        <v>4326</v>
      </c>
      <c r="BX398" s="50">
        <v>51</v>
      </c>
      <c r="BY398" s="49">
        <f t="shared" si="97"/>
        <v>108.77058598238219</v>
      </c>
      <c r="BZ398" s="50" t="s">
        <v>6976</v>
      </c>
      <c r="CA398" s="50">
        <v>44</v>
      </c>
      <c r="CB398" s="42">
        <f t="shared" si="93"/>
        <v>135.58023745691301</v>
      </c>
      <c r="CC398" s="50"/>
      <c r="CD398" s="50"/>
      <c r="CE398" s="42">
        <f t="shared" si="94"/>
        <v>304.09804672539241</v>
      </c>
      <c r="CF398" s="50"/>
      <c r="CG398" s="50"/>
      <c r="CH398" s="42">
        <f t="shared" si="95"/>
        <v>304.09804672539241</v>
      </c>
      <c r="CI398" s="50"/>
      <c r="CJ398" s="50"/>
      <c r="CK398" s="42">
        <f t="shared" si="96"/>
        <v>304.09804672539241</v>
      </c>
      <c r="CL398" s="50">
        <v>44</v>
      </c>
      <c r="CM398" s="49">
        <f t="shared" si="86"/>
        <v>135.58023745691301</v>
      </c>
      <c r="CN398" s="100">
        <v>95</v>
      </c>
      <c r="CO398" s="50"/>
      <c r="CP398" s="50"/>
      <c r="CQ398" s="92">
        <v>2</v>
      </c>
      <c r="CR398" s="92">
        <v>1</v>
      </c>
      <c r="CS398" s="49">
        <v>1</v>
      </c>
      <c r="CT398" s="79">
        <v>0.25</v>
      </c>
      <c r="CU398" s="79">
        <v>0.25</v>
      </c>
      <c r="CV398" s="79">
        <v>0.5</v>
      </c>
      <c r="CW398" s="79">
        <v>0.5</v>
      </c>
      <c r="CX398" s="80">
        <f t="shared" si="98"/>
        <v>5.5</v>
      </c>
      <c r="CY398" s="80" t="s">
        <v>2838</v>
      </c>
      <c r="CZ398" s="80" t="s">
        <v>2634</v>
      </c>
      <c r="DA398" s="80"/>
      <c r="DB398" s="49" t="s">
        <v>2643</v>
      </c>
      <c r="DC398" s="49" t="s">
        <v>2648</v>
      </c>
      <c r="DD398" s="49" t="s">
        <v>2647</v>
      </c>
      <c r="DE398" s="49" t="s">
        <v>2649</v>
      </c>
      <c r="DF398" s="49" t="s">
        <v>32</v>
      </c>
      <c r="DG398" s="49" t="s">
        <v>2654</v>
      </c>
      <c r="DH398" s="49" t="s">
        <v>2653</v>
      </c>
      <c r="DI398" s="49" t="s">
        <v>2657</v>
      </c>
      <c r="DJ398" s="49" t="s">
        <v>37</v>
      </c>
      <c r="DK398" s="49" t="s">
        <v>2659</v>
      </c>
      <c r="DL398" s="49" t="s">
        <v>37</v>
      </c>
      <c r="DM398" s="49" t="s">
        <v>2661</v>
      </c>
      <c r="DN398" s="50" t="s">
        <v>4001</v>
      </c>
      <c r="DO398" s="50" t="s">
        <v>5012</v>
      </c>
      <c r="DP398" s="50"/>
      <c r="DQ398" s="50" t="s">
        <v>4069</v>
      </c>
      <c r="DR398" s="50"/>
      <c r="DS398" s="50" t="s">
        <v>2634</v>
      </c>
      <c r="DT398" s="50"/>
      <c r="DU398" s="49" t="s">
        <v>2634</v>
      </c>
      <c r="DV398" s="49" t="s">
        <v>2633</v>
      </c>
      <c r="DW398" s="49"/>
      <c r="DX398" s="123" t="s">
        <v>220</v>
      </c>
      <c r="DY398" s="53" t="s">
        <v>409</v>
      </c>
      <c r="DZ398" s="123" t="s">
        <v>101</v>
      </c>
      <c r="EA398" s="100">
        <v>3</v>
      </c>
      <c r="EB398" s="124" t="s">
        <v>1780</v>
      </c>
      <c r="EC398" s="123" t="s">
        <v>1785</v>
      </c>
      <c r="ED398" s="59"/>
      <c r="EE398" s="53"/>
      <c r="EF398" s="229"/>
      <c r="EG398" s="229"/>
      <c r="EH398" s="229"/>
      <c r="EI398" s="229"/>
      <c r="EJ398" s="229"/>
      <c r="EK398" s="229"/>
      <c r="EL398" s="229"/>
      <c r="EM398" s="229"/>
      <c r="EN398" s="229"/>
      <c r="EO398" s="229"/>
      <c r="EP398" s="229"/>
      <c r="EQ398" s="229"/>
      <c r="ER398" s="229"/>
      <c r="ES398" s="229"/>
    </row>
    <row r="399" spans="1:149" s="230" customFormat="1" ht="15.75" hidden="1" customHeight="1" x14ac:dyDescent="0.25">
      <c r="A399" s="545">
        <v>397</v>
      </c>
      <c r="B399" s="2072"/>
      <c r="C399" s="50" t="s">
        <v>8190</v>
      </c>
      <c r="D399" s="50" t="s">
        <v>22</v>
      </c>
      <c r="E399" s="1225" t="s">
        <v>4126</v>
      </c>
      <c r="F399" s="50">
        <v>100701</v>
      </c>
      <c r="G399" s="50">
        <v>27</v>
      </c>
      <c r="H399" s="50" t="s">
        <v>2633</v>
      </c>
      <c r="I399" s="50" t="s">
        <v>2633</v>
      </c>
      <c r="J399" s="50" t="s">
        <v>2633</v>
      </c>
      <c r="K399" s="50">
        <v>505114827</v>
      </c>
      <c r="L399" s="50"/>
      <c r="M399" s="50"/>
      <c r="N399" s="49"/>
      <c r="O399" s="77"/>
      <c r="P399" s="49"/>
      <c r="Q399" s="49"/>
      <c r="R399" s="50"/>
      <c r="S399" s="56">
        <v>40964</v>
      </c>
      <c r="T399" s="50" t="s">
        <v>3743</v>
      </c>
      <c r="U399" s="50">
        <v>10</v>
      </c>
      <c r="V399" s="50" t="s">
        <v>1786</v>
      </c>
      <c r="W399" s="50"/>
      <c r="X399" s="50"/>
      <c r="Y399" s="50"/>
      <c r="Z399" s="50"/>
      <c r="AA399" s="50"/>
      <c r="AB399" s="50"/>
      <c r="AC399" s="50"/>
      <c r="AD399" s="50"/>
      <c r="AE399" s="50"/>
      <c r="AF399" s="50"/>
      <c r="AG399" s="50"/>
      <c r="AH399" s="50"/>
      <c r="AI399" s="50"/>
      <c r="AJ399" s="50"/>
      <c r="AK399" s="50"/>
      <c r="AL399" s="50"/>
      <c r="AM399" s="50"/>
      <c r="AN399" s="50"/>
      <c r="AO399" s="50"/>
      <c r="AP399" s="50"/>
      <c r="AQ399" s="50"/>
      <c r="AR399" s="50"/>
      <c r="AS399" s="50"/>
      <c r="AT399" s="50"/>
      <c r="AU399" s="50"/>
      <c r="AV399" s="50"/>
      <c r="AW399" s="50"/>
      <c r="AX399" s="50"/>
      <c r="AY399" s="50"/>
      <c r="AZ399" s="50"/>
      <c r="BA399" s="50"/>
      <c r="BB399" s="50"/>
      <c r="BC399" s="50"/>
      <c r="BD399" s="50"/>
      <c r="BE399" s="50"/>
      <c r="BF399" s="50"/>
      <c r="BG399" s="50"/>
      <c r="BH399" s="50"/>
      <c r="BI399" s="50"/>
      <c r="BJ399" s="50"/>
      <c r="BK399" s="50"/>
      <c r="BL399" s="50"/>
      <c r="BM399" s="49" t="e">
        <f t="shared" si="89"/>
        <v>#DIV/0!</v>
      </c>
      <c r="BN399" s="50"/>
      <c r="BO399" s="50"/>
      <c r="BP399" s="49" t="e">
        <f t="shared" si="90"/>
        <v>#DIV/0!</v>
      </c>
      <c r="BQ399" s="50"/>
      <c r="BR399" s="50"/>
      <c r="BS399" s="49" t="e">
        <f t="shared" si="91"/>
        <v>#DIV/0!</v>
      </c>
      <c r="BT399" s="50"/>
      <c r="BU399" s="50"/>
      <c r="BV399" s="49" t="e">
        <f t="shared" si="92"/>
        <v>#DIV/0!</v>
      </c>
      <c r="BW399" s="50"/>
      <c r="BX399" s="50"/>
      <c r="BY399" s="49" t="e">
        <f t="shared" si="97"/>
        <v>#DIV/0!</v>
      </c>
      <c r="BZ399" s="50"/>
      <c r="CA399" s="50"/>
      <c r="CB399" s="42" t="e">
        <f t="shared" si="93"/>
        <v>#DIV/0!</v>
      </c>
      <c r="CC399" s="50"/>
      <c r="CD399" s="50"/>
      <c r="CE399" s="42" t="e">
        <f t="shared" si="94"/>
        <v>#DIV/0!</v>
      </c>
      <c r="CF399" s="50"/>
      <c r="CG399" s="50"/>
      <c r="CH399" s="42" t="e">
        <f t="shared" si="95"/>
        <v>#DIV/0!</v>
      </c>
      <c r="CI399" s="50"/>
      <c r="CJ399" s="50"/>
      <c r="CK399" s="42" t="e">
        <f t="shared" si="96"/>
        <v>#DIV/0!</v>
      </c>
      <c r="CL399" s="50"/>
      <c r="CM399" s="49" t="e">
        <f t="shared" si="86"/>
        <v>#DIV/0!</v>
      </c>
      <c r="CN399" s="100"/>
      <c r="CO399" s="50"/>
      <c r="CP399" s="50"/>
      <c r="CQ399" s="92"/>
      <c r="CR399" s="92"/>
      <c r="CS399" s="49"/>
      <c r="CT399" s="79"/>
      <c r="CU399" s="79"/>
      <c r="CV399" s="79"/>
      <c r="CW399" s="79"/>
      <c r="CX399" s="80">
        <f t="shared" si="98"/>
        <v>0</v>
      </c>
      <c r="CY399" s="80"/>
      <c r="CZ399" s="80"/>
      <c r="DA399" s="80"/>
      <c r="DB399" s="49"/>
      <c r="DC399" s="49"/>
      <c r="DD399" s="49"/>
      <c r="DE399" s="49"/>
      <c r="DF399" s="49"/>
      <c r="DG399" s="49"/>
      <c r="DH399" s="49"/>
      <c r="DI399" s="49"/>
      <c r="DJ399" s="49"/>
      <c r="DK399" s="49"/>
      <c r="DL399" s="49"/>
      <c r="DM399" s="49"/>
      <c r="DN399" s="50"/>
      <c r="DO399" s="50"/>
      <c r="DP399" s="50"/>
      <c r="DQ399" s="50"/>
      <c r="DR399" s="50"/>
      <c r="DS399" s="50"/>
      <c r="DT399" s="50"/>
      <c r="DU399" s="49"/>
      <c r="DV399" s="49"/>
      <c r="DW399" s="49"/>
      <c r="DX399" s="123"/>
      <c r="DY399" s="53"/>
      <c r="DZ399" s="123"/>
      <c r="EA399" s="100">
        <v>3</v>
      </c>
      <c r="EB399" s="124"/>
      <c r="EC399" s="123"/>
      <c r="ED399" s="59"/>
      <c r="EE399" s="53"/>
      <c r="EF399" s="229"/>
      <c r="EG399" s="229"/>
      <c r="EH399" s="229"/>
      <c r="EI399" s="229"/>
      <c r="EJ399" s="229"/>
      <c r="EK399" s="229"/>
      <c r="EL399" s="229"/>
      <c r="EM399" s="229"/>
      <c r="EN399" s="229"/>
      <c r="EO399" s="229"/>
      <c r="EP399" s="229"/>
      <c r="EQ399" s="229"/>
      <c r="ER399" s="229"/>
      <c r="ES399" s="229"/>
    </row>
    <row r="400" spans="1:149" s="224" customFormat="1" ht="15.75" hidden="1" customHeight="1" x14ac:dyDescent="0.25">
      <c r="A400" s="875">
        <v>398</v>
      </c>
      <c r="B400" s="2059" t="s">
        <v>12</v>
      </c>
      <c r="C400" s="64" t="s">
        <v>8197</v>
      </c>
      <c r="D400" s="25" t="s">
        <v>23</v>
      </c>
      <c r="E400" s="25" t="s">
        <v>4126</v>
      </c>
      <c r="F400" s="25">
        <v>472803</v>
      </c>
      <c r="G400" s="25">
        <v>34</v>
      </c>
      <c r="H400" s="25" t="s">
        <v>2633</v>
      </c>
      <c r="I400" s="25" t="s">
        <v>2633</v>
      </c>
      <c r="J400" s="25" t="s">
        <v>2634</v>
      </c>
      <c r="K400" s="25">
        <v>550229193</v>
      </c>
      <c r="L400" s="25">
        <v>120.6</v>
      </c>
      <c r="M400" s="25">
        <v>157</v>
      </c>
      <c r="N400" s="24">
        <f t="shared" si="85"/>
        <v>48.926934155543833</v>
      </c>
      <c r="O400" s="75">
        <v>2</v>
      </c>
      <c r="P400" s="24">
        <f t="shared" ref="P400:P463" si="99">((M400/100)*(M400/100)*25)</f>
        <v>61.622500000000002</v>
      </c>
      <c r="Q400" s="24">
        <f t="shared" ref="Q400:Q463" si="100">L400-P400</f>
        <v>58.977499999999992</v>
      </c>
      <c r="R400" s="25"/>
      <c r="S400" s="32">
        <v>40971</v>
      </c>
      <c r="T400" s="25" t="s">
        <v>592</v>
      </c>
      <c r="U400" s="25" t="s">
        <v>2474</v>
      </c>
      <c r="V400" s="25" t="s">
        <v>1787</v>
      </c>
      <c r="W400" s="25" t="s">
        <v>6366</v>
      </c>
      <c r="X400" s="25" t="s">
        <v>2634</v>
      </c>
      <c r="Y400" s="25"/>
      <c r="Z400" s="25" t="s">
        <v>2634</v>
      </c>
      <c r="AA400" s="25"/>
      <c r="AB400" s="25" t="s">
        <v>2633</v>
      </c>
      <c r="AC400" s="25" t="s">
        <v>2635</v>
      </c>
      <c r="AD400" s="25" t="s">
        <v>2634</v>
      </c>
      <c r="AE400" s="25"/>
      <c r="AF400" s="25" t="s">
        <v>2634</v>
      </c>
      <c r="AG400" s="25"/>
      <c r="AH400" s="25" t="s">
        <v>2634</v>
      </c>
      <c r="AI400" s="25"/>
      <c r="AJ400" s="25" t="s">
        <v>2634</v>
      </c>
      <c r="AK400" s="25"/>
      <c r="AL400" s="25" t="s">
        <v>2634</v>
      </c>
      <c r="AM400" s="25"/>
      <c r="AN400" s="25" t="s">
        <v>2633</v>
      </c>
      <c r="AO400" s="25" t="s">
        <v>4075</v>
      </c>
      <c r="AP400" s="25" t="s">
        <v>4078</v>
      </c>
      <c r="AQ400" s="25" t="s">
        <v>2635</v>
      </c>
      <c r="AR400" s="25"/>
      <c r="AS400" s="25"/>
      <c r="AT400" s="25"/>
      <c r="AU400" s="25"/>
      <c r="AV400" s="25" t="s">
        <v>2641</v>
      </c>
      <c r="AW400" s="25" t="s">
        <v>2634</v>
      </c>
      <c r="AX400" s="25"/>
      <c r="AY400" s="25" t="s">
        <v>2634</v>
      </c>
      <c r="AZ400" s="25"/>
      <c r="BA400" s="25" t="s">
        <v>3970</v>
      </c>
      <c r="BB400" s="25" t="s">
        <v>3970</v>
      </c>
      <c r="BC400" s="25" t="s">
        <v>2634</v>
      </c>
      <c r="BD400" s="25"/>
      <c r="BE400" s="25" t="s">
        <v>2634</v>
      </c>
      <c r="BF400" s="25" t="s">
        <v>2634</v>
      </c>
      <c r="BG400" s="25" t="s">
        <v>2634</v>
      </c>
      <c r="BH400" s="25"/>
      <c r="BI400" s="25"/>
      <c r="BJ400" s="25"/>
      <c r="BK400" s="25" t="s">
        <v>1788</v>
      </c>
      <c r="BL400" s="25">
        <v>113</v>
      </c>
      <c r="BM400" s="24">
        <f t="shared" si="89"/>
        <v>12.886270187783468</v>
      </c>
      <c r="BN400" s="25" t="s">
        <v>1789</v>
      </c>
      <c r="BO400" s="25">
        <v>101</v>
      </c>
      <c r="BP400" s="24">
        <f t="shared" si="90"/>
        <v>33.23301258954686</v>
      </c>
      <c r="BQ400" s="25" t="s">
        <v>1647</v>
      </c>
      <c r="BR400" s="25">
        <v>96</v>
      </c>
      <c r="BS400" s="24">
        <f t="shared" si="91"/>
        <v>41.71082192361493</v>
      </c>
      <c r="BT400" s="25" t="s">
        <v>907</v>
      </c>
      <c r="BU400" s="25">
        <v>85</v>
      </c>
      <c r="BV400" s="24">
        <f t="shared" si="92"/>
        <v>60.362002458564703</v>
      </c>
      <c r="BW400" s="25" t="s">
        <v>328</v>
      </c>
      <c r="BX400" s="25">
        <v>73</v>
      </c>
      <c r="BY400" s="24">
        <f t="shared" si="97"/>
        <v>80.708744860328096</v>
      </c>
      <c r="BZ400" s="25" t="s">
        <v>7093</v>
      </c>
      <c r="CA400" s="25">
        <v>67</v>
      </c>
      <c r="CB400" s="70">
        <f t="shared" si="93"/>
        <v>90.882116061209786</v>
      </c>
      <c r="CC400" s="25" t="s">
        <v>9190</v>
      </c>
      <c r="CD400" s="25">
        <v>73</v>
      </c>
      <c r="CE400" s="70">
        <f t="shared" si="94"/>
        <v>80.708744860328096</v>
      </c>
      <c r="CF400" s="25" t="s">
        <v>11525</v>
      </c>
      <c r="CG400" s="25">
        <v>69</v>
      </c>
      <c r="CH400" s="70">
        <f t="shared" si="95"/>
        <v>87.490992327582546</v>
      </c>
      <c r="CI400" s="25"/>
      <c r="CJ400" s="25"/>
      <c r="CK400" s="70">
        <f t="shared" si="96"/>
        <v>204.48476113772202</v>
      </c>
      <c r="CL400" s="25">
        <v>69</v>
      </c>
      <c r="CM400" s="24">
        <f t="shared" si="86"/>
        <v>87.490992327582546</v>
      </c>
      <c r="CN400" s="95">
        <v>135</v>
      </c>
      <c r="CO400" s="25"/>
      <c r="CP400" s="25"/>
      <c r="CQ400" s="66">
        <v>2</v>
      </c>
      <c r="CR400" s="66">
        <v>1</v>
      </c>
      <c r="CS400" s="24">
        <v>1</v>
      </c>
      <c r="CT400" s="86">
        <v>0.25</v>
      </c>
      <c r="CU400" s="86">
        <v>0.5</v>
      </c>
      <c r="CV400" s="86">
        <v>0.25</v>
      </c>
      <c r="CW400" s="86">
        <v>0.5</v>
      </c>
      <c r="CX400" s="93">
        <f t="shared" si="98"/>
        <v>5.5</v>
      </c>
      <c r="CY400" s="93" t="s">
        <v>2838</v>
      </c>
      <c r="CZ400" s="93" t="s">
        <v>2634</v>
      </c>
      <c r="DA400" s="93"/>
      <c r="DB400" s="24" t="s">
        <v>2645</v>
      </c>
      <c r="DC400" s="24" t="s">
        <v>2647</v>
      </c>
      <c r="DD400" s="24" t="s">
        <v>2646</v>
      </c>
      <c r="DE400" s="24" t="s">
        <v>2649</v>
      </c>
      <c r="DF400" s="24" t="s">
        <v>2652</v>
      </c>
      <c r="DG400" s="24" t="s">
        <v>2653</v>
      </c>
      <c r="DH400" s="24" t="s">
        <v>2654</v>
      </c>
      <c r="DI400" s="24" t="s">
        <v>2657</v>
      </c>
      <c r="DJ400" s="24" t="s">
        <v>2659</v>
      </c>
      <c r="DK400" s="24" t="s">
        <v>2660</v>
      </c>
      <c r="DL400" s="24" t="s">
        <v>37</v>
      </c>
      <c r="DM400" s="24" t="s">
        <v>2663</v>
      </c>
      <c r="DN400" s="25" t="s">
        <v>4001</v>
      </c>
      <c r="DO400" s="25" t="s">
        <v>4002</v>
      </c>
      <c r="DP400" s="25" t="s">
        <v>2648</v>
      </c>
      <c r="DQ400" s="25" t="s">
        <v>4068</v>
      </c>
      <c r="DR400" s="25"/>
      <c r="DS400" s="25" t="s">
        <v>2633</v>
      </c>
      <c r="DT400" s="25" t="s">
        <v>4073</v>
      </c>
      <c r="DU400" s="24" t="s">
        <v>2634</v>
      </c>
      <c r="DV400" s="24" t="s">
        <v>2633</v>
      </c>
      <c r="DW400" s="24" t="s">
        <v>4084</v>
      </c>
      <c r="DX400" s="121" t="s">
        <v>1790</v>
      </c>
      <c r="DY400" s="28" t="s">
        <v>3058</v>
      </c>
      <c r="DZ400" s="121" t="s">
        <v>1791</v>
      </c>
      <c r="EA400" s="95">
        <v>3</v>
      </c>
      <c r="EB400" s="868" t="s">
        <v>9950</v>
      </c>
      <c r="EC400" s="121" t="s">
        <v>1792</v>
      </c>
      <c r="ED400" s="29"/>
      <c r="EE400" s="30"/>
      <c r="EF400" s="223"/>
      <c r="EG400" s="223"/>
      <c r="EH400" s="223"/>
      <c r="EI400" s="223"/>
      <c r="EJ400" s="223"/>
      <c r="EK400" s="223"/>
      <c r="EL400" s="223"/>
      <c r="EM400" s="223"/>
      <c r="EN400" s="223"/>
      <c r="EO400" s="223"/>
      <c r="EP400" s="223"/>
      <c r="EQ400" s="223"/>
      <c r="ER400" s="223"/>
      <c r="ES400" s="223"/>
    </row>
    <row r="401" spans="1:149" s="224" customFormat="1" ht="15.75" hidden="1" customHeight="1" x14ac:dyDescent="0.25">
      <c r="A401" s="189">
        <v>399</v>
      </c>
      <c r="B401" s="2059"/>
      <c r="C401" s="25" t="s">
        <v>8198</v>
      </c>
      <c r="D401" s="25" t="s">
        <v>22</v>
      </c>
      <c r="E401" s="25" t="s">
        <v>4253</v>
      </c>
      <c r="F401" s="25">
        <v>473071</v>
      </c>
      <c r="G401" s="25">
        <v>47</v>
      </c>
      <c r="H401" s="25" t="s">
        <v>2633</v>
      </c>
      <c r="I401" s="25" t="s">
        <v>2633</v>
      </c>
      <c r="J401" s="25" t="s">
        <v>2633</v>
      </c>
      <c r="K401" s="25">
        <v>503161104</v>
      </c>
      <c r="L401" s="25">
        <v>157.30000000000001</v>
      </c>
      <c r="M401" s="25">
        <v>173</v>
      </c>
      <c r="N401" s="24">
        <f t="shared" si="85"/>
        <v>52.557719937184665</v>
      </c>
      <c r="O401" s="75">
        <v>3</v>
      </c>
      <c r="P401" s="24">
        <f t="shared" si="99"/>
        <v>74.822500000000005</v>
      </c>
      <c r="Q401" s="24">
        <f t="shared" si="100"/>
        <v>82.477500000000006</v>
      </c>
      <c r="R401" s="25"/>
      <c r="S401" s="32">
        <v>40972</v>
      </c>
      <c r="T401" s="25" t="s">
        <v>1794</v>
      </c>
      <c r="U401" s="25" t="s">
        <v>8487</v>
      </c>
      <c r="V401" s="25" t="s">
        <v>1793</v>
      </c>
      <c r="W401" s="25" t="s">
        <v>3059</v>
      </c>
      <c r="X401" s="25" t="s">
        <v>2633</v>
      </c>
      <c r="Y401" s="25"/>
      <c r="Z401" s="25" t="s">
        <v>2633</v>
      </c>
      <c r="AA401" s="25" t="s">
        <v>2635</v>
      </c>
      <c r="AB401" s="25" t="s">
        <v>2633</v>
      </c>
      <c r="AC401" s="25" t="s">
        <v>2635</v>
      </c>
      <c r="AD401" s="25" t="s">
        <v>2634</v>
      </c>
      <c r="AE401" s="25"/>
      <c r="AF401" s="25" t="s">
        <v>2634</v>
      </c>
      <c r="AG401" s="25"/>
      <c r="AH401" s="25" t="s">
        <v>2634</v>
      </c>
      <c r="AI401" s="25"/>
      <c r="AJ401" s="25" t="s">
        <v>2633</v>
      </c>
      <c r="AK401" s="25"/>
      <c r="AL401" s="25" t="s">
        <v>2634</v>
      </c>
      <c r="AM401" s="25"/>
      <c r="AN401" s="25" t="s">
        <v>2633</v>
      </c>
      <c r="AO401" s="25"/>
      <c r="AP401" s="25"/>
      <c r="AQ401" s="25" t="s">
        <v>2637</v>
      </c>
      <c r="AR401" s="25" t="s">
        <v>4068</v>
      </c>
      <c r="AS401" s="25" t="s">
        <v>4088</v>
      </c>
      <c r="AT401" s="25"/>
      <c r="AU401" s="25"/>
      <c r="AV401" s="25"/>
      <c r="AW401" s="25" t="s">
        <v>2634</v>
      </c>
      <c r="AX401" s="25"/>
      <c r="AY401" s="25" t="s">
        <v>2634</v>
      </c>
      <c r="AZ401" s="25"/>
      <c r="BA401" s="25"/>
      <c r="BB401" s="25"/>
      <c r="BC401" s="25"/>
      <c r="BD401" s="25"/>
      <c r="BE401" s="25" t="s">
        <v>2634</v>
      </c>
      <c r="BF401" s="25" t="s">
        <v>2634</v>
      </c>
      <c r="BG401" s="25" t="s">
        <v>2634</v>
      </c>
      <c r="BH401" s="25"/>
      <c r="BI401" s="25"/>
      <c r="BJ401" s="25"/>
      <c r="BK401" s="25" t="s">
        <v>1795</v>
      </c>
      <c r="BL401" s="25">
        <v>145.80000000000001</v>
      </c>
      <c r="BM401" s="24">
        <f t="shared" si="89"/>
        <v>13.94319662938377</v>
      </c>
      <c r="BN401" s="25" t="s">
        <v>3060</v>
      </c>
      <c r="BO401" s="25">
        <v>132</v>
      </c>
      <c r="BP401" s="24">
        <f t="shared" si="90"/>
        <v>30.675032584644306</v>
      </c>
      <c r="BQ401" s="25"/>
      <c r="BR401" s="25"/>
      <c r="BS401" s="24">
        <f t="shared" si="91"/>
        <v>190.71868085235366</v>
      </c>
      <c r="BT401" s="25" t="s">
        <v>896</v>
      </c>
      <c r="BU401" s="25">
        <v>102</v>
      </c>
      <c r="BV401" s="24">
        <f t="shared" si="92"/>
        <v>67.048589009123702</v>
      </c>
      <c r="BW401" s="25"/>
      <c r="BX401" s="25"/>
      <c r="BY401" s="24">
        <f t="shared" si="97"/>
        <v>190.71868085235366</v>
      </c>
      <c r="BZ401" s="25" t="s">
        <v>8291</v>
      </c>
      <c r="CA401" s="25">
        <v>96</v>
      </c>
      <c r="CB401" s="70">
        <f t="shared" si="93"/>
        <v>74.323300294019589</v>
      </c>
      <c r="CC401" s="25"/>
      <c r="CD401" s="25"/>
      <c r="CE401" s="70">
        <f t="shared" si="94"/>
        <v>190.71868085235366</v>
      </c>
      <c r="CF401" s="25"/>
      <c r="CG401" s="25"/>
      <c r="CH401" s="70">
        <f t="shared" si="95"/>
        <v>190.71868085235366</v>
      </c>
      <c r="CI401" s="25"/>
      <c r="CJ401" s="25"/>
      <c r="CK401" s="70">
        <f t="shared" si="96"/>
        <v>190.71868085235366</v>
      </c>
      <c r="CL401" s="25">
        <v>96</v>
      </c>
      <c r="CM401" s="24">
        <f t="shared" si="86"/>
        <v>74.323300294019589</v>
      </c>
      <c r="CN401" s="95">
        <v>100</v>
      </c>
      <c r="CO401" s="25"/>
      <c r="CP401" s="25"/>
      <c r="CQ401" s="66">
        <v>2</v>
      </c>
      <c r="CR401" s="66">
        <v>3</v>
      </c>
      <c r="CS401" s="24">
        <v>1</v>
      </c>
      <c r="CT401" s="86">
        <v>-0.25</v>
      </c>
      <c r="CU401" s="86">
        <v>0.25</v>
      </c>
      <c r="CV401" s="86">
        <v>-0.25</v>
      </c>
      <c r="CW401" s="86">
        <v>0.5</v>
      </c>
      <c r="CX401" s="93">
        <f t="shared" si="98"/>
        <v>6.25</v>
      </c>
      <c r="CY401" s="93" t="s">
        <v>2838</v>
      </c>
      <c r="CZ401" s="93" t="s">
        <v>2634</v>
      </c>
      <c r="DA401" s="93"/>
      <c r="DB401" s="24" t="s">
        <v>2645</v>
      </c>
      <c r="DC401" s="24" t="s">
        <v>2648</v>
      </c>
      <c r="DD401" s="24" t="s">
        <v>2648</v>
      </c>
      <c r="DE401" s="24" t="s">
        <v>2650</v>
      </c>
      <c r="DF401" s="24" t="s">
        <v>32</v>
      </c>
      <c r="DG401" s="24" t="s">
        <v>32</v>
      </c>
      <c r="DH401" s="24" t="s">
        <v>2653</v>
      </c>
      <c r="DI401" s="24" t="s">
        <v>2657</v>
      </c>
      <c r="DJ401" s="24" t="s">
        <v>37</v>
      </c>
      <c r="DK401" s="24" t="s">
        <v>37</v>
      </c>
      <c r="DL401" s="24" t="s">
        <v>37</v>
      </c>
      <c r="DM401" s="24" t="s">
        <v>2663</v>
      </c>
      <c r="DN401" s="25" t="s">
        <v>4001</v>
      </c>
      <c r="DO401" s="25" t="s">
        <v>4003</v>
      </c>
      <c r="DP401" s="25"/>
      <c r="DQ401" s="25" t="s">
        <v>4068</v>
      </c>
      <c r="DR401" s="25"/>
      <c r="DS401" s="25" t="s">
        <v>2633</v>
      </c>
      <c r="DT401" s="25" t="s">
        <v>4074</v>
      </c>
      <c r="DU401" s="24" t="s">
        <v>2634</v>
      </c>
      <c r="DV401" s="24" t="s">
        <v>2633</v>
      </c>
      <c r="DW401" s="24" t="s">
        <v>8292</v>
      </c>
      <c r="DX401" s="121" t="s">
        <v>3061</v>
      </c>
      <c r="DY401" s="28" t="s">
        <v>409</v>
      </c>
      <c r="DZ401" s="121" t="s">
        <v>101</v>
      </c>
      <c r="EA401" s="95">
        <v>3</v>
      </c>
      <c r="EB401" s="128" t="s">
        <v>1796</v>
      </c>
      <c r="EC401" s="121" t="s">
        <v>1797</v>
      </c>
      <c r="ED401" s="29"/>
      <c r="EE401" s="30"/>
      <c r="EF401" s="223"/>
      <c r="EG401" s="223"/>
      <c r="EH401" s="223"/>
      <c r="EI401" s="223"/>
      <c r="EJ401" s="223"/>
      <c r="EK401" s="223"/>
      <c r="EL401" s="223"/>
      <c r="EM401" s="223"/>
      <c r="EN401" s="223"/>
      <c r="EO401" s="223"/>
      <c r="EP401" s="223"/>
      <c r="EQ401" s="223"/>
      <c r="ER401" s="223"/>
      <c r="ES401" s="223"/>
    </row>
    <row r="402" spans="1:149" s="224" customFormat="1" ht="15.75" hidden="1" customHeight="1" x14ac:dyDescent="0.25">
      <c r="A402" s="875">
        <v>400</v>
      </c>
      <c r="B402" s="2059"/>
      <c r="C402" s="25" t="s">
        <v>8199</v>
      </c>
      <c r="D402" s="25" t="s">
        <v>22</v>
      </c>
      <c r="E402" s="25" t="s">
        <v>4150</v>
      </c>
      <c r="F402" s="25">
        <v>464197</v>
      </c>
      <c r="G402" s="25">
        <v>28</v>
      </c>
      <c r="H402" s="25" t="s">
        <v>2634</v>
      </c>
      <c r="I402" s="25" t="s">
        <v>2634</v>
      </c>
      <c r="J402" s="25" t="s">
        <v>2633</v>
      </c>
      <c r="K402" s="25">
        <v>501602582</v>
      </c>
      <c r="L402" s="25">
        <v>145</v>
      </c>
      <c r="M402" s="25">
        <v>168</v>
      </c>
      <c r="N402" s="24">
        <f t="shared" si="85"/>
        <v>51.374716553287982</v>
      </c>
      <c r="O402" s="75">
        <v>3</v>
      </c>
      <c r="P402" s="24">
        <f t="shared" si="99"/>
        <v>70.559999999999988</v>
      </c>
      <c r="Q402" s="24">
        <f t="shared" si="100"/>
        <v>74.440000000000012</v>
      </c>
      <c r="R402" s="25"/>
      <c r="S402" s="32">
        <v>40972</v>
      </c>
      <c r="T402" s="25" t="s">
        <v>253</v>
      </c>
      <c r="U402" s="25" t="s">
        <v>2490</v>
      </c>
      <c r="V402" s="25" t="s">
        <v>1798</v>
      </c>
      <c r="W402" s="25" t="s">
        <v>2787</v>
      </c>
      <c r="X402" s="25" t="s">
        <v>2633</v>
      </c>
      <c r="Y402" s="25" t="s">
        <v>2635</v>
      </c>
      <c r="Z402" s="25" t="s">
        <v>2633</v>
      </c>
      <c r="AA402" s="25" t="s">
        <v>2635</v>
      </c>
      <c r="AB402" s="25" t="s">
        <v>2634</v>
      </c>
      <c r="AC402" s="25"/>
      <c r="AD402" s="25" t="s">
        <v>2634</v>
      </c>
      <c r="AE402" s="25"/>
      <c r="AF402" s="25" t="s">
        <v>2634</v>
      </c>
      <c r="AG402" s="25"/>
      <c r="AH402" s="25" t="s">
        <v>2634</v>
      </c>
      <c r="AI402" s="25"/>
      <c r="AJ402" s="25" t="s">
        <v>2634</v>
      </c>
      <c r="AK402" s="25"/>
      <c r="AL402" s="25" t="s">
        <v>2634</v>
      </c>
      <c r="AM402" s="25"/>
      <c r="AN402" s="25" t="s">
        <v>2633</v>
      </c>
      <c r="AO402" s="25" t="s">
        <v>4076</v>
      </c>
      <c r="AP402" s="25" t="s">
        <v>4077</v>
      </c>
      <c r="AQ402" s="25" t="s">
        <v>2635</v>
      </c>
      <c r="AR402" s="25"/>
      <c r="AS402" s="25"/>
      <c r="AT402" s="25"/>
      <c r="AU402" s="25"/>
      <c r="AV402" s="25"/>
      <c r="AW402" s="25" t="s">
        <v>2634</v>
      </c>
      <c r="AX402" s="25"/>
      <c r="AY402" s="25" t="s">
        <v>2634</v>
      </c>
      <c r="AZ402" s="25"/>
      <c r="BA402" s="25"/>
      <c r="BB402" s="25"/>
      <c r="BC402" s="25"/>
      <c r="BD402" s="25"/>
      <c r="BE402" s="25" t="s">
        <v>2634</v>
      </c>
      <c r="BF402" s="25" t="s">
        <v>2634</v>
      </c>
      <c r="BG402" s="25" t="s">
        <v>2634</v>
      </c>
      <c r="BH402" s="25"/>
      <c r="BI402" s="25"/>
      <c r="BJ402" s="25"/>
      <c r="BK402" s="25" t="s">
        <v>1799</v>
      </c>
      <c r="BL402" s="25">
        <v>133.30000000000001</v>
      </c>
      <c r="BM402" s="24">
        <f t="shared" si="89"/>
        <v>15.71735626007521</v>
      </c>
      <c r="BN402" s="25">
        <v>116</v>
      </c>
      <c r="BO402" s="25">
        <v>116</v>
      </c>
      <c r="BP402" s="24">
        <f t="shared" si="90"/>
        <v>38.957549704459957</v>
      </c>
      <c r="BQ402" s="25">
        <v>98.2</v>
      </c>
      <c r="BR402" s="25">
        <v>98.2</v>
      </c>
      <c r="BS402" s="24">
        <f t="shared" si="91"/>
        <v>62.869425040300897</v>
      </c>
      <c r="BT402" s="25">
        <v>85</v>
      </c>
      <c r="BU402" s="25">
        <v>85</v>
      </c>
      <c r="BV402" s="24">
        <f t="shared" si="92"/>
        <v>80.601826974744753</v>
      </c>
      <c r="BW402" s="25">
        <v>75</v>
      </c>
      <c r="BX402" s="25">
        <v>75</v>
      </c>
      <c r="BY402" s="24">
        <f t="shared" si="97"/>
        <v>94.035464803868877</v>
      </c>
      <c r="BZ402" s="25" t="s">
        <v>6966</v>
      </c>
      <c r="CA402" s="25">
        <v>72</v>
      </c>
      <c r="CB402" s="70">
        <f t="shared" si="93"/>
        <v>98.065556152606121</v>
      </c>
      <c r="CC402" s="25" t="s">
        <v>11516</v>
      </c>
      <c r="CD402" s="25">
        <v>78</v>
      </c>
      <c r="CE402" s="70">
        <f t="shared" si="94"/>
        <v>90.005373455131632</v>
      </c>
      <c r="CF402" s="25"/>
      <c r="CG402" s="25"/>
      <c r="CH402" s="70">
        <f t="shared" si="95"/>
        <v>194.78774852229981</v>
      </c>
      <c r="CI402" s="25"/>
      <c r="CJ402" s="25"/>
      <c r="CK402" s="70">
        <f t="shared" si="96"/>
        <v>194.78774852229981</v>
      </c>
      <c r="CL402" s="25">
        <v>78</v>
      </c>
      <c r="CM402" s="24">
        <f t="shared" si="86"/>
        <v>90.005373455131632</v>
      </c>
      <c r="CN402" s="95">
        <v>75</v>
      </c>
      <c r="CO402" s="25"/>
      <c r="CP402" s="25"/>
      <c r="CQ402" s="66">
        <v>2</v>
      </c>
      <c r="CR402" s="66">
        <v>3</v>
      </c>
      <c r="CS402" s="24">
        <v>1</v>
      </c>
      <c r="CT402" s="86">
        <v>0.25</v>
      </c>
      <c r="CU402" s="86">
        <v>0.5</v>
      </c>
      <c r="CV402" s="86">
        <v>0.5</v>
      </c>
      <c r="CW402" s="86"/>
      <c r="CX402" s="93">
        <f t="shared" si="98"/>
        <v>7.25</v>
      </c>
      <c r="CY402" s="93" t="s">
        <v>2838</v>
      </c>
      <c r="CZ402" s="93" t="s">
        <v>2634</v>
      </c>
      <c r="DA402" s="93"/>
      <c r="DB402" s="24" t="s">
        <v>2645</v>
      </c>
      <c r="DC402" s="24" t="s">
        <v>2646</v>
      </c>
      <c r="DD402" s="24" t="s">
        <v>2647</v>
      </c>
      <c r="DE402" s="24" t="s">
        <v>2649</v>
      </c>
      <c r="DF402" s="24" t="s">
        <v>32</v>
      </c>
      <c r="DG402" s="24" t="s">
        <v>2653</v>
      </c>
      <c r="DH402" s="24" t="s">
        <v>2654</v>
      </c>
      <c r="DI402" s="24" t="s">
        <v>2655</v>
      </c>
      <c r="DJ402" s="24" t="s">
        <v>37</v>
      </c>
      <c r="DK402" s="24" t="s">
        <v>37</v>
      </c>
      <c r="DL402" s="24" t="s">
        <v>37</v>
      </c>
      <c r="DM402" s="24" t="s">
        <v>2663</v>
      </c>
      <c r="DN402" s="25" t="s">
        <v>4001</v>
      </c>
      <c r="DO402" s="25" t="s">
        <v>4003</v>
      </c>
      <c r="DP402" s="25"/>
      <c r="DQ402" s="25" t="s">
        <v>4069</v>
      </c>
      <c r="DR402" s="25"/>
      <c r="DS402" s="25" t="s">
        <v>2634</v>
      </c>
      <c r="DT402" s="25"/>
      <c r="DU402" s="24" t="s">
        <v>2634</v>
      </c>
      <c r="DV402" s="24" t="s">
        <v>2633</v>
      </c>
      <c r="DW402" s="24" t="s">
        <v>6978</v>
      </c>
      <c r="DX402" s="121" t="s">
        <v>1801</v>
      </c>
      <c r="DY402" s="28" t="s">
        <v>409</v>
      </c>
      <c r="DZ402" s="121" t="s">
        <v>101</v>
      </c>
      <c r="EA402" s="95">
        <v>3</v>
      </c>
      <c r="EB402" s="143" t="s">
        <v>3677</v>
      </c>
      <c r="EC402" s="121" t="s">
        <v>1710</v>
      </c>
      <c r="ED402" s="29"/>
      <c r="EE402" s="30"/>
      <c r="EF402" s="223"/>
      <c r="EG402" s="223"/>
      <c r="EH402" s="223"/>
      <c r="EI402" s="223"/>
      <c r="EJ402" s="223"/>
      <c r="EK402" s="223"/>
      <c r="EL402" s="223"/>
      <c r="EM402" s="223"/>
      <c r="EN402" s="223"/>
      <c r="EO402" s="223"/>
      <c r="EP402" s="223"/>
      <c r="EQ402" s="223"/>
      <c r="ER402" s="223"/>
      <c r="ES402" s="223"/>
    </row>
    <row r="403" spans="1:149" s="224" customFormat="1" ht="15.75" hidden="1" customHeight="1" x14ac:dyDescent="0.25">
      <c r="A403" s="875">
        <v>401</v>
      </c>
      <c r="B403" s="2059"/>
      <c r="C403" s="25" t="s">
        <v>8200</v>
      </c>
      <c r="D403" s="25" t="s">
        <v>23</v>
      </c>
      <c r="E403" s="25" t="s">
        <v>4114</v>
      </c>
      <c r="F403" s="25">
        <v>110248</v>
      </c>
      <c r="G403" s="25">
        <v>44</v>
      </c>
      <c r="H403" s="25" t="s">
        <v>2633</v>
      </c>
      <c r="I403" s="25" t="s">
        <v>2633</v>
      </c>
      <c r="J403" s="25" t="s">
        <v>2634</v>
      </c>
      <c r="K403" s="25">
        <v>509918873</v>
      </c>
      <c r="L403" s="25">
        <v>139.30000000000001</v>
      </c>
      <c r="M403" s="25">
        <v>164</v>
      </c>
      <c r="N403" s="24">
        <f t="shared" si="85"/>
        <v>51.792088042831651</v>
      </c>
      <c r="O403" s="75">
        <v>3</v>
      </c>
      <c r="P403" s="24">
        <f t="shared" si="99"/>
        <v>67.239999999999995</v>
      </c>
      <c r="Q403" s="24">
        <f t="shared" si="100"/>
        <v>72.060000000000016</v>
      </c>
      <c r="R403" s="25"/>
      <c r="S403" s="32">
        <v>40974</v>
      </c>
      <c r="T403" s="25" t="s">
        <v>253</v>
      </c>
      <c r="U403" s="25" t="s">
        <v>2490</v>
      </c>
      <c r="V403" s="25" t="s">
        <v>1802</v>
      </c>
      <c r="W403" s="25" t="s">
        <v>3068</v>
      </c>
      <c r="X403" s="25" t="s">
        <v>2633</v>
      </c>
      <c r="Y403" s="25" t="s">
        <v>2635</v>
      </c>
      <c r="Z403" s="25" t="s">
        <v>2634</v>
      </c>
      <c r="AA403" s="25"/>
      <c r="AB403" s="25" t="s">
        <v>2633</v>
      </c>
      <c r="AC403" s="25" t="s">
        <v>2635</v>
      </c>
      <c r="AD403" s="25" t="s">
        <v>2634</v>
      </c>
      <c r="AE403" s="25"/>
      <c r="AF403" s="25" t="s">
        <v>2634</v>
      </c>
      <c r="AG403" s="25"/>
      <c r="AH403" s="25" t="s">
        <v>2634</v>
      </c>
      <c r="AI403" s="25"/>
      <c r="AJ403" s="25" t="s">
        <v>2634</v>
      </c>
      <c r="AK403" s="25"/>
      <c r="AL403" s="25" t="s">
        <v>2634</v>
      </c>
      <c r="AM403" s="25"/>
      <c r="AN403" s="25" t="s">
        <v>2633</v>
      </c>
      <c r="AO403" s="25"/>
      <c r="AP403" s="25"/>
      <c r="AQ403" s="25" t="s">
        <v>2635</v>
      </c>
      <c r="AR403" s="25"/>
      <c r="AS403" s="25"/>
      <c r="AT403" s="25"/>
      <c r="AU403" s="25"/>
      <c r="AV403" s="25"/>
      <c r="AW403" s="25" t="s">
        <v>2634</v>
      </c>
      <c r="AX403" s="25"/>
      <c r="AY403" s="25" t="s">
        <v>2634</v>
      </c>
      <c r="AZ403" s="25"/>
      <c r="BA403" s="25" t="s">
        <v>3970</v>
      </c>
      <c r="BB403" s="25"/>
      <c r="BC403" s="25" t="s">
        <v>2634</v>
      </c>
      <c r="BD403" s="25"/>
      <c r="BE403" s="25" t="s">
        <v>2634</v>
      </c>
      <c r="BF403" s="25"/>
      <c r="BG403" s="25" t="s">
        <v>2634</v>
      </c>
      <c r="BH403" s="25"/>
      <c r="BI403" s="25"/>
      <c r="BJ403" s="25"/>
      <c r="BK403" s="25" t="s">
        <v>1803</v>
      </c>
      <c r="BL403" s="25">
        <v>130.19999999999999</v>
      </c>
      <c r="BM403" s="24">
        <f t="shared" si="89"/>
        <v>12.628365251179602</v>
      </c>
      <c r="BN403" s="25"/>
      <c r="BO403" s="25"/>
      <c r="BP403" s="24">
        <f t="shared" si="90"/>
        <v>193.31112961421036</v>
      </c>
      <c r="BQ403" s="25"/>
      <c r="BR403" s="25"/>
      <c r="BS403" s="24">
        <f t="shared" si="91"/>
        <v>193.31112961421036</v>
      </c>
      <c r="BT403" s="25" t="s">
        <v>3069</v>
      </c>
      <c r="BU403" s="25">
        <v>92.9</v>
      </c>
      <c r="BV403" s="24">
        <f t="shared" si="92"/>
        <v>64.390785456563975</v>
      </c>
      <c r="BW403" s="25"/>
      <c r="BX403" s="25"/>
      <c r="BY403" s="24">
        <f t="shared" si="97"/>
        <v>193.31112961421036</v>
      </c>
      <c r="BZ403" s="25"/>
      <c r="CA403" s="25"/>
      <c r="CB403" s="70">
        <f t="shared" si="93"/>
        <v>193.31112961421036</v>
      </c>
      <c r="CC403" s="25" t="s">
        <v>11515</v>
      </c>
      <c r="CD403" s="25">
        <v>79</v>
      </c>
      <c r="CE403" s="70">
        <f t="shared" si="94"/>
        <v>83.680266444629467</v>
      </c>
      <c r="CF403" s="25"/>
      <c r="CG403" s="25"/>
      <c r="CH403" s="70">
        <f t="shared" si="95"/>
        <v>193.31112961421036</v>
      </c>
      <c r="CI403" s="25"/>
      <c r="CJ403" s="25"/>
      <c r="CK403" s="70">
        <f t="shared" si="96"/>
        <v>193.31112961421036</v>
      </c>
      <c r="CL403" s="25">
        <v>79</v>
      </c>
      <c r="CM403" s="24">
        <f t="shared" si="86"/>
        <v>83.680266444629467</v>
      </c>
      <c r="CN403" s="95">
        <v>75</v>
      </c>
      <c r="CO403" s="25"/>
      <c r="CP403" s="25"/>
      <c r="CQ403" s="66">
        <v>2</v>
      </c>
      <c r="CR403" s="66">
        <v>3</v>
      </c>
      <c r="CS403" s="24">
        <v>1</v>
      </c>
      <c r="CT403" s="86">
        <v>-0.25</v>
      </c>
      <c r="CU403" s="86">
        <v>0.5</v>
      </c>
      <c r="CV403" s="86">
        <v>0.5</v>
      </c>
      <c r="CW403" s="86">
        <v>0.5</v>
      </c>
      <c r="CX403" s="93">
        <f t="shared" si="98"/>
        <v>7.25</v>
      </c>
      <c r="CY403" s="93" t="s">
        <v>2837</v>
      </c>
      <c r="CZ403" s="93" t="s">
        <v>2634</v>
      </c>
      <c r="DA403" s="93"/>
      <c r="DB403" s="24" t="s">
        <v>2644</v>
      </c>
      <c r="DC403" s="24" t="s">
        <v>2648</v>
      </c>
      <c r="DD403" s="24" t="s">
        <v>2646</v>
      </c>
      <c r="DE403" s="24" t="s">
        <v>2649</v>
      </c>
      <c r="DF403" s="24" t="s">
        <v>32</v>
      </c>
      <c r="DG403" s="24" t="s">
        <v>32</v>
      </c>
      <c r="DH403" s="24" t="s">
        <v>2653</v>
      </c>
      <c r="DI403" s="24" t="s">
        <v>2658</v>
      </c>
      <c r="DJ403" s="24" t="s">
        <v>2659</v>
      </c>
      <c r="DK403" s="24" t="s">
        <v>37</v>
      </c>
      <c r="DL403" s="24" t="s">
        <v>37</v>
      </c>
      <c r="DM403" s="24" t="s">
        <v>2663</v>
      </c>
      <c r="DN403" s="25" t="s">
        <v>4001</v>
      </c>
      <c r="DO403" s="25" t="s">
        <v>4002</v>
      </c>
      <c r="DP403" s="25"/>
      <c r="DQ403" s="25" t="s">
        <v>4069</v>
      </c>
      <c r="DR403" s="25"/>
      <c r="DS403" s="25" t="s">
        <v>2634</v>
      </c>
      <c r="DT403" s="25"/>
      <c r="DU403" s="24" t="s">
        <v>2634</v>
      </c>
      <c r="DV403" s="24" t="s">
        <v>2633</v>
      </c>
      <c r="DW403" s="24"/>
      <c r="DX403" s="121" t="s">
        <v>1804</v>
      </c>
      <c r="DY403" s="28" t="s">
        <v>409</v>
      </c>
      <c r="DZ403" s="121" t="s">
        <v>101</v>
      </c>
      <c r="EA403" s="95">
        <v>3</v>
      </c>
      <c r="EB403" s="128" t="s">
        <v>1805</v>
      </c>
      <c r="EC403" s="121" t="s">
        <v>1645</v>
      </c>
      <c r="ED403" s="29"/>
      <c r="EE403" s="30"/>
      <c r="EF403" s="223"/>
      <c r="EG403" s="223"/>
      <c r="EH403" s="223"/>
      <c r="EI403" s="223"/>
      <c r="EJ403" s="223"/>
      <c r="EK403" s="223"/>
      <c r="EL403" s="223"/>
      <c r="EM403" s="223"/>
      <c r="EN403" s="223"/>
      <c r="EO403" s="223"/>
      <c r="EP403" s="223"/>
      <c r="EQ403" s="223"/>
      <c r="ER403" s="223"/>
      <c r="ES403" s="223"/>
    </row>
    <row r="404" spans="1:149" s="224" customFormat="1" ht="15.75" hidden="1" customHeight="1" x14ac:dyDescent="0.25">
      <c r="A404" s="189">
        <v>402</v>
      </c>
      <c r="B404" s="2059"/>
      <c r="C404" s="25" t="s">
        <v>8201</v>
      </c>
      <c r="D404" s="25" t="s">
        <v>23</v>
      </c>
      <c r="E404" s="25" t="s">
        <v>4114</v>
      </c>
      <c r="F404" s="25">
        <v>348383</v>
      </c>
      <c r="G404" s="25">
        <v>31</v>
      </c>
      <c r="H404" s="25" t="s">
        <v>2633</v>
      </c>
      <c r="I404" s="25" t="s">
        <v>2633</v>
      </c>
      <c r="J404" s="25" t="s">
        <v>3968</v>
      </c>
      <c r="K404" s="25">
        <v>505521173</v>
      </c>
      <c r="L404" s="25">
        <v>86.9</v>
      </c>
      <c r="M404" s="25">
        <v>161</v>
      </c>
      <c r="N404" s="24">
        <f t="shared" si="85"/>
        <v>33.524941167393237</v>
      </c>
      <c r="O404" s="75">
        <v>1</v>
      </c>
      <c r="P404" s="24">
        <f t="shared" si="99"/>
        <v>64.802500000000009</v>
      </c>
      <c r="Q404" s="24">
        <f t="shared" si="100"/>
        <v>22.097499999999997</v>
      </c>
      <c r="R404" s="25"/>
      <c r="S404" s="32">
        <v>40974</v>
      </c>
      <c r="T404" s="25" t="s">
        <v>313</v>
      </c>
      <c r="U404" s="25">
        <v>2</v>
      </c>
      <c r="V404" s="25" t="s">
        <v>1806</v>
      </c>
      <c r="W404" s="25" t="s">
        <v>3816</v>
      </c>
      <c r="X404" s="25" t="s">
        <v>2634</v>
      </c>
      <c r="Y404" s="25"/>
      <c r="Z404" s="25" t="s">
        <v>2634</v>
      </c>
      <c r="AA404" s="25"/>
      <c r="AB404" s="25" t="s">
        <v>2634</v>
      </c>
      <c r="AC404" s="25"/>
      <c r="AD404" s="25" t="s">
        <v>2634</v>
      </c>
      <c r="AE404" s="25"/>
      <c r="AF404" s="25" t="s">
        <v>2634</v>
      </c>
      <c r="AG404" s="25"/>
      <c r="AH404" s="25" t="s">
        <v>2634</v>
      </c>
      <c r="AI404" s="25"/>
      <c r="AJ404" s="25" t="s">
        <v>2634</v>
      </c>
      <c r="AK404" s="25"/>
      <c r="AL404" s="25" t="s">
        <v>2634</v>
      </c>
      <c r="AM404" s="25"/>
      <c r="AN404" s="25" t="s">
        <v>4079</v>
      </c>
      <c r="AO404" s="25"/>
      <c r="AP404" s="25"/>
      <c r="AQ404" s="25" t="s">
        <v>2635</v>
      </c>
      <c r="AR404" s="25"/>
      <c r="AS404" s="25"/>
      <c r="AT404" s="25"/>
      <c r="AU404" s="25"/>
      <c r="AV404" s="25"/>
      <c r="AW404" s="25" t="s">
        <v>2634</v>
      </c>
      <c r="AX404" s="25"/>
      <c r="AY404" s="25" t="s">
        <v>2634</v>
      </c>
      <c r="AZ404" s="25"/>
      <c r="BA404" s="25" t="s">
        <v>3970</v>
      </c>
      <c r="BB404" s="25" t="s">
        <v>3970</v>
      </c>
      <c r="BC404" s="25" t="s">
        <v>2634</v>
      </c>
      <c r="BD404" s="25"/>
      <c r="BE404" s="25" t="s">
        <v>2633</v>
      </c>
      <c r="BF404" s="25" t="s">
        <v>2633</v>
      </c>
      <c r="BG404" s="25" t="s">
        <v>2634</v>
      </c>
      <c r="BH404" s="25"/>
      <c r="BI404" s="25"/>
      <c r="BJ404" s="25"/>
      <c r="BK404" s="25" t="s">
        <v>1807</v>
      </c>
      <c r="BL404" s="25">
        <v>80.099999999999994</v>
      </c>
      <c r="BM404" s="24">
        <f t="shared" si="89"/>
        <v>30.772711845231417</v>
      </c>
      <c r="BN404" s="25"/>
      <c r="BO404" s="25">
        <v>73</v>
      </c>
      <c r="BP404" s="24">
        <f t="shared" si="90"/>
        <v>62.903043330693556</v>
      </c>
      <c r="BQ404" s="25" t="s">
        <v>3817</v>
      </c>
      <c r="BR404" s="25">
        <v>71</v>
      </c>
      <c r="BS404" s="24">
        <f t="shared" si="91"/>
        <v>71.953840932232197</v>
      </c>
      <c r="BT404" s="25">
        <v>66</v>
      </c>
      <c r="BU404" s="25">
        <v>66</v>
      </c>
      <c r="BV404" s="24">
        <f t="shared" si="92"/>
        <v>94.580834936078787</v>
      </c>
      <c r="BW404" s="25"/>
      <c r="BX404" s="25"/>
      <c r="BY404" s="24">
        <f t="shared" si="97"/>
        <v>393.25715578685379</v>
      </c>
      <c r="BZ404" s="25" t="s">
        <v>7343</v>
      </c>
      <c r="CA404" s="25">
        <v>63</v>
      </c>
      <c r="CB404" s="70">
        <f t="shared" si="93"/>
        <v>108.15703133838674</v>
      </c>
      <c r="CC404" s="25"/>
      <c r="CD404" s="25"/>
      <c r="CE404" s="70">
        <f t="shared" si="94"/>
        <v>393.25715578685379</v>
      </c>
      <c r="CF404" s="25"/>
      <c r="CG404" s="25"/>
      <c r="CH404" s="70">
        <f t="shared" si="95"/>
        <v>393.25715578685379</v>
      </c>
      <c r="CI404" s="25"/>
      <c r="CJ404" s="25"/>
      <c r="CK404" s="70">
        <f t="shared" si="96"/>
        <v>393.25715578685379</v>
      </c>
      <c r="CL404" s="25">
        <v>63</v>
      </c>
      <c r="CM404" s="24">
        <f t="shared" si="86"/>
        <v>108.15703133838674</v>
      </c>
      <c r="CN404" s="95">
        <v>105</v>
      </c>
      <c r="CO404" s="25"/>
      <c r="CP404" s="25"/>
      <c r="CQ404" s="66">
        <v>3</v>
      </c>
      <c r="CR404" s="66">
        <v>0</v>
      </c>
      <c r="CS404" s="24">
        <v>1</v>
      </c>
      <c r="CT404" s="86">
        <v>0.25</v>
      </c>
      <c r="CU404" s="86">
        <v>0</v>
      </c>
      <c r="CV404" s="86">
        <v>0.25</v>
      </c>
      <c r="CW404" s="86">
        <v>0.5</v>
      </c>
      <c r="CX404" s="93">
        <f t="shared" si="98"/>
        <v>5</v>
      </c>
      <c r="CY404" s="93" t="s">
        <v>2836</v>
      </c>
      <c r="CZ404" s="93" t="s">
        <v>2634</v>
      </c>
      <c r="DA404" s="93"/>
      <c r="DB404" s="24" t="s">
        <v>2645</v>
      </c>
      <c r="DC404" s="24" t="s">
        <v>2648</v>
      </c>
      <c r="DD404" s="24" t="s">
        <v>2648</v>
      </c>
      <c r="DE404" s="24" t="s">
        <v>2649</v>
      </c>
      <c r="DF404" s="24" t="s">
        <v>2652</v>
      </c>
      <c r="DG404" s="24" t="s">
        <v>2654</v>
      </c>
      <c r="DH404" s="24" t="s">
        <v>32</v>
      </c>
      <c r="DI404" s="24" t="s">
        <v>2657</v>
      </c>
      <c r="DJ404" s="24" t="s">
        <v>37</v>
      </c>
      <c r="DK404" s="24" t="s">
        <v>37</v>
      </c>
      <c r="DL404" s="24" t="s">
        <v>37</v>
      </c>
      <c r="DM404" s="24" t="s">
        <v>2663</v>
      </c>
      <c r="DN404" s="25" t="s">
        <v>4001</v>
      </c>
      <c r="DO404" s="25" t="s">
        <v>4002</v>
      </c>
      <c r="DP404" s="25"/>
      <c r="DQ404" s="25" t="s">
        <v>4069</v>
      </c>
      <c r="DR404" s="25"/>
      <c r="DS404" s="25" t="s">
        <v>2634</v>
      </c>
      <c r="DT404" s="25"/>
      <c r="DU404" s="24" t="s">
        <v>2634</v>
      </c>
      <c r="DV404" s="24" t="s">
        <v>2633</v>
      </c>
      <c r="DW404" s="24"/>
      <c r="DX404" s="121" t="s">
        <v>1808</v>
      </c>
      <c r="DY404" s="28" t="s">
        <v>1809</v>
      </c>
      <c r="DZ404" s="121" t="s">
        <v>1650</v>
      </c>
      <c r="EA404" s="95">
        <v>2</v>
      </c>
      <c r="EB404" s="128" t="s">
        <v>1782</v>
      </c>
      <c r="EC404" s="121" t="s">
        <v>1745</v>
      </c>
      <c r="ED404" s="29"/>
      <c r="EE404" s="30"/>
      <c r="EF404" s="223"/>
      <c r="EG404" s="223"/>
      <c r="EH404" s="223"/>
      <c r="EI404" s="223"/>
      <c r="EJ404" s="223"/>
      <c r="EK404" s="223"/>
      <c r="EL404" s="223"/>
      <c r="EM404" s="223"/>
      <c r="EN404" s="223"/>
      <c r="EO404" s="223"/>
      <c r="EP404" s="223"/>
      <c r="EQ404" s="223"/>
      <c r="ER404" s="223"/>
      <c r="ES404" s="223"/>
    </row>
    <row r="405" spans="1:149" s="224" customFormat="1" ht="15.75" hidden="1" customHeight="1" x14ac:dyDescent="0.25">
      <c r="A405" s="875">
        <v>403</v>
      </c>
      <c r="B405" s="2059"/>
      <c r="C405" s="25" t="s">
        <v>8202</v>
      </c>
      <c r="D405" s="25" t="s">
        <v>22</v>
      </c>
      <c r="E405" s="25" t="s">
        <v>4150</v>
      </c>
      <c r="F405" s="25">
        <v>469043</v>
      </c>
      <c r="G405" s="25">
        <v>22</v>
      </c>
      <c r="H405" s="25" t="s">
        <v>2634</v>
      </c>
      <c r="I405" s="25" t="s">
        <v>2634</v>
      </c>
      <c r="J405" s="25" t="s">
        <v>3968</v>
      </c>
      <c r="K405" s="25">
        <v>507966661</v>
      </c>
      <c r="L405" s="25">
        <v>134</v>
      </c>
      <c r="M405" s="25">
        <v>181</v>
      </c>
      <c r="N405" s="24">
        <f t="shared" si="85"/>
        <v>40.902292359818077</v>
      </c>
      <c r="O405" s="75">
        <v>2</v>
      </c>
      <c r="P405" s="24">
        <f t="shared" si="99"/>
        <v>81.902500000000003</v>
      </c>
      <c r="Q405" s="24">
        <f t="shared" si="100"/>
        <v>52.097499999999997</v>
      </c>
      <c r="R405" s="25"/>
      <c r="S405" s="32">
        <v>40975</v>
      </c>
      <c r="T405" s="25" t="s">
        <v>253</v>
      </c>
      <c r="U405" s="25" t="s">
        <v>2490</v>
      </c>
      <c r="V405" s="25" t="s">
        <v>180</v>
      </c>
      <c r="W405" s="25" t="s">
        <v>2907</v>
      </c>
      <c r="X405" s="25" t="s">
        <v>2634</v>
      </c>
      <c r="Y405" s="25"/>
      <c r="Z405" s="25" t="s">
        <v>2634</v>
      </c>
      <c r="AA405" s="25"/>
      <c r="AB405" s="25" t="s">
        <v>2633</v>
      </c>
      <c r="AC405" s="25" t="s">
        <v>2637</v>
      </c>
      <c r="AD405" s="25" t="s">
        <v>2634</v>
      </c>
      <c r="AE405" s="25"/>
      <c r="AF405" s="25" t="s">
        <v>2634</v>
      </c>
      <c r="AG405" s="25"/>
      <c r="AH405" s="25" t="s">
        <v>2634</v>
      </c>
      <c r="AI405" s="25"/>
      <c r="AJ405" s="25" t="s">
        <v>2634</v>
      </c>
      <c r="AK405" s="25"/>
      <c r="AL405" s="25" t="s">
        <v>2634</v>
      </c>
      <c r="AM405" s="25"/>
      <c r="AN405" s="25" t="s">
        <v>2634</v>
      </c>
      <c r="AO405" s="25"/>
      <c r="AP405" s="25"/>
      <c r="AQ405" s="25" t="s">
        <v>2638</v>
      </c>
      <c r="AR405" s="25" t="s">
        <v>4076</v>
      </c>
      <c r="AS405" s="25" t="s">
        <v>4088</v>
      </c>
      <c r="AT405" s="25"/>
      <c r="AU405" s="25"/>
      <c r="AV405" s="25"/>
      <c r="AW405" s="25" t="s">
        <v>2634</v>
      </c>
      <c r="AX405" s="25"/>
      <c r="AY405" s="25" t="s">
        <v>2634</v>
      </c>
      <c r="AZ405" s="25"/>
      <c r="BA405" s="25"/>
      <c r="BB405" s="25"/>
      <c r="BC405" s="25"/>
      <c r="BD405" s="25"/>
      <c r="BE405" s="25" t="s">
        <v>2634</v>
      </c>
      <c r="BF405" s="25"/>
      <c r="BG405" s="25" t="s">
        <v>2634</v>
      </c>
      <c r="BH405" s="25"/>
      <c r="BI405" s="25"/>
      <c r="BJ405" s="25"/>
      <c r="BK405" s="25" t="s">
        <v>1811</v>
      </c>
      <c r="BL405" s="25">
        <v>122.1</v>
      </c>
      <c r="BM405" s="24">
        <f t="shared" si="89"/>
        <v>22.841787033926781</v>
      </c>
      <c r="BN405" s="25" t="s">
        <v>1812</v>
      </c>
      <c r="BO405" s="25">
        <v>105</v>
      </c>
      <c r="BP405" s="24">
        <f t="shared" si="90"/>
        <v>55.664859158308943</v>
      </c>
      <c r="BQ405" s="25" t="s">
        <v>1813</v>
      </c>
      <c r="BR405" s="25">
        <v>83</v>
      </c>
      <c r="BS405" s="24">
        <f t="shared" si="91"/>
        <v>97.893373002543314</v>
      </c>
      <c r="BT405" s="25" t="s">
        <v>3687</v>
      </c>
      <c r="BU405" s="25">
        <v>70</v>
      </c>
      <c r="BV405" s="24">
        <f t="shared" si="92"/>
        <v>122.84658572868182</v>
      </c>
      <c r="BW405" s="25"/>
      <c r="BX405" s="25">
        <v>71</v>
      </c>
      <c r="BY405" s="24">
        <f t="shared" si="97"/>
        <v>120.92710782667115</v>
      </c>
      <c r="BZ405" s="25" t="s">
        <v>6175</v>
      </c>
      <c r="CA405" s="25">
        <v>70</v>
      </c>
      <c r="CB405" s="70">
        <f t="shared" si="93"/>
        <v>122.84658572868182</v>
      </c>
      <c r="CC405" s="25"/>
      <c r="CD405" s="25"/>
      <c r="CE405" s="70">
        <f t="shared" si="94"/>
        <v>257.21003886942754</v>
      </c>
      <c r="CF405" s="25"/>
      <c r="CG405" s="25"/>
      <c r="CH405" s="70">
        <f t="shared" si="95"/>
        <v>257.21003886942754</v>
      </c>
      <c r="CI405" s="25"/>
      <c r="CJ405" s="25"/>
      <c r="CK405" s="70">
        <f t="shared" si="96"/>
        <v>257.21003886942754</v>
      </c>
      <c r="CL405" s="25">
        <v>70</v>
      </c>
      <c r="CM405" s="24">
        <f t="shared" si="86"/>
        <v>122.84658572868182</v>
      </c>
      <c r="CN405" s="95">
        <v>75</v>
      </c>
      <c r="CO405" s="25"/>
      <c r="CP405" s="25"/>
      <c r="CQ405" s="66">
        <v>3</v>
      </c>
      <c r="CR405" s="66">
        <v>0</v>
      </c>
      <c r="CS405" s="24">
        <v>0.5</v>
      </c>
      <c r="CT405" s="86">
        <v>-0.5</v>
      </c>
      <c r="CU405" s="86">
        <v>0</v>
      </c>
      <c r="CV405" s="86">
        <v>0.25</v>
      </c>
      <c r="CW405" s="86"/>
      <c r="CX405" s="93">
        <f t="shared" si="98"/>
        <v>3.25</v>
      </c>
      <c r="CY405" s="93" t="s">
        <v>2836</v>
      </c>
      <c r="CZ405" s="93" t="s">
        <v>2634</v>
      </c>
      <c r="DA405" s="93"/>
      <c r="DB405" s="24" t="s">
        <v>2645</v>
      </c>
      <c r="DC405" s="24" t="s">
        <v>2648</v>
      </c>
      <c r="DD405" s="24" t="s">
        <v>2646</v>
      </c>
      <c r="DE405" s="24" t="s">
        <v>2651</v>
      </c>
      <c r="DF405" s="24" t="s">
        <v>32</v>
      </c>
      <c r="DG405" s="24" t="s">
        <v>2654</v>
      </c>
      <c r="DH405" s="24" t="s">
        <v>32</v>
      </c>
      <c r="DI405" s="24" t="s">
        <v>2657</v>
      </c>
      <c r="DJ405" s="24" t="s">
        <v>2659</v>
      </c>
      <c r="DK405" s="24" t="s">
        <v>2659</v>
      </c>
      <c r="DL405" s="24" t="s">
        <v>2660</v>
      </c>
      <c r="DM405" s="24" t="s">
        <v>2663</v>
      </c>
      <c r="DN405" s="25" t="s">
        <v>4001</v>
      </c>
      <c r="DO405" s="25" t="s">
        <v>4002</v>
      </c>
      <c r="DP405" s="25"/>
      <c r="DQ405" s="25" t="s">
        <v>4068</v>
      </c>
      <c r="DR405" s="25"/>
      <c r="DS405" s="25" t="s">
        <v>2634</v>
      </c>
      <c r="DT405" s="25"/>
      <c r="DU405" s="24" t="s">
        <v>2634</v>
      </c>
      <c r="DV405" s="24" t="s">
        <v>2633</v>
      </c>
      <c r="DW405" s="24"/>
      <c r="DX405" s="121" t="s">
        <v>220</v>
      </c>
      <c r="DY405" s="28" t="s">
        <v>3761</v>
      </c>
      <c r="DZ405" s="121" t="s">
        <v>101</v>
      </c>
      <c r="EA405" s="95">
        <v>3</v>
      </c>
      <c r="EB405" s="143" t="s">
        <v>3762</v>
      </c>
      <c r="EC405" s="121" t="s">
        <v>1745</v>
      </c>
      <c r="ED405" s="29"/>
      <c r="EE405" s="30"/>
      <c r="EF405" s="223"/>
      <c r="EG405" s="223"/>
      <c r="EH405" s="223"/>
      <c r="EI405" s="223"/>
      <c r="EJ405" s="223"/>
      <c r="EK405" s="223"/>
      <c r="EL405" s="223"/>
      <c r="EM405" s="223"/>
      <c r="EN405" s="223"/>
      <c r="EO405" s="223"/>
      <c r="EP405" s="223"/>
      <c r="EQ405" s="223"/>
      <c r="ER405" s="223"/>
      <c r="ES405" s="223"/>
    </row>
    <row r="406" spans="1:149" s="252" customFormat="1" ht="15.75" hidden="1" customHeight="1" x14ac:dyDescent="0.25">
      <c r="A406" s="874">
        <v>404</v>
      </c>
      <c r="B406" s="2059"/>
      <c r="C406" s="238" t="s">
        <v>8203</v>
      </c>
      <c r="D406" s="238" t="s">
        <v>23</v>
      </c>
      <c r="E406" s="238" t="s">
        <v>4114</v>
      </c>
      <c r="F406" s="238">
        <v>475971</v>
      </c>
      <c r="G406" s="238">
        <v>35</v>
      </c>
      <c r="H406" s="238" t="s">
        <v>2633</v>
      </c>
      <c r="I406" s="238" t="s">
        <v>2633</v>
      </c>
      <c r="J406" s="238" t="s">
        <v>2634</v>
      </c>
      <c r="K406" s="238">
        <v>552105548</v>
      </c>
      <c r="L406" s="238">
        <v>128.69999999999999</v>
      </c>
      <c r="M406" s="238">
        <v>160</v>
      </c>
      <c r="N406" s="239">
        <f t="shared" si="85"/>
        <v>50.273437499999993</v>
      </c>
      <c r="O406" s="240">
        <v>3</v>
      </c>
      <c r="P406" s="239">
        <f t="shared" si="99"/>
        <v>64.000000000000014</v>
      </c>
      <c r="Q406" s="239">
        <f t="shared" si="100"/>
        <v>64.699999999999974</v>
      </c>
      <c r="R406" s="238"/>
      <c r="S406" s="241">
        <v>40975</v>
      </c>
      <c r="T406" s="238" t="s">
        <v>253</v>
      </c>
      <c r="U406" s="238" t="s">
        <v>2490</v>
      </c>
      <c r="V406" s="238" t="s">
        <v>3405</v>
      </c>
      <c r="W406" s="238" t="s">
        <v>3406</v>
      </c>
      <c r="X406" s="238" t="s">
        <v>2634</v>
      </c>
      <c r="Y406" s="238"/>
      <c r="Z406" s="238" t="s">
        <v>2634</v>
      </c>
      <c r="AA406" s="238"/>
      <c r="AB406" s="238" t="s">
        <v>2633</v>
      </c>
      <c r="AC406" s="238" t="s">
        <v>2635</v>
      </c>
      <c r="AD406" s="238" t="s">
        <v>2634</v>
      </c>
      <c r="AE406" s="238"/>
      <c r="AF406" s="238" t="s">
        <v>2633</v>
      </c>
      <c r="AG406" s="238" t="s">
        <v>2635</v>
      </c>
      <c r="AH406" s="238" t="s">
        <v>2634</v>
      </c>
      <c r="AI406" s="238"/>
      <c r="AJ406" s="238" t="s">
        <v>2634</v>
      </c>
      <c r="AK406" s="238"/>
      <c r="AL406" s="238" t="s">
        <v>2634</v>
      </c>
      <c r="AM406" s="238"/>
      <c r="AN406" s="238" t="s">
        <v>2634</v>
      </c>
      <c r="AO406" s="238"/>
      <c r="AP406" s="238"/>
      <c r="AQ406" s="238" t="s">
        <v>2637</v>
      </c>
      <c r="AR406" s="238"/>
      <c r="AS406" s="238"/>
      <c r="AT406" s="238"/>
      <c r="AU406" s="238"/>
      <c r="AV406" s="238" t="s">
        <v>2641</v>
      </c>
      <c r="AW406" s="238" t="s">
        <v>2634</v>
      </c>
      <c r="AX406" s="238"/>
      <c r="AY406" s="238" t="s">
        <v>2634</v>
      </c>
      <c r="AZ406" s="238"/>
      <c r="BA406" s="238" t="s">
        <v>3971</v>
      </c>
      <c r="BB406" s="238" t="s">
        <v>3970</v>
      </c>
      <c r="BC406" s="238" t="s">
        <v>2634</v>
      </c>
      <c r="BD406" s="238"/>
      <c r="BE406" s="238" t="s">
        <v>2634</v>
      </c>
      <c r="BF406" s="238" t="s">
        <v>2634</v>
      </c>
      <c r="BG406" s="238" t="s">
        <v>2634</v>
      </c>
      <c r="BH406" s="238"/>
      <c r="BI406" s="238"/>
      <c r="BJ406" s="238"/>
      <c r="BK406" s="238" t="s">
        <v>1814</v>
      </c>
      <c r="BL406" s="238">
        <v>116.6</v>
      </c>
      <c r="BM406" s="239">
        <f t="shared" si="89"/>
        <v>18.701700154559504</v>
      </c>
      <c r="BN406" s="238" t="s">
        <v>1815</v>
      </c>
      <c r="BO406" s="238">
        <v>109</v>
      </c>
      <c r="BP406" s="239">
        <f t="shared" si="90"/>
        <v>30.448222565687782</v>
      </c>
      <c r="BQ406" s="238" t="s">
        <v>1816</v>
      </c>
      <c r="BR406" s="238">
        <v>98</v>
      </c>
      <c r="BS406" s="239">
        <f t="shared" si="91"/>
        <v>47.449768160741883</v>
      </c>
      <c r="BT406" s="238" t="s">
        <v>3045</v>
      </c>
      <c r="BU406" s="238">
        <v>80</v>
      </c>
      <c r="BV406" s="239">
        <f t="shared" si="92"/>
        <v>75.270479134466783</v>
      </c>
      <c r="BW406" s="238" t="s">
        <v>4111</v>
      </c>
      <c r="BX406" s="238">
        <v>77</v>
      </c>
      <c r="BY406" s="239">
        <f t="shared" si="97"/>
        <v>79.907264296754263</v>
      </c>
      <c r="BZ406" s="238" t="s">
        <v>7081</v>
      </c>
      <c r="CA406" s="238">
        <v>85</v>
      </c>
      <c r="CB406" s="242">
        <f t="shared" si="93"/>
        <v>67.542503863987648</v>
      </c>
      <c r="CC406" s="238" t="s">
        <v>11511</v>
      </c>
      <c r="CD406" s="238">
        <v>90</v>
      </c>
      <c r="CE406" s="242">
        <f t="shared" si="94"/>
        <v>59.814528593508513</v>
      </c>
      <c r="CF406" s="238" t="s">
        <v>11512</v>
      </c>
      <c r="CG406" s="238"/>
      <c r="CH406" s="242">
        <f t="shared" si="95"/>
        <v>198.91808346213298</v>
      </c>
      <c r="CI406" s="238"/>
      <c r="CJ406" s="238"/>
      <c r="CK406" s="242">
        <f t="shared" si="96"/>
        <v>198.91808346213298</v>
      </c>
      <c r="CL406" s="238">
        <v>90</v>
      </c>
      <c r="CM406" s="239">
        <f t="shared" si="86"/>
        <v>59.814528593508513</v>
      </c>
      <c r="CN406" s="243">
        <v>80</v>
      </c>
      <c r="CO406" s="238"/>
      <c r="CP406" s="238"/>
      <c r="CQ406" s="244">
        <v>3</v>
      </c>
      <c r="CR406" s="244">
        <v>2</v>
      </c>
      <c r="CS406" s="239">
        <v>1</v>
      </c>
      <c r="CT406" s="245">
        <v>0.25</v>
      </c>
      <c r="CU406" s="245">
        <v>0.5</v>
      </c>
      <c r="CV406" s="245">
        <v>0.5</v>
      </c>
      <c r="CW406" s="245">
        <v>0.5</v>
      </c>
      <c r="CX406" s="246">
        <f t="shared" si="98"/>
        <v>7.75</v>
      </c>
      <c r="CY406" s="246" t="s">
        <v>2837</v>
      </c>
      <c r="CZ406" s="246" t="s">
        <v>2634</v>
      </c>
      <c r="DA406" s="246"/>
      <c r="DB406" s="239" t="s">
        <v>2643</v>
      </c>
      <c r="DC406" s="239" t="s">
        <v>2647</v>
      </c>
      <c r="DD406" s="239" t="s">
        <v>2647</v>
      </c>
      <c r="DE406" s="239" t="s">
        <v>2650</v>
      </c>
      <c r="DF406" s="239" t="s">
        <v>32</v>
      </c>
      <c r="DG406" s="239" t="s">
        <v>2654</v>
      </c>
      <c r="DH406" s="239" t="s">
        <v>2654</v>
      </c>
      <c r="DI406" s="239" t="s">
        <v>2657</v>
      </c>
      <c r="DJ406" s="239" t="s">
        <v>2659</v>
      </c>
      <c r="DK406" s="239" t="s">
        <v>2659</v>
      </c>
      <c r="DL406" s="239" t="s">
        <v>2659</v>
      </c>
      <c r="DM406" s="239" t="s">
        <v>2663</v>
      </c>
      <c r="DN406" s="238" t="s">
        <v>4001</v>
      </c>
      <c r="DO406" s="238" t="s">
        <v>4002</v>
      </c>
      <c r="DP406" s="238"/>
      <c r="DQ406" s="238" t="s">
        <v>4068</v>
      </c>
      <c r="DR406" s="238"/>
      <c r="DS406" s="238" t="s">
        <v>2633</v>
      </c>
      <c r="DT406" s="238" t="s">
        <v>4073</v>
      </c>
      <c r="DU406" s="239" t="s">
        <v>2634</v>
      </c>
      <c r="DV406" s="239" t="s">
        <v>2633</v>
      </c>
      <c r="DW406" s="239" t="s">
        <v>11513</v>
      </c>
      <c r="DX406" s="247" t="s">
        <v>1421</v>
      </c>
      <c r="DY406" s="248" t="s">
        <v>409</v>
      </c>
      <c r="DZ406" s="247" t="s">
        <v>101</v>
      </c>
      <c r="EA406" s="243">
        <v>3</v>
      </c>
      <c r="EB406" s="249"/>
      <c r="EC406" s="247" t="s">
        <v>1817</v>
      </c>
      <c r="ED406" s="250"/>
      <c r="EE406" s="247"/>
      <c r="EF406" s="251"/>
      <c r="EG406" s="251"/>
      <c r="EH406" s="251"/>
      <c r="EI406" s="251"/>
      <c r="EJ406" s="251"/>
      <c r="EK406" s="251"/>
      <c r="EL406" s="251"/>
      <c r="EM406" s="251"/>
      <c r="EN406" s="251"/>
      <c r="EO406" s="251"/>
      <c r="EP406" s="251"/>
      <c r="EQ406" s="251"/>
      <c r="ER406" s="251"/>
      <c r="ES406" s="251"/>
    </row>
    <row r="407" spans="1:149" s="224" customFormat="1" ht="15.75" hidden="1" customHeight="1" x14ac:dyDescent="0.25">
      <c r="A407" s="219">
        <v>405</v>
      </c>
      <c r="B407" s="2059"/>
      <c r="C407" s="25" t="s">
        <v>7515</v>
      </c>
      <c r="D407" s="25" t="s">
        <v>22</v>
      </c>
      <c r="E407" s="25" t="s">
        <v>4150</v>
      </c>
      <c r="F407" s="25">
        <v>473157</v>
      </c>
      <c r="G407" s="25">
        <v>33</v>
      </c>
      <c r="H407" s="25" t="s">
        <v>3995</v>
      </c>
      <c r="I407" s="25" t="s">
        <v>2634</v>
      </c>
      <c r="J407" s="25" t="s">
        <v>2633</v>
      </c>
      <c r="K407" s="25">
        <v>506494144</v>
      </c>
      <c r="L407" s="25">
        <v>175.2</v>
      </c>
      <c r="M407" s="25">
        <v>169</v>
      </c>
      <c r="N407" s="24">
        <f t="shared" si="85"/>
        <v>61.342389972339895</v>
      </c>
      <c r="O407" s="75">
        <v>4</v>
      </c>
      <c r="P407" s="24">
        <f t="shared" si="99"/>
        <v>71.402499999999989</v>
      </c>
      <c r="Q407" s="24">
        <f t="shared" si="100"/>
        <v>103.7975</v>
      </c>
      <c r="R407" s="25"/>
      <c r="S407" s="32">
        <v>40976</v>
      </c>
      <c r="T407" s="25" t="s">
        <v>253</v>
      </c>
      <c r="U407" s="25" t="s">
        <v>2490</v>
      </c>
      <c r="V407" s="25" t="s">
        <v>1818</v>
      </c>
      <c r="W407" s="25" t="s">
        <v>1819</v>
      </c>
      <c r="X407" s="25" t="s">
        <v>2633</v>
      </c>
      <c r="Y407" s="25" t="s">
        <v>2635</v>
      </c>
      <c r="Z407" s="25" t="s">
        <v>2634</v>
      </c>
      <c r="AA407" s="25"/>
      <c r="AB407" s="25" t="s">
        <v>2634</v>
      </c>
      <c r="AC407" s="25"/>
      <c r="AD407" s="25" t="s">
        <v>2634</v>
      </c>
      <c r="AE407" s="25"/>
      <c r="AF407" s="25" t="s">
        <v>2634</v>
      </c>
      <c r="AG407" s="25"/>
      <c r="AH407" s="25" t="s">
        <v>2634</v>
      </c>
      <c r="AI407" s="25"/>
      <c r="AJ407" s="25" t="s">
        <v>2634</v>
      </c>
      <c r="AK407" s="25"/>
      <c r="AL407" s="25" t="s">
        <v>2634</v>
      </c>
      <c r="AM407" s="25"/>
      <c r="AN407" s="25" t="s">
        <v>2634</v>
      </c>
      <c r="AO407" s="25"/>
      <c r="AP407" s="25"/>
      <c r="AQ407" s="25" t="s">
        <v>2638</v>
      </c>
      <c r="AR407" s="25" t="s">
        <v>4076</v>
      </c>
      <c r="AS407" s="25" t="s">
        <v>4088</v>
      </c>
      <c r="AT407" s="25"/>
      <c r="AU407" s="25"/>
      <c r="AV407" s="25"/>
      <c r="AW407" s="25" t="s">
        <v>2634</v>
      </c>
      <c r="AX407" s="25"/>
      <c r="AY407" s="25" t="s">
        <v>2634</v>
      </c>
      <c r="AZ407" s="25"/>
      <c r="BA407" s="25"/>
      <c r="BB407" s="25"/>
      <c r="BC407" s="25"/>
      <c r="BD407" s="25"/>
      <c r="BE407" s="25" t="s">
        <v>2634</v>
      </c>
      <c r="BF407" s="25" t="s">
        <v>2634</v>
      </c>
      <c r="BG407" s="25" t="s">
        <v>2634</v>
      </c>
      <c r="BH407" s="25"/>
      <c r="BI407" s="25"/>
      <c r="BJ407" s="25"/>
      <c r="BK407" s="25" t="s">
        <v>1820</v>
      </c>
      <c r="BL407" s="25">
        <v>163.9</v>
      </c>
      <c r="BM407" s="24">
        <f t="shared" si="89"/>
        <v>10.88658204677375</v>
      </c>
      <c r="BN407" s="25" t="s">
        <v>1821</v>
      </c>
      <c r="BO407" s="25">
        <v>145</v>
      </c>
      <c r="BP407" s="24">
        <f t="shared" si="90"/>
        <v>29.095113080758196</v>
      </c>
      <c r="BQ407" s="25" t="s">
        <v>1822</v>
      </c>
      <c r="BR407" s="25">
        <v>119.5</v>
      </c>
      <c r="BS407" s="24">
        <f t="shared" si="91"/>
        <v>53.662178761530853</v>
      </c>
      <c r="BT407" s="25" t="s">
        <v>2852</v>
      </c>
      <c r="BU407" s="25">
        <v>111</v>
      </c>
      <c r="BV407" s="24">
        <f t="shared" si="92"/>
        <v>61.851200655121744</v>
      </c>
      <c r="BW407" s="25" t="s">
        <v>6981</v>
      </c>
      <c r="BX407" s="25">
        <v>85</v>
      </c>
      <c r="BY407" s="24">
        <f t="shared" si="97"/>
        <v>86.899973506105638</v>
      </c>
      <c r="BZ407" s="25" t="s">
        <v>7087</v>
      </c>
      <c r="CA407" s="25">
        <v>75</v>
      </c>
      <c r="CB407" s="70">
        <f t="shared" si="93"/>
        <v>96.534116910330198</v>
      </c>
      <c r="CC407" s="25" t="s">
        <v>8840</v>
      </c>
      <c r="CD407" s="25">
        <v>76.7</v>
      </c>
      <c r="CE407" s="70">
        <f t="shared" si="94"/>
        <v>94.896312531612011</v>
      </c>
      <c r="CF407" s="25"/>
      <c r="CG407" s="25"/>
      <c r="CH407" s="70">
        <f t="shared" si="95"/>
        <v>168.7901924420145</v>
      </c>
      <c r="CI407" s="25"/>
      <c r="CJ407" s="25"/>
      <c r="CK407" s="70">
        <f t="shared" si="96"/>
        <v>168.7901924420145</v>
      </c>
      <c r="CL407" s="25">
        <v>76.7</v>
      </c>
      <c r="CM407" s="24">
        <f t="shared" si="86"/>
        <v>94.896312531612011</v>
      </c>
      <c r="CN407" s="95">
        <v>120</v>
      </c>
      <c r="CO407" s="25"/>
      <c r="CP407" s="25"/>
      <c r="CQ407" s="66">
        <v>2</v>
      </c>
      <c r="CR407" s="66">
        <v>2</v>
      </c>
      <c r="CS407" s="24">
        <v>1</v>
      </c>
      <c r="CT407" s="86">
        <v>0.5</v>
      </c>
      <c r="CU407" s="86">
        <v>0.5</v>
      </c>
      <c r="CV407" s="86">
        <v>0.5</v>
      </c>
      <c r="CW407" s="86">
        <v>0.5</v>
      </c>
      <c r="CX407" s="93">
        <f t="shared" si="98"/>
        <v>7</v>
      </c>
      <c r="CY407" s="93" t="s">
        <v>2836</v>
      </c>
      <c r="CZ407" s="93" t="s">
        <v>2633</v>
      </c>
      <c r="DA407" s="93" t="s">
        <v>3975</v>
      </c>
      <c r="DB407" s="24" t="s">
        <v>2645</v>
      </c>
      <c r="DC407" s="24" t="s">
        <v>2647</v>
      </c>
      <c r="DD407" s="24" t="s">
        <v>2647</v>
      </c>
      <c r="DE407" s="24" t="s">
        <v>2650</v>
      </c>
      <c r="DF407" s="24" t="s">
        <v>32</v>
      </c>
      <c r="DG407" s="24" t="s">
        <v>5009</v>
      </c>
      <c r="DH407" s="24" t="s">
        <v>2653</v>
      </c>
      <c r="DI407" s="24" t="s">
        <v>2657</v>
      </c>
      <c r="DJ407" s="24" t="s">
        <v>37</v>
      </c>
      <c r="DK407" s="24" t="s">
        <v>2659</v>
      </c>
      <c r="DL407" s="24" t="s">
        <v>2659</v>
      </c>
      <c r="DM407" s="24" t="s">
        <v>2663</v>
      </c>
      <c r="DN407" s="25" t="s">
        <v>4001</v>
      </c>
      <c r="DO407" s="25" t="s">
        <v>4002</v>
      </c>
      <c r="DP407" s="25"/>
      <c r="DQ407" s="25"/>
      <c r="DR407" s="25" t="s">
        <v>4069</v>
      </c>
      <c r="DS407" s="25" t="s">
        <v>2633</v>
      </c>
      <c r="DT407" s="25" t="s">
        <v>4072</v>
      </c>
      <c r="DU407" s="24" t="s">
        <v>2634</v>
      </c>
      <c r="DV407" s="24" t="s">
        <v>2633</v>
      </c>
      <c r="DW407" s="24"/>
      <c r="DX407" s="121" t="s">
        <v>220</v>
      </c>
      <c r="DY407" s="28" t="s">
        <v>8841</v>
      </c>
      <c r="DZ407" s="121" t="s">
        <v>1823</v>
      </c>
      <c r="EA407" s="95">
        <v>3</v>
      </c>
      <c r="EB407" s="128"/>
      <c r="EC407" s="121" t="s">
        <v>1792</v>
      </c>
      <c r="ED407" s="29" t="s">
        <v>5392</v>
      </c>
      <c r="EE407" s="30"/>
      <c r="EF407" s="223"/>
      <c r="EG407" s="223"/>
      <c r="EH407" s="223"/>
      <c r="EI407" s="223"/>
      <c r="EJ407" s="223"/>
      <c r="EK407" s="223"/>
      <c r="EL407" s="223"/>
      <c r="EM407" s="223"/>
      <c r="EN407" s="223"/>
      <c r="EO407" s="223"/>
      <c r="EP407" s="223"/>
      <c r="EQ407" s="223"/>
      <c r="ER407" s="223"/>
      <c r="ES407" s="223"/>
    </row>
    <row r="408" spans="1:149" s="224" customFormat="1" ht="15.75" hidden="1" customHeight="1" x14ac:dyDescent="0.25">
      <c r="A408" s="219">
        <v>406</v>
      </c>
      <c r="B408" s="2059"/>
      <c r="C408" s="25" t="s">
        <v>8204</v>
      </c>
      <c r="D408" s="25" t="s">
        <v>23</v>
      </c>
      <c r="E408" s="25" t="s">
        <v>4114</v>
      </c>
      <c r="F408" s="25">
        <v>205137</v>
      </c>
      <c r="G408" s="25">
        <v>38</v>
      </c>
      <c r="H408" s="25" t="s">
        <v>2633</v>
      </c>
      <c r="I408" s="25" t="s">
        <v>2633</v>
      </c>
      <c r="J408" s="25" t="s">
        <v>2633</v>
      </c>
      <c r="K408" s="25">
        <v>504424247</v>
      </c>
      <c r="L408" s="25">
        <v>85.2</v>
      </c>
      <c r="M408" s="25">
        <v>156</v>
      </c>
      <c r="N408" s="24">
        <f t="shared" si="85"/>
        <v>35.009861932938854</v>
      </c>
      <c r="O408" s="75">
        <v>1</v>
      </c>
      <c r="P408" s="24">
        <f t="shared" si="99"/>
        <v>60.84</v>
      </c>
      <c r="Q408" s="24">
        <f t="shared" si="100"/>
        <v>24.36</v>
      </c>
      <c r="R408" s="25"/>
      <c r="S408" s="32">
        <v>40979</v>
      </c>
      <c r="T408" s="25" t="s">
        <v>253</v>
      </c>
      <c r="U408" s="25" t="s">
        <v>2490</v>
      </c>
      <c r="V408" s="25" t="s">
        <v>1824</v>
      </c>
      <c r="W408" s="25" t="s">
        <v>3602</v>
      </c>
      <c r="X408" s="25" t="s">
        <v>2633</v>
      </c>
      <c r="Y408" s="25" t="s">
        <v>2636</v>
      </c>
      <c r="Z408" s="25" t="s">
        <v>2634</v>
      </c>
      <c r="AA408" s="25"/>
      <c r="AB408" s="25" t="s">
        <v>2634</v>
      </c>
      <c r="AC408" s="25"/>
      <c r="AD408" s="25" t="s">
        <v>2634</v>
      </c>
      <c r="AE408" s="25"/>
      <c r="AF408" s="25" t="s">
        <v>2633</v>
      </c>
      <c r="AG408" s="25" t="s">
        <v>2636</v>
      </c>
      <c r="AH408" s="25" t="s">
        <v>2634</v>
      </c>
      <c r="AI408" s="25"/>
      <c r="AJ408" s="25" t="s">
        <v>2634</v>
      </c>
      <c r="AK408" s="25"/>
      <c r="AL408" s="25" t="s">
        <v>2634</v>
      </c>
      <c r="AM408" s="25"/>
      <c r="AN408" s="25" t="s">
        <v>2633</v>
      </c>
      <c r="AO408" s="25"/>
      <c r="AP408" s="25"/>
      <c r="AQ408" s="25" t="s">
        <v>2635</v>
      </c>
      <c r="AR408" s="25"/>
      <c r="AS408" s="25"/>
      <c r="AT408" s="25" t="s">
        <v>2633</v>
      </c>
      <c r="AU408" s="25" t="s">
        <v>2637</v>
      </c>
      <c r="AV408" s="25"/>
      <c r="AW408" s="25" t="s">
        <v>2634</v>
      </c>
      <c r="AX408" s="25"/>
      <c r="AY408" s="25" t="s">
        <v>2634</v>
      </c>
      <c r="AZ408" s="25"/>
      <c r="BA408" s="25" t="s">
        <v>3970</v>
      </c>
      <c r="BB408" s="25" t="s">
        <v>3970</v>
      </c>
      <c r="BC408" s="25" t="s">
        <v>2634</v>
      </c>
      <c r="BD408" s="25"/>
      <c r="BE408" s="25" t="s">
        <v>2634</v>
      </c>
      <c r="BF408" s="25" t="s">
        <v>2634</v>
      </c>
      <c r="BG408" s="25" t="s">
        <v>2634</v>
      </c>
      <c r="BH408" s="25"/>
      <c r="BI408" s="25"/>
      <c r="BJ408" s="25"/>
      <c r="BK408" s="25" t="s">
        <v>1825</v>
      </c>
      <c r="BL408" s="25">
        <v>75.8</v>
      </c>
      <c r="BM408" s="24">
        <f t="shared" si="89"/>
        <v>38.587848932676543</v>
      </c>
      <c r="BN408" s="25" t="s">
        <v>3897</v>
      </c>
      <c r="BO408" s="25">
        <v>71</v>
      </c>
      <c r="BP408" s="24">
        <f t="shared" si="90"/>
        <v>58.292282430213483</v>
      </c>
      <c r="BQ408" s="694"/>
      <c r="BR408" s="694"/>
      <c r="BS408" s="24">
        <f t="shared" si="91"/>
        <v>349.75369458128085</v>
      </c>
      <c r="BT408" s="25" t="s">
        <v>3603</v>
      </c>
      <c r="BU408" s="25">
        <v>64</v>
      </c>
      <c r="BV408" s="24">
        <f t="shared" si="92"/>
        <v>87.027914614121528</v>
      </c>
      <c r="BW408" s="25" t="s">
        <v>505</v>
      </c>
      <c r="BX408" s="25">
        <v>58</v>
      </c>
      <c r="BY408" s="24">
        <f t="shared" si="97"/>
        <v>111.65845648604271</v>
      </c>
      <c r="BZ408" s="25" t="s">
        <v>8693</v>
      </c>
      <c r="CA408" s="25">
        <v>60</v>
      </c>
      <c r="CB408" s="70">
        <f t="shared" si="93"/>
        <v>103.44827586206897</v>
      </c>
      <c r="CC408" s="25"/>
      <c r="CD408" s="25"/>
      <c r="CE408" s="70">
        <f t="shared" si="94"/>
        <v>349.75369458128085</v>
      </c>
      <c r="CF408" s="25"/>
      <c r="CG408" s="25"/>
      <c r="CH408" s="70">
        <f t="shared" si="95"/>
        <v>349.75369458128085</v>
      </c>
      <c r="CI408" s="25"/>
      <c r="CJ408" s="25"/>
      <c r="CK408" s="70">
        <f t="shared" si="96"/>
        <v>349.75369458128085</v>
      </c>
      <c r="CL408" s="25">
        <v>60</v>
      </c>
      <c r="CM408" s="24">
        <f t="shared" si="86"/>
        <v>103.44827586206897</v>
      </c>
      <c r="CN408" s="95">
        <v>90</v>
      </c>
      <c r="CO408" s="25"/>
      <c r="CP408" s="25"/>
      <c r="CQ408" s="66">
        <v>3</v>
      </c>
      <c r="CR408" s="66">
        <v>1</v>
      </c>
      <c r="CS408" s="24">
        <v>1</v>
      </c>
      <c r="CT408" s="86">
        <v>0.5</v>
      </c>
      <c r="CU408" s="86">
        <v>0.5</v>
      </c>
      <c r="CV408" s="86">
        <v>0.5</v>
      </c>
      <c r="CW408" s="86">
        <v>0.5</v>
      </c>
      <c r="CX408" s="93">
        <f t="shared" si="98"/>
        <v>7</v>
      </c>
      <c r="CY408" s="93" t="s">
        <v>2838</v>
      </c>
      <c r="CZ408" s="93" t="s">
        <v>2634</v>
      </c>
      <c r="DA408" s="93"/>
      <c r="DB408" s="24" t="s">
        <v>2645</v>
      </c>
      <c r="DC408" s="24" t="s">
        <v>2648</v>
      </c>
      <c r="DD408" s="24" t="s">
        <v>2648</v>
      </c>
      <c r="DE408" s="24" t="s">
        <v>2649</v>
      </c>
      <c r="DF408" s="24" t="s">
        <v>32</v>
      </c>
      <c r="DG408" s="24" t="s">
        <v>2654</v>
      </c>
      <c r="DH408" s="24" t="s">
        <v>2653</v>
      </c>
      <c r="DI408" s="24" t="s">
        <v>2658</v>
      </c>
      <c r="DJ408" s="24" t="s">
        <v>37</v>
      </c>
      <c r="DK408" s="24" t="s">
        <v>2659</v>
      </c>
      <c r="DL408" s="24" t="s">
        <v>37</v>
      </c>
      <c r="DM408" s="24" t="s">
        <v>2663</v>
      </c>
      <c r="DN408" s="25" t="s">
        <v>4001</v>
      </c>
      <c r="DO408" s="25" t="s">
        <v>4002</v>
      </c>
      <c r="DP408" s="25"/>
      <c r="DQ408" s="25" t="s">
        <v>4068</v>
      </c>
      <c r="DR408" s="25"/>
      <c r="DS408" s="25" t="s">
        <v>2633</v>
      </c>
      <c r="DT408" s="25" t="s">
        <v>4073</v>
      </c>
      <c r="DU408" s="24" t="s">
        <v>2634</v>
      </c>
      <c r="DV408" s="24" t="s">
        <v>2633</v>
      </c>
      <c r="DW408" s="24" t="s">
        <v>8694</v>
      </c>
      <c r="DX408" s="121" t="s">
        <v>94</v>
      </c>
      <c r="DY408" s="28" t="s">
        <v>409</v>
      </c>
      <c r="DZ408" s="121" t="s">
        <v>101</v>
      </c>
      <c r="EA408" s="95">
        <v>3</v>
      </c>
      <c r="EB408" s="168" t="s">
        <v>4469</v>
      </c>
      <c r="EC408" s="121" t="s">
        <v>1826</v>
      </c>
      <c r="ED408" s="29"/>
      <c r="EE408" s="30"/>
      <c r="EF408" s="223"/>
      <c r="EG408" s="223"/>
      <c r="EH408" s="223"/>
      <c r="EI408" s="223"/>
      <c r="EJ408" s="223"/>
      <c r="EK408" s="223"/>
      <c r="EL408" s="223"/>
      <c r="EM408" s="223"/>
      <c r="EN408" s="223"/>
      <c r="EO408" s="223"/>
      <c r="EP408" s="223"/>
      <c r="EQ408" s="223"/>
      <c r="ER408" s="223"/>
      <c r="ES408" s="223"/>
    </row>
    <row r="409" spans="1:149" s="224" customFormat="1" ht="15.75" hidden="1" customHeight="1" x14ac:dyDescent="0.25">
      <c r="A409" s="177">
        <v>407</v>
      </c>
      <c r="B409" s="2059"/>
      <c r="C409" s="25" t="s">
        <v>8205</v>
      </c>
      <c r="D409" s="25" t="s">
        <v>23</v>
      </c>
      <c r="E409" s="25" t="s">
        <v>4114</v>
      </c>
      <c r="F409" s="25">
        <v>473220</v>
      </c>
      <c r="G409" s="25">
        <v>29</v>
      </c>
      <c r="H409" s="25" t="s">
        <v>2633</v>
      </c>
      <c r="I409" s="25" t="s">
        <v>2633</v>
      </c>
      <c r="J409" s="25" t="s">
        <v>2634</v>
      </c>
      <c r="K409" s="25">
        <v>555955004</v>
      </c>
      <c r="L409" s="25">
        <v>99</v>
      </c>
      <c r="M409" s="25">
        <v>152</v>
      </c>
      <c r="N409" s="24">
        <f t="shared" si="85"/>
        <v>42.849722991689752</v>
      </c>
      <c r="O409" s="75">
        <v>2</v>
      </c>
      <c r="P409" s="24">
        <f t="shared" si="99"/>
        <v>57.76</v>
      </c>
      <c r="Q409" s="24">
        <f t="shared" si="100"/>
        <v>41.24</v>
      </c>
      <c r="R409" s="25"/>
      <c r="S409" s="32">
        <v>40981</v>
      </c>
      <c r="T409" s="25" t="s">
        <v>1828</v>
      </c>
      <c r="U409" s="25" t="s">
        <v>8488</v>
      </c>
      <c r="V409" s="25" t="s">
        <v>1827</v>
      </c>
      <c r="W409" s="25"/>
      <c r="X409" s="25" t="s">
        <v>2634</v>
      </c>
      <c r="Y409" s="25"/>
      <c r="Z409" s="25" t="s">
        <v>2634</v>
      </c>
      <c r="AA409" s="25"/>
      <c r="AB409" s="25" t="s">
        <v>2634</v>
      </c>
      <c r="AC409" s="25"/>
      <c r="AD409" s="25" t="s">
        <v>2634</v>
      </c>
      <c r="AE409" s="25"/>
      <c r="AF409" s="25" t="s">
        <v>2634</v>
      </c>
      <c r="AG409" s="25"/>
      <c r="AH409" s="25" t="s">
        <v>2634</v>
      </c>
      <c r="AI409" s="25"/>
      <c r="AJ409" s="25" t="s">
        <v>2634</v>
      </c>
      <c r="AK409" s="25"/>
      <c r="AL409" s="25" t="s">
        <v>2634</v>
      </c>
      <c r="AM409" s="25"/>
      <c r="AN409" s="25" t="s">
        <v>2634</v>
      </c>
      <c r="AO409" s="25"/>
      <c r="AP409" s="25"/>
      <c r="AQ409" s="25"/>
      <c r="AR409" s="25"/>
      <c r="AS409" s="25"/>
      <c r="AT409" s="25"/>
      <c r="AU409" s="25"/>
      <c r="AV409" s="25"/>
      <c r="AW409" s="25" t="s">
        <v>2634</v>
      </c>
      <c r="AX409" s="25"/>
      <c r="AY409" s="25" t="s">
        <v>2634</v>
      </c>
      <c r="AZ409" s="25"/>
      <c r="BA409" s="25" t="s">
        <v>3970</v>
      </c>
      <c r="BB409" s="25" t="s">
        <v>3970</v>
      </c>
      <c r="BC409" s="25" t="s">
        <v>2634</v>
      </c>
      <c r="BD409" s="25"/>
      <c r="BE409" s="25" t="s">
        <v>2634</v>
      </c>
      <c r="BF409" s="25"/>
      <c r="BG409" s="25" t="s">
        <v>2634</v>
      </c>
      <c r="BH409" s="25"/>
      <c r="BI409" s="25"/>
      <c r="BJ409" s="25"/>
      <c r="BK409" s="25" t="s">
        <v>1829</v>
      </c>
      <c r="BL409" s="25">
        <v>91</v>
      </c>
      <c r="BM409" s="24">
        <f t="shared" si="89"/>
        <v>19.398642095053344</v>
      </c>
      <c r="BN409" s="25" t="s">
        <v>1830</v>
      </c>
      <c r="BO409" s="25">
        <v>79</v>
      </c>
      <c r="BP409" s="24">
        <f t="shared" si="90"/>
        <v>48.496605237633361</v>
      </c>
      <c r="BQ409" s="25" t="s">
        <v>1831</v>
      </c>
      <c r="BR409" s="25">
        <v>73</v>
      </c>
      <c r="BS409" s="24">
        <f t="shared" si="91"/>
        <v>63.045586808923368</v>
      </c>
      <c r="BT409" s="25"/>
      <c r="BU409" s="25"/>
      <c r="BV409" s="24">
        <f t="shared" si="92"/>
        <v>240.05819592628518</v>
      </c>
      <c r="BW409" s="25"/>
      <c r="BX409" s="25"/>
      <c r="BY409" s="24">
        <f t="shared" si="97"/>
        <v>240.05819592628518</v>
      </c>
      <c r="BZ409" s="25"/>
      <c r="CA409" s="25"/>
      <c r="CB409" s="70">
        <f t="shared" si="93"/>
        <v>240.05819592628518</v>
      </c>
      <c r="CC409" s="25"/>
      <c r="CD409" s="25"/>
      <c r="CE409" s="70">
        <f t="shared" si="94"/>
        <v>240.05819592628518</v>
      </c>
      <c r="CF409" s="25"/>
      <c r="CG409" s="25"/>
      <c r="CH409" s="70">
        <f t="shared" si="95"/>
        <v>240.05819592628518</v>
      </c>
      <c r="CI409" s="25"/>
      <c r="CJ409" s="25"/>
      <c r="CK409" s="70">
        <f t="shared" si="96"/>
        <v>240.05819592628518</v>
      </c>
      <c r="CL409" s="25">
        <v>73</v>
      </c>
      <c r="CM409" s="24">
        <f t="shared" si="86"/>
        <v>63.045586808923368</v>
      </c>
      <c r="CN409" s="95">
        <v>100</v>
      </c>
      <c r="CO409" s="25"/>
      <c r="CP409" s="25"/>
      <c r="CQ409" s="66">
        <v>2</v>
      </c>
      <c r="CR409" s="66">
        <v>0</v>
      </c>
      <c r="CS409" s="24">
        <v>1</v>
      </c>
      <c r="CT409" s="86">
        <v>0</v>
      </c>
      <c r="CU409" s="86">
        <v>0.5</v>
      </c>
      <c r="CV409" s="86">
        <v>0.25</v>
      </c>
      <c r="CW409" s="86">
        <v>0.25</v>
      </c>
      <c r="CX409" s="93">
        <f t="shared" si="98"/>
        <v>4</v>
      </c>
      <c r="CY409" s="93" t="s">
        <v>2836</v>
      </c>
      <c r="CZ409" s="93"/>
      <c r="DA409" s="93"/>
      <c r="DB409" s="24" t="s">
        <v>2643</v>
      </c>
      <c r="DC409" s="24" t="s">
        <v>2648</v>
      </c>
      <c r="DD409" s="24" t="s">
        <v>2648</v>
      </c>
      <c r="DE409" s="24" t="s">
        <v>2650</v>
      </c>
      <c r="DF409" s="24" t="s">
        <v>2652</v>
      </c>
      <c r="DG409" s="24" t="s">
        <v>2653</v>
      </c>
      <c r="DH409" s="24" t="s">
        <v>2654</v>
      </c>
      <c r="DI409" s="24" t="s">
        <v>2658</v>
      </c>
      <c r="DJ409" s="24" t="s">
        <v>37</v>
      </c>
      <c r="DK409" s="24" t="s">
        <v>37</v>
      </c>
      <c r="DL409" s="24" t="s">
        <v>37</v>
      </c>
      <c r="DM409" s="24"/>
      <c r="DN409" s="25"/>
      <c r="DO409" s="25"/>
      <c r="DP409" s="25"/>
      <c r="DQ409" s="25"/>
      <c r="DR409" s="25"/>
      <c r="DS409" s="25"/>
      <c r="DT409" s="25"/>
      <c r="DU409" s="24" t="s">
        <v>2634</v>
      </c>
      <c r="DV409" s="24" t="s">
        <v>2633</v>
      </c>
      <c r="DW409" s="24"/>
      <c r="DX409" s="121" t="s">
        <v>94</v>
      </c>
      <c r="DY409" s="28" t="s">
        <v>1832</v>
      </c>
      <c r="DZ409" s="121" t="s">
        <v>101</v>
      </c>
      <c r="EA409" s="95">
        <v>3</v>
      </c>
      <c r="EB409" s="132" t="s">
        <v>3418</v>
      </c>
      <c r="EC409" s="121" t="s">
        <v>1716</v>
      </c>
      <c r="ED409" s="29"/>
      <c r="EE409" s="30"/>
      <c r="EF409" s="223"/>
      <c r="EG409" s="223"/>
      <c r="EH409" s="223"/>
      <c r="EI409" s="223"/>
      <c r="EJ409" s="223"/>
      <c r="EK409" s="223"/>
      <c r="EL409" s="223"/>
      <c r="EM409" s="223"/>
      <c r="EN409" s="223"/>
      <c r="EO409" s="223"/>
      <c r="EP409" s="223"/>
      <c r="EQ409" s="223"/>
      <c r="ER409" s="223"/>
      <c r="ES409" s="223"/>
    </row>
    <row r="410" spans="1:149" s="224" customFormat="1" ht="15.75" hidden="1" customHeight="1" x14ac:dyDescent="0.25">
      <c r="A410" s="174">
        <v>408</v>
      </c>
      <c r="B410" s="2059"/>
      <c r="C410" s="25" t="s">
        <v>8206</v>
      </c>
      <c r="D410" s="25" t="s">
        <v>23</v>
      </c>
      <c r="E410" s="25" t="s">
        <v>4114</v>
      </c>
      <c r="F410" s="25">
        <v>178456</v>
      </c>
      <c r="G410" s="25">
        <v>45</v>
      </c>
      <c r="H410" s="25" t="s">
        <v>2633</v>
      </c>
      <c r="I410" s="25" t="s">
        <v>2633</v>
      </c>
      <c r="J410" s="25" t="s">
        <v>2634</v>
      </c>
      <c r="K410" s="25">
        <v>592777334</v>
      </c>
      <c r="L410" s="25">
        <v>91.7</v>
      </c>
      <c r="M410" s="25">
        <v>156</v>
      </c>
      <c r="N410" s="24">
        <f t="shared" si="85"/>
        <v>37.680802103879024</v>
      </c>
      <c r="O410" s="75">
        <v>1</v>
      </c>
      <c r="P410" s="24">
        <f t="shared" si="99"/>
        <v>60.84</v>
      </c>
      <c r="Q410" s="24">
        <f t="shared" si="100"/>
        <v>30.86</v>
      </c>
      <c r="R410" s="25"/>
      <c r="S410" s="32">
        <v>40981</v>
      </c>
      <c r="T410" s="25" t="s">
        <v>253</v>
      </c>
      <c r="U410" s="25" t="s">
        <v>2490</v>
      </c>
      <c r="V410" s="25" t="s">
        <v>3420</v>
      </c>
      <c r="W410" s="25" t="s">
        <v>3062</v>
      </c>
      <c r="X410" s="25" t="s">
        <v>2634</v>
      </c>
      <c r="Y410" s="25"/>
      <c r="Z410" s="25" t="s">
        <v>2633</v>
      </c>
      <c r="AA410" s="25" t="s">
        <v>2635</v>
      </c>
      <c r="AB410" s="25" t="s">
        <v>2633</v>
      </c>
      <c r="AC410" s="25" t="s">
        <v>2636</v>
      </c>
      <c r="AD410" s="25" t="s">
        <v>2634</v>
      </c>
      <c r="AE410" s="25"/>
      <c r="AF410" s="25" t="s">
        <v>2634</v>
      </c>
      <c r="AG410" s="25"/>
      <c r="AH410" s="25" t="s">
        <v>2633</v>
      </c>
      <c r="AI410" s="25" t="s">
        <v>2637</v>
      </c>
      <c r="AJ410" s="25" t="s">
        <v>2634</v>
      </c>
      <c r="AK410" s="25"/>
      <c r="AL410" s="25" t="s">
        <v>2634</v>
      </c>
      <c r="AM410" s="25"/>
      <c r="AN410" s="25" t="s">
        <v>2633</v>
      </c>
      <c r="AO410" s="25"/>
      <c r="AP410" s="25"/>
      <c r="AQ410" s="25" t="s">
        <v>2636</v>
      </c>
      <c r="AR410" s="25" t="s">
        <v>4075</v>
      </c>
      <c r="AS410" s="25" t="s">
        <v>4088</v>
      </c>
      <c r="AT410" s="25"/>
      <c r="AU410" s="25"/>
      <c r="AV410" s="25"/>
      <c r="AW410" s="25" t="s">
        <v>2634</v>
      </c>
      <c r="AX410" s="25"/>
      <c r="AY410" s="25" t="s">
        <v>2634</v>
      </c>
      <c r="AZ410" s="25"/>
      <c r="BA410" s="25" t="s">
        <v>3970</v>
      </c>
      <c r="BB410" s="25" t="s">
        <v>3970</v>
      </c>
      <c r="BC410" s="25" t="s">
        <v>2634</v>
      </c>
      <c r="BD410" s="25"/>
      <c r="BE410" s="25" t="s">
        <v>2634</v>
      </c>
      <c r="BF410" s="25" t="s">
        <v>2634</v>
      </c>
      <c r="BG410" s="25" t="s">
        <v>2634</v>
      </c>
      <c r="BH410" s="25"/>
      <c r="BI410" s="25"/>
      <c r="BJ410" s="25"/>
      <c r="BK410" s="25" t="s">
        <v>1833</v>
      </c>
      <c r="BL410" s="25">
        <v>82</v>
      </c>
      <c r="BM410" s="24">
        <f t="shared" si="89"/>
        <v>31.432274789371363</v>
      </c>
      <c r="BN410" s="25" t="s">
        <v>1834</v>
      </c>
      <c r="BO410" s="25">
        <v>76</v>
      </c>
      <c r="BP410" s="24">
        <f t="shared" si="90"/>
        <v>50.874918988982508</v>
      </c>
      <c r="BQ410" s="25" t="s">
        <v>3063</v>
      </c>
      <c r="BR410" s="25">
        <v>64</v>
      </c>
      <c r="BS410" s="24">
        <f t="shared" si="91"/>
        <v>89.760207388204805</v>
      </c>
      <c r="BT410" s="25" t="s">
        <v>3484</v>
      </c>
      <c r="BU410" s="25">
        <v>62</v>
      </c>
      <c r="BV410" s="24">
        <f t="shared" si="92"/>
        <v>96.241088788075189</v>
      </c>
      <c r="BW410" s="25"/>
      <c r="BX410" s="25"/>
      <c r="BY410" s="24">
        <f t="shared" si="97"/>
        <v>297.14841218405701</v>
      </c>
      <c r="BZ410" s="25"/>
      <c r="CA410" s="25"/>
      <c r="CB410" s="70">
        <f t="shared" si="93"/>
        <v>297.14841218405701</v>
      </c>
      <c r="CC410" s="25"/>
      <c r="CD410" s="25"/>
      <c r="CE410" s="70">
        <f t="shared" si="94"/>
        <v>297.14841218405701</v>
      </c>
      <c r="CF410" s="25"/>
      <c r="CG410" s="25"/>
      <c r="CH410" s="70">
        <f t="shared" si="95"/>
        <v>297.14841218405701</v>
      </c>
      <c r="CI410" s="25"/>
      <c r="CJ410" s="25"/>
      <c r="CK410" s="70">
        <f t="shared" si="96"/>
        <v>297.14841218405701</v>
      </c>
      <c r="CL410" s="25">
        <v>62</v>
      </c>
      <c r="CM410" s="24">
        <f t="shared" si="86"/>
        <v>96.241088788075189</v>
      </c>
      <c r="CN410" s="95">
        <v>90</v>
      </c>
      <c r="CO410" s="25"/>
      <c r="CP410" s="25"/>
      <c r="CQ410" s="66">
        <v>3</v>
      </c>
      <c r="CR410" s="66">
        <v>2</v>
      </c>
      <c r="CS410" s="24">
        <v>1</v>
      </c>
      <c r="CT410" s="86">
        <v>0.25</v>
      </c>
      <c r="CU410" s="86">
        <v>0</v>
      </c>
      <c r="CV410" s="86">
        <v>0.5</v>
      </c>
      <c r="CW410" s="86"/>
      <c r="CX410" s="93">
        <f t="shared" si="98"/>
        <v>6.75</v>
      </c>
      <c r="CY410" s="93" t="s">
        <v>2838</v>
      </c>
      <c r="CZ410" s="93" t="s">
        <v>2633</v>
      </c>
      <c r="DA410" s="93" t="s">
        <v>3975</v>
      </c>
      <c r="DB410" s="24" t="s">
        <v>2643</v>
      </c>
      <c r="DC410" s="24" t="s">
        <v>2648</v>
      </c>
      <c r="DD410" s="24" t="s">
        <v>2647</v>
      </c>
      <c r="DE410" s="24" t="s">
        <v>2649</v>
      </c>
      <c r="DF410" s="24" t="s">
        <v>32</v>
      </c>
      <c r="DG410" s="24" t="s">
        <v>2653</v>
      </c>
      <c r="DH410" s="24" t="s">
        <v>2653</v>
      </c>
      <c r="DI410" s="24" t="s">
        <v>2658</v>
      </c>
      <c r="DJ410" s="24" t="s">
        <v>37</v>
      </c>
      <c r="DK410" s="24" t="s">
        <v>37</v>
      </c>
      <c r="DL410" s="24" t="s">
        <v>37</v>
      </c>
      <c r="DM410" s="24" t="s">
        <v>2663</v>
      </c>
      <c r="DN410" s="25" t="s">
        <v>4001</v>
      </c>
      <c r="DO410" s="25" t="s">
        <v>4002</v>
      </c>
      <c r="DP410" s="25"/>
      <c r="DQ410" s="25" t="s">
        <v>4068</v>
      </c>
      <c r="DR410" s="25"/>
      <c r="DS410" s="25" t="s">
        <v>2634</v>
      </c>
      <c r="DT410" s="25"/>
      <c r="DU410" s="24" t="s">
        <v>2634</v>
      </c>
      <c r="DV410" s="24" t="s">
        <v>2633</v>
      </c>
      <c r="DW410" s="24"/>
      <c r="DX410" s="253" t="s">
        <v>3421</v>
      </c>
      <c r="DY410" s="28" t="s">
        <v>3422</v>
      </c>
      <c r="DZ410" s="121" t="s">
        <v>101</v>
      </c>
      <c r="EA410" s="95">
        <v>3</v>
      </c>
      <c r="EB410" s="129" t="s">
        <v>1835</v>
      </c>
      <c r="EC410" s="121" t="s">
        <v>1716</v>
      </c>
      <c r="ED410" s="29"/>
      <c r="EE410" s="30"/>
      <c r="EF410" s="223"/>
      <c r="EG410" s="223"/>
      <c r="EH410" s="223"/>
      <c r="EI410" s="223"/>
      <c r="EJ410" s="223"/>
      <c r="EK410" s="223"/>
      <c r="EL410" s="223"/>
      <c r="EM410" s="223"/>
      <c r="EN410" s="223"/>
      <c r="EO410" s="223"/>
      <c r="EP410" s="223"/>
      <c r="EQ410" s="223"/>
      <c r="ER410" s="223"/>
      <c r="ES410" s="223"/>
    </row>
    <row r="411" spans="1:149" s="224" customFormat="1" ht="15.75" hidden="1" customHeight="1" x14ac:dyDescent="0.25">
      <c r="A411" s="189">
        <v>409</v>
      </c>
      <c r="B411" s="2059"/>
      <c r="C411" s="25" t="s">
        <v>8207</v>
      </c>
      <c r="D411" s="25" t="s">
        <v>22</v>
      </c>
      <c r="E411" s="25" t="s">
        <v>4114</v>
      </c>
      <c r="F411" s="25">
        <v>473847</v>
      </c>
      <c r="G411" s="25">
        <v>23</v>
      </c>
      <c r="H411" s="25" t="s">
        <v>2634</v>
      </c>
      <c r="I411" s="25" t="s">
        <v>2634</v>
      </c>
      <c r="J411" s="25" t="s">
        <v>3968</v>
      </c>
      <c r="K411" s="25">
        <v>555235090</v>
      </c>
      <c r="L411" s="25">
        <v>166.2</v>
      </c>
      <c r="M411" s="25">
        <v>180</v>
      </c>
      <c r="N411" s="24">
        <f t="shared" si="85"/>
        <v>51.296296296296298</v>
      </c>
      <c r="O411" s="75">
        <v>3</v>
      </c>
      <c r="P411" s="24">
        <f t="shared" si="99"/>
        <v>81</v>
      </c>
      <c r="Q411" s="24">
        <f t="shared" si="100"/>
        <v>85.199999999999989</v>
      </c>
      <c r="R411" s="25"/>
      <c r="S411" s="32">
        <v>40982</v>
      </c>
      <c r="T411" s="25" t="s">
        <v>253</v>
      </c>
      <c r="U411" s="25" t="s">
        <v>2490</v>
      </c>
      <c r="V411" s="25" t="s">
        <v>87</v>
      </c>
      <c r="W411" s="25" t="s">
        <v>87</v>
      </c>
      <c r="X411" s="25" t="s">
        <v>2634</v>
      </c>
      <c r="Y411" s="25"/>
      <c r="Z411" s="25" t="s">
        <v>2634</v>
      </c>
      <c r="AA411" s="25"/>
      <c r="AB411" s="25" t="s">
        <v>2634</v>
      </c>
      <c r="AC411" s="25"/>
      <c r="AD411" s="25" t="s">
        <v>2634</v>
      </c>
      <c r="AE411" s="25"/>
      <c r="AF411" s="25" t="s">
        <v>2634</v>
      </c>
      <c r="AG411" s="25"/>
      <c r="AH411" s="25" t="s">
        <v>2634</v>
      </c>
      <c r="AI411" s="25"/>
      <c r="AJ411" s="25" t="s">
        <v>2634</v>
      </c>
      <c r="AK411" s="25"/>
      <c r="AL411" s="25" t="s">
        <v>2634</v>
      </c>
      <c r="AM411" s="25"/>
      <c r="AN411" s="25" t="s">
        <v>2634</v>
      </c>
      <c r="AO411" s="25"/>
      <c r="AP411" s="25"/>
      <c r="AQ411" s="25" t="s">
        <v>2637</v>
      </c>
      <c r="AR411" s="25"/>
      <c r="AS411" s="25"/>
      <c r="AT411" s="25"/>
      <c r="AU411" s="25"/>
      <c r="AV411" s="25"/>
      <c r="AW411" s="25" t="s">
        <v>2634</v>
      </c>
      <c r="AX411" s="25"/>
      <c r="AY411" s="25" t="s">
        <v>2634</v>
      </c>
      <c r="AZ411" s="25"/>
      <c r="BA411" s="25"/>
      <c r="BB411" s="25"/>
      <c r="BC411" s="25"/>
      <c r="BD411" s="25"/>
      <c r="BE411" s="25" t="s">
        <v>2634</v>
      </c>
      <c r="BF411" s="25"/>
      <c r="BG411" s="25" t="s">
        <v>2634</v>
      </c>
      <c r="BH411" s="25"/>
      <c r="BI411" s="25"/>
      <c r="BJ411" s="25"/>
      <c r="BK411" s="25" t="s">
        <v>1836</v>
      </c>
      <c r="BL411" s="25">
        <v>154.80000000000001</v>
      </c>
      <c r="BM411" s="24">
        <f t="shared" si="89"/>
        <v>13.380281690140819</v>
      </c>
      <c r="BN411" s="25" t="s">
        <v>1837</v>
      </c>
      <c r="BO411" s="25">
        <v>132.9</v>
      </c>
      <c r="BP411" s="24">
        <f t="shared" si="90"/>
        <v>39.084507042253506</v>
      </c>
      <c r="BQ411" s="25" t="s">
        <v>2945</v>
      </c>
      <c r="BR411" s="25">
        <v>106.3</v>
      </c>
      <c r="BS411" s="24">
        <f t="shared" si="91"/>
        <v>70.305164319248831</v>
      </c>
      <c r="BT411" s="25">
        <v>87</v>
      </c>
      <c r="BU411" s="25">
        <v>87</v>
      </c>
      <c r="BV411" s="24">
        <f t="shared" si="92"/>
        <v>92.957746478873233</v>
      </c>
      <c r="BW411" s="25"/>
      <c r="BX411" s="25">
        <v>82</v>
      </c>
      <c r="BY411" s="24">
        <f t="shared" si="97"/>
        <v>98.826291079812208</v>
      </c>
      <c r="BZ411" s="25" t="s">
        <v>7117</v>
      </c>
      <c r="CA411" s="25">
        <v>81</v>
      </c>
      <c r="CB411" s="70">
        <f t="shared" si="93"/>
        <v>100</v>
      </c>
      <c r="CC411" s="25"/>
      <c r="CD411" s="25"/>
      <c r="CE411" s="70">
        <f t="shared" si="94"/>
        <v>195.07042253521126</v>
      </c>
      <c r="CF411" s="25"/>
      <c r="CG411" s="25"/>
      <c r="CH411" s="70">
        <f t="shared" si="95"/>
        <v>195.07042253521126</v>
      </c>
      <c r="CI411" s="25"/>
      <c r="CJ411" s="25"/>
      <c r="CK411" s="70">
        <f t="shared" si="96"/>
        <v>195.07042253521126</v>
      </c>
      <c r="CL411" s="25">
        <v>81</v>
      </c>
      <c r="CM411" s="24">
        <f t="shared" si="86"/>
        <v>100</v>
      </c>
      <c r="CN411" s="95">
        <v>105</v>
      </c>
      <c r="CO411" s="25"/>
      <c r="CP411" s="25"/>
      <c r="CQ411" s="66">
        <v>2</v>
      </c>
      <c r="CR411" s="66">
        <v>0</v>
      </c>
      <c r="CS411" s="24">
        <v>1</v>
      </c>
      <c r="CT411" s="86">
        <v>0.5</v>
      </c>
      <c r="CU411" s="86">
        <v>0.5</v>
      </c>
      <c r="CV411" s="86">
        <v>0.5</v>
      </c>
      <c r="CW411" s="86"/>
      <c r="CX411" s="93">
        <f t="shared" si="98"/>
        <v>4.5</v>
      </c>
      <c r="CY411" s="93" t="s">
        <v>2836</v>
      </c>
      <c r="CZ411" s="93" t="s">
        <v>2633</v>
      </c>
      <c r="DA411" s="93" t="s">
        <v>3975</v>
      </c>
      <c r="DB411" s="24" t="s">
        <v>2645</v>
      </c>
      <c r="DC411" s="24" t="s">
        <v>2648</v>
      </c>
      <c r="DD411" s="24" t="s">
        <v>2648</v>
      </c>
      <c r="DE411" s="24" t="s">
        <v>2651</v>
      </c>
      <c r="DF411" s="24" t="s">
        <v>32</v>
      </c>
      <c r="DG411" s="24" t="s">
        <v>2654</v>
      </c>
      <c r="DH411" s="24" t="s">
        <v>2653</v>
      </c>
      <c r="DI411" s="24" t="s">
        <v>2656</v>
      </c>
      <c r="DJ411" s="24" t="s">
        <v>37</v>
      </c>
      <c r="DK411" s="24" t="s">
        <v>37</v>
      </c>
      <c r="DL411" s="24" t="s">
        <v>2659</v>
      </c>
      <c r="DM411" s="24" t="s">
        <v>2663</v>
      </c>
      <c r="DN411" s="25" t="s">
        <v>4001</v>
      </c>
      <c r="DO411" s="25" t="s">
        <v>4003</v>
      </c>
      <c r="DP411" s="25"/>
      <c r="DQ411" s="25" t="s">
        <v>4068</v>
      </c>
      <c r="DR411" s="25"/>
      <c r="DS411" s="25" t="s">
        <v>2633</v>
      </c>
      <c r="DT411" s="25" t="s">
        <v>4072</v>
      </c>
      <c r="DU411" s="24" t="s">
        <v>2634</v>
      </c>
      <c r="DV411" s="24" t="s">
        <v>2633</v>
      </c>
      <c r="DW411" s="24" t="s">
        <v>2989</v>
      </c>
      <c r="DX411" s="121" t="s">
        <v>94</v>
      </c>
      <c r="DY411" s="28" t="s">
        <v>3733</v>
      </c>
      <c r="DZ411" s="121" t="s">
        <v>101</v>
      </c>
      <c r="EA411" s="95">
        <v>3</v>
      </c>
      <c r="EB411" s="143" t="s">
        <v>3734</v>
      </c>
      <c r="EC411" s="121" t="s">
        <v>1666</v>
      </c>
      <c r="ED411" s="29"/>
      <c r="EE411" s="30"/>
      <c r="EF411" s="223"/>
      <c r="EG411" s="223"/>
      <c r="EH411" s="223"/>
      <c r="EI411" s="223"/>
      <c r="EJ411" s="223"/>
      <c r="EK411" s="223"/>
      <c r="EL411" s="223"/>
      <c r="EM411" s="223"/>
      <c r="EN411" s="223"/>
      <c r="EO411" s="223"/>
      <c r="EP411" s="223"/>
      <c r="EQ411" s="223"/>
      <c r="ER411" s="223"/>
      <c r="ES411" s="223"/>
    </row>
    <row r="412" spans="1:149" s="224" customFormat="1" ht="15.75" hidden="1" customHeight="1" x14ac:dyDescent="0.25">
      <c r="A412" s="219">
        <v>410</v>
      </c>
      <c r="B412" s="2059"/>
      <c r="C412" s="64" t="s">
        <v>7106</v>
      </c>
      <c r="D412" s="25" t="s">
        <v>22</v>
      </c>
      <c r="E412" s="25" t="s">
        <v>4126</v>
      </c>
      <c r="F412" s="25">
        <v>433734</v>
      </c>
      <c r="G412" s="25">
        <v>26</v>
      </c>
      <c r="H412" s="25" t="s">
        <v>2634</v>
      </c>
      <c r="I412" s="25" t="s">
        <v>2634</v>
      </c>
      <c r="J412" s="25" t="s">
        <v>2633</v>
      </c>
      <c r="K412" s="25" t="s">
        <v>7107</v>
      </c>
      <c r="L412" s="25">
        <v>124</v>
      </c>
      <c r="M412" s="25">
        <v>162</v>
      </c>
      <c r="N412" s="24">
        <f t="shared" si="85"/>
        <v>47.248894985520501</v>
      </c>
      <c r="O412" s="75">
        <v>2</v>
      </c>
      <c r="P412" s="24">
        <f t="shared" si="99"/>
        <v>65.610000000000014</v>
      </c>
      <c r="Q412" s="24">
        <f t="shared" si="100"/>
        <v>58.389999999999986</v>
      </c>
      <c r="R412" s="25"/>
      <c r="S412" s="32">
        <v>40982</v>
      </c>
      <c r="T412" s="25" t="s">
        <v>592</v>
      </c>
      <c r="U412" s="25" t="s">
        <v>2474</v>
      </c>
      <c r="V412" s="25" t="s">
        <v>1838</v>
      </c>
      <c r="W412" s="25" t="s">
        <v>3206</v>
      </c>
      <c r="X412" s="25" t="s">
        <v>2633</v>
      </c>
      <c r="Y412" s="25" t="s">
        <v>2635</v>
      </c>
      <c r="Z412" s="25"/>
      <c r="AA412" s="25"/>
      <c r="AB412" s="25" t="s">
        <v>2633</v>
      </c>
      <c r="AC412" s="25" t="s">
        <v>2635</v>
      </c>
      <c r="AD412" s="25"/>
      <c r="AE412" s="25"/>
      <c r="AF412" s="25" t="s">
        <v>2633</v>
      </c>
      <c r="AG412" s="25" t="s">
        <v>2635</v>
      </c>
      <c r="AH412" s="25"/>
      <c r="AI412" s="25"/>
      <c r="AJ412" s="25"/>
      <c r="AK412" s="25"/>
      <c r="AL412" s="25"/>
      <c r="AM412" s="25"/>
      <c r="AN412" s="25" t="s">
        <v>2633</v>
      </c>
      <c r="AO412" s="25" t="s">
        <v>4068</v>
      </c>
      <c r="AP412" s="25" t="s">
        <v>4077</v>
      </c>
      <c r="AQ412" s="25" t="s">
        <v>2635</v>
      </c>
      <c r="AR412" s="25"/>
      <c r="AS412" s="25"/>
      <c r="AT412" s="25"/>
      <c r="AU412" s="25"/>
      <c r="AV412" s="25"/>
      <c r="AW412" s="25" t="s">
        <v>2634</v>
      </c>
      <c r="AX412" s="25"/>
      <c r="AY412" s="25" t="s">
        <v>2634</v>
      </c>
      <c r="AZ412" s="25"/>
      <c r="BA412" s="25"/>
      <c r="BB412" s="25"/>
      <c r="BC412" s="25"/>
      <c r="BD412" s="25"/>
      <c r="BE412" s="25" t="s">
        <v>2634</v>
      </c>
      <c r="BF412" s="25" t="s">
        <v>2634</v>
      </c>
      <c r="BG412" s="25"/>
      <c r="BH412" s="25"/>
      <c r="BI412" s="25"/>
      <c r="BJ412" s="25"/>
      <c r="BK412" s="25" t="s">
        <v>1839</v>
      </c>
      <c r="BL412" s="25">
        <v>116</v>
      </c>
      <c r="BM412" s="24">
        <f t="shared" si="89"/>
        <v>13.700976194553865</v>
      </c>
      <c r="BN412" s="25" t="s">
        <v>3071</v>
      </c>
      <c r="BO412" s="25">
        <v>99</v>
      </c>
      <c r="BP412" s="24">
        <f t="shared" si="90"/>
        <v>42.815550607980832</v>
      </c>
      <c r="BQ412" s="25" t="s">
        <v>3072</v>
      </c>
      <c r="BR412" s="25">
        <v>94</v>
      </c>
      <c r="BS412" s="24">
        <f t="shared" si="91"/>
        <v>51.378660729577</v>
      </c>
      <c r="BT412" s="25" t="s">
        <v>3073</v>
      </c>
      <c r="BU412" s="25">
        <v>83</v>
      </c>
      <c r="BV412" s="24">
        <f t="shared" si="92"/>
        <v>70.217502997088559</v>
      </c>
      <c r="BW412" s="25" t="s">
        <v>397</v>
      </c>
      <c r="BX412" s="25">
        <v>75</v>
      </c>
      <c r="BY412" s="24">
        <f t="shared" si="97"/>
        <v>83.918479191642419</v>
      </c>
      <c r="BZ412" s="25" t="s">
        <v>7108</v>
      </c>
      <c r="CA412" s="25">
        <v>71.5</v>
      </c>
      <c r="CB412" s="70">
        <f t="shared" si="93"/>
        <v>89.912656276759733</v>
      </c>
      <c r="CC412" s="25"/>
      <c r="CD412" s="25"/>
      <c r="CE412" s="70">
        <f t="shared" si="94"/>
        <v>212.36513101558492</v>
      </c>
      <c r="CF412" s="25"/>
      <c r="CG412" s="25"/>
      <c r="CH412" s="70">
        <f t="shared" si="95"/>
        <v>212.36513101558492</v>
      </c>
      <c r="CI412" s="25"/>
      <c r="CJ412" s="25"/>
      <c r="CK412" s="70">
        <f t="shared" si="96"/>
        <v>212.36513101558492</v>
      </c>
      <c r="CL412" s="25">
        <v>71.5</v>
      </c>
      <c r="CM412" s="24">
        <f t="shared" si="86"/>
        <v>89.912656276759733</v>
      </c>
      <c r="CN412" s="95">
        <v>115</v>
      </c>
      <c r="CO412" s="25"/>
      <c r="CP412" s="25"/>
      <c r="CQ412" s="66">
        <v>2</v>
      </c>
      <c r="CR412" s="66">
        <v>2</v>
      </c>
      <c r="CS412" s="24">
        <v>1</v>
      </c>
      <c r="CT412" s="86">
        <v>0</v>
      </c>
      <c r="CU412" s="86">
        <v>0.5</v>
      </c>
      <c r="CV412" s="86">
        <v>0.5</v>
      </c>
      <c r="CW412" s="86"/>
      <c r="CX412" s="93">
        <f t="shared" si="98"/>
        <v>6</v>
      </c>
      <c r="CY412" s="93" t="s">
        <v>2838</v>
      </c>
      <c r="CZ412" s="93" t="s">
        <v>2634</v>
      </c>
      <c r="DA412" s="93"/>
      <c r="DB412" s="24" t="s">
        <v>2645</v>
      </c>
      <c r="DC412" s="24" t="s">
        <v>2648</v>
      </c>
      <c r="DD412" s="24" t="s">
        <v>2648</v>
      </c>
      <c r="DE412" s="24" t="s">
        <v>2650</v>
      </c>
      <c r="DF412" s="24" t="s">
        <v>32</v>
      </c>
      <c r="DG412" s="24" t="s">
        <v>5009</v>
      </c>
      <c r="DH412" s="24" t="s">
        <v>2654</v>
      </c>
      <c r="DI412" s="24" t="s">
        <v>2658</v>
      </c>
      <c r="DJ412" s="24" t="s">
        <v>37</v>
      </c>
      <c r="DK412" s="24" t="s">
        <v>37</v>
      </c>
      <c r="DL412" s="24" t="s">
        <v>37</v>
      </c>
      <c r="DM412" s="24" t="s">
        <v>2663</v>
      </c>
      <c r="DN412" s="25" t="s">
        <v>4001</v>
      </c>
      <c r="DO412" s="25" t="s">
        <v>4002</v>
      </c>
      <c r="DP412" s="25"/>
      <c r="DQ412" s="25" t="s">
        <v>4068</v>
      </c>
      <c r="DR412" s="25"/>
      <c r="DS412" s="25" t="s">
        <v>2634</v>
      </c>
      <c r="DT412" s="25" t="s">
        <v>4074</v>
      </c>
      <c r="DU412" s="24" t="s">
        <v>2634</v>
      </c>
      <c r="DV412" s="24" t="s">
        <v>2633</v>
      </c>
      <c r="DW412" s="24"/>
      <c r="DX412" s="121" t="s">
        <v>1842</v>
      </c>
      <c r="DY412" s="28" t="s">
        <v>3054</v>
      </c>
      <c r="DZ412" s="121" t="s">
        <v>1843</v>
      </c>
      <c r="EA412" s="95">
        <v>3</v>
      </c>
      <c r="EB412" s="128" t="s">
        <v>1744</v>
      </c>
      <c r="EC412" s="121" t="s">
        <v>1593</v>
      </c>
      <c r="ED412" s="29" t="s">
        <v>7109</v>
      </c>
      <c r="EE412" s="30"/>
      <c r="EF412" s="223"/>
      <c r="EG412" s="223"/>
      <c r="EH412" s="223"/>
      <c r="EI412" s="223"/>
      <c r="EJ412" s="223"/>
      <c r="EK412" s="223"/>
      <c r="EL412" s="223"/>
      <c r="EM412" s="223"/>
      <c r="EN412" s="223"/>
      <c r="EO412" s="223"/>
      <c r="EP412" s="223"/>
      <c r="EQ412" s="223"/>
      <c r="ER412" s="223"/>
      <c r="ES412" s="223"/>
    </row>
    <row r="413" spans="1:149" s="224" customFormat="1" ht="15.75" hidden="1" customHeight="1" x14ac:dyDescent="0.25">
      <c r="A413" s="189">
        <v>411</v>
      </c>
      <c r="B413" s="2059"/>
      <c r="C413" s="25" t="s">
        <v>8208</v>
      </c>
      <c r="D413" s="25" t="s">
        <v>23</v>
      </c>
      <c r="E413" s="25" t="s">
        <v>4114</v>
      </c>
      <c r="F413" s="25">
        <v>411812</v>
      </c>
      <c r="G413" s="25">
        <v>26</v>
      </c>
      <c r="H413" s="25" t="s">
        <v>2634</v>
      </c>
      <c r="I413" s="25" t="s">
        <v>2634</v>
      </c>
      <c r="J413" s="25" t="s">
        <v>2633</v>
      </c>
      <c r="K413" s="25">
        <v>553185644</v>
      </c>
      <c r="L413" s="25">
        <v>169</v>
      </c>
      <c r="M413" s="25">
        <v>164</v>
      </c>
      <c r="N413" s="24">
        <f t="shared" si="85"/>
        <v>62.834622248661518</v>
      </c>
      <c r="O413" s="75">
        <v>4</v>
      </c>
      <c r="P413" s="24">
        <f t="shared" si="99"/>
        <v>67.239999999999995</v>
      </c>
      <c r="Q413" s="24">
        <f t="shared" si="100"/>
        <v>101.76</v>
      </c>
      <c r="R413" s="25"/>
      <c r="S413" s="32">
        <v>40982</v>
      </c>
      <c r="T413" s="25" t="s">
        <v>253</v>
      </c>
      <c r="U413" s="25" t="s">
        <v>2490</v>
      </c>
      <c r="V413" s="25" t="s">
        <v>1844</v>
      </c>
      <c r="W413" s="25" t="s">
        <v>11218</v>
      </c>
      <c r="X413" s="25" t="s">
        <v>2633</v>
      </c>
      <c r="Y413" s="25" t="s">
        <v>2635</v>
      </c>
      <c r="Z413" s="25" t="s">
        <v>2634</v>
      </c>
      <c r="AA413" s="25"/>
      <c r="AB413" s="25" t="s">
        <v>2633</v>
      </c>
      <c r="AC413" s="25" t="s">
        <v>2635</v>
      </c>
      <c r="AD413" s="25" t="s">
        <v>2634</v>
      </c>
      <c r="AE413" s="25"/>
      <c r="AF413" s="25" t="s">
        <v>2634</v>
      </c>
      <c r="AG413" s="25"/>
      <c r="AH413" s="25" t="s">
        <v>2634</v>
      </c>
      <c r="AI413" s="25"/>
      <c r="AJ413" s="25" t="s">
        <v>2634</v>
      </c>
      <c r="AK413" s="25"/>
      <c r="AL413" s="25" t="s">
        <v>2634</v>
      </c>
      <c r="AM413" s="25"/>
      <c r="AN413" s="25" t="s">
        <v>2634</v>
      </c>
      <c r="AO413" s="25"/>
      <c r="AP413" s="25"/>
      <c r="AQ413" s="25" t="s">
        <v>2637</v>
      </c>
      <c r="AR413" s="25"/>
      <c r="AS413" s="25"/>
      <c r="AT413" s="25"/>
      <c r="AU413" s="25"/>
      <c r="AV413" s="25"/>
      <c r="AW413" s="25" t="s">
        <v>2634</v>
      </c>
      <c r="AX413" s="25"/>
      <c r="AY413" s="25" t="s">
        <v>2634</v>
      </c>
      <c r="AZ413" s="25"/>
      <c r="BA413" s="25" t="s">
        <v>3971</v>
      </c>
      <c r="BB413" s="25" t="s">
        <v>3970</v>
      </c>
      <c r="BC413" s="25" t="s">
        <v>2634</v>
      </c>
      <c r="BD413" s="25"/>
      <c r="BE413" s="25" t="s">
        <v>2633</v>
      </c>
      <c r="BF413" s="25" t="s">
        <v>2633</v>
      </c>
      <c r="BG413" s="25" t="s">
        <v>2634</v>
      </c>
      <c r="BH413" s="25"/>
      <c r="BI413" s="25"/>
      <c r="BJ413" s="25"/>
      <c r="BK413" s="25" t="s">
        <v>1845</v>
      </c>
      <c r="BL413" s="25">
        <v>158.69999999999999</v>
      </c>
      <c r="BM413" s="24">
        <f t="shared" si="89"/>
        <v>10.12185534591196</v>
      </c>
      <c r="BN413" s="25" t="s">
        <v>3077</v>
      </c>
      <c r="BO413" s="25">
        <v>149.1</v>
      </c>
      <c r="BP413" s="24">
        <f t="shared" si="90"/>
        <v>19.555817610062899</v>
      </c>
      <c r="BQ413" s="25" t="s">
        <v>3078</v>
      </c>
      <c r="BR413" s="25">
        <v>123</v>
      </c>
      <c r="BS413" s="24">
        <f t="shared" si="91"/>
        <v>45.204402515723267</v>
      </c>
      <c r="BT413" s="25" t="s">
        <v>4534</v>
      </c>
      <c r="BU413" s="25">
        <v>119</v>
      </c>
      <c r="BV413" s="24">
        <f t="shared" si="92"/>
        <v>49.135220125786162</v>
      </c>
      <c r="BW413" s="25" t="s">
        <v>4535</v>
      </c>
      <c r="BX413" s="25">
        <v>104</v>
      </c>
      <c r="BY413" s="24">
        <f t="shared" si="97"/>
        <v>63.875786163522008</v>
      </c>
      <c r="BZ413" s="254" t="s">
        <v>6186</v>
      </c>
      <c r="CA413" s="25">
        <v>92.6</v>
      </c>
      <c r="CB413" s="70">
        <f t="shared" si="93"/>
        <v>75.078616352201252</v>
      </c>
      <c r="CC413" s="25" t="s">
        <v>9212</v>
      </c>
      <c r="CD413" s="25">
        <v>87.6</v>
      </c>
      <c r="CE413" s="70">
        <f t="shared" si="94"/>
        <v>79.992138364779876</v>
      </c>
      <c r="CF413" s="25" t="s">
        <v>9633</v>
      </c>
      <c r="CG413" s="25">
        <v>88</v>
      </c>
      <c r="CH413" s="70">
        <f t="shared" si="95"/>
        <v>79.599056603773576</v>
      </c>
      <c r="CI413" s="25" t="s">
        <v>11219</v>
      </c>
      <c r="CJ413" s="25">
        <v>89</v>
      </c>
      <c r="CK413" s="70">
        <f t="shared" si="96"/>
        <v>78.616352201257854</v>
      </c>
      <c r="CL413" s="25">
        <v>89</v>
      </c>
      <c r="CM413" s="24">
        <f t="shared" si="86"/>
        <v>78.616352201257854</v>
      </c>
      <c r="CN413" s="95">
        <v>85</v>
      </c>
      <c r="CO413" s="25"/>
      <c r="CP413" s="25"/>
      <c r="CQ413" s="66">
        <v>1</v>
      </c>
      <c r="CR413" s="66">
        <v>2</v>
      </c>
      <c r="CS413" s="24">
        <v>1</v>
      </c>
      <c r="CT413" s="86">
        <v>0.25</v>
      </c>
      <c r="CU413" s="86">
        <v>0.5</v>
      </c>
      <c r="CV413" s="86">
        <v>0.5</v>
      </c>
      <c r="CW413" s="86"/>
      <c r="CX413" s="93">
        <f t="shared" si="98"/>
        <v>5.25</v>
      </c>
      <c r="CY413" s="93" t="s">
        <v>2836</v>
      </c>
      <c r="CZ413" s="93" t="s">
        <v>2633</v>
      </c>
      <c r="DA413" s="93" t="s">
        <v>3976</v>
      </c>
      <c r="DB413" s="24" t="s">
        <v>2645</v>
      </c>
      <c r="DC413" s="24" t="s">
        <v>2648</v>
      </c>
      <c r="DD413" s="24" t="s">
        <v>2646</v>
      </c>
      <c r="DE413" s="24" t="s">
        <v>2650</v>
      </c>
      <c r="DF413" s="24" t="s">
        <v>32</v>
      </c>
      <c r="DG413" s="24" t="s">
        <v>5009</v>
      </c>
      <c r="DH413" s="24" t="s">
        <v>2654</v>
      </c>
      <c r="DI413" s="24" t="s">
        <v>2658</v>
      </c>
      <c r="DJ413" s="24" t="s">
        <v>37</v>
      </c>
      <c r="DK413" s="24" t="s">
        <v>37</v>
      </c>
      <c r="DL413" s="24" t="s">
        <v>37</v>
      </c>
      <c r="DM413" s="24" t="s">
        <v>2663</v>
      </c>
      <c r="DN413" s="25" t="s">
        <v>4001</v>
      </c>
      <c r="DO413" s="25" t="s">
        <v>4002</v>
      </c>
      <c r="DP413" s="25"/>
      <c r="DQ413" s="25" t="s">
        <v>4068</v>
      </c>
      <c r="DR413" s="25"/>
      <c r="DS413" s="25" t="s">
        <v>2634</v>
      </c>
      <c r="DT413" s="25" t="s">
        <v>4073</v>
      </c>
      <c r="DU413" s="24" t="s">
        <v>2634</v>
      </c>
      <c r="DV413" s="24" t="s">
        <v>2633</v>
      </c>
      <c r="DW413" s="24" t="s">
        <v>11220</v>
      </c>
      <c r="DX413" s="121" t="s">
        <v>220</v>
      </c>
      <c r="DY413" s="28" t="s">
        <v>4536</v>
      </c>
      <c r="DZ413" s="121" t="s">
        <v>101</v>
      </c>
      <c r="EA413" s="95">
        <v>3</v>
      </c>
      <c r="EB413" s="173" t="s">
        <v>5760</v>
      </c>
      <c r="EC413" s="121" t="s">
        <v>1716</v>
      </c>
      <c r="ED413" s="29" t="s">
        <v>5417</v>
      </c>
      <c r="EE413" s="30"/>
      <c r="EF413" s="223"/>
      <c r="EG413" s="223"/>
      <c r="EH413" s="223"/>
      <c r="EI413" s="223"/>
      <c r="EJ413" s="223"/>
      <c r="EK413" s="223"/>
      <c r="EL413" s="223"/>
      <c r="EM413" s="223"/>
      <c r="EN413" s="223"/>
      <c r="EO413" s="223"/>
      <c r="EP413" s="223"/>
      <c r="EQ413" s="223"/>
      <c r="ER413" s="223"/>
      <c r="ES413" s="223"/>
    </row>
    <row r="414" spans="1:149" s="224" customFormat="1" ht="15.75" hidden="1" customHeight="1" x14ac:dyDescent="0.25">
      <c r="A414" s="189">
        <v>412</v>
      </c>
      <c r="B414" s="2059"/>
      <c r="C414" s="25" t="s">
        <v>1846</v>
      </c>
      <c r="D414" s="25" t="s">
        <v>23</v>
      </c>
      <c r="E414" s="25" t="s">
        <v>4768</v>
      </c>
      <c r="F414" s="25">
        <v>464419</v>
      </c>
      <c r="G414" s="25">
        <v>27</v>
      </c>
      <c r="H414" s="25" t="s">
        <v>2634</v>
      </c>
      <c r="I414" s="25" t="s">
        <v>2634</v>
      </c>
      <c r="J414" s="25" t="s">
        <v>2633</v>
      </c>
      <c r="K414" s="25">
        <v>502744913</v>
      </c>
      <c r="L414" s="25">
        <v>104</v>
      </c>
      <c r="M414" s="25">
        <v>155</v>
      </c>
      <c r="N414" s="24">
        <f t="shared" si="85"/>
        <v>43.288241415192509</v>
      </c>
      <c r="O414" s="75">
        <v>2</v>
      </c>
      <c r="P414" s="24">
        <f t="shared" si="99"/>
        <v>60.062500000000007</v>
      </c>
      <c r="Q414" s="24">
        <f t="shared" si="100"/>
        <v>43.937499999999993</v>
      </c>
      <c r="R414" s="25"/>
      <c r="S414" s="32">
        <v>40983</v>
      </c>
      <c r="T414" s="25" t="s">
        <v>253</v>
      </c>
      <c r="U414" s="25" t="s">
        <v>2490</v>
      </c>
      <c r="V414" s="25" t="s">
        <v>87</v>
      </c>
      <c r="W414" s="25" t="s">
        <v>87</v>
      </c>
      <c r="X414" s="25" t="s">
        <v>2634</v>
      </c>
      <c r="Y414" s="25"/>
      <c r="Z414" s="25" t="s">
        <v>2634</v>
      </c>
      <c r="AA414" s="25"/>
      <c r="AB414" s="25" t="s">
        <v>2634</v>
      </c>
      <c r="AC414" s="25"/>
      <c r="AD414" s="25" t="s">
        <v>2634</v>
      </c>
      <c r="AE414" s="25"/>
      <c r="AF414" s="25" t="s">
        <v>2634</v>
      </c>
      <c r="AG414" s="25"/>
      <c r="AH414" s="25" t="s">
        <v>2634</v>
      </c>
      <c r="AI414" s="25"/>
      <c r="AJ414" s="25" t="s">
        <v>2634</v>
      </c>
      <c r="AK414" s="25"/>
      <c r="AL414" s="25" t="s">
        <v>2634</v>
      </c>
      <c r="AM414" s="25"/>
      <c r="AN414" s="25" t="s">
        <v>2634</v>
      </c>
      <c r="AO414" s="25"/>
      <c r="AP414" s="25"/>
      <c r="AQ414" s="25" t="s">
        <v>2637</v>
      </c>
      <c r="AR414" s="25"/>
      <c r="AS414" s="25"/>
      <c r="AT414" s="25"/>
      <c r="AU414" s="25"/>
      <c r="AV414" s="25"/>
      <c r="AW414" s="25" t="s">
        <v>2634</v>
      </c>
      <c r="AX414" s="25"/>
      <c r="AY414" s="25" t="s">
        <v>2634</v>
      </c>
      <c r="AZ414" s="25"/>
      <c r="BA414" s="25" t="s">
        <v>3970</v>
      </c>
      <c r="BB414" s="25" t="s">
        <v>3970</v>
      </c>
      <c r="BC414" s="25" t="s">
        <v>2634</v>
      </c>
      <c r="BD414" s="25"/>
      <c r="BE414" s="25" t="s">
        <v>2634</v>
      </c>
      <c r="BF414" s="25" t="s">
        <v>2634</v>
      </c>
      <c r="BG414" s="25"/>
      <c r="BH414" s="25"/>
      <c r="BI414" s="25"/>
      <c r="BJ414" s="25"/>
      <c r="BK414" s="25" t="s">
        <v>1847</v>
      </c>
      <c r="BL414" s="25">
        <v>96.3</v>
      </c>
      <c r="BM414" s="24">
        <f t="shared" si="89"/>
        <v>17.524893314367006</v>
      </c>
      <c r="BN414" s="25" t="s">
        <v>3763</v>
      </c>
      <c r="BO414" s="25">
        <v>91.5</v>
      </c>
      <c r="BP414" s="24">
        <f t="shared" si="90"/>
        <v>28.449502133712663</v>
      </c>
      <c r="BQ414" s="25" t="s">
        <v>2906</v>
      </c>
      <c r="BR414" s="25">
        <v>79</v>
      </c>
      <c r="BS414" s="24">
        <f t="shared" si="91"/>
        <v>56.899004267425326</v>
      </c>
      <c r="BT414" s="25"/>
      <c r="BU414" s="25"/>
      <c r="BV414" s="24">
        <f t="shared" si="92"/>
        <v>236.69985775248938</v>
      </c>
      <c r="BW414" s="25" t="s">
        <v>7089</v>
      </c>
      <c r="BX414" s="25">
        <v>74.5</v>
      </c>
      <c r="BY414" s="24">
        <f t="shared" si="97"/>
        <v>67.140825035561889</v>
      </c>
      <c r="BZ414" s="25" t="s">
        <v>7088</v>
      </c>
      <c r="CA414" s="25">
        <v>70</v>
      </c>
      <c r="CB414" s="70">
        <f t="shared" si="93"/>
        <v>77.382645803698452</v>
      </c>
      <c r="CC414" s="25"/>
      <c r="CD414" s="25"/>
      <c r="CE414" s="70">
        <f t="shared" si="94"/>
        <v>236.69985775248938</v>
      </c>
      <c r="CF414" s="25"/>
      <c r="CG414" s="25"/>
      <c r="CH414" s="70">
        <f t="shared" si="95"/>
        <v>236.69985775248938</v>
      </c>
      <c r="CI414" s="25"/>
      <c r="CJ414" s="25"/>
      <c r="CK414" s="70">
        <f t="shared" si="96"/>
        <v>236.69985775248938</v>
      </c>
      <c r="CL414" s="25">
        <v>70</v>
      </c>
      <c r="CM414" s="24">
        <f t="shared" si="86"/>
        <v>77.382645803698452</v>
      </c>
      <c r="CN414" s="95">
        <v>85</v>
      </c>
      <c r="CO414" s="25"/>
      <c r="CP414" s="25"/>
      <c r="CQ414" s="66">
        <v>2</v>
      </c>
      <c r="CR414" s="66">
        <v>0</v>
      </c>
      <c r="CS414" s="24">
        <v>1</v>
      </c>
      <c r="CT414" s="86">
        <v>0.5</v>
      </c>
      <c r="CU414" s="86">
        <v>0.25</v>
      </c>
      <c r="CV414" s="86">
        <v>0.5</v>
      </c>
      <c r="CW414" s="86"/>
      <c r="CX414" s="93">
        <f t="shared" si="98"/>
        <v>4.25</v>
      </c>
      <c r="CY414" s="93" t="s">
        <v>2836</v>
      </c>
      <c r="CZ414" s="93" t="s">
        <v>2634</v>
      </c>
      <c r="DA414" s="93"/>
      <c r="DB414" s="24" t="s">
        <v>2644</v>
      </c>
      <c r="DC414" s="24" t="s">
        <v>2648</v>
      </c>
      <c r="DD414" s="24" t="s">
        <v>2648</v>
      </c>
      <c r="DE414" s="24" t="s">
        <v>2650</v>
      </c>
      <c r="DF414" s="24" t="s">
        <v>32</v>
      </c>
      <c r="DG414" s="24" t="s">
        <v>2654</v>
      </c>
      <c r="DH414" s="24" t="s">
        <v>2653</v>
      </c>
      <c r="DI414" s="24" t="s">
        <v>2657</v>
      </c>
      <c r="DJ414" s="24" t="s">
        <v>37</v>
      </c>
      <c r="DK414" s="24" t="s">
        <v>37</v>
      </c>
      <c r="DL414" s="24" t="s">
        <v>37</v>
      </c>
      <c r="DM414" s="24" t="s">
        <v>2663</v>
      </c>
      <c r="DN414" s="25" t="s">
        <v>4001</v>
      </c>
      <c r="DO414" s="25" t="s">
        <v>4002</v>
      </c>
      <c r="DP414" s="25"/>
      <c r="DQ414" s="25" t="s">
        <v>4070</v>
      </c>
      <c r="DR414" s="25"/>
      <c r="DS414" s="25" t="s">
        <v>2633</v>
      </c>
      <c r="DT414" s="25" t="s">
        <v>4073</v>
      </c>
      <c r="DU414" s="24" t="s">
        <v>2634</v>
      </c>
      <c r="DV414" s="24" t="s">
        <v>2633</v>
      </c>
      <c r="DW414" s="24" t="s">
        <v>7090</v>
      </c>
      <c r="DX414" s="121" t="s">
        <v>94</v>
      </c>
      <c r="DY414" s="28" t="s">
        <v>1832</v>
      </c>
      <c r="DZ414" s="121" t="s">
        <v>101</v>
      </c>
      <c r="EA414" s="95">
        <v>2</v>
      </c>
      <c r="EB414" s="129" t="s">
        <v>3747</v>
      </c>
      <c r="EC414" s="121" t="s">
        <v>1716</v>
      </c>
      <c r="ED414" s="29" t="s">
        <v>5277</v>
      </c>
      <c r="EE414" s="30"/>
      <c r="EF414" s="223"/>
      <c r="EG414" s="223"/>
      <c r="EH414" s="223"/>
      <c r="EI414" s="223"/>
      <c r="EJ414" s="223"/>
      <c r="EK414" s="223"/>
      <c r="EL414" s="223"/>
      <c r="EM414" s="223"/>
      <c r="EN414" s="223"/>
      <c r="EO414" s="223"/>
      <c r="EP414" s="223"/>
      <c r="EQ414" s="223"/>
      <c r="ER414" s="223"/>
      <c r="ES414" s="223"/>
    </row>
    <row r="415" spans="1:149" s="224" customFormat="1" ht="15.75" hidden="1" customHeight="1" x14ac:dyDescent="0.25">
      <c r="A415" s="177">
        <v>413</v>
      </c>
      <c r="B415" s="2059"/>
      <c r="C415" s="33" t="s">
        <v>8209</v>
      </c>
      <c r="D415" s="33" t="s">
        <v>22</v>
      </c>
      <c r="E415" s="33" t="s">
        <v>7118</v>
      </c>
      <c r="F415" s="33">
        <v>475557</v>
      </c>
      <c r="G415" s="33">
        <v>38</v>
      </c>
      <c r="H415" s="33" t="s">
        <v>2633</v>
      </c>
      <c r="I415" s="33" t="s">
        <v>2633</v>
      </c>
      <c r="J415" s="33" t="s">
        <v>2633</v>
      </c>
      <c r="K415" s="33">
        <v>509638485</v>
      </c>
      <c r="L415" s="33">
        <v>122.9</v>
      </c>
      <c r="M415" s="33">
        <v>164</v>
      </c>
      <c r="N415" s="34">
        <f t="shared" si="85"/>
        <v>45.694527067221898</v>
      </c>
      <c r="O415" s="78">
        <v>2</v>
      </c>
      <c r="P415" s="34">
        <f t="shared" si="99"/>
        <v>67.239999999999995</v>
      </c>
      <c r="Q415" s="34">
        <f t="shared" si="100"/>
        <v>55.660000000000011</v>
      </c>
      <c r="R415" s="33"/>
      <c r="S415" s="35">
        <v>40992</v>
      </c>
      <c r="T415" s="33" t="s">
        <v>253</v>
      </c>
      <c r="U415" s="33" t="s">
        <v>2490</v>
      </c>
      <c r="V415" s="33" t="s">
        <v>1849</v>
      </c>
      <c r="W415" s="33" t="s">
        <v>3066</v>
      </c>
      <c r="X415" s="33" t="s">
        <v>2634</v>
      </c>
      <c r="Y415" s="33"/>
      <c r="Z415" s="33" t="s">
        <v>2634</v>
      </c>
      <c r="AA415" s="33"/>
      <c r="AB415" s="33" t="s">
        <v>2634</v>
      </c>
      <c r="AC415" s="33"/>
      <c r="AD415" s="33" t="s">
        <v>2633</v>
      </c>
      <c r="AE415" s="33" t="s">
        <v>2635</v>
      </c>
      <c r="AF415" s="33" t="s">
        <v>2634</v>
      </c>
      <c r="AG415" s="33"/>
      <c r="AH415" s="33" t="s">
        <v>2634</v>
      </c>
      <c r="AI415" s="33"/>
      <c r="AJ415" s="33" t="s">
        <v>2634</v>
      </c>
      <c r="AK415" s="33"/>
      <c r="AL415" s="33" t="s">
        <v>2634</v>
      </c>
      <c r="AM415" s="33"/>
      <c r="AN415" s="33" t="s">
        <v>2634</v>
      </c>
      <c r="AO415" s="33"/>
      <c r="AP415" s="33"/>
      <c r="AQ415" s="33"/>
      <c r="AR415" s="33"/>
      <c r="AS415" s="33"/>
      <c r="AT415" s="33"/>
      <c r="AU415" s="33"/>
      <c r="AV415" s="33"/>
      <c r="AW415" s="33" t="s">
        <v>2634</v>
      </c>
      <c r="AX415" s="33"/>
      <c r="AY415" s="33" t="s">
        <v>2634</v>
      </c>
      <c r="AZ415" s="33"/>
      <c r="BA415" s="33"/>
      <c r="BB415" s="33"/>
      <c r="BC415" s="33"/>
      <c r="BD415" s="33"/>
      <c r="BE415" s="33" t="s">
        <v>2634</v>
      </c>
      <c r="BF415" s="33"/>
      <c r="BG415" s="33" t="s">
        <v>2633</v>
      </c>
      <c r="BH415" s="33" t="s">
        <v>2635</v>
      </c>
      <c r="BI415" s="33"/>
      <c r="BJ415" s="33"/>
      <c r="BK415" s="33" t="s">
        <v>1850</v>
      </c>
      <c r="BL415" s="33">
        <v>112.6</v>
      </c>
      <c r="BM415" s="24">
        <f t="shared" si="89"/>
        <v>18.505210204814965</v>
      </c>
      <c r="BN415" s="33" t="s">
        <v>1851</v>
      </c>
      <c r="BO415" s="33">
        <v>103</v>
      </c>
      <c r="BP415" s="24">
        <f t="shared" si="90"/>
        <v>35.752784764642477</v>
      </c>
      <c r="BQ415" s="33" t="s">
        <v>3067</v>
      </c>
      <c r="BR415" s="33">
        <v>76</v>
      </c>
      <c r="BS415" s="24">
        <f t="shared" si="91"/>
        <v>84.261588214157385</v>
      </c>
      <c r="BT415" s="33"/>
      <c r="BU415" s="33"/>
      <c r="BV415" s="24">
        <f t="shared" si="92"/>
        <v>220.80488681279192</v>
      </c>
      <c r="BW415" s="33"/>
      <c r="BX415" s="33"/>
      <c r="BY415" s="24">
        <f t="shared" si="97"/>
        <v>220.80488681279192</v>
      </c>
      <c r="BZ415" s="33"/>
      <c r="CA415" s="33"/>
      <c r="CB415" s="70">
        <f t="shared" si="93"/>
        <v>220.80488681279192</v>
      </c>
      <c r="CC415" s="33"/>
      <c r="CD415" s="33"/>
      <c r="CE415" s="70">
        <f t="shared" si="94"/>
        <v>220.80488681279192</v>
      </c>
      <c r="CF415" s="33"/>
      <c r="CG415" s="33"/>
      <c r="CH415" s="70">
        <f t="shared" si="95"/>
        <v>220.80488681279192</v>
      </c>
      <c r="CI415" s="33"/>
      <c r="CJ415" s="33"/>
      <c r="CK415" s="70">
        <f t="shared" si="96"/>
        <v>220.80488681279192</v>
      </c>
      <c r="CL415" s="33">
        <v>76</v>
      </c>
      <c r="CM415" s="24">
        <f t="shared" si="86"/>
        <v>84.261588214157385</v>
      </c>
      <c r="CN415" s="101">
        <v>95</v>
      </c>
      <c r="CO415" s="33"/>
      <c r="CP415" s="33"/>
      <c r="CQ415" s="66">
        <v>3</v>
      </c>
      <c r="CR415" s="66">
        <v>2</v>
      </c>
      <c r="CS415" s="24">
        <v>1</v>
      </c>
      <c r="CT415" s="86">
        <v>0.25</v>
      </c>
      <c r="CU415" s="86">
        <v>0.5</v>
      </c>
      <c r="CV415" s="86">
        <v>0.25</v>
      </c>
      <c r="CW415" s="86">
        <v>0.5</v>
      </c>
      <c r="CX415" s="93">
        <f t="shared" si="98"/>
        <v>7.5</v>
      </c>
      <c r="CY415" s="93" t="s">
        <v>2837</v>
      </c>
      <c r="CZ415" s="93"/>
      <c r="DA415" s="93"/>
      <c r="DB415" s="24" t="s">
        <v>2643</v>
      </c>
      <c r="DC415" s="24" t="s">
        <v>2648</v>
      </c>
      <c r="DD415" s="24" t="s">
        <v>2647</v>
      </c>
      <c r="DE415" s="24" t="s">
        <v>2649</v>
      </c>
      <c r="DF415" s="24" t="s">
        <v>32</v>
      </c>
      <c r="DG415" s="24" t="s">
        <v>2653</v>
      </c>
      <c r="DH415" s="24" t="s">
        <v>2653</v>
      </c>
      <c r="DI415" s="24" t="s">
        <v>2657</v>
      </c>
      <c r="DJ415" s="24" t="s">
        <v>2659</v>
      </c>
      <c r="DK415" s="24" t="s">
        <v>2659</v>
      </c>
      <c r="DL415" s="24" t="s">
        <v>2659</v>
      </c>
      <c r="DM415" s="24" t="s">
        <v>2663</v>
      </c>
      <c r="DN415" s="33"/>
      <c r="DO415" s="33"/>
      <c r="DP415" s="33"/>
      <c r="DQ415" s="33"/>
      <c r="DR415" s="33"/>
      <c r="DS415" s="33"/>
      <c r="DT415" s="33"/>
      <c r="DU415" s="24" t="s">
        <v>2634</v>
      </c>
      <c r="DV415" s="24" t="s">
        <v>2633</v>
      </c>
      <c r="DW415" s="24"/>
      <c r="DX415" s="37" t="s">
        <v>220</v>
      </c>
      <c r="DY415" s="36" t="s">
        <v>3065</v>
      </c>
      <c r="DZ415" s="37" t="s">
        <v>101</v>
      </c>
      <c r="EA415" s="101">
        <v>3</v>
      </c>
      <c r="EB415" s="131"/>
      <c r="EC415" s="37" t="s">
        <v>1852</v>
      </c>
      <c r="ED415" s="38"/>
      <c r="EE415" s="36"/>
      <c r="EF415" s="223"/>
      <c r="EG415" s="223"/>
      <c r="EH415" s="223"/>
      <c r="EI415" s="223"/>
      <c r="EJ415" s="223"/>
      <c r="EK415" s="223"/>
      <c r="EL415" s="223"/>
      <c r="EM415" s="223"/>
      <c r="EN415" s="223"/>
      <c r="EO415" s="223"/>
      <c r="EP415" s="223"/>
      <c r="EQ415" s="223"/>
      <c r="ER415" s="223"/>
      <c r="ES415" s="223"/>
    </row>
    <row r="416" spans="1:149" s="224" customFormat="1" ht="15.75" hidden="1" customHeight="1" x14ac:dyDescent="0.25">
      <c r="A416" s="189">
        <v>414</v>
      </c>
      <c r="B416" s="2059"/>
      <c r="C416" s="64" t="s">
        <v>8210</v>
      </c>
      <c r="D416" s="25" t="s">
        <v>23</v>
      </c>
      <c r="E416" s="25" t="s">
        <v>4114</v>
      </c>
      <c r="F416" s="25">
        <v>468392</v>
      </c>
      <c r="G416" s="25">
        <v>41</v>
      </c>
      <c r="H416" s="25" t="s">
        <v>2633</v>
      </c>
      <c r="I416" s="25" t="s">
        <v>2633</v>
      </c>
      <c r="J416" s="25" t="s">
        <v>2634</v>
      </c>
      <c r="K416" s="25">
        <v>533233180</v>
      </c>
      <c r="L416" s="25">
        <v>125.1</v>
      </c>
      <c r="M416" s="25">
        <v>160</v>
      </c>
      <c r="N416" s="24">
        <f t="shared" si="85"/>
        <v>48.8671875</v>
      </c>
      <c r="O416" s="75">
        <v>2</v>
      </c>
      <c r="P416" s="24">
        <f t="shared" si="99"/>
        <v>64.000000000000014</v>
      </c>
      <c r="Q416" s="24">
        <f t="shared" si="100"/>
        <v>61.09999999999998</v>
      </c>
      <c r="R416" s="25"/>
      <c r="S416" s="32">
        <v>40992</v>
      </c>
      <c r="T416" s="25" t="s">
        <v>1629</v>
      </c>
      <c r="U416" s="25" t="s">
        <v>8497</v>
      </c>
      <c r="V416" s="25" t="s">
        <v>1853</v>
      </c>
      <c r="W416" s="25" t="s">
        <v>3604</v>
      </c>
      <c r="X416" s="25" t="s">
        <v>2634</v>
      </c>
      <c r="Y416" s="25"/>
      <c r="Z416" s="25" t="s">
        <v>2634</v>
      </c>
      <c r="AA416" s="25"/>
      <c r="AB416" s="25" t="s">
        <v>2633</v>
      </c>
      <c r="AC416" s="25" t="s">
        <v>2636</v>
      </c>
      <c r="AD416" s="25" t="s">
        <v>2634</v>
      </c>
      <c r="AE416" s="25"/>
      <c r="AF416" s="25" t="s">
        <v>2634</v>
      </c>
      <c r="AG416" s="25"/>
      <c r="AH416" s="25" t="s">
        <v>2633</v>
      </c>
      <c r="AI416" s="25" t="s">
        <v>2637</v>
      </c>
      <c r="AJ416" s="25" t="s">
        <v>2634</v>
      </c>
      <c r="AK416" s="25"/>
      <c r="AL416" s="25" t="s">
        <v>2634</v>
      </c>
      <c r="AM416" s="25"/>
      <c r="AN416" s="25" t="s">
        <v>2633</v>
      </c>
      <c r="AO416" s="25" t="s">
        <v>4068</v>
      </c>
      <c r="AP416" s="25" t="s">
        <v>4078</v>
      </c>
      <c r="AQ416" s="25" t="s">
        <v>2637</v>
      </c>
      <c r="AR416" s="25" t="s">
        <v>4075</v>
      </c>
      <c r="AS416" s="25" t="s">
        <v>4078</v>
      </c>
      <c r="AT416" s="25"/>
      <c r="AU416" s="25"/>
      <c r="AV416" s="25"/>
      <c r="AW416" s="25" t="s">
        <v>2634</v>
      </c>
      <c r="AX416" s="25"/>
      <c r="AY416" s="25" t="s">
        <v>2634</v>
      </c>
      <c r="AZ416" s="25"/>
      <c r="BA416" s="25" t="s">
        <v>3970</v>
      </c>
      <c r="BB416" s="25" t="s">
        <v>3970</v>
      </c>
      <c r="BC416" s="25" t="s">
        <v>2634</v>
      </c>
      <c r="BD416" s="25"/>
      <c r="BE416" s="25" t="s">
        <v>2634</v>
      </c>
      <c r="BF416" s="25" t="s">
        <v>2634</v>
      </c>
      <c r="BG416" s="25" t="s">
        <v>2633</v>
      </c>
      <c r="BH416" s="25" t="s">
        <v>2636</v>
      </c>
      <c r="BI416" s="25"/>
      <c r="BJ416" s="25"/>
      <c r="BK416" s="25" t="s">
        <v>1854</v>
      </c>
      <c r="BL416" s="25">
        <v>116</v>
      </c>
      <c r="BM416" s="24">
        <f t="shared" si="89"/>
        <v>14.893617021276592</v>
      </c>
      <c r="BN416" s="25" t="s">
        <v>1855</v>
      </c>
      <c r="BO416" s="25">
        <v>110</v>
      </c>
      <c r="BP416" s="24">
        <f t="shared" si="90"/>
        <v>24.713584288052374</v>
      </c>
      <c r="BQ416" s="25">
        <v>98</v>
      </c>
      <c r="BR416" s="25">
        <v>98</v>
      </c>
      <c r="BS416" s="24">
        <f t="shared" si="91"/>
        <v>44.353518821603934</v>
      </c>
      <c r="BT416" s="25" t="s">
        <v>3605</v>
      </c>
      <c r="BU416" s="25">
        <v>90</v>
      </c>
      <c r="BV416" s="24">
        <f t="shared" si="92"/>
        <v>57.446808510638306</v>
      </c>
      <c r="BW416" s="25">
        <v>82</v>
      </c>
      <c r="BX416" s="25">
        <v>82</v>
      </c>
      <c r="BY416" s="24">
        <f t="shared" si="97"/>
        <v>70.540098199672684</v>
      </c>
      <c r="BZ416" s="25" t="s">
        <v>7119</v>
      </c>
      <c r="CA416" s="25">
        <v>80</v>
      </c>
      <c r="CB416" s="70">
        <f t="shared" si="93"/>
        <v>73.813420621931286</v>
      </c>
      <c r="CC416" s="25"/>
      <c r="CD416" s="25"/>
      <c r="CE416" s="70">
        <f t="shared" si="94"/>
        <v>204.746317512275</v>
      </c>
      <c r="CF416" s="25"/>
      <c r="CG416" s="25"/>
      <c r="CH416" s="70">
        <f t="shared" si="95"/>
        <v>204.746317512275</v>
      </c>
      <c r="CI416" s="25"/>
      <c r="CJ416" s="25"/>
      <c r="CK416" s="70">
        <f t="shared" si="96"/>
        <v>204.746317512275</v>
      </c>
      <c r="CL416" s="25">
        <v>80</v>
      </c>
      <c r="CM416" s="24">
        <f t="shared" si="86"/>
        <v>73.813420621931286</v>
      </c>
      <c r="CN416" s="95">
        <v>130</v>
      </c>
      <c r="CO416" s="25"/>
      <c r="CP416" s="25"/>
      <c r="CQ416" s="66">
        <v>2</v>
      </c>
      <c r="CR416" s="66">
        <v>1</v>
      </c>
      <c r="CS416" s="24">
        <v>1</v>
      </c>
      <c r="CT416" s="86">
        <v>0.5</v>
      </c>
      <c r="CU416" s="86">
        <v>0.5</v>
      </c>
      <c r="CV416" s="86">
        <v>0.5</v>
      </c>
      <c r="CW416" s="86">
        <v>0.25</v>
      </c>
      <c r="CX416" s="93">
        <f t="shared" si="98"/>
        <v>5.75</v>
      </c>
      <c r="CY416" s="93" t="s">
        <v>2838</v>
      </c>
      <c r="CZ416" s="93" t="s">
        <v>2633</v>
      </c>
      <c r="DA416" s="93" t="s">
        <v>3975</v>
      </c>
      <c r="DB416" s="24" t="s">
        <v>2645</v>
      </c>
      <c r="DC416" s="24" t="s">
        <v>2646</v>
      </c>
      <c r="DD416" s="24" t="s">
        <v>2646</v>
      </c>
      <c r="DE416" s="24" t="s">
        <v>2649</v>
      </c>
      <c r="DF416" s="24" t="s">
        <v>32</v>
      </c>
      <c r="DG416" s="24" t="s">
        <v>2654</v>
      </c>
      <c r="DH416" s="24" t="s">
        <v>2653</v>
      </c>
      <c r="DI416" s="24" t="s">
        <v>2658</v>
      </c>
      <c r="DJ416" s="24" t="s">
        <v>37</v>
      </c>
      <c r="DK416" s="24" t="s">
        <v>2659</v>
      </c>
      <c r="DL416" s="24" t="s">
        <v>2659</v>
      </c>
      <c r="DM416" s="24" t="s">
        <v>3372</v>
      </c>
      <c r="DN416" s="25" t="s">
        <v>4001</v>
      </c>
      <c r="DO416" s="25" t="s">
        <v>4002</v>
      </c>
      <c r="DP416" s="25" t="s">
        <v>2648</v>
      </c>
      <c r="DQ416" s="25" t="s">
        <v>4070</v>
      </c>
      <c r="DR416" s="25"/>
      <c r="DS416" s="25" t="s">
        <v>2634</v>
      </c>
      <c r="DT416" s="25"/>
      <c r="DU416" s="24" t="s">
        <v>2634</v>
      </c>
      <c r="DV416" s="24" t="s">
        <v>2633</v>
      </c>
      <c r="DW416" s="24"/>
      <c r="DX416" s="121" t="s">
        <v>1856</v>
      </c>
      <c r="DY416" s="28" t="s">
        <v>3898</v>
      </c>
      <c r="DZ416" s="121" t="s">
        <v>1857</v>
      </c>
      <c r="EA416" s="95">
        <v>3</v>
      </c>
      <c r="EB416" s="128"/>
      <c r="EC416" s="121" t="s">
        <v>1858</v>
      </c>
      <c r="ED416" s="29"/>
      <c r="EE416" s="30"/>
      <c r="EF416" s="223"/>
      <c r="EG416" s="223"/>
      <c r="EH416" s="223"/>
      <c r="EI416" s="223"/>
      <c r="EJ416" s="223"/>
      <c r="EK416" s="223"/>
      <c r="EL416" s="223"/>
      <c r="EM416" s="223"/>
      <c r="EN416" s="223"/>
      <c r="EO416" s="223"/>
      <c r="EP416" s="223"/>
      <c r="EQ416" s="223"/>
      <c r="ER416" s="223"/>
      <c r="ES416" s="223"/>
    </row>
    <row r="417" spans="1:149" s="224" customFormat="1" ht="15.75" hidden="1" customHeight="1" x14ac:dyDescent="0.25">
      <c r="A417" s="189">
        <v>415</v>
      </c>
      <c r="B417" s="2059"/>
      <c r="C417" s="25" t="s">
        <v>8211</v>
      </c>
      <c r="D417" s="25" t="s">
        <v>22</v>
      </c>
      <c r="E417" s="25" t="s">
        <v>4126</v>
      </c>
      <c r="F417" s="25">
        <v>468206</v>
      </c>
      <c r="G417" s="25">
        <v>39</v>
      </c>
      <c r="H417" s="25" t="s">
        <v>2633</v>
      </c>
      <c r="I417" s="25" t="s">
        <v>3984</v>
      </c>
      <c r="J417" s="25" t="s">
        <v>2633</v>
      </c>
      <c r="K417" s="25" t="s">
        <v>6782</v>
      </c>
      <c r="L417" s="25">
        <v>182.7</v>
      </c>
      <c r="M417" s="25">
        <v>173</v>
      </c>
      <c r="N417" s="24">
        <f t="shared" si="85"/>
        <v>61.044471916869917</v>
      </c>
      <c r="O417" s="75">
        <v>4</v>
      </c>
      <c r="P417" s="24">
        <f t="shared" si="99"/>
        <v>74.822500000000005</v>
      </c>
      <c r="Q417" s="24">
        <f t="shared" si="100"/>
        <v>107.87749999999998</v>
      </c>
      <c r="R417" s="25"/>
      <c r="S417" s="32">
        <v>40993</v>
      </c>
      <c r="T417" s="25" t="s">
        <v>253</v>
      </c>
      <c r="U417" s="25" t="s">
        <v>2490</v>
      </c>
      <c r="V417" s="25" t="s">
        <v>1859</v>
      </c>
      <c r="W417" s="25" t="s">
        <v>1860</v>
      </c>
      <c r="X417" s="25" t="s">
        <v>2634</v>
      </c>
      <c r="Y417" s="25"/>
      <c r="Z417" s="25" t="s">
        <v>2634</v>
      </c>
      <c r="AA417" s="25"/>
      <c r="AB417" s="25" t="s">
        <v>2633</v>
      </c>
      <c r="AC417" s="25" t="s">
        <v>2636</v>
      </c>
      <c r="AD417" s="25" t="s">
        <v>2634</v>
      </c>
      <c r="AE417" s="25"/>
      <c r="AF417" s="25" t="s">
        <v>2634</v>
      </c>
      <c r="AG417" s="25"/>
      <c r="AH417" s="25" t="s">
        <v>2634</v>
      </c>
      <c r="AI417" s="25"/>
      <c r="AJ417" s="25" t="s">
        <v>2634</v>
      </c>
      <c r="AK417" s="25"/>
      <c r="AL417" s="25" t="s">
        <v>2634</v>
      </c>
      <c r="AM417" s="25"/>
      <c r="AN417" s="25" t="s">
        <v>2634</v>
      </c>
      <c r="AO417" s="25"/>
      <c r="AP417" s="25"/>
      <c r="AQ417" s="25" t="s">
        <v>2637</v>
      </c>
      <c r="AR417" s="25"/>
      <c r="AS417" s="25"/>
      <c r="AT417" s="25" t="s">
        <v>2633</v>
      </c>
      <c r="AU417" s="25"/>
      <c r="AV417" s="25"/>
      <c r="AW417" s="25" t="s">
        <v>2634</v>
      </c>
      <c r="AX417" s="25"/>
      <c r="AY417" s="25" t="s">
        <v>2634</v>
      </c>
      <c r="AZ417" s="25"/>
      <c r="BA417" s="25"/>
      <c r="BB417" s="25"/>
      <c r="BC417" s="25"/>
      <c r="BD417" s="25"/>
      <c r="BE417" s="25" t="s">
        <v>2633</v>
      </c>
      <c r="BF417" s="25" t="s">
        <v>2634</v>
      </c>
      <c r="BG417" s="25" t="s">
        <v>2634</v>
      </c>
      <c r="BH417" s="25"/>
      <c r="BI417" s="25"/>
      <c r="BJ417" s="25"/>
      <c r="BK417" s="25" t="s">
        <v>1861</v>
      </c>
      <c r="BL417" s="25">
        <v>146.80000000000001</v>
      </c>
      <c r="BM417" s="24">
        <f t="shared" si="89"/>
        <v>33.278487172950783</v>
      </c>
      <c r="BN417" s="25"/>
      <c r="BO417" s="25">
        <v>145</v>
      </c>
      <c r="BP417" s="24">
        <f t="shared" si="90"/>
        <v>34.947046418391224</v>
      </c>
      <c r="BQ417" s="25" t="s">
        <v>3660</v>
      </c>
      <c r="BR417" s="25">
        <v>119.2</v>
      </c>
      <c r="BS417" s="24">
        <f t="shared" si="91"/>
        <v>58.863062269704059</v>
      </c>
      <c r="BT417" s="25" t="s">
        <v>4015</v>
      </c>
      <c r="BU417" s="25">
        <v>103</v>
      </c>
      <c r="BV417" s="24">
        <f t="shared" si="92"/>
        <v>73.88009547866794</v>
      </c>
      <c r="BW417" s="25" t="s">
        <v>4506</v>
      </c>
      <c r="BX417" s="25">
        <v>97</v>
      </c>
      <c r="BY417" s="24">
        <f t="shared" si="97"/>
        <v>79.44195963013604</v>
      </c>
      <c r="BZ417" s="25" t="s">
        <v>7195</v>
      </c>
      <c r="CA417" s="25">
        <v>87</v>
      </c>
      <c r="CB417" s="70">
        <f t="shared" si="93"/>
        <v>88.711733215916198</v>
      </c>
      <c r="CC417" s="25"/>
      <c r="CD417" s="25"/>
      <c r="CE417" s="70">
        <f t="shared" si="94"/>
        <v>169.35876341220367</v>
      </c>
      <c r="CF417" s="25"/>
      <c r="CG417" s="25"/>
      <c r="CH417" s="70">
        <f t="shared" si="95"/>
        <v>169.35876341220367</v>
      </c>
      <c r="CI417" s="25"/>
      <c r="CJ417" s="25"/>
      <c r="CK417" s="70">
        <f t="shared" si="96"/>
        <v>169.35876341220367</v>
      </c>
      <c r="CL417" s="25">
        <v>87</v>
      </c>
      <c r="CM417" s="24">
        <f t="shared" si="86"/>
        <v>88.711733215916198</v>
      </c>
      <c r="CN417" s="95">
        <v>105</v>
      </c>
      <c r="CO417" s="25"/>
      <c r="CP417" s="25"/>
      <c r="CQ417" s="66">
        <v>2</v>
      </c>
      <c r="CR417" s="66">
        <v>1</v>
      </c>
      <c r="CS417" s="24">
        <v>1</v>
      </c>
      <c r="CT417" s="86">
        <v>0.5</v>
      </c>
      <c r="CU417" s="86">
        <v>0.5</v>
      </c>
      <c r="CV417" s="86">
        <v>0.25</v>
      </c>
      <c r="CW417" s="86">
        <v>0.25</v>
      </c>
      <c r="CX417" s="93">
        <f t="shared" si="98"/>
        <v>5.5</v>
      </c>
      <c r="CY417" s="93" t="s">
        <v>2838</v>
      </c>
      <c r="CZ417" s="93" t="s">
        <v>2634</v>
      </c>
      <c r="DA417" s="93"/>
      <c r="DB417" s="24" t="s">
        <v>2643</v>
      </c>
      <c r="DC417" s="24" t="s">
        <v>2648</v>
      </c>
      <c r="DD417" s="24" t="s">
        <v>2648</v>
      </c>
      <c r="DE417" s="24" t="s">
        <v>2650</v>
      </c>
      <c r="DF417" s="24" t="s">
        <v>32</v>
      </c>
      <c r="DG417" s="24" t="s">
        <v>32</v>
      </c>
      <c r="DH417" s="24" t="s">
        <v>2653</v>
      </c>
      <c r="DI417" s="24" t="s">
        <v>2658</v>
      </c>
      <c r="DJ417" s="24" t="s">
        <v>2659</v>
      </c>
      <c r="DK417" s="24" t="s">
        <v>2659</v>
      </c>
      <c r="DL417" s="24" t="s">
        <v>2659</v>
      </c>
      <c r="DM417" s="24" t="s">
        <v>2663</v>
      </c>
      <c r="DN417" s="25" t="s">
        <v>4001</v>
      </c>
      <c r="DO417" s="25" t="s">
        <v>4002</v>
      </c>
      <c r="DP417" s="25"/>
      <c r="DQ417" s="25"/>
      <c r="DR417" s="25" t="s">
        <v>4069</v>
      </c>
      <c r="DS417" s="25" t="s">
        <v>2633</v>
      </c>
      <c r="DT417" s="25" t="s">
        <v>4074</v>
      </c>
      <c r="DU417" s="24" t="s">
        <v>2634</v>
      </c>
      <c r="DV417" s="24" t="s">
        <v>2633</v>
      </c>
      <c r="DW417" s="24" t="s">
        <v>7199</v>
      </c>
      <c r="DX417" s="121" t="s">
        <v>220</v>
      </c>
      <c r="DY417" s="28" t="s">
        <v>4020</v>
      </c>
      <c r="DZ417" s="121" t="s">
        <v>1862</v>
      </c>
      <c r="EA417" s="95">
        <v>3</v>
      </c>
      <c r="EB417" s="255" t="s">
        <v>6783</v>
      </c>
      <c r="EC417" s="121" t="s">
        <v>1863</v>
      </c>
      <c r="ED417" s="29"/>
      <c r="EE417" s="30"/>
      <c r="EF417" s="223"/>
      <c r="EG417" s="223"/>
      <c r="EH417" s="223"/>
      <c r="EI417" s="223"/>
      <c r="EJ417" s="223"/>
      <c r="EK417" s="223"/>
      <c r="EL417" s="223"/>
      <c r="EM417" s="223"/>
      <c r="EN417" s="223"/>
      <c r="EO417" s="223"/>
      <c r="EP417" s="223"/>
      <c r="EQ417" s="223"/>
      <c r="ER417" s="223"/>
      <c r="ES417" s="223"/>
    </row>
    <row r="418" spans="1:149" s="224" customFormat="1" ht="15.75" hidden="1" customHeight="1" x14ac:dyDescent="0.25">
      <c r="A418" s="875">
        <v>416</v>
      </c>
      <c r="B418" s="2059"/>
      <c r="C418" s="25" t="s">
        <v>8052</v>
      </c>
      <c r="D418" s="25" t="s">
        <v>23</v>
      </c>
      <c r="E418" s="25" t="s">
        <v>4126</v>
      </c>
      <c r="F418" s="25">
        <v>160607</v>
      </c>
      <c r="G418" s="25">
        <v>20</v>
      </c>
      <c r="H418" s="25" t="s">
        <v>2634</v>
      </c>
      <c r="I418" s="25" t="s">
        <v>2634</v>
      </c>
      <c r="J418" s="25" t="s">
        <v>3968</v>
      </c>
      <c r="K418" s="25" t="s">
        <v>8049</v>
      </c>
      <c r="L418" s="25">
        <v>127</v>
      </c>
      <c r="M418" s="25">
        <v>155</v>
      </c>
      <c r="N418" s="24">
        <f t="shared" si="85"/>
        <v>52.861602497398543</v>
      </c>
      <c r="O418" s="75">
        <v>3</v>
      </c>
      <c r="P418" s="24">
        <f t="shared" si="99"/>
        <v>60.062500000000007</v>
      </c>
      <c r="Q418" s="24">
        <f t="shared" si="100"/>
        <v>66.9375</v>
      </c>
      <c r="R418" s="25"/>
      <c r="S418" s="32">
        <v>40993</v>
      </c>
      <c r="T418" s="25" t="s">
        <v>253</v>
      </c>
      <c r="U418" s="25" t="s">
        <v>2490</v>
      </c>
      <c r="V418" s="25" t="s">
        <v>119</v>
      </c>
      <c r="W418" s="25" t="s">
        <v>1864</v>
      </c>
      <c r="X418" s="25" t="s">
        <v>2634</v>
      </c>
      <c r="Y418" s="25"/>
      <c r="Z418" s="25" t="s">
        <v>2634</v>
      </c>
      <c r="AA418" s="25"/>
      <c r="AB418" s="25" t="s">
        <v>2634</v>
      </c>
      <c r="AC418" s="25"/>
      <c r="AD418" s="25" t="s">
        <v>2634</v>
      </c>
      <c r="AE418" s="25"/>
      <c r="AF418" s="25" t="s">
        <v>2634</v>
      </c>
      <c r="AG418" s="25"/>
      <c r="AH418" s="25" t="s">
        <v>2634</v>
      </c>
      <c r="AI418" s="25"/>
      <c r="AJ418" s="25" t="s">
        <v>2634</v>
      </c>
      <c r="AK418" s="25"/>
      <c r="AL418" s="25" t="s">
        <v>2634</v>
      </c>
      <c r="AM418" s="25"/>
      <c r="AN418" s="25" t="s">
        <v>2634</v>
      </c>
      <c r="AO418" s="25"/>
      <c r="AP418" s="25"/>
      <c r="AQ418" s="25" t="s">
        <v>2638</v>
      </c>
      <c r="AR418" s="25" t="s">
        <v>4075</v>
      </c>
      <c r="AS418" s="25" t="s">
        <v>4078</v>
      </c>
      <c r="AT418" s="25"/>
      <c r="AU418" s="25"/>
      <c r="AV418" s="25"/>
      <c r="AW418" s="25" t="s">
        <v>2634</v>
      </c>
      <c r="AX418" s="25"/>
      <c r="AY418" s="25" t="s">
        <v>2634</v>
      </c>
      <c r="AZ418" s="25"/>
      <c r="BA418" s="25" t="s">
        <v>3971</v>
      </c>
      <c r="BB418" s="25" t="s">
        <v>3970</v>
      </c>
      <c r="BC418" s="25" t="s">
        <v>2634</v>
      </c>
      <c r="BD418" s="25"/>
      <c r="BE418" s="25" t="s">
        <v>2634</v>
      </c>
      <c r="BF418" s="25" t="s">
        <v>2634</v>
      </c>
      <c r="BG418" s="25"/>
      <c r="BH418" s="25"/>
      <c r="BI418" s="25"/>
      <c r="BJ418" s="25"/>
      <c r="BK418" s="25" t="s">
        <v>1865</v>
      </c>
      <c r="BL418" s="25">
        <v>121</v>
      </c>
      <c r="BM418" s="24">
        <f t="shared" si="89"/>
        <v>8.9635854341736696</v>
      </c>
      <c r="BN418" s="25" t="s">
        <v>3675</v>
      </c>
      <c r="BO418" s="25">
        <v>109.2</v>
      </c>
      <c r="BP418" s="24">
        <f t="shared" si="90"/>
        <v>26.59197012138188</v>
      </c>
      <c r="BQ418" s="25" t="s">
        <v>3676</v>
      </c>
      <c r="BR418" s="25">
        <v>98</v>
      </c>
      <c r="BS418" s="24">
        <f t="shared" si="91"/>
        <v>43.323996265172738</v>
      </c>
      <c r="BT418" s="25" t="s">
        <v>4014</v>
      </c>
      <c r="BU418" s="25">
        <v>90</v>
      </c>
      <c r="BV418" s="24">
        <f t="shared" si="92"/>
        <v>55.275443510737631</v>
      </c>
      <c r="BW418" s="25" t="s">
        <v>7120</v>
      </c>
      <c r="BX418" s="25">
        <v>90</v>
      </c>
      <c r="BY418" s="24">
        <f t="shared" si="97"/>
        <v>55.275443510737631</v>
      </c>
      <c r="BZ418" s="25" t="s">
        <v>8050</v>
      </c>
      <c r="CA418" s="25">
        <v>88.9</v>
      </c>
      <c r="CB418" s="70">
        <f t="shared" si="93"/>
        <v>56.918767507002791</v>
      </c>
      <c r="CC418" s="25" t="s">
        <v>10693</v>
      </c>
      <c r="CD418" s="25">
        <v>87</v>
      </c>
      <c r="CE418" s="70">
        <f t="shared" si="94"/>
        <v>59.757236227824464</v>
      </c>
      <c r="CF418" s="25"/>
      <c r="CG418" s="25"/>
      <c r="CH418" s="70">
        <f t="shared" si="95"/>
        <v>189.72922502334265</v>
      </c>
      <c r="CI418" s="25"/>
      <c r="CJ418" s="25"/>
      <c r="CK418" s="70">
        <f t="shared" si="96"/>
        <v>189.72922502334265</v>
      </c>
      <c r="CL418" s="25">
        <v>87</v>
      </c>
      <c r="CM418" s="24">
        <f t="shared" si="86"/>
        <v>59.757236227824464</v>
      </c>
      <c r="CN418" s="95">
        <v>80</v>
      </c>
      <c r="CO418" s="25"/>
      <c r="CP418" s="25"/>
      <c r="CQ418" s="66">
        <v>1</v>
      </c>
      <c r="CR418" s="66">
        <v>1</v>
      </c>
      <c r="CS418" s="24">
        <v>1</v>
      </c>
      <c r="CT418" s="86">
        <v>0.25</v>
      </c>
      <c r="CU418" s="86">
        <v>0</v>
      </c>
      <c r="CV418" s="86">
        <v>0.5</v>
      </c>
      <c r="CW418" s="86"/>
      <c r="CX418" s="93">
        <f t="shared" si="98"/>
        <v>3.75</v>
      </c>
      <c r="CY418" s="93" t="s">
        <v>2836</v>
      </c>
      <c r="CZ418" s="93" t="s">
        <v>2633</v>
      </c>
      <c r="DA418" s="93" t="s">
        <v>3976</v>
      </c>
      <c r="DB418" s="24" t="s">
        <v>2645</v>
      </c>
      <c r="DC418" s="24" t="s">
        <v>2647</v>
      </c>
      <c r="DD418" s="24" t="s">
        <v>2646</v>
      </c>
      <c r="DE418" s="24" t="s">
        <v>2651</v>
      </c>
      <c r="DF418" s="24" t="s">
        <v>2652</v>
      </c>
      <c r="DG418" s="24" t="s">
        <v>32</v>
      </c>
      <c r="DH418" s="24" t="s">
        <v>2654</v>
      </c>
      <c r="DI418" s="24" t="s">
        <v>2658</v>
      </c>
      <c r="DJ418" s="24" t="s">
        <v>37</v>
      </c>
      <c r="DK418" s="24" t="s">
        <v>37</v>
      </c>
      <c r="DL418" s="24" t="s">
        <v>2659</v>
      </c>
      <c r="DM418" s="24" t="s">
        <v>2663</v>
      </c>
      <c r="DN418" s="25" t="s">
        <v>3999</v>
      </c>
      <c r="DO418" s="25" t="s">
        <v>4002</v>
      </c>
      <c r="DP418" s="25"/>
      <c r="DQ418" s="25"/>
      <c r="DR418" s="25" t="s">
        <v>4070</v>
      </c>
      <c r="DS418" s="25" t="s">
        <v>2633</v>
      </c>
      <c r="DT418" s="25" t="s">
        <v>4073</v>
      </c>
      <c r="DU418" s="24" t="s">
        <v>2634</v>
      </c>
      <c r="DV418" s="24" t="s">
        <v>2633</v>
      </c>
      <c r="DW418" s="24"/>
      <c r="DX418" s="121" t="s">
        <v>220</v>
      </c>
      <c r="DY418" s="28" t="s">
        <v>4376</v>
      </c>
      <c r="DZ418" s="121" t="s">
        <v>1867</v>
      </c>
      <c r="EA418" s="95">
        <v>3</v>
      </c>
      <c r="EB418" s="670" t="s">
        <v>8051</v>
      </c>
      <c r="EC418" s="121" t="s">
        <v>1666</v>
      </c>
      <c r="ED418" s="29" t="s">
        <v>5574</v>
      </c>
      <c r="EE418" s="30"/>
      <c r="EF418" s="223"/>
      <c r="EG418" s="223"/>
      <c r="EH418" s="223"/>
      <c r="EI418" s="223"/>
      <c r="EJ418" s="223"/>
      <c r="EK418" s="223"/>
      <c r="EL418" s="223"/>
      <c r="EM418" s="223"/>
      <c r="EN418" s="223"/>
      <c r="EO418" s="223"/>
      <c r="EP418" s="223"/>
      <c r="EQ418" s="223"/>
      <c r="ER418" s="223"/>
      <c r="ES418" s="223"/>
    </row>
    <row r="419" spans="1:149" s="224" customFormat="1" ht="15.75" hidden="1" customHeight="1" x14ac:dyDescent="0.25">
      <c r="A419" s="219">
        <v>417</v>
      </c>
      <c r="B419" s="2059"/>
      <c r="C419" s="25" t="s">
        <v>8053</v>
      </c>
      <c r="D419" s="25" t="s">
        <v>23</v>
      </c>
      <c r="E419" s="25" t="s">
        <v>4126</v>
      </c>
      <c r="F419" s="25">
        <v>142293</v>
      </c>
      <c r="G419" s="25">
        <v>26</v>
      </c>
      <c r="H419" s="25" t="s">
        <v>2634</v>
      </c>
      <c r="I419" s="25" t="s">
        <v>2634</v>
      </c>
      <c r="J419" s="25" t="s">
        <v>2633</v>
      </c>
      <c r="K419" s="25">
        <v>505192341</v>
      </c>
      <c r="L419" s="25">
        <v>137.6</v>
      </c>
      <c r="M419" s="25">
        <v>162</v>
      </c>
      <c r="N419" s="24">
        <f t="shared" si="85"/>
        <v>52.431031854900169</v>
      </c>
      <c r="O419" s="75">
        <v>3</v>
      </c>
      <c r="P419" s="24">
        <f t="shared" si="99"/>
        <v>65.610000000000014</v>
      </c>
      <c r="Q419" s="24">
        <f t="shared" si="100"/>
        <v>71.989999999999981</v>
      </c>
      <c r="R419" s="25"/>
      <c r="S419" s="32">
        <v>40993</v>
      </c>
      <c r="T419" s="25" t="s">
        <v>253</v>
      </c>
      <c r="U419" s="25" t="s">
        <v>2490</v>
      </c>
      <c r="V419" s="25" t="s">
        <v>1868</v>
      </c>
      <c r="W419" s="25" t="s">
        <v>2678</v>
      </c>
      <c r="X419" s="25" t="s">
        <v>2634</v>
      </c>
      <c r="Y419" s="25"/>
      <c r="Z419" s="25" t="s">
        <v>2634</v>
      </c>
      <c r="AA419" s="25"/>
      <c r="AB419" s="25" t="s">
        <v>2634</v>
      </c>
      <c r="AC419" s="25"/>
      <c r="AD419" s="25" t="s">
        <v>2634</v>
      </c>
      <c r="AE419" s="25"/>
      <c r="AF419" s="25" t="s">
        <v>2633</v>
      </c>
      <c r="AG419" s="25" t="s">
        <v>2635</v>
      </c>
      <c r="AH419" s="25" t="s">
        <v>2634</v>
      </c>
      <c r="AI419" s="25"/>
      <c r="AJ419" s="25" t="s">
        <v>2634</v>
      </c>
      <c r="AK419" s="25"/>
      <c r="AL419" s="25" t="s">
        <v>2634</v>
      </c>
      <c r="AM419" s="25"/>
      <c r="AN419" s="25" t="s">
        <v>2633</v>
      </c>
      <c r="AO419" s="25" t="s">
        <v>4076</v>
      </c>
      <c r="AP419" s="25" t="s">
        <v>4078</v>
      </c>
      <c r="AQ419" s="25" t="s">
        <v>2637</v>
      </c>
      <c r="AR419" s="25"/>
      <c r="AS419" s="25"/>
      <c r="AT419" s="25"/>
      <c r="AU419" s="25"/>
      <c r="AV419" s="25"/>
      <c r="AW419" s="25" t="s">
        <v>2634</v>
      </c>
      <c r="AX419" s="25"/>
      <c r="AY419" s="25" t="s">
        <v>2634</v>
      </c>
      <c r="AZ419" s="25"/>
      <c r="BA419" s="25" t="s">
        <v>3970</v>
      </c>
      <c r="BB419" s="25" t="s">
        <v>3970</v>
      </c>
      <c r="BC419" s="25" t="s">
        <v>2634</v>
      </c>
      <c r="BD419" s="25"/>
      <c r="BE419" s="25" t="s">
        <v>2634</v>
      </c>
      <c r="BF419" s="25" t="s">
        <v>2634</v>
      </c>
      <c r="BG419" s="25" t="s">
        <v>2634</v>
      </c>
      <c r="BH419" s="25"/>
      <c r="BI419" s="25"/>
      <c r="BJ419" s="25"/>
      <c r="BK419" s="25" t="s">
        <v>1869</v>
      </c>
      <c r="BL419" s="25">
        <v>131.5</v>
      </c>
      <c r="BM419" s="24">
        <f t="shared" si="89"/>
        <v>8.4733990832059956</v>
      </c>
      <c r="BN419" s="25" t="s">
        <v>2680</v>
      </c>
      <c r="BO419" s="25">
        <v>117.8</v>
      </c>
      <c r="BP419" s="24">
        <f t="shared" si="90"/>
        <v>27.503819974996528</v>
      </c>
      <c r="BQ419" s="25" t="s">
        <v>2679</v>
      </c>
      <c r="BR419" s="25">
        <v>110</v>
      </c>
      <c r="BS419" s="24">
        <f t="shared" si="91"/>
        <v>38.33865814696486</v>
      </c>
      <c r="BT419" s="25" t="s">
        <v>742</v>
      </c>
      <c r="BU419" s="25">
        <v>105</v>
      </c>
      <c r="BV419" s="24">
        <f t="shared" si="92"/>
        <v>45.284067231559945</v>
      </c>
      <c r="BW419" s="25" t="s">
        <v>7121</v>
      </c>
      <c r="BX419" s="25">
        <v>101</v>
      </c>
      <c r="BY419" s="24">
        <f t="shared" si="97"/>
        <v>50.840394499236005</v>
      </c>
      <c r="BZ419" s="25" t="s">
        <v>8296</v>
      </c>
      <c r="CA419" s="25">
        <v>97</v>
      </c>
      <c r="CB419" s="70">
        <f t="shared" si="93"/>
        <v>56.39672176691208</v>
      </c>
      <c r="CC419" s="25"/>
      <c r="CD419" s="25"/>
      <c r="CE419" s="70">
        <f t="shared" si="94"/>
        <v>191.13765800805672</v>
      </c>
      <c r="CF419" s="25"/>
      <c r="CG419" s="25"/>
      <c r="CH419" s="70">
        <f t="shared" si="95"/>
        <v>191.13765800805672</v>
      </c>
      <c r="CI419" s="25"/>
      <c r="CJ419" s="25"/>
      <c r="CK419" s="70">
        <f t="shared" si="96"/>
        <v>191.13765800805672</v>
      </c>
      <c r="CL419" s="25">
        <v>97</v>
      </c>
      <c r="CM419" s="24">
        <f t="shared" si="86"/>
        <v>56.39672176691208</v>
      </c>
      <c r="CN419" s="95">
        <v>80</v>
      </c>
      <c r="CO419" s="25"/>
      <c r="CP419" s="25"/>
      <c r="CQ419" s="66">
        <v>1</v>
      </c>
      <c r="CR419" s="66">
        <v>1</v>
      </c>
      <c r="CS419" s="24">
        <v>0.5</v>
      </c>
      <c r="CT419" s="86">
        <v>-0.25</v>
      </c>
      <c r="CU419" s="86">
        <v>0</v>
      </c>
      <c r="CV419" s="86">
        <v>0</v>
      </c>
      <c r="CW419" s="86">
        <v>0</v>
      </c>
      <c r="CX419" s="93">
        <f t="shared" si="98"/>
        <v>2.25</v>
      </c>
      <c r="CY419" s="93" t="s">
        <v>2839</v>
      </c>
      <c r="CZ419" s="93" t="s">
        <v>2633</v>
      </c>
      <c r="DA419" s="93" t="s">
        <v>3976</v>
      </c>
      <c r="DB419" s="24" t="s">
        <v>2643</v>
      </c>
      <c r="DC419" s="24" t="s">
        <v>2648</v>
      </c>
      <c r="DD419" s="24" t="s">
        <v>2646</v>
      </c>
      <c r="DE419" s="24" t="s">
        <v>2651</v>
      </c>
      <c r="DF419" s="24" t="s">
        <v>32</v>
      </c>
      <c r="DG419" s="24" t="s">
        <v>32</v>
      </c>
      <c r="DH419" s="24" t="s">
        <v>2653</v>
      </c>
      <c r="DI419" s="24" t="s">
        <v>2657</v>
      </c>
      <c r="DJ419" s="24" t="s">
        <v>37</v>
      </c>
      <c r="DK419" s="24" t="s">
        <v>37</v>
      </c>
      <c r="DL419" s="24" t="s">
        <v>37</v>
      </c>
      <c r="DM419" s="24" t="s">
        <v>2661</v>
      </c>
      <c r="DN419" s="25" t="s">
        <v>4001</v>
      </c>
      <c r="DO419" s="25" t="s">
        <v>4002</v>
      </c>
      <c r="DP419" s="25"/>
      <c r="DQ419" s="25" t="s">
        <v>4068</v>
      </c>
      <c r="DR419" s="25"/>
      <c r="DS419" s="25" t="s">
        <v>2633</v>
      </c>
      <c r="DT419" s="25" t="s">
        <v>4074</v>
      </c>
      <c r="DU419" s="24" t="s">
        <v>2634</v>
      </c>
      <c r="DV419" s="24" t="s">
        <v>2633</v>
      </c>
      <c r="DW419" s="24"/>
      <c r="DX419" s="121" t="s">
        <v>1870</v>
      </c>
      <c r="DY419" s="28" t="s">
        <v>4377</v>
      </c>
      <c r="DZ419" s="121" t="s">
        <v>1867</v>
      </c>
      <c r="EA419" s="95">
        <v>3</v>
      </c>
      <c r="EB419" s="128" t="s">
        <v>1780</v>
      </c>
      <c r="EC419" s="121" t="s">
        <v>1826</v>
      </c>
      <c r="ED419" s="29"/>
      <c r="EE419" s="30"/>
      <c r="EF419" s="223"/>
      <c r="EG419" s="223"/>
      <c r="EH419" s="223"/>
      <c r="EI419" s="223"/>
      <c r="EJ419" s="223"/>
      <c r="EK419" s="223"/>
      <c r="EL419" s="223"/>
      <c r="EM419" s="223"/>
      <c r="EN419" s="223"/>
      <c r="EO419" s="223"/>
      <c r="EP419" s="223"/>
      <c r="EQ419" s="223"/>
      <c r="ER419" s="223"/>
      <c r="ES419" s="223"/>
    </row>
    <row r="420" spans="1:149" s="224" customFormat="1" ht="15.75" hidden="1" customHeight="1" x14ac:dyDescent="0.25">
      <c r="A420" s="177">
        <v>418</v>
      </c>
      <c r="B420" s="2059"/>
      <c r="C420" s="25" t="s">
        <v>8212</v>
      </c>
      <c r="D420" s="25" t="s">
        <v>23</v>
      </c>
      <c r="E420" s="25" t="s">
        <v>7122</v>
      </c>
      <c r="F420" s="25">
        <v>475981</v>
      </c>
      <c r="G420" s="25">
        <v>33</v>
      </c>
      <c r="H420" s="25" t="s">
        <v>2634</v>
      </c>
      <c r="I420" s="25" t="s">
        <v>2634</v>
      </c>
      <c r="J420" s="25" t="s">
        <v>3968</v>
      </c>
      <c r="K420" s="25">
        <v>559962225</v>
      </c>
      <c r="L420" s="25">
        <v>120.5</v>
      </c>
      <c r="M420" s="25">
        <v>161</v>
      </c>
      <c r="N420" s="24">
        <f t="shared" si="85"/>
        <v>46.487404035338145</v>
      </c>
      <c r="O420" s="75">
        <v>2</v>
      </c>
      <c r="P420" s="24">
        <f t="shared" si="99"/>
        <v>64.802500000000009</v>
      </c>
      <c r="Q420" s="24">
        <f t="shared" si="100"/>
        <v>55.697499999999991</v>
      </c>
      <c r="R420" s="25"/>
      <c r="S420" s="32">
        <v>40994</v>
      </c>
      <c r="T420" s="25" t="s">
        <v>253</v>
      </c>
      <c r="U420" s="25" t="s">
        <v>2490</v>
      </c>
      <c r="V420" s="25" t="s">
        <v>1871</v>
      </c>
      <c r="W420" s="25" t="s">
        <v>3818</v>
      </c>
      <c r="X420" s="25" t="s">
        <v>2634</v>
      </c>
      <c r="Y420" s="25"/>
      <c r="Z420" s="25" t="s">
        <v>2634</v>
      </c>
      <c r="AA420" s="25"/>
      <c r="AB420" s="25" t="s">
        <v>2633</v>
      </c>
      <c r="AC420" s="25" t="s">
        <v>2636</v>
      </c>
      <c r="AD420" s="25" t="s">
        <v>2634</v>
      </c>
      <c r="AE420" s="25"/>
      <c r="AF420" s="25" t="s">
        <v>2633</v>
      </c>
      <c r="AG420" s="25" t="s">
        <v>2635</v>
      </c>
      <c r="AH420" s="25" t="s">
        <v>2634</v>
      </c>
      <c r="AI420" s="25"/>
      <c r="AJ420" s="25" t="s">
        <v>2634</v>
      </c>
      <c r="AK420" s="25"/>
      <c r="AL420" s="25" t="s">
        <v>2634</v>
      </c>
      <c r="AM420" s="25"/>
      <c r="AN420" s="25" t="s">
        <v>2634</v>
      </c>
      <c r="AO420" s="25"/>
      <c r="AP420" s="25"/>
      <c r="AQ420" s="25"/>
      <c r="AR420" s="25"/>
      <c r="AS420" s="25"/>
      <c r="AT420" s="25"/>
      <c r="AU420" s="25"/>
      <c r="AV420" s="25"/>
      <c r="AW420" s="25" t="s">
        <v>2634</v>
      </c>
      <c r="AX420" s="25"/>
      <c r="AY420" s="25" t="s">
        <v>2634</v>
      </c>
      <c r="AZ420" s="25"/>
      <c r="BA420" s="25" t="s">
        <v>3970</v>
      </c>
      <c r="BB420" s="25" t="s">
        <v>3970</v>
      </c>
      <c r="BC420" s="25" t="s">
        <v>2634</v>
      </c>
      <c r="BD420" s="25"/>
      <c r="BE420" s="25" t="s">
        <v>2634</v>
      </c>
      <c r="BF420" s="25" t="s">
        <v>2634</v>
      </c>
      <c r="BG420" s="25" t="s">
        <v>2634</v>
      </c>
      <c r="BH420" s="25"/>
      <c r="BI420" s="25"/>
      <c r="BJ420" s="25"/>
      <c r="BK420" s="25" t="s">
        <v>802</v>
      </c>
      <c r="BL420" s="25">
        <v>112</v>
      </c>
      <c r="BM420" s="24">
        <f t="shared" si="89"/>
        <v>15.261008124242561</v>
      </c>
      <c r="BN420" s="25" t="s">
        <v>1840</v>
      </c>
      <c r="BO420" s="25">
        <v>106</v>
      </c>
      <c r="BP420" s="24">
        <f t="shared" si="90"/>
        <v>26.033484447237313</v>
      </c>
      <c r="BQ420" s="25" t="s">
        <v>1872</v>
      </c>
      <c r="BR420" s="25">
        <v>99.5</v>
      </c>
      <c r="BS420" s="24">
        <f t="shared" si="91"/>
        <v>37.703667130481627</v>
      </c>
      <c r="BT420" s="25" t="s">
        <v>3819</v>
      </c>
      <c r="BU420" s="25">
        <v>77</v>
      </c>
      <c r="BV420" s="24">
        <f t="shared" si="92"/>
        <v>78.10045334171194</v>
      </c>
      <c r="BW420" s="25"/>
      <c r="BX420" s="25"/>
      <c r="BY420" s="24">
        <f t="shared" si="97"/>
        <v>216.34723282014457</v>
      </c>
      <c r="BZ420" s="25"/>
      <c r="CA420" s="25"/>
      <c r="CB420" s="70">
        <f t="shared" si="93"/>
        <v>216.34723282014457</v>
      </c>
      <c r="CC420" s="25"/>
      <c r="CD420" s="25"/>
      <c r="CE420" s="70">
        <f t="shared" si="94"/>
        <v>216.34723282014457</v>
      </c>
      <c r="CF420" s="25"/>
      <c r="CG420" s="25"/>
      <c r="CH420" s="70">
        <f t="shared" si="95"/>
        <v>216.34723282014457</v>
      </c>
      <c r="CI420" s="25"/>
      <c r="CJ420" s="25"/>
      <c r="CK420" s="70">
        <f t="shared" si="96"/>
        <v>216.34723282014457</v>
      </c>
      <c r="CL420" s="25">
        <v>77</v>
      </c>
      <c r="CM420" s="24">
        <f t="shared" si="86"/>
        <v>78.10045334171194</v>
      </c>
      <c r="CN420" s="95">
        <v>95</v>
      </c>
      <c r="CO420" s="25"/>
      <c r="CP420" s="25"/>
      <c r="CQ420" s="66">
        <v>3</v>
      </c>
      <c r="CR420" s="66">
        <v>1</v>
      </c>
      <c r="CS420" s="24">
        <v>0</v>
      </c>
      <c r="CT420" s="86">
        <v>0.5</v>
      </c>
      <c r="CU420" s="86">
        <v>0</v>
      </c>
      <c r="CV420" s="86">
        <v>-0.25</v>
      </c>
      <c r="CW420" s="86"/>
      <c r="CX420" s="93">
        <f t="shared" si="98"/>
        <v>4.25</v>
      </c>
      <c r="CY420" s="93" t="s">
        <v>2836</v>
      </c>
      <c r="CZ420" s="93"/>
      <c r="DA420" s="93"/>
      <c r="DB420" s="24" t="s">
        <v>2644</v>
      </c>
      <c r="DC420" s="24" t="s">
        <v>2646</v>
      </c>
      <c r="DD420" s="24" t="s">
        <v>2646</v>
      </c>
      <c r="DE420" s="24" t="s">
        <v>2649</v>
      </c>
      <c r="DF420" s="24" t="s">
        <v>2652</v>
      </c>
      <c r="DG420" s="24" t="s">
        <v>2653</v>
      </c>
      <c r="DH420" s="24" t="s">
        <v>2653</v>
      </c>
      <c r="DI420" s="24" t="s">
        <v>2657</v>
      </c>
      <c r="DJ420" s="24" t="s">
        <v>2659</v>
      </c>
      <c r="DK420" s="24" t="s">
        <v>2659</v>
      </c>
      <c r="DL420" s="24" t="s">
        <v>2659</v>
      </c>
      <c r="DM420" s="24" t="s">
        <v>2663</v>
      </c>
      <c r="DN420" s="25"/>
      <c r="DO420" s="25"/>
      <c r="DP420" s="25"/>
      <c r="DQ420" s="25"/>
      <c r="DR420" s="25"/>
      <c r="DS420" s="25"/>
      <c r="DT420" s="25"/>
      <c r="DU420" s="24" t="s">
        <v>2634</v>
      </c>
      <c r="DV420" s="24" t="s">
        <v>2633</v>
      </c>
      <c r="DW420" s="24"/>
      <c r="DX420" s="121" t="s">
        <v>94</v>
      </c>
      <c r="DY420" s="28"/>
      <c r="DZ420" s="121" t="s">
        <v>101</v>
      </c>
      <c r="EA420" s="95">
        <v>3</v>
      </c>
      <c r="EB420" s="128"/>
      <c r="EC420" s="121" t="s">
        <v>1593</v>
      </c>
      <c r="ED420" s="29"/>
      <c r="EE420" s="30"/>
      <c r="EF420" s="223"/>
      <c r="EG420" s="223"/>
      <c r="EH420" s="223"/>
      <c r="EI420" s="223"/>
      <c r="EJ420" s="223"/>
      <c r="EK420" s="223"/>
      <c r="EL420" s="223"/>
      <c r="EM420" s="223"/>
      <c r="EN420" s="223"/>
      <c r="EO420" s="223"/>
      <c r="EP420" s="223"/>
      <c r="EQ420" s="223"/>
      <c r="ER420" s="223"/>
      <c r="ES420" s="223"/>
    </row>
    <row r="421" spans="1:149" s="224" customFormat="1" ht="15.75" hidden="1" customHeight="1" x14ac:dyDescent="0.25">
      <c r="A421" s="189">
        <v>419</v>
      </c>
      <c r="B421" s="2059"/>
      <c r="C421" s="25" t="s">
        <v>8213</v>
      </c>
      <c r="D421" s="25" t="s">
        <v>23</v>
      </c>
      <c r="E421" s="25" t="s">
        <v>4114</v>
      </c>
      <c r="F421" s="25">
        <v>469045</v>
      </c>
      <c r="G421" s="25">
        <v>42</v>
      </c>
      <c r="H421" s="25" t="s">
        <v>2633</v>
      </c>
      <c r="I421" s="25" t="s">
        <v>2633</v>
      </c>
      <c r="J421" s="25" t="s">
        <v>2634</v>
      </c>
      <c r="K421" s="25">
        <v>555572706</v>
      </c>
      <c r="L421" s="25">
        <v>114.4</v>
      </c>
      <c r="M421" s="25">
        <v>159</v>
      </c>
      <c r="N421" s="24">
        <f t="shared" si="85"/>
        <v>45.251374550057356</v>
      </c>
      <c r="O421" s="75">
        <v>2</v>
      </c>
      <c r="P421" s="24">
        <f t="shared" si="99"/>
        <v>63.202500000000008</v>
      </c>
      <c r="Q421" s="24">
        <f t="shared" si="100"/>
        <v>51.197499999999998</v>
      </c>
      <c r="R421" s="25"/>
      <c r="S421" s="32">
        <v>40995</v>
      </c>
      <c r="T421" s="25" t="s">
        <v>1874</v>
      </c>
      <c r="U421" s="25" t="s">
        <v>8489</v>
      </c>
      <c r="V421" s="25" t="s">
        <v>1873</v>
      </c>
      <c r="W421" s="25" t="s">
        <v>1875</v>
      </c>
      <c r="X421" s="25" t="s">
        <v>2634</v>
      </c>
      <c r="Y421" s="25"/>
      <c r="Z421" s="25" t="s">
        <v>2634</v>
      </c>
      <c r="AA421" s="25"/>
      <c r="AB421" s="25" t="s">
        <v>2633</v>
      </c>
      <c r="AC421" s="25" t="s">
        <v>2635</v>
      </c>
      <c r="AD421" s="25" t="s">
        <v>2634</v>
      </c>
      <c r="AE421" s="25"/>
      <c r="AF421" s="25" t="s">
        <v>2634</v>
      </c>
      <c r="AG421" s="25"/>
      <c r="AH421" s="25" t="s">
        <v>2634</v>
      </c>
      <c r="AI421" s="25"/>
      <c r="AJ421" s="25" t="s">
        <v>2634</v>
      </c>
      <c r="AK421" s="25"/>
      <c r="AL421" s="25" t="s">
        <v>2634</v>
      </c>
      <c r="AM421" s="25"/>
      <c r="AN421" s="25" t="s">
        <v>4079</v>
      </c>
      <c r="AO421" s="25"/>
      <c r="AP421" s="25"/>
      <c r="AQ421" s="25" t="s">
        <v>2637</v>
      </c>
      <c r="AR421" s="25" t="s">
        <v>4076</v>
      </c>
      <c r="AS421" s="25" t="s">
        <v>4088</v>
      </c>
      <c r="AT421" s="25"/>
      <c r="AU421" s="25"/>
      <c r="AV421" s="25"/>
      <c r="AW421" s="25" t="s">
        <v>2634</v>
      </c>
      <c r="AX421" s="25"/>
      <c r="AY421" s="25" t="s">
        <v>2634</v>
      </c>
      <c r="AZ421" s="25"/>
      <c r="BA421" s="25" t="s">
        <v>3970</v>
      </c>
      <c r="BB421" s="25" t="s">
        <v>3970</v>
      </c>
      <c r="BC421" s="25" t="s">
        <v>2634</v>
      </c>
      <c r="BD421" s="25"/>
      <c r="BE421" s="25" t="s">
        <v>2634</v>
      </c>
      <c r="BF421" s="25" t="s">
        <v>2634</v>
      </c>
      <c r="BG421" s="25" t="s">
        <v>2633</v>
      </c>
      <c r="BH421" s="25" t="s">
        <v>2635</v>
      </c>
      <c r="BI421" s="25"/>
      <c r="BJ421" s="25"/>
      <c r="BK421" s="25" t="s">
        <v>1876</v>
      </c>
      <c r="BL421" s="25">
        <v>103</v>
      </c>
      <c r="BM421" s="24">
        <f t="shared" si="89"/>
        <v>22.266712241808694</v>
      </c>
      <c r="BN421" s="25" t="s">
        <v>1877</v>
      </c>
      <c r="BO421" s="25">
        <v>93</v>
      </c>
      <c r="BP421" s="24">
        <f t="shared" si="90"/>
        <v>41.798915962693506</v>
      </c>
      <c r="BQ421" s="25" t="s">
        <v>2752</v>
      </c>
      <c r="BR421" s="25">
        <v>85</v>
      </c>
      <c r="BS421" s="24">
        <f t="shared" si="91"/>
        <v>57.424678939401353</v>
      </c>
      <c r="BT421" s="25">
        <v>81</v>
      </c>
      <c r="BU421" s="25">
        <v>81</v>
      </c>
      <c r="BV421" s="24">
        <f t="shared" si="92"/>
        <v>65.23756042775527</v>
      </c>
      <c r="BW421" s="25">
        <v>80</v>
      </c>
      <c r="BX421" s="25">
        <v>80</v>
      </c>
      <c r="BY421" s="24">
        <f t="shared" si="97"/>
        <v>67.190780799843751</v>
      </c>
      <c r="BZ421" s="25" t="s">
        <v>7124</v>
      </c>
      <c r="CA421" s="25">
        <v>79</v>
      </c>
      <c r="CB421" s="70">
        <f t="shared" si="93"/>
        <v>69.144001171932231</v>
      </c>
      <c r="CC421" s="25"/>
      <c r="CD421" s="25"/>
      <c r="CE421" s="70">
        <f t="shared" si="94"/>
        <v>223.44841056692223</v>
      </c>
      <c r="CF421" s="25"/>
      <c r="CG421" s="25"/>
      <c r="CH421" s="70">
        <f t="shared" si="95"/>
        <v>223.44841056692223</v>
      </c>
      <c r="CI421" s="25"/>
      <c r="CJ421" s="25"/>
      <c r="CK421" s="70">
        <f t="shared" si="96"/>
        <v>223.44841056692223</v>
      </c>
      <c r="CL421" s="25">
        <v>79</v>
      </c>
      <c r="CM421" s="24">
        <f t="shared" si="86"/>
        <v>69.144001171932231</v>
      </c>
      <c r="CN421" s="95">
        <v>350</v>
      </c>
      <c r="CO421" s="25"/>
      <c r="CP421" s="25"/>
      <c r="CQ421" s="66">
        <v>2</v>
      </c>
      <c r="CR421" s="66">
        <v>2</v>
      </c>
      <c r="CS421" s="24">
        <v>1</v>
      </c>
      <c r="CT421" s="86">
        <v>0.25</v>
      </c>
      <c r="CU421" s="86">
        <v>0.25</v>
      </c>
      <c r="CV421" s="86">
        <v>0.25</v>
      </c>
      <c r="CW421" s="86">
        <v>0.5</v>
      </c>
      <c r="CX421" s="93">
        <f t="shared" si="98"/>
        <v>6.25</v>
      </c>
      <c r="CY421" s="93" t="s">
        <v>2838</v>
      </c>
      <c r="CZ421" s="93" t="s">
        <v>2634</v>
      </c>
      <c r="DA421" s="93"/>
      <c r="DB421" s="24" t="s">
        <v>2645</v>
      </c>
      <c r="DC421" s="24" t="s">
        <v>2648</v>
      </c>
      <c r="DD421" s="24" t="s">
        <v>2648</v>
      </c>
      <c r="DE421" s="24" t="s">
        <v>2649</v>
      </c>
      <c r="DF421" s="24" t="s">
        <v>32</v>
      </c>
      <c r="DG421" s="24" t="s">
        <v>2654</v>
      </c>
      <c r="DH421" s="24" t="s">
        <v>2653</v>
      </c>
      <c r="DI421" s="24" t="s">
        <v>2658</v>
      </c>
      <c r="DJ421" s="24" t="s">
        <v>2659</v>
      </c>
      <c r="DK421" s="24" t="s">
        <v>2659</v>
      </c>
      <c r="DL421" s="24" t="s">
        <v>37</v>
      </c>
      <c r="DM421" s="24" t="s">
        <v>2663</v>
      </c>
      <c r="DN421" s="25" t="s">
        <v>4001</v>
      </c>
      <c r="DO421" s="25" t="s">
        <v>4002</v>
      </c>
      <c r="DP421" s="25"/>
      <c r="DQ421" s="25" t="s">
        <v>4069</v>
      </c>
      <c r="DR421" s="25"/>
      <c r="DS421" s="25" t="s">
        <v>2633</v>
      </c>
      <c r="DT421" s="25" t="s">
        <v>4074</v>
      </c>
      <c r="DU421" s="24" t="s">
        <v>2634</v>
      </c>
      <c r="DV421" s="24" t="s">
        <v>2633</v>
      </c>
      <c r="DW421" s="24"/>
      <c r="DX421" s="121" t="s">
        <v>220</v>
      </c>
      <c r="DY421" s="28" t="s">
        <v>409</v>
      </c>
      <c r="DZ421" s="121" t="s">
        <v>1878</v>
      </c>
      <c r="EA421" s="95">
        <v>3</v>
      </c>
      <c r="EB421" s="128" t="s">
        <v>3315</v>
      </c>
      <c r="EC421" s="121" t="s">
        <v>1879</v>
      </c>
      <c r="ED421" s="29"/>
      <c r="EE421" s="30"/>
      <c r="EF421" s="223"/>
      <c r="EG421" s="223"/>
      <c r="EH421" s="223"/>
      <c r="EI421" s="223"/>
      <c r="EJ421" s="223"/>
      <c r="EK421" s="223"/>
      <c r="EL421" s="223"/>
      <c r="EM421" s="223"/>
      <c r="EN421" s="223"/>
      <c r="EO421" s="223"/>
      <c r="EP421" s="223"/>
      <c r="EQ421" s="223"/>
      <c r="ER421" s="223"/>
      <c r="ES421" s="223"/>
    </row>
    <row r="422" spans="1:149" s="224" customFormat="1" ht="15.75" hidden="1" customHeight="1" x14ac:dyDescent="0.25">
      <c r="A422" s="189">
        <v>420</v>
      </c>
      <c r="B422" s="2059"/>
      <c r="C422" s="25" t="s">
        <v>3084</v>
      </c>
      <c r="D422" s="25" t="s">
        <v>22</v>
      </c>
      <c r="E422" s="25" t="s">
        <v>4150</v>
      </c>
      <c r="F422" s="25">
        <v>479711</v>
      </c>
      <c r="G422" s="25">
        <v>30</v>
      </c>
      <c r="H422" s="25" t="s">
        <v>2633</v>
      </c>
      <c r="I422" s="25" t="s">
        <v>2633</v>
      </c>
      <c r="J422" s="25" t="s">
        <v>2633</v>
      </c>
      <c r="K422" s="25">
        <v>566544469</v>
      </c>
      <c r="L422" s="25">
        <v>133.30000000000001</v>
      </c>
      <c r="M422" s="25">
        <v>167</v>
      </c>
      <c r="N422" s="24">
        <f t="shared" si="85"/>
        <v>47.796622324213857</v>
      </c>
      <c r="O422" s="75">
        <v>2</v>
      </c>
      <c r="P422" s="24">
        <f t="shared" si="99"/>
        <v>69.722499999999997</v>
      </c>
      <c r="Q422" s="24">
        <f t="shared" si="100"/>
        <v>63.577500000000015</v>
      </c>
      <c r="R422" s="25"/>
      <c r="S422" s="32">
        <v>40996</v>
      </c>
      <c r="T422" s="25" t="s">
        <v>253</v>
      </c>
      <c r="U422" s="25" t="s">
        <v>2490</v>
      </c>
      <c r="V422" s="25" t="s">
        <v>1880</v>
      </c>
      <c r="W422" s="25" t="s">
        <v>3207</v>
      </c>
      <c r="X422" s="25" t="s">
        <v>2634</v>
      </c>
      <c r="Y422" s="25"/>
      <c r="Z422" s="25" t="s">
        <v>2634</v>
      </c>
      <c r="AA422" s="25"/>
      <c r="AB422" s="25" t="s">
        <v>2633</v>
      </c>
      <c r="AC422" s="25" t="s">
        <v>2635</v>
      </c>
      <c r="AD422" s="25" t="s">
        <v>2634</v>
      </c>
      <c r="AE422" s="25"/>
      <c r="AF422" s="25" t="s">
        <v>2634</v>
      </c>
      <c r="AG422" s="25"/>
      <c r="AH422" s="25" t="s">
        <v>2634</v>
      </c>
      <c r="AI422" s="25"/>
      <c r="AJ422" s="25" t="s">
        <v>2634</v>
      </c>
      <c r="AK422" s="25"/>
      <c r="AL422" s="25" t="s">
        <v>2634</v>
      </c>
      <c r="AM422" s="25"/>
      <c r="AN422" s="25" t="s">
        <v>2633</v>
      </c>
      <c r="AO422" s="25"/>
      <c r="AP422" s="25"/>
      <c r="AQ422" s="25" t="s">
        <v>2635</v>
      </c>
      <c r="AR422" s="25"/>
      <c r="AS422" s="25"/>
      <c r="AT422" s="25"/>
      <c r="AU422" s="25"/>
      <c r="AV422" s="25"/>
      <c r="AW422" s="25" t="s">
        <v>2634</v>
      </c>
      <c r="AX422" s="25"/>
      <c r="AY422" s="25" t="s">
        <v>2634</v>
      </c>
      <c r="AZ422" s="25"/>
      <c r="BA422" s="25"/>
      <c r="BB422" s="25"/>
      <c r="BC422" s="25"/>
      <c r="BD422" s="25"/>
      <c r="BE422" s="25" t="s">
        <v>2634</v>
      </c>
      <c r="BF422" s="25" t="s">
        <v>2634</v>
      </c>
      <c r="BG422" s="25" t="s">
        <v>2634</v>
      </c>
      <c r="BH422" s="25"/>
      <c r="BI422" s="25"/>
      <c r="BJ422" s="25"/>
      <c r="BK422" s="25" t="s">
        <v>1881</v>
      </c>
      <c r="BL422" s="25">
        <v>112</v>
      </c>
      <c r="BM422" s="24">
        <f t="shared" si="89"/>
        <v>33.502418308363815</v>
      </c>
      <c r="BN422" s="25"/>
      <c r="BO422" s="25"/>
      <c r="BP422" s="24">
        <f t="shared" si="90"/>
        <v>209.66536903778851</v>
      </c>
      <c r="BQ422" s="25" t="s">
        <v>1525</v>
      </c>
      <c r="BR422" s="25">
        <v>85</v>
      </c>
      <c r="BS422" s="24">
        <f t="shared" si="91"/>
        <v>75.970272502064404</v>
      </c>
      <c r="BT422" s="25">
        <v>81</v>
      </c>
      <c r="BU422" s="25">
        <v>81</v>
      </c>
      <c r="BV422" s="24">
        <f t="shared" si="92"/>
        <v>82.261806456686713</v>
      </c>
      <c r="BW422" s="25">
        <v>79</v>
      </c>
      <c r="BX422" s="25">
        <v>79</v>
      </c>
      <c r="BY422" s="24">
        <f t="shared" si="97"/>
        <v>85.407573433997868</v>
      </c>
      <c r="BZ422" s="25" t="s">
        <v>7123</v>
      </c>
      <c r="CA422" s="25">
        <v>78</v>
      </c>
      <c r="CB422" s="70">
        <f t="shared" si="93"/>
        <v>86.980456922653445</v>
      </c>
      <c r="CC422" s="25"/>
      <c r="CD422" s="25"/>
      <c r="CE422" s="70">
        <f t="shared" si="94"/>
        <v>209.66536903778851</v>
      </c>
      <c r="CF422" s="25"/>
      <c r="CG422" s="25"/>
      <c r="CH422" s="70">
        <f t="shared" si="95"/>
        <v>209.66536903778851</v>
      </c>
      <c r="CI422" s="25"/>
      <c r="CJ422" s="25"/>
      <c r="CK422" s="70">
        <f t="shared" si="96"/>
        <v>209.66536903778851</v>
      </c>
      <c r="CL422" s="25">
        <v>78</v>
      </c>
      <c r="CM422" s="24">
        <f t="shared" si="86"/>
        <v>86.980456922653445</v>
      </c>
      <c r="CN422" s="95">
        <v>85</v>
      </c>
      <c r="CO422" s="25"/>
      <c r="CP422" s="25"/>
      <c r="CQ422" s="66">
        <v>3</v>
      </c>
      <c r="CR422" s="66">
        <v>2</v>
      </c>
      <c r="CS422" s="24">
        <v>1</v>
      </c>
      <c r="CT422" s="86">
        <v>0.5</v>
      </c>
      <c r="CU422" s="86">
        <v>0.5</v>
      </c>
      <c r="CV422" s="86">
        <v>0.5</v>
      </c>
      <c r="CW422" s="86">
        <v>0.5</v>
      </c>
      <c r="CX422" s="93">
        <f t="shared" si="98"/>
        <v>8</v>
      </c>
      <c r="CY422" s="93" t="s">
        <v>2837</v>
      </c>
      <c r="CZ422" s="93" t="s">
        <v>2633</v>
      </c>
      <c r="DA422" s="93" t="s">
        <v>3976</v>
      </c>
      <c r="DB422" s="24" t="s">
        <v>2645</v>
      </c>
      <c r="DC422" s="24" t="s">
        <v>2648</v>
      </c>
      <c r="DD422" s="24" t="s">
        <v>2646</v>
      </c>
      <c r="DE422" s="24" t="s">
        <v>2650</v>
      </c>
      <c r="DF422" s="24" t="s">
        <v>32</v>
      </c>
      <c r="DG422" s="24" t="s">
        <v>2653</v>
      </c>
      <c r="DH422" s="24" t="s">
        <v>2653</v>
      </c>
      <c r="DI422" s="24" t="s">
        <v>2657</v>
      </c>
      <c r="DJ422" s="24" t="s">
        <v>37</v>
      </c>
      <c r="DK422" s="24" t="s">
        <v>2659</v>
      </c>
      <c r="DL422" s="24" t="s">
        <v>2659</v>
      </c>
      <c r="DM422" s="24" t="s">
        <v>2663</v>
      </c>
      <c r="DN422" s="25" t="s">
        <v>4001</v>
      </c>
      <c r="DO422" s="25" t="s">
        <v>4002</v>
      </c>
      <c r="DP422" s="25"/>
      <c r="DQ422" s="25" t="s">
        <v>4068</v>
      </c>
      <c r="DR422" s="25"/>
      <c r="DS422" s="25" t="s">
        <v>2633</v>
      </c>
      <c r="DT422" s="25" t="s">
        <v>4072</v>
      </c>
      <c r="DU422" s="24" t="s">
        <v>2634</v>
      </c>
      <c r="DV422" s="24" t="s">
        <v>2633</v>
      </c>
      <c r="DW422" s="24"/>
      <c r="DX422" s="121" t="s">
        <v>1882</v>
      </c>
      <c r="DY422" s="28" t="s">
        <v>2723</v>
      </c>
      <c r="DZ422" s="121" t="s">
        <v>1862</v>
      </c>
      <c r="EA422" s="95">
        <v>3</v>
      </c>
      <c r="EB422" s="128"/>
      <c r="EC422" s="121" t="s">
        <v>1593</v>
      </c>
      <c r="ED422" s="29"/>
      <c r="EE422" s="30"/>
      <c r="EF422" s="223"/>
      <c r="EG422" s="223"/>
      <c r="EH422" s="223"/>
      <c r="EI422" s="223"/>
      <c r="EJ422" s="223"/>
      <c r="EK422" s="223"/>
      <c r="EL422" s="223"/>
      <c r="EM422" s="223"/>
      <c r="EN422" s="223"/>
      <c r="EO422" s="223"/>
      <c r="EP422" s="223"/>
      <c r="EQ422" s="223"/>
      <c r="ER422" s="223"/>
      <c r="ES422" s="223"/>
    </row>
    <row r="423" spans="1:149" s="224" customFormat="1" ht="15.75" hidden="1" customHeight="1" x14ac:dyDescent="0.25">
      <c r="A423" s="189">
        <v>421</v>
      </c>
      <c r="B423" s="2059"/>
      <c r="C423" s="25" t="s">
        <v>8214</v>
      </c>
      <c r="D423" s="25" t="s">
        <v>23</v>
      </c>
      <c r="E423" s="25" t="s">
        <v>4126</v>
      </c>
      <c r="F423" s="25">
        <v>200330</v>
      </c>
      <c r="G423" s="25">
        <v>33</v>
      </c>
      <c r="H423" s="25" t="s">
        <v>2634</v>
      </c>
      <c r="I423" s="25" t="s">
        <v>2634</v>
      </c>
      <c r="J423" s="25" t="s">
        <v>2634</v>
      </c>
      <c r="K423" s="25">
        <v>567604900</v>
      </c>
      <c r="L423" s="25">
        <v>127</v>
      </c>
      <c r="M423" s="25">
        <v>155</v>
      </c>
      <c r="N423" s="24">
        <f t="shared" si="85"/>
        <v>52.861602497398543</v>
      </c>
      <c r="O423" s="75">
        <v>3</v>
      </c>
      <c r="P423" s="24">
        <f t="shared" si="99"/>
        <v>60.062500000000007</v>
      </c>
      <c r="Q423" s="24">
        <f t="shared" si="100"/>
        <v>66.9375</v>
      </c>
      <c r="R423" s="25"/>
      <c r="S423" s="32">
        <v>40996</v>
      </c>
      <c r="T423" s="25" t="s">
        <v>253</v>
      </c>
      <c r="U423" s="25" t="s">
        <v>2490</v>
      </c>
      <c r="V423" s="25" t="s">
        <v>1883</v>
      </c>
      <c r="W423" s="25" t="s">
        <v>3070</v>
      </c>
      <c r="X423" s="25" t="s">
        <v>2634</v>
      </c>
      <c r="Y423" s="25"/>
      <c r="Z423" s="25" t="s">
        <v>2634</v>
      </c>
      <c r="AA423" s="25"/>
      <c r="AB423" s="25" t="s">
        <v>2634</v>
      </c>
      <c r="AC423" s="25"/>
      <c r="AD423" s="25" t="s">
        <v>2634</v>
      </c>
      <c r="AE423" s="25"/>
      <c r="AF423" s="25" t="s">
        <v>2634</v>
      </c>
      <c r="AG423" s="25"/>
      <c r="AH423" s="25" t="s">
        <v>2634</v>
      </c>
      <c r="AI423" s="25"/>
      <c r="AJ423" s="25" t="s">
        <v>2634</v>
      </c>
      <c r="AK423" s="25"/>
      <c r="AL423" s="25" t="s">
        <v>2634</v>
      </c>
      <c r="AM423" s="25"/>
      <c r="AN423" s="25" t="s">
        <v>2634</v>
      </c>
      <c r="AO423" s="25"/>
      <c r="AP423" s="25"/>
      <c r="AQ423" s="25" t="s">
        <v>2637</v>
      </c>
      <c r="AR423" s="25"/>
      <c r="AS423" s="25"/>
      <c r="AT423" s="25"/>
      <c r="AU423" s="25"/>
      <c r="AV423" s="25"/>
      <c r="AW423" s="25" t="s">
        <v>2634</v>
      </c>
      <c r="AX423" s="25"/>
      <c r="AY423" s="25" t="s">
        <v>2634</v>
      </c>
      <c r="AZ423" s="25"/>
      <c r="BA423" s="25" t="s">
        <v>3971</v>
      </c>
      <c r="BB423" s="25" t="s">
        <v>3971</v>
      </c>
      <c r="BC423" s="25" t="s">
        <v>2633</v>
      </c>
      <c r="BD423" s="25"/>
      <c r="BE423" s="25" t="s">
        <v>2634</v>
      </c>
      <c r="BF423" s="25" t="s">
        <v>2634</v>
      </c>
      <c r="BG423" s="25" t="s">
        <v>2634</v>
      </c>
      <c r="BH423" s="25"/>
      <c r="BI423" s="25"/>
      <c r="BJ423" s="25"/>
      <c r="BK423" s="25" t="s">
        <v>1884</v>
      </c>
      <c r="BL423" s="25">
        <v>119.5</v>
      </c>
      <c r="BM423" s="24">
        <f t="shared" si="89"/>
        <v>11.204481792717088</v>
      </c>
      <c r="BN423" s="25" t="s">
        <v>3088</v>
      </c>
      <c r="BO423" s="25">
        <v>108</v>
      </c>
      <c r="BP423" s="24">
        <f t="shared" si="90"/>
        <v>28.384687208216619</v>
      </c>
      <c r="BQ423" s="25" t="s">
        <v>3087</v>
      </c>
      <c r="BR423" s="25">
        <v>95.8</v>
      </c>
      <c r="BS423" s="24">
        <f t="shared" si="91"/>
        <v>46.610644257703086</v>
      </c>
      <c r="BT423" s="25" t="s">
        <v>86</v>
      </c>
      <c r="BU423" s="25">
        <v>88</v>
      </c>
      <c r="BV423" s="24">
        <f t="shared" si="92"/>
        <v>58.263305322128858</v>
      </c>
      <c r="BW423" s="25">
        <v>80</v>
      </c>
      <c r="BX423" s="25">
        <v>80</v>
      </c>
      <c r="BY423" s="24">
        <f t="shared" si="97"/>
        <v>70.214752567693736</v>
      </c>
      <c r="BZ423" s="25" t="s">
        <v>6175</v>
      </c>
      <c r="CA423" s="25">
        <v>70</v>
      </c>
      <c r="CB423" s="70">
        <f t="shared" si="93"/>
        <v>85.154061624649856</v>
      </c>
      <c r="CC423" s="25"/>
      <c r="CD423" s="25"/>
      <c r="CE423" s="70">
        <f t="shared" si="94"/>
        <v>189.72922502334265</v>
      </c>
      <c r="CF423" s="25"/>
      <c r="CG423" s="25"/>
      <c r="CH423" s="70">
        <f t="shared" si="95"/>
        <v>189.72922502334265</v>
      </c>
      <c r="CI423" s="25"/>
      <c r="CJ423" s="25"/>
      <c r="CK423" s="70">
        <f t="shared" si="96"/>
        <v>189.72922502334265</v>
      </c>
      <c r="CL423" s="25">
        <v>70</v>
      </c>
      <c r="CM423" s="24">
        <f t="shared" si="86"/>
        <v>85.154061624649856</v>
      </c>
      <c r="CN423" s="95">
        <v>55</v>
      </c>
      <c r="CO423" s="25"/>
      <c r="CP423" s="25"/>
      <c r="CQ423" s="66">
        <v>1</v>
      </c>
      <c r="CR423" s="66">
        <v>0</v>
      </c>
      <c r="CS423" s="24">
        <v>1</v>
      </c>
      <c r="CT423" s="86">
        <v>0.25</v>
      </c>
      <c r="CU423" s="86">
        <v>0.5</v>
      </c>
      <c r="CV423" s="86">
        <v>0.5</v>
      </c>
      <c r="CW423" s="86"/>
      <c r="CX423" s="93">
        <f t="shared" si="98"/>
        <v>3.25</v>
      </c>
      <c r="CY423" s="93" t="s">
        <v>2839</v>
      </c>
      <c r="CZ423" s="93" t="s">
        <v>2634</v>
      </c>
      <c r="DA423" s="93"/>
      <c r="DB423" s="24" t="s">
        <v>2643</v>
      </c>
      <c r="DC423" s="24" t="s">
        <v>2648</v>
      </c>
      <c r="DD423" s="24" t="s">
        <v>2648</v>
      </c>
      <c r="DE423" s="24" t="s">
        <v>2650</v>
      </c>
      <c r="DF423" s="24" t="s">
        <v>32</v>
      </c>
      <c r="DG423" s="24" t="s">
        <v>2654</v>
      </c>
      <c r="DH423" s="24" t="s">
        <v>2654</v>
      </c>
      <c r="DI423" s="24" t="s">
        <v>2656</v>
      </c>
      <c r="DJ423" s="24" t="s">
        <v>2659</v>
      </c>
      <c r="DK423" s="24" t="s">
        <v>2659</v>
      </c>
      <c r="DL423" s="24" t="s">
        <v>2659</v>
      </c>
      <c r="DM423" s="24" t="s">
        <v>2663</v>
      </c>
      <c r="DN423" s="25" t="s">
        <v>4001</v>
      </c>
      <c r="DO423" s="25" t="s">
        <v>4002</v>
      </c>
      <c r="DP423" s="25"/>
      <c r="DQ423" s="25" t="s">
        <v>4068</v>
      </c>
      <c r="DR423" s="25"/>
      <c r="DS423" s="25" t="s">
        <v>2634</v>
      </c>
      <c r="DT423" s="25"/>
      <c r="DU423" s="24" t="s">
        <v>2634</v>
      </c>
      <c r="DV423" s="24" t="s">
        <v>2633</v>
      </c>
      <c r="DW423" s="24" t="s">
        <v>4168</v>
      </c>
      <c r="DX423" s="121" t="s">
        <v>330</v>
      </c>
      <c r="DY423" s="28" t="s">
        <v>409</v>
      </c>
      <c r="DZ423" s="121" t="s">
        <v>1862</v>
      </c>
      <c r="EA423" s="95">
        <v>3</v>
      </c>
      <c r="EB423" s="168" t="s">
        <v>2571</v>
      </c>
      <c r="EC423" s="121" t="s">
        <v>1716</v>
      </c>
      <c r="ED423" s="29"/>
      <c r="EE423" s="30"/>
      <c r="EF423" s="223"/>
      <c r="EG423" s="223"/>
      <c r="EH423" s="223"/>
      <c r="EI423" s="223"/>
      <c r="EJ423" s="223"/>
      <c r="EK423" s="223"/>
      <c r="EL423" s="223"/>
      <c r="EM423" s="223"/>
      <c r="EN423" s="223"/>
      <c r="EO423" s="223"/>
      <c r="EP423" s="223"/>
      <c r="EQ423" s="223"/>
      <c r="ER423" s="223"/>
      <c r="ES423" s="223"/>
    </row>
    <row r="424" spans="1:149" s="224" customFormat="1" ht="15.75" hidden="1" customHeight="1" x14ac:dyDescent="0.25">
      <c r="A424" s="219">
        <v>422</v>
      </c>
      <c r="B424" s="2059"/>
      <c r="C424" s="25" t="s">
        <v>7367</v>
      </c>
      <c r="D424" s="25" t="s">
        <v>23</v>
      </c>
      <c r="E424" s="25" t="s">
        <v>4114</v>
      </c>
      <c r="F424" s="25">
        <v>463430</v>
      </c>
      <c r="G424" s="25">
        <v>37</v>
      </c>
      <c r="H424" s="25" t="s">
        <v>2633</v>
      </c>
      <c r="I424" s="25" t="s">
        <v>2633</v>
      </c>
      <c r="J424" s="25" t="s">
        <v>2634</v>
      </c>
      <c r="K424" s="25">
        <v>506261266</v>
      </c>
      <c r="L424" s="25">
        <v>94</v>
      </c>
      <c r="M424" s="25">
        <v>153</v>
      </c>
      <c r="N424" s="24">
        <f t="shared" si="85"/>
        <v>40.155495749498051</v>
      </c>
      <c r="O424" s="75">
        <v>2</v>
      </c>
      <c r="P424" s="24">
        <f t="shared" si="99"/>
        <v>58.522500000000001</v>
      </c>
      <c r="Q424" s="24">
        <f t="shared" si="100"/>
        <v>35.477499999999999</v>
      </c>
      <c r="R424" s="25"/>
      <c r="S424" s="32">
        <v>40996</v>
      </c>
      <c r="T424" s="25" t="s">
        <v>253</v>
      </c>
      <c r="U424" s="25" t="s">
        <v>2490</v>
      </c>
      <c r="V424" s="25" t="s">
        <v>1885</v>
      </c>
      <c r="W424" s="25" t="s">
        <v>7366</v>
      </c>
      <c r="X424" s="25" t="s">
        <v>2634</v>
      </c>
      <c r="Y424" s="25"/>
      <c r="Z424" s="25" t="s">
        <v>2634</v>
      </c>
      <c r="AA424" s="25"/>
      <c r="AB424" s="25" t="s">
        <v>2633</v>
      </c>
      <c r="AC424" s="25" t="s">
        <v>2636</v>
      </c>
      <c r="AD424" s="25" t="s">
        <v>2634</v>
      </c>
      <c r="AE424" s="25"/>
      <c r="AF424" s="25" t="s">
        <v>2634</v>
      </c>
      <c r="AG424" s="25"/>
      <c r="AH424" s="25" t="s">
        <v>2633</v>
      </c>
      <c r="AI424" s="25" t="s">
        <v>2636</v>
      </c>
      <c r="AJ424" s="25" t="s">
        <v>2634</v>
      </c>
      <c r="AK424" s="25"/>
      <c r="AL424" s="25" t="s">
        <v>2634</v>
      </c>
      <c r="AM424" s="25"/>
      <c r="AN424" s="25" t="s">
        <v>2633</v>
      </c>
      <c r="AO424" s="25"/>
      <c r="AP424" s="25"/>
      <c r="AQ424" s="25" t="s">
        <v>2635</v>
      </c>
      <c r="AR424" s="25"/>
      <c r="AS424" s="25"/>
      <c r="AT424" s="25"/>
      <c r="AU424" s="25"/>
      <c r="AV424" s="25"/>
      <c r="AW424" s="25"/>
      <c r="AX424" s="25"/>
      <c r="AY424" s="25"/>
      <c r="AZ424" s="25"/>
      <c r="BA424" s="25" t="s">
        <v>3970</v>
      </c>
      <c r="BB424" s="25" t="s">
        <v>3970</v>
      </c>
      <c r="BC424" s="25"/>
      <c r="BD424" s="25"/>
      <c r="BE424" s="25" t="s">
        <v>2634</v>
      </c>
      <c r="BF424" s="25" t="s">
        <v>2634</v>
      </c>
      <c r="BG424" s="25"/>
      <c r="BH424" s="25"/>
      <c r="BI424" s="25"/>
      <c r="BJ424" s="25"/>
      <c r="BK424" s="25" t="s">
        <v>1886</v>
      </c>
      <c r="BL424" s="25">
        <v>84.7</v>
      </c>
      <c r="BM424" s="24">
        <f t="shared" si="89"/>
        <v>26.213797477274319</v>
      </c>
      <c r="BN424" s="25" t="s">
        <v>3089</v>
      </c>
      <c r="BO424" s="25">
        <v>72</v>
      </c>
      <c r="BP424" s="24">
        <f t="shared" si="90"/>
        <v>62.011133817208083</v>
      </c>
      <c r="BQ424" s="25" t="s">
        <v>7365</v>
      </c>
      <c r="BR424" s="25">
        <v>67</v>
      </c>
      <c r="BS424" s="24">
        <f t="shared" si="91"/>
        <v>76.10457332111902</v>
      </c>
      <c r="BT424" s="25">
        <v>60</v>
      </c>
      <c r="BU424" s="25">
        <v>60</v>
      </c>
      <c r="BV424" s="24">
        <f t="shared" si="92"/>
        <v>95.835388626594323</v>
      </c>
      <c r="BW424" s="25">
        <v>55</v>
      </c>
      <c r="BX424" s="25">
        <v>55</v>
      </c>
      <c r="BY424" s="24">
        <f t="shared" si="97"/>
        <v>109.92882813050527</v>
      </c>
      <c r="BZ424" s="25">
        <v>58.5</v>
      </c>
      <c r="CA424" s="25">
        <v>58.5</v>
      </c>
      <c r="CB424" s="70">
        <f t="shared" si="93"/>
        <v>100.06342047776759</v>
      </c>
      <c r="CC424" s="25"/>
      <c r="CD424" s="25"/>
      <c r="CE424" s="70">
        <f t="shared" si="94"/>
        <v>264.9566626735255</v>
      </c>
      <c r="CF424" s="25"/>
      <c r="CG424" s="25"/>
      <c r="CH424" s="70">
        <f t="shared" si="95"/>
        <v>264.9566626735255</v>
      </c>
      <c r="CI424" s="25"/>
      <c r="CJ424" s="25"/>
      <c r="CK424" s="70">
        <f t="shared" si="96"/>
        <v>264.9566626735255</v>
      </c>
      <c r="CL424" s="25">
        <v>57</v>
      </c>
      <c r="CM424" s="24">
        <f t="shared" si="86"/>
        <v>104.29145232894088</v>
      </c>
      <c r="CN424" s="95">
        <v>85</v>
      </c>
      <c r="CO424" s="25"/>
      <c r="CP424" s="25"/>
      <c r="CQ424" s="66">
        <v>3</v>
      </c>
      <c r="CR424" s="66">
        <v>1</v>
      </c>
      <c r="CS424" s="24">
        <v>1</v>
      </c>
      <c r="CT424" s="86">
        <v>-0.25</v>
      </c>
      <c r="CU424" s="86">
        <v>0.5</v>
      </c>
      <c r="CV424" s="86">
        <v>0.25</v>
      </c>
      <c r="CW424" s="86">
        <v>0.5</v>
      </c>
      <c r="CX424" s="93">
        <f t="shared" si="98"/>
        <v>6</v>
      </c>
      <c r="CY424" s="93" t="s">
        <v>2838</v>
      </c>
      <c r="CZ424" s="93" t="s">
        <v>2634</v>
      </c>
      <c r="DA424" s="93"/>
      <c r="DB424" s="24" t="s">
        <v>2645</v>
      </c>
      <c r="DC424" s="24" t="s">
        <v>2648</v>
      </c>
      <c r="DD424" s="24" t="s">
        <v>2647</v>
      </c>
      <c r="DE424" s="24" t="s">
        <v>2650</v>
      </c>
      <c r="DF424" s="24" t="s">
        <v>32</v>
      </c>
      <c r="DG424" s="24" t="s">
        <v>2653</v>
      </c>
      <c r="DH424" s="24" t="s">
        <v>2653</v>
      </c>
      <c r="DI424" s="24" t="s">
        <v>2657</v>
      </c>
      <c r="DJ424" s="24" t="s">
        <v>37</v>
      </c>
      <c r="DK424" s="24" t="s">
        <v>37</v>
      </c>
      <c r="DL424" s="24" t="s">
        <v>37</v>
      </c>
      <c r="DM424" s="24" t="s">
        <v>2663</v>
      </c>
      <c r="DN424" s="25" t="s">
        <v>4001</v>
      </c>
      <c r="DO424" s="25" t="s">
        <v>4003</v>
      </c>
      <c r="DP424" s="25"/>
      <c r="DQ424" s="25" t="s">
        <v>4069</v>
      </c>
      <c r="DR424" s="25"/>
      <c r="DS424" s="25" t="s">
        <v>2633</v>
      </c>
      <c r="DT424" s="25" t="s">
        <v>4073</v>
      </c>
      <c r="DU424" s="24" t="s">
        <v>2634</v>
      </c>
      <c r="DV424" s="24" t="s">
        <v>2633</v>
      </c>
      <c r="DW424" s="24"/>
      <c r="DX424" s="121" t="s">
        <v>1887</v>
      </c>
      <c r="DY424" s="28" t="s">
        <v>778</v>
      </c>
      <c r="DZ424" s="121" t="s">
        <v>1862</v>
      </c>
      <c r="EA424" s="95">
        <v>3</v>
      </c>
      <c r="EB424" s="132" t="s">
        <v>3429</v>
      </c>
      <c r="EC424" s="121" t="s">
        <v>1710</v>
      </c>
      <c r="ED424" s="29" t="s">
        <v>7217</v>
      </c>
      <c r="EE424" s="30"/>
      <c r="EF424" s="223"/>
      <c r="EG424" s="223"/>
      <c r="EH424" s="223"/>
      <c r="EI424" s="223"/>
      <c r="EJ424" s="223"/>
      <c r="EK424" s="223"/>
      <c r="EL424" s="223"/>
      <c r="EM424" s="223"/>
      <c r="EN424" s="223"/>
      <c r="EO424" s="223"/>
      <c r="EP424" s="223"/>
      <c r="EQ424" s="223"/>
      <c r="ER424" s="223"/>
      <c r="ES424" s="223"/>
    </row>
    <row r="425" spans="1:149" s="224" customFormat="1" ht="15.75" hidden="1" customHeight="1" x14ac:dyDescent="0.25">
      <c r="A425" s="189">
        <v>423</v>
      </c>
      <c r="B425" s="2059"/>
      <c r="C425" s="25" t="s">
        <v>8215</v>
      </c>
      <c r="D425" s="25" t="s">
        <v>23</v>
      </c>
      <c r="E425" s="25" t="s">
        <v>6631</v>
      </c>
      <c r="F425" s="25">
        <v>479700</v>
      </c>
      <c r="G425" s="25">
        <v>32</v>
      </c>
      <c r="H425" s="25" t="s">
        <v>2633</v>
      </c>
      <c r="I425" s="25" t="s">
        <v>2633</v>
      </c>
      <c r="J425" s="25" t="s">
        <v>2633</v>
      </c>
      <c r="K425" s="25">
        <v>97455881073</v>
      </c>
      <c r="L425" s="25">
        <v>123.6</v>
      </c>
      <c r="M425" s="25">
        <v>165</v>
      </c>
      <c r="N425" s="24">
        <f t="shared" si="85"/>
        <v>45.399449035812673</v>
      </c>
      <c r="O425" s="75">
        <v>2</v>
      </c>
      <c r="P425" s="24">
        <f t="shared" si="99"/>
        <v>68.062499999999986</v>
      </c>
      <c r="Q425" s="24">
        <f t="shared" si="100"/>
        <v>55.537500000000009</v>
      </c>
      <c r="R425" s="25"/>
      <c r="S425" s="32">
        <v>40996</v>
      </c>
      <c r="T425" s="25" t="s">
        <v>1477</v>
      </c>
      <c r="U425" s="25" t="s">
        <v>2473</v>
      </c>
      <c r="V425" s="25" t="s">
        <v>1888</v>
      </c>
      <c r="W425" s="25" t="s">
        <v>6873</v>
      </c>
      <c r="X425" s="25"/>
      <c r="Y425" s="25"/>
      <c r="Z425" s="25"/>
      <c r="AA425" s="25"/>
      <c r="AB425" s="25" t="s">
        <v>2633</v>
      </c>
      <c r="AC425" s="25" t="s">
        <v>2635</v>
      </c>
      <c r="AD425" s="25"/>
      <c r="AE425" s="25"/>
      <c r="AF425" s="25"/>
      <c r="AG425" s="25"/>
      <c r="AH425" s="25"/>
      <c r="AI425" s="25"/>
      <c r="AJ425" s="25"/>
      <c r="AK425" s="25"/>
      <c r="AL425" s="25"/>
      <c r="AM425" s="25"/>
      <c r="AN425" s="25" t="s">
        <v>2634</v>
      </c>
      <c r="AO425" s="25"/>
      <c r="AP425" s="25"/>
      <c r="AQ425" s="25" t="s">
        <v>2637</v>
      </c>
      <c r="AR425" s="25"/>
      <c r="AS425" s="25"/>
      <c r="AT425" s="25" t="s">
        <v>2633</v>
      </c>
      <c r="AU425" s="25"/>
      <c r="AV425" s="25" t="s">
        <v>2641</v>
      </c>
      <c r="AW425" s="25"/>
      <c r="AX425" s="25"/>
      <c r="AY425" s="25"/>
      <c r="AZ425" s="25"/>
      <c r="BA425" s="25" t="s">
        <v>3970</v>
      </c>
      <c r="BB425" s="25" t="s">
        <v>3970</v>
      </c>
      <c r="BC425" s="25"/>
      <c r="BD425" s="25"/>
      <c r="BE425" s="25" t="s">
        <v>2634</v>
      </c>
      <c r="BF425" s="25" t="s">
        <v>2634</v>
      </c>
      <c r="BG425" s="25"/>
      <c r="BH425" s="25"/>
      <c r="BI425" s="25"/>
      <c r="BJ425" s="25"/>
      <c r="BK425" s="25" t="s">
        <v>1889</v>
      </c>
      <c r="BL425" s="25">
        <v>110.5</v>
      </c>
      <c r="BM425" s="24">
        <f t="shared" si="89"/>
        <v>23.587665991447206</v>
      </c>
      <c r="BN425" s="25" t="s">
        <v>1890</v>
      </c>
      <c r="BO425" s="25">
        <v>101</v>
      </c>
      <c r="BP425" s="24">
        <f t="shared" si="90"/>
        <v>40.693225298221911</v>
      </c>
      <c r="BQ425" s="25"/>
      <c r="BR425" s="25"/>
      <c r="BS425" s="24">
        <f t="shared" si="91"/>
        <v>222.55232950708975</v>
      </c>
      <c r="BT425" s="25"/>
      <c r="BU425" s="25"/>
      <c r="BV425" s="24">
        <f t="shared" si="92"/>
        <v>222.55232950708975</v>
      </c>
      <c r="BW425" s="25"/>
      <c r="BX425" s="25"/>
      <c r="BY425" s="24">
        <f t="shared" si="97"/>
        <v>222.55232950708975</v>
      </c>
      <c r="BZ425" s="25" t="s">
        <v>6874</v>
      </c>
      <c r="CA425" s="25">
        <v>79</v>
      </c>
      <c r="CB425" s="70">
        <f t="shared" si="93"/>
        <v>80.306099482331746</v>
      </c>
      <c r="CC425" s="25"/>
      <c r="CD425" s="25"/>
      <c r="CE425" s="70">
        <f t="shared" si="94"/>
        <v>222.55232950708975</v>
      </c>
      <c r="CF425" s="25"/>
      <c r="CG425" s="25"/>
      <c r="CH425" s="70">
        <f t="shared" si="95"/>
        <v>222.55232950708975</v>
      </c>
      <c r="CI425" s="25"/>
      <c r="CJ425" s="25"/>
      <c r="CK425" s="70">
        <f t="shared" si="96"/>
        <v>222.55232950708975</v>
      </c>
      <c r="CL425" s="25">
        <v>79</v>
      </c>
      <c r="CM425" s="24">
        <f t="shared" si="86"/>
        <v>80.306099482331746</v>
      </c>
      <c r="CN425" s="95">
        <v>185</v>
      </c>
      <c r="CO425" s="25"/>
      <c r="CP425" s="25"/>
      <c r="CQ425" s="66"/>
      <c r="CR425" s="66"/>
      <c r="CS425" s="24">
        <v>1</v>
      </c>
      <c r="CT425" s="86">
        <v>0.5</v>
      </c>
      <c r="CU425" s="86">
        <v>0.5</v>
      </c>
      <c r="CV425" s="86">
        <v>0.25</v>
      </c>
      <c r="CW425" s="86">
        <v>0.5</v>
      </c>
      <c r="CX425" s="93">
        <f t="shared" si="98"/>
        <v>2.75</v>
      </c>
      <c r="CY425" s="93"/>
      <c r="CZ425" s="93" t="s">
        <v>2634</v>
      </c>
      <c r="DA425" s="93"/>
      <c r="DB425" s="24" t="s">
        <v>2645</v>
      </c>
      <c r="DC425" s="24" t="s">
        <v>2648</v>
      </c>
      <c r="DD425" s="24" t="s">
        <v>2648</v>
      </c>
      <c r="DE425" s="24" t="s">
        <v>2650</v>
      </c>
      <c r="DF425" s="24" t="s">
        <v>32</v>
      </c>
      <c r="DG425" s="24" t="s">
        <v>5009</v>
      </c>
      <c r="DH425" s="24" t="s">
        <v>5009</v>
      </c>
      <c r="DI425" s="24" t="s">
        <v>2657</v>
      </c>
      <c r="DJ425" s="24" t="s">
        <v>37</v>
      </c>
      <c r="DK425" s="24" t="s">
        <v>37</v>
      </c>
      <c r="DL425" s="24" t="s">
        <v>37</v>
      </c>
      <c r="DM425" s="24" t="s">
        <v>2663</v>
      </c>
      <c r="DN425" s="25" t="s">
        <v>4001</v>
      </c>
      <c r="DO425" s="25" t="s">
        <v>4002</v>
      </c>
      <c r="DP425" s="25" t="s">
        <v>4064</v>
      </c>
      <c r="DQ425" s="25" t="s">
        <v>4069</v>
      </c>
      <c r="DR425" s="25"/>
      <c r="DS425" s="25" t="s">
        <v>2633</v>
      </c>
      <c r="DT425" s="25" t="s">
        <v>4072</v>
      </c>
      <c r="DU425" s="24" t="s">
        <v>2634</v>
      </c>
      <c r="DV425" s="24" t="s">
        <v>2633</v>
      </c>
      <c r="DW425" s="24" t="s">
        <v>6875</v>
      </c>
      <c r="DX425" s="121" t="s">
        <v>94</v>
      </c>
      <c r="DY425" s="28"/>
      <c r="DZ425" s="121" t="s">
        <v>1891</v>
      </c>
      <c r="EA425" s="95">
        <v>3</v>
      </c>
      <c r="EB425" s="129" t="s">
        <v>1305</v>
      </c>
      <c r="EC425" s="121"/>
      <c r="ED425" s="29"/>
      <c r="EE425" s="30"/>
      <c r="EF425" s="223"/>
      <c r="EG425" s="223"/>
      <c r="EH425" s="223"/>
      <c r="EI425" s="223"/>
      <c r="EJ425" s="223"/>
      <c r="EK425" s="223"/>
      <c r="EL425" s="223"/>
      <c r="EM425" s="223"/>
      <c r="EN425" s="223"/>
      <c r="EO425" s="223"/>
      <c r="EP425" s="223"/>
      <c r="EQ425" s="223"/>
      <c r="ER425" s="223"/>
      <c r="ES425" s="223"/>
    </row>
    <row r="426" spans="1:149" s="224" customFormat="1" ht="15.75" hidden="1" customHeight="1" x14ac:dyDescent="0.25">
      <c r="A426" s="189">
        <v>424</v>
      </c>
      <c r="B426" s="2059"/>
      <c r="C426" s="64" t="s">
        <v>8216</v>
      </c>
      <c r="D426" s="25" t="s">
        <v>23</v>
      </c>
      <c r="E426" s="25" t="s">
        <v>4114</v>
      </c>
      <c r="F426" s="25">
        <v>477777</v>
      </c>
      <c r="G426" s="25">
        <v>47</v>
      </c>
      <c r="H426" s="25" t="s">
        <v>2633</v>
      </c>
      <c r="I426" s="25" t="s">
        <v>2633</v>
      </c>
      <c r="J426" s="25" t="s">
        <v>2633</v>
      </c>
      <c r="K426" s="25">
        <v>504274986</v>
      </c>
      <c r="L426" s="25">
        <v>120.8</v>
      </c>
      <c r="M426" s="25">
        <v>153</v>
      </c>
      <c r="N426" s="24">
        <f t="shared" si="85"/>
        <v>51.604083899354947</v>
      </c>
      <c r="O426" s="75">
        <v>3</v>
      </c>
      <c r="P426" s="24">
        <f t="shared" si="99"/>
        <v>58.522500000000001</v>
      </c>
      <c r="Q426" s="24">
        <f t="shared" si="100"/>
        <v>62.277499999999996</v>
      </c>
      <c r="R426" s="25"/>
      <c r="S426" s="32">
        <v>40997</v>
      </c>
      <c r="T426" s="25" t="s">
        <v>1893</v>
      </c>
      <c r="U426" s="25" t="s">
        <v>2474</v>
      </c>
      <c r="V426" s="25" t="s">
        <v>1892</v>
      </c>
      <c r="W426" s="25" t="s">
        <v>9080</v>
      </c>
      <c r="X426" s="25" t="s">
        <v>2634</v>
      </c>
      <c r="Y426" s="25"/>
      <c r="Z426" s="25" t="s">
        <v>2634</v>
      </c>
      <c r="AA426" s="25"/>
      <c r="AB426" s="25" t="s">
        <v>2633</v>
      </c>
      <c r="AC426" s="25" t="s">
        <v>2635</v>
      </c>
      <c r="AD426" s="25" t="s">
        <v>2634</v>
      </c>
      <c r="AE426" s="25"/>
      <c r="AF426" s="25" t="s">
        <v>2634</v>
      </c>
      <c r="AG426" s="25"/>
      <c r="AH426" s="25" t="s">
        <v>2634</v>
      </c>
      <c r="AI426" s="25"/>
      <c r="AJ426" s="25" t="s">
        <v>2634</v>
      </c>
      <c r="AK426" s="25"/>
      <c r="AL426" s="25" t="s">
        <v>2634</v>
      </c>
      <c r="AM426" s="25"/>
      <c r="AN426" s="25" t="s">
        <v>2633</v>
      </c>
      <c r="AO426" s="25" t="s">
        <v>4068</v>
      </c>
      <c r="AP426" s="25" t="s">
        <v>4078</v>
      </c>
      <c r="AQ426" s="25" t="s">
        <v>2635</v>
      </c>
      <c r="AR426" s="25"/>
      <c r="AS426" s="25"/>
      <c r="AT426" s="25"/>
      <c r="AU426" s="25"/>
      <c r="AV426" s="25"/>
      <c r="AW426" s="25" t="s">
        <v>2634</v>
      </c>
      <c r="AX426" s="25"/>
      <c r="AY426" s="25" t="s">
        <v>2634</v>
      </c>
      <c r="AZ426" s="25"/>
      <c r="BA426" s="25" t="s">
        <v>3970</v>
      </c>
      <c r="BB426" s="25" t="s">
        <v>3970</v>
      </c>
      <c r="BC426" s="25" t="s">
        <v>2634</v>
      </c>
      <c r="BD426" s="25"/>
      <c r="BE426" s="25" t="s">
        <v>2634</v>
      </c>
      <c r="BF426" s="25" t="s">
        <v>2634</v>
      </c>
      <c r="BG426" s="25" t="s">
        <v>2634</v>
      </c>
      <c r="BH426" s="25"/>
      <c r="BI426" s="25"/>
      <c r="BJ426" s="25"/>
      <c r="BK426" s="25" t="s">
        <v>1894</v>
      </c>
      <c r="BL426" s="25">
        <v>114.4</v>
      </c>
      <c r="BM426" s="24">
        <f t="shared" si="89"/>
        <v>10.276584641323097</v>
      </c>
      <c r="BN426" s="25" t="s">
        <v>1895</v>
      </c>
      <c r="BO426" s="25">
        <v>105</v>
      </c>
      <c r="BP426" s="24">
        <f t="shared" si="90"/>
        <v>25.370318333266422</v>
      </c>
      <c r="BQ426" s="25" t="s">
        <v>994</v>
      </c>
      <c r="BR426" s="25">
        <v>72</v>
      </c>
      <c r="BS426" s="24">
        <f t="shared" si="91"/>
        <v>78.358957890088718</v>
      </c>
      <c r="BT426" s="25">
        <v>61</v>
      </c>
      <c r="BU426" s="25">
        <v>61</v>
      </c>
      <c r="BV426" s="24">
        <f t="shared" si="92"/>
        <v>96.02183774236282</v>
      </c>
      <c r="BW426" s="25">
        <v>53</v>
      </c>
      <c r="BX426" s="25">
        <v>53</v>
      </c>
      <c r="BY426" s="24">
        <f t="shared" si="97"/>
        <v>108.86756854401669</v>
      </c>
      <c r="BZ426" s="25" t="s">
        <v>7125</v>
      </c>
      <c r="CA426" s="25">
        <v>49</v>
      </c>
      <c r="CB426" s="70">
        <f t="shared" si="93"/>
        <v>115.29043394484364</v>
      </c>
      <c r="CC426" s="25" t="s">
        <v>9149</v>
      </c>
      <c r="CD426" s="25">
        <v>54</v>
      </c>
      <c r="CE426" s="70">
        <f t="shared" si="94"/>
        <v>107.26185219380997</v>
      </c>
      <c r="CF426" s="25"/>
      <c r="CG426" s="25"/>
      <c r="CH426" s="70">
        <f t="shared" si="95"/>
        <v>193.97053510497372</v>
      </c>
      <c r="CI426" s="25"/>
      <c r="CJ426" s="25"/>
      <c r="CK426" s="70">
        <f t="shared" si="96"/>
        <v>193.97053510497372</v>
      </c>
      <c r="CL426" s="25">
        <v>54</v>
      </c>
      <c r="CM426" s="24">
        <f t="shared" si="86"/>
        <v>107.26185219380997</v>
      </c>
      <c r="CN426" s="95">
        <v>125</v>
      </c>
      <c r="CO426" s="25"/>
      <c r="CP426" s="25"/>
      <c r="CQ426" s="66">
        <v>3</v>
      </c>
      <c r="CR426" s="66">
        <v>2</v>
      </c>
      <c r="CS426" s="24">
        <v>0.5</v>
      </c>
      <c r="CT426" s="86">
        <v>0</v>
      </c>
      <c r="CU426" s="86">
        <v>0</v>
      </c>
      <c r="CV426" s="86">
        <v>0.5</v>
      </c>
      <c r="CW426" s="86">
        <v>0.5</v>
      </c>
      <c r="CX426" s="93">
        <f t="shared" si="98"/>
        <v>6.5</v>
      </c>
      <c r="CY426" s="93" t="s">
        <v>2838</v>
      </c>
      <c r="CZ426" s="93" t="s">
        <v>2633</v>
      </c>
      <c r="DA426" s="93" t="s">
        <v>3975</v>
      </c>
      <c r="DB426" s="24" t="s">
        <v>2643</v>
      </c>
      <c r="DC426" s="24" t="s">
        <v>2646</v>
      </c>
      <c r="DD426" s="24" t="s">
        <v>2647</v>
      </c>
      <c r="DE426" s="24" t="s">
        <v>2649</v>
      </c>
      <c r="DF426" s="24" t="s">
        <v>32</v>
      </c>
      <c r="DG426" s="24" t="s">
        <v>2653</v>
      </c>
      <c r="DH426" s="24" t="s">
        <v>2653</v>
      </c>
      <c r="DI426" s="24" t="s">
        <v>2657</v>
      </c>
      <c r="DJ426" s="24" t="s">
        <v>37</v>
      </c>
      <c r="DK426" s="24" t="s">
        <v>2659</v>
      </c>
      <c r="DL426" s="24" t="s">
        <v>37</v>
      </c>
      <c r="DM426" s="24" t="s">
        <v>2663</v>
      </c>
      <c r="DN426" s="25" t="s">
        <v>4001</v>
      </c>
      <c r="DO426" s="25" t="s">
        <v>4002</v>
      </c>
      <c r="DP426" s="25" t="s">
        <v>2648</v>
      </c>
      <c r="DQ426" s="25" t="s">
        <v>4068</v>
      </c>
      <c r="DR426" s="25"/>
      <c r="DS426" s="25" t="s">
        <v>2633</v>
      </c>
      <c r="DT426" s="25" t="s">
        <v>4073</v>
      </c>
      <c r="DU426" s="24" t="s">
        <v>2634</v>
      </c>
      <c r="DV426" s="24" t="s">
        <v>2633</v>
      </c>
      <c r="DW426" s="24" t="s">
        <v>7130</v>
      </c>
      <c r="DX426" s="121" t="s">
        <v>1896</v>
      </c>
      <c r="DY426" s="28" t="s">
        <v>3086</v>
      </c>
      <c r="DZ426" s="121" t="s">
        <v>1897</v>
      </c>
      <c r="EA426" s="95">
        <v>3</v>
      </c>
      <c r="EB426" s="842" t="s">
        <v>9630</v>
      </c>
      <c r="EC426" s="121" t="s">
        <v>1898</v>
      </c>
      <c r="ED426" s="29" t="s">
        <v>7288</v>
      </c>
      <c r="EE426" s="30"/>
      <c r="EF426" s="223"/>
      <c r="EG426" s="223"/>
      <c r="EH426" s="223"/>
      <c r="EI426" s="223"/>
      <c r="EJ426" s="223"/>
      <c r="EK426" s="223"/>
      <c r="EL426" s="223"/>
      <c r="EM426" s="223"/>
      <c r="EN426" s="223"/>
      <c r="EO426" s="223"/>
      <c r="EP426" s="223"/>
      <c r="EQ426" s="223"/>
      <c r="ER426" s="223"/>
      <c r="ES426" s="223"/>
    </row>
    <row r="427" spans="1:149" s="224" customFormat="1" ht="15.75" hidden="1" customHeight="1" x14ac:dyDescent="0.25">
      <c r="A427" s="174">
        <v>425</v>
      </c>
      <c r="B427" s="2059"/>
      <c r="C427" s="64" t="s">
        <v>8217</v>
      </c>
      <c r="D427" s="25" t="s">
        <v>22</v>
      </c>
      <c r="E427" s="25" t="s">
        <v>4150</v>
      </c>
      <c r="F427" s="25">
        <v>477763</v>
      </c>
      <c r="G427" s="25">
        <v>31</v>
      </c>
      <c r="H427" s="25" t="s">
        <v>2633</v>
      </c>
      <c r="I427" s="25" t="s">
        <v>2633</v>
      </c>
      <c r="J427" s="25" t="s">
        <v>2633</v>
      </c>
      <c r="K427" s="25">
        <v>504449338</v>
      </c>
      <c r="L427" s="25">
        <v>146.6</v>
      </c>
      <c r="M427" s="25">
        <v>175</v>
      </c>
      <c r="N427" s="24">
        <f t="shared" si="85"/>
        <v>47.869387755102039</v>
      </c>
      <c r="O427" s="75">
        <v>2</v>
      </c>
      <c r="P427" s="24">
        <f t="shared" si="99"/>
        <v>76.5625</v>
      </c>
      <c r="Q427" s="24">
        <f t="shared" si="100"/>
        <v>70.037499999999994</v>
      </c>
      <c r="R427" s="25"/>
      <c r="S427" s="32">
        <v>40997</v>
      </c>
      <c r="T427" s="25" t="s">
        <v>592</v>
      </c>
      <c r="U427" s="25" t="s">
        <v>2474</v>
      </c>
      <c r="V427" s="25" t="s">
        <v>1899</v>
      </c>
      <c r="W427" s="25" t="s">
        <v>3224</v>
      </c>
      <c r="X427" s="25"/>
      <c r="Y427" s="25"/>
      <c r="Z427" s="25"/>
      <c r="AA427" s="25"/>
      <c r="AB427" s="25" t="s">
        <v>2633</v>
      </c>
      <c r="AC427" s="25" t="s">
        <v>2635</v>
      </c>
      <c r="AD427" s="25"/>
      <c r="AE427" s="25"/>
      <c r="AF427" s="25"/>
      <c r="AG427" s="25"/>
      <c r="AH427" s="25"/>
      <c r="AI427" s="25"/>
      <c r="AJ427" s="25"/>
      <c r="AK427" s="25"/>
      <c r="AL427" s="25"/>
      <c r="AM427" s="25"/>
      <c r="AN427" s="25" t="s">
        <v>2633</v>
      </c>
      <c r="AO427" s="25" t="s">
        <v>4075</v>
      </c>
      <c r="AP427" s="25" t="s">
        <v>4077</v>
      </c>
      <c r="AQ427" s="25" t="s">
        <v>2636</v>
      </c>
      <c r="AR427" s="25" t="s">
        <v>4076</v>
      </c>
      <c r="AS427" s="25" t="s">
        <v>4077</v>
      </c>
      <c r="AT427" s="25"/>
      <c r="AU427" s="25"/>
      <c r="AV427" s="25"/>
      <c r="AW427" s="25"/>
      <c r="AX427" s="25"/>
      <c r="AY427" s="25"/>
      <c r="AZ427" s="25"/>
      <c r="BA427" s="25"/>
      <c r="BB427" s="25"/>
      <c r="BC427" s="25"/>
      <c r="BD427" s="25"/>
      <c r="BE427" s="25"/>
      <c r="BF427" s="25"/>
      <c r="BG427" s="25"/>
      <c r="BH427" s="25"/>
      <c r="BI427" s="25"/>
      <c r="BJ427" s="25"/>
      <c r="BK427" s="25" t="s">
        <v>1900</v>
      </c>
      <c r="BL427" s="25">
        <v>137.5</v>
      </c>
      <c r="BM427" s="24">
        <f t="shared" si="89"/>
        <v>12.993039443155446</v>
      </c>
      <c r="BN427" s="25" t="s">
        <v>1800</v>
      </c>
      <c r="BO427" s="25">
        <v>113</v>
      </c>
      <c r="BP427" s="24">
        <f t="shared" si="90"/>
        <v>47.974299482420129</v>
      </c>
      <c r="BQ427" s="25" t="s">
        <v>3425</v>
      </c>
      <c r="BR427" s="25">
        <v>91</v>
      </c>
      <c r="BS427" s="24">
        <f t="shared" si="91"/>
        <v>79.386043191147593</v>
      </c>
      <c r="BT427" s="25" t="s">
        <v>3770</v>
      </c>
      <c r="BU427" s="25">
        <v>89.6</v>
      </c>
      <c r="BV427" s="24">
        <f t="shared" si="92"/>
        <v>81.384972336248438</v>
      </c>
      <c r="BW427" s="25"/>
      <c r="BX427" s="25"/>
      <c r="BY427" s="24">
        <f t="shared" si="97"/>
        <v>209.31643762270213</v>
      </c>
      <c r="BZ427" s="25"/>
      <c r="CA427" s="25"/>
      <c r="CB427" s="70">
        <f t="shared" si="93"/>
        <v>209.31643762270213</v>
      </c>
      <c r="CC427" s="25"/>
      <c r="CD427" s="25"/>
      <c r="CE427" s="70">
        <f t="shared" si="94"/>
        <v>209.31643762270213</v>
      </c>
      <c r="CF427" s="25"/>
      <c r="CG427" s="25"/>
      <c r="CH427" s="70">
        <f t="shared" si="95"/>
        <v>209.31643762270213</v>
      </c>
      <c r="CI427" s="25"/>
      <c r="CJ427" s="25"/>
      <c r="CK427" s="70">
        <f t="shared" si="96"/>
        <v>209.31643762270213</v>
      </c>
      <c r="CL427" s="25">
        <v>89.6</v>
      </c>
      <c r="CM427" s="24">
        <f t="shared" si="86"/>
        <v>81.384972336248438</v>
      </c>
      <c r="CN427" s="95">
        <v>125</v>
      </c>
      <c r="CO427" s="25"/>
      <c r="CP427" s="25"/>
      <c r="CQ427" s="66">
        <v>1</v>
      </c>
      <c r="CR427" s="66">
        <v>2</v>
      </c>
      <c r="CS427" s="24">
        <v>1</v>
      </c>
      <c r="CT427" s="86">
        <v>0.5</v>
      </c>
      <c r="CU427" s="86">
        <v>0.5</v>
      </c>
      <c r="CV427" s="86">
        <v>0</v>
      </c>
      <c r="CW427" s="86">
        <v>0.5</v>
      </c>
      <c r="CX427" s="93">
        <f t="shared" si="98"/>
        <v>5.5</v>
      </c>
      <c r="CY427" s="93" t="s">
        <v>2838</v>
      </c>
      <c r="CZ427" s="93" t="s">
        <v>2633</v>
      </c>
      <c r="DA427" s="93" t="s">
        <v>3977</v>
      </c>
      <c r="DB427" s="24" t="s">
        <v>2643</v>
      </c>
      <c r="DC427" s="24" t="s">
        <v>2648</v>
      </c>
      <c r="DD427" s="24" t="s">
        <v>2646</v>
      </c>
      <c r="DE427" s="24" t="s">
        <v>2649</v>
      </c>
      <c r="DF427" s="24" t="s">
        <v>32</v>
      </c>
      <c r="DG427" s="24" t="s">
        <v>2653</v>
      </c>
      <c r="DH427" s="24" t="s">
        <v>2653</v>
      </c>
      <c r="DI427" s="24" t="s">
        <v>2657</v>
      </c>
      <c r="DJ427" s="24" t="s">
        <v>37</v>
      </c>
      <c r="DK427" s="24" t="s">
        <v>37</v>
      </c>
      <c r="DL427" s="24" t="s">
        <v>2659</v>
      </c>
      <c r="DM427" s="24" t="s">
        <v>2663</v>
      </c>
      <c r="DN427" s="25" t="s">
        <v>4001</v>
      </c>
      <c r="DO427" s="25" t="s">
        <v>4002</v>
      </c>
      <c r="DP427" s="25" t="s">
        <v>2648</v>
      </c>
      <c r="DQ427" s="25" t="s">
        <v>4070</v>
      </c>
      <c r="DR427" s="25" t="s">
        <v>4070</v>
      </c>
      <c r="DS427" s="25" t="s">
        <v>2634</v>
      </c>
      <c r="DT427" s="25" t="s">
        <v>4074</v>
      </c>
      <c r="DU427" s="24" t="s">
        <v>2634</v>
      </c>
      <c r="DV427" s="24" t="s">
        <v>2633</v>
      </c>
      <c r="DW427" s="24"/>
      <c r="DX427" s="121" t="s">
        <v>1901</v>
      </c>
      <c r="DY427" s="28" t="s">
        <v>3771</v>
      </c>
      <c r="DZ427" s="121" t="s">
        <v>1902</v>
      </c>
      <c r="EA427" s="95">
        <v>3</v>
      </c>
      <c r="EB427" s="128"/>
      <c r="EC427" s="121" t="s">
        <v>1903</v>
      </c>
      <c r="ED427" s="29"/>
      <c r="EE427" s="30"/>
      <c r="EF427" s="223"/>
      <c r="EG427" s="223"/>
      <c r="EH427" s="223"/>
      <c r="EI427" s="223"/>
      <c r="EJ427" s="223"/>
      <c r="EK427" s="223"/>
      <c r="EL427" s="223"/>
      <c r="EM427" s="223"/>
      <c r="EN427" s="223"/>
      <c r="EO427" s="223"/>
      <c r="EP427" s="223"/>
      <c r="EQ427" s="223"/>
      <c r="ER427" s="223"/>
      <c r="ES427" s="223"/>
    </row>
    <row r="428" spans="1:149" s="224" customFormat="1" ht="15.75" hidden="1" customHeight="1" x14ac:dyDescent="0.25">
      <c r="A428" s="177">
        <v>426</v>
      </c>
      <c r="B428" s="2059"/>
      <c r="C428" s="25" t="s">
        <v>8218</v>
      </c>
      <c r="D428" s="25" t="s">
        <v>23</v>
      </c>
      <c r="E428" s="25" t="s">
        <v>4150</v>
      </c>
      <c r="F428" s="25">
        <v>460499</v>
      </c>
      <c r="G428" s="25">
        <v>22</v>
      </c>
      <c r="H428" s="25" t="s">
        <v>2634</v>
      </c>
      <c r="I428" s="25" t="s">
        <v>2634</v>
      </c>
      <c r="J428" s="25" t="s">
        <v>2633</v>
      </c>
      <c r="K428" s="25">
        <v>546473675</v>
      </c>
      <c r="L428" s="25">
        <v>126.5</v>
      </c>
      <c r="M428" s="25">
        <v>160</v>
      </c>
      <c r="N428" s="24">
        <f t="shared" si="85"/>
        <v>49.4140625</v>
      </c>
      <c r="O428" s="75">
        <v>2</v>
      </c>
      <c r="P428" s="24">
        <f t="shared" si="99"/>
        <v>64.000000000000014</v>
      </c>
      <c r="Q428" s="24">
        <f t="shared" si="100"/>
        <v>62.499999999999986</v>
      </c>
      <c r="R428" s="25"/>
      <c r="S428" s="32">
        <v>40999</v>
      </c>
      <c r="T428" s="25" t="s">
        <v>253</v>
      </c>
      <c r="U428" s="25" t="s">
        <v>2490</v>
      </c>
      <c r="V428" s="25" t="s">
        <v>1904</v>
      </c>
      <c r="W428" s="25" t="s">
        <v>2853</v>
      </c>
      <c r="X428" s="25" t="s">
        <v>2634</v>
      </c>
      <c r="Y428" s="25"/>
      <c r="Z428" s="25" t="s">
        <v>2634</v>
      </c>
      <c r="AA428" s="25"/>
      <c r="AB428" s="25" t="s">
        <v>2634</v>
      </c>
      <c r="AC428" s="25"/>
      <c r="AD428" s="25" t="s">
        <v>2634</v>
      </c>
      <c r="AE428" s="25"/>
      <c r="AF428" s="25" t="s">
        <v>2633</v>
      </c>
      <c r="AG428" s="25" t="s">
        <v>2635</v>
      </c>
      <c r="AH428" s="25" t="s">
        <v>2633</v>
      </c>
      <c r="AI428" s="25" t="s">
        <v>2637</v>
      </c>
      <c r="AJ428" s="25" t="s">
        <v>2634</v>
      </c>
      <c r="AK428" s="25"/>
      <c r="AL428" s="25" t="s">
        <v>2634</v>
      </c>
      <c r="AM428" s="25"/>
      <c r="AN428" s="25" t="s">
        <v>2633</v>
      </c>
      <c r="AO428" s="25"/>
      <c r="AP428" s="25"/>
      <c r="AQ428" s="25"/>
      <c r="AR428" s="25"/>
      <c r="AS428" s="25"/>
      <c r="AT428" s="25"/>
      <c r="AU428" s="25"/>
      <c r="AV428" s="25"/>
      <c r="AW428" s="25" t="s">
        <v>2634</v>
      </c>
      <c r="AX428" s="25"/>
      <c r="AY428" s="25" t="s">
        <v>2634</v>
      </c>
      <c r="AZ428" s="25"/>
      <c r="BA428" s="25" t="s">
        <v>3971</v>
      </c>
      <c r="BB428" s="25"/>
      <c r="BC428" s="25" t="s">
        <v>2633</v>
      </c>
      <c r="BD428" s="25" t="s">
        <v>2635</v>
      </c>
      <c r="BE428" s="25" t="s">
        <v>2634</v>
      </c>
      <c r="BF428" s="25" t="s">
        <v>2634</v>
      </c>
      <c r="BG428" s="25" t="s">
        <v>2634</v>
      </c>
      <c r="BH428" s="25"/>
      <c r="BI428" s="25"/>
      <c r="BJ428" s="25"/>
      <c r="BK428" s="25" t="s">
        <v>1905</v>
      </c>
      <c r="BL428" s="25">
        <v>115</v>
      </c>
      <c r="BM428" s="24">
        <f t="shared" si="89"/>
        <v>18.400000000000006</v>
      </c>
      <c r="BN428" s="25" t="s">
        <v>1906</v>
      </c>
      <c r="BO428" s="25">
        <v>107</v>
      </c>
      <c r="BP428" s="24">
        <f t="shared" si="90"/>
        <v>31.200000000000006</v>
      </c>
      <c r="BQ428" s="25">
        <v>90.5</v>
      </c>
      <c r="BR428" s="25">
        <v>90.5</v>
      </c>
      <c r="BS428" s="24">
        <f t="shared" si="91"/>
        <v>57.600000000000016</v>
      </c>
      <c r="BT428" s="25"/>
      <c r="BU428" s="25"/>
      <c r="BV428" s="24">
        <f t="shared" si="92"/>
        <v>202.40000000000003</v>
      </c>
      <c r="BW428" s="25"/>
      <c r="BX428" s="25"/>
      <c r="BY428" s="24">
        <f t="shared" si="97"/>
        <v>202.40000000000003</v>
      </c>
      <c r="BZ428" s="25"/>
      <c r="CA428" s="25"/>
      <c r="CB428" s="70">
        <f t="shared" si="93"/>
        <v>202.40000000000003</v>
      </c>
      <c r="CC428" s="25"/>
      <c r="CD428" s="25"/>
      <c r="CE428" s="70">
        <f t="shared" si="94"/>
        <v>202.40000000000003</v>
      </c>
      <c r="CF428" s="25"/>
      <c r="CG428" s="25"/>
      <c r="CH428" s="70">
        <f t="shared" si="95"/>
        <v>202.40000000000003</v>
      </c>
      <c r="CI428" s="25"/>
      <c r="CJ428" s="25"/>
      <c r="CK428" s="70">
        <f t="shared" si="96"/>
        <v>202.40000000000003</v>
      </c>
      <c r="CL428" s="25">
        <v>90.5</v>
      </c>
      <c r="CM428" s="24">
        <f t="shared" si="86"/>
        <v>57.600000000000016</v>
      </c>
      <c r="CN428" s="95">
        <v>80</v>
      </c>
      <c r="CO428" s="25"/>
      <c r="CP428" s="25"/>
      <c r="CQ428" s="66">
        <v>2</v>
      </c>
      <c r="CR428" s="66">
        <v>1</v>
      </c>
      <c r="CS428" s="24">
        <v>1</v>
      </c>
      <c r="CT428" s="86">
        <v>0.5</v>
      </c>
      <c r="CU428" s="86">
        <v>0.5</v>
      </c>
      <c r="CV428" s="86">
        <v>0.5</v>
      </c>
      <c r="CW428" s="86"/>
      <c r="CX428" s="93">
        <f t="shared" si="98"/>
        <v>5.5</v>
      </c>
      <c r="CY428" s="93" t="s">
        <v>2838</v>
      </c>
      <c r="CZ428" s="93"/>
      <c r="DA428" s="93"/>
      <c r="DB428" s="24" t="s">
        <v>2643</v>
      </c>
      <c r="DC428" s="24" t="s">
        <v>2646</v>
      </c>
      <c r="DD428" s="24" t="s">
        <v>2648</v>
      </c>
      <c r="DE428" s="24" t="s">
        <v>2649</v>
      </c>
      <c r="DF428" s="24" t="s">
        <v>32</v>
      </c>
      <c r="DG428" s="24" t="s">
        <v>2654</v>
      </c>
      <c r="DH428" s="24" t="s">
        <v>2654</v>
      </c>
      <c r="DI428" s="24"/>
      <c r="DJ428" s="24" t="s">
        <v>37</v>
      </c>
      <c r="DK428" s="24" t="s">
        <v>37</v>
      </c>
      <c r="DL428" s="24" t="s">
        <v>2659</v>
      </c>
      <c r="DM428" s="24" t="s">
        <v>2663</v>
      </c>
      <c r="DN428" s="25"/>
      <c r="DO428" s="25"/>
      <c r="DP428" s="25"/>
      <c r="DQ428" s="25"/>
      <c r="DR428" s="25"/>
      <c r="DS428" s="25"/>
      <c r="DT428" s="25"/>
      <c r="DU428" s="24" t="s">
        <v>2634</v>
      </c>
      <c r="DV428" s="24" t="s">
        <v>2633</v>
      </c>
      <c r="DW428" s="24"/>
      <c r="DX428" s="146" t="s">
        <v>3866</v>
      </c>
      <c r="DY428" s="28" t="s">
        <v>778</v>
      </c>
      <c r="DZ428" s="121" t="s">
        <v>77</v>
      </c>
      <c r="EA428" s="95">
        <v>3</v>
      </c>
      <c r="EB428" s="147" t="s">
        <v>3867</v>
      </c>
      <c r="EC428" s="121" t="s">
        <v>1716</v>
      </c>
      <c r="ED428" s="29"/>
      <c r="EE428" s="30"/>
      <c r="EF428" s="223"/>
      <c r="EG428" s="223"/>
      <c r="EH428" s="223"/>
      <c r="EI428" s="223"/>
      <c r="EJ428" s="223"/>
      <c r="EK428" s="223"/>
      <c r="EL428" s="223"/>
      <c r="EM428" s="223"/>
      <c r="EN428" s="223"/>
      <c r="EO428" s="223"/>
      <c r="EP428" s="223"/>
      <c r="EQ428" s="223"/>
      <c r="ER428" s="223"/>
      <c r="ES428" s="223"/>
    </row>
    <row r="429" spans="1:149" s="230" customFormat="1" ht="15.75" hidden="1" customHeight="1" x14ac:dyDescent="0.25">
      <c r="A429" s="219">
        <v>427</v>
      </c>
      <c r="B429" s="2072" t="s">
        <v>13</v>
      </c>
      <c r="C429" s="50" t="s">
        <v>7007</v>
      </c>
      <c r="D429" s="50" t="s">
        <v>22</v>
      </c>
      <c r="E429" s="50" t="s">
        <v>4126</v>
      </c>
      <c r="F429" s="50">
        <v>476058</v>
      </c>
      <c r="G429" s="50">
        <v>24</v>
      </c>
      <c r="H429" s="50" t="s">
        <v>2634</v>
      </c>
      <c r="I429" s="50" t="s">
        <v>2634</v>
      </c>
      <c r="J429" s="50" t="s">
        <v>2633</v>
      </c>
      <c r="K429" s="50">
        <v>590221114</v>
      </c>
      <c r="L429" s="50">
        <v>154.69999999999999</v>
      </c>
      <c r="M429" s="50">
        <v>162</v>
      </c>
      <c r="N429" s="49">
        <f t="shared" si="85"/>
        <v>58.946806889193716</v>
      </c>
      <c r="O429" s="77">
        <v>3</v>
      </c>
      <c r="P429" s="49">
        <f t="shared" si="99"/>
        <v>65.610000000000014</v>
      </c>
      <c r="Q429" s="49">
        <f t="shared" si="100"/>
        <v>89.089999999999975</v>
      </c>
      <c r="R429" s="50"/>
      <c r="S429" s="56">
        <v>41000</v>
      </c>
      <c r="T429" s="50" t="s">
        <v>1718</v>
      </c>
      <c r="U429" s="50" t="s">
        <v>2490</v>
      </c>
      <c r="V429" s="50" t="s">
        <v>1907</v>
      </c>
      <c r="W429" s="50" t="s">
        <v>2854</v>
      </c>
      <c r="X429" s="50"/>
      <c r="Y429" s="50"/>
      <c r="Z429" s="50"/>
      <c r="AA429" s="50"/>
      <c r="AB429" s="50" t="s">
        <v>2633</v>
      </c>
      <c r="AC429" s="50" t="s">
        <v>2635</v>
      </c>
      <c r="AD429" s="50" t="s">
        <v>2633</v>
      </c>
      <c r="AE429" s="50" t="s">
        <v>2636</v>
      </c>
      <c r="AF429" s="50"/>
      <c r="AG429" s="50"/>
      <c r="AH429" s="50"/>
      <c r="AI429" s="50"/>
      <c r="AJ429" s="50"/>
      <c r="AK429" s="50"/>
      <c r="AL429" s="50"/>
      <c r="AM429" s="50"/>
      <c r="AN429" s="50" t="s">
        <v>2633</v>
      </c>
      <c r="AO429" s="50" t="s">
        <v>4076</v>
      </c>
      <c r="AP429" s="50" t="s">
        <v>4001</v>
      </c>
      <c r="AQ429" s="50" t="s">
        <v>2637</v>
      </c>
      <c r="AR429" s="50"/>
      <c r="AS429" s="50"/>
      <c r="AT429" s="50"/>
      <c r="AU429" s="50"/>
      <c r="AV429" s="50"/>
      <c r="AW429" s="50"/>
      <c r="AX429" s="50"/>
      <c r="AY429" s="50"/>
      <c r="AZ429" s="50"/>
      <c r="BA429" s="50"/>
      <c r="BB429" s="50"/>
      <c r="BC429" s="50"/>
      <c r="BD429" s="50"/>
      <c r="BE429" s="50" t="s">
        <v>2633</v>
      </c>
      <c r="BF429" s="50"/>
      <c r="BG429" s="50"/>
      <c r="BH429" s="50"/>
      <c r="BI429" s="50"/>
      <c r="BJ429" s="50"/>
      <c r="BK429" s="50" t="s">
        <v>1908</v>
      </c>
      <c r="BL429" s="50">
        <v>142.5</v>
      </c>
      <c r="BM429" s="49">
        <f t="shared" si="89"/>
        <v>13.694017285890665</v>
      </c>
      <c r="BN429" s="50" t="s">
        <v>1909</v>
      </c>
      <c r="BO429" s="50">
        <v>123</v>
      </c>
      <c r="BP429" s="49">
        <f t="shared" si="90"/>
        <v>35.581995734650349</v>
      </c>
      <c r="BQ429" s="50" t="s">
        <v>3662</v>
      </c>
      <c r="BR429" s="50">
        <v>100.5</v>
      </c>
      <c r="BS429" s="49">
        <f t="shared" si="91"/>
        <v>60.837355483219227</v>
      </c>
      <c r="BT429" s="50" t="s">
        <v>4014</v>
      </c>
      <c r="BU429" s="50">
        <v>90</v>
      </c>
      <c r="BV429" s="49">
        <f t="shared" si="92"/>
        <v>72.623190032551364</v>
      </c>
      <c r="BW429" s="50" t="s">
        <v>6103</v>
      </c>
      <c r="BX429" s="50">
        <v>80</v>
      </c>
      <c r="BY429" s="49">
        <f t="shared" si="97"/>
        <v>83.847794365248646</v>
      </c>
      <c r="BZ429" s="50" t="s">
        <v>7008</v>
      </c>
      <c r="CA429" s="50">
        <v>70</v>
      </c>
      <c r="CB429" s="42">
        <f t="shared" si="93"/>
        <v>95.072398697945914</v>
      </c>
      <c r="CC429" s="50" t="s">
        <v>9818</v>
      </c>
      <c r="CD429" s="50">
        <v>73.5</v>
      </c>
      <c r="CE429" s="42">
        <f t="shared" si="94"/>
        <v>91.143787181501864</v>
      </c>
      <c r="CF429" s="50"/>
      <c r="CG429" s="50"/>
      <c r="CH429" s="42">
        <f t="shared" si="95"/>
        <v>173.64462902682683</v>
      </c>
      <c r="CI429" s="50"/>
      <c r="CJ429" s="50"/>
      <c r="CK429" s="42">
        <f t="shared" si="96"/>
        <v>173.64462902682683</v>
      </c>
      <c r="CL429" s="50">
        <v>73</v>
      </c>
      <c r="CM429" s="49">
        <f t="shared" si="86"/>
        <v>91.705017398136718</v>
      </c>
      <c r="CN429" s="100">
        <v>80</v>
      </c>
      <c r="CO429" s="50"/>
      <c r="CP429" s="50"/>
      <c r="CQ429" s="92">
        <v>2</v>
      </c>
      <c r="CR429" s="92">
        <v>2</v>
      </c>
      <c r="CS429" s="49">
        <v>1</v>
      </c>
      <c r="CT429" s="79">
        <v>0.5</v>
      </c>
      <c r="CU429" s="79">
        <v>0</v>
      </c>
      <c r="CV429" s="79">
        <v>0</v>
      </c>
      <c r="CW429" s="79"/>
      <c r="CX429" s="80">
        <f t="shared" si="98"/>
        <v>5.5</v>
      </c>
      <c r="CY429" s="80" t="s">
        <v>2838</v>
      </c>
      <c r="CZ429" s="80"/>
      <c r="DA429" s="80"/>
      <c r="DB429" s="49" t="s">
        <v>2643</v>
      </c>
      <c r="DC429" s="49" t="s">
        <v>2648</v>
      </c>
      <c r="DD429" s="49" t="s">
        <v>2648</v>
      </c>
      <c r="DE429" s="49" t="s">
        <v>2651</v>
      </c>
      <c r="DF429" s="49" t="s">
        <v>32</v>
      </c>
      <c r="DG429" s="49" t="s">
        <v>2653</v>
      </c>
      <c r="DH429" s="49" t="s">
        <v>2653</v>
      </c>
      <c r="DI429" s="49" t="s">
        <v>2658</v>
      </c>
      <c r="DJ429" s="49" t="s">
        <v>37</v>
      </c>
      <c r="DK429" s="49" t="s">
        <v>2659</v>
      </c>
      <c r="DL429" s="49" t="s">
        <v>2659</v>
      </c>
      <c r="DM429" s="49" t="s">
        <v>2663</v>
      </c>
      <c r="DN429" s="50"/>
      <c r="DO429" s="50"/>
      <c r="DP429" s="50"/>
      <c r="DQ429" s="50"/>
      <c r="DR429" s="50"/>
      <c r="DS429" s="50"/>
      <c r="DT429" s="50"/>
      <c r="DU429" s="49" t="s">
        <v>2634</v>
      </c>
      <c r="DV429" s="49" t="s">
        <v>2633</v>
      </c>
      <c r="DW429" s="49"/>
      <c r="DX429" s="123" t="s">
        <v>1910</v>
      </c>
      <c r="DY429" s="53" t="s">
        <v>7010</v>
      </c>
      <c r="DZ429" s="123" t="s">
        <v>1862</v>
      </c>
      <c r="EA429" s="100">
        <v>3</v>
      </c>
      <c r="EB429" s="124"/>
      <c r="EC429" s="123" t="s">
        <v>1716</v>
      </c>
      <c r="ED429" s="54" t="s">
        <v>7009</v>
      </c>
      <c r="EE429" s="55"/>
      <c r="EF429" s="229"/>
      <c r="EG429" s="229"/>
      <c r="EH429" s="229"/>
      <c r="EI429" s="229"/>
      <c r="EJ429" s="229"/>
      <c r="EK429" s="229"/>
      <c r="EL429" s="229"/>
      <c r="EM429" s="229"/>
      <c r="EN429" s="229"/>
      <c r="EO429" s="229"/>
      <c r="EP429" s="229"/>
      <c r="EQ429" s="229"/>
      <c r="ER429" s="229"/>
      <c r="ES429" s="229"/>
    </row>
    <row r="430" spans="1:149" s="230" customFormat="1" ht="15.75" hidden="1" customHeight="1" x14ac:dyDescent="0.25">
      <c r="A430" s="174">
        <v>428</v>
      </c>
      <c r="B430" s="2072"/>
      <c r="C430" s="50" t="s">
        <v>8219</v>
      </c>
      <c r="D430" s="50" t="s">
        <v>22</v>
      </c>
      <c r="E430" s="50" t="s">
        <v>4150</v>
      </c>
      <c r="F430" s="50">
        <v>479771</v>
      </c>
      <c r="G430" s="50">
        <v>27</v>
      </c>
      <c r="H430" s="50" t="s">
        <v>2633</v>
      </c>
      <c r="I430" s="50" t="s">
        <v>2633</v>
      </c>
      <c r="J430" s="50" t="s">
        <v>2633</v>
      </c>
      <c r="K430" s="50">
        <v>599761101</v>
      </c>
      <c r="L430" s="50">
        <v>121.1</v>
      </c>
      <c r="M430" s="50">
        <v>171</v>
      </c>
      <c r="N430" s="49">
        <f t="shared" si="85"/>
        <v>41.414452310112509</v>
      </c>
      <c r="O430" s="77">
        <v>2</v>
      </c>
      <c r="P430" s="49">
        <f t="shared" si="99"/>
        <v>73.102499999999992</v>
      </c>
      <c r="Q430" s="49">
        <f t="shared" si="100"/>
        <v>47.997500000000002</v>
      </c>
      <c r="R430" s="50"/>
      <c r="S430" s="56">
        <v>41000</v>
      </c>
      <c r="T430" s="50" t="s">
        <v>253</v>
      </c>
      <c r="U430" s="50" t="s">
        <v>2490</v>
      </c>
      <c r="V430" s="50" t="s">
        <v>1911</v>
      </c>
      <c r="W430" s="50" t="s">
        <v>2753</v>
      </c>
      <c r="X430" s="50"/>
      <c r="Y430" s="50"/>
      <c r="Z430" s="50"/>
      <c r="AA430" s="50"/>
      <c r="AB430" s="50" t="s">
        <v>2633</v>
      </c>
      <c r="AC430" s="50" t="s">
        <v>2637</v>
      </c>
      <c r="AD430" s="50"/>
      <c r="AE430" s="50"/>
      <c r="AF430" s="50"/>
      <c r="AG430" s="50"/>
      <c r="AH430" s="50"/>
      <c r="AI430" s="50"/>
      <c r="AJ430" s="50"/>
      <c r="AK430" s="50"/>
      <c r="AL430" s="50"/>
      <c r="AM430" s="50"/>
      <c r="AN430" s="50"/>
      <c r="AO430" s="50"/>
      <c r="AP430" s="50"/>
      <c r="AQ430" s="50"/>
      <c r="AR430" s="50"/>
      <c r="AS430" s="50"/>
      <c r="AT430" s="50"/>
      <c r="AU430" s="50"/>
      <c r="AV430" s="50"/>
      <c r="AW430" s="50"/>
      <c r="AX430" s="50"/>
      <c r="AY430" s="50"/>
      <c r="AZ430" s="50"/>
      <c r="BA430" s="50"/>
      <c r="BB430" s="50"/>
      <c r="BC430" s="50"/>
      <c r="BD430" s="50"/>
      <c r="BE430" s="50"/>
      <c r="BF430" s="50"/>
      <c r="BG430" s="50"/>
      <c r="BH430" s="50"/>
      <c r="BI430" s="50"/>
      <c r="BJ430" s="50"/>
      <c r="BK430" s="50" t="s">
        <v>1912</v>
      </c>
      <c r="BL430" s="50">
        <v>114.2</v>
      </c>
      <c r="BM430" s="49">
        <f t="shared" si="89"/>
        <v>14.375748736913362</v>
      </c>
      <c r="BN430" s="50" t="s">
        <v>2994</v>
      </c>
      <c r="BO430" s="50">
        <v>97</v>
      </c>
      <c r="BP430" s="49">
        <f t="shared" si="90"/>
        <v>50.210948486900342</v>
      </c>
      <c r="BQ430" s="50" t="s">
        <v>2993</v>
      </c>
      <c r="BR430" s="50">
        <v>87</v>
      </c>
      <c r="BS430" s="49">
        <f t="shared" si="91"/>
        <v>71.045366946195102</v>
      </c>
      <c r="BT430" s="50"/>
      <c r="BU430" s="50"/>
      <c r="BV430" s="49">
        <f t="shared" si="92"/>
        <v>252.30480754205945</v>
      </c>
      <c r="BW430" s="50"/>
      <c r="BX430" s="50"/>
      <c r="BY430" s="49">
        <f t="shared" si="97"/>
        <v>252.30480754205945</v>
      </c>
      <c r="BZ430" s="50"/>
      <c r="CA430" s="50"/>
      <c r="CB430" s="42">
        <f t="shared" si="93"/>
        <v>252.30480754205945</v>
      </c>
      <c r="CC430" s="50"/>
      <c r="CD430" s="50"/>
      <c r="CE430" s="42">
        <f t="shared" si="94"/>
        <v>252.30480754205945</v>
      </c>
      <c r="CF430" s="50"/>
      <c r="CG430" s="50"/>
      <c r="CH430" s="42">
        <f t="shared" si="95"/>
        <v>252.30480754205945</v>
      </c>
      <c r="CI430" s="50"/>
      <c r="CJ430" s="50"/>
      <c r="CK430" s="42">
        <f t="shared" si="96"/>
        <v>252.30480754205945</v>
      </c>
      <c r="CL430" s="50">
        <v>87</v>
      </c>
      <c r="CM430" s="49">
        <f t="shared" si="86"/>
        <v>71.045366946195102</v>
      </c>
      <c r="CN430" s="100">
        <v>75</v>
      </c>
      <c r="CO430" s="50"/>
      <c r="CP430" s="50"/>
      <c r="CQ430" s="92">
        <v>2</v>
      </c>
      <c r="CR430" s="92">
        <v>0</v>
      </c>
      <c r="CS430" s="49">
        <v>0.5</v>
      </c>
      <c r="CT430" s="79">
        <v>-0.25</v>
      </c>
      <c r="CU430" s="79">
        <v>0.25</v>
      </c>
      <c r="CV430" s="79">
        <v>-0.25</v>
      </c>
      <c r="CW430" s="79">
        <v>-0.5</v>
      </c>
      <c r="CX430" s="80">
        <f t="shared" si="98"/>
        <v>1.75</v>
      </c>
      <c r="CY430" s="80" t="s">
        <v>2839</v>
      </c>
      <c r="CZ430" s="80"/>
      <c r="DA430" s="80"/>
      <c r="DB430" s="49" t="s">
        <v>2643</v>
      </c>
      <c r="DC430" s="49" t="s">
        <v>2648</v>
      </c>
      <c r="DD430" s="49" t="s">
        <v>2646</v>
      </c>
      <c r="DE430" s="49" t="s">
        <v>2649</v>
      </c>
      <c r="DF430" s="49" t="s">
        <v>32</v>
      </c>
      <c r="DG430" s="49" t="s">
        <v>2653</v>
      </c>
      <c r="DH430" s="49" t="s">
        <v>2653</v>
      </c>
      <c r="DI430" s="49" t="s">
        <v>2657</v>
      </c>
      <c r="DJ430" s="49" t="s">
        <v>37</v>
      </c>
      <c r="DK430" s="49" t="s">
        <v>37</v>
      </c>
      <c r="DL430" s="49" t="s">
        <v>2659</v>
      </c>
      <c r="DM430" s="49" t="s">
        <v>2663</v>
      </c>
      <c r="DN430" s="50"/>
      <c r="DO430" s="50"/>
      <c r="DP430" s="50"/>
      <c r="DQ430" s="50"/>
      <c r="DR430" s="50"/>
      <c r="DS430" s="50"/>
      <c r="DT430" s="50"/>
      <c r="DU430" s="49" t="s">
        <v>2633</v>
      </c>
      <c r="DV430" s="49" t="s">
        <v>2634</v>
      </c>
      <c r="DW430" s="49"/>
      <c r="DX430" s="123" t="s">
        <v>1914</v>
      </c>
      <c r="DY430" s="53" t="s">
        <v>1915</v>
      </c>
      <c r="DZ430" s="123" t="s">
        <v>1862</v>
      </c>
      <c r="EA430" s="100">
        <v>3</v>
      </c>
      <c r="EB430" s="124"/>
      <c r="EC430" s="123" t="s">
        <v>1716</v>
      </c>
      <c r="ED430" s="54"/>
      <c r="EE430" s="55"/>
      <c r="EF430" s="229"/>
      <c r="EG430" s="229"/>
      <c r="EH430" s="229"/>
      <c r="EI430" s="229"/>
      <c r="EJ430" s="229"/>
      <c r="EK430" s="229"/>
      <c r="EL430" s="229"/>
      <c r="EM430" s="229"/>
      <c r="EN430" s="229"/>
      <c r="EO430" s="229"/>
      <c r="EP430" s="229"/>
      <c r="EQ430" s="229"/>
      <c r="ER430" s="229"/>
      <c r="ES430" s="229"/>
    </row>
    <row r="431" spans="1:149" s="230" customFormat="1" ht="15.75" hidden="1" customHeight="1" x14ac:dyDescent="0.25">
      <c r="A431" s="219">
        <v>429</v>
      </c>
      <c r="B431" s="2072"/>
      <c r="C431" s="50" t="s">
        <v>7817</v>
      </c>
      <c r="D431" s="50" t="s">
        <v>22</v>
      </c>
      <c r="E431" s="50" t="s">
        <v>4150</v>
      </c>
      <c r="F431" s="50">
        <v>474870</v>
      </c>
      <c r="G431" s="50">
        <v>40</v>
      </c>
      <c r="H431" s="50" t="s">
        <v>2633</v>
      </c>
      <c r="I431" s="50" t="s">
        <v>2633</v>
      </c>
      <c r="J431" s="50" t="s">
        <v>2633</v>
      </c>
      <c r="K431" s="50">
        <v>540531588</v>
      </c>
      <c r="L431" s="50">
        <v>154.80000000000001</v>
      </c>
      <c r="M431" s="50">
        <v>174</v>
      </c>
      <c r="N431" s="49">
        <f t="shared" si="85"/>
        <v>51.129607609988113</v>
      </c>
      <c r="O431" s="77">
        <v>3</v>
      </c>
      <c r="P431" s="49">
        <f t="shared" si="99"/>
        <v>75.69</v>
      </c>
      <c r="Q431" s="49">
        <f t="shared" si="100"/>
        <v>79.110000000000014</v>
      </c>
      <c r="R431" s="50"/>
      <c r="S431" s="56">
        <v>41001</v>
      </c>
      <c r="T431" s="50" t="s">
        <v>253</v>
      </c>
      <c r="U431" s="50" t="s">
        <v>2490</v>
      </c>
      <c r="V431" s="50" t="s">
        <v>1916</v>
      </c>
      <c r="W431" s="50" t="s">
        <v>3090</v>
      </c>
      <c r="X431" s="50" t="s">
        <v>2634</v>
      </c>
      <c r="Y431" s="50"/>
      <c r="Z431" s="50" t="s">
        <v>2633</v>
      </c>
      <c r="AA431" s="50" t="s">
        <v>2635</v>
      </c>
      <c r="AB431" s="50" t="s">
        <v>2633</v>
      </c>
      <c r="AC431" s="50" t="s">
        <v>2635</v>
      </c>
      <c r="AD431" s="50" t="s">
        <v>2634</v>
      </c>
      <c r="AE431" s="50"/>
      <c r="AF431" s="50" t="s">
        <v>2634</v>
      </c>
      <c r="AG431" s="50"/>
      <c r="AH431" s="50" t="s">
        <v>2634</v>
      </c>
      <c r="AI431" s="50"/>
      <c r="AJ431" s="50" t="s">
        <v>2634</v>
      </c>
      <c r="AK431" s="50"/>
      <c r="AL431" s="50" t="s">
        <v>2634</v>
      </c>
      <c r="AM431" s="50"/>
      <c r="AN431" s="50" t="s">
        <v>2634</v>
      </c>
      <c r="AO431" s="50"/>
      <c r="AP431" s="50"/>
      <c r="AQ431" s="50" t="s">
        <v>2637</v>
      </c>
      <c r="AR431" s="50"/>
      <c r="AS431" s="50"/>
      <c r="AT431" s="50"/>
      <c r="AU431" s="50"/>
      <c r="AV431" s="50"/>
      <c r="AW431" s="50" t="s">
        <v>2634</v>
      </c>
      <c r="AX431" s="50"/>
      <c r="AY431" s="50" t="s">
        <v>2634</v>
      </c>
      <c r="AZ431" s="50"/>
      <c r="BA431" s="50"/>
      <c r="BB431" s="50"/>
      <c r="BC431" s="50"/>
      <c r="BD431" s="50"/>
      <c r="BE431" s="50" t="s">
        <v>2633</v>
      </c>
      <c r="BF431" s="50"/>
      <c r="BG431" s="50" t="s">
        <v>2634</v>
      </c>
      <c r="BH431" s="50"/>
      <c r="BI431" s="50"/>
      <c r="BJ431" s="50"/>
      <c r="BK431" s="50" t="s">
        <v>1917</v>
      </c>
      <c r="BL431" s="50">
        <v>145</v>
      </c>
      <c r="BM431" s="49">
        <f t="shared" si="89"/>
        <v>12.387814435596017</v>
      </c>
      <c r="BN431" s="50" t="s">
        <v>1918</v>
      </c>
      <c r="BO431" s="50">
        <v>137</v>
      </c>
      <c r="BP431" s="49">
        <f t="shared" si="90"/>
        <v>22.500316015674386</v>
      </c>
      <c r="BQ431" s="50" t="s">
        <v>3091</v>
      </c>
      <c r="BR431" s="50">
        <v>120.9</v>
      </c>
      <c r="BS431" s="49">
        <f t="shared" si="91"/>
        <v>42.851725445582098</v>
      </c>
      <c r="BT431" s="50"/>
      <c r="BU431" s="50"/>
      <c r="BV431" s="49">
        <f t="shared" si="92"/>
        <v>195.67690557451647</v>
      </c>
      <c r="BW431" s="50"/>
      <c r="BX431" s="50"/>
      <c r="BY431" s="49">
        <f t="shared" si="97"/>
        <v>195.67690557451647</v>
      </c>
      <c r="BZ431" s="50" t="s">
        <v>7818</v>
      </c>
      <c r="CA431" s="50">
        <v>100</v>
      </c>
      <c r="CB431" s="42">
        <f t="shared" si="93"/>
        <v>69.27063582353685</v>
      </c>
      <c r="CC431" s="50"/>
      <c r="CD431" s="50"/>
      <c r="CE431" s="42">
        <f t="shared" si="94"/>
        <v>195.67690557451647</v>
      </c>
      <c r="CF431" s="50"/>
      <c r="CG431" s="50"/>
      <c r="CH431" s="42">
        <f t="shared" si="95"/>
        <v>195.67690557451647</v>
      </c>
      <c r="CI431" s="50"/>
      <c r="CJ431" s="50"/>
      <c r="CK431" s="42">
        <f t="shared" si="96"/>
        <v>195.67690557451647</v>
      </c>
      <c r="CL431" s="50">
        <v>100</v>
      </c>
      <c r="CM431" s="49">
        <f t="shared" si="86"/>
        <v>69.27063582353685</v>
      </c>
      <c r="CN431" s="100">
        <v>80</v>
      </c>
      <c r="CO431" s="50"/>
      <c r="CP431" s="50"/>
      <c r="CQ431" s="92">
        <v>1</v>
      </c>
      <c r="CR431" s="92">
        <v>2</v>
      </c>
      <c r="CS431" s="49">
        <v>1</v>
      </c>
      <c r="CT431" s="79">
        <v>0</v>
      </c>
      <c r="CU431" s="79">
        <v>0</v>
      </c>
      <c r="CV431" s="79">
        <v>0</v>
      </c>
      <c r="CW431" s="79">
        <v>0.5</v>
      </c>
      <c r="CX431" s="80">
        <f t="shared" si="98"/>
        <v>4.5</v>
      </c>
      <c r="CY431" s="80" t="s">
        <v>2836</v>
      </c>
      <c r="CZ431" s="80" t="s">
        <v>2634</v>
      </c>
      <c r="DA431" s="80" t="s">
        <v>3976</v>
      </c>
      <c r="DB431" s="49" t="s">
        <v>2644</v>
      </c>
      <c r="DC431" s="49" t="s">
        <v>2648</v>
      </c>
      <c r="DD431" s="49" t="s">
        <v>2647</v>
      </c>
      <c r="DE431" s="49" t="s">
        <v>2651</v>
      </c>
      <c r="DF431" s="49" t="s">
        <v>32</v>
      </c>
      <c r="DG431" s="49" t="s">
        <v>32</v>
      </c>
      <c r="DH431" s="49" t="s">
        <v>2653</v>
      </c>
      <c r="DI431" s="49" t="s">
        <v>2657</v>
      </c>
      <c r="DJ431" s="49" t="s">
        <v>2659</v>
      </c>
      <c r="DK431" s="49" t="s">
        <v>37</v>
      </c>
      <c r="DL431" s="49" t="s">
        <v>37</v>
      </c>
      <c r="DM431" s="49" t="s">
        <v>2663</v>
      </c>
      <c r="DN431" s="50" t="s">
        <v>4001</v>
      </c>
      <c r="DO431" s="50" t="s">
        <v>4003</v>
      </c>
      <c r="DP431" s="50"/>
      <c r="DQ431" s="50" t="s">
        <v>4068</v>
      </c>
      <c r="DR431" s="50"/>
      <c r="DS431" s="50" t="s">
        <v>2633</v>
      </c>
      <c r="DT431" s="50" t="s">
        <v>4073</v>
      </c>
      <c r="DU431" s="49" t="s">
        <v>2634</v>
      </c>
      <c r="DV431" s="49" t="s">
        <v>2633</v>
      </c>
      <c r="DW431" s="49" t="s">
        <v>4093</v>
      </c>
      <c r="DX431" s="123" t="s">
        <v>220</v>
      </c>
      <c r="DY431" s="53" t="s">
        <v>126</v>
      </c>
      <c r="DZ431" s="123" t="s">
        <v>1862</v>
      </c>
      <c r="EA431" s="100">
        <v>2</v>
      </c>
      <c r="EB431" s="124"/>
      <c r="EC431" s="123" t="s">
        <v>1716</v>
      </c>
      <c r="ED431" s="54"/>
      <c r="EE431" s="55"/>
      <c r="EF431" s="229"/>
      <c r="EG431" s="229"/>
      <c r="EH431" s="229"/>
      <c r="EI431" s="229"/>
      <c r="EJ431" s="229"/>
      <c r="EK431" s="229"/>
      <c r="EL431" s="229"/>
      <c r="EM431" s="229"/>
      <c r="EN431" s="229"/>
      <c r="EO431" s="229"/>
      <c r="EP431" s="229"/>
      <c r="EQ431" s="229"/>
      <c r="ER431" s="229"/>
      <c r="ES431" s="229"/>
    </row>
    <row r="432" spans="1:149" s="230" customFormat="1" ht="15.75" hidden="1" customHeight="1" x14ac:dyDescent="0.25">
      <c r="A432" s="174">
        <v>430</v>
      </c>
      <c r="B432" s="2073"/>
      <c r="C432" s="50" t="s">
        <v>8220</v>
      </c>
      <c r="D432" s="50" t="s">
        <v>23</v>
      </c>
      <c r="E432" s="50" t="s">
        <v>4114</v>
      </c>
      <c r="F432" s="50">
        <v>463074</v>
      </c>
      <c r="G432" s="50">
        <v>33</v>
      </c>
      <c r="H432" s="50" t="s">
        <v>2633</v>
      </c>
      <c r="I432" s="50" t="s">
        <v>2633</v>
      </c>
      <c r="J432" s="50" t="s">
        <v>2633</v>
      </c>
      <c r="K432" s="50">
        <v>543099308</v>
      </c>
      <c r="L432" s="50">
        <v>100</v>
      </c>
      <c r="M432" s="50">
        <v>160</v>
      </c>
      <c r="N432" s="49">
        <f t="shared" si="85"/>
        <v>39.0625</v>
      </c>
      <c r="O432" s="77">
        <v>1</v>
      </c>
      <c r="P432" s="49">
        <f t="shared" si="99"/>
        <v>64.000000000000014</v>
      </c>
      <c r="Q432" s="49">
        <f t="shared" si="100"/>
        <v>35.999999999999986</v>
      </c>
      <c r="R432" s="50"/>
      <c r="S432" s="56">
        <v>41001</v>
      </c>
      <c r="T432" s="50" t="s">
        <v>253</v>
      </c>
      <c r="U432" s="50" t="s">
        <v>2490</v>
      </c>
      <c r="V432" s="50" t="s">
        <v>1919</v>
      </c>
      <c r="W432" s="50" t="s">
        <v>3074</v>
      </c>
      <c r="X432" s="50"/>
      <c r="Y432" s="50"/>
      <c r="Z432" s="50"/>
      <c r="AA432" s="50"/>
      <c r="AB432" s="50" t="s">
        <v>2633</v>
      </c>
      <c r="AC432" s="50" t="s">
        <v>2635</v>
      </c>
      <c r="AD432" s="50"/>
      <c r="AE432" s="50"/>
      <c r="AF432" s="50"/>
      <c r="AG432" s="50"/>
      <c r="AH432" s="50"/>
      <c r="AI432" s="50"/>
      <c r="AJ432" s="50"/>
      <c r="AK432" s="50"/>
      <c r="AL432" s="50"/>
      <c r="AM432" s="50"/>
      <c r="AN432" s="50"/>
      <c r="AO432" s="50"/>
      <c r="AP432" s="50"/>
      <c r="AQ432" s="50"/>
      <c r="AR432" s="50"/>
      <c r="AS432" s="50"/>
      <c r="AT432" s="50"/>
      <c r="AU432" s="50"/>
      <c r="AV432" s="50"/>
      <c r="AW432" s="50"/>
      <c r="AX432" s="50"/>
      <c r="AY432" s="50"/>
      <c r="AZ432" s="50"/>
      <c r="BA432" s="50"/>
      <c r="BB432" s="50"/>
      <c r="BC432" s="50"/>
      <c r="BD432" s="50"/>
      <c r="BE432" s="50"/>
      <c r="BF432" s="50"/>
      <c r="BG432" s="50"/>
      <c r="BH432" s="50"/>
      <c r="BI432" s="50"/>
      <c r="BJ432" s="50"/>
      <c r="BK432" s="50" t="s">
        <v>1920</v>
      </c>
      <c r="BL432" s="50">
        <v>92.6</v>
      </c>
      <c r="BM432" s="49">
        <f t="shared" si="89"/>
        <v>20.555555555555578</v>
      </c>
      <c r="BN432" s="50" t="s">
        <v>1921</v>
      </c>
      <c r="BO432" s="50">
        <v>88</v>
      </c>
      <c r="BP432" s="49">
        <f t="shared" si="90"/>
        <v>33.33333333333335</v>
      </c>
      <c r="BQ432" s="50" t="s">
        <v>3075</v>
      </c>
      <c r="BR432" s="50">
        <v>69.5</v>
      </c>
      <c r="BS432" s="49">
        <f t="shared" si="91"/>
        <v>84.722222222222257</v>
      </c>
      <c r="BT432" s="50"/>
      <c r="BU432" s="50"/>
      <c r="BV432" s="49">
        <f t="shared" si="92"/>
        <v>277.77777777777789</v>
      </c>
      <c r="BW432" s="50"/>
      <c r="BX432" s="50"/>
      <c r="BY432" s="49">
        <f t="shared" si="97"/>
        <v>277.77777777777789</v>
      </c>
      <c r="BZ432" s="50"/>
      <c r="CA432" s="50"/>
      <c r="CB432" s="42">
        <f t="shared" si="93"/>
        <v>277.77777777777789</v>
      </c>
      <c r="CC432" s="50"/>
      <c r="CD432" s="50"/>
      <c r="CE432" s="42">
        <f t="shared" si="94"/>
        <v>277.77777777777789</v>
      </c>
      <c r="CF432" s="50"/>
      <c r="CG432" s="50"/>
      <c r="CH432" s="42">
        <f t="shared" si="95"/>
        <v>277.77777777777789</v>
      </c>
      <c r="CI432" s="50"/>
      <c r="CJ432" s="50"/>
      <c r="CK432" s="42">
        <f t="shared" si="96"/>
        <v>277.77777777777789</v>
      </c>
      <c r="CL432" s="50">
        <v>69.5</v>
      </c>
      <c r="CM432" s="49">
        <f t="shared" si="86"/>
        <v>84.722222222222257</v>
      </c>
      <c r="CN432" s="100">
        <v>70</v>
      </c>
      <c r="CO432" s="50"/>
      <c r="CP432" s="50"/>
      <c r="CQ432" s="92">
        <v>3</v>
      </c>
      <c r="CR432" s="92">
        <v>2</v>
      </c>
      <c r="CS432" s="49">
        <v>1</v>
      </c>
      <c r="CT432" s="79">
        <v>-0.25</v>
      </c>
      <c r="CU432" s="79">
        <v>0.25</v>
      </c>
      <c r="CV432" s="79">
        <v>0.5</v>
      </c>
      <c r="CW432" s="79">
        <v>0.5</v>
      </c>
      <c r="CX432" s="80">
        <f t="shared" si="98"/>
        <v>7</v>
      </c>
      <c r="CY432" s="80" t="s">
        <v>2838</v>
      </c>
      <c r="CZ432" s="80"/>
      <c r="DA432" s="80"/>
      <c r="DB432" s="49" t="s">
        <v>2643</v>
      </c>
      <c r="DC432" s="49" t="s">
        <v>2646</v>
      </c>
      <c r="DD432" s="49" t="s">
        <v>2648</v>
      </c>
      <c r="DE432" s="49" t="s">
        <v>2650</v>
      </c>
      <c r="DF432" s="49" t="s">
        <v>32</v>
      </c>
      <c r="DG432" s="49" t="s">
        <v>2653</v>
      </c>
      <c r="DH432" s="49" t="s">
        <v>2653</v>
      </c>
      <c r="DI432" s="49" t="s">
        <v>2657</v>
      </c>
      <c r="DJ432" s="49" t="s">
        <v>2659</v>
      </c>
      <c r="DK432" s="49" t="s">
        <v>2659</v>
      </c>
      <c r="DL432" s="49" t="s">
        <v>2659</v>
      </c>
      <c r="DM432" s="49"/>
      <c r="DN432" s="50"/>
      <c r="DO432" s="50"/>
      <c r="DP432" s="50"/>
      <c r="DQ432" s="50"/>
      <c r="DR432" s="50"/>
      <c r="DS432" s="50"/>
      <c r="DT432" s="50"/>
      <c r="DU432" s="49" t="s">
        <v>2634</v>
      </c>
      <c r="DV432" s="49" t="s">
        <v>2633</v>
      </c>
      <c r="DW432" s="49"/>
      <c r="DX432" s="123" t="s">
        <v>220</v>
      </c>
      <c r="DY432" s="53" t="s">
        <v>3076</v>
      </c>
      <c r="DZ432" s="123" t="s">
        <v>1862</v>
      </c>
      <c r="EA432" s="100">
        <v>3</v>
      </c>
      <c r="EB432" s="232" t="s">
        <v>3428</v>
      </c>
      <c r="EC432" s="123" t="s">
        <v>1922</v>
      </c>
      <c r="ED432" s="54"/>
      <c r="EE432" s="55"/>
      <c r="EF432" s="229"/>
      <c r="EG432" s="229"/>
      <c r="EH432" s="229"/>
      <c r="EI432" s="229"/>
      <c r="EJ432" s="229"/>
      <c r="EK432" s="229"/>
      <c r="EL432" s="229"/>
      <c r="EM432" s="229"/>
      <c r="EN432" s="229"/>
      <c r="EO432" s="229"/>
      <c r="EP432" s="229"/>
      <c r="EQ432" s="229"/>
      <c r="ER432" s="229"/>
      <c r="ES432" s="229"/>
    </row>
    <row r="433" spans="1:149" s="269" customFormat="1" ht="15.75" hidden="1" customHeight="1" x14ac:dyDescent="0.25">
      <c r="A433" s="221">
        <v>431</v>
      </c>
      <c r="B433" s="2073"/>
      <c r="C433" s="256" t="s">
        <v>8221</v>
      </c>
      <c r="D433" s="256" t="s">
        <v>23</v>
      </c>
      <c r="E433" s="256" t="s">
        <v>4114</v>
      </c>
      <c r="F433" s="256">
        <v>476853</v>
      </c>
      <c r="G433" s="256">
        <v>30</v>
      </c>
      <c r="H433" s="256" t="s">
        <v>2633</v>
      </c>
      <c r="I433" s="256" t="s">
        <v>2633</v>
      </c>
      <c r="J433" s="256" t="s">
        <v>2633</v>
      </c>
      <c r="K433" s="256">
        <v>555397799</v>
      </c>
      <c r="L433" s="256">
        <v>119</v>
      </c>
      <c r="M433" s="256">
        <v>162</v>
      </c>
      <c r="N433" s="257">
        <f t="shared" si="85"/>
        <v>45.343697607072095</v>
      </c>
      <c r="O433" s="258">
        <v>2</v>
      </c>
      <c r="P433" s="257">
        <f t="shared" si="99"/>
        <v>65.610000000000014</v>
      </c>
      <c r="Q433" s="257">
        <f t="shared" si="100"/>
        <v>53.389999999999986</v>
      </c>
      <c r="R433" s="256"/>
      <c r="S433" s="259">
        <v>41002</v>
      </c>
      <c r="T433" s="256" t="s">
        <v>253</v>
      </c>
      <c r="U433" s="256" t="s">
        <v>2490</v>
      </c>
      <c r="V433" s="256" t="s">
        <v>1512</v>
      </c>
      <c r="W433" s="256" t="s">
        <v>3055</v>
      </c>
      <c r="X433" s="256" t="s">
        <v>2634</v>
      </c>
      <c r="Y433" s="256"/>
      <c r="Z433" s="256" t="s">
        <v>2634</v>
      </c>
      <c r="AA433" s="256"/>
      <c r="AB433" s="256" t="s">
        <v>2634</v>
      </c>
      <c r="AC433" s="256"/>
      <c r="AD433" s="256" t="s">
        <v>2634</v>
      </c>
      <c r="AE433" s="256"/>
      <c r="AF433" s="256" t="s">
        <v>2634</v>
      </c>
      <c r="AG433" s="256"/>
      <c r="AH433" s="256" t="s">
        <v>2634</v>
      </c>
      <c r="AI433" s="256"/>
      <c r="AJ433" s="256" t="s">
        <v>2634</v>
      </c>
      <c r="AK433" s="256"/>
      <c r="AL433" s="256" t="s">
        <v>2634</v>
      </c>
      <c r="AM433" s="256"/>
      <c r="AN433" s="256" t="s">
        <v>2634</v>
      </c>
      <c r="AO433" s="256"/>
      <c r="AP433" s="256"/>
      <c r="AQ433" s="256"/>
      <c r="AR433" s="256"/>
      <c r="AS433" s="256"/>
      <c r="AT433" s="256"/>
      <c r="AU433" s="256"/>
      <c r="AV433" s="256"/>
      <c r="AW433" s="256" t="s">
        <v>2634</v>
      </c>
      <c r="AX433" s="256"/>
      <c r="AY433" s="256" t="s">
        <v>2634</v>
      </c>
      <c r="AZ433" s="256"/>
      <c r="BA433" s="256" t="s">
        <v>3971</v>
      </c>
      <c r="BB433" s="256" t="s">
        <v>3970</v>
      </c>
      <c r="BC433" s="256" t="s">
        <v>2633</v>
      </c>
      <c r="BD433" s="256"/>
      <c r="BE433" s="256" t="s">
        <v>2634</v>
      </c>
      <c r="BF433" s="256" t="s">
        <v>2634</v>
      </c>
      <c r="BG433" s="256" t="s">
        <v>2634</v>
      </c>
      <c r="BH433" s="256"/>
      <c r="BI433" s="256"/>
      <c r="BJ433" s="256"/>
      <c r="BK433" s="256" t="s">
        <v>1923</v>
      </c>
      <c r="BL433" s="256">
        <v>110.2</v>
      </c>
      <c r="BM433" s="257">
        <f t="shared" si="89"/>
        <v>16.482487357182993</v>
      </c>
      <c r="BN433" s="256" t="s">
        <v>1686</v>
      </c>
      <c r="BO433" s="256">
        <v>100</v>
      </c>
      <c r="BP433" s="257">
        <f t="shared" si="90"/>
        <v>35.587188612099652</v>
      </c>
      <c r="BQ433" s="256" t="s">
        <v>3056</v>
      </c>
      <c r="BR433" s="256">
        <v>86</v>
      </c>
      <c r="BS433" s="257">
        <f t="shared" si="91"/>
        <v>61.809327589436236</v>
      </c>
      <c r="BT433" s="256" t="s">
        <v>4143</v>
      </c>
      <c r="BU433" s="256">
        <v>84.2</v>
      </c>
      <c r="BV433" s="257">
        <f t="shared" si="92"/>
        <v>65.180745457950934</v>
      </c>
      <c r="BW433" s="256">
        <v>79</v>
      </c>
      <c r="BX433" s="256">
        <v>79</v>
      </c>
      <c r="BY433" s="257">
        <f t="shared" si="97"/>
        <v>74.920397078104529</v>
      </c>
      <c r="BZ433" s="256" t="s">
        <v>6966</v>
      </c>
      <c r="CA433" s="256">
        <v>72</v>
      </c>
      <c r="CB433" s="260">
        <f t="shared" si="93"/>
        <v>88.031466566772835</v>
      </c>
      <c r="CC433" s="256" t="s">
        <v>9191</v>
      </c>
      <c r="CD433" s="256">
        <v>71</v>
      </c>
      <c r="CE433" s="260">
        <f t="shared" si="94"/>
        <v>89.90447649372544</v>
      </c>
      <c r="CF433" s="256"/>
      <c r="CG433" s="256"/>
      <c r="CH433" s="260">
        <f t="shared" si="95"/>
        <v>222.88818130736098</v>
      </c>
      <c r="CI433" s="256"/>
      <c r="CJ433" s="256"/>
      <c r="CK433" s="260">
        <f t="shared" si="96"/>
        <v>222.88818130736098</v>
      </c>
      <c r="CL433" s="256">
        <v>71</v>
      </c>
      <c r="CM433" s="257">
        <f t="shared" si="86"/>
        <v>89.90447649372544</v>
      </c>
      <c r="CN433" s="100">
        <v>85</v>
      </c>
      <c r="CO433" s="256"/>
      <c r="CP433" s="256"/>
      <c r="CQ433" s="261">
        <v>2</v>
      </c>
      <c r="CR433" s="261">
        <v>1</v>
      </c>
      <c r="CS433" s="257">
        <v>1</v>
      </c>
      <c r="CT433" s="262">
        <v>0.5</v>
      </c>
      <c r="CU433" s="262">
        <v>0</v>
      </c>
      <c r="CV433" s="262">
        <v>0</v>
      </c>
      <c r="CW433" s="262">
        <v>0.5</v>
      </c>
      <c r="CX433" s="263">
        <f t="shared" si="98"/>
        <v>5</v>
      </c>
      <c r="CY433" s="263" t="s">
        <v>2836</v>
      </c>
      <c r="CZ433" s="263"/>
      <c r="DA433" s="263"/>
      <c r="DB433" s="257" t="s">
        <v>2643</v>
      </c>
      <c r="DC433" s="257" t="s">
        <v>2647</v>
      </c>
      <c r="DD433" s="257" t="s">
        <v>2647</v>
      </c>
      <c r="DE433" s="257" t="s">
        <v>2649</v>
      </c>
      <c r="DF433" s="257" t="s">
        <v>32</v>
      </c>
      <c r="DG433" s="257" t="s">
        <v>2654</v>
      </c>
      <c r="DH433" s="257" t="s">
        <v>2653</v>
      </c>
      <c r="DI433" s="257" t="s">
        <v>2658</v>
      </c>
      <c r="DJ433" s="257" t="s">
        <v>37</v>
      </c>
      <c r="DK433" s="257" t="s">
        <v>37</v>
      </c>
      <c r="DL433" s="257" t="s">
        <v>2659</v>
      </c>
      <c r="DM433" s="257" t="s">
        <v>2663</v>
      </c>
      <c r="DN433" s="256" t="s">
        <v>4001</v>
      </c>
      <c r="DO433" s="256" t="s">
        <v>4002</v>
      </c>
      <c r="DP433" s="256"/>
      <c r="DQ433" s="256" t="s">
        <v>4069</v>
      </c>
      <c r="DR433" s="256"/>
      <c r="DS433" s="256" t="s">
        <v>2634</v>
      </c>
      <c r="DT433" s="256"/>
      <c r="DU433" s="257" t="s">
        <v>2634</v>
      </c>
      <c r="DV433" s="257" t="s">
        <v>2633</v>
      </c>
      <c r="DW433" s="257"/>
      <c r="DX433" s="264" t="s">
        <v>220</v>
      </c>
      <c r="DY433" s="265" t="s">
        <v>409</v>
      </c>
      <c r="DZ433" s="264" t="s">
        <v>101</v>
      </c>
      <c r="EA433" s="100">
        <v>3</v>
      </c>
      <c r="EB433" s="266"/>
      <c r="EC433" s="264" t="s">
        <v>1716</v>
      </c>
      <c r="ED433" s="267"/>
      <c r="EE433" s="264"/>
      <c r="EF433" s="268"/>
      <c r="EG433" s="268"/>
      <c r="EH433" s="268"/>
      <c r="EI433" s="268"/>
      <c r="EJ433" s="268"/>
      <c r="EK433" s="268"/>
      <c r="EL433" s="268"/>
      <c r="EM433" s="268"/>
      <c r="EN433" s="268"/>
      <c r="EO433" s="268"/>
      <c r="EP433" s="268"/>
      <c r="EQ433" s="268"/>
      <c r="ER433" s="268"/>
      <c r="ES433" s="268"/>
    </row>
    <row r="434" spans="1:149" s="230" customFormat="1" ht="15.75" hidden="1" customHeight="1" x14ac:dyDescent="0.25">
      <c r="A434" s="219">
        <v>432</v>
      </c>
      <c r="B434" s="2072"/>
      <c r="C434" s="63" t="s">
        <v>7815</v>
      </c>
      <c r="D434" s="50" t="s">
        <v>22</v>
      </c>
      <c r="E434" s="50" t="s">
        <v>4150</v>
      </c>
      <c r="F434" s="50">
        <v>306096</v>
      </c>
      <c r="G434" s="50">
        <v>33</v>
      </c>
      <c r="H434" s="50" t="s">
        <v>2633</v>
      </c>
      <c r="I434" s="50" t="s">
        <v>2633</v>
      </c>
      <c r="J434" s="50" t="s">
        <v>2633</v>
      </c>
      <c r="K434" s="50">
        <v>569878528</v>
      </c>
      <c r="L434" s="50">
        <v>157</v>
      </c>
      <c r="M434" s="50">
        <v>178</v>
      </c>
      <c r="N434" s="49">
        <f t="shared" si="85"/>
        <v>49.55182426461306</v>
      </c>
      <c r="O434" s="77">
        <v>2</v>
      </c>
      <c r="P434" s="49">
        <f t="shared" si="99"/>
        <v>79.210000000000008</v>
      </c>
      <c r="Q434" s="49">
        <f t="shared" si="100"/>
        <v>77.789999999999992</v>
      </c>
      <c r="R434" s="50"/>
      <c r="S434" s="56">
        <v>41003</v>
      </c>
      <c r="T434" s="50" t="s">
        <v>592</v>
      </c>
      <c r="U434" s="50" t="s">
        <v>2474</v>
      </c>
      <c r="V434" s="50" t="s">
        <v>1924</v>
      </c>
      <c r="W434" s="50" t="s">
        <v>3900</v>
      </c>
      <c r="X434" s="50" t="s">
        <v>2634</v>
      </c>
      <c r="Y434" s="50"/>
      <c r="Z434" s="50" t="s">
        <v>2634</v>
      </c>
      <c r="AA434" s="50"/>
      <c r="AB434" s="50" t="s">
        <v>2633</v>
      </c>
      <c r="AC434" s="50" t="s">
        <v>2636</v>
      </c>
      <c r="AD434" s="50" t="s">
        <v>2634</v>
      </c>
      <c r="AE434" s="50"/>
      <c r="AF434" s="50" t="s">
        <v>2633</v>
      </c>
      <c r="AG434" s="50" t="s">
        <v>2636</v>
      </c>
      <c r="AH434" s="50" t="s">
        <v>2634</v>
      </c>
      <c r="AI434" s="50"/>
      <c r="AJ434" s="50" t="s">
        <v>2634</v>
      </c>
      <c r="AK434" s="50"/>
      <c r="AL434" s="50" t="s">
        <v>2634</v>
      </c>
      <c r="AM434" s="50"/>
      <c r="AN434" s="50" t="s">
        <v>2633</v>
      </c>
      <c r="AO434" s="50" t="s">
        <v>4068</v>
      </c>
      <c r="AP434" s="50" t="s">
        <v>4078</v>
      </c>
      <c r="AQ434" s="50" t="s">
        <v>2637</v>
      </c>
      <c r="AR434" s="50" t="s">
        <v>4068</v>
      </c>
      <c r="AS434" s="50" t="s">
        <v>4078</v>
      </c>
      <c r="AT434" s="50"/>
      <c r="AU434" s="50"/>
      <c r="AV434" s="50"/>
      <c r="AW434" s="50" t="s">
        <v>2634</v>
      </c>
      <c r="AX434" s="50"/>
      <c r="AY434" s="50" t="s">
        <v>2634</v>
      </c>
      <c r="AZ434" s="50"/>
      <c r="BA434" s="50"/>
      <c r="BB434" s="50"/>
      <c r="BC434" s="50"/>
      <c r="BD434" s="50"/>
      <c r="BE434" s="50" t="s">
        <v>2634</v>
      </c>
      <c r="BF434" s="50" t="s">
        <v>2634</v>
      </c>
      <c r="BG434" s="50"/>
      <c r="BH434" s="50"/>
      <c r="BI434" s="50"/>
      <c r="BJ434" s="50"/>
      <c r="BK434" s="50" t="s">
        <v>1925</v>
      </c>
      <c r="BL434" s="50">
        <v>146</v>
      </c>
      <c r="BM434" s="49">
        <f t="shared" si="89"/>
        <v>14.140635043064661</v>
      </c>
      <c r="BN434" s="50" t="s">
        <v>1926</v>
      </c>
      <c r="BO434" s="50">
        <v>141</v>
      </c>
      <c r="BP434" s="49">
        <f t="shared" si="90"/>
        <v>20.568196426275872</v>
      </c>
      <c r="BQ434" s="50">
        <v>126</v>
      </c>
      <c r="BR434" s="50">
        <v>126</v>
      </c>
      <c r="BS434" s="49">
        <f t="shared" si="91"/>
        <v>39.8508805759095</v>
      </c>
      <c r="BT434" s="50" t="s">
        <v>3899</v>
      </c>
      <c r="BU434" s="50">
        <v>122</v>
      </c>
      <c r="BV434" s="49">
        <f t="shared" si="92"/>
        <v>44.992929682478469</v>
      </c>
      <c r="BW434" s="50"/>
      <c r="BX434" s="50"/>
      <c r="BY434" s="49">
        <f t="shared" si="97"/>
        <v>201.82542743283199</v>
      </c>
      <c r="BZ434" s="50" t="s">
        <v>7816</v>
      </c>
      <c r="CA434" s="50">
        <v>115</v>
      </c>
      <c r="CB434" s="42">
        <f t="shared" si="93"/>
        <v>53.991515618974162</v>
      </c>
      <c r="CC434" s="50" t="s">
        <v>9129</v>
      </c>
      <c r="CD434" s="50">
        <v>109.2</v>
      </c>
      <c r="CE434" s="42">
        <f t="shared" si="94"/>
        <v>61.447486823499162</v>
      </c>
      <c r="CF434" s="50"/>
      <c r="CG434" s="50"/>
      <c r="CH434" s="42">
        <f t="shared" si="95"/>
        <v>201.82542743283199</v>
      </c>
      <c r="CI434" s="50"/>
      <c r="CJ434" s="50"/>
      <c r="CK434" s="42">
        <f t="shared" si="96"/>
        <v>201.82542743283199</v>
      </c>
      <c r="CL434" s="50">
        <v>109.2</v>
      </c>
      <c r="CM434" s="49">
        <f t="shared" si="86"/>
        <v>61.447486823499162</v>
      </c>
      <c r="CN434" s="100">
        <v>95</v>
      </c>
      <c r="CO434" s="50"/>
      <c r="CP434" s="50"/>
      <c r="CQ434" s="92">
        <v>1</v>
      </c>
      <c r="CR434" s="92">
        <v>1</v>
      </c>
      <c r="CS434" s="49">
        <v>1</v>
      </c>
      <c r="CT434" s="79">
        <v>-0.25</v>
      </c>
      <c r="CU434" s="79">
        <v>0.5</v>
      </c>
      <c r="CV434" s="79">
        <v>0.25</v>
      </c>
      <c r="CW434" s="79">
        <v>0.5</v>
      </c>
      <c r="CX434" s="80">
        <f t="shared" si="98"/>
        <v>4</v>
      </c>
      <c r="CY434" s="80" t="s">
        <v>2836</v>
      </c>
      <c r="CZ434" s="80" t="s">
        <v>2633</v>
      </c>
      <c r="DA434" s="80" t="s">
        <v>3976</v>
      </c>
      <c r="DB434" s="49" t="s">
        <v>2645</v>
      </c>
      <c r="DC434" s="49" t="s">
        <v>2648</v>
      </c>
      <c r="DD434" s="49" t="s">
        <v>2647</v>
      </c>
      <c r="DE434" s="49" t="s">
        <v>2650</v>
      </c>
      <c r="DF434" s="49" t="s">
        <v>32</v>
      </c>
      <c r="DG434" s="49" t="s">
        <v>2653</v>
      </c>
      <c r="DH434" s="49" t="s">
        <v>2653</v>
      </c>
      <c r="DI434" s="49" t="s">
        <v>2658</v>
      </c>
      <c r="DJ434" s="49" t="s">
        <v>2659</v>
      </c>
      <c r="DK434" s="49" t="s">
        <v>2659</v>
      </c>
      <c r="DL434" s="49" t="s">
        <v>37</v>
      </c>
      <c r="DM434" s="49" t="s">
        <v>2663</v>
      </c>
      <c r="DN434" s="50" t="s">
        <v>4001</v>
      </c>
      <c r="DO434" s="50" t="s">
        <v>4002</v>
      </c>
      <c r="DP434" s="50" t="s">
        <v>2648</v>
      </c>
      <c r="DQ434" s="50" t="s">
        <v>4068</v>
      </c>
      <c r="DR434" s="50"/>
      <c r="DS434" s="50" t="s">
        <v>2634</v>
      </c>
      <c r="DT434" s="50"/>
      <c r="DU434" s="49" t="s">
        <v>2634</v>
      </c>
      <c r="DV434" s="49" t="s">
        <v>2633</v>
      </c>
      <c r="DW434" s="49" t="s">
        <v>3606</v>
      </c>
      <c r="DX434" s="270" t="s">
        <v>1927</v>
      </c>
      <c r="DY434" s="53" t="s">
        <v>3901</v>
      </c>
      <c r="DZ434" s="123" t="s">
        <v>1928</v>
      </c>
      <c r="EA434" s="100">
        <v>3</v>
      </c>
      <c r="EB434" s="124"/>
      <c r="EC434" s="123" t="s">
        <v>1929</v>
      </c>
      <c r="ED434" s="54" t="s">
        <v>9130</v>
      </c>
      <c r="EE434" s="55"/>
      <c r="EF434" s="229"/>
      <c r="EG434" s="229"/>
      <c r="EH434" s="229"/>
      <c r="EI434" s="229"/>
      <c r="EJ434" s="229"/>
      <c r="EK434" s="229"/>
      <c r="EL434" s="229"/>
      <c r="EM434" s="229"/>
      <c r="EN434" s="229"/>
      <c r="EO434" s="229"/>
      <c r="EP434" s="229"/>
      <c r="EQ434" s="229"/>
      <c r="ER434" s="229"/>
      <c r="ES434" s="229"/>
    </row>
    <row r="435" spans="1:149" s="230" customFormat="1" ht="15.75" hidden="1" customHeight="1" x14ac:dyDescent="0.25">
      <c r="A435" s="189">
        <v>433</v>
      </c>
      <c r="B435" s="2072"/>
      <c r="C435" s="50" t="s">
        <v>8222</v>
      </c>
      <c r="D435" s="50" t="s">
        <v>22</v>
      </c>
      <c r="E435" s="50" t="s">
        <v>4150</v>
      </c>
      <c r="F435" s="50">
        <v>477139</v>
      </c>
      <c r="G435" s="50">
        <v>23</v>
      </c>
      <c r="H435" s="50" t="s">
        <v>2634</v>
      </c>
      <c r="I435" s="50" t="s">
        <v>2634</v>
      </c>
      <c r="J435" s="50" t="s">
        <v>3968</v>
      </c>
      <c r="K435" s="50">
        <v>508985258</v>
      </c>
      <c r="L435" s="50">
        <v>130</v>
      </c>
      <c r="M435" s="50">
        <v>168</v>
      </c>
      <c r="N435" s="49">
        <f t="shared" si="85"/>
        <v>46.060090702947839</v>
      </c>
      <c r="O435" s="77">
        <v>2</v>
      </c>
      <c r="P435" s="49">
        <f t="shared" si="99"/>
        <v>70.559999999999988</v>
      </c>
      <c r="Q435" s="49">
        <f t="shared" si="100"/>
        <v>59.440000000000012</v>
      </c>
      <c r="R435" s="50"/>
      <c r="S435" s="56">
        <v>41003</v>
      </c>
      <c r="T435" s="50" t="s">
        <v>253</v>
      </c>
      <c r="U435" s="50" t="s">
        <v>2490</v>
      </c>
      <c r="V435" s="50" t="s">
        <v>1930</v>
      </c>
      <c r="W435" s="50" t="s">
        <v>2785</v>
      </c>
      <c r="X435" s="50" t="s">
        <v>2634</v>
      </c>
      <c r="Y435" s="50"/>
      <c r="Z435" s="50" t="s">
        <v>2634</v>
      </c>
      <c r="AA435" s="50"/>
      <c r="AB435" s="50" t="s">
        <v>2633</v>
      </c>
      <c r="AC435" s="50" t="s">
        <v>2635</v>
      </c>
      <c r="AD435" s="50" t="s">
        <v>2634</v>
      </c>
      <c r="AE435" s="50"/>
      <c r="AF435" s="50" t="s">
        <v>2633</v>
      </c>
      <c r="AG435" s="50"/>
      <c r="AH435" s="50" t="s">
        <v>2634</v>
      </c>
      <c r="AI435" s="50"/>
      <c r="AJ435" s="50" t="s">
        <v>2634</v>
      </c>
      <c r="AK435" s="50"/>
      <c r="AL435" s="50" t="s">
        <v>2634</v>
      </c>
      <c r="AM435" s="50"/>
      <c r="AN435" s="50"/>
      <c r="AO435" s="50"/>
      <c r="AP435" s="50"/>
      <c r="AQ435" s="50"/>
      <c r="AR435" s="50"/>
      <c r="AS435" s="50"/>
      <c r="AT435" s="50"/>
      <c r="AU435" s="50"/>
      <c r="AV435" s="50"/>
      <c r="AW435" s="50" t="s">
        <v>2634</v>
      </c>
      <c r="AX435" s="50"/>
      <c r="AY435" s="50" t="s">
        <v>2634</v>
      </c>
      <c r="AZ435" s="50"/>
      <c r="BA435" s="50"/>
      <c r="BB435" s="50"/>
      <c r="BC435" s="50"/>
      <c r="BD435" s="50"/>
      <c r="BE435" s="50"/>
      <c r="BF435" s="50"/>
      <c r="BG435" s="50"/>
      <c r="BH435" s="50"/>
      <c r="BI435" s="50"/>
      <c r="BJ435" s="50"/>
      <c r="BK435" s="50" t="s">
        <v>1931</v>
      </c>
      <c r="BL435" s="50">
        <v>122.2</v>
      </c>
      <c r="BM435" s="49">
        <f t="shared" si="89"/>
        <v>13.122476446837139</v>
      </c>
      <c r="BN435" s="50"/>
      <c r="BO435" s="50">
        <v>100</v>
      </c>
      <c r="BP435" s="49">
        <f t="shared" si="90"/>
        <v>50.471063257065943</v>
      </c>
      <c r="BQ435" s="50"/>
      <c r="BR435" s="50">
        <v>82</v>
      </c>
      <c r="BS435" s="49">
        <f t="shared" si="91"/>
        <v>80.753701211305511</v>
      </c>
      <c r="BT435" s="50">
        <v>67</v>
      </c>
      <c r="BU435" s="50">
        <v>67</v>
      </c>
      <c r="BV435" s="49">
        <f t="shared" si="92"/>
        <v>105.98923283983848</v>
      </c>
      <c r="BW435" s="50">
        <v>63</v>
      </c>
      <c r="BX435" s="50">
        <v>63</v>
      </c>
      <c r="BY435" s="49">
        <f t="shared" si="97"/>
        <v>112.7187079407806</v>
      </c>
      <c r="BZ435" s="50" t="s">
        <v>7657</v>
      </c>
      <c r="CA435" s="50">
        <v>61</v>
      </c>
      <c r="CB435" s="42">
        <f t="shared" si="93"/>
        <v>116.08344549125167</v>
      </c>
      <c r="CC435" s="50"/>
      <c r="CD435" s="50"/>
      <c r="CE435" s="42">
        <f t="shared" si="94"/>
        <v>218.70794078061908</v>
      </c>
      <c r="CF435" s="50"/>
      <c r="CG435" s="50"/>
      <c r="CH435" s="42">
        <f t="shared" si="95"/>
        <v>218.70794078061908</v>
      </c>
      <c r="CI435" s="50"/>
      <c r="CJ435" s="50"/>
      <c r="CK435" s="42">
        <f t="shared" si="96"/>
        <v>218.70794078061908</v>
      </c>
      <c r="CL435" s="50">
        <v>61</v>
      </c>
      <c r="CM435" s="49">
        <f t="shared" si="86"/>
        <v>116.08344549125167</v>
      </c>
      <c r="CN435" s="100">
        <v>80</v>
      </c>
      <c r="CO435" s="50"/>
      <c r="CP435" s="50"/>
      <c r="CQ435" s="92">
        <v>3</v>
      </c>
      <c r="CR435" s="92">
        <v>2</v>
      </c>
      <c r="CS435" s="49">
        <v>0</v>
      </c>
      <c r="CT435" s="79">
        <v>0.25</v>
      </c>
      <c r="CU435" s="79">
        <v>-0.25</v>
      </c>
      <c r="CV435" s="79">
        <v>0.5</v>
      </c>
      <c r="CW435" s="79"/>
      <c r="CX435" s="80">
        <f t="shared" si="98"/>
        <v>5.5</v>
      </c>
      <c r="CY435" s="80" t="s">
        <v>2838</v>
      </c>
      <c r="CZ435" s="80"/>
      <c r="DA435" s="80"/>
      <c r="DB435" s="49" t="s">
        <v>2645</v>
      </c>
      <c r="DC435" s="49" t="s">
        <v>2648</v>
      </c>
      <c r="DD435" s="49" t="s">
        <v>2647</v>
      </c>
      <c r="DE435" s="49" t="s">
        <v>2650</v>
      </c>
      <c r="DF435" s="49" t="s">
        <v>2652</v>
      </c>
      <c r="DG435" s="49" t="s">
        <v>2654</v>
      </c>
      <c r="DH435" s="49" t="s">
        <v>2653</v>
      </c>
      <c r="DI435" s="49" t="s">
        <v>2657</v>
      </c>
      <c r="DJ435" s="49" t="s">
        <v>2659</v>
      </c>
      <c r="DK435" s="49" t="s">
        <v>2659</v>
      </c>
      <c r="DL435" s="49" t="s">
        <v>37</v>
      </c>
      <c r="DM435" s="49" t="s">
        <v>2663</v>
      </c>
      <c r="DN435" s="50"/>
      <c r="DO435" s="50"/>
      <c r="DP435" s="50"/>
      <c r="DQ435" s="50"/>
      <c r="DR435" s="50"/>
      <c r="DS435" s="50"/>
      <c r="DT435" s="50"/>
      <c r="DU435" s="49" t="s">
        <v>2634</v>
      </c>
      <c r="DV435" s="49" t="s">
        <v>2633</v>
      </c>
      <c r="DW435" s="49"/>
      <c r="DX435" s="123" t="s">
        <v>220</v>
      </c>
      <c r="DY435" s="53" t="s">
        <v>3240</v>
      </c>
      <c r="DZ435" s="123" t="s">
        <v>1932</v>
      </c>
      <c r="EA435" s="100">
        <v>3</v>
      </c>
      <c r="EB435" s="124"/>
      <c r="EC435" s="123" t="s">
        <v>1933</v>
      </c>
      <c r="ED435" s="54"/>
      <c r="EE435" s="55"/>
      <c r="EF435" s="229"/>
      <c r="EG435" s="229"/>
      <c r="EH435" s="229"/>
      <c r="EI435" s="229"/>
      <c r="EJ435" s="229"/>
      <c r="EK435" s="229"/>
      <c r="EL435" s="229"/>
      <c r="EM435" s="229"/>
      <c r="EN435" s="229"/>
      <c r="EO435" s="229"/>
      <c r="EP435" s="229"/>
      <c r="EQ435" s="229"/>
      <c r="ER435" s="229"/>
      <c r="ES435" s="229"/>
    </row>
    <row r="436" spans="1:149" s="230" customFormat="1" ht="15.75" hidden="1" customHeight="1" x14ac:dyDescent="0.25">
      <c r="A436" s="875">
        <v>434</v>
      </c>
      <c r="B436" s="2073"/>
      <c r="C436" s="50" t="s">
        <v>8223</v>
      </c>
      <c r="D436" s="50" t="s">
        <v>23</v>
      </c>
      <c r="E436" s="50" t="s">
        <v>4126</v>
      </c>
      <c r="F436" s="50">
        <v>416318</v>
      </c>
      <c r="G436" s="50">
        <v>21</v>
      </c>
      <c r="H436" s="50" t="s">
        <v>2634</v>
      </c>
      <c r="I436" s="50" t="s">
        <v>2634</v>
      </c>
      <c r="J436" s="50" t="s">
        <v>3968</v>
      </c>
      <c r="K436" s="50">
        <v>569780381</v>
      </c>
      <c r="L436" s="50">
        <v>90.6</v>
      </c>
      <c r="M436" s="50">
        <v>154</v>
      </c>
      <c r="N436" s="49">
        <f t="shared" si="85"/>
        <v>38.202057682577163</v>
      </c>
      <c r="O436" s="77">
        <v>1</v>
      </c>
      <c r="P436" s="49">
        <f t="shared" si="99"/>
        <v>59.29</v>
      </c>
      <c r="Q436" s="49">
        <f t="shared" si="100"/>
        <v>31.309999999999995</v>
      </c>
      <c r="R436" s="50"/>
      <c r="S436" s="56">
        <v>41004</v>
      </c>
      <c r="T436" s="50" t="s">
        <v>253</v>
      </c>
      <c r="U436" s="50" t="s">
        <v>2490</v>
      </c>
      <c r="V436" s="50" t="s">
        <v>1934</v>
      </c>
      <c r="W436" s="50" t="s">
        <v>3845</v>
      </c>
      <c r="X436" s="50" t="s">
        <v>2634</v>
      </c>
      <c r="Y436" s="50"/>
      <c r="Z436" s="50" t="s">
        <v>2634</v>
      </c>
      <c r="AA436" s="50"/>
      <c r="AB436" s="50" t="s">
        <v>2634</v>
      </c>
      <c r="AC436" s="50"/>
      <c r="AD436" s="50" t="s">
        <v>2634</v>
      </c>
      <c r="AE436" s="50"/>
      <c r="AF436" s="50" t="s">
        <v>2634</v>
      </c>
      <c r="AG436" s="50"/>
      <c r="AH436" s="50" t="s">
        <v>2634</v>
      </c>
      <c r="AI436" s="50"/>
      <c r="AJ436" s="50" t="s">
        <v>2634</v>
      </c>
      <c r="AK436" s="50"/>
      <c r="AL436" s="50" t="s">
        <v>2634</v>
      </c>
      <c r="AM436" s="50" t="s">
        <v>2638</v>
      </c>
      <c r="AN436" s="50" t="s">
        <v>2634</v>
      </c>
      <c r="AO436" s="50"/>
      <c r="AP436" s="50"/>
      <c r="AQ436" s="50" t="s">
        <v>2637</v>
      </c>
      <c r="AR436" s="50"/>
      <c r="AS436" s="50"/>
      <c r="AT436" s="50"/>
      <c r="AU436" s="50"/>
      <c r="AV436" s="50"/>
      <c r="AW436" s="50" t="s">
        <v>2634</v>
      </c>
      <c r="AX436" s="50"/>
      <c r="AY436" s="50" t="s">
        <v>2634</v>
      </c>
      <c r="AZ436" s="50"/>
      <c r="BA436" s="50" t="s">
        <v>3971</v>
      </c>
      <c r="BB436" s="50" t="s">
        <v>3971</v>
      </c>
      <c r="BC436" s="50" t="s">
        <v>2633</v>
      </c>
      <c r="BD436" s="50" t="s">
        <v>2637</v>
      </c>
      <c r="BE436" s="50" t="s">
        <v>2634</v>
      </c>
      <c r="BF436" s="50" t="s">
        <v>2634</v>
      </c>
      <c r="BG436" s="50" t="s">
        <v>2634</v>
      </c>
      <c r="BH436" s="50"/>
      <c r="BI436" s="50"/>
      <c r="BJ436" s="50"/>
      <c r="BK436" s="50" t="s">
        <v>1935</v>
      </c>
      <c r="BL436" s="50">
        <v>88.2</v>
      </c>
      <c r="BM436" s="49">
        <f t="shared" si="89"/>
        <v>7.6652826572979613</v>
      </c>
      <c r="BN436" s="50" t="s">
        <v>1936</v>
      </c>
      <c r="BO436" s="50">
        <v>85.8</v>
      </c>
      <c r="BP436" s="49">
        <f t="shared" si="90"/>
        <v>15.330565314595971</v>
      </c>
      <c r="BQ436" s="50">
        <v>65</v>
      </c>
      <c r="BR436" s="50">
        <v>65</v>
      </c>
      <c r="BS436" s="49">
        <f t="shared" si="91"/>
        <v>81.763015011178524</v>
      </c>
      <c r="BT436" s="50" t="s">
        <v>4233</v>
      </c>
      <c r="BU436" s="50">
        <v>56</v>
      </c>
      <c r="BV436" s="49">
        <f t="shared" si="92"/>
        <v>110.50782497604598</v>
      </c>
      <c r="BW436" s="50">
        <v>50</v>
      </c>
      <c r="BX436" s="50">
        <v>50</v>
      </c>
      <c r="BY436" s="49">
        <f t="shared" si="97"/>
        <v>129.67103161929097</v>
      </c>
      <c r="BZ436" s="50" t="s">
        <v>10032</v>
      </c>
      <c r="CA436" s="50">
        <v>44</v>
      </c>
      <c r="CB436" s="42">
        <f t="shared" si="93"/>
        <v>148.83423826253593</v>
      </c>
      <c r="CC436" s="50" t="s">
        <v>10310</v>
      </c>
      <c r="CD436" s="50">
        <v>44</v>
      </c>
      <c r="CE436" s="42">
        <f t="shared" si="94"/>
        <v>148.83423826253593</v>
      </c>
      <c r="CF436" s="50"/>
      <c r="CG436" s="50"/>
      <c r="CH436" s="42">
        <f t="shared" si="95"/>
        <v>289.36442031299907</v>
      </c>
      <c r="CI436" s="50"/>
      <c r="CJ436" s="50"/>
      <c r="CK436" s="42">
        <f t="shared" si="96"/>
        <v>289.36442031299907</v>
      </c>
      <c r="CL436" s="50">
        <v>44</v>
      </c>
      <c r="CM436" s="49">
        <f t="shared" si="86"/>
        <v>148.83423826253593</v>
      </c>
      <c r="CN436" s="100">
        <v>60</v>
      </c>
      <c r="CO436" s="50"/>
      <c r="CP436" s="50"/>
      <c r="CQ436" s="92">
        <v>3</v>
      </c>
      <c r="CR436" s="92"/>
      <c r="CS436" s="49">
        <v>-1</v>
      </c>
      <c r="CT436" s="79">
        <v>-0.5</v>
      </c>
      <c r="CU436" s="79">
        <v>-0.25</v>
      </c>
      <c r="CV436" s="79">
        <v>-0.25</v>
      </c>
      <c r="CW436" s="79"/>
      <c r="CX436" s="80">
        <f t="shared" si="98"/>
        <v>1</v>
      </c>
      <c r="CY436" s="80" t="s">
        <v>2836</v>
      </c>
      <c r="CZ436" s="80" t="s">
        <v>2634</v>
      </c>
      <c r="DA436" s="80"/>
      <c r="DB436" s="49" t="s">
        <v>2644</v>
      </c>
      <c r="DC436" s="49" t="s">
        <v>2646</v>
      </c>
      <c r="DD436" s="49" t="s">
        <v>2646</v>
      </c>
      <c r="DE436" s="49" t="s">
        <v>2649</v>
      </c>
      <c r="DF436" s="49" t="s">
        <v>2652</v>
      </c>
      <c r="DG436" s="49" t="s">
        <v>2654</v>
      </c>
      <c r="DH436" s="49" t="s">
        <v>2654</v>
      </c>
      <c r="DI436" s="49" t="s">
        <v>2655</v>
      </c>
      <c r="DJ436" s="49" t="s">
        <v>37</v>
      </c>
      <c r="DK436" s="49" t="s">
        <v>37</v>
      </c>
      <c r="DL436" s="49" t="s">
        <v>2659</v>
      </c>
      <c r="DM436" s="49" t="s">
        <v>2663</v>
      </c>
      <c r="DN436" s="50" t="s">
        <v>4001</v>
      </c>
      <c r="DO436" s="50" t="s">
        <v>5012</v>
      </c>
      <c r="DP436" s="50"/>
      <c r="DQ436" s="50"/>
      <c r="DR436" s="50" t="s">
        <v>4068</v>
      </c>
      <c r="DS436" s="50" t="s">
        <v>2634</v>
      </c>
      <c r="DT436" s="50"/>
      <c r="DU436" s="49" t="s">
        <v>2634</v>
      </c>
      <c r="DV436" s="49" t="s">
        <v>2633</v>
      </c>
      <c r="DW436" s="49" t="s">
        <v>7135</v>
      </c>
      <c r="DX436" s="123" t="s">
        <v>1937</v>
      </c>
      <c r="DY436" s="53" t="s">
        <v>409</v>
      </c>
      <c r="DZ436" s="123" t="s">
        <v>1938</v>
      </c>
      <c r="EA436" s="100">
        <v>3</v>
      </c>
      <c r="EB436" s="150" t="s">
        <v>3987</v>
      </c>
      <c r="EC436" s="123" t="s">
        <v>1716</v>
      </c>
      <c r="ED436" s="54" t="s">
        <v>5821</v>
      </c>
      <c r="EE436" s="55"/>
      <c r="EF436" s="229"/>
      <c r="EG436" s="229"/>
      <c r="EH436" s="229"/>
      <c r="EI436" s="229"/>
      <c r="EJ436" s="229"/>
      <c r="EK436" s="229"/>
      <c r="EL436" s="229"/>
      <c r="EM436" s="229"/>
      <c r="EN436" s="229"/>
      <c r="EO436" s="229"/>
      <c r="EP436" s="229"/>
      <c r="EQ436" s="229"/>
      <c r="ER436" s="229"/>
      <c r="ES436" s="229"/>
    </row>
    <row r="437" spans="1:149" s="230" customFormat="1" ht="15.75" hidden="1" customHeight="1" x14ac:dyDescent="0.25">
      <c r="A437" s="219">
        <v>435</v>
      </c>
      <c r="B437" s="2073"/>
      <c r="C437" s="50" t="s">
        <v>7594</v>
      </c>
      <c r="D437" s="50" t="s">
        <v>23</v>
      </c>
      <c r="E437" s="50" t="s">
        <v>4114</v>
      </c>
      <c r="F437" s="50">
        <v>475569</v>
      </c>
      <c r="G437" s="50">
        <v>25</v>
      </c>
      <c r="H437" s="50" t="s">
        <v>2634</v>
      </c>
      <c r="I437" s="50" t="s">
        <v>2634</v>
      </c>
      <c r="J437" s="50" t="s">
        <v>3968</v>
      </c>
      <c r="K437" s="50">
        <v>569630307</v>
      </c>
      <c r="L437" s="50">
        <v>108.4</v>
      </c>
      <c r="M437" s="50">
        <v>154</v>
      </c>
      <c r="N437" s="49">
        <f t="shared" si="85"/>
        <v>45.707539214032721</v>
      </c>
      <c r="O437" s="77">
        <v>2</v>
      </c>
      <c r="P437" s="49">
        <f t="shared" si="99"/>
        <v>59.29</v>
      </c>
      <c r="Q437" s="49">
        <f t="shared" si="100"/>
        <v>49.110000000000007</v>
      </c>
      <c r="R437" s="50"/>
      <c r="S437" s="56">
        <v>41006</v>
      </c>
      <c r="T437" s="50" t="s">
        <v>253</v>
      </c>
      <c r="U437" s="50" t="s">
        <v>2490</v>
      </c>
      <c r="V437" s="50" t="s">
        <v>87</v>
      </c>
      <c r="W437" s="50" t="s">
        <v>87</v>
      </c>
      <c r="X437" s="50" t="s">
        <v>2634</v>
      </c>
      <c r="Y437" s="50"/>
      <c r="Z437" s="50" t="s">
        <v>2634</v>
      </c>
      <c r="AA437" s="50"/>
      <c r="AB437" s="50" t="s">
        <v>2634</v>
      </c>
      <c r="AC437" s="50"/>
      <c r="AD437" s="50" t="s">
        <v>2634</v>
      </c>
      <c r="AE437" s="50"/>
      <c r="AF437" s="50" t="s">
        <v>2634</v>
      </c>
      <c r="AG437" s="50"/>
      <c r="AH437" s="50" t="s">
        <v>2634</v>
      </c>
      <c r="AI437" s="50"/>
      <c r="AJ437" s="50" t="s">
        <v>2634</v>
      </c>
      <c r="AK437" s="50"/>
      <c r="AL437" s="50" t="s">
        <v>2634</v>
      </c>
      <c r="AM437" s="50"/>
      <c r="AN437" s="50" t="s">
        <v>2634</v>
      </c>
      <c r="AO437" s="50"/>
      <c r="AP437" s="50"/>
      <c r="AQ437" s="50" t="s">
        <v>2638</v>
      </c>
      <c r="AR437" s="50" t="s">
        <v>4075</v>
      </c>
      <c r="AS437" s="50" t="s">
        <v>4088</v>
      </c>
      <c r="AT437" s="50"/>
      <c r="AU437" s="50"/>
      <c r="AV437" s="50"/>
      <c r="AW437" s="50" t="s">
        <v>2634</v>
      </c>
      <c r="AX437" s="50"/>
      <c r="AY437" s="50" t="s">
        <v>2634</v>
      </c>
      <c r="AZ437" s="50"/>
      <c r="BA437" s="50" t="s">
        <v>3970</v>
      </c>
      <c r="BB437" s="50" t="s">
        <v>3970</v>
      </c>
      <c r="BC437" s="50" t="s">
        <v>2634</v>
      </c>
      <c r="BD437" s="50"/>
      <c r="BE437" s="50" t="s">
        <v>2634</v>
      </c>
      <c r="BF437" s="50" t="s">
        <v>2634</v>
      </c>
      <c r="BG437" s="50" t="s">
        <v>2634</v>
      </c>
      <c r="BH437" s="50"/>
      <c r="BI437" s="50"/>
      <c r="BJ437" s="50"/>
      <c r="BK437" s="50" t="s">
        <v>1939</v>
      </c>
      <c r="BL437" s="50">
        <v>102.2</v>
      </c>
      <c r="BM437" s="49">
        <f t="shared" si="89"/>
        <v>12.624720016289965</v>
      </c>
      <c r="BN437" s="50" t="s">
        <v>1940</v>
      </c>
      <c r="BO437" s="50">
        <v>95</v>
      </c>
      <c r="BP437" s="49">
        <f t="shared" si="90"/>
        <v>27.285685196497667</v>
      </c>
      <c r="BQ437" s="50">
        <v>77.5</v>
      </c>
      <c r="BR437" s="50">
        <v>77.5</v>
      </c>
      <c r="BS437" s="49">
        <f t="shared" si="91"/>
        <v>62.919975565058039</v>
      </c>
      <c r="BT437" s="50" t="s">
        <v>3685</v>
      </c>
      <c r="BU437" s="50">
        <v>71.8</v>
      </c>
      <c r="BV437" s="49">
        <f t="shared" si="92"/>
        <v>74.526572999389131</v>
      </c>
      <c r="BW437" s="50" t="s">
        <v>6871</v>
      </c>
      <c r="BX437" s="50">
        <v>66</v>
      </c>
      <c r="BY437" s="49">
        <f t="shared" si="97"/>
        <v>86.336794950111994</v>
      </c>
      <c r="BZ437" s="50" t="s">
        <v>7595</v>
      </c>
      <c r="CA437" s="50">
        <v>58.9</v>
      </c>
      <c r="CB437" s="42">
        <f t="shared" si="93"/>
        <v>100.79413561392792</v>
      </c>
      <c r="CC437" s="50"/>
      <c r="CD437" s="50"/>
      <c r="CE437" s="42">
        <f t="shared" si="94"/>
        <v>220.72897576868252</v>
      </c>
      <c r="CF437" s="50"/>
      <c r="CG437" s="50"/>
      <c r="CH437" s="42">
        <f t="shared" si="95"/>
        <v>220.72897576868252</v>
      </c>
      <c r="CI437" s="50"/>
      <c r="CJ437" s="50"/>
      <c r="CK437" s="42">
        <f t="shared" si="96"/>
        <v>220.72897576868252</v>
      </c>
      <c r="CL437" s="50">
        <v>58.9</v>
      </c>
      <c r="CM437" s="49">
        <f t="shared" si="86"/>
        <v>100.79413561392792</v>
      </c>
      <c r="CN437" s="100">
        <v>95</v>
      </c>
      <c r="CO437" s="50"/>
      <c r="CP437" s="50"/>
      <c r="CQ437" s="92">
        <v>2</v>
      </c>
      <c r="CR437" s="92">
        <v>0</v>
      </c>
      <c r="CS437" s="49">
        <v>1</v>
      </c>
      <c r="CT437" s="79">
        <v>-0.5</v>
      </c>
      <c r="CU437" s="79">
        <v>0.5</v>
      </c>
      <c r="CV437" s="79">
        <v>0</v>
      </c>
      <c r="CW437" s="79">
        <v>0</v>
      </c>
      <c r="CX437" s="80">
        <f t="shared" si="98"/>
        <v>3</v>
      </c>
      <c r="CY437" s="80" t="s">
        <v>2836</v>
      </c>
      <c r="CZ437" s="80" t="s">
        <v>2633</v>
      </c>
      <c r="DA437" s="80" t="s">
        <v>3976</v>
      </c>
      <c r="DB437" s="49" t="s">
        <v>2645</v>
      </c>
      <c r="DC437" s="49" t="s">
        <v>2648</v>
      </c>
      <c r="DD437" s="49" t="s">
        <v>2646</v>
      </c>
      <c r="DE437" s="49" t="s">
        <v>2649</v>
      </c>
      <c r="DF437" s="49" t="s">
        <v>2652</v>
      </c>
      <c r="DG437" s="49" t="s">
        <v>5009</v>
      </c>
      <c r="DH437" s="49" t="s">
        <v>2653</v>
      </c>
      <c r="DI437" s="49" t="s">
        <v>2658</v>
      </c>
      <c r="DJ437" s="49" t="s">
        <v>2659</v>
      </c>
      <c r="DK437" s="49" t="s">
        <v>2659</v>
      </c>
      <c r="DL437" s="49" t="s">
        <v>37</v>
      </c>
      <c r="DM437" s="49" t="s">
        <v>2663</v>
      </c>
      <c r="DN437" s="50" t="s">
        <v>4001</v>
      </c>
      <c r="DO437" s="50" t="s">
        <v>4002</v>
      </c>
      <c r="DP437" s="50"/>
      <c r="DQ437" s="50"/>
      <c r="DR437" s="50" t="s">
        <v>4069</v>
      </c>
      <c r="DS437" s="50" t="s">
        <v>2633</v>
      </c>
      <c r="DT437" s="50" t="s">
        <v>4074</v>
      </c>
      <c r="DU437" s="49" t="s">
        <v>2634</v>
      </c>
      <c r="DV437" s="49" t="s">
        <v>2633</v>
      </c>
      <c r="DW437" s="49" t="s">
        <v>8399</v>
      </c>
      <c r="DX437" s="123" t="s">
        <v>220</v>
      </c>
      <c r="DY437" s="53" t="s">
        <v>7596</v>
      </c>
      <c r="DZ437" s="123" t="s">
        <v>101</v>
      </c>
      <c r="EA437" s="100">
        <v>3</v>
      </c>
      <c r="EB437" s="142" t="s">
        <v>3686</v>
      </c>
      <c r="EC437" s="123" t="s">
        <v>1941</v>
      </c>
      <c r="ED437" s="54" t="s">
        <v>5575</v>
      </c>
      <c r="EE437" s="55"/>
      <c r="EF437" s="229"/>
      <c r="EG437" s="229"/>
      <c r="EH437" s="229"/>
      <c r="EI437" s="229"/>
      <c r="EJ437" s="229"/>
      <c r="EK437" s="229"/>
      <c r="EL437" s="229"/>
      <c r="EM437" s="229"/>
      <c r="EN437" s="229"/>
      <c r="EO437" s="229"/>
      <c r="EP437" s="229"/>
      <c r="EQ437" s="229"/>
      <c r="ER437" s="229"/>
      <c r="ES437" s="229"/>
    </row>
    <row r="438" spans="1:149" s="230" customFormat="1" ht="15.75" hidden="1" customHeight="1" x14ac:dyDescent="0.25">
      <c r="A438" s="175">
        <v>436</v>
      </c>
      <c r="B438" s="2073"/>
      <c r="C438" s="63" t="s">
        <v>8224</v>
      </c>
      <c r="D438" s="50" t="s">
        <v>23</v>
      </c>
      <c r="E438" s="50" t="s">
        <v>4253</v>
      </c>
      <c r="F438" s="50">
        <v>209011</v>
      </c>
      <c r="G438" s="50">
        <v>43</v>
      </c>
      <c r="H438" s="50" t="s">
        <v>2633</v>
      </c>
      <c r="I438" s="50" t="s">
        <v>2633</v>
      </c>
      <c r="J438" s="50" t="s">
        <v>2633</v>
      </c>
      <c r="K438" s="50">
        <v>502977703</v>
      </c>
      <c r="L438" s="50">
        <v>123</v>
      </c>
      <c r="M438" s="50">
        <v>158</v>
      </c>
      <c r="N438" s="49">
        <f t="shared" si="85"/>
        <v>49.270950168242273</v>
      </c>
      <c r="O438" s="77">
        <v>2</v>
      </c>
      <c r="P438" s="49">
        <f t="shared" si="99"/>
        <v>62.410000000000011</v>
      </c>
      <c r="Q438" s="49">
        <f t="shared" si="100"/>
        <v>60.589999999999989</v>
      </c>
      <c r="R438" s="50"/>
      <c r="S438" s="56">
        <v>41007</v>
      </c>
      <c r="T438" s="50" t="s">
        <v>592</v>
      </c>
      <c r="U438" s="50" t="s">
        <v>2474</v>
      </c>
      <c r="V438" s="50" t="s">
        <v>1942</v>
      </c>
      <c r="W438" s="50" t="s">
        <v>3401</v>
      </c>
      <c r="X438" s="50"/>
      <c r="Y438" s="50"/>
      <c r="Z438" s="50"/>
      <c r="AA438" s="50"/>
      <c r="AB438" s="50" t="s">
        <v>2633</v>
      </c>
      <c r="AC438" s="50" t="s">
        <v>2635</v>
      </c>
      <c r="AD438" s="50"/>
      <c r="AE438" s="50"/>
      <c r="AF438" s="50" t="s">
        <v>2633</v>
      </c>
      <c r="AG438" s="50" t="s">
        <v>2635</v>
      </c>
      <c r="AH438" s="50"/>
      <c r="AI438" s="50"/>
      <c r="AJ438" s="50"/>
      <c r="AK438" s="50"/>
      <c r="AL438" s="50"/>
      <c r="AM438" s="50"/>
      <c r="AN438" s="50" t="s">
        <v>2633</v>
      </c>
      <c r="AO438" s="50" t="s">
        <v>4068</v>
      </c>
      <c r="AP438" s="50" t="s">
        <v>4078</v>
      </c>
      <c r="AQ438" s="50" t="s">
        <v>2636</v>
      </c>
      <c r="AR438" s="50" t="s">
        <v>4075</v>
      </c>
      <c r="AS438" s="50" t="s">
        <v>4092</v>
      </c>
      <c r="AT438" s="50"/>
      <c r="AU438" s="50"/>
      <c r="AV438" s="50"/>
      <c r="AW438" s="50"/>
      <c r="AX438" s="50"/>
      <c r="AY438" s="50"/>
      <c r="AZ438" s="50"/>
      <c r="BA438" s="50" t="s">
        <v>3970</v>
      </c>
      <c r="BB438" s="50" t="s">
        <v>3970</v>
      </c>
      <c r="BC438" s="50"/>
      <c r="BD438" s="50"/>
      <c r="BE438" s="50" t="s">
        <v>2634</v>
      </c>
      <c r="BF438" s="50" t="s">
        <v>2634</v>
      </c>
      <c r="BG438" s="50"/>
      <c r="BH438" s="50"/>
      <c r="BI438" s="50"/>
      <c r="BJ438" s="50"/>
      <c r="BK438" s="50" t="s">
        <v>1943</v>
      </c>
      <c r="BL438" s="50">
        <v>116.2</v>
      </c>
      <c r="BM438" s="49">
        <f t="shared" si="89"/>
        <v>11.222974088133352</v>
      </c>
      <c r="BN438" s="50" t="s">
        <v>1816</v>
      </c>
      <c r="BO438" s="50">
        <v>98</v>
      </c>
      <c r="BP438" s="49">
        <f t="shared" si="90"/>
        <v>41.260934147549108</v>
      </c>
      <c r="BQ438" s="50" t="s">
        <v>3402</v>
      </c>
      <c r="BR438" s="50">
        <v>83.4</v>
      </c>
      <c r="BS438" s="49">
        <f t="shared" si="91"/>
        <v>65.35731968971777</v>
      </c>
      <c r="BT438" s="50" t="s">
        <v>4589</v>
      </c>
      <c r="BU438" s="50">
        <v>83.6</v>
      </c>
      <c r="BV438" s="49">
        <f t="shared" si="92"/>
        <v>65.027232216537399</v>
      </c>
      <c r="BW438" s="50" t="s">
        <v>4588</v>
      </c>
      <c r="BX438" s="50">
        <v>73.7</v>
      </c>
      <c r="BY438" s="49">
        <f t="shared" si="97"/>
        <v>81.366562138966842</v>
      </c>
      <c r="BZ438" s="50" t="s">
        <v>8537</v>
      </c>
      <c r="CA438" s="50">
        <v>73</v>
      </c>
      <c r="CB438" s="42">
        <f t="shared" si="93"/>
        <v>82.521868295098216</v>
      </c>
      <c r="CC438" s="50" t="s">
        <v>10764</v>
      </c>
      <c r="CD438" s="50">
        <v>74</v>
      </c>
      <c r="CE438" s="42">
        <f t="shared" si="94"/>
        <v>80.871430929196251</v>
      </c>
      <c r="CF438" s="50"/>
      <c r="CG438" s="50"/>
      <c r="CH438" s="42">
        <f t="shared" si="95"/>
        <v>203.00379600594161</v>
      </c>
      <c r="CI438" s="50"/>
      <c r="CJ438" s="50"/>
      <c r="CK438" s="42">
        <f t="shared" si="96"/>
        <v>203.00379600594161</v>
      </c>
      <c r="CL438" s="50">
        <v>74</v>
      </c>
      <c r="CM438" s="49">
        <f t="shared" si="86"/>
        <v>80.871430929196251</v>
      </c>
      <c r="CN438" s="100">
        <v>110</v>
      </c>
      <c r="CO438" s="50"/>
      <c r="CP438" s="50"/>
      <c r="CQ438" s="92">
        <v>2</v>
      </c>
      <c r="CR438" s="92">
        <v>2</v>
      </c>
      <c r="CS438" s="49">
        <v>1</v>
      </c>
      <c r="CT438" s="79">
        <v>0.5</v>
      </c>
      <c r="CU438" s="79">
        <v>0.5</v>
      </c>
      <c r="CV438" s="79">
        <v>0.5</v>
      </c>
      <c r="CW438" s="79">
        <v>0.5</v>
      </c>
      <c r="CX438" s="80">
        <f t="shared" si="98"/>
        <v>7</v>
      </c>
      <c r="CY438" s="80" t="s">
        <v>2838</v>
      </c>
      <c r="CZ438" s="80" t="s">
        <v>2633</v>
      </c>
      <c r="DA438" s="80" t="s">
        <v>3976</v>
      </c>
      <c r="DB438" s="49" t="s">
        <v>2644</v>
      </c>
      <c r="DC438" s="49" t="s">
        <v>2648</v>
      </c>
      <c r="DD438" s="49" t="s">
        <v>2648</v>
      </c>
      <c r="DE438" s="49" t="s">
        <v>2650</v>
      </c>
      <c r="DF438" s="49" t="s">
        <v>2652</v>
      </c>
      <c r="DG438" s="49" t="s">
        <v>2653</v>
      </c>
      <c r="DH438" s="49" t="s">
        <v>2653</v>
      </c>
      <c r="DI438" s="49" t="s">
        <v>2656</v>
      </c>
      <c r="DJ438" s="49" t="s">
        <v>2659</v>
      </c>
      <c r="DK438" s="49" t="s">
        <v>37</v>
      </c>
      <c r="DL438" s="49" t="s">
        <v>2659</v>
      </c>
      <c r="DM438" s="49" t="s">
        <v>2663</v>
      </c>
      <c r="DN438" s="50" t="s">
        <v>4001</v>
      </c>
      <c r="DO438" s="50" t="s">
        <v>4002</v>
      </c>
      <c r="DP438" s="50" t="s">
        <v>2648</v>
      </c>
      <c r="DQ438" s="50" t="s">
        <v>4070</v>
      </c>
      <c r="DR438" s="50"/>
      <c r="DS438" s="50" t="s">
        <v>2633</v>
      </c>
      <c r="DT438" s="50" t="s">
        <v>4073</v>
      </c>
      <c r="DU438" s="49" t="s">
        <v>2634</v>
      </c>
      <c r="DV438" s="49" t="s">
        <v>2633</v>
      </c>
      <c r="DW438" s="49" t="s">
        <v>4085</v>
      </c>
      <c r="DX438" s="271" t="s">
        <v>3403</v>
      </c>
      <c r="DY438" s="53" t="s">
        <v>4590</v>
      </c>
      <c r="DZ438" s="271" t="s">
        <v>1945</v>
      </c>
      <c r="EA438" s="100">
        <v>3</v>
      </c>
      <c r="EB438" s="232" t="s">
        <v>3404</v>
      </c>
      <c r="EC438" s="123" t="s">
        <v>1941</v>
      </c>
      <c r="ED438" s="54"/>
      <c r="EE438" s="55"/>
      <c r="EF438" s="229"/>
      <c r="EG438" s="229"/>
      <c r="EH438" s="229"/>
      <c r="EI438" s="229"/>
      <c r="EJ438" s="229"/>
      <c r="EK438" s="229"/>
      <c r="EL438" s="229"/>
      <c r="EM438" s="229"/>
      <c r="EN438" s="229"/>
      <c r="EO438" s="229"/>
      <c r="EP438" s="229"/>
      <c r="EQ438" s="229"/>
      <c r="ER438" s="229"/>
      <c r="ES438" s="229"/>
    </row>
    <row r="439" spans="1:149" s="230" customFormat="1" ht="15.75" hidden="1" customHeight="1" x14ac:dyDescent="0.25">
      <c r="A439" s="174">
        <v>437</v>
      </c>
      <c r="B439" s="2073"/>
      <c r="C439" s="50" t="s">
        <v>8225</v>
      </c>
      <c r="D439" s="50" t="s">
        <v>23</v>
      </c>
      <c r="E439" s="50" t="s">
        <v>4114</v>
      </c>
      <c r="F439" s="50">
        <v>476943</v>
      </c>
      <c r="G439" s="50">
        <v>35</v>
      </c>
      <c r="H439" s="50" t="s">
        <v>2633</v>
      </c>
      <c r="I439" s="50" t="s">
        <v>2633</v>
      </c>
      <c r="J439" s="50" t="s">
        <v>2634</v>
      </c>
      <c r="K439" s="50">
        <v>566831313</v>
      </c>
      <c r="L439" s="50">
        <v>111.3</v>
      </c>
      <c r="M439" s="50">
        <v>146</v>
      </c>
      <c r="N439" s="49">
        <f t="shared" si="85"/>
        <v>52.214299118033402</v>
      </c>
      <c r="O439" s="77">
        <v>3</v>
      </c>
      <c r="P439" s="49">
        <f t="shared" si="99"/>
        <v>53.289999999999992</v>
      </c>
      <c r="Q439" s="49">
        <f t="shared" si="100"/>
        <v>58.010000000000005</v>
      </c>
      <c r="R439" s="50"/>
      <c r="S439" s="56">
        <v>41007</v>
      </c>
      <c r="T439" s="50" t="s">
        <v>253</v>
      </c>
      <c r="U439" s="50" t="s">
        <v>2490</v>
      </c>
      <c r="V439" s="50" t="s">
        <v>1946</v>
      </c>
      <c r="W439" s="50" t="s">
        <v>3820</v>
      </c>
      <c r="X439" s="50"/>
      <c r="Y439" s="50"/>
      <c r="Z439" s="50"/>
      <c r="AA439" s="50"/>
      <c r="AB439" s="50" t="s">
        <v>2633</v>
      </c>
      <c r="AC439" s="50" t="s">
        <v>2635</v>
      </c>
      <c r="AD439" s="50"/>
      <c r="AE439" s="50"/>
      <c r="AF439" s="50"/>
      <c r="AG439" s="50"/>
      <c r="AH439" s="50" t="s">
        <v>2633</v>
      </c>
      <c r="AI439" s="50" t="s">
        <v>2636</v>
      </c>
      <c r="AJ439" s="50"/>
      <c r="AK439" s="50"/>
      <c r="AL439" s="50"/>
      <c r="AM439" s="50"/>
      <c r="AN439" s="50" t="s">
        <v>2633</v>
      </c>
      <c r="AO439" s="50"/>
      <c r="AP439" s="50"/>
      <c r="AQ439" s="50" t="s">
        <v>2635</v>
      </c>
      <c r="AR439" s="50"/>
      <c r="AS439" s="50"/>
      <c r="AT439" s="50"/>
      <c r="AU439" s="50"/>
      <c r="AV439" s="50"/>
      <c r="AW439" s="50"/>
      <c r="AX439" s="50"/>
      <c r="AY439" s="50"/>
      <c r="AZ439" s="50"/>
      <c r="BA439" s="50"/>
      <c r="BB439" s="50"/>
      <c r="BC439" s="50"/>
      <c r="BD439" s="50"/>
      <c r="BE439" s="50"/>
      <c r="BF439" s="50"/>
      <c r="BG439" s="50"/>
      <c r="BH439" s="50"/>
      <c r="BI439" s="50"/>
      <c r="BJ439" s="50"/>
      <c r="BK439" s="50" t="s">
        <v>1947</v>
      </c>
      <c r="BL439" s="50">
        <v>101.1</v>
      </c>
      <c r="BM439" s="49">
        <f t="shared" si="89"/>
        <v>17.583175314600936</v>
      </c>
      <c r="BN439" s="50" t="s">
        <v>1948</v>
      </c>
      <c r="BO439" s="50">
        <v>98</v>
      </c>
      <c r="BP439" s="49">
        <f t="shared" si="90"/>
        <v>22.927081537665913</v>
      </c>
      <c r="BQ439" s="50" t="s">
        <v>1949</v>
      </c>
      <c r="BR439" s="50">
        <v>95</v>
      </c>
      <c r="BS439" s="49">
        <f t="shared" si="91"/>
        <v>28.098603689019125</v>
      </c>
      <c r="BT439" s="50" t="s">
        <v>3821</v>
      </c>
      <c r="BU439" s="50">
        <v>75.5</v>
      </c>
      <c r="BV439" s="49">
        <f t="shared" si="92"/>
        <v>61.713497672815024</v>
      </c>
      <c r="BW439" s="50"/>
      <c r="BX439" s="50"/>
      <c r="BY439" s="49">
        <f t="shared" si="97"/>
        <v>191.86347181520424</v>
      </c>
      <c r="BZ439" s="50"/>
      <c r="CA439" s="50"/>
      <c r="CB439" s="42">
        <f t="shared" si="93"/>
        <v>191.86347181520424</v>
      </c>
      <c r="CC439" s="50"/>
      <c r="CD439" s="50"/>
      <c r="CE439" s="42">
        <f t="shared" si="94"/>
        <v>191.86347181520424</v>
      </c>
      <c r="CF439" s="50"/>
      <c r="CG439" s="50"/>
      <c r="CH439" s="42">
        <f t="shared" si="95"/>
        <v>191.86347181520424</v>
      </c>
      <c r="CI439" s="50"/>
      <c r="CJ439" s="50"/>
      <c r="CK439" s="42">
        <f t="shared" si="96"/>
        <v>191.86347181520424</v>
      </c>
      <c r="CL439" s="50">
        <v>75.5</v>
      </c>
      <c r="CM439" s="49">
        <f t="shared" si="86"/>
        <v>61.713497672815024</v>
      </c>
      <c r="CN439" s="100">
        <v>80</v>
      </c>
      <c r="CO439" s="50"/>
      <c r="CP439" s="50"/>
      <c r="CQ439" s="92">
        <v>2</v>
      </c>
      <c r="CR439" s="92">
        <v>1</v>
      </c>
      <c r="CS439" s="49">
        <v>1</v>
      </c>
      <c r="CT439" s="79">
        <v>0.5</v>
      </c>
      <c r="CU439" s="79">
        <v>0.5</v>
      </c>
      <c r="CV439" s="79">
        <v>0.5</v>
      </c>
      <c r="CW439" s="79">
        <v>0.5</v>
      </c>
      <c r="CX439" s="80">
        <f t="shared" si="98"/>
        <v>6</v>
      </c>
      <c r="CY439" s="80" t="s">
        <v>2838</v>
      </c>
      <c r="CZ439" s="80"/>
      <c r="DA439" s="80"/>
      <c r="DB439" s="49" t="s">
        <v>2644</v>
      </c>
      <c r="DC439" s="49" t="s">
        <v>2648</v>
      </c>
      <c r="DD439" s="49" t="s">
        <v>2648</v>
      </c>
      <c r="DE439" s="49" t="s">
        <v>2649</v>
      </c>
      <c r="DF439" s="49" t="s">
        <v>32</v>
      </c>
      <c r="DG439" s="49" t="s">
        <v>2654</v>
      </c>
      <c r="DH439" s="49" t="s">
        <v>2653</v>
      </c>
      <c r="DI439" s="49" t="s">
        <v>2658</v>
      </c>
      <c r="DJ439" s="49" t="s">
        <v>2659</v>
      </c>
      <c r="DK439" s="49" t="s">
        <v>2659</v>
      </c>
      <c r="DL439" s="49" t="s">
        <v>37</v>
      </c>
      <c r="DM439" s="49" t="s">
        <v>2663</v>
      </c>
      <c r="DN439" s="50"/>
      <c r="DO439" s="50"/>
      <c r="DP439" s="50"/>
      <c r="DQ439" s="50"/>
      <c r="DR439" s="50"/>
      <c r="DS439" s="50"/>
      <c r="DT439" s="50"/>
      <c r="DU439" s="49" t="s">
        <v>2634</v>
      </c>
      <c r="DV439" s="49" t="s">
        <v>2633</v>
      </c>
      <c r="DW439" s="49"/>
      <c r="DX439" s="123" t="s">
        <v>1950</v>
      </c>
      <c r="DY439" s="53"/>
      <c r="DZ439" s="123" t="s">
        <v>101</v>
      </c>
      <c r="EA439" s="100">
        <v>3</v>
      </c>
      <c r="EB439" s="124"/>
      <c r="EC439" s="123" t="s">
        <v>1951</v>
      </c>
      <c r="ED439" s="54"/>
      <c r="EE439" s="55"/>
      <c r="EF439" s="229"/>
      <c r="EG439" s="229"/>
      <c r="EH439" s="229"/>
      <c r="EI439" s="229"/>
      <c r="EJ439" s="229"/>
      <c r="EK439" s="229"/>
      <c r="EL439" s="229"/>
      <c r="EM439" s="229"/>
      <c r="EN439" s="229"/>
      <c r="EO439" s="229"/>
      <c r="EP439" s="229"/>
      <c r="EQ439" s="229"/>
      <c r="ER439" s="229"/>
      <c r="ES439" s="229"/>
    </row>
    <row r="440" spans="1:149" s="230" customFormat="1" ht="15.75" hidden="1" customHeight="1" x14ac:dyDescent="0.25">
      <c r="A440" s="174">
        <v>438</v>
      </c>
      <c r="B440" s="2073"/>
      <c r="C440" s="50" t="s">
        <v>8226</v>
      </c>
      <c r="D440" s="50" t="s">
        <v>23</v>
      </c>
      <c r="E440" s="50" t="s">
        <v>4196</v>
      </c>
      <c r="F440" s="50">
        <v>480820</v>
      </c>
      <c r="G440" s="50">
        <v>30</v>
      </c>
      <c r="H440" s="50" t="s">
        <v>2633</v>
      </c>
      <c r="I440" s="50" t="s">
        <v>2633</v>
      </c>
      <c r="J440" s="50" t="s">
        <v>2633</v>
      </c>
      <c r="K440" s="50">
        <v>504125119</v>
      </c>
      <c r="L440" s="50">
        <v>106.5</v>
      </c>
      <c r="M440" s="50">
        <v>156</v>
      </c>
      <c r="N440" s="49">
        <f t="shared" ref="N440:N503" si="101">(L440/((M440*M440)/100))*100</f>
        <v>43.762327416173569</v>
      </c>
      <c r="O440" s="77">
        <v>2</v>
      </c>
      <c r="P440" s="49">
        <f t="shared" si="99"/>
        <v>60.84</v>
      </c>
      <c r="Q440" s="49">
        <f t="shared" si="100"/>
        <v>45.66</v>
      </c>
      <c r="R440" s="50"/>
      <c r="S440" s="56">
        <v>41009</v>
      </c>
      <c r="T440" s="50" t="s">
        <v>1718</v>
      </c>
      <c r="U440" s="50" t="s">
        <v>2490</v>
      </c>
      <c r="V440" s="50" t="s">
        <v>1952</v>
      </c>
      <c r="W440" s="50" t="s">
        <v>2566</v>
      </c>
      <c r="X440" s="50"/>
      <c r="Y440" s="50"/>
      <c r="Z440" s="50"/>
      <c r="AA440" s="50"/>
      <c r="AB440" s="50" t="s">
        <v>2633</v>
      </c>
      <c r="AC440" s="50" t="s">
        <v>2636</v>
      </c>
      <c r="AD440" s="50"/>
      <c r="AE440" s="50"/>
      <c r="AF440" s="50"/>
      <c r="AG440" s="50"/>
      <c r="AH440" s="50"/>
      <c r="AI440" s="50"/>
      <c r="AJ440" s="50"/>
      <c r="AK440" s="50"/>
      <c r="AL440" s="50"/>
      <c r="AM440" s="50"/>
      <c r="AN440" s="50"/>
      <c r="AO440" s="50"/>
      <c r="AP440" s="50"/>
      <c r="AQ440" s="50"/>
      <c r="AR440" s="50"/>
      <c r="AS440" s="50"/>
      <c r="AT440" s="50"/>
      <c r="AU440" s="50"/>
      <c r="AV440" s="50"/>
      <c r="AW440" s="50"/>
      <c r="AX440" s="50"/>
      <c r="AY440" s="50"/>
      <c r="AZ440" s="50"/>
      <c r="BA440" s="50"/>
      <c r="BB440" s="50"/>
      <c r="BC440" s="50"/>
      <c r="BD440" s="50"/>
      <c r="BE440" s="50"/>
      <c r="BF440" s="50"/>
      <c r="BG440" s="50"/>
      <c r="BH440" s="50"/>
      <c r="BI440" s="50"/>
      <c r="BJ440" s="50"/>
      <c r="BK440" s="50" t="s">
        <v>1953</v>
      </c>
      <c r="BL440" s="50">
        <v>96</v>
      </c>
      <c r="BM440" s="49">
        <f t="shared" si="89"/>
        <v>22.996057818659661</v>
      </c>
      <c r="BN440" s="50" t="s">
        <v>1954</v>
      </c>
      <c r="BO440" s="50">
        <v>86</v>
      </c>
      <c r="BP440" s="49">
        <f t="shared" si="90"/>
        <v>44.897065265002198</v>
      </c>
      <c r="BQ440" s="50" t="s">
        <v>3108</v>
      </c>
      <c r="BR440" s="50">
        <v>71</v>
      </c>
      <c r="BS440" s="49">
        <f t="shared" si="91"/>
        <v>77.748576434515996</v>
      </c>
      <c r="BT440" s="50"/>
      <c r="BU440" s="50"/>
      <c r="BV440" s="49">
        <f t="shared" si="92"/>
        <v>233.24572930354796</v>
      </c>
      <c r="BW440" s="50"/>
      <c r="BX440" s="50"/>
      <c r="BY440" s="49">
        <f t="shared" si="97"/>
        <v>233.24572930354796</v>
      </c>
      <c r="BZ440" s="50"/>
      <c r="CA440" s="50"/>
      <c r="CB440" s="42">
        <f t="shared" si="93"/>
        <v>233.24572930354796</v>
      </c>
      <c r="CC440" s="50"/>
      <c r="CD440" s="50"/>
      <c r="CE440" s="42">
        <f t="shared" si="94"/>
        <v>233.24572930354796</v>
      </c>
      <c r="CF440" s="50"/>
      <c r="CG440" s="50"/>
      <c r="CH440" s="42">
        <f t="shared" si="95"/>
        <v>233.24572930354796</v>
      </c>
      <c r="CI440" s="50"/>
      <c r="CJ440" s="50"/>
      <c r="CK440" s="42">
        <f t="shared" si="96"/>
        <v>233.24572930354796</v>
      </c>
      <c r="CL440" s="50">
        <v>71</v>
      </c>
      <c r="CM440" s="49">
        <f t="shared" ref="CM440:CM503" si="102">((L440-CL440)/Q440)*100</f>
        <v>77.748576434515996</v>
      </c>
      <c r="CN440" s="100">
        <v>65</v>
      </c>
      <c r="CO440" s="50"/>
      <c r="CP440" s="50"/>
      <c r="CQ440" s="92">
        <v>3</v>
      </c>
      <c r="CR440" s="92">
        <v>1</v>
      </c>
      <c r="CS440" s="49">
        <v>0.5</v>
      </c>
      <c r="CT440" s="79">
        <v>-0.25</v>
      </c>
      <c r="CU440" s="79">
        <v>0</v>
      </c>
      <c r="CV440" s="79">
        <v>0</v>
      </c>
      <c r="CW440" s="79">
        <v>0.25</v>
      </c>
      <c r="CX440" s="80">
        <f t="shared" si="98"/>
        <v>4.5</v>
      </c>
      <c r="CY440" s="80" t="s">
        <v>2836</v>
      </c>
      <c r="CZ440" s="80"/>
      <c r="DA440" s="80"/>
      <c r="DB440" s="49" t="s">
        <v>2643</v>
      </c>
      <c r="DC440" s="49" t="s">
        <v>2646</v>
      </c>
      <c r="DD440" s="49" t="s">
        <v>2648</v>
      </c>
      <c r="DE440" s="49" t="s">
        <v>2651</v>
      </c>
      <c r="DF440" s="49" t="s">
        <v>32</v>
      </c>
      <c r="DG440" s="49" t="s">
        <v>2654</v>
      </c>
      <c r="DH440" s="49" t="s">
        <v>2653</v>
      </c>
      <c r="DI440" s="49" t="s">
        <v>2658</v>
      </c>
      <c r="DJ440" s="49" t="s">
        <v>2659</v>
      </c>
      <c r="DK440" s="49" t="s">
        <v>2659</v>
      </c>
      <c r="DL440" s="49" t="s">
        <v>2659</v>
      </c>
      <c r="DM440" s="49" t="s">
        <v>2663</v>
      </c>
      <c r="DN440" s="50"/>
      <c r="DO440" s="50"/>
      <c r="DP440" s="50"/>
      <c r="DQ440" s="50"/>
      <c r="DR440" s="50"/>
      <c r="DS440" s="50"/>
      <c r="DT440" s="50"/>
      <c r="DU440" s="49" t="s">
        <v>2634</v>
      </c>
      <c r="DV440" s="49" t="s">
        <v>2633</v>
      </c>
      <c r="DW440" s="49"/>
      <c r="DX440" s="123" t="s">
        <v>220</v>
      </c>
      <c r="DY440" s="53" t="s">
        <v>409</v>
      </c>
      <c r="DZ440" s="123" t="s">
        <v>459</v>
      </c>
      <c r="EA440" s="100">
        <v>3</v>
      </c>
      <c r="EB440" s="124" t="s">
        <v>1955</v>
      </c>
      <c r="EC440" s="123" t="s">
        <v>1956</v>
      </c>
      <c r="ED440" s="54"/>
      <c r="EE440" s="55"/>
      <c r="EF440" s="229"/>
      <c r="EG440" s="229"/>
      <c r="EH440" s="229"/>
      <c r="EI440" s="229"/>
      <c r="EJ440" s="229"/>
      <c r="EK440" s="229"/>
      <c r="EL440" s="229"/>
      <c r="EM440" s="229"/>
      <c r="EN440" s="229"/>
      <c r="EO440" s="229"/>
      <c r="EP440" s="229"/>
      <c r="EQ440" s="229"/>
      <c r="ER440" s="229"/>
      <c r="ES440" s="229"/>
    </row>
    <row r="441" spans="1:149" s="230" customFormat="1" ht="15.75" hidden="1" customHeight="1" x14ac:dyDescent="0.25">
      <c r="A441" s="219">
        <v>439</v>
      </c>
      <c r="B441" s="2073"/>
      <c r="C441" s="63" t="s">
        <v>8227</v>
      </c>
      <c r="D441" s="50" t="s">
        <v>23</v>
      </c>
      <c r="E441" s="50" t="s">
        <v>4114</v>
      </c>
      <c r="F441" s="50">
        <v>482257</v>
      </c>
      <c r="G441" s="50">
        <v>39</v>
      </c>
      <c r="H441" s="50" t="s">
        <v>2633</v>
      </c>
      <c r="I441" s="50" t="s">
        <v>2633</v>
      </c>
      <c r="J441" s="50" t="s">
        <v>2633</v>
      </c>
      <c r="K441" s="50">
        <v>503390512</v>
      </c>
      <c r="L441" s="50">
        <v>110.5</v>
      </c>
      <c r="M441" s="50">
        <v>167</v>
      </c>
      <c r="N441" s="49">
        <f t="shared" si="101"/>
        <v>39.621356090214782</v>
      </c>
      <c r="O441" s="77">
        <v>1</v>
      </c>
      <c r="P441" s="49">
        <f t="shared" si="99"/>
        <v>69.722499999999997</v>
      </c>
      <c r="Q441" s="49">
        <f t="shared" si="100"/>
        <v>40.777500000000003</v>
      </c>
      <c r="R441" s="50"/>
      <c r="S441" s="56">
        <v>41009</v>
      </c>
      <c r="T441" s="50" t="s">
        <v>592</v>
      </c>
      <c r="U441" s="50" t="s">
        <v>2474</v>
      </c>
      <c r="V441" s="50" t="s">
        <v>1957</v>
      </c>
      <c r="W441" s="50"/>
      <c r="X441" s="50"/>
      <c r="Y441" s="50"/>
      <c r="Z441" s="50"/>
      <c r="AA441" s="50"/>
      <c r="AB441" s="50"/>
      <c r="AC441" s="50"/>
      <c r="AD441" s="50"/>
      <c r="AE441" s="50"/>
      <c r="AF441" s="50"/>
      <c r="AG441" s="50"/>
      <c r="AH441" s="50"/>
      <c r="AI441" s="50"/>
      <c r="AJ441" s="50"/>
      <c r="AK441" s="50"/>
      <c r="AL441" s="50"/>
      <c r="AM441" s="50"/>
      <c r="AN441" s="50"/>
      <c r="AO441" s="50"/>
      <c r="AP441" s="50"/>
      <c r="AQ441" s="50"/>
      <c r="AR441" s="50"/>
      <c r="AS441" s="50"/>
      <c r="AT441" s="50"/>
      <c r="AU441" s="50"/>
      <c r="AV441" s="50"/>
      <c r="AW441" s="50"/>
      <c r="AX441" s="50"/>
      <c r="AY441" s="50"/>
      <c r="AZ441" s="50"/>
      <c r="BA441" s="50"/>
      <c r="BB441" s="50"/>
      <c r="BC441" s="50"/>
      <c r="BD441" s="50"/>
      <c r="BE441" s="50"/>
      <c r="BF441" s="50"/>
      <c r="BG441" s="50"/>
      <c r="BH441" s="50"/>
      <c r="BI441" s="50"/>
      <c r="BJ441" s="50"/>
      <c r="BK441" s="50" t="s">
        <v>1958</v>
      </c>
      <c r="BL441" s="50">
        <v>102</v>
      </c>
      <c r="BM441" s="49">
        <f t="shared" si="89"/>
        <v>20.844828643246888</v>
      </c>
      <c r="BN441" s="50"/>
      <c r="BO441" s="50"/>
      <c r="BP441" s="49">
        <f t="shared" si="90"/>
        <v>270.98277236220952</v>
      </c>
      <c r="BQ441" s="50"/>
      <c r="BR441" s="50"/>
      <c r="BS441" s="49">
        <f t="shared" si="91"/>
        <v>270.98277236220952</v>
      </c>
      <c r="BT441" s="50"/>
      <c r="BU441" s="50"/>
      <c r="BV441" s="49">
        <f t="shared" si="92"/>
        <v>270.98277236220952</v>
      </c>
      <c r="BW441" s="50"/>
      <c r="BX441" s="50"/>
      <c r="BY441" s="49">
        <f t="shared" si="97"/>
        <v>270.98277236220952</v>
      </c>
      <c r="BZ441" s="50"/>
      <c r="CA441" s="50"/>
      <c r="CB441" s="42">
        <f t="shared" si="93"/>
        <v>270.98277236220952</v>
      </c>
      <c r="CC441" s="50"/>
      <c r="CD441" s="50"/>
      <c r="CE441" s="42">
        <f t="shared" si="94"/>
        <v>270.98277236220952</v>
      </c>
      <c r="CF441" s="50"/>
      <c r="CG441" s="50"/>
      <c r="CH441" s="42">
        <f t="shared" si="95"/>
        <v>270.98277236220952</v>
      </c>
      <c r="CI441" s="50"/>
      <c r="CJ441" s="50"/>
      <c r="CK441" s="42">
        <f t="shared" si="96"/>
        <v>270.98277236220952</v>
      </c>
      <c r="CL441" s="50">
        <v>102</v>
      </c>
      <c r="CM441" s="49">
        <f t="shared" si="102"/>
        <v>20.844828643246888</v>
      </c>
      <c r="CN441" s="100">
        <v>120</v>
      </c>
      <c r="CO441" s="50"/>
      <c r="CP441" s="50"/>
      <c r="CQ441" s="92"/>
      <c r="CR441" s="92"/>
      <c r="CS441" s="49"/>
      <c r="CT441" s="79"/>
      <c r="CU441" s="79"/>
      <c r="CV441" s="79"/>
      <c r="CW441" s="79"/>
      <c r="CX441" s="80">
        <f t="shared" si="98"/>
        <v>0</v>
      </c>
      <c r="CY441" s="80"/>
      <c r="CZ441" s="80"/>
      <c r="DA441" s="80"/>
      <c r="DB441" s="49"/>
      <c r="DC441" s="49"/>
      <c r="DD441" s="49"/>
      <c r="DE441" s="49"/>
      <c r="DF441" s="49"/>
      <c r="DG441" s="49"/>
      <c r="DH441" s="49"/>
      <c r="DI441" s="49"/>
      <c r="DJ441" s="49"/>
      <c r="DK441" s="49"/>
      <c r="DL441" s="49"/>
      <c r="DM441" s="49"/>
      <c r="DN441" s="50"/>
      <c r="DO441" s="50"/>
      <c r="DP441" s="50"/>
      <c r="DQ441" s="50"/>
      <c r="DR441" s="50"/>
      <c r="DS441" s="50"/>
      <c r="DT441" s="50"/>
      <c r="DU441" s="49"/>
      <c r="DV441" s="49"/>
      <c r="DW441" s="49"/>
      <c r="DX441" s="123" t="s">
        <v>1959</v>
      </c>
      <c r="DY441" s="53"/>
      <c r="DZ441" s="123" t="s">
        <v>1960</v>
      </c>
      <c r="EA441" s="100">
        <v>3</v>
      </c>
      <c r="EB441" s="124" t="s">
        <v>1961</v>
      </c>
      <c r="EC441" s="123" t="s">
        <v>1962</v>
      </c>
      <c r="ED441" s="54"/>
      <c r="EE441" s="55"/>
      <c r="EF441" s="229"/>
      <c r="EG441" s="229"/>
      <c r="EH441" s="229"/>
      <c r="EI441" s="229"/>
      <c r="EJ441" s="229"/>
      <c r="EK441" s="229"/>
      <c r="EL441" s="229"/>
      <c r="EM441" s="229"/>
      <c r="EN441" s="229"/>
      <c r="EO441" s="229"/>
      <c r="EP441" s="229"/>
      <c r="EQ441" s="229"/>
      <c r="ER441" s="229"/>
      <c r="ES441" s="229"/>
    </row>
    <row r="442" spans="1:149" s="230" customFormat="1" ht="15.75" hidden="1" customHeight="1" x14ac:dyDescent="0.25">
      <c r="A442" s="219">
        <v>440</v>
      </c>
      <c r="B442" s="2073"/>
      <c r="C442" s="50" t="s">
        <v>6697</v>
      </c>
      <c r="D442" s="50" t="s">
        <v>23</v>
      </c>
      <c r="E442" s="50" t="s">
        <v>4126</v>
      </c>
      <c r="F442" s="50">
        <v>482350</v>
      </c>
      <c r="G442" s="50">
        <v>24</v>
      </c>
      <c r="H442" s="50" t="s">
        <v>2634</v>
      </c>
      <c r="I442" s="50" t="s">
        <v>2634</v>
      </c>
      <c r="J442" s="50" t="s">
        <v>2634</v>
      </c>
      <c r="K442" s="50">
        <v>506498961</v>
      </c>
      <c r="L442" s="50">
        <v>152.6</v>
      </c>
      <c r="M442" s="50">
        <v>172</v>
      </c>
      <c r="N442" s="49">
        <f t="shared" si="101"/>
        <v>51.581936181719854</v>
      </c>
      <c r="O442" s="77">
        <v>3</v>
      </c>
      <c r="P442" s="49">
        <f t="shared" si="99"/>
        <v>73.959999999999994</v>
      </c>
      <c r="Q442" s="49">
        <f t="shared" si="100"/>
        <v>78.64</v>
      </c>
      <c r="R442" s="50"/>
      <c r="S442" s="56">
        <v>41010</v>
      </c>
      <c r="T442" s="50" t="s">
        <v>253</v>
      </c>
      <c r="U442" s="50" t="s">
        <v>2490</v>
      </c>
      <c r="V442" s="50" t="s">
        <v>1963</v>
      </c>
      <c r="W442" s="50" t="s">
        <v>1964</v>
      </c>
      <c r="X442" s="50"/>
      <c r="Y442" s="50"/>
      <c r="Z442" s="50"/>
      <c r="AA442" s="50"/>
      <c r="AB442" s="50" t="s">
        <v>2633</v>
      </c>
      <c r="AC442" s="50" t="s">
        <v>2636</v>
      </c>
      <c r="AD442" s="50"/>
      <c r="AE442" s="50"/>
      <c r="AF442" s="50"/>
      <c r="AG442" s="50"/>
      <c r="AH442" s="50"/>
      <c r="AI442" s="50"/>
      <c r="AJ442" s="50"/>
      <c r="AK442" s="50"/>
      <c r="AL442" s="50"/>
      <c r="AM442" s="50"/>
      <c r="AN442" s="50" t="s">
        <v>2634</v>
      </c>
      <c r="AO442" s="50"/>
      <c r="AP442" s="50"/>
      <c r="AQ442" s="50" t="s">
        <v>2637</v>
      </c>
      <c r="AR442" s="50"/>
      <c r="AS442" s="50"/>
      <c r="AT442" s="50"/>
      <c r="AU442" s="50"/>
      <c r="AV442" s="50"/>
      <c r="AW442" s="50"/>
      <c r="AX442" s="50"/>
      <c r="AY442" s="50"/>
      <c r="AZ442" s="50"/>
      <c r="BA442" s="50" t="s">
        <v>3970</v>
      </c>
      <c r="BB442" s="50" t="s">
        <v>3970</v>
      </c>
      <c r="BC442" s="50"/>
      <c r="BD442" s="50"/>
      <c r="BE442" s="50" t="s">
        <v>2634</v>
      </c>
      <c r="BF442" s="50" t="s">
        <v>2634</v>
      </c>
      <c r="BG442" s="50"/>
      <c r="BH442" s="50"/>
      <c r="BI442" s="50"/>
      <c r="BJ442" s="50"/>
      <c r="BK442" s="50" t="s">
        <v>1965</v>
      </c>
      <c r="BL442" s="50">
        <v>145</v>
      </c>
      <c r="BM442" s="49">
        <f t="shared" si="89"/>
        <v>9.6642929806714069</v>
      </c>
      <c r="BN442" s="50" t="s">
        <v>2672</v>
      </c>
      <c r="BO442" s="50">
        <v>119</v>
      </c>
      <c r="BP442" s="49">
        <f t="shared" si="90"/>
        <v>42.726347914547297</v>
      </c>
      <c r="BQ442" s="50" t="s">
        <v>2671</v>
      </c>
      <c r="BR442" s="50">
        <v>109.7</v>
      </c>
      <c r="BS442" s="49">
        <f t="shared" si="91"/>
        <v>54.552390640895212</v>
      </c>
      <c r="BT442" s="50" t="s">
        <v>742</v>
      </c>
      <c r="BU442" s="50">
        <v>105</v>
      </c>
      <c r="BV442" s="49">
        <f t="shared" si="92"/>
        <v>60.528992878942013</v>
      </c>
      <c r="BW442" s="50" t="s">
        <v>6699</v>
      </c>
      <c r="BX442" s="50">
        <v>114</v>
      </c>
      <c r="BY442" s="49">
        <f t="shared" si="97"/>
        <v>49.084435401831122</v>
      </c>
      <c r="BZ442" s="50" t="s">
        <v>6698</v>
      </c>
      <c r="CA442" s="50">
        <v>82.6</v>
      </c>
      <c r="CB442" s="42">
        <f t="shared" si="93"/>
        <v>89.013224821973552</v>
      </c>
      <c r="CC442" s="50"/>
      <c r="CD442" s="50"/>
      <c r="CE442" s="42">
        <f t="shared" si="94"/>
        <v>194.04883011190233</v>
      </c>
      <c r="CF442" s="50"/>
      <c r="CG442" s="50"/>
      <c r="CH442" s="42">
        <f t="shared" si="95"/>
        <v>194.04883011190233</v>
      </c>
      <c r="CI442" s="50"/>
      <c r="CJ442" s="50"/>
      <c r="CK442" s="42">
        <f t="shared" si="96"/>
        <v>194.04883011190233</v>
      </c>
      <c r="CL442" s="50">
        <v>82.6</v>
      </c>
      <c r="CM442" s="49">
        <f t="shared" si="102"/>
        <v>89.013224821973552</v>
      </c>
      <c r="CN442" s="100">
        <v>65</v>
      </c>
      <c r="CO442" s="50"/>
      <c r="CP442" s="50"/>
      <c r="CQ442" s="92">
        <v>3</v>
      </c>
      <c r="CR442" s="92">
        <v>1</v>
      </c>
      <c r="CS442" s="49">
        <v>0.5</v>
      </c>
      <c r="CT442" s="79">
        <v>0.25</v>
      </c>
      <c r="CU442" s="79">
        <v>0.5</v>
      </c>
      <c r="CV442" s="79">
        <v>0.25</v>
      </c>
      <c r="CW442" s="79">
        <v>0</v>
      </c>
      <c r="CX442" s="80">
        <f t="shared" si="98"/>
        <v>5.5</v>
      </c>
      <c r="CY442" s="80" t="s">
        <v>2836</v>
      </c>
      <c r="CZ442" s="80" t="s">
        <v>2633</v>
      </c>
      <c r="DA442" s="80" t="s">
        <v>3975</v>
      </c>
      <c r="DB442" s="49" t="s">
        <v>2644</v>
      </c>
      <c r="DC442" s="49" t="s">
        <v>2648</v>
      </c>
      <c r="DD442" s="49" t="s">
        <v>2648</v>
      </c>
      <c r="DE442" s="49" t="s">
        <v>2651</v>
      </c>
      <c r="DF442" s="49" t="s">
        <v>2652</v>
      </c>
      <c r="DG442" s="49" t="s">
        <v>2654</v>
      </c>
      <c r="DH442" s="49" t="s">
        <v>2654</v>
      </c>
      <c r="DI442" s="49" t="s">
        <v>2658</v>
      </c>
      <c r="DJ442" s="49" t="s">
        <v>37</v>
      </c>
      <c r="DK442" s="49" t="s">
        <v>37</v>
      </c>
      <c r="DL442" s="49" t="s">
        <v>2659</v>
      </c>
      <c r="DM442" s="49" t="s">
        <v>2663</v>
      </c>
      <c r="DN442" s="50" t="s">
        <v>4001</v>
      </c>
      <c r="DO442" s="50" t="s">
        <v>5012</v>
      </c>
      <c r="DP442" s="50"/>
      <c r="DQ442" s="50"/>
      <c r="DR442" s="50" t="s">
        <v>4069</v>
      </c>
      <c r="DS442" s="50" t="s">
        <v>2633</v>
      </c>
      <c r="DT442" s="50" t="s">
        <v>4073</v>
      </c>
      <c r="DU442" s="49" t="s">
        <v>2634</v>
      </c>
      <c r="DV442" s="49" t="s">
        <v>2633</v>
      </c>
      <c r="DW442" s="49"/>
      <c r="DX442" s="123" t="s">
        <v>220</v>
      </c>
      <c r="DY442" s="53" t="s">
        <v>126</v>
      </c>
      <c r="DZ442" s="123" t="s">
        <v>77</v>
      </c>
      <c r="EA442" s="100">
        <v>3</v>
      </c>
      <c r="EB442" s="272" t="s">
        <v>6846</v>
      </c>
      <c r="EC442" s="123" t="s">
        <v>1967</v>
      </c>
      <c r="ED442" s="54" t="s">
        <v>6433</v>
      </c>
      <c r="EE442" s="55"/>
      <c r="EF442" s="229"/>
      <c r="EG442" s="229"/>
      <c r="EH442" s="229"/>
      <c r="EI442" s="229"/>
      <c r="EJ442" s="229"/>
      <c r="EK442" s="229"/>
      <c r="EL442" s="229"/>
      <c r="EM442" s="229"/>
      <c r="EN442" s="229"/>
      <c r="EO442" s="229"/>
      <c r="EP442" s="229"/>
      <c r="EQ442" s="229"/>
      <c r="ER442" s="229"/>
      <c r="ES442" s="229"/>
    </row>
    <row r="443" spans="1:149" s="230" customFormat="1" ht="15.75" hidden="1" customHeight="1" x14ac:dyDescent="0.25">
      <c r="A443" s="174">
        <v>441</v>
      </c>
      <c r="B443" s="2072"/>
      <c r="C443" s="50" t="s">
        <v>8228</v>
      </c>
      <c r="D443" s="50" t="s">
        <v>22</v>
      </c>
      <c r="E443" s="50" t="s">
        <v>4150</v>
      </c>
      <c r="F443" s="50">
        <v>469434</v>
      </c>
      <c r="G443" s="50">
        <v>32</v>
      </c>
      <c r="H443" s="50" t="s">
        <v>2633</v>
      </c>
      <c r="I443" s="50" t="s">
        <v>2633</v>
      </c>
      <c r="J443" s="50" t="s">
        <v>2633</v>
      </c>
      <c r="K443" s="50">
        <v>566555113</v>
      </c>
      <c r="L443" s="50">
        <v>161.80000000000001</v>
      </c>
      <c r="M443" s="50">
        <v>173</v>
      </c>
      <c r="N443" s="49">
        <f t="shared" si="101"/>
        <v>54.061278358782452</v>
      </c>
      <c r="O443" s="77">
        <v>3</v>
      </c>
      <c r="P443" s="49">
        <f t="shared" si="99"/>
        <v>74.822500000000005</v>
      </c>
      <c r="Q443" s="49">
        <f t="shared" si="100"/>
        <v>86.977500000000006</v>
      </c>
      <c r="R443" s="50"/>
      <c r="S443" s="56">
        <v>41011</v>
      </c>
      <c r="T443" s="50" t="s">
        <v>253</v>
      </c>
      <c r="U443" s="50" t="s">
        <v>2490</v>
      </c>
      <c r="V443" s="50" t="s">
        <v>1968</v>
      </c>
      <c r="W443" s="50" t="s">
        <v>3653</v>
      </c>
      <c r="X443" s="50"/>
      <c r="Y443" s="50"/>
      <c r="Z443" s="50"/>
      <c r="AA443" s="50"/>
      <c r="AB443" s="50"/>
      <c r="AC443" s="50"/>
      <c r="AD443" s="50"/>
      <c r="AE443" s="50"/>
      <c r="AF443" s="50"/>
      <c r="AG443" s="50"/>
      <c r="AH443" s="50"/>
      <c r="AI443" s="50"/>
      <c r="AJ443" s="50"/>
      <c r="AK443" s="50"/>
      <c r="AL443" s="50"/>
      <c r="AM443" s="50"/>
      <c r="AN443" s="50" t="s">
        <v>2633</v>
      </c>
      <c r="AO443" s="50"/>
      <c r="AP443" s="50"/>
      <c r="AQ443" s="50" t="s">
        <v>2637</v>
      </c>
      <c r="AR443" s="50"/>
      <c r="AS443" s="50"/>
      <c r="AT443" s="50"/>
      <c r="AU443" s="50"/>
      <c r="AV443" s="50"/>
      <c r="AW443" s="50"/>
      <c r="AX443" s="50"/>
      <c r="AY443" s="50"/>
      <c r="AZ443" s="50"/>
      <c r="BA443" s="50"/>
      <c r="BB443" s="50"/>
      <c r="BC443" s="50"/>
      <c r="BD443" s="50"/>
      <c r="BE443" s="50"/>
      <c r="BF443" s="50"/>
      <c r="BG443" s="50"/>
      <c r="BH443" s="50"/>
      <c r="BI443" s="50"/>
      <c r="BJ443" s="50"/>
      <c r="BK443" s="50" t="s">
        <v>1969</v>
      </c>
      <c r="BL443" s="50">
        <v>149.4</v>
      </c>
      <c r="BM443" s="49">
        <f t="shared" si="89"/>
        <v>14.25656060475411</v>
      </c>
      <c r="BN443" s="50" t="s">
        <v>1970</v>
      </c>
      <c r="BO443" s="50">
        <v>147.5</v>
      </c>
      <c r="BP443" s="49">
        <f t="shared" si="90"/>
        <v>16.441033600643856</v>
      </c>
      <c r="BQ443" s="50" t="s">
        <v>3488</v>
      </c>
      <c r="BR443" s="50">
        <v>112</v>
      </c>
      <c r="BS443" s="49">
        <f t="shared" si="91"/>
        <v>57.256186944899554</v>
      </c>
      <c r="BT443" s="50"/>
      <c r="BU443" s="50"/>
      <c r="BV443" s="49">
        <f t="shared" si="92"/>
        <v>186.02512143945273</v>
      </c>
      <c r="BW443" s="50"/>
      <c r="BX443" s="50"/>
      <c r="BY443" s="49">
        <f t="shared" si="97"/>
        <v>186.02512143945273</v>
      </c>
      <c r="BZ443" s="50"/>
      <c r="CA443" s="50"/>
      <c r="CB443" s="42">
        <f t="shared" si="93"/>
        <v>186.02512143945273</v>
      </c>
      <c r="CC443" s="50"/>
      <c r="CD443" s="50"/>
      <c r="CE443" s="42">
        <f t="shared" si="94"/>
        <v>186.02512143945273</v>
      </c>
      <c r="CF443" s="50"/>
      <c r="CG443" s="50"/>
      <c r="CH443" s="42">
        <f t="shared" si="95"/>
        <v>186.02512143945273</v>
      </c>
      <c r="CI443" s="50"/>
      <c r="CJ443" s="50"/>
      <c r="CK443" s="42">
        <f t="shared" si="96"/>
        <v>186.02512143945273</v>
      </c>
      <c r="CL443" s="50">
        <v>112</v>
      </c>
      <c r="CM443" s="49">
        <f t="shared" si="102"/>
        <v>57.256186944899554</v>
      </c>
      <c r="CN443" s="100">
        <v>120</v>
      </c>
      <c r="CO443" s="50"/>
      <c r="CP443" s="50"/>
      <c r="CQ443" s="92">
        <v>2</v>
      </c>
      <c r="CR443" s="92">
        <v>0</v>
      </c>
      <c r="CS443" s="49">
        <v>0.5</v>
      </c>
      <c r="CT443" s="79">
        <v>0.25</v>
      </c>
      <c r="CU443" s="79">
        <v>0.25</v>
      </c>
      <c r="CV443" s="79">
        <v>0.25</v>
      </c>
      <c r="CW443" s="79"/>
      <c r="CX443" s="80">
        <f t="shared" si="98"/>
        <v>3.25</v>
      </c>
      <c r="CY443" s="80" t="s">
        <v>2836</v>
      </c>
      <c r="CZ443" s="80"/>
      <c r="DA443" s="80"/>
      <c r="DB443" s="49" t="s">
        <v>2644</v>
      </c>
      <c r="DC443" s="49" t="s">
        <v>2646</v>
      </c>
      <c r="DD443" s="49" t="s">
        <v>2647</v>
      </c>
      <c r="DE443" s="49" t="s">
        <v>2649</v>
      </c>
      <c r="DF443" s="49" t="s">
        <v>32</v>
      </c>
      <c r="DG443" s="49" t="s">
        <v>2653</v>
      </c>
      <c r="DH443" s="49" t="s">
        <v>2654</v>
      </c>
      <c r="DI443" s="49" t="s">
        <v>2658</v>
      </c>
      <c r="DJ443" s="49" t="s">
        <v>2659</v>
      </c>
      <c r="DK443" s="49" t="s">
        <v>2659</v>
      </c>
      <c r="DL443" s="49" t="s">
        <v>2659</v>
      </c>
      <c r="DM443" s="49" t="s">
        <v>2663</v>
      </c>
      <c r="DN443" s="50"/>
      <c r="DO443" s="50"/>
      <c r="DP443" s="50"/>
      <c r="DQ443" s="50"/>
      <c r="DR443" s="50"/>
      <c r="DS443" s="50"/>
      <c r="DT443" s="50"/>
      <c r="DU443" s="49" t="s">
        <v>2634</v>
      </c>
      <c r="DV443" s="49" t="s">
        <v>2633</v>
      </c>
      <c r="DW443" s="49"/>
      <c r="DX443" s="123" t="s">
        <v>1971</v>
      </c>
      <c r="DY443" s="53"/>
      <c r="DZ443" s="123" t="s">
        <v>1972</v>
      </c>
      <c r="EA443" s="100">
        <v>3</v>
      </c>
      <c r="EB443" s="124"/>
      <c r="EC443" s="123" t="s">
        <v>1962</v>
      </c>
      <c r="ED443" s="54"/>
      <c r="EE443" s="55"/>
      <c r="EF443" s="229"/>
      <c r="EG443" s="229"/>
      <c r="EH443" s="229"/>
      <c r="EI443" s="229"/>
      <c r="EJ443" s="229"/>
      <c r="EK443" s="229"/>
      <c r="EL443" s="229"/>
      <c r="EM443" s="229"/>
      <c r="EN443" s="229"/>
      <c r="EO443" s="229"/>
      <c r="EP443" s="229"/>
      <c r="EQ443" s="229"/>
      <c r="ER443" s="229"/>
      <c r="ES443" s="229"/>
    </row>
    <row r="444" spans="1:149" s="230" customFormat="1" ht="15.75" hidden="1" customHeight="1" x14ac:dyDescent="0.25">
      <c r="A444" s="189">
        <v>442</v>
      </c>
      <c r="B444" s="2073"/>
      <c r="C444" s="50" t="s">
        <v>8229</v>
      </c>
      <c r="D444" s="50" t="s">
        <v>23</v>
      </c>
      <c r="E444" s="50" t="s">
        <v>4126</v>
      </c>
      <c r="F444" s="50">
        <v>482548</v>
      </c>
      <c r="G444" s="50">
        <v>28</v>
      </c>
      <c r="H444" s="50" t="s">
        <v>2634</v>
      </c>
      <c r="I444" s="50" t="s">
        <v>2634</v>
      </c>
      <c r="J444" s="50" t="s">
        <v>2633</v>
      </c>
      <c r="K444" s="50">
        <v>501166667</v>
      </c>
      <c r="L444" s="50">
        <v>89.4</v>
      </c>
      <c r="M444" s="50">
        <v>156</v>
      </c>
      <c r="N444" s="49">
        <f t="shared" si="101"/>
        <v>36.735700197238657</v>
      </c>
      <c r="O444" s="77">
        <v>1</v>
      </c>
      <c r="P444" s="49">
        <f t="shared" si="99"/>
        <v>60.84</v>
      </c>
      <c r="Q444" s="49">
        <f t="shared" si="100"/>
        <v>28.560000000000002</v>
      </c>
      <c r="R444" s="50"/>
      <c r="S444" s="56">
        <v>41011</v>
      </c>
      <c r="T444" s="50" t="s">
        <v>1974</v>
      </c>
      <c r="U444" s="50" t="s">
        <v>8489</v>
      </c>
      <c r="V444" s="50" t="s">
        <v>1973</v>
      </c>
      <c r="W444" s="50" t="s">
        <v>3345</v>
      </c>
      <c r="X444" s="50"/>
      <c r="Y444" s="50"/>
      <c r="Z444" s="50"/>
      <c r="AA444" s="50"/>
      <c r="AB444" s="50" t="s">
        <v>2633</v>
      </c>
      <c r="AC444" s="50" t="s">
        <v>2635</v>
      </c>
      <c r="AD444" s="50"/>
      <c r="AE444" s="50"/>
      <c r="AF444" s="50"/>
      <c r="AG444" s="50"/>
      <c r="AH444" s="50"/>
      <c r="AI444" s="50"/>
      <c r="AJ444" s="50"/>
      <c r="AK444" s="50"/>
      <c r="AL444" s="50"/>
      <c r="AM444" s="50"/>
      <c r="AN444" s="50" t="s">
        <v>2633</v>
      </c>
      <c r="AO444" s="50" t="s">
        <v>4076</v>
      </c>
      <c r="AP444" s="50" t="s">
        <v>4078</v>
      </c>
      <c r="AQ444" s="50" t="s">
        <v>2635</v>
      </c>
      <c r="AR444" s="50"/>
      <c r="AS444" s="50"/>
      <c r="AT444" s="50"/>
      <c r="AU444" s="50"/>
      <c r="AV444" s="50"/>
      <c r="AW444" s="50"/>
      <c r="AX444" s="50"/>
      <c r="AY444" s="50"/>
      <c r="AZ444" s="50"/>
      <c r="BA444" s="50" t="s">
        <v>3970</v>
      </c>
      <c r="BB444" s="50" t="s">
        <v>3970</v>
      </c>
      <c r="BC444" s="50"/>
      <c r="BD444" s="50"/>
      <c r="BE444" s="50" t="s">
        <v>2634</v>
      </c>
      <c r="BF444" s="50" t="s">
        <v>2634</v>
      </c>
      <c r="BG444" s="50"/>
      <c r="BH444" s="50"/>
      <c r="BI444" s="50"/>
      <c r="BJ444" s="50"/>
      <c r="BK444" s="50" t="s">
        <v>1975</v>
      </c>
      <c r="BL444" s="50">
        <v>86.3</v>
      </c>
      <c r="BM444" s="49">
        <f t="shared" si="89"/>
        <v>10.854341736694707</v>
      </c>
      <c r="BN444" s="50" t="s">
        <v>1976</v>
      </c>
      <c r="BO444" s="50">
        <v>82.3</v>
      </c>
      <c r="BP444" s="49">
        <f t="shared" si="90"/>
        <v>24.859943977591065</v>
      </c>
      <c r="BQ444" s="50" t="s">
        <v>3346</v>
      </c>
      <c r="BR444" s="50">
        <v>71</v>
      </c>
      <c r="BS444" s="49">
        <f t="shared" si="91"/>
        <v>64.425770308123262</v>
      </c>
      <c r="BT444" s="50" t="s">
        <v>3908</v>
      </c>
      <c r="BU444" s="50">
        <v>70.7</v>
      </c>
      <c r="BV444" s="49">
        <f t="shared" si="92"/>
        <v>65.476190476190482</v>
      </c>
      <c r="BW444" s="50" t="s">
        <v>4561</v>
      </c>
      <c r="BX444" s="50">
        <v>68.8</v>
      </c>
      <c r="BY444" s="49">
        <f t="shared" si="97"/>
        <v>72.128851540616267</v>
      </c>
      <c r="BZ444" s="50" t="s">
        <v>7046</v>
      </c>
      <c r="CA444" s="50">
        <v>64</v>
      </c>
      <c r="CB444" s="42">
        <f t="shared" si="93"/>
        <v>88.935574229691895</v>
      </c>
      <c r="CC444" s="50"/>
      <c r="CD444" s="50"/>
      <c r="CE444" s="42">
        <f t="shared" si="94"/>
        <v>313.02521008403363</v>
      </c>
      <c r="CF444" s="50"/>
      <c r="CG444" s="50"/>
      <c r="CH444" s="42">
        <f t="shared" si="95"/>
        <v>313.02521008403363</v>
      </c>
      <c r="CI444" s="50"/>
      <c r="CJ444" s="50"/>
      <c r="CK444" s="42">
        <f t="shared" si="96"/>
        <v>313.02521008403363</v>
      </c>
      <c r="CL444" s="50">
        <v>64</v>
      </c>
      <c r="CM444" s="49">
        <f t="shared" si="102"/>
        <v>88.935574229691895</v>
      </c>
      <c r="CN444" s="100">
        <v>180</v>
      </c>
      <c r="CO444" s="50"/>
      <c r="CP444" s="50"/>
      <c r="CQ444" s="92">
        <v>2</v>
      </c>
      <c r="CR444" s="92">
        <v>1</v>
      </c>
      <c r="CS444" s="49">
        <v>1</v>
      </c>
      <c r="CT444" s="79">
        <v>-0.25</v>
      </c>
      <c r="CU444" s="79">
        <v>0</v>
      </c>
      <c r="CV444" s="79">
        <v>0</v>
      </c>
      <c r="CW444" s="79"/>
      <c r="CX444" s="80">
        <f t="shared" si="98"/>
        <v>3.75</v>
      </c>
      <c r="CY444" s="80" t="s">
        <v>2836</v>
      </c>
      <c r="CZ444" s="80" t="s">
        <v>2633</v>
      </c>
      <c r="DA444" s="80" t="s">
        <v>3976</v>
      </c>
      <c r="DB444" s="49" t="s">
        <v>2643</v>
      </c>
      <c r="DC444" s="49" t="s">
        <v>2646</v>
      </c>
      <c r="DD444" s="49" t="s">
        <v>2647</v>
      </c>
      <c r="DE444" s="49" t="s">
        <v>2649</v>
      </c>
      <c r="DF444" s="49" t="s">
        <v>32</v>
      </c>
      <c r="DG444" s="49" t="s">
        <v>2654</v>
      </c>
      <c r="DH444" s="49" t="s">
        <v>2654</v>
      </c>
      <c r="DI444" s="49" t="s">
        <v>2658</v>
      </c>
      <c r="DJ444" s="49" t="s">
        <v>37</v>
      </c>
      <c r="DK444" s="49" t="s">
        <v>37</v>
      </c>
      <c r="DL444" s="49" t="s">
        <v>2659</v>
      </c>
      <c r="DM444" s="49" t="s">
        <v>2663</v>
      </c>
      <c r="DN444" s="50" t="s">
        <v>4001</v>
      </c>
      <c r="DO444" s="50" t="s">
        <v>4002</v>
      </c>
      <c r="DP444" s="50"/>
      <c r="DQ444" s="50"/>
      <c r="DR444" s="50"/>
      <c r="DS444" s="50" t="s">
        <v>2633</v>
      </c>
      <c r="DT444" s="50" t="s">
        <v>4073</v>
      </c>
      <c r="DU444" s="49" t="s">
        <v>2634</v>
      </c>
      <c r="DV444" s="49" t="s">
        <v>2633</v>
      </c>
      <c r="DW444" s="49"/>
      <c r="DX444" s="273" t="s">
        <v>3560</v>
      </c>
      <c r="DY444" s="53" t="s">
        <v>409</v>
      </c>
      <c r="DZ444" s="123" t="s">
        <v>77</v>
      </c>
      <c r="EA444" s="100">
        <v>3</v>
      </c>
      <c r="EB444" s="274" t="s">
        <v>3909</v>
      </c>
      <c r="EC444" s="123" t="s">
        <v>1977</v>
      </c>
      <c r="ED444" s="54"/>
      <c r="EE444" s="55"/>
      <c r="EF444" s="229"/>
      <c r="EG444" s="229"/>
      <c r="EH444" s="229"/>
      <c r="EI444" s="229"/>
      <c r="EJ444" s="229"/>
      <c r="EK444" s="229"/>
      <c r="EL444" s="229"/>
      <c r="EM444" s="229"/>
      <c r="EN444" s="229"/>
      <c r="EO444" s="229"/>
      <c r="EP444" s="229"/>
      <c r="EQ444" s="229"/>
      <c r="ER444" s="229"/>
      <c r="ES444" s="229"/>
    </row>
    <row r="445" spans="1:149" s="230" customFormat="1" ht="15.75" hidden="1" customHeight="1" x14ac:dyDescent="0.25">
      <c r="A445" s="189">
        <v>443</v>
      </c>
      <c r="B445" s="2072"/>
      <c r="C445" s="63" t="s">
        <v>8230</v>
      </c>
      <c r="D445" s="50" t="s">
        <v>22</v>
      </c>
      <c r="E445" s="50" t="s">
        <v>4126</v>
      </c>
      <c r="F445" s="50">
        <v>481232</v>
      </c>
      <c r="G445" s="50">
        <v>30</v>
      </c>
      <c r="H445" s="50" t="s">
        <v>2634</v>
      </c>
      <c r="I445" s="50" t="s">
        <v>2633</v>
      </c>
      <c r="J445" s="50" t="s">
        <v>2633</v>
      </c>
      <c r="K445" s="50">
        <v>535696666</v>
      </c>
      <c r="L445" s="50">
        <v>138</v>
      </c>
      <c r="M445" s="50">
        <v>175</v>
      </c>
      <c r="N445" s="49">
        <f t="shared" si="101"/>
        <v>45.061224489795919</v>
      </c>
      <c r="O445" s="77">
        <v>2</v>
      </c>
      <c r="P445" s="49">
        <f t="shared" si="99"/>
        <v>76.5625</v>
      </c>
      <c r="Q445" s="49">
        <f t="shared" si="100"/>
        <v>61.4375</v>
      </c>
      <c r="R445" s="50"/>
      <c r="S445" s="56">
        <v>41013</v>
      </c>
      <c r="T445" s="50" t="s">
        <v>1893</v>
      </c>
      <c r="U445" s="50" t="s">
        <v>2474</v>
      </c>
      <c r="V445" s="50" t="s">
        <v>1978</v>
      </c>
      <c r="W445" s="50" t="s">
        <v>6222</v>
      </c>
      <c r="X445" s="50"/>
      <c r="Y445" s="50"/>
      <c r="Z445" s="50" t="s">
        <v>2633</v>
      </c>
      <c r="AA445" s="50" t="s">
        <v>2635</v>
      </c>
      <c r="AB445" s="50" t="s">
        <v>2633</v>
      </c>
      <c r="AC445" s="50" t="s">
        <v>2635</v>
      </c>
      <c r="AD445" s="50" t="s">
        <v>2633</v>
      </c>
      <c r="AE445" s="50" t="s">
        <v>2635</v>
      </c>
      <c r="AF445" s="50" t="s">
        <v>2633</v>
      </c>
      <c r="AG445" s="50" t="s">
        <v>2635</v>
      </c>
      <c r="AH445" s="50"/>
      <c r="AI445" s="50"/>
      <c r="AJ445" s="50"/>
      <c r="AK445" s="50"/>
      <c r="AL445" s="50"/>
      <c r="AM445" s="50"/>
      <c r="AN445" s="50" t="s">
        <v>2633</v>
      </c>
      <c r="AO445" s="50" t="s">
        <v>4076</v>
      </c>
      <c r="AP445" s="50" t="s">
        <v>4088</v>
      </c>
      <c r="AQ445" s="50" t="s">
        <v>2636</v>
      </c>
      <c r="AR445" s="50" t="s">
        <v>4075</v>
      </c>
      <c r="AS445" s="50" t="s">
        <v>4077</v>
      </c>
      <c r="AT445" s="50"/>
      <c r="AU445" s="50"/>
      <c r="AV445" s="50"/>
      <c r="AW445" s="50"/>
      <c r="AX445" s="50"/>
      <c r="AY445" s="50"/>
      <c r="AZ445" s="50"/>
      <c r="BA445" s="50"/>
      <c r="BB445" s="50"/>
      <c r="BC445" s="50"/>
      <c r="BD445" s="50"/>
      <c r="BE445" s="50" t="s">
        <v>2633</v>
      </c>
      <c r="BF445" s="50" t="s">
        <v>2633</v>
      </c>
      <c r="BG445" s="50"/>
      <c r="BH445" s="50"/>
      <c r="BI445" s="50"/>
      <c r="BJ445" s="50"/>
      <c r="BK445" s="50" t="s">
        <v>1979</v>
      </c>
      <c r="BL445" s="50">
        <v>127.3</v>
      </c>
      <c r="BM445" s="49">
        <f t="shared" si="89"/>
        <v>17.416073245167858</v>
      </c>
      <c r="BN445" s="50" t="s">
        <v>1980</v>
      </c>
      <c r="BO445" s="50">
        <v>120</v>
      </c>
      <c r="BP445" s="49">
        <f t="shared" si="90"/>
        <v>29.298067141403866</v>
      </c>
      <c r="BQ445" s="50" t="s">
        <v>6218</v>
      </c>
      <c r="BR445" s="50">
        <v>103</v>
      </c>
      <c r="BS445" s="49">
        <f t="shared" si="91"/>
        <v>56.96846388606307</v>
      </c>
      <c r="BT445" s="50" t="s">
        <v>6219</v>
      </c>
      <c r="BU445" s="50">
        <v>86</v>
      </c>
      <c r="BV445" s="49">
        <f t="shared" si="92"/>
        <v>84.638860630722277</v>
      </c>
      <c r="BW445" s="50" t="s">
        <v>6220</v>
      </c>
      <c r="BX445" s="50">
        <v>85</v>
      </c>
      <c r="BY445" s="49">
        <f t="shared" si="97"/>
        <v>86.266531027466939</v>
      </c>
      <c r="BZ445" s="50" t="s">
        <v>6221</v>
      </c>
      <c r="CA445" s="50">
        <v>69.5</v>
      </c>
      <c r="CB445" s="42">
        <f t="shared" si="93"/>
        <v>111.49542217700916</v>
      </c>
      <c r="CC445" s="50" t="s">
        <v>11098</v>
      </c>
      <c r="CD445" s="50" t="s">
        <v>11099</v>
      </c>
      <c r="CE445" s="42" t="e">
        <f t="shared" si="94"/>
        <v>#VALUE!</v>
      </c>
      <c r="CF445" s="50"/>
      <c r="CG445" s="50"/>
      <c r="CH445" s="42">
        <f t="shared" si="95"/>
        <v>224.61851475076298</v>
      </c>
      <c r="CI445" s="50"/>
      <c r="CJ445" s="50"/>
      <c r="CK445" s="42">
        <f t="shared" si="96"/>
        <v>224.61851475076298</v>
      </c>
      <c r="CL445" s="50">
        <v>69.5</v>
      </c>
      <c r="CM445" s="49">
        <f t="shared" si="102"/>
        <v>111.49542217700916</v>
      </c>
      <c r="CN445" s="100">
        <v>120</v>
      </c>
      <c r="CO445" s="50"/>
      <c r="CP445" s="50"/>
      <c r="CQ445" s="92">
        <v>3</v>
      </c>
      <c r="CR445" s="92"/>
      <c r="CS445" s="49">
        <v>1</v>
      </c>
      <c r="CT445" s="79">
        <v>0.5</v>
      </c>
      <c r="CU445" s="79">
        <v>0.5</v>
      </c>
      <c r="CV445" s="79">
        <v>0.5</v>
      </c>
      <c r="CW445" s="79">
        <v>0</v>
      </c>
      <c r="CX445" s="80">
        <f t="shared" si="98"/>
        <v>5.5</v>
      </c>
      <c r="CY445" s="80" t="s">
        <v>2836</v>
      </c>
      <c r="CZ445" s="80" t="s">
        <v>2633</v>
      </c>
      <c r="DA445" s="80" t="s">
        <v>3976</v>
      </c>
      <c r="DB445" s="49" t="s">
        <v>2645</v>
      </c>
      <c r="DC445" s="49" t="s">
        <v>2648</v>
      </c>
      <c r="DD445" s="49" t="s">
        <v>2648</v>
      </c>
      <c r="DE445" s="49" t="s">
        <v>2650</v>
      </c>
      <c r="DF445" s="49" t="s">
        <v>32</v>
      </c>
      <c r="DG445" s="49" t="s">
        <v>32</v>
      </c>
      <c r="DH445" s="49" t="s">
        <v>2653</v>
      </c>
      <c r="DI445" s="49" t="s">
        <v>2658</v>
      </c>
      <c r="DJ445" s="49" t="s">
        <v>37</v>
      </c>
      <c r="DK445" s="49" t="s">
        <v>37</v>
      </c>
      <c r="DL445" s="49" t="s">
        <v>2659</v>
      </c>
      <c r="DM445" s="49" t="s">
        <v>2663</v>
      </c>
      <c r="DN445" s="50" t="s">
        <v>4001</v>
      </c>
      <c r="DO445" s="50" t="s">
        <v>4002</v>
      </c>
      <c r="DP445" s="50" t="s">
        <v>2648</v>
      </c>
      <c r="DQ445" s="50" t="s">
        <v>4068</v>
      </c>
      <c r="DR445" s="50"/>
      <c r="DS445" s="50" t="s">
        <v>2633</v>
      </c>
      <c r="DT445" s="50" t="s">
        <v>4073</v>
      </c>
      <c r="DU445" s="49" t="s">
        <v>2634</v>
      </c>
      <c r="DV445" s="49" t="s">
        <v>2633</v>
      </c>
      <c r="DW445" s="49" t="s">
        <v>6224</v>
      </c>
      <c r="DX445" s="123" t="s">
        <v>1982</v>
      </c>
      <c r="DY445" s="53" t="s">
        <v>6223</v>
      </c>
      <c r="DZ445" s="123" t="s">
        <v>1983</v>
      </c>
      <c r="EA445" s="100">
        <v>3</v>
      </c>
      <c r="EB445" s="124"/>
      <c r="EC445" s="123" t="s">
        <v>1984</v>
      </c>
      <c r="ED445" s="54" t="s">
        <v>5392</v>
      </c>
      <c r="EE445" s="55"/>
      <c r="EF445" s="229"/>
      <c r="EG445" s="229"/>
      <c r="EH445" s="229"/>
      <c r="EI445" s="229"/>
      <c r="EJ445" s="229"/>
      <c r="EK445" s="229"/>
      <c r="EL445" s="229"/>
      <c r="EM445" s="229"/>
      <c r="EN445" s="229"/>
      <c r="EO445" s="229"/>
      <c r="EP445" s="229"/>
      <c r="EQ445" s="229"/>
      <c r="ER445" s="229"/>
      <c r="ES445" s="229"/>
    </row>
    <row r="446" spans="1:149" s="230" customFormat="1" ht="15.75" hidden="1" customHeight="1" x14ac:dyDescent="0.25">
      <c r="A446" s="174">
        <v>444</v>
      </c>
      <c r="B446" s="2073"/>
      <c r="C446" s="50" t="s">
        <v>4773</v>
      </c>
      <c r="D446" s="50" t="s">
        <v>23</v>
      </c>
      <c r="E446" s="50" t="s">
        <v>4126</v>
      </c>
      <c r="F446" s="50">
        <v>479358</v>
      </c>
      <c r="G446" s="50">
        <v>42</v>
      </c>
      <c r="H446" s="50" t="s">
        <v>2633</v>
      </c>
      <c r="I446" s="50" t="s">
        <v>2633</v>
      </c>
      <c r="J446" s="50" t="s">
        <v>2634</v>
      </c>
      <c r="K446" s="50">
        <v>505548695</v>
      </c>
      <c r="L446" s="50">
        <v>103.8</v>
      </c>
      <c r="M446" s="50">
        <v>153</v>
      </c>
      <c r="N446" s="49">
        <f t="shared" si="101"/>
        <v>44.341919774445728</v>
      </c>
      <c r="O446" s="77">
        <v>2</v>
      </c>
      <c r="P446" s="49">
        <f t="shared" si="99"/>
        <v>58.522500000000001</v>
      </c>
      <c r="Q446" s="49">
        <f t="shared" si="100"/>
        <v>45.277499999999996</v>
      </c>
      <c r="R446" s="50"/>
      <c r="S446" s="56">
        <v>41014</v>
      </c>
      <c r="T446" s="50" t="s">
        <v>253</v>
      </c>
      <c r="U446" s="50" t="s">
        <v>2490</v>
      </c>
      <c r="V446" s="50" t="s">
        <v>4774</v>
      </c>
      <c r="W446" s="50" t="s">
        <v>2674</v>
      </c>
      <c r="X446" s="50" t="s">
        <v>2633</v>
      </c>
      <c r="Y446" s="50" t="s">
        <v>2635</v>
      </c>
      <c r="Z446" s="50"/>
      <c r="AA446" s="50"/>
      <c r="AB446" s="50"/>
      <c r="AC446" s="50"/>
      <c r="AD446" s="50"/>
      <c r="AE446" s="50"/>
      <c r="AF446" s="50"/>
      <c r="AG446" s="50"/>
      <c r="AH446" s="50" t="s">
        <v>2633</v>
      </c>
      <c r="AI446" s="50" t="s">
        <v>2636</v>
      </c>
      <c r="AJ446" s="50"/>
      <c r="AK446" s="50"/>
      <c r="AL446" s="50"/>
      <c r="AM446" s="50"/>
      <c r="AN446" s="50" t="s">
        <v>2634</v>
      </c>
      <c r="AO446" s="50"/>
      <c r="AP446" s="50"/>
      <c r="AQ446" s="50" t="s">
        <v>2637</v>
      </c>
      <c r="AR446" s="50"/>
      <c r="AS446" s="50"/>
      <c r="AT446" s="50"/>
      <c r="AU446" s="50"/>
      <c r="AV446" s="50"/>
      <c r="AW446" s="50"/>
      <c r="AX446" s="50"/>
      <c r="AY446" s="50"/>
      <c r="AZ446" s="50"/>
      <c r="BA446" s="50" t="s">
        <v>3970</v>
      </c>
      <c r="BB446" s="50" t="s">
        <v>3971</v>
      </c>
      <c r="BC446" s="50"/>
      <c r="BD446" s="50"/>
      <c r="BE446" s="50" t="s">
        <v>2634</v>
      </c>
      <c r="BF446" s="50" t="s">
        <v>2634</v>
      </c>
      <c r="BG446" s="50"/>
      <c r="BH446" s="50"/>
      <c r="BI446" s="50"/>
      <c r="BJ446" s="50"/>
      <c r="BK446" s="50" t="s">
        <v>1985</v>
      </c>
      <c r="BL446" s="50">
        <v>97.4</v>
      </c>
      <c r="BM446" s="49">
        <f t="shared" si="89"/>
        <v>14.135056043288591</v>
      </c>
      <c r="BN446" s="50" t="s">
        <v>4021</v>
      </c>
      <c r="BO446" s="50">
        <v>90</v>
      </c>
      <c r="BP446" s="49">
        <f t="shared" si="90"/>
        <v>30.47871459334106</v>
      </c>
      <c r="BQ446" s="50" t="s">
        <v>2673</v>
      </c>
      <c r="BR446" s="50">
        <v>80</v>
      </c>
      <c r="BS446" s="49">
        <f t="shared" si="91"/>
        <v>52.564739660979512</v>
      </c>
      <c r="BT446" s="50" t="s">
        <v>1299</v>
      </c>
      <c r="BU446" s="50">
        <v>79</v>
      </c>
      <c r="BV446" s="49">
        <f t="shared" si="92"/>
        <v>54.773342167743358</v>
      </c>
      <c r="BW446" s="50" t="s">
        <v>4775</v>
      </c>
      <c r="BX446" s="50">
        <v>70.7</v>
      </c>
      <c r="BY446" s="49">
        <f t="shared" si="97"/>
        <v>73.104742973883262</v>
      </c>
      <c r="BZ446" s="50" t="s">
        <v>8560</v>
      </c>
      <c r="CA446" s="50">
        <v>68</v>
      </c>
      <c r="CB446" s="42">
        <f t="shared" si="93"/>
        <v>79.067969742145664</v>
      </c>
      <c r="CC446" s="50" t="s">
        <v>11232</v>
      </c>
      <c r="CD446" s="50">
        <v>68</v>
      </c>
      <c r="CE446" s="42">
        <f t="shared" si="94"/>
        <v>79.067969742145664</v>
      </c>
      <c r="CF446" s="50"/>
      <c r="CG446" s="50"/>
      <c r="CH446" s="42">
        <f t="shared" si="95"/>
        <v>229.25294020208713</v>
      </c>
      <c r="CI446" s="50"/>
      <c r="CJ446" s="50"/>
      <c r="CK446" s="42">
        <f t="shared" si="96"/>
        <v>229.25294020208713</v>
      </c>
      <c r="CL446" s="50">
        <v>68</v>
      </c>
      <c r="CM446" s="49">
        <f t="shared" si="102"/>
        <v>79.067969742145664</v>
      </c>
      <c r="CN446" s="100">
        <v>85</v>
      </c>
      <c r="CO446" s="50"/>
      <c r="CP446" s="50"/>
      <c r="CQ446" s="92">
        <v>2</v>
      </c>
      <c r="CR446" s="92">
        <v>2</v>
      </c>
      <c r="CS446" s="49">
        <v>0</v>
      </c>
      <c r="CT446" s="79">
        <v>-0.25</v>
      </c>
      <c r="CU446" s="79">
        <v>0</v>
      </c>
      <c r="CV446" s="79">
        <v>0.5</v>
      </c>
      <c r="CW446" s="79">
        <v>0</v>
      </c>
      <c r="CX446" s="80">
        <f t="shared" si="98"/>
        <v>4.25</v>
      </c>
      <c r="CY446" s="80" t="s">
        <v>2836</v>
      </c>
      <c r="CZ446" s="80" t="s">
        <v>2634</v>
      </c>
      <c r="DA446" s="80"/>
      <c r="DB446" s="49" t="s">
        <v>2643</v>
      </c>
      <c r="DC446" s="49" t="s">
        <v>2646</v>
      </c>
      <c r="DD446" s="49" t="s">
        <v>2646</v>
      </c>
      <c r="DE446" s="49" t="s">
        <v>2650</v>
      </c>
      <c r="DF446" s="49" t="s">
        <v>32</v>
      </c>
      <c r="DG446" s="49" t="s">
        <v>2653</v>
      </c>
      <c r="DH446" s="49" t="s">
        <v>2653</v>
      </c>
      <c r="DI446" s="49" t="s">
        <v>2656</v>
      </c>
      <c r="DJ446" s="49" t="s">
        <v>2659</v>
      </c>
      <c r="DK446" s="49" t="s">
        <v>37</v>
      </c>
      <c r="DL446" s="49" t="s">
        <v>2659</v>
      </c>
      <c r="DM446" s="49" t="s">
        <v>2663</v>
      </c>
      <c r="DN446" s="50" t="s">
        <v>4001</v>
      </c>
      <c r="DO446" s="50" t="s">
        <v>4002</v>
      </c>
      <c r="DP446" s="50"/>
      <c r="DQ446" s="50" t="s">
        <v>4070</v>
      </c>
      <c r="DR446" s="50"/>
      <c r="DS446" s="50" t="s">
        <v>2633</v>
      </c>
      <c r="DT446" s="50"/>
      <c r="DU446" s="49" t="s">
        <v>2634</v>
      </c>
      <c r="DV446" s="49" t="s">
        <v>2633</v>
      </c>
      <c r="DW446" s="49"/>
      <c r="DX446" s="123" t="s">
        <v>220</v>
      </c>
      <c r="DY446" s="53" t="s">
        <v>409</v>
      </c>
      <c r="DZ446" s="123" t="s">
        <v>101</v>
      </c>
      <c r="EA446" s="100">
        <v>3</v>
      </c>
      <c r="EB446" s="124"/>
      <c r="EC446" s="123" t="s">
        <v>1977</v>
      </c>
      <c r="ED446" s="54" t="s">
        <v>8555</v>
      </c>
      <c r="EE446" s="55"/>
      <c r="EF446" s="229"/>
      <c r="EG446" s="229"/>
      <c r="EH446" s="229"/>
      <c r="EI446" s="229"/>
      <c r="EJ446" s="229"/>
      <c r="EK446" s="229"/>
      <c r="EL446" s="229"/>
      <c r="EM446" s="229"/>
      <c r="EN446" s="229"/>
      <c r="EO446" s="229"/>
      <c r="EP446" s="229"/>
      <c r="EQ446" s="229"/>
      <c r="ER446" s="229"/>
      <c r="ES446" s="229"/>
    </row>
    <row r="447" spans="1:149" s="230" customFormat="1" ht="15.75" hidden="1" customHeight="1" x14ac:dyDescent="0.25">
      <c r="A447" s="219">
        <v>445</v>
      </c>
      <c r="B447" s="2072"/>
      <c r="C447" s="50" t="s">
        <v>7819</v>
      </c>
      <c r="D447" s="50" t="s">
        <v>22</v>
      </c>
      <c r="E447" s="50" t="s">
        <v>4150</v>
      </c>
      <c r="F447" s="50">
        <v>308150</v>
      </c>
      <c r="G447" s="50">
        <v>39</v>
      </c>
      <c r="H447" s="50" t="s">
        <v>2633</v>
      </c>
      <c r="I447" s="50" t="s">
        <v>2634</v>
      </c>
      <c r="J447" s="50" t="s">
        <v>2633</v>
      </c>
      <c r="K447" s="50">
        <v>555464444</v>
      </c>
      <c r="L447" s="50">
        <v>192.5</v>
      </c>
      <c r="M447" s="50">
        <v>183</v>
      </c>
      <c r="N447" s="49">
        <f t="shared" si="101"/>
        <v>57.481561109618085</v>
      </c>
      <c r="O447" s="77">
        <v>3</v>
      </c>
      <c r="P447" s="49">
        <f t="shared" si="99"/>
        <v>83.722500000000011</v>
      </c>
      <c r="Q447" s="49">
        <f t="shared" si="100"/>
        <v>108.77749999999999</v>
      </c>
      <c r="R447" s="50"/>
      <c r="S447" s="56">
        <v>41014</v>
      </c>
      <c r="T447" s="50" t="s">
        <v>253</v>
      </c>
      <c r="U447" s="50" t="s">
        <v>2490</v>
      </c>
      <c r="V447" s="50" t="s">
        <v>1986</v>
      </c>
      <c r="W447" s="50" t="s">
        <v>3607</v>
      </c>
      <c r="X447" s="50" t="s">
        <v>2634</v>
      </c>
      <c r="Y447" s="50"/>
      <c r="Z447" s="50" t="s">
        <v>2633</v>
      </c>
      <c r="AA447" s="50" t="s">
        <v>2637</v>
      </c>
      <c r="AB447" s="50" t="s">
        <v>2634</v>
      </c>
      <c r="AC447" s="50"/>
      <c r="AD447" s="50" t="s">
        <v>2634</v>
      </c>
      <c r="AE447" s="50"/>
      <c r="AF447" s="50" t="s">
        <v>2634</v>
      </c>
      <c r="AG447" s="50"/>
      <c r="AH447" s="50" t="s">
        <v>2634</v>
      </c>
      <c r="AI447" s="50"/>
      <c r="AJ447" s="50" t="s">
        <v>2634</v>
      </c>
      <c r="AK447" s="50"/>
      <c r="AL447" s="50" t="s">
        <v>2634</v>
      </c>
      <c r="AM447" s="50"/>
      <c r="AN447" s="50" t="s">
        <v>2634</v>
      </c>
      <c r="AO447" s="50"/>
      <c r="AP447" s="50"/>
      <c r="AQ447" s="50" t="s">
        <v>2637</v>
      </c>
      <c r="AR447" s="50"/>
      <c r="AS447" s="50"/>
      <c r="AT447" s="50" t="s">
        <v>2633</v>
      </c>
      <c r="AU447" s="50" t="s">
        <v>2636</v>
      </c>
      <c r="AV447" s="50"/>
      <c r="AW447" s="50" t="s">
        <v>2634</v>
      </c>
      <c r="AX447" s="50"/>
      <c r="AY447" s="50" t="s">
        <v>2634</v>
      </c>
      <c r="AZ447" s="50"/>
      <c r="BA447" s="50"/>
      <c r="BB447" s="50"/>
      <c r="BC447" s="50"/>
      <c r="BD447" s="50"/>
      <c r="BE447" s="50" t="s">
        <v>2633</v>
      </c>
      <c r="BF447" s="50"/>
      <c r="BG447" s="50"/>
      <c r="BH447" s="50"/>
      <c r="BI447" s="50"/>
      <c r="BJ447" s="50"/>
      <c r="BK447" s="50" t="s">
        <v>1987</v>
      </c>
      <c r="BL447" s="50">
        <v>179.4</v>
      </c>
      <c r="BM447" s="49">
        <f t="shared" si="89"/>
        <v>12.04293167245064</v>
      </c>
      <c r="BN447" s="50" t="s">
        <v>1988</v>
      </c>
      <c r="BO447" s="50">
        <v>178</v>
      </c>
      <c r="BP447" s="49">
        <f t="shared" si="90"/>
        <v>13.329962538208731</v>
      </c>
      <c r="BQ447" s="50" t="s">
        <v>3608</v>
      </c>
      <c r="BR447" s="50">
        <v>141.5</v>
      </c>
      <c r="BS447" s="49">
        <f t="shared" si="91"/>
        <v>46.884695824044499</v>
      </c>
      <c r="BT447" s="50"/>
      <c r="BU447" s="50"/>
      <c r="BV447" s="49">
        <f t="shared" si="92"/>
        <v>176.96674404173658</v>
      </c>
      <c r="BW447" s="50"/>
      <c r="BX447" s="50"/>
      <c r="BY447" s="49">
        <f t="shared" si="97"/>
        <v>176.96674404173658</v>
      </c>
      <c r="BZ447" s="50" t="s">
        <v>7820</v>
      </c>
      <c r="CA447" s="50">
        <v>98</v>
      </c>
      <c r="CB447" s="42">
        <f t="shared" si="93"/>
        <v>86.874583438670697</v>
      </c>
      <c r="CC447" s="50"/>
      <c r="CD447" s="50"/>
      <c r="CE447" s="42">
        <f t="shared" si="94"/>
        <v>176.96674404173658</v>
      </c>
      <c r="CF447" s="50"/>
      <c r="CG447" s="50"/>
      <c r="CH447" s="42">
        <f t="shared" si="95"/>
        <v>176.96674404173658</v>
      </c>
      <c r="CI447" s="50"/>
      <c r="CJ447" s="50"/>
      <c r="CK447" s="42">
        <f t="shared" si="96"/>
        <v>176.96674404173658</v>
      </c>
      <c r="CL447" s="50">
        <v>98</v>
      </c>
      <c r="CM447" s="49">
        <f t="shared" si="102"/>
        <v>86.874583438670697</v>
      </c>
      <c r="CN447" s="100">
        <v>60</v>
      </c>
      <c r="CO447" s="50"/>
      <c r="CP447" s="50"/>
      <c r="CQ447" s="92">
        <v>1</v>
      </c>
      <c r="CR447" s="92">
        <v>2</v>
      </c>
      <c r="CS447" s="49">
        <v>0</v>
      </c>
      <c r="CT447" s="79">
        <v>0</v>
      </c>
      <c r="CU447" s="79">
        <v>0</v>
      </c>
      <c r="CV447" s="79">
        <v>0</v>
      </c>
      <c r="CW447" s="79">
        <v>0.5</v>
      </c>
      <c r="CX447" s="80">
        <f t="shared" si="98"/>
        <v>3.5</v>
      </c>
      <c r="CY447" s="80" t="s">
        <v>2836</v>
      </c>
      <c r="CZ447" s="80" t="s">
        <v>2634</v>
      </c>
      <c r="DA447" s="80"/>
      <c r="DB447" s="49" t="s">
        <v>2645</v>
      </c>
      <c r="DC447" s="49" t="s">
        <v>2648</v>
      </c>
      <c r="DD447" s="49" t="s">
        <v>2648</v>
      </c>
      <c r="DE447" s="49" t="s">
        <v>2651</v>
      </c>
      <c r="DF447" s="49" t="s">
        <v>32</v>
      </c>
      <c r="DG447" s="49" t="s">
        <v>2653</v>
      </c>
      <c r="DH447" s="49" t="s">
        <v>2653</v>
      </c>
      <c r="DI447" s="49" t="s">
        <v>2655</v>
      </c>
      <c r="DJ447" s="49" t="s">
        <v>2660</v>
      </c>
      <c r="DK447" s="49" t="s">
        <v>2659</v>
      </c>
      <c r="DL447" s="49" t="s">
        <v>2659</v>
      </c>
      <c r="DM447" s="49" t="s">
        <v>2663</v>
      </c>
      <c r="DN447" s="50" t="s">
        <v>4001</v>
      </c>
      <c r="DO447" s="50" t="s">
        <v>4002</v>
      </c>
      <c r="DP447" s="50"/>
      <c r="DQ447" s="50" t="s">
        <v>4069</v>
      </c>
      <c r="DR447" s="50"/>
      <c r="DS447" s="50" t="s">
        <v>2633</v>
      </c>
      <c r="DT447" s="50" t="s">
        <v>4074</v>
      </c>
      <c r="DU447" s="49" t="s">
        <v>2634</v>
      </c>
      <c r="DV447" s="49" t="s">
        <v>2633</v>
      </c>
      <c r="DW447" s="49"/>
      <c r="DX447" s="123" t="s">
        <v>94</v>
      </c>
      <c r="DY447" s="53" t="s">
        <v>409</v>
      </c>
      <c r="DZ447" s="123" t="s">
        <v>459</v>
      </c>
      <c r="EA447" s="100">
        <v>3</v>
      </c>
      <c r="EB447" s="275" t="s">
        <v>3902</v>
      </c>
      <c r="EC447" s="123" t="s">
        <v>1989</v>
      </c>
      <c r="ED447" s="54"/>
      <c r="EE447" s="55"/>
      <c r="EF447" s="229"/>
      <c r="EG447" s="229"/>
      <c r="EH447" s="229"/>
      <c r="EI447" s="229"/>
      <c r="EJ447" s="229"/>
      <c r="EK447" s="229"/>
      <c r="EL447" s="229"/>
      <c r="EM447" s="229"/>
      <c r="EN447" s="229"/>
      <c r="EO447" s="229"/>
      <c r="EP447" s="229"/>
      <c r="EQ447" s="229"/>
      <c r="ER447" s="229"/>
      <c r="ES447" s="229"/>
    </row>
    <row r="448" spans="1:149" s="230" customFormat="1" ht="15.75" hidden="1" customHeight="1" x14ac:dyDescent="0.25">
      <c r="A448" s="174">
        <v>446</v>
      </c>
      <c r="B448" s="2073"/>
      <c r="C448" s="50" t="s">
        <v>8231</v>
      </c>
      <c r="D448" s="50" t="s">
        <v>23</v>
      </c>
      <c r="E448" s="50" t="s">
        <v>4114</v>
      </c>
      <c r="F448" s="50">
        <v>438112</v>
      </c>
      <c r="G448" s="50">
        <v>27</v>
      </c>
      <c r="H448" s="50" t="s">
        <v>2633</v>
      </c>
      <c r="I448" s="50" t="s">
        <v>2633</v>
      </c>
      <c r="J448" s="50" t="s">
        <v>2633</v>
      </c>
      <c r="K448" s="50">
        <v>553797797</v>
      </c>
      <c r="L448" s="50">
        <v>77.5</v>
      </c>
      <c r="M448" s="50">
        <v>171</v>
      </c>
      <c r="N448" s="49">
        <f t="shared" si="101"/>
        <v>26.50388153619917</v>
      </c>
      <c r="O448" s="77">
        <v>1</v>
      </c>
      <c r="P448" s="49">
        <f t="shared" si="99"/>
        <v>73.102499999999992</v>
      </c>
      <c r="Q448" s="49">
        <f t="shared" si="100"/>
        <v>4.397500000000008</v>
      </c>
      <c r="R448" s="50"/>
      <c r="S448" s="56">
        <v>41015</v>
      </c>
      <c r="T448" s="50" t="s">
        <v>1990</v>
      </c>
      <c r="U448" s="50">
        <v>6</v>
      </c>
      <c r="V448" s="50"/>
      <c r="W448" s="50"/>
      <c r="X448" s="50"/>
      <c r="Y448" s="50"/>
      <c r="Z448" s="50"/>
      <c r="AA448" s="50"/>
      <c r="AB448" s="50"/>
      <c r="AC448" s="50"/>
      <c r="AD448" s="50"/>
      <c r="AE448" s="50"/>
      <c r="AF448" s="50"/>
      <c r="AG448" s="50"/>
      <c r="AH448" s="50"/>
      <c r="AI448" s="50"/>
      <c r="AJ448" s="50"/>
      <c r="AK448" s="50"/>
      <c r="AL448" s="50"/>
      <c r="AM448" s="50"/>
      <c r="AN448" s="50"/>
      <c r="AO448" s="50"/>
      <c r="AP448" s="50"/>
      <c r="AQ448" s="50"/>
      <c r="AR448" s="50"/>
      <c r="AS448" s="50"/>
      <c r="AT448" s="50"/>
      <c r="AU448" s="50"/>
      <c r="AV448" s="50"/>
      <c r="AW448" s="50"/>
      <c r="AX448" s="50"/>
      <c r="AY448" s="50"/>
      <c r="AZ448" s="50"/>
      <c r="BA448" s="50"/>
      <c r="BB448" s="50"/>
      <c r="BC448" s="50"/>
      <c r="BD448" s="50"/>
      <c r="BE448" s="50"/>
      <c r="BF448" s="50"/>
      <c r="BG448" s="50"/>
      <c r="BH448" s="50"/>
      <c r="BI448" s="50"/>
      <c r="BJ448" s="50"/>
      <c r="BK448" s="50"/>
      <c r="BL448" s="50"/>
      <c r="BM448" s="49">
        <f t="shared" si="89"/>
        <v>1762.3649801023275</v>
      </c>
      <c r="BN448" s="50" t="s">
        <v>1381</v>
      </c>
      <c r="BO448" s="50">
        <v>76</v>
      </c>
      <c r="BP448" s="49">
        <f t="shared" si="90"/>
        <v>34.110289937464408</v>
      </c>
      <c r="BQ448" s="50"/>
      <c r="BR448" s="50"/>
      <c r="BS448" s="49">
        <f t="shared" si="91"/>
        <v>1762.3649801023275</v>
      </c>
      <c r="BT448" s="50"/>
      <c r="BU448" s="50"/>
      <c r="BV448" s="49">
        <f t="shared" si="92"/>
        <v>1762.3649801023275</v>
      </c>
      <c r="BW448" s="50"/>
      <c r="BX448" s="50"/>
      <c r="BY448" s="49">
        <f t="shared" si="97"/>
        <v>1762.3649801023275</v>
      </c>
      <c r="BZ448" s="50"/>
      <c r="CA448" s="50"/>
      <c r="CB448" s="42">
        <f t="shared" si="93"/>
        <v>1762.3649801023275</v>
      </c>
      <c r="CC448" s="50"/>
      <c r="CD448" s="50"/>
      <c r="CE448" s="42">
        <f t="shared" si="94"/>
        <v>1762.3649801023275</v>
      </c>
      <c r="CF448" s="50"/>
      <c r="CG448" s="50"/>
      <c r="CH448" s="42">
        <f t="shared" si="95"/>
        <v>1762.3649801023275</v>
      </c>
      <c r="CI448" s="50"/>
      <c r="CJ448" s="50"/>
      <c r="CK448" s="42">
        <f t="shared" si="96"/>
        <v>1762.3649801023275</v>
      </c>
      <c r="CL448" s="50">
        <v>76</v>
      </c>
      <c r="CM448" s="49">
        <f t="shared" si="102"/>
        <v>34.110289937464408</v>
      </c>
      <c r="CN448" s="100">
        <v>65</v>
      </c>
      <c r="CO448" s="50"/>
      <c r="CP448" s="50"/>
      <c r="CQ448" s="92"/>
      <c r="CR448" s="92"/>
      <c r="CS448" s="49"/>
      <c r="CT448" s="79"/>
      <c r="CU448" s="79"/>
      <c r="CV448" s="79"/>
      <c r="CW448" s="79"/>
      <c r="CX448" s="80">
        <f t="shared" si="98"/>
        <v>0</v>
      </c>
      <c r="CY448" s="80"/>
      <c r="CZ448" s="80"/>
      <c r="DA448" s="80"/>
      <c r="DB448" s="49"/>
      <c r="DC448" s="49"/>
      <c r="DD448" s="49"/>
      <c r="DE448" s="49"/>
      <c r="DF448" s="49"/>
      <c r="DG448" s="49"/>
      <c r="DH448" s="49"/>
      <c r="DI448" s="49"/>
      <c r="DJ448" s="49"/>
      <c r="DK448" s="49"/>
      <c r="DL448" s="49"/>
      <c r="DM448" s="49"/>
      <c r="DN448" s="50"/>
      <c r="DO448" s="50"/>
      <c r="DP448" s="50"/>
      <c r="DQ448" s="50"/>
      <c r="DR448" s="50"/>
      <c r="DS448" s="50"/>
      <c r="DT448" s="50"/>
      <c r="DU448" s="49"/>
      <c r="DV448" s="49"/>
      <c r="DW448" s="49"/>
      <c r="DX448" s="123"/>
      <c r="DY448" s="53"/>
      <c r="DZ448" s="123"/>
      <c r="EA448" s="100">
        <v>4</v>
      </c>
      <c r="EB448" s="124" t="s">
        <v>1991</v>
      </c>
      <c r="EC448" s="123"/>
      <c r="ED448" s="54"/>
      <c r="EE448" s="55"/>
      <c r="EF448" s="229"/>
      <c r="EG448" s="229"/>
      <c r="EH448" s="229"/>
      <c r="EI448" s="229"/>
      <c r="EJ448" s="229"/>
      <c r="EK448" s="229"/>
      <c r="EL448" s="229"/>
      <c r="EM448" s="229"/>
      <c r="EN448" s="229"/>
      <c r="EO448" s="229"/>
      <c r="EP448" s="229"/>
      <c r="EQ448" s="229"/>
      <c r="ER448" s="229"/>
      <c r="ES448" s="229"/>
    </row>
    <row r="449" spans="1:149" s="230" customFormat="1" ht="15.75" hidden="1" customHeight="1" x14ac:dyDescent="0.25">
      <c r="A449" s="219">
        <v>447</v>
      </c>
      <c r="B449" s="2072"/>
      <c r="C449" s="50" t="s">
        <v>8232</v>
      </c>
      <c r="D449" s="50" t="s">
        <v>22</v>
      </c>
      <c r="E449" s="50" t="s">
        <v>4150</v>
      </c>
      <c r="F449" s="50">
        <v>479926</v>
      </c>
      <c r="G449" s="50">
        <v>22</v>
      </c>
      <c r="H449" s="50" t="s">
        <v>2634</v>
      </c>
      <c r="I449" s="50" t="s">
        <v>2634</v>
      </c>
      <c r="J449" s="50" t="s">
        <v>3968</v>
      </c>
      <c r="K449" s="50" t="s">
        <v>8718</v>
      </c>
      <c r="L449" s="50">
        <v>114</v>
      </c>
      <c r="M449" s="50">
        <v>165</v>
      </c>
      <c r="N449" s="49">
        <f t="shared" si="101"/>
        <v>41.873278236914601</v>
      </c>
      <c r="O449" s="77">
        <v>2</v>
      </c>
      <c r="P449" s="49">
        <f t="shared" si="99"/>
        <v>68.062499999999986</v>
      </c>
      <c r="Q449" s="49">
        <f t="shared" si="100"/>
        <v>45.937500000000014</v>
      </c>
      <c r="R449" s="50"/>
      <c r="S449" s="56">
        <v>41015</v>
      </c>
      <c r="T449" s="50" t="s">
        <v>253</v>
      </c>
      <c r="U449" s="50" t="s">
        <v>2490</v>
      </c>
      <c r="V449" s="50" t="s">
        <v>1992</v>
      </c>
      <c r="W449" s="50" t="s">
        <v>8719</v>
      </c>
      <c r="X449" s="50" t="s">
        <v>2634</v>
      </c>
      <c r="Y449" s="50"/>
      <c r="Z449" s="50" t="s">
        <v>2634</v>
      </c>
      <c r="AA449" s="50"/>
      <c r="AB449" s="50" t="s">
        <v>2634</v>
      </c>
      <c r="AC449" s="50"/>
      <c r="AD449" s="50" t="s">
        <v>2634</v>
      </c>
      <c r="AE449" s="50"/>
      <c r="AF449" s="50" t="s">
        <v>2633</v>
      </c>
      <c r="AG449" s="50" t="s">
        <v>2635</v>
      </c>
      <c r="AH449" s="50" t="s">
        <v>2634</v>
      </c>
      <c r="AI449" s="50"/>
      <c r="AJ449" s="50" t="s">
        <v>2634</v>
      </c>
      <c r="AK449" s="50"/>
      <c r="AL449" s="50" t="s">
        <v>2634</v>
      </c>
      <c r="AM449" s="50"/>
      <c r="AN449" s="50" t="s">
        <v>2634</v>
      </c>
      <c r="AO449" s="50"/>
      <c r="AP449" s="50"/>
      <c r="AQ449" s="50" t="s">
        <v>2638</v>
      </c>
      <c r="AR449" s="50" t="s">
        <v>4076</v>
      </c>
      <c r="AS449" s="50" t="s">
        <v>4077</v>
      </c>
      <c r="AT449" s="50"/>
      <c r="AU449" s="50"/>
      <c r="AV449" s="50"/>
      <c r="AW449" s="50" t="s">
        <v>2634</v>
      </c>
      <c r="AX449" s="50"/>
      <c r="AY449" s="50" t="s">
        <v>2634</v>
      </c>
      <c r="AZ449" s="50"/>
      <c r="BA449" s="50"/>
      <c r="BB449" s="50"/>
      <c r="BC449" s="50"/>
      <c r="BD449" s="50"/>
      <c r="BE449" s="50" t="s">
        <v>2633</v>
      </c>
      <c r="BF449" s="50"/>
      <c r="BG449" s="50" t="s">
        <v>2634</v>
      </c>
      <c r="BH449" s="50"/>
      <c r="BI449" s="50"/>
      <c r="BJ449" s="50"/>
      <c r="BK449" s="50" t="s">
        <v>1993</v>
      </c>
      <c r="BL449" s="50">
        <v>108.9</v>
      </c>
      <c r="BM449" s="49">
        <f t="shared" si="89"/>
        <v>11.102040816326515</v>
      </c>
      <c r="BN449" s="50" t="s">
        <v>1994</v>
      </c>
      <c r="BO449" s="50">
        <v>103.5</v>
      </c>
      <c r="BP449" s="49">
        <f t="shared" si="90"/>
        <v>22.857142857142851</v>
      </c>
      <c r="BQ449" s="50" t="s">
        <v>1995</v>
      </c>
      <c r="BR449" s="50">
        <v>96.4</v>
      </c>
      <c r="BS449" s="49">
        <f t="shared" si="91"/>
        <v>38.312925170067999</v>
      </c>
      <c r="BT449" s="50"/>
      <c r="BU449" s="50"/>
      <c r="BV449" s="49">
        <f t="shared" si="92"/>
        <v>248.16326530612236</v>
      </c>
      <c r="BW449" s="50" t="s">
        <v>8589</v>
      </c>
      <c r="BX449" s="50">
        <v>82</v>
      </c>
      <c r="BY449" s="49">
        <f t="shared" si="97"/>
        <v>69.659863945578209</v>
      </c>
      <c r="BZ449" s="50" t="s">
        <v>8720</v>
      </c>
      <c r="CA449" s="50">
        <v>71.3</v>
      </c>
      <c r="CB449" s="42">
        <f t="shared" si="93"/>
        <v>92.952380952380935</v>
      </c>
      <c r="CC449" s="50" t="s">
        <v>9055</v>
      </c>
      <c r="CD449" s="50">
        <v>72.8</v>
      </c>
      <c r="CE449" s="42">
        <f t="shared" si="94"/>
        <v>89.687074829931959</v>
      </c>
      <c r="CF449" s="50"/>
      <c r="CG449" s="50"/>
      <c r="CH449" s="42">
        <f t="shared" si="95"/>
        <v>248.16326530612236</v>
      </c>
      <c r="CI449" s="50"/>
      <c r="CJ449" s="50"/>
      <c r="CK449" s="42">
        <f t="shared" si="96"/>
        <v>248.16326530612236</v>
      </c>
      <c r="CL449" s="50">
        <v>72.8</v>
      </c>
      <c r="CM449" s="49">
        <f t="shared" si="102"/>
        <v>89.687074829931959</v>
      </c>
      <c r="CN449" s="100">
        <v>60</v>
      </c>
      <c r="CO449" s="50"/>
      <c r="CP449" s="50"/>
      <c r="CQ449" s="92"/>
      <c r="CR449" s="92"/>
      <c r="CS449" s="49">
        <v>0</v>
      </c>
      <c r="CT449" s="79">
        <v>0.25</v>
      </c>
      <c r="CU449" s="79">
        <v>0</v>
      </c>
      <c r="CV449" s="79">
        <v>0.5</v>
      </c>
      <c r="CW449" s="79"/>
      <c r="CX449" s="80">
        <f t="shared" si="98"/>
        <v>0.75</v>
      </c>
      <c r="CY449" s="80"/>
      <c r="CZ449" s="80" t="s">
        <v>2633</v>
      </c>
      <c r="DA449" s="80" t="s">
        <v>3975</v>
      </c>
      <c r="DB449" s="49" t="s">
        <v>2645</v>
      </c>
      <c r="DC449" s="49" t="s">
        <v>2648</v>
      </c>
      <c r="DD449" s="49" t="s">
        <v>2648</v>
      </c>
      <c r="DE449" s="49" t="s">
        <v>2651</v>
      </c>
      <c r="DF449" s="49" t="s">
        <v>2652</v>
      </c>
      <c r="DG449" s="49" t="s">
        <v>32</v>
      </c>
      <c r="DH449" s="49" t="s">
        <v>5009</v>
      </c>
      <c r="DI449" s="49" t="s">
        <v>2658</v>
      </c>
      <c r="DJ449" s="49" t="s">
        <v>37</v>
      </c>
      <c r="DK449" s="49" t="s">
        <v>2659</v>
      </c>
      <c r="DL449" s="49" t="s">
        <v>37</v>
      </c>
      <c r="DM449" s="49" t="s">
        <v>2663</v>
      </c>
      <c r="DN449" s="50" t="s">
        <v>4001</v>
      </c>
      <c r="DO449" s="50" t="s">
        <v>4004</v>
      </c>
      <c r="DP449" s="50"/>
      <c r="DQ449" s="50" t="s">
        <v>4068</v>
      </c>
      <c r="DR449" s="50"/>
      <c r="DS449" s="50" t="s">
        <v>2634</v>
      </c>
      <c r="DT449" s="50"/>
      <c r="DU449" s="49" t="s">
        <v>2634</v>
      </c>
      <c r="DV449" s="49" t="s">
        <v>2633</v>
      </c>
      <c r="DW449" s="49" t="s">
        <v>8721</v>
      </c>
      <c r="DX449" s="123" t="s">
        <v>94</v>
      </c>
      <c r="DY449" s="53" t="s">
        <v>8722</v>
      </c>
      <c r="DZ449" s="123" t="s">
        <v>101</v>
      </c>
      <c r="EA449" s="100">
        <v>2</v>
      </c>
      <c r="EB449" s="124"/>
      <c r="EC449" s="123" t="s">
        <v>1996</v>
      </c>
      <c r="ED449" s="54" t="s">
        <v>8723</v>
      </c>
      <c r="EE449" s="55"/>
      <c r="EF449" s="229"/>
      <c r="EG449" s="229"/>
      <c r="EH449" s="229"/>
      <c r="EI449" s="229"/>
      <c r="EJ449" s="229"/>
      <c r="EK449" s="229"/>
      <c r="EL449" s="229"/>
      <c r="EM449" s="229"/>
      <c r="EN449" s="229"/>
      <c r="EO449" s="229"/>
      <c r="EP449" s="229"/>
      <c r="EQ449" s="229"/>
      <c r="ER449" s="229"/>
      <c r="ES449" s="229"/>
    </row>
    <row r="450" spans="1:149" s="230" customFormat="1" ht="15.75" hidden="1" customHeight="1" x14ac:dyDescent="0.25">
      <c r="A450" s="174">
        <v>448</v>
      </c>
      <c r="B450" s="2073"/>
      <c r="C450" s="50" t="s">
        <v>8233</v>
      </c>
      <c r="D450" s="50" t="s">
        <v>23</v>
      </c>
      <c r="E450" s="50" t="s">
        <v>4114</v>
      </c>
      <c r="F450" s="50">
        <v>106274</v>
      </c>
      <c r="G450" s="50">
        <v>23</v>
      </c>
      <c r="H450" s="50" t="s">
        <v>2634</v>
      </c>
      <c r="I450" s="50" t="s">
        <v>2634</v>
      </c>
      <c r="J450" s="50" t="s">
        <v>3968</v>
      </c>
      <c r="K450" s="50">
        <v>560766808</v>
      </c>
      <c r="L450" s="50">
        <v>113</v>
      </c>
      <c r="M450" s="50">
        <v>152</v>
      </c>
      <c r="N450" s="49">
        <f t="shared" si="101"/>
        <v>48.909279778393355</v>
      </c>
      <c r="O450" s="77">
        <v>2</v>
      </c>
      <c r="P450" s="49">
        <f t="shared" si="99"/>
        <v>57.76</v>
      </c>
      <c r="Q450" s="49">
        <f t="shared" si="100"/>
        <v>55.24</v>
      </c>
      <c r="R450" s="50"/>
      <c r="S450" s="56">
        <v>41020</v>
      </c>
      <c r="T450" s="50" t="s">
        <v>253</v>
      </c>
      <c r="U450" s="50" t="s">
        <v>2490</v>
      </c>
      <c r="V450" s="50" t="s">
        <v>1997</v>
      </c>
      <c r="W450" s="50" t="s">
        <v>3609</v>
      </c>
      <c r="X450" s="50"/>
      <c r="Y450" s="50"/>
      <c r="Z450" s="50"/>
      <c r="AA450" s="50"/>
      <c r="AB450" s="50" t="s">
        <v>2633</v>
      </c>
      <c r="AC450" s="50" t="s">
        <v>2636</v>
      </c>
      <c r="AD450" s="50"/>
      <c r="AE450" s="50"/>
      <c r="AF450" s="50"/>
      <c r="AG450" s="50"/>
      <c r="AH450" s="50"/>
      <c r="AI450" s="50"/>
      <c r="AJ450" s="50"/>
      <c r="AK450" s="50"/>
      <c r="AL450" s="50"/>
      <c r="AM450" s="50"/>
      <c r="AN450" s="50" t="s">
        <v>2633</v>
      </c>
      <c r="AO450" s="50" t="s">
        <v>4068</v>
      </c>
      <c r="AP450" s="50" t="s">
        <v>4001</v>
      </c>
      <c r="AQ450" s="50" t="s">
        <v>2636</v>
      </c>
      <c r="AR450" s="50" t="s">
        <v>4075</v>
      </c>
      <c r="AS450" s="50" t="s">
        <v>4077</v>
      </c>
      <c r="AT450" s="50"/>
      <c r="AU450" s="50"/>
      <c r="AV450" s="50"/>
      <c r="AW450" s="50"/>
      <c r="AX450" s="50"/>
      <c r="AY450" s="50"/>
      <c r="AZ450" s="50"/>
      <c r="BA450" s="50" t="s">
        <v>3971</v>
      </c>
      <c r="BB450" s="50" t="s">
        <v>3971</v>
      </c>
      <c r="BC450" s="50" t="s">
        <v>2633</v>
      </c>
      <c r="BD450" s="50"/>
      <c r="BE450" s="50"/>
      <c r="BF450" s="50"/>
      <c r="BG450" s="50"/>
      <c r="BH450" s="50"/>
      <c r="BI450" s="50"/>
      <c r="BJ450" s="50"/>
      <c r="BK450" s="50" t="s">
        <v>1482</v>
      </c>
      <c r="BL450" s="50">
        <v>103</v>
      </c>
      <c r="BM450" s="49">
        <f t="shared" si="89"/>
        <v>18.102824040550324</v>
      </c>
      <c r="BN450" s="50" t="s">
        <v>1998</v>
      </c>
      <c r="BO450" s="50">
        <v>101</v>
      </c>
      <c r="BP450" s="49">
        <f t="shared" si="90"/>
        <v>21.723388848660392</v>
      </c>
      <c r="BQ450" s="50" t="s">
        <v>1999</v>
      </c>
      <c r="BR450" s="50">
        <v>95</v>
      </c>
      <c r="BS450" s="49">
        <f t="shared" si="91"/>
        <v>32.58508327299058</v>
      </c>
      <c r="BT450" s="50" t="s">
        <v>2000</v>
      </c>
      <c r="BU450" s="50">
        <v>92.5</v>
      </c>
      <c r="BV450" s="49">
        <f t="shared" si="92"/>
        <v>37.110789283128163</v>
      </c>
      <c r="BW450" s="50" t="s">
        <v>3445</v>
      </c>
      <c r="BX450" s="50">
        <v>77.7</v>
      </c>
      <c r="BY450" s="49">
        <f t="shared" si="97"/>
        <v>63.90296886314264</v>
      </c>
      <c r="BZ450" s="50" t="s">
        <v>4227</v>
      </c>
      <c r="CA450" s="50">
        <v>74.3</v>
      </c>
      <c r="CB450" s="42">
        <f t="shared" si="93"/>
        <v>70.057929036929764</v>
      </c>
      <c r="CC450" s="50"/>
      <c r="CD450" s="50"/>
      <c r="CE450" s="42">
        <f t="shared" si="94"/>
        <v>204.56191165821869</v>
      </c>
      <c r="CF450" s="50"/>
      <c r="CG450" s="50"/>
      <c r="CH450" s="42">
        <f t="shared" si="95"/>
        <v>204.56191165821869</v>
      </c>
      <c r="CI450" s="50"/>
      <c r="CJ450" s="50"/>
      <c r="CK450" s="42">
        <f t="shared" si="96"/>
        <v>204.56191165821869</v>
      </c>
      <c r="CL450" s="50">
        <v>74.3</v>
      </c>
      <c r="CM450" s="49">
        <f t="shared" si="102"/>
        <v>70.057929036929764</v>
      </c>
      <c r="CN450" s="100">
        <v>75</v>
      </c>
      <c r="CO450" s="50"/>
      <c r="CP450" s="50"/>
      <c r="CQ450" s="92">
        <v>2</v>
      </c>
      <c r="CR450" s="92">
        <v>1</v>
      </c>
      <c r="CS450" s="49">
        <v>1</v>
      </c>
      <c r="CT450" s="79">
        <v>0.5</v>
      </c>
      <c r="CU450" s="79">
        <v>0.5</v>
      </c>
      <c r="CV450" s="79">
        <v>0.5</v>
      </c>
      <c r="CW450" s="79"/>
      <c r="CX450" s="80">
        <f t="shared" si="98"/>
        <v>5.5</v>
      </c>
      <c r="CY450" s="80" t="s">
        <v>2838</v>
      </c>
      <c r="CZ450" s="80" t="s">
        <v>2634</v>
      </c>
      <c r="DA450" s="80"/>
      <c r="DB450" s="49" t="s">
        <v>2644</v>
      </c>
      <c r="DC450" s="49" t="s">
        <v>2646</v>
      </c>
      <c r="DD450" s="49" t="s">
        <v>2647</v>
      </c>
      <c r="DE450" s="49" t="s">
        <v>2650</v>
      </c>
      <c r="DF450" s="49" t="s">
        <v>2652</v>
      </c>
      <c r="DG450" s="49" t="s">
        <v>2654</v>
      </c>
      <c r="DH450" s="49" t="s">
        <v>2653</v>
      </c>
      <c r="DI450" s="49" t="s">
        <v>2656</v>
      </c>
      <c r="DJ450" s="49" t="s">
        <v>2659</v>
      </c>
      <c r="DK450" s="49" t="s">
        <v>2659</v>
      </c>
      <c r="DL450" s="49" t="s">
        <v>2660</v>
      </c>
      <c r="DM450" s="49" t="s">
        <v>2663</v>
      </c>
      <c r="DN450" s="50" t="s">
        <v>3999</v>
      </c>
      <c r="DO450" s="50" t="s">
        <v>4002</v>
      </c>
      <c r="DP450" s="50"/>
      <c r="DQ450" s="50"/>
      <c r="DR450" s="50" t="s">
        <v>4069</v>
      </c>
      <c r="DS450" s="50" t="s">
        <v>2633</v>
      </c>
      <c r="DT450" s="50" t="s">
        <v>4073</v>
      </c>
      <c r="DU450" s="49" t="s">
        <v>2634</v>
      </c>
      <c r="DV450" s="49" t="s">
        <v>2633</v>
      </c>
      <c r="DW450" s="49"/>
      <c r="DX450" s="123" t="s">
        <v>2001</v>
      </c>
      <c r="DY450" s="53" t="s">
        <v>4228</v>
      </c>
      <c r="DZ450" s="123" t="s">
        <v>101</v>
      </c>
      <c r="EA450" s="100">
        <v>3</v>
      </c>
      <c r="EB450" s="124"/>
      <c r="EC450" s="123" t="s">
        <v>1996</v>
      </c>
      <c r="ED450" s="54"/>
      <c r="EE450" s="55"/>
      <c r="EF450" s="229"/>
      <c r="EG450" s="229"/>
      <c r="EH450" s="229"/>
      <c r="EI450" s="229"/>
      <c r="EJ450" s="229"/>
      <c r="EK450" s="229"/>
      <c r="EL450" s="229"/>
      <c r="EM450" s="229"/>
      <c r="EN450" s="229"/>
      <c r="EO450" s="229"/>
      <c r="EP450" s="229"/>
      <c r="EQ450" s="229"/>
      <c r="ER450" s="229"/>
      <c r="ES450" s="229"/>
    </row>
    <row r="451" spans="1:149" s="230" customFormat="1" ht="15.75" hidden="1" customHeight="1" x14ac:dyDescent="0.25">
      <c r="A451" s="174">
        <v>449</v>
      </c>
      <c r="B451" s="2073"/>
      <c r="C451" s="50" t="s">
        <v>2002</v>
      </c>
      <c r="D451" s="50" t="s">
        <v>23</v>
      </c>
      <c r="E451" s="50" t="s">
        <v>4126</v>
      </c>
      <c r="F451" s="50">
        <v>477144</v>
      </c>
      <c r="G451" s="50">
        <v>40</v>
      </c>
      <c r="H451" s="50" t="s">
        <v>2633</v>
      </c>
      <c r="I451" s="50" t="s">
        <v>2633</v>
      </c>
      <c r="J451" s="50" t="s">
        <v>2633</v>
      </c>
      <c r="K451" s="50">
        <v>504210888</v>
      </c>
      <c r="L451" s="50">
        <v>97</v>
      </c>
      <c r="M451" s="50">
        <v>153</v>
      </c>
      <c r="N451" s="49">
        <f t="shared" si="101"/>
        <v>41.437054124482039</v>
      </c>
      <c r="O451" s="77">
        <v>2</v>
      </c>
      <c r="P451" s="49">
        <f t="shared" si="99"/>
        <v>58.522500000000001</v>
      </c>
      <c r="Q451" s="49">
        <f t="shared" si="100"/>
        <v>38.477499999999999</v>
      </c>
      <c r="R451" s="50"/>
      <c r="S451" s="56">
        <v>41020</v>
      </c>
      <c r="T451" s="50" t="s">
        <v>253</v>
      </c>
      <c r="U451" s="50" t="s">
        <v>2490</v>
      </c>
      <c r="V451" s="50" t="s">
        <v>2003</v>
      </c>
      <c r="W451" s="50" t="s">
        <v>2568</v>
      </c>
      <c r="X451" s="50"/>
      <c r="Y451" s="50"/>
      <c r="Z451" s="50"/>
      <c r="AA451" s="50"/>
      <c r="AB451" s="50" t="s">
        <v>2633</v>
      </c>
      <c r="AC451" s="50" t="s">
        <v>2635</v>
      </c>
      <c r="AD451" s="50"/>
      <c r="AE451" s="50"/>
      <c r="AF451" s="50"/>
      <c r="AG451" s="50"/>
      <c r="AH451" s="50"/>
      <c r="AI451" s="50"/>
      <c r="AJ451" s="50"/>
      <c r="AK451" s="50"/>
      <c r="AL451" s="50"/>
      <c r="AM451" s="50"/>
      <c r="AN451" s="50" t="s">
        <v>2634</v>
      </c>
      <c r="AO451" s="50"/>
      <c r="AP451" s="50"/>
      <c r="AQ451" s="50"/>
      <c r="AR451" s="50"/>
      <c r="AS451" s="50"/>
      <c r="AT451" s="50"/>
      <c r="AU451" s="50"/>
      <c r="AV451" s="50"/>
      <c r="AW451" s="50"/>
      <c r="AX451" s="50"/>
      <c r="AY451" s="50"/>
      <c r="AZ451" s="50"/>
      <c r="BA451" s="50"/>
      <c r="BB451" s="50"/>
      <c r="BC451" s="50"/>
      <c r="BD451" s="50"/>
      <c r="BE451" s="50" t="s">
        <v>2634</v>
      </c>
      <c r="BF451" s="50" t="s">
        <v>2634</v>
      </c>
      <c r="BG451" s="50"/>
      <c r="BH451" s="50"/>
      <c r="BI451" s="50"/>
      <c r="BJ451" s="50"/>
      <c r="BK451" s="50" t="s">
        <v>2004</v>
      </c>
      <c r="BL451" s="50">
        <v>89.1</v>
      </c>
      <c r="BM451" s="49">
        <f t="shared" ref="BM451:BM514" si="103">((L451-BL451)/Q451)*100</f>
        <v>20.531479436034061</v>
      </c>
      <c r="BN451" s="50" t="s">
        <v>2005</v>
      </c>
      <c r="BO451" s="50">
        <v>86.7</v>
      </c>
      <c r="BP451" s="49">
        <f t="shared" ref="BP451:BP514" si="104">((L451-BO451)/Q451)*100</f>
        <v>26.76889091027223</v>
      </c>
      <c r="BQ451" s="50">
        <v>71.2</v>
      </c>
      <c r="BR451" s="50">
        <v>71.2</v>
      </c>
      <c r="BS451" s="49">
        <f t="shared" ref="BS451:BS514" si="105">((L451-BR451)/Q451)*100</f>
        <v>67.052173348060549</v>
      </c>
      <c r="BT451" s="50" t="s">
        <v>3228</v>
      </c>
      <c r="BU451" s="50">
        <v>67.2</v>
      </c>
      <c r="BV451" s="49">
        <f t="shared" ref="BV451:BV514" si="106">((L451-BU451)/Q451)*100</f>
        <v>77.447859138457531</v>
      </c>
      <c r="BW451" s="50" t="s">
        <v>4670</v>
      </c>
      <c r="BX451" s="50">
        <v>58.2</v>
      </c>
      <c r="BY451" s="49">
        <f t="shared" si="97"/>
        <v>100.83815216685075</v>
      </c>
      <c r="BZ451" s="50"/>
      <c r="CA451" s="50"/>
      <c r="CB451" s="42">
        <f t="shared" ref="CB451:CB514" si="107">((L451-CA451)/Q451)*100</f>
        <v>252.0953804171269</v>
      </c>
      <c r="CC451" s="50"/>
      <c r="CD451" s="50"/>
      <c r="CE451" s="42">
        <f t="shared" ref="CE451:CE514" si="108">((L451-CD451)/Q451)*100</f>
        <v>252.0953804171269</v>
      </c>
      <c r="CF451" s="50"/>
      <c r="CG451" s="50"/>
      <c r="CH451" s="42">
        <f t="shared" ref="CH451:CH514" si="109">((L451-CG451)/Q451)*100</f>
        <v>252.0953804171269</v>
      </c>
      <c r="CI451" s="50"/>
      <c r="CJ451" s="50"/>
      <c r="CK451" s="42">
        <f t="shared" ref="CK451:CK514" si="110">((L451-CJ451)/Q451)*100</f>
        <v>252.0953804171269</v>
      </c>
      <c r="CL451" s="50">
        <v>58.2</v>
      </c>
      <c r="CM451" s="49">
        <f t="shared" si="102"/>
        <v>100.83815216685075</v>
      </c>
      <c r="CN451" s="100">
        <v>75</v>
      </c>
      <c r="CO451" s="50"/>
      <c r="CP451" s="50"/>
      <c r="CQ451" s="92">
        <v>3</v>
      </c>
      <c r="CR451" s="92">
        <v>1</v>
      </c>
      <c r="CS451" s="49">
        <v>1</v>
      </c>
      <c r="CT451" s="79">
        <v>0.25</v>
      </c>
      <c r="CU451" s="79">
        <v>0.5</v>
      </c>
      <c r="CV451" s="79">
        <v>0.5</v>
      </c>
      <c r="CW451" s="79">
        <v>0.5</v>
      </c>
      <c r="CX451" s="80">
        <f t="shared" si="98"/>
        <v>6.75</v>
      </c>
      <c r="CY451" s="80" t="s">
        <v>2838</v>
      </c>
      <c r="CZ451" s="80" t="s">
        <v>2634</v>
      </c>
      <c r="DA451" s="80"/>
      <c r="DB451" s="49" t="s">
        <v>2644</v>
      </c>
      <c r="DC451" s="49" t="s">
        <v>2648</v>
      </c>
      <c r="DD451" s="49" t="s">
        <v>2648</v>
      </c>
      <c r="DE451" s="49" t="s">
        <v>2649</v>
      </c>
      <c r="DF451" s="49" t="s">
        <v>32</v>
      </c>
      <c r="DG451" s="49" t="s">
        <v>2654</v>
      </c>
      <c r="DH451" s="49" t="s">
        <v>2653</v>
      </c>
      <c r="DI451" s="49" t="s">
        <v>2656</v>
      </c>
      <c r="DJ451" s="49" t="s">
        <v>37</v>
      </c>
      <c r="DK451" s="49" t="s">
        <v>37</v>
      </c>
      <c r="DL451" s="49" t="s">
        <v>2659</v>
      </c>
      <c r="DM451" s="49" t="s">
        <v>2661</v>
      </c>
      <c r="DN451" s="50" t="s">
        <v>4001</v>
      </c>
      <c r="DO451" s="50" t="s">
        <v>4002</v>
      </c>
      <c r="DP451" s="50"/>
      <c r="DQ451" s="50" t="s">
        <v>4068</v>
      </c>
      <c r="DR451" s="50" t="s">
        <v>4068</v>
      </c>
      <c r="DS451" s="50" t="s">
        <v>2633</v>
      </c>
      <c r="DT451" s="50" t="s">
        <v>4072</v>
      </c>
      <c r="DU451" s="49" t="s">
        <v>2634</v>
      </c>
      <c r="DV451" s="49" t="s">
        <v>2633</v>
      </c>
      <c r="DW451" s="49"/>
      <c r="DX451" s="123" t="s">
        <v>220</v>
      </c>
      <c r="DY451" s="53" t="s">
        <v>409</v>
      </c>
      <c r="DZ451" s="123" t="s">
        <v>101</v>
      </c>
      <c r="EA451" s="100">
        <v>3</v>
      </c>
      <c r="EB451" s="124"/>
      <c r="EC451" s="123" t="s">
        <v>2006</v>
      </c>
      <c r="ED451" s="54"/>
      <c r="EE451" s="55"/>
      <c r="EF451" s="229"/>
      <c r="EG451" s="229"/>
      <c r="EH451" s="229"/>
      <c r="EI451" s="229"/>
      <c r="EJ451" s="229"/>
      <c r="EK451" s="229"/>
      <c r="EL451" s="229"/>
      <c r="EM451" s="229"/>
      <c r="EN451" s="229"/>
      <c r="EO451" s="229"/>
      <c r="EP451" s="229"/>
      <c r="EQ451" s="229"/>
      <c r="ER451" s="229"/>
      <c r="ES451" s="229"/>
    </row>
    <row r="452" spans="1:149" s="230" customFormat="1" ht="15.75" hidden="1" customHeight="1" x14ac:dyDescent="0.25">
      <c r="A452" s="174">
        <v>450</v>
      </c>
      <c r="B452" s="2072"/>
      <c r="C452" s="50" t="s">
        <v>8234</v>
      </c>
      <c r="D452" s="50" t="s">
        <v>22</v>
      </c>
      <c r="E452" s="50" t="s">
        <v>4150</v>
      </c>
      <c r="F452" s="50">
        <v>468063</v>
      </c>
      <c r="G452" s="50">
        <v>41</v>
      </c>
      <c r="H452" s="50" t="s">
        <v>2633</v>
      </c>
      <c r="I452" s="50" t="s">
        <v>2633</v>
      </c>
      <c r="J452" s="50" t="s">
        <v>2633</v>
      </c>
      <c r="K452" s="50">
        <v>506150500</v>
      </c>
      <c r="L452" s="50">
        <v>138</v>
      </c>
      <c r="M452" s="50">
        <v>180</v>
      </c>
      <c r="N452" s="49">
        <f t="shared" si="101"/>
        <v>42.592592592592595</v>
      </c>
      <c r="O452" s="77">
        <v>2</v>
      </c>
      <c r="P452" s="49">
        <f t="shared" si="99"/>
        <v>81</v>
      </c>
      <c r="Q452" s="49">
        <f t="shared" si="100"/>
        <v>57</v>
      </c>
      <c r="R452" s="50"/>
      <c r="S452" s="56">
        <v>41021</v>
      </c>
      <c r="T452" s="50" t="s">
        <v>253</v>
      </c>
      <c r="U452" s="50" t="s">
        <v>2490</v>
      </c>
      <c r="V452" s="50" t="s">
        <v>2007</v>
      </c>
      <c r="W452" s="50" t="s">
        <v>3610</v>
      </c>
      <c r="X452" s="50"/>
      <c r="Y452" s="50"/>
      <c r="Z452" s="50"/>
      <c r="AA452" s="50"/>
      <c r="AB452" s="50" t="s">
        <v>2633</v>
      </c>
      <c r="AC452" s="50" t="s">
        <v>2636</v>
      </c>
      <c r="AD452" s="50"/>
      <c r="AE452" s="50"/>
      <c r="AF452" s="50"/>
      <c r="AG452" s="50"/>
      <c r="AH452" s="50"/>
      <c r="AI452" s="50"/>
      <c r="AJ452" s="50"/>
      <c r="AK452" s="50"/>
      <c r="AL452" s="50"/>
      <c r="AM452" s="50"/>
      <c r="AN452" s="50"/>
      <c r="AO452" s="50"/>
      <c r="AP452" s="50"/>
      <c r="AQ452" s="50"/>
      <c r="AR452" s="50"/>
      <c r="AS452" s="50"/>
      <c r="AT452" s="50"/>
      <c r="AU452" s="50"/>
      <c r="AV452" s="50"/>
      <c r="AW452" s="50"/>
      <c r="AX452" s="50"/>
      <c r="AY452" s="50"/>
      <c r="AZ452" s="50"/>
      <c r="BA452" s="50"/>
      <c r="BB452" s="50"/>
      <c r="BC452" s="50"/>
      <c r="BD452" s="50"/>
      <c r="BE452" s="50"/>
      <c r="BF452" s="50"/>
      <c r="BG452" s="50"/>
      <c r="BH452" s="50"/>
      <c r="BI452" s="50"/>
      <c r="BJ452" s="50"/>
      <c r="BK452" s="50" t="s">
        <v>2008</v>
      </c>
      <c r="BL452" s="50">
        <v>128.30000000000001</v>
      </c>
      <c r="BM452" s="49">
        <f t="shared" si="103"/>
        <v>17.017543859649102</v>
      </c>
      <c r="BN452" s="50" t="s">
        <v>2009</v>
      </c>
      <c r="BO452" s="50">
        <v>125</v>
      </c>
      <c r="BP452" s="49">
        <f t="shared" si="104"/>
        <v>22.807017543859647</v>
      </c>
      <c r="BQ452" s="50" t="s">
        <v>1331</v>
      </c>
      <c r="BR452" s="50">
        <v>105</v>
      </c>
      <c r="BS452" s="49">
        <f t="shared" si="105"/>
        <v>57.894736842105267</v>
      </c>
      <c r="BT452" s="50"/>
      <c r="BU452" s="50"/>
      <c r="BV452" s="49">
        <f t="shared" si="106"/>
        <v>242.10526315789474</v>
      </c>
      <c r="BW452" s="50"/>
      <c r="BX452" s="50"/>
      <c r="BY452" s="49">
        <f t="shared" ref="BY452:BY515" si="111">((L452-BX452)/Q452)*100</f>
        <v>242.10526315789474</v>
      </c>
      <c r="BZ452" s="50"/>
      <c r="CA452" s="50"/>
      <c r="CB452" s="42">
        <f t="shared" si="107"/>
        <v>242.10526315789474</v>
      </c>
      <c r="CC452" s="50"/>
      <c r="CD452" s="50"/>
      <c r="CE452" s="42">
        <f t="shared" si="108"/>
        <v>242.10526315789474</v>
      </c>
      <c r="CF452" s="50"/>
      <c r="CG452" s="50"/>
      <c r="CH452" s="42">
        <f t="shared" si="109"/>
        <v>242.10526315789474</v>
      </c>
      <c r="CI452" s="50"/>
      <c r="CJ452" s="50"/>
      <c r="CK452" s="42">
        <f t="shared" si="110"/>
        <v>242.10526315789474</v>
      </c>
      <c r="CL452" s="50">
        <v>105</v>
      </c>
      <c r="CM452" s="49">
        <f t="shared" si="102"/>
        <v>57.894736842105267</v>
      </c>
      <c r="CN452" s="100">
        <v>100</v>
      </c>
      <c r="CO452" s="50"/>
      <c r="CP452" s="50"/>
      <c r="CQ452" s="92">
        <v>2</v>
      </c>
      <c r="CR452" s="92">
        <v>1</v>
      </c>
      <c r="CS452" s="49">
        <v>1</v>
      </c>
      <c r="CT452" s="79">
        <v>0.5</v>
      </c>
      <c r="CU452" s="79">
        <v>0.5</v>
      </c>
      <c r="CV452" s="79">
        <v>0.5</v>
      </c>
      <c r="CW452" s="79">
        <v>0.5</v>
      </c>
      <c r="CX452" s="80">
        <f t="shared" ref="CX452:CX515" si="112">(CQ452+CR452+CS452+CT452+CU452+CV452+CW452)</f>
        <v>6</v>
      </c>
      <c r="CY452" s="80" t="s">
        <v>2838</v>
      </c>
      <c r="CZ452" s="80"/>
      <c r="DA452" s="80"/>
      <c r="DB452" s="49" t="s">
        <v>2645</v>
      </c>
      <c r="DC452" s="49" t="s">
        <v>2648</v>
      </c>
      <c r="DD452" s="49" t="s">
        <v>2648</v>
      </c>
      <c r="DE452" s="49" t="s">
        <v>2651</v>
      </c>
      <c r="DF452" s="49" t="s">
        <v>32</v>
      </c>
      <c r="DG452" s="49" t="s">
        <v>32</v>
      </c>
      <c r="DH452" s="49" t="s">
        <v>32</v>
      </c>
      <c r="DI452" s="49" t="s">
        <v>2657</v>
      </c>
      <c r="DJ452" s="49" t="s">
        <v>37</v>
      </c>
      <c r="DK452" s="49" t="s">
        <v>2659</v>
      </c>
      <c r="DL452" s="49" t="s">
        <v>2659</v>
      </c>
      <c r="DM452" s="49" t="s">
        <v>2663</v>
      </c>
      <c r="DN452" s="50"/>
      <c r="DO452" s="50"/>
      <c r="DP452" s="50"/>
      <c r="DQ452" s="50"/>
      <c r="DR452" s="50"/>
      <c r="DS452" s="50"/>
      <c r="DT452" s="50"/>
      <c r="DU452" s="49" t="s">
        <v>2634</v>
      </c>
      <c r="DV452" s="49" t="s">
        <v>2633</v>
      </c>
      <c r="DW452" s="49"/>
      <c r="DX452" s="123" t="s">
        <v>2010</v>
      </c>
      <c r="DY452" s="53"/>
      <c r="DZ452" s="123" t="s">
        <v>2011</v>
      </c>
      <c r="EA452" s="100">
        <v>3</v>
      </c>
      <c r="EB452" s="124"/>
      <c r="EC452" s="123" t="s">
        <v>2012</v>
      </c>
      <c r="ED452" s="54"/>
      <c r="EE452" s="55"/>
      <c r="EF452" s="229"/>
      <c r="EG452" s="229"/>
      <c r="EH452" s="229"/>
      <c r="EI452" s="229"/>
      <c r="EJ452" s="229"/>
      <c r="EK452" s="229"/>
      <c r="EL452" s="229"/>
      <c r="EM452" s="229"/>
      <c r="EN452" s="229"/>
      <c r="EO452" s="229"/>
      <c r="EP452" s="229"/>
      <c r="EQ452" s="229"/>
      <c r="ER452" s="229"/>
      <c r="ES452" s="229"/>
    </row>
    <row r="453" spans="1:149" s="230" customFormat="1" ht="15.75" hidden="1" customHeight="1" x14ac:dyDescent="0.25">
      <c r="A453" s="219">
        <v>451</v>
      </c>
      <c r="B453" s="2073"/>
      <c r="C453" s="50" t="s">
        <v>5775</v>
      </c>
      <c r="D453" s="50" t="s">
        <v>23</v>
      </c>
      <c r="E453" s="50" t="s">
        <v>4126</v>
      </c>
      <c r="F453" s="50">
        <v>482281</v>
      </c>
      <c r="G453" s="50">
        <v>33</v>
      </c>
      <c r="H453" s="50" t="s">
        <v>2634</v>
      </c>
      <c r="I453" s="50" t="s">
        <v>2633</v>
      </c>
      <c r="J453" s="50" t="s">
        <v>2633</v>
      </c>
      <c r="K453" s="50">
        <v>537477470</v>
      </c>
      <c r="L453" s="50">
        <v>108.5</v>
      </c>
      <c r="M453" s="50">
        <v>155</v>
      </c>
      <c r="N453" s="49">
        <f t="shared" si="101"/>
        <v>45.161290322580641</v>
      </c>
      <c r="O453" s="77">
        <v>2</v>
      </c>
      <c r="P453" s="49">
        <f t="shared" si="99"/>
        <v>60.062500000000007</v>
      </c>
      <c r="Q453" s="49">
        <f t="shared" si="100"/>
        <v>48.437499999999993</v>
      </c>
      <c r="R453" s="50"/>
      <c r="S453" s="56">
        <v>41021</v>
      </c>
      <c r="T453" s="50" t="s">
        <v>1828</v>
      </c>
      <c r="U453" s="50" t="s">
        <v>8488</v>
      </c>
      <c r="V453" s="50" t="s">
        <v>2013</v>
      </c>
      <c r="W453" s="50" t="s">
        <v>8332</v>
      </c>
      <c r="X453" s="50" t="s">
        <v>2634</v>
      </c>
      <c r="Y453" s="50"/>
      <c r="Z453" s="50" t="s">
        <v>2634</v>
      </c>
      <c r="AA453" s="50"/>
      <c r="AB453" s="50" t="s">
        <v>2633</v>
      </c>
      <c r="AC453" s="50" t="s">
        <v>2635</v>
      </c>
      <c r="AD453" s="50" t="s">
        <v>2634</v>
      </c>
      <c r="AE453" s="50"/>
      <c r="AF453" s="50" t="s">
        <v>2634</v>
      </c>
      <c r="AG453" s="50"/>
      <c r="AH453" s="50" t="s">
        <v>2634</v>
      </c>
      <c r="AI453" s="50"/>
      <c r="AJ453" s="50" t="s">
        <v>2634</v>
      </c>
      <c r="AK453" s="50"/>
      <c r="AL453" s="50" t="s">
        <v>2634</v>
      </c>
      <c r="AM453" s="50"/>
      <c r="AN453" s="50" t="s">
        <v>2634</v>
      </c>
      <c r="AO453" s="50"/>
      <c r="AP453" s="50"/>
      <c r="AQ453" s="50" t="s">
        <v>2637</v>
      </c>
      <c r="AR453" s="50"/>
      <c r="AS453" s="50"/>
      <c r="AT453" s="50" t="s">
        <v>2633</v>
      </c>
      <c r="AU453" s="50" t="s">
        <v>2637</v>
      </c>
      <c r="AV453" s="50"/>
      <c r="AW453" s="50" t="s">
        <v>2634</v>
      </c>
      <c r="AX453" s="50"/>
      <c r="AY453" s="50" t="s">
        <v>2634</v>
      </c>
      <c r="AZ453" s="50"/>
      <c r="BA453" s="50" t="s">
        <v>3971</v>
      </c>
      <c r="BB453" s="50" t="s">
        <v>3971</v>
      </c>
      <c r="BC453" s="50" t="s">
        <v>2634</v>
      </c>
      <c r="BD453" s="50" t="s">
        <v>2637</v>
      </c>
      <c r="BE453" s="50" t="s">
        <v>2634</v>
      </c>
      <c r="BF453" s="50" t="s">
        <v>2634</v>
      </c>
      <c r="BG453" s="50"/>
      <c r="BH453" s="50"/>
      <c r="BI453" s="50"/>
      <c r="BJ453" s="50"/>
      <c r="BK453" s="50" t="s">
        <v>2014</v>
      </c>
      <c r="BL453" s="50">
        <v>101.6</v>
      </c>
      <c r="BM453" s="49">
        <f t="shared" si="103"/>
        <v>14.245161290322594</v>
      </c>
      <c r="BN453" s="50" t="s">
        <v>2015</v>
      </c>
      <c r="BO453" s="50">
        <v>98</v>
      </c>
      <c r="BP453" s="49">
        <f t="shared" si="104"/>
        <v>21.677419354838712</v>
      </c>
      <c r="BQ453" s="50" t="s">
        <v>3588</v>
      </c>
      <c r="BR453" s="50">
        <v>75</v>
      </c>
      <c r="BS453" s="49">
        <f t="shared" si="105"/>
        <v>69.161290322580655</v>
      </c>
      <c r="BT453" s="50" t="s">
        <v>4556</v>
      </c>
      <c r="BU453" s="50">
        <v>71</v>
      </c>
      <c r="BV453" s="49">
        <f t="shared" si="106"/>
        <v>77.41935483870968</v>
      </c>
      <c r="BW453" s="50" t="s">
        <v>4557</v>
      </c>
      <c r="BX453" s="50">
        <v>69.2</v>
      </c>
      <c r="BY453" s="49">
        <f t="shared" si="111"/>
        <v>81.135483870967747</v>
      </c>
      <c r="BZ453" s="50" t="s">
        <v>8327</v>
      </c>
      <c r="CA453" s="50">
        <v>68</v>
      </c>
      <c r="CB453" s="42">
        <f t="shared" si="107"/>
        <v>83.612903225806463</v>
      </c>
      <c r="CC453" s="50" t="s">
        <v>9775</v>
      </c>
      <c r="CD453" s="50">
        <v>66</v>
      </c>
      <c r="CE453" s="42">
        <f t="shared" si="108"/>
        <v>87.741935483870975</v>
      </c>
      <c r="CF453" s="50"/>
      <c r="CG453" s="50"/>
      <c r="CH453" s="42">
        <f t="shared" si="109"/>
        <v>224.00000000000003</v>
      </c>
      <c r="CI453" s="50"/>
      <c r="CJ453" s="50"/>
      <c r="CK453" s="42">
        <f t="shared" si="110"/>
        <v>224.00000000000003</v>
      </c>
      <c r="CL453" s="52">
        <v>66</v>
      </c>
      <c r="CM453" s="49">
        <f t="shared" si="102"/>
        <v>87.741935483870975</v>
      </c>
      <c r="CN453" s="100">
        <v>100</v>
      </c>
      <c r="CO453" s="50"/>
      <c r="CP453" s="50"/>
      <c r="CQ453" s="92">
        <v>2</v>
      </c>
      <c r="CR453" s="92">
        <v>1</v>
      </c>
      <c r="CS453" s="49">
        <v>1</v>
      </c>
      <c r="CT453" s="79">
        <v>0.25</v>
      </c>
      <c r="CU453" s="79">
        <v>0.5</v>
      </c>
      <c r="CV453" s="79">
        <v>0.5</v>
      </c>
      <c r="CW453" s="79">
        <v>0.5</v>
      </c>
      <c r="CX453" s="80">
        <f t="shared" si="112"/>
        <v>5.75</v>
      </c>
      <c r="CY453" s="80" t="s">
        <v>2838</v>
      </c>
      <c r="CZ453" s="80" t="s">
        <v>2634</v>
      </c>
      <c r="DA453" s="80"/>
      <c r="DB453" s="49" t="s">
        <v>2644</v>
      </c>
      <c r="DC453" s="49" t="s">
        <v>2646</v>
      </c>
      <c r="DD453" s="49" t="s">
        <v>2647</v>
      </c>
      <c r="DE453" s="49" t="s">
        <v>2651</v>
      </c>
      <c r="DF453" s="49" t="s">
        <v>2652</v>
      </c>
      <c r="DG453" s="49" t="s">
        <v>2654</v>
      </c>
      <c r="DH453" s="49" t="s">
        <v>2653</v>
      </c>
      <c r="DI453" s="49" t="s">
        <v>2658</v>
      </c>
      <c r="DJ453" s="49" t="s">
        <v>2659</v>
      </c>
      <c r="DK453" s="49" t="s">
        <v>2659</v>
      </c>
      <c r="DL453" s="49" t="s">
        <v>2659</v>
      </c>
      <c r="DM453" s="49" t="s">
        <v>3372</v>
      </c>
      <c r="DN453" s="50" t="s">
        <v>4001</v>
      </c>
      <c r="DO453" s="50" t="s">
        <v>4002</v>
      </c>
      <c r="DP453" s="50"/>
      <c r="DQ453" s="50" t="s">
        <v>4068</v>
      </c>
      <c r="DR453" s="50"/>
      <c r="DS453" s="50" t="s">
        <v>2634</v>
      </c>
      <c r="DT453" s="50"/>
      <c r="DU453" s="49" t="s">
        <v>2634</v>
      </c>
      <c r="DV453" s="49" t="s">
        <v>2633</v>
      </c>
      <c r="DW453" s="49"/>
      <c r="DX453" s="123" t="s">
        <v>220</v>
      </c>
      <c r="DY453" s="53" t="s">
        <v>126</v>
      </c>
      <c r="DZ453" s="123" t="s">
        <v>2016</v>
      </c>
      <c r="EA453" s="100">
        <v>3</v>
      </c>
      <c r="EB453" s="124"/>
      <c r="EC453" s="123" t="s">
        <v>1951</v>
      </c>
      <c r="ED453" s="54"/>
      <c r="EE453" s="55"/>
      <c r="EF453" s="229"/>
      <c r="EG453" s="229"/>
      <c r="EH453" s="229"/>
      <c r="EI453" s="229"/>
      <c r="EJ453" s="229"/>
      <c r="EK453" s="229"/>
      <c r="EL453" s="229"/>
      <c r="EM453" s="229"/>
      <c r="EN453" s="229"/>
      <c r="EO453" s="229"/>
      <c r="EP453" s="229"/>
      <c r="EQ453" s="229"/>
      <c r="ER453" s="229"/>
      <c r="ES453" s="229"/>
    </row>
    <row r="454" spans="1:149" s="230" customFormat="1" ht="15.75" hidden="1" customHeight="1" x14ac:dyDescent="0.25">
      <c r="A454" s="174">
        <v>452</v>
      </c>
      <c r="B454" s="2072"/>
      <c r="C454" s="50" t="s">
        <v>2017</v>
      </c>
      <c r="D454" s="50" t="s">
        <v>22</v>
      </c>
      <c r="E454" s="50" t="s">
        <v>4126</v>
      </c>
      <c r="F454" s="50">
        <v>482339</v>
      </c>
      <c r="G454" s="50">
        <v>33</v>
      </c>
      <c r="H454" s="50" t="s">
        <v>2633</v>
      </c>
      <c r="I454" s="50" t="s">
        <v>2633</v>
      </c>
      <c r="J454" s="50" t="s">
        <v>2633</v>
      </c>
      <c r="K454" s="50">
        <v>562000907</v>
      </c>
      <c r="L454" s="50">
        <v>115.9</v>
      </c>
      <c r="M454" s="50">
        <v>175</v>
      </c>
      <c r="N454" s="49">
        <f t="shared" si="101"/>
        <v>37.844897959183676</v>
      </c>
      <c r="O454" s="77">
        <v>1</v>
      </c>
      <c r="P454" s="49">
        <f t="shared" si="99"/>
        <v>76.5625</v>
      </c>
      <c r="Q454" s="49">
        <f t="shared" si="100"/>
        <v>39.337500000000006</v>
      </c>
      <c r="R454" s="50"/>
      <c r="S454" s="56">
        <v>41021</v>
      </c>
      <c r="T454" s="50" t="s">
        <v>253</v>
      </c>
      <c r="U454" s="50" t="s">
        <v>2490</v>
      </c>
      <c r="V454" s="50" t="s">
        <v>2018</v>
      </c>
      <c r="W454" s="50" t="s">
        <v>3611</v>
      </c>
      <c r="X454" s="50"/>
      <c r="Y454" s="50"/>
      <c r="Z454" s="50"/>
      <c r="AA454" s="50"/>
      <c r="AB454" s="50" t="s">
        <v>2633</v>
      </c>
      <c r="AC454" s="50" t="s">
        <v>2636</v>
      </c>
      <c r="AD454" s="50"/>
      <c r="AE454" s="50"/>
      <c r="AF454" s="50"/>
      <c r="AG454" s="50"/>
      <c r="AH454" s="50"/>
      <c r="AI454" s="50"/>
      <c r="AJ454" s="50" t="s">
        <v>2633</v>
      </c>
      <c r="AK454" s="50" t="s">
        <v>2636</v>
      </c>
      <c r="AL454" s="50"/>
      <c r="AM454" s="50"/>
      <c r="AN454" s="50"/>
      <c r="AO454" s="50"/>
      <c r="AP454" s="50"/>
      <c r="AQ454" s="50"/>
      <c r="AR454" s="50"/>
      <c r="AS454" s="50"/>
      <c r="AT454" s="50"/>
      <c r="AU454" s="50"/>
      <c r="AV454" s="50"/>
      <c r="AW454" s="50"/>
      <c r="AX454" s="50"/>
      <c r="AY454" s="50"/>
      <c r="AZ454" s="50"/>
      <c r="BA454" s="50"/>
      <c r="BB454" s="50"/>
      <c r="BC454" s="50"/>
      <c r="BD454" s="50"/>
      <c r="BE454" s="50" t="s">
        <v>2633</v>
      </c>
      <c r="BF454" s="50" t="s">
        <v>2633</v>
      </c>
      <c r="BG454" s="50"/>
      <c r="BH454" s="50"/>
      <c r="BI454" s="50"/>
      <c r="BJ454" s="50"/>
      <c r="BK454" s="50" t="s">
        <v>2019</v>
      </c>
      <c r="BL454" s="50">
        <v>108.3</v>
      </c>
      <c r="BM454" s="49">
        <f t="shared" si="103"/>
        <v>19.319987289482064</v>
      </c>
      <c r="BN454" s="50" t="s">
        <v>2020</v>
      </c>
      <c r="BO454" s="50">
        <v>108</v>
      </c>
      <c r="BP454" s="49">
        <f t="shared" si="104"/>
        <v>20.082618366698455</v>
      </c>
      <c r="BQ454" s="50" t="s">
        <v>2021</v>
      </c>
      <c r="BR454" s="50">
        <v>101</v>
      </c>
      <c r="BS454" s="49">
        <f t="shared" si="105"/>
        <v>37.87734350174771</v>
      </c>
      <c r="BT454" s="50" t="s">
        <v>3612</v>
      </c>
      <c r="BU454" s="50">
        <v>88</v>
      </c>
      <c r="BV454" s="49">
        <f t="shared" si="106"/>
        <v>70.924690181124888</v>
      </c>
      <c r="BW454" s="50">
        <v>81</v>
      </c>
      <c r="BX454" s="50">
        <v>81</v>
      </c>
      <c r="BY454" s="49">
        <f t="shared" si="111"/>
        <v>88.719415316174135</v>
      </c>
      <c r="BZ454" s="50" t="s">
        <v>5414</v>
      </c>
      <c r="CA454" s="50">
        <v>80.7</v>
      </c>
      <c r="CB454" s="42">
        <f t="shared" si="107"/>
        <v>89.482046393390519</v>
      </c>
      <c r="CC454" s="50" t="s">
        <v>9188</v>
      </c>
      <c r="CD454" s="50">
        <v>83</v>
      </c>
      <c r="CE454" s="42">
        <f t="shared" si="108"/>
        <v>83.635208134731499</v>
      </c>
      <c r="CF454" s="50"/>
      <c r="CG454" s="50"/>
      <c r="CH454" s="42">
        <f t="shared" si="109"/>
        <v>294.62980616460118</v>
      </c>
      <c r="CI454" s="50"/>
      <c r="CJ454" s="50"/>
      <c r="CK454" s="42">
        <f t="shared" si="110"/>
        <v>294.62980616460118</v>
      </c>
      <c r="CL454" s="50">
        <v>83</v>
      </c>
      <c r="CM454" s="49">
        <f t="shared" si="102"/>
        <v>83.635208134731499</v>
      </c>
      <c r="CN454" s="100">
        <v>80</v>
      </c>
      <c r="CO454" s="50"/>
      <c r="CP454" s="50"/>
      <c r="CQ454" s="92">
        <v>2</v>
      </c>
      <c r="CR454" s="92">
        <v>1</v>
      </c>
      <c r="CS454" s="49">
        <v>1</v>
      </c>
      <c r="CT454" s="79">
        <v>-0.25</v>
      </c>
      <c r="CU454" s="79">
        <v>0.5</v>
      </c>
      <c r="CV454" s="79">
        <v>0.5</v>
      </c>
      <c r="CW454" s="79">
        <v>0.5</v>
      </c>
      <c r="CX454" s="80">
        <f t="shared" si="112"/>
        <v>5.25</v>
      </c>
      <c r="CY454" s="80" t="s">
        <v>2838</v>
      </c>
      <c r="CZ454" s="80" t="s">
        <v>2633</v>
      </c>
      <c r="DA454" s="80" t="s">
        <v>3976</v>
      </c>
      <c r="DB454" s="49" t="s">
        <v>2645</v>
      </c>
      <c r="DC454" s="49" t="s">
        <v>2648</v>
      </c>
      <c r="DD454" s="49" t="s">
        <v>2647</v>
      </c>
      <c r="DE454" s="49" t="s">
        <v>2651</v>
      </c>
      <c r="DF454" s="49" t="s">
        <v>32</v>
      </c>
      <c r="DG454" s="49" t="s">
        <v>2654</v>
      </c>
      <c r="DH454" s="49" t="s">
        <v>2653</v>
      </c>
      <c r="DI454" s="49" t="s">
        <v>2657</v>
      </c>
      <c r="DJ454" s="49" t="s">
        <v>2659</v>
      </c>
      <c r="DK454" s="49" t="s">
        <v>37</v>
      </c>
      <c r="DL454" s="49" t="s">
        <v>2659</v>
      </c>
      <c r="DM454" s="49" t="s">
        <v>2663</v>
      </c>
      <c r="DN454" s="50" t="s">
        <v>4001</v>
      </c>
      <c r="DO454" s="50" t="s">
        <v>4003</v>
      </c>
      <c r="DP454" s="50"/>
      <c r="DQ454" s="50" t="s">
        <v>4069</v>
      </c>
      <c r="DR454" s="50"/>
      <c r="DS454" s="50" t="s">
        <v>2633</v>
      </c>
      <c r="DT454" s="50" t="s">
        <v>4072</v>
      </c>
      <c r="DU454" s="49" t="s">
        <v>2634</v>
      </c>
      <c r="DV454" s="49" t="s">
        <v>2633</v>
      </c>
      <c r="DW454" s="49"/>
      <c r="DX454" s="123" t="s">
        <v>2022</v>
      </c>
      <c r="DY454" s="53" t="s">
        <v>2023</v>
      </c>
      <c r="DZ454" s="123" t="s">
        <v>2016</v>
      </c>
      <c r="EA454" s="100">
        <v>3</v>
      </c>
      <c r="EB454" s="124"/>
      <c r="EC454" s="123" t="s">
        <v>2024</v>
      </c>
      <c r="ED454" s="54" t="s">
        <v>5392</v>
      </c>
      <c r="EE454" s="55"/>
      <c r="EF454" s="229"/>
      <c r="EG454" s="229"/>
      <c r="EH454" s="229"/>
      <c r="EI454" s="229"/>
      <c r="EJ454" s="229"/>
      <c r="EK454" s="229"/>
      <c r="EL454" s="229"/>
      <c r="EM454" s="229"/>
      <c r="EN454" s="229"/>
      <c r="EO454" s="229"/>
      <c r="EP454" s="229"/>
      <c r="EQ454" s="229"/>
      <c r="ER454" s="229"/>
      <c r="ES454" s="229"/>
    </row>
    <row r="455" spans="1:149" s="224" customFormat="1" ht="15.75" hidden="1" customHeight="1" x14ac:dyDescent="0.25">
      <c r="A455" s="174">
        <v>453</v>
      </c>
      <c r="B455" s="2059" t="s">
        <v>2484</v>
      </c>
      <c r="C455" s="25" t="s">
        <v>8235</v>
      </c>
      <c r="D455" s="25" t="s">
        <v>22</v>
      </c>
      <c r="E455" s="25" t="s">
        <v>4150</v>
      </c>
      <c r="F455" s="25">
        <v>485121</v>
      </c>
      <c r="G455" s="25">
        <v>45</v>
      </c>
      <c r="H455" s="25" t="s">
        <v>2633</v>
      </c>
      <c r="I455" s="25" t="s">
        <v>2634</v>
      </c>
      <c r="J455" s="25" t="s">
        <v>2633</v>
      </c>
      <c r="K455" s="25">
        <v>505113311</v>
      </c>
      <c r="L455" s="25">
        <v>174.5</v>
      </c>
      <c r="M455" s="25">
        <v>164</v>
      </c>
      <c r="N455" s="24">
        <f t="shared" si="101"/>
        <v>64.879535990481855</v>
      </c>
      <c r="O455" s="75">
        <v>4</v>
      </c>
      <c r="P455" s="24">
        <f t="shared" si="99"/>
        <v>67.239999999999995</v>
      </c>
      <c r="Q455" s="24">
        <f t="shared" si="100"/>
        <v>107.26</v>
      </c>
      <c r="R455" s="25"/>
      <c r="S455" s="32">
        <v>41035</v>
      </c>
      <c r="T455" s="25" t="s">
        <v>253</v>
      </c>
      <c r="U455" s="25" t="s">
        <v>2490</v>
      </c>
      <c r="V455" s="25" t="s">
        <v>3334</v>
      </c>
      <c r="W455" s="25" t="s">
        <v>3335</v>
      </c>
      <c r="X455" s="25"/>
      <c r="Y455" s="25"/>
      <c r="Z455" s="25"/>
      <c r="AA455" s="25"/>
      <c r="AB455" s="25" t="s">
        <v>2633</v>
      </c>
      <c r="AC455" s="25" t="s">
        <v>2636</v>
      </c>
      <c r="AD455" s="25"/>
      <c r="AE455" s="25"/>
      <c r="AF455" s="25"/>
      <c r="AG455" s="25"/>
      <c r="AH455" s="25"/>
      <c r="AI455" s="25"/>
      <c r="AJ455" s="25"/>
      <c r="AK455" s="25"/>
      <c r="AL455" s="25"/>
      <c r="AM455" s="25"/>
      <c r="AN455" s="25"/>
      <c r="AO455" s="25"/>
      <c r="AP455" s="25"/>
      <c r="AQ455" s="25"/>
      <c r="AR455" s="25"/>
      <c r="AS455" s="25"/>
      <c r="AT455" s="25" t="s">
        <v>2633</v>
      </c>
      <c r="AU455" s="25" t="s">
        <v>2637</v>
      </c>
      <c r="AV455" s="25"/>
      <c r="AW455" s="25"/>
      <c r="AX455" s="25"/>
      <c r="AY455" s="25"/>
      <c r="AZ455" s="25"/>
      <c r="BA455" s="25"/>
      <c r="BB455" s="25"/>
      <c r="BC455" s="25"/>
      <c r="BD455" s="25"/>
      <c r="BE455" s="25"/>
      <c r="BF455" s="25"/>
      <c r="BG455" s="25"/>
      <c r="BH455" s="25"/>
      <c r="BI455" s="25"/>
      <c r="BJ455" s="25"/>
      <c r="BK455" s="25" t="s">
        <v>2025</v>
      </c>
      <c r="BL455" s="25">
        <v>163.80000000000001</v>
      </c>
      <c r="BM455" s="24">
        <f t="shared" si="103"/>
        <v>9.975759835912724</v>
      </c>
      <c r="BN455" s="694"/>
      <c r="BO455" s="694"/>
      <c r="BP455" s="24">
        <f t="shared" si="104"/>
        <v>162.68879358567966</v>
      </c>
      <c r="BQ455" s="25" t="s">
        <v>3336</v>
      </c>
      <c r="BR455" s="25">
        <v>131.30000000000001</v>
      </c>
      <c r="BS455" s="24">
        <f t="shared" si="105"/>
        <v>40.275964944993461</v>
      </c>
      <c r="BT455" s="694"/>
      <c r="BU455" s="694"/>
      <c r="BV455" s="24">
        <f t="shared" si="106"/>
        <v>162.68879358567966</v>
      </c>
      <c r="BW455" s="694"/>
      <c r="BX455" s="694"/>
      <c r="BY455" s="24">
        <f t="shared" si="111"/>
        <v>162.68879358567966</v>
      </c>
      <c r="BZ455" s="25"/>
      <c r="CA455" s="25"/>
      <c r="CB455" s="70">
        <f t="shared" si="107"/>
        <v>162.68879358567966</v>
      </c>
      <c r="CC455" s="25"/>
      <c r="CD455" s="25"/>
      <c r="CE455" s="70">
        <f t="shared" si="108"/>
        <v>162.68879358567966</v>
      </c>
      <c r="CF455" s="25"/>
      <c r="CG455" s="25"/>
      <c r="CH455" s="70">
        <f t="shared" si="109"/>
        <v>162.68879358567966</v>
      </c>
      <c r="CI455" s="25"/>
      <c r="CJ455" s="25"/>
      <c r="CK455" s="70">
        <f t="shared" si="110"/>
        <v>162.68879358567966</v>
      </c>
      <c r="CL455" s="25">
        <v>131.30000000000001</v>
      </c>
      <c r="CM455" s="24">
        <f t="shared" si="102"/>
        <v>40.275964944993461</v>
      </c>
      <c r="CN455" s="95">
        <v>80</v>
      </c>
      <c r="CO455" s="25"/>
      <c r="CP455" s="25"/>
      <c r="CQ455" s="66">
        <v>1</v>
      </c>
      <c r="CR455" s="66">
        <v>1</v>
      </c>
      <c r="CS455" s="24">
        <v>1</v>
      </c>
      <c r="CT455" s="86">
        <v>-0.25</v>
      </c>
      <c r="CU455" s="86">
        <v>0.5</v>
      </c>
      <c r="CV455" s="86">
        <v>0.5</v>
      </c>
      <c r="CW455" s="86">
        <v>0.5</v>
      </c>
      <c r="CX455" s="93">
        <f t="shared" si="112"/>
        <v>4.25</v>
      </c>
      <c r="CY455" s="93" t="s">
        <v>2836</v>
      </c>
      <c r="CZ455" s="93"/>
      <c r="DA455" s="93"/>
      <c r="DB455" s="24" t="s">
        <v>2643</v>
      </c>
      <c r="DC455" s="24" t="s">
        <v>2646</v>
      </c>
      <c r="DD455" s="24" t="s">
        <v>2647</v>
      </c>
      <c r="DE455" s="24" t="s">
        <v>2650</v>
      </c>
      <c r="DF455" s="24" t="s">
        <v>32</v>
      </c>
      <c r="DG455" s="24" t="s">
        <v>2653</v>
      </c>
      <c r="DH455" s="24" t="s">
        <v>2653</v>
      </c>
      <c r="DI455" s="24"/>
      <c r="DJ455" s="24" t="s">
        <v>37</v>
      </c>
      <c r="DK455" s="24" t="s">
        <v>37</v>
      </c>
      <c r="DL455" s="24" t="s">
        <v>37</v>
      </c>
      <c r="DM455" s="24" t="s">
        <v>2663</v>
      </c>
      <c r="DN455" s="25"/>
      <c r="DO455" s="25"/>
      <c r="DP455" s="25"/>
      <c r="DQ455" s="25"/>
      <c r="DR455" s="25"/>
      <c r="DS455" s="25"/>
      <c r="DT455" s="25"/>
      <c r="DU455" s="24" t="s">
        <v>2634</v>
      </c>
      <c r="DV455" s="24" t="s">
        <v>2633</v>
      </c>
      <c r="DW455" s="24"/>
      <c r="DX455" s="121" t="s">
        <v>2026</v>
      </c>
      <c r="DY455" s="28" t="s">
        <v>3337</v>
      </c>
      <c r="DZ455" s="121" t="s">
        <v>2016</v>
      </c>
      <c r="EA455" s="95">
        <v>3</v>
      </c>
      <c r="EB455" s="128"/>
      <c r="EC455" s="121" t="s">
        <v>2024</v>
      </c>
      <c r="ED455" s="29"/>
      <c r="EE455" s="30"/>
      <c r="EF455" s="223"/>
      <c r="EG455" s="223"/>
      <c r="EH455" s="223"/>
      <c r="EI455" s="223"/>
      <c r="EJ455" s="223"/>
      <c r="EK455" s="223"/>
      <c r="EL455" s="223"/>
      <c r="EM455" s="223"/>
      <c r="EN455" s="223"/>
      <c r="EO455" s="223"/>
      <c r="EP455" s="223"/>
      <c r="EQ455" s="223"/>
      <c r="ER455" s="223"/>
      <c r="ES455" s="223"/>
    </row>
    <row r="456" spans="1:149" s="224" customFormat="1" ht="15.75" hidden="1" customHeight="1" x14ac:dyDescent="0.25">
      <c r="A456" s="219">
        <v>454</v>
      </c>
      <c r="B456" s="2059"/>
      <c r="C456" s="25" t="s">
        <v>8236</v>
      </c>
      <c r="D456" s="25" t="s">
        <v>22</v>
      </c>
      <c r="E456" s="25" t="s">
        <v>4150</v>
      </c>
      <c r="F456" s="25">
        <v>483253</v>
      </c>
      <c r="G456" s="25">
        <v>29</v>
      </c>
      <c r="H456" s="25" t="s">
        <v>2633</v>
      </c>
      <c r="I456" s="25" t="s">
        <v>2634</v>
      </c>
      <c r="J456" s="25" t="s">
        <v>2633</v>
      </c>
      <c r="K456" s="25">
        <v>542585353</v>
      </c>
      <c r="L456" s="25">
        <v>148.30000000000001</v>
      </c>
      <c r="M456" s="25">
        <v>172</v>
      </c>
      <c r="N456" s="24">
        <f t="shared" si="101"/>
        <v>50.128447809626827</v>
      </c>
      <c r="O456" s="75">
        <v>3</v>
      </c>
      <c r="P456" s="24">
        <f t="shared" si="99"/>
        <v>73.959999999999994</v>
      </c>
      <c r="Q456" s="24">
        <f t="shared" si="100"/>
        <v>74.340000000000018</v>
      </c>
      <c r="R456" s="25"/>
      <c r="S456" s="32">
        <v>41035</v>
      </c>
      <c r="T456" s="25" t="s">
        <v>253</v>
      </c>
      <c r="U456" s="25" t="s">
        <v>2490</v>
      </c>
      <c r="V456" s="25" t="s">
        <v>2027</v>
      </c>
      <c r="W456" s="25"/>
      <c r="X456" s="25" t="s">
        <v>2634</v>
      </c>
      <c r="Y456" s="25"/>
      <c r="Z456" s="25" t="s">
        <v>2634</v>
      </c>
      <c r="AA456" s="25"/>
      <c r="AB456" s="25" t="s">
        <v>2634</v>
      </c>
      <c r="AC456" s="25"/>
      <c r="AD456" s="25" t="s">
        <v>2634</v>
      </c>
      <c r="AE456" s="25"/>
      <c r="AF456" s="25" t="s">
        <v>2634</v>
      </c>
      <c r="AG456" s="25"/>
      <c r="AH456" s="25" t="s">
        <v>2634</v>
      </c>
      <c r="AI456" s="25"/>
      <c r="AJ456" s="25" t="s">
        <v>2634</v>
      </c>
      <c r="AK456" s="25"/>
      <c r="AL456" s="25" t="s">
        <v>2634</v>
      </c>
      <c r="AM456" s="25"/>
      <c r="AN456" s="25" t="s">
        <v>2633</v>
      </c>
      <c r="AO456" s="25"/>
      <c r="AP456" s="25"/>
      <c r="AQ456" s="25" t="s">
        <v>2636</v>
      </c>
      <c r="AR456" s="25" t="s">
        <v>4076</v>
      </c>
      <c r="AS456" s="25" t="s">
        <v>4088</v>
      </c>
      <c r="AT456" s="25"/>
      <c r="AU456" s="25"/>
      <c r="AV456" s="25"/>
      <c r="AW456" s="25" t="s">
        <v>2634</v>
      </c>
      <c r="AX456" s="25"/>
      <c r="AY456" s="25" t="s">
        <v>2634</v>
      </c>
      <c r="AZ456" s="25"/>
      <c r="BA456" s="25"/>
      <c r="BB456" s="25"/>
      <c r="BC456" s="25"/>
      <c r="BD456" s="25"/>
      <c r="BE456" s="25" t="s">
        <v>2634</v>
      </c>
      <c r="BF456" s="25" t="s">
        <v>2634</v>
      </c>
      <c r="BG456" s="25" t="s">
        <v>2634</v>
      </c>
      <c r="BH456" s="25"/>
      <c r="BI456" s="25"/>
      <c r="BJ456" s="25"/>
      <c r="BK456" s="25" t="s">
        <v>2028</v>
      </c>
      <c r="BL456" s="25">
        <v>137.80000000000001</v>
      </c>
      <c r="BM456" s="24">
        <f t="shared" si="103"/>
        <v>14.124293785310732</v>
      </c>
      <c r="BN456" s="25" t="s">
        <v>2029</v>
      </c>
      <c r="BO456" s="25">
        <v>117</v>
      </c>
      <c r="BP456" s="24">
        <f t="shared" si="104"/>
        <v>42.103847188592958</v>
      </c>
      <c r="BQ456" s="25"/>
      <c r="BR456" s="25"/>
      <c r="BS456" s="24">
        <f t="shared" si="105"/>
        <v>199.4888350820554</v>
      </c>
      <c r="BT456" s="25"/>
      <c r="BU456" s="25"/>
      <c r="BV456" s="24">
        <f t="shared" si="106"/>
        <v>199.4888350820554</v>
      </c>
      <c r="BW456" s="25"/>
      <c r="BX456" s="25"/>
      <c r="BY456" s="24">
        <f t="shared" si="111"/>
        <v>199.4888350820554</v>
      </c>
      <c r="BZ456" s="25" t="s">
        <v>8537</v>
      </c>
      <c r="CA456" s="25">
        <v>73</v>
      </c>
      <c r="CB456" s="70">
        <f t="shared" si="107"/>
        <v>101.2913640032284</v>
      </c>
      <c r="CC456" s="25"/>
      <c r="CD456" s="25"/>
      <c r="CE456" s="70">
        <f t="shared" si="108"/>
        <v>199.4888350820554</v>
      </c>
      <c r="CF456" s="25"/>
      <c r="CG456" s="25"/>
      <c r="CH456" s="70">
        <f t="shared" si="109"/>
        <v>199.4888350820554</v>
      </c>
      <c r="CI456" s="25"/>
      <c r="CJ456" s="25"/>
      <c r="CK456" s="70">
        <f t="shared" si="110"/>
        <v>199.4888350820554</v>
      </c>
      <c r="CL456" s="27">
        <v>73</v>
      </c>
      <c r="CM456" s="24">
        <f t="shared" si="102"/>
        <v>101.2913640032284</v>
      </c>
      <c r="CN456" s="95">
        <v>80</v>
      </c>
      <c r="CO456" s="25"/>
      <c r="CP456" s="25"/>
      <c r="CQ456" s="66"/>
      <c r="CR456" s="66"/>
      <c r="CS456" s="24"/>
      <c r="CT456" s="86"/>
      <c r="CU456" s="86"/>
      <c r="CV456" s="86"/>
      <c r="CW456" s="86"/>
      <c r="CX456" s="93">
        <f t="shared" si="112"/>
        <v>0</v>
      </c>
      <c r="CY456" s="93"/>
      <c r="CZ456" s="93" t="s">
        <v>2634</v>
      </c>
      <c r="DA456" s="93"/>
      <c r="DB456" s="24" t="s">
        <v>2645</v>
      </c>
      <c r="DC456" s="24" t="s">
        <v>2648</v>
      </c>
      <c r="DD456" s="24" t="s">
        <v>2648</v>
      </c>
      <c r="DE456" s="24" t="s">
        <v>2649</v>
      </c>
      <c r="DF456" s="24" t="s">
        <v>32</v>
      </c>
      <c r="DG456" s="24" t="s">
        <v>32</v>
      </c>
      <c r="DH456" s="24" t="s">
        <v>2653</v>
      </c>
      <c r="DI456" s="24" t="s">
        <v>2657</v>
      </c>
      <c r="DJ456" s="24" t="s">
        <v>37</v>
      </c>
      <c r="DK456" s="24" t="s">
        <v>37</v>
      </c>
      <c r="DL456" s="24" t="s">
        <v>37</v>
      </c>
      <c r="DM456" s="24" t="s">
        <v>2663</v>
      </c>
      <c r="DN456" s="25" t="s">
        <v>4001</v>
      </c>
      <c r="DO456" s="25" t="s">
        <v>4002</v>
      </c>
      <c r="DP456" s="25"/>
      <c r="DQ456" s="25" t="s">
        <v>4068</v>
      </c>
      <c r="DR456" s="25"/>
      <c r="DS456" s="25" t="s">
        <v>2633</v>
      </c>
      <c r="DT456" s="25" t="s">
        <v>4073</v>
      </c>
      <c r="DU456" s="24" t="s">
        <v>2634</v>
      </c>
      <c r="DV456" s="24" t="s">
        <v>2633</v>
      </c>
      <c r="DW456" s="24" t="s">
        <v>8538</v>
      </c>
      <c r="DX456" s="121" t="s">
        <v>2030</v>
      </c>
      <c r="DY456" s="28"/>
      <c r="DZ456" s="121" t="s">
        <v>2016</v>
      </c>
      <c r="EA456" s="95">
        <v>3</v>
      </c>
      <c r="EB456" s="128"/>
      <c r="EC456" s="121" t="s">
        <v>2031</v>
      </c>
      <c r="ED456" s="29"/>
      <c r="EE456" s="30"/>
      <c r="EF456" s="223"/>
      <c r="EG456" s="223"/>
      <c r="EH456" s="223"/>
      <c r="EI456" s="223"/>
      <c r="EJ456" s="223"/>
      <c r="EK456" s="223"/>
      <c r="EL456" s="223"/>
      <c r="EM456" s="223"/>
      <c r="EN456" s="223"/>
      <c r="EO456" s="223"/>
      <c r="EP456" s="223"/>
      <c r="EQ456" s="223"/>
      <c r="ER456" s="223"/>
      <c r="ES456" s="223"/>
    </row>
    <row r="457" spans="1:149" s="224" customFormat="1" ht="15.75" hidden="1" customHeight="1" x14ac:dyDescent="0.25">
      <c r="A457" s="174">
        <v>455</v>
      </c>
      <c r="B457" s="2060"/>
      <c r="C457" s="25" t="s">
        <v>8237</v>
      </c>
      <c r="D457" s="25" t="s">
        <v>23</v>
      </c>
      <c r="E457" s="25" t="s">
        <v>4114</v>
      </c>
      <c r="F457" s="25">
        <v>482894</v>
      </c>
      <c r="G457" s="25">
        <v>37</v>
      </c>
      <c r="H457" s="25" t="s">
        <v>2633</v>
      </c>
      <c r="I457" s="25" t="s">
        <v>2633</v>
      </c>
      <c r="J457" s="25" t="s">
        <v>2633</v>
      </c>
      <c r="K457" s="25">
        <v>503473124</v>
      </c>
      <c r="L457" s="25">
        <v>115.6</v>
      </c>
      <c r="M457" s="25">
        <v>161</v>
      </c>
      <c r="N457" s="24">
        <f t="shared" si="101"/>
        <v>44.59704486709618</v>
      </c>
      <c r="O457" s="75">
        <v>2</v>
      </c>
      <c r="P457" s="24">
        <f t="shared" si="99"/>
        <v>64.802500000000009</v>
      </c>
      <c r="Q457" s="24">
        <f t="shared" si="100"/>
        <v>50.797499999999985</v>
      </c>
      <c r="R457" s="25"/>
      <c r="S457" s="32">
        <v>41035</v>
      </c>
      <c r="T457" s="25" t="s">
        <v>253</v>
      </c>
      <c r="U457" s="25" t="s">
        <v>2490</v>
      </c>
      <c r="V457" s="25" t="s">
        <v>2032</v>
      </c>
      <c r="W457" s="25" t="s">
        <v>3803</v>
      </c>
      <c r="X457" s="25"/>
      <c r="Y457" s="25"/>
      <c r="Z457" s="25"/>
      <c r="AA457" s="25"/>
      <c r="AB457" s="25" t="s">
        <v>2633</v>
      </c>
      <c r="AC457" s="25" t="s">
        <v>2635</v>
      </c>
      <c r="AD457" s="25"/>
      <c r="AE457" s="25"/>
      <c r="AF457" s="25"/>
      <c r="AG457" s="25"/>
      <c r="AH457" s="25"/>
      <c r="AI457" s="25"/>
      <c r="AJ457" s="25"/>
      <c r="AK457" s="25"/>
      <c r="AL457" s="25"/>
      <c r="AM457" s="25"/>
      <c r="AN457" s="25" t="s">
        <v>2633</v>
      </c>
      <c r="AO457" s="25"/>
      <c r="AP457" s="25"/>
      <c r="AQ457" s="25" t="s">
        <v>2635</v>
      </c>
      <c r="AR457" s="25"/>
      <c r="AS457" s="25"/>
      <c r="AT457" s="25"/>
      <c r="AU457" s="25"/>
      <c r="AV457" s="25"/>
      <c r="AW457" s="25"/>
      <c r="AX457" s="25"/>
      <c r="AY457" s="25"/>
      <c r="AZ457" s="25"/>
      <c r="BA457" s="25"/>
      <c r="BB457" s="25"/>
      <c r="BC457" s="25"/>
      <c r="BD457" s="25"/>
      <c r="BE457" s="25"/>
      <c r="BF457" s="25"/>
      <c r="BG457" s="25"/>
      <c r="BH457" s="25"/>
      <c r="BI457" s="25"/>
      <c r="BJ457" s="25"/>
      <c r="BK457" s="25" t="s">
        <v>2033</v>
      </c>
      <c r="BL457" s="25">
        <v>108.6</v>
      </c>
      <c r="BM457" s="24">
        <f t="shared" si="103"/>
        <v>13.780205718785377</v>
      </c>
      <c r="BN457" s="25"/>
      <c r="BO457" s="25"/>
      <c r="BP457" s="24">
        <f t="shared" si="104"/>
        <v>227.57025444165566</v>
      </c>
      <c r="BQ457" s="25">
        <v>79.5</v>
      </c>
      <c r="BR457" s="25">
        <v>79.5</v>
      </c>
      <c r="BS457" s="24">
        <f t="shared" si="105"/>
        <v>71.066489492593149</v>
      </c>
      <c r="BT457" s="25"/>
      <c r="BU457" s="25"/>
      <c r="BV457" s="24">
        <f t="shared" si="106"/>
        <v>227.57025444165566</v>
      </c>
      <c r="BW457" s="25"/>
      <c r="BX457" s="25"/>
      <c r="BY457" s="24">
        <f t="shared" si="111"/>
        <v>227.57025444165566</v>
      </c>
      <c r="BZ457" s="25"/>
      <c r="CA457" s="25"/>
      <c r="CB457" s="70">
        <f t="shared" si="107"/>
        <v>227.57025444165566</v>
      </c>
      <c r="CC457" s="25"/>
      <c r="CD457" s="25"/>
      <c r="CE457" s="70">
        <f t="shared" si="108"/>
        <v>227.57025444165566</v>
      </c>
      <c r="CF457" s="25"/>
      <c r="CG457" s="25"/>
      <c r="CH457" s="70">
        <f t="shared" si="109"/>
        <v>227.57025444165566</v>
      </c>
      <c r="CI457" s="25"/>
      <c r="CJ457" s="25"/>
      <c r="CK457" s="70">
        <f t="shared" si="110"/>
        <v>227.57025444165566</v>
      </c>
      <c r="CL457" s="25">
        <v>79.5</v>
      </c>
      <c r="CM457" s="24">
        <f t="shared" si="102"/>
        <v>71.066489492593149</v>
      </c>
      <c r="CN457" s="95">
        <v>90</v>
      </c>
      <c r="CO457" s="25"/>
      <c r="CP457" s="25"/>
      <c r="CQ457" s="66">
        <v>2</v>
      </c>
      <c r="CR457" s="66">
        <v>1</v>
      </c>
      <c r="CS457" s="24">
        <v>1</v>
      </c>
      <c r="CT457" s="86">
        <v>0.25</v>
      </c>
      <c r="CU457" s="86">
        <v>0.5</v>
      </c>
      <c r="CV457" s="86">
        <v>0.5</v>
      </c>
      <c r="CW457" s="86">
        <v>0.5</v>
      </c>
      <c r="CX457" s="93">
        <f t="shared" si="112"/>
        <v>5.75</v>
      </c>
      <c r="CY457" s="93" t="s">
        <v>2838</v>
      </c>
      <c r="CZ457" s="93"/>
      <c r="DA457" s="93"/>
      <c r="DB457" s="24" t="s">
        <v>2643</v>
      </c>
      <c r="DC457" s="24" t="s">
        <v>2648</v>
      </c>
      <c r="DD457" s="24" t="s">
        <v>2648</v>
      </c>
      <c r="DE457" s="24" t="s">
        <v>2651</v>
      </c>
      <c r="DF457" s="24" t="s">
        <v>32</v>
      </c>
      <c r="DG457" s="24" t="s">
        <v>2654</v>
      </c>
      <c r="DH457" s="24" t="s">
        <v>2653</v>
      </c>
      <c r="DI457" s="24" t="s">
        <v>2657</v>
      </c>
      <c r="DJ457" s="24" t="s">
        <v>2659</v>
      </c>
      <c r="DK457" s="24" t="s">
        <v>2659</v>
      </c>
      <c r="DL457" s="24" t="s">
        <v>37</v>
      </c>
      <c r="DM457" s="24" t="s">
        <v>2663</v>
      </c>
      <c r="DN457" s="25"/>
      <c r="DO457" s="25"/>
      <c r="DP457" s="25"/>
      <c r="DQ457" s="25"/>
      <c r="DR457" s="25"/>
      <c r="DS457" s="25"/>
      <c r="DT457" s="25"/>
      <c r="DU457" s="24" t="s">
        <v>2634</v>
      </c>
      <c r="DV457" s="24" t="s">
        <v>2633</v>
      </c>
      <c r="DW457" s="24"/>
      <c r="DX457" s="276" t="s">
        <v>2034</v>
      </c>
      <c r="DY457" s="39"/>
      <c r="DZ457" s="276" t="s">
        <v>101</v>
      </c>
      <c r="EA457" s="277">
        <v>3</v>
      </c>
      <c r="EB457" s="128"/>
      <c r="EC457" s="121" t="s">
        <v>2035</v>
      </c>
      <c r="ED457" s="29"/>
      <c r="EE457" s="30"/>
      <c r="EF457" s="223"/>
      <c r="EG457" s="223"/>
      <c r="EH457" s="223"/>
      <c r="EI457" s="223"/>
      <c r="EJ457" s="223"/>
      <c r="EK457" s="223"/>
      <c r="EL457" s="223"/>
      <c r="EM457" s="223"/>
      <c r="EN457" s="223"/>
      <c r="EO457" s="223"/>
      <c r="EP457" s="223"/>
      <c r="EQ457" s="223"/>
      <c r="ER457" s="223"/>
      <c r="ES457" s="223"/>
    </row>
    <row r="458" spans="1:149" s="224" customFormat="1" ht="15.75" hidden="1" customHeight="1" x14ac:dyDescent="0.25">
      <c r="A458" s="219">
        <v>456</v>
      </c>
      <c r="B458" s="2060"/>
      <c r="C458" s="25" t="s">
        <v>8238</v>
      </c>
      <c r="D458" s="25" t="s">
        <v>23</v>
      </c>
      <c r="E458" s="25" t="s">
        <v>4114</v>
      </c>
      <c r="F458" s="25">
        <v>473435</v>
      </c>
      <c r="G458" s="25">
        <v>23</v>
      </c>
      <c r="H458" s="25" t="s">
        <v>2634</v>
      </c>
      <c r="I458" s="25" t="s">
        <v>2634</v>
      </c>
      <c r="J458" s="25" t="s">
        <v>2633</v>
      </c>
      <c r="K458" s="25" t="s">
        <v>7182</v>
      </c>
      <c r="L458" s="25">
        <v>125.6</v>
      </c>
      <c r="M458" s="25">
        <v>153</v>
      </c>
      <c r="N458" s="24">
        <f t="shared" si="101"/>
        <v>53.654577299329311</v>
      </c>
      <c r="O458" s="75">
        <v>3</v>
      </c>
      <c r="P458" s="24">
        <f t="shared" si="99"/>
        <v>58.522500000000001</v>
      </c>
      <c r="Q458" s="24">
        <f t="shared" si="100"/>
        <v>67.077499999999986</v>
      </c>
      <c r="R458" s="25"/>
      <c r="S458" s="32">
        <v>41038</v>
      </c>
      <c r="T458" s="25" t="s">
        <v>253</v>
      </c>
      <c r="U458" s="25" t="s">
        <v>2490</v>
      </c>
      <c r="V458" s="25" t="s">
        <v>2036</v>
      </c>
      <c r="W458" s="25" t="s">
        <v>3842</v>
      </c>
      <c r="X458" s="25" t="s">
        <v>2633</v>
      </c>
      <c r="Y458" s="25" t="s">
        <v>2636</v>
      </c>
      <c r="Z458" s="25" t="s">
        <v>2634</v>
      </c>
      <c r="AA458" s="25"/>
      <c r="AB458" s="25" t="s">
        <v>2634</v>
      </c>
      <c r="AC458" s="25"/>
      <c r="AD458" s="25" t="s">
        <v>2634</v>
      </c>
      <c r="AE458" s="25"/>
      <c r="AF458" s="25" t="s">
        <v>2633</v>
      </c>
      <c r="AG458" s="25" t="s">
        <v>2636</v>
      </c>
      <c r="AH458" s="25" t="s">
        <v>2634</v>
      </c>
      <c r="AI458" s="25"/>
      <c r="AJ458" s="25" t="s">
        <v>2634</v>
      </c>
      <c r="AK458" s="25"/>
      <c r="AL458" s="25" t="s">
        <v>2634</v>
      </c>
      <c r="AM458" s="25"/>
      <c r="AN458" s="25" t="s">
        <v>2633</v>
      </c>
      <c r="AO458" s="25" t="s">
        <v>4075</v>
      </c>
      <c r="AP458" s="25" t="s">
        <v>4078</v>
      </c>
      <c r="AQ458" s="25" t="s">
        <v>2636</v>
      </c>
      <c r="AR458" s="25" t="s">
        <v>4076</v>
      </c>
      <c r="AS458" s="25" t="s">
        <v>4092</v>
      </c>
      <c r="AT458" s="25"/>
      <c r="AU458" s="25"/>
      <c r="AV458" s="25"/>
      <c r="AW458" s="25" t="s">
        <v>2634</v>
      </c>
      <c r="AX458" s="25"/>
      <c r="AY458" s="25" t="s">
        <v>2634</v>
      </c>
      <c r="AZ458" s="25"/>
      <c r="BA458" s="25" t="s">
        <v>3970</v>
      </c>
      <c r="BB458" s="25" t="s">
        <v>3970</v>
      </c>
      <c r="BC458" s="25" t="s">
        <v>2634</v>
      </c>
      <c r="BD458" s="25"/>
      <c r="BE458" s="25" t="s">
        <v>2634</v>
      </c>
      <c r="BF458" s="25" t="s">
        <v>2634</v>
      </c>
      <c r="BG458" s="25" t="s">
        <v>2634</v>
      </c>
      <c r="BH458" s="25"/>
      <c r="BI458" s="25"/>
      <c r="BJ458" s="25"/>
      <c r="BK458" s="25" t="s">
        <v>2037</v>
      </c>
      <c r="BL458" s="25">
        <v>119.8</v>
      </c>
      <c r="BM458" s="24">
        <f t="shared" si="103"/>
        <v>8.6467146211471775</v>
      </c>
      <c r="BN458" s="25" t="s">
        <v>2038</v>
      </c>
      <c r="BO458" s="25">
        <v>114</v>
      </c>
      <c r="BP458" s="24">
        <f t="shared" si="104"/>
        <v>17.293429242294355</v>
      </c>
      <c r="BQ458" s="25" t="s">
        <v>3843</v>
      </c>
      <c r="BR458" s="25">
        <v>95</v>
      </c>
      <c r="BS458" s="24">
        <f t="shared" si="105"/>
        <v>45.618873690879951</v>
      </c>
      <c r="BT458" s="25">
        <v>84</v>
      </c>
      <c r="BU458" s="25">
        <v>84</v>
      </c>
      <c r="BV458" s="24">
        <f t="shared" si="106"/>
        <v>62.017815213745294</v>
      </c>
      <c r="BW458" s="25">
        <v>78</v>
      </c>
      <c r="BX458" s="25">
        <v>78</v>
      </c>
      <c r="BY458" s="24">
        <f t="shared" si="111"/>
        <v>70.962692408035494</v>
      </c>
      <c r="BZ458" s="25" t="s">
        <v>5311</v>
      </c>
      <c r="CA458" s="25">
        <v>75</v>
      </c>
      <c r="CB458" s="70">
        <f t="shared" si="107"/>
        <v>75.43513100518058</v>
      </c>
      <c r="CC458" s="25"/>
      <c r="CD458" s="25"/>
      <c r="CE458" s="70">
        <f t="shared" si="108"/>
        <v>187.24609593380794</v>
      </c>
      <c r="CF458" s="25"/>
      <c r="CG458" s="25"/>
      <c r="CH458" s="70">
        <f t="shared" si="109"/>
        <v>187.24609593380794</v>
      </c>
      <c r="CI458" s="25"/>
      <c r="CJ458" s="25"/>
      <c r="CK458" s="70">
        <f t="shared" si="110"/>
        <v>187.24609593380794</v>
      </c>
      <c r="CL458" s="27">
        <v>75</v>
      </c>
      <c r="CM458" s="24">
        <f t="shared" si="102"/>
        <v>75.43513100518058</v>
      </c>
      <c r="CN458" s="95">
        <v>105</v>
      </c>
      <c r="CO458" s="25"/>
      <c r="CP458" s="25"/>
      <c r="CQ458" s="66">
        <v>1</v>
      </c>
      <c r="CR458" s="66"/>
      <c r="CS458" s="24">
        <v>1</v>
      </c>
      <c r="CT458" s="86">
        <v>0</v>
      </c>
      <c r="CU458" s="86">
        <v>0.5</v>
      </c>
      <c r="CV458" s="86">
        <v>0.5</v>
      </c>
      <c r="CW458" s="86"/>
      <c r="CX458" s="93">
        <f t="shared" si="112"/>
        <v>3</v>
      </c>
      <c r="CY458" s="93" t="s">
        <v>2839</v>
      </c>
      <c r="CZ458" s="93" t="s">
        <v>2634</v>
      </c>
      <c r="DA458" s="93"/>
      <c r="DB458" s="24" t="s">
        <v>2645</v>
      </c>
      <c r="DC458" s="24" t="s">
        <v>2648</v>
      </c>
      <c r="DD458" s="24" t="s">
        <v>2647</v>
      </c>
      <c r="DE458" s="24" t="s">
        <v>2651</v>
      </c>
      <c r="DF458" s="24" t="s">
        <v>32</v>
      </c>
      <c r="DG458" s="24" t="s">
        <v>2654</v>
      </c>
      <c r="DH458" s="24" t="s">
        <v>2653</v>
      </c>
      <c r="DI458" s="24" t="s">
        <v>2658</v>
      </c>
      <c r="DJ458" s="24" t="s">
        <v>2659</v>
      </c>
      <c r="DK458" s="24" t="s">
        <v>37</v>
      </c>
      <c r="DL458" s="24" t="s">
        <v>2659</v>
      </c>
      <c r="DM458" s="24" t="s">
        <v>2663</v>
      </c>
      <c r="DN458" s="25" t="s">
        <v>4001</v>
      </c>
      <c r="DO458" s="25" t="s">
        <v>4002</v>
      </c>
      <c r="DP458" s="25"/>
      <c r="DQ458" s="25" t="s">
        <v>4068</v>
      </c>
      <c r="DR458" s="25"/>
      <c r="DS458" s="25" t="s">
        <v>2633</v>
      </c>
      <c r="DT458" s="25" t="s">
        <v>4072</v>
      </c>
      <c r="DU458" s="24" t="s">
        <v>2634</v>
      </c>
      <c r="DV458" s="24" t="s">
        <v>2633</v>
      </c>
      <c r="DW458" s="24"/>
      <c r="DX458" s="121" t="s">
        <v>2039</v>
      </c>
      <c r="DY458" s="28"/>
      <c r="DZ458" s="121" t="s">
        <v>101</v>
      </c>
      <c r="EA458" s="95">
        <v>3</v>
      </c>
      <c r="EB458" s="128"/>
      <c r="EC458" s="121" t="s">
        <v>1710</v>
      </c>
      <c r="ED458" s="29"/>
      <c r="EE458" s="30"/>
      <c r="EF458" s="223"/>
      <c r="EG458" s="223"/>
      <c r="EH458" s="223"/>
      <c r="EI458" s="223"/>
      <c r="EJ458" s="223"/>
      <c r="EK458" s="223"/>
      <c r="EL458" s="223"/>
      <c r="EM458" s="223"/>
      <c r="EN458" s="223"/>
      <c r="EO458" s="223"/>
      <c r="EP458" s="223"/>
      <c r="EQ458" s="223"/>
      <c r="ER458" s="223"/>
      <c r="ES458" s="223"/>
    </row>
    <row r="459" spans="1:149" s="224" customFormat="1" ht="15.75" hidden="1" customHeight="1" x14ac:dyDescent="0.25">
      <c r="A459" s="219">
        <v>457</v>
      </c>
      <c r="B459" s="2060"/>
      <c r="C459" s="25" t="s">
        <v>8239</v>
      </c>
      <c r="D459" s="25" t="s">
        <v>23</v>
      </c>
      <c r="E459" s="25" t="s">
        <v>6631</v>
      </c>
      <c r="F459" s="25">
        <v>487497</v>
      </c>
      <c r="G459" s="25">
        <v>34</v>
      </c>
      <c r="H459" s="25" t="s">
        <v>2633</v>
      </c>
      <c r="I459" s="25" t="s">
        <v>2633</v>
      </c>
      <c r="J459" s="25" t="s">
        <v>2633</v>
      </c>
      <c r="K459" s="25">
        <v>97455887112</v>
      </c>
      <c r="L459" s="25">
        <v>101</v>
      </c>
      <c r="M459" s="25">
        <v>150</v>
      </c>
      <c r="N459" s="24">
        <f t="shared" si="101"/>
        <v>44.888888888888886</v>
      </c>
      <c r="O459" s="75">
        <v>2</v>
      </c>
      <c r="P459" s="24">
        <f t="shared" si="99"/>
        <v>56.25</v>
      </c>
      <c r="Q459" s="24">
        <f t="shared" si="100"/>
        <v>44.75</v>
      </c>
      <c r="R459" s="25"/>
      <c r="S459" s="32">
        <v>41038</v>
      </c>
      <c r="T459" s="40" t="s">
        <v>1725</v>
      </c>
      <c r="U459" s="40" t="s">
        <v>8489</v>
      </c>
      <c r="V459" s="25" t="s">
        <v>2040</v>
      </c>
      <c r="W459" s="25" t="s">
        <v>2990</v>
      </c>
      <c r="X459" s="25" t="s">
        <v>2634</v>
      </c>
      <c r="Y459" s="25"/>
      <c r="Z459" s="25" t="s">
        <v>2634</v>
      </c>
      <c r="AA459" s="25"/>
      <c r="AB459" s="25" t="s">
        <v>2633</v>
      </c>
      <c r="AC459" s="25" t="s">
        <v>2635</v>
      </c>
      <c r="AD459" s="25" t="s">
        <v>2634</v>
      </c>
      <c r="AE459" s="25"/>
      <c r="AF459" s="25" t="s">
        <v>2634</v>
      </c>
      <c r="AG459" s="25"/>
      <c r="AH459" s="25" t="s">
        <v>2634</v>
      </c>
      <c r="AI459" s="25"/>
      <c r="AJ459" s="25" t="s">
        <v>2634</v>
      </c>
      <c r="AK459" s="25"/>
      <c r="AL459" s="25" t="s">
        <v>2634</v>
      </c>
      <c r="AM459" s="25"/>
      <c r="AN459" s="25" t="s">
        <v>2634</v>
      </c>
      <c r="AO459" s="25"/>
      <c r="AP459" s="25"/>
      <c r="AQ459" s="25" t="s">
        <v>2638</v>
      </c>
      <c r="AR459" s="25" t="s">
        <v>4076</v>
      </c>
      <c r="AS459" s="25" t="s">
        <v>4088</v>
      </c>
      <c r="AT459" s="25"/>
      <c r="AU459" s="25"/>
      <c r="AV459" s="25"/>
      <c r="AW459" s="25" t="s">
        <v>2634</v>
      </c>
      <c r="AX459" s="25"/>
      <c r="AY459" s="25" t="s">
        <v>2634</v>
      </c>
      <c r="AZ459" s="25"/>
      <c r="BA459" s="25" t="s">
        <v>3970</v>
      </c>
      <c r="BB459" s="25" t="s">
        <v>3970</v>
      </c>
      <c r="BC459" s="25" t="s">
        <v>2634</v>
      </c>
      <c r="BD459" s="25"/>
      <c r="BE459" s="25" t="s">
        <v>2634</v>
      </c>
      <c r="BF459" s="25" t="s">
        <v>2634</v>
      </c>
      <c r="BG459" s="25" t="s">
        <v>2634</v>
      </c>
      <c r="BH459" s="25"/>
      <c r="BI459" s="25"/>
      <c r="BJ459" s="25"/>
      <c r="BK459" s="25" t="s">
        <v>2041</v>
      </c>
      <c r="BL459" s="25">
        <v>91</v>
      </c>
      <c r="BM459" s="24">
        <f t="shared" si="103"/>
        <v>22.346368715083798</v>
      </c>
      <c r="BN459" s="25" t="s">
        <v>2042</v>
      </c>
      <c r="BO459" s="25">
        <v>84</v>
      </c>
      <c r="BP459" s="24">
        <f t="shared" si="104"/>
        <v>37.988826815642454</v>
      </c>
      <c r="BQ459" s="25" t="s">
        <v>2991</v>
      </c>
      <c r="BR459" s="25">
        <v>74</v>
      </c>
      <c r="BS459" s="24">
        <f t="shared" si="105"/>
        <v>60.33519553072626</v>
      </c>
      <c r="BT459" s="25">
        <v>67</v>
      </c>
      <c r="BU459" s="25">
        <v>67</v>
      </c>
      <c r="BV459" s="24">
        <f t="shared" si="106"/>
        <v>75.977653631284909</v>
      </c>
      <c r="BW459" s="25">
        <v>64</v>
      </c>
      <c r="BX459" s="25">
        <v>64</v>
      </c>
      <c r="BY459" s="24">
        <f t="shared" si="111"/>
        <v>82.681564245810051</v>
      </c>
      <c r="BZ459" s="25" t="s">
        <v>8619</v>
      </c>
      <c r="CA459" s="25">
        <v>62</v>
      </c>
      <c r="CB459" s="70">
        <f t="shared" si="107"/>
        <v>87.150837988826808</v>
      </c>
      <c r="CC459" s="25"/>
      <c r="CD459" s="25"/>
      <c r="CE459" s="70">
        <f t="shared" si="108"/>
        <v>225.69832402234638</v>
      </c>
      <c r="CF459" s="25"/>
      <c r="CG459" s="25"/>
      <c r="CH459" s="70">
        <f t="shared" si="109"/>
        <v>225.69832402234638</v>
      </c>
      <c r="CI459" s="25"/>
      <c r="CJ459" s="25"/>
      <c r="CK459" s="70">
        <f t="shared" si="110"/>
        <v>225.69832402234638</v>
      </c>
      <c r="CL459" s="27">
        <v>62</v>
      </c>
      <c r="CM459" s="24">
        <f t="shared" si="102"/>
        <v>87.150837988826808</v>
      </c>
      <c r="CN459" s="95">
        <v>205</v>
      </c>
      <c r="CO459" s="25"/>
      <c r="CP459" s="25"/>
      <c r="CQ459" s="66">
        <v>2</v>
      </c>
      <c r="CR459" s="66">
        <v>1</v>
      </c>
      <c r="CS459" s="24">
        <v>1</v>
      </c>
      <c r="CT459" s="86">
        <v>0.5</v>
      </c>
      <c r="CU459" s="86">
        <v>0.5</v>
      </c>
      <c r="CV459" s="86">
        <v>0.5</v>
      </c>
      <c r="CW459" s="86"/>
      <c r="CX459" s="93">
        <f t="shared" si="112"/>
        <v>5.5</v>
      </c>
      <c r="CY459" s="93" t="s">
        <v>2838</v>
      </c>
      <c r="CZ459" s="93" t="s">
        <v>2634</v>
      </c>
      <c r="DA459" s="93"/>
      <c r="DB459" s="24" t="s">
        <v>2645</v>
      </c>
      <c r="DC459" s="24" t="s">
        <v>2646</v>
      </c>
      <c r="DD459" s="24" t="s">
        <v>2647</v>
      </c>
      <c r="DE459" s="24" t="s">
        <v>2650</v>
      </c>
      <c r="DF459" s="24" t="s">
        <v>2652</v>
      </c>
      <c r="DG459" s="24" t="s">
        <v>2654</v>
      </c>
      <c r="DH459" s="24" t="s">
        <v>2654</v>
      </c>
      <c r="DI459" s="24" t="s">
        <v>2658</v>
      </c>
      <c r="DJ459" s="24" t="s">
        <v>37</v>
      </c>
      <c r="DK459" s="24" t="s">
        <v>2659</v>
      </c>
      <c r="DL459" s="24" t="s">
        <v>2659</v>
      </c>
      <c r="DM459" s="24" t="s">
        <v>2663</v>
      </c>
      <c r="DN459" s="40" t="s">
        <v>4001</v>
      </c>
      <c r="DO459" s="40" t="s">
        <v>4002</v>
      </c>
      <c r="DP459" s="40"/>
      <c r="DQ459" s="40" t="s">
        <v>4069</v>
      </c>
      <c r="DR459" s="40"/>
      <c r="DS459" s="40" t="s">
        <v>2634</v>
      </c>
      <c r="DT459" s="40"/>
      <c r="DU459" s="24" t="s">
        <v>2634</v>
      </c>
      <c r="DV459" s="24" t="s">
        <v>2633</v>
      </c>
      <c r="DW459" s="24"/>
      <c r="DX459" s="225" t="s">
        <v>3735</v>
      </c>
      <c r="DY459" s="28" t="s">
        <v>3736</v>
      </c>
      <c r="DZ459" s="121" t="s">
        <v>101</v>
      </c>
      <c r="EA459" s="95">
        <v>3</v>
      </c>
      <c r="EB459" s="143" t="s">
        <v>3737</v>
      </c>
      <c r="EC459" s="121" t="s">
        <v>1716</v>
      </c>
      <c r="ED459" s="29"/>
      <c r="EE459" s="30"/>
      <c r="EF459" s="223"/>
      <c r="EG459" s="223"/>
      <c r="EH459" s="223"/>
      <c r="EI459" s="223"/>
      <c r="EJ459" s="223"/>
      <c r="EK459" s="223"/>
      <c r="EL459" s="223"/>
      <c r="EM459" s="223"/>
      <c r="EN459" s="223"/>
      <c r="EO459" s="223"/>
      <c r="EP459" s="223"/>
      <c r="EQ459" s="223"/>
      <c r="ER459" s="223"/>
      <c r="ES459" s="223"/>
    </row>
    <row r="460" spans="1:149" s="224" customFormat="1" ht="15.75" hidden="1" customHeight="1" x14ac:dyDescent="0.25">
      <c r="A460" s="219">
        <v>458</v>
      </c>
      <c r="B460" s="2060"/>
      <c r="C460" s="64" t="s">
        <v>8240</v>
      </c>
      <c r="D460" s="25" t="s">
        <v>23</v>
      </c>
      <c r="E460" s="25" t="s">
        <v>4126</v>
      </c>
      <c r="F460" s="25">
        <v>429290</v>
      </c>
      <c r="G460" s="25">
        <v>43</v>
      </c>
      <c r="H460" s="25" t="s">
        <v>2633</v>
      </c>
      <c r="I460" s="25" t="s">
        <v>2633</v>
      </c>
      <c r="J460" s="25" t="s">
        <v>2634</v>
      </c>
      <c r="K460" s="25">
        <v>504105061</v>
      </c>
      <c r="L460" s="25">
        <v>115</v>
      </c>
      <c r="M460" s="25">
        <v>151</v>
      </c>
      <c r="N460" s="24">
        <f t="shared" si="101"/>
        <v>50.436384369106626</v>
      </c>
      <c r="O460" s="75">
        <v>3</v>
      </c>
      <c r="P460" s="24">
        <f t="shared" si="99"/>
        <v>57.002499999999998</v>
      </c>
      <c r="Q460" s="24">
        <f t="shared" si="100"/>
        <v>57.997500000000002</v>
      </c>
      <c r="R460" s="25"/>
      <c r="S460" s="32">
        <v>41039</v>
      </c>
      <c r="T460" s="25" t="s">
        <v>2104</v>
      </c>
      <c r="U460" s="25" t="s">
        <v>2479</v>
      </c>
      <c r="V460" s="25" t="s">
        <v>2043</v>
      </c>
      <c r="W460" s="25" t="s">
        <v>3008</v>
      </c>
      <c r="X460" s="25" t="s">
        <v>2634</v>
      </c>
      <c r="Y460" s="25"/>
      <c r="Z460" s="25" t="s">
        <v>2634</v>
      </c>
      <c r="AA460" s="25"/>
      <c r="AB460" s="25" t="s">
        <v>2633</v>
      </c>
      <c r="AC460" s="25" t="s">
        <v>2635</v>
      </c>
      <c r="AD460" s="25" t="s">
        <v>2634</v>
      </c>
      <c r="AE460" s="25"/>
      <c r="AF460" s="25" t="s">
        <v>2634</v>
      </c>
      <c r="AG460" s="25"/>
      <c r="AH460" s="25" t="s">
        <v>2634</v>
      </c>
      <c r="AI460" s="25"/>
      <c r="AJ460" s="25" t="s">
        <v>2634</v>
      </c>
      <c r="AK460" s="25"/>
      <c r="AL460" s="25" t="s">
        <v>2634</v>
      </c>
      <c r="AM460" s="25"/>
      <c r="AN460" s="25" t="s">
        <v>2634</v>
      </c>
      <c r="AO460" s="25"/>
      <c r="AP460" s="25"/>
      <c r="AQ460" s="25" t="s">
        <v>2637</v>
      </c>
      <c r="AR460" s="25"/>
      <c r="AS460" s="25"/>
      <c r="AT460" s="25"/>
      <c r="AU460" s="25"/>
      <c r="AV460" s="25"/>
      <c r="AW460" s="25" t="s">
        <v>2634</v>
      </c>
      <c r="AX460" s="25"/>
      <c r="AY460" s="25" t="s">
        <v>2634</v>
      </c>
      <c r="AZ460" s="25"/>
      <c r="BA460" s="25" t="s">
        <v>3970</v>
      </c>
      <c r="BB460" s="25" t="s">
        <v>3970</v>
      </c>
      <c r="BC460" s="25" t="s">
        <v>2634</v>
      </c>
      <c r="BD460" s="25"/>
      <c r="BE460" s="25" t="s">
        <v>2634</v>
      </c>
      <c r="BF460" s="25" t="s">
        <v>2634</v>
      </c>
      <c r="BG460" s="25" t="s">
        <v>2634</v>
      </c>
      <c r="BH460" s="25"/>
      <c r="BI460" s="25"/>
      <c r="BJ460" s="25"/>
      <c r="BK460" s="25" t="s">
        <v>2044</v>
      </c>
      <c r="BL460" s="25">
        <v>105.8</v>
      </c>
      <c r="BM460" s="24">
        <f t="shared" si="103"/>
        <v>15.862752704857972</v>
      </c>
      <c r="BN460" s="25">
        <v>97.4</v>
      </c>
      <c r="BO460" s="25">
        <v>97.4</v>
      </c>
      <c r="BP460" s="24">
        <f t="shared" si="104"/>
        <v>30.346135609293494</v>
      </c>
      <c r="BQ460" s="25" t="s">
        <v>2751</v>
      </c>
      <c r="BR460" s="25">
        <v>91</v>
      </c>
      <c r="BS460" s="24">
        <f t="shared" si="105"/>
        <v>41.381094012672961</v>
      </c>
      <c r="BT460" s="25" t="s">
        <v>4454</v>
      </c>
      <c r="BU460" s="25">
        <v>88</v>
      </c>
      <c r="BV460" s="24">
        <f t="shared" si="106"/>
        <v>46.553730764257075</v>
      </c>
      <c r="BW460" s="25">
        <v>84</v>
      </c>
      <c r="BX460" s="25">
        <v>84</v>
      </c>
      <c r="BY460" s="24">
        <f t="shared" si="111"/>
        <v>53.450579766369231</v>
      </c>
      <c r="BZ460" s="25" t="s">
        <v>8629</v>
      </c>
      <c r="CA460" s="25">
        <v>80</v>
      </c>
      <c r="CB460" s="70">
        <f t="shared" si="107"/>
        <v>60.347428768481393</v>
      </c>
      <c r="CC460" s="25"/>
      <c r="CD460" s="25"/>
      <c r="CE460" s="70">
        <f t="shared" si="108"/>
        <v>198.28440881072459</v>
      </c>
      <c r="CF460" s="25"/>
      <c r="CG460" s="25"/>
      <c r="CH460" s="70">
        <f t="shared" si="109"/>
        <v>198.28440881072459</v>
      </c>
      <c r="CI460" s="25"/>
      <c r="CJ460" s="25"/>
      <c r="CK460" s="70">
        <f t="shared" si="110"/>
        <v>198.28440881072459</v>
      </c>
      <c r="CL460" s="27">
        <v>80</v>
      </c>
      <c r="CM460" s="24">
        <f t="shared" si="102"/>
        <v>60.347428768481393</v>
      </c>
      <c r="CN460" s="95">
        <v>120</v>
      </c>
      <c r="CO460" s="25"/>
      <c r="CP460" s="25"/>
      <c r="CQ460" s="66">
        <v>1</v>
      </c>
      <c r="CR460" s="66">
        <v>2</v>
      </c>
      <c r="CS460" s="24">
        <v>1</v>
      </c>
      <c r="CT460" s="86">
        <v>0.25</v>
      </c>
      <c r="CU460" s="86">
        <v>0.25</v>
      </c>
      <c r="CV460" s="86">
        <v>0.5</v>
      </c>
      <c r="CW460" s="86">
        <v>0</v>
      </c>
      <c r="CX460" s="93">
        <f t="shared" si="112"/>
        <v>5</v>
      </c>
      <c r="CY460" s="93" t="s">
        <v>2836</v>
      </c>
      <c r="CZ460" s="93" t="s">
        <v>2633</v>
      </c>
      <c r="DA460" s="93" t="s">
        <v>3977</v>
      </c>
      <c r="DB460" s="24" t="s">
        <v>2644</v>
      </c>
      <c r="DC460" s="24" t="s">
        <v>2646</v>
      </c>
      <c r="DD460" s="24" t="s">
        <v>2646</v>
      </c>
      <c r="DE460" s="24" t="s">
        <v>2650</v>
      </c>
      <c r="DF460" s="24" t="s">
        <v>2652</v>
      </c>
      <c r="DG460" s="24" t="s">
        <v>2654</v>
      </c>
      <c r="DH460" s="24" t="s">
        <v>2654</v>
      </c>
      <c r="DI460" s="24" t="s">
        <v>2658</v>
      </c>
      <c r="DJ460" s="24" t="s">
        <v>2659</v>
      </c>
      <c r="DK460" s="24" t="s">
        <v>2659</v>
      </c>
      <c r="DL460" s="24" t="s">
        <v>37</v>
      </c>
      <c r="DM460" s="24" t="s">
        <v>2663</v>
      </c>
      <c r="DN460" s="25" t="s">
        <v>4001</v>
      </c>
      <c r="DO460" s="25" t="s">
        <v>4002</v>
      </c>
      <c r="DP460" s="25"/>
      <c r="DQ460" s="25"/>
      <c r="DR460" s="25" t="s">
        <v>4069</v>
      </c>
      <c r="DS460" s="25" t="s">
        <v>2633</v>
      </c>
      <c r="DT460" s="25" t="s">
        <v>4073</v>
      </c>
      <c r="DU460" s="24" t="s">
        <v>2634</v>
      </c>
      <c r="DV460" s="24" t="s">
        <v>2633</v>
      </c>
      <c r="DW460" s="24" t="s">
        <v>7094</v>
      </c>
      <c r="DX460" s="121" t="s">
        <v>220</v>
      </c>
      <c r="DY460" s="28" t="s">
        <v>2045</v>
      </c>
      <c r="DZ460" s="121" t="s">
        <v>2046</v>
      </c>
      <c r="EA460" s="95">
        <v>3</v>
      </c>
      <c r="EB460" s="168" t="s">
        <v>4455</v>
      </c>
      <c r="EC460" s="121" t="s">
        <v>2035</v>
      </c>
      <c r="ED460" s="29"/>
      <c r="EE460" s="30"/>
      <c r="EF460" s="223"/>
      <c r="EG460" s="223"/>
      <c r="EH460" s="223"/>
      <c r="EI460" s="223"/>
      <c r="EJ460" s="223"/>
      <c r="EK460" s="223"/>
      <c r="EL460" s="223"/>
      <c r="EM460" s="223"/>
      <c r="EN460" s="223"/>
      <c r="EO460" s="223"/>
      <c r="EP460" s="223"/>
      <c r="EQ460" s="223"/>
      <c r="ER460" s="223"/>
      <c r="ES460" s="223"/>
    </row>
    <row r="461" spans="1:149" s="224" customFormat="1" ht="15.75" hidden="1" customHeight="1" x14ac:dyDescent="0.25">
      <c r="A461" s="219">
        <v>459</v>
      </c>
      <c r="B461" s="2059"/>
      <c r="C461" s="25" t="s">
        <v>8241</v>
      </c>
      <c r="D461" s="25" t="s">
        <v>22</v>
      </c>
      <c r="E461" s="25" t="s">
        <v>4150</v>
      </c>
      <c r="F461" s="25">
        <v>472077</v>
      </c>
      <c r="G461" s="25">
        <v>29</v>
      </c>
      <c r="H461" s="25" t="s">
        <v>2634</v>
      </c>
      <c r="I461" s="25" t="s">
        <v>2634</v>
      </c>
      <c r="J461" s="25" t="s">
        <v>2633</v>
      </c>
      <c r="K461" s="25">
        <v>505254804</v>
      </c>
      <c r="L461" s="25">
        <v>166.6</v>
      </c>
      <c r="M461" s="25">
        <v>179</v>
      </c>
      <c r="N461" s="24">
        <f t="shared" si="101"/>
        <v>51.995880278393301</v>
      </c>
      <c r="O461" s="75">
        <v>3</v>
      </c>
      <c r="P461" s="24">
        <f t="shared" si="99"/>
        <v>80.102499999999992</v>
      </c>
      <c r="Q461" s="24">
        <f t="shared" si="100"/>
        <v>86.497500000000002</v>
      </c>
      <c r="R461" s="25"/>
      <c r="S461" s="32">
        <v>41042</v>
      </c>
      <c r="T461" s="25" t="s">
        <v>253</v>
      </c>
      <c r="U461" s="25" t="s">
        <v>2490</v>
      </c>
      <c r="V461" s="25" t="s">
        <v>87</v>
      </c>
      <c r="W461" s="25"/>
      <c r="X461" s="25" t="s">
        <v>2634</v>
      </c>
      <c r="Y461" s="25"/>
      <c r="Z461" s="25" t="s">
        <v>2634</v>
      </c>
      <c r="AA461" s="25"/>
      <c r="AB461" s="25" t="s">
        <v>2634</v>
      </c>
      <c r="AC461" s="25"/>
      <c r="AD461" s="25" t="s">
        <v>2634</v>
      </c>
      <c r="AE461" s="25"/>
      <c r="AF461" s="25" t="s">
        <v>2634</v>
      </c>
      <c r="AG461" s="25"/>
      <c r="AH461" s="25" t="s">
        <v>2634</v>
      </c>
      <c r="AI461" s="25"/>
      <c r="AJ461" s="25" t="s">
        <v>2634</v>
      </c>
      <c r="AK461" s="25"/>
      <c r="AL461" s="25" t="s">
        <v>2634</v>
      </c>
      <c r="AM461" s="25"/>
      <c r="AN461" s="25" t="s">
        <v>2634</v>
      </c>
      <c r="AO461" s="25"/>
      <c r="AP461" s="25"/>
      <c r="AQ461" s="25" t="s">
        <v>2638</v>
      </c>
      <c r="AR461" s="25" t="s">
        <v>4076</v>
      </c>
      <c r="AS461" s="25" t="s">
        <v>4077</v>
      </c>
      <c r="AT461" s="25"/>
      <c r="AU461" s="25"/>
      <c r="AV461" s="25"/>
      <c r="AW461" s="25" t="s">
        <v>2634</v>
      </c>
      <c r="AX461" s="25"/>
      <c r="AY461" s="25" t="s">
        <v>2634</v>
      </c>
      <c r="AZ461" s="25"/>
      <c r="BA461" s="25"/>
      <c r="BB461" s="25"/>
      <c r="BC461" s="25"/>
      <c r="BD461" s="25"/>
      <c r="BE461" s="25" t="s">
        <v>2634</v>
      </c>
      <c r="BF461" s="25" t="s">
        <v>2634</v>
      </c>
      <c r="BG461" s="25" t="s">
        <v>2634</v>
      </c>
      <c r="BH461" s="25"/>
      <c r="BI461" s="25"/>
      <c r="BJ461" s="25"/>
      <c r="BK461" s="25" t="s">
        <v>2047</v>
      </c>
      <c r="BL461" s="25">
        <v>155.69999999999999</v>
      </c>
      <c r="BM461" s="24">
        <f t="shared" si="103"/>
        <v>12.601520275152467</v>
      </c>
      <c r="BN461" s="25" t="s">
        <v>3110</v>
      </c>
      <c r="BO461" s="25">
        <v>127.1</v>
      </c>
      <c r="BP461" s="24">
        <f t="shared" si="104"/>
        <v>45.66605971270846</v>
      </c>
      <c r="BQ461" s="25" t="s">
        <v>3682</v>
      </c>
      <c r="BR461" s="25">
        <v>112.8</v>
      </c>
      <c r="BS461" s="24">
        <f t="shared" si="105"/>
        <v>62.198329431486457</v>
      </c>
      <c r="BT461" s="25">
        <v>100</v>
      </c>
      <c r="BU461" s="25">
        <v>100</v>
      </c>
      <c r="BV461" s="24">
        <f t="shared" si="106"/>
        <v>76.996444983959066</v>
      </c>
      <c r="BW461" s="25">
        <v>93</v>
      </c>
      <c r="BX461" s="25">
        <v>93</v>
      </c>
      <c r="BY461" s="24">
        <f t="shared" si="111"/>
        <v>85.089164426717517</v>
      </c>
      <c r="BZ461" s="25" t="s">
        <v>8536</v>
      </c>
      <c r="CA461" s="25">
        <v>86</v>
      </c>
      <c r="CB461" s="70">
        <f t="shared" si="107"/>
        <v>93.181883869475996</v>
      </c>
      <c r="CC461" s="25" t="s">
        <v>9751</v>
      </c>
      <c r="CD461" s="25">
        <v>84.5</v>
      </c>
      <c r="CE461" s="70">
        <f t="shared" si="108"/>
        <v>94.916038035781369</v>
      </c>
      <c r="CF461" s="25"/>
      <c r="CG461" s="25"/>
      <c r="CH461" s="70">
        <f t="shared" si="109"/>
        <v>192.60672273765135</v>
      </c>
      <c r="CI461" s="25"/>
      <c r="CJ461" s="25"/>
      <c r="CK461" s="70">
        <f t="shared" si="110"/>
        <v>192.60672273765135</v>
      </c>
      <c r="CL461" s="27">
        <v>84.5</v>
      </c>
      <c r="CM461" s="24">
        <f t="shared" si="102"/>
        <v>94.916038035781369</v>
      </c>
      <c r="CN461" s="95">
        <v>95</v>
      </c>
      <c r="CO461" s="25"/>
      <c r="CP461" s="25"/>
      <c r="CQ461" s="66">
        <v>2</v>
      </c>
      <c r="CR461" s="66">
        <v>0</v>
      </c>
      <c r="CS461" s="24">
        <v>0.5</v>
      </c>
      <c r="CT461" s="86">
        <v>0.25</v>
      </c>
      <c r="CU461" s="86">
        <v>0</v>
      </c>
      <c r="CV461" s="86">
        <v>0</v>
      </c>
      <c r="CW461" s="86"/>
      <c r="CX461" s="93">
        <f t="shared" si="112"/>
        <v>2.75</v>
      </c>
      <c r="CY461" s="93" t="s">
        <v>2839</v>
      </c>
      <c r="CZ461" s="93" t="s">
        <v>2633</v>
      </c>
      <c r="DA461" s="93" t="s">
        <v>3977</v>
      </c>
      <c r="DB461" s="24" t="s">
        <v>2645</v>
      </c>
      <c r="DC461" s="24" t="s">
        <v>2648</v>
      </c>
      <c r="DD461" s="24" t="s">
        <v>2648</v>
      </c>
      <c r="DE461" s="24" t="s">
        <v>2651</v>
      </c>
      <c r="DF461" s="24" t="s">
        <v>32</v>
      </c>
      <c r="DG461" s="24" t="s">
        <v>2653</v>
      </c>
      <c r="DH461" s="24" t="s">
        <v>2654</v>
      </c>
      <c r="DI461" s="24" t="s">
        <v>2656</v>
      </c>
      <c r="DJ461" s="24" t="s">
        <v>37</v>
      </c>
      <c r="DK461" s="24" t="s">
        <v>37</v>
      </c>
      <c r="DL461" s="24" t="s">
        <v>2659</v>
      </c>
      <c r="DM461" s="24" t="s">
        <v>2663</v>
      </c>
      <c r="DN461" s="25" t="s">
        <v>4001</v>
      </c>
      <c r="DO461" s="25"/>
      <c r="DP461" s="25"/>
      <c r="DQ461" s="25" t="s">
        <v>4068</v>
      </c>
      <c r="DR461" s="25"/>
      <c r="DS461" s="25" t="s">
        <v>2633</v>
      </c>
      <c r="DT461" s="25" t="s">
        <v>4072</v>
      </c>
      <c r="DU461" s="24" t="s">
        <v>2634</v>
      </c>
      <c r="DV461" s="24" t="s">
        <v>2633</v>
      </c>
      <c r="DW461" s="24"/>
      <c r="DX461" s="121" t="s">
        <v>2048</v>
      </c>
      <c r="DY461" s="28" t="s">
        <v>9178</v>
      </c>
      <c r="DZ461" s="121" t="s">
        <v>101</v>
      </c>
      <c r="EA461" s="95">
        <v>3</v>
      </c>
      <c r="EB461" s="143" t="s">
        <v>3683</v>
      </c>
      <c r="EC461" s="121" t="s">
        <v>2035</v>
      </c>
      <c r="ED461" s="29"/>
      <c r="EE461" s="30"/>
      <c r="EF461" s="223"/>
      <c r="EG461" s="223"/>
      <c r="EH461" s="223"/>
      <c r="EI461" s="223"/>
      <c r="EJ461" s="223"/>
      <c r="EK461" s="223"/>
      <c r="EL461" s="223"/>
      <c r="EM461" s="223"/>
      <c r="EN461" s="223"/>
      <c r="EO461" s="223"/>
      <c r="EP461" s="223"/>
      <c r="EQ461" s="223"/>
      <c r="ER461" s="223"/>
      <c r="ES461" s="223"/>
    </row>
    <row r="462" spans="1:149" s="693" customFormat="1" ht="15.75" hidden="1" customHeight="1" x14ac:dyDescent="0.25">
      <c r="A462" s="681">
        <v>460</v>
      </c>
      <c r="B462" s="2060"/>
      <c r="C462" s="694" t="s">
        <v>8242</v>
      </c>
      <c r="D462" s="694" t="s">
        <v>23</v>
      </c>
      <c r="E462" s="694" t="s">
        <v>4114</v>
      </c>
      <c r="F462" s="694">
        <v>421979</v>
      </c>
      <c r="G462" s="694">
        <v>25</v>
      </c>
      <c r="H462" s="694" t="s">
        <v>2633</v>
      </c>
      <c r="I462" s="694" t="s">
        <v>2633</v>
      </c>
      <c r="J462" s="694" t="s">
        <v>2634</v>
      </c>
      <c r="K462" s="694">
        <v>548777734</v>
      </c>
      <c r="L462" s="694">
        <v>92.4</v>
      </c>
      <c r="M462" s="694">
        <v>156</v>
      </c>
      <c r="N462" s="685">
        <f t="shared" si="101"/>
        <v>37.968441814595657</v>
      </c>
      <c r="O462" s="696">
        <v>1</v>
      </c>
      <c r="P462" s="685">
        <f t="shared" si="99"/>
        <v>60.84</v>
      </c>
      <c r="Q462" s="685">
        <f t="shared" si="100"/>
        <v>31.560000000000002</v>
      </c>
      <c r="R462" s="694"/>
      <c r="S462" s="697">
        <v>41042</v>
      </c>
      <c r="T462" s="694" t="s">
        <v>2050</v>
      </c>
      <c r="U462" s="694">
        <v>9</v>
      </c>
      <c r="V462" s="694" t="s">
        <v>2049</v>
      </c>
      <c r="W462" s="694"/>
      <c r="X462" s="694"/>
      <c r="Y462" s="694"/>
      <c r="Z462" s="694"/>
      <c r="AA462" s="694"/>
      <c r="AB462" s="694"/>
      <c r="AC462" s="694"/>
      <c r="AD462" s="694"/>
      <c r="AE462" s="694"/>
      <c r="AF462" s="694"/>
      <c r="AG462" s="694"/>
      <c r="AH462" s="694"/>
      <c r="AI462" s="694"/>
      <c r="AJ462" s="694"/>
      <c r="AK462" s="694"/>
      <c r="AL462" s="694"/>
      <c r="AM462" s="694"/>
      <c r="AN462" s="694"/>
      <c r="AO462" s="694"/>
      <c r="AP462" s="694"/>
      <c r="AQ462" s="694"/>
      <c r="AR462" s="694"/>
      <c r="AS462" s="694"/>
      <c r="AT462" s="694"/>
      <c r="AU462" s="694"/>
      <c r="AV462" s="694"/>
      <c r="AW462" s="694"/>
      <c r="AX462" s="694"/>
      <c r="AY462" s="694"/>
      <c r="AZ462" s="694"/>
      <c r="BA462" s="694"/>
      <c r="BB462" s="694"/>
      <c r="BC462" s="694"/>
      <c r="BD462" s="694"/>
      <c r="BE462" s="694"/>
      <c r="BF462" s="694"/>
      <c r="BG462" s="694"/>
      <c r="BH462" s="694"/>
      <c r="BI462" s="694"/>
      <c r="BJ462" s="694"/>
      <c r="BK462" s="694"/>
      <c r="BL462" s="694"/>
      <c r="BM462" s="685">
        <f t="shared" si="103"/>
        <v>292.77566539923953</v>
      </c>
      <c r="BN462" s="694"/>
      <c r="BO462" s="694"/>
      <c r="BP462" s="685">
        <f t="shared" si="104"/>
        <v>292.77566539923953</v>
      </c>
      <c r="BQ462" s="694"/>
      <c r="BR462" s="694"/>
      <c r="BS462" s="685">
        <f t="shared" si="105"/>
        <v>292.77566539923953</v>
      </c>
      <c r="BT462" s="694"/>
      <c r="BU462" s="694"/>
      <c r="BV462" s="685">
        <f t="shared" si="106"/>
        <v>292.77566539923953</v>
      </c>
      <c r="BW462" s="694"/>
      <c r="BX462" s="694"/>
      <c r="BY462" s="685">
        <f t="shared" si="111"/>
        <v>292.77566539923953</v>
      </c>
      <c r="BZ462" s="694"/>
      <c r="CA462" s="694"/>
      <c r="CB462" s="687">
        <f t="shared" si="107"/>
        <v>292.77566539923953</v>
      </c>
      <c r="CC462" s="694"/>
      <c r="CD462" s="694"/>
      <c r="CE462" s="687">
        <f t="shared" si="108"/>
        <v>292.77566539923953</v>
      </c>
      <c r="CF462" s="694"/>
      <c r="CG462" s="694"/>
      <c r="CH462" s="687">
        <f t="shared" si="109"/>
        <v>292.77566539923953</v>
      </c>
      <c r="CI462" s="694"/>
      <c r="CJ462" s="694"/>
      <c r="CK462" s="687">
        <f t="shared" si="110"/>
        <v>292.77566539923953</v>
      </c>
      <c r="CL462" s="682"/>
      <c r="CM462" s="685">
        <f t="shared" si="102"/>
        <v>292.77566539923953</v>
      </c>
      <c r="CN462" s="680"/>
      <c r="CO462" s="694"/>
      <c r="CP462" s="694"/>
      <c r="CQ462" s="688"/>
      <c r="CR462" s="688"/>
      <c r="CS462" s="685"/>
      <c r="CT462" s="689"/>
      <c r="CU462" s="689"/>
      <c r="CV462" s="689"/>
      <c r="CW462" s="689"/>
      <c r="CX462" s="698">
        <f t="shared" si="112"/>
        <v>0</v>
      </c>
      <c r="CY462" s="698"/>
      <c r="CZ462" s="698"/>
      <c r="DA462" s="698"/>
      <c r="DB462" s="685"/>
      <c r="DC462" s="685"/>
      <c r="DD462" s="685"/>
      <c r="DE462" s="685"/>
      <c r="DF462" s="685"/>
      <c r="DG462" s="685"/>
      <c r="DH462" s="685"/>
      <c r="DI462" s="685"/>
      <c r="DJ462" s="685"/>
      <c r="DK462" s="685"/>
      <c r="DL462" s="685"/>
      <c r="DM462" s="685"/>
      <c r="DN462" s="694"/>
      <c r="DO462" s="694"/>
      <c r="DP462" s="694"/>
      <c r="DQ462" s="694"/>
      <c r="DR462" s="694"/>
      <c r="DS462" s="694"/>
      <c r="DT462" s="694"/>
      <c r="DU462" s="685"/>
      <c r="DV462" s="685"/>
      <c r="DW462" s="685"/>
      <c r="DX462" s="690" t="s">
        <v>2051</v>
      </c>
      <c r="DY462" s="681"/>
      <c r="DZ462" s="690"/>
      <c r="EA462" s="680">
        <v>1</v>
      </c>
      <c r="EB462" s="699" t="s">
        <v>2052</v>
      </c>
      <c r="EC462" s="690"/>
      <c r="ED462" s="700"/>
      <c r="EE462" s="701"/>
      <c r="EF462" s="692"/>
      <c r="EG462" s="692"/>
      <c r="EH462" s="692"/>
      <c r="EI462" s="692"/>
      <c r="EJ462" s="692"/>
      <c r="EK462" s="692"/>
      <c r="EL462" s="692"/>
      <c r="EM462" s="692"/>
      <c r="EN462" s="692"/>
      <c r="EO462" s="692"/>
      <c r="EP462" s="692"/>
      <c r="EQ462" s="692"/>
      <c r="ER462" s="692"/>
      <c r="ES462" s="692"/>
    </row>
    <row r="463" spans="1:149" s="224" customFormat="1" ht="15.75" hidden="1" customHeight="1" x14ac:dyDescent="0.25">
      <c r="A463" s="219">
        <v>461</v>
      </c>
      <c r="B463" s="2059"/>
      <c r="C463" s="25" t="s">
        <v>2053</v>
      </c>
      <c r="D463" s="25" t="s">
        <v>22</v>
      </c>
      <c r="E463" s="25" t="s">
        <v>4126</v>
      </c>
      <c r="F463" s="25">
        <v>476950</v>
      </c>
      <c r="G463" s="25">
        <v>23</v>
      </c>
      <c r="H463" s="25" t="s">
        <v>2634</v>
      </c>
      <c r="I463" s="25" t="s">
        <v>2634</v>
      </c>
      <c r="J463" s="25" t="s">
        <v>2633</v>
      </c>
      <c r="K463" s="25">
        <v>550855926</v>
      </c>
      <c r="L463" s="25">
        <v>127.3</v>
      </c>
      <c r="M463" s="25">
        <v>164</v>
      </c>
      <c r="N463" s="24">
        <f t="shared" si="101"/>
        <v>47.330458060678168</v>
      </c>
      <c r="O463" s="75">
        <v>2</v>
      </c>
      <c r="P463" s="24">
        <f t="shared" si="99"/>
        <v>67.239999999999995</v>
      </c>
      <c r="Q463" s="24">
        <f t="shared" si="100"/>
        <v>60.06</v>
      </c>
      <c r="R463" s="25"/>
      <c r="S463" s="32">
        <v>41046</v>
      </c>
      <c r="T463" s="25" t="s">
        <v>253</v>
      </c>
      <c r="U463" s="25" t="s">
        <v>2490</v>
      </c>
      <c r="V463" s="25" t="s">
        <v>7002</v>
      </c>
      <c r="W463" s="25" t="s">
        <v>3844</v>
      </c>
      <c r="X463" s="25" t="s">
        <v>2634</v>
      </c>
      <c r="Y463" s="25"/>
      <c r="Z463" s="25" t="s">
        <v>2634</v>
      </c>
      <c r="AA463" s="25"/>
      <c r="AB463" s="25" t="s">
        <v>2633</v>
      </c>
      <c r="AC463" s="25" t="s">
        <v>2636</v>
      </c>
      <c r="AD463" s="25" t="s">
        <v>2634</v>
      </c>
      <c r="AE463" s="25"/>
      <c r="AF463" s="25" t="s">
        <v>2634</v>
      </c>
      <c r="AG463" s="25"/>
      <c r="AH463" s="25" t="s">
        <v>2634</v>
      </c>
      <c r="AI463" s="25"/>
      <c r="AJ463" s="25" t="s">
        <v>2634</v>
      </c>
      <c r="AK463" s="25"/>
      <c r="AL463" s="25" t="s">
        <v>2634</v>
      </c>
      <c r="AM463" s="25"/>
      <c r="AN463" s="25" t="s">
        <v>2633</v>
      </c>
      <c r="AO463" s="25" t="s">
        <v>4076</v>
      </c>
      <c r="AP463" s="25" t="s">
        <v>4088</v>
      </c>
      <c r="AQ463" s="25" t="s">
        <v>2638</v>
      </c>
      <c r="AR463" s="25" t="s">
        <v>4075</v>
      </c>
      <c r="AS463" s="25" t="s">
        <v>4078</v>
      </c>
      <c r="AT463" s="25"/>
      <c r="AU463" s="25"/>
      <c r="AV463" s="25"/>
      <c r="AW463" s="25" t="s">
        <v>2634</v>
      </c>
      <c r="AX463" s="25"/>
      <c r="AY463" s="25" t="s">
        <v>2634</v>
      </c>
      <c r="AZ463" s="25"/>
      <c r="BA463" s="25"/>
      <c r="BB463" s="25"/>
      <c r="BC463" s="25"/>
      <c r="BD463" s="25"/>
      <c r="BE463" s="25" t="s">
        <v>2633</v>
      </c>
      <c r="BF463" s="25" t="s">
        <v>2633</v>
      </c>
      <c r="BG463" s="25" t="s">
        <v>2634</v>
      </c>
      <c r="BH463" s="25"/>
      <c r="BI463" s="25"/>
      <c r="BJ463" s="25"/>
      <c r="BK463" s="25" t="s">
        <v>2054</v>
      </c>
      <c r="BL463" s="25">
        <v>121.1</v>
      </c>
      <c r="BM463" s="24">
        <f t="shared" si="103"/>
        <v>10.323010323010328</v>
      </c>
      <c r="BN463" s="25" t="s">
        <v>1296</v>
      </c>
      <c r="BO463" s="25">
        <v>100</v>
      </c>
      <c r="BP463" s="24">
        <f t="shared" si="104"/>
        <v>45.454545454545446</v>
      </c>
      <c r="BQ463" s="25">
        <v>86</v>
      </c>
      <c r="BR463" s="25">
        <v>86</v>
      </c>
      <c r="BS463" s="24">
        <f t="shared" si="105"/>
        <v>68.76456876456875</v>
      </c>
      <c r="BT463" s="25" t="s">
        <v>4461</v>
      </c>
      <c r="BU463" s="25">
        <v>78</v>
      </c>
      <c r="BV463" s="24">
        <f t="shared" si="106"/>
        <v>82.084582084582081</v>
      </c>
      <c r="BW463" s="25" t="s">
        <v>295</v>
      </c>
      <c r="BX463" s="25">
        <v>69</v>
      </c>
      <c r="BY463" s="24">
        <f t="shared" si="111"/>
        <v>97.069597069597052</v>
      </c>
      <c r="BZ463" s="25" t="s">
        <v>8797</v>
      </c>
      <c r="CA463" s="25">
        <v>63</v>
      </c>
      <c r="CB463" s="70">
        <f t="shared" si="107"/>
        <v>107.05960705960705</v>
      </c>
      <c r="CC463" s="25"/>
      <c r="CD463" s="25"/>
      <c r="CE463" s="70">
        <f t="shared" si="108"/>
        <v>211.95471195471197</v>
      </c>
      <c r="CF463" s="25"/>
      <c r="CG463" s="25"/>
      <c r="CH463" s="70">
        <f t="shared" si="109"/>
        <v>211.95471195471197</v>
      </c>
      <c r="CI463" s="25"/>
      <c r="CJ463" s="25"/>
      <c r="CK463" s="70">
        <f t="shared" si="110"/>
        <v>211.95471195471197</v>
      </c>
      <c r="CL463" s="27">
        <v>63</v>
      </c>
      <c r="CM463" s="24">
        <f t="shared" si="102"/>
        <v>107.05960705960705</v>
      </c>
      <c r="CN463" s="95">
        <v>85</v>
      </c>
      <c r="CO463" s="25"/>
      <c r="CP463" s="25"/>
      <c r="CQ463" s="66">
        <v>2</v>
      </c>
      <c r="CR463" s="66"/>
      <c r="CS463" s="24">
        <v>1</v>
      </c>
      <c r="CT463" s="86">
        <v>0.25</v>
      </c>
      <c r="CU463" s="86">
        <v>-0.25</v>
      </c>
      <c r="CV463" s="86">
        <v>0.5</v>
      </c>
      <c r="CW463" s="86"/>
      <c r="CX463" s="93">
        <f t="shared" si="112"/>
        <v>3.5</v>
      </c>
      <c r="CY463" s="93" t="s">
        <v>2836</v>
      </c>
      <c r="CZ463" s="93" t="s">
        <v>2633</v>
      </c>
      <c r="DA463" s="93" t="s">
        <v>3976</v>
      </c>
      <c r="DB463" s="24" t="s">
        <v>2644</v>
      </c>
      <c r="DC463" s="24" t="s">
        <v>2646</v>
      </c>
      <c r="DD463" s="24" t="s">
        <v>2648</v>
      </c>
      <c r="DE463" s="24" t="s">
        <v>2651</v>
      </c>
      <c r="DF463" s="24" t="s">
        <v>32</v>
      </c>
      <c r="DG463" s="24" t="s">
        <v>32</v>
      </c>
      <c r="DH463" s="24" t="s">
        <v>2653</v>
      </c>
      <c r="DI463" s="24" t="s">
        <v>2658</v>
      </c>
      <c r="DJ463" s="24" t="s">
        <v>37</v>
      </c>
      <c r="DK463" s="24" t="s">
        <v>2659</v>
      </c>
      <c r="DL463" s="24" t="s">
        <v>2659</v>
      </c>
      <c r="DM463" s="24" t="s">
        <v>2663</v>
      </c>
      <c r="DN463" s="25" t="s">
        <v>4001</v>
      </c>
      <c r="DO463" s="25" t="s">
        <v>4002</v>
      </c>
      <c r="DP463" s="25"/>
      <c r="DQ463" s="25" t="s">
        <v>4068</v>
      </c>
      <c r="DR463" s="25"/>
      <c r="DS463" s="25" t="s">
        <v>2634</v>
      </c>
      <c r="DT463" s="25"/>
      <c r="DU463" s="24" t="s">
        <v>2634</v>
      </c>
      <c r="DV463" s="24" t="s">
        <v>2633</v>
      </c>
      <c r="DW463" s="24"/>
      <c r="DX463" s="121" t="s">
        <v>2055</v>
      </c>
      <c r="DY463" s="28"/>
      <c r="DZ463" s="121" t="s">
        <v>2056</v>
      </c>
      <c r="EA463" s="95">
        <v>3</v>
      </c>
      <c r="EB463" s="128"/>
      <c r="EC463" s="121" t="s">
        <v>2057</v>
      </c>
      <c r="ED463" s="29" t="s">
        <v>5821</v>
      </c>
      <c r="EE463" s="30"/>
      <c r="EF463" s="223"/>
      <c r="EG463" s="223"/>
      <c r="EH463" s="223"/>
      <c r="EI463" s="223"/>
      <c r="EJ463" s="223"/>
      <c r="EK463" s="223"/>
      <c r="EL463" s="223"/>
      <c r="EM463" s="223"/>
      <c r="EN463" s="223"/>
      <c r="EO463" s="223"/>
      <c r="EP463" s="223"/>
      <c r="EQ463" s="223"/>
      <c r="ER463" s="223"/>
      <c r="ES463" s="223"/>
    </row>
    <row r="464" spans="1:149" s="224" customFormat="1" ht="15.75" hidden="1" customHeight="1" x14ac:dyDescent="0.25">
      <c r="A464" s="219">
        <v>462</v>
      </c>
      <c r="B464" s="2060"/>
      <c r="C464" s="25" t="s">
        <v>2058</v>
      </c>
      <c r="D464" s="25" t="s">
        <v>23</v>
      </c>
      <c r="E464" s="25" t="s">
        <v>4126</v>
      </c>
      <c r="F464" s="25">
        <v>488232</v>
      </c>
      <c r="G464" s="25">
        <v>33</v>
      </c>
      <c r="H464" s="25" t="s">
        <v>2633</v>
      </c>
      <c r="I464" s="25" t="s">
        <v>2633</v>
      </c>
      <c r="J464" s="25" t="s">
        <v>2634</v>
      </c>
      <c r="K464" s="25">
        <v>507731117</v>
      </c>
      <c r="L464" s="25">
        <v>103.8</v>
      </c>
      <c r="M464" s="25">
        <v>170</v>
      </c>
      <c r="N464" s="24">
        <f t="shared" si="101"/>
        <v>35.916955017301042</v>
      </c>
      <c r="O464" s="75">
        <v>1</v>
      </c>
      <c r="P464" s="24">
        <f t="shared" ref="P464:P527" si="113">((M464/100)*(M464/100)*25)</f>
        <v>72.249999999999986</v>
      </c>
      <c r="Q464" s="24">
        <f t="shared" ref="Q464:Q527" si="114">L464-P464</f>
        <v>31.550000000000011</v>
      </c>
      <c r="R464" s="25"/>
      <c r="S464" s="32">
        <v>41046</v>
      </c>
      <c r="T464" s="25" t="s">
        <v>253</v>
      </c>
      <c r="U464" s="25" t="s">
        <v>2490</v>
      </c>
      <c r="V464" s="25" t="s">
        <v>2059</v>
      </c>
      <c r="W464" s="25" t="s">
        <v>3804</v>
      </c>
      <c r="X464" s="25" t="s">
        <v>2634</v>
      </c>
      <c r="Y464" s="25"/>
      <c r="Z464" s="25" t="s">
        <v>2634</v>
      </c>
      <c r="AA464" s="25"/>
      <c r="AB464" s="25" t="s">
        <v>2633</v>
      </c>
      <c r="AC464" s="25" t="s">
        <v>2635</v>
      </c>
      <c r="AD464" s="25" t="s">
        <v>2634</v>
      </c>
      <c r="AE464" s="25"/>
      <c r="AF464" s="25" t="s">
        <v>2634</v>
      </c>
      <c r="AG464" s="25"/>
      <c r="AH464" s="25" t="s">
        <v>2634</v>
      </c>
      <c r="AI464" s="25"/>
      <c r="AJ464" s="25" t="s">
        <v>2634</v>
      </c>
      <c r="AK464" s="25"/>
      <c r="AL464" s="25" t="s">
        <v>2634</v>
      </c>
      <c r="AM464" s="25"/>
      <c r="AN464" s="25" t="s">
        <v>2633</v>
      </c>
      <c r="AO464" s="25" t="s">
        <v>4076</v>
      </c>
      <c r="AP464" s="25" t="s">
        <v>4088</v>
      </c>
      <c r="AQ464" s="25" t="s">
        <v>2635</v>
      </c>
      <c r="AR464" s="25"/>
      <c r="AS464" s="25"/>
      <c r="AT464" s="25"/>
      <c r="AU464" s="25"/>
      <c r="AV464" s="25" t="s">
        <v>2641</v>
      </c>
      <c r="AW464" s="25" t="s">
        <v>2634</v>
      </c>
      <c r="AX464" s="25"/>
      <c r="AY464" s="25" t="s">
        <v>2634</v>
      </c>
      <c r="AZ464" s="25"/>
      <c r="BA464" s="25" t="s">
        <v>3970</v>
      </c>
      <c r="BB464" s="25" t="s">
        <v>3970</v>
      </c>
      <c r="BC464" s="25" t="s">
        <v>2634</v>
      </c>
      <c r="BD464" s="25"/>
      <c r="BE464" s="25" t="s">
        <v>2634</v>
      </c>
      <c r="BF464" s="25" t="s">
        <v>2634</v>
      </c>
      <c r="BG464" s="25" t="s">
        <v>2634</v>
      </c>
      <c r="BH464" s="25"/>
      <c r="BI464" s="25"/>
      <c r="BJ464" s="25"/>
      <c r="BK464" s="25" t="s">
        <v>2060</v>
      </c>
      <c r="BL464" s="25">
        <v>96.3</v>
      </c>
      <c r="BM464" s="24">
        <f t="shared" si="103"/>
        <v>23.77179080824088</v>
      </c>
      <c r="BN464" s="25" t="s">
        <v>2062</v>
      </c>
      <c r="BO464" s="25">
        <v>82</v>
      </c>
      <c r="BP464" s="24">
        <f t="shared" si="104"/>
        <v>69.096671949286815</v>
      </c>
      <c r="BQ464" s="25" t="s">
        <v>1382</v>
      </c>
      <c r="BR464" s="25">
        <v>69</v>
      </c>
      <c r="BS464" s="24">
        <f t="shared" si="105"/>
        <v>110.30110935023767</v>
      </c>
      <c r="BT464" s="25" t="s">
        <v>4397</v>
      </c>
      <c r="BU464" s="25">
        <v>65</v>
      </c>
      <c r="BV464" s="24">
        <f t="shared" si="106"/>
        <v>122.97939778129947</v>
      </c>
      <c r="BW464" s="25" t="s">
        <v>699</v>
      </c>
      <c r="BX464" s="25">
        <v>60</v>
      </c>
      <c r="BY464" s="24">
        <f t="shared" si="111"/>
        <v>138.82725832012673</v>
      </c>
      <c r="BZ464" s="25" t="s">
        <v>6098</v>
      </c>
      <c r="CA464" s="25">
        <v>59</v>
      </c>
      <c r="CB464" s="70">
        <f t="shared" si="107"/>
        <v>141.99683042789218</v>
      </c>
      <c r="CC464" s="25"/>
      <c r="CD464" s="25"/>
      <c r="CE464" s="70">
        <f t="shared" si="108"/>
        <v>329.00158478605374</v>
      </c>
      <c r="CF464" s="25"/>
      <c r="CG464" s="25"/>
      <c r="CH464" s="70">
        <f t="shared" si="109"/>
        <v>329.00158478605374</v>
      </c>
      <c r="CI464" s="25"/>
      <c r="CJ464" s="25"/>
      <c r="CK464" s="70">
        <f t="shared" si="110"/>
        <v>329.00158478605374</v>
      </c>
      <c r="CL464" s="27">
        <v>59</v>
      </c>
      <c r="CM464" s="24">
        <f t="shared" si="102"/>
        <v>141.99683042789218</v>
      </c>
      <c r="CN464" s="95">
        <v>80</v>
      </c>
      <c r="CO464" s="25"/>
      <c r="CP464" s="25"/>
      <c r="CQ464" s="66">
        <v>3</v>
      </c>
      <c r="CR464" s="66">
        <v>1</v>
      </c>
      <c r="CS464" s="24">
        <v>1</v>
      </c>
      <c r="CT464" s="86">
        <v>0.5</v>
      </c>
      <c r="CU464" s="86">
        <v>0.5</v>
      </c>
      <c r="CV464" s="86">
        <v>0.5</v>
      </c>
      <c r="CW464" s="86">
        <v>0.5</v>
      </c>
      <c r="CX464" s="93">
        <f t="shared" si="112"/>
        <v>7</v>
      </c>
      <c r="CY464" s="93" t="s">
        <v>2838</v>
      </c>
      <c r="CZ464" s="93" t="s">
        <v>2634</v>
      </c>
      <c r="DA464" s="93"/>
      <c r="DB464" s="24" t="s">
        <v>2643</v>
      </c>
      <c r="DC464" s="24" t="s">
        <v>2648</v>
      </c>
      <c r="DD464" s="24" t="s">
        <v>2648</v>
      </c>
      <c r="DE464" s="24" t="s">
        <v>2651</v>
      </c>
      <c r="DF464" s="24" t="s">
        <v>32</v>
      </c>
      <c r="DG464" s="24" t="s">
        <v>2653</v>
      </c>
      <c r="DH464" s="24" t="s">
        <v>2653</v>
      </c>
      <c r="DI464" s="24" t="s">
        <v>2657</v>
      </c>
      <c r="DJ464" s="24" t="s">
        <v>37</v>
      </c>
      <c r="DK464" s="24" t="s">
        <v>37</v>
      </c>
      <c r="DL464" s="24" t="s">
        <v>37</v>
      </c>
      <c r="DM464" s="24" t="s">
        <v>2663</v>
      </c>
      <c r="DN464" s="25" t="s">
        <v>4001</v>
      </c>
      <c r="DO464" s="25" t="s">
        <v>4003</v>
      </c>
      <c r="DP464" s="25"/>
      <c r="DQ464" s="25" t="s">
        <v>4069</v>
      </c>
      <c r="DR464" s="25"/>
      <c r="DS464" s="25" t="s">
        <v>2633</v>
      </c>
      <c r="DT464" s="25" t="s">
        <v>4073</v>
      </c>
      <c r="DU464" s="24" t="s">
        <v>2634</v>
      </c>
      <c r="DV464" s="24" t="s">
        <v>2633</v>
      </c>
      <c r="DW464" s="24" t="s">
        <v>8798</v>
      </c>
      <c r="DX464" s="121" t="s">
        <v>2063</v>
      </c>
      <c r="DY464" s="28" t="s">
        <v>6985</v>
      </c>
      <c r="DZ464" s="121" t="s">
        <v>101</v>
      </c>
      <c r="EA464" s="95">
        <v>3</v>
      </c>
      <c r="EB464" s="255" t="s">
        <v>6986</v>
      </c>
      <c r="EC464" s="121" t="s">
        <v>1716</v>
      </c>
      <c r="ED464" s="29" t="s">
        <v>5392</v>
      </c>
      <c r="EE464" s="30"/>
      <c r="EF464" s="223"/>
      <c r="EG464" s="223"/>
      <c r="EH464" s="223"/>
      <c r="EI464" s="223"/>
      <c r="EJ464" s="223"/>
      <c r="EK464" s="223"/>
      <c r="EL464" s="223"/>
      <c r="EM464" s="223"/>
      <c r="EN464" s="223"/>
      <c r="EO464" s="223"/>
      <c r="EP464" s="223"/>
      <c r="EQ464" s="223"/>
      <c r="ER464" s="223"/>
      <c r="ES464" s="223"/>
    </row>
    <row r="465" spans="1:149" s="224" customFormat="1" ht="15.75" hidden="1" customHeight="1" x14ac:dyDescent="0.25">
      <c r="A465" s="219">
        <v>463</v>
      </c>
      <c r="B465" s="2060"/>
      <c r="C465" s="25" t="s">
        <v>8243</v>
      </c>
      <c r="D465" s="25" t="s">
        <v>23</v>
      </c>
      <c r="E465" s="25" t="s">
        <v>4126</v>
      </c>
      <c r="F465" s="25">
        <v>477426</v>
      </c>
      <c r="G465" s="25">
        <v>33</v>
      </c>
      <c r="H465" s="25" t="s">
        <v>2633</v>
      </c>
      <c r="I465" s="25" t="s">
        <v>2633</v>
      </c>
      <c r="J465" s="25" t="s">
        <v>2633</v>
      </c>
      <c r="K465" s="25">
        <v>500009139</v>
      </c>
      <c r="L465" s="25">
        <v>133.30000000000001</v>
      </c>
      <c r="M465" s="25">
        <v>162</v>
      </c>
      <c r="N465" s="24">
        <f t="shared" si="101"/>
        <v>50.792562109434549</v>
      </c>
      <c r="O465" s="75">
        <v>3</v>
      </c>
      <c r="P465" s="24">
        <f t="shared" si="113"/>
        <v>65.610000000000014</v>
      </c>
      <c r="Q465" s="24">
        <f t="shared" si="114"/>
        <v>67.69</v>
      </c>
      <c r="R465" s="25"/>
      <c r="S465" s="32">
        <v>41048</v>
      </c>
      <c r="T465" s="25" t="s">
        <v>253</v>
      </c>
      <c r="U465" s="25" t="s">
        <v>2490</v>
      </c>
      <c r="V465" s="25" t="s">
        <v>2064</v>
      </c>
      <c r="W465" s="25" t="s">
        <v>3846</v>
      </c>
      <c r="X465" s="25" t="s">
        <v>2634</v>
      </c>
      <c r="Y465" s="25"/>
      <c r="Z465" s="25" t="s">
        <v>2634</v>
      </c>
      <c r="AA465" s="25"/>
      <c r="AB465" s="25" t="s">
        <v>2633</v>
      </c>
      <c r="AC465" s="25" t="s">
        <v>2637</v>
      </c>
      <c r="AD465" s="25" t="s">
        <v>2634</v>
      </c>
      <c r="AE465" s="25"/>
      <c r="AF465" s="25" t="s">
        <v>2634</v>
      </c>
      <c r="AG465" s="25"/>
      <c r="AH465" s="25" t="s">
        <v>2634</v>
      </c>
      <c r="AI465" s="25"/>
      <c r="AJ465" s="25" t="s">
        <v>2634</v>
      </c>
      <c r="AK465" s="25"/>
      <c r="AL465" s="25" t="s">
        <v>2634</v>
      </c>
      <c r="AM465" s="25"/>
      <c r="AN465" s="25" t="s">
        <v>2633</v>
      </c>
      <c r="AO465" s="25" t="s">
        <v>4068</v>
      </c>
      <c r="AP465" s="25" t="s">
        <v>4078</v>
      </c>
      <c r="AQ465" s="25" t="s">
        <v>2636</v>
      </c>
      <c r="AR465" s="25" t="s">
        <v>4076</v>
      </c>
      <c r="AS465" s="25" t="s">
        <v>4092</v>
      </c>
      <c r="AT465" s="25"/>
      <c r="AU465" s="25"/>
      <c r="AV465" s="25"/>
      <c r="AW465" s="25" t="s">
        <v>2634</v>
      </c>
      <c r="AX465" s="25"/>
      <c r="AY465" s="25" t="s">
        <v>2634</v>
      </c>
      <c r="AZ465" s="25"/>
      <c r="BA465" s="25"/>
      <c r="BB465" s="25"/>
      <c r="BC465" s="25"/>
      <c r="BD465" s="25"/>
      <c r="BE465" s="25" t="s">
        <v>2633</v>
      </c>
      <c r="BF465" s="25" t="s">
        <v>2633</v>
      </c>
      <c r="BG465" s="25" t="s">
        <v>2634</v>
      </c>
      <c r="BH465" s="25"/>
      <c r="BI465" s="25"/>
      <c r="BJ465" s="25"/>
      <c r="BK465" s="25" t="s">
        <v>2065</v>
      </c>
      <c r="BL465" s="25">
        <v>125.7</v>
      </c>
      <c r="BM465" s="24">
        <f t="shared" si="103"/>
        <v>11.227655488255294</v>
      </c>
      <c r="BN465" s="25" t="s">
        <v>2066</v>
      </c>
      <c r="BO465" s="25">
        <v>119</v>
      </c>
      <c r="BP465" s="24">
        <f t="shared" si="104"/>
        <v>21.125720195006664</v>
      </c>
      <c r="BQ465" s="25" t="s">
        <v>4342</v>
      </c>
      <c r="BR465" s="25">
        <v>96</v>
      </c>
      <c r="BS465" s="24">
        <f t="shared" si="105"/>
        <v>55.104151277884498</v>
      </c>
      <c r="BT465" s="25" t="s">
        <v>672</v>
      </c>
      <c r="BU465" s="25">
        <v>88</v>
      </c>
      <c r="BV465" s="24">
        <f t="shared" si="106"/>
        <v>66.922736002363735</v>
      </c>
      <c r="BW465" s="25" t="s">
        <v>8770</v>
      </c>
      <c r="BX465" s="25">
        <v>71</v>
      </c>
      <c r="BY465" s="24">
        <f t="shared" si="111"/>
        <v>92.037228541882129</v>
      </c>
      <c r="BZ465" s="25" t="s">
        <v>6175</v>
      </c>
      <c r="CA465" s="25">
        <v>70</v>
      </c>
      <c r="CB465" s="70">
        <f t="shared" si="107"/>
        <v>93.514551632442036</v>
      </c>
      <c r="CC465" s="25"/>
      <c r="CD465" s="25"/>
      <c r="CE465" s="70">
        <f t="shared" si="108"/>
        <v>196.92716797163544</v>
      </c>
      <c r="CF465" s="25"/>
      <c r="CG465" s="25"/>
      <c r="CH465" s="70">
        <f t="shared" si="109"/>
        <v>196.92716797163544</v>
      </c>
      <c r="CI465" s="25"/>
      <c r="CJ465" s="25"/>
      <c r="CK465" s="70">
        <f t="shared" si="110"/>
        <v>196.92716797163544</v>
      </c>
      <c r="CL465" s="27">
        <v>70</v>
      </c>
      <c r="CM465" s="24">
        <f t="shared" si="102"/>
        <v>93.514551632442036</v>
      </c>
      <c r="CN465" s="95">
        <v>100</v>
      </c>
      <c r="CO465" s="25"/>
      <c r="CP465" s="25"/>
      <c r="CQ465" s="66">
        <v>2</v>
      </c>
      <c r="CR465" s="66"/>
      <c r="CS465" s="24">
        <v>0</v>
      </c>
      <c r="CT465" s="86">
        <v>-0.25</v>
      </c>
      <c r="CU465" s="86">
        <v>0</v>
      </c>
      <c r="CV465" s="86">
        <v>0</v>
      </c>
      <c r="CW465" s="86">
        <v>0.25</v>
      </c>
      <c r="CX465" s="93">
        <f t="shared" si="112"/>
        <v>2</v>
      </c>
      <c r="CY465" s="93" t="s">
        <v>2839</v>
      </c>
      <c r="CZ465" s="93" t="s">
        <v>2633</v>
      </c>
      <c r="DA465" s="93" t="s">
        <v>3975</v>
      </c>
      <c r="DB465" s="24" t="s">
        <v>2645</v>
      </c>
      <c r="DC465" s="24" t="s">
        <v>2648</v>
      </c>
      <c r="DD465" s="24" t="s">
        <v>2646</v>
      </c>
      <c r="DE465" s="24" t="s">
        <v>2651</v>
      </c>
      <c r="DF465" s="24" t="s">
        <v>32</v>
      </c>
      <c r="DG465" s="24" t="s">
        <v>2653</v>
      </c>
      <c r="DH465" s="24" t="s">
        <v>2653</v>
      </c>
      <c r="DI465" s="24" t="s">
        <v>2657</v>
      </c>
      <c r="DJ465" s="24" t="s">
        <v>37</v>
      </c>
      <c r="DK465" s="24" t="s">
        <v>37</v>
      </c>
      <c r="DL465" s="24" t="s">
        <v>37</v>
      </c>
      <c r="DM465" s="24" t="s">
        <v>2663</v>
      </c>
      <c r="DN465" s="25" t="s">
        <v>4001</v>
      </c>
      <c r="DO465" s="25" t="s">
        <v>4002</v>
      </c>
      <c r="DP465" s="25" t="s">
        <v>2648</v>
      </c>
      <c r="DQ465" s="25" t="s">
        <v>4068</v>
      </c>
      <c r="DR465" s="25"/>
      <c r="DS465" s="25" t="s">
        <v>2633</v>
      </c>
      <c r="DT465" s="25" t="s">
        <v>4072</v>
      </c>
      <c r="DU465" s="24" t="s">
        <v>2634</v>
      </c>
      <c r="DV465" s="24" t="s">
        <v>2633</v>
      </c>
      <c r="DW465" s="24"/>
      <c r="DX465" s="121" t="s">
        <v>2067</v>
      </c>
      <c r="DY465" s="28" t="s">
        <v>4343</v>
      </c>
      <c r="DZ465" s="121" t="s">
        <v>1932</v>
      </c>
      <c r="EA465" s="95">
        <v>2</v>
      </c>
      <c r="EB465" s="168" t="s">
        <v>4344</v>
      </c>
      <c r="EC465" s="121" t="s">
        <v>1716</v>
      </c>
      <c r="ED465" s="29"/>
      <c r="EE465" s="30"/>
      <c r="EF465" s="223"/>
      <c r="EG465" s="223"/>
      <c r="EH465" s="223"/>
      <c r="EI465" s="223"/>
      <c r="EJ465" s="223"/>
      <c r="EK465" s="223"/>
      <c r="EL465" s="223"/>
      <c r="EM465" s="223"/>
      <c r="EN465" s="223"/>
      <c r="EO465" s="223"/>
      <c r="EP465" s="223"/>
      <c r="EQ465" s="223"/>
      <c r="ER465" s="223"/>
      <c r="ES465" s="223"/>
    </row>
    <row r="466" spans="1:149" s="224" customFormat="1" ht="15.75" hidden="1" customHeight="1" x14ac:dyDescent="0.25">
      <c r="A466" s="875">
        <v>464</v>
      </c>
      <c r="B466" s="2059"/>
      <c r="C466" s="25" t="s">
        <v>8244</v>
      </c>
      <c r="D466" s="25" t="s">
        <v>22</v>
      </c>
      <c r="E466" s="25" t="s">
        <v>4150</v>
      </c>
      <c r="F466" s="25">
        <v>486968</v>
      </c>
      <c r="G466" s="25">
        <v>37</v>
      </c>
      <c r="H466" s="25" t="s">
        <v>2633</v>
      </c>
      <c r="I466" s="25" t="s">
        <v>2633</v>
      </c>
      <c r="J466" s="25" t="s">
        <v>2633</v>
      </c>
      <c r="K466" s="25">
        <v>535553301</v>
      </c>
      <c r="L466" s="25">
        <v>187.7</v>
      </c>
      <c r="M466" s="25">
        <v>191</v>
      </c>
      <c r="N466" s="24">
        <f t="shared" si="101"/>
        <v>51.451440475864139</v>
      </c>
      <c r="O466" s="75">
        <v>3</v>
      </c>
      <c r="P466" s="24">
        <f t="shared" si="113"/>
        <v>91.202500000000001</v>
      </c>
      <c r="Q466" s="24">
        <f t="shared" si="114"/>
        <v>96.497499999999988</v>
      </c>
      <c r="R466" s="25"/>
      <c r="S466" s="32">
        <v>41049</v>
      </c>
      <c r="T466" s="25" t="s">
        <v>253</v>
      </c>
      <c r="U466" s="25" t="s">
        <v>2490</v>
      </c>
      <c r="V466" s="25" t="s">
        <v>2068</v>
      </c>
      <c r="W466" s="25" t="s">
        <v>10843</v>
      </c>
      <c r="X466" s="25" t="s">
        <v>2633</v>
      </c>
      <c r="Y466" s="25" t="s">
        <v>2635</v>
      </c>
      <c r="Z466" s="25" t="s">
        <v>2634</v>
      </c>
      <c r="AA466" s="25"/>
      <c r="AB466" s="25" t="s">
        <v>2633</v>
      </c>
      <c r="AC466" s="25" t="s">
        <v>2635</v>
      </c>
      <c r="AD466" s="25" t="s">
        <v>2634</v>
      </c>
      <c r="AE466" s="25"/>
      <c r="AF466" s="25" t="s">
        <v>2634</v>
      </c>
      <c r="AG466" s="25"/>
      <c r="AH466" s="25" t="s">
        <v>2634</v>
      </c>
      <c r="AI466" s="25"/>
      <c r="AJ466" s="25" t="s">
        <v>2634</v>
      </c>
      <c r="AK466" s="25"/>
      <c r="AL466" s="25" t="s">
        <v>2634</v>
      </c>
      <c r="AM466" s="25"/>
      <c r="AN466" s="25" t="s">
        <v>2633</v>
      </c>
      <c r="AO466" s="25" t="s">
        <v>4075</v>
      </c>
      <c r="AP466" s="25" t="s">
        <v>4077</v>
      </c>
      <c r="AQ466" s="25" t="s">
        <v>2635</v>
      </c>
      <c r="AR466" s="25"/>
      <c r="AS466" s="25"/>
      <c r="AT466" s="25"/>
      <c r="AU466" s="25"/>
      <c r="AV466" s="25"/>
      <c r="AW466" s="25" t="s">
        <v>2634</v>
      </c>
      <c r="AX466" s="25"/>
      <c r="AY466" s="25" t="s">
        <v>2634</v>
      </c>
      <c r="AZ466" s="25"/>
      <c r="BA466" s="25"/>
      <c r="BB466" s="25"/>
      <c r="BC466" s="25"/>
      <c r="BD466" s="25"/>
      <c r="BE466" s="25" t="s">
        <v>2633</v>
      </c>
      <c r="BF466" s="25" t="s">
        <v>2633</v>
      </c>
      <c r="BG466" s="25" t="s">
        <v>2634</v>
      </c>
      <c r="BH466" s="25"/>
      <c r="BI466" s="25"/>
      <c r="BJ466" s="25"/>
      <c r="BK466" s="25" t="s">
        <v>2069</v>
      </c>
      <c r="BL466" s="25">
        <v>176.5</v>
      </c>
      <c r="BM466" s="24">
        <f t="shared" si="103"/>
        <v>11.606518303582984</v>
      </c>
      <c r="BN466" s="25" t="s">
        <v>2070</v>
      </c>
      <c r="BO466" s="25">
        <v>150</v>
      </c>
      <c r="BP466" s="24">
        <f t="shared" si="104"/>
        <v>39.068369646882033</v>
      </c>
      <c r="BQ466" s="25">
        <v>134</v>
      </c>
      <c r="BR466" s="25">
        <v>134</v>
      </c>
      <c r="BS466" s="24">
        <f t="shared" si="105"/>
        <v>55.649110080572029</v>
      </c>
      <c r="BT466" s="694"/>
      <c r="BU466" s="694"/>
      <c r="BV466" s="24">
        <f t="shared" si="106"/>
        <v>194.51281121272572</v>
      </c>
      <c r="BW466" s="25" t="s">
        <v>8771</v>
      </c>
      <c r="BX466" s="25">
        <v>92</v>
      </c>
      <c r="BY466" s="24">
        <f t="shared" si="111"/>
        <v>99.173553719008268</v>
      </c>
      <c r="BZ466" s="25" t="s">
        <v>8796</v>
      </c>
      <c r="CA466" s="25">
        <v>94</v>
      </c>
      <c r="CB466" s="70">
        <f t="shared" si="107"/>
        <v>97.100961164797013</v>
      </c>
      <c r="CC466" s="25" t="s">
        <v>10844</v>
      </c>
      <c r="CD466" s="25">
        <v>94.5</v>
      </c>
      <c r="CE466" s="70">
        <f t="shared" si="108"/>
        <v>96.58281302624421</v>
      </c>
      <c r="CF466" s="25"/>
      <c r="CG466" s="25"/>
      <c r="CH466" s="70">
        <f t="shared" si="109"/>
        <v>194.51281121272572</v>
      </c>
      <c r="CI466" s="25"/>
      <c r="CJ466" s="25"/>
      <c r="CK466" s="70">
        <f t="shared" si="110"/>
        <v>194.51281121272572</v>
      </c>
      <c r="CL466" s="27">
        <v>94.5</v>
      </c>
      <c r="CM466" s="24">
        <f t="shared" si="102"/>
        <v>96.58281302624421</v>
      </c>
      <c r="CN466" s="95">
        <v>90</v>
      </c>
      <c r="CO466" s="25"/>
      <c r="CP466" s="25"/>
      <c r="CQ466" s="66">
        <v>2</v>
      </c>
      <c r="CR466" s="66">
        <v>3</v>
      </c>
      <c r="CS466" s="24">
        <v>1</v>
      </c>
      <c r="CT466" s="86">
        <v>0.5</v>
      </c>
      <c r="CU466" s="86">
        <v>0.5</v>
      </c>
      <c r="CV466" s="86">
        <v>0.5</v>
      </c>
      <c r="CW466" s="86">
        <v>0.5</v>
      </c>
      <c r="CX466" s="93">
        <f t="shared" si="112"/>
        <v>8</v>
      </c>
      <c r="CY466" s="93" t="s">
        <v>2837</v>
      </c>
      <c r="CZ466" s="93" t="s">
        <v>2633</v>
      </c>
      <c r="DA466" s="93" t="s">
        <v>3976</v>
      </c>
      <c r="DB466" s="24" t="s">
        <v>2645</v>
      </c>
      <c r="DC466" s="24" t="s">
        <v>2648</v>
      </c>
      <c r="DD466" s="24" t="s">
        <v>2647</v>
      </c>
      <c r="DE466" s="24" t="s">
        <v>2650</v>
      </c>
      <c r="DF466" s="24" t="s">
        <v>32</v>
      </c>
      <c r="DG466" s="24" t="s">
        <v>32</v>
      </c>
      <c r="DH466" s="24" t="s">
        <v>2653</v>
      </c>
      <c r="DI466" s="24" t="s">
        <v>2657</v>
      </c>
      <c r="DJ466" s="24" t="s">
        <v>37</v>
      </c>
      <c r="DK466" s="24" t="s">
        <v>37</v>
      </c>
      <c r="DL466" s="24" t="s">
        <v>37</v>
      </c>
      <c r="DM466" s="24" t="s">
        <v>2663</v>
      </c>
      <c r="DN466" s="25" t="s">
        <v>4001</v>
      </c>
      <c r="DO466" s="25" t="s">
        <v>4002</v>
      </c>
      <c r="DP466" s="25"/>
      <c r="DQ466" s="25" t="s">
        <v>4068</v>
      </c>
      <c r="DR466" s="25"/>
      <c r="DS466" s="25" t="s">
        <v>2633</v>
      </c>
      <c r="DT466" s="25" t="s">
        <v>4073</v>
      </c>
      <c r="DU466" s="24" t="s">
        <v>2634</v>
      </c>
      <c r="DV466" s="24" t="s">
        <v>2633</v>
      </c>
      <c r="DW466" s="24"/>
      <c r="DX466" s="121" t="s">
        <v>2071</v>
      </c>
      <c r="DY466" s="28" t="s">
        <v>126</v>
      </c>
      <c r="DZ466" s="121" t="s">
        <v>2016</v>
      </c>
      <c r="EA466" s="95">
        <v>3</v>
      </c>
      <c r="EB466" s="128"/>
      <c r="EC466" s="121" t="s">
        <v>1716</v>
      </c>
      <c r="ED466" s="29" t="s">
        <v>5575</v>
      </c>
      <c r="EE466" s="30"/>
      <c r="EF466" s="223"/>
      <c r="EG466" s="223"/>
      <c r="EH466" s="223"/>
      <c r="EI466" s="223"/>
      <c r="EJ466" s="223"/>
      <c r="EK466" s="223"/>
      <c r="EL466" s="223"/>
      <c r="EM466" s="223"/>
      <c r="EN466" s="223"/>
      <c r="EO466" s="223"/>
      <c r="EP466" s="223"/>
      <c r="EQ466" s="223"/>
      <c r="ER466" s="223"/>
      <c r="ES466" s="223"/>
    </row>
    <row r="467" spans="1:149" s="252" customFormat="1" ht="15.75" hidden="1" customHeight="1" x14ac:dyDescent="0.25">
      <c r="A467" s="220">
        <v>465</v>
      </c>
      <c r="B467" s="2059"/>
      <c r="C467" s="238" t="s">
        <v>8245</v>
      </c>
      <c r="D467" s="238" t="s">
        <v>22</v>
      </c>
      <c r="E467" s="238" t="s">
        <v>4126</v>
      </c>
      <c r="F467" s="238">
        <v>457463</v>
      </c>
      <c r="G467" s="238">
        <v>24</v>
      </c>
      <c r="H467" s="238" t="s">
        <v>2634</v>
      </c>
      <c r="I467" s="238" t="s">
        <v>2634</v>
      </c>
      <c r="J467" s="238" t="s">
        <v>2633</v>
      </c>
      <c r="K467" s="238">
        <v>531199997</v>
      </c>
      <c r="L467" s="238">
        <v>162.5</v>
      </c>
      <c r="M467" s="238">
        <v>178</v>
      </c>
      <c r="N467" s="239">
        <f t="shared" si="101"/>
        <v>51.287716197449818</v>
      </c>
      <c r="O467" s="240">
        <v>3</v>
      </c>
      <c r="P467" s="239">
        <f t="shared" si="113"/>
        <v>79.210000000000008</v>
      </c>
      <c r="Q467" s="239">
        <f t="shared" si="114"/>
        <v>83.289999999999992</v>
      </c>
      <c r="R467" s="238"/>
      <c r="S467" s="241">
        <v>41049</v>
      </c>
      <c r="T467" s="238" t="s">
        <v>253</v>
      </c>
      <c r="U467" s="238" t="s">
        <v>2490</v>
      </c>
      <c r="V467" s="238" t="s">
        <v>390</v>
      </c>
      <c r="W467" s="238" t="s">
        <v>3129</v>
      </c>
      <c r="X467" s="238" t="s">
        <v>2634</v>
      </c>
      <c r="Y467" s="238"/>
      <c r="Z467" s="238" t="s">
        <v>2634</v>
      </c>
      <c r="AA467" s="238"/>
      <c r="AB467" s="238" t="s">
        <v>2634</v>
      </c>
      <c r="AC467" s="238"/>
      <c r="AD467" s="238" t="s">
        <v>2634</v>
      </c>
      <c r="AE467" s="238"/>
      <c r="AF467" s="238" t="s">
        <v>2634</v>
      </c>
      <c r="AG467" s="238"/>
      <c r="AH467" s="238" t="s">
        <v>2634</v>
      </c>
      <c r="AI467" s="238"/>
      <c r="AJ467" s="238" t="s">
        <v>2634</v>
      </c>
      <c r="AK467" s="238"/>
      <c r="AL467" s="238" t="s">
        <v>2634</v>
      </c>
      <c r="AM467" s="238"/>
      <c r="AN467" s="238" t="s">
        <v>2634</v>
      </c>
      <c r="AO467" s="238"/>
      <c r="AP467" s="238"/>
      <c r="AQ467" s="238" t="s">
        <v>2637</v>
      </c>
      <c r="AR467" s="238"/>
      <c r="AS467" s="238"/>
      <c r="AT467" s="238"/>
      <c r="AU467" s="238"/>
      <c r="AV467" s="238"/>
      <c r="AW467" s="238" t="s">
        <v>2634</v>
      </c>
      <c r="AX467" s="238"/>
      <c r="AY467" s="238" t="s">
        <v>2634</v>
      </c>
      <c r="AZ467" s="238"/>
      <c r="BA467" s="238"/>
      <c r="BB467" s="238"/>
      <c r="BC467" s="238"/>
      <c r="BD467" s="238"/>
      <c r="BE467" s="238" t="s">
        <v>2633</v>
      </c>
      <c r="BF467" s="238" t="s">
        <v>2633</v>
      </c>
      <c r="BG467" s="238" t="s">
        <v>2634</v>
      </c>
      <c r="BH467" s="238"/>
      <c r="BI467" s="238"/>
      <c r="BJ467" s="238"/>
      <c r="BK467" s="238" t="s">
        <v>2072</v>
      </c>
      <c r="BL467" s="238">
        <v>150.69999999999999</v>
      </c>
      <c r="BM467" s="239">
        <f t="shared" si="103"/>
        <v>14.16736703085606</v>
      </c>
      <c r="BN467" s="238" t="s">
        <v>3130</v>
      </c>
      <c r="BO467" s="238">
        <v>128</v>
      </c>
      <c r="BP467" s="239">
        <f t="shared" si="104"/>
        <v>41.421539200384203</v>
      </c>
      <c r="BQ467" s="238" t="s">
        <v>3481</v>
      </c>
      <c r="BR467" s="238">
        <v>114.9</v>
      </c>
      <c r="BS467" s="239">
        <f t="shared" si="105"/>
        <v>57.149717853283711</v>
      </c>
      <c r="BT467" s="238" t="s">
        <v>4118</v>
      </c>
      <c r="BU467" s="238">
        <v>110</v>
      </c>
      <c r="BV467" s="239">
        <f t="shared" si="106"/>
        <v>63.032777044062918</v>
      </c>
      <c r="BW467" s="238" t="s">
        <v>4848</v>
      </c>
      <c r="BX467" s="238">
        <v>104.6</v>
      </c>
      <c r="BY467" s="239">
        <f t="shared" si="111"/>
        <v>69.516148397166546</v>
      </c>
      <c r="BZ467" s="238" t="s">
        <v>8795</v>
      </c>
      <c r="CA467" s="238">
        <v>98</v>
      </c>
      <c r="CB467" s="242">
        <f t="shared" si="107"/>
        <v>77.440268939848735</v>
      </c>
      <c r="CC467" s="238" t="s">
        <v>9969</v>
      </c>
      <c r="CD467" s="238">
        <v>97</v>
      </c>
      <c r="CE467" s="242">
        <f t="shared" si="108"/>
        <v>78.640893264497549</v>
      </c>
      <c r="CF467" s="238"/>
      <c r="CG467" s="238"/>
      <c r="CH467" s="242">
        <f t="shared" si="109"/>
        <v>195.10145275543286</v>
      </c>
      <c r="CI467" s="238"/>
      <c r="CJ467" s="238"/>
      <c r="CK467" s="242">
        <f t="shared" si="110"/>
        <v>195.10145275543286</v>
      </c>
      <c r="CL467" s="243">
        <v>97</v>
      </c>
      <c r="CM467" s="239">
        <f t="shared" si="102"/>
        <v>78.640893264497549</v>
      </c>
      <c r="CN467" s="243">
        <v>95</v>
      </c>
      <c r="CO467" s="238"/>
      <c r="CP467" s="238"/>
      <c r="CQ467" s="244">
        <v>2</v>
      </c>
      <c r="CR467" s="244">
        <v>0</v>
      </c>
      <c r="CS467" s="239">
        <v>0.5</v>
      </c>
      <c r="CT467" s="245">
        <v>0.25</v>
      </c>
      <c r="CU467" s="245">
        <v>0.25</v>
      </c>
      <c r="CV467" s="245">
        <v>0</v>
      </c>
      <c r="CW467" s="245"/>
      <c r="CX467" s="246">
        <f t="shared" si="112"/>
        <v>3</v>
      </c>
      <c r="CY467" s="246" t="s">
        <v>2839</v>
      </c>
      <c r="CZ467" s="246" t="s">
        <v>2633</v>
      </c>
      <c r="DA467" s="246" t="s">
        <v>3976</v>
      </c>
      <c r="DB467" s="239" t="s">
        <v>2645</v>
      </c>
      <c r="DC467" s="239" t="s">
        <v>2648</v>
      </c>
      <c r="DD467" s="239" t="s">
        <v>2646</v>
      </c>
      <c r="DE467" s="239" t="s">
        <v>2651</v>
      </c>
      <c r="DF467" s="239" t="s">
        <v>32</v>
      </c>
      <c r="DG467" s="239" t="s">
        <v>2653</v>
      </c>
      <c r="DH467" s="239" t="s">
        <v>2653</v>
      </c>
      <c r="DI467" s="239" t="s">
        <v>2657</v>
      </c>
      <c r="DJ467" s="239" t="s">
        <v>37</v>
      </c>
      <c r="DK467" s="239" t="s">
        <v>37</v>
      </c>
      <c r="DL467" s="239" t="s">
        <v>37</v>
      </c>
      <c r="DM467" s="239" t="s">
        <v>2663</v>
      </c>
      <c r="DN467" s="238" t="s">
        <v>4001</v>
      </c>
      <c r="DO467" s="238" t="s">
        <v>4004</v>
      </c>
      <c r="DP467" s="238"/>
      <c r="DQ467" s="238" t="s">
        <v>4068</v>
      </c>
      <c r="DR467" s="238"/>
      <c r="DS467" s="238" t="s">
        <v>2633</v>
      </c>
      <c r="DT467" s="238" t="s">
        <v>4073</v>
      </c>
      <c r="DU467" s="239" t="s">
        <v>2634</v>
      </c>
      <c r="DV467" s="239" t="s">
        <v>2633</v>
      </c>
      <c r="DW467" s="239"/>
      <c r="DX467" s="247" t="s">
        <v>220</v>
      </c>
      <c r="DY467" s="248" t="s">
        <v>3330</v>
      </c>
      <c r="DZ467" s="247" t="s">
        <v>101</v>
      </c>
      <c r="EA467" s="243">
        <v>3</v>
      </c>
      <c r="EB467" s="249"/>
      <c r="EC467" s="247" t="s">
        <v>1716</v>
      </c>
      <c r="ED467" s="250"/>
      <c r="EE467" s="247"/>
      <c r="EF467" s="251"/>
      <c r="EG467" s="251"/>
      <c r="EH467" s="251"/>
      <c r="EI467" s="251"/>
      <c r="EJ467" s="251"/>
      <c r="EK467" s="251"/>
      <c r="EL467" s="251"/>
      <c r="EM467" s="251"/>
      <c r="EN467" s="251"/>
      <c r="EO467" s="251"/>
      <c r="EP467" s="251"/>
      <c r="EQ467" s="251"/>
      <c r="ER467" s="251"/>
      <c r="ES467" s="251"/>
    </row>
    <row r="468" spans="1:149" s="224" customFormat="1" ht="15.75" hidden="1" customHeight="1" x14ac:dyDescent="0.25">
      <c r="A468" s="702">
        <v>466</v>
      </c>
      <c r="B468" s="2060"/>
      <c r="C468" s="25" t="s">
        <v>8246</v>
      </c>
      <c r="D468" s="25" t="s">
        <v>23</v>
      </c>
      <c r="E468" s="25" t="s">
        <v>4114</v>
      </c>
      <c r="F468" s="25">
        <v>488258</v>
      </c>
      <c r="G468" s="25">
        <v>26</v>
      </c>
      <c r="H468" s="25" t="s">
        <v>3963</v>
      </c>
      <c r="I468" s="25" t="s">
        <v>2634</v>
      </c>
      <c r="J468" s="25" t="s">
        <v>3968</v>
      </c>
      <c r="K468" s="25">
        <v>551326287</v>
      </c>
      <c r="L468" s="25">
        <v>133</v>
      </c>
      <c r="M468" s="25">
        <v>163</v>
      </c>
      <c r="N468" s="24">
        <f t="shared" si="101"/>
        <v>50.058338665361887</v>
      </c>
      <c r="O468" s="75">
        <v>3</v>
      </c>
      <c r="P468" s="24">
        <f t="shared" si="113"/>
        <v>66.422499999999999</v>
      </c>
      <c r="Q468" s="24">
        <f t="shared" si="114"/>
        <v>66.577500000000001</v>
      </c>
      <c r="R468" s="25"/>
      <c r="S468" s="32">
        <v>41049</v>
      </c>
      <c r="T468" s="25" t="s">
        <v>253</v>
      </c>
      <c r="U468" s="25" t="s">
        <v>2490</v>
      </c>
      <c r="V468" s="25" t="s">
        <v>2073</v>
      </c>
      <c r="W468" s="25" t="s">
        <v>3805</v>
      </c>
      <c r="X468" s="25" t="s">
        <v>2633</v>
      </c>
      <c r="Y468" s="25" t="s">
        <v>2635</v>
      </c>
      <c r="Z468" s="25"/>
      <c r="AA468" s="25"/>
      <c r="AB468" s="25" t="s">
        <v>2633</v>
      </c>
      <c r="AC468" s="25" t="s">
        <v>2635</v>
      </c>
      <c r="AD468" s="25"/>
      <c r="AE468" s="25"/>
      <c r="AF468" s="25"/>
      <c r="AG468" s="25"/>
      <c r="AH468" s="25" t="s">
        <v>2633</v>
      </c>
      <c r="AI468" s="25" t="s">
        <v>2635</v>
      </c>
      <c r="AJ468" s="25"/>
      <c r="AK468" s="25"/>
      <c r="AL468" s="25"/>
      <c r="AM468" s="25"/>
      <c r="AN468" s="25" t="s">
        <v>2633</v>
      </c>
      <c r="AO468" s="25"/>
      <c r="AP468" s="25"/>
      <c r="AQ468" s="25" t="s">
        <v>2635</v>
      </c>
      <c r="AR468" s="25"/>
      <c r="AS468" s="25"/>
      <c r="AT468" s="25"/>
      <c r="AU468" s="25"/>
      <c r="AV468" s="25"/>
      <c r="AW468" s="25"/>
      <c r="AX468" s="25"/>
      <c r="AY468" s="25"/>
      <c r="AZ468" s="25"/>
      <c r="BA468" s="25"/>
      <c r="BB468" s="25"/>
      <c r="BC468" s="25"/>
      <c r="BD468" s="25"/>
      <c r="BE468" s="25"/>
      <c r="BF468" s="25"/>
      <c r="BG468" s="25"/>
      <c r="BH468" s="25"/>
      <c r="BI468" s="25"/>
      <c r="BJ468" s="25"/>
      <c r="BK468" s="25" t="s">
        <v>2074</v>
      </c>
      <c r="BL468" s="25">
        <v>120</v>
      </c>
      <c r="BM468" s="24">
        <f t="shared" si="103"/>
        <v>19.526116180391274</v>
      </c>
      <c r="BN468" s="25" t="s">
        <v>6273</v>
      </c>
      <c r="BO468" s="25">
        <v>110</v>
      </c>
      <c r="BP468" s="24">
        <f t="shared" si="104"/>
        <v>34.546205549923023</v>
      </c>
      <c r="BQ468" s="25" t="s">
        <v>4558</v>
      </c>
      <c r="BR468" s="25">
        <v>95</v>
      </c>
      <c r="BS468" s="24">
        <f t="shared" si="105"/>
        <v>57.076339604220649</v>
      </c>
      <c r="BT468" s="694"/>
      <c r="BU468" s="694"/>
      <c r="BV468" s="24">
        <f t="shared" si="106"/>
        <v>199.76718861477224</v>
      </c>
      <c r="BW468" s="694"/>
      <c r="BX468" s="694"/>
      <c r="BY468" s="24">
        <f t="shared" si="111"/>
        <v>199.76718861477224</v>
      </c>
      <c r="BZ468" s="25"/>
      <c r="CA468" s="25"/>
      <c r="CB468" s="70">
        <f t="shared" si="107"/>
        <v>199.76718861477224</v>
      </c>
      <c r="CC468" s="25"/>
      <c r="CD468" s="25"/>
      <c r="CE468" s="70">
        <f t="shared" si="108"/>
        <v>199.76718861477224</v>
      </c>
      <c r="CF468" s="25"/>
      <c r="CG468" s="25"/>
      <c r="CH468" s="70">
        <f t="shared" si="109"/>
        <v>199.76718861477224</v>
      </c>
      <c r="CI468" s="25"/>
      <c r="CJ468" s="25"/>
      <c r="CK468" s="70">
        <f t="shared" si="110"/>
        <v>199.76718861477224</v>
      </c>
      <c r="CL468" s="27">
        <v>95</v>
      </c>
      <c r="CM468" s="24">
        <f t="shared" si="102"/>
        <v>57.076339604220649</v>
      </c>
      <c r="CN468" s="95">
        <v>65</v>
      </c>
      <c r="CO468" s="25"/>
      <c r="CP468" s="25"/>
      <c r="CQ468" s="66">
        <v>2</v>
      </c>
      <c r="CR468" s="66">
        <v>2</v>
      </c>
      <c r="CS468" s="24">
        <v>1</v>
      </c>
      <c r="CT468" s="86">
        <v>0.5</v>
      </c>
      <c r="CU468" s="86">
        <v>0</v>
      </c>
      <c r="CV468" s="86">
        <v>0</v>
      </c>
      <c r="CW468" s="86"/>
      <c r="CX468" s="93">
        <f t="shared" si="112"/>
        <v>5.5</v>
      </c>
      <c r="CY468" s="93" t="s">
        <v>2838</v>
      </c>
      <c r="CZ468" s="93"/>
      <c r="DA468" s="93"/>
      <c r="DB468" s="24" t="s">
        <v>2643</v>
      </c>
      <c r="DC468" s="24" t="s">
        <v>2648</v>
      </c>
      <c r="DD468" s="24" t="s">
        <v>2648</v>
      </c>
      <c r="DE468" s="24" t="s">
        <v>2651</v>
      </c>
      <c r="DF468" s="24" t="s">
        <v>32</v>
      </c>
      <c r="DG468" s="24" t="s">
        <v>2653</v>
      </c>
      <c r="DH468" s="24" t="s">
        <v>2653</v>
      </c>
      <c r="DI468" s="24" t="s">
        <v>2657</v>
      </c>
      <c r="DJ468" s="24" t="s">
        <v>37</v>
      </c>
      <c r="DK468" s="24" t="s">
        <v>37</v>
      </c>
      <c r="DL468" s="24" t="s">
        <v>37</v>
      </c>
      <c r="DM468" s="24" t="s">
        <v>2663</v>
      </c>
      <c r="DN468" s="25"/>
      <c r="DO468" s="25"/>
      <c r="DP468" s="25"/>
      <c r="DQ468" s="25"/>
      <c r="DR468" s="25"/>
      <c r="DS468" s="25"/>
      <c r="DT468" s="25"/>
      <c r="DU468" s="24" t="s">
        <v>2634</v>
      </c>
      <c r="DV468" s="24" t="s">
        <v>2633</v>
      </c>
      <c r="DW468" s="24"/>
      <c r="DX468" s="121" t="s">
        <v>2075</v>
      </c>
      <c r="DY468" s="28"/>
      <c r="DZ468" s="121" t="s">
        <v>101</v>
      </c>
      <c r="EA468" s="95">
        <v>3</v>
      </c>
      <c r="EB468" s="128"/>
      <c r="EC468" s="121" t="s">
        <v>1716</v>
      </c>
      <c r="ED468" s="29"/>
      <c r="EE468" s="30"/>
      <c r="EF468" s="223"/>
      <c r="EG468" s="223"/>
      <c r="EH468" s="223"/>
      <c r="EI468" s="223"/>
      <c r="EJ468" s="223"/>
      <c r="EK468" s="223"/>
      <c r="EL468" s="223"/>
      <c r="EM468" s="223"/>
      <c r="EN468" s="223"/>
      <c r="EO468" s="223"/>
      <c r="EP468" s="223"/>
      <c r="EQ468" s="223"/>
      <c r="ER468" s="223"/>
      <c r="ES468" s="223"/>
    </row>
    <row r="469" spans="1:149" s="224" customFormat="1" ht="15.75" hidden="1" customHeight="1" x14ac:dyDescent="0.25">
      <c r="A469" s="174">
        <v>467</v>
      </c>
      <c r="B469" s="2060"/>
      <c r="C469" s="25" t="s">
        <v>8247</v>
      </c>
      <c r="D469" s="25" t="s">
        <v>23</v>
      </c>
      <c r="E469" s="25" t="s">
        <v>4114</v>
      </c>
      <c r="F469" s="25">
        <v>280074</v>
      </c>
      <c r="G469" s="25">
        <v>30</v>
      </c>
      <c r="H469" s="25" t="s">
        <v>2633</v>
      </c>
      <c r="I469" s="25" t="s">
        <v>2633</v>
      </c>
      <c r="J469" s="25" t="s">
        <v>2634</v>
      </c>
      <c r="K469" s="25">
        <v>503447411</v>
      </c>
      <c r="L469" s="25">
        <v>135.4</v>
      </c>
      <c r="M469" s="25">
        <v>162</v>
      </c>
      <c r="N469" s="24">
        <f t="shared" si="101"/>
        <v>51.59274500838287</v>
      </c>
      <c r="O469" s="75">
        <v>3</v>
      </c>
      <c r="P469" s="24">
        <f t="shared" si="113"/>
        <v>65.610000000000014</v>
      </c>
      <c r="Q469" s="24">
        <f t="shared" si="114"/>
        <v>69.789999999999992</v>
      </c>
      <c r="R469" s="25"/>
      <c r="S469" s="32">
        <v>41052</v>
      </c>
      <c r="T469" s="25" t="s">
        <v>253</v>
      </c>
      <c r="U469" s="25" t="s">
        <v>2490</v>
      </c>
      <c r="V469" s="25" t="s">
        <v>2076</v>
      </c>
      <c r="W469" s="25" t="s">
        <v>2788</v>
      </c>
      <c r="X469" s="25" t="s">
        <v>2633</v>
      </c>
      <c r="Y469" s="25" t="s">
        <v>2636</v>
      </c>
      <c r="Z469" s="25"/>
      <c r="AA469" s="25"/>
      <c r="AB469" s="25" t="s">
        <v>2633</v>
      </c>
      <c r="AC469" s="25" t="s">
        <v>2636</v>
      </c>
      <c r="AD469" s="25"/>
      <c r="AE469" s="25"/>
      <c r="AF469" s="25"/>
      <c r="AG469" s="25"/>
      <c r="AH469" s="25"/>
      <c r="AI469" s="25"/>
      <c r="AJ469" s="25"/>
      <c r="AK469" s="25"/>
      <c r="AL469" s="25"/>
      <c r="AM469" s="25"/>
      <c r="AN469" s="25" t="s">
        <v>2633</v>
      </c>
      <c r="AO469" s="25"/>
      <c r="AP469" s="25"/>
      <c r="AQ469" s="25" t="s">
        <v>2635</v>
      </c>
      <c r="AR469" s="25"/>
      <c r="AS469" s="25"/>
      <c r="AT469" s="25"/>
      <c r="AU469" s="25"/>
      <c r="AV469" s="25"/>
      <c r="AW469" s="25"/>
      <c r="AX469" s="25"/>
      <c r="AY469" s="25"/>
      <c r="AZ469" s="25"/>
      <c r="BA469" s="25" t="s">
        <v>3970</v>
      </c>
      <c r="BB469" s="25" t="s">
        <v>3970</v>
      </c>
      <c r="BC469" s="25"/>
      <c r="BD469" s="25"/>
      <c r="BE469" s="25" t="s">
        <v>2633</v>
      </c>
      <c r="BF469" s="25" t="s">
        <v>2633</v>
      </c>
      <c r="BG469" s="25"/>
      <c r="BH469" s="25"/>
      <c r="BI469" s="25"/>
      <c r="BJ469" s="25"/>
      <c r="BK469" s="25" t="s">
        <v>2077</v>
      </c>
      <c r="BL469" s="25">
        <v>127.7</v>
      </c>
      <c r="BM469" s="24">
        <f t="shared" si="103"/>
        <v>11.033099297893687</v>
      </c>
      <c r="BN469" s="25" t="s">
        <v>2726</v>
      </c>
      <c r="BO469" s="25">
        <v>104.9</v>
      </c>
      <c r="BP469" s="24">
        <f t="shared" si="104"/>
        <v>43.702536179968483</v>
      </c>
      <c r="BQ469" s="25" t="s">
        <v>4463</v>
      </c>
      <c r="BR469" s="25">
        <v>105</v>
      </c>
      <c r="BS469" s="24">
        <f t="shared" si="105"/>
        <v>43.55924917609974</v>
      </c>
      <c r="BT469" s="25" t="s">
        <v>1009</v>
      </c>
      <c r="BU469" s="25">
        <v>87</v>
      </c>
      <c r="BV469" s="24">
        <f t="shared" si="106"/>
        <v>69.350909872474588</v>
      </c>
      <c r="BW469" s="25"/>
      <c r="BX469" s="25"/>
      <c r="BY469" s="24">
        <f t="shared" si="111"/>
        <v>194.01060323828631</v>
      </c>
      <c r="BZ469" s="25"/>
      <c r="CA469" s="25"/>
      <c r="CB469" s="70">
        <f t="shared" si="107"/>
        <v>194.01060323828631</v>
      </c>
      <c r="CC469" s="25"/>
      <c r="CD469" s="25"/>
      <c r="CE469" s="70">
        <f t="shared" si="108"/>
        <v>194.01060323828631</v>
      </c>
      <c r="CF469" s="25"/>
      <c r="CG469" s="25"/>
      <c r="CH469" s="70">
        <f t="shared" si="109"/>
        <v>194.01060323828631</v>
      </c>
      <c r="CI469" s="25"/>
      <c r="CJ469" s="25"/>
      <c r="CK469" s="70">
        <f t="shared" si="110"/>
        <v>194.01060323828631</v>
      </c>
      <c r="CL469" s="27">
        <v>104.9</v>
      </c>
      <c r="CM469" s="24">
        <f t="shared" si="102"/>
        <v>43.702536179968483</v>
      </c>
      <c r="CN469" s="95">
        <v>100</v>
      </c>
      <c r="CO469" s="25"/>
      <c r="CP469" s="25"/>
      <c r="CQ469" s="66">
        <v>1</v>
      </c>
      <c r="CR469" s="66">
        <v>1</v>
      </c>
      <c r="CS469" s="24">
        <v>1</v>
      </c>
      <c r="CT469" s="86">
        <v>-0.25</v>
      </c>
      <c r="CU469" s="86">
        <v>0.5</v>
      </c>
      <c r="CV469" s="86">
        <v>0.25</v>
      </c>
      <c r="CW469" s="86">
        <v>0</v>
      </c>
      <c r="CX469" s="93">
        <f t="shared" si="112"/>
        <v>3.5</v>
      </c>
      <c r="CY469" s="93" t="s">
        <v>2836</v>
      </c>
      <c r="CZ469" s="93" t="s">
        <v>2634</v>
      </c>
      <c r="DA469" s="93"/>
      <c r="DB469" s="24" t="s">
        <v>2644</v>
      </c>
      <c r="DC469" s="24" t="s">
        <v>2646</v>
      </c>
      <c r="DD469" s="24" t="s">
        <v>2647</v>
      </c>
      <c r="DE469" s="24" t="s">
        <v>2649</v>
      </c>
      <c r="DF469" s="24" t="s">
        <v>2652</v>
      </c>
      <c r="DG469" s="24" t="s">
        <v>32</v>
      </c>
      <c r="DH469" s="24" t="s">
        <v>2654</v>
      </c>
      <c r="DI469" s="24" t="s">
        <v>2658</v>
      </c>
      <c r="DJ469" s="24" t="s">
        <v>37</v>
      </c>
      <c r="DK469" s="24" t="s">
        <v>37</v>
      </c>
      <c r="DL469" s="24" t="s">
        <v>2659</v>
      </c>
      <c r="DM469" s="24"/>
      <c r="DN469" s="25" t="s">
        <v>4001</v>
      </c>
      <c r="DO469" s="25" t="s">
        <v>4002</v>
      </c>
      <c r="DP469" s="25"/>
      <c r="DQ469" s="25"/>
      <c r="DR469" s="25" t="s">
        <v>4070</v>
      </c>
      <c r="DS469" s="25" t="s">
        <v>2634</v>
      </c>
      <c r="DT469" s="25"/>
      <c r="DU469" s="24" t="s">
        <v>2634</v>
      </c>
      <c r="DV469" s="24" t="s">
        <v>2633</v>
      </c>
      <c r="DW469" s="24"/>
      <c r="DX469" s="121" t="s">
        <v>2078</v>
      </c>
      <c r="DY469" s="28" t="s">
        <v>4464</v>
      </c>
      <c r="DZ469" s="121" t="s">
        <v>101</v>
      </c>
      <c r="EA469" s="95">
        <v>3</v>
      </c>
      <c r="EB469" s="128"/>
      <c r="EC469" s="121" t="s">
        <v>1951</v>
      </c>
      <c r="ED469" s="29"/>
      <c r="EE469" s="30"/>
      <c r="EF469" s="223"/>
      <c r="EG469" s="223"/>
      <c r="EH469" s="223"/>
      <c r="EI469" s="223"/>
      <c r="EJ469" s="223"/>
      <c r="EK469" s="223"/>
      <c r="EL469" s="223"/>
      <c r="EM469" s="223"/>
      <c r="EN469" s="223"/>
      <c r="EO469" s="223"/>
      <c r="EP469" s="223"/>
      <c r="EQ469" s="223"/>
      <c r="ER469" s="223"/>
      <c r="ES469" s="223"/>
    </row>
    <row r="470" spans="1:149" s="224" customFormat="1" ht="15.75" hidden="1" customHeight="1" x14ac:dyDescent="0.25">
      <c r="A470" s="174">
        <v>468</v>
      </c>
      <c r="B470" s="2060"/>
      <c r="C470" s="25" t="s">
        <v>2079</v>
      </c>
      <c r="D470" s="25" t="s">
        <v>23</v>
      </c>
      <c r="E470" s="25" t="s">
        <v>4114</v>
      </c>
      <c r="F470" s="25">
        <v>489643</v>
      </c>
      <c r="G470" s="25">
        <v>41</v>
      </c>
      <c r="H470" s="25" t="s">
        <v>2633</v>
      </c>
      <c r="I470" s="25" t="s">
        <v>2633</v>
      </c>
      <c r="J470" s="25" t="s">
        <v>2634</v>
      </c>
      <c r="K470" s="25">
        <v>580577723</v>
      </c>
      <c r="L470" s="25">
        <v>96.2</v>
      </c>
      <c r="M470" s="25">
        <v>149</v>
      </c>
      <c r="N470" s="24">
        <f t="shared" si="101"/>
        <v>43.331381469303189</v>
      </c>
      <c r="O470" s="75">
        <v>2</v>
      </c>
      <c r="P470" s="24">
        <f t="shared" si="113"/>
        <v>55.502499999999998</v>
      </c>
      <c r="Q470" s="24">
        <f t="shared" si="114"/>
        <v>40.697500000000005</v>
      </c>
      <c r="R470" s="25"/>
      <c r="S470" s="32">
        <v>41053</v>
      </c>
      <c r="T470" s="25" t="s">
        <v>253</v>
      </c>
      <c r="U470" s="25" t="s">
        <v>2490</v>
      </c>
      <c r="V470" s="25" t="s">
        <v>2080</v>
      </c>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c r="AX470" s="25"/>
      <c r="AY470" s="25"/>
      <c r="AZ470" s="25"/>
      <c r="BA470" s="25"/>
      <c r="BB470" s="25"/>
      <c r="BC470" s="25"/>
      <c r="BD470" s="25"/>
      <c r="BE470" s="25"/>
      <c r="BF470" s="25"/>
      <c r="BG470" s="25"/>
      <c r="BH470" s="25"/>
      <c r="BI470" s="25"/>
      <c r="BJ470" s="25"/>
      <c r="BK470" s="25" t="s">
        <v>2081</v>
      </c>
      <c r="BL470" s="25">
        <v>91.6</v>
      </c>
      <c r="BM470" s="24">
        <f t="shared" si="103"/>
        <v>11.302905583881092</v>
      </c>
      <c r="BN470" s="25" t="s">
        <v>2082</v>
      </c>
      <c r="BO470" s="25">
        <v>80.5</v>
      </c>
      <c r="BP470" s="24">
        <f t="shared" si="104"/>
        <v>38.577308188463668</v>
      </c>
      <c r="BQ470" s="694"/>
      <c r="BR470" s="694"/>
      <c r="BS470" s="24">
        <f t="shared" si="105"/>
        <v>236.37815590638246</v>
      </c>
      <c r="BT470" s="694"/>
      <c r="BU470" s="694"/>
      <c r="BV470" s="24">
        <f t="shared" si="106"/>
        <v>236.37815590638246</v>
      </c>
      <c r="BW470" s="25" t="s">
        <v>408</v>
      </c>
      <c r="BX470" s="25">
        <v>72</v>
      </c>
      <c r="BY470" s="24">
        <f t="shared" si="111"/>
        <v>59.463111984765646</v>
      </c>
      <c r="BZ470" s="25"/>
      <c r="CA470" s="25"/>
      <c r="CB470" s="70">
        <f t="shared" si="107"/>
        <v>236.37815590638246</v>
      </c>
      <c r="CC470" s="25"/>
      <c r="CD470" s="25"/>
      <c r="CE470" s="70">
        <f t="shared" si="108"/>
        <v>236.37815590638246</v>
      </c>
      <c r="CF470" s="25"/>
      <c r="CG470" s="25"/>
      <c r="CH470" s="70">
        <f t="shared" si="109"/>
        <v>236.37815590638246</v>
      </c>
      <c r="CI470" s="25"/>
      <c r="CJ470" s="25"/>
      <c r="CK470" s="70">
        <f t="shared" si="110"/>
        <v>236.37815590638246</v>
      </c>
      <c r="CL470" s="27">
        <v>72</v>
      </c>
      <c r="CM470" s="24">
        <f t="shared" si="102"/>
        <v>59.463111984765646</v>
      </c>
      <c r="CN470" s="95">
        <v>100</v>
      </c>
      <c r="CO470" s="25"/>
      <c r="CP470" s="25"/>
      <c r="CQ470" s="66"/>
      <c r="CR470" s="66"/>
      <c r="CS470" s="24"/>
      <c r="CT470" s="86"/>
      <c r="CU470" s="86"/>
      <c r="CV470" s="86"/>
      <c r="CW470" s="86"/>
      <c r="CX470" s="93">
        <f t="shared" si="112"/>
        <v>0</v>
      </c>
      <c r="CY470" s="93"/>
      <c r="CZ470" s="93"/>
      <c r="DA470" s="93"/>
      <c r="DB470" s="24"/>
      <c r="DC470" s="24"/>
      <c r="DD470" s="24"/>
      <c r="DE470" s="24"/>
      <c r="DF470" s="24"/>
      <c r="DG470" s="24"/>
      <c r="DH470" s="24"/>
      <c r="DI470" s="24"/>
      <c r="DJ470" s="24"/>
      <c r="DK470" s="24"/>
      <c r="DL470" s="24"/>
      <c r="DM470" s="24"/>
      <c r="DN470" s="25"/>
      <c r="DO470" s="25"/>
      <c r="DP470" s="25"/>
      <c r="DQ470" s="25"/>
      <c r="DR470" s="25"/>
      <c r="DS470" s="25"/>
      <c r="DT470" s="25"/>
      <c r="DU470" s="24"/>
      <c r="DV470" s="24"/>
      <c r="DW470" s="24"/>
      <c r="DX470" s="121" t="s">
        <v>2083</v>
      </c>
      <c r="DY470" s="28"/>
      <c r="DZ470" s="121" t="s">
        <v>2084</v>
      </c>
      <c r="EA470" s="95">
        <v>3</v>
      </c>
      <c r="EB470" s="128" t="s">
        <v>2085</v>
      </c>
      <c r="EC470" s="121" t="s">
        <v>1716</v>
      </c>
      <c r="ED470" s="29"/>
      <c r="EE470" s="30"/>
      <c r="EF470" s="223"/>
      <c r="EG470" s="223"/>
      <c r="EH470" s="223"/>
      <c r="EI470" s="223"/>
      <c r="EJ470" s="223"/>
      <c r="EK470" s="223"/>
      <c r="EL470" s="223"/>
      <c r="EM470" s="223"/>
      <c r="EN470" s="223"/>
      <c r="EO470" s="223"/>
      <c r="EP470" s="223"/>
      <c r="EQ470" s="223"/>
      <c r="ER470" s="223"/>
      <c r="ES470" s="223"/>
    </row>
    <row r="471" spans="1:149" s="224" customFormat="1" ht="15.75" hidden="1" customHeight="1" x14ac:dyDescent="0.25">
      <c r="A471" s="219">
        <v>469</v>
      </c>
      <c r="B471" s="2060"/>
      <c r="C471" s="25" t="s">
        <v>8248</v>
      </c>
      <c r="D471" s="25" t="s">
        <v>23</v>
      </c>
      <c r="E471" s="25" t="s">
        <v>4114</v>
      </c>
      <c r="F471" s="25">
        <v>276972</v>
      </c>
      <c r="G471" s="25">
        <v>31</v>
      </c>
      <c r="H471" s="25" t="s">
        <v>2634</v>
      </c>
      <c r="I471" s="25" t="s">
        <v>2634</v>
      </c>
      <c r="J471" s="25" t="s">
        <v>2633</v>
      </c>
      <c r="K471" s="25">
        <v>533996607</v>
      </c>
      <c r="L471" s="25">
        <v>92.4</v>
      </c>
      <c r="M471" s="25">
        <v>163</v>
      </c>
      <c r="N471" s="24">
        <f t="shared" si="101"/>
        <v>34.777372125409315</v>
      </c>
      <c r="O471" s="75">
        <v>1</v>
      </c>
      <c r="P471" s="24">
        <f t="shared" si="113"/>
        <v>66.422499999999999</v>
      </c>
      <c r="Q471" s="24">
        <f t="shared" si="114"/>
        <v>25.977500000000006</v>
      </c>
      <c r="R471" s="25"/>
      <c r="S471" s="32">
        <v>41055</v>
      </c>
      <c r="T471" s="25" t="s">
        <v>253</v>
      </c>
      <c r="U471" s="25" t="s">
        <v>2490</v>
      </c>
      <c r="V471" s="25" t="s">
        <v>87</v>
      </c>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c r="AX471" s="25"/>
      <c r="AY471" s="25"/>
      <c r="AZ471" s="25"/>
      <c r="BA471" s="25" t="s">
        <v>3970</v>
      </c>
      <c r="BB471" s="25" t="s">
        <v>3970</v>
      </c>
      <c r="BC471" s="25"/>
      <c r="BD471" s="25"/>
      <c r="BE471" s="25" t="s">
        <v>2633</v>
      </c>
      <c r="BF471" s="25" t="s">
        <v>2633</v>
      </c>
      <c r="BG471" s="25"/>
      <c r="BH471" s="25"/>
      <c r="BI471" s="25"/>
      <c r="BJ471" s="25"/>
      <c r="BK471" s="25" t="s">
        <v>2086</v>
      </c>
      <c r="BL471" s="25">
        <v>86.7</v>
      </c>
      <c r="BM471" s="24">
        <f t="shared" si="103"/>
        <v>21.942065248772984</v>
      </c>
      <c r="BN471" s="25">
        <v>83</v>
      </c>
      <c r="BO471" s="25">
        <v>83</v>
      </c>
      <c r="BP471" s="24">
        <f t="shared" si="104"/>
        <v>36.185160234818611</v>
      </c>
      <c r="BQ471" s="25">
        <v>75</v>
      </c>
      <c r="BR471" s="25">
        <v>75</v>
      </c>
      <c r="BS471" s="24">
        <f t="shared" si="105"/>
        <v>66.98104128572804</v>
      </c>
      <c r="BT471" s="25">
        <v>67</v>
      </c>
      <c r="BU471" s="25">
        <v>67</v>
      </c>
      <c r="BV471" s="24">
        <f t="shared" si="106"/>
        <v>97.776922336637469</v>
      </c>
      <c r="BW471" s="25">
        <v>58</v>
      </c>
      <c r="BX471" s="25">
        <v>58</v>
      </c>
      <c r="BY471" s="24">
        <f t="shared" si="111"/>
        <v>132.42228851891059</v>
      </c>
      <c r="BZ471" s="25" t="s">
        <v>6566</v>
      </c>
      <c r="CA471" s="25">
        <v>56.7</v>
      </c>
      <c r="CB471" s="70">
        <f t="shared" si="107"/>
        <v>137.42661918968335</v>
      </c>
      <c r="CC471" s="25" t="s">
        <v>9155</v>
      </c>
      <c r="CD471" s="25">
        <v>53</v>
      </c>
      <c r="CE471" s="70">
        <f t="shared" si="108"/>
        <v>151.66971417572898</v>
      </c>
      <c r="CF471" s="25"/>
      <c r="CG471" s="25"/>
      <c r="CH471" s="70">
        <f t="shared" si="109"/>
        <v>355.69242613800395</v>
      </c>
      <c r="CI471" s="25"/>
      <c r="CJ471" s="25"/>
      <c r="CK471" s="70">
        <f t="shared" si="110"/>
        <v>355.69242613800395</v>
      </c>
      <c r="CL471" s="27">
        <v>53</v>
      </c>
      <c r="CM471" s="24">
        <f t="shared" si="102"/>
        <v>151.66971417572898</v>
      </c>
      <c r="CN471" s="95">
        <v>80</v>
      </c>
      <c r="CO471" s="25"/>
      <c r="CP471" s="25"/>
      <c r="CQ471" s="66">
        <v>3</v>
      </c>
      <c r="CR471" s="66">
        <v>0</v>
      </c>
      <c r="CS471" s="24">
        <v>1</v>
      </c>
      <c r="CT471" s="86">
        <v>0.5</v>
      </c>
      <c r="CU471" s="86">
        <v>0.5</v>
      </c>
      <c r="CV471" s="86">
        <v>0.5</v>
      </c>
      <c r="CW471" s="86"/>
      <c r="CX471" s="93">
        <f t="shared" si="112"/>
        <v>5.5</v>
      </c>
      <c r="CY471" s="93" t="s">
        <v>2836</v>
      </c>
      <c r="CZ471" s="93" t="s">
        <v>2634</v>
      </c>
      <c r="DA471" s="93"/>
      <c r="DB471" s="24" t="s">
        <v>2643</v>
      </c>
      <c r="DC471" s="24" t="s">
        <v>2646</v>
      </c>
      <c r="DD471" s="24" t="s">
        <v>2646</v>
      </c>
      <c r="DE471" s="24" t="s">
        <v>2650</v>
      </c>
      <c r="DF471" s="24" t="s">
        <v>32</v>
      </c>
      <c r="DG471" s="24" t="s">
        <v>5009</v>
      </c>
      <c r="DH471" s="24" t="s">
        <v>2654</v>
      </c>
      <c r="DI471" s="24" t="s">
        <v>2658</v>
      </c>
      <c r="DJ471" s="24" t="s">
        <v>2659</v>
      </c>
      <c r="DK471" s="24" t="s">
        <v>37</v>
      </c>
      <c r="DL471" s="24" t="s">
        <v>2659</v>
      </c>
      <c r="DM471" s="24" t="s">
        <v>2663</v>
      </c>
      <c r="DN471" s="25" t="s">
        <v>4001</v>
      </c>
      <c r="DO471" s="25" t="s">
        <v>4002</v>
      </c>
      <c r="DP471" s="25"/>
      <c r="DQ471" s="25" t="s">
        <v>4070</v>
      </c>
      <c r="DR471" s="25"/>
      <c r="DS471" s="25" t="s">
        <v>2633</v>
      </c>
      <c r="DT471" s="25" t="s">
        <v>4073</v>
      </c>
      <c r="DU471" s="24" t="s">
        <v>2634</v>
      </c>
      <c r="DV471" s="24" t="s">
        <v>2633</v>
      </c>
      <c r="DW471" s="24"/>
      <c r="DX471" s="121" t="s">
        <v>2087</v>
      </c>
      <c r="DY471" s="28"/>
      <c r="DZ471" s="121" t="s">
        <v>2088</v>
      </c>
      <c r="EA471" s="95">
        <v>3</v>
      </c>
      <c r="EB471" s="128"/>
      <c r="EC471" s="121" t="s">
        <v>2089</v>
      </c>
      <c r="ED471" s="29"/>
      <c r="EE471" s="30"/>
      <c r="EF471" s="223"/>
      <c r="EG471" s="223"/>
      <c r="EH471" s="223"/>
      <c r="EI471" s="223"/>
      <c r="EJ471" s="223"/>
      <c r="EK471" s="223"/>
      <c r="EL471" s="223"/>
      <c r="EM471" s="223"/>
      <c r="EN471" s="223"/>
      <c r="EO471" s="223"/>
      <c r="EP471" s="223"/>
      <c r="EQ471" s="223"/>
      <c r="ER471" s="223"/>
      <c r="ES471" s="223"/>
    </row>
    <row r="472" spans="1:149" s="224" customFormat="1" ht="15.75" hidden="1" customHeight="1" x14ac:dyDescent="0.25">
      <c r="A472" s="219">
        <v>470</v>
      </c>
      <c r="B472" s="2060"/>
      <c r="C472" s="25" t="s">
        <v>3351</v>
      </c>
      <c r="D472" s="25" t="s">
        <v>23</v>
      </c>
      <c r="E472" s="25" t="s">
        <v>4114</v>
      </c>
      <c r="F472" s="25">
        <v>489636</v>
      </c>
      <c r="G472" s="25">
        <v>39</v>
      </c>
      <c r="H472" s="25" t="s">
        <v>2633</v>
      </c>
      <c r="I472" s="25" t="s">
        <v>2634</v>
      </c>
      <c r="J472" s="25" t="s">
        <v>2633</v>
      </c>
      <c r="K472" s="25">
        <v>97466500440</v>
      </c>
      <c r="L472" s="25">
        <v>103</v>
      </c>
      <c r="M472" s="25">
        <v>157</v>
      </c>
      <c r="N472" s="24">
        <f t="shared" si="101"/>
        <v>41.786685058217373</v>
      </c>
      <c r="O472" s="75">
        <v>2</v>
      </c>
      <c r="P472" s="24">
        <f t="shared" si="113"/>
        <v>61.622500000000002</v>
      </c>
      <c r="Q472" s="24">
        <f t="shared" si="114"/>
        <v>41.377499999999998</v>
      </c>
      <c r="R472" s="25"/>
      <c r="S472" s="32">
        <v>41056</v>
      </c>
      <c r="T472" s="25" t="s">
        <v>253</v>
      </c>
      <c r="U472" s="25" t="s">
        <v>2490</v>
      </c>
      <c r="V472" s="25" t="s">
        <v>2090</v>
      </c>
      <c r="W472" s="25" t="s">
        <v>3374</v>
      </c>
      <c r="X472" s="25" t="s">
        <v>2634</v>
      </c>
      <c r="Y472" s="25"/>
      <c r="Z472" s="25" t="s">
        <v>2633</v>
      </c>
      <c r="AA472" s="25" t="s">
        <v>2635</v>
      </c>
      <c r="AB472" s="25" t="s">
        <v>2634</v>
      </c>
      <c r="AC472" s="25"/>
      <c r="AD472" s="25" t="s">
        <v>2634</v>
      </c>
      <c r="AE472" s="25"/>
      <c r="AF472" s="25" t="s">
        <v>2634</v>
      </c>
      <c r="AG472" s="25"/>
      <c r="AH472" s="25" t="s">
        <v>2634</v>
      </c>
      <c r="AI472" s="25"/>
      <c r="AJ472" s="25" t="s">
        <v>2634</v>
      </c>
      <c r="AK472" s="25"/>
      <c r="AL472" s="25" t="s">
        <v>2634</v>
      </c>
      <c r="AM472" s="25"/>
      <c r="AN472" s="25" t="s">
        <v>2634</v>
      </c>
      <c r="AO472" s="25"/>
      <c r="AP472" s="25"/>
      <c r="AQ472" s="25" t="s">
        <v>2637</v>
      </c>
      <c r="AR472" s="25"/>
      <c r="AS472" s="25"/>
      <c r="AT472" s="25"/>
      <c r="AU472" s="25"/>
      <c r="AV472" s="25"/>
      <c r="AW472" s="25" t="s">
        <v>2634</v>
      </c>
      <c r="AX472" s="25"/>
      <c r="AY472" s="25" t="s">
        <v>2634</v>
      </c>
      <c r="AZ472" s="25"/>
      <c r="BA472" s="25" t="s">
        <v>3970</v>
      </c>
      <c r="BB472" s="25" t="s">
        <v>3970</v>
      </c>
      <c r="BC472" s="25" t="s">
        <v>2634</v>
      </c>
      <c r="BD472" s="25"/>
      <c r="BE472" s="25" t="s">
        <v>2634</v>
      </c>
      <c r="BF472" s="25" t="s">
        <v>2634</v>
      </c>
      <c r="BG472" s="25" t="s">
        <v>2634</v>
      </c>
      <c r="BH472" s="25"/>
      <c r="BI472" s="25"/>
      <c r="BJ472" s="25"/>
      <c r="BK472" s="25" t="s">
        <v>2091</v>
      </c>
      <c r="BL472" s="25">
        <v>95.4</v>
      </c>
      <c r="BM472" s="24">
        <f t="shared" si="103"/>
        <v>18.367470243489805</v>
      </c>
      <c r="BN472" s="25" t="s">
        <v>2092</v>
      </c>
      <c r="BO472" s="25">
        <v>92.2</v>
      </c>
      <c r="BP472" s="24">
        <f t="shared" si="104"/>
        <v>26.101141924959208</v>
      </c>
      <c r="BQ472" s="25" t="s">
        <v>3352</v>
      </c>
      <c r="BR472" s="25">
        <v>72</v>
      </c>
      <c r="BS472" s="24">
        <f t="shared" si="105"/>
        <v>74.919944414234791</v>
      </c>
      <c r="BT472" s="25" t="s">
        <v>6008</v>
      </c>
      <c r="BU472" s="25">
        <v>69</v>
      </c>
      <c r="BV472" s="24">
        <f t="shared" si="106"/>
        <v>82.170261615612347</v>
      </c>
      <c r="BW472" s="25" t="s">
        <v>6871</v>
      </c>
      <c r="BX472" s="25">
        <v>66</v>
      </c>
      <c r="BY472" s="24">
        <f t="shared" si="111"/>
        <v>89.420578816989917</v>
      </c>
      <c r="BZ472" s="25" t="s">
        <v>8560</v>
      </c>
      <c r="CA472" s="25">
        <v>68</v>
      </c>
      <c r="CB472" s="70">
        <f t="shared" si="107"/>
        <v>84.587034016071541</v>
      </c>
      <c r="CC472" s="25"/>
      <c r="CD472" s="25"/>
      <c r="CE472" s="70">
        <f t="shared" si="108"/>
        <v>248.92755724729625</v>
      </c>
      <c r="CF472" s="25"/>
      <c r="CG472" s="25"/>
      <c r="CH472" s="70">
        <f t="shared" si="109"/>
        <v>248.92755724729625</v>
      </c>
      <c r="CI472" s="25"/>
      <c r="CJ472" s="25"/>
      <c r="CK472" s="70">
        <f t="shared" si="110"/>
        <v>248.92755724729625</v>
      </c>
      <c r="CL472" s="27">
        <v>68</v>
      </c>
      <c r="CM472" s="24">
        <f t="shared" si="102"/>
        <v>84.587034016071541</v>
      </c>
      <c r="CN472" s="95">
        <v>105</v>
      </c>
      <c r="CO472" s="25"/>
      <c r="CP472" s="25"/>
      <c r="CQ472" s="66">
        <v>2</v>
      </c>
      <c r="CR472" s="66">
        <v>2</v>
      </c>
      <c r="CS472" s="24">
        <v>0.5</v>
      </c>
      <c r="CT472" s="86">
        <v>0</v>
      </c>
      <c r="CU472" s="86">
        <v>0</v>
      </c>
      <c r="CV472" s="86">
        <v>0.25</v>
      </c>
      <c r="CW472" s="86">
        <v>0.25</v>
      </c>
      <c r="CX472" s="93">
        <f t="shared" si="112"/>
        <v>5</v>
      </c>
      <c r="CY472" s="93" t="s">
        <v>2836</v>
      </c>
      <c r="CZ472" s="93" t="s">
        <v>2634</v>
      </c>
      <c r="DA472" s="93"/>
      <c r="DB472" s="24" t="s">
        <v>2643</v>
      </c>
      <c r="DC472" s="24" t="s">
        <v>2648</v>
      </c>
      <c r="DD472" s="24" t="s">
        <v>2647</v>
      </c>
      <c r="DE472" s="24" t="s">
        <v>2650</v>
      </c>
      <c r="DF472" s="24" t="s">
        <v>32</v>
      </c>
      <c r="DG472" s="24" t="s">
        <v>2653</v>
      </c>
      <c r="DH472" s="24" t="s">
        <v>2653</v>
      </c>
      <c r="DI472" s="24" t="s">
        <v>2658</v>
      </c>
      <c r="DJ472" s="24" t="s">
        <v>37</v>
      </c>
      <c r="DK472" s="24" t="s">
        <v>37</v>
      </c>
      <c r="DL472" s="24" t="s">
        <v>37</v>
      </c>
      <c r="DM472" s="24" t="s">
        <v>2663</v>
      </c>
      <c r="DN472" s="25" t="s">
        <v>4001</v>
      </c>
      <c r="DO472" s="25" t="s">
        <v>4002</v>
      </c>
      <c r="DP472" s="25"/>
      <c r="DQ472" s="25" t="s">
        <v>4069</v>
      </c>
      <c r="DR472" s="25"/>
      <c r="DS472" s="25" t="s">
        <v>2634</v>
      </c>
      <c r="DT472" s="25"/>
      <c r="DU472" s="24" t="s">
        <v>2634</v>
      </c>
      <c r="DV472" s="24" t="s">
        <v>2633</v>
      </c>
      <c r="DW472" s="24" t="s">
        <v>3375</v>
      </c>
      <c r="DX472" s="121" t="s">
        <v>3353</v>
      </c>
      <c r="DY472" s="28" t="s">
        <v>3558</v>
      </c>
      <c r="DZ472" s="121" t="s">
        <v>101</v>
      </c>
      <c r="EA472" s="95">
        <v>3</v>
      </c>
      <c r="EB472" s="227" t="s">
        <v>3559</v>
      </c>
      <c r="EC472" s="121" t="s">
        <v>2035</v>
      </c>
      <c r="ED472" s="29"/>
      <c r="EE472" s="30"/>
      <c r="EF472" s="223"/>
      <c r="EG472" s="223"/>
      <c r="EH472" s="223"/>
      <c r="EI472" s="223"/>
      <c r="EJ472" s="223"/>
      <c r="EK472" s="223"/>
      <c r="EL472" s="223"/>
      <c r="EM472" s="223"/>
      <c r="EN472" s="223"/>
      <c r="EO472" s="223"/>
      <c r="EP472" s="223"/>
      <c r="EQ472" s="223"/>
      <c r="ER472" s="223"/>
      <c r="ES472" s="223"/>
    </row>
    <row r="473" spans="1:149" s="224" customFormat="1" ht="15.75" hidden="1" customHeight="1" x14ac:dyDescent="0.25">
      <c r="A473" s="22">
        <v>471</v>
      </c>
      <c r="B473" s="2060"/>
      <c r="C473" s="25" t="s">
        <v>8249</v>
      </c>
      <c r="D473" s="25" t="s">
        <v>23</v>
      </c>
      <c r="E473" s="25" t="s">
        <v>4114</v>
      </c>
      <c r="F473" s="25">
        <v>182819</v>
      </c>
      <c r="G473" s="25">
        <v>24</v>
      </c>
      <c r="H473" s="25" t="s">
        <v>2633</v>
      </c>
      <c r="I473" s="25" t="s">
        <v>2633</v>
      </c>
      <c r="J473" s="25" t="s">
        <v>3968</v>
      </c>
      <c r="K473" s="25">
        <v>532325676</v>
      </c>
      <c r="L473" s="25">
        <v>101.9</v>
      </c>
      <c r="M473" s="25">
        <v>160</v>
      </c>
      <c r="N473" s="24">
        <f t="shared" si="101"/>
        <v>39.8046875</v>
      </c>
      <c r="O473" s="75">
        <v>1</v>
      </c>
      <c r="P473" s="24">
        <f t="shared" si="113"/>
        <v>64.000000000000014</v>
      </c>
      <c r="Q473" s="24">
        <f t="shared" si="114"/>
        <v>37.899999999999991</v>
      </c>
      <c r="R473" s="25"/>
      <c r="S473" s="32">
        <v>41056</v>
      </c>
      <c r="T473" s="25" t="s">
        <v>2094</v>
      </c>
      <c r="U473" s="25">
        <v>5</v>
      </c>
      <c r="V473" s="25" t="s">
        <v>2093</v>
      </c>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c r="AX473" s="25"/>
      <c r="AY473" s="25"/>
      <c r="AZ473" s="25"/>
      <c r="BA473" s="25"/>
      <c r="BB473" s="25"/>
      <c r="BC473" s="25"/>
      <c r="BD473" s="25"/>
      <c r="BE473" s="25"/>
      <c r="BF473" s="25"/>
      <c r="BG473" s="25"/>
      <c r="BH473" s="25"/>
      <c r="BI473" s="25"/>
      <c r="BJ473" s="25"/>
      <c r="BK473" s="25" t="s">
        <v>2095</v>
      </c>
      <c r="BL473" s="25">
        <v>100.4</v>
      </c>
      <c r="BM473" s="24">
        <f t="shared" si="103"/>
        <v>3.957783641160951</v>
      </c>
      <c r="BN473" s="25" t="s">
        <v>2096</v>
      </c>
      <c r="BO473" s="25">
        <v>97.5</v>
      </c>
      <c r="BP473" s="24">
        <f t="shared" si="104"/>
        <v>11.609498680738804</v>
      </c>
      <c r="BQ473" s="25" t="s">
        <v>2748</v>
      </c>
      <c r="BR473" s="25"/>
      <c r="BS473" s="24">
        <f t="shared" si="105"/>
        <v>268.86543535620058</v>
      </c>
      <c r="BT473" s="25"/>
      <c r="BU473" s="25"/>
      <c r="BV473" s="24">
        <f t="shared" si="106"/>
        <v>268.86543535620058</v>
      </c>
      <c r="BW473" s="25"/>
      <c r="BX473" s="25"/>
      <c r="BY473" s="24">
        <f t="shared" si="111"/>
        <v>268.86543535620058</v>
      </c>
      <c r="BZ473" s="25"/>
      <c r="CA473" s="25"/>
      <c r="CB473" s="70">
        <f t="shared" si="107"/>
        <v>268.86543535620058</v>
      </c>
      <c r="CC473" s="25"/>
      <c r="CD473" s="25"/>
      <c r="CE473" s="70">
        <f t="shared" si="108"/>
        <v>268.86543535620058</v>
      </c>
      <c r="CF473" s="25"/>
      <c r="CG473" s="25"/>
      <c r="CH473" s="70">
        <f t="shared" si="109"/>
        <v>268.86543535620058</v>
      </c>
      <c r="CI473" s="25"/>
      <c r="CJ473" s="25"/>
      <c r="CK473" s="70">
        <f t="shared" si="110"/>
        <v>268.86543535620058</v>
      </c>
      <c r="CL473" s="27">
        <v>90</v>
      </c>
      <c r="CM473" s="24">
        <f t="shared" si="102"/>
        <v>31.398416886543558</v>
      </c>
      <c r="CN473" s="95">
        <v>80</v>
      </c>
      <c r="CO473" s="25"/>
      <c r="CP473" s="25"/>
      <c r="CQ473" s="66"/>
      <c r="CR473" s="66"/>
      <c r="CS473" s="24"/>
      <c r="CT473" s="86"/>
      <c r="CU473" s="86"/>
      <c r="CV473" s="86"/>
      <c r="CW473" s="86"/>
      <c r="CX473" s="93">
        <f t="shared" si="112"/>
        <v>0</v>
      </c>
      <c r="CY473" s="93"/>
      <c r="CZ473" s="93"/>
      <c r="DA473" s="93"/>
      <c r="DB473" s="24"/>
      <c r="DC473" s="24"/>
      <c r="DD473" s="24"/>
      <c r="DE473" s="24"/>
      <c r="DF473" s="24"/>
      <c r="DG473" s="24"/>
      <c r="DH473" s="24"/>
      <c r="DI473" s="24"/>
      <c r="DJ473" s="24"/>
      <c r="DK473" s="24"/>
      <c r="DL473" s="24"/>
      <c r="DM473" s="24"/>
      <c r="DN473" s="25"/>
      <c r="DO473" s="25"/>
      <c r="DP473" s="25"/>
      <c r="DQ473" s="25"/>
      <c r="DR473" s="25"/>
      <c r="DS473" s="25"/>
      <c r="DT473" s="25"/>
      <c r="DU473" s="24"/>
      <c r="DV473" s="24"/>
      <c r="DW473" s="24"/>
      <c r="DX473" s="121" t="s">
        <v>2097</v>
      </c>
      <c r="DY473" s="28"/>
      <c r="DZ473" s="121" t="s">
        <v>842</v>
      </c>
      <c r="EA473" s="95">
        <v>1</v>
      </c>
      <c r="EB473" s="128"/>
      <c r="EC473" s="121" t="s">
        <v>1716</v>
      </c>
      <c r="ED473" s="29"/>
      <c r="EE473" s="30"/>
      <c r="EF473" s="223"/>
      <c r="EG473" s="223"/>
      <c r="EH473" s="223"/>
      <c r="EI473" s="223"/>
      <c r="EJ473" s="223"/>
      <c r="EK473" s="223"/>
      <c r="EL473" s="223"/>
      <c r="EM473" s="223"/>
      <c r="EN473" s="223"/>
      <c r="EO473" s="223"/>
      <c r="EP473" s="223"/>
      <c r="EQ473" s="223"/>
      <c r="ER473" s="223"/>
      <c r="ES473" s="223"/>
    </row>
    <row r="474" spans="1:149" s="290" customFormat="1" ht="15.75" hidden="1" customHeight="1" x14ac:dyDescent="0.25">
      <c r="A474" s="336">
        <v>472</v>
      </c>
      <c r="B474" s="2060"/>
      <c r="C474" s="277" t="s">
        <v>8250</v>
      </c>
      <c r="D474" s="277" t="s">
        <v>23</v>
      </c>
      <c r="E474" s="277" t="s">
        <v>4126</v>
      </c>
      <c r="F474" s="277">
        <v>489458</v>
      </c>
      <c r="G474" s="277">
        <v>28</v>
      </c>
      <c r="H474" s="277" t="s">
        <v>3963</v>
      </c>
      <c r="I474" s="277" t="s">
        <v>2634</v>
      </c>
      <c r="J474" s="277" t="s">
        <v>2634</v>
      </c>
      <c r="K474" s="277">
        <v>566064251</v>
      </c>
      <c r="L474" s="277">
        <v>91.5</v>
      </c>
      <c r="M474" s="277">
        <v>153</v>
      </c>
      <c r="N474" s="278">
        <f t="shared" si="101"/>
        <v>39.087530437011402</v>
      </c>
      <c r="O474" s="279">
        <v>1</v>
      </c>
      <c r="P474" s="278">
        <f t="shared" si="113"/>
        <v>58.522500000000001</v>
      </c>
      <c r="Q474" s="278">
        <f t="shared" si="114"/>
        <v>32.977499999999999</v>
      </c>
      <c r="R474" s="277"/>
      <c r="S474" s="280">
        <v>41056</v>
      </c>
      <c r="T474" s="277" t="s">
        <v>253</v>
      </c>
      <c r="U474" s="277" t="s">
        <v>2490</v>
      </c>
      <c r="V474" s="277" t="s">
        <v>180</v>
      </c>
      <c r="W474" s="277" t="s">
        <v>6806</v>
      </c>
      <c r="X474" s="277"/>
      <c r="Y474" s="277"/>
      <c r="Z474" s="277"/>
      <c r="AA474" s="277"/>
      <c r="AB474" s="277" t="s">
        <v>2633</v>
      </c>
      <c r="AC474" s="277" t="s">
        <v>2635</v>
      </c>
      <c r="AD474" s="277"/>
      <c r="AE474" s="277"/>
      <c r="AF474" s="277"/>
      <c r="AG474" s="277"/>
      <c r="AH474" s="277"/>
      <c r="AI474" s="277"/>
      <c r="AJ474" s="277"/>
      <c r="AK474" s="277"/>
      <c r="AL474" s="277"/>
      <c r="AM474" s="277"/>
      <c r="AN474" s="277" t="s">
        <v>2634</v>
      </c>
      <c r="AO474" s="277"/>
      <c r="AP474" s="277"/>
      <c r="AQ474" s="277" t="s">
        <v>2638</v>
      </c>
      <c r="AR474" s="277" t="s">
        <v>4068</v>
      </c>
      <c r="AS474" s="277" t="s">
        <v>4078</v>
      </c>
      <c r="AT474" s="277"/>
      <c r="AU474" s="277"/>
      <c r="AV474" s="277"/>
      <c r="AW474" s="277"/>
      <c r="AX474" s="277"/>
      <c r="AY474" s="277"/>
      <c r="AZ474" s="277"/>
      <c r="BA474" s="277" t="s">
        <v>3970</v>
      </c>
      <c r="BB474" s="277" t="s">
        <v>3970</v>
      </c>
      <c r="BC474" s="277"/>
      <c r="BD474" s="277"/>
      <c r="BE474" s="277"/>
      <c r="BF474" s="277"/>
      <c r="BG474" s="277"/>
      <c r="BH474" s="277"/>
      <c r="BI474" s="277"/>
      <c r="BJ474" s="277"/>
      <c r="BK474" s="277" t="s">
        <v>2098</v>
      </c>
      <c r="BL474" s="277">
        <v>84.4</v>
      </c>
      <c r="BM474" s="278">
        <f t="shared" si="103"/>
        <v>21.529830945341505</v>
      </c>
      <c r="BN474" s="277">
        <v>78</v>
      </c>
      <c r="BO474" s="277">
        <v>78</v>
      </c>
      <c r="BP474" s="278">
        <f t="shared" si="104"/>
        <v>40.937002501705713</v>
      </c>
      <c r="BQ474" s="277" t="s">
        <v>4110</v>
      </c>
      <c r="BR474" s="277">
        <v>64.599999999999994</v>
      </c>
      <c r="BS474" s="278">
        <f t="shared" si="105"/>
        <v>81.570767947843251</v>
      </c>
      <c r="BT474" s="277" t="s">
        <v>1141</v>
      </c>
      <c r="BU474" s="277">
        <v>64</v>
      </c>
      <c r="BV474" s="278">
        <f t="shared" si="106"/>
        <v>83.390190281252373</v>
      </c>
      <c r="BW474" s="277">
        <v>60</v>
      </c>
      <c r="BX474" s="277">
        <v>60</v>
      </c>
      <c r="BY474" s="278">
        <f t="shared" si="111"/>
        <v>95.51967250397999</v>
      </c>
      <c r="BZ474" s="277" t="s">
        <v>5328</v>
      </c>
      <c r="CA474" s="277">
        <v>58</v>
      </c>
      <c r="CB474" s="281">
        <f t="shared" si="107"/>
        <v>101.58441361534381</v>
      </c>
      <c r="CC474" s="277"/>
      <c r="CD474" s="277"/>
      <c r="CE474" s="281">
        <f t="shared" si="108"/>
        <v>277.46190584489426</v>
      </c>
      <c r="CF474" s="277"/>
      <c r="CG474" s="277"/>
      <c r="CH474" s="281">
        <f t="shared" si="109"/>
        <v>277.46190584489426</v>
      </c>
      <c r="CI474" s="277"/>
      <c r="CJ474" s="277"/>
      <c r="CK474" s="281">
        <f t="shared" si="110"/>
        <v>277.46190584489426</v>
      </c>
      <c r="CL474" s="95">
        <v>58</v>
      </c>
      <c r="CM474" s="278">
        <f t="shared" si="102"/>
        <v>101.58441361534381</v>
      </c>
      <c r="CN474" s="95">
        <v>110</v>
      </c>
      <c r="CO474" s="277"/>
      <c r="CP474" s="277"/>
      <c r="CQ474" s="282"/>
      <c r="CR474" s="282"/>
      <c r="CS474" s="278">
        <v>1</v>
      </c>
      <c r="CT474" s="283">
        <v>0.5</v>
      </c>
      <c r="CU474" s="283">
        <v>0.5</v>
      </c>
      <c r="CV474" s="283">
        <v>0.5</v>
      </c>
      <c r="CW474" s="283">
        <v>0</v>
      </c>
      <c r="CX474" s="284">
        <f t="shared" si="112"/>
        <v>2.5</v>
      </c>
      <c r="CY474" s="284" t="s">
        <v>5813</v>
      </c>
      <c r="CZ474" s="284" t="s">
        <v>2634</v>
      </c>
      <c r="DA474" s="284" t="s">
        <v>3976</v>
      </c>
      <c r="DB474" s="278" t="s">
        <v>2643</v>
      </c>
      <c r="DC474" s="278" t="s">
        <v>2646</v>
      </c>
      <c r="DD474" s="278" t="s">
        <v>2647</v>
      </c>
      <c r="DE474" s="278" t="s">
        <v>2649</v>
      </c>
      <c r="DF474" s="278" t="s">
        <v>2652</v>
      </c>
      <c r="DG474" s="278" t="s">
        <v>2653</v>
      </c>
      <c r="DH474" s="278" t="s">
        <v>2654</v>
      </c>
      <c r="DI474" s="278" t="s">
        <v>2655</v>
      </c>
      <c r="DJ474" s="278" t="s">
        <v>37</v>
      </c>
      <c r="DK474" s="278" t="s">
        <v>37</v>
      </c>
      <c r="DL474" s="278" t="s">
        <v>2659</v>
      </c>
      <c r="DM474" s="278" t="s">
        <v>2663</v>
      </c>
      <c r="DN474" s="277" t="s">
        <v>4001</v>
      </c>
      <c r="DO474" s="277" t="s">
        <v>4002</v>
      </c>
      <c r="DP474" s="277"/>
      <c r="DQ474" s="277" t="s">
        <v>4069</v>
      </c>
      <c r="DR474" s="277"/>
      <c r="DS474" s="277" t="s">
        <v>2634</v>
      </c>
      <c r="DT474" s="277"/>
      <c r="DU474" s="278" t="s">
        <v>2634</v>
      </c>
      <c r="DV474" s="278" t="s">
        <v>2633</v>
      </c>
      <c r="DW474" s="278" t="s">
        <v>6802</v>
      </c>
      <c r="DX474" s="285" t="s">
        <v>94</v>
      </c>
      <c r="DY474" s="286" t="s">
        <v>409</v>
      </c>
      <c r="DZ474" s="285" t="s">
        <v>2099</v>
      </c>
      <c r="EA474" s="95">
        <v>3</v>
      </c>
      <c r="EB474" s="287"/>
      <c r="EC474" s="285" t="s">
        <v>1716</v>
      </c>
      <c r="ED474" s="288"/>
      <c r="EE474" s="285"/>
      <c r="EF474" s="289"/>
      <c r="EG474" s="289"/>
      <c r="EH474" s="289"/>
      <c r="EI474" s="289"/>
      <c r="EJ474" s="289"/>
      <c r="EK474" s="289"/>
      <c r="EL474" s="289"/>
      <c r="EM474" s="289"/>
      <c r="EN474" s="289"/>
      <c r="EO474" s="289"/>
      <c r="EP474" s="289"/>
      <c r="EQ474" s="289"/>
      <c r="ER474" s="289"/>
      <c r="ES474" s="289"/>
    </row>
    <row r="475" spans="1:149" s="224" customFormat="1" ht="15.75" hidden="1" customHeight="1" x14ac:dyDescent="0.25">
      <c r="A475" s="219">
        <v>473</v>
      </c>
      <c r="B475" s="2060"/>
      <c r="C475" s="25" t="s">
        <v>8251</v>
      </c>
      <c r="D475" s="25" t="s">
        <v>23</v>
      </c>
      <c r="E475" s="25" t="s">
        <v>4114</v>
      </c>
      <c r="F475" s="25">
        <v>472789</v>
      </c>
      <c r="G475" s="25">
        <v>28</v>
      </c>
      <c r="H475" s="25" t="s">
        <v>2634</v>
      </c>
      <c r="I475" s="25" t="s">
        <v>2634</v>
      </c>
      <c r="J475" s="25" t="s">
        <v>3968</v>
      </c>
      <c r="K475" s="25">
        <v>503101686</v>
      </c>
      <c r="L475" s="25">
        <v>117</v>
      </c>
      <c r="M475" s="25">
        <v>163</v>
      </c>
      <c r="N475" s="24">
        <f t="shared" si="101"/>
        <v>44.036282886070232</v>
      </c>
      <c r="O475" s="75">
        <v>2</v>
      </c>
      <c r="P475" s="24">
        <f t="shared" si="113"/>
        <v>66.422499999999999</v>
      </c>
      <c r="Q475" s="24">
        <f t="shared" si="114"/>
        <v>50.577500000000001</v>
      </c>
      <c r="R475" s="25"/>
      <c r="S475" s="32">
        <v>41059</v>
      </c>
      <c r="T475" s="25" t="s">
        <v>253</v>
      </c>
      <c r="U475" s="25" t="s">
        <v>2490</v>
      </c>
      <c r="V475" s="25" t="s">
        <v>24</v>
      </c>
      <c r="W475" s="25"/>
      <c r="X475" s="25" t="s">
        <v>2634</v>
      </c>
      <c r="Y475" s="25"/>
      <c r="Z475" s="25" t="s">
        <v>2634</v>
      </c>
      <c r="AA475" s="25"/>
      <c r="AB475" s="25" t="s">
        <v>2634</v>
      </c>
      <c r="AC475" s="25"/>
      <c r="AD475" s="25" t="s">
        <v>2634</v>
      </c>
      <c r="AE475" s="25"/>
      <c r="AF475" s="25" t="s">
        <v>2633</v>
      </c>
      <c r="AG475" s="25" t="s">
        <v>2636</v>
      </c>
      <c r="AH475" s="25" t="s">
        <v>2634</v>
      </c>
      <c r="AI475" s="25"/>
      <c r="AJ475" s="25" t="s">
        <v>2634</v>
      </c>
      <c r="AK475" s="25"/>
      <c r="AL475" s="25" t="s">
        <v>2634</v>
      </c>
      <c r="AM475" s="25"/>
      <c r="AN475" s="25" t="s">
        <v>2634</v>
      </c>
      <c r="AO475" s="25"/>
      <c r="AP475" s="25"/>
      <c r="AQ475" s="25" t="s">
        <v>2637</v>
      </c>
      <c r="AR475" s="25"/>
      <c r="AS475" s="25"/>
      <c r="AT475" s="25"/>
      <c r="AU475" s="25"/>
      <c r="AV475" s="25"/>
      <c r="AW475" s="25" t="s">
        <v>2634</v>
      </c>
      <c r="AX475" s="25"/>
      <c r="AY475" s="25" t="s">
        <v>2634</v>
      </c>
      <c r="AZ475" s="25"/>
      <c r="BA475" s="25" t="s">
        <v>3970</v>
      </c>
      <c r="BB475" s="25" t="s">
        <v>3970</v>
      </c>
      <c r="BC475" s="25" t="s">
        <v>2634</v>
      </c>
      <c r="BD475" s="25"/>
      <c r="BE475" s="25" t="s">
        <v>2634</v>
      </c>
      <c r="BF475" s="25" t="s">
        <v>2634</v>
      </c>
      <c r="BG475" s="25" t="s">
        <v>2634</v>
      </c>
      <c r="BH475" s="25"/>
      <c r="BI475" s="25"/>
      <c r="BJ475" s="25"/>
      <c r="BK475" s="25" t="s">
        <v>2100</v>
      </c>
      <c r="BL475" s="25">
        <v>110.1</v>
      </c>
      <c r="BM475" s="24">
        <f t="shared" si="103"/>
        <v>13.642429934259317</v>
      </c>
      <c r="BN475" s="25" t="s">
        <v>1877</v>
      </c>
      <c r="BO475" s="25">
        <v>93</v>
      </c>
      <c r="BP475" s="24">
        <f t="shared" si="104"/>
        <v>47.451930206119322</v>
      </c>
      <c r="BQ475" s="25" t="s">
        <v>2855</v>
      </c>
      <c r="BR475" s="25">
        <v>90.5</v>
      </c>
      <c r="BS475" s="24">
        <f t="shared" si="105"/>
        <v>52.394839602590082</v>
      </c>
      <c r="BT475" s="25">
        <v>84</v>
      </c>
      <c r="BU475" s="25">
        <v>84</v>
      </c>
      <c r="BV475" s="24">
        <f t="shared" si="106"/>
        <v>65.246404033414066</v>
      </c>
      <c r="BW475" s="25">
        <v>77</v>
      </c>
      <c r="BX475" s="25">
        <v>77</v>
      </c>
      <c r="BY475" s="24">
        <f t="shared" si="111"/>
        <v>79.086550343532195</v>
      </c>
      <c r="BZ475" s="25" t="s">
        <v>6977</v>
      </c>
      <c r="CA475" s="25">
        <v>76</v>
      </c>
      <c r="CB475" s="70">
        <f t="shared" si="107"/>
        <v>81.063714102120514</v>
      </c>
      <c r="CC475" s="25"/>
      <c r="CD475" s="25"/>
      <c r="CE475" s="70">
        <f t="shared" si="108"/>
        <v>231.32815975483169</v>
      </c>
      <c r="CF475" s="25"/>
      <c r="CG475" s="25"/>
      <c r="CH475" s="70">
        <f t="shared" si="109"/>
        <v>231.32815975483169</v>
      </c>
      <c r="CI475" s="25"/>
      <c r="CJ475" s="25"/>
      <c r="CK475" s="70">
        <f t="shared" si="110"/>
        <v>231.32815975483169</v>
      </c>
      <c r="CL475" s="27">
        <v>76</v>
      </c>
      <c r="CM475" s="24">
        <f t="shared" si="102"/>
        <v>81.063714102120514</v>
      </c>
      <c r="CN475" s="95">
        <v>90</v>
      </c>
      <c r="CO475" s="25"/>
      <c r="CP475" s="25"/>
      <c r="CQ475" s="66">
        <v>2</v>
      </c>
      <c r="CR475" s="66">
        <v>0</v>
      </c>
      <c r="CS475" s="24">
        <v>1</v>
      </c>
      <c r="CT475" s="86">
        <v>0.5</v>
      </c>
      <c r="CU475" s="86">
        <v>0.5</v>
      </c>
      <c r="CV475" s="86">
        <v>0.5</v>
      </c>
      <c r="CW475" s="86"/>
      <c r="CX475" s="93">
        <f t="shared" si="112"/>
        <v>4.5</v>
      </c>
      <c r="CY475" s="93" t="s">
        <v>2836</v>
      </c>
      <c r="CZ475" s="93" t="s">
        <v>2634</v>
      </c>
      <c r="DA475" s="93"/>
      <c r="DB475" s="24" t="s">
        <v>2645</v>
      </c>
      <c r="DC475" s="24" t="s">
        <v>2648</v>
      </c>
      <c r="DD475" s="24" t="s">
        <v>2646</v>
      </c>
      <c r="DE475" s="24" t="s">
        <v>2651</v>
      </c>
      <c r="DF475" s="24" t="s">
        <v>32</v>
      </c>
      <c r="DG475" s="24" t="s">
        <v>2653</v>
      </c>
      <c r="DH475" s="24" t="s">
        <v>2654</v>
      </c>
      <c r="DI475" s="24" t="s">
        <v>2658</v>
      </c>
      <c r="DJ475" s="24" t="s">
        <v>37</v>
      </c>
      <c r="DK475" s="24" t="s">
        <v>37</v>
      </c>
      <c r="DL475" s="24" t="s">
        <v>2659</v>
      </c>
      <c r="DM475" s="24" t="s">
        <v>2663</v>
      </c>
      <c r="DN475" s="25" t="s">
        <v>4001</v>
      </c>
      <c r="DO475" s="25" t="s">
        <v>4002</v>
      </c>
      <c r="DP475" s="25"/>
      <c r="DQ475" s="25" t="s">
        <v>4068</v>
      </c>
      <c r="DR475" s="25"/>
      <c r="DS475" s="25" t="s">
        <v>2634</v>
      </c>
      <c r="DT475" s="25"/>
      <c r="DU475" s="24" t="s">
        <v>2634</v>
      </c>
      <c r="DV475" s="24" t="s">
        <v>2633</v>
      </c>
      <c r="DW475" s="24"/>
      <c r="DX475" s="121" t="s">
        <v>220</v>
      </c>
      <c r="DY475" s="28" t="s">
        <v>409</v>
      </c>
      <c r="DZ475" s="121" t="s">
        <v>101</v>
      </c>
      <c r="EA475" s="95">
        <v>3</v>
      </c>
      <c r="EB475" s="128"/>
      <c r="EC475" s="121" t="s">
        <v>1710</v>
      </c>
      <c r="ED475" s="29"/>
      <c r="EE475" s="30"/>
      <c r="EF475" s="223"/>
      <c r="EG475" s="223"/>
      <c r="EH475" s="223"/>
      <c r="EI475" s="223"/>
      <c r="EJ475" s="223"/>
      <c r="EK475" s="223"/>
      <c r="EL475" s="223"/>
      <c r="EM475" s="223"/>
      <c r="EN475" s="223"/>
      <c r="EO475" s="223"/>
      <c r="EP475" s="223"/>
      <c r="EQ475" s="223"/>
      <c r="ER475" s="223"/>
      <c r="ES475" s="223"/>
    </row>
    <row r="476" spans="1:149" s="224" customFormat="1" ht="15.75" hidden="1" customHeight="1" x14ac:dyDescent="0.25">
      <c r="A476" s="174">
        <v>474</v>
      </c>
      <c r="B476" s="2060"/>
      <c r="C476" s="25" t="s">
        <v>8252</v>
      </c>
      <c r="D476" s="25" t="s">
        <v>23</v>
      </c>
      <c r="E476" s="25" t="s">
        <v>4126</v>
      </c>
      <c r="F476" s="25">
        <v>490028</v>
      </c>
      <c r="G476" s="25">
        <v>20</v>
      </c>
      <c r="H476" s="25" t="s">
        <v>2633</v>
      </c>
      <c r="I476" s="25" t="s">
        <v>2634</v>
      </c>
      <c r="J476" s="25" t="s">
        <v>2634</v>
      </c>
      <c r="K476" s="25">
        <v>544907902</v>
      </c>
      <c r="L476" s="25">
        <v>148</v>
      </c>
      <c r="M476" s="25">
        <v>161</v>
      </c>
      <c r="N476" s="24">
        <f t="shared" si="101"/>
        <v>57.096562632614493</v>
      </c>
      <c r="O476" s="75">
        <v>3</v>
      </c>
      <c r="P476" s="24">
        <f t="shared" si="113"/>
        <v>64.802500000000009</v>
      </c>
      <c r="Q476" s="24">
        <f t="shared" si="114"/>
        <v>83.197499999999991</v>
      </c>
      <c r="R476" s="25"/>
      <c r="S476" s="32">
        <v>41059</v>
      </c>
      <c r="T476" s="25" t="s">
        <v>253</v>
      </c>
      <c r="U476" s="25" t="s">
        <v>2490</v>
      </c>
      <c r="V476" s="25" t="s">
        <v>2101</v>
      </c>
      <c r="W476" s="25" t="s">
        <v>3329</v>
      </c>
      <c r="X476" s="25"/>
      <c r="Y476" s="25"/>
      <c r="Z476" s="25"/>
      <c r="AA476" s="25"/>
      <c r="AB476" s="25"/>
      <c r="AC476" s="25"/>
      <c r="AD476" s="25"/>
      <c r="AE476" s="25"/>
      <c r="AF476" s="25"/>
      <c r="AG476" s="25"/>
      <c r="AH476" s="25"/>
      <c r="AI476" s="25"/>
      <c r="AJ476" s="25"/>
      <c r="AK476" s="25"/>
      <c r="AL476" s="25"/>
      <c r="AM476" s="25"/>
      <c r="AN476" s="25" t="s">
        <v>2634</v>
      </c>
      <c r="AO476" s="25"/>
      <c r="AP476" s="25"/>
      <c r="AQ476" s="25"/>
      <c r="AR476" s="25"/>
      <c r="AS476" s="25"/>
      <c r="AT476" s="25"/>
      <c r="AU476" s="25"/>
      <c r="AV476" s="25"/>
      <c r="AW476" s="25"/>
      <c r="AX476" s="25"/>
      <c r="AY476" s="25"/>
      <c r="AZ476" s="25"/>
      <c r="BA476" s="25" t="s">
        <v>3971</v>
      </c>
      <c r="BB476" s="25" t="s">
        <v>3970</v>
      </c>
      <c r="BC476" s="25" t="s">
        <v>2633</v>
      </c>
      <c r="BD476" s="25"/>
      <c r="BE476" s="25"/>
      <c r="BF476" s="25"/>
      <c r="BG476" s="25"/>
      <c r="BH476" s="25"/>
      <c r="BI476" s="25"/>
      <c r="BJ476" s="25"/>
      <c r="BK476" s="25" t="s">
        <v>2102</v>
      </c>
      <c r="BL476" s="25">
        <v>142</v>
      </c>
      <c r="BM476" s="24">
        <f t="shared" si="103"/>
        <v>7.2117551609122881</v>
      </c>
      <c r="BN476" s="25" t="s">
        <v>3106</v>
      </c>
      <c r="BO476" s="25">
        <v>127</v>
      </c>
      <c r="BP476" s="24">
        <f t="shared" si="104"/>
        <v>25.241143063193007</v>
      </c>
      <c r="BQ476" s="25" t="s">
        <v>3107</v>
      </c>
      <c r="BR476" s="25">
        <v>120</v>
      </c>
      <c r="BS476" s="24">
        <f t="shared" si="105"/>
        <v>33.654857417590677</v>
      </c>
      <c r="BT476" s="25" t="s">
        <v>4234</v>
      </c>
      <c r="BU476" s="25">
        <v>113.6</v>
      </c>
      <c r="BV476" s="24">
        <f t="shared" si="106"/>
        <v>41.347396255897124</v>
      </c>
      <c r="BW476" s="25" t="s">
        <v>4586</v>
      </c>
      <c r="BX476" s="25">
        <v>107.7</v>
      </c>
      <c r="BY476" s="24">
        <f t="shared" si="111"/>
        <v>48.43895549746086</v>
      </c>
      <c r="BZ476" s="25"/>
      <c r="CA476" s="25"/>
      <c r="CB476" s="70">
        <f t="shared" si="107"/>
        <v>177.88996063583645</v>
      </c>
      <c r="CC476" s="25"/>
      <c r="CD476" s="25"/>
      <c r="CE476" s="70">
        <f t="shared" si="108"/>
        <v>177.88996063583645</v>
      </c>
      <c r="CF476" s="25"/>
      <c r="CG476" s="25"/>
      <c r="CH476" s="70">
        <f t="shared" si="109"/>
        <v>177.88996063583645</v>
      </c>
      <c r="CI476" s="25"/>
      <c r="CJ476" s="25"/>
      <c r="CK476" s="70">
        <f t="shared" si="110"/>
        <v>177.88996063583645</v>
      </c>
      <c r="CL476" s="27">
        <v>107.7</v>
      </c>
      <c r="CM476" s="24">
        <f t="shared" si="102"/>
        <v>48.43895549746086</v>
      </c>
      <c r="CN476" s="95">
        <v>90</v>
      </c>
      <c r="CO476" s="25"/>
      <c r="CP476" s="25"/>
      <c r="CQ476" s="66">
        <v>1</v>
      </c>
      <c r="CR476" s="66">
        <v>1</v>
      </c>
      <c r="CS476" s="24">
        <v>1</v>
      </c>
      <c r="CT476" s="86">
        <v>0</v>
      </c>
      <c r="CU476" s="86">
        <v>0.5</v>
      </c>
      <c r="CV476" s="86">
        <v>0.25</v>
      </c>
      <c r="CW476" s="86">
        <v>0.25</v>
      </c>
      <c r="CX476" s="93">
        <f t="shared" si="112"/>
        <v>4</v>
      </c>
      <c r="CY476" s="93" t="s">
        <v>2836</v>
      </c>
      <c r="CZ476" s="93" t="s">
        <v>2634</v>
      </c>
      <c r="DA476" s="93"/>
      <c r="DB476" s="24" t="s">
        <v>2644</v>
      </c>
      <c r="DC476" s="24" t="s">
        <v>2646</v>
      </c>
      <c r="DD476" s="24" t="s">
        <v>2646</v>
      </c>
      <c r="DE476" s="24" t="s">
        <v>2649</v>
      </c>
      <c r="DF476" s="24" t="s">
        <v>32</v>
      </c>
      <c r="DG476" s="24" t="s">
        <v>2654</v>
      </c>
      <c r="DH476" s="24" t="s">
        <v>32</v>
      </c>
      <c r="DI476" s="24"/>
      <c r="DJ476" s="24" t="s">
        <v>37</v>
      </c>
      <c r="DK476" s="24" t="s">
        <v>2659</v>
      </c>
      <c r="DL476" s="24" t="s">
        <v>2659</v>
      </c>
      <c r="DM476" s="24" t="s">
        <v>2663</v>
      </c>
      <c r="DN476" s="25" t="s">
        <v>4001</v>
      </c>
      <c r="DO476" s="25" t="s">
        <v>4002</v>
      </c>
      <c r="DP476" s="25"/>
      <c r="DQ476" s="25" t="s">
        <v>4069</v>
      </c>
      <c r="DR476" s="25"/>
      <c r="DS476" s="25" t="s">
        <v>2633</v>
      </c>
      <c r="DT476" s="25" t="s">
        <v>4073</v>
      </c>
      <c r="DU476" s="24" t="s">
        <v>2634</v>
      </c>
      <c r="DV476" s="24" t="s">
        <v>2633</v>
      </c>
      <c r="DW476" s="24"/>
      <c r="DX476" s="121" t="s">
        <v>220</v>
      </c>
      <c r="DY476" s="28" t="s">
        <v>409</v>
      </c>
      <c r="DZ476" s="121" t="s">
        <v>101</v>
      </c>
      <c r="EA476" s="95">
        <v>3</v>
      </c>
      <c r="EB476" s="168" t="s">
        <v>4235</v>
      </c>
      <c r="EC476" s="121" t="s">
        <v>1716</v>
      </c>
      <c r="ED476" s="29"/>
      <c r="EE476" s="30"/>
      <c r="EF476" s="223"/>
      <c r="EG476" s="223"/>
      <c r="EH476" s="223"/>
      <c r="EI476" s="223"/>
      <c r="EJ476" s="223"/>
      <c r="EK476" s="223"/>
      <c r="EL476" s="223"/>
      <c r="EM476" s="223"/>
      <c r="EN476" s="223"/>
      <c r="EO476" s="223"/>
      <c r="EP476" s="223"/>
      <c r="EQ476" s="223"/>
      <c r="ER476" s="223"/>
      <c r="ES476" s="223"/>
    </row>
    <row r="477" spans="1:149" s="224" customFormat="1" ht="15.75" hidden="1" customHeight="1" x14ac:dyDescent="0.25">
      <c r="A477" s="219">
        <v>475</v>
      </c>
      <c r="B477" s="2060"/>
      <c r="C477" s="64" t="s">
        <v>8253</v>
      </c>
      <c r="D477" s="25" t="s">
        <v>23</v>
      </c>
      <c r="E477" s="25" t="s">
        <v>4114</v>
      </c>
      <c r="F477" s="25">
        <v>487224</v>
      </c>
      <c r="G477" s="25">
        <v>36</v>
      </c>
      <c r="H477" s="25" t="s">
        <v>2633</v>
      </c>
      <c r="I477" s="25" t="s">
        <v>2633</v>
      </c>
      <c r="J477" s="25" t="s">
        <v>2633</v>
      </c>
      <c r="K477" s="25">
        <v>504205917</v>
      </c>
      <c r="L477" s="25">
        <v>118.4</v>
      </c>
      <c r="M477" s="25">
        <v>153</v>
      </c>
      <c r="N477" s="24">
        <f t="shared" si="101"/>
        <v>50.578837199367769</v>
      </c>
      <c r="O477" s="75">
        <v>3</v>
      </c>
      <c r="P477" s="24">
        <f t="shared" si="113"/>
        <v>58.522500000000001</v>
      </c>
      <c r="Q477" s="24">
        <f t="shared" si="114"/>
        <v>59.877500000000005</v>
      </c>
      <c r="R477" s="25"/>
      <c r="S477" s="32">
        <v>41060</v>
      </c>
      <c r="T477" s="25" t="s">
        <v>2104</v>
      </c>
      <c r="U477" s="25" t="s">
        <v>2479</v>
      </c>
      <c r="V477" s="25" t="s">
        <v>2103</v>
      </c>
      <c r="W477" s="25" t="s">
        <v>2784</v>
      </c>
      <c r="X477" s="25" t="s">
        <v>2634</v>
      </c>
      <c r="Y477" s="25"/>
      <c r="Z477" s="25" t="s">
        <v>2634</v>
      </c>
      <c r="AA477" s="25"/>
      <c r="AB477" s="25" t="s">
        <v>2633</v>
      </c>
      <c r="AC477" s="25" t="s">
        <v>2636</v>
      </c>
      <c r="AD477" s="25" t="s">
        <v>2634</v>
      </c>
      <c r="AE477" s="25"/>
      <c r="AF477" s="25" t="s">
        <v>2634</v>
      </c>
      <c r="AG477" s="25"/>
      <c r="AH477" s="25" t="s">
        <v>2634</v>
      </c>
      <c r="AI477" s="25"/>
      <c r="AJ477" s="25" t="s">
        <v>2634</v>
      </c>
      <c r="AK477" s="25"/>
      <c r="AL477" s="25" t="s">
        <v>2634</v>
      </c>
      <c r="AM477" s="25"/>
      <c r="AN477" s="25" t="s">
        <v>2633</v>
      </c>
      <c r="AO477" s="25" t="s">
        <v>4076</v>
      </c>
      <c r="AP477" s="25" t="s">
        <v>4077</v>
      </c>
      <c r="AQ477" s="25" t="s">
        <v>2635</v>
      </c>
      <c r="AR477" s="25"/>
      <c r="AS477" s="25"/>
      <c r="AT477" s="25"/>
      <c r="AU477" s="25"/>
      <c r="AV477" s="25"/>
      <c r="AW477" s="25" t="s">
        <v>2634</v>
      </c>
      <c r="AX477" s="25"/>
      <c r="AY477" s="25" t="s">
        <v>2634</v>
      </c>
      <c r="AZ477" s="25"/>
      <c r="BA477" s="25" t="s">
        <v>3971</v>
      </c>
      <c r="BB477" s="25" t="s">
        <v>3970</v>
      </c>
      <c r="BC477" s="25" t="s">
        <v>2634</v>
      </c>
      <c r="BD477" s="25"/>
      <c r="BE477" s="25" t="s">
        <v>2634</v>
      </c>
      <c r="BF477" s="25" t="s">
        <v>2634</v>
      </c>
      <c r="BG477" s="25" t="s">
        <v>2634</v>
      </c>
      <c r="BH477" s="25"/>
      <c r="BI477" s="25"/>
      <c r="BJ477" s="25"/>
      <c r="BK477" s="25" t="s">
        <v>2105</v>
      </c>
      <c r="BL477" s="25">
        <v>110.3</v>
      </c>
      <c r="BM477" s="24">
        <f t="shared" si="103"/>
        <v>13.527618888564167</v>
      </c>
      <c r="BN477" s="25" t="s">
        <v>3864</v>
      </c>
      <c r="BO477" s="25">
        <v>92.1</v>
      </c>
      <c r="BP477" s="24">
        <f t="shared" si="104"/>
        <v>43.923009477683621</v>
      </c>
      <c r="BQ477" s="25" t="s">
        <v>768</v>
      </c>
      <c r="BR477" s="25">
        <v>88</v>
      </c>
      <c r="BS477" s="24">
        <f t="shared" si="105"/>
        <v>50.770322742265463</v>
      </c>
      <c r="BT477" s="694"/>
      <c r="BU477" s="694"/>
      <c r="BV477" s="24">
        <f t="shared" si="106"/>
        <v>197.73704646987599</v>
      </c>
      <c r="BW477" s="25" t="s">
        <v>5328</v>
      </c>
      <c r="BX477" s="25">
        <v>58</v>
      </c>
      <c r="BY477" s="24">
        <f t="shared" si="111"/>
        <v>100.87261492213268</v>
      </c>
      <c r="BZ477" s="25" t="s">
        <v>5306</v>
      </c>
      <c r="CA477" s="25">
        <v>60</v>
      </c>
      <c r="CB477" s="70">
        <f t="shared" si="107"/>
        <v>97.532462110141537</v>
      </c>
      <c r="CC477" s="25"/>
      <c r="CD477" s="25"/>
      <c r="CE477" s="70">
        <f t="shared" si="108"/>
        <v>197.73704646987599</v>
      </c>
      <c r="CF477" s="25"/>
      <c r="CG477" s="25"/>
      <c r="CH477" s="70">
        <f t="shared" si="109"/>
        <v>197.73704646987599</v>
      </c>
      <c r="CI477" s="25"/>
      <c r="CJ477" s="25"/>
      <c r="CK477" s="70">
        <f t="shared" si="110"/>
        <v>197.73704646987599</v>
      </c>
      <c r="CL477" s="27">
        <v>60</v>
      </c>
      <c r="CM477" s="24">
        <f t="shared" si="102"/>
        <v>97.532462110141537</v>
      </c>
      <c r="CN477" s="95">
        <v>95</v>
      </c>
      <c r="CO477" s="25"/>
      <c r="CP477" s="25"/>
      <c r="CQ477" s="66">
        <v>1</v>
      </c>
      <c r="CR477" s="66">
        <v>2</v>
      </c>
      <c r="CS477" s="24">
        <v>1</v>
      </c>
      <c r="CT477" s="86">
        <v>0.5</v>
      </c>
      <c r="CU477" s="86">
        <v>0.5</v>
      </c>
      <c r="CV477" s="86">
        <v>0.5</v>
      </c>
      <c r="CW477" s="86">
        <v>0.5</v>
      </c>
      <c r="CX477" s="93">
        <f t="shared" si="112"/>
        <v>6</v>
      </c>
      <c r="CY477" s="93" t="s">
        <v>2838</v>
      </c>
      <c r="CZ477" s="93" t="s">
        <v>2634</v>
      </c>
      <c r="DA477" s="93"/>
      <c r="DB477" s="24" t="s">
        <v>2645</v>
      </c>
      <c r="DC477" s="24" t="s">
        <v>2648</v>
      </c>
      <c r="DD477" s="24" t="s">
        <v>2648</v>
      </c>
      <c r="DE477" s="24" t="s">
        <v>2651</v>
      </c>
      <c r="DF477" s="24" t="s">
        <v>32</v>
      </c>
      <c r="DG477" s="24" t="s">
        <v>2654</v>
      </c>
      <c r="DH477" s="24" t="s">
        <v>2653</v>
      </c>
      <c r="DI477" s="24" t="s">
        <v>2656</v>
      </c>
      <c r="DJ477" s="24" t="s">
        <v>2659</v>
      </c>
      <c r="DK477" s="24" t="s">
        <v>37</v>
      </c>
      <c r="DL477" s="24" t="s">
        <v>37</v>
      </c>
      <c r="DM477" s="24" t="s">
        <v>2661</v>
      </c>
      <c r="DN477" s="25" t="s">
        <v>4001</v>
      </c>
      <c r="DO477" s="25" t="s">
        <v>4002</v>
      </c>
      <c r="DP477" s="25" t="s">
        <v>2648</v>
      </c>
      <c r="DQ477" s="25" t="s">
        <v>4068</v>
      </c>
      <c r="DR477" s="25"/>
      <c r="DS477" s="25" t="s">
        <v>2634</v>
      </c>
      <c r="DT477" s="25"/>
      <c r="DU477" s="24" t="s">
        <v>2634</v>
      </c>
      <c r="DV477" s="24" t="s">
        <v>2633</v>
      </c>
      <c r="DW477" s="24"/>
      <c r="DX477" s="121" t="s">
        <v>2106</v>
      </c>
      <c r="DY477" s="28" t="s">
        <v>3865</v>
      </c>
      <c r="DZ477" s="121" t="s">
        <v>2107</v>
      </c>
      <c r="EA477" s="95">
        <v>3</v>
      </c>
      <c r="EB477" s="128"/>
      <c r="EC477" s="121" t="s">
        <v>2108</v>
      </c>
      <c r="ED477" s="29"/>
      <c r="EE477" s="30"/>
      <c r="EF477" s="223"/>
      <c r="EG477" s="223"/>
      <c r="EH477" s="223"/>
      <c r="EI477" s="223"/>
      <c r="EJ477" s="223"/>
      <c r="EK477" s="223"/>
      <c r="EL477" s="223"/>
      <c r="EM477" s="223"/>
      <c r="EN477" s="223"/>
      <c r="EO477" s="223"/>
      <c r="EP477" s="223"/>
      <c r="EQ477" s="223"/>
      <c r="ER477" s="223"/>
      <c r="ES477" s="223"/>
    </row>
    <row r="478" spans="1:149" s="224" customFormat="1" ht="15.75" hidden="1" customHeight="1" x14ac:dyDescent="0.25">
      <c r="A478" s="174">
        <v>476</v>
      </c>
      <c r="B478" s="2060"/>
      <c r="C478" s="25" t="s">
        <v>2109</v>
      </c>
      <c r="D478" s="25" t="s">
        <v>23</v>
      </c>
      <c r="E478" s="25" t="s">
        <v>4126</v>
      </c>
      <c r="F478" s="25">
        <v>487223</v>
      </c>
      <c r="G478" s="25">
        <v>25</v>
      </c>
      <c r="H478" s="25" t="s">
        <v>2634</v>
      </c>
      <c r="I478" s="25" t="s">
        <v>2634</v>
      </c>
      <c r="J478" s="25" t="s">
        <v>2633</v>
      </c>
      <c r="K478" s="25">
        <v>554556367</v>
      </c>
      <c r="L478" s="25">
        <v>109.4</v>
      </c>
      <c r="M478" s="25">
        <v>160</v>
      </c>
      <c r="N478" s="24">
        <f t="shared" si="101"/>
        <v>42.734375</v>
      </c>
      <c r="O478" s="75">
        <v>2</v>
      </c>
      <c r="P478" s="24">
        <f t="shared" si="113"/>
        <v>64.000000000000014</v>
      </c>
      <c r="Q478" s="24">
        <f t="shared" si="114"/>
        <v>45.399999999999991</v>
      </c>
      <c r="R478" s="25"/>
      <c r="S478" s="32">
        <v>41060</v>
      </c>
      <c r="T478" s="25" t="s">
        <v>253</v>
      </c>
      <c r="U478" s="25" t="s">
        <v>2490</v>
      </c>
      <c r="V478" s="25" t="s">
        <v>87</v>
      </c>
      <c r="W478" s="25" t="s">
        <v>87</v>
      </c>
      <c r="X478" s="25"/>
      <c r="Y478" s="25"/>
      <c r="Z478" s="25"/>
      <c r="AA478" s="25"/>
      <c r="AB478" s="25"/>
      <c r="AC478" s="25"/>
      <c r="AD478" s="25"/>
      <c r="AE478" s="25"/>
      <c r="AF478" s="25"/>
      <c r="AG478" s="25"/>
      <c r="AH478" s="25"/>
      <c r="AI478" s="25"/>
      <c r="AJ478" s="25"/>
      <c r="AK478" s="25"/>
      <c r="AL478" s="25"/>
      <c r="AM478" s="25"/>
      <c r="AN478" s="25" t="s">
        <v>2634</v>
      </c>
      <c r="AO478" s="25"/>
      <c r="AP478" s="25"/>
      <c r="AQ478" s="25" t="s">
        <v>2637</v>
      </c>
      <c r="AR478" s="25"/>
      <c r="AS478" s="25"/>
      <c r="AT478" s="25"/>
      <c r="AU478" s="25"/>
      <c r="AV478" s="25"/>
      <c r="AW478" s="25"/>
      <c r="AX478" s="25"/>
      <c r="AY478" s="25"/>
      <c r="AZ478" s="25"/>
      <c r="BA478" s="25" t="s">
        <v>3970</v>
      </c>
      <c r="BB478" s="25" t="s">
        <v>3970</v>
      </c>
      <c r="BC478" s="25"/>
      <c r="BD478" s="25"/>
      <c r="BE478" s="25" t="s">
        <v>2634</v>
      </c>
      <c r="BF478" s="25" t="s">
        <v>2634</v>
      </c>
      <c r="BG478" s="25"/>
      <c r="BH478" s="25"/>
      <c r="BI478" s="25"/>
      <c r="BJ478" s="25"/>
      <c r="BK478" s="25" t="s">
        <v>2110</v>
      </c>
      <c r="BL478" s="25">
        <v>103.2</v>
      </c>
      <c r="BM478" s="24">
        <f t="shared" si="103"/>
        <v>13.656387665198247</v>
      </c>
      <c r="BN478" s="25" t="s">
        <v>2693</v>
      </c>
      <c r="BO478" s="25">
        <v>85.9</v>
      </c>
      <c r="BP478" s="24">
        <f t="shared" si="104"/>
        <v>51.762114537444944</v>
      </c>
      <c r="BQ478" s="25" t="s">
        <v>3094</v>
      </c>
      <c r="BR478" s="25">
        <v>80.900000000000006</v>
      </c>
      <c r="BS478" s="24">
        <f t="shared" si="105"/>
        <v>62.775330396475781</v>
      </c>
      <c r="BT478" s="25"/>
      <c r="BU478" s="25"/>
      <c r="BV478" s="24">
        <f t="shared" si="106"/>
        <v>240.96916299559479</v>
      </c>
      <c r="BW478" s="25" t="s">
        <v>544</v>
      </c>
      <c r="BX478" s="25">
        <v>68</v>
      </c>
      <c r="BY478" s="24">
        <f t="shared" si="111"/>
        <v>91.189427312775365</v>
      </c>
      <c r="BZ478" s="25"/>
      <c r="CA478" s="25"/>
      <c r="CB478" s="70">
        <f t="shared" si="107"/>
        <v>240.96916299559479</v>
      </c>
      <c r="CC478" s="25"/>
      <c r="CD478" s="25"/>
      <c r="CE478" s="70">
        <f t="shared" si="108"/>
        <v>240.96916299559479</v>
      </c>
      <c r="CF478" s="25"/>
      <c r="CG478" s="25"/>
      <c r="CH478" s="70">
        <f t="shared" si="109"/>
        <v>240.96916299559479</v>
      </c>
      <c r="CI478" s="25"/>
      <c r="CJ478" s="25"/>
      <c r="CK478" s="70">
        <f t="shared" si="110"/>
        <v>240.96916299559479</v>
      </c>
      <c r="CL478" s="27">
        <v>68</v>
      </c>
      <c r="CM478" s="24">
        <f t="shared" si="102"/>
        <v>91.189427312775365</v>
      </c>
      <c r="CN478" s="95">
        <v>80</v>
      </c>
      <c r="CO478" s="25"/>
      <c r="CP478" s="25"/>
      <c r="CQ478" s="66">
        <v>2</v>
      </c>
      <c r="CR478" s="66">
        <v>0</v>
      </c>
      <c r="CS478" s="24">
        <v>1</v>
      </c>
      <c r="CT478" s="86">
        <v>0.25</v>
      </c>
      <c r="CU478" s="86">
        <v>0.5</v>
      </c>
      <c r="CV478" s="86">
        <v>0.5</v>
      </c>
      <c r="CW478" s="86"/>
      <c r="CX478" s="93">
        <f t="shared" si="112"/>
        <v>4.25</v>
      </c>
      <c r="CY478" s="93" t="s">
        <v>2836</v>
      </c>
      <c r="CZ478" s="93" t="s">
        <v>2634</v>
      </c>
      <c r="DA478" s="93"/>
      <c r="DB478" s="24" t="s">
        <v>2645</v>
      </c>
      <c r="DC478" s="24" t="s">
        <v>2648</v>
      </c>
      <c r="DD478" s="24" t="s">
        <v>2648</v>
      </c>
      <c r="DE478" s="24" t="s">
        <v>2651</v>
      </c>
      <c r="DF478" s="24" t="s">
        <v>32</v>
      </c>
      <c r="DG478" s="24" t="s">
        <v>32</v>
      </c>
      <c r="DH478" s="24" t="s">
        <v>2653</v>
      </c>
      <c r="DI478" s="24" t="s">
        <v>2658</v>
      </c>
      <c r="DJ478" s="24" t="s">
        <v>37</v>
      </c>
      <c r="DK478" s="24" t="s">
        <v>37</v>
      </c>
      <c r="DL478" s="24" t="s">
        <v>37</v>
      </c>
      <c r="DM478" s="24" t="s">
        <v>2663</v>
      </c>
      <c r="DN478" s="25" t="s">
        <v>4001</v>
      </c>
      <c r="DO478" s="25" t="s">
        <v>4002</v>
      </c>
      <c r="DP478" s="25"/>
      <c r="DQ478" s="25" t="s">
        <v>4068</v>
      </c>
      <c r="DR478" s="25"/>
      <c r="DS478" s="25" t="s">
        <v>2633</v>
      </c>
      <c r="DT478" s="25" t="s">
        <v>4073</v>
      </c>
      <c r="DU478" s="24" t="s">
        <v>2634</v>
      </c>
      <c r="DV478" s="24" t="s">
        <v>2633</v>
      </c>
      <c r="DW478" s="24"/>
      <c r="DX478" s="121" t="s">
        <v>220</v>
      </c>
      <c r="DY478" s="28" t="s">
        <v>409</v>
      </c>
      <c r="DZ478" s="121" t="s">
        <v>459</v>
      </c>
      <c r="EA478" s="95">
        <v>3</v>
      </c>
      <c r="EB478" s="128" t="s">
        <v>3095</v>
      </c>
      <c r="EC478" s="121" t="s">
        <v>1710</v>
      </c>
      <c r="ED478" s="29"/>
      <c r="EE478" s="30"/>
      <c r="EF478" s="223"/>
      <c r="EG478" s="223"/>
      <c r="EH478" s="223"/>
      <c r="EI478" s="223"/>
      <c r="EJ478" s="223"/>
      <c r="EK478" s="223"/>
      <c r="EL478" s="223"/>
      <c r="EM478" s="223"/>
      <c r="EN478" s="223"/>
      <c r="EO478" s="223"/>
      <c r="EP478" s="223"/>
      <c r="EQ478" s="223"/>
      <c r="ER478" s="223"/>
      <c r="ES478" s="223"/>
    </row>
    <row r="479" spans="1:149" s="224" customFormat="1" ht="15.75" hidden="1" customHeight="1" x14ac:dyDescent="0.25">
      <c r="A479" s="219">
        <v>477</v>
      </c>
      <c r="B479" s="2060"/>
      <c r="C479" s="25" t="s">
        <v>6984</v>
      </c>
      <c r="D479" s="25" t="s">
        <v>23</v>
      </c>
      <c r="E479" s="25" t="s">
        <v>4126</v>
      </c>
      <c r="F479" s="25">
        <v>483676</v>
      </c>
      <c r="G479" s="25">
        <v>26</v>
      </c>
      <c r="H479" s="25" t="s">
        <v>2634</v>
      </c>
      <c r="I479" s="25" t="s">
        <v>2634</v>
      </c>
      <c r="J479" s="25" t="s">
        <v>2633</v>
      </c>
      <c r="K479" s="25">
        <v>502577963</v>
      </c>
      <c r="L479" s="25">
        <v>93.4</v>
      </c>
      <c r="M479" s="25">
        <v>158</v>
      </c>
      <c r="N479" s="24">
        <f t="shared" si="101"/>
        <v>37.413875981413241</v>
      </c>
      <c r="O479" s="75">
        <v>1</v>
      </c>
      <c r="P479" s="24">
        <f t="shared" si="113"/>
        <v>62.410000000000011</v>
      </c>
      <c r="Q479" s="24">
        <f t="shared" si="114"/>
        <v>30.989999999999995</v>
      </c>
      <c r="R479" s="25"/>
      <c r="S479" s="32">
        <v>41060</v>
      </c>
      <c r="T479" s="25" t="s">
        <v>253</v>
      </c>
      <c r="U479" s="25" t="s">
        <v>2490</v>
      </c>
      <c r="V479" s="25" t="s">
        <v>2111</v>
      </c>
      <c r="W479" s="25" t="s">
        <v>3185</v>
      </c>
      <c r="X479" s="25"/>
      <c r="Y479" s="25"/>
      <c r="Z479" s="25"/>
      <c r="AA479" s="25"/>
      <c r="AB479" s="25"/>
      <c r="AC479" s="25"/>
      <c r="AD479" s="25"/>
      <c r="AE479" s="25"/>
      <c r="AF479" s="25" t="s">
        <v>2633</v>
      </c>
      <c r="AG479" s="25" t="s">
        <v>2635</v>
      </c>
      <c r="AH479" s="25"/>
      <c r="AI479" s="25"/>
      <c r="AJ479" s="25"/>
      <c r="AK479" s="25"/>
      <c r="AL479" s="25"/>
      <c r="AM479" s="25"/>
      <c r="AN479" s="25" t="s">
        <v>2634</v>
      </c>
      <c r="AO479" s="25"/>
      <c r="AP479" s="25"/>
      <c r="AQ479" s="25" t="s">
        <v>2637</v>
      </c>
      <c r="AR479" s="25"/>
      <c r="AS479" s="25"/>
      <c r="AT479" s="25"/>
      <c r="AU479" s="25"/>
      <c r="AV479" s="25"/>
      <c r="AW479" s="25"/>
      <c r="AX479" s="25"/>
      <c r="AY479" s="25"/>
      <c r="AZ479" s="25"/>
      <c r="BA479" s="25" t="s">
        <v>3970</v>
      </c>
      <c r="BB479" s="25" t="s">
        <v>3970</v>
      </c>
      <c r="BC479" s="25"/>
      <c r="BD479" s="25"/>
      <c r="BE479" s="25" t="s">
        <v>2634</v>
      </c>
      <c r="BF479" s="25" t="s">
        <v>2634</v>
      </c>
      <c r="BG479" s="25"/>
      <c r="BH479" s="25"/>
      <c r="BI479" s="25"/>
      <c r="BJ479" s="25"/>
      <c r="BK479" s="25" t="s">
        <v>2112</v>
      </c>
      <c r="BL479" s="25">
        <v>87.8</v>
      </c>
      <c r="BM479" s="24">
        <f t="shared" si="103"/>
        <v>18.070345272668632</v>
      </c>
      <c r="BN479" s="25" t="s">
        <v>3184</v>
      </c>
      <c r="BO479" s="25">
        <v>76</v>
      </c>
      <c r="BP479" s="24">
        <f t="shared" si="104"/>
        <v>56.147144240077473</v>
      </c>
      <c r="BQ479" s="25" t="s">
        <v>3386</v>
      </c>
      <c r="BR479" s="25">
        <v>68</v>
      </c>
      <c r="BS479" s="24">
        <f t="shared" si="105"/>
        <v>81.961923201032633</v>
      </c>
      <c r="BT479" s="25" t="s">
        <v>1070</v>
      </c>
      <c r="BU479" s="25">
        <v>60</v>
      </c>
      <c r="BV479" s="24">
        <f t="shared" si="106"/>
        <v>107.77670216198779</v>
      </c>
      <c r="BW479" s="25" t="s">
        <v>6105</v>
      </c>
      <c r="BX479" s="25">
        <v>58</v>
      </c>
      <c r="BY479" s="24">
        <f t="shared" si="111"/>
        <v>114.23039690222656</v>
      </c>
      <c r="BZ479" s="25" t="s">
        <v>6980</v>
      </c>
      <c r="CA479" s="25">
        <v>54</v>
      </c>
      <c r="CB479" s="70">
        <f t="shared" si="107"/>
        <v>127.13778638270415</v>
      </c>
      <c r="CC479" s="25" t="s">
        <v>9161</v>
      </c>
      <c r="CD479" s="25">
        <v>53</v>
      </c>
      <c r="CE479" s="70">
        <f t="shared" si="108"/>
        <v>130.36463375282352</v>
      </c>
      <c r="CF479" s="25"/>
      <c r="CG479" s="25"/>
      <c r="CH479" s="70">
        <f t="shared" si="109"/>
        <v>301.38754436915144</v>
      </c>
      <c r="CI479" s="25"/>
      <c r="CJ479" s="25"/>
      <c r="CK479" s="70">
        <f t="shared" si="110"/>
        <v>301.38754436915144</v>
      </c>
      <c r="CL479" s="27"/>
      <c r="CM479" s="24">
        <f t="shared" si="102"/>
        <v>301.38754436915144</v>
      </c>
      <c r="CN479" s="95">
        <v>80</v>
      </c>
      <c r="CO479" s="25"/>
      <c r="CP479" s="25"/>
      <c r="CQ479" s="66">
        <v>3</v>
      </c>
      <c r="CR479" s="66">
        <v>1</v>
      </c>
      <c r="CS479" s="24">
        <v>1</v>
      </c>
      <c r="CT479" s="86">
        <v>-0.25</v>
      </c>
      <c r="CU479" s="86">
        <v>0.5</v>
      </c>
      <c r="CV479" s="86">
        <v>0.5</v>
      </c>
      <c r="CW479" s="86"/>
      <c r="CX479" s="93">
        <f t="shared" si="112"/>
        <v>5.75</v>
      </c>
      <c r="CY479" s="93" t="s">
        <v>2836</v>
      </c>
      <c r="CZ479" s="93" t="s">
        <v>2633</v>
      </c>
      <c r="DA479" s="93" t="s">
        <v>3976</v>
      </c>
      <c r="DB479" s="24" t="s">
        <v>2644</v>
      </c>
      <c r="DC479" s="24" t="s">
        <v>2648</v>
      </c>
      <c r="DD479" s="24" t="s">
        <v>2648</v>
      </c>
      <c r="DE479" s="24" t="s">
        <v>2650</v>
      </c>
      <c r="DF479" s="24" t="s">
        <v>32</v>
      </c>
      <c r="DG479" s="24" t="s">
        <v>32</v>
      </c>
      <c r="DH479" s="24" t="s">
        <v>5009</v>
      </c>
      <c r="DI479" s="24" t="s">
        <v>2657</v>
      </c>
      <c r="DJ479" s="24" t="s">
        <v>37</v>
      </c>
      <c r="DK479" s="24" t="s">
        <v>2659</v>
      </c>
      <c r="DL479" s="24" t="s">
        <v>37</v>
      </c>
      <c r="DM479" s="24"/>
      <c r="DN479" s="25" t="s">
        <v>4001</v>
      </c>
      <c r="DO479" s="25" t="s">
        <v>4003</v>
      </c>
      <c r="DP479" s="25"/>
      <c r="DQ479" s="25" t="s">
        <v>4068</v>
      </c>
      <c r="DR479" s="25"/>
      <c r="DS479" s="25" t="s">
        <v>2633</v>
      </c>
      <c r="DT479" s="25" t="s">
        <v>4073</v>
      </c>
      <c r="DU479" s="24" t="s">
        <v>2634</v>
      </c>
      <c r="DV479" s="24" t="s">
        <v>2633</v>
      </c>
      <c r="DW479" s="24"/>
      <c r="DX479" s="121" t="s">
        <v>220</v>
      </c>
      <c r="DY479" s="28" t="s">
        <v>409</v>
      </c>
      <c r="DZ479" s="121" t="s">
        <v>101</v>
      </c>
      <c r="EA479" s="95">
        <v>3</v>
      </c>
      <c r="EB479" s="168" t="s">
        <v>4483</v>
      </c>
      <c r="EC479" s="121" t="s">
        <v>2113</v>
      </c>
      <c r="ED479" s="29" t="s">
        <v>5821</v>
      </c>
      <c r="EE479" s="30"/>
      <c r="EF479" s="223"/>
      <c r="EG479" s="223"/>
      <c r="EH479" s="223"/>
      <c r="EI479" s="223"/>
      <c r="EJ479" s="223"/>
      <c r="EK479" s="223"/>
      <c r="EL479" s="223"/>
      <c r="EM479" s="223"/>
      <c r="EN479" s="223"/>
      <c r="EO479" s="223"/>
      <c r="EP479" s="223"/>
      <c r="EQ479" s="223"/>
      <c r="ER479" s="223"/>
      <c r="ES479" s="223"/>
    </row>
    <row r="480" spans="1:149" s="224" customFormat="1" ht="15.75" hidden="1" customHeight="1" x14ac:dyDescent="0.25">
      <c r="A480" s="189">
        <v>478</v>
      </c>
      <c r="B480" s="2060"/>
      <c r="C480" s="25" t="s">
        <v>6202</v>
      </c>
      <c r="D480" s="25" t="s">
        <v>23</v>
      </c>
      <c r="E480" s="25" t="s">
        <v>4303</v>
      </c>
      <c r="F480" s="25">
        <v>491482</v>
      </c>
      <c r="G480" s="25">
        <v>54</v>
      </c>
      <c r="H480" s="25" t="s">
        <v>2633</v>
      </c>
      <c r="I480" s="25" t="s">
        <v>2633</v>
      </c>
      <c r="J480" s="25" t="s">
        <v>2633</v>
      </c>
      <c r="K480" s="25">
        <v>97433303383</v>
      </c>
      <c r="L480" s="25">
        <v>109.6</v>
      </c>
      <c r="M480" s="25">
        <v>151</v>
      </c>
      <c r="N480" s="24">
        <f t="shared" si="101"/>
        <v>48.068067190035521</v>
      </c>
      <c r="O480" s="75">
        <v>2</v>
      </c>
      <c r="P480" s="24">
        <f t="shared" si="113"/>
        <v>57.002499999999998</v>
      </c>
      <c r="Q480" s="24">
        <f t="shared" si="114"/>
        <v>52.597499999999997</v>
      </c>
      <c r="R480" s="25"/>
      <c r="S480" s="32">
        <v>41060</v>
      </c>
      <c r="T480" s="25" t="s">
        <v>253</v>
      </c>
      <c r="U480" s="25" t="s">
        <v>2490</v>
      </c>
      <c r="V480" s="25" t="s">
        <v>2114</v>
      </c>
      <c r="W480" s="25" t="s">
        <v>3822</v>
      </c>
      <c r="X480" s="25"/>
      <c r="Y480" s="25"/>
      <c r="Z480" s="25" t="s">
        <v>2633</v>
      </c>
      <c r="AA480" s="25" t="s">
        <v>2636</v>
      </c>
      <c r="AB480" s="25" t="s">
        <v>2633</v>
      </c>
      <c r="AC480" s="25" t="s">
        <v>2636</v>
      </c>
      <c r="AD480" s="25"/>
      <c r="AE480" s="25"/>
      <c r="AF480" s="25"/>
      <c r="AG480" s="25"/>
      <c r="AH480" s="25" t="s">
        <v>2633</v>
      </c>
      <c r="AI480" s="25" t="s">
        <v>2637</v>
      </c>
      <c r="AJ480" s="25"/>
      <c r="AK480" s="25"/>
      <c r="AL480" s="25"/>
      <c r="AM480" s="25"/>
      <c r="AN480" s="25"/>
      <c r="AO480" s="25"/>
      <c r="AP480" s="25"/>
      <c r="AQ480" s="25"/>
      <c r="AR480" s="25"/>
      <c r="AS480" s="25"/>
      <c r="AT480" s="25"/>
      <c r="AU480" s="25"/>
      <c r="AV480" s="25"/>
      <c r="AW480" s="25"/>
      <c r="AX480" s="25"/>
      <c r="AY480" s="25"/>
      <c r="AZ480" s="25"/>
      <c r="BA480" s="25"/>
      <c r="BB480" s="25"/>
      <c r="BC480" s="25"/>
      <c r="BD480" s="25"/>
      <c r="BE480" s="25"/>
      <c r="BF480" s="25"/>
      <c r="BG480" s="25"/>
      <c r="BH480" s="25"/>
      <c r="BI480" s="25"/>
      <c r="BJ480" s="25"/>
      <c r="BK480" s="25" t="s">
        <v>2115</v>
      </c>
      <c r="BL480" s="25">
        <v>100</v>
      </c>
      <c r="BM480" s="24">
        <f t="shared" si="103"/>
        <v>18.251818052188781</v>
      </c>
      <c r="BN480" s="25" t="s">
        <v>1431</v>
      </c>
      <c r="BO480" s="25">
        <v>92</v>
      </c>
      <c r="BP480" s="24">
        <f t="shared" si="104"/>
        <v>33.461666429012773</v>
      </c>
      <c r="BQ480" s="25" t="s">
        <v>6049</v>
      </c>
      <c r="BR480" s="25">
        <v>89</v>
      </c>
      <c r="BS480" s="24">
        <f t="shared" si="105"/>
        <v>39.165359570321776</v>
      </c>
      <c r="BT480" s="694"/>
      <c r="BU480" s="694"/>
      <c r="BV480" s="24">
        <f t="shared" si="106"/>
        <v>208.37492276248869</v>
      </c>
      <c r="BW480" s="25" t="s">
        <v>6981</v>
      </c>
      <c r="BX480" s="25">
        <v>85</v>
      </c>
      <c r="BY480" s="24">
        <f t="shared" si="111"/>
        <v>46.770283758733768</v>
      </c>
      <c r="BZ480" s="25" t="s">
        <v>6203</v>
      </c>
      <c r="CA480" s="25">
        <v>87</v>
      </c>
      <c r="CB480" s="70">
        <f t="shared" si="107"/>
        <v>42.967821664527776</v>
      </c>
      <c r="CC480" s="25"/>
      <c r="CD480" s="25"/>
      <c r="CE480" s="70">
        <f t="shared" si="108"/>
        <v>208.37492276248869</v>
      </c>
      <c r="CF480" s="25"/>
      <c r="CG480" s="25"/>
      <c r="CH480" s="70">
        <f t="shared" si="109"/>
        <v>208.37492276248869</v>
      </c>
      <c r="CI480" s="25"/>
      <c r="CJ480" s="25"/>
      <c r="CK480" s="70">
        <f t="shared" si="110"/>
        <v>208.37492276248869</v>
      </c>
      <c r="CL480" s="27">
        <v>87</v>
      </c>
      <c r="CM480" s="24">
        <f t="shared" si="102"/>
        <v>42.967821664527776</v>
      </c>
      <c r="CN480" s="95">
        <v>90</v>
      </c>
      <c r="CO480" s="25"/>
      <c r="CP480" s="25"/>
      <c r="CQ480" s="66">
        <v>1</v>
      </c>
      <c r="CR480" s="66">
        <v>2</v>
      </c>
      <c r="CS480" s="24">
        <v>1</v>
      </c>
      <c r="CT480" s="86">
        <v>0.5</v>
      </c>
      <c r="CU480" s="86">
        <v>0.5</v>
      </c>
      <c r="CV480" s="86">
        <v>0.5</v>
      </c>
      <c r="CW480" s="86"/>
      <c r="CX480" s="93">
        <f t="shared" si="112"/>
        <v>5.5</v>
      </c>
      <c r="CY480" s="93" t="s">
        <v>2838</v>
      </c>
      <c r="CZ480" s="93"/>
      <c r="DA480" s="93"/>
      <c r="DB480" s="24" t="s">
        <v>2643</v>
      </c>
      <c r="DC480" s="24" t="s">
        <v>2648</v>
      </c>
      <c r="DD480" s="24" t="s">
        <v>2648</v>
      </c>
      <c r="DE480" s="24" t="s">
        <v>2650</v>
      </c>
      <c r="DF480" s="24" t="s">
        <v>32</v>
      </c>
      <c r="DG480" s="24" t="s">
        <v>2654</v>
      </c>
      <c r="DH480" s="24" t="s">
        <v>2654</v>
      </c>
      <c r="DI480" s="24" t="s">
        <v>2658</v>
      </c>
      <c r="DJ480" s="24" t="s">
        <v>37</v>
      </c>
      <c r="DK480" s="24" t="s">
        <v>2659</v>
      </c>
      <c r="DL480" s="24" t="s">
        <v>37</v>
      </c>
      <c r="DM480" s="24" t="s">
        <v>2663</v>
      </c>
      <c r="DN480" s="25"/>
      <c r="DO480" s="25"/>
      <c r="DP480" s="25"/>
      <c r="DQ480" s="25"/>
      <c r="DR480" s="25"/>
      <c r="DS480" s="25"/>
      <c r="DT480" s="25"/>
      <c r="DU480" s="24" t="s">
        <v>2634</v>
      </c>
      <c r="DV480" s="24" t="s">
        <v>2633</v>
      </c>
      <c r="DW480" s="24"/>
      <c r="DX480" s="121" t="s">
        <v>2116</v>
      </c>
      <c r="DY480" s="28"/>
      <c r="DZ480" s="121" t="s">
        <v>459</v>
      </c>
      <c r="EA480" s="95">
        <v>3</v>
      </c>
      <c r="EB480" s="128"/>
      <c r="EC480" s="121" t="s">
        <v>1716</v>
      </c>
      <c r="ED480" s="29"/>
      <c r="EE480" s="30"/>
      <c r="EF480" s="223"/>
      <c r="EG480" s="223"/>
      <c r="EH480" s="223"/>
      <c r="EI480" s="223"/>
      <c r="EJ480" s="223"/>
      <c r="EK480" s="223"/>
      <c r="EL480" s="223"/>
      <c r="EM480" s="223"/>
      <c r="EN480" s="223"/>
      <c r="EO480" s="223"/>
      <c r="EP480" s="223"/>
      <c r="EQ480" s="223"/>
      <c r="ER480" s="223"/>
      <c r="ES480" s="223"/>
    </row>
    <row r="481" spans="1:149" s="230" customFormat="1" ht="15.75" hidden="1" customHeight="1" x14ac:dyDescent="0.25">
      <c r="A481" s="189">
        <v>479</v>
      </c>
      <c r="B481" s="2072" t="s">
        <v>15</v>
      </c>
      <c r="C481" s="50" t="s">
        <v>8254</v>
      </c>
      <c r="D481" s="50" t="s">
        <v>23</v>
      </c>
      <c r="E481" s="50" t="s">
        <v>4126</v>
      </c>
      <c r="F481" s="50">
        <v>487977</v>
      </c>
      <c r="G481" s="50">
        <v>32</v>
      </c>
      <c r="H481" s="50" t="s">
        <v>2633</v>
      </c>
      <c r="I481" s="50" t="s">
        <v>2633</v>
      </c>
      <c r="J481" s="50" t="s">
        <v>2633</v>
      </c>
      <c r="K481" s="50">
        <v>503972272</v>
      </c>
      <c r="L481" s="50">
        <v>100</v>
      </c>
      <c r="M481" s="50">
        <v>150</v>
      </c>
      <c r="N481" s="49">
        <f t="shared" si="101"/>
        <v>44.444444444444443</v>
      </c>
      <c r="O481" s="77">
        <v>2</v>
      </c>
      <c r="P481" s="49">
        <f t="shared" si="113"/>
        <v>56.25</v>
      </c>
      <c r="Q481" s="49">
        <f t="shared" si="114"/>
        <v>43.75</v>
      </c>
      <c r="R481" s="50"/>
      <c r="S481" s="56">
        <v>41062</v>
      </c>
      <c r="T481" s="50" t="s">
        <v>253</v>
      </c>
      <c r="U481" s="50" t="s">
        <v>2490</v>
      </c>
      <c r="V481" s="50" t="s">
        <v>2117</v>
      </c>
      <c r="W481" s="50" t="s">
        <v>4396</v>
      </c>
      <c r="X481" s="50"/>
      <c r="Y481" s="50"/>
      <c r="Z481" s="50" t="s">
        <v>2633</v>
      </c>
      <c r="AA481" s="50" t="s">
        <v>2635</v>
      </c>
      <c r="AB481" s="50" t="s">
        <v>2633</v>
      </c>
      <c r="AC481" s="50" t="s">
        <v>2635</v>
      </c>
      <c r="AD481" s="50"/>
      <c r="AE481" s="50"/>
      <c r="AF481" s="50"/>
      <c r="AG481" s="50"/>
      <c r="AH481" s="50"/>
      <c r="AI481" s="50"/>
      <c r="AJ481" s="50"/>
      <c r="AK481" s="50"/>
      <c r="AL481" s="50"/>
      <c r="AM481" s="50"/>
      <c r="AN481" s="50" t="s">
        <v>2633</v>
      </c>
      <c r="AO481" s="50" t="s">
        <v>4076</v>
      </c>
      <c r="AP481" s="50" t="s">
        <v>4078</v>
      </c>
      <c r="AQ481" s="50" t="s">
        <v>2636</v>
      </c>
      <c r="AR481" s="50" t="s">
        <v>4076</v>
      </c>
      <c r="AS481" s="50" t="s">
        <v>4088</v>
      </c>
      <c r="AT481" s="50"/>
      <c r="AU481" s="50"/>
      <c r="AV481" s="50"/>
      <c r="AW481" s="50"/>
      <c r="AX481" s="50"/>
      <c r="AY481" s="50"/>
      <c r="AZ481" s="50"/>
      <c r="BA481" s="50" t="s">
        <v>3971</v>
      </c>
      <c r="BB481" s="50" t="s">
        <v>3970</v>
      </c>
      <c r="BC481" s="50"/>
      <c r="BD481" s="50"/>
      <c r="BE481" s="50" t="s">
        <v>2634</v>
      </c>
      <c r="BF481" s="50" t="s">
        <v>2634</v>
      </c>
      <c r="BG481" s="50"/>
      <c r="BH481" s="50"/>
      <c r="BI481" s="50"/>
      <c r="BJ481" s="50"/>
      <c r="BK481" s="50" t="s">
        <v>2118</v>
      </c>
      <c r="BL481" s="50">
        <v>89.5</v>
      </c>
      <c r="BM481" s="49">
        <f t="shared" si="103"/>
        <v>24</v>
      </c>
      <c r="BN481" s="50"/>
      <c r="BO481" s="50"/>
      <c r="BP481" s="49">
        <f t="shared" si="104"/>
        <v>228.57142857142856</v>
      </c>
      <c r="BQ481" s="50" t="s">
        <v>3491</v>
      </c>
      <c r="BR481" s="50">
        <v>70</v>
      </c>
      <c r="BS481" s="49">
        <f t="shared" si="105"/>
        <v>68.571428571428569</v>
      </c>
      <c r="BT481" s="50" t="s">
        <v>4397</v>
      </c>
      <c r="BU481" s="50">
        <v>65</v>
      </c>
      <c r="BV481" s="49">
        <f t="shared" si="106"/>
        <v>80</v>
      </c>
      <c r="BW481" s="50">
        <v>60</v>
      </c>
      <c r="BX481" s="50">
        <v>60</v>
      </c>
      <c r="BY481" s="49">
        <f t="shared" si="111"/>
        <v>91.428571428571431</v>
      </c>
      <c r="BZ481" s="50" t="s">
        <v>6801</v>
      </c>
      <c r="CA481" s="50">
        <v>58</v>
      </c>
      <c r="CB481" s="42">
        <f t="shared" si="107"/>
        <v>96</v>
      </c>
      <c r="CC481" s="50"/>
      <c r="CD481" s="50"/>
      <c r="CE481" s="42">
        <f t="shared" si="108"/>
        <v>228.57142857142856</v>
      </c>
      <c r="CF481" s="50"/>
      <c r="CG481" s="50"/>
      <c r="CH481" s="42">
        <f t="shared" si="109"/>
        <v>228.57142857142856</v>
      </c>
      <c r="CI481" s="50"/>
      <c r="CJ481" s="50"/>
      <c r="CK481" s="42">
        <f t="shared" si="110"/>
        <v>228.57142857142856</v>
      </c>
      <c r="CL481" s="52">
        <v>58</v>
      </c>
      <c r="CM481" s="49">
        <f t="shared" si="102"/>
        <v>96</v>
      </c>
      <c r="CN481" s="100">
        <v>95</v>
      </c>
      <c r="CO481" s="50"/>
      <c r="CP481" s="50"/>
      <c r="CQ481" s="92">
        <v>2</v>
      </c>
      <c r="CR481" s="92">
        <v>2</v>
      </c>
      <c r="CS481" s="49">
        <v>1</v>
      </c>
      <c r="CT481" s="79">
        <v>0.25</v>
      </c>
      <c r="CU481" s="79">
        <v>0.25</v>
      </c>
      <c r="CV481" s="79">
        <v>0.25</v>
      </c>
      <c r="CW481" s="79">
        <v>0.25</v>
      </c>
      <c r="CX481" s="80">
        <f t="shared" si="112"/>
        <v>6</v>
      </c>
      <c r="CY481" s="80" t="s">
        <v>2838</v>
      </c>
      <c r="CZ481" s="80" t="s">
        <v>2634</v>
      </c>
      <c r="DA481" s="80"/>
      <c r="DB481" s="49" t="s">
        <v>2645</v>
      </c>
      <c r="DC481" s="49" t="s">
        <v>2647</v>
      </c>
      <c r="DD481" s="49" t="s">
        <v>2648</v>
      </c>
      <c r="DE481" s="49" t="s">
        <v>2651</v>
      </c>
      <c r="DF481" s="49" t="s">
        <v>32</v>
      </c>
      <c r="DG481" s="49" t="s">
        <v>2654</v>
      </c>
      <c r="DH481" s="49" t="s">
        <v>2653</v>
      </c>
      <c r="DI481" s="49" t="s">
        <v>2657</v>
      </c>
      <c r="DJ481" s="49" t="s">
        <v>37</v>
      </c>
      <c r="DK481" s="49" t="s">
        <v>2659</v>
      </c>
      <c r="DL481" s="49" t="s">
        <v>37</v>
      </c>
      <c r="DM481" s="49" t="s">
        <v>2661</v>
      </c>
      <c r="DN481" s="50" t="s">
        <v>4001</v>
      </c>
      <c r="DO481" s="50" t="s">
        <v>4003</v>
      </c>
      <c r="DP481" s="50"/>
      <c r="DQ481" s="50" t="s">
        <v>4069</v>
      </c>
      <c r="DR481" s="50"/>
      <c r="DS481" s="50" t="s">
        <v>2633</v>
      </c>
      <c r="DT481" s="50" t="s">
        <v>4072</v>
      </c>
      <c r="DU481" s="49" t="s">
        <v>2634</v>
      </c>
      <c r="DV481" s="49" t="s">
        <v>2633</v>
      </c>
      <c r="DW481" s="49"/>
      <c r="DX481" s="123" t="s">
        <v>2119</v>
      </c>
      <c r="DY481" s="53" t="s">
        <v>126</v>
      </c>
      <c r="DZ481" s="123" t="s">
        <v>101</v>
      </c>
      <c r="EA481" s="100">
        <v>3</v>
      </c>
      <c r="EB481" s="124" t="s">
        <v>2120</v>
      </c>
      <c r="EC481" s="123" t="s">
        <v>2024</v>
      </c>
      <c r="ED481" s="54"/>
      <c r="EE481" s="55"/>
      <c r="EF481" s="229"/>
      <c r="EG481" s="229"/>
      <c r="EH481" s="229"/>
      <c r="EI481" s="229"/>
      <c r="EJ481" s="229"/>
      <c r="EK481" s="229"/>
      <c r="EL481" s="229"/>
      <c r="EM481" s="229"/>
      <c r="EN481" s="229"/>
      <c r="EO481" s="229"/>
      <c r="EP481" s="229"/>
      <c r="EQ481" s="229"/>
      <c r="ER481" s="229"/>
      <c r="ES481" s="229"/>
    </row>
    <row r="482" spans="1:149" s="230" customFormat="1" ht="15.75" hidden="1" customHeight="1" x14ac:dyDescent="0.25">
      <c r="A482" s="189">
        <v>480</v>
      </c>
      <c r="B482" s="2072"/>
      <c r="C482" s="63" t="s">
        <v>8255</v>
      </c>
      <c r="D482" s="50" t="s">
        <v>22</v>
      </c>
      <c r="E482" s="50" t="s">
        <v>4150</v>
      </c>
      <c r="F482" s="50">
        <v>490058</v>
      </c>
      <c r="G482" s="50">
        <v>30</v>
      </c>
      <c r="H482" s="50" t="s">
        <v>2633</v>
      </c>
      <c r="I482" s="50" t="s">
        <v>2633</v>
      </c>
      <c r="J482" s="50" t="s">
        <v>2633</v>
      </c>
      <c r="K482" s="50">
        <v>544448787</v>
      </c>
      <c r="L482" s="50">
        <v>140.30000000000001</v>
      </c>
      <c r="M482" s="50">
        <v>174</v>
      </c>
      <c r="N482" s="49">
        <f t="shared" si="101"/>
        <v>46.340335579336774</v>
      </c>
      <c r="O482" s="77">
        <v>2</v>
      </c>
      <c r="P482" s="49">
        <f t="shared" si="113"/>
        <v>75.69</v>
      </c>
      <c r="Q482" s="49">
        <f t="shared" si="114"/>
        <v>64.610000000000014</v>
      </c>
      <c r="R482" s="50"/>
      <c r="S482" s="56">
        <v>41062</v>
      </c>
      <c r="T482" s="50" t="s">
        <v>2104</v>
      </c>
      <c r="U482" s="50" t="s">
        <v>2479</v>
      </c>
      <c r="V482" s="50" t="s">
        <v>87</v>
      </c>
      <c r="W482" s="50"/>
      <c r="X482" s="50" t="s">
        <v>2634</v>
      </c>
      <c r="Y482" s="50"/>
      <c r="Z482" s="50" t="s">
        <v>2634</v>
      </c>
      <c r="AA482" s="50"/>
      <c r="AB482" s="50" t="s">
        <v>2634</v>
      </c>
      <c r="AC482" s="50"/>
      <c r="AD482" s="50" t="s">
        <v>2634</v>
      </c>
      <c r="AE482" s="50"/>
      <c r="AF482" s="50" t="s">
        <v>2634</v>
      </c>
      <c r="AG482" s="50"/>
      <c r="AH482" s="50" t="s">
        <v>2634</v>
      </c>
      <c r="AI482" s="50"/>
      <c r="AJ482" s="50" t="s">
        <v>2634</v>
      </c>
      <c r="AK482" s="50"/>
      <c r="AL482" s="50" t="s">
        <v>2634</v>
      </c>
      <c r="AM482" s="50"/>
      <c r="AN482" s="50" t="s">
        <v>2634</v>
      </c>
      <c r="AO482" s="50"/>
      <c r="AP482" s="50"/>
      <c r="AQ482" s="50" t="s">
        <v>2638</v>
      </c>
      <c r="AR482" s="50" t="s">
        <v>4068</v>
      </c>
      <c r="AS482" s="50" t="s">
        <v>4001</v>
      </c>
      <c r="AT482" s="50"/>
      <c r="AU482" s="50"/>
      <c r="AV482" s="50"/>
      <c r="AW482" s="50" t="s">
        <v>2634</v>
      </c>
      <c r="AX482" s="50"/>
      <c r="AY482" s="50" t="s">
        <v>2634</v>
      </c>
      <c r="AZ482" s="50"/>
      <c r="BA482" s="50"/>
      <c r="BB482" s="50"/>
      <c r="BC482" s="50"/>
      <c r="BD482" s="50"/>
      <c r="BE482" s="50" t="s">
        <v>2634</v>
      </c>
      <c r="BF482" s="50" t="s">
        <v>2634</v>
      </c>
      <c r="BG482" s="50" t="s">
        <v>2634</v>
      </c>
      <c r="BH482" s="50"/>
      <c r="BI482" s="50"/>
      <c r="BJ482" s="50"/>
      <c r="BK482" s="50" t="s">
        <v>2121</v>
      </c>
      <c r="BL482" s="50">
        <v>129.80000000000001</v>
      </c>
      <c r="BM482" s="49">
        <f t="shared" si="103"/>
        <v>16.251354279523291</v>
      </c>
      <c r="BN482" s="50" t="s">
        <v>2122</v>
      </c>
      <c r="BO482" s="50">
        <v>116</v>
      </c>
      <c r="BP482" s="49">
        <f t="shared" si="104"/>
        <v>37.610277046896776</v>
      </c>
      <c r="BQ482" s="50" t="s">
        <v>3492</v>
      </c>
      <c r="BR482" s="50">
        <v>103</v>
      </c>
      <c r="BS482" s="49">
        <f t="shared" si="105"/>
        <v>57.731001392973226</v>
      </c>
      <c r="BT482" s="50"/>
      <c r="BU482" s="50"/>
      <c r="BV482" s="49">
        <f t="shared" si="106"/>
        <v>217.14904813496361</v>
      </c>
      <c r="BW482" s="50" t="s">
        <v>7084</v>
      </c>
      <c r="BX482" s="50">
        <v>67</v>
      </c>
      <c r="BY482" s="49">
        <f t="shared" si="111"/>
        <v>113.44993035133879</v>
      </c>
      <c r="BZ482" s="50"/>
      <c r="CA482" s="50"/>
      <c r="CB482" s="42">
        <f t="shared" si="107"/>
        <v>217.14904813496361</v>
      </c>
      <c r="CC482" s="50"/>
      <c r="CD482" s="50"/>
      <c r="CE482" s="42">
        <f t="shared" si="108"/>
        <v>217.14904813496361</v>
      </c>
      <c r="CF482" s="50"/>
      <c r="CG482" s="50"/>
      <c r="CH482" s="42">
        <f t="shared" si="109"/>
        <v>217.14904813496361</v>
      </c>
      <c r="CI482" s="50"/>
      <c r="CJ482" s="50"/>
      <c r="CK482" s="42">
        <f t="shared" si="110"/>
        <v>217.14904813496361</v>
      </c>
      <c r="CL482" s="52">
        <v>67</v>
      </c>
      <c r="CM482" s="49">
        <f t="shared" si="102"/>
        <v>113.44993035133879</v>
      </c>
      <c r="CN482" s="100">
        <v>115</v>
      </c>
      <c r="CO482" s="50"/>
      <c r="CP482" s="50"/>
      <c r="CQ482" s="92">
        <v>2</v>
      </c>
      <c r="CR482" s="92">
        <v>0</v>
      </c>
      <c r="CS482" s="49">
        <v>0</v>
      </c>
      <c r="CT482" s="79">
        <v>-0.25</v>
      </c>
      <c r="CU482" s="79">
        <v>0</v>
      </c>
      <c r="CV482" s="79">
        <v>0</v>
      </c>
      <c r="CW482" s="79">
        <v>0.25</v>
      </c>
      <c r="CX482" s="80">
        <f t="shared" si="112"/>
        <v>2</v>
      </c>
      <c r="CY482" s="80" t="s">
        <v>2839</v>
      </c>
      <c r="CZ482" s="80" t="s">
        <v>2633</v>
      </c>
      <c r="DA482" s="80" t="s">
        <v>3975</v>
      </c>
      <c r="DB482" s="49" t="s">
        <v>2645</v>
      </c>
      <c r="DC482" s="49" t="s">
        <v>2648</v>
      </c>
      <c r="DD482" s="49" t="s">
        <v>2646</v>
      </c>
      <c r="DE482" s="49" t="s">
        <v>2649</v>
      </c>
      <c r="DF482" s="49" t="s">
        <v>32</v>
      </c>
      <c r="DG482" s="49" t="s">
        <v>2653</v>
      </c>
      <c r="DH482" s="49" t="s">
        <v>2653</v>
      </c>
      <c r="DI482" s="49" t="s">
        <v>2657</v>
      </c>
      <c r="DJ482" s="49" t="s">
        <v>2659</v>
      </c>
      <c r="DK482" s="49" t="s">
        <v>2659</v>
      </c>
      <c r="DL482" s="49" t="s">
        <v>37</v>
      </c>
      <c r="DM482" s="49" t="s">
        <v>2663</v>
      </c>
      <c r="DN482" s="50" t="s">
        <v>4001</v>
      </c>
      <c r="DO482" s="50" t="s">
        <v>4002</v>
      </c>
      <c r="DP482" s="50" t="s">
        <v>2648</v>
      </c>
      <c r="DQ482" s="50" t="s">
        <v>4069</v>
      </c>
      <c r="DR482" s="50"/>
      <c r="DS482" s="50" t="s">
        <v>2634</v>
      </c>
      <c r="DT482" s="50" t="s">
        <v>4074</v>
      </c>
      <c r="DU482" s="49" t="s">
        <v>2633</v>
      </c>
      <c r="DV482" s="49" t="s">
        <v>2633</v>
      </c>
      <c r="DW482" s="49" t="s">
        <v>3493</v>
      </c>
      <c r="DX482" s="123" t="s">
        <v>220</v>
      </c>
      <c r="DY482" s="53"/>
      <c r="DZ482" s="123" t="s">
        <v>2123</v>
      </c>
      <c r="EA482" s="100">
        <v>3</v>
      </c>
      <c r="EB482" s="124" t="s">
        <v>2124</v>
      </c>
      <c r="EC482" s="123" t="s">
        <v>2125</v>
      </c>
      <c r="ED482" s="54"/>
      <c r="EE482" s="55"/>
      <c r="EF482" s="229"/>
      <c r="EG482" s="229"/>
      <c r="EH482" s="229"/>
      <c r="EI482" s="229"/>
      <c r="EJ482" s="229"/>
      <c r="EK482" s="229"/>
      <c r="EL482" s="229"/>
      <c r="EM482" s="229"/>
      <c r="EN482" s="229"/>
      <c r="EO482" s="229"/>
      <c r="EP482" s="229"/>
      <c r="EQ482" s="229"/>
      <c r="ER482" s="229"/>
      <c r="ES482" s="229"/>
    </row>
    <row r="483" spans="1:149" s="230" customFormat="1" ht="15.75" hidden="1" customHeight="1" x14ac:dyDescent="0.25">
      <c r="A483" s="189">
        <v>481</v>
      </c>
      <c r="B483" s="2072"/>
      <c r="C483" s="63" t="s">
        <v>8256</v>
      </c>
      <c r="D483" s="50" t="s">
        <v>23</v>
      </c>
      <c r="E483" s="50" t="s">
        <v>4114</v>
      </c>
      <c r="F483" s="50">
        <v>489171</v>
      </c>
      <c r="G483" s="50">
        <v>42</v>
      </c>
      <c r="H483" s="50" t="s">
        <v>2633</v>
      </c>
      <c r="I483" s="50" t="s">
        <v>2633</v>
      </c>
      <c r="J483" s="50" t="s">
        <v>2633</v>
      </c>
      <c r="K483" s="50">
        <v>505907344</v>
      </c>
      <c r="L483" s="50">
        <v>101</v>
      </c>
      <c r="M483" s="50">
        <v>156</v>
      </c>
      <c r="N483" s="49">
        <f t="shared" si="101"/>
        <v>41.502301117685732</v>
      </c>
      <c r="O483" s="77">
        <v>2</v>
      </c>
      <c r="P483" s="49">
        <f t="shared" si="113"/>
        <v>60.84</v>
      </c>
      <c r="Q483" s="49">
        <f t="shared" si="114"/>
        <v>40.159999999999997</v>
      </c>
      <c r="R483" s="50"/>
      <c r="S483" s="56">
        <v>41063</v>
      </c>
      <c r="T483" s="50" t="s">
        <v>2104</v>
      </c>
      <c r="U483" s="50" t="s">
        <v>2479</v>
      </c>
      <c r="V483" s="50" t="s">
        <v>2126</v>
      </c>
      <c r="W483" s="50" t="s">
        <v>3494</v>
      </c>
      <c r="X483" s="50" t="s">
        <v>2634</v>
      </c>
      <c r="Y483" s="50"/>
      <c r="Z483" s="50" t="s">
        <v>2634</v>
      </c>
      <c r="AA483" s="50"/>
      <c r="AB483" s="50" t="s">
        <v>2633</v>
      </c>
      <c r="AC483" s="50" t="s">
        <v>2636</v>
      </c>
      <c r="AD483" s="50" t="s">
        <v>2634</v>
      </c>
      <c r="AE483" s="50"/>
      <c r="AF483" s="50" t="s">
        <v>2634</v>
      </c>
      <c r="AG483" s="50"/>
      <c r="AH483" s="50" t="s">
        <v>2634</v>
      </c>
      <c r="AI483" s="50"/>
      <c r="AJ483" s="50" t="s">
        <v>2634</v>
      </c>
      <c r="AK483" s="50"/>
      <c r="AL483" s="50" t="s">
        <v>2634</v>
      </c>
      <c r="AM483" s="50"/>
      <c r="AN483" s="50" t="s">
        <v>2633</v>
      </c>
      <c r="AO483" s="50" t="s">
        <v>4075</v>
      </c>
      <c r="AP483" s="50" t="s">
        <v>4078</v>
      </c>
      <c r="AQ483" s="50" t="s">
        <v>2635</v>
      </c>
      <c r="AR483" s="50"/>
      <c r="AS483" s="50"/>
      <c r="AT483" s="50"/>
      <c r="AU483" s="50"/>
      <c r="AV483" s="50"/>
      <c r="AW483" s="50" t="s">
        <v>2634</v>
      </c>
      <c r="AX483" s="50"/>
      <c r="AY483" s="50" t="s">
        <v>2634</v>
      </c>
      <c r="AZ483" s="50"/>
      <c r="BA483" s="50" t="s">
        <v>3970</v>
      </c>
      <c r="BB483" s="50" t="s">
        <v>3970</v>
      </c>
      <c r="BC483" s="50" t="s">
        <v>2634</v>
      </c>
      <c r="BD483" s="50"/>
      <c r="BE483" s="50" t="s">
        <v>2634</v>
      </c>
      <c r="BF483" s="50"/>
      <c r="BG483" s="50"/>
      <c r="BH483" s="50"/>
      <c r="BI483" s="50"/>
      <c r="BJ483" s="50"/>
      <c r="BK483" s="50" t="s">
        <v>2127</v>
      </c>
      <c r="BL483" s="50">
        <v>95</v>
      </c>
      <c r="BM483" s="49">
        <f t="shared" si="103"/>
        <v>14.940239043824702</v>
      </c>
      <c r="BN483" s="50" t="s">
        <v>2128</v>
      </c>
      <c r="BO483" s="50">
        <v>88</v>
      </c>
      <c r="BP483" s="49">
        <f t="shared" si="104"/>
        <v>32.370517928286858</v>
      </c>
      <c r="BQ483" s="50" t="s">
        <v>3495</v>
      </c>
      <c r="BR483" s="50">
        <v>79</v>
      </c>
      <c r="BS483" s="49">
        <f t="shared" si="105"/>
        <v>54.780876494023914</v>
      </c>
      <c r="BT483" s="50" t="s">
        <v>4461</v>
      </c>
      <c r="BU483" s="50">
        <v>78</v>
      </c>
      <c r="BV483" s="49">
        <f t="shared" si="106"/>
        <v>57.270916334661358</v>
      </c>
      <c r="BW483" s="50"/>
      <c r="BX483" s="50">
        <v>75</v>
      </c>
      <c r="BY483" s="49">
        <f t="shared" si="111"/>
        <v>64.741035856573717</v>
      </c>
      <c r="BZ483" s="50" t="s">
        <v>7074</v>
      </c>
      <c r="CA483" s="50">
        <v>72</v>
      </c>
      <c r="CB483" s="42">
        <f t="shared" si="107"/>
        <v>72.211155378486055</v>
      </c>
      <c r="CC483" s="50"/>
      <c r="CD483" s="50"/>
      <c r="CE483" s="42">
        <f t="shared" si="108"/>
        <v>251.49402390438249</v>
      </c>
      <c r="CF483" s="50"/>
      <c r="CG483" s="50"/>
      <c r="CH483" s="42">
        <f t="shared" si="109"/>
        <v>251.49402390438249</v>
      </c>
      <c r="CI483" s="50"/>
      <c r="CJ483" s="50"/>
      <c r="CK483" s="42">
        <f t="shared" si="110"/>
        <v>251.49402390438249</v>
      </c>
      <c r="CL483" s="52">
        <v>72</v>
      </c>
      <c r="CM483" s="49">
        <f t="shared" si="102"/>
        <v>72.211155378486055</v>
      </c>
      <c r="CN483" s="100">
        <v>125</v>
      </c>
      <c r="CO483" s="50"/>
      <c r="CP483" s="50"/>
      <c r="CQ483" s="92">
        <v>2</v>
      </c>
      <c r="CR483" s="92">
        <v>1</v>
      </c>
      <c r="CS483" s="49">
        <v>1</v>
      </c>
      <c r="CT483" s="79">
        <v>-0.25</v>
      </c>
      <c r="CU483" s="79">
        <v>0.5</v>
      </c>
      <c r="CV483" s="79">
        <v>0.25</v>
      </c>
      <c r="CW483" s="79">
        <v>0.25</v>
      </c>
      <c r="CX483" s="80">
        <f t="shared" si="112"/>
        <v>4.75</v>
      </c>
      <c r="CY483" s="80" t="s">
        <v>2836</v>
      </c>
      <c r="CZ483" s="80" t="s">
        <v>2634</v>
      </c>
      <c r="DA483" s="80"/>
      <c r="DB483" s="49" t="s">
        <v>2643</v>
      </c>
      <c r="DC483" s="49" t="s">
        <v>2646</v>
      </c>
      <c r="DD483" s="49" t="s">
        <v>2648</v>
      </c>
      <c r="DE483" s="49" t="s">
        <v>2649</v>
      </c>
      <c r="DF483" s="49" t="s">
        <v>2652</v>
      </c>
      <c r="DG483" s="49" t="s">
        <v>2654</v>
      </c>
      <c r="DH483" s="49" t="s">
        <v>2653</v>
      </c>
      <c r="DI483" s="49" t="s">
        <v>2658</v>
      </c>
      <c r="DJ483" s="49" t="s">
        <v>2659</v>
      </c>
      <c r="DK483" s="49" t="s">
        <v>2659</v>
      </c>
      <c r="DL483" s="49" t="s">
        <v>2659</v>
      </c>
      <c r="DM483" s="49" t="s">
        <v>2661</v>
      </c>
      <c r="DN483" s="50" t="s">
        <v>4001</v>
      </c>
      <c r="DO483" s="50" t="s">
        <v>4002</v>
      </c>
      <c r="DP483" s="50" t="s">
        <v>2648</v>
      </c>
      <c r="DQ483" s="50" t="s">
        <v>4069</v>
      </c>
      <c r="DR483" s="50"/>
      <c r="DS483" s="50" t="s">
        <v>2634</v>
      </c>
      <c r="DT483" s="50" t="s">
        <v>4074</v>
      </c>
      <c r="DU483" s="49" t="s">
        <v>2634</v>
      </c>
      <c r="DV483" s="49" t="s">
        <v>2633</v>
      </c>
      <c r="DW483" s="49"/>
      <c r="DX483" s="123" t="s">
        <v>2129</v>
      </c>
      <c r="DY483" s="53"/>
      <c r="DZ483" s="123" t="s">
        <v>2123</v>
      </c>
      <c r="EA483" s="100">
        <v>3</v>
      </c>
      <c r="EB483" s="124" t="s">
        <v>2130</v>
      </c>
      <c r="EC483" s="123" t="s">
        <v>1951</v>
      </c>
      <c r="ED483" s="54"/>
      <c r="EE483" s="55"/>
      <c r="EF483" s="229"/>
      <c r="EG483" s="229"/>
      <c r="EH483" s="229"/>
      <c r="EI483" s="229"/>
      <c r="EJ483" s="229"/>
      <c r="EK483" s="229"/>
      <c r="EL483" s="229"/>
      <c r="EM483" s="229"/>
      <c r="EN483" s="229"/>
      <c r="EO483" s="229"/>
      <c r="EP483" s="229"/>
      <c r="EQ483" s="229"/>
      <c r="ER483" s="229"/>
      <c r="ES483" s="229"/>
    </row>
    <row r="484" spans="1:149" s="230" customFormat="1" ht="15.75" hidden="1" customHeight="1" x14ac:dyDescent="0.25">
      <c r="A484" s="875">
        <v>482</v>
      </c>
      <c r="B484" s="2072"/>
      <c r="C484" s="63" t="s">
        <v>2131</v>
      </c>
      <c r="D484" s="50" t="s">
        <v>22</v>
      </c>
      <c r="E484" s="50" t="s">
        <v>4150</v>
      </c>
      <c r="F484" s="50">
        <v>490064</v>
      </c>
      <c r="G484" s="50">
        <v>30</v>
      </c>
      <c r="H484" s="50" t="s">
        <v>2634</v>
      </c>
      <c r="I484" s="50" t="s">
        <v>2634</v>
      </c>
      <c r="J484" s="50" t="s">
        <v>2633</v>
      </c>
      <c r="K484" s="50">
        <v>568608080</v>
      </c>
      <c r="L484" s="50">
        <v>126.1</v>
      </c>
      <c r="M484" s="50">
        <v>171</v>
      </c>
      <c r="N484" s="49">
        <f t="shared" si="101"/>
        <v>43.124380151157617</v>
      </c>
      <c r="O484" s="77">
        <v>2</v>
      </c>
      <c r="P484" s="49">
        <f t="shared" si="113"/>
        <v>73.102499999999992</v>
      </c>
      <c r="Q484" s="49">
        <f t="shared" si="114"/>
        <v>52.997500000000002</v>
      </c>
      <c r="R484" s="50"/>
      <c r="S484" s="56">
        <v>41063</v>
      </c>
      <c r="T484" s="50" t="s">
        <v>2133</v>
      </c>
      <c r="U484" s="50" t="s">
        <v>2479</v>
      </c>
      <c r="V484" s="50" t="s">
        <v>2132</v>
      </c>
      <c r="W484" s="50" t="s">
        <v>10699</v>
      </c>
      <c r="X484" s="50" t="s">
        <v>2634</v>
      </c>
      <c r="Y484" s="50"/>
      <c r="Z484" s="50" t="s">
        <v>2634</v>
      </c>
      <c r="AA484" s="50"/>
      <c r="AB484" s="50" t="s">
        <v>2633</v>
      </c>
      <c r="AC484" s="50" t="s">
        <v>2635</v>
      </c>
      <c r="AD484" s="50" t="s">
        <v>2634</v>
      </c>
      <c r="AE484" s="50"/>
      <c r="AF484" s="50" t="s">
        <v>2634</v>
      </c>
      <c r="AG484" s="50"/>
      <c r="AH484" s="50" t="s">
        <v>2634</v>
      </c>
      <c r="AI484" s="50"/>
      <c r="AJ484" s="50" t="s">
        <v>2633</v>
      </c>
      <c r="AK484" s="50" t="s">
        <v>2635</v>
      </c>
      <c r="AL484" s="50" t="s">
        <v>2634</v>
      </c>
      <c r="AM484" s="50"/>
      <c r="AN484" s="50" t="s">
        <v>2633</v>
      </c>
      <c r="AO484" s="50" t="s">
        <v>4068</v>
      </c>
      <c r="AP484" s="50" t="s">
        <v>4077</v>
      </c>
      <c r="AQ484" s="50" t="s">
        <v>2636</v>
      </c>
      <c r="AR484" s="50" t="s">
        <v>4075</v>
      </c>
      <c r="AS484" s="50" t="s">
        <v>4001</v>
      </c>
      <c r="AT484" s="50"/>
      <c r="AU484" s="50"/>
      <c r="AV484" s="50"/>
      <c r="AW484" s="50" t="s">
        <v>2634</v>
      </c>
      <c r="AX484" s="50"/>
      <c r="AY484" s="50" t="s">
        <v>2634</v>
      </c>
      <c r="AZ484" s="50"/>
      <c r="BA484" s="50"/>
      <c r="BB484" s="50"/>
      <c r="BC484" s="50"/>
      <c r="BD484" s="50"/>
      <c r="BE484" s="50" t="s">
        <v>2633</v>
      </c>
      <c r="BF484" s="50" t="s">
        <v>2633</v>
      </c>
      <c r="BG484" s="50" t="s">
        <v>2634</v>
      </c>
      <c r="BH484" s="50"/>
      <c r="BI484" s="50"/>
      <c r="BJ484" s="50"/>
      <c r="BK484" s="50" t="s">
        <v>2134</v>
      </c>
      <c r="BL484" s="50">
        <v>114.7</v>
      </c>
      <c r="BM484" s="49">
        <f t="shared" si="103"/>
        <v>21.510448606066308</v>
      </c>
      <c r="BN484" s="50"/>
      <c r="BO484" s="50">
        <v>100.7</v>
      </c>
      <c r="BP484" s="49">
        <f t="shared" si="104"/>
        <v>47.92678899948109</v>
      </c>
      <c r="BQ484" s="50" t="s">
        <v>3496</v>
      </c>
      <c r="BR484" s="50">
        <v>94</v>
      </c>
      <c r="BS484" s="49">
        <f t="shared" si="105"/>
        <v>60.56889475918674</v>
      </c>
      <c r="BT484" s="50"/>
      <c r="BU484" s="50">
        <v>89</v>
      </c>
      <c r="BV484" s="49">
        <f t="shared" si="106"/>
        <v>70.003302042549166</v>
      </c>
      <c r="BW484" s="50"/>
      <c r="BX484" s="50">
        <v>86</v>
      </c>
      <c r="BY484" s="49">
        <f t="shared" si="111"/>
        <v>75.663946412566617</v>
      </c>
      <c r="BZ484" s="50" t="s">
        <v>9177</v>
      </c>
      <c r="CA484" s="50">
        <v>79</v>
      </c>
      <c r="CB484" s="42">
        <f t="shared" si="107"/>
        <v>88.872116609274016</v>
      </c>
      <c r="CC484" s="50" t="s">
        <v>10700</v>
      </c>
      <c r="CD484" s="50">
        <v>83.1</v>
      </c>
      <c r="CE484" s="42">
        <f t="shared" si="108"/>
        <v>81.135902636916839</v>
      </c>
      <c r="CF484" s="50"/>
      <c r="CG484" s="50"/>
      <c r="CH484" s="42">
        <f t="shared" si="109"/>
        <v>237.93575168640029</v>
      </c>
      <c r="CI484" s="50"/>
      <c r="CJ484" s="50"/>
      <c r="CK484" s="42">
        <f t="shared" si="110"/>
        <v>237.93575168640029</v>
      </c>
      <c r="CL484" s="52">
        <v>83.1</v>
      </c>
      <c r="CM484" s="49">
        <f t="shared" si="102"/>
        <v>81.135902636916839</v>
      </c>
      <c r="CN484" s="100">
        <v>95</v>
      </c>
      <c r="CO484" s="50"/>
      <c r="CP484" s="50"/>
      <c r="CQ484" s="92">
        <v>2</v>
      </c>
      <c r="CR484" s="92">
        <v>1</v>
      </c>
      <c r="CS484" s="49">
        <v>1</v>
      </c>
      <c r="CT484" s="79">
        <v>-0.25</v>
      </c>
      <c r="CU484" s="79">
        <v>0.25</v>
      </c>
      <c r="CV484" s="79">
        <v>0.25</v>
      </c>
      <c r="CW484" s="79"/>
      <c r="CX484" s="80">
        <f t="shared" si="112"/>
        <v>4.25</v>
      </c>
      <c r="CY484" s="80" t="s">
        <v>2836</v>
      </c>
      <c r="CZ484" s="80" t="s">
        <v>2634</v>
      </c>
      <c r="DA484" s="80"/>
      <c r="DB484" s="49" t="s">
        <v>2645</v>
      </c>
      <c r="DC484" s="49" t="s">
        <v>2648</v>
      </c>
      <c r="DD484" s="49" t="s">
        <v>2646</v>
      </c>
      <c r="DE484" s="49" t="s">
        <v>2649</v>
      </c>
      <c r="DF484" s="49" t="s">
        <v>32</v>
      </c>
      <c r="DG484" s="49" t="s">
        <v>2653</v>
      </c>
      <c r="DH484" s="49" t="s">
        <v>2653</v>
      </c>
      <c r="DI484" s="49" t="s">
        <v>2657</v>
      </c>
      <c r="DJ484" s="49" t="s">
        <v>37</v>
      </c>
      <c r="DK484" s="49" t="s">
        <v>37</v>
      </c>
      <c r="DL484" s="49" t="s">
        <v>37</v>
      </c>
      <c r="DM484" s="49" t="s">
        <v>2663</v>
      </c>
      <c r="DN484" s="50" t="s">
        <v>4001</v>
      </c>
      <c r="DO484" s="50" t="s">
        <v>4002</v>
      </c>
      <c r="DP484" s="50"/>
      <c r="DQ484" s="50" t="s">
        <v>4069</v>
      </c>
      <c r="DR484" s="50"/>
      <c r="DS484" s="50" t="s">
        <v>2633</v>
      </c>
      <c r="DT484" s="50" t="s">
        <v>4073</v>
      </c>
      <c r="DU484" s="49" t="s">
        <v>2634</v>
      </c>
      <c r="DV484" s="49" t="s">
        <v>2633</v>
      </c>
      <c r="DW484" s="49"/>
      <c r="DX484" s="123" t="s">
        <v>2135</v>
      </c>
      <c r="DY484" s="53" t="s">
        <v>10701</v>
      </c>
      <c r="DZ484" s="123" t="s">
        <v>2136</v>
      </c>
      <c r="EA484" s="100">
        <v>3</v>
      </c>
      <c r="EB484" s="124"/>
      <c r="EC484" s="123" t="s">
        <v>2137</v>
      </c>
      <c r="ED484" s="54" t="s">
        <v>5575</v>
      </c>
      <c r="EE484" s="55"/>
      <c r="EF484" s="229"/>
      <c r="EG484" s="229"/>
      <c r="EH484" s="229"/>
      <c r="EI484" s="229"/>
      <c r="EJ484" s="229"/>
      <c r="EK484" s="229"/>
      <c r="EL484" s="229"/>
      <c r="EM484" s="229"/>
      <c r="EN484" s="229"/>
      <c r="EO484" s="229"/>
      <c r="EP484" s="229"/>
      <c r="EQ484" s="229"/>
      <c r="ER484" s="229"/>
      <c r="ES484" s="229"/>
    </row>
    <row r="485" spans="1:149" s="230" customFormat="1" ht="15.75" hidden="1" customHeight="1" x14ac:dyDescent="0.25">
      <c r="A485" s="177">
        <v>483</v>
      </c>
      <c r="B485" s="2072"/>
      <c r="C485" s="50" t="s">
        <v>2138</v>
      </c>
      <c r="D485" s="50" t="s">
        <v>22</v>
      </c>
      <c r="E485" s="50" t="s">
        <v>4150</v>
      </c>
      <c r="F485" s="50">
        <v>491865</v>
      </c>
      <c r="G485" s="50">
        <v>25</v>
      </c>
      <c r="H485" s="50" t="s">
        <v>2634</v>
      </c>
      <c r="I485" s="50" t="s">
        <v>2634</v>
      </c>
      <c r="J485" s="50" t="s">
        <v>3968</v>
      </c>
      <c r="K485" s="50">
        <v>555625675</v>
      </c>
      <c r="L485" s="50">
        <v>126.1</v>
      </c>
      <c r="M485" s="50">
        <v>173</v>
      </c>
      <c r="N485" s="49">
        <f t="shared" si="101"/>
        <v>42.133048214106715</v>
      </c>
      <c r="O485" s="77">
        <v>2</v>
      </c>
      <c r="P485" s="49">
        <f t="shared" si="113"/>
        <v>74.822500000000005</v>
      </c>
      <c r="Q485" s="49">
        <f t="shared" si="114"/>
        <v>51.277499999999989</v>
      </c>
      <c r="R485" s="50"/>
      <c r="S485" s="56">
        <v>41063</v>
      </c>
      <c r="T485" s="50" t="s">
        <v>253</v>
      </c>
      <c r="U485" s="50" t="s">
        <v>2490</v>
      </c>
      <c r="V485" s="50" t="s">
        <v>2139</v>
      </c>
      <c r="W485" s="50" t="s">
        <v>3511</v>
      </c>
      <c r="X485" s="50"/>
      <c r="Y485" s="50"/>
      <c r="Z485" s="50"/>
      <c r="AA485" s="50"/>
      <c r="AB485" s="50"/>
      <c r="AC485" s="50"/>
      <c r="AD485" s="50"/>
      <c r="AE485" s="50"/>
      <c r="AF485" s="50" t="s">
        <v>2633</v>
      </c>
      <c r="AG485" s="50" t="s">
        <v>2635</v>
      </c>
      <c r="AH485" s="50"/>
      <c r="AI485" s="50"/>
      <c r="AJ485" s="50"/>
      <c r="AK485" s="50"/>
      <c r="AL485" s="50"/>
      <c r="AM485" s="50"/>
      <c r="AN485" s="50" t="s">
        <v>2633</v>
      </c>
      <c r="AO485" s="50"/>
      <c r="AP485" s="50"/>
      <c r="AQ485" s="50" t="s">
        <v>2638</v>
      </c>
      <c r="AR485" s="50"/>
      <c r="AS485" s="50"/>
      <c r="AT485" s="50"/>
      <c r="AU485" s="50"/>
      <c r="AV485" s="50"/>
      <c r="AW485" s="50"/>
      <c r="AX485" s="50"/>
      <c r="AY485" s="50"/>
      <c r="AZ485" s="50"/>
      <c r="BA485" s="50"/>
      <c r="BB485" s="50"/>
      <c r="BC485" s="50"/>
      <c r="BD485" s="50"/>
      <c r="BE485" s="50"/>
      <c r="BF485" s="50"/>
      <c r="BG485" s="50"/>
      <c r="BH485" s="50"/>
      <c r="BI485" s="50"/>
      <c r="BJ485" s="50"/>
      <c r="BK485" s="50" t="s">
        <v>2140</v>
      </c>
      <c r="BL485" s="50">
        <v>113.4</v>
      </c>
      <c r="BM485" s="49">
        <f t="shared" si="103"/>
        <v>24.767198088830366</v>
      </c>
      <c r="BN485" s="50" t="s">
        <v>2141</v>
      </c>
      <c r="BO485" s="50">
        <v>94</v>
      </c>
      <c r="BP485" s="49">
        <f t="shared" si="104"/>
        <v>62.600555799327196</v>
      </c>
      <c r="BQ485" s="50" t="s">
        <v>3891</v>
      </c>
      <c r="BR485" s="50">
        <v>82</v>
      </c>
      <c r="BS485" s="49">
        <f t="shared" si="105"/>
        <v>86.002632733655119</v>
      </c>
      <c r="BT485" s="50">
        <v>76</v>
      </c>
      <c r="BU485" s="50">
        <v>76</v>
      </c>
      <c r="BV485" s="49">
        <f t="shared" si="106"/>
        <v>97.703671200819088</v>
      </c>
      <c r="BW485" s="50" t="s">
        <v>5442</v>
      </c>
      <c r="BX485" s="50">
        <v>71</v>
      </c>
      <c r="BY485" s="49">
        <f t="shared" si="111"/>
        <v>107.45453659012239</v>
      </c>
      <c r="BZ485" s="50"/>
      <c r="CA485" s="50"/>
      <c r="CB485" s="42">
        <f t="shared" si="107"/>
        <v>245.91682511822927</v>
      </c>
      <c r="CC485" s="50"/>
      <c r="CD485" s="50"/>
      <c r="CE485" s="42">
        <f t="shared" si="108"/>
        <v>245.91682511822927</v>
      </c>
      <c r="CF485" s="50"/>
      <c r="CG485" s="50"/>
      <c r="CH485" s="42">
        <f t="shared" si="109"/>
        <v>245.91682511822927</v>
      </c>
      <c r="CI485" s="50"/>
      <c r="CJ485" s="50"/>
      <c r="CK485" s="42">
        <f t="shared" si="110"/>
        <v>245.91682511822927</v>
      </c>
      <c r="CL485" s="52">
        <v>71</v>
      </c>
      <c r="CM485" s="49">
        <f t="shared" si="102"/>
        <v>107.45453659012239</v>
      </c>
      <c r="CN485" s="100">
        <v>80</v>
      </c>
      <c r="CO485" s="50"/>
      <c r="CP485" s="50"/>
      <c r="CQ485" s="92">
        <v>3</v>
      </c>
      <c r="CR485" s="92">
        <v>1</v>
      </c>
      <c r="CS485" s="49">
        <v>1</v>
      </c>
      <c r="CT485" s="79">
        <v>-0.5</v>
      </c>
      <c r="CU485" s="79">
        <v>0.25</v>
      </c>
      <c r="CV485" s="79">
        <v>-0.25</v>
      </c>
      <c r="CW485" s="79"/>
      <c r="CX485" s="80">
        <f t="shared" si="112"/>
        <v>4.5</v>
      </c>
      <c r="CY485" s="80" t="s">
        <v>2836</v>
      </c>
      <c r="CZ485" s="80"/>
      <c r="DA485" s="80"/>
      <c r="DB485" s="49" t="s">
        <v>2644</v>
      </c>
      <c r="DC485" s="49" t="s">
        <v>2648</v>
      </c>
      <c r="DD485" s="49" t="s">
        <v>2646</v>
      </c>
      <c r="DE485" s="49" t="s">
        <v>2649</v>
      </c>
      <c r="DF485" s="49" t="s">
        <v>2652</v>
      </c>
      <c r="DG485" s="49" t="s">
        <v>2653</v>
      </c>
      <c r="DH485" s="49" t="s">
        <v>2653</v>
      </c>
      <c r="DI485" s="49" t="s">
        <v>2657</v>
      </c>
      <c r="DJ485" s="49" t="s">
        <v>37</v>
      </c>
      <c r="DK485" s="49" t="s">
        <v>37</v>
      </c>
      <c r="DL485" s="49" t="s">
        <v>2659</v>
      </c>
      <c r="DM485" s="49" t="s">
        <v>2663</v>
      </c>
      <c r="DN485" s="50"/>
      <c r="DO485" s="50"/>
      <c r="DP485" s="50"/>
      <c r="DQ485" s="50"/>
      <c r="DR485" s="50"/>
      <c r="DS485" s="50"/>
      <c r="DT485" s="50"/>
      <c r="DU485" s="49" t="s">
        <v>2634</v>
      </c>
      <c r="DV485" s="49" t="s">
        <v>2633</v>
      </c>
      <c r="DW485" s="49"/>
      <c r="DX485" s="123" t="s">
        <v>2142</v>
      </c>
      <c r="DY485" s="53" t="s">
        <v>3892</v>
      </c>
      <c r="DZ485" s="123" t="s">
        <v>2016</v>
      </c>
      <c r="EA485" s="100">
        <v>3</v>
      </c>
      <c r="EB485" s="124"/>
      <c r="EC485" s="123" t="s">
        <v>2024</v>
      </c>
      <c r="ED485" s="54"/>
      <c r="EE485" s="55"/>
      <c r="EF485" s="229"/>
      <c r="EG485" s="229"/>
      <c r="EH485" s="229"/>
      <c r="EI485" s="229"/>
      <c r="EJ485" s="229"/>
      <c r="EK485" s="229"/>
      <c r="EL485" s="229"/>
      <c r="EM485" s="229"/>
      <c r="EN485" s="229"/>
      <c r="EO485" s="229"/>
      <c r="EP485" s="229"/>
      <c r="EQ485" s="229"/>
      <c r="ER485" s="229"/>
      <c r="ES485" s="229"/>
    </row>
    <row r="486" spans="1:149" s="230" customFormat="1" ht="15.75" hidden="1" customHeight="1" x14ac:dyDescent="0.25">
      <c r="A486" s="174">
        <v>484</v>
      </c>
      <c r="B486" s="2072"/>
      <c r="C486" s="50" t="s">
        <v>8257</v>
      </c>
      <c r="D486" s="50" t="s">
        <v>23</v>
      </c>
      <c r="E486" s="50" t="s">
        <v>4126</v>
      </c>
      <c r="F486" s="50">
        <v>471658</v>
      </c>
      <c r="G486" s="50">
        <v>17</v>
      </c>
      <c r="H486" s="50" t="s">
        <v>2634</v>
      </c>
      <c r="I486" s="50" t="s">
        <v>2634</v>
      </c>
      <c r="J486" s="50" t="s">
        <v>3968</v>
      </c>
      <c r="K486" s="50" t="s">
        <v>4537</v>
      </c>
      <c r="L486" s="50">
        <v>105.8</v>
      </c>
      <c r="M486" s="50">
        <v>156</v>
      </c>
      <c r="N486" s="49">
        <f t="shared" si="101"/>
        <v>43.47468770545693</v>
      </c>
      <c r="O486" s="77">
        <v>2</v>
      </c>
      <c r="P486" s="49">
        <f t="shared" si="113"/>
        <v>60.84</v>
      </c>
      <c r="Q486" s="49">
        <f t="shared" si="114"/>
        <v>44.959999999999994</v>
      </c>
      <c r="R486" s="50"/>
      <c r="S486" s="56">
        <v>41066</v>
      </c>
      <c r="T486" s="50" t="s">
        <v>253</v>
      </c>
      <c r="U486" s="50" t="s">
        <v>2490</v>
      </c>
      <c r="V486" s="50" t="s">
        <v>2143</v>
      </c>
      <c r="W486" s="50" t="s">
        <v>3497</v>
      </c>
      <c r="X486" s="50"/>
      <c r="Y486" s="50"/>
      <c r="Z486" s="50"/>
      <c r="AA486" s="50"/>
      <c r="AB486" s="50" t="s">
        <v>2633</v>
      </c>
      <c r="AC486" s="50" t="s">
        <v>2635</v>
      </c>
      <c r="AD486" s="50"/>
      <c r="AE486" s="50"/>
      <c r="AF486" s="50" t="s">
        <v>2633</v>
      </c>
      <c r="AG486" s="50" t="s">
        <v>2636</v>
      </c>
      <c r="AH486" s="50"/>
      <c r="AI486" s="50"/>
      <c r="AJ486" s="50"/>
      <c r="AK486" s="50"/>
      <c r="AL486" s="50"/>
      <c r="AM486" s="50"/>
      <c r="AN486" s="50" t="s">
        <v>2634</v>
      </c>
      <c r="AO486" s="50"/>
      <c r="AP486" s="50"/>
      <c r="AQ486" s="50" t="s">
        <v>2637</v>
      </c>
      <c r="AR486" s="50"/>
      <c r="AS486" s="50"/>
      <c r="AT486" s="50"/>
      <c r="AU486" s="50"/>
      <c r="AV486" s="50"/>
      <c r="AW486" s="50"/>
      <c r="AX486" s="50"/>
      <c r="AY486" s="50"/>
      <c r="AZ486" s="50"/>
      <c r="BA486" s="50" t="s">
        <v>3970</v>
      </c>
      <c r="BB486" s="50" t="s">
        <v>3970</v>
      </c>
      <c r="BC486" s="50"/>
      <c r="BD486" s="50"/>
      <c r="BE486" s="50" t="s">
        <v>2633</v>
      </c>
      <c r="BF486" s="50" t="s">
        <v>2633</v>
      </c>
      <c r="BG486" s="50"/>
      <c r="BH486" s="50"/>
      <c r="BI486" s="50"/>
      <c r="BJ486" s="50"/>
      <c r="BK486" s="50" t="s">
        <v>2144</v>
      </c>
      <c r="BL486" s="50">
        <v>98.3</v>
      </c>
      <c r="BM486" s="49">
        <f t="shared" si="103"/>
        <v>16.681494661921711</v>
      </c>
      <c r="BN486" s="50"/>
      <c r="BO486" s="50"/>
      <c r="BP486" s="49">
        <f t="shared" si="104"/>
        <v>235.32028469750892</v>
      </c>
      <c r="BQ486" s="50" t="s">
        <v>3498</v>
      </c>
      <c r="BR486" s="50">
        <v>78</v>
      </c>
      <c r="BS486" s="49">
        <f t="shared" si="105"/>
        <v>61.832740213523131</v>
      </c>
      <c r="BT486" s="50" t="s">
        <v>4538</v>
      </c>
      <c r="BU486" s="50">
        <v>70.5</v>
      </c>
      <c r="BV486" s="49">
        <f t="shared" si="106"/>
        <v>78.514234875444842</v>
      </c>
      <c r="BW486" s="50" t="s">
        <v>5408</v>
      </c>
      <c r="BX486" s="50">
        <v>63</v>
      </c>
      <c r="BY486" s="49">
        <f t="shared" si="111"/>
        <v>95.19572953736656</v>
      </c>
      <c r="BZ486" s="50"/>
      <c r="CA486" s="50"/>
      <c r="CB486" s="42">
        <f t="shared" si="107"/>
        <v>235.32028469750892</v>
      </c>
      <c r="CC486" s="50"/>
      <c r="CD486" s="50"/>
      <c r="CE486" s="42">
        <f t="shared" si="108"/>
        <v>235.32028469750892</v>
      </c>
      <c r="CF486" s="50"/>
      <c r="CG486" s="50"/>
      <c r="CH486" s="42">
        <f t="shared" si="109"/>
        <v>235.32028469750892</v>
      </c>
      <c r="CI486" s="50"/>
      <c r="CJ486" s="50"/>
      <c r="CK486" s="42">
        <f t="shared" si="110"/>
        <v>235.32028469750892</v>
      </c>
      <c r="CL486" s="52">
        <v>63</v>
      </c>
      <c r="CM486" s="49">
        <f t="shared" si="102"/>
        <v>95.19572953736656</v>
      </c>
      <c r="CN486" s="100">
        <v>100</v>
      </c>
      <c r="CO486" s="50"/>
      <c r="CP486" s="50"/>
      <c r="CQ486" s="92">
        <v>2</v>
      </c>
      <c r="CR486" s="92">
        <v>1</v>
      </c>
      <c r="CS486" s="49">
        <v>1</v>
      </c>
      <c r="CT486" s="79">
        <v>-0.25</v>
      </c>
      <c r="CU486" s="79">
        <v>0.5</v>
      </c>
      <c r="CV486" s="79">
        <v>0.25</v>
      </c>
      <c r="CW486" s="79"/>
      <c r="CX486" s="80">
        <f t="shared" si="112"/>
        <v>4.5</v>
      </c>
      <c r="CY486" s="80" t="s">
        <v>2836</v>
      </c>
      <c r="CZ486" s="80" t="s">
        <v>2634</v>
      </c>
      <c r="DA486" s="80"/>
      <c r="DB486" s="49" t="s">
        <v>2644</v>
      </c>
      <c r="DC486" s="49" t="s">
        <v>2648</v>
      </c>
      <c r="DD486" s="49" t="s">
        <v>2646</v>
      </c>
      <c r="DE486" s="49" t="s">
        <v>2651</v>
      </c>
      <c r="DF486" s="49" t="s">
        <v>32</v>
      </c>
      <c r="DG486" s="49" t="s">
        <v>2654</v>
      </c>
      <c r="DH486" s="49" t="s">
        <v>2653</v>
      </c>
      <c r="DI486" s="49" t="s">
        <v>2657</v>
      </c>
      <c r="DJ486" s="49" t="s">
        <v>2659</v>
      </c>
      <c r="DK486" s="49" t="s">
        <v>37</v>
      </c>
      <c r="DL486" s="49" t="s">
        <v>37</v>
      </c>
      <c r="DM486" s="49" t="s">
        <v>2663</v>
      </c>
      <c r="DN486" s="50" t="s">
        <v>4001</v>
      </c>
      <c r="DO486" s="50" t="s">
        <v>4002</v>
      </c>
      <c r="DP486" s="50"/>
      <c r="DQ486" s="50" t="s">
        <v>4070</v>
      </c>
      <c r="DR486" s="50"/>
      <c r="DS486" s="50" t="s">
        <v>2633</v>
      </c>
      <c r="DT486" s="50" t="s">
        <v>4073</v>
      </c>
      <c r="DU486" s="49" t="s">
        <v>2634</v>
      </c>
      <c r="DV486" s="49" t="s">
        <v>2633</v>
      </c>
      <c r="DW486" s="49" t="s">
        <v>5454</v>
      </c>
      <c r="DX486" s="123" t="s">
        <v>220</v>
      </c>
      <c r="DY486" s="53" t="s">
        <v>126</v>
      </c>
      <c r="DZ486" s="123" t="s">
        <v>101</v>
      </c>
      <c r="EA486" s="100">
        <v>3</v>
      </c>
      <c r="EB486" s="124"/>
      <c r="EC486" s="123" t="s">
        <v>1716</v>
      </c>
      <c r="ED486" s="54" t="s">
        <v>5310</v>
      </c>
      <c r="EE486" s="55"/>
      <c r="EF486" s="229"/>
      <c r="EG486" s="229"/>
      <c r="EH486" s="229"/>
      <c r="EI486" s="229"/>
      <c r="EJ486" s="229"/>
      <c r="EK486" s="229"/>
      <c r="EL486" s="229"/>
      <c r="EM486" s="229"/>
      <c r="EN486" s="229"/>
      <c r="EO486" s="229"/>
      <c r="EP486" s="229"/>
      <c r="EQ486" s="229"/>
      <c r="ER486" s="229"/>
      <c r="ES486" s="229"/>
    </row>
    <row r="487" spans="1:149" s="230" customFormat="1" ht="15.75" hidden="1" customHeight="1" x14ac:dyDescent="0.25">
      <c r="A487" s="174">
        <v>485</v>
      </c>
      <c r="B487" s="2072"/>
      <c r="C487" s="63" t="s">
        <v>8258</v>
      </c>
      <c r="D487" s="50" t="s">
        <v>23</v>
      </c>
      <c r="E487" s="50" t="s">
        <v>6631</v>
      </c>
      <c r="F487" s="50">
        <v>492492</v>
      </c>
      <c r="G487" s="50">
        <v>32</v>
      </c>
      <c r="H487" s="50" t="s">
        <v>2634</v>
      </c>
      <c r="I487" s="50" t="s">
        <v>2634</v>
      </c>
      <c r="J487" s="50" t="s">
        <v>2633</v>
      </c>
      <c r="K487" s="50">
        <v>97455774044</v>
      </c>
      <c r="L487" s="50">
        <v>118.9</v>
      </c>
      <c r="M487" s="50">
        <v>160</v>
      </c>
      <c r="N487" s="49">
        <f t="shared" si="101"/>
        <v>46.4453125</v>
      </c>
      <c r="O487" s="77">
        <v>2</v>
      </c>
      <c r="P487" s="49">
        <f t="shared" si="113"/>
        <v>64.000000000000014</v>
      </c>
      <c r="Q487" s="49">
        <f t="shared" si="114"/>
        <v>54.899999999999991</v>
      </c>
      <c r="R487" s="50"/>
      <c r="S487" s="56">
        <v>41066</v>
      </c>
      <c r="T487" s="50" t="s">
        <v>5083</v>
      </c>
      <c r="U487" s="50" t="s">
        <v>8498</v>
      </c>
      <c r="V487" s="50"/>
      <c r="W487" s="50" t="s">
        <v>3823</v>
      </c>
      <c r="X487" s="50"/>
      <c r="Y487" s="50"/>
      <c r="Z487" s="50"/>
      <c r="AA487" s="50"/>
      <c r="AB487" s="50" t="s">
        <v>2633</v>
      </c>
      <c r="AC487" s="50" t="s">
        <v>2635</v>
      </c>
      <c r="AD487" s="50"/>
      <c r="AE487" s="50"/>
      <c r="AF487" s="50"/>
      <c r="AG487" s="50"/>
      <c r="AH487" s="50"/>
      <c r="AI487" s="50"/>
      <c r="AJ487" s="50"/>
      <c r="AK487" s="50"/>
      <c r="AL487" s="50"/>
      <c r="AM487" s="50"/>
      <c r="AN487" s="50" t="s">
        <v>2633</v>
      </c>
      <c r="AO487" s="50" t="s">
        <v>4068</v>
      </c>
      <c r="AP487" s="50" t="s">
        <v>4077</v>
      </c>
      <c r="AQ487" s="50" t="s">
        <v>2638</v>
      </c>
      <c r="AR487" s="50" t="s">
        <v>4068</v>
      </c>
      <c r="AS487" s="50" t="s">
        <v>4078</v>
      </c>
      <c r="AT487" s="50"/>
      <c r="AU487" s="50"/>
      <c r="AV487" s="50"/>
      <c r="AW487" s="50"/>
      <c r="AX487" s="50"/>
      <c r="AY487" s="50"/>
      <c r="AZ487" s="50"/>
      <c r="BA487" s="50"/>
      <c r="BB487" s="50"/>
      <c r="BC487" s="50"/>
      <c r="BD487" s="50"/>
      <c r="BE487" s="50"/>
      <c r="BF487" s="50"/>
      <c r="BG487" s="50"/>
      <c r="BH487" s="50"/>
      <c r="BI487" s="50"/>
      <c r="BJ487" s="50"/>
      <c r="BK487" s="50"/>
      <c r="BL487" s="50"/>
      <c r="BM487" s="49">
        <f t="shared" si="103"/>
        <v>216.5755919854281</v>
      </c>
      <c r="BN487" s="50" t="s">
        <v>2021</v>
      </c>
      <c r="BO487" s="50">
        <v>101</v>
      </c>
      <c r="BP487" s="49">
        <f t="shared" si="104"/>
        <v>32.604735883424425</v>
      </c>
      <c r="BQ487" s="50">
        <v>95</v>
      </c>
      <c r="BR487" s="50">
        <v>95</v>
      </c>
      <c r="BS487" s="49">
        <f t="shared" si="105"/>
        <v>43.533697632058306</v>
      </c>
      <c r="BT487" s="50"/>
      <c r="BU487" s="50"/>
      <c r="BV487" s="49">
        <f t="shared" si="106"/>
        <v>216.5755919854281</v>
      </c>
      <c r="BW487" s="50"/>
      <c r="BX487" s="50"/>
      <c r="BY487" s="49">
        <f t="shared" si="111"/>
        <v>216.5755919854281</v>
      </c>
      <c r="BZ487" s="50"/>
      <c r="CA487" s="50"/>
      <c r="CB487" s="42">
        <f t="shared" si="107"/>
        <v>216.5755919854281</v>
      </c>
      <c r="CC487" s="50"/>
      <c r="CD487" s="50"/>
      <c r="CE487" s="42">
        <f t="shared" si="108"/>
        <v>216.5755919854281</v>
      </c>
      <c r="CF487" s="50"/>
      <c r="CG487" s="50"/>
      <c r="CH487" s="42">
        <f t="shared" si="109"/>
        <v>216.5755919854281</v>
      </c>
      <c r="CI487" s="50"/>
      <c r="CJ487" s="50"/>
      <c r="CK487" s="42">
        <f t="shared" si="110"/>
        <v>216.5755919854281</v>
      </c>
      <c r="CL487" s="52">
        <v>95</v>
      </c>
      <c r="CM487" s="49">
        <f t="shared" si="102"/>
        <v>43.533697632058306</v>
      </c>
      <c r="CN487" s="100">
        <v>150</v>
      </c>
      <c r="CO487" s="50"/>
      <c r="CP487" s="50"/>
      <c r="CQ487" s="92">
        <v>1</v>
      </c>
      <c r="CR487" s="92">
        <v>1</v>
      </c>
      <c r="CS487" s="49">
        <v>1</v>
      </c>
      <c r="CT487" s="79">
        <v>0.5</v>
      </c>
      <c r="CU487" s="79">
        <v>0.5</v>
      </c>
      <c r="CV487" s="79">
        <v>0.25</v>
      </c>
      <c r="CW487" s="79">
        <v>0</v>
      </c>
      <c r="CX487" s="80">
        <f t="shared" si="112"/>
        <v>4.25</v>
      </c>
      <c r="CY487" s="80" t="s">
        <v>2836</v>
      </c>
      <c r="CZ487" s="80" t="s">
        <v>2633</v>
      </c>
      <c r="DA487" s="80" t="s">
        <v>3975</v>
      </c>
      <c r="DB487" s="49" t="s">
        <v>2643</v>
      </c>
      <c r="DC487" s="49" t="s">
        <v>2648</v>
      </c>
      <c r="DD487" s="49" t="s">
        <v>2648</v>
      </c>
      <c r="DE487" s="49" t="s">
        <v>2649</v>
      </c>
      <c r="DF487" s="49" t="s">
        <v>32</v>
      </c>
      <c r="DG487" s="49" t="s">
        <v>5009</v>
      </c>
      <c r="DH487" s="49" t="s">
        <v>2654</v>
      </c>
      <c r="DI487" s="49" t="s">
        <v>2656</v>
      </c>
      <c r="DJ487" s="49" t="s">
        <v>2659</v>
      </c>
      <c r="DK487" s="49" t="s">
        <v>37</v>
      </c>
      <c r="DL487" s="49" t="s">
        <v>2659</v>
      </c>
      <c r="DM487" s="49" t="s">
        <v>2663</v>
      </c>
      <c r="DN487" s="50" t="s">
        <v>4001</v>
      </c>
      <c r="DO487" s="50" t="s">
        <v>4002</v>
      </c>
      <c r="DP487" s="50" t="s">
        <v>2648</v>
      </c>
      <c r="DQ487" s="50" t="s">
        <v>4068</v>
      </c>
      <c r="DR487" s="50"/>
      <c r="DS487" s="50" t="s">
        <v>2633</v>
      </c>
      <c r="DT487" s="50" t="s">
        <v>4073</v>
      </c>
      <c r="DU487" s="49" t="s">
        <v>2634</v>
      </c>
      <c r="DV487" s="49" t="s">
        <v>2633</v>
      </c>
      <c r="DW487" s="49" t="s">
        <v>4091</v>
      </c>
      <c r="DX487" s="123" t="s">
        <v>2145</v>
      </c>
      <c r="DY487" s="53"/>
      <c r="DZ487" s="123" t="s">
        <v>2146</v>
      </c>
      <c r="EA487" s="100">
        <v>3</v>
      </c>
      <c r="EB487" s="124" t="s">
        <v>2147</v>
      </c>
      <c r="EC487" s="123" t="s">
        <v>1879</v>
      </c>
      <c r="ED487" s="54"/>
      <c r="EE487" s="55"/>
      <c r="EF487" s="229"/>
      <c r="EG487" s="229"/>
      <c r="EH487" s="229"/>
      <c r="EI487" s="229"/>
      <c r="EJ487" s="229"/>
      <c r="EK487" s="229"/>
      <c r="EL487" s="229"/>
      <c r="EM487" s="229"/>
      <c r="EN487" s="229"/>
      <c r="EO487" s="229"/>
      <c r="EP487" s="229"/>
      <c r="EQ487" s="229"/>
      <c r="ER487" s="229"/>
      <c r="ES487" s="229"/>
    </row>
    <row r="488" spans="1:149" s="269" customFormat="1" ht="15.75" hidden="1" customHeight="1" x14ac:dyDescent="0.25">
      <c r="A488" s="336">
        <v>486</v>
      </c>
      <c r="B488" s="2072"/>
      <c r="C488" s="256" t="s">
        <v>2148</v>
      </c>
      <c r="D488" s="256" t="s">
        <v>22</v>
      </c>
      <c r="E488" s="256" t="s">
        <v>4126</v>
      </c>
      <c r="F488" s="256">
        <v>75891</v>
      </c>
      <c r="G488" s="256">
        <v>41</v>
      </c>
      <c r="H488" s="256" t="s">
        <v>2633</v>
      </c>
      <c r="I488" s="256" t="s">
        <v>2633</v>
      </c>
      <c r="J488" s="256" t="s">
        <v>2633</v>
      </c>
      <c r="K488" s="256">
        <v>561623968</v>
      </c>
      <c r="L488" s="256">
        <v>171.8</v>
      </c>
      <c r="M488" s="256">
        <v>173</v>
      </c>
      <c r="N488" s="257">
        <f t="shared" si="101"/>
        <v>57.402519295666409</v>
      </c>
      <c r="O488" s="258">
        <v>3</v>
      </c>
      <c r="P488" s="257">
        <f t="shared" si="113"/>
        <v>74.822500000000005</v>
      </c>
      <c r="Q488" s="257">
        <f t="shared" si="114"/>
        <v>96.977500000000006</v>
      </c>
      <c r="R488" s="256"/>
      <c r="S488" s="259">
        <v>41066</v>
      </c>
      <c r="T488" s="256" t="s">
        <v>1828</v>
      </c>
      <c r="U488" s="256" t="s">
        <v>8488</v>
      </c>
      <c r="V488" s="256" t="s">
        <v>2149</v>
      </c>
      <c r="W488" s="256" t="s">
        <v>4739</v>
      </c>
      <c r="X488" s="256"/>
      <c r="Y488" s="256"/>
      <c r="Z488" s="256"/>
      <c r="AA488" s="256"/>
      <c r="AB488" s="256" t="s">
        <v>2633</v>
      </c>
      <c r="AC488" s="256" t="s">
        <v>2635</v>
      </c>
      <c r="AD488" s="256" t="s">
        <v>2633</v>
      </c>
      <c r="AE488" s="256" t="s">
        <v>2635</v>
      </c>
      <c r="AF488" s="256"/>
      <c r="AG488" s="256"/>
      <c r="AH488" s="256"/>
      <c r="AI488" s="256"/>
      <c r="AJ488" s="256"/>
      <c r="AK488" s="256"/>
      <c r="AL488" s="256"/>
      <c r="AM488" s="256"/>
      <c r="AN488" s="256" t="s">
        <v>2633</v>
      </c>
      <c r="AO488" s="256" t="s">
        <v>4075</v>
      </c>
      <c r="AP488" s="256" t="s">
        <v>4001</v>
      </c>
      <c r="AQ488" s="256" t="s">
        <v>2635</v>
      </c>
      <c r="AR488" s="256"/>
      <c r="AS488" s="256"/>
      <c r="AT488" s="256"/>
      <c r="AU488" s="256"/>
      <c r="AV488" s="256"/>
      <c r="AW488" s="256"/>
      <c r="AX488" s="256"/>
      <c r="AY488" s="256"/>
      <c r="AZ488" s="256"/>
      <c r="BA488" s="256"/>
      <c r="BB488" s="256"/>
      <c r="BC488" s="256"/>
      <c r="BD488" s="256"/>
      <c r="BE488" s="256" t="s">
        <v>2633</v>
      </c>
      <c r="BF488" s="256" t="s">
        <v>2633</v>
      </c>
      <c r="BG488" s="256"/>
      <c r="BH488" s="256"/>
      <c r="BI488" s="256"/>
      <c r="BJ488" s="256"/>
      <c r="BK488" s="256" t="s">
        <v>2150</v>
      </c>
      <c r="BL488" s="256">
        <v>157.80000000000001</v>
      </c>
      <c r="BM488" s="257">
        <f t="shared" si="103"/>
        <v>14.436338325900335</v>
      </c>
      <c r="BN488" s="256">
        <v>147</v>
      </c>
      <c r="BO488" s="256">
        <v>147</v>
      </c>
      <c r="BP488" s="257">
        <f t="shared" si="104"/>
        <v>25.572942177309177</v>
      </c>
      <c r="BQ488" s="256" t="s">
        <v>3838</v>
      </c>
      <c r="BR488" s="256">
        <v>118.6</v>
      </c>
      <c r="BS488" s="257">
        <f t="shared" si="105"/>
        <v>54.858085638421294</v>
      </c>
      <c r="BT488" s="256" t="s">
        <v>4740</v>
      </c>
      <c r="BU488" s="256">
        <v>105.2</v>
      </c>
      <c r="BV488" s="257">
        <f t="shared" si="106"/>
        <v>68.675723750354464</v>
      </c>
      <c r="BW488" s="256" t="s">
        <v>6168</v>
      </c>
      <c r="BX488" s="256">
        <v>100</v>
      </c>
      <c r="BY488" s="257">
        <f t="shared" si="111"/>
        <v>74.037792271403163</v>
      </c>
      <c r="BZ488" s="256" t="s">
        <v>6169</v>
      </c>
      <c r="CA488" s="256">
        <v>93.7</v>
      </c>
      <c r="CB488" s="260">
        <f t="shared" si="107"/>
        <v>80.534144518058312</v>
      </c>
      <c r="CC488" s="256"/>
      <c r="CD488" s="256"/>
      <c r="CE488" s="260">
        <f t="shared" si="108"/>
        <v>177.1544945992627</v>
      </c>
      <c r="CF488" s="256"/>
      <c r="CG488" s="256"/>
      <c r="CH488" s="260">
        <f t="shared" si="109"/>
        <v>177.1544945992627</v>
      </c>
      <c r="CI488" s="256"/>
      <c r="CJ488" s="256"/>
      <c r="CK488" s="260">
        <f t="shared" si="110"/>
        <v>177.1544945992627</v>
      </c>
      <c r="CL488" s="100">
        <v>93.7</v>
      </c>
      <c r="CM488" s="257">
        <f t="shared" si="102"/>
        <v>80.534144518058312</v>
      </c>
      <c r="CN488" s="100">
        <v>130</v>
      </c>
      <c r="CO488" s="256"/>
      <c r="CP488" s="256"/>
      <c r="CQ488" s="261">
        <v>2</v>
      </c>
      <c r="CR488" s="261">
        <v>2</v>
      </c>
      <c r="CS488" s="257">
        <v>1</v>
      </c>
      <c r="CT488" s="262">
        <v>-0.25</v>
      </c>
      <c r="CU488" s="262">
        <v>0.5</v>
      </c>
      <c r="CV488" s="262">
        <v>0.25</v>
      </c>
      <c r="CW488" s="262">
        <v>0.5</v>
      </c>
      <c r="CX488" s="263">
        <f t="shared" si="112"/>
        <v>6</v>
      </c>
      <c r="CY488" s="263" t="s">
        <v>2838</v>
      </c>
      <c r="CZ488" s="263" t="s">
        <v>2634</v>
      </c>
      <c r="DA488" s="263"/>
      <c r="DB488" s="257" t="s">
        <v>2643</v>
      </c>
      <c r="DC488" s="257" t="s">
        <v>2646</v>
      </c>
      <c r="DD488" s="257" t="s">
        <v>2646</v>
      </c>
      <c r="DE488" s="257" t="s">
        <v>2651</v>
      </c>
      <c r="DF488" s="257" t="s">
        <v>32</v>
      </c>
      <c r="DG488" s="257" t="s">
        <v>32</v>
      </c>
      <c r="DH488" s="257" t="s">
        <v>2653</v>
      </c>
      <c r="DI488" s="257" t="s">
        <v>2658</v>
      </c>
      <c r="DJ488" s="257" t="s">
        <v>2659</v>
      </c>
      <c r="DK488" s="257" t="s">
        <v>2659</v>
      </c>
      <c r="DL488" s="257" t="s">
        <v>37</v>
      </c>
      <c r="DM488" s="257" t="s">
        <v>3372</v>
      </c>
      <c r="DN488" s="256" t="s">
        <v>4001</v>
      </c>
      <c r="DO488" s="256" t="s">
        <v>4002</v>
      </c>
      <c r="DP488" s="256" t="s">
        <v>4064</v>
      </c>
      <c r="DQ488" s="256" t="s">
        <v>4068</v>
      </c>
      <c r="DR488" s="256"/>
      <c r="DS488" s="256" t="s">
        <v>2633</v>
      </c>
      <c r="DT488" s="256" t="s">
        <v>4073</v>
      </c>
      <c r="DU488" s="257" t="s">
        <v>2634</v>
      </c>
      <c r="DV488" s="257" t="s">
        <v>2633</v>
      </c>
      <c r="DW488" s="257"/>
      <c r="DX488" s="264" t="s">
        <v>2151</v>
      </c>
      <c r="DY488" s="265" t="s">
        <v>220</v>
      </c>
      <c r="DZ488" s="264" t="s">
        <v>2152</v>
      </c>
      <c r="EA488" s="100">
        <v>3</v>
      </c>
      <c r="EB488" s="266" t="s">
        <v>4741</v>
      </c>
      <c r="EC488" s="264" t="s">
        <v>1710</v>
      </c>
      <c r="ED488" s="54" t="s">
        <v>6170</v>
      </c>
      <c r="EE488" s="264"/>
      <c r="EF488" s="268"/>
      <c r="EG488" s="268"/>
      <c r="EH488" s="268"/>
      <c r="EI488" s="268"/>
      <c r="EJ488" s="268"/>
      <c r="EK488" s="268"/>
      <c r="EL488" s="268"/>
      <c r="EM488" s="268"/>
      <c r="EN488" s="268"/>
      <c r="EO488" s="268"/>
      <c r="EP488" s="268"/>
      <c r="EQ488" s="268"/>
      <c r="ER488" s="268"/>
      <c r="ES488" s="268"/>
    </row>
    <row r="489" spans="1:149" s="230" customFormat="1" ht="15.75" hidden="1" customHeight="1" x14ac:dyDescent="0.25">
      <c r="A489" s="189">
        <v>487</v>
      </c>
      <c r="B489" s="2072"/>
      <c r="C489" s="50" t="s">
        <v>8259</v>
      </c>
      <c r="D489" s="50" t="s">
        <v>22</v>
      </c>
      <c r="E489" s="50" t="s">
        <v>4150</v>
      </c>
      <c r="F489" s="50">
        <v>487800</v>
      </c>
      <c r="G489" s="50">
        <v>33</v>
      </c>
      <c r="H489" s="50" t="s">
        <v>2634</v>
      </c>
      <c r="I489" s="50" t="s">
        <v>2634</v>
      </c>
      <c r="J489" s="50" t="s">
        <v>2633</v>
      </c>
      <c r="K489" s="50">
        <v>506830755</v>
      </c>
      <c r="L489" s="50">
        <v>151</v>
      </c>
      <c r="M489" s="50">
        <v>171</v>
      </c>
      <c r="N489" s="49">
        <f t="shared" si="101"/>
        <v>51.639820799562251</v>
      </c>
      <c r="O489" s="77">
        <v>3</v>
      </c>
      <c r="P489" s="49">
        <f t="shared" si="113"/>
        <v>73.102499999999992</v>
      </c>
      <c r="Q489" s="49">
        <f t="shared" si="114"/>
        <v>77.897500000000008</v>
      </c>
      <c r="R489" s="50"/>
      <c r="S489" s="56">
        <v>41069</v>
      </c>
      <c r="T489" s="50" t="s">
        <v>253</v>
      </c>
      <c r="U489" s="50" t="s">
        <v>2490</v>
      </c>
      <c r="V489" s="50" t="s">
        <v>2153</v>
      </c>
      <c r="W489" s="50" t="s">
        <v>3376</v>
      </c>
      <c r="X489" s="50"/>
      <c r="Y489" s="50"/>
      <c r="Z489" s="50"/>
      <c r="AA489" s="50"/>
      <c r="AB489" s="50"/>
      <c r="AC489" s="50"/>
      <c r="AD489" s="50"/>
      <c r="AE489" s="50"/>
      <c r="AF489" s="50"/>
      <c r="AG489" s="50"/>
      <c r="AH489" s="50"/>
      <c r="AI489" s="50"/>
      <c r="AJ489" s="50"/>
      <c r="AK489" s="50"/>
      <c r="AL489" s="50"/>
      <c r="AM489" s="50"/>
      <c r="AN489" s="50" t="s">
        <v>2634</v>
      </c>
      <c r="AO489" s="50"/>
      <c r="AP489" s="50"/>
      <c r="AQ489" s="50" t="s">
        <v>2638</v>
      </c>
      <c r="AR489" s="50" t="s">
        <v>4076</v>
      </c>
      <c r="AS489" s="50" t="s">
        <v>4088</v>
      </c>
      <c r="AT489" s="50"/>
      <c r="AU489" s="50"/>
      <c r="AV489" s="50"/>
      <c r="AW489" s="50"/>
      <c r="AX489" s="50"/>
      <c r="AY489" s="50"/>
      <c r="AZ489" s="50"/>
      <c r="BA489" s="50"/>
      <c r="BB489" s="50"/>
      <c r="BC489" s="50"/>
      <c r="BD489" s="50"/>
      <c r="BE489" s="50" t="s">
        <v>2634</v>
      </c>
      <c r="BF489" s="50" t="s">
        <v>2634</v>
      </c>
      <c r="BG489" s="50"/>
      <c r="BH489" s="50"/>
      <c r="BI489" s="50"/>
      <c r="BJ489" s="50"/>
      <c r="BK489" s="50" t="s">
        <v>2154</v>
      </c>
      <c r="BL489" s="50">
        <v>136.80000000000001</v>
      </c>
      <c r="BM489" s="49">
        <f t="shared" si="103"/>
        <v>18.229083089957939</v>
      </c>
      <c r="BN489" s="50">
        <v>115</v>
      </c>
      <c r="BO489" s="50">
        <v>115</v>
      </c>
      <c r="BP489" s="49">
        <f t="shared" si="104"/>
        <v>46.214576847780734</v>
      </c>
      <c r="BQ489" s="50" t="s">
        <v>3377</v>
      </c>
      <c r="BR489" s="50">
        <v>107</v>
      </c>
      <c r="BS489" s="49">
        <f t="shared" si="105"/>
        <v>56.48448281395423</v>
      </c>
      <c r="BT489" s="50">
        <v>92</v>
      </c>
      <c r="BU489" s="50">
        <v>92</v>
      </c>
      <c r="BV489" s="49">
        <f t="shared" si="106"/>
        <v>75.740556500529536</v>
      </c>
      <c r="BW489" s="50"/>
      <c r="BX489" s="50">
        <v>78</v>
      </c>
      <c r="BY489" s="49">
        <f t="shared" si="111"/>
        <v>93.712891941333154</v>
      </c>
      <c r="BZ489" s="50" t="s">
        <v>6807</v>
      </c>
      <c r="CA489" s="50">
        <v>74</v>
      </c>
      <c r="CB489" s="42">
        <f t="shared" si="107"/>
        <v>98.847844924419903</v>
      </c>
      <c r="CC489" s="50"/>
      <c r="CD489" s="50"/>
      <c r="CE489" s="42">
        <f t="shared" si="108"/>
        <v>193.84447511152473</v>
      </c>
      <c r="CF489" s="50"/>
      <c r="CG489" s="50"/>
      <c r="CH489" s="42">
        <f t="shared" si="109"/>
        <v>193.84447511152473</v>
      </c>
      <c r="CI489" s="50"/>
      <c r="CJ489" s="50"/>
      <c r="CK489" s="42">
        <f t="shared" si="110"/>
        <v>193.84447511152473</v>
      </c>
      <c r="CL489" s="52">
        <v>74</v>
      </c>
      <c r="CM489" s="49">
        <f t="shared" si="102"/>
        <v>98.847844924419903</v>
      </c>
      <c r="CN489" s="100">
        <v>125</v>
      </c>
      <c r="CO489" s="50"/>
      <c r="CP489" s="50"/>
      <c r="CQ489" s="92">
        <v>2</v>
      </c>
      <c r="CR489" s="92">
        <v>0</v>
      </c>
      <c r="CS489" s="49">
        <v>1</v>
      </c>
      <c r="CT489" s="79">
        <v>0.5</v>
      </c>
      <c r="CU489" s="79">
        <v>0.5</v>
      </c>
      <c r="CV489" s="79">
        <v>0.5</v>
      </c>
      <c r="CW489" s="79"/>
      <c r="CX489" s="80">
        <f t="shared" si="112"/>
        <v>4.5</v>
      </c>
      <c r="CY489" s="80" t="s">
        <v>2836</v>
      </c>
      <c r="CZ489" s="80" t="s">
        <v>2634</v>
      </c>
      <c r="DA489" s="80"/>
      <c r="DB489" s="49" t="s">
        <v>2645</v>
      </c>
      <c r="DC489" s="49" t="s">
        <v>2648</v>
      </c>
      <c r="DD489" s="49" t="s">
        <v>2648</v>
      </c>
      <c r="DE489" s="49" t="s">
        <v>2651</v>
      </c>
      <c r="DF489" s="49" t="s">
        <v>32</v>
      </c>
      <c r="DG489" s="49" t="s">
        <v>2653</v>
      </c>
      <c r="DH489" s="49" t="s">
        <v>2654</v>
      </c>
      <c r="DI489" s="49" t="s">
        <v>2657</v>
      </c>
      <c r="DJ489" s="49" t="s">
        <v>37</v>
      </c>
      <c r="DK489" s="49" t="s">
        <v>37</v>
      </c>
      <c r="DL489" s="49" t="s">
        <v>2659</v>
      </c>
      <c r="DM489" s="49" t="s">
        <v>2663</v>
      </c>
      <c r="DN489" s="50" t="s">
        <v>4001</v>
      </c>
      <c r="DO489" s="50" t="s">
        <v>4002</v>
      </c>
      <c r="DP489" s="50"/>
      <c r="DQ489" s="50"/>
      <c r="DR489" s="50" t="s">
        <v>4070</v>
      </c>
      <c r="DS489" s="50" t="s">
        <v>2634</v>
      </c>
      <c r="DT489" s="50"/>
      <c r="DU489" s="49" t="s">
        <v>2634</v>
      </c>
      <c r="DV489" s="49" t="s">
        <v>2633</v>
      </c>
      <c r="DW489" s="49"/>
      <c r="DX489" s="123" t="s">
        <v>2155</v>
      </c>
      <c r="DY489" s="53"/>
      <c r="DZ489" s="123" t="s">
        <v>2152</v>
      </c>
      <c r="EA489" s="100">
        <v>3</v>
      </c>
      <c r="EB489" s="124"/>
      <c r="EC489" s="123" t="s">
        <v>1716</v>
      </c>
      <c r="ED489" s="54"/>
      <c r="EE489" s="55"/>
      <c r="EF489" s="229"/>
      <c r="EG489" s="229"/>
      <c r="EH489" s="229"/>
      <c r="EI489" s="229"/>
      <c r="EJ489" s="229"/>
      <c r="EK489" s="229"/>
      <c r="EL489" s="229"/>
      <c r="EM489" s="229"/>
      <c r="EN489" s="229"/>
      <c r="EO489" s="229"/>
      <c r="EP489" s="229"/>
      <c r="EQ489" s="229"/>
      <c r="ER489" s="229"/>
      <c r="ES489" s="229"/>
    </row>
    <row r="490" spans="1:149" s="230" customFormat="1" ht="15.75" hidden="1" customHeight="1" x14ac:dyDescent="0.25">
      <c r="A490" s="219">
        <v>488</v>
      </c>
      <c r="B490" s="2072"/>
      <c r="C490" s="50" t="s">
        <v>7004</v>
      </c>
      <c r="D490" s="50" t="s">
        <v>23</v>
      </c>
      <c r="E490" s="50" t="s">
        <v>4114</v>
      </c>
      <c r="F490" s="50">
        <v>79499</v>
      </c>
      <c r="G490" s="50">
        <v>42</v>
      </c>
      <c r="H490" s="50" t="s">
        <v>2633</v>
      </c>
      <c r="I490" s="50" t="s">
        <v>2633</v>
      </c>
      <c r="J490" s="50" t="s">
        <v>2633</v>
      </c>
      <c r="K490" s="50">
        <v>505280013</v>
      </c>
      <c r="L490" s="50">
        <v>104</v>
      </c>
      <c r="M490" s="50">
        <v>169.5</v>
      </c>
      <c r="N490" s="49">
        <f t="shared" si="101"/>
        <v>36.198780031499901</v>
      </c>
      <c r="O490" s="77">
        <v>1</v>
      </c>
      <c r="P490" s="49">
        <f t="shared" si="113"/>
        <v>71.825625000000002</v>
      </c>
      <c r="Q490" s="49">
        <f t="shared" si="114"/>
        <v>32.174374999999998</v>
      </c>
      <c r="R490" s="50"/>
      <c r="S490" s="56">
        <v>41069</v>
      </c>
      <c r="T490" s="50" t="s">
        <v>253</v>
      </c>
      <c r="U490" s="50" t="s">
        <v>2490</v>
      </c>
      <c r="V490" s="50" t="s">
        <v>2156</v>
      </c>
      <c r="W490" s="50" t="s">
        <v>4284</v>
      </c>
      <c r="X490" s="50"/>
      <c r="Y490" s="50"/>
      <c r="Z490" s="50"/>
      <c r="AA490" s="50"/>
      <c r="AB490" s="50" t="s">
        <v>2633</v>
      </c>
      <c r="AC490" s="50" t="s">
        <v>2635</v>
      </c>
      <c r="AD490" s="50"/>
      <c r="AE490" s="50"/>
      <c r="AF490" s="50"/>
      <c r="AG490" s="50"/>
      <c r="AH490" s="50"/>
      <c r="AI490" s="50"/>
      <c r="AJ490" s="50"/>
      <c r="AK490" s="50"/>
      <c r="AL490" s="50"/>
      <c r="AM490" s="50"/>
      <c r="AN490" s="50" t="s">
        <v>2633</v>
      </c>
      <c r="AO490" s="50" t="s">
        <v>4076</v>
      </c>
      <c r="AP490" s="50" t="s">
        <v>4077</v>
      </c>
      <c r="AQ490" s="50" t="s">
        <v>2638</v>
      </c>
      <c r="AR490" s="50" t="s">
        <v>4068</v>
      </c>
      <c r="AS490" s="50" t="s">
        <v>4077</v>
      </c>
      <c r="AT490" s="50"/>
      <c r="AU490" s="50"/>
      <c r="AV490" s="50"/>
      <c r="AW490" s="50"/>
      <c r="AX490" s="50"/>
      <c r="AY490" s="50"/>
      <c r="AZ490" s="50"/>
      <c r="BA490" s="50" t="s">
        <v>3970</v>
      </c>
      <c r="BB490" s="50" t="s">
        <v>3970</v>
      </c>
      <c r="BC490" s="50"/>
      <c r="BD490" s="50"/>
      <c r="BE490" s="50" t="s">
        <v>2634</v>
      </c>
      <c r="BF490" s="50"/>
      <c r="BG490" s="50"/>
      <c r="BH490" s="50"/>
      <c r="BI490" s="50"/>
      <c r="BJ490" s="50"/>
      <c r="BK490" s="50" t="s">
        <v>2157</v>
      </c>
      <c r="BL490" s="50">
        <v>96.6</v>
      </c>
      <c r="BM490" s="49">
        <f t="shared" si="103"/>
        <v>22.999669768255036</v>
      </c>
      <c r="BN490" s="50" t="s">
        <v>941</v>
      </c>
      <c r="BO490" s="50">
        <v>83</v>
      </c>
      <c r="BP490" s="49">
        <f t="shared" si="104"/>
        <v>65.269333126129098</v>
      </c>
      <c r="BQ490" s="50" t="s">
        <v>7005</v>
      </c>
      <c r="BR490" s="50">
        <v>70</v>
      </c>
      <c r="BS490" s="49">
        <f t="shared" si="105"/>
        <v>105.67415839468521</v>
      </c>
      <c r="BT490" s="50" t="s">
        <v>4285</v>
      </c>
      <c r="BU490" s="50">
        <v>61.5</v>
      </c>
      <c r="BV490" s="49">
        <f t="shared" si="106"/>
        <v>132.09269799335652</v>
      </c>
      <c r="BW490" s="50" t="s">
        <v>6458</v>
      </c>
      <c r="BX490" s="50">
        <v>55</v>
      </c>
      <c r="BY490" s="49">
        <f t="shared" si="111"/>
        <v>152.29511062763459</v>
      </c>
      <c r="BZ490" s="50" t="s">
        <v>6809</v>
      </c>
      <c r="CA490" s="50">
        <v>50</v>
      </c>
      <c r="CB490" s="42">
        <f t="shared" si="107"/>
        <v>167.83542803861769</v>
      </c>
      <c r="CC490" s="50"/>
      <c r="CD490" s="50"/>
      <c r="CE490" s="42">
        <f t="shared" si="108"/>
        <v>323.23860214844888</v>
      </c>
      <c r="CF490" s="50"/>
      <c r="CG490" s="50"/>
      <c r="CH490" s="42">
        <f t="shared" si="109"/>
        <v>323.23860214844888</v>
      </c>
      <c r="CI490" s="50"/>
      <c r="CJ490" s="50"/>
      <c r="CK490" s="42">
        <f t="shared" si="110"/>
        <v>323.23860214844888</v>
      </c>
      <c r="CL490" s="52">
        <v>50</v>
      </c>
      <c r="CM490" s="49">
        <f t="shared" si="102"/>
        <v>167.83542803861769</v>
      </c>
      <c r="CN490" s="100">
        <v>100</v>
      </c>
      <c r="CO490" s="50"/>
      <c r="CP490" s="50"/>
      <c r="CQ490" s="92">
        <v>3</v>
      </c>
      <c r="CR490" s="92">
        <v>1</v>
      </c>
      <c r="CS490" s="49">
        <v>1</v>
      </c>
      <c r="CT490" s="79">
        <v>0.5</v>
      </c>
      <c r="CU490" s="79">
        <v>-0.25</v>
      </c>
      <c r="CV490" s="79">
        <v>0.25</v>
      </c>
      <c r="CW490" s="79">
        <v>-0.25</v>
      </c>
      <c r="CX490" s="80">
        <f t="shared" si="112"/>
        <v>5.25</v>
      </c>
      <c r="CY490" s="80" t="s">
        <v>2838</v>
      </c>
      <c r="CZ490" s="80" t="s">
        <v>2633</v>
      </c>
      <c r="DA490" s="80" t="s">
        <v>3975</v>
      </c>
      <c r="DB490" s="49" t="s">
        <v>2643</v>
      </c>
      <c r="DC490" s="49" t="s">
        <v>2646</v>
      </c>
      <c r="DD490" s="49" t="s">
        <v>2648</v>
      </c>
      <c r="DE490" s="49" t="s">
        <v>2651</v>
      </c>
      <c r="DF490" s="49" t="s">
        <v>32</v>
      </c>
      <c r="DG490" s="49" t="s">
        <v>2654</v>
      </c>
      <c r="DH490" s="49" t="s">
        <v>2653</v>
      </c>
      <c r="DI490" s="49" t="s">
        <v>2657</v>
      </c>
      <c r="DJ490" s="49" t="s">
        <v>37</v>
      </c>
      <c r="DK490" s="49" t="s">
        <v>2659</v>
      </c>
      <c r="DL490" s="49" t="s">
        <v>2659</v>
      </c>
      <c r="DM490" s="49" t="s">
        <v>2663</v>
      </c>
      <c r="DN490" s="50" t="s">
        <v>4001</v>
      </c>
      <c r="DO490" s="50" t="s">
        <v>4002</v>
      </c>
      <c r="DP490" s="50"/>
      <c r="DQ490" s="50" t="s">
        <v>4069</v>
      </c>
      <c r="DR490" s="50"/>
      <c r="DS490" s="50" t="s">
        <v>2634</v>
      </c>
      <c r="DT490" s="50"/>
      <c r="DU490" s="49" t="s">
        <v>2634</v>
      </c>
      <c r="DV490" s="49" t="s">
        <v>2633</v>
      </c>
      <c r="DW490" s="49"/>
      <c r="DX490" s="123" t="s">
        <v>2158</v>
      </c>
      <c r="DY490" s="53" t="s">
        <v>4286</v>
      </c>
      <c r="DZ490" s="123" t="s">
        <v>101</v>
      </c>
      <c r="EA490" s="100">
        <v>3</v>
      </c>
      <c r="EB490" s="124"/>
      <c r="EC490" s="123" t="s">
        <v>1716</v>
      </c>
      <c r="ED490" s="54" t="s">
        <v>7006</v>
      </c>
      <c r="EE490" s="55"/>
      <c r="EF490" s="229"/>
      <c r="EG490" s="229"/>
      <c r="EH490" s="229"/>
      <c r="EI490" s="229"/>
      <c r="EJ490" s="229"/>
      <c r="EK490" s="229"/>
      <c r="EL490" s="229"/>
      <c r="EM490" s="229"/>
      <c r="EN490" s="229"/>
      <c r="EO490" s="229"/>
      <c r="EP490" s="229"/>
      <c r="EQ490" s="229"/>
      <c r="ER490" s="229"/>
      <c r="ES490" s="229"/>
    </row>
    <row r="491" spans="1:149" s="230" customFormat="1" ht="15.75" hidden="1" customHeight="1" x14ac:dyDescent="0.25">
      <c r="A491" s="189">
        <v>489</v>
      </c>
      <c r="B491" s="2072"/>
      <c r="C491" s="50" t="s">
        <v>2159</v>
      </c>
      <c r="D491" s="50" t="s">
        <v>23</v>
      </c>
      <c r="E491" s="50" t="s">
        <v>4114</v>
      </c>
      <c r="F491" s="50">
        <v>492102</v>
      </c>
      <c r="G491" s="50">
        <v>29</v>
      </c>
      <c r="H491" s="50" t="s">
        <v>2634</v>
      </c>
      <c r="I491" s="50" t="s">
        <v>2634</v>
      </c>
      <c r="J491" s="50" t="s">
        <v>2633</v>
      </c>
      <c r="K491" s="50">
        <v>557484786</v>
      </c>
      <c r="L491" s="50">
        <v>138.69999999999999</v>
      </c>
      <c r="M491" s="50">
        <v>162</v>
      </c>
      <c r="N491" s="49">
        <f t="shared" si="101"/>
        <v>52.850175278158815</v>
      </c>
      <c r="O491" s="77">
        <v>3</v>
      </c>
      <c r="P491" s="49">
        <f t="shared" si="113"/>
        <v>65.610000000000014</v>
      </c>
      <c r="Q491" s="49">
        <f t="shared" si="114"/>
        <v>73.089999999999975</v>
      </c>
      <c r="R491" s="50"/>
      <c r="S491" s="56">
        <v>41070</v>
      </c>
      <c r="T491" s="50" t="s">
        <v>253</v>
      </c>
      <c r="U491" s="50" t="s">
        <v>2490</v>
      </c>
      <c r="V491" s="50" t="s">
        <v>2160</v>
      </c>
      <c r="W491" s="50" t="s">
        <v>3501</v>
      </c>
      <c r="X491" s="50" t="s">
        <v>2634</v>
      </c>
      <c r="Y491" s="50"/>
      <c r="Z491" s="50" t="s">
        <v>2633</v>
      </c>
      <c r="AA491" s="50" t="s">
        <v>2635</v>
      </c>
      <c r="AB491" s="50" t="s">
        <v>2633</v>
      </c>
      <c r="AC491" s="50" t="s">
        <v>2636</v>
      </c>
      <c r="AD491" s="50" t="s">
        <v>2634</v>
      </c>
      <c r="AE491" s="50"/>
      <c r="AF491" s="50" t="s">
        <v>2634</v>
      </c>
      <c r="AG491" s="50"/>
      <c r="AH491" s="50" t="s">
        <v>2634</v>
      </c>
      <c r="AI491" s="50"/>
      <c r="AJ491" s="50" t="s">
        <v>2633</v>
      </c>
      <c r="AK491" s="50"/>
      <c r="AL491" s="50" t="s">
        <v>2634</v>
      </c>
      <c r="AM491" s="50"/>
      <c r="AN491" s="50" t="s">
        <v>2634</v>
      </c>
      <c r="AO491" s="50"/>
      <c r="AP491" s="50"/>
      <c r="AQ491" s="50" t="s">
        <v>2638</v>
      </c>
      <c r="AR491" s="50" t="s">
        <v>4076</v>
      </c>
      <c r="AS491" s="50" t="s">
        <v>4088</v>
      </c>
      <c r="AT491" s="50"/>
      <c r="AU491" s="50"/>
      <c r="AV491" s="50"/>
      <c r="AW491" s="50" t="s">
        <v>2634</v>
      </c>
      <c r="AX491" s="50"/>
      <c r="AY491" s="50" t="s">
        <v>2634</v>
      </c>
      <c r="AZ491" s="50"/>
      <c r="BA491" s="50" t="s">
        <v>3970</v>
      </c>
      <c r="BB491" s="50" t="s">
        <v>3970</v>
      </c>
      <c r="BC491" s="50" t="s">
        <v>2634</v>
      </c>
      <c r="BD491" s="50"/>
      <c r="BE491" s="50" t="s">
        <v>2634</v>
      </c>
      <c r="BF491" s="50" t="s">
        <v>2634</v>
      </c>
      <c r="BG491" s="50" t="s">
        <v>2634</v>
      </c>
      <c r="BH491" s="50"/>
      <c r="BI491" s="50"/>
      <c r="BJ491" s="50"/>
      <c r="BK491" s="50" t="s">
        <v>2161</v>
      </c>
      <c r="BL491" s="50">
        <v>128.80000000000001</v>
      </c>
      <c r="BM491" s="49">
        <f t="shared" si="103"/>
        <v>13.54494458886302</v>
      </c>
      <c r="BN491" s="50"/>
      <c r="BO491" s="50"/>
      <c r="BP491" s="49">
        <f t="shared" si="104"/>
        <v>189.76604186619241</v>
      </c>
      <c r="BQ491" s="50" t="s">
        <v>3936</v>
      </c>
      <c r="BR491" s="50">
        <v>101.7</v>
      </c>
      <c r="BS491" s="49">
        <f t="shared" si="105"/>
        <v>50.62252018059926</v>
      </c>
      <c r="BT491" s="50">
        <v>89</v>
      </c>
      <c r="BU491" s="50">
        <v>89</v>
      </c>
      <c r="BV491" s="49">
        <f t="shared" si="106"/>
        <v>67.998358188534695</v>
      </c>
      <c r="BW491" s="50"/>
      <c r="BX491" s="50">
        <v>77</v>
      </c>
      <c r="BY491" s="49">
        <f t="shared" si="111"/>
        <v>84.416472841702031</v>
      </c>
      <c r="BZ491" s="50" t="s">
        <v>7096</v>
      </c>
      <c r="CA491" s="50">
        <v>75</v>
      </c>
      <c r="CB491" s="42">
        <f t="shared" si="107"/>
        <v>87.15282528389659</v>
      </c>
      <c r="CC491" s="50"/>
      <c r="CD491" s="50"/>
      <c r="CE491" s="42">
        <f t="shared" si="108"/>
        <v>189.76604186619241</v>
      </c>
      <c r="CF491" s="50"/>
      <c r="CG491" s="50"/>
      <c r="CH491" s="42">
        <f t="shared" si="109"/>
        <v>189.76604186619241</v>
      </c>
      <c r="CI491" s="50"/>
      <c r="CJ491" s="50"/>
      <c r="CK491" s="42">
        <f t="shared" si="110"/>
        <v>189.76604186619241</v>
      </c>
      <c r="CL491" s="52">
        <v>75</v>
      </c>
      <c r="CM491" s="49">
        <f t="shared" si="102"/>
        <v>87.15282528389659</v>
      </c>
      <c r="CN491" s="100">
        <v>150</v>
      </c>
      <c r="CO491" s="50"/>
      <c r="CP491" s="50"/>
      <c r="CQ491" s="92">
        <v>1</v>
      </c>
      <c r="CR491" s="92">
        <v>2</v>
      </c>
      <c r="CS491" s="49">
        <v>1</v>
      </c>
      <c r="CT491" s="79">
        <v>0</v>
      </c>
      <c r="CU491" s="79">
        <v>-0.25</v>
      </c>
      <c r="CV491" s="79">
        <v>0.5</v>
      </c>
      <c r="CW491" s="79"/>
      <c r="CX491" s="80">
        <f t="shared" si="112"/>
        <v>4.25</v>
      </c>
      <c r="CY491" s="80" t="s">
        <v>2836</v>
      </c>
      <c r="CZ491" s="80" t="s">
        <v>2633</v>
      </c>
      <c r="DA491" s="80" t="s">
        <v>3975</v>
      </c>
      <c r="DB491" s="49" t="s">
        <v>2645</v>
      </c>
      <c r="DC491" s="49" t="s">
        <v>2646</v>
      </c>
      <c r="DD491" s="49" t="s">
        <v>2648</v>
      </c>
      <c r="DE491" s="49" t="s">
        <v>2651</v>
      </c>
      <c r="DF491" s="49" t="s">
        <v>32</v>
      </c>
      <c r="DG491" s="49" t="s">
        <v>2653</v>
      </c>
      <c r="DH491" s="49" t="s">
        <v>2653</v>
      </c>
      <c r="DI491" s="49" t="s">
        <v>2658</v>
      </c>
      <c r="DJ491" s="49" t="s">
        <v>2659</v>
      </c>
      <c r="DK491" s="49" t="s">
        <v>2659</v>
      </c>
      <c r="DL491" s="49" t="s">
        <v>37</v>
      </c>
      <c r="DM491" s="49" t="s">
        <v>2661</v>
      </c>
      <c r="DN491" s="50" t="s">
        <v>4001</v>
      </c>
      <c r="DO491" s="50" t="s">
        <v>4003</v>
      </c>
      <c r="DP491" s="50"/>
      <c r="DQ491" s="50" t="s">
        <v>4068</v>
      </c>
      <c r="DR491" s="50"/>
      <c r="DS491" s="50" t="s">
        <v>2634</v>
      </c>
      <c r="DT491" s="50"/>
      <c r="DU491" s="49" t="s">
        <v>2634</v>
      </c>
      <c r="DV491" s="49" t="s">
        <v>2633</v>
      </c>
      <c r="DW491" s="49"/>
      <c r="DX491" s="123" t="s">
        <v>220</v>
      </c>
      <c r="DY491" s="53" t="s">
        <v>409</v>
      </c>
      <c r="DZ491" s="123" t="s">
        <v>2162</v>
      </c>
      <c r="EA491" s="100">
        <v>3</v>
      </c>
      <c r="EB491" s="124" t="s">
        <v>2163</v>
      </c>
      <c r="EC491" s="123" t="s">
        <v>1716</v>
      </c>
      <c r="ED491" s="54"/>
      <c r="EE491" s="55"/>
      <c r="EF491" s="229"/>
      <c r="EG491" s="229"/>
      <c r="EH491" s="229"/>
      <c r="EI491" s="229"/>
      <c r="EJ491" s="229"/>
      <c r="EK491" s="229"/>
      <c r="EL491" s="229"/>
      <c r="EM491" s="229"/>
      <c r="EN491" s="229"/>
      <c r="EO491" s="229"/>
      <c r="EP491" s="229"/>
      <c r="EQ491" s="229"/>
      <c r="ER491" s="229"/>
      <c r="ES491" s="229"/>
    </row>
    <row r="492" spans="1:149" s="230" customFormat="1" ht="15.75" hidden="1" customHeight="1" x14ac:dyDescent="0.25">
      <c r="A492" s="219">
        <v>490</v>
      </c>
      <c r="B492" s="2072"/>
      <c r="C492" s="50" t="s">
        <v>2164</v>
      </c>
      <c r="D492" s="50" t="s">
        <v>23</v>
      </c>
      <c r="E492" s="50" t="s">
        <v>4126</v>
      </c>
      <c r="F492" s="50">
        <v>487982</v>
      </c>
      <c r="G492" s="50">
        <v>42</v>
      </c>
      <c r="H492" s="50" t="s">
        <v>2633</v>
      </c>
      <c r="I492" s="50" t="s">
        <v>2633</v>
      </c>
      <c r="J492" s="50" t="s">
        <v>2633</v>
      </c>
      <c r="K492" s="50">
        <v>505102607</v>
      </c>
      <c r="L492" s="50">
        <v>129.80000000000001</v>
      </c>
      <c r="M492" s="50">
        <v>162</v>
      </c>
      <c r="N492" s="49">
        <f t="shared" si="101"/>
        <v>49.458923944520656</v>
      </c>
      <c r="O492" s="77">
        <v>2</v>
      </c>
      <c r="P492" s="49">
        <f t="shared" si="113"/>
        <v>65.610000000000014</v>
      </c>
      <c r="Q492" s="49">
        <f t="shared" si="114"/>
        <v>64.19</v>
      </c>
      <c r="R492" s="50"/>
      <c r="S492" s="56">
        <v>41070</v>
      </c>
      <c r="T492" s="50" t="s">
        <v>253</v>
      </c>
      <c r="U492" s="50" t="s">
        <v>2490</v>
      </c>
      <c r="V492" s="50" t="s">
        <v>2165</v>
      </c>
      <c r="W492" s="50" t="s">
        <v>5607</v>
      </c>
      <c r="X492" s="50" t="s">
        <v>2634</v>
      </c>
      <c r="Y492" s="50"/>
      <c r="Z492" s="50" t="s">
        <v>2634</v>
      </c>
      <c r="AA492" s="50"/>
      <c r="AB492" s="50" t="s">
        <v>2633</v>
      </c>
      <c r="AC492" s="50" t="s">
        <v>2636</v>
      </c>
      <c r="AD492" s="50" t="s">
        <v>2634</v>
      </c>
      <c r="AE492" s="50"/>
      <c r="AF492" s="50" t="s">
        <v>2634</v>
      </c>
      <c r="AG492" s="50"/>
      <c r="AH492" s="50" t="s">
        <v>2634</v>
      </c>
      <c r="AI492" s="50"/>
      <c r="AJ492" s="50" t="s">
        <v>2634</v>
      </c>
      <c r="AK492" s="50"/>
      <c r="AL492" s="50" t="s">
        <v>2634</v>
      </c>
      <c r="AM492" s="50"/>
      <c r="AN492" s="50" t="s">
        <v>2633</v>
      </c>
      <c r="AO492" s="50"/>
      <c r="AP492" s="50"/>
      <c r="AQ492" s="50" t="s">
        <v>2635</v>
      </c>
      <c r="AR492" s="50"/>
      <c r="AS492" s="50"/>
      <c r="AT492" s="50"/>
      <c r="AU492" s="50"/>
      <c r="AV492" s="50"/>
      <c r="AW492" s="50" t="s">
        <v>2634</v>
      </c>
      <c r="AX492" s="50"/>
      <c r="AY492" s="50" t="s">
        <v>2634</v>
      </c>
      <c r="AZ492" s="50"/>
      <c r="BA492" s="50" t="s">
        <v>3971</v>
      </c>
      <c r="BB492" s="50" t="s">
        <v>3970</v>
      </c>
      <c r="BC492" s="50" t="s">
        <v>2634</v>
      </c>
      <c r="BD492" s="50"/>
      <c r="BE492" s="50" t="s">
        <v>2634</v>
      </c>
      <c r="BF492" s="50" t="s">
        <v>2634</v>
      </c>
      <c r="BG492" s="50" t="s">
        <v>2634</v>
      </c>
      <c r="BH492" s="50"/>
      <c r="BI492" s="50"/>
      <c r="BJ492" s="50"/>
      <c r="BK492" s="50" t="s">
        <v>2789</v>
      </c>
      <c r="BL492" s="50">
        <v>114</v>
      </c>
      <c r="BM492" s="49">
        <f t="shared" si="103"/>
        <v>24.61442592304099</v>
      </c>
      <c r="BN492" s="50">
        <v>110</v>
      </c>
      <c r="BO492" s="50">
        <v>110</v>
      </c>
      <c r="BP492" s="49">
        <f t="shared" si="104"/>
        <v>30.845926156722246</v>
      </c>
      <c r="BQ492" s="50" t="s">
        <v>3655</v>
      </c>
      <c r="BR492" s="50">
        <v>106</v>
      </c>
      <c r="BS492" s="49">
        <f t="shared" si="105"/>
        <v>37.07742639040351</v>
      </c>
      <c r="BT492" s="50" t="s">
        <v>4219</v>
      </c>
      <c r="BU492" s="50">
        <v>92.2</v>
      </c>
      <c r="BV492" s="49">
        <f t="shared" si="106"/>
        <v>58.576102196603856</v>
      </c>
      <c r="BW492" s="50" t="s">
        <v>5414</v>
      </c>
      <c r="BX492" s="50">
        <v>80.7</v>
      </c>
      <c r="BY492" s="49">
        <f t="shared" si="111"/>
        <v>76.491665368437467</v>
      </c>
      <c r="BZ492" s="50" t="s">
        <v>9185</v>
      </c>
      <c r="CA492" s="50">
        <v>83</v>
      </c>
      <c r="CB492" s="42">
        <f t="shared" si="107"/>
        <v>72.908552734070753</v>
      </c>
      <c r="CC492" s="50"/>
      <c r="CD492" s="50"/>
      <c r="CE492" s="42">
        <f t="shared" si="108"/>
        <v>202.21218258295687</v>
      </c>
      <c r="CF492" s="50"/>
      <c r="CG492" s="50"/>
      <c r="CH492" s="42">
        <f t="shared" si="109"/>
        <v>202.21218258295687</v>
      </c>
      <c r="CI492" s="50"/>
      <c r="CJ492" s="50"/>
      <c r="CK492" s="42">
        <f t="shared" si="110"/>
        <v>202.21218258295687</v>
      </c>
      <c r="CL492" s="52">
        <v>83</v>
      </c>
      <c r="CM492" s="49">
        <f t="shared" si="102"/>
        <v>72.908552734070753</v>
      </c>
      <c r="CN492" s="100">
        <v>100</v>
      </c>
      <c r="CO492" s="50"/>
      <c r="CP492" s="50"/>
      <c r="CQ492" s="92">
        <v>1</v>
      </c>
      <c r="CR492" s="92">
        <v>2</v>
      </c>
      <c r="CS492" s="49">
        <v>1</v>
      </c>
      <c r="CT492" s="79">
        <v>0.5</v>
      </c>
      <c r="CU492" s="79">
        <v>0.5</v>
      </c>
      <c r="CV492" s="79">
        <v>0.5</v>
      </c>
      <c r="CW492" s="79">
        <v>0</v>
      </c>
      <c r="CX492" s="80">
        <f t="shared" si="112"/>
        <v>5.5</v>
      </c>
      <c r="CY492" s="80" t="s">
        <v>2838</v>
      </c>
      <c r="CZ492" s="80" t="s">
        <v>2634</v>
      </c>
      <c r="DA492" s="80"/>
      <c r="DB492" s="49" t="s">
        <v>2644</v>
      </c>
      <c r="DC492" s="49" t="s">
        <v>2648</v>
      </c>
      <c r="DD492" s="49" t="s">
        <v>2648</v>
      </c>
      <c r="DE492" s="49" t="s">
        <v>2651</v>
      </c>
      <c r="DF492" s="49" t="s">
        <v>32</v>
      </c>
      <c r="DG492" s="49" t="s">
        <v>2654</v>
      </c>
      <c r="DH492" s="49" t="s">
        <v>2654</v>
      </c>
      <c r="DI492" s="49" t="s">
        <v>2658</v>
      </c>
      <c r="DJ492" s="49" t="s">
        <v>37</v>
      </c>
      <c r="DK492" s="49" t="s">
        <v>37</v>
      </c>
      <c r="DL492" s="49" t="s">
        <v>37</v>
      </c>
      <c r="DM492" s="49" t="s">
        <v>2663</v>
      </c>
      <c r="DN492" s="50" t="s">
        <v>4001</v>
      </c>
      <c r="DO492" s="50" t="s">
        <v>4003</v>
      </c>
      <c r="DP492" s="50"/>
      <c r="DQ492" s="50" t="s">
        <v>4068</v>
      </c>
      <c r="DR492" s="50"/>
      <c r="DS492" s="50" t="s">
        <v>2633</v>
      </c>
      <c r="DT492" s="50" t="s">
        <v>4073</v>
      </c>
      <c r="DU492" s="49" t="s">
        <v>2634</v>
      </c>
      <c r="DV492" s="49" t="s">
        <v>2633</v>
      </c>
      <c r="DW492" s="49"/>
      <c r="DX492" s="123" t="s">
        <v>2166</v>
      </c>
      <c r="DY492" s="53" t="s">
        <v>409</v>
      </c>
      <c r="DZ492" s="123" t="s">
        <v>101</v>
      </c>
      <c r="EA492" s="100">
        <v>3</v>
      </c>
      <c r="EB492" s="130" t="s">
        <v>5609</v>
      </c>
      <c r="EC492" s="123" t="s">
        <v>1716</v>
      </c>
      <c r="ED492" s="54"/>
      <c r="EE492" s="55"/>
      <c r="EF492" s="229"/>
      <c r="EG492" s="229"/>
      <c r="EH492" s="229"/>
      <c r="EI492" s="229"/>
      <c r="EJ492" s="229"/>
      <c r="EK492" s="229"/>
      <c r="EL492" s="229"/>
      <c r="EM492" s="229"/>
      <c r="EN492" s="229"/>
      <c r="EO492" s="229"/>
      <c r="EP492" s="229"/>
      <c r="EQ492" s="229"/>
      <c r="ER492" s="229"/>
      <c r="ES492" s="229"/>
    </row>
    <row r="493" spans="1:149" s="230" customFormat="1" ht="15.75" hidden="1" customHeight="1" x14ac:dyDescent="0.25">
      <c r="A493" s="189">
        <v>491</v>
      </c>
      <c r="B493" s="2072"/>
      <c r="C493" s="63" t="s">
        <v>2167</v>
      </c>
      <c r="D493" s="50" t="s">
        <v>22</v>
      </c>
      <c r="E493" s="50" t="s">
        <v>4444</v>
      </c>
      <c r="F493" s="50">
        <v>490052</v>
      </c>
      <c r="G493" s="50">
        <v>30</v>
      </c>
      <c r="H493" s="50" t="s">
        <v>2633</v>
      </c>
      <c r="I493" s="50" t="s">
        <v>2633</v>
      </c>
      <c r="J493" s="50" t="s">
        <v>2633</v>
      </c>
      <c r="K493" s="50">
        <v>592440218</v>
      </c>
      <c r="L493" s="50">
        <v>121</v>
      </c>
      <c r="M493" s="50">
        <v>173</v>
      </c>
      <c r="N493" s="49">
        <f t="shared" si="101"/>
        <v>40.429015336295897</v>
      </c>
      <c r="O493" s="77">
        <v>2</v>
      </c>
      <c r="P493" s="49">
        <f t="shared" si="113"/>
        <v>74.822500000000005</v>
      </c>
      <c r="Q493" s="49">
        <f t="shared" si="114"/>
        <v>46.177499999999995</v>
      </c>
      <c r="R493" s="50"/>
      <c r="S493" s="56">
        <v>41070</v>
      </c>
      <c r="T493" s="50" t="s">
        <v>1423</v>
      </c>
      <c r="U493" s="50" t="s">
        <v>2474</v>
      </c>
      <c r="V493" s="50" t="s">
        <v>2168</v>
      </c>
      <c r="W493" s="50" t="s">
        <v>6810</v>
      </c>
      <c r="X493" s="50"/>
      <c r="Y493" s="50"/>
      <c r="Z493" s="50"/>
      <c r="AA493" s="50"/>
      <c r="AB493" s="50" t="s">
        <v>2633</v>
      </c>
      <c r="AC493" s="50" t="s">
        <v>2637</v>
      </c>
      <c r="AD493" s="50" t="s">
        <v>2633</v>
      </c>
      <c r="AE493" s="50" t="s">
        <v>2635</v>
      </c>
      <c r="AF493" s="50" t="s">
        <v>2633</v>
      </c>
      <c r="AG493" s="50" t="s">
        <v>2635</v>
      </c>
      <c r="AH493" s="50"/>
      <c r="AI493" s="50"/>
      <c r="AJ493" s="50"/>
      <c r="AK493" s="50"/>
      <c r="AL493" s="50"/>
      <c r="AM493" s="50"/>
      <c r="AN493" s="50" t="s">
        <v>2633</v>
      </c>
      <c r="AO493" s="50" t="s">
        <v>4068</v>
      </c>
      <c r="AP493" s="50" t="s">
        <v>4078</v>
      </c>
      <c r="AQ493" s="50" t="s">
        <v>2638</v>
      </c>
      <c r="AR493" s="50" t="s">
        <v>4068</v>
      </c>
      <c r="AS493" s="50" t="s">
        <v>4078</v>
      </c>
      <c r="AT493" s="50"/>
      <c r="AU493" s="50"/>
      <c r="AV493" s="50"/>
      <c r="AW493" s="50"/>
      <c r="AX493" s="50"/>
      <c r="AY493" s="50"/>
      <c r="AZ493" s="50"/>
      <c r="BA493" s="50"/>
      <c r="BB493" s="50"/>
      <c r="BC493" s="50"/>
      <c r="BD493" s="50"/>
      <c r="BE493" s="50" t="s">
        <v>2634</v>
      </c>
      <c r="BF493" s="50" t="s">
        <v>2634</v>
      </c>
      <c r="BG493" s="50"/>
      <c r="BH493" s="50"/>
      <c r="BI493" s="50"/>
      <c r="BJ493" s="50"/>
      <c r="BK493" s="50" t="s">
        <v>2169</v>
      </c>
      <c r="BL493" s="50">
        <v>109</v>
      </c>
      <c r="BM493" s="49">
        <f t="shared" si="103"/>
        <v>25.9866818255644</v>
      </c>
      <c r="BN493" s="50">
        <v>101</v>
      </c>
      <c r="BO493" s="50">
        <v>101</v>
      </c>
      <c r="BP493" s="49">
        <f t="shared" si="104"/>
        <v>43.31113637594067</v>
      </c>
      <c r="BQ493" s="50" t="s">
        <v>1328</v>
      </c>
      <c r="BR493" s="50">
        <v>85</v>
      </c>
      <c r="BS493" s="49">
        <f t="shared" si="105"/>
        <v>77.96004547669321</v>
      </c>
      <c r="BT493" s="50" t="s">
        <v>4445</v>
      </c>
      <c r="BU493" s="50">
        <v>75.3</v>
      </c>
      <c r="BV493" s="49">
        <f t="shared" si="106"/>
        <v>98.965946619024436</v>
      </c>
      <c r="BW493" s="50"/>
      <c r="BX493" s="50">
        <v>69</v>
      </c>
      <c r="BY493" s="49">
        <f t="shared" si="111"/>
        <v>112.60895457744573</v>
      </c>
      <c r="BZ493" s="50" t="s">
        <v>6811</v>
      </c>
      <c r="CA493" s="50">
        <v>67</v>
      </c>
      <c r="CB493" s="42">
        <f t="shared" si="107"/>
        <v>116.94006821503979</v>
      </c>
      <c r="CC493" s="50"/>
      <c r="CD493" s="50"/>
      <c r="CE493" s="42">
        <f t="shared" si="108"/>
        <v>262.03237507444106</v>
      </c>
      <c r="CF493" s="50"/>
      <c r="CG493" s="50"/>
      <c r="CH493" s="42">
        <f t="shared" si="109"/>
        <v>262.03237507444106</v>
      </c>
      <c r="CI493" s="50"/>
      <c r="CJ493" s="50"/>
      <c r="CK493" s="42">
        <f t="shared" si="110"/>
        <v>262.03237507444106</v>
      </c>
      <c r="CL493" s="52">
        <v>67</v>
      </c>
      <c r="CM493" s="49">
        <f t="shared" si="102"/>
        <v>116.94006821503979</v>
      </c>
      <c r="CN493" s="100">
        <v>135</v>
      </c>
      <c r="CO493" s="50"/>
      <c r="CP493" s="50"/>
      <c r="CQ493" s="92"/>
      <c r="CR493" s="92"/>
      <c r="CS493" s="49">
        <v>0</v>
      </c>
      <c r="CT493" s="79">
        <v>-0.5</v>
      </c>
      <c r="CU493" s="79">
        <v>-0.25</v>
      </c>
      <c r="CV493" s="79">
        <v>0.5</v>
      </c>
      <c r="CW493" s="79">
        <v>-0.25</v>
      </c>
      <c r="CX493" s="80">
        <f t="shared" si="112"/>
        <v>-0.5</v>
      </c>
      <c r="CY493" s="80" t="s">
        <v>3223</v>
      </c>
      <c r="CZ493" s="80" t="s">
        <v>2634</v>
      </c>
      <c r="DA493" s="80"/>
      <c r="DB493" s="49" t="s">
        <v>2644</v>
      </c>
      <c r="DC493" s="49" t="s">
        <v>2646</v>
      </c>
      <c r="DD493" s="49" t="s">
        <v>2646</v>
      </c>
      <c r="DE493" s="49" t="s">
        <v>2651</v>
      </c>
      <c r="DF493" s="49" t="s">
        <v>32</v>
      </c>
      <c r="DG493" s="49" t="s">
        <v>32</v>
      </c>
      <c r="DH493" s="49" t="s">
        <v>2653</v>
      </c>
      <c r="DI493" s="49" t="s">
        <v>2657</v>
      </c>
      <c r="DJ493" s="49" t="s">
        <v>37</v>
      </c>
      <c r="DK493" s="49" t="s">
        <v>2659</v>
      </c>
      <c r="DL493" s="49" t="s">
        <v>37</v>
      </c>
      <c r="DM493" s="49" t="s">
        <v>2663</v>
      </c>
      <c r="DN493" s="50" t="s">
        <v>4001</v>
      </c>
      <c r="DO493" s="50" t="s">
        <v>4002</v>
      </c>
      <c r="DP493" s="50"/>
      <c r="DQ493" s="50" t="s">
        <v>4068</v>
      </c>
      <c r="DR493" s="50"/>
      <c r="DS493" s="50" t="s">
        <v>2633</v>
      </c>
      <c r="DT493" s="50" t="s">
        <v>4074</v>
      </c>
      <c r="DU493" s="49" t="s">
        <v>2634</v>
      </c>
      <c r="DV493" s="49" t="s">
        <v>2633</v>
      </c>
      <c r="DW493" s="49" t="s">
        <v>6812</v>
      </c>
      <c r="DX493" s="123" t="s">
        <v>2170</v>
      </c>
      <c r="DY493" s="53" t="s">
        <v>4446</v>
      </c>
      <c r="DZ493" s="123" t="s">
        <v>1983</v>
      </c>
      <c r="EA493" s="100">
        <v>3</v>
      </c>
      <c r="EB493" s="124" t="s">
        <v>2171</v>
      </c>
      <c r="EC493" s="123" t="s">
        <v>1879</v>
      </c>
      <c r="ED493" s="54"/>
      <c r="EE493" s="55"/>
      <c r="EF493" s="229"/>
      <c r="EG493" s="229"/>
      <c r="EH493" s="229"/>
      <c r="EI493" s="229"/>
      <c r="EJ493" s="229"/>
      <c r="EK493" s="229"/>
      <c r="EL493" s="229"/>
      <c r="EM493" s="229"/>
      <c r="EN493" s="229"/>
      <c r="EO493" s="229"/>
      <c r="EP493" s="229"/>
      <c r="EQ493" s="229"/>
      <c r="ER493" s="229"/>
      <c r="ES493" s="229"/>
    </row>
    <row r="494" spans="1:149" s="230" customFormat="1" ht="15.75" hidden="1" customHeight="1" x14ac:dyDescent="0.25">
      <c r="A494" s="189">
        <v>492</v>
      </c>
      <c r="B494" s="2072"/>
      <c r="C494" s="50" t="s">
        <v>2172</v>
      </c>
      <c r="D494" s="50" t="s">
        <v>22</v>
      </c>
      <c r="E494" s="50" t="s">
        <v>4150</v>
      </c>
      <c r="F494" s="50">
        <v>169878</v>
      </c>
      <c r="G494" s="50">
        <v>37</v>
      </c>
      <c r="H494" s="50" t="s">
        <v>2633</v>
      </c>
      <c r="I494" s="50" t="s">
        <v>2633</v>
      </c>
      <c r="J494" s="50" t="s">
        <v>2633</v>
      </c>
      <c r="K494" s="50">
        <v>504422113</v>
      </c>
      <c r="L494" s="50">
        <v>117.9</v>
      </c>
      <c r="M494" s="50">
        <v>162</v>
      </c>
      <c r="N494" s="49">
        <f t="shared" si="101"/>
        <v>44.924554183813449</v>
      </c>
      <c r="O494" s="77">
        <v>2</v>
      </c>
      <c r="P494" s="49">
        <f t="shared" si="113"/>
        <v>65.610000000000014</v>
      </c>
      <c r="Q494" s="49">
        <f t="shared" si="114"/>
        <v>52.289999999999992</v>
      </c>
      <c r="R494" s="50"/>
      <c r="S494" s="56">
        <v>41070</v>
      </c>
      <c r="T494" s="50" t="s">
        <v>253</v>
      </c>
      <c r="U494" s="50" t="s">
        <v>2490</v>
      </c>
      <c r="V494" s="50" t="s">
        <v>2173</v>
      </c>
      <c r="W494" s="50" t="s">
        <v>3499</v>
      </c>
      <c r="X494" s="50"/>
      <c r="Y494" s="50"/>
      <c r="Z494" s="50"/>
      <c r="AA494" s="50"/>
      <c r="AB494" s="50" t="s">
        <v>2633</v>
      </c>
      <c r="AC494" s="50" t="s">
        <v>2636</v>
      </c>
      <c r="AD494" s="50"/>
      <c r="AE494" s="50"/>
      <c r="AF494" s="50"/>
      <c r="AG494" s="50"/>
      <c r="AH494" s="50"/>
      <c r="AI494" s="50"/>
      <c r="AJ494" s="50"/>
      <c r="AK494" s="50"/>
      <c r="AL494" s="50"/>
      <c r="AM494" s="50"/>
      <c r="AN494" s="50"/>
      <c r="AO494" s="50"/>
      <c r="AP494" s="50"/>
      <c r="AQ494" s="50"/>
      <c r="AR494" s="50"/>
      <c r="AS494" s="50"/>
      <c r="AT494" s="50"/>
      <c r="AU494" s="50"/>
      <c r="AV494" s="50"/>
      <c r="AW494" s="50"/>
      <c r="AX494" s="50"/>
      <c r="AY494" s="50"/>
      <c r="AZ494" s="50"/>
      <c r="BA494" s="50"/>
      <c r="BB494" s="50"/>
      <c r="BC494" s="50"/>
      <c r="BD494" s="50"/>
      <c r="BE494" s="50"/>
      <c r="BF494" s="50"/>
      <c r="BG494" s="50"/>
      <c r="BH494" s="50"/>
      <c r="BI494" s="50"/>
      <c r="BJ494" s="50"/>
      <c r="BK494" s="50" t="s">
        <v>2174</v>
      </c>
      <c r="BL494" s="50">
        <v>106.5</v>
      </c>
      <c r="BM494" s="49">
        <f t="shared" si="103"/>
        <v>21.801491681009768</v>
      </c>
      <c r="BN494" s="50"/>
      <c r="BO494" s="50"/>
      <c r="BP494" s="49">
        <f t="shared" si="104"/>
        <v>225.4733218588641</v>
      </c>
      <c r="BQ494" s="50" t="s">
        <v>3500</v>
      </c>
      <c r="BR494" s="50">
        <v>77</v>
      </c>
      <c r="BS494" s="49">
        <f t="shared" si="105"/>
        <v>78.217632434499933</v>
      </c>
      <c r="BT494" s="50">
        <v>70</v>
      </c>
      <c r="BU494" s="50">
        <v>70</v>
      </c>
      <c r="BV494" s="49">
        <f t="shared" si="106"/>
        <v>91.604513291260304</v>
      </c>
      <c r="BW494" s="50"/>
      <c r="BX494" s="50">
        <v>67</v>
      </c>
      <c r="BY494" s="49">
        <f t="shared" si="111"/>
        <v>97.341747944157603</v>
      </c>
      <c r="BZ494" s="50" t="s">
        <v>7027</v>
      </c>
      <c r="CA494" s="50">
        <v>65</v>
      </c>
      <c r="CB494" s="42">
        <f t="shared" si="107"/>
        <v>101.16657104608915</v>
      </c>
      <c r="CC494" s="50"/>
      <c r="CD494" s="50"/>
      <c r="CE494" s="42">
        <f t="shared" si="108"/>
        <v>225.4733218588641</v>
      </c>
      <c r="CF494" s="50"/>
      <c r="CG494" s="50"/>
      <c r="CH494" s="42">
        <f t="shared" si="109"/>
        <v>225.4733218588641</v>
      </c>
      <c r="CI494" s="50"/>
      <c r="CJ494" s="50"/>
      <c r="CK494" s="42">
        <f t="shared" si="110"/>
        <v>225.4733218588641</v>
      </c>
      <c r="CL494" s="52">
        <v>65</v>
      </c>
      <c r="CM494" s="49">
        <f t="shared" si="102"/>
        <v>101.16657104608915</v>
      </c>
      <c r="CN494" s="100" t="s">
        <v>4539</v>
      </c>
      <c r="CO494" s="50"/>
      <c r="CP494" s="50"/>
      <c r="CQ494" s="92">
        <v>3</v>
      </c>
      <c r="CR494" s="92">
        <v>1</v>
      </c>
      <c r="CS494" s="49">
        <v>1</v>
      </c>
      <c r="CT494" s="79">
        <v>0.5</v>
      </c>
      <c r="CU494" s="79">
        <v>0.5</v>
      </c>
      <c r="CV494" s="79">
        <v>0.5</v>
      </c>
      <c r="CW494" s="79">
        <v>0.5</v>
      </c>
      <c r="CX494" s="80">
        <f t="shared" si="112"/>
        <v>7</v>
      </c>
      <c r="CY494" s="80" t="s">
        <v>2838</v>
      </c>
      <c r="CZ494" s="80"/>
      <c r="DA494" s="80"/>
      <c r="DB494" s="49" t="s">
        <v>2643</v>
      </c>
      <c r="DC494" s="49" t="s">
        <v>2648</v>
      </c>
      <c r="DD494" s="49" t="s">
        <v>2648</v>
      </c>
      <c r="DE494" s="49" t="s">
        <v>2651</v>
      </c>
      <c r="DF494" s="49" t="s">
        <v>32</v>
      </c>
      <c r="DG494" s="49" t="s">
        <v>32</v>
      </c>
      <c r="DH494" s="49" t="s">
        <v>2653</v>
      </c>
      <c r="DI494" s="49" t="s">
        <v>2657</v>
      </c>
      <c r="DJ494" s="49" t="s">
        <v>2659</v>
      </c>
      <c r="DK494" s="49" t="s">
        <v>2659</v>
      </c>
      <c r="DL494" s="49" t="s">
        <v>37</v>
      </c>
      <c r="DM494" s="49" t="s">
        <v>2663</v>
      </c>
      <c r="DN494" s="50"/>
      <c r="DO494" s="50"/>
      <c r="DP494" s="50"/>
      <c r="DQ494" s="50"/>
      <c r="DR494" s="50"/>
      <c r="DS494" s="50"/>
      <c r="DT494" s="50"/>
      <c r="DU494" s="49" t="s">
        <v>2634</v>
      </c>
      <c r="DV494" s="49" t="s">
        <v>2633</v>
      </c>
      <c r="DW494" s="49"/>
      <c r="DX494" s="123" t="s">
        <v>2175</v>
      </c>
      <c r="DY494" s="53"/>
      <c r="DZ494" s="123" t="s">
        <v>2176</v>
      </c>
      <c r="EA494" s="100">
        <v>3</v>
      </c>
      <c r="EB494" s="124"/>
      <c r="EC494" s="123" t="s">
        <v>1716</v>
      </c>
      <c r="ED494" s="54"/>
      <c r="EE494" s="55"/>
      <c r="EF494" s="229"/>
      <c r="EG494" s="229"/>
      <c r="EH494" s="229"/>
      <c r="EI494" s="229"/>
      <c r="EJ494" s="229"/>
      <c r="EK494" s="229"/>
      <c r="EL494" s="229"/>
      <c r="EM494" s="229"/>
      <c r="EN494" s="229"/>
      <c r="EO494" s="229"/>
      <c r="EP494" s="229"/>
      <c r="EQ494" s="229"/>
      <c r="ER494" s="229"/>
      <c r="ES494" s="229"/>
    </row>
    <row r="495" spans="1:149" s="230" customFormat="1" ht="15.75" hidden="1" customHeight="1" x14ac:dyDescent="0.25">
      <c r="A495" s="22">
        <v>493</v>
      </c>
      <c r="B495" s="2072"/>
      <c r="C495" s="50" t="s">
        <v>8260</v>
      </c>
      <c r="D495" s="50" t="s">
        <v>23</v>
      </c>
      <c r="E495" s="50" t="s">
        <v>4114</v>
      </c>
      <c r="F495" s="50">
        <v>491246</v>
      </c>
      <c r="G495" s="50">
        <v>26</v>
      </c>
      <c r="H495" s="50" t="s">
        <v>2634</v>
      </c>
      <c r="I495" s="50" t="s">
        <v>2634</v>
      </c>
      <c r="J495" s="50" t="s">
        <v>3968</v>
      </c>
      <c r="K495" s="50">
        <v>550290733</v>
      </c>
      <c r="L495" s="50">
        <v>87</v>
      </c>
      <c r="M495" s="50">
        <v>158</v>
      </c>
      <c r="N495" s="49">
        <f t="shared" si="101"/>
        <v>34.850184265342094</v>
      </c>
      <c r="O495" s="77">
        <v>1</v>
      </c>
      <c r="P495" s="49">
        <f t="shared" si="113"/>
        <v>62.410000000000011</v>
      </c>
      <c r="Q495" s="49">
        <f t="shared" si="114"/>
        <v>24.589999999999989</v>
      </c>
      <c r="R495" s="50"/>
      <c r="S495" s="56">
        <v>41071</v>
      </c>
      <c r="T495" s="50" t="s">
        <v>253</v>
      </c>
      <c r="U495" s="50" t="s">
        <v>2490</v>
      </c>
      <c r="V495" s="50" t="s">
        <v>2177</v>
      </c>
      <c r="W495" s="50" t="s">
        <v>3510</v>
      </c>
      <c r="X495" s="50"/>
      <c r="Y495" s="50"/>
      <c r="Z495" s="50"/>
      <c r="AA495" s="50"/>
      <c r="AB495" s="50" t="s">
        <v>2633</v>
      </c>
      <c r="AC495" s="50" t="s">
        <v>2635</v>
      </c>
      <c r="AD495" s="50"/>
      <c r="AE495" s="50"/>
      <c r="AF495" s="50" t="s">
        <v>2633</v>
      </c>
      <c r="AG495" s="50" t="s">
        <v>2636</v>
      </c>
      <c r="AH495" s="50"/>
      <c r="AI495" s="50"/>
      <c r="AJ495" s="50"/>
      <c r="AK495" s="50"/>
      <c r="AL495" s="50"/>
      <c r="AM495" s="50"/>
      <c r="AN495" s="50"/>
      <c r="AO495" s="50"/>
      <c r="AP495" s="50"/>
      <c r="AQ495" s="50"/>
      <c r="AR495" s="50"/>
      <c r="AS495" s="50"/>
      <c r="AT495" s="50"/>
      <c r="AU495" s="50"/>
      <c r="AV495" s="50"/>
      <c r="AW495" s="50"/>
      <c r="AX495" s="50"/>
      <c r="AY495" s="50"/>
      <c r="AZ495" s="50"/>
      <c r="BA495" s="50"/>
      <c r="BB495" s="50"/>
      <c r="BC495" s="50"/>
      <c r="BD495" s="50"/>
      <c r="BE495" s="50"/>
      <c r="BF495" s="50"/>
      <c r="BG495" s="50"/>
      <c r="BH495" s="50"/>
      <c r="BI495" s="50"/>
      <c r="BJ495" s="50"/>
      <c r="BK495" s="50" t="s">
        <v>2178</v>
      </c>
      <c r="BL495" s="50">
        <v>79.8</v>
      </c>
      <c r="BM495" s="49">
        <f t="shared" si="103"/>
        <v>29.280195201301368</v>
      </c>
      <c r="BN495" s="50"/>
      <c r="BO495" s="50"/>
      <c r="BP495" s="49">
        <f t="shared" si="104"/>
        <v>353.8023586823914</v>
      </c>
      <c r="BQ495" s="50" t="s">
        <v>3893</v>
      </c>
      <c r="BR495" s="50">
        <v>64</v>
      </c>
      <c r="BS495" s="49">
        <f t="shared" si="105"/>
        <v>93.533956893045996</v>
      </c>
      <c r="BT495" s="50"/>
      <c r="BU495" s="50"/>
      <c r="BV495" s="49">
        <f t="shared" si="106"/>
        <v>353.8023586823914</v>
      </c>
      <c r="BW495" s="50"/>
      <c r="BX495" s="50"/>
      <c r="BY495" s="49">
        <f t="shared" si="111"/>
        <v>353.8023586823914</v>
      </c>
      <c r="BZ495" s="50" t="s">
        <v>9444</v>
      </c>
      <c r="CA495" s="50">
        <v>56</v>
      </c>
      <c r="CB495" s="42">
        <f t="shared" si="107"/>
        <v>126.06750711671417</v>
      </c>
      <c r="CC495" s="50"/>
      <c r="CD495" s="50"/>
      <c r="CE495" s="42">
        <f t="shared" si="108"/>
        <v>353.8023586823914</v>
      </c>
      <c r="CF495" s="50"/>
      <c r="CG495" s="50"/>
      <c r="CH495" s="42">
        <f t="shared" si="109"/>
        <v>353.8023586823914</v>
      </c>
      <c r="CI495" s="50"/>
      <c r="CJ495" s="50"/>
      <c r="CK495" s="42">
        <f t="shared" si="110"/>
        <v>353.8023586823914</v>
      </c>
      <c r="CL495" s="52">
        <v>56</v>
      </c>
      <c r="CM495" s="49">
        <f t="shared" si="102"/>
        <v>126.06750711671417</v>
      </c>
      <c r="CN495" s="100">
        <v>80</v>
      </c>
      <c r="CO495" s="50"/>
      <c r="CP495" s="50"/>
      <c r="CQ495" s="92">
        <v>3</v>
      </c>
      <c r="CR495" s="92">
        <v>1</v>
      </c>
      <c r="CS495" s="49">
        <v>1</v>
      </c>
      <c r="CT495" s="79">
        <v>-0.25</v>
      </c>
      <c r="CU495" s="79">
        <v>0.25</v>
      </c>
      <c r="CV495" s="79">
        <v>-0.25</v>
      </c>
      <c r="CW495" s="79"/>
      <c r="CX495" s="80">
        <f t="shared" si="112"/>
        <v>4.75</v>
      </c>
      <c r="CY495" s="80" t="s">
        <v>2836</v>
      </c>
      <c r="CZ495" s="80"/>
      <c r="DA495" s="80"/>
      <c r="DB495" s="49" t="s">
        <v>2644</v>
      </c>
      <c r="DC495" s="49" t="s">
        <v>2646</v>
      </c>
      <c r="DD495" s="49" t="s">
        <v>2648</v>
      </c>
      <c r="DE495" s="49" t="s">
        <v>2649</v>
      </c>
      <c r="DF495" s="49" t="s">
        <v>32</v>
      </c>
      <c r="DG495" s="49" t="s">
        <v>2653</v>
      </c>
      <c r="DH495" s="49" t="s">
        <v>2653</v>
      </c>
      <c r="DI495" s="49" t="s">
        <v>2658</v>
      </c>
      <c r="DJ495" s="49" t="s">
        <v>37</v>
      </c>
      <c r="DK495" s="49" t="s">
        <v>37</v>
      </c>
      <c r="DL495" s="49" t="s">
        <v>2659</v>
      </c>
      <c r="DM495" s="49" t="s">
        <v>2663</v>
      </c>
      <c r="DN495" s="50"/>
      <c r="DO495" s="50"/>
      <c r="DP495" s="50"/>
      <c r="DQ495" s="50"/>
      <c r="DR495" s="50"/>
      <c r="DS495" s="50"/>
      <c r="DT495" s="50"/>
      <c r="DU495" s="49" t="s">
        <v>2634</v>
      </c>
      <c r="DV495" s="49" t="s">
        <v>2633</v>
      </c>
      <c r="DW495" s="49"/>
      <c r="DX495" s="123" t="s">
        <v>2179</v>
      </c>
      <c r="DY495" s="53" t="s">
        <v>126</v>
      </c>
      <c r="DZ495" s="123" t="s">
        <v>77</v>
      </c>
      <c r="EA495" s="100">
        <v>3</v>
      </c>
      <c r="EB495" s="124"/>
      <c r="EC495" s="123" t="s">
        <v>1716</v>
      </c>
      <c r="ED495" s="54"/>
      <c r="EE495" s="55"/>
      <c r="EF495" s="229"/>
      <c r="EG495" s="229"/>
      <c r="EH495" s="229"/>
      <c r="EI495" s="229"/>
      <c r="EJ495" s="229"/>
      <c r="EK495" s="229"/>
      <c r="EL495" s="229"/>
      <c r="EM495" s="229"/>
      <c r="EN495" s="229"/>
      <c r="EO495" s="229"/>
      <c r="EP495" s="229"/>
      <c r="EQ495" s="229"/>
      <c r="ER495" s="229"/>
      <c r="ES495" s="229"/>
    </row>
    <row r="496" spans="1:149" s="230" customFormat="1" ht="15.75" hidden="1" customHeight="1" x14ac:dyDescent="0.25">
      <c r="A496" s="22">
        <v>494</v>
      </c>
      <c r="B496" s="2072"/>
      <c r="C496" s="50" t="s">
        <v>8261</v>
      </c>
      <c r="D496" s="50" t="s">
        <v>23</v>
      </c>
      <c r="E496" s="50" t="s">
        <v>4114</v>
      </c>
      <c r="F496" s="50">
        <v>493455</v>
      </c>
      <c r="G496" s="50">
        <v>32</v>
      </c>
      <c r="H496" s="50" t="s">
        <v>2633</v>
      </c>
      <c r="I496" s="50" t="s">
        <v>2633</v>
      </c>
      <c r="J496" s="50" t="s">
        <v>2633</v>
      </c>
      <c r="K496" s="50">
        <v>506175040</v>
      </c>
      <c r="L496" s="50">
        <v>112.6</v>
      </c>
      <c r="M496" s="50">
        <v>157</v>
      </c>
      <c r="N496" s="49">
        <f t="shared" si="101"/>
        <v>45.681366384031804</v>
      </c>
      <c r="O496" s="77">
        <v>2</v>
      </c>
      <c r="P496" s="49">
        <f t="shared" si="113"/>
        <v>61.622500000000002</v>
      </c>
      <c r="Q496" s="49">
        <f t="shared" si="114"/>
        <v>50.977499999999992</v>
      </c>
      <c r="R496" s="50"/>
      <c r="S496" s="56">
        <v>41072</v>
      </c>
      <c r="T496" s="50" t="s">
        <v>253</v>
      </c>
      <c r="U496" s="50" t="s">
        <v>2490</v>
      </c>
      <c r="V496" s="50" t="s">
        <v>1359</v>
      </c>
      <c r="W496" s="50" t="s">
        <v>3502</v>
      </c>
      <c r="X496" s="50"/>
      <c r="Y496" s="50"/>
      <c r="Z496" s="50"/>
      <c r="AA496" s="50"/>
      <c r="AB496" s="50"/>
      <c r="AC496" s="50"/>
      <c r="AD496" s="50"/>
      <c r="AE496" s="50"/>
      <c r="AF496" s="50"/>
      <c r="AG496" s="50"/>
      <c r="AH496" s="50"/>
      <c r="AI496" s="50"/>
      <c r="AJ496" s="50"/>
      <c r="AK496" s="50"/>
      <c r="AL496" s="50"/>
      <c r="AM496" s="50"/>
      <c r="AN496" s="50" t="s">
        <v>2633</v>
      </c>
      <c r="AO496" s="50"/>
      <c r="AP496" s="50"/>
      <c r="AQ496" s="50" t="s">
        <v>2637</v>
      </c>
      <c r="AR496" s="50"/>
      <c r="AS496" s="50"/>
      <c r="AT496" s="50"/>
      <c r="AU496" s="50"/>
      <c r="AV496" s="50"/>
      <c r="AW496" s="50"/>
      <c r="AX496" s="50"/>
      <c r="AY496" s="50"/>
      <c r="AZ496" s="50"/>
      <c r="BA496" s="50"/>
      <c r="BB496" s="50"/>
      <c r="BC496" s="50"/>
      <c r="BD496" s="50"/>
      <c r="BE496" s="50"/>
      <c r="BF496" s="50"/>
      <c r="BG496" s="50"/>
      <c r="BH496" s="50"/>
      <c r="BI496" s="50"/>
      <c r="BJ496" s="50"/>
      <c r="BK496" s="50" t="s">
        <v>2180</v>
      </c>
      <c r="BL496" s="50">
        <v>104.5</v>
      </c>
      <c r="BM496" s="49">
        <f t="shared" si="103"/>
        <v>15.889362954244509</v>
      </c>
      <c r="BN496" s="50"/>
      <c r="BO496" s="50"/>
      <c r="BP496" s="49">
        <f t="shared" si="104"/>
        <v>220.88176156147324</v>
      </c>
      <c r="BQ496" s="50" t="s">
        <v>3276</v>
      </c>
      <c r="BR496" s="50">
        <v>97</v>
      </c>
      <c r="BS496" s="49">
        <f t="shared" si="105"/>
        <v>30.601736060026475</v>
      </c>
      <c r="BT496" s="50"/>
      <c r="BU496" s="50"/>
      <c r="BV496" s="49">
        <f t="shared" si="106"/>
        <v>220.88176156147324</v>
      </c>
      <c r="BW496" s="50"/>
      <c r="BX496" s="50"/>
      <c r="BY496" s="49">
        <f t="shared" si="111"/>
        <v>220.88176156147324</v>
      </c>
      <c r="BZ496" s="50"/>
      <c r="CA496" s="50"/>
      <c r="CB496" s="42">
        <f t="shared" si="107"/>
        <v>220.88176156147324</v>
      </c>
      <c r="CC496" s="50"/>
      <c r="CD496" s="50"/>
      <c r="CE496" s="42">
        <f t="shared" si="108"/>
        <v>220.88176156147324</v>
      </c>
      <c r="CF496" s="50"/>
      <c r="CG496" s="50"/>
      <c r="CH496" s="42">
        <f t="shared" si="109"/>
        <v>220.88176156147324</v>
      </c>
      <c r="CI496" s="50"/>
      <c r="CJ496" s="50"/>
      <c r="CK496" s="42">
        <f t="shared" si="110"/>
        <v>220.88176156147324</v>
      </c>
      <c r="CL496" s="52">
        <v>97</v>
      </c>
      <c r="CM496" s="49">
        <f t="shared" si="102"/>
        <v>30.601736060026475</v>
      </c>
      <c r="CN496" s="100">
        <v>120</v>
      </c>
      <c r="CO496" s="50"/>
      <c r="CP496" s="50"/>
      <c r="CQ496" s="92">
        <v>1</v>
      </c>
      <c r="CR496" s="92">
        <v>1</v>
      </c>
      <c r="CS496" s="49">
        <v>1</v>
      </c>
      <c r="CT496" s="79">
        <v>-0.25</v>
      </c>
      <c r="CU496" s="79">
        <v>0</v>
      </c>
      <c r="CV496" s="79">
        <v>-0.25</v>
      </c>
      <c r="CW496" s="79">
        <v>0.5</v>
      </c>
      <c r="CX496" s="80">
        <f t="shared" si="112"/>
        <v>3</v>
      </c>
      <c r="CY496" s="80" t="s">
        <v>2839</v>
      </c>
      <c r="CZ496" s="80"/>
      <c r="DA496" s="80"/>
      <c r="DB496" s="49" t="s">
        <v>2643</v>
      </c>
      <c r="DC496" s="49" t="s">
        <v>2646</v>
      </c>
      <c r="DD496" s="49" t="s">
        <v>2646</v>
      </c>
      <c r="DE496" s="49" t="s">
        <v>2649</v>
      </c>
      <c r="DF496" s="49" t="s">
        <v>2652</v>
      </c>
      <c r="DG496" s="49" t="s">
        <v>2654</v>
      </c>
      <c r="DH496" s="49" t="s">
        <v>2653</v>
      </c>
      <c r="DI496" s="49" t="s">
        <v>2658</v>
      </c>
      <c r="DJ496" s="49" t="s">
        <v>37</v>
      </c>
      <c r="DK496" s="49" t="s">
        <v>2659</v>
      </c>
      <c r="DL496" s="49" t="s">
        <v>2659</v>
      </c>
      <c r="DM496" s="49" t="s">
        <v>2663</v>
      </c>
      <c r="DN496" s="50"/>
      <c r="DO496" s="50"/>
      <c r="DP496" s="50"/>
      <c r="DQ496" s="50"/>
      <c r="DR496" s="50"/>
      <c r="DS496" s="50"/>
      <c r="DT496" s="50"/>
      <c r="DU496" s="49" t="s">
        <v>2634</v>
      </c>
      <c r="DV496" s="49" t="s">
        <v>2633</v>
      </c>
      <c r="DW496" s="49"/>
      <c r="DX496" s="123" t="s">
        <v>2181</v>
      </c>
      <c r="DY496" s="53"/>
      <c r="DZ496" s="123" t="s">
        <v>101</v>
      </c>
      <c r="EA496" s="100">
        <v>3</v>
      </c>
      <c r="EB496" s="124"/>
      <c r="EC496" s="123" t="s">
        <v>2182</v>
      </c>
      <c r="ED496" s="54"/>
      <c r="EE496" s="55"/>
      <c r="EF496" s="229"/>
      <c r="EG496" s="229"/>
      <c r="EH496" s="229"/>
      <c r="EI496" s="229"/>
      <c r="EJ496" s="229"/>
      <c r="EK496" s="229"/>
      <c r="EL496" s="229"/>
      <c r="EM496" s="229"/>
      <c r="EN496" s="229"/>
      <c r="EO496" s="229"/>
      <c r="EP496" s="229"/>
      <c r="EQ496" s="229"/>
      <c r="ER496" s="229"/>
      <c r="ES496" s="229"/>
    </row>
    <row r="497" spans="1:149" s="230" customFormat="1" ht="15.75" hidden="1" customHeight="1" x14ac:dyDescent="0.25">
      <c r="A497" s="189">
        <v>495</v>
      </c>
      <c r="B497" s="2072"/>
      <c r="C497" s="50" t="s">
        <v>3097</v>
      </c>
      <c r="D497" s="50" t="s">
        <v>23</v>
      </c>
      <c r="E497" s="50" t="s">
        <v>4114</v>
      </c>
      <c r="F497" s="50">
        <v>492845</v>
      </c>
      <c r="G497" s="50">
        <v>18</v>
      </c>
      <c r="H497" s="50" t="s">
        <v>2634</v>
      </c>
      <c r="I497" s="50" t="s">
        <v>2634</v>
      </c>
      <c r="J497" s="50" t="s">
        <v>3968</v>
      </c>
      <c r="K497" s="50">
        <v>563196652</v>
      </c>
      <c r="L497" s="50">
        <v>147.69999999999999</v>
      </c>
      <c r="M497" s="50">
        <v>161</v>
      </c>
      <c r="N497" s="49">
        <f t="shared" si="101"/>
        <v>56.980826357007828</v>
      </c>
      <c r="O497" s="77">
        <v>3</v>
      </c>
      <c r="P497" s="49">
        <f t="shared" si="113"/>
        <v>64.802500000000009</v>
      </c>
      <c r="Q497" s="49">
        <f t="shared" si="114"/>
        <v>82.89749999999998</v>
      </c>
      <c r="R497" s="50"/>
      <c r="S497" s="56">
        <v>41073</v>
      </c>
      <c r="T497" s="50" t="s">
        <v>253</v>
      </c>
      <c r="U497" s="50" t="s">
        <v>2490</v>
      </c>
      <c r="V497" s="50" t="s">
        <v>2183</v>
      </c>
      <c r="W497" s="50" t="s">
        <v>6406</v>
      </c>
      <c r="X497" s="50"/>
      <c r="Y497" s="50"/>
      <c r="Z497" s="50"/>
      <c r="AA497" s="50"/>
      <c r="AB497" s="50"/>
      <c r="AC497" s="50"/>
      <c r="AD497" s="50" t="s">
        <v>2633</v>
      </c>
      <c r="AE497" s="50" t="s">
        <v>2635</v>
      </c>
      <c r="AF497" s="50" t="s">
        <v>2633</v>
      </c>
      <c r="AG497" s="50" t="s">
        <v>2635</v>
      </c>
      <c r="AH497" s="50"/>
      <c r="AI497" s="50"/>
      <c r="AJ497" s="50"/>
      <c r="AK497" s="50"/>
      <c r="AL497" s="50"/>
      <c r="AM497" s="50"/>
      <c r="AN497" s="50" t="s">
        <v>2633</v>
      </c>
      <c r="AO497" s="50"/>
      <c r="AP497" s="50"/>
      <c r="AQ497" s="50" t="s">
        <v>2635</v>
      </c>
      <c r="AR497" s="50"/>
      <c r="AS497" s="50"/>
      <c r="AT497" s="50"/>
      <c r="AU497" s="50"/>
      <c r="AV497" s="50"/>
      <c r="AW497" s="50"/>
      <c r="AX497" s="50"/>
      <c r="AY497" s="50"/>
      <c r="AZ497" s="50"/>
      <c r="BA497" s="50"/>
      <c r="BB497" s="50"/>
      <c r="BC497" s="50"/>
      <c r="BD497" s="50"/>
      <c r="BE497" s="50"/>
      <c r="BF497" s="50"/>
      <c r="BG497" s="50"/>
      <c r="BH497" s="50"/>
      <c r="BI497" s="50"/>
      <c r="BJ497" s="50"/>
      <c r="BK497" s="50" t="s">
        <v>2184</v>
      </c>
      <c r="BL497" s="50">
        <v>135.5</v>
      </c>
      <c r="BM497" s="49">
        <f t="shared" si="103"/>
        <v>14.716969751801914</v>
      </c>
      <c r="BN497" s="50">
        <v>116.6</v>
      </c>
      <c r="BO497" s="50">
        <v>116.6</v>
      </c>
      <c r="BP497" s="49">
        <f t="shared" si="104"/>
        <v>37.516209777134414</v>
      </c>
      <c r="BQ497" s="50" t="s">
        <v>4936</v>
      </c>
      <c r="BR497" s="50">
        <v>110</v>
      </c>
      <c r="BS497" s="49">
        <f t="shared" si="105"/>
        <v>45.477849151060042</v>
      </c>
      <c r="BT497" s="50" t="s">
        <v>742</v>
      </c>
      <c r="BU497" s="50">
        <v>105</v>
      </c>
      <c r="BV497" s="49">
        <f t="shared" si="106"/>
        <v>51.509394131306728</v>
      </c>
      <c r="BW497" s="50" t="s">
        <v>4327</v>
      </c>
      <c r="BX497" s="50">
        <v>96</v>
      </c>
      <c r="BY497" s="49">
        <f t="shared" si="111"/>
        <v>62.366175095750776</v>
      </c>
      <c r="BZ497" s="50" t="s">
        <v>6407</v>
      </c>
      <c r="CA497" s="50">
        <v>89.6</v>
      </c>
      <c r="CB497" s="42">
        <f t="shared" si="107"/>
        <v>70.086552670466546</v>
      </c>
      <c r="CC497" s="50"/>
      <c r="CD497" s="50"/>
      <c r="CE497" s="42">
        <f t="shared" si="108"/>
        <v>178.17183871648726</v>
      </c>
      <c r="CF497" s="50"/>
      <c r="CG497" s="50"/>
      <c r="CH497" s="42">
        <f t="shared" si="109"/>
        <v>178.17183871648726</v>
      </c>
      <c r="CI497" s="50"/>
      <c r="CJ497" s="50"/>
      <c r="CK497" s="42">
        <f t="shared" si="110"/>
        <v>178.17183871648726</v>
      </c>
      <c r="CL497" s="52">
        <v>89.6</v>
      </c>
      <c r="CM497" s="49">
        <f t="shared" si="102"/>
        <v>70.086552670466546</v>
      </c>
      <c r="CN497" s="100">
        <v>95</v>
      </c>
      <c r="CO497" s="50"/>
      <c r="CP497" s="50"/>
      <c r="CQ497" s="92">
        <v>1</v>
      </c>
      <c r="CR497" s="92">
        <v>2</v>
      </c>
      <c r="CS497" s="49">
        <v>1</v>
      </c>
      <c r="CT497" s="79">
        <v>0.5</v>
      </c>
      <c r="CU497" s="79">
        <v>0.5</v>
      </c>
      <c r="CV497" s="79">
        <v>0.5</v>
      </c>
      <c r="CW497" s="79"/>
      <c r="CX497" s="80">
        <f t="shared" si="112"/>
        <v>5.5</v>
      </c>
      <c r="CY497" s="80" t="s">
        <v>2838</v>
      </c>
      <c r="CZ497" s="80" t="s">
        <v>2634</v>
      </c>
      <c r="DA497" s="80"/>
      <c r="DB497" s="49" t="s">
        <v>2645</v>
      </c>
      <c r="DC497" s="49" t="s">
        <v>2648</v>
      </c>
      <c r="DD497" s="49" t="s">
        <v>2646</v>
      </c>
      <c r="DE497" s="49" t="s">
        <v>2650</v>
      </c>
      <c r="DF497" s="49" t="s">
        <v>32</v>
      </c>
      <c r="DG497" s="49" t="s">
        <v>32</v>
      </c>
      <c r="DH497" s="49" t="s">
        <v>2654</v>
      </c>
      <c r="DI497" s="49" t="s">
        <v>2658</v>
      </c>
      <c r="DJ497" s="49" t="s">
        <v>37</v>
      </c>
      <c r="DK497" s="49" t="s">
        <v>37</v>
      </c>
      <c r="DL497" s="49" t="s">
        <v>2659</v>
      </c>
      <c r="DM497" s="49" t="s">
        <v>2663</v>
      </c>
      <c r="DN497" s="50" t="s">
        <v>3999</v>
      </c>
      <c r="DO497" s="50" t="s">
        <v>4003</v>
      </c>
      <c r="DP497" s="50"/>
      <c r="DQ497" s="50" t="s">
        <v>4068</v>
      </c>
      <c r="DR497" s="50"/>
      <c r="DS497" s="50" t="s">
        <v>2634</v>
      </c>
      <c r="DT497" s="50"/>
      <c r="DU497" s="49" t="s">
        <v>2634</v>
      </c>
      <c r="DV497" s="49" t="s">
        <v>2633</v>
      </c>
      <c r="DW497" s="49"/>
      <c r="DX497" s="123" t="s">
        <v>2185</v>
      </c>
      <c r="DY497" s="53" t="s">
        <v>1443</v>
      </c>
      <c r="DZ497" s="123" t="s">
        <v>2162</v>
      </c>
      <c r="EA497" s="100">
        <v>3</v>
      </c>
      <c r="EB497" s="124"/>
      <c r="EC497" s="123" t="s">
        <v>1666</v>
      </c>
      <c r="ED497" s="54"/>
      <c r="EE497" s="55"/>
      <c r="EF497" s="229"/>
      <c r="EG497" s="229"/>
      <c r="EH497" s="229"/>
      <c r="EI497" s="229"/>
      <c r="EJ497" s="229"/>
      <c r="EK497" s="229"/>
      <c r="EL497" s="229"/>
      <c r="EM497" s="229"/>
      <c r="EN497" s="229"/>
      <c r="EO497" s="229"/>
      <c r="EP497" s="229"/>
      <c r="EQ497" s="229"/>
      <c r="ER497" s="229"/>
      <c r="ES497" s="229"/>
    </row>
    <row r="498" spans="1:149" s="230" customFormat="1" ht="15.75" hidden="1" customHeight="1" x14ac:dyDescent="0.25">
      <c r="A498" s="174">
        <v>496</v>
      </c>
      <c r="B498" s="2072"/>
      <c r="C498" s="63" t="s">
        <v>8262</v>
      </c>
      <c r="D498" s="50" t="s">
        <v>23</v>
      </c>
      <c r="E498" s="50" t="s">
        <v>4126</v>
      </c>
      <c r="F498" s="50">
        <v>343290</v>
      </c>
      <c r="G498" s="50">
        <v>46</v>
      </c>
      <c r="H498" s="50" t="s">
        <v>2633</v>
      </c>
      <c r="I498" s="50" t="s">
        <v>2633</v>
      </c>
      <c r="J498" s="50" t="s">
        <v>2633</v>
      </c>
      <c r="K498" s="50">
        <v>504138882</v>
      </c>
      <c r="L498" s="50">
        <v>106.9</v>
      </c>
      <c r="M498" s="50">
        <v>156</v>
      </c>
      <c r="N498" s="49">
        <f t="shared" si="101"/>
        <v>43.926692965154501</v>
      </c>
      <c r="O498" s="77">
        <v>2</v>
      </c>
      <c r="P498" s="49">
        <f t="shared" si="113"/>
        <v>60.84</v>
      </c>
      <c r="Q498" s="49">
        <f t="shared" si="114"/>
        <v>46.06</v>
      </c>
      <c r="R498" s="50"/>
      <c r="S498" s="56">
        <v>41073</v>
      </c>
      <c r="T498" s="50" t="s">
        <v>1423</v>
      </c>
      <c r="U498" s="50" t="s">
        <v>2474</v>
      </c>
      <c r="V498" s="50" t="s">
        <v>2186</v>
      </c>
      <c r="W498" s="50" t="s">
        <v>3512</v>
      </c>
      <c r="X498" s="50"/>
      <c r="Y498" s="50"/>
      <c r="Z498" s="50"/>
      <c r="AA498" s="50"/>
      <c r="AB498" s="50" t="s">
        <v>2633</v>
      </c>
      <c r="AC498" s="50" t="s">
        <v>2636</v>
      </c>
      <c r="AD498" s="50"/>
      <c r="AE498" s="50"/>
      <c r="AF498" s="50"/>
      <c r="AG498" s="50"/>
      <c r="AH498" s="50"/>
      <c r="AI498" s="50"/>
      <c r="AJ498" s="50"/>
      <c r="AK498" s="50"/>
      <c r="AL498" s="50"/>
      <c r="AM498" s="50"/>
      <c r="AN498" s="50" t="s">
        <v>2633</v>
      </c>
      <c r="AO498" s="50" t="s">
        <v>4068</v>
      </c>
      <c r="AP498" s="50" t="s">
        <v>4078</v>
      </c>
      <c r="AQ498" s="50" t="s">
        <v>2636</v>
      </c>
      <c r="AR498" s="50" t="s">
        <v>4075</v>
      </c>
      <c r="AS498" s="50" t="s">
        <v>4078</v>
      </c>
      <c r="AT498" s="50"/>
      <c r="AU498" s="50"/>
      <c r="AV498" s="50"/>
      <c r="AW498" s="50"/>
      <c r="AX498" s="50"/>
      <c r="AY498" s="50"/>
      <c r="AZ498" s="50"/>
      <c r="BA498" s="50"/>
      <c r="BB498" s="50"/>
      <c r="BC498" s="50"/>
      <c r="BD498" s="50"/>
      <c r="BE498" s="50"/>
      <c r="BF498" s="50"/>
      <c r="BG498" s="50"/>
      <c r="BH498" s="50"/>
      <c r="BI498" s="50"/>
      <c r="BJ498" s="50"/>
      <c r="BK498" s="50" t="s">
        <v>2187</v>
      </c>
      <c r="BL498" s="50">
        <v>98.5</v>
      </c>
      <c r="BM498" s="49">
        <f t="shared" si="103"/>
        <v>18.237082066869313</v>
      </c>
      <c r="BN498" s="50" t="s">
        <v>3446</v>
      </c>
      <c r="BO498" s="50">
        <v>89</v>
      </c>
      <c r="BP498" s="49">
        <f t="shared" si="104"/>
        <v>38.862353452019114</v>
      </c>
      <c r="BQ498" s="50" t="s">
        <v>3447</v>
      </c>
      <c r="BR498" s="50">
        <v>82.5</v>
      </c>
      <c r="BS498" s="49">
        <f t="shared" si="105"/>
        <v>52.97438124185846</v>
      </c>
      <c r="BT498" s="50" t="s">
        <v>4225</v>
      </c>
      <c r="BU498" s="50">
        <v>76</v>
      </c>
      <c r="BV498" s="49">
        <f t="shared" si="106"/>
        <v>67.086409031697798</v>
      </c>
      <c r="BW498" s="50"/>
      <c r="BX498" s="50"/>
      <c r="BY498" s="49">
        <f t="shared" si="111"/>
        <v>232.08858011289624</v>
      </c>
      <c r="BZ498" s="50"/>
      <c r="CA498" s="50"/>
      <c r="CB498" s="42">
        <f t="shared" si="107"/>
        <v>232.08858011289624</v>
      </c>
      <c r="CC498" s="50"/>
      <c r="CD498" s="50"/>
      <c r="CE498" s="42">
        <f t="shared" si="108"/>
        <v>232.08858011289624</v>
      </c>
      <c r="CF498" s="50"/>
      <c r="CG498" s="50"/>
      <c r="CH498" s="42">
        <f t="shared" si="109"/>
        <v>232.08858011289624</v>
      </c>
      <c r="CI498" s="50"/>
      <c r="CJ498" s="50"/>
      <c r="CK498" s="42">
        <f t="shared" si="110"/>
        <v>232.08858011289624</v>
      </c>
      <c r="CL498" s="52">
        <v>76</v>
      </c>
      <c r="CM498" s="49">
        <f t="shared" si="102"/>
        <v>67.086409031697798</v>
      </c>
      <c r="CN498" s="100">
        <v>155</v>
      </c>
      <c r="CO498" s="50"/>
      <c r="CP498" s="50"/>
      <c r="CQ498" s="92">
        <v>2</v>
      </c>
      <c r="CR498" s="92">
        <v>1</v>
      </c>
      <c r="CS498" s="49">
        <v>1</v>
      </c>
      <c r="CT498" s="79">
        <v>0.5</v>
      </c>
      <c r="CU498" s="79">
        <v>0.5</v>
      </c>
      <c r="CV498" s="79">
        <v>0.5</v>
      </c>
      <c r="CW498" s="79">
        <v>0</v>
      </c>
      <c r="CX498" s="80">
        <f t="shared" si="112"/>
        <v>5.5</v>
      </c>
      <c r="CY498" s="80" t="s">
        <v>2838</v>
      </c>
      <c r="CZ498" s="80" t="s">
        <v>2633</v>
      </c>
      <c r="DA498" s="80" t="s">
        <v>3975</v>
      </c>
      <c r="DB498" s="49" t="s">
        <v>2645</v>
      </c>
      <c r="DC498" s="49" t="s">
        <v>2646</v>
      </c>
      <c r="DD498" s="49" t="s">
        <v>2647</v>
      </c>
      <c r="DE498" s="49" t="s">
        <v>2650</v>
      </c>
      <c r="DF498" s="49" t="s">
        <v>32</v>
      </c>
      <c r="DG498" s="49" t="s">
        <v>2654</v>
      </c>
      <c r="DH498" s="49" t="s">
        <v>2653</v>
      </c>
      <c r="DI498" s="49" t="s">
        <v>2656</v>
      </c>
      <c r="DJ498" s="49" t="s">
        <v>37</v>
      </c>
      <c r="DK498" s="49" t="s">
        <v>2659</v>
      </c>
      <c r="DL498" s="49" t="s">
        <v>37</v>
      </c>
      <c r="DM498" s="49" t="s">
        <v>2663</v>
      </c>
      <c r="DN498" s="50" t="s">
        <v>4001</v>
      </c>
      <c r="DO498" s="50" t="s">
        <v>4002</v>
      </c>
      <c r="DP498" s="50" t="s">
        <v>2648</v>
      </c>
      <c r="DQ498" s="50" t="s">
        <v>4069</v>
      </c>
      <c r="DR498" s="50"/>
      <c r="DS498" s="50" t="s">
        <v>2633</v>
      </c>
      <c r="DT498" s="50" t="s">
        <v>4073</v>
      </c>
      <c r="DU498" s="49" t="s">
        <v>2634</v>
      </c>
      <c r="DV498" s="49" t="s">
        <v>2633</v>
      </c>
      <c r="DW498" s="49"/>
      <c r="DX498" s="123" t="s">
        <v>2188</v>
      </c>
      <c r="DY498" s="53" t="s">
        <v>3890</v>
      </c>
      <c r="DZ498" s="123" t="s">
        <v>2189</v>
      </c>
      <c r="EA498" s="100">
        <v>3</v>
      </c>
      <c r="EB498" s="231" t="s">
        <v>4226</v>
      </c>
      <c r="EC498" s="123" t="s">
        <v>2190</v>
      </c>
      <c r="ED498" s="54"/>
      <c r="EE498" s="55"/>
      <c r="EF498" s="229"/>
      <c r="EG498" s="229"/>
      <c r="EH498" s="229"/>
      <c r="EI498" s="229"/>
      <c r="EJ498" s="229"/>
      <c r="EK498" s="229"/>
      <c r="EL498" s="229"/>
      <c r="EM498" s="229"/>
      <c r="EN498" s="229"/>
      <c r="EO498" s="229"/>
      <c r="EP498" s="229"/>
      <c r="EQ498" s="229"/>
      <c r="ER498" s="229"/>
      <c r="ES498" s="229"/>
    </row>
    <row r="499" spans="1:149" s="230" customFormat="1" ht="15.75" hidden="1" customHeight="1" x14ac:dyDescent="0.25">
      <c r="A499" s="189">
        <v>497</v>
      </c>
      <c r="B499" s="2072"/>
      <c r="C499" s="50" t="s">
        <v>8263</v>
      </c>
      <c r="D499" s="50" t="s">
        <v>23</v>
      </c>
      <c r="E499" s="50" t="s">
        <v>4114</v>
      </c>
      <c r="F499" s="50">
        <v>493086</v>
      </c>
      <c r="G499" s="50">
        <v>24</v>
      </c>
      <c r="H499" s="50" t="s">
        <v>2634</v>
      </c>
      <c r="I499" s="50" t="s">
        <v>2634</v>
      </c>
      <c r="J499" s="50" t="s">
        <v>3968</v>
      </c>
      <c r="K499" s="50">
        <v>599272029</v>
      </c>
      <c r="L499" s="50">
        <v>98</v>
      </c>
      <c r="M499" s="50">
        <v>156</v>
      </c>
      <c r="N499" s="49">
        <f t="shared" si="101"/>
        <v>40.269559500328725</v>
      </c>
      <c r="O499" s="77">
        <v>2</v>
      </c>
      <c r="P499" s="49">
        <f t="shared" si="113"/>
        <v>60.84</v>
      </c>
      <c r="Q499" s="49">
        <f t="shared" si="114"/>
        <v>37.159999999999997</v>
      </c>
      <c r="R499" s="50"/>
      <c r="S499" s="56">
        <v>41074</v>
      </c>
      <c r="T499" s="50" t="s">
        <v>253</v>
      </c>
      <c r="U499" s="50" t="s">
        <v>2490</v>
      </c>
      <c r="V499" s="50" t="s">
        <v>2191</v>
      </c>
      <c r="W499" s="50" t="s">
        <v>3504</v>
      </c>
      <c r="X499" s="50"/>
      <c r="Y499" s="50"/>
      <c r="Z499" s="50"/>
      <c r="AA499" s="50"/>
      <c r="AB499" s="50"/>
      <c r="AC499" s="50"/>
      <c r="AD499" s="50"/>
      <c r="AE499" s="50"/>
      <c r="AF499" s="50"/>
      <c r="AG499" s="50"/>
      <c r="AH499" s="50" t="s">
        <v>2633</v>
      </c>
      <c r="AI499" s="50" t="s">
        <v>2637</v>
      </c>
      <c r="AJ499" s="50"/>
      <c r="AK499" s="50"/>
      <c r="AL499" s="50"/>
      <c r="AM499" s="50"/>
      <c r="AN499" s="50"/>
      <c r="AO499" s="50"/>
      <c r="AP499" s="50"/>
      <c r="AQ499" s="50"/>
      <c r="AR499" s="50"/>
      <c r="AS499" s="50"/>
      <c r="AT499" s="50"/>
      <c r="AU499" s="50"/>
      <c r="AV499" s="50"/>
      <c r="AW499" s="50"/>
      <c r="AX499" s="50"/>
      <c r="AY499" s="50"/>
      <c r="AZ499" s="50"/>
      <c r="BA499" s="50"/>
      <c r="BB499" s="50"/>
      <c r="BC499" s="50"/>
      <c r="BD499" s="50"/>
      <c r="BE499" s="50"/>
      <c r="BF499" s="50"/>
      <c r="BG499" s="50"/>
      <c r="BH499" s="50"/>
      <c r="BI499" s="50"/>
      <c r="BJ499" s="50"/>
      <c r="BK499" s="50" t="s">
        <v>2192</v>
      </c>
      <c r="BL499" s="50">
        <v>90.4</v>
      </c>
      <c r="BM499" s="49">
        <f t="shared" si="103"/>
        <v>20.452099031216349</v>
      </c>
      <c r="BN499" s="50">
        <v>82</v>
      </c>
      <c r="BO499" s="50">
        <v>82</v>
      </c>
      <c r="BP499" s="49">
        <f t="shared" si="104"/>
        <v>43.05705059203445</v>
      </c>
      <c r="BQ499" s="50" t="s">
        <v>3505</v>
      </c>
      <c r="BR499" s="50">
        <v>66</v>
      </c>
      <c r="BS499" s="49">
        <f t="shared" si="105"/>
        <v>86.1141011840689</v>
      </c>
      <c r="BT499" s="50"/>
      <c r="BU499" s="50">
        <v>62</v>
      </c>
      <c r="BV499" s="49">
        <f t="shared" si="106"/>
        <v>96.878363832077511</v>
      </c>
      <c r="BW499" s="50"/>
      <c r="BX499" s="50">
        <v>59</v>
      </c>
      <c r="BY499" s="49">
        <f t="shared" si="111"/>
        <v>104.95156081808396</v>
      </c>
      <c r="BZ499" s="50" t="s">
        <v>7059</v>
      </c>
      <c r="CA499" s="50">
        <v>56</v>
      </c>
      <c r="CB499" s="42">
        <f t="shared" si="107"/>
        <v>113.02475780409043</v>
      </c>
      <c r="CC499" s="50"/>
      <c r="CD499" s="50"/>
      <c r="CE499" s="42">
        <f t="shared" si="108"/>
        <v>263.72443487621103</v>
      </c>
      <c r="CF499" s="50"/>
      <c r="CG499" s="50"/>
      <c r="CH499" s="42">
        <f t="shared" si="109"/>
        <v>263.72443487621103</v>
      </c>
      <c r="CI499" s="50"/>
      <c r="CJ499" s="50"/>
      <c r="CK499" s="42">
        <f t="shared" si="110"/>
        <v>263.72443487621103</v>
      </c>
      <c r="CL499" s="52">
        <v>56</v>
      </c>
      <c r="CM499" s="49">
        <f t="shared" si="102"/>
        <v>113.02475780409043</v>
      </c>
      <c r="CN499" s="100">
        <v>95</v>
      </c>
      <c r="CO499" s="50"/>
      <c r="CP499" s="50"/>
      <c r="CQ499" s="92">
        <v>3</v>
      </c>
      <c r="CR499" s="92">
        <v>1</v>
      </c>
      <c r="CS499" s="49">
        <v>1</v>
      </c>
      <c r="CT499" s="79">
        <v>0</v>
      </c>
      <c r="CU499" s="79">
        <v>0.5</v>
      </c>
      <c r="CV499" s="79">
        <v>0.5</v>
      </c>
      <c r="CW499" s="79"/>
      <c r="CX499" s="80">
        <f t="shared" si="112"/>
        <v>6</v>
      </c>
      <c r="CY499" s="80" t="s">
        <v>2838</v>
      </c>
      <c r="CZ499" s="80"/>
      <c r="DA499" s="80"/>
      <c r="DB499" s="49" t="s">
        <v>2643</v>
      </c>
      <c r="DC499" s="49" t="s">
        <v>2648</v>
      </c>
      <c r="DD499" s="49" t="s">
        <v>2648</v>
      </c>
      <c r="DE499" s="49" t="s">
        <v>2651</v>
      </c>
      <c r="DF499" s="49" t="s">
        <v>32</v>
      </c>
      <c r="DG499" s="49" t="s">
        <v>2654</v>
      </c>
      <c r="DH499" s="49" t="s">
        <v>32</v>
      </c>
      <c r="DI499" s="49" t="s">
        <v>2657</v>
      </c>
      <c r="DJ499" s="49" t="s">
        <v>37</v>
      </c>
      <c r="DK499" s="49" t="s">
        <v>37</v>
      </c>
      <c r="DL499" s="49" t="s">
        <v>37</v>
      </c>
      <c r="DM499" s="49" t="s">
        <v>2663</v>
      </c>
      <c r="DN499" s="50"/>
      <c r="DO499" s="50"/>
      <c r="DP499" s="50"/>
      <c r="DQ499" s="50"/>
      <c r="DR499" s="50"/>
      <c r="DS499" s="50"/>
      <c r="DT499" s="50"/>
      <c r="DU499" s="49" t="s">
        <v>2634</v>
      </c>
      <c r="DV499" s="49" t="s">
        <v>2633</v>
      </c>
      <c r="DW499" s="49"/>
      <c r="DX499" s="123" t="s">
        <v>2193</v>
      </c>
      <c r="DY499" s="53" t="s">
        <v>3896</v>
      </c>
      <c r="DZ499" s="123" t="s">
        <v>101</v>
      </c>
      <c r="EA499" s="100">
        <v>3</v>
      </c>
      <c r="EB499" s="124"/>
      <c r="EC499" s="123" t="s">
        <v>2194</v>
      </c>
      <c r="ED499" s="54"/>
      <c r="EE499" s="55"/>
      <c r="EF499" s="229"/>
      <c r="EG499" s="229"/>
      <c r="EH499" s="229"/>
      <c r="EI499" s="229"/>
      <c r="EJ499" s="229"/>
      <c r="EK499" s="229"/>
      <c r="EL499" s="229"/>
      <c r="EM499" s="229"/>
      <c r="EN499" s="229"/>
      <c r="EO499" s="229"/>
      <c r="EP499" s="229"/>
      <c r="EQ499" s="229"/>
      <c r="ER499" s="229"/>
      <c r="ES499" s="229"/>
    </row>
    <row r="500" spans="1:149" s="230" customFormat="1" ht="15.75" hidden="1" customHeight="1" x14ac:dyDescent="0.25">
      <c r="A500" s="189">
        <v>498</v>
      </c>
      <c r="B500" s="2072"/>
      <c r="C500" s="63" t="s">
        <v>8264</v>
      </c>
      <c r="D500" s="50" t="s">
        <v>23</v>
      </c>
      <c r="E500" s="50" t="s">
        <v>4114</v>
      </c>
      <c r="F500" s="50">
        <v>492076</v>
      </c>
      <c r="G500" s="50">
        <v>26</v>
      </c>
      <c r="H500" s="50" t="s">
        <v>3963</v>
      </c>
      <c r="I500" s="50" t="s">
        <v>2633</v>
      </c>
      <c r="J500" s="50" t="s">
        <v>2633</v>
      </c>
      <c r="K500" s="50">
        <v>544484037</v>
      </c>
      <c r="L500" s="50">
        <v>108.3</v>
      </c>
      <c r="M500" s="50">
        <v>159</v>
      </c>
      <c r="N500" s="49">
        <f t="shared" si="101"/>
        <v>42.838495312685417</v>
      </c>
      <c r="O500" s="77">
        <v>2</v>
      </c>
      <c r="P500" s="49">
        <f t="shared" si="113"/>
        <v>63.202500000000008</v>
      </c>
      <c r="Q500" s="49">
        <f t="shared" si="114"/>
        <v>45.097499999999989</v>
      </c>
      <c r="R500" s="50"/>
      <c r="S500" s="56">
        <v>41074</v>
      </c>
      <c r="T500" s="50" t="s">
        <v>2195</v>
      </c>
      <c r="U500" s="50" t="s">
        <v>2480</v>
      </c>
      <c r="V500" s="50" t="s">
        <v>87</v>
      </c>
      <c r="W500" s="50"/>
      <c r="X500" s="50" t="s">
        <v>2634</v>
      </c>
      <c r="Y500" s="50"/>
      <c r="Z500" s="50" t="s">
        <v>2634</v>
      </c>
      <c r="AA500" s="50"/>
      <c r="AB500" s="50" t="s">
        <v>2634</v>
      </c>
      <c r="AC500" s="50"/>
      <c r="AD500" s="50" t="s">
        <v>2634</v>
      </c>
      <c r="AE500" s="50"/>
      <c r="AF500" s="50" t="s">
        <v>2634</v>
      </c>
      <c r="AG500" s="50"/>
      <c r="AH500" s="50" t="s">
        <v>2634</v>
      </c>
      <c r="AI500" s="50"/>
      <c r="AJ500" s="50" t="s">
        <v>2634</v>
      </c>
      <c r="AK500" s="50"/>
      <c r="AL500" s="50" t="s">
        <v>2634</v>
      </c>
      <c r="AM500" s="50"/>
      <c r="AN500" s="50" t="s">
        <v>2634</v>
      </c>
      <c r="AO500" s="50"/>
      <c r="AP500" s="50"/>
      <c r="AQ500" s="50" t="s">
        <v>2635</v>
      </c>
      <c r="AR500" s="50"/>
      <c r="AS500" s="50"/>
      <c r="AT500" s="50"/>
      <c r="AU500" s="50"/>
      <c r="AV500" s="50"/>
      <c r="AW500" s="50" t="s">
        <v>2634</v>
      </c>
      <c r="AX500" s="50"/>
      <c r="AY500" s="50" t="s">
        <v>2634</v>
      </c>
      <c r="AZ500" s="50"/>
      <c r="BA500" s="50" t="s">
        <v>3970</v>
      </c>
      <c r="BB500" s="50" t="s">
        <v>3970</v>
      </c>
      <c r="BC500" s="50" t="s">
        <v>2634</v>
      </c>
      <c r="BD500" s="50"/>
      <c r="BE500" s="50" t="s">
        <v>2634</v>
      </c>
      <c r="BF500" s="50" t="s">
        <v>2634</v>
      </c>
      <c r="BG500" s="50" t="s">
        <v>2634</v>
      </c>
      <c r="BH500" s="50"/>
      <c r="BI500" s="50"/>
      <c r="BJ500" s="50"/>
      <c r="BK500" s="50" t="s">
        <v>2196</v>
      </c>
      <c r="BL500" s="50">
        <v>100.8</v>
      </c>
      <c r="BM500" s="49">
        <f t="shared" si="103"/>
        <v>16.630633627141197</v>
      </c>
      <c r="BN500" s="50"/>
      <c r="BO500" s="50"/>
      <c r="BP500" s="49">
        <f t="shared" si="104"/>
        <v>240.14634957591889</v>
      </c>
      <c r="BQ500" s="50" t="s">
        <v>3503</v>
      </c>
      <c r="BR500" s="50">
        <v>84</v>
      </c>
      <c r="BS500" s="49">
        <f t="shared" si="105"/>
        <v>53.883252951937479</v>
      </c>
      <c r="BT500" s="50"/>
      <c r="BU500" s="50">
        <v>74</v>
      </c>
      <c r="BV500" s="49">
        <f t="shared" si="106"/>
        <v>76.057431121459075</v>
      </c>
      <c r="BW500" s="50"/>
      <c r="BX500" s="50">
        <v>63</v>
      </c>
      <c r="BY500" s="49">
        <f t="shared" si="111"/>
        <v>100.44902710793282</v>
      </c>
      <c r="BZ500" s="50" t="s">
        <v>7097</v>
      </c>
      <c r="CA500" s="50">
        <v>62</v>
      </c>
      <c r="CB500" s="42">
        <f t="shared" si="107"/>
        <v>102.66644492488498</v>
      </c>
      <c r="CC500" s="50"/>
      <c r="CD500" s="50"/>
      <c r="CE500" s="42">
        <f t="shared" si="108"/>
        <v>240.14634957591889</v>
      </c>
      <c r="CF500" s="50"/>
      <c r="CG500" s="50"/>
      <c r="CH500" s="42">
        <f t="shared" si="109"/>
        <v>240.14634957591889</v>
      </c>
      <c r="CI500" s="50"/>
      <c r="CJ500" s="50"/>
      <c r="CK500" s="42">
        <f t="shared" si="110"/>
        <v>240.14634957591889</v>
      </c>
      <c r="CL500" s="52">
        <v>62</v>
      </c>
      <c r="CM500" s="49">
        <f t="shared" si="102"/>
        <v>102.66644492488498</v>
      </c>
      <c r="CN500" s="100">
        <v>110</v>
      </c>
      <c r="CO500" s="50"/>
      <c r="CP500" s="50"/>
      <c r="CQ500" s="92">
        <v>2</v>
      </c>
      <c r="CR500" s="92">
        <v>0</v>
      </c>
      <c r="CS500" s="49">
        <v>1</v>
      </c>
      <c r="CT500" s="79">
        <v>-0.25</v>
      </c>
      <c r="CU500" s="79">
        <v>0.25</v>
      </c>
      <c r="CV500" s="79">
        <v>-0.25</v>
      </c>
      <c r="CW500" s="79"/>
      <c r="CX500" s="80">
        <f t="shared" si="112"/>
        <v>2.75</v>
      </c>
      <c r="CY500" s="80" t="s">
        <v>2839</v>
      </c>
      <c r="CZ500" s="80" t="s">
        <v>2634</v>
      </c>
      <c r="DA500" s="80"/>
      <c r="DB500" s="49" t="s">
        <v>2645</v>
      </c>
      <c r="DC500" s="49" t="s">
        <v>2648</v>
      </c>
      <c r="DD500" s="49" t="s">
        <v>2648</v>
      </c>
      <c r="DE500" s="49" t="s">
        <v>2649</v>
      </c>
      <c r="DF500" s="49" t="s">
        <v>2652</v>
      </c>
      <c r="DG500" s="49" t="s">
        <v>2654</v>
      </c>
      <c r="DH500" s="49" t="s">
        <v>2653</v>
      </c>
      <c r="DI500" s="49" t="s">
        <v>2657</v>
      </c>
      <c r="DJ500" s="49" t="s">
        <v>2659</v>
      </c>
      <c r="DK500" s="49" t="s">
        <v>2659</v>
      </c>
      <c r="DL500" s="49" t="s">
        <v>2659</v>
      </c>
      <c r="DM500" s="49" t="s">
        <v>2663</v>
      </c>
      <c r="DN500" s="50" t="s">
        <v>4001</v>
      </c>
      <c r="DO500" s="50" t="s">
        <v>4002</v>
      </c>
      <c r="DP500" s="50"/>
      <c r="DQ500" s="50" t="s">
        <v>4069</v>
      </c>
      <c r="DR500" s="50"/>
      <c r="DS500" s="50" t="s">
        <v>2633</v>
      </c>
      <c r="DT500" s="50" t="s">
        <v>4072</v>
      </c>
      <c r="DU500" s="49" t="s">
        <v>2634</v>
      </c>
      <c r="DV500" s="49" t="s">
        <v>2633</v>
      </c>
      <c r="DW500" s="49"/>
      <c r="DX500" s="123" t="s">
        <v>94</v>
      </c>
      <c r="DY500" s="53" t="s">
        <v>3994</v>
      </c>
      <c r="DZ500" s="123" t="s">
        <v>2197</v>
      </c>
      <c r="EA500" s="100">
        <v>3</v>
      </c>
      <c r="EB500" s="124"/>
      <c r="EC500" s="123" t="s">
        <v>2198</v>
      </c>
      <c r="ED500" s="54"/>
      <c r="EE500" s="55"/>
      <c r="EF500" s="229"/>
      <c r="EG500" s="229"/>
      <c r="EH500" s="229"/>
      <c r="EI500" s="229"/>
      <c r="EJ500" s="229"/>
      <c r="EK500" s="229"/>
      <c r="EL500" s="229"/>
      <c r="EM500" s="229"/>
      <c r="EN500" s="229"/>
      <c r="EO500" s="229"/>
      <c r="EP500" s="229"/>
      <c r="EQ500" s="229"/>
      <c r="ER500" s="229"/>
      <c r="ES500" s="229"/>
    </row>
    <row r="501" spans="1:149" s="230" customFormat="1" ht="15.75" hidden="1" customHeight="1" x14ac:dyDescent="0.25">
      <c r="A501" s="189">
        <v>499</v>
      </c>
      <c r="B501" s="2072"/>
      <c r="C501" s="63" t="s">
        <v>2199</v>
      </c>
      <c r="D501" s="50" t="s">
        <v>23</v>
      </c>
      <c r="E501" s="50" t="s">
        <v>4114</v>
      </c>
      <c r="F501" s="50">
        <v>492844</v>
      </c>
      <c r="G501" s="50">
        <v>30</v>
      </c>
      <c r="H501" s="50" t="s">
        <v>2633</v>
      </c>
      <c r="I501" s="50" t="s">
        <v>2633</v>
      </c>
      <c r="J501" s="50" t="s">
        <v>2634</v>
      </c>
      <c r="K501" s="50">
        <v>506106776</v>
      </c>
      <c r="L501" s="50">
        <v>133.4</v>
      </c>
      <c r="M501" s="50">
        <v>155</v>
      </c>
      <c r="N501" s="49">
        <f t="shared" si="101"/>
        <v>55.525494276795008</v>
      </c>
      <c r="O501" s="77">
        <v>3</v>
      </c>
      <c r="P501" s="49">
        <f t="shared" si="113"/>
        <v>60.062500000000007</v>
      </c>
      <c r="Q501" s="49">
        <f t="shared" si="114"/>
        <v>73.337500000000006</v>
      </c>
      <c r="R501" s="50"/>
      <c r="S501" s="56">
        <v>41086</v>
      </c>
      <c r="T501" s="50" t="s">
        <v>2201</v>
      </c>
      <c r="U501" s="50" t="s">
        <v>2480</v>
      </c>
      <c r="V501" s="50" t="s">
        <v>2200</v>
      </c>
      <c r="W501" s="50" t="s">
        <v>6803</v>
      </c>
      <c r="X501" s="50"/>
      <c r="Y501" s="50"/>
      <c r="Z501" s="50"/>
      <c r="AA501" s="50"/>
      <c r="AB501" s="50"/>
      <c r="AC501" s="50"/>
      <c r="AD501" s="50"/>
      <c r="AE501" s="50"/>
      <c r="AF501" s="50"/>
      <c r="AG501" s="50"/>
      <c r="AH501" s="50"/>
      <c r="AI501" s="50"/>
      <c r="AJ501" s="50"/>
      <c r="AK501" s="50"/>
      <c r="AL501" s="50"/>
      <c r="AM501" s="50"/>
      <c r="AN501" s="50" t="s">
        <v>2633</v>
      </c>
      <c r="AO501" s="50" t="s">
        <v>4068</v>
      </c>
      <c r="AP501" s="50" t="s">
        <v>4078</v>
      </c>
      <c r="AQ501" s="50" t="s">
        <v>2637</v>
      </c>
      <c r="AR501" s="50" t="s">
        <v>4068</v>
      </c>
      <c r="AS501" s="50" t="s">
        <v>4078</v>
      </c>
      <c r="AT501" s="50"/>
      <c r="AU501" s="50"/>
      <c r="AV501" s="50"/>
      <c r="AW501" s="50"/>
      <c r="AX501" s="50"/>
      <c r="AY501" s="50"/>
      <c r="AZ501" s="50"/>
      <c r="BA501" s="50" t="s">
        <v>3971</v>
      </c>
      <c r="BB501" s="50" t="s">
        <v>3971</v>
      </c>
      <c r="BC501" s="50"/>
      <c r="BD501" s="50"/>
      <c r="BE501" s="50"/>
      <c r="BF501" s="50"/>
      <c r="BG501" s="50"/>
      <c r="BH501" s="50"/>
      <c r="BI501" s="50"/>
      <c r="BJ501" s="50"/>
      <c r="BK501" s="50" t="s">
        <v>2202</v>
      </c>
      <c r="BL501" s="50">
        <v>125.5</v>
      </c>
      <c r="BM501" s="49">
        <f t="shared" si="103"/>
        <v>10.772115220726102</v>
      </c>
      <c r="BN501" s="50" t="s">
        <v>3895</v>
      </c>
      <c r="BO501" s="50">
        <v>108</v>
      </c>
      <c r="BP501" s="49">
        <f t="shared" si="104"/>
        <v>34.634395772967451</v>
      </c>
      <c r="BQ501" s="50"/>
      <c r="BR501" s="50">
        <v>99</v>
      </c>
      <c r="BS501" s="49">
        <f t="shared" si="105"/>
        <v>46.906425771263002</v>
      </c>
      <c r="BT501" s="50"/>
      <c r="BU501" s="50">
        <v>94</v>
      </c>
      <c r="BV501" s="49">
        <f t="shared" si="106"/>
        <v>53.724220214760535</v>
      </c>
      <c r="BW501" s="50"/>
      <c r="BX501" s="50">
        <v>89</v>
      </c>
      <c r="BY501" s="49">
        <f t="shared" si="111"/>
        <v>60.542014658258061</v>
      </c>
      <c r="BZ501" s="50" t="s">
        <v>6804</v>
      </c>
      <c r="CA501" s="50">
        <v>87</v>
      </c>
      <c r="CB501" s="42">
        <f t="shared" si="107"/>
        <v>63.26913243565707</v>
      </c>
      <c r="CC501" s="50"/>
      <c r="CD501" s="50"/>
      <c r="CE501" s="42">
        <f t="shared" si="108"/>
        <v>181.89875575251406</v>
      </c>
      <c r="CF501" s="50"/>
      <c r="CG501" s="50"/>
      <c r="CH501" s="42">
        <f t="shared" si="109"/>
        <v>181.89875575251406</v>
      </c>
      <c r="CI501" s="50"/>
      <c r="CJ501" s="50"/>
      <c r="CK501" s="42">
        <f t="shared" si="110"/>
        <v>181.89875575251406</v>
      </c>
      <c r="CL501" s="52">
        <v>87</v>
      </c>
      <c r="CM501" s="49">
        <f t="shared" si="102"/>
        <v>63.26913243565707</v>
      </c>
      <c r="CN501" s="100">
        <v>90</v>
      </c>
      <c r="CO501" s="50"/>
      <c r="CP501" s="50"/>
      <c r="CQ501" s="92">
        <v>1</v>
      </c>
      <c r="CR501" s="92">
        <v>1</v>
      </c>
      <c r="CS501" s="49">
        <v>1</v>
      </c>
      <c r="CT501" s="79">
        <v>0.5</v>
      </c>
      <c r="CU501" s="79">
        <v>0.25</v>
      </c>
      <c r="CV501" s="79">
        <v>0.25</v>
      </c>
      <c r="CW501" s="79">
        <v>0.5</v>
      </c>
      <c r="CX501" s="80">
        <f t="shared" si="112"/>
        <v>4.5</v>
      </c>
      <c r="CY501" s="80" t="s">
        <v>2836</v>
      </c>
      <c r="CZ501" s="80" t="s">
        <v>2634</v>
      </c>
      <c r="DA501" s="80"/>
      <c r="DB501" s="49" t="s">
        <v>2645</v>
      </c>
      <c r="DC501" s="49" t="s">
        <v>2646</v>
      </c>
      <c r="DD501" s="49" t="s">
        <v>2646</v>
      </c>
      <c r="DE501" s="49" t="s">
        <v>2649</v>
      </c>
      <c r="DF501" s="49" t="s">
        <v>32</v>
      </c>
      <c r="DG501" s="49" t="s">
        <v>2654</v>
      </c>
      <c r="DH501" s="49" t="s">
        <v>2653</v>
      </c>
      <c r="DI501" s="49" t="s">
        <v>2657</v>
      </c>
      <c r="DJ501" s="49" t="s">
        <v>2659</v>
      </c>
      <c r="DK501" s="49" t="s">
        <v>2659</v>
      </c>
      <c r="DL501" s="49" t="s">
        <v>37</v>
      </c>
      <c r="DM501" s="49" t="s">
        <v>2663</v>
      </c>
      <c r="DN501" s="50" t="s">
        <v>4001</v>
      </c>
      <c r="DO501" s="50" t="s">
        <v>4002</v>
      </c>
      <c r="DP501" s="50" t="s">
        <v>2648</v>
      </c>
      <c r="DQ501" s="50" t="s">
        <v>4068</v>
      </c>
      <c r="DR501" s="50"/>
      <c r="DS501" s="50" t="s">
        <v>2633</v>
      </c>
      <c r="DT501" s="50" t="s">
        <v>4073</v>
      </c>
      <c r="DU501" s="49" t="s">
        <v>2634</v>
      </c>
      <c r="DV501" s="49" t="s">
        <v>2633</v>
      </c>
      <c r="DW501" s="49" t="s">
        <v>6805</v>
      </c>
      <c r="DX501" s="123" t="s">
        <v>2203</v>
      </c>
      <c r="DY501" s="53" t="s">
        <v>3054</v>
      </c>
      <c r="DZ501" s="123" t="s">
        <v>2197</v>
      </c>
      <c r="EA501" s="100">
        <v>3</v>
      </c>
      <c r="EB501" s="124"/>
      <c r="EC501" s="123" t="s">
        <v>2204</v>
      </c>
      <c r="ED501" s="54"/>
      <c r="EE501" s="55"/>
      <c r="EF501" s="229"/>
      <c r="EG501" s="229"/>
      <c r="EH501" s="229"/>
      <c r="EI501" s="229"/>
      <c r="EJ501" s="229"/>
      <c r="EK501" s="229"/>
      <c r="EL501" s="229"/>
      <c r="EM501" s="229"/>
      <c r="EN501" s="229"/>
      <c r="EO501" s="229"/>
      <c r="EP501" s="229"/>
      <c r="EQ501" s="229"/>
      <c r="ER501" s="229"/>
      <c r="ES501" s="229"/>
    </row>
    <row r="502" spans="1:149" s="230" customFormat="1" ht="15.75" hidden="1" customHeight="1" x14ac:dyDescent="0.25">
      <c r="A502" s="189">
        <v>500</v>
      </c>
      <c r="B502" s="2072"/>
      <c r="C502" s="50" t="s">
        <v>2205</v>
      </c>
      <c r="D502" s="50" t="s">
        <v>23</v>
      </c>
      <c r="E502" s="50" t="s">
        <v>4114</v>
      </c>
      <c r="F502" s="50">
        <v>493649</v>
      </c>
      <c r="G502" s="50">
        <v>30</v>
      </c>
      <c r="H502" s="50" t="s">
        <v>2633</v>
      </c>
      <c r="I502" s="50" t="s">
        <v>2633</v>
      </c>
      <c r="J502" s="50" t="s">
        <v>2634</v>
      </c>
      <c r="K502" s="50">
        <v>500144181</v>
      </c>
      <c r="L502" s="50">
        <v>114.7</v>
      </c>
      <c r="M502" s="50">
        <v>164</v>
      </c>
      <c r="N502" s="49">
        <f t="shared" si="101"/>
        <v>42.645746579417015</v>
      </c>
      <c r="O502" s="77">
        <v>2</v>
      </c>
      <c r="P502" s="49">
        <f t="shared" si="113"/>
        <v>67.239999999999995</v>
      </c>
      <c r="Q502" s="49">
        <f t="shared" si="114"/>
        <v>47.460000000000008</v>
      </c>
      <c r="R502" s="50"/>
      <c r="S502" s="56">
        <v>41086</v>
      </c>
      <c r="T502" s="50" t="s">
        <v>253</v>
      </c>
      <c r="U502" s="50" t="s">
        <v>2490</v>
      </c>
      <c r="V502" s="50" t="s">
        <v>2206</v>
      </c>
      <c r="W502" s="50" t="s">
        <v>3808</v>
      </c>
      <c r="X502" s="50"/>
      <c r="Y502" s="50"/>
      <c r="Z502" s="50"/>
      <c r="AA502" s="50"/>
      <c r="AB502" s="50"/>
      <c r="AC502" s="50"/>
      <c r="AD502" s="50"/>
      <c r="AE502" s="50"/>
      <c r="AF502" s="50" t="s">
        <v>2633</v>
      </c>
      <c r="AG502" s="50" t="s">
        <v>2635</v>
      </c>
      <c r="AH502" s="50"/>
      <c r="AI502" s="50"/>
      <c r="AJ502" s="50"/>
      <c r="AK502" s="50"/>
      <c r="AL502" s="50"/>
      <c r="AM502" s="50"/>
      <c r="AN502" s="50" t="s">
        <v>2634</v>
      </c>
      <c r="AO502" s="50"/>
      <c r="AP502" s="50"/>
      <c r="AQ502" s="50" t="s">
        <v>2638</v>
      </c>
      <c r="AR502" s="50" t="s">
        <v>4076</v>
      </c>
      <c r="AS502" s="50" t="s">
        <v>4088</v>
      </c>
      <c r="AT502" s="50"/>
      <c r="AU502" s="50"/>
      <c r="AV502" s="50"/>
      <c r="AW502" s="50"/>
      <c r="AX502" s="50"/>
      <c r="AY502" s="50"/>
      <c r="AZ502" s="50"/>
      <c r="BA502" s="50" t="s">
        <v>3970</v>
      </c>
      <c r="BB502" s="50" t="s">
        <v>3970</v>
      </c>
      <c r="BC502" s="50" t="s">
        <v>2633</v>
      </c>
      <c r="BD502" s="50"/>
      <c r="BE502" s="50" t="s">
        <v>2634</v>
      </c>
      <c r="BF502" s="50" t="s">
        <v>2634</v>
      </c>
      <c r="BG502" s="50"/>
      <c r="BH502" s="50"/>
      <c r="BI502" s="50"/>
      <c r="BJ502" s="50"/>
      <c r="BK502" s="50" t="s">
        <v>2207</v>
      </c>
      <c r="BL502" s="50">
        <v>108.1</v>
      </c>
      <c r="BM502" s="49">
        <f t="shared" si="103"/>
        <v>13.906447534766134</v>
      </c>
      <c r="BN502" s="50" t="s">
        <v>3809</v>
      </c>
      <c r="BO502" s="50">
        <v>84</v>
      </c>
      <c r="BP502" s="49">
        <f t="shared" si="104"/>
        <v>64.686051411715127</v>
      </c>
      <c r="BQ502" s="50"/>
      <c r="BR502" s="50">
        <v>80</v>
      </c>
      <c r="BS502" s="49">
        <f t="shared" si="105"/>
        <v>73.114201432785492</v>
      </c>
      <c r="BT502" s="50"/>
      <c r="BU502" s="50">
        <v>76</v>
      </c>
      <c r="BV502" s="49">
        <f t="shared" si="106"/>
        <v>81.542351453855872</v>
      </c>
      <c r="BW502" s="50"/>
      <c r="BX502" s="50">
        <v>71</v>
      </c>
      <c r="BY502" s="49">
        <f t="shared" si="111"/>
        <v>92.077538980193836</v>
      </c>
      <c r="BZ502" s="50" t="s">
        <v>6808</v>
      </c>
      <c r="CA502" s="50">
        <v>69</v>
      </c>
      <c r="CB502" s="42">
        <f t="shared" si="107"/>
        <v>96.291613990729033</v>
      </c>
      <c r="CC502" s="50"/>
      <c r="CD502" s="50"/>
      <c r="CE502" s="42">
        <f t="shared" si="108"/>
        <v>241.67720185419296</v>
      </c>
      <c r="CF502" s="50"/>
      <c r="CG502" s="50"/>
      <c r="CH502" s="42">
        <f t="shared" si="109"/>
        <v>241.67720185419296</v>
      </c>
      <c r="CI502" s="50"/>
      <c r="CJ502" s="50"/>
      <c r="CK502" s="42">
        <f t="shared" si="110"/>
        <v>241.67720185419296</v>
      </c>
      <c r="CL502" s="52">
        <v>69</v>
      </c>
      <c r="CM502" s="49">
        <f t="shared" si="102"/>
        <v>96.291613990729033</v>
      </c>
      <c r="CN502" s="100">
        <v>65</v>
      </c>
      <c r="CO502" s="50"/>
      <c r="CP502" s="50"/>
      <c r="CQ502" s="92">
        <v>2</v>
      </c>
      <c r="CR502" s="92">
        <v>1</v>
      </c>
      <c r="CS502" s="49">
        <v>1</v>
      </c>
      <c r="CT502" s="79">
        <v>0.5</v>
      </c>
      <c r="CU502" s="79">
        <v>0.5</v>
      </c>
      <c r="CV502" s="79">
        <v>0.5</v>
      </c>
      <c r="CW502" s="79">
        <v>0.5</v>
      </c>
      <c r="CX502" s="80">
        <f t="shared" si="112"/>
        <v>6</v>
      </c>
      <c r="CY502" s="80" t="s">
        <v>2838</v>
      </c>
      <c r="CZ502" s="80" t="s">
        <v>2633</v>
      </c>
      <c r="DA502" s="80" t="s">
        <v>3976</v>
      </c>
      <c r="DB502" s="49" t="s">
        <v>2644</v>
      </c>
      <c r="DC502" s="49" t="s">
        <v>2648</v>
      </c>
      <c r="DD502" s="49" t="s">
        <v>2647</v>
      </c>
      <c r="DE502" s="49" t="s">
        <v>2651</v>
      </c>
      <c r="DF502" s="49" t="s">
        <v>32</v>
      </c>
      <c r="DG502" s="49" t="s">
        <v>2654</v>
      </c>
      <c r="DH502" s="49" t="s">
        <v>2653</v>
      </c>
      <c r="DI502" s="49" t="s">
        <v>2656</v>
      </c>
      <c r="DJ502" s="49" t="s">
        <v>37</v>
      </c>
      <c r="DK502" s="49" t="s">
        <v>2659</v>
      </c>
      <c r="DL502" s="49" t="s">
        <v>2659</v>
      </c>
      <c r="DM502" s="49" t="s">
        <v>2663</v>
      </c>
      <c r="DN502" s="50" t="s">
        <v>4001</v>
      </c>
      <c r="DO502" s="50" t="s">
        <v>4002</v>
      </c>
      <c r="DP502" s="50" t="s">
        <v>2648</v>
      </c>
      <c r="DQ502" s="50" t="s">
        <v>4069</v>
      </c>
      <c r="DR502" s="50"/>
      <c r="DS502" s="50" t="s">
        <v>2634</v>
      </c>
      <c r="DT502" s="50"/>
      <c r="DU502" s="49" t="s">
        <v>2634</v>
      </c>
      <c r="DV502" s="49" t="s">
        <v>2633</v>
      </c>
      <c r="DW502" s="49"/>
      <c r="DX502" s="123" t="s">
        <v>220</v>
      </c>
      <c r="DY502" s="53"/>
      <c r="DZ502" s="123" t="s">
        <v>77</v>
      </c>
      <c r="EA502" s="100">
        <v>3</v>
      </c>
      <c r="EB502" s="124"/>
      <c r="EC502" s="123" t="s">
        <v>2194</v>
      </c>
      <c r="ED502" s="54"/>
      <c r="EE502" s="55"/>
      <c r="EF502" s="229"/>
      <c r="EG502" s="229"/>
      <c r="EH502" s="229"/>
      <c r="EI502" s="229"/>
      <c r="EJ502" s="229"/>
      <c r="EK502" s="229"/>
      <c r="EL502" s="229"/>
      <c r="EM502" s="229"/>
      <c r="EN502" s="229"/>
      <c r="EO502" s="229"/>
      <c r="EP502" s="229"/>
      <c r="EQ502" s="229"/>
      <c r="ER502" s="229"/>
      <c r="ES502" s="229"/>
    </row>
    <row r="503" spans="1:149" s="230" customFormat="1" ht="15.75" hidden="1" customHeight="1" x14ac:dyDescent="0.25">
      <c r="A503" s="189">
        <v>501</v>
      </c>
      <c r="B503" s="2072"/>
      <c r="C503" s="63" t="s">
        <v>2208</v>
      </c>
      <c r="D503" s="50" t="s">
        <v>23</v>
      </c>
      <c r="E503" s="50" t="s">
        <v>4114</v>
      </c>
      <c r="F503" s="50">
        <v>488326</v>
      </c>
      <c r="G503" s="50">
        <v>45</v>
      </c>
      <c r="H503" s="50" t="s">
        <v>2633</v>
      </c>
      <c r="I503" s="50" t="s">
        <v>2633</v>
      </c>
      <c r="J503" s="50" t="s">
        <v>2633</v>
      </c>
      <c r="K503" s="50">
        <v>506525824</v>
      </c>
      <c r="L503" s="50">
        <v>126</v>
      </c>
      <c r="M503" s="50">
        <v>166</v>
      </c>
      <c r="N503" s="49">
        <f t="shared" si="101"/>
        <v>45.725068950500798</v>
      </c>
      <c r="O503" s="77">
        <v>2</v>
      </c>
      <c r="P503" s="49">
        <f t="shared" si="113"/>
        <v>68.89</v>
      </c>
      <c r="Q503" s="49">
        <f t="shared" si="114"/>
        <v>57.11</v>
      </c>
      <c r="R503" s="50"/>
      <c r="S503" s="56">
        <v>41087</v>
      </c>
      <c r="T503" s="50" t="s">
        <v>2201</v>
      </c>
      <c r="U503" s="50" t="s">
        <v>2480</v>
      </c>
      <c r="V503" s="50" t="s">
        <v>2209</v>
      </c>
      <c r="W503" s="50" t="s">
        <v>3806</v>
      </c>
      <c r="X503" s="50" t="s">
        <v>2634</v>
      </c>
      <c r="Y503" s="50"/>
      <c r="Z503" s="50" t="s">
        <v>2633</v>
      </c>
      <c r="AA503" s="50" t="s">
        <v>2636</v>
      </c>
      <c r="AB503" s="50" t="s">
        <v>2633</v>
      </c>
      <c r="AC503" s="50" t="s">
        <v>2636</v>
      </c>
      <c r="AD503" s="50" t="s">
        <v>2634</v>
      </c>
      <c r="AE503" s="50"/>
      <c r="AF503" s="50" t="s">
        <v>2634</v>
      </c>
      <c r="AG503" s="50"/>
      <c r="AH503" s="50" t="s">
        <v>2634</v>
      </c>
      <c r="AI503" s="50"/>
      <c r="AJ503" s="50" t="s">
        <v>2634</v>
      </c>
      <c r="AK503" s="50"/>
      <c r="AL503" s="50" t="s">
        <v>2634</v>
      </c>
      <c r="AM503" s="50"/>
      <c r="AN503" s="50" t="s">
        <v>2634</v>
      </c>
      <c r="AO503" s="50"/>
      <c r="AP503" s="50"/>
      <c r="AQ503" s="50" t="s">
        <v>2637</v>
      </c>
      <c r="AR503" s="50"/>
      <c r="AS503" s="50"/>
      <c r="AT503" s="50"/>
      <c r="AU503" s="50"/>
      <c r="AV503" s="50"/>
      <c r="AW503" s="50" t="s">
        <v>2634</v>
      </c>
      <c r="AX503" s="50"/>
      <c r="AY503" s="50" t="s">
        <v>2634</v>
      </c>
      <c r="AZ503" s="50"/>
      <c r="BA503" s="50" t="s">
        <v>3970</v>
      </c>
      <c r="BB503" s="50" t="s">
        <v>3970</v>
      </c>
      <c r="BC503" s="50" t="s">
        <v>2634</v>
      </c>
      <c r="BD503" s="50"/>
      <c r="BE503" s="50" t="s">
        <v>2634</v>
      </c>
      <c r="BF503" s="50" t="s">
        <v>2634</v>
      </c>
      <c r="BG503" s="50" t="s">
        <v>2634</v>
      </c>
      <c r="BH503" s="50"/>
      <c r="BI503" s="50"/>
      <c r="BJ503" s="50"/>
      <c r="BK503" s="50" t="s">
        <v>2210</v>
      </c>
      <c r="BL503" s="50">
        <v>119.7</v>
      </c>
      <c r="BM503" s="49">
        <f t="shared" si="103"/>
        <v>11.031343022237781</v>
      </c>
      <c r="BN503" s="50" t="s">
        <v>3807</v>
      </c>
      <c r="BO503" s="50">
        <v>105</v>
      </c>
      <c r="BP503" s="49">
        <f t="shared" si="104"/>
        <v>36.771143407459292</v>
      </c>
      <c r="BQ503" s="50" t="s">
        <v>4034</v>
      </c>
      <c r="BR503" s="50">
        <v>105.5</v>
      </c>
      <c r="BS503" s="49">
        <f t="shared" si="105"/>
        <v>35.895639992995974</v>
      </c>
      <c r="BT503" s="50"/>
      <c r="BU503" s="50">
        <v>101</v>
      </c>
      <c r="BV503" s="49">
        <f t="shared" si="106"/>
        <v>43.775170723165822</v>
      </c>
      <c r="BW503" s="50"/>
      <c r="BX503" s="50">
        <v>98</v>
      </c>
      <c r="BY503" s="49">
        <f t="shared" si="111"/>
        <v>49.028191209945717</v>
      </c>
      <c r="BZ503" s="50" t="s">
        <v>7095</v>
      </c>
      <c r="CA503" s="50">
        <v>96</v>
      </c>
      <c r="CB503" s="42">
        <f t="shared" si="107"/>
        <v>52.530204867798979</v>
      </c>
      <c r="CC503" s="50"/>
      <c r="CD503" s="50"/>
      <c r="CE503" s="42">
        <f t="shared" si="108"/>
        <v>220.62686044475575</v>
      </c>
      <c r="CF503" s="50"/>
      <c r="CG503" s="50"/>
      <c r="CH503" s="42">
        <f t="shared" si="109"/>
        <v>220.62686044475575</v>
      </c>
      <c r="CI503" s="50"/>
      <c r="CJ503" s="50"/>
      <c r="CK503" s="42">
        <f t="shared" si="110"/>
        <v>220.62686044475575</v>
      </c>
      <c r="CL503" s="52">
        <v>96</v>
      </c>
      <c r="CM503" s="49">
        <f t="shared" si="102"/>
        <v>52.530204867798979</v>
      </c>
      <c r="CN503" s="100">
        <v>120</v>
      </c>
      <c r="CO503" s="50"/>
      <c r="CP503" s="50"/>
      <c r="CQ503" s="92">
        <v>1</v>
      </c>
      <c r="CR503" s="92">
        <v>1</v>
      </c>
      <c r="CS503" s="49">
        <v>1</v>
      </c>
      <c r="CT503" s="79">
        <v>0.5</v>
      </c>
      <c r="CU503" s="79">
        <v>0</v>
      </c>
      <c r="CV503" s="79">
        <v>0.5</v>
      </c>
      <c r="CW503" s="79">
        <v>0</v>
      </c>
      <c r="CX503" s="80">
        <f t="shared" si="112"/>
        <v>4</v>
      </c>
      <c r="CY503" s="80" t="s">
        <v>2836</v>
      </c>
      <c r="CZ503" s="80" t="s">
        <v>2634</v>
      </c>
      <c r="DA503" s="80"/>
      <c r="DB503" s="49" t="s">
        <v>2645</v>
      </c>
      <c r="DC503" s="49" t="s">
        <v>2648</v>
      </c>
      <c r="DD503" s="49" t="s">
        <v>2648</v>
      </c>
      <c r="DE503" s="49" t="s">
        <v>2651</v>
      </c>
      <c r="DF503" s="49" t="s">
        <v>32</v>
      </c>
      <c r="DG503" s="49" t="s">
        <v>2654</v>
      </c>
      <c r="DH503" s="49" t="s">
        <v>2653</v>
      </c>
      <c r="DI503" s="49" t="s">
        <v>2656</v>
      </c>
      <c r="DJ503" s="49" t="s">
        <v>37</v>
      </c>
      <c r="DK503" s="49" t="s">
        <v>37</v>
      </c>
      <c r="DL503" s="49" t="s">
        <v>37</v>
      </c>
      <c r="DM503" s="49" t="s">
        <v>2663</v>
      </c>
      <c r="DN503" s="50" t="s">
        <v>4001</v>
      </c>
      <c r="DO503" s="50" t="s">
        <v>4002</v>
      </c>
      <c r="DP503" s="50" t="s">
        <v>2648</v>
      </c>
      <c r="DQ503" s="50" t="s">
        <v>4070</v>
      </c>
      <c r="DR503" s="50"/>
      <c r="DS503" s="50" t="s">
        <v>2634</v>
      </c>
      <c r="DT503" s="50"/>
      <c r="DU503" s="49" t="s">
        <v>2634</v>
      </c>
      <c r="DV503" s="49" t="s">
        <v>2633</v>
      </c>
      <c r="DW503" s="49"/>
      <c r="DX503" s="123" t="s">
        <v>220</v>
      </c>
      <c r="DY503" s="53" t="s">
        <v>409</v>
      </c>
      <c r="DZ503" s="123" t="s">
        <v>2197</v>
      </c>
      <c r="EA503" s="100">
        <v>3</v>
      </c>
      <c r="EB503" s="124" t="s">
        <v>2211</v>
      </c>
      <c r="EC503" s="123" t="s">
        <v>2212</v>
      </c>
      <c r="ED503" s="54"/>
      <c r="EE503" s="55"/>
      <c r="EF503" s="229"/>
      <c r="EG503" s="229"/>
      <c r="EH503" s="229"/>
      <c r="EI503" s="229"/>
      <c r="EJ503" s="229"/>
      <c r="EK503" s="229"/>
      <c r="EL503" s="229"/>
      <c r="EM503" s="229"/>
      <c r="EN503" s="229"/>
      <c r="EO503" s="229"/>
      <c r="EP503" s="229"/>
      <c r="EQ503" s="229"/>
      <c r="ER503" s="229"/>
      <c r="ES503" s="229"/>
    </row>
    <row r="504" spans="1:149" s="230" customFormat="1" ht="15.75" hidden="1" customHeight="1" x14ac:dyDescent="0.25">
      <c r="A504" s="189">
        <v>502</v>
      </c>
      <c r="B504" s="2072"/>
      <c r="C504" s="50" t="s">
        <v>2213</v>
      </c>
      <c r="D504" s="50" t="s">
        <v>22</v>
      </c>
      <c r="E504" s="50" t="s">
        <v>4150</v>
      </c>
      <c r="F504" s="50">
        <v>359330</v>
      </c>
      <c r="G504" s="50">
        <v>33</v>
      </c>
      <c r="H504" s="50" t="s">
        <v>2633</v>
      </c>
      <c r="I504" s="50" t="s">
        <v>2633</v>
      </c>
      <c r="J504" s="50" t="s">
        <v>2633</v>
      </c>
      <c r="K504" s="50">
        <v>561111789</v>
      </c>
      <c r="L504" s="50">
        <v>154</v>
      </c>
      <c r="M504" s="50">
        <v>175</v>
      </c>
      <c r="N504" s="49">
        <f t="shared" ref="N504:N567" si="115">(L504/((M504*M504)/100))*100</f>
        <v>50.285714285714292</v>
      </c>
      <c r="O504" s="77">
        <v>3</v>
      </c>
      <c r="P504" s="49">
        <f t="shared" si="113"/>
        <v>76.5625</v>
      </c>
      <c r="Q504" s="49">
        <f t="shared" si="114"/>
        <v>77.4375</v>
      </c>
      <c r="R504" s="50"/>
      <c r="S504" s="56">
        <v>41087</v>
      </c>
      <c r="T504" s="50" t="s">
        <v>253</v>
      </c>
      <c r="U504" s="50" t="s">
        <v>2490</v>
      </c>
      <c r="V504" s="50" t="s">
        <v>2214</v>
      </c>
      <c r="W504" s="50" t="s">
        <v>3398</v>
      </c>
      <c r="X504" s="50" t="s">
        <v>2634</v>
      </c>
      <c r="Y504" s="50"/>
      <c r="Z504" s="50" t="s">
        <v>2634</v>
      </c>
      <c r="AA504" s="50"/>
      <c r="AB504" s="50" t="s">
        <v>2633</v>
      </c>
      <c r="AC504" s="50" t="s">
        <v>2635</v>
      </c>
      <c r="AD504" s="50" t="s">
        <v>2634</v>
      </c>
      <c r="AE504" s="50"/>
      <c r="AF504" s="50" t="s">
        <v>2634</v>
      </c>
      <c r="AG504" s="50"/>
      <c r="AH504" s="50" t="s">
        <v>2634</v>
      </c>
      <c r="AI504" s="50"/>
      <c r="AJ504" s="50" t="s">
        <v>2634</v>
      </c>
      <c r="AK504" s="50"/>
      <c r="AL504" s="50" t="s">
        <v>2634</v>
      </c>
      <c r="AM504" s="50"/>
      <c r="AN504" s="50" t="s">
        <v>2634</v>
      </c>
      <c r="AO504" s="50"/>
      <c r="AP504" s="50"/>
      <c r="AQ504" s="50" t="s">
        <v>2637</v>
      </c>
      <c r="AR504" s="50"/>
      <c r="AS504" s="50"/>
      <c r="AT504" s="50"/>
      <c r="AU504" s="50"/>
      <c r="AV504" s="50"/>
      <c r="AW504" s="50" t="s">
        <v>2634</v>
      </c>
      <c r="AX504" s="50"/>
      <c r="AY504" s="50" t="s">
        <v>2634</v>
      </c>
      <c r="AZ504" s="50"/>
      <c r="BA504" s="50"/>
      <c r="BB504" s="50"/>
      <c r="BC504" s="50"/>
      <c r="BD504" s="50"/>
      <c r="BE504" s="50" t="s">
        <v>2633</v>
      </c>
      <c r="BF504" s="50" t="s">
        <v>2633</v>
      </c>
      <c r="BG504" s="50" t="s">
        <v>2634</v>
      </c>
      <c r="BH504" s="50"/>
      <c r="BI504" s="50"/>
      <c r="BJ504" s="50"/>
      <c r="BK504" s="50" t="s">
        <v>2215</v>
      </c>
      <c r="BL504" s="50">
        <v>144.4</v>
      </c>
      <c r="BM504" s="49">
        <f t="shared" si="103"/>
        <v>12.397094430992729</v>
      </c>
      <c r="BN504" s="50" t="s">
        <v>3506</v>
      </c>
      <c r="BO504" s="50">
        <v>120</v>
      </c>
      <c r="BP504" s="49">
        <f t="shared" si="104"/>
        <v>43.906376109765937</v>
      </c>
      <c r="BQ504" s="50"/>
      <c r="BR504" s="50">
        <v>100</v>
      </c>
      <c r="BS504" s="49">
        <f t="shared" si="105"/>
        <v>69.733656174334129</v>
      </c>
      <c r="BT504" s="50"/>
      <c r="BU504" s="50">
        <v>90</v>
      </c>
      <c r="BV504" s="49">
        <f t="shared" si="106"/>
        <v>82.647296206618236</v>
      </c>
      <c r="BW504" s="50"/>
      <c r="BX504" s="50">
        <v>85</v>
      </c>
      <c r="BY504" s="49">
        <f t="shared" si="111"/>
        <v>89.104116222760283</v>
      </c>
      <c r="BZ504" s="50" t="s">
        <v>7256</v>
      </c>
      <c r="CA504" s="50">
        <v>84</v>
      </c>
      <c r="CB504" s="42">
        <f t="shared" si="107"/>
        <v>90.395480225988706</v>
      </c>
      <c r="CC504" s="50"/>
      <c r="CD504" s="50"/>
      <c r="CE504" s="42">
        <f t="shared" si="108"/>
        <v>198.87005649717514</v>
      </c>
      <c r="CF504" s="50"/>
      <c r="CG504" s="50"/>
      <c r="CH504" s="42">
        <f t="shared" si="109"/>
        <v>198.87005649717514</v>
      </c>
      <c r="CI504" s="50"/>
      <c r="CJ504" s="50"/>
      <c r="CK504" s="42">
        <f t="shared" si="110"/>
        <v>198.87005649717514</v>
      </c>
      <c r="CL504" s="52">
        <v>84</v>
      </c>
      <c r="CM504" s="49">
        <f t="shared" ref="CM504:CM567" si="116">((L504-CL504)/Q504)*100</f>
        <v>90.395480225988706</v>
      </c>
      <c r="CN504" s="100">
        <v>80</v>
      </c>
      <c r="CO504" s="50"/>
      <c r="CP504" s="50"/>
      <c r="CQ504" s="92">
        <v>1</v>
      </c>
      <c r="CR504" s="92">
        <v>1</v>
      </c>
      <c r="CS504" s="49">
        <v>1</v>
      </c>
      <c r="CT504" s="79">
        <v>0.5</v>
      </c>
      <c r="CU504" s="79">
        <v>0.5</v>
      </c>
      <c r="CV504" s="79">
        <v>0.5</v>
      </c>
      <c r="CW504" s="79">
        <v>0.5</v>
      </c>
      <c r="CX504" s="80">
        <f t="shared" si="112"/>
        <v>5</v>
      </c>
      <c r="CY504" s="80" t="s">
        <v>2836</v>
      </c>
      <c r="CZ504" s="80" t="s">
        <v>2634</v>
      </c>
      <c r="DA504" s="80"/>
      <c r="DB504" s="49" t="s">
        <v>2644</v>
      </c>
      <c r="DC504" s="49" t="s">
        <v>2647</v>
      </c>
      <c r="DD504" s="49" t="s">
        <v>2647</v>
      </c>
      <c r="DE504" s="49" t="s">
        <v>2651</v>
      </c>
      <c r="DF504" s="49" t="s">
        <v>32</v>
      </c>
      <c r="DG504" s="49" t="s">
        <v>2653</v>
      </c>
      <c r="DH504" s="49" t="s">
        <v>2653</v>
      </c>
      <c r="DI504" s="49" t="s">
        <v>2657</v>
      </c>
      <c r="DJ504" s="49" t="s">
        <v>37</v>
      </c>
      <c r="DK504" s="49" t="s">
        <v>37</v>
      </c>
      <c r="DL504" s="49" t="s">
        <v>37</v>
      </c>
      <c r="DM504" s="49" t="s">
        <v>2663</v>
      </c>
      <c r="DN504" s="50" t="s">
        <v>4001</v>
      </c>
      <c r="DO504" s="50" t="s">
        <v>4002</v>
      </c>
      <c r="DP504" s="50"/>
      <c r="DQ504" s="50" t="s">
        <v>4069</v>
      </c>
      <c r="DR504" s="50"/>
      <c r="DS504" s="50" t="s">
        <v>2634</v>
      </c>
      <c r="DT504" s="50"/>
      <c r="DU504" s="49" t="s">
        <v>2634</v>
      </c>
      <c r="DV504" s="49" t="s">
        <v>2633</v>
      </c>
      <c r="DW504" s="49"/>
      <c r="DX504" s="123" t="s">
        <v>220</v>
      </c>
      <c r="DY504" s="53" t="s">
        <v>3054</v>
      </c>
      <c r="DZ504" s="123" t="s">
        <v>77</v>
      </c>
      <c r="EA504" s="100">
        <v>3</v>
      </c>
      <c r="EB504" s="124"/>
      <c r="EC504" s="123" t="s">
        <v>2216</v>
      </c>
      <c r="ED504" s="54"/>
      <c r="EE504" s="55"/>
      <c r="EF504" s="229"/>
      <c r="EG504" s="229"/>
      <c r="EH504" s="229"/>
      <c r="EI504" s="229"/>
      <c r="EJ504" s="229"/>
      <c r="EK504" s="229"/>
      <c r="EL504" s="229"/>
      <c r="EM504" s="229"/>
      <c r="EN504" s="229"/>
      <c r="EO504" s="229"/>
      <c r="EP504" s="229"/>
      <c r="EQ504" s="229"/>
      <c r="ER504" s="229"/>
      <c r="ES504" s="229"/>
    </row>
    <row r="505" spans="1:149" s="230" customFormat="1" ht="15.75" hidden="1" customHeight="1" x14ac:dyDescent="0.25">
      <c r="A505" s="219">
        <v>503</v>
      </c>
      <c r="B505" s="2072"/>
      <c r="C505" s="50" t="s">
        <v>8265</v>
      </c>
      <c r="D505" s="50" t="s">
        <v>23</v>
      </c>
      <c r="E505" s="50" t="s">
        <v>4114</v>
      </c>
      <c r="F505" s="50">
        <v>493999</v>
      </c>
      <c r="G505" s="50">
        <v>31</v>
      </c>
      <c r="H505" s="50" t="s">
        <v>2633</v>
      </c>
      <c r="I505" s="50" t="s">
        <v>2633</v>
      </c>
      <c r="J505" s="50" t="s">
        <v>2633</v>
      </c>
      <c r="K505" s="50">
        <v>599950292</v>
      </c>
      <c r="L505" s="50">
        <v>134</v>
      </c>
      <c r="M505" s="50">
        <v>152</v>
      </c>
      <c r="N505" s="49">
        <f t="shared" si="115"/>
        <v>57.998614958448755</v>
      </c>
      <c r="O505" s="77">
        <v>3</v>
      </c>
      <c r="P505" s="49">
        <f t="shared" si="113"/>
        <v>57.76</v>
      </c>
      <c r="Q505" s="49">
        <f t="shared" si="114"/>
        <v>76.240000000000009</v>
      </c>
      <c r="R505" s="50"/>
      <c r="S505" s="56">
        <v>41088</v>
      </c>
      <c r="T505" s="50" t="s">
        <v>253</v>
      </c>
      <c r="U505" s="50" t="s">
        <v>2490</v>
      </c>
      <c r="V505" s="50" t="s">
        <v>2217</v>
      </c>
      <c r="W505" s="50" t="s">
        <v>6125</v>
      </c>
      <c r="X505" s="50"/>
      <c r="Y505" s="50"/>
      <c r="Z505" s="50"/>
      <c r="AA505" s="50"/>
      <c r="AB505" s="50"/>
      <c r="AC505" s="50"/>
      <c r="AD505" s="50"/>
      <c r="AE505" s="50"/>
      <c r="AF505" s="50"/>
      <c r="AG505" s="50"/>
      <c r="AH505" s="50"/>
      <c r="AI505" s="50"/>
      <c r="AJ505" s="50"/>
      <c r="AK505" s="50"/>
      <c r="AL505" s="50"/>
      <c r="AM505" s="50"/>
      <c r="AN505" s="50" t="s">
        <v>2633</v>
      </c>
      <c r="AO505" s="50"/>
      <c r="AP505" s="50"/>
      <c r="AQ505" s="50" t="s">
        <v>2635</v>
      </c>
      <c r="AR505" s="50"/>
      <c r="AS505" s="50"/>
      <c r="AT505" s="50" t="s">
        <v>2633</v>
      </c>
      <c r="AU505" s="50" t="s">
        <v>2636</v>
      </c>
      <c r="AV505" s="50" t="s">
        <v>2641</v>
      </c>
      <c r="AW505" s="50"/>
      <c r="AX505" s="50"/>
      <c r="AY505" s="50"/>
      <c r="AZ505" s="50"/>
      <c r="BA505" s="50" t="s">
        <v>3970</v>
      </c>
      <c r="BB505" s="50" t="s">
        <v>3970</v>
      </c>
      <c r="BC505" s="50"/>
      <c r="BD505" s="50"/>
      <c r="BE505" s="50" t="s">
        <v>2634</v>
      </c>
      <c r="BF505" s="50" t="s">
        <v>2634</v>
      </c>
      <c r="BG505" s="50"/>
      <c r="BH505" s="50"/>
      <c r="BI505" s="50"/>
      <c r="BJ505" s="50"/>
      <c r="BK505" s="50" t="s">
        <v>2218</v>
      </c>
      <c r="BL505" s="50">
        <v>121.8</v>
      </c>
      <c r="BM505" s="49">
        <f t="shared" si="103"/>
        <v>16.002098635886675</v>
      </c>
      <c r="BN505" s="50" t="s">
        <v>2219</v>
      </c>
      <c r="BO505" s="50">
        <v>119.4</v>
      </c>
      <c r="BP505" s="49">
        <f t="shared" si="104"/>
        <v>19.150052465897158</v>
      </c>
      <c r="BQ505" s="50" t="s">
        <v>3507</v>
      </c>
      <c r="BR505" s="50">
        <v>103</v>
      </c>
      <c r="BS505" s="49">
        <f t="shared" si="105"/>
        <v>40.6610703043022</v>
      </c>
      <c r="BT505" s="50" t="s">
        <v>4613</v>
      </c>
      <c r="BU505" s="50">
        <v>84</v>
      </c>
      <c r="BV505" s="49">
        <f t="shared" si="106"/>
        <v>65.582371458551933</v>
      </c>
      <c r="BW505" s="50" t="s">
        <v>5895</v>
      </c>
      <c r="BX505" s="50">
        <v>68.5</v>
      </c>
      <c r="BY505" s="49">
        <f t="shared" si="111"/>
        <v>85.912906610703033</v>
      </c>
      <c r="BZ505" s="50" t="s">
        <v>6126</v>
      </c>
      <c r="CA505" s="50">
        <v>66.099999999999994</v>
      </c>
      <c r="CB505" s="42">
        <f t="shared" si="107"/>
        <v>89.060860440713526</v>
      </c>
      <c r="CC505" s="50" t="s">
        <v>9726</v>
      </c>
      <c r="CD505" s="50">
        <v>60</v>
      </c>
      <c r="CE505" s="42">
        <f t="shared" si="108"/>
        <v>97.061909758656867</v>
      </c>
      <c r="CF505" s="50"/>
      <c r="CG505" s="50"/>
      <c r="CH505" s="42">
        <f t="shared" si="109"/>
        <v>175.76075550891917</v>
      </c>
      <c r="CI505" s="50"/>
      <c r="CJ505" s="50"/>
      <c r="CK505" s="42">
        <f t="shared" si="110"/>
        <v>175.76075550891917</v>
      </c>
      <c r="CL505" s="52">
        <v>60</v>
      </c>
      <c r="CM505" s="49">
        <f t="shared" si="116"/>
        <v>97.061909758656867</v>
      </c>
      <c r="CN505" s="100">
        <v>75</v>
      </c>
      <c r="CO505" s="50"/>
      <c r="CP505" s="50"/>
      <c r="CQ505" s="92">
        <v>1</v>
      </c>
      <c r="CR505" s="92">
        <v>1</v>
      </c>
      <c r="CS505" s="49">
        <v>1</v>
      </c>
      <c r="CT505" s="79">
        <v>0.5</v>
      </c>
      <c r="CU505" s="79">
        <v>0.5</v>
      </c>
      <c r="CV505" s="79">
        <v>0.5</v>
      </c>
      <c r="CW505" s="79">
        <v>0.5</v>
      </c>
      <c r="CX505" s="80">
        <f t="shared" si="112"/>
        <v>5</v>
      </c>
      <c r="CY505" s="80" t="s">
        <v>2836</v>
      </c>
      <c r="CZ505" s="80" t="s">
        <v>2633</v>
      </c>
      <c r="DA505" s="80" t="s">
        <v>3975</v>
      </c>
      <c r="DB505" s="49" t="s">
        <v>2645</v>
      </c>
      <c r="DC505" s="49" t="s">
        <v>2648</v>
      </c>
      <c r="DD505" s="49" t="s">
        <v>2648</v>
      </c>
      <c r="DE505" s="49" t="s">
        <v>2651</v>
      </c>
      <c r="DF505" s="49" t="s">
        <v>32</v>
      </c>
      <c r="DG505" s="49" t="s">
        <v>2654</v>
      </c>
      <c r="DH505" s="49" t="s">
        <v>2653</v>
      </c>
      <c r="DI505" s="49" t="s">
        <v>2658</v>
      </c>
      <c r="DJ505" s="49" t="s">
        <v>37</v>
      </c>
      <c r="DK505" s="49" t="s">
        <v>37</v>
      </c>
      <c r="DL505" s="49" t="s">
        <v>2659</v>
      </c>
      <c r="DM505" s="49" t="s">
        <v>2661</v>
      </c>
      <c r="DN505" s="50" t="s">
        <v>4001</v>
      </c>
      <c r="DO505" s="50" t="s">
        <v>4002</v>
      </c>
      <c r="DP505" s="50" t="s">
        <v>4064</v>
      </c>
      <c r="DQ505" s="50"/>
      <c r="DR505" s="50" t="s">
        <v>4070</v>
      </c>
      <c r="DS505" s="50" t="s">
        <v>2634</v>
      </c>
      <c r="DT505" s="50"/>
      <c r="DU505" s="49" t="s">
        <v>2634</v>
      </c>
      <c r="DV505" s="49" t="s">
        <v>2633</v>
      </c>
      <c r="DW505" s="49" t="s">
        <v>9727</v>
      </c>
      <c r="DX505" s="123" t="s">
        <v>2220</v>
      </c>
      <c r="DY505" s="53" t="s">
        <v>4606</v>
      </c>
      <c r="DZ505" s="123" t="s">
        <v>101</v>
      </c>
      <c r="EA505" s="100">
        <v>3</v>
      </c>
      <c r="EB505" s="124"/>
      <c r="EC505" s="123" t="s">
        <v>2194</v>
      </c>
      <c r="ED505" s="54"/>
      <c r="EE505" s="55"/>
      <c r="EF505" s="229"/>
      <c r="EG505" s="229"/>
      <c r="EH505" s="229"/>
      <c r="EI505" s="229"/>
      <c r="EJ505" s="229"/>
      <c r="EK505" s="229"/>
      <c r="EL505" s="229"/>
      <c r="EM505" s="229"/>
      <c r="EN505" s="229"/>
      <c r="EO505" s="229"/>
      <c r="EP505" s="229"/>
      <c r="EQ505" s="229"/>
      <c r="ER505" s="229"/>
      <c r="ES505" s="229"/>
    </row>
    <row r="506" spans="1:149" s="269" customFormat="1" ht="15.75" hidden="1" customHeight="1" x14ac:dyDescent="0.25">
      <c r="A506" s="336">
        <v>504</v>
      </c>
      <c r="B506" s="2072"/>
      <c r="C506" s="291" t="s">
        <v>2221</v>
      </c>
      <c r="D506" s="256" t="s">
        <v>23</v>
      </c>
      <c r="E506" s="256" t="s">
        <v>6737</v>
      </c>
      <c r="F506" s="256">
        <v>44578</v>
      </c>
      <c r="G506" s="256">
        <v>33</v>
      </c>
      <c r="H506" s="256" t="s">
        <v>2633</v>
      </c>
      <c r="I506" s="256" t="s">
        <v>2633</v>
      </c>
      <c r="J506" s="256" t="s">
        <v>2634</v>
      </c>
      <c r="K506" s="256">
        <v>531380706</v>
      </c>
      <c r="L506" s="256">
        <v>107.6</v>
      </c>
      <c r="M506" s="256">
        <v>165</v>
      </c>
      <c r="N506" s="257">
        <f t="shared" si="115"/>
        <v>39.522497704315882</v>
      </c>
      <c r="O506" s="258">
        <v>1</v>
      </c>
      <c r="P506" s="257">
        <f t="shared" si="113"/>
        <v>68.062499999999986</v>
      </c>
      <c r="Q506" s="257">
        <f t="shared" si="114"/>
        <v>39.537500000000009</v>
      </c>
      <c r="R506" s="256"/>
      <c r="S506" s="259">
        <v>41088</v>
      </c>
      <c r="T506" s="256" t="s">
        <v>2201</v>
      </c>
      <c r="U506" s="256" t="s">
        <v>2480</v>
      </c>
      <c r="V506" s="256" t="s">
        <v>2222</v>
      </c>
      <c r="W506" s="256" t="s">
        <v>2790</v>
      </c>
      <c r="X506" s="256" t="s">
        <v>2634</v>
      </c>
      <c r="Y506" s="256"/>
      <c r="Z506" s="256" t="s">
        <v>2634</v>
      </c>
      <c r="AA506" s="256"/>
      <c r="AB506" s="256" t="s">
        <v>2633</v>
      </c>
      <c r="AC506" s="256" t="s">
        <v>2636</v>
      </c>
      <c r="AD506" s="256" t="s">
        <v>2634</v>
      </c>
      <c r="AE506" s="256"/>
      <c r="AF506" s="256" t="s">
        <v>2634</v>
      </c>
      <c r="AG506" s="256"/>
      <c r="AH506" s="256" t="s">
        <v>2634</v>
      </c>
      <c r="AI506" s="256"/>
      <c r="AJ506" s="256" t="s">
        <v>2634</v>
      </c>
      <c r="AK506" s="256"/>
      <c r="AL506" s="256" t="s">
        <v>2634</v>
      </c>
      <c r="AM506" s="256"/>
      <c r="AN506" s="256" t="s">
        <v>2633</v>
      </c>
      <c r="AO506" s="256" t="s">
        <v>4076</v>
      </c>
      <c r="AP506" s="256" t="s">
        <v>4001</v>
      </c>
      <c r="AQ506" s="256" t="s">
        <v>2635</v>
      </c>
      <c r="AR506" s="256"/>
      <c r="AS506" s="256"/>
      <c r="AT506" s="256"/>
      <c r="AU506" s="256"/>
      <c r="AV506" s="256"/>
      <c r="AW506" s="256" t="s">
        <v>2634</v>
      </c>
      <c r="AX506" s="256"/>
      <c r="AY506" s="256" t="s">
        <v>2634</v>
      </c>
      <c r="AZ506" s="256"/>
      <c r="BA506" s="256" t="s">
        <v>3970</v>
      </c>
      <c r="BB506" s="256" t="s">
        <v>3970</v>
      </c>
      <c r="BC506" s="256" t="s">
        <v>2634</v>
      </c>
      <c r="BD506" s="256"/>
      <c r="BE506" s="256" t="s">
        <v>2634</v>
      </c>
      <c r="BF506" s="256" t="s">
        <v>2634</v>
      </c>
      <c r="BG506" s="256" t="s">
        <v>2634</v>
      </c>
      <c r="BH506" s="256"/>
      <c r="BI506" s="256"/>
      <c r="BJ506" s="256"/>
      <c r="BK506" s="256" t="s">
        <v>2223</v>
      </c>
      <c r="BL506" s="256">
        <v>100</v>
      </c>
      <c r="BM506" s="257">
        <f t="shared" si="103"/>
        <v>19.222257350616484</v>
      </c>
      <c r="BN506" s="256" t="s">
        <v>2727</v>
      </c>
      <c r="BO506" s="256">
        <v>85.4</v>
      </c>
      <c r="BP506" s="257">
        <f t="shared" si="104"/>
        <v>56.149225418906056</v>
      </c>
      <c r="BQ506" s="256" t="s">
        <v>4141</v>
      </c>
      <c r="BR506" s="256">
        <v>75.3</v>
      </c>
      <c r="BS506" s="257">
        <f t="shared" si="105"/>
        <v>81.694593740120112</v>
      </c>
      <c r="BT506" s="256"/>
      <c r="BU506" s="256"/>
      <c r="BV506" s="257">
        <f t="shared" si="106"/>
        <v>272.14669617451779</v>
      </c>
      <c r="BW506" s="256" t="s">
        <v>5928</v>
      </c>
      <c r="BX506" s="256">
        <v>65</v>
      </c>
      <c r="BY506" s="257">
        <f t="shared" si="111"/>
        <v>107.74581093898195</v>
      </c>
      <c r="BZ506" s="256" t="s">
        <v>6801</v>
      </c>
      <c r="CA506" s="256">
        <v>58</v>
      </c>
      <c r="CB506" s="260">
        <f t="shared" si="107"/>
        <v>125.45052165665503</v>
      </c>
      <c r="CC506" s="256"/>
      <c r="CD506" s="256"/>
      <c r="CE506" s="260">
        <f t="shared" si="108"/>
        <v>272.14669617451779</v>
      </c>
      <c r="CF506" s="256"/>
      <c r="CG506" s="256"/>
      <c r="CH506" s="260">
        <f t="shared" si="109"/>
        <v>272.14669617451779</v>
      </c>
      <c r="CI506" s="256"/>
      <c r="CJ506" s="256"/>
      <c r="CK506" s="260">
        <f t="shared" si="110"/>
        <v>272.14669617451779</v>
      </c>
      <c r="CL506" s="100">
        <v>58</v>
      </c>
      <c r="CM506" s="257">
        <f t="shared" si="116"/>
        <v>125.45052165665503</v>
      </c>
      <c r="CN506" s="100">
        <v>90</v>
      </c>
      <c r="CO506" s="256"/>
      <c r="CP506" s="256"/>
      <c r="CQ506" s="261">
        <v>2</v>
      </c>
      <c r="CR506" s="261">
        <v>2</v>
      </c>
      <c r="CS506" s="257">
        <v>1</v>
      </c>
      <c r="CT506" s="262">
        <v>-0.25</v>
      </c>
      <c r="CU506" s="262">
        <v>0.5</v>
      </c>
      <c r="CV506" s="262">
        <v>0.5</v>
      </c>
      <c r="CW506" s="262">
        <v>0.5</v>
      </c>
      <c r="CX506" s="263">
        <f t="shared" si="112"/>
        <v>6.25</v>
      </c>
      <c r="CY506" s="263" t="s">
        <v>2838</v>
      </c>
      <c r="CZ506" s="263" t="s">
        <v>2633</v>
      </c>
      <c r="DA506" s="263" t="s">
        <v>3976</v>
      </c>
      <c r="DB506" s="257" t="s">
        <v>2643</v>
      </c>
      <c r="DC506" s="257" t="s">
        <v>2647</v>
      </c>
      <c r="DD506" s="257" t="s">
        <v>2647</v>
      </c>
      <c r="DE506" s="257" t="s">
        <v>2649</v>
      </c>
      <c r="DF506" s="257" t="s">
        <v>32</v>
      </c>
      <c r="DG506" s="257" t="s">
        <v>2653</v>
      </c>
      <c r="DH506" s="257" t="s">
        <v>2653</v>
      </c>
      <c r="DI506" s="257" t="s">
        <v>2658</v>
      </c>
      <c r="DJ506" s="257" t="s">
        <v>37</v>
      </c>
      <c r="DK506" s="257" t="s">
        <v>2659</v>
      </c>
      <c r="DL506" s="257" t="s">
        <v>2659</v>
      </c>
      <c r="DM506" s="257" t="s">
        <v>2663</v>
      </c>
      <c r="DN506" s="256" t="s">
        <v>4001</v>
      </c>
      <c r="DO506" s="256" t="s">
        <v>4002</v>
      </c>
      <c r="DP506" s="256" t="s">
        <v>2648</v>
      </c>
      <c r="DQ506" s="256" t="s">
        <v>4069</v>
      </c>
      <c r="DR506" s="256"/>
      <c r="DS506" s="256" t="s">
        <v>2634</v>
      </c>
      <c r="DT506" s="256"/>
      <c r="DU506" s="257" t="s">
        <v>2634</v>
      </c>
      <c r="DV506" s="257" t="s">
        <v>2633</v>
      </c>
      <c r="DW506" s="257"/>
      <c r="DX506" s="264" t="s">
        <v>3656</v>
      </c>
      <c r="DY506" s="265" t="s">
        <v>4142</v>
      </c>
      <c r="DZ506" s="264" t="s">
        <v>2224</v>
      </c>
      <c r="EA506" s="100">
        <v>3</v>
      </c>
      <c r="EB506" s="266" t="s">
        <v>3658</v>
      </c>
      <c r="EC506" s="264" t="s">
        <v>2212</v>
      </c>
      <c r="ED506" s="267"/>
      <c r="EE506" s="264"/>
      <c r="EF506" s="268"/>
      <c r="EG506" s="268"/>
      <c r="EH506" s="268"/>
      <c r="EI506" s="268"/>
      <c r="EJ506" s="268"/>
      <c r="EK506" s="268"/>
      <c r="EL506" s="268"/>
      <c r="EM506" s="268"/>
      <c r="EN506" s="268"/>
      <c r="EO506" s="268"/>
      <c r="EP506" s="268"/>
      <c r="EQ506" s="268"/>
      <c r="ER506" s="268"/>
      <c r="ES506" s="268"/>
    </row>
    <row r="507" spans="1:149" s="230" customFormat="1" ht="15.75" hidden="1" customHeight="1" x14ac:dyDescent="0.25">
      <c r="A507" s="22">
        <v>505</v>
      </c>
      <c r="B507" s="2072"/>
      <c r="C507" s="63" t="s">
        <v>2225</v>
      </c>
      <c r="D507" s="50" t="s">
        <v>23</v>
      </c>
      <c r="E507" s="50" t="s">
        <v>4114</v>
      </c>
      <c r="F507" s="50">
        <v>188895</v>
      </c>
      <c r="G507" s="50">
        <v>39</v>
      </c>
      <c r="H507" s="50" t="s">
        <v>2633</v>
      </c>
      <c r="I507" s="50" t="s">
        <v>2633</v>
      </c>
      <c r="J507" s="50" t="s">
        <v>2634</v>
      </c>
      <c r="K507" s="50">
        <v>504417238</v>
      </c>
      <c r="L507" s="50">
        <v>108</v>
      </c>
      <c r="M507" s="50">
        <v>162</v>
      </c>
      <c r="N507" s="49">
        <f t="shared" si="115"/>
        <v>41.152263374485599</v>
      </c>
      <c r="O507" s="77">
        <v>2</v>
      </c>
      <c r="P507" s="49">
        <f t="shared" si="113"/>
        <v>65.610000000000014</v>
      </c>
      <c r="Q507" s="49">
        <f t="shared" si="114"/>
        <v>42.389999999999986</v>
      </c>
      <c r="R507" s="50"/>
      <c r="S507" s="56">
        <v>41090</v>
      </c>
      <c r="T507" s="50" t="s">
        <v>2201</v>
      </c>
      <c r="U507" s="50" t="s">
        <v>2480</v>
      </c>
      <c r="V507" s="50" t="s">
        <v>345</v>
      </c>
      <c r="W507" s="50" t="s">
        <v>3508</v>
      </c>
      <c r="X507" s="50"/>
      <c r="Y507" s="50"/>
      <c r="Z507" s="50"/>
      <c r="AA507" s="50"/>
      <c r="AB507" s="50" t="s">
        <v>2633</v>
      </c>
      <c r="AC507" s="50" t="s">
        <v>2635</v>
      </c>
      <c r="AD507" s="50"/>
      <c r="AE507" s="50"/>
      <c r="AF507" s="50"/>
      <c r="AG507" s="50"/>
      <c r="AH507" s="50"/>
      <c r="AI507" s="50"/>
      <c r="AJ507" s="50"/>
      <c r="AK507" s="50"/>
      <c r="AL507" s="50"/>
      <c r="AM507" s="50"/>
      <c r="AN507" s="50" t="s">
        <v>2633</v>
      </c>
      <c r="AO507" s="50" t="s">
        <v>4076</v>
      </c>
      <c r="AP507" s="50" t="s">
        <v>4077</v>
      </c>
      <c r="AQ507" s="50" t="s">
        <v>2637</v>
      </c>
      <c r="AR507" s="50" t="s">
        <v>4076</v>
      </c>
      <c r="AS507" s="50" t="s">
        <v>4077</v>
      </c>
      <c r="AT507" s="50"/>
      <c r="AU507" s="50"/>
      <c r="AV507" s="50"/>
      <c r="AW507" s="50"/>
      <c r="AX507" s="50"/>
      <c r="AY507" s="50"/>
      <c r="AZ507" s="50"/>
      <c r="BA507" s="50"/>
      <c r="BB507" s="50"/>
      <c r="BC507" s="50"/>
      <c r="BD507" s="50"/>
      <c r="BE507" s="50"/>
      <c r="BF507" s="50"/>
      <c r="BG507" s="50"/>
      <c r="BH507" s="50"/>
      <c r="BI507" s="50"/>
      <c r="BJ507" s="50"/>
      <c r="BK507" s="50" t="s">
        <v>2226</v>
      </c>
      <c r="BL507" s="50">
        <v>101.3</v>
      </c>
      <c r="BM507" s="49">
        <f t="shared" si="103"/>
        <v>15.805614531729193</v>
      </c>
      <c r="BN507" s="50" t="s">
        <v>3509</v>
      </c>
      <c r="BO507" s="50">
        <v>78</v>
      </c>
      <c r="BP507" s="49">
        <f t="shared" si="104"/>
        <v>70.77140835102621</v>
      </c>
      <c r="BQ507" s="50"/>
      <c r="BR507" s="50"/>
      <c r="BS507" s="49">
        <f t="shared" si="105"/>
        <v>254.77707006369434</v>
      </c>
      <c r="BT507" s="50"/>
      <c r="BU507" s="50"/>
      <c r="BV507" s="49">
        <f t="shared" si="106"/>
        <v>254.77707006369434</v>
      </c>
      <c r="BW507" s="50"/>
      <c r="BX507" s="50"/>
      <c r="BY507" s="49">
        <f t="shared" si="111"/>
        <v>254.77707006369434</v>
      </c>
      <c r="BZ507" s="50"/>
      <c r="CA507" s="50"/>
      <c r="CB507" s="42">
        <f t="shared" si="107"/>
        <v>254.77707006369434</v>
      </c>
      <c r="CC507" s="50"/>
      <c r="CD507" s="50"/>
      <c r="CE507" s="42">
        <f t="shared" si="108"/>
        <v>254.77707006369434</v>
      </c>
      <c r="CF507" s="50"/>
      <c r="CG507" s="50"/>
      <c r="CH507" s="42">
        <f t="shared" si="109"/>
        <v>254.77707006369434</v>
      </c>
      <c r="CI507" s="50"/>
      <c r="CJ507" s="50"/>
      <c r="CK507" s="42">
        <f t="shared" si="110"/>
        <v>254.77707006369434</v>
      </c>
      <c r="CL507" s="52">
        <v>78</v>
      </c>
      <c r="CM507" s="49">
        <f t="shared" si="116"/>
        <v>70.77140835102621</v>
      </c>
      <c r="CN507" s="100">
        <v>155</v>
      </c>
      <c r="CO507" s="50"/>
      <c r="CP507" s="50"/>
      <c r="CQ507" s="92">
        <v>2</v>
      </c>
      <c r="CR507" s="92">
        <v>1</v>
      </c>
      <c r="CS507" s="49">
        <v>1</v>
      </c>
      <c r="CT507" s="79">
        <v>-0.25</v>
      </c>
      <c r="CU507" s="79">
        <v>0</v>
      </c>
      <c r="CV507" s="79">
        <v>0</v>
      </c>
      <c r="CW507" s="79">
        <v>0</v>
      </c>
      <c r="CX507" s="80">
        <f t="shared" si="112"/>
        <v>3.75</v>
      </c>
      <c r="CY507" s="80" t="s">
        <v>2836</v>
      </c>
      <c r="CZ507" s="80" t="s">
        <v>2634</v>
      </c>
      <c r="DA507" s="80"/>
      <c r="DB507" s="49" t="s">
        <v>2643</v>
      </c>
      <c r="DC507" s="49" t="s">
        <v>2648</v>
      </c>
      <c r="DD507" s="49" t="s">
        <v>2648</v>
      </c>
      <c r="DE507" s="49" t="s">
        <v>2651</v>
      </c>
      <c r="DF507" s="49" t="s">
        <v>32</v>
      </c>
      <c r="DG507" s="49" t="s">
        <v>2654</v>
      </c>
      <c r="DH507" s="49" t="s">
        <v>2653</v>
      </c>
      <c r="DI507" s="49" t="s">
        <v>2657</v>
      </c>
      <c r="DJ507" s="49" t="s">
        <v>37</v>
      </c>
      <c r="DK507" s="49" t="s">
        <v>37</v>
      </c>
      <c r="DL507" s="49" t="s">
        <v>37</v>
      </c>
      <c r="DM507" s="49" t="s">
        <v>2663</v>
      </c>
      <c r="DN507" s="50" t="s">
        <v>4001</v>
      </c>
      <c r="DO507" s="50" t="s">
        <v>4002</v>
      </c>
      <c r="DP507" s="50" t="s">
        <v>2648</v>
      </c>
      <c r="DQ507" s="50" t="s">
        <v>4070</v>
      </c>
      <c r="DR507" s="50"/>
      <c r="DS507" s="50" t="s">
        <v>2634</v>
      </c>
      <c r="DT507" s="50" t="s">
        <v>4074</v>
      </c>
      <c r="DU507" s="49" t="s">
        <v>2634</v>
      </c>
      <c r="DV507" s="49" t="s">
        <v>2633</v>
      </c>
      <c r="DW507" s="49"/>
      <c r="DX507" s="123" t="s">
        <v>220</v>
      </c>
      <c r="DY507" s="53" t="s">
        <v>3894</v>
      </c>
      <c r="DZ507" s="123" t="s">
        <v>2227</v>
      </c>
      <c r="EA507" s="100">
        <v>3</v>
      </c>
      <c r="EB507" s="124"/>
      <c r="EC507" s="123" t="s">
        <v>2212</v>
      </c>
      <c r="ED507" s="54"/>
      <c r="EE507" s="55"/>
      <c r="EF507" s="229"/>
      <c r="EG507" s="229"/>
      <c r="EH507" s="229"/>
      <c r="EI507" s="229"/>
      <c r="EJ507" s="229"/>
      <c r="EK507" s="229"/>
      <c r="EL507" s="229"/>
      <c r="EM507" s="229"/>
      <c r="EN507" s="229"/>
      <c r="EO507" s="229"/>
      <c r="EP507" s="229"/>
      <c r="EQ507" s="229"/>
      <c r="ER507" s="229"/>
      <c r="ES507" s="229"/>
    </row>
    <row r="508" spans="1:149" s="230" customFormat="1" ht="15.75" hidden="1" customHeight="1" x14ac:dyDescent="0.25">
      <c r="A508" s="174">
        <v>506</v>
      </c>
      <c r="B508" s="2072"/>
      <c r="C508" s="50" t="s">
        <v>8266</v>
      </c>
      <c r="D508" s="50" t="s">
        <v>22</v>
      </c>
      <c r="E508" s="50" t="s">
        <v>4126</v>
      </c>
      <c r="F508" s="50">
        <v>462972</v>
      </c>
      <c r="G508" s="50">
        <v>40</v>
      </c>
      <c r="H508" s="50" t="s">
        <v>2634</v>
      </c>
      <c r="I508" s="50" t="s">
        <v>2634</v>
      </c>
      <c r="J508" s="50" t="s">
        <v>2633</v>
      </c>
      <c r="K508" s="50">
        <v>563116699</v>
      </c>
      <c r="L508" s="50">
        <v>162.4</v>
      </c>
      <c r="M508" s="50">
        <v>170</v>
      </c>
      <c r="N508" s="49">
        <f t="shared" si="115"/>
        <v>56.193771626297583</v>
      </c>
      <c r="O508" s="77">
        <v>3</v>
      </c>
      <c r="P508" s="49">
        <f t="shared" si="113"/>
        <v>72.249999999999986</v>
      </c>
      <c r="Q508" s="49">
        <f t="shared" si="114"/>
        <v>90.15000000000002</v>
      </c>
      <c r="R508" s="50"/>
      <c r="S508" s="56">
        <v>41090</v>
      </c>
      <c r="T508" s="50" t="s">
        <v>253</v>
      </c>
      <c r="U508" s="50" t="s">
        <v>2490</v>
      </c>
      <c r="V508" s="50" t="s">
        <v>2228</v>
      </c>
      <c r="W508" s="50" t="s">
        <v>4057</v>
      </c>
      <c r="X508" s="50"/>
      <c r="Y508" s="50"/>
      <c r="Z508" s="50"/>
      <c r="AA508" s="50"/>
      <c r="AB508" s="50" t="s">
        <v>2633</v>
      </c>
      <c r="AC508" s="50" t="s">
        <v>2636</v>
      </c>
      <c r="AD508" s="50"/>
      <c r="AE508" s="50"/>
      <c r="AF508" s="50"/>
      <c r="AG508" s="50"/>
      <c r="AH508" s="50"/>
      <c r="AI508" s="50"/>
      <c r="AJ508" s="50"/>
      <c r="AK508" s="50"/>
      <c r="AL508" s="50"/>
      <c r="AM508" s="50"/>
      <c r="AN508" s="50" t="s">
        <v>2633</v>
      </c>
      <c r="AO508" s="50"/>
      <c r="AP508" s="50"/>
      <c r="AQ508" s="50" t="s">
        <v>2636</v>
      </c>
      <c r="AR508" s="50"/>
      <c r="AS508" s="50"/>
      <c r="AT508" s="50"/>
      <c r="AU508" s="50"/>
      <c r="AV508" s="50"/>
      <c r="AW508" s="50"/>
      <c r="AX508" s="50"/>
      <c r="AY508" s="50"/>
      <c r="AZ508" s="50"/>
      <c r="BA508" s="50"/>
      <c r="BB508" s="50"/>
      <c r="BC508" s="50"/>
      <c r="BD508" s="50"/>
      <c r="BE508" s="50" t="s">
        <v>2633</v>
      </c>
      <c r="BF508" s="50" t="s">
        <v>2634</v>
      </c>
      <c r="BG508" s="50"/>
      <c r="BH508" s="50"/>
      <c r="BI508" s="50"/>
      <c r="BJ508" s="50"/>
      <c r="BK508" s="50" t="s">
        <v>2229</v>
      </c>
      <c r="BL508" s="50">
        <v>150.1</v>
      </c>
      <c r="BM508" s="49">
        <f t="shared" si="103"/>
        <v>13.643926788685533</v>
      </c>
      <c r="BN508" s="50" t="s">
        <v>2230</v>
      </c>
      <c r="BO508" s="50">
        <v>137.5</v>
      </c>
      <c r="BP508" s="49">
        <f t="shared" si="104"/>
        <v>27.620632279534107</v>
      </c>
      <c r="BQ508" s="50" t="s">
        <v>4056</v>
      </c>
      <c r="BR508" s="50">
        <v>112.9</v>
      </c>
      <c r="BS508" s="49">
        <f t="shared" si="105"/>
        <v>54.908485856905145</v>
      </c>
      <c r="BT508" s="50" t="s">
        <v>4373</v>
      </c>
      <c r="BU508" s="50">
        <v>105.4</v>
      </c>
      <c r="BV508" s="49">
        <f t="shared" si="106"/>
        <v>63.227953410981684</v>
      </c>
      <c r="BW508" s="50" t="s">
        <v>5572</v>
      </c>
      <c r="BX508" s="50">
        <v>86.5</v>
      </c>
      <c r="BY508" s="49">
        <f t="shared" si="111"/>
        <v>84.193011647254565</v>
      </c>
      <c r="BZ508" s="50"/>
      <c r="CA508" s="50"/>
      <c r="CB508" s="42">
        <f t="shared" si="107"/>
        <v>180.14420410427064</v>
      </c>
      <c r="CC508" s="50"/>
      <c r="CD508" s="50"/>
      <c r="CE508" s="42">
        <f t="shared" si="108"/>
        <v>180.14420410427064</v>
      </c>
      <c r="CF508" s="50"/>
      <c r="CG508" s="50"/>
      <c r="CH508" s="42">
        <f t="shared" si="109"/>
        <v>180.14420410427064</v>
      </c>
      <c r="CI508" s="50"/>
      <c r="CJ508" s="50"/>
      <c r="CK508" s="42">
        <f t="shared" si="110"/>
        <v>180.14420410427064</v>
      </c>
      <c r="CL508" s="52">
        <v>86.5</v>
      </c>
      <c r="CM508" s="49">
        <f t="shared" si="116"/>
        <v>84.193011647254565</v>
      </c>
      <c r="CN508" s="100">
        <v>85</v>
      </c>
      <c r="CO508" s="50"/>
      <c r="CP508" s="50"/>
      <c r="CQ508" s="92">
        <v>1</v>
      </c>
      <c r="CR508" s="92">
        <v>0</v>
      </c>
      <c r="CS508" s="49">
        <v>1</v>
      </c>
      <c r="CT508" s="79">
        <v>-0.25</v>
      </c>
      <c r="CU508" s="79">
        <v>0.5</v>
      </c>
      <c r="CV508" s="79">
        <v>0.5</v>
      </c>
      <c r="CW508" s="79">
        <v>0</v>
      </c>
      <c r="CX508" s="80">
        <f t="shared" si="112"/>
        <v>2.75</v>
      </c>
      <c r="CY508" s="80" t="s">
        <v>2836</v>
      </c>
      <c r="CZ508" s="80" t="s">
        <v>2633</v>
      </c>
      <c r="DA508" s="80" t="s">
        <v>3975</v>
      </c>
      <c r="DB508" s="49" t="s">
        <v>2643</v>
      </c>
      <c r="DC508" s="49" t="s">
        <v>2648</v>
      </c>
      <c r="DD508" s="49" t="s">
        <v>2647</v>
      </c>
      <c r="DE508" s="49" t="s">
        <v>2650</v>
      </c>
      <c r="DF508" s="49" t="s">
        <v>32</v>
      </c>
      <c r="DG508" s="49" t="s">
        <v>32</v>
      </c>
      <c r="DH508" s="49" t="s">
        <v>2653</v>
      </c>
      <c r="DI508" s="49" t="s">
        <v>2656</v>
      </c>
      <c r="DJ508" s="49" t="s">
        <v>2659</v>
      </c>
      <c r="DK508" s="49" t="s">
        <v>2659</v>
      </c>
      <c r="DL508" s="49" t="s">
        <v>2659</v>
      </c>
      <c r="DM508" s="49" t="s">
        <v>2663</v>
      </c>
      <c r="DN508" s="50" t="s">
        <v>3999</v>
      </c>
      <c r="DO508" s="50" t="s">
        <v>4002</v>
      </c>
      <c r="DP508" s="50"/>
      <c r="DQ508" s="50"/>
      <c r="DR508" s="50" t="s">
        <v>4069</v>
      </c>
      <c r="DS508" s="50" t="s">
        <v>2633</v>
      </c>
      <c r="DT508" s="50" t="s">
        <v>4073</v>
      </c>
      <c r="DU508" s="49" t="s">
        <v>2634</v>
      </c>
      <c r="DV508" s="49" t="s">
        <v>2633</v>
      </c>
      <c r="DW508" s="49"/>
      <c r="DX508" s="123" t="s">
        <v>2231</v>
      </c>
      <c r="DY508" s="53" t="s">
        <v>4374</v>
      </c>
      <c r="DZ508" s="123" t="s">
        <v>2016</v>
      </c>
      <c r="EA508" s="100">
        <v>3</v>
      </c>
      <c r="EB508" s="231" t="s">
        <v>4375</v>
      </c>
      <c r="EC508" s="123" t="s">
        <v>1666</v>
      </c>
      <c r="ED508" s="54" t="s">
        <v>5573</v>
      </c>
      <c r="EE508" s="55"/>
      <c r="EF508" s="229"/>
      <c r="EG508" s="229"/>
      <c r="EH508" s="229"/>
      <c r="EI508" s="229"/>
      <c r="EJ508" s="229"/>
      <c r="EK508" s="229"/>
      <c r="EL508" s="229"/>
      <c r="EM508" s="229"/>
      <c r="EN508" s="229"/>
      <c r="EO508" s="229"/>
      <c r="EP508" s="229"/>
      <c r="EQ508" s="229"/>
      <c r="ER508" s="229"/>
      <c r="ES508" s="229"/>
    </row>
    <row r="509" spans="1:149" s="224" customFormat="1" ht="15.75" hidden="1" customHeight="1" x14ac:dyDescent="0.25">
      <c r="A509" s="189">
        <v>507</v>
      </c>
      <c r="B509" s="2059" t="s">
        <v>16</v>
      </c>
      <c r="C509" s="64" t="s">
        <v>8267</v>
      </c>
      <c r="D509" s="25" t="s">
        <v>23</v>
      </c>
      <c r="E509" s="25" t="s">
        <v>4114</v>
      </c>
      <c r="F509" s="25">
        <v>496382</v>
      </c>
      <c r="G509" s="25">
        <v>23</v>
      </c>
      <c r="H509" s="25" t="s">
        <v>2634</v>
      </c>
      <c r="I509" s="25" t="s">
        <v>2634</v>
      </c>
      <c r="J509" s="25" t="s">
        <v>3968</v>
      </c>
      <c r="K509" s="25" t="s">
        <v>2232</v>
      </c>
      <c r="L509" s="25">
        <v>113.4</v>
      </c>
      <c r="M509" s="25">
        <v>156</v>
      </c>
      <c r="N509" s="24">
        <f t="shared" si="115"/>
        <v>46.597633136094672</v>
      </c>
      <c r="O509" s="75">
        <v>2</v>
      </c>
      <c r="P509" s="24">
        <f t="shared" si="113"/>
        <v>60.84</v>
      </c>
      <c r="Q509" s="24">
        <f t="shared" si="114"/>
        <v>52.56</v>
      </c>
      <c r="R509" s="25"/>
      <c r="S509" s="32">
        <v>41091</v>
      </c>
      <c r="T509" s="25" t="s">
        <v>592</v>
      </c>
      <c r="U509" s="25" t="s">
        <v>2474</v>
      </c>
      <c r="V509" s="25" t="s">
        <v>2233</v>
      </c>
      <c r="W509" s="25" t="s">
        <v>6724</v>
      </c>
      <c r="X509" s="25"/>
      <c r="Y509" s="25"/>
      <c r="Z509" s="25"/>
      <c r="AA509" s="25"/>
      <c r="AB509" s="25" t="s">
        <v>2633</v>
      </c>
      <c r="AC509" s="25" t="s">
        <v>2635</v>
      </c>
      <c r="AD509" s="25"/>
      <c r="AE509" s="25"/>
      <c r="AF509" s="25"/>
      <c r="AG509" s="25"/>
      <c r="AH509" s="25"/>
      <c r="AI509" s="25"/>
      <c r="AJ509" s="25"/>
      <c r="AK509" s="25"/>
      <c r="AL509" s="25"/>
      <c r="AM509" s="25"/>
      <c r="AN509" s="25" t="s">
        <v>2633</v>
      </c>
      <c r="AO509" s="25"/>
      <c r="AP509" s="25"/>
      <c r="AQ509" s="25" t="s">
        <v>2636</v>
      </c>
      <c r="AR509" s="25" t="s">
        <v>4075</v>
      </c>
      <c r="AS509" s="25" t="s">
        <v>4088</v>
      </c>
      <c r="AT509" s="25"/>
      <c r="AU509" s="25"/>
      <c r="AV509" s="25"/>
      <c r="AW509" s="25"/>
      <c r="AX509" s="25"/>
      <c r="AY509" s="25"/>
      <c r="AZ509" s="25"/>
      <c r="BA509" s="25" t="s">
        <v>3970</v>
      </c>
      <c r="BB509" s="25" t="s">
        <v>3970</v>
      </c>
      <c r="BC509" s="25"/>
      <c r="BD509" s="25"/>
      <c r="BE509" s="25" t="s">
        <v>2634</v>
      </c>
      <c r="BF509" s="25" t="s">
        <v>2634</v>
      </c>
      <c r="BG509" s="25"/>
      <c r="BH509" s="25"/>
      <c r="BI509" s="25"/>
      <c r="BJ509" s="25"/>
      <c r="BK509" s="25"/>
      <c r="BL509" s="25"/>
      <c r="BM509" s="24">
        <f t="shared" si="103"/>
        <v>215.75342465753425</v>
      </c>
      <c r="BN509" s="25" t="s">
        <v>3160</v>
      </c>
      <c r="BO509" s="25">
        <v>85</v>
      </c>
      <c r="BP509" s="24">
        <f t="shared" si="104"/>
        <v>54.033485540334866</v>
      </c>
      <c r="BQ509" s="25"/>
      <c r="BR509" s="25"/>
      <c r="BS509" s="24">
        <f t="shared" si="105"/>
        <v>215.75342465753425</v>
      </c>
      <c r="BT509" s="25"/>
      <c r="BU509" s="25"/>
      <c r="BV509" s="24">
        <f t="shared" si="106"/>
        <v>215.75342465753425</v>
      </c>
      <c r="BW509" s="25" t="s">
        <v>6725</v>
      </c>
      <c r="BX509" s="25">
        <v>64</v>
      </c>
      <c r="BY509" s="24">
        <f t="shared" si="111"/>
        <v>93.987823439878241</v>
      </c>
      <c r="BZ509" s="25"/>
      <c r="CA509" s="25"/>
      <c r="CB509" s="70">
        <f t="shared" si="107"/>
        <v>215.75342465753425</v>
      </c>
      <c r="CC509" s="25"/>
      <c r="CD509" s="25"/>
      <c r="CE509" s="70">
        <f t="shared" si="108"/>
        <v>215.75342465753425</v>
      </c>
      <c r="CF509" s="25"/>
      <c r="CG509" s="25"/>
      <c r="CH509" s="70">
        <f t="shared" si="109"/>
        <v>215.75342465753425</v>
      </c>
      <c r="CI509" s="25"/>
      <c r="CJ509" s="25"/>
      <c r="CK509" s="70">
        <f t="shared" si="110"/>
        <v>215.75342465753425</v>
      </c>
      <c r="CL509" s="27">
        <v>64</v>
      </c>
      <c r="CM509" s="24">
        <f t="shared" si="116"/>
        <v>93.987823439878241</v>
      </c>
      <c r="CN509" s="95">
        <v>95</v>
      </c>
      <c r="CO509" s="25"/>
      <c r="CP509" s="25"/>
      <c r="CQ509" s="66">
        <v>2</v>
      </c>
      <c r="CR509" s="66">
        <v>1</v>
      </c>
      <c r="CS509" s="24">
        <v>0.5</v>
      </c>
      <c r="CT509" s="86">
        <v>0.25</v>
      </c>
      <c r="CU509" s="86">
        <v>0.5</v>
      </c>
      <c r="CV509" s="86">
        <v>0.25</v>
      </c>
      <c r="CW509" s="86"/>
      <c r="CX509" s="93">
        <f t="shared" si="112"/>
        <v>4.5</v>
      </c>
      <c r="CY509" s="93" t="s">
        <v>2836</v>
      </c>
      <c r="CZ509" s="93" t="s">
        <v>2634</v>
      </c>
      <c r="DA509" s="93"/>
      <c r="DB509" s="24" t="s">
        <v>2645</v>
      </c>
      <c r="DC509" s="24" t="s">
        <v>2646</v>
      </c>
      <c r="DD509" s="24" t="s">
        <v>2648</v>
      </c>
      <c r="DE509" s="24" t="s">
        <v>2651</v>
      </c>
      <c r="DF509" s="24" t="s">
        <v>32</v>
      </c>
      <c r="DG509" s="24" t="s">
        <v>2653</v>
      </c>
      <c r="DH509" s="24" t="s">
        <v>2653</v>
      </c>
      <c r="DI509" s="24" t="s">
        <v>2657</v>
      </c>
      <c r="DJ509" s="24" t="s">
        <v>37</v>
      </c>
      <c r="DK509" s="24" t="s">
        <v>37</v>
      </c>
      <c r="DL509" s="24" t="s">
        <v>2659</v>
      </c>
      <c r="DM509" s="24" t="s">
        <v>2663</v>
      </c>
      <c r="DN509" s="25" t="s">
        <v>4001</v>
      </c>
      <c r="DO509" s="25" t="s">
        <v>4002</v>
      </c>
      <c r="DP509" s="25"/>
      <c r="DQ509" s="25"/>
      <c r="DR509" s="25" t="s">
        <v>4069</v>
      </c>
      <c r="DS509" s="25" t="s">
        <v>2634</v>
      </c>
      <c r="DT509" s="25"/>
      <c r="DU509" s="24" t="s">
        <v>2634</v>
      </c>
      <c r="DV509" s="24" t="s">
        <v>2633</v>
      </c>
      <c r="DW509" s="24"/>
      <c r="DX509" s="121" t="s">
        <v>2234</v>
      </c>
      <c r="DY509" s="28" t="s">
        <v>3469</v>
      </c>
      <c r="DZ509" s="121" t="s">
        <v>2235</v>
      </c>
      <c r="EA509" s="95">
        <v>3</v>
      </c>
      <c r="EB509" s="128" t="s">
        <v>2236</v>
      </c>
      <c r="EC509" s="121" t="s">
        <v>2237</v>
      </c>
      <c r="ED509" s="29"/>
      <c r="EE509" s="30"/>
      <c r="EF509" s="223"/>
      <c r="EG509" s="223"/>
      <c r="EH509" s="223"/>
      <c r="EI509" s="223"/>
      <c r="EJ509" s="223"/>
      <c r="EK509" s="223"/>
      <c r="EL509" s="223"/>
      <c r="EM509" s="223"/>
      <c r="EN509" s="223"/>
      <c r="EO509" s="223"/>
      <c r="EP509" s="223"/>
      <c r="EQ509" s="223"/>
      <c r="ER509" s="223"/>
      <c r="ES509" s="223"/>
    </row>
    <row r="510" spans="1:149" s="224" customFormat="1" ht="15.75" hidden="1" customHeight="1" x14ac:dyDescent="0.25">
      <c r="A510" s="189">
        <v>508</v>
      </c>
      <c r="B510" s="2059"/>
      <c r="C510" s="25" t="s">
        <v>2238</v>
      </c>
      <c r="D510" s="25" t="s">
        <v>22</v>
      </c>
      <c r="E510" s="25" t="s">
        <v>4126</v>
      </c>
      <c r="F510" s="25">
        <v>490647</v>
      </c>
      <c r="G510" s="25">
        <v>32</v>
      </c>
      <c r="H510" s="25" t="s">
        <v>2634</v>
      </c>
      <c r="I510" s="25" t="s">
        <v>2634</v>
      </c>
      <c r="J510" s="25" t="s">
        <v>2633</v>
      </c>
      <c r="K510" s="25">
        <v>505993700</v>
      </c>
      <c r="L510" s="25">
        <v>160</v>
      </c>
      <c r="M510" s="25">
        <v>178</v>
      </c>
      <c r="N510" s="24">
        <f t="shared" si="115"/>
        <v>50.498674409796749</v>
      </c>
      <c r="O510" s="75">
        <v>3</v>
      </c>
      <c r="P510" s="24">
        <f t="shared" si="113"/>
        <v>79.210000000000008</v>
      </c>
      <c r="Q510" s="24">
        <f t="shared" si="114"/>
        <v>80.789999999999992</v>
      </c>
      <c r="R510" s="25"/>
      <c r="S510" s="32">
        <v>41091</v>
      </c>
      <c r="T510" s="25" t="s">
        <v>253</v>
      </c>
      <c r="U510" s="25" t="s">
        <v>2490</v>
      </c>
      <c r="V510" s="25" t="s">
        <v>2239</v>
      </c>
      <c r="W510" s="25" t="s">
        <v>6075</v>
      </c>
      <c r="X510" s="25" t="s">
        <v>2633</v>
      </c>
      <c r="Y510" s="25" t="s">
        <v>2635</v>
      </c>
      <c r="Z510" s="25"/>
      <c r="AA510" s="25"/>
      <c r="AB510" s="25"/>
      <c r="AC510" s="25"/>
      <c r="AD510" s="25" t="s">
        <v>2633</v>
      </c>
      <c r="AE510" s="25" t="s">
        <v>2635</v>
      </c>
      <c r="AF510" s="25"/>
      <c r="AG510" s="25"/>
      <c r="AH510" s="25"/>
      <c r="AI510" s="25"/>
      <c r="AJ510" s="25"/>
      <c r="AK510" s="25"/>
      <c r="AL510" s="25"/>
      <c r="AM510" s="25"/>
      <c r="AN510" s="25" t="s">
        <v>2633</v>
      </c>
      <c r="AO510" s="25" t="s">
        <v>4076</v>
      </c>
      <c r="AP510" s="25"/>
      <c r="AQ510" s="25" t="s">
        <v>2635</v>
      </c>
      <c r="AR510" s="25"/>
      <c r="AS510" s="25"/>
      <c r="AT510" s="25"/>
      <c r="AU510" s="25"/>
      <c r="AV510" s="25"/>
      <c r="AW510" s="25"/>
      <c r="AX510" s="25"/>
      <c r="AY510" s="25"/>
      <c r="AZ510" s="25"/>
      <c r="BA510" s="25"/>
      <c r="BB510" s="25"/>
      <c r="BC510" s="25"/>
      <c r="BD510" s="25"/>
      <c r="BE510" s="25" t="s">
        <v>2633</v>
      </c>
      <c r="BF510" s="25" t="s">
        <v>2634</v>
      </c>
      <c r="BG510" s="25"/>
      <c r="BH510" s="25"/>
      <c r="BI510" s="25"/>
      <c r="BJ510" s="25"/>
      <c r="BK510" s="25" t="s">
        <v>2240</v>
      </c>
      <c r="BL510" s="25">
        <v>147.19999999999999</v>
      </c>
      <c r="BM510" s="24">
        <f t="shared" si="103"/>
        <v>15.843544993192243</v>
      </c>
      <c r="BN510" s="25" t="s">
        <v>2670</v>
      </c>
      <c r="BO510" s="25">
        <v>130</v>
      </c>
      <c r="BP510" s="24">
        <f t="shared" si="104"/>
        <v>37.133308577794281</v>
      </c>
      <c r="BQ510" s="25" t="s">
        <v>4230</v>
      </c>
      <c r="BR510" s="25">
        <v>111.5</v>
      </c>
      <c r="BS510" s="24">
        <f t="shared" si="105"/>
        <v>60.032182200767423</v>
      </c>
      <c r="BT510" s="25" t="s">
        <v>719</v>
      </c>
      <c r="BU510" s="25">
        <v>94</v>
      </c>
      <c r="BV510" s="24">
        <f t="shared" si="106"/>
        <v>81.693278871147427</v>
      </c>
      <c r="BW510" s="25" t="s">
        <v>6084</v>
      </c>
      <c r="BX510" s="25">
        <v>84.4</v>
      </c>
      <c r="BY510" s="24">
        <f t="shared" si="111"/>
        <v>93.5759376160416</v>
      </c>
      <c r="BZ510" s="25" t="s">
        <v>6939</v>
      </c>
      <c r="CA510" s="25">
        <v>82</v>
      </c>
      <c r="CB510" s="70">
        <f t="shared" si="107"/>
        <v>96.546602302265143</v>
      </c>
      <c r="CC510" s="25"/>
      <c r="CD510" s="25"/>
      <c r="CE510" s="70">
        <f t="shared" si="108"/>
        <v>198.04431241490286</v>
      </c>
      <c r="CF510" s="25"/>
      <c r="CG510" s="25"/>
      <c r="CH510" s="70">
        <f t="shared" si="109"/>
        <v>198.04431241490286</v>
      </c>
      <c r="CI510" s="25"/>
      <c r="CJ510" s="25"/>
      <c r="CK510" s="70">
        <f t="shared" si="110"/>
        <v>198.04431241490286</v>
      </c>
      <c r="CL510" s="27">
        <v>82</v>
      </c>
      <c r="CM510" s="24">
        <f t="shared" si="116"/>
        <v>96.546602302265143</v>
      </c>
      <c r="CN510" s="95">
        <v>60</v>
      </c>
      <c r="CO510" s="25"/>
      <c r="CP510" s="25"/>
      <c r="CQ510" s="66">
        <v>1</v>
      </c>
      <c r="CR510" s="66">
        <v>3</v>
      </c>
      <c r="CS510" s="24">
        <v>1</v>
      </c>
      <c r="CT510" s="86">
        <v>0.5</v>
      </c>
      <c r="CU510" s="86">
        <v>0.5</v>
      </c>
      <c r="CV510" s="86">
        <v>0.5</v>
      </c>
      <c r="CW510" s="86">
        <v>0</v>
      </c>
      <c r="CX510" s="93">
        <f t="shared" si="112"/>
        <v>6.5</v>
      </c>
      <c r="CY510" s="93" t="s">
        <v>2838</v>
      </c>
      <c r="CZ510" s="93" t="s">
        <v>2634</v>
      </c>
      <c r="DA510" s="93"/>
      <c r="DB510" s="24" t="s">
        <v>2643</v>
      </c>
      <c r="DC510" s="24" t="s">
        <v>2648</v>
      </c>
      <c r="DD510" s="24" t="s">
        <v>2647</v>
      </c>
      <c r="DE510" s="24" t="s">
        <v>2649</v>
      </c>
      <c r="DF510" s="24" t="s">
        <v>32</v>
      </c>
      <c r="DG510" s="24" t="s">
        <v>5009</v>
      </c>
      <c r="DH510" s="24" t="s">
        <v>2654</v>
      </c>
      <c r="DI510" s="24" t="s">
        <v>2657</v>
      </c>
      <c r="DJ510" s="24" t="s">
        <v>2659</v>
      </c>
      <c r="DK510" s="24" t="s">
        <v>37</v>
      </c>
      <c r="DL510" s="24" t="s">
        <v>37</v>
      </c>
      <c r="DM510" s="24" t="s">
        <v>2663</v>
      </c>
      <c r="DN510" s="25" t="s">
        <v>4001</v>
      </c>
      <c r="DO510" s="25" t="s">
        <v>4003</v>
      </c>
      <c r="DP510" s="25"/>
      <c r="DQ510" s="25" t="s">
        <v>4068</v>
      </c>
      <c r="DR510" s="25"/>
      <c r="DS510" s="25" t="s">
        <v>2633</v>
      </c>
      <c r="DT510" s="25" t="s">
        <v>4073</v>
      </c>
      <c r="DU510" s="24" t="s">
        <v>2634</v>
      </c>
      <c r="DV510" s="24" t="s">
        <v>2633</v>
      </c>
      <c r="DW510" s="24"/>
      <c r="DX510" s="121" t="s">
        <v>2241</v>
      </c>
      <c r="DY510" s="28" t="s">
        <v>4232</v>
      </c>
      <c r="DZ510" s="121" t="s">
        <v>2162</v>
      </c>
      <c r="EA510" s="95">
        <v>3</v>
      </c>
      <c r="EB510" s="168" t="s">
        <v>4231</v>
      </c>
      <c r="EC510" s="121" t="s">
        <v>2242</v>
      </c>
      <c r="ED510" s="29" t="s">
        <v>5392</v>
      </c>
      <c r="EE510" s="30"/>
      <c r="EF510" s="223"/>
      <c r="EG510" s="223"/>
      <c r="EH510" s="223"/>
      <c r="EI510" s="223"/>
      <c r="EJ510" s="223"/>
      <c r="EK510" s="223"/>
      <c r="EL510" s="223"/>
      <c r="EM510" s="223"/>
      <c r="EN510" s="223"/>
      <c r="EO510" s="223"/>
      <c r="EP510" s="223"/>
      <c r="EQ510" s="223"/>
      <c r="ER510" s="223"/>
      <c r="ES510" s="223"/>
    </row>
    <row r="511" spans="1:149" s="224" customFormat="1" ht="15.75" hidden="1" customHeight="1" x14ac:dyDescent="0.25">
      <c r="A511" s="189">
        <v>509</v>
      </c>
      <c r="B511" s="2059"/>
      <c r="C511" s="25" t="s">
        <v>2243</v>
      </c>
      <c r="D511" s="25" t="s">
        <v>22</v>
      </c>
      <c r="E511" s="25" t="s">
        <v>4150</v>
      </c>
      <c r="F511" s="25">
        <v>496756</v>
      </c>
      <c r="G511" s="25">
        <v>25</v>
      </c>
      <c r="H511" s="25" t="s">
        <v>2634</v>
      </c>
      <c r="I511" s="25" t="s">
        <v>2634</v>
      </c>
      <c r="J511" s="25" t="s">
        <v>3968</v>
      </c>
      <c r="K511" s="25">
        <v>508321789</v>
      </c>
      <c r="L511" s="25">
        <v>119</v>
      </c>
      <c r="M511" s="25">
        <v>163</v>
      </c>
      <c r="N511" s="24">
        <f t="shared" si="115"/>
        <v>44.789039858481686</v>
      </c>
      <c r="O511" s="75">
        <v>2</v>
      </c>
      <c r="P511" s="24">
        <f t="shared" si="113"/>
        <v>66.422499999999999</v>
      </c>
      <c r="Q511" s="24">
        <f t="shared" si="114"/>
        <v>52.577500000000001</v>
      </c>
      <c r="R511" s="25"/>
      <c r="S511" s="32">
        <v>41091</v>
      </c>
      <c r="T511" s="25" t="s">
        <v>253</v>
      </c>
      <c r="U511" s="25" t="s">
        <v>2490</v>
      </c>
      <c r="V511" s="25" t="s">
        <v>2244</v>
      </c>
      <c r="W511" s="25" t="s">
        <v>6730</v>
      </c>
      <c r="X511" s="25"/>
      <c r="Y511" s="25"/>
      <c r="Z511" s="25"/>
      <c r="AA511" s="25"/>
      <c r="AB511" s="25" t="s">
        <v>2633</v>
      </c>
      <c r="AC511" s="25" t="s">
        <v>2636</v>
      </c>
      <c r="AD511" s="25"/>
      <c r="AE511" s="25"/>
      <c r="AF511" s="25"/>
      <c r="AG511" s="25"/>
      <c r="AH511" s="25"/>
      <c r="AI511" s="25"/>
      <c r="AJ511" s="25"/>
      <c r="AK511" s="25"/>
      <c r="AL511" s="25"/>
      <c r="AM511" s="25"/>
      <c r="AN511" s="25" t="s">
        <v>2634</v>
      </c>
      <c r="AO511" s="25"/>
      <c r="AP511" s="25"/>
      <c r="AQ511" s="25" t="s">
        <v>2637</v>
      </c>
      <c r="AR511" s="25"/>
      <c r="AS511" s="25"/>
      <c r="AT511" s="25"/>
      <c r="AU511" s="25"/>
      <c r="AV511" s="25"/>
      <c r="AW511" s="25"/>
      <c r="AX511" s="25"/>
      <c r="AY511" s="25"/>
      <c r="AZ511" s="25"/>
      <c r="BA511" s="25"/>
      <c r="BB511" s="25"/>
      <c r="BC511" s="25"/>
      <c r="BD511" s="25"/>
      <c r="BE511" s="25" t="s">
        <v>2633</v>
      </c>
      <c r="BF511" s="25" t="s">
        <v>2634</v>
      </c>
      <c r="BG511" s="25"/>
      <c r="BH511" s="25"/>
      <c r="BI511" s="25"/>
      <c r="BJ511" s="25"/>
      <c r="BK511" s="25"/>
      <c r="BL511" s="25"/>
      <c r="BM511" s="24">
        <f t="shared" si="103"/>
        <v>226.33255670201132</v>
      </c>
      <c r="BN511" s="25" t="s">
        <v>3161</v>
      </c>
      <c r="BO511" s="25">
        <v>96</v>
      </c>
      <c r="BP511" s="24">
        <f t="shared" si="104"/>
        <v>43.744947934002184</v>
      </c>
      <c r="BQ511" s="25" t="s">
        <v>4479</v>
      </c>
      <c r="BR511" s="25">
        <v>90</v>
      </c>
      <c r="BS511" s="24">
        <f t="shared" si="105"/>
        <v>55.156673482002759</v>
      </c>
      <c r="BT511" s="25" t="s">
        <v>6519</v>
      </c>
      <c r="BU511" s="25">
        <v>75</v>
      </c>
      <c r="BV511" s="24">
        <f t="shared" si="106"/>
        <v>83.68598735200419</v>
      </c>
      <c r="BW511" s="25" t="s">
        <v>6520</v>
      </c>
      <c r="BX511" s="25">
        <v>62</v>
      </c>
      <c r="BY511" s="24">
        <f t="shared" si="111"/>
        <v>108.41139270600542</v>
      </c>
      <c r="BZ511" s="25" t="s">
        <v>6521</v>
      </c>
      <c r="CA511" s="25">
        <v>60</v>
      </c>
      <c r="CB511" s="70">
        <f t="shared" si="107"/>
        <v>112.21530122200561</v>
      </c>
      <c r="CC511" s="25"/>
      <c r="CD511" s="25"/>
      <c r="CE511" s="70">
        <f t="shared" si="108"/>
        <v>226.33255670201132</v>
      </c>
      <c r="CF511" s="25"/>
      <c r="CG511" s="25"/>
      <c r="CH511" s="70">
        <f t="shared" si="109"/>
        <v>226.33255670201132</v>
      </c>
      <c r="CI511" s="25"/>
      <c r="CJ511" s="25"/>
      <c r="CK511" s="70">
        <f t="shared" si="110"/>
        <v>226.33255670201132</v>
      </c>
      <c r="CL511" s="27">
        <v>60</v>
      </c>
      <c r="CM511" s="24">
        <f t="shared" si="116"/>
        <v>112.21530122200561</v>
      </c>
      <c r="CN511" s="95">
        <v>60</v>
      </c>
      <c r="CO511" s="25"/>
      <c r="CP511" s="25"/>
      <c r="CQ511" s="66">
        <v>1</v>
      </c>
      <c r="CR511" s="66">
        <v>0</v>
      </c>
      <c r="CS511" s="24">
        <v>1</v>
      </c>
      <c r="CT511" s="86">
        <v>0</v>
      </c>
      <c r="CU511" s="86">
        <v>0.25</v>
      </c>
      <c r="CV511" s="86">
        <v>0.25</v>
      </c>
      <c r="CW511" s="86"/>
      <c r="CX511" s="93">
        <f t="shared" si="112"/>
        <v>2.5</v>
      </c>
      <c r="CY511" s="93" t="s">
        <v>2839</v>
      </c>
      <c r="CZ511" s="93" t="s">
        <v>2634</v>
      </c>
      <c r="DA511" s="93"/>
      <c r="DB511" s="24" t="s">
        <v>2645</v>
      </c>
      <c r="DC511" s="24" t="s">
        <v>2648</v>
      </c>
      <c r="DD511" s="24" t="s">
        <v>2648</v>
      </c>
      <c r="DE511" s="24" t="s">
        <v>2651</v>
      </c>
      <c r="DF511" s="24" t="s">
        <v>32</v>
      </c>
      <c r="DG511" s="24" t="s">
        <v>2654</v>
      </c>
      <c r="DH511" s="24" t="s">
        <v>32</v>
      </c>
      <c r="DI511" s="24" t="s">
        <v>2657</v>
      </c>
      <c r="DJ511" s="24" t="s">
        <v>37</v>
      </c>
      <c r="DK511" s="24" t="s">
        <v>37</v>
      </c>
      <c r="DL511" s="24" t="s">
        <v>2659</v>
      </c>
      <c r="DM511" s="24" t="s">
        <v>2663</v>
      </c>
      <c r="DN511" s="25" t="s">
        <v>4001</v>
      </c>
      <c r="DO511" s="25" t="s">
        <v>4002</v>
      </c>
      <c r="DP511" s="25"/>
      <c r="DQ511" s="25" t="s">
        <v>4068</v>
      </c>
      <c r="DR511" s="25"/>
      <c r="DS511" s="25" t="s">
        <v>2633</v>
      </c>
      <c r="DT511" s="25" t="s">
        <v>4072</v>
      </c>
      <c r="DU511" s="24" t="s">
        <v>2634</v>
      </c>
      <c r="DV511" s="24" t="s">
        <v>2633</v>
      </c>
      <c r="DW511" s="24"/>
      <c r="DX511" s="121" t="s">
        <v>220</v>
      </c>
      <c r="DY511" s="28" t="s">
        <v>409</v>
      </c>
      <c r="DZ511" s="121" t="s">
        <v>101</v>
      </c>
      <c r="EA511" s="95">
        <v>3</v>
      </c>
      <c r="EB511" s="128"/>
      <c r="EC511" s="121" t="s">
        <v>1977</v>
      </c>
      <c r="ED511" s="29"/>
      <c r="EE511" s="30"/>
      <c r="EF511" s="223"/>
      <c r="EG511" s="223"/>
      <c r="EH511" s="223"/>
      <c r="EI511" s="223"/>
      <c r="EJ511" s="223"/>
      <c r="EK511" s="223"/>
      <c r="EL511" s="223"/>
      <c r="EM511" s="223"/>
      <c r="EN511" s="223"/>
      <c r="EO511" s="223"/>
      <c r="EP511" s="223"/>
      <c r="EQ511" s="223"/>
      <c r="ER511" s="223"/>
      <c r="ES511" s="223"/>
    </row>
    <row r="512" spans="1:149" s="224" customFormat="1" ht="15.75" hidden="1" customHeight="1" x14ac:dyDescent="0.25">
      <c r="A512" s="189">
        <v>510</v>
      </c>
      <c r="B512" s="2059"/>
      <c r="C512" s="64" t="s">
        <v>2245</v>
      </c>
      <c r="D512" s="25" t="s">
        <v>22</v>
      </c>
      <c r="E512" s="25" t="s">
        <v>4126</v>
      </c>
      <c r="F512" s="25">
        <v>491639</v>
      </c>
      <c r="G512" s="25">
        <v>29</v>
      </c>
      <c r="H512" s="25" t="s">
        <v>2634</v>
      </c>
      <c r="I512" s="25" t="s">
        <v>2634</v>
      </c>
      <c r="J512" s="25" t="s">
        <v>2633</v>
      </c>
      <c r="K512" s="25">
        <v>559819212</v>
      </c>
      <c r="L512" s="25">
        <v>141.1</v>
      </c>
      <c r="M512" s="25">
        <v>173</v>
      </c>
      <c r="N512" s="24">
        <f t="shared" si="115"/>
        <v>47.144909619432653</v>
      </c>
      <c r="O512" s="75">
        <v>2</v>
      </c>
      <c r="P512" s="24">
        <f t="shared" si="113"/>
        <v>74.822500000000005</v>
      </c>
      <c r="Q512" s="24">
        <f t="shared" si="114"/>
        <v>66.277499999999989</v>
      </c>
      <c r="R512" s="25"/>
      <c r="S512" s="32">
        <v>41091</v>
      </c>
      <c r="T512" s="25" t="s">
        <v>2201</v>
      </c>
      <c r="U512" s="25" t="s">
        <v>2480</v>
      </c>
      <c r="V512" s="25" t="s">
        <v>2246</v>
      </c>
      <c r="W512" s="25" t="s">
        <v>4678</v>
      </c>
      <c r="X512" s="25" t="s">
        <v>2633</v>
      </c>
      <c r="Y512" s="25" t="s">
        <v>2635</v>
      </c>
      <c r="Z512" s="25" t="s">
        <v>2633</v>
      </c>
      <c r="AA512" s="25" t="s">
        <v>2635</v>
      </c>
      <c r="AB512" s="25" t="s">
        <v>2634</v>
      </c>
      <c r="AC512" s="25"/>
      <c r="AD512" s="25" t="s">
        <v>2634</v>
      </c>
      <c r="AE512" s="25"/>
      <c r="AF512" s="25" t="s">
        <v>2633</v>
      </c>
      <c r="AG512" s="25" t="s">
        <v>2636</v>
      </c>
      <c r="AH512" s="25" t="s">
        <v>2634</v>
      </c>
      <c r="AI512" s="25"/>
      <c r="AJ512" s="25" t="s">
        <v>2634</v>
      </c>
      <c r="AK512" s="25"/>
      <c r="AL512" s="25" t="s">
        <v>2634</v>
      </c>
      <c r="AM512" s="25"/>
      <c r="AN512" s="25" t="s">
        <v>2633</v>
      </c>
      <c r="AO512" s="25" t="s">
        <v>4075</v>
      </c>
      <c r="AP512" s="25" t="s">
        <v>4078</v>
      </c>
      <c r="AQ512" s="25" t="s">
        <v>2636</v>
      </c>
      <c r="AR512" s="25" t="s">
        <v>4076</v>
      </c>
      <c r="AS512" s="25" t="s">
        <v>4092</v>
      </c>
      <c r="AT512" s="25"/>
      <c r="AU512" s="25"/>
      <c r="AV512" s="25"/>
      <c r="AW512" s="25" t="s">
        <v>2634</v>
      </c>
      <c r="AX512" s="25"/>
      <c r="AY512" s="25" t="s">
        <v>2634</v>
      </c>
      <c r="AZ512" s="25"/>
      <c r="BA512" s="25"/>
      <c r="BB512" s="25"/>
      <c r="BC512" s="25"/>
      <c r="BD512" s="25"/>
      <c r="BE512" s="25" t="s">
        <v>2633</v>
      </c>
      <c r="BF512" s="25" t="s">
        <v>2633</v>
      </c>
      <c r="BG512" s="25" t="s">
        <v>2634</v>
      </c>
      <c r="BH512" s="25"/>
      <c r="BI512" s="25"/>
      <c r="BJ512" s="25"/>
      <c r="BK512" s="25" t="s">
        <v>2247</v>
      </c>
      <c r="BL512" s="25">
        <v>130.69999999999999</v>
      </c>
      <c r="BM512" s="24">
        <f t="shared" si="103"/>
        <v>15.691599713326553</v>
      </c>
      <c r="BN512" s="25" t="s">
        <v>2687</v>
      </c>
      <c r="BO512" s="25">
        <v>108.6</v>
      </c>
      <c r="BP512" s="24">
        <f t="shared" si="104"/>
        <v>49.036249104145455</v>
      </c>
      <c r="BQ512" s="25" t="s">
        <v>4288</v>
      </c>
      <c r="BR512" s="25">
        <v>97.7</v>
      </c>
      <c r="BS512" s="24">
        <f t="shared" si="105"/>
        <v>65.48225264984346</v>
      </c>
      <c r="BT512" s="25" t="s">
        <v>4354</v>
      </c>
      <c r="BU512" s="25">
        <v>93.9</v>
      </c>
      <c r="BV512" s="24">
        <f t="shared" si="106"/>
        <v>71.215721775866612</v>
      </c>
      <c r="BW512" s="25" t="s">
        <v>4679</v>
      </c>
      <c r="BX512" s="25">
        <v>85.5</v>
      </c>
      <c r="BY512" s="24">
        <f t="shared" si="111"/>
        <v>83.889706159707302</v>
      </c>
      <c r="BZ512" s="25" t="s">
        <v>7223</v>
      </c>
      <c r="CA512" s="25">
        <v>71</v>
      </c>
      <c r="CB512" s="70">
        <f t="shared" si="107"/>
        <v>105.7674172984799</v>
      </c>
      <c r="CC512" s="25"/>
      <c r="CD512" s="25"/>
      <c r="CE512" s="70">
        <f t="shared" si="108"/>
        <v>212.89276149522843</v>
      </c>
      <c r="CF512" s="25"/>
      <c r="CG512" s="25"/>
      <c r="CH512" s="70">
        <f t="shared" si="109"/>
        <v>212.89276149522843</v>
      </c>
      <c r="CI512" s="25"/>
      <c r="CJ512" s="25"/>
      <c r="CK512" s="70">
        <f t="shared" si="110"/>
        <v>212.89276149522843</v>
      </c>
      <c r="CL512" s="27">
        <v>71</v>
      </c>
      <c r="CM512" s="24">
        <f t="shared" si="116"/>
        <v>105.7674172984799</v>
      </c>
      <c r="CN512" s="95">
        <v>105</v>
      </c>
      <c r="CO512" s="25"/>
      <c r="CP512" s="25"/>
      <c r="CQ512" s="66">
        <v>1</v>
      </c>
      <c r="CR512" s="66">
        <v>3</v>
      </c>
      <c r="CS512" s="24">
        <v>1</v>
      </c>
      <c r="CT512" s="86">
        <v>0.25</v>
      </c>
      <c r="CU512" s="86">
        <v>0.5</v>
      </c>
      <c r="CV512" s="86">
        <v>0.5</v>
      </c>
      <c r="CW512" s="86">
        <v>0</v>
      </c>
      <c r="CX512" s="93">
        <f t="shared" si="112"/>
        <v>6.25</v>
      </c>
      <c r="CY512" s="93" t="s">
        <v>2838</v>
      </c>
      <c r="CZ512" s="93" t="s">
        <v>2634</v>
      </c>
      <c r="DA512" s="93" t="s">
        <v>3976</v>
      </c>
      <c r="DB512" s="24" t="s">
        <v>2645</v>
      </c>
      <c r="DC512" s="24" t="s">
        <v>2648</v>
      </c>
      <c r="DD512" s="24" t="s">
        <v>2646</v>
      </c>
      <c r="DE512" s="24" t="s">
        <v>2651</v>
      </c>
      <c r="DF512" s="24" t="s">
        <v>32</v>
      </c>
      <c r="DG512" s="24" t="s">
        <v>5009</v>
      </c>
      <c r="DH512" s="24" t="s">
        <v>2653</v>
      </c>
      <c r="DI512" s="24" t="s">
        <v>2658</v>
      </c>
      <c r="DJ512" s="24" t="s">
        <v>37</v>
      </c>
      <c r="DK512" s="24" t="s">
        <v>37</v>
      </c>
      <c r="DL512" s="24" t="s">
        <v>37</v>
      </c>
      <c r="DM512" s="24" t="s">
        <v>2663</v>
      </c>
      <c r="DN512" s="25" t="s">
        <v>4001</v>
      </c>
      <c r="DO512" s="25" t="s">
        <v>4002</v>
      </c>
      <c r="DP512" s="25" t="s">
        <v>2648</v>
      </c>
      <c r="DQ512" s="25" t="s">
        <v>4069</v>
      </c>
      <c r="DR512" s="25"/>
      <c r="DS512" s="25" t="s">
        <v>2633</v>
      </c>
      <c r="DT512" s="25" t="s">
        <v>4072</v>
      </c>
      <c r="DU512" s="24" t="s">
        <v>2634</v>
      </c>
      <c r="DV512" s="24" t="s">
        <v>2633</v>
      </c>
      <c r="DW512" s="24"/>
      <c r="DX512" s="121" t="s">
        <v>2248</v>
      </c>
      <c r="DY512" s="28" t="s">
        <v>4680</v>
      </c>
      <c r="DZ512" s="292" t="s">
        <v>5930</v>
      </c>
      <c r="EA512" s="95">
        <v>3</v>
      </c>
      <c r="EB512" s="222" t="s">
        <v>5931</v>
      </c>
      <c r="EC512" s="121" t="s">
        <v>2250</v>
      </c>
      <c r="ED512" s="29" t="s">
        <v>5279</v>
      </c>
      <c r="EE512" s="30"/>
      <c r="EF512" s="223"/>
      <c r="EG512" s="223"/>
      <c r="EH512" s="223"/>
      <c r="EI512" s="223"/>
      <c r="EJ512" s="223"/>
      <c r="EK512" s="223"/>
      <c r="EL512" s="223"/>
      <c r="EM512" s="223"/>
      <c r="EN512" s="223"/>
      <c r="EO512" s="223"/>
      <c r="EP512" s="223"/>
      <c r="EQ512" s="223"/>
      <c r="ER512" s="223"/>
      <c r="ES512" s="223"/>
    </row>
    <row r="513" spans="1:149" s="224" customFormat="1" ht="15.75" hidden="1" customHeight="1" x14ac:dyDescent="0.25">
      <c r="A513" s="219">
        <v>511</v>
      </c>
      <c r="B513" s="2059"/>
      <c r="C513" s="25" t="s">
        <v>2251</v>
      </c>
      <c r="D513" s="25" t="s">
        <v>23</v>
      </c>
      <c r="E513" s="25" t="s">
        <v>4126</v>
      </c>
      <c r="F513" s="25">
        <v>430999</v>
      </c>
      <c r="G513" s="25">
        <v>25</v>
      </c>
      <c r="H513" s="25" t="s">
        <v>2633</v>
      </c>
      <c r="I513" s="25" t="s">
        <v>2634</v>
      </c>
      <c r="J513" s="25" t="s">
        <v>2633</v>
      </c>
      <c r="K513" s="25">
        <v>562345532</v>
      </c>
      <c r="L513" s="25">
        <v>164</v>
      </c>
      <c r="M513" s="25">
        <v>170</v>
      </c>
      <c r="N513" s="24">
        <f t="shared" si="115"/>
        <v>56.747404844290664</v>
      </c>
      <c r="O513" s="75">
        <v>3</v>
      </c>
      <c r="P513" s="24">
        <f t="shared" si="113"/>
        <v>72.249999999999986</v>
      </c>
      <c r="Q513" s="24">
        <f t="shared" si="114"/>
        <v>91.750000000000014</v>
      </c>
      <c r="R513" s="25"/>
      <c r="S513" s="32">
        <v>41092</v>
      </c>
      <c r="T513" s="25" t="s">
        <v>253</v>
      </c>
      <c r="U513" s="25" t="s">
        <v>2490</v>
      </c>
      <c r="V513" s="25" t="s">
        <v>2252</v>
      </c>
      <c r="W513" s="25" t="s">
        <v>8908</v>
      </c>
      <c r="X513" s="25"/>
      <c r="Y513" s="25"/>
      <c r="Z513" s="25"/>
      <c r="AA513" s="25"/>
      <c r="AB513" s="25" t="s">
        <v>2633</v>
      </c>
      <c r="AC513" s="25" t="s">
        <v>2636</v>
      </c>
      <c r="AD513" s="25"/>
      <c r="AE513" s="25"/>
      <c r="AF513" s="25"/>
      <c r="AG513" s="25"/>
      <c r="AH513" s="25"/>
      <c r="AI513" s="25"/>
      <c r="AJ513" s="25"/>
      <c r="AK513" s="25"/>
      <c r="AL513" s="25"/>
      <c r="AM513" s="25"/>
      <c r="AN513" s="25" t="s">
        <v>2633</v>
      </c>
      <c r="AO513" s="25" t="s">
        <v>4076</v>
      </c>
      <c r="AP513" s="25" t="s">
        <v>4088</v>
      </c>
      <c r="AQ513" s="25" t="s">
        <v>2635</v>
      </c>
      <c r="AR513" s="25"/>
      <c r="AS513" s="25"/>
      <c r="AT513" s="25"/>
      <c r="AU513" s="25"/>
      <c r="AV513" s="25"/>
      <c r="AW513" s="25"/>
      <c r="AX513" s="25"/>
      <c r="AY513" s="25"/>
      <c r="AZ513" s="25"/>
      <c r="BA513" s="25" t="s">
        <v>3970</v>
      </c>
      <c r="BB513" s="25" t="s">
        <v>3970</v>
      </c>
      <c r="BC513" s="25"/>
      <c r="BD513" s="25"/>
      <c r="BE513" s="25" t="s">
        <v>2634</v>
      </c>
      <c r="BF513" s="25" t="s">
        <v>2634</v>
      </c>
      <c r="BG513" s="25"/>
      <c r="BH513" s="25"/>
      <c r="BI513" s="25"/>
      <c r="BJ513" s="25"/>
      <c r="BK513" s="25" t="s">
        <v>2253</v>
      </c>
      <c r="BL513" s="25">
        <v>155.19999999999999</v>
      </c>
      <c r="BM513" s="24">
        <f t="shared" si="103"/>
        <v>9.5912806539509656</v>
      </c>
      <c r="BN513" s="25" t="s">
        <v>2564</v>
      </c>
      <c r="BO513" s="25">
        <v>136.69999999999999</v>
      </c>
      <c r="BP513" s="24">
        <f t="shared" si="104"/>
        <v>29.754768392370579</v>
      </c>
      <c r="BQ513" s="25" t="s">
        <v>3480</v>
      </c>
      <c r="BR513" s="25">
        <v>130.69999999999999</v>
      </c>
      <c r="BS513" s="24">
        <f t="shared" si="105"/>
        <v>36.294277929155321</v>
      </c>
      <c r="BT513" s="25" t="s">
        <v>4355</v>
      </c>
      <c r="BU513" s="25">
        <v>117.9</v>
      </c>
      <c r="BV513" s="24">
        <f t="shared" si="106"/>
        <v>50.245231607629414</v>
      </c>
      <c r="BW513" s="25" t="s">
        <v>8909</v>
      </c>
      <c r="BX513" s="25">
        <v>111</v>
      </c>
      <c r="BY513" s="24">
        <f t="shared" si="111"/>
        <v>57.765667574931868</v>
      </c>
      <c r="BZ513" s="25" t="s">
        <v>6765</v>
      </c>
      <c r="CA513" s="25">
        <v>95</v>
      </c>
      <c r="CB513" s="70">
        <f t="shared" si="107"/>
        <v>75.204359673024513</v>
      </c>
      <c r="CC513" s="25" t="s">
        <v>8910</v>
      </c>
      <c r="CD513" s="25">
        <v>98.2</v>
      </c>
      <c r="CE513" s="70">
        <f t="shared" si="108"/>
        <v>71.716621253405975</v>
      </c>
      <c r="CF513" s="25"/>
      <c r="CG513" s="25"/>
      <c r="CH513" s="70">
        <f t="shared" si="109"/>
        <v>178.74659400544957</v>
      </c>
      <c r="CI513" s="25"/>
      <c r="CJ513" s="25"/>
      <c r="CK513" s="70">
        <f t="shared" si="110"/>
        <v>178.74659400544957</v>
      </c>
      <c r="CL513" s="27">
        <v>98.2</v>
      </c>
      <c r="CM513" s="24">
        <f t="shared" si="116"/>
        <v>71.716621253405975</v>
      </c>
      <c r="CN513" s="95">
        <v>90</v>
      </c>
      <c r="CO513" s="25"/>
      <c r="CP513" s="25"/>
      <c r="CQ513" s="66">
        <v>1</v>
      </c>
      <c r="CR513" s="66">
        <v>1</v>
      </c>
      <c r="CS513" s="24">
        <v>0.5</v>
      </c>
      <c r="CT513" s="86">
        <v>-0.5</v>
      </c>
      <c r="CU513" s="86">
        <v>0</v>
      </c>
      <c r="CV513" s="86">
        <v>-0.5</v>
      </c>
      <c r="CW513" s="86"/>
      <c r="CX513" s="93">
        <f t="shared" si="112"/>
        <v>1.5</v>
      </c>
      <c r="CY513" s="93" t="s">
        <v>2839</v>
      </c>
      <c r="CZ513" s="93" t="s">
        <v>2633</v>
      </c>
      <c r="DA513" s="93" t="s">
        <v>3976</v>
      </c>
      <c r="DB513" s="24" t="s">
        <v>2645</v>
      </c>
      <c r="DC513" s="24" t="s">
        <v>2646</v>
      </c>
      <c r="DD513" s="24" t="s">
        <v>2646</v>
      </c>
      <c r="DE513" s="24" t="s">
        <v>2649</v>
      </c>
      <c r="DF513" s="24" t="s">
        <v>32</v>
      </c>
      <c r="DG513" s="24" t="s">
        <v>2654</v>
      </c>
      <c r="DH513" s="24" t="s">
        <v>2654</v>
      </c>
      <c r="DI513" s="24" t="s">
        <v>2658</v>
      </c>
      <c r="DJ513" s="24" t="s">
        <v>37</v>
      </c>
      <c r="DK513" s="24" t="s">
        <v>37</v>
      </c>
      <c r="DL513" s="24" t="s">
        <v>2659</v>
      </c>
      <c r="DM513" s="24" t="s">
        <v>2663</v>
      </c>
      <c r="DN513" s="25" t="s">
        <v>4001</v>
      </c>
      <c r="DO513" s="25" t="s">
        <v>4003</v>
      </c>
      <c r="DP513" s="25"/>
      <c r="DQ513" s="25" t="s">
        <v>4068</v>
      </c>
      <c r="DR513" s="25"/>
      <c r="DS513" s="25" t="s">
        <v>2633</v>
      </c>
      <c r="DT513" s="25" t="s">
        <v>4072</v>
      </c>
      <c r="DU513" s="24" t="s">
        <v>2634</v>
      </c>
      <c r="DV513" s="24" t="s">
        <v>2633</v>
      </c>
      <c r="DW513" s="24"/>
      <c r="DX513" s="121" t="s">
        <v>2254</v>
      </c>
      <c r="DY513" s="28" t="s">
        <v>8911</v>
      </c>
      <c r="DZ513" s="121" t="s">
        <v>77</v>
      </c>
      <c r="EA513" s="95">
        <v>3</v>
      </c>
      <c r="EB513" s="128" t="s">
        <v>2565</v>
      </c>
      <c r="EC513" s="121" t="s">
        <v>2035</v>
      </c>
      <c r="ED513" s="29" t="s">
        <v>5660</v>
      </c>
      <c r="EE513" s="30"/>
      <c r="EF513" s="223"/>
      <c r="EG513" s="223"/>
      <c r="EH513" s="223"/>
      <c r="EI513" s="223"/>
      <c r="EJ513" s="223"/>
      <c r="EK513" s="223"/>
      <c r="EL513" s="223"/>
      <c r="EM513" s="223"/>
      <c r="EN513" s="223"/>
      <c r="EO513" s="223"/>
      <c r="EP513" s="223"/>
      <c r="EQ513" s="223"/>
      <c r="ER513" s="223"/>
      <c r="ES513" s="223"/>
    </row>
    <row r="514" spans="1:149" s="224" customFormat="1" ht="15.75" hidden="1" customHeight="1" x14ac:dyDescent="0.25">
      <c r="A514" s="219">
        <v>512</v>
      </c>
      <c r="B514" s="2059"/>
      <c r="C514" s="25" t="s">
        <v>2255</v>
      </c>
      <c r="D514" s="25" t="s">
        <v>23</v>
      </c>
      <c r="E514" s="25" t="s">
        <v>4150</v>
      </c>
      <c r="F514" s="25">
        <v>187326</v>
      </c>
      <c r="G514" s="25">
        <v>31</v>
      </c>
      <c r="H514" s="25" t="s">
        <v>2633</v>
      </c>
      <c r="I514" s="25" t="s">
        <v>2633</v>
      </c>
      <c r="J514" s="25" t="s">
        <v>2633</v>
      </c>
      <c r="K514" s="25">
        <v>543011495</v>
      </c>
      <c r="L514" s="25">
        <v>90.4</v>
      </c>
      <c r="M514" s="25">
        <v>160</v>
      </c>
      <c r="N514" s="24">
        <f t="shared" si="115"/>
        <v>35.3125</v>
      </c>
      <c r="O514" s="75">
        <v>1</v>
      </c>
      <c r="P514" s="24">
        <f t="shared" si="113"/>
        <v>64.000000000000014</v>
      </c>
      <c r="Q514" s="24">
        <f t="shared" si="114"/>
        <v>26.399999999999991</v>
      </c>
      <c r="R514" s="25"/>
      <c r="S514" s="32">
        <v>41093</v>
      </c>
      <c r="T514" s="25" t="s">
        <v>2094</v>
      </c>
      <c r="U514" s="25">
        <v>5</v>
      </c>
      <c r="V514" s="25" t="s">
        <v>2256</v>
      </c>
      <c r="W514" s="25" t="s">
        <v>3378</v>
      </c>
      <c r="X514" s="25" t="s">
        <v>2634</v>
      </c>
      <c r="Y514" s="25"/>
      <c r="Z514" s="25" t="s">
        <v>2634</v>
      </c>
      <c r="AA514" s="25"/>
      <c r="AB514" s="25" t="s">
        <v>2633</v>
      </c>
      <c r="AC514" s="25" t="s">
        <v>2636</v>
      </c>
      <c r="AD514" s="25" t="s">
        <v>2634</v>
      </c>
      <c r="AE514" s="25"/>
      <c r="AF514" s="25" t="s">
        <v>2634</v>
      </c>
      <c r="AG514" s="25"/>
      <c r="AH514" s="25" t="s">
        <v>2634</v>
      </c>
      <c r="AI514" s="25"/>
      <c r="AJ514" s="25" t="s">
        <v>2634</v>
      </c>
      <c r="AK514" s="25"/>
      <c r="AL514" s="25" t="s">
        <v>2634</v>
      </c>
      <c r="AM514" s="25"/>
      <c r="AN514" s="25" t="s">
        <v>2633</v>
      </c>
      <c r="AO514" s="25"/>
      <c r="AP514" s="25"/>
      <c r="AQ514" s="25" t="s">
        <v>2637</v>
      </c>
      <c r="AR514" s="25" t="s">
        <v>4075</v>
      </c>
      <c r="AS514" s="25" t="s">
        <v>4077</v>
      </c>
      <c r="AT514" s="25"/>
      <c r="AU514" s="25"/>
      <c r="AV514" s="25"/>
      <c r="AW514" s="25" t="s">
        <v>2634</v>
      </c>
      <c r="AX514" s="25"/>
      <c r="AY514" s="25" t="s">
        <v>2634</v>
      </c>
      <c r="AZ514" s="25"/>
      <c r="BA514" s="25" t="s">
        <v>3970</v>
      </c>
      <c r="BB514" s="25" t="s">
        <v>3970</v>
      </c>
      <c r="BC514" s="25" t="s">
        <v>2634</v>
      </c>
      <c r="BD514" s="25"/>
      <c r="BE514" s="25" t="s">
        <v>2634</v>
      </c>
      <c r="BF514" s="25" t="s">
        <v>2634</v>
      </c>
      <c r="BG514" s="25" t="s">
        <v>2634</v>
      </c>
      <c r="BH514" s="25"/>
      <c r="BI514" s="25"/>
      <c r="BJ514" s="25"/>
      <c r="BK514" s="25" t="s">
        <v>2257</v>
      </c>
      <c r="BL514" s="25">
        <v>87</v>
      </c>
      <c r="BM514" s="24">
        <f t="shared" si="103"/>
        <v>12.878787878787904</v>
      </c>
      <c r="BN514" s="25" t="s">
        <v>3379</v>
      </c>
      <c r="BO514" s="25">
        <v>85.7</v>
      </c>
      <c r="BP514" s="24">
        <f t="shared" si="104"/>
        <v>17.803030303030319</v>
      </c>
      <c r="BQ514" s="25"/>
      <c r="BR514" s="25"/>
      <c r="BS514" s="24">
        <f t="shared" si="105"/>
        <v>342.42424242424255</v>
      </c>
      <c r="BT514" s="25"/>
      <c r="BU514" s="25"/>
      <c r="BV514" s="24">
        <f t="shared" si="106"/>
        <v>342.42424242424255</v>
      </c>
      <c r="BW514" s="25"/>
      <c r="BX514" s="25"/>
      <c r="BY514" s="24">
        <f t="shared" si="111"/>
        <v>342.42424242424255</v>
      </c>
      <c r="BZ514" s="25" t="s">
        <v>7593</v>
      </c>
      <c r="CA514" s="25">
        <v>90</v>
      </c>
      <c r="CB514" s="70">
        <f t="shared" si="107"/>
        <v>1.5151515151515371</v>
      </c>
      <c r="CC514" s="25"/>
      <c r="CD514" s="25"/>
      <c r="CE514" s="70">
        <f t="shared" si="108"/>
        <v>342.42424242424255</v>
      </c>
      <c r="CF514" s="25"/>
      <c r="CG514" s="25"/>
      <c r="CH514" s="70">
        <f t="shared" si="109"/>
        <v>342.42424242424255</v>
      </c>
      <c r="CI514" s="25"/>
      <c r="CJ514" s="25"/>
      <c r="CK514" s="70">
        <f t="shared" si="110"/>
        <v>342.42424242424255</v>
      </c>
      <c r="CL514" s="27">
        <v>90</v>
      </c>
      <c r="CM514" s="24">
        <f t="shared" si="116"/>
        <v>1.5151515151515371</v>
      </c>
      <c r="CN514" s="95">
        <v>70</v>
      </c>
      <c r="CO514" s="25"/>
      <c r="CP514" s="25"/>
      <c r="CQ514" s="66">
        <v>0</v>
      </c>
      <c r="CR514" s="66">
        <v>1</v>
      </c>
      <c r="CS514" s="24">
        <v>0.5</v>
      </c>
      <c r="CT514" s="86">
        <v>0</v>
      </c>
      <c r="CU514" s="86">
        <v>0</v>
      </c>
      <c r="CV514" s="86">
        <v>0</v>
      </c>
      <c r="CW514" s="86">
        <v>0</v>
      </c>
      <c r="CX514" s="93">
        <f t="shared" si="112"/>
        <v>1.5</v>
      </c>
      <c r="CY514" s="93" t="s">
        <v>2839</v>
      </c>
      <c r="CZ514" s="93" t="s">
        <v>2633</v>
      </c>
      <c r="DA514" s="93" t="s">
        <v>3975</v>
      </c>
      <c r="DB514" s="24" t="s">
        <v>2644</v>
      </c>
      <c r="DC514" s="24" t="s">
        <v>2648</v>
      </c>
      <c r="DD514" s="24" t="s">
        <v>2648</v>
      </c>
      <c r="DE514" s="24" t="s">
        <v>2650</v>
      </c>
      <c r="DF514" s="24" t="s">
        <v>32</v>
      </c>
      <c r="DG514" s="24" t="s">
        <v>5009</v>
      </c>
      <c r="DH514" s="24" t="s">
        <v>5009</v>
      </c>
      <c r="DI514" s="24" t="s">
        <v>2658</v>
      </c>
      <c r="DJ514" s="24" t="s">
        <v>2659</v>
      </c>
      <c r="DK514" s="24" t="s">
        <v>37</v>
      </c>
      <c r="DL514" s="24" t="s">
        <v>37</v>
      </c>
      <c r="DM514" s="24" t="s">
        <v>2663</v>
      </c>
      <c r="DN514" s="25" t="s">
        <v>4001</v>
      </c>
      <c r="DO514" s="25" t="s">
        <v>4002</v>
      </c>
      <c r="DP514" s="25" t="s">
        <v>2648</v>
      </c>
      <c r="DQ514" s="25"/>
      <c r="DR514" s="25" t="s">
        <v>4069</v>
      </c>
      <c r="DS514" s="25" t="s">
        <v>2633</v>
      </c>
      <c r="DT514" s="25" t="s">
        <v>4072</v>
      </c>
      <c r="DU514" s="24" t="s">
        <v>2634</v>
      </c>
      <c r="DV514" s="24" t="s">
        <v>2633</v>
      </c>
      <c r="DW514" s="24"/>
      <c r="DX514" s="121" t="s">
        <v>2258</v>
      </c>
      <c r="DY514" s="28" t="s">
        <v>3557</v>
      </c>
      <c r="DZ514" s="121" t="s">
        <v>842</v>
      </c>
      <c r="EA514" s="95">
        <v>1</v>
      </c>
      <c r="EB514" s="128"/>
      <c r="EC514" s="121" t="s">
        <v>1879</v>
      </c>
      <c r="ED514" s="29"/>
      <c r="EE514" s="30"/>
      <c r="EF514" s="223"/>
      <c r="EG514" s="223"/>
      <c r="EH514" s="223"/>
      <c r="EI514" s="223"/>
      <c r="EJ514" s="223"/>
      <c r="EK514" s="223"/>
      <c r="EL514" s="223"/>
      <c r="EM514" s="223"/>
      <c r="EN514" s="223"/>
      <c r="EO514" s="223"/>
      <c r="EP514" s="223"/>
      <c r="EQ514" s="223"/>
      <c r="ER514" s="223"/>
      <c r="ES514" s="223"/>
    </row>
    <row r="515" spans="1:149" s="224" customFormat="1" ht="15.75" hidden="1" customHeight="1" x14ac:dyDescent="0.25">
      <c r="A515" s="174">
        <v>513</v>
      </c>
      <c r="B515" s="2059"/>
      <c r="C515" s="25" t="s">
        <v>2259</v>
      </c>
      <c r="D515" s="25" t="s">
        <v>23</v>
      </c>
      <c r="E515" s="25" t="s">
        <v>4126</v>
      </c>
      <c r="F515" s="25">
        <v>107342</v>
      </c>
      <c r="G515" s="25">
        <v>37</v>
      </c>
      <c r="H515" s="25" t="s">
        <v>2633</v>
      </c>
      <c r="I515" s="25" t="s">
        <v>2633</v>
      </c>
      <c r="J515" s="25" t="s">
        <v>2634</v>
      </c>
      <c r="K515" s="25">
        <v>555484892</v>
      </c>
      <c r="L515" s="25">
        <v>109.2</v>
      </c>
      <c r="M515" s="25">
        <v>158.5</v>
      </c>
      <c r="N515" s="24">
        <f t="shared" si="115"/>
        <v>43.46744419787241</v>
      </c>
      <c r="O515" s="75">
        <v>2</v>
      </c>
      <c r="P515" s="24">
        <f t="shared" si="113"/>
        <v>62.805624999999999</v>
      </c>
      <c r="Q515" s="24">
        <f t="shared" si="114"/>
        <v>46.394375000000004</v>
      </c>
      <c r="R515" s="25"/>
      <c r="S515" s="32">
        <v>41093</v>
      </c>
      <c r="T515" s="25" t="s">
        <v>253</v>
      </c>
      <c r="U515" s="25" t="s">
        <v>2490</v>
      </c>
      <c r="V515" s="25" t="s">
        <v>3005</v>
      </c>
      <c r="W515" s="25" t="s">
        <v>5379</v>
      </c>
      <c r="X515" s="25"/>
      <c r="Y515" s="25"/>
      <c r="Z515" s="25"/>
      <c r="AA515" s="25"/>
      <c r="AB515" s="25" t="s">
        <v>2633</v>
      </c>
      <c r="AC515" s="25" t="s">
        <v>2636</v>
      </c>
      <c r="AD515" s="25"/>
      <c r="AE515" s="25"/>
      <c r="AF515" s="25"/>
      <c r="AG515" s="25"/>
      <c r="AH515" s="25" t="s">
        <v>2633</v>
      </c>
      <c r="AI515" s="25" t="s">
        <v>2636</v>
      </c>
      <c r="AJ515" s="25"/>
      <c r="AK515" s="25"/>
      <c r="AL515" s="25"/>
      <c r="AM515" s="25"/>
      <c r="AN515" s="25" t="s">
        <v>2633</v>
      </c>
      <c r="AO515" s="25" t="s">
        <v>4068</v>
      </c>
      <c r="AP515" s="25" t="s">
        <v>4077</v>
      </c>
      <c r="AQ515" s="25" t="s">
        <v>2636</v>
      </c>
      <c r="AR515" s="25" t="s">
        <v>4068</v>
      </c>
      <c r="AS515" s="25" t="s">
        <v>4092</v>
      </c>
      <c r="AT515" s="25"/>
      <c r="AU515" s="25"/>
      <c r="AV515" s="25"/>
      <c r="AW515" s="25"/>
      <c r="AX515" s="25"/>
      <c r="AY515" s="25"/>
      <c r="AZ515" s="25"/>
      <c r="BA515" s="25" t="s">
        <v>3970</v>
      </c>
      <c r="BB515" s="25" t="s">
        <v>3970</v>
      </c>
      <c r="BC515" s="25"/>
      <c r="BD515" s="25"/>
      <c r="BE515" s="25" t="s">
        <v>2634</v>
      </c>
      <c r="BF515" s="25" t="s">
        <v>2634</v>
      </c>
      <c r="BG515" s="25"/>
      <c r="BH515" s="25"/>
      <c r="BI515" s="25"/>
      <c r="BJ515" s="25"/>
      <c r="BK515" s="25" t="s">
        <v>2260</v>
      </c>
      <c r="BL515" s="25">
        <v>105.2</v>
      </c>
      <c r="BM515" s="24">
        <f t="shared" ref="BM515:BM578" si="117">((L515-BL515)/Q515)*100</f>
        <v>8.6217348547102954</v>
      </c>
      <c r="BN515" s="25" t="s">
        <v>1431</v>
      </c>
      <c r="BO515" s="25">
        <v>92</v>
      </c>
      <c r="BP515" s="24">
        <f t="shared" ref="BP515:BP578" si="118">((L515-BO515)/Q515)*100</f>
        <v>37.073459875254279</v>
      </c>
      <c r="BQ515" s="25"/>
      <c r="BR515" s="25"/>
      <c r="BS515" s="24">
        <f t="shared" ref="BS515:BS578" si="119">((L515-BR515)/Q515)*100</f>
        <v>235.37336153359107</v>
      </c>
      <c r="BT515" s="25"/>
      <c r="BU515" s="25"/>
      <c r="BV515" s="24">
        <f t="shared" ref="BV515:BV578" si="120">((L515-BU515)/Q515)*100</f>
        <v>235.37336153359107</v>
      </c>
      <c r="BW515" s="25" t="s">
        <v>5380</v>
      </c>
      <c r="BX515" s="25">
        <v>70.900000000000006</v>
      </c>
      <c r="BY515" s="24">
        <f t="shared" si="111"/>
        <v>82.55311123385107</v>
      </c>
      <c r="BZ515" s="25" t="s">
        <v>6118</v>
      </c>
      <c r="CA515" s="25">
        <v>66</v>
      </c>
      <c r="CB515" s="70">
        <f t="shared" ref="CB515:CB578" si="121">((L515-CA515)/Q515)*100</f>
        <v>93.114736430871204</v>
      </c>
      <c r="CC515" s="25"/>
      <c r="CD515" s="25"/>
      <c r="CE515" s="70">
        <f t="shared" ref="CE515:CE578" si="122">((L515-CD515)/Q515)*100</f>
        <v>235.37336153359107</v>
      </c>
      <c r="CF515" s="25"/>
      <c r="CG515" s="25"/>
      <c r="CH515" s="70">
        <f t="shared" ref="CH515:CH578" si="123">((L515-CG515)/Q515)*100</f>
        <v>235.37336153359107</v>
      </c>
      <c r="CI515" s="25"/>
      <c r="CJ515" s="25"/>
      <c r="CK515" s="70">
        <f t="shared" ref="CK515:CK578" si="124">((L515-CJ515)/Q515)*100</f>
        <v>235.37336153359107</v>
      </c>
      <c r="CL515" s="27">
        <v>66</v>
      </c>
      <c r="CM515" s="24">
        <f t="shared" si="116"/>
        <v>93.114736430871204</v>
      </c>
      <c r="CN515" s="95">
        <v>95</v>
      </c>
      <c r="CO515" s="25"/>
      <c r="CP515" s="25"/>
      <c r="CQ515" s="66">
        <v>1</v>
      </c>
      <c r="CR515" s="66">
        <v>2</v>
      </c>
      <c r="CS515" s="24">
        <v>1</v>
      </c>
      <c r="CT515" s="86">
        <v>-0.25</v>
      </c>
      <c r="CU515" s="86">
        <v>0.5</v>
      </c>
      <c r="CV515" s="86">
        <v>-0.25</v>
      </c>
      <c r="CW515" s="86">
        <v>0.5</v>
      </c>
      <c r="CX515" s="93">
        <f t="shared" si="112"/>
        <v>4.5</v>
      </c>
      <c r="CY515" s="93" t="s">
        <v>2836</v>
      </c>
      <c r="CZ515" s="93" t="s">
        <v>2634</v>
      </c>
      <c r="DA515" s="93"/>
      <c r="DB515" s="24" t="s">
        <v>2644</v>
      </c>
      <c r="DC515" s="24" t="s">
        <v>2647</v>
      </c>
      <c r="DD515" s="24" t="s">
        <v>2646</v>
      </c>
      <c r="DE515" s="24" t="s">
        <v>2651</v>
      </c>
      <c r="DF515" s="24" t="s">
        <v>32</v>
      </c>
      <c r="DG515" s="24" t="s">
        <v>5009</v>
      </c>
      <c r="DH515" s="24" t="s">
        <v>2654</v>
      </c>
      <c r="DI515" s="24" t="s">
        <v>2657</v>
      </c>
      <c r="DJ515" s="24" t="s">
        <v>2659</v>
      </c>
      <c r="DK515" s="24" t="s">
        <v>37</v>
      </c>
      <c r="DL515" s="24" t="s">
        <v>2659</v>
      </c>
      <c r="DM515" s="24" t="s">
        <v>2661</v>
      </c>
      <c r="DN515" s="25" t="s">
        <v>4001</v>
      </c>
      <c r="DO515" s="25" t="s">
        <v>4002</v>
      </c>
      <c r="DP515" s="25"/>
      <c r="DQ515" s="25" t="s">
        <v>4068</v>
      </c>
      <c r="DR515" s="25"/>
      <c r="DS515" s="25" t="s">
        <v>2633</v>
      </c>
      <c r="DT515" s="25" t="s">
        <v>4073</v>
      </c>
      <c r="DU515" s="24" t="s">
        <v>2634</v>
      </c>
      <c r="DV515" s="24" t="s">
        <v>2633</v>
      </c>
      <c r="DW515" s="24" t="s">
        <v>3208</v>
      </c>
      <c r="DX515" s="121" t="s">
        <v>2261</v>
      </c>
      <c r="DY515" s="28" t="s">
        <v>5381</v>
      </c>
      <c r="DZ515" s="121" t="s">
        <v>101</v>
      </c>
      <c r="EA515" s="95">
        <v>3</v>
      </c>
      <c r="EB515" s="173" t="s">
        <v>5382</v>
      </c>
      <c r="EC515" s="121" t="s">
        <v>1716</v>
      </c>
      <c r="ED515" s="29" t="s">
        <v>5358</v>
      </c>
      <c r="EE515" s="30"/>
      <c r="EF515" s="223"/>
      <c r="EG515" s="223"/>
      <c r="EH515" s="223"/>
      <c r="EI515" s="223"/>
      <c r="EJ515" s="223"/>
      <c r="EK515" s="223"/>
      <c r="EL515" s="223"/>
      <c r="EM515" s="223"/>
      <c r="EN515" s="223"/>
      <c r="EO515" s="223"/>
      <c r="EP515" s="223"/>
      <c r="EQ515" s="223"/>
      <c r="ER515" s="223"/>
      <c r="ES515" s="223"/>
    </row>
    <row r="516" spans="1:149" s="224" customFormat="1" ht="15.75" hidden="1" customHeight="1" x14ac:dyDescent="0.25">
      <c r="A516" s="875">
        <v>514</v>
      </c>
      <c r="B516" s="2059"/>
      <c r="C516" s="25" t="s">
        <v>2262</v>
      </c>
      <c r="D516" s="25" t="s">
        <v>22</v>
      </c>
      <c r="E516" s="25" t="s">
        <v>4126</v>
      </c>
      <c r="F516" s="25">
        <v>496760</v>
      </c>
      <c r="G516" s="25">
        <v>21</v>
      </c>
      <c r="H516" s="25" t="s">
        <v>2634</v>
      </c>
      <c r="I516" s="25" t="s">
        <v>2634</v>
      </c>
      <c r="J516" s="25" t="s">
        <v>3968</v>
      </c>
      <c r="K516" s="25">
        <v>505444356</v>
      </c>
      <c r="L516" s="25">
        <v>168.2</v>
      </c>
      <c r="M516" s="25">
        <v>179</v>
      </c>
      <c r="N516" s="24">
        <f t="shared" si="115"/>
        <v>52.495240473143781</v>
      </c>
      <c r="O516" s="75">
        <v>3</v>
      </c>
      <c r="P516" s="24">
        <f t="shared" si="113"/>
        <v>80.102499999999992</v>
      </c>
      <c r="Q516" s="24">
        <f t="shared" si="114"/>
        <v>88.097499999999997</v>
      </c>
      <c r="R516" s="25"/>
      <c r="S516" s="32">
        <v>41093</v>
      </c>
      <c r="T516" s="25" t="s">
        <v>253</v>
      </c>
      <c r="U516" s="25" t="s">
        <v>2490</v>
      </c>
      <c r="V516" s="25" t="s">
        <v>2263</v>
      </c>
      <c r="W516" s="25" t="s">
        <v>3209</v>
      </c>
      <c r="X516" s="25"/>
      <c r="Y516" s="25"/>
      <c r="Z516" s="25"/>
      <c r="AA516" s="25"/>
      <c r="AB516" s="25" t="s">
        <v>2633</v>
      </c>
      <c r="AC516" s="25" t="s">
        <v>2636</v>
      </c>
      <c r="AD516" s="25"/>
      <c r="AE516" s="25"/>
      <c r="AF516" s="25"/>
      <c r="AG516" s="25"/>
      <c r="AH516" s="25"/>
      <c r="AI516" s="25"/>
      <c r="AJ516" s="25"/>
      <c r="AK516" s="25"/>
      <c r="AL516" s="25"/>
      <c r="AM516" s="25"/>
      <c r="AN516" s="25" t="s">
        <v>2633</v>
      </c>
      <c r="AO516" s="25"/>
      <c r="AP516" s="25"/>
      <c r="AQ516" s="25" t="s">
        <v>2636</v>
      </c>
      <c r="AR516" s="25" t="s">
        <v>4076</v>
      </c>
      <c r="AS516" s="25" t="s">
        <v>4088</v>
      </c>
      <c r="AT516" s="25"/>
      <c r="AU516" s="25"/>
      <c r="AV516" s="25"/>
      <c r="AW516" s="25"/>
      <c r="AX516" s="25"/>
      <c r="AY516" s="25"/>
      <c r="AZ516" s="25"/>
      <c r="BA516" s="25"/>
      <c r="BB516" s="25"/>
      <c r="BC516" s="25"/>
      <c r="BD516" s="25"/>
      <c r="BE516" s="25" t="s">
        <v>2633</v>
      </c>
      <c r="BF516" s="25" t="s">
        <v>2633</v>
      </c>
      <c r="BG516" s="25"/>
      <c r="BH516" s="25"/>
      <c r="BI516" s="25"/>
      <c r="BJ516" s="25"/>
      <c r="BK516" s="25" t="s">
        <v>2264</v>
      </c>
      <c r="BL516" s="25">
        <v>158.19999999999999</v>
      </c>
      <c r="BM516" s="24">
        <f t="shared" si="117"/>
        <v>11.351059905218651</v>
      </c>
      <c r="BN516" s="25" t="s">
        <v>2265</v>
      </c>
      <c r="BO516" s="25">
        <v>145.9</v>
      </c>
      <c r="BP516" s="24">
        <f t="shared" si="118"/>
        <v>25.312863588637569</v>
      </c>
      <c r="BQ516" s="25" t="s">
        <v>4055</v>
      </c>
      <c r="BR516" s="25">
        <v>124.5</v>
      </c>
      <c r="BS516" s="24">
        <f t="shared" si="119"/>
        <v>49.604131785805485</v>
      </c>
      <c r="BT516" s="25" t="s">
        <v>5276</v>
      </c>
      <c r="BU516" s="25">
        <v>114.9</v>
      </c>
      <c r="BV516" s="24">
        <f t="shared" si="120"/>
        <v>60.501149294815384</v>
      </c>
      <c r="BW516" s="25" t="s">
        <v>5275</v>
      </c>
      <c r="BX516" s="25">
        <v>95.6</v>
      </c>
      <c r="BY516" s="24">
        <f t="shared" ref="BY516:BY579" si="125">((L516-BX516)/Q516)*100</f>
        <v>82.408694911887395</v>
      </c>
      <c r="BZ516" s="25" t="s">
        <v>6734</v>
      </c>
      <c r="CA516" s="25">
        <v>87</v>
      </c>
      <c r="CB516" s="70">
        <f t="shared" si="121"/>
        <v>92.170606430375429</v>
      </c>
      <c r="CC516" s="25" t="s">
        <v>7080</v>
      </c>
      <c r="CD516" s="25">
        <v>82</v>
      </c>
      <c r="CE516" s="70">
        <f t="shared" si="122"/>
        <v>97.846136382984753</v>
      </c>
      <c r="CF516" s="25" t="s">
        <v>9197</v>
      </c>
      <c r="CG516" s="25">
        <v>75</v>
      </c>
      <c r="CH516" s="70">
        <f t="shared" si="123"/>
        <v>105.79187831663781</v>
      </c>
      <c r="CI516" s="25"/>
      <c r="CJ516" s="25"/>
      <c r="CK516" s="70">
        <f t="shared" si="124"/>
        <v>190.92482760577769</v>
      </c>
      <c r="CL516" s="27">
        <v>75</v>
      </c>
      <c r="CM516" s="24">
        <f t="shared" si="116"/>
        <v>105.79187831663781</v>
      </c>
      <c r="CN516" s="95">
        <v>80</v>
      </c>
      <c r="CO516" s="25"/>
      <c r="CP516" s="25"/>
      <c r="CQ516" s="66">
        <v>1</v>
      </c>
      <c r="CR516" s="66">
        <v>1</v>
      </c>
      <c r="CS516" s="24">
        <v>0.5</v>
      </c>
      <c r="CT516" s="86">
        <v>0</v>
      </c>
      <c r="CU516" s="86">
        <v>0</v>
      </c>
      <c r="CV516" s="86">
        <v>0.25</v>
      </c>
      <c r="CW516" s="86"/>
      <c r="CX516" s="93">
        <f t="shared" ref="CX516:CX579" si="126">(CQ516+CR516+CS516+CT516+CU516+CV516+CW516)</f>
        <v>2.75</v>
      </c>
      <c r="CY516" s="93" t="s">
        <v>2839</v>
      </c>
      <c r="CZ516" s="93" t="s">
        <v>2634</v>
      </c>
      <c r="DA516" s="93" t="s">
        <v>3975</v>
      </c>
      <c r="DB516" s="24" t="s">
        <v>2645</v>
      </c>
      <c r="DC516" s="24" t="s">
        <v>2648</v>
      </c>
      <c r="DD516" s="24" t="s">
        <v>2646</v>
      </c>
      <c r="DE516" s="24" t="s">
        <v>2651</v>
      </c>
      <c r="DF516" s="24" t="s">
        <v>32</v>
      </c>
      <c r="DG516" s="24" t="s">
        <v>32</v>
      </c>
      <c r="DH516" s="24" t="s">
        <v>2653</v>
      </c>
      <c r="DI516" s="24" t="s">
        <v>2658</v>
      </c>
      <c r="DJ516" s="24" t="s">
        <v>37</v>
      </c>
      <c r="DK516" s="24" t="s">
        <v>2659</v>
      </c>
      <c r="DL516" s="24" t="s">
        <v>37</v>
      </c>
      <c r="DM516" s="24" t="s">
        <v>2663</v>
      </c>
      <c r="DN516" s="25" t="s">
        <v>4001</v>
      </c>
      <c r="DO516" s="25" t="s">
        <v>4002</v>
      </c>
      <c r="DP516" s="25"/>
      <c r="DQ516" s="25"/>
      <c r="DR516" s="25" t="s">
        <v>4069</v>
      </c>
      <c r="DS516" s="25" t="s">
        <v>2634</v>
      </c>
      <c r="DT516" s="25"/>
      <c r="DU516" s="24" t="s">
        <v>2634</v>
      </c>
      <c r="DV516" s="24" t="s">
        <v>2633</v>
      </c>
      <c r="DW516" s="24"/>
      <c r="DX516" s="121" t="s">
        <v>2266</v>
      </c>
      <c r="DY516" s="28" t="s">
        <v>3452</v>
      </c>
      <c r="DZ516" s="121" t="s">
        <v>101</v>
      </c>
      <c r="EA516" s="95">
        <v>3</v>
      </c>
      <c r="EB516" s="293" t="s">
        <v>2267</v>
      </c>
      <c r="EC516" s="121" t="s">
        <v>1710</v>
      </c>
      <c r="ED516" s="29" t="s">
        <v>5277</v>
      </c>
      <c r="EE516" s="30"/>
      <c r="EF516" s="223"/>
      <c r="EG516" s="223"/>
      <c r="EH516" s="223"/>
      <c r="EI516" s="223"/>
      <c r="EJ516" s="223"/>
      <c r="EK516" s="223"/>
      <c r="EL516" s="223"/>
      <c r="EM516" s="223"/>
      <c r="EN516" s="223"/>
      <c r="EO516" s="223"/>
      <c r="EP516" s="223"/>
      <c r="EQ516" s="223"/>
      <c r="ER516" s="223"/>
      <c r="ES516" s="223"/>
    </row>
    <row r="517" spans="1:149" s="224" customFormat="1" ht="15.75" hidden="1" customHeight="1" x14ac:dyDescent="0.25">
      <c r="A517" s="219">
        <v>515</v>
      </c>
      <c r="B517" s="2059"/>
      <c r="C517" s="25" t="s">
        <v>2268</v>
      </c>
      <c r="D517" s="25" t="s">
        <v>22</v>
      </c>
      <c r="E517" s="25" t="s">
        <v>4126</v>
      </c>
      <c r="F517" s="25">
        <v>493477</v>
      </c>
      <c r="G517" s="25">
        <v>18</v>
      </c>
      <c r="H517" s="25" t="s">
        <v>2633</v>
      </c>
      <c r="I517" s="25" t="s">
        <v>2634</v>
      </c>
      <c r="J517" s="25" t="s">
        <v>3968</v>
      </c>
      <c r="K517" s="25">
        <v>552488434</v>
      </c>
      <c r="L517" s="25">
        <v>190.2</v>
      </c>
      <c r="M517" s="25">
        <v>173</v>
      </c>
      <c r="N517" s="24">
        <f t="shared" si="115"/>
        <v>63.550402619532889</v>
      </c>
      <c r="O517" s="75">
        <v>4</v>
      </c>
      <c r="P517" s="24">
        <f t="shared" si="113"/>
        <v>74.822500000000005</v>
      </c>
      <c r="Q517" s="24">
        <f t="shared" si="114"/>
        <v>115.37749999999998</v>
      </c>
      <c r="R517" s="25"/>
      <c r="S517" s="32">
        <v>41094</v>
      </c>
      <c r="T517" s="25" t="s">
        <v>253</v>
      </c>
      <c r="U517" s="25" t="s">
        <v>2490</v>
      </c>
      <c r="V517" s="25" t="s">
        <v>2269</v>
      </c>
      <c r="W517" s="25" t="s">
        <v>5546</v>
      </c>
      <c r="X517" s="25"/>
      <c r="Y517" s="25"/>
      <c r="Z517" s="25"/>
      <c r="AA517" s="25"/>
      <c r="AB517" s="25" t="s">
        <v>2633</v>
      </c>
      <c r="AC517" s="25" t="s">
        <v>2636</v>
      </c>
      <c r="AD517" s="25"/>
      <c r="AE517" s="25"/>
      <c r="AF517" s="25"/>
      <c r="AG517" s="25"/>
      <c r="AH517" s="25"/>
      <c r="AI517" s="25"/>
      <c r="AJ517" s="25"/>
      <c r="AK517" s="25"/>
      <c r="AL517" s="25"/>
      <c r="AM517" s="25"/>
      <c r="AN517" s="25" t="s">
        <v>2633</v>
      </c>
      <c r="AO517" s="25"/>
      <c r="AP517" s="25"/>
      <c r="AQ517" s="25" t="s">
        <v>2636</v>
      </c>
      <c r="AR517" s="25"/>
      <c r="AS517" s="25"/>
      <c r="AT517" s="25"/>
      <c r="AU517" s="25"/>
      <c r="AV517" s="25"/>
      <c r="AW517" s="25"/>
      <c r="AX517" s="25"/>
      <c r="AY517" s="25"/>
      <c r="AZ517" s="25"/>
      <c r="BA517" s="25"/>
      <c r="BB517" s="25"/>
      <c r="BC517" s="25"/>
      <c r="BD517" s="25"/>
      <c r="BE517" s="25" t="s">
        <v>2634</v>
      </c>
      <c r="BF517" s="25" t="s">
        <v>2634</v>
      </c>
      <c r="BG517" s="25"/>
      <c r="BH517" s="25"/>
      <c r="BI517" s="25"/>
      <c r="BJ517" s="25"/>
      <c r="BK517" s="25" t="s">
        <v>2270</v>
      </c>
      <c r="BL517" s="25">
        <v>174.1</v>
      </c>
      <c r="BM517" s="24">
        <f t="shared" si="117"/>
        <v>13.954193841953586</v>
      </c>
      <c r="BN517" s="25" t="s">
        <v>3282</v>
      </c>
      <c r="BO517" s="25">
        <v>150</v>
      </c>
      <c r="BP517" s="24">
        <f t="shared" si="118"/>
        <v>34.842148599163608</v>
      </c>
      <c r="BQ517" s="25"/>
      <c r="BR517" s="25"/>
      <c r="BS517" s="24">
        <f t="shared" si="119"/>
        <v>164.8501657602219</v>
      </c>
      <c r="BT517" s="25"/>
      <c r="BU517" s="25"/>
      <c r="BV517" s="24">
        <f t="shared" si="120"/>
        <v>164.8501657602219</v>
      </c>
      <c r="BW517" s="25" t="s">
        <v>5547</v>
      </c>
      <c r="BX517" s="25">
        <v>120</v>
      </c>
      <c r="BY517" s="24">
        <f t="shared" si="125"/>
        <v>60.843752031375267</v>
      </c>
      <c r="BZ517" s="25" t="s">
        <v>5548</v>
      </c>
      <c r="CA517" s="25">
        <v>105.3</v>
      </c>
      <c r="CB517" s="70">
        <f t="shared" si="121"/>
        <v>73.58453771315898</v>
      </c>
      <c r="CC517" s="25" t="s">
        <v>5788</v>
      </c>
      <c r="CD517" s="25">
        <v>105.8</v>
      </c>
      <c r="CE517" s="70">
        <f t="shared" si="122"/>
        <v>73.151177655955451</v>
      </c>
      <c r="CF517" s="25" t="s">
        <v>8960</v>
      </c>
      <c r="CG517" s="25">
        <v>92.9</v>
      </c>
      <c r="CH517" s="70">
        <f t="shared" si="123"/>
        <v>84.331867131806462</v>
      </c>
      <c r="CI517" s="25"/>
      <c r="CJ517" s="25"/>
      <c r="CK517" s="70">
        <f t="shared" si="124"/>
        <v>164.8501657602219</v>
      </c>
      <c r="CL517" s="27">
        <v>92.9</v>
      </c>
      <c r="CM517" s="24">
        <f t="shared" si="116"/>
        <v>84.331867131806462</v>
      </c>
      <c r="CN517" s="95">
        <v>65</v>
      </c>
      <c r="CO517" s="25"/>
      <c r="CP517" s="25"/>
      <c r="CQ517" s="66">
        <v>1</v>
      </c>
      <c r="CR517" s="66">
        <v>1</v>
      </c>
      <c r="CS517" s="24">
        <v>0.5</v>
      </c>
      <c r="CT517" s="86">
        <v>0.25</v>
      </c>
      <c r="CU517" s="86">
        <v>0</v>
      </c>
      <c r="CV517" s="86">
        <v>0.25</v>
      </c>
      <c r="CW517" s="86"/>
      <c r="CX517" s="93">
        <f t="shared" si="126"/>
        <v>3</v>
      </c>
      <c r="CY517" s="93" t="s">
        <v>2839</v>
      </c>
      <c r="CZ517" s="93" t="s">
        <v>2634</v>
      </c>
      <c r="DA517" s="93"/>
      <c r="DB517" s="24" t="s">
        <v>2643</v>
      </c>
      <c r="DC517" s="24" t="s">
        <v>2646</v>
      </c>
      <c r="DD517" s="24" t="s">
        <v>2648</v>
      </c>
      <c r="DE517" s="24" t="s">
        <v>2649</v>
      </c>
      <c r="DF517" s="24" t="s">
        <v>32</v>
      </c>
      <c r="DG517" s="24" t="s">
        <v>2654</v>
      </c>
      <c r="DH517" s="24" t="s">
        <v>2654</v>
      </c>
      <c r="DI517" s="24" t="s">
        <v>2658</v>
      </c>
      <c r="DJ517" s="24" t="s">
        <v>2659</v>
      </c>
      <c r="DK517" s="24" t="s">
        <v>37</v>
      </c>
      <c r="DL517" s="24" t="s">
        <v>2659</v>
      </c>
      <c r="DM517" s="24" t="s">
        <v>2663</v>
      </c>
      <c r="DN517" s="25" t="s">
        <v>4001</v>
      </c>
      <c r="DO517" s="25" t="s">
        <v>5012</v>
      </c>
      <c r="DP517" s="25"/>
      <c r="DQ517" s="25" t="s">
        <v>4069</v>
      </c>
      <c r="DR517" s="25"/>
      <c r="DS517" s="25" t="s">
        <v>2633</v>
      </c>
      <c r="DT517" s="25" t="s">
        <v>4073</v>
      </c>
      <c r="DU517" s="24" t="s">
        <v>2634</v>
      </c>
      <c r="DV517" s="24" t="s">
        <v>2633</v>
      </c>
      <c r="DW517" s="24"/>
      <c r="DX517" s="121" t="s">
        <v>2271</v>
      </c>
      <c r="DY517" s="28" t="s">
        <v>8961</v>
      </c>
      <c r="DZ517" s="121" t="s">
        <v>459</v>
      </c>
      <c r="EA517" s="95">
        <v>3</v>
      </c>
      <c r="EB517" s="738" t="s">
        <v>8962</v>
      </c>
      <c r="EC517" s="121" t="s">
        <v>2272</v>
      </c>
      <c r="ED517" s="29" t="s">
        <v>5392</v>
      </c>
      <c r="EE517" s="30"/>
      <c r="EF517" s="223"/>
      <c r="EG517" s="223"/>
      <c r="EH517" s="223"/>
      <c r="EI517" s="223"/>
      <c r="EJ517" s="223"/>
      <c r="EK517" s="223"/>
      <c r="EL517" s="223"/>
      <c r="EM517" s="223"/>
      <c r="EN517" s="223"/>
      <c r="EO517" s="223"/>
      <c r="EP517" s="223"/>
      <c r="EQ517" s="223"/>
      <c r="ER517" s="223"/>
      <c r="ES517" s="223"/>
    </row>
    <row r="518" spans="1:149" s="224" customFormat="1" ht="15.75" hidden="1" customHeight="1" x14ac:dyDescent="0.25">
      <c r="A518" s="189">
        <v>516</v>
      </c>
      <c r="B518" s="2059"/>
      <c r="C518" s="25" t="s">
        <v>2273</v>
      </c>
      <c r="D518" s="25" t="s">
        <v>22</v>
      </c>
      <c r="E518" s="25" t="s">
        <v>4150</v>
      </c>
      <c r="F518" s="25">
        <v>417158</v>
      </c>
      <c r="G518" s="25">
        <v>27</v>
      </c>
      <c r="H518" s="25" t="s">
        <v>2634</v>
      </c>
      <c r="I518" s="25" t="s">
        <v>2634</v>
      </c>
      <c r="J518" s="25" t="s">
        <v>2633</v>
      </c>
      <c r="K518" s="25">
        <v>566662283</v>
      </c>
      <c r="L518" s="25">
        <v>130</v>
      </c>
      <c r="M518" s="25">
        <v>180</v>
      </c>
      <c r="N518" s="24">
        <f t="shared" si="115"/>
        <v>40.123456790123456</v>
      </c>
      <c r="O518" s="75">
        <v>2</v>
      </c>
      <c r="P518" s="24">
        <f t="shared" si="113"/>
        <v>81</v>
      </c>
      <c r="Q518" s="24">
        <f t="shared" si="114"/>
        <v>49</v>
      </c>
      <c r="R518" s="25"/>
      <c r="S518" s="32">
        <v>41094</v>
      </c>
      <c r="T518" s="25" t="s">
        <v>253</v>
      </c>
      <c r="U518" s="25" t="s">
        <v>2490</v>
      </c>
      <c r="V518" s="25" t="s">
        <v>87</v>
      </c>
      <c r="W518" s="25" t="s">
        <v>87</v>
      </c>
      <c r="X518" s="25"/>
      <c r="Y518" s="25"/>
      <c r="Z518" s="25"/>
      <c r="AA518" s="25"/>
      <c r="AB518" s="25"/>
      <c r="AC518" s="25"/>
      <c r="AD518" s="25"/>
      <c r="AE518" s="25"/>
      <c r="AF518" s="25"/>
      <c r="AG518" s="25"/>
      <c r="AH518" s="25"/>
      <c r="AI518" s="25"/>
      <c r="AJ518" s="25"/>
      <c r="AK518" s="25"/>
      <c r="AL518" s="25"/>
      <c r="AM518" s="25"/>
      <c r="AN518" s="25" t="s">
        <v>2634</v>
      </c>
      <c r="AO518" s="25"/>
      <c r="AP518" s="25"/>
      <c r="AQ518" s="25" t="s">
        <v>2637</v>
      </c>
      <c r="AR518" s="25"/>
      <c r="AS518" s="25"/>
      <c r="AT518" s="25"/>
      <c r="AU518" s="25"/>
      <c r="AV518" s="25"/>
      <c r="AW518" s="25"/>
      <c r="AX518" s="25"/>
      <c r="AY518" s="25"/>
      <c r="AZ518" s="25"/>
      <c r="BA518" s="25"/>
      <c r="BB518" s="25"/>
      <c r="BC518" s="25"/>
      <c r="BD518" s="25"/>
      <c r="BE518" s="25" t="s">
        <v>2634</v>
      </c>
      <c r="BF518" s="25" t="s">
        <v>2634</v>
      </c>
      <c r="BG518" s="25"/>
      <c r="BH518" s="25"/>
      <c r="BI518" s="25"/>
      <c r="BJ518" s="25"/>
      <c r="BK518" s="25" t="s">
        <v>2274</v>
      </c>
      <c r="BL518" s="25">
        <v>120</v>
      </c>
      <c r="BM518" s="24">
        <f t="shared" si="117"/>
        <v>20.408163265306122</v>
      </c>
      <c r="BN518" s="25" t="s">
        <v>3513</v>
      </c>
      <c r="BO518" s="25">
        <v>98</v>
      </c>
      <c r="BP518" s="24">
        <f t="shared" si="118"/>
        <v>65.306122448979593</v>
      </c>
      <c r="BQ518" s="25"/>
      <c r="BR518" s="25"/>
      <c r="BS518" s="24">
        <f t="shared" si="119"/>
        <v>265.30612244897958</v>
      </c>
      <c r="BT518" s="25"/>
      <c r="BU518" s="25"/>
      <c r="BV518" s="24">
        <f t="shared" si="120"/>
        <v>265.30612244897958</v>
      </c>
      <c r="BW518" s="25" t="s">
        <v>6647</v>
      </c>
      <c r="BX518" s="25">
        <v>75</v>
      </c>
      <c r="BY518" s="24">
        <f t="shared" si="125"/>
        <v>112.24489795918366</v>
      </c>
      <c r="BZ518" s="25" t="s">
        <v>4325</v>
      </c>
      <c r="CA518" s="25">
        <v>82</v>
      </c>
      <c r="CB518" s="70">
        <f t="shared" si="121"/>
        <v>97.959183673469383</v>
      </c>
      <c r="CC518" s="25"/>
      <c r="CD518" s="25"/>
      <c r="CE518" s="70">
        <f t="shared" si="122"/>
        <v>265.30612244897958</v>
      </c>
      <c r="CF518" s="25"/>
      <c r="CG518" s="25"/>
      <c r="CH518" s="70">
        <f t="shared" si="123"/>
        <v>265.30612244897958</v>
      </c>
      <c r="CI518" s="25"/>
      <c r="CJ518" s="25"/>
      <c r="CK518" s="70">
        <f t="shared" si="124"/>
        <v>265.30612244897958</v>
      </c>
      <c r="CL518" s="27">
        <v>82</v>
      </c>
      <c r="CM518" s="24">
        <f t="shared" si="116"/>
        <v>97.959183673469383</v>
      </c>
      <c r="CN518" s="95">
        <v>85</v>
      </c>
      <c r="CO518" s="25"/>
      <c r="CP518" s="25"/>
      <c r="CQ518" s="66">
        <v>2</v>
      </c>
      <c r="CR518" s="66">
        <v>0</v>
      </c>
      <c r="CS518" s="24">
        <v>1</v>
      </c>
      <c r="CT518" s="86">
        <v>0.5</v>
      </c>
      <c r="CU518" s="86">
        <v>0.5</v>
      </c>
      <c r="CV518" s="86">
        <v>0.5</v>
      </c>
      <c r="CW518" s="86"/>
      <c r="CX518" s="93">
        <f t="shared" si="126"/>
        <v>4.5</v>
      </c>
      <c r="CY518" s="93" t="s">
        <v>2836</v>
      </c>
      <c r="CZ518" s="93" t="s">
        <v>2633</v>
      </c>
      <c r="DA518" s="93" t="s">
        <v>3976</v>
      </c>
      <c r="DB518" s="24" t="s">
        <v>2645</v>
      </c>
      <c r="DC518" s="24" t="s">
        <v>2648</v>
      </c>
      <c r="DD518" s="24" t="s">
        <v>2648</v>
      </c>
      <c r="DE518" s="24" t="s">
        <v>2651</v>
      </c>
      <c r="DF518" s="24" t="s">
        <v>32</v>
      </c>
      <c r="DG518" s="24" t="s">
        <v>2654</v>
      </c>
      <c r="DH518" s="24" t="s">
        <v>2653</v>
      </c>
      <c r="DI518" s="24" t="s">
        <v>2658</v>
      </c>
      <c r="DJ518" s="24" t="s">
        <v>37</v>
      </c>
      <c r="DK518" s="24" t="s">
        <v>37</v>
      </c>
      <c r="DL518" s="24" t="s">
        <v>37</v>
      </c>
      <c r="DM518" s="24" t="s">
        <v>2663</v>
      </c>
      <c r="DN518" s="25" t="s">
        <v>4001</v>
      </c>
      <c r="DO518" s="25" t="s">
        <v>4002</v>
      </c>
      <c r="DP518" s="25"/>
      <c r="DQ518" s="25" t="s">
        <v>4069</v>
      </c>
      <c r="DR518" s="25"/>
      <c r="DS518" s="25" t="s">
        <v>2634</v>
      </c>
      <c r="DT518" s="25"/>
      <c r="DU518" s="24" t="s">
        <v>2634</v>
      </c>
      <c r="DV518" s="24" t="s">
        <v>2633</v>
      </c>
      <c r="DW518" s="24"/>
      <c r="DX518" s="146" t="s">
        <v>220</v>
      </c>
      <c r="DY518" s="28" t="s">
        <v>126</v>
      </c>
      <c r="DZ518" s="121" t="s">
        <v>101</v>
      </c>
      <c r="EA518" s="95">
        <v>3</v>
      </c>
      <c r="EB518" s="128"/>
      <c r="EC518" s="121" t="s">
        <v>1645</v>
      </c>
      <c r="ED518" s="29"/>
      <c r="EE518" s="30"/>
      <c r="EF518" s="223"/>
      <c r="EG518" s="223"/>
      <c r="EH518" s="223"/>
      <c r="EI518" s="223"/>
      <c r="EJ518" s="223"/>
      <c r="EK518" s="223"/>
      <c r="EL518" s="223"/>
      <c r="EM518" s="223"/>
      <c r="EN518" s="223"/>
      <c r="EO518" s="223"/>
      <c r="EP518" s="223"/>
      <c r="EQ518" s="223"/>
      <c r="ER518" s="223"/>
      <c r="ES518" s="223"/>
    </row>
    <row r="519" spans="1:149" s="224" customFormat="1" ht="15.75" hidden="1" customHeight="1" x14ac:dyDescent="0.25">
      <c r="A519" s="189">
        <v>517</v>
      </c>
      <c r="B519" s="2059"/>
      <c r="C519" s="25" t="s">
        <v>2275</v>
      </c>
      <c r="D519" s="25" t="s">
        <v>22</v>
      </c>
      <c r="E519" s="25" t="s">
        <v>4150</v>
      </c>
      <c r="F519" s="25">
        <v>436203</v>
      </c>
      <c r="G519" s="25">
        <v>30</v>
      </c>
      <c r="H519" s="25" t="s">
        <v>2634</v>
      </c>
      <c r="I519" s="25" t="s">
        <v>2634</v>
      </c>
      <c r="J519" s="25" t="s">
        <v>2633</v>
      </c>
      <c r="K519" s="25">
        <v>554160161</v>
      </c>
      <c r="L519" s="25">
        <v>205</v>
      </c>
      <c r="M519" s="25">
        <v>190</v>
      </c>
      <c r="N519" s="24">
        <f t="shared" si="115"/>
        <v>56.786703601108037</v>
      </c>
      <c r="O519" s="75">
        <v>3</v>
      </c>
      <c r="P519" s="24">
        <f t="shared" si="113"/>
        <v>90.25</v>
      </c>
      <c r="Q519" s="24">
        <f t="shared" si="114"/>
        <v>114.75</v>
      </c>
      <c r="R519" s="25"/>
      <c r="S519" s="32">
        <v>41094</v>
      </c>
      <c r="T519" s="25" t="s">
        <v>253</v>
      </c>
      <c r="U519" s="25" t="s">
        <v>2490</v>
      </c>
      <c r="V519" s="25" t="s">
        <v>2276</v>
      </c>
      <c r="W519" s="25" t="s">
        <v>2962</v>
      </c>
      <c r="X519" s="25"/>
      <c r="Y519" s="25"/>
      <c r="Z519" s="25"/>
      <c r="AA519" s="25"/>
      <c r="AB519" s="25" t="s">
        <v>2633</v>
      </c>
      <c r="AC519" s="25" t="s">
        <v>2635</v>
      </c>
      <c r="AD519" s="25"/>
      <c r="AE519" s="25"/>
      <c r="AF519" s="25"/>
      <c r="AG519" s="25"/>
      <c r="AH519" s="25"/>
      <c r="AI519" s="25"/>
      <c r="AJ519" s="25"/>
      <c r="AK519" s="25"/>
      <c r="AL519" s="25"/>
      <c r="AM519" s="25"/>
      <c r="AN519" s="25"/>
      <c r="AO519" s="25"/>
      <c r="AP519" s="25"/>
      <c r="AQ519" s="25"/>
      <c r="AR519" s="25"/>
      <c r="AS519" s="25"/>
      <c r="AT519" s="25"/>
      <c r="AU519" s="25"/>
      <c r="AV519" s="25"/>
      <c r="AW519" s="25"/>
      <c r="AX519" s="25"/>
      <c r="AY519" s="25"/>
      <c r="AZ519" s="25"/>
      <c r="BA519" s="25"/>
      <c r="BB519" s="25"/>
      <c r="BC519" s="25"/>
      <c r="BD519" s="25"/>
      <c r="BE519" s="25"/>
      <c r="BF519" s="25"/>
      <c r="BG519" s="25"/>
      <c r="BH519" s="25"/>
      <c r="BI519" s="25"/>
      <c r="BJ519" s="25"/>
      <c r="BK519" s="25" t="s">
        <v>2277</v>
      </c>
      <c r="BL519" s="25">
        <v>194.3</v>
      </c>
      <c r="BM519" s="24">
        <f t="shared" si="117"/>
        <v>9.3246187363834316</v>
      </c>
      <c r="BN519" s="25" t="s">
        <v>3489</v>
      </c>
      <c r="BO519" s="25">
        <v>160</v>
      </c>
      <c r="BP519" s="24">
        <f t="shared" si="118"/>
        <v>39.215686274509807</v>
      </c>
      <c r="BQ519" s="25" t="s">
        <v>6525</v>
      </c>
      <c r="BR519" s="25">
        <v>135</v>
      </c>
      <c r="BS519" s="24">
        <f t="shared" si="119"/>
        <v>61.002178649237472</v>
      </c>
      <c r="BT519" s="25" t="s">
        <v>6527</v>
      </c>
      <c r="BU519" s="25">
        <v>120</v>
      </c>
      <c r="BV519" s="24">
        <f t="shared" si="120"/>
        <v>74.074074074074076</v>
      </c>
      <c r="BW519" s="25" t="s">
        <v>6526</v>
      </c>
      <c r="BX519" s="25">
        <v>110</v>
      </c>
      <c r="BY519" s="24">
        <f t="shared" si="125"/>
        <v>82.788671023965151</v>
      </c>
      <c r="BZ519" s="25" t="s">
        <v>6423</v>
      </c>
      <c r="CA519" s="25">
        <v>88</v>
      </c>
      <c r="CB519" s="70">
        <f t="shared" si="121"/>
        <v>101.96078431372548</v>
      </c>
      <c r="CC519" s="25"/>
      <c r="CD519" s="25"/>
      <c r="CE519" s="70">
        <f t="shared" si="122"/>
        <v>178.64923747276688</v>
      </c>
      <c r="CF519" s="25"/>
      <c r="CG519" s="25"/>
      <c r="CH519" s="70">
        <f t="shared" si="123"/>
        <v>178.64923747276688</v>
      </c>
      <c r="CI519" s="25"/>
      <c r="CJ519" s="25"/>
      <c r="CK519" s="70">
        <f t="shared" si="124"/>
        <v>178.64923747276688</v>
      </c>
      <c r="CL519" s="27">
        <v>88</v>
      </c>
      <c r="CM519" s="24">
        <f t="shared" si="116"/>
        <v>101.96078431372548</v>
      </c>
      <c r="CN519" s="95">
        <v>85</v>
      </c>
      <c r="CO519" s="25"/>
      <c r="CP519" s="25"/>
      <c r="CQ519" s="66">
        <v>1</v>
      </c>
      <c r="CR519" s="66">
        <v>1</v>
      </c>
      <c r="CS519" s="24">
        <v>1</v>
      </c>
      <c r="CT519" s="86">
        <v>0.5</v>
      </c>
      <c r="CU519" s="86">
        <v>0.5</v>
      </c>
      <c r="CV519" s="86">
        <v>0.5</v>
      </c>
      <c r="CW519" s="86"/>
      <c r="CX519" s="93">
        <f t="shared" si="126"/>
        <v>4.5</v>
      </c>
      <c r="CY519" s="93" t="s">
        <v>2836</v>
      </c>
      <c r="CZ519" s="93" t="s">
        <v>2634</v>
      </c>
      <c r="DA519" s="93"/>
      <c r="DB519" s="24" t="s">
        <v>2645</v>
      </c>
      <c r="DC519" s="24" t="s">
        <v>2648</v>
      </c>
      <c r="DD519" s="24" t="s">
        <v>2647</v>
      </c>
      <c r="DE519" s="24" t="s">
        <v>2651</v>
      </c>
      <c r="DF519" s="24" t="s">
        <v>32</v>
      </c>
      <c r="DG519" s="24" t="s">
        <v>32</v>
      </c>
      <c r="DH519" s="24" t="s">
        <v>32</v>
      </c>
      <c r="DI519" s="24" t="s">
        <v>2657</v>
      </c>
      <c r="DJ519" s="24" t="s">
        <v>37</v>
      </c>
      <c r="DK519" s="24" t="s">
        <v>37</v>
      </c>
      <c r="DL519" s="24" t="s">
        <v>37</v>
      </c>
      <c r="DM519" s="24" t="s">
        <v>2663</v>
      </c>
      <c r="DN519" s="25" t="s">
        <v>4001</v>
      </c>
      <c r="DO519" s="25" t="s">
        <v>4002</v>
      </c>
      <c r="DP519" s="25"/>
      <c r="DQ519" s="25" t="s">
        <v>4069</v>
      </c>
      <c r="DR519" s="25"/>
      <c r="DS519" s="25" t="s">
        <v>2634</v>
      </c>
      <c r="DT519" s="25"/>
      <c r="DU519" s="24" t="s">
        <v>2634</v>
      </c>
      <c r="DV519" s="24" t="s">
        <v>2633</v>
      </c>
      <c r="DW519" s="24"/>
      <c r="DX519" s="121" t="s">
        <v>220</v>
      </c>
      <c r="DY519" s="28" t="s">
        <v>409</v>
      </c>
      <c r="DZ519" s="121" t="s">
        <v>2016</v>
      </c>
      <c r="EA519" s="95">
        <v>3</v>
      </c>
      <c r="EB519" s="128"/>
      <c r="EC519" s="121" t="s">
        <v>1710</v>
      </c>
      <c r="ED519" s="29" t="s">
        <v>7288</v>
      </c>
      <c r="EE519" s="30"/>
      <c r="EF519" s="223"/>
      <c r="EG519" s="223"/>
      <c r="EH519" s="223"/>
      <c r="EI519" s="223"/>
      <c r="EJ519" s="223"/>
      <c r="EK519" s="223"/>
      <c r="EL519" s="223"/>
      <c r="EM519" s="223"/>
      <c r="EN519" s="223"/>
      <c r="EO519" s="223"/>
      <c r="EP519" s="223"/>
      <c r="EQ519" s="223"/>
      <c r="ER519" s="223"/>
      <c r="ES519" s="223"/>
    </row>
    <row r="520" spans="1:149" s="224" customFormat="1" ht="15.75" hidden="1" customHeight="1" x14ac:dyDescent="0.25">
      <c r="A520" s="189">
        <v>518</v>
      </c>
      <c r="B520" s="2059"/>
      <c r="C520" s="25" t="s">
        <v>2278</v>
      </c>
      <c r="D520" s="25" t="s">
        <v>23</v>
      </c>
      <c r="E520" s="25" t="s">
        <v>4126</v>
      </c>
      <c r="F520" s="25">
        <v>497378</v>
      </c>
      <c r="G520" s="25">
        <v>15</v>
      </c>
      <c r="H520" s="25" t="s">
        <v>2634</v>
      </c>
      <c r="I520" s="25" t="s">
        <v>2634</v>
      </c>
      <c r="J520" s="25" t="s">
        <v>3968</v>
      </c>
      <c r="K520" s="25">
        <v>506637490</v>
      </c>
      <c r="L520" s="25">
        <v>111.6</v>
      </c>
      <c r="M520" s="25">
        <v>168</v>
      </c>
      <c r="N520" s="24">
        <f t="shared" si="115"/>
        <v>39.54081632653061</v>
      </c>
      <c r="O520" s="75">
        <v>1</v>
      </c>
      <c r="P520" s="24">
        <f t="shared" si="113"/>
        <v>70.559999999999988</v>
      </c>
      <c r="Q520" s="24">
        <f t="shared" si="114"/>
        <v>41.040000000000006</v>
      </c>
      <c r="R520" s="25"/>
      <c r="S520" s="32">
        <v>41094</v>
      </c>
      <c r="T520" s="25" t="s">
        <v>253</v>
      </c>
      <c r="U520" s="25" t="s">
        <v>2490</v>
      </c>
      <c r="V520" s="25" t="s">
        <v>2279</v>
      </c>
      <c r="W520" s="25" t="s">
        <v>4474</v>
      </c>
      <c r="X520" s="25" t="s">
        <v>2634</v>
      </c>
      <c r="Y520" s="25"/>
      <c r="Z520" s="25" t="s">
        <v>2634</v>
      </c>
      <c r="AA520" s="25"/>
      <c r="AB520" s="25" t="s">
        <v>2633</v>
      </c>
      <c r="AC520" s="25" t="s">
        <v>2635</v>
      </c>
      <c r="AD520" s="25" t="s">
        <v>2634</v>
      </c>
      <c r="AE520" s="25"/>
      <c r="AF520" s="25" t="s">
        <v>2634</v>
      </c>
      <c r="AG520" s="25"/>
      <c r="AH520" s="25" t="s">
        <v>2634</v>
      </c>
      <c r="AI520" s="25"/>
      <c r="AJ520" s="25" t="s">
        <v>2634</v>
      </c>
      <c r="AK520" s="25"/>
      <c r="AL520" s="25" t="s">
        <v>2634</v>
      </c>
      <c r="AM520" s="25"/>
      <c r="AN520" s="25" t="s">
        <v>2634</v>
      </c>
      <c r="AO520" s="25"/>
      <c r="AP520" s="25"/>
      <c r="AQ520" s="25" t="s">
        <v>2638</v>
      </c>
      <c r="AR520" s="25" t="s">
        <v>4076</v>
      </c>
      <c r="AS520" s="25" t="s">
        <v>4088</v>
      </c>
      <c r="AT520" s="25"/>
      <c r="AU520" s="25"/>
      <c r="AV520" s="25"/>
      <c r="AW520" s="25" t="s">
        <v>2634</v>
      </c>
      <c r="AX520" s="25"/>
      <c r="AY520" s="25" t="s">
        <v>2634</v>
      </c>
      <c r="AZ520" s="25"/>
      <c r="BA520" s="25" t="s">
        <v>3971</v>
      </c>
      <c r="BB520" s="25" t="s">
        <v>3970</v>
      </c>
      <c r="BC520" s="25" t="s">
        <v>2633</v>
      </c>
      <c r="BD520" s="25" t="s">
        <v>2636</v>
      </c>
      <c r="BE520" s="25" t="s">
        <v>2634</v>
      </c>
      <c r="BF520" s="25" t="s">
        <v>2634</v>
      </c>
      <c r="BG520" s="25" t="s">
        <v>2634</v>
      </c>
      <c r="BH520" s="25"/>
      <c r="BI520" s="25"/>
      <c r="BJ520" s="25"/>
      <c r="BK520" s="25"/>
      <c r="BL520" s="25"/>
      <c r="BM520" s="24">
        <f t="shared" si="117"/>
        <v>271.92982456140345</v>
      </c>
      <c r="BN520" s="25"/>
      <c r="BO520" s="25"/>
      <c r="BP520" s="24">
        <f t="shared" si="118"/>
        <v>271.92982456140345</v>
      </c>
      <c r="BQ520" s="25"/>
      <c r="BR520" s="25"/>
      <c r="BS520" s="24">
        <f t="shared" si="119"/>
        <v>271.92982456140345</v>
      </c>
      <c r="BT520" s="25" t="s">
        <v>4475</v>
      </c>
      <c r="BU520" s="25">
        <v>70</v>
      </c>
      <c r="BV520" s="24">
        <f t="shared" si="120"/>
        <v>101.36452241715396</v>
      </c>
      <c r="BW520" s="25"/>
      <c r="BX520" s="25">
        <v>69</v>
      </c>
      <c r="BY520" s="24">
        <f t="shared" si="125"/>
        <v>103.80116959064325</v>
      </c>
      <c r="BZ520" s="25" t="s">
        <v>6811</v>
      </c>
      <c r="CA520" s="25">
        <v>67</v>
      </c>
      <c r="CB520" s="70">
        <f t="shared" si="121"/>
        <v>108.67446393762181</v>
      </c>
      <c r="CC520" s="25"/>
      <c r="CD520" s="25"/>
      <c r="CE520" s="70">
        <f t="shared" si="122"/>
        <v>271.92982456140345</v>
      </c>
      <c r="CF520" s="25"/>
      <c r="CG520" s="25"/>
      <c r="CH520" s="70">
        <f t="shared" si="123"/>
        <v>271.92982456140345</v>
      </c>
      <c r="CI520" s="25"/>
      <c r="CJ520" s="25"/>
      <c r="CK520" s="70">
        <f t="shared" si="124"/>
        <v>271.92982456140345</v>
      </c>
      <c r="CL520" s="27">
        <v>67</v>
      </c>
      <c r="CM520" s="24">
        <f t="shared" si="116"/>
        <v>108.67446393762181</v>
      </c>
      <c r="CN520" s="95">
        <v>75</v>
      </c>
      <c r="CO520" s="25"/>
      <c r="CP520" s="25"/>
      <c r="CQ520" s="66"/>
      <c r="CR520" s="66"/>
      <c r="CS520" s="24">
        <v>1</v>
      </c>
      <c r="CT520" s="86">
        <v>0.25</v>
      </c>
      <c r="CU520" s="86">
        <v>0.5</v>
      </c>
      <c r="CV520" s="86">
        <v>0.5</v>
      </c>
      <c r="CW520" s="86">
        <v>0</v>
      </c>
      <c r="CX520" s="93">
        <f t="shared" si="126"/>
        <v>2.25</v>
      </c>
      <c r="CY520" s="93" t="s">
        <v>5813</v>
      </c>
      <c r="CZ520" s="93" t="s">
        <v>2633</v>
      </c>
      <c r="DA520" s="93" t="s">
        <v>3976</v>
      </c>
      <c r="DB520" s="24" t="s">
        <v>2643</v>
      </c>
      <c r="DC520" s="24" t="s">
        <v>2646</v>
      </c>
      <c r="DD520" s="24" t="s">
        <v>2646</v>
      </c>
      <c r="DE520" s="24" t="s">
        <v>2649</v>
      </c>
      <c r="DF520" s="24" t="s">
        <v>32</v>
      </c>
      <c r="DG520" s="24" t="s">
        <v>2653</v>
      </c>
      <c r="DH520" s="24" t="s">
        <v>2653</v>
      </c>
      <c r="DI520" s="24" t="s">
        <v>2657</v>
      </c>
      <c r="DJ520" s="24" t="s">
        <v>37</v>
      </c>
      <c r="DK520" s="24" t="s">
        <v>37</v>
      </c>
      <c r="DL520" s="24" t="s">
        <v>2659</v>
      </c>
      <c r="DM520" s="24" t="s">
        <v>2663</v>
      </c>
      <c r="DN520" s="25" t="s">
        <v>4001</v>
      </c>
      <c r="DO520" s="25" t="s">
        <v>4003</v>
      </c>
      <c r="DP520" s="25"/>
      <c r="DQ520" s="25" t="s">
        <v>4069</v>
      </c>
      <c r="DR520" s="25"/>
      <c r="DS520" s="25" t="s">
        <v>2633</v>
      </c>
      <c r="DT520" s="25" t="s">
        <v>4073</v>
      </c>
      <c r="DU520" s="24" t="s">
        <v>2634</v>
      </c>
      <c r="DV520" s="24" t="s">
        <v>2633</v>
      </c>
      <c r="DW520" s="24"/>
      <c r="DX520" s="121" t="s">
        <v>220</v>
      </c>
      <c r="DY520" s="28" t="s">
        <v>126</v>
      </c>
      <c r="DZ520" s="121" t="s">
        <v>77</v>
      </c>
      <c r="EA520" s="95">
        <v>3</v>
      </c>
      <c r="EB520" s="168" t="s">
        <v>4476</v>
      </c>
      <c r="EC520" s="121" t="s">
        <v>2035</v>
      </c>
      <c r="ED520" s="29"/>
      <c r="EE520" s="30"/>
      <c r="EF520" s="223"/>
      <c r="EG520" s="223"/>
      <c r="EH520" s="223"/>
      <c r="EI520" s="223"/>
      <c r="EJ520" s="223"/>
      <c r="EK520" s="223"/>
      <c r="EL520" s="223"/>
      <c r="EM520" s="223"/>
      <c r="EN520" s="223"/>
      <c r="EO520" s="223"/>
      <c r="EP520" s="223"/>
      <c r="EQ520" s="223"/>
      <c r="ER520" s="223"/>
      <c r="ES520" s="223"/>
    </row>
    <row r="521" spans="1:149" s="224" customFormat="1" ht="15.75" hidden="1" customHeight="1" x14ac:dyDescent="0.25">
      <c r="A521" s="189">
        <v>519</v>
      </c>
      <c r="B521" s="2059"/>
      <c r="C521" s="64" t="s">
        <v>2280</v>
      </c>
      <c r="D521" s="25" t="s">
        <v>23</v>
      </c>
      <c r="E521" s="25" t="s">
        <v>4126</v>
      </c>
      <c r="F521" s="25">
        <v>497404</v>
      </c>
      <c r="G521" s="25">
        <v>35</v>
      </c>
      <c r="H521" s="25" t="s">
        <v>2633</v>
      </c>
      <c r="I521" s="25" t="s">
        <v>2633</v>
      </c>
      <c r="J521" s="25" t="s">
        <v>2634</v>
      </c>
      <c r="K521" s="25">
        <v>553888257</v>
      </c>
      <c r="L521" s="25">
        <v>97</v>
      </c>
      <c r="M521" s="25">
        <v>157.5</v>
      </c>
      <c r="N521" s="24">
        <f t="shared" si="115"/>
        <v>39.103048626858147</v>
      </c>
      <c r="O521" s="75">
        <v>1</v>
      </c>
      <c r="P521" s="24">
        <f t="shared" si="113"/>
        <v>62.015625</v>
      </c>
      <c r="Q521" s="24">
        <f t="shared" si="114"/>
        <v>34.984375</v>
      </c>
      <c r="R521" s="25"/>
      <c r="S521" s="32">
        <v>41095</v>
      </c>
      <c r="T521" s="25" t="s">
        <v>2201</v>
      </c>
      <c r="U521" s="25" t="s">
        <v>2480</v>
      </c>
      <c r="V521" s="25" t="s">
        <v>2281</v>
      </c>
      <c r="W521" s="25" t="s">
        <v>3229</v>
      </c>
      <c r="X521" s="25" t="s">
        <v>2634</v>
      </c>
      <c r="Y521" s="25"/>
      <c r="Z521" s="25" t="s">
        <v>2634</v>
      </c>
      <c r="AA521" s="25"/>
      <c r="AB521" s="25" t="s">
        <v>2633</v>
      </c>
      <c r="AC521" s="25" t="s">
        <v>2637</v>
      </c>
      <c r="AD521" s="25" t="s">
        <v>2634</v>
      </c>
      <c r="AE521" s="25"/>
      <c r="AF521" s="25" t="s">
        <v>2634</v>
      </c>
      <c r="AG521" s="25"/>
      <c r="AH521" s="25" t="s">
        <v>2633</v>
      </c>
      <c r="AI521" s="25" t="s">
        <v>2637</v>
      </c>
      <c r="AJ521" s="25" t="s">
        <v>2634</v>
      </c>
      <c r="AK521" s="25"/>
      <c r="AL521" s="25" t="s">
        <v>2633</v>
      </c>
      <c r="AM521" s="25" t="s">
        <v>2636</v>
      </c>
      <c r="AN521" s="25" t="s">
        <v>2634</v>
      </c>
      <c r="AO521" s="25"/>
      <c r="AP521" s="25"/>
      <c r="AQ521" s="25" t="s">
        <v>2638</v>
      </c>
      <c r="AR521" s="25" t="s">
        <v>4076</v>
      </c>
      <c r="AS521" s="25" t="s">
        <v>4077</v>
      </c>
      <c r="AT521" s="25"/>
      <c r="AU521" s="25"/>
      <c r="AV521" s="25"/>
      <c r="AW521" s="25" t="s">
        <v>2634</v>
      </c>
      <c r="AX521" s="25"/>
      <c r="AY521" s="25" t="s">
        <v>2634</v>
      </c>
      <c r="AZ521" s="25"/>
      <c r="BA521" s="25" t="s">
        <v>3970</v>
      </c>
      <c r="BB521" s="25" t="s">
        <v>3970</v>
      </c>
      <c r="BC521" s="25" t="s">
        <v>2634</v>
      </c>
      <c r="BD521" s="25"/>
      <c r="BE521" s="25" t="s">
        <v>2634</v>
      </c>
      <c r="BF521" s="25" t="s">
        <v>2634</v>
      </c>
      <c r="BG521" s="25" t="s">
        <v>2634</v>
      </c>
      <c r="BH521" s="25"/>
      <c r="BI521" s="25"/>
      <c r="BJ521" s="25"/>
      <c r="BK521" s="25"/>
      <c r="BL521" s="25"/>
      <c r="BM521" s="24">
        <f t="shared" si="117"/>
        <v>277.26663689146937</v>
      </c>
      <c r="BN521" s="25" t="s">
        <v>3230</v>
      </c>
      <c r="BO521" s="25">
        <v>79.8</v>
      </c>
      <c r="BP521" s="24">
        <f t="shared" si="118"/>
        <v>49.164805716837883</v>
      </c>
      <c r="BQ521" s="25"/>
      <c r="BR521" s="25"/>
      <c r="BS521" s="24">
        <f t="shared" si="119"/>
        <v>277.26663689146937</v>
      </c>
      <c r="BT521" s="25"/>
      <c r="BU521" s="25"/>
      <c r="BV521" s="24">
        <f t="shared" si="120"/>
        <v>277.26663689146937</v>
      </c>
      <c r="BW521" s="25" t="s">
        <v>5489</v>
      </c>
      <c r="BX521" s="25">
        <v>56</v>
      </c>
      <c r="BY521" s="24">
        <f t="shared" si="125"/>
        <v>117.19517641804377</v>
      </c>
      <c r="BZ521" s="25" t="s">
        <v>7206</v>
      </c>
      <c r="CA521" s="25">
        <v>57</v>
      </c>
      <c r="CB521" s="70">
        <f t="shared" si="121"/>
        <v>114.33675748101831</v>
      </c>
      <c r="CC521" s="25"/>
      <c r="CD521" s="25"/>
      <c r="CE521" s="70">
        <f t="shared" si="122"/>
        <v>277.26663689146937</v>
      </c>
      <c r="CF521" s="25"/>
      <c r="CG521" s="25"/>
      <c r="CH521" s="70">
        <f t="shared" si="123"/>
        <v>277.26663689146937</v>
      </c>
      <c r="CI521" s="25"/>
      <c r="CJ521" s="25"/>
      <c r="CK521" s="70">
        <f t="shared" si="124"/>
        <v>277.26663689146937</v>
      </c>
      <c r="CL521" s="27">
        <v>57</v>
      </c>
      <c r="CM521" s="24">
        <f t="shared" si="116"/>
        <v>114.33675748101831</v>
      </c>
      <c r="CN521" s="95">
        <v>90</v>
      </c>
      <c r="CO521" s="25"/>
      <c r="CP521" s="25"/>
      <c r="CQ521" s="66">
        <v>1</v>
      </c>
      <c r="CR521" s="66">
        <v>1</v>
      </c>
      <c r="CS521" s="24">
        <v>0</v>
      </c>
      <c r="CT521" s="86">
        <v>0.25</v>
      </c>
      <c r="CU521" s="86">
        <v>0.5</v>
      </c>
      <c r="CV521" s="86">
        <v>0</v>
      </c>
      <c r="CW521" s="86">
        <v>0</v>
      </c>
      <c r="CX521" s="93">
        <f t="shared" si="126"/>
        <v>2.75</v>
      </c>
      <c r="CY521" s="93" t="s">
        <v>2839</v>
      </c>
      <c r="CZ521" s="93" t="s">
        <v>2633</v>
      </c>
      <c r="DA521" s="93" t="s">
        <v>3975</v>
      </c>
      <c r="DB521" s="24" t="s">
        <v>2643</v>
      </c>
      <c r="DC521" s="24" t="s">
        <v>2648</v>
      </c>
      <c r="DD521" s="24" t="s">
        <v>2648</v>
      </c>
      <c r="DE521" s="24" t="s">
        <v>2649</v>
      </c>
      <c r="DF521" s="24" t="s">
        <v>2652</v>
      </c>
      <c r="DG521" s="24" t="s">
        <v>2654</v>
      </c>
      <c r="DH521" s="24" t="s">
        <v>2653</v>
      </c>
      <c r="DI521" s="24" t="s">
        <v>2658</v>
      </c>
      <c r="DJ521" s="24" t="s">
        <v>2659</v>
      </c>
      <c r="DK521" s="24" t="s">
        <v>2659</v>
      </c>
      <c r="DL521" s="24" t="s">
        <v>2659</v>
      </c>
      <c r="DM521" s="24" t="s">
        <v>2663</v>
      </c>
      <c r="DN521" s="25" t="s">
        <v>4001</v>
      </c>
      <c r="DO521" s="25" t="s">
        <v>4002</v>
      </c>
      <c r="DP521" s="25" t="s">
        <v>2648</v>
      </c>
      <c r="DQ521" s="25"/>
      <c r="DR521" s="25" t="s">
        <v>4070</v>
      </c>
      <c r="DS521" s="25" t="s">
        <v>2634</v>
      </c>
      <c r="DT521" s="25"/>
      <c r="DU521" s="24" t="s">
        <v>2634</v>
      </c>
      <c r="DV521" s="24" t="s">
        <v>2633</v>
      </c>
      <c r="DW521" s="24"/>
      <c r="DX521" s="121" t="s">
        <v>2282</v>
      </c>
      <c r="DY521" s="28"/>
      <c r="DZ521" s="121" t="s">
        <v>2283</v>
      </c>
      <c r="EA521" s="95">
        <v>3</v>
      </c>
      <c r="EB521" s="128"/>
      <c r="EC521" s="121" t="s">
        <v>2284</v>
      </c>
      <c r="ED521" s="29" t="s">
        <v>5392</v>
      </c>
      <c r="EE521" s="30"/>
      <c r="EF521" s="223"/>
      <c r="EG521" s="223"/>
      <c r="EH521" s="223"/>
      <c r="EI521" s="223"/>
      <c r="EJ521" s="223"/>
      <c r="EK521" s="223"/>
      <c r="EL521" s="223"/>
      <c r="EM521" s="223"/>
      <c r="EN521" s="223"/>
      <c r="EO521" s="223"/>
      <c r="EP521" s="223"/>
      <c r="EQ521" s="223"/>
      <c r="ER521" s="223"/>
      <c r="ES521" s="223"/>
    </row>
    <row r="522" spans="1:149" s="224" customFormat="1" ht="15.75" hidden="1" customHeight="1" x14ac:dyDescent="0.25">
      <c r="A522" s="174">
        <v>520</v>
      </c>
      <c r="B522" s="2059"/>
      <c r="C522" s="25" t="s">
        <v>2285</v>
      </c>
      <c r="D522" s="25" t="s">
        <v>23</v>
      </c>
      <c r="E522" s="25" t="s">
        <v>4114</v>
      </c>
      <c r="F522" s="25">
        <v>191117</v>
      </c>
      <c r="G522" s="25">
        <v>31</v>
      </c>
      <c r="H522" s="25" t="s">
        <v>2634</v>
      </c>
      <c r="I522" s="25" t="s">
        <v>2634</v>
      </c>
      <c r="J522" s="25" t="s">
        <v>2633</v>
      </c>
      <c r="K522" s="25">
        <v>540844448</v>
      </c>
      <c r="L522" s="25">
        <v>122.5</v>
      </c>
      <c r="M522" s="25">
        <v>157</v>
      </c>
      <c r="N522" s="24">
        <f t="shared" si="115"/>
        <v>49.697756501277937</v>
      </c>
      <c r="O522" s="75">
        <v>2</v>
      </c>
      <c r="P522" s="24">
        <f t="shared" si="113"/>
        <v>61.622500000000002</v>
      </c>
      <c r="Q522" s="24">
        <f t="shared" si="114"/>
        <v>60.877499999999998</v>
      </c>
      <c r="R522" s="25"/>
      <c r="S522" s="32">
        <v>41095</v>
      </c>
      <c r="T522" s="25" t="s">
        <v>520</v>
      </c>
      <c r="U522" s="25">
        <v>4</v>
      </c>
      <c r="V522" s="25" t="s">
        <v>2286</v>
      </c>
      <c r="W522" s="25" t="s">
        <v>3514</v>
      </c>
      <c r="X522" s="25"/>
      <c r="Y522" s="25"/>
      <c r="Z522" s="25" t="s">
        <v>2633</v>
      </c>
      <c r="AA522" s="25" t="s">
        <v>2636</v>
      </c>
      <c r="AB522" s="25" t="s">
        <v>2633</v>
      </c>
      <c r="AC522" s="25" t="s">
        <v>2635</v>
      </c>
      <c r="AD522" s="25"/>
      <c r="AE522" s="25"/>
      <c r="AF522" s="25"/>
      <c r="AG522" s="25"/>
      <c r="AH522" s="25"/>
      <c r="AI522" s="25"/>
      <c r="AJ522" s="25"/>
      <c r="AK522" s="25"/>
      <c r="AL522" s="25"/>
      <c r="AM522" s="25"/>
      <c r="AN522" s="25"/>
      <c r="AO522" s="25"/>
      <c r="AP522" s="25"/>
      <c r="AQ522" s="25"/>
      <c r="AR522" s="25"/>
      <c r="AS522" s="25"/>
      <c r="AT522" s="25"/>
      <c r="AU522" s="25"/>
      <c r="AV522" s="25"/>
      <c r="AW522" s="25"/>
      <c r="AX522" s="25"/>
      <c r="AY522" s="25"/>
      <c r="AZ522" s="25"/>
      <c r="BA522" s="25"/>
      <c r="BB522" s="25"/>
      <c r="BC522" s="25"/>
      <c r="BD522" s="25"/>
      <c r="BE522" s="25"/>
      <c r="BF522" s="25"/>
      <c r="BG522" s="25"/>
      <c r="BH522" s="25"/>
      <c r="BI522" s="25"/>
      <c r="BJ522" s="25"/>
      <c r="BK522" s="25" t="s">
        <v>2287</v>
      </c>
      <c r="BL522" s="25">
        <v>115.3</v>
      </c>
      <c r="BM522" s="24">
        <f t="shared" si="117"/>
        <v>11.827029690772457</v>
      </c>
      <c r="BN522" s="25" t="s">
        <v>3354</v>
      </c>
      <c r="BO522" s="25">
        <v>94.3</v>
      </c>
      <c r="BP522" s="24">
        <f t="shared" si="118"/>
        <v>46.322532955525446</v>
      </c>
      <c r="BQ522" s="25" t="s">
        <v>3515</v>
      </c>
      <c r="BR522" s="25">
        <v>91</v>
      </c>
      <c r="BS522" s="24">
        <f t="shared" si="119"/>
        <v>51.743254897129489</v>
      </c>
      <c r="BT522" s="25"/>
      <c r="BU522" s="25"/>
      <c r="BV522" s="24">
        <f t="shared" si="120"/>
        <v>201.22376904439244</v>
      </c>
      <c r="BW522" s="25"/>
      <c r="BX522" s="25"/>
      <c r="BY522" s="24">
        <f t="shared" si="125"/>
        <v>201.22376904439244</v>
      </c>
      <c r="BZ522" s="25"/>
      <c r="CA522" s="25"/>
      <c r="CB522" s="70">
        <f t="shared" si="121"/>
        <v>201.22376904439244</v>
      </c>
      <c r="CC522" s="25"/>
      <c r="CD522" s="25"/>
      <c r="CE522" s="70">
        <f t="shared" si="122"/>
        <v>201.22376904439244</v>
      </c>
      <c r="CF522" s="25"/>
      <c r="CG522" s="25"/>
      <c r="CH522" s="70">
        <f t="shared" si="123"/>
        <v>201.22376904439244</v>
      </c>
      <c r="CI522" s="25"/>
      <c r="CJ522" s="25"/>
      <c r="CK522" s="70">
        <f t="shared" si="124"/>
        <v>201.22376904439244</v>
      </c>
      <c r="CL522" s="27">
        <v>91</v>
      </c>
      <c r="CM522" s="24">
        <f t="shared" si="116"/>
        <v>51.743254897129489</v>
      </c>
      <c r="CN522" s="95">
        <v>240</v>
      </c>
      <c r="CO522" s="25"/>
      <c r="CP522" s="25"/>
      <c r="CQ522" s="66">
        <v>2</v>
      </c>
      <c r="CR522" s="66">
        <v>1</v>
      </c>
      <c r="CS522" s="24">
        <v>1</v>
      </c>
      <c r="CT522" s="86">
        <v>0.25</v>
      </c>
      <c r="CU522" s="86">
        <v>0</v>
      </c>
      <c r="CV522" s="86">
        <v>0.5</v>
      </c>
      <c r="CW522" s="86"/>
      <c r="CX522" s="93">
        <f t="shared" si="126"/>
        <v>4.75</v>
      </c>
      <c r="CY522" s="93" t="s">
        <v>2836</v>
      </c>
      <c r="CZ522" s="93"/>
      <c r="DA522" s="93"/>
      <c r="DB522" s="24" t="s">
        <v>2643</v>
      </c>
      <c r="DC522" s="24" t="s">
        <v>2648</v>
      </c>
      <c r="DD522" s="24" t="s">
        <v>2647</v>
      </c>
      <c r="DE522" s="24" t="s">
        <v>2651</v>
      </c>
      <c r="DF522" s="24" t="s">
        <v>32</v>
      </c>
      <c r="DG522" s="24" t="s">
        <v>2653</v>
      </c>
      <c r="DH522" s="24" t="s">
        <v>2653</v>
      </c>
      <c r="DI522" s="24" t="s">
        <v>2657</v>
      </c>
      <c r="DJ522" s="24" t="s">
        <v>2659</v>
      </c>
      <c r="DK522" s="24" t="s">
        <v>37</v>
      </c>
      <c r="DL522" s="24" t="s">
        <v>2660</v>
      </c>
      <c r="DM522" s="24" t="s">
        <v>2663</v>
      </c>
      <c r="DN522" s="25"/>
      <c r="DO522" s="25"/>
      <c r="DP522" s="25"/>
      <c r="DQ522" s="25"/>
      <c r="DR522" s="25"/>
      <c r="DS522" s="25"/>
      <c r="DT522" s="25"/>
      <c r="DU522" s="24" t="s">
        <v>2634</v>
      </c>
      <c r="DV522" s="24" t="s">
        <v>2633</v>
      </c>
      <c r="DW522" s="24"/>
      <c r="DX522" s="121" t="s">
        <v>220</v>
      </c>
      <c r="DY522" s="28" t="s">
        <v>3054</v>
      </c>
      <c r="DZ522" s="121" t="s">
        <v>2288</v>
      </c>
      <c r="EA522" s="95">
        <v>3</v>
      </c>
      <c r="EB522" s="128"/>
      <c r="EC522" s="121" t="s">
        <v>2289</v>
      </c>
      <c r="ED522" s="29"/>
      <c r="EE522" s="30"/>
      <c r="EF522" s="223"/>
      <c r="EG522" s="223"/>
      <c r="EH522" s="223"/>
      <c r="EI522" s="223"/>
      <c r="EJ522" s="223"/>
      <c r="EK522" s="223"/>
      <c r="EL522" s="223"/>
      <c r="EM522" s="223"/>
      <c r="EN522" s="223"/>
      <c r="EO522" s="223"/>
      <c r="EP522" s="223"/>
      <c r="EQ522" s="223"/>
      <c r="ER522" s="223"/>
      <c r="ES522" s="223"/>
    </row>
    <row r="523" spans="1:149" s="224" customFormat="1" ht="15.75" hidden="1" customHeight="1" x14ac:dyDescent="0.25">
      <c r="A523" s="189">
        <v>521</v>
      </c>
      <c r="B523" s="2059"/>
      <c r="C523" s="25" t="s">
        <v>2290</v>
      </c>
      <c r="D523" s="25" t="s">
        <v>23</v>
      </c>
      <c r="E523" s="25" t="s">
        <v>4196</v>
      </c>
      <c r="F523" s="25">
        <v>395543</v>
      </c>
      <c r="G523" s="25">
        <v>26</v>
      </c>
      <c r="H523" s="25" t="s">
        <v>2634</v>
      </c>
      <c r="I523" s="25" t="s">
        <v>2634</v>
      </c>
      <c r="J523" s="25" t="s">
        <v>2633</v>
      </c>
      <c r="K523" s="25">
        <v>568683322</v>
      </c>
      <c r="L523" s="25">
        <v>130</v>
      </c>
      <c r="M523" s="25">
        <v>164</v>
      </c>
      <c r="N523" s="24">
        <f t="shared" si="115"/>
        <v>48.334324806662707</v>
      </c>
      <c r="O523" s="75">
        <v>2</v>
      </c>
      <c r="P523" s="24">
        <f t="shared" si="113"/>
        <v>67.239999999999995</v>
      </c>
      <c r="Q523" s="24">
        <f t="shared" si="114"/>
        <v>62.760000000000005</v>
      </c>
      <c r="R523" s="25"/>
      <c r="S523" s="32">
        <v>41097</v>
      </c>
      <c r="T523" s="25" t="s">
        <v>253</v>
      </c>
      <c r="U523" s="25" t="s">
        <v>2490</v>
      </c>
      <c r="V523" s="25" t="s">
        <v>2291</v>
      </c>
      <c r="W523" s="25" t="s">
        <v>2791</v>
      </c>
      <c r="X523" s="25"/>
      <c r="Y523" s="25"/>
      <c r="Z523" s="25"/>
      <c r="AA523" s="25"/>
      <c r="AB523" s="25"/>
      <c r="AC523" s="25"/>
      <c r="AD523" s="25"/>
      <c r="AE523" s="25"/>
      <c r="AF523" s="25"/>
      <c r="AG523" s="25"/>
      <c r="AH523" s="25"/>
      <c r="AI523" s="25"/>
      <c r="AJ523" s="25"/>
      <c r="AK523" s="25"/>
      <c r="AL523" s="25"/>
      <c r="AM523" s="25"/>
      <c r="AN523" s="25" t="s">
        <v>2634</v>
      </c>
      <c r="AO523" s="25"/>
      <c r="AP523" s="25"/>
      <c r="AQ523" s="25" t="s">
        <v>2636</v>
      </c>
      <c r="AR523" s="25" t="s">
        <v>4076</v>
      </c>
      <c r="AS523" s="25" t="s">
        <v>4077</v>
      </c>
      <c r="AT523" s="25"/>
      <c r="AU523" s="25"/>
      <c r="AV523" s="25"/>
      <c r="AW523" s="25"/>
      <c r="AX523" s="25"/>
      <c r="AY523" s="25"/>
      <c r="AZ523" s="25"/>
      <c r="BA523" s="25" t="s">
        <v>3971</v>
      </c>
      <c r="BB523" s="25" t="s">
        <v>3970</v>
      </c>
      <c r="BC523" s="25" t="s">
        <v>2633</v>
      </c>
      <c r="BD523" s="25"/>
      <c r="BE523" s="25" t="s">
        <v>2633</v>
      </c>
      <c r="BF523" s="25" t="s">
        <v>2633</v>
      </c>
      <c r="BG523" s="25"/>
      <c r="BH523" s="25"/>
      <c r="BI523" s="25"/>
      <c r="BJ523" s="25"/>
      <c r="BK523" s="25" t="s">
        <v>2292</v>
      </c>
      <c r="BL523" s="25">
        <v>114.7</v>
      </c>
      <c r="BM523" s="24">
        <f t="shared" si="117"/>
        <v>24.378585086042058</v>
      </c>
      <c r="BN523" s="25" t="s">
        <v>2722</v>
      </c>
      <c r="BO523" s="25">
        <v>103</v>
      </c>
      <c r="BP523" s="24">
        <f t="shared" si="118"/>
        <v>43.021032504780109</v>
      </c>
      <c r="BQ523" s="25"/>
      <c r="BR523" s="25"/>
      <c r="BS523" s="24">
        <f t="shared" si="119"/>
        <v>207.13830465264499</v>
      </c>
      <c r="BT523" s="25">
        <v>89.9</v>
      </c>
      <c r="BU523" s="25">
        <v>89.8</v>
      </c>
      <c r="BV523" s="24">
        <f t="shared" si="120"/>
        <v>64.05353728489483</v>
      </c>
      <c r="BW523" s="25" t="s">
        <v>6731</v>
      </c>
      <c r="BX523" s="25">
        <v>78</v>
      </c>
      <c r="BY523" s="24">
        <f t="shared" si="125"/>
        <v>82.855321861058002</v>
      </c>
      <c r="BZ523" s="25"/>
      <c r="CA523" s="25"/>
      <c r="CB523" s="70">
        <f t="shared" si="121"/>
        <v>207.13830465264499</v>
      </c>
      <c r="CC523" s="25"/>
      <c r="CD523" s="25"/>
      <c r="CE523" s="70">
        <f t="shared" si="122"/>
        <v>207.13830465264499</v>
      </c>
      <c r="CF523" s="25"/>
      <c r="CG523" s="25"/>
      <c r="CH523" s="70">
        <f t="shared" si="123"/>
        <v>207.13830465264499</v>
      </c>
      <c r="CI523" s="25"/>
      <c r="CJ523" s="25"/>
      <c r="CK523" s="70">
        <f t="shared" si="124"/>
        <v>207.13830465264499</v>
      </c>
      <c r="CL523" s="27">
        <v>78</v>
      </c>
      <c r="CM523" s="24">
        <f t="shared" si="116"/>
        <v>82.855321861058002</v>
      </c>
      <c r="CN523" s="95">
        <v>85</v>
      </c>
      <c r="CO523" s="25"/>
      <c r="CP523" s="25"/>
      <c r="CQ523" s="66">
        <v>1</v>
      </c>
      <c r="CR523" s="66">
        <v>0</v>
      </c>
      <c r="CS523" s="24">
        <v>0.5</v>
      </c>
      <c r="CT523" s="86">
        <v>0.5</v>
      </c>
      <c r="CU523" s="86">
        <v>0.5</v>
      </c>
      <c r="CV523" s="86">
        <v>0.25</v>
      </c>
      <c r="CW523" s="86"/>
      <c r="CX523" s="93">
        <f t="shared" si="126"/>
        <v>2.75</v>
      </c>
      <c r="CY523" s="93" t="s">
        <v>2839</v>
      </c>
      <c r="CZ523" s="93" t="s">
        <v>2633</v>
      </c>
      <c r="DA523" s="93" t="s">
        <v>3976</v>
      </c>
      <c r="DB523" s="24" t="s">
        <v>2645</v>
      </c>
      <c r="DC523" s="24" t="s">
        <v>2646</v>
      </c>
      <c r="DD523" s="24" t="s">
        <v>2647</v>
      </c>
      <c r="DE523" s="24" t="s">
        <v>2651</v>
      </c>
      <c r="DF523" s="24" t="s">
        <v>32</v>
      </c>
      <c r="DG523" s="24" t="s">
        <v>2653</v>
      </c>
      <c r="DH523" s="24" t="s">
        <v>2653</v>
      </c>
      <c r="DI523" s="24" t="s">
        <v>2656</v>
      </c>
      <c r="DJ523" s="24" t="s">
        <v>37</v>
      </c>
      <c r="DK523" s="24" t="s">
        <v>37</v>
      </c>
      <c r="DL523" s="24" t="s">
        <v>2659</v>
      </c>
      <c r="DM523" s="24" t="s">
        <v>2663</v>
      </c>
      <c r="DN523" s="25" t="s">
        <v>4001</v>
      </c>
      <c r="DO523" s="25" t="s">
        <v>4002</v>
      </c>
      <c r="DP523" s="25"/>
      <c r="DQ523" s="25" t="s">
        <v>4068</v>
      </c>
      <c r="DR523" s="25"/>
      <c r="DS523" s="25" t="s">
        <v>2634</v>
      </c>
      <c r="DT523" s="25"/>
      <c r="DU523" s="24" t="s">
        <v>2634</v>
      </c>
      <c r="DV523" s="24" t="s">
        <v>2633</v>
      </c>
      <c r="DW523" s="24"/>
      <c r="DX523" s="121" t="s">
        <v>220</v>
      </c>
      <c r="DY523" s="28" t="s">
        <v>4684</v>
      </c>
      <c r="DZ523" s="121" t="s">
        <v>101</v>
      </c>
      <c r="EA523" s="95">
        <v>3</v>
      </c>
      <c r="EB523" s="128"/>
      <c r="EC523" s="121" t="s">
        <v>2194</v>
      </c>
      <c r="ED523" s="29"/>
      <c r="EE523" s="30"/>
      <c r="EF523" s="223"/>
      <c r="EG523" s="223"/>
      <c r="EH523" s="223"/>
      <c r="EI523" s="223"/>
      <c r="EJ523" s="223"/>
      <c r="EK523" s="223"/>
      <c r="EL523" s="223"/>
      <c r="EM523" s="223"/>
      <c r="EN523" s="223"/>
      <c r="EO523" s="223"/>
      <c r="EP523" s="223"/>
      <c r="EQ523" s="223"/>
      <c r="ER523" s="223"/>
      <c r="ES523" s="223"/>
    </row>
    <row r="524" spans="1:149" s="224" customFormat="1" ht="15.75" hidden="1" customHeight="1" x14ac:dyDescent="0.25">
      <c r="A524" s="22">
        <v>522</v>
      </c>
      <c r="B524" s="2059"/>
      <c r="C524" s="25" t="s">
        <v>5942</v>
      </c>
      <c r="D524" s="25" t="s">
        <v>23</v>
      </c>
      <c r="E524" s="25"/>
      <c r="F524" s="25">
        <v>451289</v>
      </c>
      <c r="G524" s="25">
        <v>41</v>
      </c>
      <c r="H524" s="25"/>
      <c r="I524" s="25"/>
      <c r="J524" s="25"/>
      <c r="K524" s="25">
        <v>506277453</v>
      </c>
      <c r="L524" s="25">
        <v>123</v>
      </c>
      <c r="M524" s="25">
        <v>162</v>
      </c>
      <c r="N524" s="24">
        <f t="shared" si="115"/>
        <v>46.867855509830818</v>
      </c>
      <c r="O524" s="75">
        <v>2</v>
      </c>
      <c r="P524" s="24">
        <f t="shared" si="113"/>
        <v>65.610000000000014</v>
      </c>
      <c r="Q524" s="24">
        <f t="shared" si="114"/>
        <v>57.389999999999986</v>
      </c>
      <c r="R524" s="25"/>
      <c r="S524" s="32">
        <v>41097</v>
      </c>
      <c r="T524" s="25" t="s">
        <v>253</v>
      </c>
      <c r="U524" s="25" t="s">
        <v>2490</v>
      </c>
      <c r="V524" s="25" t="s">
        <v>2293</v>
      </c>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c r="AX524" s="25"/>
      <c r="AY524" s="25"/>
      <c r="AZ524" s="25"/>
      <c r="BA524" s="25"/>
      <c r="BB524" s="25"/>
      <c r="BC524" s="25"/>
      <c r="BD524" s="25"/>
      <c r="BE524" s="25"/>
      <c r="BF524" s="25"/>
      <c r="BG524" s="25"/>
      <c r="BH524" s="25"/>
      <c r="BI524" s="25"/>
      <c r="BJ524" s="25"/>
      <c r="BK524" s="25" t="s">
        <v>2294</v>
      </c>
      <c r="BL524" s="25">
        <v>111.1</v>
      </c>
      <c r="BM524" s="24">
        <f t="shared" si="117"/>
        <v>20.735319742115365</v>
      </c>
      <c r="BN524" s="25"/>
      <c r="BO524" s="25"/>
      <c r="BP524" s="24">
        <f t="shared" si="118"/>
        <v>214.32305279665451</v>
      </c>
      <c r="BQ524" s="25"/>
      <c r="BR524" s="25"/>
      <c r="BS524" s="24">
        <f t="shared" si="119"/>
        <v>214.32305279665451</v>
      </c>
      <c r="BT524" s="25"/>
      <c r="BU524" s="25"/>
      <c r="BV524" s="24">
        <f t="shared" si="120"/>
        <v>214.32305279665451</v>
      </c>
      <c r="BW524" s="25"/>
      <c r="BX524" s="25"/>
      <c r="BY524" s="24">
        <f t="shared" si="125"/>
        <v>214.32305279665451</v>
      </c>
      <c r="BZ524" s="25"/>
      <c r="CA524" s="25"/>
      <c r="CB524" s="70">
        <f t="shared" si="121"/>
        <v>214.32305279665451</v>
      </c>
      <c r="CC524" s="25"/>
      <c r="CD524" s="25"/>
      <c r="CE524" s="70">
        <f t="shared" si="122"/>
        <v>214.32305279665451</v>
      </c>
      <c r="CF524" s="25"/>
      <c r="CG524" s="25"/>
      <c r="CH524" s="70">
        <f t="shared" si="123"/>
        <v>214.32305279665451</v>
      </c>
      <c r="CI524" s="25"/>
      <c r="CJ524" s="25"/>
      <c r="CK524" s="70">
        <f t="shared" si="124"/>
        <v>214.32305279665451</v>
      </c>
      <c r="CL524" s="27">
        <v>111.1</v>
      </c>
      <c r="CM524" s="24">
        <f t="shared" si="116"/>
        <v>20.735319742115365</v>
      </c>
      <c r="CN524" s="95">
        <v>110</v>
      </c>
      <c r="CO524" s="25"/>
      <c r="CP524" s="25"/>
      <c r="CQ524" s="66"/>
      <c r="CR524" s="66"/>
      <c r="CS524" s="24"/>
      <c r="CT524" s="86"/>
      <c r="CU524" s="86"/>
      <c r="CV524" s="86"/>
      <c r="CW524" s="86"/>
      <c r="CX524" s="93">
        <f t="shared" si="126"/>
        <v>0</v>
      </c>
      <c r="CY524" s="93"/>
      <c r="CZ524" s="93"/>
      <c r="DA524" s="93"/>
      <c r="DB524" s="24"/>
      <c r="DC524" s="24"/>
      <c r="DD524" s="24"/>
      <c r="DE524" s="24"/>
      <c r="DF524" s="24"/>
      <c r="DG524" s="24"/>
      <c r="DH524" s="24"/>
      <c r="DI524" s="24"/>
      <c r="DJ524" s="24"/>
      <c r="DK524" s="24"/>
      <c r="DL524" s="24"/>
      <c r="DM524" s="24"/>
      <c r="DN524" s="25"/>
      <c r="DO524" s="25"/>
      <c r="DP524" s="25"/>
      <c r="DQ524" s="25"/>
      <c r="DR524" s="25"/>
      <c r="DS524" s="25"/>
      <c r="DT524" s="25"/>
      <c r="DU524" s="24"/>
      <c r="DV524" s="24"/>
      <c r="DW524" s="24"/>
      <c r="DX524" s="121" t="s">
        <v>2295</v>
      </c>
      <c r="DY524" s="28"/>
      <c r="DZ524" s="121" t="s">
        <v>101</v>
      </c>
      <c r="EA524" s="95">
        <v>3</v>
      </c>
      <c r="EB524" s="128"/>
      <c r="EC524" s="121" t="s">
        <v>2194</v>
      </c>
      <c r="ED524" s="29"/>
      <c r="EE524" s="30"/>
      <c r="EF524" s="223"/>
      <c r="EG524" s="223"/>
      <c r="EH524" s="223"/>
      <c r="EI524" s="223"/>
      <c r="EJ524" s="223"/>
      <c r="EK524" s="223"/>
      <c r="EL524" s="223"/>
      <c r="EM524" s="223"/>
      <c r="EN524" s="223"/>
      <c r="EO524" s="223"/>
      <c r="EP524" s="223"/>
      <c r="EQ524" s="223"/>
      <c r="ER524" s="223"/>
      <c r="ES524" s="223"/>
    </row>
    <row r="525" spans="1:149" s="224" customFormat="1" ht="15.75" hidden="1" customHeight="1" x14ac:dyDescent="0.25">
      <c r="A525" s="189">
        <v>523</v>
      </c>
      <c r="B525" s="2059"/>
      <c r="C525" s="64" t="s">
        <v>2296</v>
      </c>
      <c r="D525" s="25" t="s">
        <v>22</v>
      </c>
      <c r="E525" s="25" t="s">
        <v>4150</v>
      </c>
      <c r="F525" s="25">
        <v>496375</v>
      </c>
      <c r="G525" s="25">
        <v>33</v>
      </c>
      <c r="H525" s="25" t="s">
        <v>2633</v>
      </c>
      <c r="I525" s="25" t="s">
        <v>2633</v>
      </c>
      <c r="J525" s="25" t="s">
        <v>2633</v>
      </c>
      <c r="K525" s="25">
        <v>550240007</v>
      </c>
      <c r="L525" s="25">
        <v>182</v>
      </c>
      <c r="M525" s="25">
        <v>168</v>
      </c>
      <c r="N525" s="24">
        <f t="shared" si="115"/>
        <v>64.484126984126974</v>
      </c>
      <c r="O525" s="75">
        <v>4</v>
      </c>
      <c r="P525" s="24">
        <f t="shared" si="113"/>
        <v>70.559999999999988</v>
      </c>
      <c r="Q525" s="24">
        <f t="shared" si="114"/>
        <v>111.44000000000001</v>
      </c>
      <c r="R525" s="25"/>
      <c r="S525" s="32">
        <v>41098</v>
      </c>
      <c r="T525" s="25" t="s">
        <v>2201</v>
      </c>
      <c r="U525" s="25" t="s">
        <v>2480</v>
      </c>
      <c r="V525" s="25" t="s">
        <v>2297</v>
      </c>
      <c r="W525" s="25" t="s">
        <v>3283</v>
      </c>
      <c r="X525" s="25" t="s">
        <v>2634</v>
      </c>
      <c r="Y525" s="25"/>
      <c r="Z525" s="25" t="s">
        <v>2634</v>
      </c>
      <c r="AA525" s="25"/>
      <c r="AB525" s="25" t="s">
        <v>2634</v>
      </c>
      <c r="AC525" s="25"/>
      <c r="AD525" s="25" t="s">
        <v>2634</v>
      </c>
      <c r="AE525" s="25"/>
      <c r="AF525" s="25" t="s">
        <v>2633</v>
      </c>
      <c r="AG525" s="25" t="s">
        <v>2636</v>
      </c>
      <c r="AH525" s="25" t="s">
        <v>2634</v>
      </c>
      <c r="AI525" s="25"/>
      <c r="AJ525" s="25" t="s">
        <v>2634</v>
      </c>
      <c r="AK525" s="25"/>
      <c r="AL525" s="25" t="s">
        <v>2634</v>
      </c>
      <c r="AM525" s="25"/>
      <c r="AN525" s="25" t="s">
        <v>2634</v>
      </c>
      <c r="AO525" s="25"/>
      <c r="AP525" s="25"/>
      <c r="AQ525" s="25" t="s">
        <v>2637</v>
      </c>
      <c r="AR525" s="25"/>
      <c r="AS525" s="25"/>
      <c r="AT525" s="25"/>
      <c r="AU525" s="25"/>
      <c r="AV525" s="25"/>
      <c r="AW525" s="25" t="s">
        <v>2634</v>
      </c>
      <c r="AX525" s="25"/>
      <c r="AY525" s="25" t="s">
        <v>2634</v>
      </c>
      <c r="AZ525" s="25"/>
      <c r="BA525" s="25"/>
      <c r="BB525" s="25"/>
      <c r="BC525" s="25"/>
      <c r="BD525" s="25"/>
      <c r="BE525" s="25" t="s">
        <v>2634</v>
      </c>
      <c r="BF525" s="25" t="s">
        <v>2634</v>
      </c>
      <c r="BG525" s="25" t="s">
        <v>2634</v>
      </c>
      <c r="BH525" s="25"/>
      <c r="BI525" s="25"/>
      <c r="BJ525" s="25"/>
      <c r="BK525" s="25" t="s">
        <v>2298</v>
      </c>
      <c r="BL525" s="25">
        <v>165.3</v>
      </c>
      <c r="BM525" s="24">
        <f t="shared" si="117"/>
        <v>14.985642498205301</v>
      </c>
      <c r="BN525" s="25" t="s">
        <v>6522</v>
      </c>
      <c r="BO525" s="25">
        <v>139</v>
      </c>
      <c r="BP525" s="24">
        <f t="shared" si="118"/>
        <v>38.585786073223254</v>
      </c>
      <c r="BQ525" s="25" t="s">
        <v>6523</v>
      </c>
      <c r="BR525" s="25">
        <v>123</v>
      </c>
      <c r="BS525" s="24">
        <f t="shared" si="119"/>
        <v>52.943287867910982</v>
      </c>
      <c r="BT525" s="25" t="s">
        <v>6041</v>
      </c>
      <c r="BU525" s="25">
        <v>107</v>
      </c>
      <c r="BV525" s="24">
        <f t="shared" si="120"/>
        <v>67.300789662598703</v>
      </c>
      <c r="BW525" s="25" t="s">
        <v>6524</v>
      </c>
      <c r="BX525" s="25">
        <v>103</v>
      </c>
      <c r="BY525" s="24">
        <f t="shared" si="125"/>
        <v>70.890165111270633</v>
      </c>
      <c r="BZ525" s="25" t="s">
        <v>7243</v>
      </c>
      <c r="CA525" s="25">
        <v>100.5</v>
      </c>
      <c r="CB525" s="70">
        <f t="shared" si="121"/>
        <v>73.133524766690584</v>
      </c>
      <c r="CC525" s="25"/>
      <c r="CD525" s="25"/>
      <c r="CE525" s="70">
        <f t="shared" si="122"/>
        <v>163.31658291457285</v>
      </c>
      <c r="CF525" s="25"/>
      <c r="CG525" s="25"/>
      <c r="CH525" s="70">
        <f t="shared" si="123"/>
        <v>163.31658291457285</v>
      </c>
      <c r="CI525" s="25"/>
      <c r="CJ525" s="25"/>
      <c r="CK525" s="70">
        <f t="shared" si="124"/>
        <v>163.31658291457285</v>
      </c>
      <c r="CL525" s="27">
        <v>100.5</v>
      </c>
      <c r="CM525" s="24">
        <f t="shared" si="116"/>
        <v>73.133524766690584</v>
      </c>
      <c r="CN525" s="95">
        <v>115</v>
      </c>
      <c r="CO525" s="25"/>
      <c r="CP525" s="25"/>
      <c r="CQ525" s="66">
        <v>1</v>
      </c>
      <c r="CR525" s="66">
        <v>0</v>
      </c>
      <c r="CS525" s="24">
        <v>0.5</v>
      </c>
      <c r="CT525" s="86">
        <v>0.25</v>
      </c>
      <c r="CU525" s="86">
        <v>0</v>
      </c>
      <c r="CV525" s="86">
        <v>0.5</v>
      </c>
      <c r="CW525" s="86">
        <v>0</v>
      </c>
      <c r="CX525" s="93">
        <f t="shared" si="126"/>
        <v>2.25</v>
      </c>
      <c r="CY525" s="93" t="s">
        <v>2839</v>
      </c>
      <c r="CZ525" s="93" t="s">
        <v>2633</v>
      </c>
      <c r="DA525" s="93" t="s">
        <v>3975</v>
      </c>
      <c r="DB525" s="24" t="s">
        <v>2644</v>
      </c>
      <c r="DC525" s="24" t="s">
        <v>2648</v>
      </c>
      <c r="DD525" s="24" t="s">
        <v>2647</v>
      </c>
      <c r="DE525" s="24" t="s">
        <v>2649</v>
      </c>
      <c r="DF525" s="24" t="s">
        <v>2652</v>
      </c>
      <c r="DG525" s="24" t="s">
        <v>32</v>
      </c>
      <c r="DH525" s="24" t="s">
        <v>2653</v>
      </c>
      <c r="DI525" s="24" t="s">
        <v>2657</v>
      </c>
      <c r="DJ525" s="24" t="s">
        <v>2659</v>
      </c>
      <c r="DK525" s="24" t="s">
        <v>2659</v>
      </c>
      <c r="DL525" s="24" t="s">
        <v>37</v>
      </c>
      <c r="DM525" s="24" t="s">
        <v>2663</v>
      </c>
      <c r="DN525" s="25" t="s">
        <v>4001</v>
      </c>
      <c r="DO525" s="25" t="s">
        <v>4002</v>
      </c>
      <c r="DP525" s="25" t="s">
        <v>2648</v>
      </c>
      <c r="DQ525" s="25" t="s">
        <v>4069</v>
      </c>
      <c r="DR525" s="25"/>
      <c r="DS525" s="25" t="s">
        <v>2633</v>
      </c>
      <c r="DT525" s="25" t="s">
        <v>4073</v>
      </c>
      <c r="DU525" s="24" t="s">
        <v>2634</v>
      </c>
      <c r="DV525" s="24" t="s">
        <v>2633</v>
      </c>
      <c r="DW525" s="24" t="s">
        <v>7244</v>
      </c>
      <c r="DX525" s="121" t="s">
        <v>2299</v>
      </c>
      <c r="DY525" s="28"/>
      <c r="DZ525" s="121" t="s">
        <v>2283</v>
      </c>
      <c r="EA525" s="95">
        <v>3</v>
      </c>
      <c r="EB525" s="128"/>
      <c r="EC525" s="121" t="s">
        <v>2300</v>
      </c>
      <c r="ED525" s="29"/>
      <c r="EE525" s="30"/>
      <c r="EF525" s="223"/>
      <c r="EG525" s="223"/>
      <c r="EH525" s="223"/>
      <c r="EI525" s="223"/>
      <c r="EJ525" s="223"/>
      <c r="EK525" s="223"/>
      <c r="EL525" s="223"/>
      <c r="EM525" s="223"/>
      <c r="EN525" s="223"/>
      <c r="EO525" s="223"/>
      <c r="EP525" s="223"/>
      <c r="EQ525" s="223"/>
      <c r="ER525" s="223"/>
      <c r="ES525" s="223"/>
    </row>
    <row r="526" spans="1:149" s="224" customFormat="1" ht="15.75" hidden="1" customHeight="1" x14ac:dyDescent="0.25">
      <c r="A526" s="219">
        <v>524</v>
      </c>
      <c r="B526" s="2059"/>
      <c r="C526" s="25" t="s">
        <v>2301</v>
      </c>
      <c r="D526" s="25" t="s">
        <v>23</v>
      </c>
      <c r="E526" s="25" t="s">
        <v>4126</v>
      </c>
      <c r="F526" s="25">
        <v>497389</v>
      </c>
      <c r="G526" s="25">
        <v>27</v>
      </c>
      <c r="H526" s="25" t="s">
        <v>2634</v>
      </c>
      <c r="I526" s="25" t="s">
        <v>2634</v>
      </c>
      <c r="J526" s="25" t="s">
        <v>2633</v>
      </c>
      <c r="K526" s="25">
        <v>560936070</v>
      </c>
      <c r="L526" s="25">
        <v>119.8</v>
      </c>
      <c r="M526" s="25">
        <v>160</v>
      </c>
      <c r="N526" s="24">
        <f t="shared" si="115"/>
        <v>46.796875</v>
      </c>
      <c r="O526" s="75">
        <v>2</v>
      </c>
      <c r="P526" s="24">
        <f t="shared" si="113"/>
        <v>64.000000000000014</v>
      </c>
      <c r="Q526" s="24">
        <f t="shared" si="114"/>
        <v>55.799999999999983</v>
      </c>
      <c r="R526" s="25"/>
      <c r="S526" s="32">
        <v>41099</v>
      </c>
      <c r="T526" s="25" t="s">
        <v>253</v>
      </c>
      <c r="U526" s="25" t="s">
        <v>2490</v>
      </c>
      <c r="V526" s="25" t="s">
        <v>2302</v>
      </c>
      <c r="W526" s="25" t="s">
        <v>2792</v>
      </c>
      <c r="X526" s="25" t="s">
        <v>2634</v>
      </c>
      <c r="Y526" s="25"/>
      <c r="Z526" s="25" t="s">
        <v>2634</v>
      </c>
      <c r="AA526" s="25"/>
      <c r="AB526" s="25" t="s">
        <v>2633</v>
      </c>
      <c r="AC526" s="25" t="s">
        <v>2635</v>
      </c>
      <c r="AD526" s="25" t="s">
        <v>2634</v>
      </c>
      <c r="AE526" s="25"/>
      <c r="AF526" s="25" t="s">
        <v>2633</v>
      </c>
      <c r="AG526" s="25" t="s">
        <v>2636</v>
      </c>
      <c r="AH526" s="25" t="s">
        <v>2634</v>
      </c>
      <c r="AI526" s="25"/>
      <c r="AJ526" s="25" t="s">
        <v>2634</v>
      </c>
      <c r="AK526" s="25"/>
      <c r="AL526" s="25" t="s">
        <v>2634</v>
      </c>
      <c r="AM526" s="25"/>
      <c r="AN526" s="25" t="s">
        <v>2634</v>
      </c>
      <c r="AO526" s="25"/>
      <c r="AP526" s="25"/>
      <c r="AQ526" s="25" t="s">
        <v>2637</v>
      </c>
      <c r="AR526" s="25"/>
      <c r="AS526" s="25"/>
      <c r="AT526" s="25"/>
      <c r="AU526" s="25"/>
      <c r="AV526" s="25"/>
      <c r="AW526" s="25" t="s">
        <v>2634</v>
      </c>
      <c r="AX526" s="25"/>
      <c r="AY526" s="25" t="s">
        <v>2634</v>
      </c>
      <c r="AZ526" s="25"/>
      <c r="BA526" s="25" t="s">
        <v>3970</v>
      </c>
      <c r="BB526" s="25" t="s">
        <v>3970</v>
      </c>
      <c r="BC526" s="25" t="s">
        <v>2634</v>
      </c>
      <c r="BD526" s="25"/>
      <c r="BE526" s="25" t="s">
        <v>2634</v>
      </c>
      <c r="BF526" s="25" t="s">
        <v>2634</v>
      </c>
      <c r="BG526" s="25" t="s">
        <v>2634</v>
      </c>
      <c r="BH526" s="25"/>
      <c r="BI526" s="25"/>
      <c r="BJ526" s="25"/>
      <c r="BK526" s="25" t="s">
        <v>2303</v>
      </c>
      <c r="BL526" s="25">
        <v>110.5</v>
      </c>
      <c r="BM526" s="24">
        <f t="shared" si="117"/>
        <v>16.666666666666664</v>
      </c>
      <c r="BN526" s="25" t="s">
        <v>2706</v>
      </c>
      <c r="BO526" s="25">
        <v>98.9</v>
      </c>
      <c r="BP526" s="24">
        <f t="shared" si="118"/>
        <v>37.455197132616483</v>
      </c>
      <c r="BQ526" s="25" t="s">
        <v>4479</v>
      </c>
      <c r="BR526" s="25">
        <v>90</v>
      </c>
      <c r="BS526" s="24">
        <f t="shared" si="119"/>
        <v>53.405017921146971</v>
      </c>
      <c r="BT526" s="25" t="s">
        <v>4480</v>
      </c>
      <c r="BU526" s="25">
        <v>80.5</v>
      </c>
      <c r="BV526" s="24">
        <f t="shared" si="120"/>
        <v>70.430107526881741</v>
      </c>
      <c r="BW526" s="25" t="s">
        <v>6419</v>
      </c>
      <c r="BX526" s="25">
        <v>74</v>
      </c>
      <c r="BY526" s="24">
        <f t="shared" si="125"/>
        <v>82.078853046595</v>
      </c>
      <c r="BZ526" s="25" t="s">
        <v>6383</v>
      </c>
      <c r="CA526" s="25">
        <v>68</v>
      </c>
      <c r="CB526" s="70">
        <f t="shared" si="121"/>
        <v>92.831541218638009</v>
      </c>
      <c r="CC526" s="25"/>
      <c r="CD526" s="25"/>
      <c r="CE526" s="70">
        <f t="shared" si="122"/>
        <v>214.69534050179217</v>
      </c>
      <c r="CF526" s="25"/>
      <c r="CG526" s="25"/>
      <c r="CH526" s="70">
        <f t="shared" si="123"/>
        <v>214.69534050179217</v>
      </c>
      <c r="CI526" s="25"/>
      <c r="CJ526" s="25"/>
      <c r="CK526" s="70">
        <f t="shared" si="124"/>
        <v>214.69534050179217</v>
      </c>
      <c r="CL526" s="27">
        <v>68</v>
      </c>
      <c r="CM526" s="24">
        <f t="shared" si="116"/>
        <v>92.831541218638009</v>
      </c>
      <c r="CN526" s="95">
        <v>85</v>
      </c>
      <c r="CO526" s="25"/>
      <c r="CP526" s="25"/>
      <c r="CQ526" s="66">
        <v>1</v>
      </c>
      <c r="CR526" s="66">
        <v>2</v>
      </c>
      <c r="CS526" s="24">
        <v>1</v>
      </c>
      <c r="CT526" s="86">
        <v>0.5</v>
      </c>
      <c r="CU526" s="86">
        <v>0.5</v>
      </c>
      <c r="CV526" s="86">
        <v>0.5</v>
      </c>
      <c r="CW526" s="86"/>
      <c r="CX526" s="93">
        <f t="shared" si="126"/>
        <v>5.5</v>
      </c>
      <c r="CY526" s="93" t="s">
        <v>2838</v>
      </c>
      <c r="CZ526" s="93" t="s">
        <v>2633</v>
      </c>
      <c r="DA526" s="93" t="s">
        <v>3975</v>
      </c>
      <c r="DB526" s="24" t="s">
        <v>2645</v>
      </c>
      <c r="DC526" s="24" t="s">
        <v>2647</v>
      </c>
      <c r="DD526" s="24" t="s">
        <v>2647</v>
      </c>
      <c r="DE526" s="24" t="s">
        <v>2650</v>
      </c>
      <c r="DF526" s="24" t="s">
        <v>32</v>
      </c>
      <c r="DG526" s="24" t="s">
        <v>2653</v>
      </c>
      <c r="DH526" s="24" t="s">
        <v>2653</v>
      </c>
      <c r="DI526" s="24" t="s">
        <v>2658</v>
      </c>
      <c r="DJ526" s="24" t="s">
        <v>2659</v>
      </c>
      <c r="DK526" s="24" t="s">
        <v>37</v>
      </c>
      <c r="DL526" s="24" t="s">
        <v>37</v>
      </c>
      <c r="DM526" s="24" t="s">
        <v>2663</v>
      </c>
      <c r="DN526" s="25" t="s">
        <v>4001</v>
      </c>
      <c r="DO526" s="25" t="s">
        <v>4002</v>
      </c>
      <c r="DP526" s="25"/>
      <c r="DQ526" s="25" t="s">
        <v>4069</v>
      </c>
      <c r="DR526" s="25"/>
      <c r="DS526" s="25" t="s">
        <v>2634</v>
      </c>
      <c r="DT526" s="25"/>
      <c r="DU526" s="24" t="s">
        <v>2634</v>
      </c>
      <c r="DV526" s="24" t="s">
        <v>2633</v>
      </c>
      <c r="DW526" s="24"/>
      <c r="DX526" s="121" t="s">
        <v>2304</v>
      </c>
      <c r="DY526" s="28" t="s">
        <v>4481</v>
      </c>
      <c r="DZ526" s="121" t="s">
        <v>101</v>
      </c>
      <c r="EA526" s="95">
        <v>3</v>
      </c>
      <c r="EB526" s="143" t="s">
        <v>3659</v>
      </c>
      <c r="EC526" s="121" t="s">
        <v>2305</v>
      </c>
      <c r="ED526" s="29" t="s">
        <v>5310</v>
      </c>
      <c r="EE526" s="30"/>
      <c r="EF526" s="223"/>
      <c r="EG526" s="223"/>
      <c r="EH526" s="223"/>
      <c r="EI526" s="223"/>
      <c r="EJ526" s="223"/>
      <c r="EK526" s="223"/>
      <c r="EL526" s="223"/>
      <c r="EM526" s="223"/>
      <c r="EN526" s="223"/>
      <c r="EO526" s="223"/>
      <c r="EP526" s="223"/>
      <c r="EQ526" s="223"/>
      <c r="ER526" s="223"/>
      <c r="ES526" s="223"/>
    </row>
    <row r="527" spans="1:149" s="224" customFormat="1" ht="15.75" hidden="1" customHeight="1" x14ac:dyDescent="0.25">
      <c r="A527" s="219">
        <v>525</v>
      </c>
      <c r="B527" s="2059"/>
      <c r="C527" s="25" t="s">
        <v>2306</v>
      </c>
      <c r="D527" s="25" t="s">
        <v>22</v>
      </c>
      <c r="E527" s="25" t="s">
        <v>4126</v>
      </c>
      <c r="F527" s="25">
        <v>497122</v>
      </c>
      <c r="G527" s="25">
        <v>26</v>
      </c>
      <c r="H527" s="25" t="s">
        <v>2634</v>
      </c>
      <c r="I527" s="25" t="s">
        <v>2634</v>
      </c>
      <c r="J527" s="25" t="s">
        <v>2633</v>
      </c>
      <c r="K527" s="25">
        <v>569373687</v>
      </c>
      <c r="L527" s="25">
        <v>114.5</v>
      </c>
      <c r="M527" s="25">
        <v>161</v>
      </c>
      <c r="N527" s="24">
        <f t="shared" si="115"/>
        <v>44.172678523205128</v>
      </c>
      <c r="O527" s="75">
        <v>2</v>
      </c>
      <c r="P527" s="24">
        <f t="shared" si="113"/>
        <v>64.802500000000009</v>
      </c>
      <c r="Q527" s="24">
        <f t="shared" si="114"/>
        <v>49.697499999999991</v>
      </c>
      <c r="R527" s="25"/>
      <c r="S527" s="32">
        <v>41099</v>
      </c>
      <c r="T527" s="25" t="s">
        <v>253</v>
      </c>
      <c r="U527" s="25" t="s">
        <v>2490</v>
      </c>
      <c r="V527" s="25" t="s">
        <v>2307</v>
      </c>
      <c r="W527" s="25" t="s">
        <v>6210</v>
      </c>
      <c r="X527" s="25"/>
      <c r="Y527" s="25"/>
      <c r="Z527" s="25"/>
      <c r="AA527" s="25"/>
      <c r="AB527" s="25" t="s">
        <v>2633</v>
      </c>
      <c r="AC527" s="25" t="s">
        <v>2635</v>
      </c>
      <c r="AD527" s="25"/>
      <c r="AE527" s="25"/>
      <c r="AF527" s="25" t="s">
        <v>2633</v>
      </c>
      <c r="AG527" s="25" t="s">
        <v>2635</v>
      </c>
      <c r="AH527" s="25"/>
      <c r="AI527" s="25"/>
      <c r="AJ527" s="25"/>
      <c r="AK527" s="25"/>
      <c r="AL527" s="25"/>
      <c r="AM527" s="25"/>
      <c r="AN527" s="25" t="s">
        <v>2634</v>
      </c>
      <c r="AO527" s="25"/>
      <c r="AP527" s="25"/>
      <c r="AQ527" s="25" t="s">
        <v>2637</v>
      </c>
      <c r="AR527" s="25"/>
      <c r="AS527" s="25"/>
      <c r="AT527" s="25"/>
      <c r="AU527" s="25"/>
      <c r="AV527" s="25"/>
      <c r="AW527" s="25"/>
      <c r="AX527" s="25"/>
      <c r="AY527" s="25"/>
      <c r="AZ527" s="25"/>
      <c r="BA527" s="25"/>
      <c r="BB527" s="25"/>
      <c r="BC527" s="25"/>
      <c r="BD527" s="25"/>
      <c r="BE527" s="25" t="s">
        <v>2634</v>
      </c>
      <c r="BF527" s="25" t="s">
        <v>2634</v>
      </c>
      <c r="BG527" s="25"/>
      <c r="BH527" s="25"/>
      <c r="BI527" s="25"/>
      <c r="BJ527" s="25"/>
      <c r="BK527" s="25" t="s">
        <v>2308</v>
      </c>
      <c r="BL527" s="25">
        <v>105</v>
      </c>
      <c r="BM527" s="24">
        <f t="shared" si="117"/>
        <v>19.115649680567437</v>
      </c>
      <c r="BN527" s="25" t="s">
        <v>3361</v>
      </c>
      <c r="BO527" s="25">
        <v>86</v>
      </c>
      <c r="BP527" s="24">
        <f t="shared" si="118"/>
        <v>57.34694904170231</v>
      </c>
      <c r="BQ527" s="25" t="s">
        <v>942</v>
      </c>
      <c r="BR527" s="25">
        <v>78</v>
      </c>
      <c r="BS527" s="24">
        <f t="shared" si="119"/>
        <v>73.444338246390672</v>
      </c>
      <c r="BT527" s="25" t="s">
        <v>4466</v>
      </c>
      <c r="BU527" s="25">
        <v>66.8</v>
      </c>
      <c r="BV527" s="24">
        <f t="shared" si="120"/>
        <v>95.980683132954397</v>
      </c>
      <c r="BW527" s="25" t="s">
        <v>5578</v>
      </c>
      <c r="BX527" s="25">
        <v>55.4</v>
      </c>
      <c r="BY527" s="24">
        <f t="shared" si="125"/>
        <v>118.91946274963531</v>
      </c>
      <c r="BZ527" s="25" t="s">
        <v>7340</v>
      </c>
      <c r="CA527" s="25">
        <v>56</v>
      </c>
      <c r="CB527" s="70">
        <f t="shared" si="121"/>
        <v>117.71215855928369</v>
      </c>
      <c r="CC527" s="25"/>
      <c r="CD527" s="25"/>
      <c r="CE527" s="70">
        <f t="shared" si="122"/>
        <v>230.39388299210225</v>
      </c>
      <c r="CF527" s="25"/>
      <c r="CG527" s="25"/>
      <c r="CH527" s="70">
        <f t="shared" si="123"/>
        <v>230.39388299210225</v>
      </c>
      <c r="CI527" s="25"/>
      <c r="CJ527" s="25"/>
      <c r="CK527" s="70">
        <f t="shared" si="124"/>
        <v>230.39388299210225</v>
      </c>
      <c r="CL527" s="27">
        <v>56</v>
      </c>
      <c r="CM527" s="24">
        <f t="shared" si="116"/>
        <v>117.71215855928369</v>
      </c>
      <c r="CN527" s="95">
        <v>120</v>
      </c>
      <c r="CO527" s="25"/>
      <c r="CP527" s="25"/>
      <c r="CQ527" s="66">
        <v>2</v>
      </c>
      <c r="CR527" s="66">
        <v>1</v>
      </c>
      <c r="CS527" s="24">
        <v>1</v>
      </c>
      <c r="CT527" s="86">
        <v>-0.25</v>
      </c>
      <c r="CU527" s="86">
        <v>0.5</v>
      </c>
      <c r="CV527" s="86">
        <v>0</v>
      </c>
      <c r="CW527" s="86">
        <v>0</v>
      </c>
      <c r="CX527" s="93">
        <f t="shared" si="126"/>
        <v>4.25</v>
      </c>
      <c r="CY527" s="93" t="s">
        <v>2836</v>
      </c>
      <c r="CZ527" s="93" t="s">
        <v>2634</v>
      </c>
      <c r="DA527" s="93" t="s">
        <v>3975</v>
      </c>
      <c r="DB527" s="24" t="s">
        <v>2643</v>
      </c>
      <c r="DC527" s="24" t="s">
        <v>2648</v>
      </c>
      <c r="DD527" s="24" t="s">
        <v>2647</v>
      </c>
      <c r="DE527" s="24" t="s">
        <v>2651</v>
      </c>
      <c r="DF527" s="24" t="s">
        <v>32</v>
      </c>
      <c r="DG527" s="24" t="s">
        <v>2653</v>
      </c>
      <c r="DH527" s="24" t="s">
        <v>2653</v>
      </c>
      <c r="DI527" s="24" t="s">
        <v>2657</v>
      </c>
      <c r="DJ527" s="24" t="s">
        <v>37</v>
      </c>
      <c r="DK527" s="24" t="s">
        <v>2659</v>
      </c>
      <c r="DL527" s="24" t="s">
        <v>2659</v>
      </c>
      <c r="DM527" s="24" t="s">
        <v>2663</v>
      </c>
      <c r="DN527" s="25" t="s">
        <v>4001</v>
      </c>
      <c r="DO527" s="25" t="s">
        <v>4003</v>
      </c>
      <c r="DP527" s="25"/>
      <c r="DQ527" s="25" t="s">
        <v>4068</v>
      </c>
      <c r="DR527" s="25"/>
      <c r="DS527" s="25" t="s">
        <v>2633</v>
      </c>
      <c r="DT527" s="25" t="s">
        <v>4073</v>
      </c>
      <c r="DU527" s="24" t="s">
        <v>2634</v>
      </c>
      <c r="DV527" s="24" t="s">
        <v>2633</v>
      </c>
      <c r="DW527" s="24"/>
      <c r="DX527" s="121" t="s">
        <v>220</v>
      </c>
      <c r="DY527" s="28" t="s">
        <v>778</v>
      </c>
      <c r="DZ527" s="121" t="s">
        <v>77</v>
      </c>
      <c r="EA527" s="95">
        <v>3</v>
      </c>
      <c r="EB527" s="222" t="s">
        <v>6211</v>
      </c>
      <c r="EC527" s="121" t="s">
        <v>2309</v>
      </c>
      <c r="ED527" s="29" t="s">
        <v>5579</v>
      </c>
      <c r="EE527" s="30"/>
      <c r="EF527" s="223"/>
      <c r="EG527" s="223"/>
      <c r="EH527" s="223"/>
      <c r="EI527" s="223"/>
      <c r="EJ527" s="223"/>
      <c r="EK527" s="223"/>
      <c r="EL527" s="223"/>
      <c r="EM527" s="223"/>
      <c r="EN527" s="223"/>
      <c r="EO527" s="223"/>
      <c r="EP527" s="223"/>
      <c r="EQ527" s="223"/>
      <c r="ER527" s="223"/>
      <c r="ES527" s="223"/>
    </row>
    <row r="528" spans="1:149" s="224" customFormat="1" ht="15.75" hidden="1" customHeight="1" x14ac:dyDescent="0.25">
      <c r="A528" s="189">
        <v>526</v>
      </c>
      <c r="B528" s="2059"/>
      <c r="C528" s="64" t="s">
        <v>2310</v>
      </c>
      <c r="D528" s="25" t="s">
        <v>23</v>
      </c>
      <c r="E528" s="25" t="s">
        <v>6737</v>
      </c>
      <c r="F528" s="25">
        <v>496015</v>
      </c>
      <c r="G528" s="25">
        <v>33</v>
      </c>
      <c r="H528" s="25" t="s">
        <v>2633</v>
      </c>
      <c r="I528" s="25" t="s">
        <v>2633</v>
      </c>
      <c r="J528" s="25" t="s">
        <v>2634</v>
      </c>
      <c r="K528" s="25">
        <v>501228862</v>
      </c>
      <c r="L528" s="25">
        <v>94.1</v>
      </c>
      <c r="M528" s="25">
        <v>157</v>
      </c>
      <c r="N528" s="24">
        <f t="shared" si="115"/>
        <v>38.175990912410235</v>
      </c>
      <c r="O528" s="75">
        <v>1</v>
      </c>
      <c r="P528" s="24">
        <f t="shared" ref="P528:P591" si="127">((M528/100)*(M528/100)*25)</f>
        <v>61.622500000000002</v>
      </c>
      <c r="Q528" s="24">
        <f t="shared" ref="Q528:Q591" si="128">L528-P528</f>
        <v>32.477499999999992</v>
      </c>
      <c r="R528" s="25"/>
      <c r="S528" s="32">
        <v>41100</v>
      </c>
      <c r="T528" s="25" t="s">
        <v>2201</v>
      </c>
      <c r="U528" s="25" t="s">
        <v>2480</v>
      </c>
      <c r="V528" s="25" t="s">
        <v>2311</v>
      </c>
      <c r="W528" s="25" t="s">
        <v>6738</v>
      </c>
      <c r="X528" s="25"/>
      <c r="Y528" s="25"/>
      <c r="Z528" s="25" t="s">
        <v>2633</v>
      </c>
      <c r="AA528" s="25" t="s">
        <v>2636</v>
      </c>
      <c r="AB528" s="25"/>
      <c r="AC528" s="25"/>
      <c r="AD528" s="25"/>
      <c r="AE528" s="25"/>
      <c r="AF528" s="25"/>
      <c r="AG528" s="25"/>
      <c r="AH528" s="25"/>
      <c r="AI528" s="25"/>
      <c r="AJ528" s="25"/>
      <c r="AK528" s="25"/>
      <c r="AL528" s="25"/>
      <c r="AM528" s="25"/>
      <c r="AN528" s="25" t="s">
        <v>2633</v>
      </c>
      <c r="AO528" s="25" t="s">
        <v>4076</v>
      </c>
      <c r="AP528" s="25" t="s">
        <v>4077</v>
      </c>
      <c r="AQ528" s="25" t="s">
        <v>2635</v>
      </c>
      <c r="AR528" s="25"/>
      <c r="AS528" s="25"/>
      <c r="AT528" s="25"/>
      <c r="AU528" s="25"/>
      <c r="AV528" s="25"/>
      <c r="AW528" s="25"/>
      <c r="AX528" s="25"/>
      <c r="AY528" s="25"/>
      <c r="AZ528" s="25"/>
      <c r="BA528" s="25" t="s">
        <v>3971</v>
      </c>
      <c r="BB528" s="25" t="s">
        <v>3970</v>
      </c>
      <c r="BC528" s="25" t="s">
        <v>2633</v>
      </c>
      <c r="BD528" s="25" t="s">
        <v>2635</v>
      </c>
      <c r="BE528" s="25" t="s">
        <v>2634</v>
      </c>
      <c r="BF528" s="25" t="s">
        <v>2634</v>
      </c>
      <c r="BG528" s="25"/>
      <c r="BH528" s="25"/>
      <c r="BI528" s="25"/>
      <c r="BJ528" s="25"/>
      <c r="BK528" s="25" t="s">
        <v>2312</v>
      </c>
      <c r="BL528" s="25">
        <v>83</v>
      </c>
      <c r="BM528" s="24">
        <f t="shared" si="117"/>
        <v>34.177507505195898</v>
      </c>
      <c r="BN528" s="25" t="s">
        <v>3688</v>
      </c>
      <c r="BO528" s="25">
        <v>75.5</v>
      </c>
      <c r="BP528" s="24">
        <f t="shared" si="118"/>
        <v>57.270417981679621</v>
      </c>
      <c r="BQ528" s="25"/>
      <c r="BR528" s="25"/>
      <c r="BS528" s="24">
        <f t="shared" si="119"/>
        <v>289.73905011161582</v>
      </c>
      <c r="BT528" s="25"/>
      <c r="BU528" s="25"/>
      <c r="BV528" s="24">
        <f t="shared" si="120"/>
        <v>289.73905011161582</v>
      </c>
      <c r="BW528" s="25" t="s">
        <v>264</v>
      </c>
      <c r="BX528" s="25">
        <v>68</v>
      </c>
      <c r="BY528" s="24">
        <f t="shared" si="125"/>
        <v>80.363328458163338</v>
      </c>
      <c r="BZ528" s="25"/>
      <c r="CA528" s="25"/>
      <c r="CB528" s="70">
        <f t="shared" si="121"/>
        <v>289.73905011161582</v>
      </c>
      <c r="CC528" s="25"/>
      <c r="CD528" s="25"/>
      <c r="CE528" s="70">
        <f t="shared" si="122"/>
        <v>289.73905011161582</v>
      </c>
      <c r="CF528" s="25"/>
      <c r="CG528" s="25"/>
      <c r="CH528" s="70">
        <f t="shared" si="123"/>
        <v>289.73905011161582</v>
      </c>
      <c r="CI528" s="25"/>
      <c r="CJ528" s="25"/>
      <c r="CK528" s="70">
        <f t="shared" si="124"/>
        <v>289.73905011161582</v>
      </c>
      <c r="CL528" s="27">
        <v>68</v>
      </c>
      <c r="CM528" s="24">
        <f t="shared" si="116"/>
        <v>80.363328458163338</v>
      </c>
      <c r="CN528" s="95">
        <v>80</v>
      </c>
      <c r="CO528" s="25"/>
      <c r="CP528" s="25"/>
      <c r="CQ528" s="66">
        <v>2</v>
      </c>
      <c r="CR528" s="66">
        <v>1</v>
      </c>
      <c r="CS528" s="24">
        <v>1</v>
      </c>
      <c r="CT528" s="86">
        <v>0.25</v>
      </c>
      <c r="CU528" s="86">
        <v>0</v>
      </c>
      <c r="CV528" s="86">
        <v>-0.5</v>
      </c>
      <c r="CW528" s="86">
        <v>0.5</v>
      </c>
      <c r="CX528" s="93">
        <f t="shared" si="126"/>
        <v>4.25</v>
      </c>
      <c r="CY528" s="93" t="s">
        <v>2836</v>
      </c>
      <c r="CZ528" s="93" t="s">
        <v>2634</v>
      </c>
      <c r="DA528" s="93"/>
      <c r="DB528" s="24" t="s">
        <v>2645</v>
      </c>
      <c r="DC528" s="24" t="s">
        <v>2648</v>
      </c>
      <c r="DD528" s="24" t="s">
        <v>2646</v>
      </c>
      <c r="DE528" s="24" t="s">
        <v>2651</v>
      </c>
      <c r="DF528" s="24" t="s">
        <v>32</v>
      </c>
      <c r="DG528" s="24" t="s">
        <v>2654</v>
      </c>
      <c r="DH528" s="24" t="s">
        <v>2653</v>
      </c>
      <c r="DI528" s="24" t="s">
        <v>2657</v>
      </c>
      <c r="DJ528" s="24" t="s">
        <v>2659</v>
      </c>
      <c r="DK528" s="24" t="s">
        <v>2659</v>
      </c>
      <c r="DL528" s="24" t="s">
        <v>2659</v>
      </c>
      <c r="DM528" s="24" t="s">
        <v>2663</v>
      </c>
      <c r="DN528" s="25" t="s">
        <v>4001</v>
      </c>
      <c r="DO528" s="25" t="s">
        <v>4002</v>
      </c>
      <c r="DP528" s="25" t="s">
        <v>4064</v>
      </c>
      <c r="DQ528" s="25"/>
      <c r="DR528" s="25" t="s">
        <v>4069</v>
      </c>
      <c r="DS528" s="25" t="s">
        <v>2634</v>
      </c>
      <c r="DT528" s="25"/>
      <c r="DU528" s="24" t="s">
        <v>2634</v>
      </c>
      <c r="DV528" s="24" t="s">
        <v>2633</v>
      </c>
      <c r="DW528" s="24" t="s">
        <v>6739</v>
      </c>
      <c r="DX528" s="121" t="s">
        <v>2313</v>
      </c>
      <c r="DY528" s="28" t="s">
        <v>3657</v>
      </c>
      <c r="DZ528" s="121" t="s">
        <v>2249</v>
      </c>
      <c r="EA528" s="95">
        <v>3</v>
      </c>
      <c r="EB528" s="128"/>
      <c r="EC528" s="121" t="s">
        <v>2314</v>
      </c>
      <c r="ED528" s="29"/>
      <c r="EE528" s="30"/>
      <c r="EF528" s="223"/>
      <c r="EG528" s="223"/>
      <c r="EH528" s="223"/>
      <c r="EI528" s="223"/>
      <c r="EJ528" s="223"/>
      <c r="EK528" s="223"/>
      <c r="EL528" s="223"/>
      <c r="EM528" s="223"/>
      <c r="EN528" s="223"/>
      <c r="EO528" s="223"/>
      <c r="EP528" s="223"/>
      <c r="EQ528" s="223"/>
      <c r="ER528" s="223"/>
      <c r="ES528" s="223"/>
    </row>
    <row r="529" spans="1:149" s="224" customFormat="1" ht="15.75" hidden="1" customHeight="1" x14ac:dyDescent="0.25">
      <c r="A529" s="189">
        <v>527</v>
      </c>
      <c r="B529" s="2059"/>
      <c r="C529" s="25" t="s">
        <v>2315</v>
      </c>
      <c r="D529" s="25" t="s">
        <v>23</v>
      </c>
      <c r="E529" s="25" t="s">
        <v>4114</v>
      </c>
      <c r="F529" s="25">
        <v>496014</v>
      </c>
      <c r="G529" s="25">
        <v>34</v>
      </c>
      <c r="H529" s="25" t="s">
        <v>2633</v>
      </c>
      <c r="I529" s="25" t="s">
        <v>2633</v>
      </c>
      <c r="J529" s="25" t="s">
        <v>2633</v>
      </c>
      <c r="K529" s="25">
        <v>551014777</v>
      </c>
      <c r="L529" s="25">
        <v>93.1</v>
      </c>
      <c r="M529" s="25">
        <v>154</v>
      </c>
      <c r="N529" s="24">
        <f t="shared" si="115"/>
        <v>39.256198347107436</v>
      </c>
      <c r="O529" s="75">
        <v>1</v>
      </c>
      <c r="P529" s="24">
        <f t="shared" si="127"/>
        <v>59.29</v>
      </c>
      <c r="Q529" s="24">
        <f t="shared" si="128"/>
        <v>33.809999999999995</v>
      </c>
      <c r="R529" s="25"/>
      <c r="S529" s="32">
        <v>41100</v>
      </c>
      <c r="T529" s="25" t="s">
        <v>253</v>
      </c>
      <c r="U529" s="25" t="s">
        <v>2490</v>
      </c>
      <c r="V529" s="25" t="s">
        <v>87</v>
      </c>
      <c r="W529" s="25"/>
      <c r="X529" s="25" t="s">
        <v>2634</v>
      </c>
      <c r="Y529" s="25"/>
      <c r="Z529" s="25" t="s">
        <v>2634</v>
      </c>
      <c r="AA529" s="25"/>
      <c r="AB529" s="25" t="s">
        <v>2634</v>
      </c>
      <c r="AC529" s="25"/>
      <c r="AD529" s="25" t="s">
        <v>2634</v>
      </c>
      <c r="AE529" s="25"/>
      <c r="AF529" s="25" t="s">
        <v>2634</v>
      </c>
      <c r="AG529" s="25"/>
      <c r="AH529" s="25" t="s">
        <v>2634</v>
      </c>
      <c r="AI529" s="25"/>
      <c r="AJ529" s="25" t="s">
        <v>2634</v>
      </c>
      <c r="AK529" s="25"/>
      <c r="AL529" s="25" t="s">
        <v>2634</v>
      </c>
      <c r="AM529" s="25"/>
      <c r="AN529" s="25" t="s">
        <v>2634</v>
      </c>
      <c r="AO529" s="25"/>
      <c r="AP529" s="25"/>
      <c r="AQ529" s="25" t="s">
        <v>2637</v>
      </c>
      <c r="AR529" s="25"/>
      <c r="AS529" s="25"/>
      <c r="AT529" s="25"/>
      <c r="AU529" s="25"/>
      <c r="AV529" s="25"/>
      <c r="AW529" s="25" t="s">
        <v>2634</v>
      </c>
      <c r="AX529" s="25"/>
      <c r="AY529" s="25" t="s">
        <v>2634</v>
      </c>
      <c r="AZ529" s="25"/>
      <c r="BA529" s="25" t="s">
        <v>3970</v>
      </c>
      <c r="BB529" s="25" t="s">
        <v>3970</v>
      </c>
      <c r="BC529" s="25" t="s">
        <v>2634</v>
      </c>
      <c r="BD529" s="25"/>
      <c r="BE529" s="25" t="s">
        <v>2634</v>
      </c>
      <c r="BF529" s="25" t="s">
        <v>2634</v>
      </c>
      <c r="BG529" s="25"/>
      <c r="BH529" s="25"/>
      <c r="BI529" s="25"/>
      <c r="BJ529" s="25"/>
      <c r="BK529" s="25" t="s">
        <v>2316</v>
      </c>
      <c r="BL529" s="25">
        <v>86</v>
      </c>
      <c r="BM529" s="24">
        <f t="shared" si="117"/>
        <v>20.999704229517878</v>
      </c>
      <c r="BN529" s="25" t="s">
        <v>2317</v>
      </c>
      <c r="BO529" s="25">
        <v>82</v>
      </c>
      <c r="BP529" s="24">
        <f t="shared" si="118"/>
        <v>32.83052351375332</v>
      </c>
      <c r="BQ529" s="25" t="s">
        <v>3284</v>
      </c>
      <c r="BR529" s="25">
        <v>76</v>
      </c>
      <c r="BS529" s="24">
        <f t="shared" si="119"/>
        <v>50.576752440106468</v>
      </c>
      <c r="BT529" s="25"/>
      <c r="BU529" s="25"/>
      <c r="BV529" s="24">
        <f t="shared" si="120"/>
        <v>275.36231884057975</v>
      </c>
      <c r="BW529" s="25" t="s">
        <v>7150</v>
      </c>
      <c r="BX529" s="25">
        <v>61</v>
      </c>
      <c r="BY529" s="24">
        <f t="shared" si="125"/>
        <v>94.942324755989347</v>
      </c>
      <c r="BZ529" s="25"/>
      <c r="CA529" s="25"/>
      <c r="CB529" s="70">
        <f t="shared" si="121"/>
        <v>275.36231884057975</v>
      </c>
      <c r="CC529" s="25"/>
      <c r="CD529" s="25"/>
      <c r="CE529" s="70">
        <f t="shared" si="122"/>
        <v>275.36231884057975</v>
      </c>
      <c r="CF529" s="25"/>
      <c r="CG529" s="25"/>
      <c r="CH529" s="70">
        <f t="shared" si="123"/>
        <v>275.36231884057975</v>
      </c>
      <c r="CI529" s="25"/>
      <c r="CJ529" s="25"/>
      <c r="CK529" s="70">
        <f t="shared" si="124"/>
        <v>275.36231884057975</v>
      </c>
      <c r="CL529" s="27">
        <v>61</v>
      </c>
      <c r="CM529" s="24">
        <f t="shared" si="116"/>
        <v>94.942324755989347</v>
      </c>
      <c r="CN529" s="95">
        <v>110</v>
      </c>
      <c r="CO529" s="25"/>
      <c r="CP529" s="25"/>
      <c r="CQ529" s="66">
        <v>2</v>
      </c>
      <c r="CR529" s="66">
        <v>0</v>
      </c>
      <c r="CS529" s="24">
        <v>0.5</v>
      </c>
      <c r="CT529" s="86">
        <v>0</v>
      </c>
      <c r="CU529" s="86">
        <v>0.25</v>
      </c>
      <c r="CV529" s="86">
        <v>0</v>
      </c>
      <c r="CW529" s="86">
        <v>0.5</v>
      </c>
      <c r="CX529" s="93">
        <f t="shared" si="126"/>
        <v>3.25</v>
      </c>
      <c r="CY529" s="93" t="s">
        <v>2836</v>
      </c>
      <c r="CZ529" s="93" t="s">
        <v>2634</v>
      </c>
      <c r="DA529" s="93"/>
      <c r="DB529" s="24" t="s">
        <v>2644</v>
      </c>
      <c r="DC529" s="24" t="s">
        <v>2646</v>
      </c>
      <c r="DD529" s="24" t="s">
        <v>2646</v>
      </c>
      <c r="DE529" s="24" t="s">
        <v>2649</v>
      </c>
      <c r="DF529" s="24" t="s">
        <v>2652</v>
      </c>
      <c r="DG529" s="24" t="s">
        <v>2654</v>
      </c>
      <c r="DH529" s="24" t="s">
        <v>2654</v>
      </c>
      <c r="DI529" s="24" t="s">
        <v>2657</v>
      </c>
      <c r="DJ529" s="24" t="s">
        <v>37</v>
      </c>
      <c r="DK529" s="24" t="s">
        <v>2659</v>
      </c>
      <c r="DL529" s="24" t="s">
        <v>37</v>
      </c>
      <c r="DM529" s="24" t="s">
        <v>2663</v>
      </c>
      <c r="DN529" s="25" t="s">
        <v>4001</v>
      </c>
      <c r="DO529" s="25" t="s">
        <v>4002</v>
      </c>
      <c r="DP529" s="25"/>
      <c r="DQ529" s="25" t="s">
        <v>4069</v>
      </c>
      <c r="DR529" s="25"/>
      <c r="DS529" s="25" t="s">
        <v>2634</v>
      </c>
      <c r="DT529" s="25"/>
      <c r="DU529" s="24" t="s">
        <v>2633</v>
      </c>
      <c r="DV529" s="24" t="s">
        <v>2634</v>
      </c>
      <c r="DW529" s="24" t="s">
        <v>6723</v>
      </c>
      <c r="DX529" s="121" t="s">
        <v>265</v>
      </c>
      <c r="DY529" s="28"/>
      <c r="DZ529" s="121" t="s">
        <v>101</v>
      </c>
      <c r="EA529" s="95">
        <v>3</v>
      </c>
      <c r="EB529" s="128"/>
      <c r="EC529" s="121" t="s">
        <v>1716</v>
      </c>
      <c r="ED529" s="29"/>
      <c r="EE529" s="30"/>
      <c r="EF529" s="223"/>
      <c r="EG529" s="223"/>
      <c r="EH529" s="223"/>
      <c r="EI529" s="223"/>
      <c r="EJ529" s="223"/>
      <c r="EK529" s="223"/>
      <c r="EL529" s="223"/>
      <c r="EM529" s="223"/>
      <c r="EN529" s="223"/>
      <c r="EO529" s="223"/>
      <c r="EP529" s="223"/>
      <c r="EQ529" s="223"/>
      <c r="ER529" s="223"/>
      <c r="ES529" s="223"/>
    </row>
    <row r="530" spans="1:149" s="224" customFormat="1" ht="15.75" hidden="1" customHeight="1" x14ac:dyDescent="0.25">
      <c r="A530" s="189">
        <v>528</v>
      </c>
      <c r="B530" s="2059"/>
      <c r="C530" s="25" t="s">
        <v>2318</v>
      </c>
      <c r="D530" s="25" t="s">
        <v>23</v>
      </c>
      <c r="E530" s="25" t="s">
        <v>4196</v>
      </c>
      <c r="F530" s="25">
        <v>496004</v>
      </c>
      <c r="G530" s="25">
        <v>27</v>
      </c>
      <c r="H530" s="25" t="s">
        <v>2634</v>
      </c>
      <c r="I530" s="25" t="s">
        <v>2634</v>
      </c>
      <c r="J530" s="25" t="s">
        <v>2633</v>
      </c>
      <c r="K530" s="25">
        <v>551960812</v>
      </c>
      <c r="L530" s="25">
        <v>109.7</v>
      </c>
      <c r="M530" s="25">
        <v>168</v>
      </c>
      <c r="N530" s="24">
        <f t="shared" si="115"/>
        <v>38.86763038548753</v>
      </c>
      <c r="O530" s="75">
        <v>1</v>
      </c>
      <c r="P530" s="24">
        <f t="shared" si="127"/>
        <v>70.559999999999988</v>
      </c>
      <c r="Q530" s="24">
        <f t="shared" si="128"/>
        <v>39.140000000000015</v>
      </c>
      <c r="R530" s="25"/>
      <c r="S530" s="32">
        <v>41101</v>
      </c>
      <c r="T530" s="25" t="s">
        <v>253</v>
      </c>
      <c r="U530" s="25" t="s">
        <v>2490</v>
      </c>
      <c r="V530" s="25" t="s">
        <v>87</v>
      </c>
      <c r="W530" s="25"/>
      <c r="X530" s="25" t="s">
        <v>2634</v>
      </c>
      <c r="Y530" s="25"/>
      <c r="Z530" s="25" t="s">
        <v>2634</v>
      </c>
      <c r="AA530" s="25"/>
      <c r="AB530" s="25" t="s">
        <v>2634</v>
      </c>
      <c r="AC530" s="25"/>
      <c r="AD530" s="25" t="s">
        <v>2634</v>
      </c>
      <c r="AE530" s="25"/>
      <c r="AF530" s="25" t="s">
        <v>2634</v>
      </c>
      <c r="AG530" s="25"/>
      <c r="AH530" s="25" t="s">
        <v>2634</v>
      </c>
      <c r="AI530" s="25"/>
      <c r="AJ530" s="25" t="s">
        <v>2634</v>
      </c>
      <c r="AK530" s="25"/>
      <c r="AL530" s="25" t="s">
        <v>2634</v>
      </c>
      <c r="AM530" s="25"/>
      <c r="AN530" s="25" t="s">
        <v>2634</v>
      </c>
      <c r="AO530" s="25"/>
      <c r="AP530" s="25"/>
      <c r="AQ530" s="25" t="s">
        <v>2638</v>
      </c>
      <c r="AR530" s="25" t="s">
        <v>4075</v>
      </c>
      <c r="AS530" s="25" t="s">
        <v>4078</v>
      </c>
      <c r="AT530" s="25"/>
      <c r="AU530" s="25"/>
      <c r="AV530" s="25"/>
      <c r="AW530" s="25" t="s">
        <v>2634</v>
      </c>
      <c r="AX530" s="25"/>
      <c r="AY530" s="25" t="s">
        <v>2634</v>
      </c>
      <c r="AZ530" s="25"/>
      <c r="BA530" s="25" t="s">
        <v>3970</v>
      </c>
      <c r="BB530" s="25" t="s">
        <v>3970</v>
      </c>
      <c r="BC530" s="25" t="s">
        <v>2634</v>
      </c>
      <c r="BD530" s="25"/>
      <c r="BE530" s="25" t="s">
        <v>2634</v>
      </c>
      <c r="BF530" s="25" t="s">
        <v>2634</v>
      </c>
      <c r="BG530" s="25" t="s">
        <v>2634</v>
      </c>
      <c r="BH530" s="25"/>
      <c r="BI530" s="25"/>
      <c r="BJ530" s="25"/>
      <c r="BK530" s="25"/>
      <c r="BL530" s="25"/>
      <c r="BM530" s="24">
        <f t="shared" si="117"/>
        <v>280.27593254982105</v>
      </c>
      <c r="BN530" s="25" t="s">
        <v>2141</v>
      </c>
      <c r="BO530" s="25">
        <v>94</v>
      </c>
      <c r="BP530" s="24">
        <f t="shared" si="118"/>
        <v>40.112416964741939</v>
      </c>
      <c r="BQ530" s="25" t="s">
        <v>3285</v>
      </c>
      <c r="BR530" s="25">
        <v>91</v>
      </c>
      <c r="BS530" s="24">
        <f t="shared" si="119"/>
        <v>47.777210015329572</v>
      </c>
      <c r="BT530" s="25"/>
      <c r="BU530" s="25"/>
      <c r="BV530" s="24">
        <f t="shared" si="120"/>
        <v>280.27593254982105</v>
      </c>
      <c r="BW530" s="25" t="s">
        <v>7131</v>
      </c>
      <c r="BX530" s="25">
        <v>72</v>
      </c>
      <c r="BY530" s="24">
        <f t="shared" si="125"/>
        <v>96.320899335717897</v>
      </c>
      <c r="BZ530" s="25"/>
      <c r="CA530" s="25"/>
      <c r="CB530" s="70">
        <f t="shared" si="121"/>
        <v>280.27593254982105</v>
      </c>
      <c r="CC530" s="25"/>
      <c r="CD530" s="25"/>
      <c r="CE530" s="70">
        <f t="shared" si="122"/>
        <v>280.27593254982105</v>
      </c>
      <c r="CF530" s="25"/>
      <c r="CG530" s="25"/>
      <c r="CH530" s="70">
        <f t="shared" si="123"/>
        <v>280.27593254982105</v>
      </c>
      <c r="CI530" s="25"/>
      <c r="CJ530" s="25"/>
      <c r="CK530" s="70">
        <f t="shared" si="124"/>
        <v>280.27593254982105</v>
      </c>
      <c r="CL530" s="27">
        <v>72</v>
      </c>
      <c r="CM530" s="24">
        <f t="shared" si="116"/>
        <v>96.320899335717897</v>
      </c>
      <c r="CN530" s="95">
        <v>90</v>
      </c>
      <c r="CO530" s="25"/>
      <c r="CP530" s="25"/>
      <c r="CQ530" s="66">
        <v>1</v>
      </c>
      <c r="CR530" s="66">
        <v>0</v>
      </c>
      <c r="CS530" s="24">
        <v>1</v>
      </c>
      <c r="CT530" s="86">
        <v>0.25</v>
      </c>
      <c r="CU530" s="86">
        <v>0.25</v>
      </c>
      <c r="CV530" s="86">
        <v>0</v>
      </c>
      <c r="CW530" s="86"/>
      <c r="CX530" s="93">
        <f t="shared" si="126"/>
        <v>2.5</v>
      </c>
      <c r="CY530" s="93" t="s">
        <v>2839</v>
      </c>
      <c r="CZ530" s="93" t="s">
        <v>2634</v>
      </c>
      <c r="DA530" s="93"/>
      <c r="DB530" s="24" t="s">
        <v>2645</v>
      </c>
      <c r="DC530" s="24" t="s">
        <v>2648</v>
      </c>
      <c r="DD530" s="24" t="s">
        <v>2646</v>
      </c>
      <c r="DE530" s="24" t="s">
        <v>2651</v>
      </c>
      <c r="DF530" s="24" t="s">
        <v>32</v>
      </c>
      <c r="DG530" s="24" t="s">
        <v>2653</v>
      </c>
      <c r="DH530" s="24" t="s">
        <v>32</v>
      </c>
      <c r="DI530" s="24" t="s">
        <v>2657</v>
      </c>
      <c r="DJ530" s="24" t="s">
        <v>37</v>
      </c>
      <c r="DK530" s="24" t="s">
        <v>37</v>
      </c>
      <c r="DL530" s="24" t="s">
        <v>37</v>
      </c>
      <c r="DM530" s="24" t="s">
        <v>2663</v>
      </c>
      <c r="DN530" s="25" t="s">
        <v>4001</v>
      </c>
      <c r="DO530" s="25" t="s">
        <v>4003</v>
      </c>
      <c r="DP530" s="25"/>
      <c r="DQ530" s="25" t="s">
        <v>4068</v>
      </c>
      <c r="DR530" s="25"/>
      <c r="DS530" s="25" t="s">
        <v>2634</v>
      </c>
      <c r="DT530" s="25"/>
      <c r="DU530" s="24" t="s">
        <v>2634</v>
      </c>
      <c r="DV530" s="24" t="s">
        <v>2633</v>
      </c>
      <c r="DW530" s="24" t="s">
        <v>6733</v>
      </c>
      <c r="DX530" s="121" t="s">
        <v>2319</v>
      </c>
      <c r="DY530" s="28"/>
      <c r="DZ530" s="121" t="s">
        <v>101</v>
      </c>
      <c r="EA530" s="95">
        <v>3</v>
      </c>
      <c r="EB530" s="128"/>
      <c r="EC530" s="121" t="s">
        <v>1716</v>
      </c>
      <c r="ED530" s="29"/>
      <c r="EE530" s="30"/>
      <c r="EF530" s="223"/>
      <c r="EG530" s="223"/>
      <c r="EH530" s="223"/>
      <c r="EI530" s="223"/>
      <c r="EJ530" s="223"/>
      <c r="EK530" s="223"/>
      <c r="EL530" s="223"/>
      <c r="EM530" s="223"/>
      <c r="EN530" s="223"/>
      <c r="EO530" s="223"/>
      <c r="EP530" s="223"/>
      <c r="EQ530" s="223"/>
      <c r="ER530" s="223"/>
      <c r="ES530" s="223"/>
    </row>
    <row r="531" spans="1:149" s="224" customFormat="1" ht="15.75" hidden="1" customHeight="1" x14ac:dyDescent="0.25">
      <c r="A531" s="189">
        <v>529</v>
      </c>
      <c r="B531" s="2059"/>
      <c r="C531" s="25" t="s">
        <v>2320</v>
      </c>
      <c r="D531" s="25" t="s">
        <v>23</v>
      </c>
      <c r="E531" s="25" t="s">
        <v>6631</v>
      </c>
      <c r="F531" s="25">
        <v>499121</v>
      </c>
      <c r="G531" s="25">
        <v>31</v>
      </c>
      <c r="H531" s="25" t="s">
        <v>2633</v>
      </c>
      <c r="I531" s="25" t="s">
        <v>2633</v>
      </c>
      <c r="J531" s="25" t="s">
        <v>2633</v>
      </c>
      <c r="K531" s="25" t="s">
        <v>2321</v>
      </c>
      <c r="L531" s="25">
        <v>100.7</v>
      </c>
      <c r="M531" s="25">
        <v>163</v>
      </c>
      <c r="N531" s="24">
        <f t="shared" si="115"/>
        <v>37.901313560916861</v>
      </c>
      <c r="O531" s="75">
        <v>1</v>
      </c>
      <c r="P531" s="24">
        <f t="shared" si="127"/>
        <v>66.422499999999999</v>
      </c>
      <c r="Q531" s="24">
        <f t="shared" si="128"/>
        <v>34.277500000000003</v>
      </c>
      <c r="R531" s="25"/>
      <c r="S531" s="32">
        <v>41102</v>
      </c>
      <c r="T531" s="25" t="s">
        <v>253</v>
      </c>
      <c r="U531" s="25" t="s">
        <v>2490</v>
      </c>
      <c r="V531" s="25" t="s">
        <v>2322</v>
      </c>
      <c r="W531" s="25" t="s">
        <v>3824</v>
      </c>
      <c r="X531" s="25"/>
      <c r="Y531" s="25"/>
      <c r="Z531" s="25"/>
      <c r="AA531" s="25"/>
      <c r="AB531" s="25"/>
      <c r="AC531" s="25"/>
      <c r="AD531" s="25"/>
      <c r="AE531" s="25"/>
      <c r="AF531" s="25"/>
      <c r="AG531" s="25"/>
      <c r="AH531" s="25" t="s">
        <v>2633</v>
      </c>
      <c r="AI531" s="25" t="s">
        <v>2636</v>
      </c>
      <c r="AJ531" s="25"/>
      <c r="AK531" s="25"/>
      <c r="AL531" s="25"/>
      <c r="AM531" s="25"/>
      <c r="AN531" s="25" t="s">
        <v>2634</v>
      </c>
      <c r="AO531" s="25"/>
      <c r="AP531" s="25"/>
      <c r="AQ531" s="25" t="s">
        <v>2637</v>
      </c>
      <c r="AR531" s="25"/>
      <c r="AS531" s="25"/>
      <c r="AT531" s="25"/>
      <c r="AU531" s="25"/>
      <c r="AV531" s="25"/>
      <c r="AW531" s="25"/>
      <c r="AX531" s="25"/>
      <c r="AY531" s="25"/>
      <c r="AZ531" s="25"/>
      <c r="BA531" s="25" t="s">
        <v>3970</v>
      </c>
      <c r="BB531" s="25" t="s">
        <v>3970</v>
      </c>
      <c r="BC531" s="25"/>
      <c r="BD531" s="25"/>
      <c r="BE531" s="25" t="s">
        <v>2634</v>
      </c>
      <c r="BF531" s="25" t="s">
        <v>2634</v>
      </c>
      <c r="BG531" s="25"/>
      <c r="BH531" s="25"/>
      <c r="BI531" s="25"/>
      <c r="BJ531" s="25"/>
      <c r="BK531" s="25"/>
      <c r="BL531" s="25"/>
      <c r="BM531" s="24">
        <f t="shared" si="117"/>
        <v>293.7787178178105</v>
      </c>
      <c r="BN531" s="25" t="s">
        <v>3825</v>
      </c>
      <c r="BO531" s="25">
        <v>77</v>
      </c>
      <c r="BP531" s="24">
        <f t="shared" si="118"/>
        <v>69.141565166654516</v>
      </c>
      <c r="BQ531" s="25"/>
      <c r="BR531" s="25"/>
      <c r="BS531" s="24">
        <f t="shared" si="119"/>
        <v>293.7787178178105</v>
      </c>
      <c r="BT531" s="25"/>
      <c r="BU531" s="25"/>
      <c r="BV531" s="24">
        <f t="shared" si="120"/>
        <v>293.7787178178105</v>
      </c>
      <c r="BW531" s="25" t="s">
        <v>6632</v>
      </c>
      <c r="BX531" s="25">
        <v>63</v>
      </c>
      <c r="BY531" s="24">
        <f t="shared" si="125"/>
        <v>109.98468383050107</v>
      </c>
      <c r="BZ531" s="25"/>
      <c r="CA531" s="25"/>
      <c r="CB531" s="70">
        <f t="shared" si="121"/>
        <v>293.7787178178105</v>
      </c>
      <c r="CC531" s="25"/>
      <c r="CD531" s="25"/>
      <c r="CE531" s="70">
        <f t="shared" si="122"/>
        <v>293.7787178178105</v>
      </c>
      <c r="CF531" s="25"/>
      <c r="CG531" s="25"/>
      <c r="CH531" s="70">
        <f t="shared" si="123"/>
        <v>293.7787178178105</v>
      </c>
      <c r="CI531" s="25"/>
      <c r="CJ531" s="25"/>
      <c r="CK531" s="70">
        <f t="shared" si="124"/>
        <v>293.7787178178105</v>
      </c>
      <c r="CL531" s="27">
        <v>63</v>
      </c>
      <c r="CM531" s="24">
        <f t="shared" si="116"/>
        <v>109.98468383050107</v>
      </c>
      <c r="CN531" s="95">
        <v>85</v>
      </c>
      <c r="CO531" s="25"/>
      <c r="CP531" s="25"/>
      <c r="CQ531" s="66">
        <v>2</v>
      </c>
      <c r="CR531" s="66">
        <v>0</v>
      </c>
      <c r="CS531" s="24">
        <v>1</v>
      </c>
      <c r="CT531" s="86">
        <v>0.5</v>
      </c>
      <c r="CU531" s="86">
        <v>0</v>
      </c>
      <c r="CV531" s="86">
        <v>0</v>
      </c>
      <c r="CW531" s="86">
        <v>0.5</v>
      </c>
      <c r="CX531" s="93">
        <f t="shared" si="126"/>
        <v>4</v>
      </c>
      <c r="CY531" s="93" t="s">
        <v>2836</v>
      </c>
      <c r="CZ531" s="93" t="s">
        <v>2634</v>
      </c>
      <c r="DA531" s="93"/>
      <c r="DB531" s="24" t="s">
        <v>2645</v>
      </c>
      <c r="DC531" s="24" t="s">
        <v>2648</v>
      </c>
      <c r="DD531" s="24" t="s">
        <v>2648</v>
      </c>
      <c r="DE531" s="24" t="s">
        <v>2649</v>
      </c>
      <c r="DF531" s="24" t="s">
        <v>2652</v>
      </c>
      <c r="DG531" s="24" t="s">
        <v>2654</v>
      </c>
      <c r="DH531" s="24" t="s">
        <v>2653</v>
      </c>
      <c r="DI531" s="24" t="s">
        <v>2658</v>
      </c>
      <c r="DJ531" s="24" t="s">
        <v>37</v>
      </c>
      <c r="DK531" s="24" t="s">
        <v>2659</v>
      </c>
      <c r="DL531" s="24" t="s">
        <v>37</v>
      </c>
      <c r="DM531" s="24" t="s">
        <v>2663</v>
      </c>
      <c r="DN531" s="25" t="s">
        <v>4001</v>
      </c>
      <c r="DO531" s="25" t="s">
        <v>4002</v>
      </c>
      <c r="DP531" s="25" t="s">
        <v>2648</v>
      </c>
      <c r="DQ531" s="25" t="s">
        <v>4069</v>
      </c>
      <c r="DR531" s="25"/>
      <c r="DS531" s="25" t="s">
        <v>2634</v>
      </c>
      <c r="DT531" s="25"/>
      <c r="DU531" s="24" t="s">
        <v>2634</v>
      </c>
      <c r="DV531" s="24" t="s">
        <v>2633</v>
      </c>
      <c r="DW531" s="24"/>
      <c r="DX531" s="121" t="s">
        <v>2323</v>
      </c>
      <c r="DY531" s="28"/>
      <c r="DZ531" s="121" t="s">
        <v>101</v>
      </c>
      <c r="EA531" s="95">
        <v>4</v>
      </c>
      <c r="EB531" s="128"/>
      <c r="EC531" s="121" t="s">
        <v>1716</v>
      </c>
      <c r="ED531" s="29"/>
      <c r="EE531" s="30"/>
      <c r="EF531" s="223"/>
      <c r="EG531" s="223"/>
      <c r="EH531" s="223"/>
      <c r="EI531" s="223"/>
      <c r="EJ531" s="223"/>
      <c r="EK531" s="223"/>
      <c r="EL531" s="223"/>
      <c r="EM531" s="223"/>
      <c r="EN531" s="223"/>
      <c r="EO531" s="223"/>
      <c r="EP531" s="223"/>
      <c r="EQ531" s="223"/>
      <c r="ER531" s="223"/>
      <c r="ES531" s="223"/>
    </row>
    <row r="532" spans="1:149" s="224" customFormat="1" ht="15.75" hidden="1" customHeight="1" x14ac:dyDescent="0.25">
      <c r="A532" s="219">
        <v>530</v>
      </c>
      <c r="B532" s="2059"/>
      <c r="C532" s="64" t="s">
        <v>2324</v>
      </c>
      <c r="D532" s="25" t="s">
        <v>23</v>
      </c>
      <c r="E532" s="25" t="s">
        <v>4126</v>
      </c>
      <c r="F532" s="25">
        <v>463051</v>
      </c>
      <c r="G532" s="25">
        <v>30</v>
      </c>
      <c r="H532" s="25" t="s">
        <v>3963</v>
      </c>
      <c r="I532" s="25" t="s">
        <v>2633</v>
      </c>
      <c r="J532" s="25" t="s">
        <v>2633</v>
      </c>
      <c r="K532" s="25">
        <v>544423445</v>
      </c>
      <c r="L532" s="25">
        <v>87.2</v>
      </c>
      <c r="M532" s="25">
        <v>155</v>
      </c>
      <c r="N532" s="24">
        <f t="shared" si="115"/>
        <v>36.295525494276795</v>
      </c>
      <c r="O532" s="75">
        <v>1</v>
      </c>
      <c r="P532" s="24">
        <f t="shared" si="127"/>
        <v>60.062500000000007</v>
      </c>
      <c r="Q532" s="24">
        <f t="shared" si="128"/>
        <v>27.137499999999996</v>
      </c>
      <c r="R532" s="25"/>
      <c r="S532" s="32">
        <v>41105</v>
      </c>
      <c r="T532" s="25" t="s">
        <v>2326</v>
      </c>
      <c r="U532" s="25" t="s">
        <v>2481</v>
      </c>
      <c r="V532" s="25" t="s">
        <v>2325</v>
      </c>
      <c r="W532" s="25" t="s">
        <v>8734</v>
      </c>
      <c r="X532" s="25" t="s">
        <v>2634</v>
      </c>
      <c r="Y532" s="25"/>
      <c r="Z532" s="25" t="s">
        <v>2634</v>
      </c>
      <c r="AA532" s="25"/>
      <c r="AB532" s="25" t="s">
        <v>2633</v>
      </c>
      <c r="AC532" s="25" t="s">
        <v>2637</v>
      </c>
      <c r="AD532" s="25" t="s">
        <v>2634</v>
      </c>
      <c r="AE532" s="25"/>
      <c r="AF532" s="25" t="s">
        <v>2634</v>
      </c>
      <c r="AG532" s="25"/>
      <c r="AH532" s="25" t="s">
        <v>2634</v>
      </c>
      <c r="AI532" s="25"/>
      <c r="AJ532" s="25" t="s">
        <v>2634</v>
      </c>
      <c r="AK532" s="25"/>
      <c r="AL532" s="25" t="s">
        <v>2634</v>
      </c>
      <c r="AM532" s="25"/>
      <c r="AN532" s="25" t="s">
        <v>2633</v>
      </c>
      <c r="AO532" s="25" t="s">
        <v>4076</v>
      </c>
      <c r="AP532" s="25" t="s">
        <v>4001</v>
      </c>
      <c r="AQ532" s="25" t="s">
        <v>2637</v>
      </c>
      <c r="AR532" s="25" t="s">
        <v>4075</v>
      </c>
      <c r="AS532" s="25" t="s">
        <v>4088</v>
      </c>
      <c r="AT532" s="25"/>
      <c r="AU532" s="25"/>
      <c r="AV532" s="25"/>
      <c r="AW532" s="25" t="s">
        <v>2634</v>
      </c>
      <c r="AX532" s="25"/>
      <c r="AY532" s="25" t="s">
        <v>2634</v>
      </c>
      <c r="AZ532" s="25"/>
      <c r="BA532" s="25" t="s">
        <v>3970</v>
      </c>
      <c r="BB532" s="25" t="s">
        <v>3970</v>
      </c>
      <c r="BC532" s="25" t="s">
        <v>2634</v>
      </c>
      <c r="BD532" s="25"/>
      <c r="BE532" s="25" t="s">
        <v>2634</v>
      </c>
      <c r="BF532" s="25" t="s">
        <v>2634</v>
      </c>
      <c r="BG532" s="25" t="s">
        <v>2634</v>
      </c>
      <c r="BH532" s="25"/>
      <c r="BI532" s="25"/>
      <c r="BJ532" s="25"/>
      <c r="BK532" s="25" t="s">
        <v>2327</v>
      </c>
      <c r="BL532" s="25">
        <v>81</v>
      </c>
      <c r="BM532" s="24">
        <f t="shared" si="117"/>
        <v>22.846614463380945</v>
      </c>
      <c r="BN532" s="25" t="s">
        <v>3182</v>
      </c>
      <c r="BO532" s="25">
        <v>73.599999999999994</v>
      </c>
      <c r="BP532" s="24">
        <f t="shared" si="118"/>
        <v>50.115154306771117</v>
      </c>
      <c r="BQ532" s="25" t="s">
        <v>4420</v>
      </c>
      <c r="BR532" s="25">
        <v>68.7</v>
      </c>
      <c r="BS532" s="24">
        <f t="shared" si="119"/>
        <v>68.171349608475367</v>
      </c>
      <c r="BT532" s="25"/>
      <c r="BU532" s="25"/>
      <c r="BV532" s="24">
        <f t="shared" si="120"/>
        <v>321.32657761400282</v>
      </c>
      <c r="BW532" s="25" t="s">
        <v>6627</v>
      </c>
      <c r="BX532" s="25">
        <v>59</v>
      </c>
      <c r="BY532" s="24">
        <f t="shared" si="125"/>
        <v>103.91524643021653</v>
      </c>
      <c r="BZ532" s="25" t="s">
        <v>8735</v>
      </c>
      <c r="CA532" s="25">
        <v>57.7</v>
      </c>
      <c r="CB532" s="70">
        <f t="shared" si="121"/>
        <v>108.70566559189317</v>
      </c>
      <c r="CC532" s="25"/>
      <c r="CD532" s="25"/>
      <c r="CE532" s="70">
        <f t="shared" si="122"/>
        <v>321.32657761400282</v>
      </c>
      <c r="CF532" s="25"/>
      <c r="CG532" s="25"/>
      <c r="CH532" s="70">
        <f t="shared" si="123"/>
        <v>321.32657761400282</v>
      </c>
      <c r="CI532" s="25"/>
      <c r="CJ532" s="25"/>
      <c r="CK532" s="70">
        <f t="shared" si="124"/>
        <v>321.32657761400282</v>
      </c>
      <c r="CL532" s="27">
        <v>57.7</v>
      </c>
      <c r="CM532" s="24">
        <f t="shared" si="116"/>
        <v>108.70566559189317</v>
      </c>
      <c r="CN532" s="95">
        <v>120</v>
      </c>
      <c r="CO532" s="25"/>
      <c r="CP532" s="25"/>
      <c r="CQ532" s="66">
        <v>2</v>
      </c>
      <c r="CR532" s="66">
        <v>1</v>
      </c>
      <c r="CS532" s="24">
        <v>1</v>
      </c>
      <c r="CT532" s="86">
        <v>-0.25</v>
      </c>
      <c r="CU532" s="86">
        <v>0.5</v>
      </c>
      <c r="CV532" s="86">
        <v>0.25</v>
      </c>
      <c r="CW532" s="86"/>
      <c r="CX532" s="93">
        <f t="shared" si="126"/>
        <v>4.5</v>
      </c>
      <c r="CY532" s="93" t="s">
        <v>2836</v>
      </c>
      <c r="CZ532" s="93" t="s">
        <v>2633</v>
      </c>
      <c r="DA532" s="93" t="s">
        <v>3976</v>
      </c>
      <c r="DB532" s="24" t="s">
        <v>2644</v>
      </c>
      <c r="DC532" s="24" t="s">
        <v>2648</v>
      </c>
      <c r="DD532" s="24" t="s">
        <v>2648</v>
      </c>
      <c r="DE532" s="24" t="s">
        <v>2649</v>
      </c>
      <c r="DF532" s="24" t="s">
        <v>2652</v>
      </c>
      <c r="DG532" s="24" t="s">
        <v>5009</v>
      </c>
      <c r="DH532" s="24" t="s">
        <v>2654</v>
      </c>
      <c r="DI532" s="24" t="s">
        <v>2658</v>
      </c>
      <c r="DJ532" s="24" t="s">
        <v>37</v>
      </c>
      <c r="DK532" s="24" t="s">
        <v>37</v>
      </c>
      <c r="DL532" s="24" t="s">
        <v>2659</v>
      </c>
      <c r="DM532" s="24" t="s">
        <v>2663</v>
      </c>
      <c r="DN532" s="25" t="s">
        <v>4001</v>
      </c>
      <c r="DO532" s="25" t="s">
        <v>4003</v>
      </c>
      <c r="DP532" s="25"/>
      <c r="DQ532" s="25" t="s">
        <v>4070</v>
      </c>
      <c r="DR532" s="25"/>
      <c r="DS532" s="25" t="s">
        <v>2633</v>
      </c>
      <c r="DT532" s="25" t="s">
        <v>4073</v>
      </c>
      <c r="DU532" s="24" t="s">
        <v>2634</v>
      </c>
      <c r="DV532" s="24" t="s">
        <v>2633</v>
      </c>
      <c r="DW532" s="24" t="s">
        <v>6628</v>
      </c>
      <c r="DX532" s="121" t="s">
        <v>220</v>
      </c>
      <c r="DY532" s="28" t="s">
        <v>4421</v>
      </c>
      <c r="DZ532" s="121" t="s">
        <v>2328</v>
      </c>
      <c r="EA532" s="95">
        <v>3</v>
      </c>
      <c r="EB532" s="128" t="s">
        <v>2329</v>
      </c>
      <c r="EC532" s="121" t="s">
        <v>2330</v>
      </c>
      <c r="ED532" s="29" t="s">
        <v>8736</v>
      </c>
      <c r="EE532" s="30"/>
      <c r="EF532" s="223"/>
      <c r="EG532" s="223"/>
      <c r="EH532" s="223"/>
      <c r="EI532" s="223"/>
      <c r="EJ532" s="223"/>
      <c r="EK532" s="223"/>
      <c r="EL532" s="223"/>
      <c r="EM532" s="223"/>
      <c r="EN532" s="223"/>
      <c r="EO532" s="223"/>
      <c r="EP532" s="223"/>
      <c r="EQ532" s="223"/>
      <c r="ER532" s="223"/>
      <c r="ES532" s="223"/>
    </row>
    <row r="533" spans="1:149" s="230" customFormat="1" ht="15.75" hidden="1" customHeight="1" x14ac:dyDescent="0.25">
      <c r="A533" s="174">
        <v>531</v>
      </c>
      <c r="B533" s="2072" t="s">
        <v>17</v>
      </c>
      <c r="C533" s="63" t="s">
        <v>2331</v>
      </c>
      <c r="D533" s="50" t="s">
        <v>22</v>
      </c>
      <c r="E533" s="50" t="s">
        <v>4126</v>
      </c>
      <c r="F533" s="50">
        <v>499077</v>
      </c>
      <c r="G533" s="50">
        <v>40</v>
      </c>
      <c r="H533" s="50" t="s">
        <v>2633</v>
      </c>
      <c r="I533" s="50" t="s">
        <v>2633</v>
      </c>
      <c r="J533" s="50" t="s">
        <v>2633</v>
      </c>
      <c r="K533" s="50" t="s">
        <v>5151</v>
      </c>
      <c r="L533" s="50">
        <v>168.2</v>
      </c>
      <c r="M533" s="50">
        <v>181</v>
      </c>
      <c r="N533" s="49">
        <f t="shared" si="115"/>
        <v>51.34153414120447</v>
      </c>
      <c r="O533" s="77">
        <v>3</v>
      </c>
      <c r="P533" s="49">
        <f t="shared" si="127"/>
        <v>81.902500000000003</v>
      </c>
      <c r="Q533" s="49">
        <f t="shared" si="128"/>
        <v>86.297499999999985</v>
      </c>
      <c r="R533" s="50"/>
      <c r="S533" s="56">
        <v>41126</v>
      </c>
      <c r="T533" s="50" t="s">
        <v>2333</v>
      </c>
      <c r="U533" s="50" t="s">
        <v>11068</v>
      </c>
      <c r="V533" s="50" t="s">
        <v>2332</v>
      </c>
      <c r="W533" s="50" t="s">
        <v>3286</v>
      </c>
      <c r="X533" s="50"/>
      <c r="Y533" s="50"/>
      <c r="Z533" s="50"/>
      <c r="AA533" s="50"/>
      <c r="AB533" s="50" t="s">
        <v>2633</v>
      </c>
      <c r="AC533" s="50" t="s">
        <v>2636</v>
      </c>
      <c r="AD533" s="50" t="s">
        <v>2633</v>
      </c>
      <c r="AE533" s="50" t="s">
        <v>2635</v>
      </c>
      <c r="AF533" s="50"/>
      <c r="AG533" s="50"/>
      <c r="AH533" s="50"/>
      <c r="AI533" s="50"/>
      <c r="AJ533" s="50"/>
      <c r="AK533" s="50"/>
      <c r="AL533" s="50"/>
      <c r="AM533" s="50"/>
      <c r="AN533" s="50" t="s">
        <v>2633</v>
      </c>
      <c r="AO533" s="50" t="s">
        <v>4068</v>
      </c>
      <c r="AP533" s="50"/>
      <c r="AQ533" s="50" t="s">
        <v>2637</v>
      </c>
      <c r="AR533" s="50"/>
      <c r="AS533" s="50"/>
      <c r="AT533" s="50" t="s">
        <v>2633</v>
      </c>
      <c r="AU533" s="50" t="s">
        <v>2637</v>
      </c>
      <c r="AV533" s="50"/>
      <c r="AW533" s="50"/>
      <c r="AX533" s="50"/>
      <c r="AY533" s="50"/>
      <c r="AZ533" s="50"/>
      <c r="BA533" s="50"/>
      <c r="BB533" s="50"/>
      <c r="BC533" s="50"/>
      <c r="BD533" s="50"/>
      <c r="BE533" s="50" t="s">
        <v>2634</v>
      </c>
      <c r="BF533" s="50" t="s">
        <v>2634</v>
      </c>
      <c r="BG533" s="50"/>
      <c r="BH533" s="50"/>
      <c r="BI533" s="50"/>
      <c r="BJ533" s="50"/>
      <c r="BK533" s="50" t="s">
        <v>2334</v>
      </c>
      <c r="BL533" s="50">
        <v>157.19999999999999</v>
      </c>
      <c r="BM533" s="49">
        <f t="shared" si="117"/>
        <v>12.746603319910776</v>
      </c>
      <c r="BN533" s="50">
        <v>141</v>
      </c>
      <c r="BO533" s="50">
        <v>141</v>
      </c>
      <c r="BP533" s="49">
        <f t="shared" si="118"/>
        <v>31.518873663779363</v>
      </c>
      <c r="BQ533" s="50" t="s">
        <v>5154</v>
      </c>
      <c r="BR533" s="50">
        <v>131</v>
      </c>
      <c r="BS533" s="49">
        <f t="shared" si="119"/>
        <v>43.106694863698245</v>
      </c>
      <c r="BT533" s="50" t="s">
        <v>5153</v>
      </c>
      <c r="BU533" s="50">
        <v>120</v>
      </c>
      <c r="BV533" s="49">
        <f t="shared" si="120"/>
        <v>55.853298183609027</v>
      </c>
      <c r="BW533" s="50" t="s">
        <v>5152</v>
      </c>
      <c r="BX533" s="50">
        <v>112.4</v>
      </c>
      <c r="BY533" s="49">
        <f t="shared" si="125"/>
        <v>64.66004229554737</v>
      </c>
      <c r="BZ533" s="50">
        <v>102</v>
      </c>
      <c r="CA533" s="50">
        <v>102</v>
      </c>
      <c r="CB533" s="42">
        <f t="shared" si="121"/>
        <v>76.711376343463016</v>
      </c>
      <c r="CC533" s="50"/>
      <c r="CD533" s="50"/>
      <c r="CE533" s="42">
        <f t="shared" si="122"/>
        <v>194.90715258263566</v>
      </c>
      <c r="CF533" s="50"/>
      <c r="CG533" s="50"/>
      <c r="CH533" s="42">
        <f t="shared" si="123"/>
        <v>194.90715258263566</v>
      </c>
      <c r="CI533" s="50"/>
      <c r="CJ533" s="50"/>
      <c r="CK533" s="42">
        <f t="shared" si="124"/>
        <v>194.90715258263566</v>
      </c>
      <c r="CL533" s="52">
        <v>102</v>
      </c>
      <c r="CM533" s="49">
        <f t="shared" si="116"/>
        <v>76.711376343463016</v>
      </c>
      <c r="CN533" s="100">
        <v>175</v>
      </c>
      <c r="CO533" s="50"/>
      <c r="CP533" s="50"/>
      <c r="CQ533" s="92">
        <v>1</v>
      </c>
      <c r="CR533" s="92">
        <v>2</v>
      </c>
      <c r="CS533" s="49">
        <v>1</v>
      </c>
      <c r="CT533" s="79">
        <v>-0.25</v>
      </c>
      <c r="CU533" s="79">
        <v>-0.25</v>
      </c>
      <c r="CV533" s="79">
        <v>0</v>
      </c>
      <c r="CW533" s="79">
        <v>-0.25</v>
      </c>
      <c r="CX533" s="80">
        <f t="shared" si="126"/>
        <v>3.25</v>
      </c>
      <c r="CY533" s="80" t="s">
        <v>2836</v>
      </c>
      <c r="CZ533" s="80" t="s">
        <v>2634</v>
      </c>
      <c r="DA533" s="80"/>
      <c r="DB533" s="49" t="s">
        <v>2643</v>
      </c>
      <c r="DC533" s="49" t="s">
        <v>2646</v>
      </c>
      <c r="DD533" s="49" t="s">
        <v>2646</v>
      </c>
      <c r="DE533" s="49" t="s">
        <v>2651</v>
      </c>
      <c r="DF533" s="49" t="s">
        <v>32</v>
      </c>
      <c r="DG533" s="49" t="s">
        <v>32</v>
      </c>
      <c r="DH533" s="49" t="s">
        <v>2653</v>
      </c>
      <c r="DI533" s="49" t="s">
        <v>2657</v>
      </c>
      <c r="DJ533" s="49" t="s">
        <v>37</v>
      </c>
      <c r="DK533" s="49" t="s">
        <v>2659</v>
      </c>
      <c r="DL533" s="49" t="s">
        <v>2659</v>
      </c>
      <c r="DM533" s="49" t="s">
        <v>2663</v>
      </c>
      <c r="DN533" s="50" t="s">
        <v>4001</v>
      </c>
      <c r="DO533" s="50" t="s">
        <v>4002</v>
      </c>
      <c r="DP533" s="50" t="s">
        <v>2648</v>
      </c>
      <c r="DQ533" s="50" t="s">
        <v>4068</v>
      </c>
      <c r="DR533" s="50"/>
      <c r="DS533" s="50" t="s">
        <v>2634</v>
      </c>
      <c r="DT533" s="50"/>
      <c r="DU533" s="49" t="s">
        <v>2634</v>
      </c>
      <c r="DV533" s="49" t="s">
        <v>2633</v>
      </c>
      <c r="DW533" s="49"/>
      <c r="DX533" s="123" t="s">
        <v>2335</v>
      </c>
      <c r="DY533" s="53" t="s">
        <v>5155</v>
      </c>
      <c r="DZ533" s="123" t="s">
        <v>2336</v>
      </c>
      <c r="EA533" s="100">
        <v>3</v>
      </c>
      <c r="EB533" s="124" t="s">
        <v>2337</v>
      </c>
      <c r="EC533" s="123" t="s">
        <v>2338</v>
      </c>
      <c r="ED533" s="54"/>
      <c r="EE533" s="55"/>
      <c r="EF533" s="229"/>
      <c r="EG533" s="229"/>
      <c r="EH533" s="229"/>
      <c r="EI533" s="229"/>
      <c r="EJ533" s="229"/>
      <c r="EK533" s="229"/>
      <c r="EL533" s="229"/>
      <c r="EM533" s="229"/>
      <c r="EN533" s="229"/>
      <c r="EO533" s="229"/>
      <c r="EP533" s="229"/>
      <c r="EQ533" s="229"/>
      <c r="ER533" s="229"/>
      <c r="ES533" s="229"/>
    </row>
    <row r="534" spans="1:149" s="230" customFormat="1" ht="15.75" hidden="1" customHeight="1" x14ac:dyDescent="0.25">
      <c r="A534" s="875">
        <v>532</v>
      </c>
      <c r="B534" s="2073"/>
      <c r="C534" s="63" t="s">
        <v>2339</v>
      </c>
      <c r="D534" s="50" t="s">
        <v>23</v>
      </c>
      <c r="E534" s="50" t="s">
        <v>4114</v>
      </c>
      <c r="F534" s="50">
        <v>499844</v>
      </c>
      <c r="G534" s="50">
        <v>35</v>
      </c>
      <c r="H534" s="50" t="s">
        <v>2633</v>
      </c>
      <c r="I534" s="50" t="s">
        <v>2633</v>
      </c>
      <c r="J534" s="50" t="s">
        <v>2633</v>
      </c>
      <c r="K534" s="50">
        <v>505106873</v>
      </c>
      <c r="L534" s="50">
        <v>102</v>
      </c>
      <c r="M534" s="50">
        <v>160.19999999999999</v>
      </c>
      <c r="N534" s="49">
        <f t="shared" si="115"/>
        <v>39.744327081784476</v>
      </c>
      <c r="O534" s="77">
        <v>1</v>
      </c>
      <c r="P534" s="49">
        <f t="shared" si="127"/>
        <v>64.160099999999986</v>
      </c>
      <c r="Q534" s="49">
        <f t="shared" si="128"/>
        <v>37.839900000000014</v>
      </c>
      <c r="R534" s="50"/>
      <c r="S534" s="56">
        <v>41126</v>
      </c>
      <c r="T534" s="50" t="s">
        <v>2326</v>
      </c>
      <c r="U534" s="50" t="s">
        <v>2481</v>
      </c>
      <c r="V534" s="50" t="s">
        <v>10082</v>
      </c>
      <c r="W534" s="50" t="s">
        <v>9962</v>
      </c>
      <c r="X534" s="50"/>
      <c r="Y534" s="50"/>
      <c r="Z534" s="50"/>
      <c r="AA534" s="50"/>
      <c r="AB534" s="50" t="s">
        <v>2633</v>
      </c>
      <c r="AC534" s="50" t="s">
        <v>2636</v>
      </c>
      <c r="AD534" s="50"/>
      <c r="AE534" s="50"/>
      <c r="AF534" s="50"/>
      <c r="AG534" s="50"/>
      <c r="AH534" s="50"/>
      <c r="AI534" s="50"/>
      <c r="AJ534" s="50"/>
      <c r="AK534" s="50"/>
      <c r="AL534" s="50"/>
      <c r="AM534" s="50"/>
      <c r="AN534" s="50" t="s">
        <v>2634</v>
      </c>
      <c r="AO534" s="50"/>
      <c r="AP534" s="50"/>
      <c r="AQ534" s="50" t="s">
        <v>2637</v>
      </c>
      <c r="AR534" s="50"/>
      <c r="AS534" s="50"/>
      <c r="AT534" s="50"/>
      <c r="AU534" s="50"/>
      <c r="AV534" s="50"/>
      <c r="AW534" s="50"/>
      <c r="AX534" s="50"/>
      <c r="AY534" s="50"/>
      <c r="AZ534" s="50"/>
      <c r="BA534" s="50" t="s">
        <v>3971</v>
      </c>
      <c r="BB534" s="50" t="s">
        <v>3971</v>
      </c>
      <c r="BC534" s="50"/>
      <c r="BD534" s="50"/>
      <c r="BE534" s="50" t="s">
        <v>2634</v>
      </c>
      <c r="BF534" s="50" t="s">
        <v>2634</v>
      </c>
      <c r="BG534" s="50"/>
      <c r="BH534" s="50"/>
      <c r="BI534" s="50"/>
      <c r="BJ534" s="50"/>
      <c r="BK534" s="50" t="s">
        <v>2340</v>
      </c>
      <c r="BL534" s="50">
        <v>97.6</v>
      </c>
      <c r="BM534" s="49">
        <f t="shared" si="117"/>
        <v>11.627937705966463</v>
      </c>
      <c r="BN534" s="50" t="s">
        <v>2341</v>
      </c>
      <c r="BO534" s="50">
        <v>94.7</v>
      </c>
      <c r="BP534" s="49">
        <f t="shared" si="118"/>
        <v>19.291805739444328</v>
      </c>
      <c r="BQ534" s="50" t="s">
        <v>3287</v>
      </c>
      <c r="BR534" s="50">
        <v>80.5</v>
      </c>
      <c r="BS534" s="49">
        <f t="shared" si="119"/>
        <v>56.818331972336054</v>
      </c>
      <c r="BT534" s="50" t="s">
        <v>3923</v>
      </c>
      <c r="BU534" s="50">
        <v>74.400000000000006</v>
      </c>
      <c r="BV534" s="49">
        <f t="shared" si="120"/>
        <v>72.93888197378952</v>
      </c>
      <c r="BW534" s="50" t="s">
        <v>6736</v>
      </c>
      <c r="BX534" s="50">
        <v>58</v>
      </c>
      <c r="BY534" s="49">
        <f t="shared" si="125"/>
        <v>116.27937705966448</v>
      </c>
      <c r="BZ534" s="50">
        <v>59</v>
      </c>
      <c r="CA534" s="50">
        <v>59</v>
      </c>
      <c r="CB534" s="42">
        <f t="shared" si="121"/>
        <v>113.63666394467211</v>
      </c>
      <c r="CC534" s="50" t="s">
        <v>9963</v>
      </c>
      <c r="CD534" s="50">
        <v>58.2</v>
      </c>
      <c r="CE534" s="42">
        <f t="shared" si="122"/>
        <v>115.75083443666601</v>
      </c>
      <c r="CF534" s="50"/>
      <c r="CG534" s="50"/>
      <c r="CH534" s="42">
        <f t="shared" si="123"/>
        <v>269.55673772922222</v>
      </c>
      <c r="CI534" s="50"/>
      <c r="CJ534" s="50"/>
      <c r="CK534" s="42">
        <f t="shared" si="124"/>
        <v>269.55673772922222</v>
      </c>
      <c r="CL534" s="52">
        <v>58.2</v>
      </c>
      <c r="CM534" s="49">
        <f t="shared" si="116"/>
        <v>115.75083443666601</v>
      </c>
      <c r="CN534" s="100">
        <v>120</v>
      </c>
      <c r="CO534" s="50"/>
      <c r="CP534" s="50"/>
      <c r="CQ534" s="92">
        <v>2</v>
      </c>
      <c r="CR534" s="92">
        <v>1</v>
      </c>
      <c r="CS534" s="49">
        <v>1</v>
      </c>
      <c r="CT534" s="79">
        <v>-0.5</v>
      </c>
      <c r="CU534" s="79">
        <v>0.25</v>
      </c>
      <c r="CV534" s="79">
        <v>0.5</v>
      </c>
      <c r="CW534" s="79">
        <v>0</v>
      </c>
      <c r="CX534" s="80">
        <f t="shared" si="126"/>
        <v>4.25</v>
      </c>
      <c r="CY534" s="80" t="s">
        <v>2838</v>
      </c>
      <c r="CZ534" s="80" t="s">
        <v>2634</v>
      </c>
      <c r="DA534" s="80" t="s">
        <v>3975</v>
      </c>
      <c r="DB534" s="49" t="s">
        <v>2644</v>
      </c>
      <c r="DC534" s="49" t="s">
        <v>2646</v>
      </c>
      <c r="DD534" s="49" t="s">
        <v>2646</v>
      </c>
      <c r="DE534" s="49" t="s">
        <v>2649</v>
      </c>
      <c r="DF534" s="49" t="s">
        <v>2652</v>
      </c>
      <c r="DG534" s="49" t="s">
        <v>2654</v>
      </c>
      <c r="DH534" s="49" t="s">
        <v>2654</v>
      </c>
      <c r="DI534" s="49" t="s">
        <v>2658</v>
      </c>
      <c r="DJ534" s="49" t="s">
        <v>37</v>
      </c>
      <c r="DK534" s="49" t="s">
        <v>2659</v>
      </c>
      <c r="DL534" s="49" t="s">
        <v>2659</v>
      </c>
      <c r="DM534" s="49" t="s">
        <v>2663</v>
      </c>
      <c r="DN534" s="50" t="s">
        <v>4001</v>
      </c>
      <c r="DO534" s="50" t="s">
        <v>4002</v>
      </c>
      <c r="DP534" s="50" t="s">
        <v>2648</v>
      </c>
      <c r="DQ534" s="50"/>
      <c r="DR534" s="50"/>
      <c r="DS534" s="50" t="s">
        <v>2634</v>
      </c>
      <c r="DT534" s="50" t="s">
        <v>4074</v>
      </c>
      <c r="DU534" s="49" t="s">
        <v>2634</v>
      </c>
      <c r="DV534" s="49" t="s">
        <v>2633</v>
      </c>
      <c r="DW534" s="49"/>
      <c r="DX534" s="123" t="s">
        <v>2342</v>
      </c>
      <c r="DY534" s="53" t="s">
        <v>3924</v>
      </c>
      <c r="DZ534" s="123" t="s">
        <v>2343</v>
      </c>
      <c r="EA534" s="100">
        <v>3</v>
      </c>
      <c r="EB534" s="891" t="s">
        <v>10083</v>
      </c>
      <c r="EC534" s="123" t="s">
        <v>2344</v>
      </c>
      <c r="ED534" s="54" t="s">
        <v>5821</v>
      </c>
      <c r="EE534" s="55"/>
      <c r="EF534" s="229"/>
      <c r="EG534" s="229"/>
      <c r="EH534" s="229"/>
      <c r="EI534" s="229"/>
      <c r="EJ534" s="229"/>
      <c r="EK534" s="229"/>
      <c r="EL534" s="229"/>
      <c r="EM534" s="229"/>
      <c r="EN534" s="229"/>
      <c r="EO534" s="229"/>
      <c r="EP534" s="229"/>
      <c r="EQ534" s="229"/>
      <c r="ER534" s="229"/>
      <c r="ES534" s="229"/>
    </row>
    <row r="535" spans="1:149" s="230" customFormat="1" ht="15.75" hidden="1" customHeight="1" x14ac:dyDescent="0.25">
      <c r="A535" s="189">
        <v>533</v>
      </c>
      <c r="B535" s="2073"/>
      <c r="C535" s="50" t="s">
        <v>2345</v>
      </c>
      <c r="D535" s="50" t="s">
        <v>23</v>
      </c>
      <c r="E535" s="50" t="s">
        <v>4126</v>
      </c>
      <c r="F535" s="50">
        <v>496239</v>
      </c>
      <c r="G535" s="50">
        <v>26</v>
      </c>
      <c r="H535" s="50" t="s">
        <v>2633</v>
      </c>
      <c r="I535" s="50" t="s">
        <v>2633</v>
      </c>
      <c r="J535" s="50" t="s">
        <v>2633</v>
      </c>
      <c r="K535" s="50">
        <v>555915518</v>
      </c>
      <c r="L535" s="50">
        <v>111.8</v>
      </c>
      <c r="M535" s="50">
        <v>161</v>
      </c>
      <c r="N535" s="49">
        <f t="shared" si="115"/>
        <v>43.131052042745267</v>
      </c>
      <c r="O535" s="77">
        <v>2</v>
      </c>
      <c r="P535" s="49">
        <f t="shared" si="127"/>
        <v>64.802500000000009</v>
      </c>
      <c r="Q535" s="49">
        <f t="shared" si="128"/>
        <v>46.997499999999988</v>
      </c>
      <c r="R535" s="50"/>
      <c r="S535" s="56">
        <v>41127</v>
      </c>
      <c r="T535" s="50" t="s">
        <v>253</v>
      </c>
      <c r="U535" s="50" t="s">
        <v>2490</v>
      </c>
      <c r="V535" s="50" t="s">
        <v>2346</v>
      </c>
      <c r="W535" s="50" t="s">
        <v>4855</v>
      </c>
      <c r="X535" s="50"/>
      <c r="Y535" s="50"/>
      <c r="Z535" s="50"/>
      <c r="AA535" s="50"/>
      <c r="AB535" s="50" t="s">
        <v>2633</v>
      </c>
      <c r="AC535" s="50" t="s">
        <v>2635</v>
      </c>
      <c r="AD535" s="50"/>
      <c r="AE535" s="50"/>
      <c r="AF535" s="50" t="s">
        <v>2633</v>
      </c>
      <c r="AG535" s="50" t="s">
        <v>2636</v>
      </c>
      <c r="AH535" s="50"/>
      <c r="AI535" s="50"/>
      <c r="AJ535" s="50"/>
      <c r="AK535" s="50"/>
      <c r="AL535" s="50"/>
      <c r="AM535" s="50"/>
      <c r="AN535" s="50" t="s">
        <v>2633</v>
      </c>
      <c r="AO535" s="50" t="s">
        <v>4076</v>
      </c>
      <c r="AP535" s="50" t="s">
        <v>4078</v>
      </c>
      <c r="AQ535" s="50" t="s">
        <v>2637</v>
      </c>
      <c r="AR535" s="50" t="s">
        <v>4075</v>
      </c>
      <c r="AS535" s="50" t="s">
        <v>4078</v>
      </c>
      <c r="AT535" s="50"/>
      <c r="AU535" s="50"/>
      <c r="AV535" s="50" t="s">
        <v>2640</v>
      </c>
      <c r="AW535" s="50"/>
      <c r="AX535" s="50"/>
      <c r="AY535" s="50"/>
      <c r="AZ535" s="50"/>
      <c r="BA535" s="50" t="s">
        <v>3970</v>
      </c>
      <c r="BB535" s="50" t="s">
        <v>3970</v>
      </c>
      <c r="BC535" s="50"/>
      <c r="BD535" s="50"/>
      <c r="BE535" s="50" t="s">
        <v>2634</v>
      </c>
      <c r="BF535" s="50" t="s">
        <v>2634</v>
      </c>
      <c r="BG535" s="50"/>
      <c r="BH535" s="50"/>
      <c r="BI535" s="50"/>
      <c r="BJ535" s="50"/>
      <c r="BK535" s="50" t="s">
        <v>2347</v>
      </c>
      <c r="BL535" s="50">
        <v>105</v>
      </c>
      <c r="BM535" s="49">
        <f t="shared" si="117"/>
        <v>14.468854726315229</v>
      </c>
      <c r="BN535" s="50" t="s">
        <v>3765</v>
      </c>
      <c r="BO535" s="50">
        <v>88.3</v>
      </c>
      <c r="BP535" s="49">
        <f t="shared" si="118"/>
        <v>50.002659715942357</v>
      </c>
      <c r="BQ535" s="50" t="s">
        <v>4856</v>
      </c>
      <c r="BR535" s="50">
        <v>77</v>
      </c>
      <c r="BS535" s="49">
        <f t="shared" si="119"/>
        <v>74.046491834672068</v>
      </c>
      <c r="BT535" s="50" t="s">
        <v>4857</v>
      </c>
      <c r="BU535" s="50">
        <v>70.7</v>
      </c>
      <c r="BV535" s="49">
        <f t="shared" si="120"/>
        <v>87.451460184052351</v>
      </c>
      <c r="BW535" s="50" t="s">
        <v>6629</v>
      </c>
      <c r="BX535" s="50">
        <v>72</v>
      </c>
      <c r="BY535" s="49">
        <f t="shared" si="125"/>
        <v>84.68535560402151</v>
      </c>
      <c r="BZ535" s="50">
        <v>62.7</v>
      </c>
      <c r="CA535" s="50">
        <v>62.7</v>
      </c>
      <c r="CB535" s="42">
        <f t="shared" si="121"/>
        <v>104.47364221501145</v>
      </c>
      <c r="CC535" s="50"/>
      <c r="CD535" s="50"/>
      <c r="CE535" s="42">
        <f t="shared" si="122"/>
        <v>237.88499388265342</v>
      </c>
      <c r="CF535" s="50"/>
      <c r="CG535" s="50"/>
      <c r="CH535" s="42">
        <f t="shared" si="123"/>
        <v>237.88499388265342</v>
      </c>
      <c r="CI535" s="50"/>
      <c r="CJ535" s="50"/>
      <c r="CK535" s="42">
        <f t="shared" si="124"/>
        <v>237.88499388265342</v>
      </c>
      <c r="CL535" s="52">
        <v>62.7</v>
      </c>
      <c r="CM535" s="49">
        <f t="shared" si="116"/>
        <v>104.47364221501145</v>
      </c>
      <c r="CN535" s="100">
        <v>90</v>
      </c>
      <c r="CO535" s="50"/>
      <c r="CP535" s="50"/>
      <c r="CQ535" s="92">
        <v>1</v>
      </c>
      <c r="CR535" s="92">
        <v>1</v>
      </c>
      <c r="CS535" s="49">
        <v>1</v>
      </c>
      <c r="CT535" s="79">
        <v>0.25</v>
      </c>
      <c r="CU535" s="79">
        <v>0.5</v>
      </c>
      <c r="CV535" s="79">
        <v>0.25</v>
      </c>
      <c r="CW535" s="79">
        <v>0.5</v>
      </c>
      <c r="CX535" s="80">
        <f t="shared" si="126"/>
        <v>4.5</v>
      </c>
      <c r="CY535" s="80" t="s">
        <v>2836</v>
      </c>
      <c r="CZ535" s="80" t="s">
        <v>2634</v>
      </c>
      <c r="DA535" s="80"/>
      <c r="DB535" s="49" t="s">
        <v>2644</v>
      </c>
      <c r="DC535" s="49" t="s">
        <v>2646</v>
      </c>
      <c r="DD535" s="49" t="s">
        <v>2647</v>
      </c>
      <c r="DE535" s="49" t="s">
        <v>2649</v>
      </c>
      <c r="DF535" s="49" t="s">
        <v>32</v>
      </c>
      <c r="DG535" s="49" t="s">
        <v>2653</v>
      </c>
      <c r="DH535" s="49" t="s">
        <v>2653</v>
      </c>
      <c r="DI535" s="49" t="s">
        <v>2657</v>
      </c>
      <c r="DJ535" s="49" t="s">
        <v>37</v>
      </c>
      <c r="DK535" s="49" t="s">
        <v>37</v>
      </c>
      <c r="DL535" s="49" t="s">
        <v>2659</v>
      </c>
      <c r="DM535" s="49" t="s">
        <v>2663</v>
      </c>
      <c r="DN535" s="50" t="s">
        <v>4001</v>
      </c>
      <c r="DO535" s="50" t="s">
        <v>4004</v>
      </c>
      <c r="DP535" s="50" t="s">
        <v>4064</v>
      </c>
      <c r="DQ535" s="50" t="s">
        <v>4070</v>
      </c>
      <c r="DR535" s="50"/>
      <c r="DS535" s="50" t="s">
        <v>2633</v>
      </c>
      <c r="DT535" s="50" t="s">
        <v>4073</v>
      </c>
      <c r="DU535" s="49" t="s">
        <v>2634</v>
      </c>
      <c r="DV535" s="49" t="s">
        <v>2633</v>
      </c>
      <c r="DW535" s="49" t="s">
        <v>6732</v>
      </c>
      <c r="DX535" s="123" t="s">
        <v>2348</v>
      </c>
      <c r="DY535" s="53" t="s">
        <v>4858</v>
      </c>
      <c r="DZ535" s="123" t="s">
        <v>101</v>
      </c>
      <c r="EA535" s="100">
        <v>3</v>
      </c>
      <c r="EB535" s="124"/>
      <c r="EC535" s="123" t="s">
        <v>2349</v>
      </c>
      <c r="ED535" s="54"/>
      <c r="EE535" s="55"/>
      <c r="EF535" s="229"/>
      <c r="EG535" s="229"/>
      <c r="EH535" s="229"/>
      <c r="EI535" s="229"/>
      <c r="EJ535" s="229"/>
      <c r="EK535" s="229"/>
      <c r="EL535" s="229"/>
      <c r="EM535" s="229"/>
      <c r="EN535" s="229"/>
      <c r="EO535" s="229"/>
      <c r="EP535" s="229"/>
      <c r="EQ535" s="229"/>
      <c r="ER535" s="229"/>
      <c r="ES535" s="229"/>
    </row>
    <row r="536" spans="1:149" s="230" customFormat="1" ht="15.75" hidden="1" customHeight="1" x14ac:dyDescent="0.25">
      <c r="A536" s="189">
        <v>534</v>
      </c>
      <c r="B536" s="2073"/>
      <c r="C536" s="50" t="s">
        <v>2350</v>
      </c>
      <c r="D536" s="50" t="s">
        <v>23</v>
      </c>
      <c r="E536" s="50" t="s">
        <v>5990</v>
      </c>
      <c r="F536" s="50">
        <v>475275</v>
      </c>
      <c r="G536" s="50">
        <v>35</v>
      </c>
      <c r="H536" s="50" t="s">
        <v>2633</v>
      </c>
      <c r="I536" s="50" t="s">
        <v>2634</v>
      </c>
      <c r="J536" s="50" t="s">
        <v>2633</v>
      </c>
      <c r="K536" s="50">
        <v>533553335</v>
      </c>
      <c r="L536" s="50">
        <v>99.7</v>
      </c>
      <c r="M536" s="50">
        <v>159</v>
      </c>
      <c r="N536" s="49">
        <f t="shared" si="115"/>
        <v>39.436731141964323</v>
      </c>
      <c r="O536" s="77">
        <v>1</v>
      </c>
      <c r="P536" s="49">
        <f t="shared" si="127"/>
        <v>63.202500000000008</v>
      </c>
      <c r="Q536" s="49">
        <f t="shared" si="128"/>
        <v>36.497499999999995</v>
      </c>
      <c r="R536" s="50"/>
      <c r="S536" s="56">
        <v>41127</v>
      </c>
      <c r="T536" s="50" t="s">
        <v>253</v>
      </c>
      <c r="U536" s="50" t="s">
        <v>2490</v>
      </c>
      <c r="V536" s="50" t="s">
        <v>2351</v>
      </c>
      <c r="W536" s="50" t="s">
        <v>6728</v>
      </c>
      <c r="X536" s="50"/>
      <c r="Y536" s="50"/>
      <c r="Z536" s="50"/>
      <c r="AA536" s="50"/>
      <c r="AB536" s="50" t="s">
        <v>2633</v>
      </c>
      <c r="AC536" s="50" t="s">
        <v>2636</v>
      </c>
      <c r="AD536" s="50"/>
      <c r="AE536" s="50"/>
      <c r="AF536" s="50"/>
      <c r="AG536" s="50"/>
      <c r="AH536" s="50"/>
      <c r="AI536" s="50"/>
      <c r="AJ536" s="50"/>
      <c r="AK536" s="50"/>
      <c r="AL536" s="50"/>
      <c r="AM536" s="50"/>
      <c r="AN536" s="50" t="s">
        <v>2633</v>
      </c>
      <c r="AO536" s="50"/>
      <c r="AP536" s="50"/>
      <c r="AQ536" s="50" t="s">
        <v>2637</v>
      </c>
      <c r="AR536" s="50" t="s">
        <v>4075</v>
      </c>
      <c r="AS536" s="50" t="s">
        <v>4088</v>
      </c>
      <c r="AT536" s="50" t="s">
        <v>2633</v>
      </c>
      <c r="AU536" s="50" t="s">
        <v>2637</v>
      </c>
      <c r="AV536" s="50"/>
      <c r="AW536" s="50"/>
      <c r="AX536" s="50"/>
      <c r="AY536" s="50"/>
      <c r="AZ536" s="50"/>
      <c r="BA536" s="50" t="s">
        <v>3970</v>
      </c>
      <c r="BB536" s="50" t="s">
        <v>3970</v>
      </c>
      <c r="BC536" s="50"/>
      <c r="BD536" s="50"/>
      <c r="BE536" s="50" t="s">
        <v>2634</v>
      </c>
      <c r="BF536" s="50" t="s">
        <v>2634</v>
      </c>
      <c r="BG536" s="50"/>
      <c r="BH536" s="50"/>
      <c r="BI536" s="50"/>
      <c r="BJ536" s="50"/>
      <c r="BK536" s="50" t="s">
        <v>2694</v>
      </c>
      <c r="BL536" s="50">
        <v>92</v>
      </c>
      <c r="BM536" s="49">
        <f t="shared" si="117"/>
        <v>21.097335433933843</v>
      </c>
      <c r="BN536" s="50">
        <v>85</v>
      </c>
      <c r="BO536" s="50">
        <v>85</v>
      </c>
      <c r="BP536" s="49">
        <f t="shared" si="118"/>
        <v>40.276731282964597</v>
      </c>
      <c r="BQ536" s="50" t="s">
        <v>1425</v>
      </c>
      <c r="BR536" s="50">
        <v>79</v>
      </c>
      <c r="BS536" s="49">
        <f t="shared" si="119"/>
        <v>56.716213439276672</v>
      </c>
      <c r="BT536" s="50" t="s">
        <v>6519</v>
      </c>
      <c r="BU536" s="50">
        <v>75</v>
      </c>
      <c r="BV536" s="49">
        <f t="shared" si="120"/>
        <v>67.675868210151407</v>
      </c>
      <c r="BW536" s="50" t="s">
        <v>408</v>
      </c>
      <c r="BX536" s="50">
        <v>72</v>
      </c>
      <c r="BY536" s="49">
        <f t="shared" si="125"/>
        <v>75.895609288307426</v>
      </c>
      <c r="BZ536" s="50" t="s">
        <v>5132</v>
      </c>
      <c r="CA536" s="50">
        <v>72</v>
      </c>
      <c r="CB536" s="42">
        <f t="shared" si="121"/>
        <v>75.895609288307426</v>
      </c>
      <c r="CC536" s="50">
        <v>74</v>
      </c>
      <c r="CD536" s="50">
        <v>74</v>
      </c>
      <c r="CE536" s="42">
        <f t="shared" si="122"/>
        <v>70.41578190287008</v>
      </c>
      <c r="CF536" s="50"/>
      <c r="CG536" s="50"/>
      <c r="CH536" s="42">
        <f t="shared" si="123"/>
        <v>273.16939516405239</v>
      </c>
      <c r="CI536" s="50"/>
      <c r="CJ536" s="50"/>
      <c r="CK536" s="42">
        <f t="shared" si="124"/>
        <v>273.16939516405239</v>
      </c>
      <c r="CL536" s="52">
        <v>72</v>
      </c>
      <c r="CM536" s="49">
        <f t="shared" si="116"/>
        <v>75.895609288307426</v>
      </c>
      <c r="CN536" s="100">
        <v>105</v>
      </c>
      <c r="CO536" s="50"/>
      <c r="CP536" s="50"/>
      <c r="CQ536" s="92">
        <v>1</v>
      </c>
      <c r="CR536" s="92">
        <v>1</v>
      </c>
      <c r="CS536" s="49">
        <v>0.5</v>
      </c>
      <c r="CT536" s="79">
        <v>0.5</v>
      </c>
      <c r="CU536" s="79">
        <v>0.5</v>
      </c>
      <c r="CV536" s="79">
        <v>0</v>
      </c>
      <c r="CW536" s="79">
        <v>0.5</v>
      </c>
      <c r="CX536" s="80">
        <f t="shared" si="126"/>
        <v>4</v>
      </c>
      <c r="CY536" s="80" t="s">
        <v>2836</v>
      </c>
      <c r="CZ536" s="80" t="s">
        <v>2634</v>
      </c>
      <c r="DA536" s="80"/>
      <c r="DB536" s="49" t="s">
        <v>2643</v>
      </c>
      <c r="DC536" s="49" t="s">
        <v>2646</v>
      </c>
      <c r="DD536" s="49" t="s">
        <v>2648</v>
      </c>
      <c r="DE536" s="49" t="s">
        <v>2649</v>
      </c>
      <c r="DF536" s="49" t="s">
        <v>32</v>
      </c>
      <c r="DG536" s="49" t="s">
        <v>2653</v>
      </c>
      <c r="DH536" s="49" t="s">
        <v>2653</v>
      </c>
      <c r="DI536" s="49" t="s">
        <v>2657</v>
      </c>
      <c r="DJ536" s="49" t="s">
        <v>37</v>
      </c>
      <c r="DK536" s="49" t="s">
        <v>2659</v>
      </c>
      <c r="DL536" s="49" t="s">
        <v>2659</v>
      </c>
      <c r="DM536" s="49" t="s">
        <v>2663</v>
      </c>
      <c r="DN536" s="50" t="s">
        <v>4001</v>
      </c>
      <c r="DO536" s="50" t="s">
        <v>4002</v>
      </c>
      <c r="DP536" s="50" t="s">
        <v>4063</v>
      </c>
      <c r="DQ536" s="50"/>
      <c r="DR536" s="50" t="s">
        <v>4068</v>
      </c>
      <c r="DS536" s="50" t="s">
        <v>2633</v>
      </c>
      <c r="DT536" s="50" t="s">
        <v>4072</v>
      </c>
      <c r="DU536" s="49" t="s">
        <v>2634</v>
      </c>
      <c r="DV536" s="49" t="s">
        <v>2633</v>
      </c>
      <c r="DW536" s="49" t="s">
        <v>3288</v>
      </c>
      <c r="DX536" s="123" t="s">
        <v>2352</v>
      </c>
      <c r="DY536" s="53" t="s">
        <v>409</v>
      </c>
      <c r="DZ536" s="123" t="s">
        <v>101</v>
      </c>
      <c r="EA536" s="100">
        <v>3</v>
      </c>
      <c r="EB536" s="124"/>
      <c r="EC536" s="123" t="s">
        <v>2194</v>
      </c>
      <c r="ED536" s="54" t="s">
        <v>6983</v>
      </c>
      <c r="EE536" s="55"/>
      <c r="EF536" s="229"/>
      <c r="EG536" s="229"/>
      <c r="EH536" s="229"/>
      <c r="EI536" s="229"/>
      <c r="EJ536" s="229"/>
      <c r="EK536" s="229"/>
      <c r="EL536" s="229"/>
      <c r="EM536" s="229"/>
      <c r="EN536" s="229"/>
      <c r="EO536" s="229"/>
      <c r="EP536" s="229"/>
      <c r="EQ536" s="229"/>
      <c r="ER536" s="229"/>
      <c r="ES536" s="229"/>
    </row>
    <row r="537" spans="1:149" s="230" customFormat="1" ht="15.75" hidden="1" customHeight="1" x14ac:dyDescent="0.25">
      <c r="A537" s="219">
        <v>535</v>
      </c>
      <c r="B537" s="2073"/>
      <c r="C537" s="50" t="s">
        <v>2353</v>
      </c>
      <c r="D537" s="50" t="s">
        <v>23</v>
      </c>
      <c r="E537" s="50" t="s">
        <v>4126</v>
      </c>
      <c r="F537" s="50">
        <v>499791</v>
      </c>
      <c r="G537" s="50">
        <v>23</v>
      </c>
      <c r="H537" s="50" t="s">
        <v>2634</v>
      </c>
      <c r="I537" s="50" t="s">
        <v>2634</v>
      </c>
      <c r="J537" s="50" t="s">
        <v>3968</v>
      </c>
      <c r="K537" s="50">
        <v>507667871</v>
      </c>
      <c r="L537" s="50">
        <v>86.5</v>
      </c>
      <c r="M537" s="50">
        <v>156</v>
      </c>
      <c r="N537" s="49">
        <f t="shared" si="115"/>
        <v>35.544049967126888</v>
      </c>
      <c r="O537" s="77">
        <v>1</v>
      </c>
      <c r="P537" s="49">
        <f t="shared" si="127"/>
        <v>60.84</v>
      </c>
      <c r="Q537" s="49">
        <f t="shared" si="128"/>
        <v>25.659999999999997</v>
      </c>
      <c r="R537" s="50"/>
      <c r="S537" s="56">
        <v>41128</v>
      </c>
      <c r="T537" s="50" t="s">
        <v>253</v>
      </c>
      <c r="U537" s="50" t="s">
        <v>2490</v>
      </c>
      <c r="V537" s="50" t="s">
        <v>4365</v>
      </c>
      <c r="W537" s="50" t="s">
        <v>4366</v>
      </c>
      <c r="X537" s="50"/>
      <c r="Y537" s="50"/>
      <c r="Z537" s="50"/>
      <c r="AA537" s="50"/>
      <c r="AB537" s="50"/>
      <c r="AC537" s="50"/>
      <c r="AD537" s="50"/>
      <c r="AE537" s="50"/>
      <c r="AF537" s="50"/>
      <c r="AG537" s="50"/>
      <c r="AH537" s="50"/>
      <c r="AI537" s="50"/>
      <c r="AJ537" s="50"/>
      <c r="AK537" s="50"/>
      <c r="AL537" s="50" t="s">
        <v>2633</v>
      </c>
      <c r="AM537" s="50" t="s">
        <v>2635</v>
      </c>
      <c r="AN537" s="50" t="s">
        <v>2633</v>
      </c>
      <c r="AO537" s="50" t="s">
        <v>4076</v>
      </c>
      <c r="AP537" s="50" t="s">
        <v>4088</v>
      </c>
      <c r="AQ537" s="50" t="s">
        <v>2635</v>
      </c>
      <c r="AR537" s="50"/>
      <c r="AS537" s="50"/>
      <c r="AT537" s="50"/>
      <c r="AU537" s="50"/>
      <c r="AV537" s="50"/>
      <c r="AW537" s="50"/>
      <c r="AX537" s="50"/>
      <c r="AY537" s="50"/>
      <c r="AZ537" s="50"/>
      <c r="BA537" s="50" t="s">
        <v>3970</v>
      </c>
      <c r="BB537" s="50" t="s">
        <v>3970</v>
      </c>
      <c r="BC537" s="50"/>
      <c r="BD537" s="50"/>
      <c r="BE537" s="50" t="s">
        <v>2634</v>
      </c>
      <c r="BF537" s="50" t="s">
        <v>2634</v>
      </c>
      <c r="BG537" s="50"/>
      <c r="BH537" s="50"/>
      <c r="BI537" s="50"/>
      <c r="BJ537" s="50"/>
      <c r="BK537" s="50" t="s">
        <v>2354</v>
      </c>
      <c r="BL537" s="50">
        <v>78</v>
      </c>
      <c r="BM537" s="49">
        <f t="shared" si="117"/>
        <v>33.125487139516764</v>
      </c>
      <c r="BN537" s="50"/>
      <c r="BO537" s="50">
        <v>71.099999999999994</v>
      </c>
      <c r="BP537" s="49">
        <f t="shared" si="118"/>
        <v>60.015588464536272</v>
      </c>
      <c r="BQ537" s="50" t="s">
        <v>4364</v>
      </c>
      <c r="BR537" s="50">
        <v>63.2</v>
      </c>
      <c r="BS537" s="49">
        <f t="shared" si="119"/>
        <v>90.802805923616532</v>
      </c>
      <c r="BT537" s="50"/>
      <c r="BU537" s="50"/>
      <c r="BV537" s="49">
        <f t="shared" si="120"/>
        <v>337.10054559625877</v>
      </c>
      <c r="BW537" s="50" t="s">
        <v>6735</v>
      </c>
      <c r="BX537" s="50">
        <v>55</v>
      </c>
      <c r="BY537" s="49">
        <f t="shared" si="125"/>
        <v>122.75915822291506</v>
      </c>
      <c r="BZ537" s="50">
        <v>58</v>
      </c>
      <c r="CA537" s="50">
        <v>58</v>
      </c>
      <c r="CB537" s="42">
        <f t="shared" si="121"/>
        <v>111.06780982073268</v>
      </c>
      <c r="CC537" s="50"/>
      <c r="CD537" s="50"/>
      <c r="CE537" s="42">
        <f t="shared" si="122"/>
        <v>337.10054559625877</v>
      </c>
      <c r="CF537" s="50"/>
      <c r="CG537" s="50"/>
      <c r="CH537" s="42">
        <f t="shared" si="123"/>
        <v>337.10054559625877</v>
      </c>
      <c r="CI537" s="50"/>
      <c r="CJ537" s="50"/>
      <c r="CK537" s="42">
        <f t="shared" si="124"/>
        <v>337.10054559625877</v>
      </c>
      <c r="CL537" s="52">
        <v>58</v>
      </c>
      <c r="CM537" s="49">
        <f t="shared" si="116"/>
        <v>111.06780982073268</v>
      </c>
      <c r="CN537" s="100">
        <v>80</v>
      </c>
      <c r="CO537" s="50"/>
      <c r="CP537" s="50"/>
      <c r="CQ537" s="92">
        <v>2</v>
      </c>
      <c r="CR537" s="92">
        <v>1</v>
      </c>
      <c r="CS537" s="49">
        <v>1</v>
      </c>
      <c r="CT537" s="79">
        <v>0</v>
      </c>
      <c r="CU537" s="79">
        <v>0.5</v>
      </c>
      <c r="CV537" s="79">
        <v>0.25</v>
      </c>
      <c r="CW537" s="79"/>
      <c r="CX537" s="80">
        <f t="shared" si="126"/>
        <v>4.75</v>
      </c>
      <c r="CY537" s="80" t="s">
        <v>2836</v>
      </c>
      <c r="CZ537" s="80" t="s">
        <v>2633</v>
      </c>
      <c r="DA537" s="80" t="s">
        <v>3975</v>
      </c>
      <c r="DB537" s="49" t="s">
        <v>2645</v>
      </c>
      <c r="DC537" s="49" t="s">
        <v>2648</v>
      </c>
      <c r="DD537" s="49" t="s">
        <v>2647</v>
      </c>
      <c r="DE537" s="49" t="s">
        <v>2649</v>
      </c>
      <c r="DF537" s="49" t="s">
        <v>32</v>
      </c>
      <c r="DG537" s="49" t="s">
        <v>2654</v>
      </c>
      <c r="DH537" s="49" t="s">
        <v>2653</v>
      </c>
      <c r="DI537" s="49" t="s">
        <v>2657</v>
      </c>
      <c r="DJ537" s="49" t="s">
        <v>2659</v>
      </c>
      <c r="DK537" s="49" t="s">
        <v>2659</v>
      </c>
      <c r="DL537" s="49" t="s">
        <v>2659</v>
      </c>
      <c r="DM537" s="49" t="s">
        <v>2663</v>
      </c>
      <c r="DN537" s="50" t="s">
        <v>4001</v>
      </c>
      <c r="DO537" s="50" t="s">
        <v>4002</v>
      </c>
      <c r="DP537" s="50"/>
      <c r="DQ537" s="50" t="s">
        <v>4068</v>
      </c>
      <c r="DR537" s="50"/>
      <c r="DS537" s="50" t="s">
        <v>2633</v>
      </c>
      <c r="DT537" s="50" t="s">
        <v>4072</v>
      </c>
      <c r="DU537" s="49" t="s">
        <v>2634</v>
      </c>
      <c r="DV537" s="49" t="s">
        <v>2633</v>
      </c>
      <c r="DW537" s="49" t="s">
        <v>3289</v>
      </c>
      <c r="DX537" s="123" t="s">
        <v>2355</v>
      </c>
      <c r="DY537" s="53" t="s">
        <v>4367</v>
      </c>
      <c r="DZ537" s="123" t="s">
        <v>101</v>
      </c>
      <c r="EA537" s="100">
        <v>3</v>
      </c>
      <c r="EB537" s="231" t="s">
        <v>4368</v>
      </c>
      <c r="EC537" s="123" t="s">
        <v>2194</v>
      </c>
      <c r="ED537" s="54"/>
      <c r="EE537" s="55"/>
      <c r="EF537" s="229"/>
      <c r="EG537" s="229"/>
      <c r="EH537" s="229"/>
      <c r="EI537" s="229"/>
      <c r="EJ537" s="229"/>
      <c r="EK537" s="229"/>
      <c r="EL537" s="229"/>
      <c r="EM537" s="229"/>
      <c r="EN537" s="229"/>
      <c r="EO537" s="229"/>
      <c r="EP537" s="229"/>
      <c r="EQ537" s="229"/>
      <c r="ER537" s="229"/>
      <c r="ES537" s="229"/>
    </row>
    <row r="538" spans="1:149" s="230" customFormat="1" ht="15.75" hidden="1" customHeight="1" x14ac:dyDescent="0.25">
      <c r="A538" s="219">
        <v>536</v>
      </c>
      <c r="B538" s="2072"/>
      <c r="C538" s="63" t="s">
        <v>8912</v>
      </c>
      <c r="D538" s="50" t="s">
        <v>22</v>
      </c>
      <c r="E538" s="50" t="s">
        <v>4126</v>
      </c>
      <c r="F538" s="50">
        <v>500064</v>
      </c>
      <c r="G538" s="50">
        <v>18</v>
      </c>
      <c r="H538" s="50" t="s">
        <v>2634</v>
      </c>
      <c r="I538" s="50" t="s">
        <v>2634</v>
      </c>
      <c r="J538" s="50" t="s">
        <v>3968</v>
      </c>
      <c r="K538" s="50">
        <v>505414061</v>
      </c>
      <c r="L538" s="50">
        <v>173.3</v>
      </c>
      <c r="M538" s="50">
        <v>186</v>
      </c>
      <c r="N538" s="49">
        <f t="shared" si="115"/>
        <v>50.092496242340154</v>
      </c>
      <c r="O538" s="77">
        <v>3</v>
      </c>
      <c r="P538" s="49">
        <f t="shared" si="127"/>
        <v>86.490000000000009</v>
      </c>
      <c r="Q538" s="49">
        <f t="shared" si="128"/>
        <v>86.81</v>
      </c>
      <c r="R538" s="50"/>
      <c r="S538" s="56">
        <v>41128</v>
      </c>
      <c r="T538" s="50" t="s">
        <v>2326</v>
      </c>
      <c r="U538" s="50" t="s">
        <v>2481</v>
      </c>
      <c r="V538" s="50" t="s">
        <v>2356</v>
      </c>
      <c r="W538" s="50" t="s">
        <v>3092</v>
      </c>
      <c r="X538" s="50"/>
      <c r="Y538" s="50"/>
      <c r="Z538" s="50"/>
      <c r="AA538" s="50"/>
      <c r="AB538" s="50"/>
      <c r="AC538" s="50"/>
      <c r="AD538" s="50"/>
      <c r="AE538" s="50"/>
      <c r="AF538" s="50"/>
      <c r="AG538" s="50"/>
      <c r="AH538" s="50"/>
      <c r="AI538" s="50"/>
      <c r="AJ538" s="50"/>
      <c r="AK538" s="50"/>
      <c r="AL538" s="50"/>
      <c r="AM538" s="50"/>
      <c r="AN538" s="50" t="s">
        <v>2633</v>
      </c>
      <c r="AO538" s="50" t="s">
        <v>4076</v>
      </c>
      <c r="AP538" s="50"/>
      <c r="AQ538" s="50" t="s">
        <v>2635</v>
      </c>
      <c r="AR538" s="50"/>
      <c r="AS538" s="50"/>
      <c r="AT538" s="50"/>
      <c r="AU538" s="50"/>
      <c r="AV538" s="50"/>
      <c r="AW538" s="50"/>
      <c r="AX538" s="50"/>
      <c r="AY538" s="50"/>
      <c r="AZ538" s="50"/>
      <c r="BA538" s="50"/>
      <c r="BB538" s="50"/>
      <c r="BC538" s="50"/>
      <c r="BD538" s="50"/>
      <c r="BE538" s="50" t="s">
        <v>2634</v>
      </c>
      <c r="BF538" s="50" t="s">
        <v>2634</v>
      </c>
      <c r="BG538" s="50"/>
      <c r="BH538" s="50"/>
      <c r="BI538" s="50"/>
      <c r="BJ538" s="50"/>
      <c r="BK538" s="50" t="s">
        <v>2357</v>
      </c>
      <c r="BL538" s="50">
        <v>160</v>
      </c>
      <c r="BM538" s="49">
        <f t="shared" si="117"/>
        <v>15.32081557424261</v>
      </c>
      <c r="BN538" s="50" t="s">
        <v>3210</v>
      </c>
      <c r="BO538" s="50">
        <v>141.4</v>
      </c>
      <c r="BP538" s="49">
        <f t="shared" si="118"/>
        <v>36.746918557769845</v>
      </c>
      <c r="BQ538" s="50" t="s">
        <v>4356</v>
      </c>
      <c r="BR538" s="50">
        <v>116</v>
      </c>
      <c r="BS538" s="49">
        <f t="shared" si="119"/>
        <v>66.006220481511363</v>
      </c>
      <c r="BT538" s="50"/>
      <c r="BU538" s="50"/>
      <c r="BV538" s="49">
        <f t="shared" si="120"/>
        <v>199.6313788734017</v>
      </c>
      <c r="BW538" s="50" t="s">
        <v>8913</v>
      </c>
      <c r="BX538" s="50">
        <v>105</v>
      </c>
      <c r="BY538" s="49">
        <f t="shared" si="125"/>
        <v>78.677571708328543</v>
      </c>
      <c r="BZ538" s="50" t="s">
        <v>9716</v>
      </c>
      <c r="CA538" s="50">
        <v>83</v>
      </c>
      <c r="CB538" s="42">
        <f t="shared" si="121"/>
        <v>104.02027416196292</v>
      </c>
      <c r="CC538" s="50" t="s">
        <v>9717</v>
      </c>
      <c r="CD538" s="50">
        <v>82</v>
      </c>
      <c r="CE538" s="42">
        <f t="shared" si="122"/>
        <v>105.17221518258266</v>
      </c>
      <c r="CF538" s="50"/>
      <c r="CG538" s="50"/>
      <c r="CH538" s="42">
        <f t="shared" si="123"/>
        <v>199.6313788734017</v>
      </c>
      <c r="CI538" s="50"/>
      <c r="CJ538" s="50"/>
      <c r="CK538" s="42">
        <f t="shared" si="124"/>
        <v>199.6313788734017</v>
      </c>
      <c r="CL538" s="52">
        <v>82</v>
      </c>
      <c r="CM538" s="49">
        <f t="shared" si="116"/>
        <v>105.17221518258266</v>
      </c>
      <c r="CN538" s="100">
        <v>85</v>
      </c>
      <c r="CO538" s="50"/>
      <c r="CP538" s="50"/>
      <c r="CQ538" s="92">
        <v>1</v>
      </c>
      <c r="CR538" s="92">
        <v>1</v>
      </c>
      <c r="CS538" s="49">
        <v>0.5</v>
      </c>
      <c r="CT538" s="79">
        <v>0.25</v>
      </c>
      <c r="CU538" s="79">
        <v>0.5</v>
      </c>
      <c r="CV538" s="79">
        <v>0</v>
      </c>
      <c r="CW538" s="79"/>
      <c r="CX538" s="80">
        <f t="shared" si="126"/>
        <v>3.25</v>
      </c>
      <c r="CY538" s="80" t="s">
        <v>2839</v>
      </c>
      <c r="CZ538" s="80" t="s">
        <v>2633</v>
      </c>
      <c r="DA538" s="80" t="s">
        <v>3975</v>
      </c>
      <c r="DB538" s="49" t="s">
        <v>2645</v>
      </c>
      <c r="DC538" s="49" t="s">
        <v>2647</v>
      </c>
      <c r="DD538" s="49" t="s">
        <v>2646</v>
      </c>
      <c r="DE538" s="49" t="s">
        <v>2650</v>
      </c>
      <c r="DF538" s="49" t="s">
        <v>32</v>
      </c>
      <c r="DG538" s="49" t="s">
        <v>32</v>
      </c>
      <c r="DH538" s="49" t="s">
        <v>5009</v>
      </c>
      <c r="DI538" s="49" t="s">
        <v>2657</v>
      </c>
      <c r="DJ538" s="49" t="s">
        <v>37</v>
      </c>
      <c r="DK538" s="49" t="s">
        <v>37</v>
      </c>
      <c r="DL538" s="49" t="s">
        <v>37</v>
      </c>
      <c r="DM538" s="49" t="s">
        <v>2663</v>
      </c>
      <c r="DN538" s="50" t="s">
        <v>4001</v>
      </c>
      <c r="DO538" s="50" t="s">
        <v>4003</v>
      </c>
      <c r="DP538" s="50"/>
      <c r="DQ538" s="50" t="s">
        <v>4068</v>
      </c>
      <c r="DR538" s="50"/>
      <c r="DS538" s="50" t="s">
        <v>2633</v>
      </c>
      <c r="DT538" s="50" t="s">
        <v>4072</v>
      </c>
      <c r="DU538" s="49" t="s">
        <v>2634</v>
      </c>
      <c r="DV538" s="49" t="s">
        <v>2633</v>
      </c>
      <c r="DW538" s="49"/>
      <c r="DX538" s="123" t="s">
        <v>220</v>
      </c>
      <c r="DY538" s="53" t="s">
        <v>8914</v>
      </c>
      <c r="DZ538" s="123" t="s">
        <v>2358</v>
      </c>
      <c r="EA538" s="100">
        <v>3</v>
      </c>
      <c r="EB538" s="124"/>
      <c r="EC538" s="123" t="s">
        <v>2359</v>
      </c>
      <c r="ED538" s="54" t="s">
        <v>8915</v>
      </c>
      <c r="EE538" s="55"/>
      <c r="EF538" s="229"/>
      <c r="EG538" s="229"/>
      <c r="EH538" s="229"/>
      <c r="EI538" s="229"/>
      <c r="EJ538" s="229"/>
      <c r="EK538" s="229"/>
      <c r="EL538" s="229"/>
      <c r="EM538" s="229"/>
      <c r="EN538" s="229"/>
      <c r="EO538" s="229"/>
      <c r="EP538" s="229"/>
      <c r="EQ538" s="229"/>
      <c r="ER538" s="229"/>
      <c r="ES538" s="229"/>
    </row>
    <row r="539" spans="1:149" s="230" customFormat="1" ht="15.75" hidden="1" customHeight="1" x14ac:dyDescent="0.25">
      <c r="A539" s="875">
        <v>537</v>
      </c>
      <c r="B539" s="2073"/>
      <c r="C539" s="63" t="s">
        <v>2360</v>
      </c>
      <c r="D539" s="50" t="s">
        <v>23</v>
      </c>
      <c r="E539" s="50" t="s">
        <v>4126</v>
      </c>
      <c r="F539" s="50">
        <v>451640</v>
      </c>
      <c r="G539" s="50">
        <v>31</v>
      </c>
      <c r="H539" s="50" t="s">
        <v>3963</v>
      </c>
      <c r="I539" s="50" t="s">
        <v>2634</v>
      </c>
      <c r="J539" s="50" t="s">
        <v>2633</v>
      </c>
      <c r="K539" s="50">
        <v>505809006</v>
      </c>
      <c r="L539" s="50">
        <v>111</v>
      </c>
      <c r="M539" s="50">
        <v>163</v>
      </c>
      <c r="N539" s="49">
        <f t="shared" si="115"/>
        <v>41.778011968835862</v>
      </c>
      <c r="O539" s="77">
        <v>2</v>
      </c>
      <c r="P539" s="49">
        <f t="shared" si="127"/>
        <v>66.422499999999999</v>
      </c>
      <c r="Q539" s="49">
        <f t="shared" si="128"/>
        <v>44.577500000000001</v>
      </c>
      <c r="R539" s="50"/>
      <c r="S539" s="56">
        <v>41129</v>
      </c>
      <c r="T539" s="50" t="s">
        <v>592</v>
      </c>
      <c r="U539" s="50" t="s">
        <v>2474</v>
      </c>
      <c r="V539" s="50" t="s">
        <v>2361</v>
      </c>
      <c r="W539" s="50" t="s">
        <v>10174</v>
      </c>
      <c r="X539" s="50" t="s">
        <v>2634</v>
      </c>
      <c r="Y539" s="50"/>
      <c r="Z539" s="50" t="s">
        <v>2634</v>
      </c>
      <c r="AA539" s="50"/>
      <c r="AB539" s="50" t="s">
        <v>2633</v>
      </c>
      <c r="AC539" s="50" t="s">
        <v>2637</v>
      </c>
      <c r="AD539" s="50" t="s">
        <v>2633</v>
      </c>
      <c r="AE539" s="50" t="s">
        <v>2635</v>
      </c>
      <c r="AF539" s="50" t="s">
        <v>2633</v>
      </c>
      <c r="AG539" s="50" t="s">
        <v>2635</v>
      </c>
      <c r="AH539" s="50" t="s">
        <v>2634</v>
      </c>
      <c r="AI539" s="50"/>
      <c r="AJ539" s="50" t="s">
        <v>2634</v>
      </c>
      <c r="AK539" s="50"/>
      <c r="AL539" s="50" t="s">
        <v>2634</v>
      </c>
      <c r="AM539" s="50"/>
      <c r="AN539" s="50" t="s">
        <v>2633</v>
      </c>
      <c r="AO539" s="50" t="s">
        <v>4068</v>
      </c>
      <c r="AP539" s="50" t="s">
        <v>4077</v>
      </c>
      <c r="AQ539" s="50" t="s">
        <v>2636</v>
      </c>
      <c r="AR539" s="50" t="s">
        <v>4075</v>
      </c>
      <c r="AS539" s="50" t="s">
        <v>4092</v>
      </c>
      <c r="AT539" s="50"/>
      <c r="AU539" s="50"/>
      <c r="AV539" s="50"/>
      <c r="AW539" s="50" t="s">
        <v>2634</v>
      </c>
      <c r="AX539" s="50"/>
      <c r="AY539" s="50" t="s">
        <v>2634</v>
      </c>
      <c r="AZ539" s="50"/>
      <c r="BA539" s="50" t="s">
        <v>3970</v>
      </c>
      <c r="BB539" s="50" t="s">
        <v>3970</v>
      </c>
      <c r="BC539" s="50" t="s">
        <v>2634</v>
      </c>
      <c r="BD539" s="50"/>
      <c r="BE539" s="50" t="s">
        <v>2634</v>
      </c>
      <c r="BF539" s="50" t="s">
        <v>2634</v>
      </c>
      <c r="BG539" s="50" t="s">
        <v>2634</v>
      </c>
      <c r="BH539" s="50"/>
      <c r="BI539" s="50"/>
      <c r="BJ539" s="50"/>
      <c r="BK539" s="50" t="s">
        <v>2362</v>
      </c>
      <c r="BL539" s="50">
        <v>101.8</v>
      </c>
      <c r="BM539" s="49">
        <f t="shared" si="117"/>
        <v>20.638214345802261</v>
      </c>
      <c r="BN539" s="50">
        <v>89.9</v>
      </c>
      <c r="BO539" s="50">
        <v>89.9</v>
      </c>
      <c r="BP539" s="49">
        <f t="shared" si="118"/>
        <v>47.333295945263856</v>
      </c>
      <c r="BQ539" s="50"/>
      <c r="BR539" s="50"/>
      <c r="BS539" s="49">
        <f t="shared" si="119"/>
        <v>249.00454265044024</v>
      </c>
      <c r="BT539" s="50" t="s">
        <v>4806</v>
      </c>
      <c r="BU539" s="50">
        <v>77.3</v>
      </c>
      <c r="BV539" s="49">
        <f t="shared" si="120"/>
        <v>75.598676462340876</v>
      </c>
      <c r="BW539" s="50" t="s">
        <v>5746</v>
      </c>
      <c r="BX539" s="50">
        <v>71.400000000000006</v>
      </c>
      <c r="BY539" s="49">
        <f t="shared" si="125"/>
        <v>88.834053053670559</v>
      </c>
      <c r="BZ539" s="50">
        <v>70</v>
      </c>
      <c r="CA539" s="50">
        <v>70</v>
      </c>
      <c r="CB539" s="42">
        <f t="shared" si="121"/>
        <v>91.974650888901351</v>
      </c>
      <c r="CC539" s="50" t="s">
        <v>10177</v>
      </c>
      <c r="CD539" s="50">
        <v>72.400000000000006</v>
      </c>
      <c r="CE539" s="42">
        <f t="shared" si="122"/>
        <v>86.590768885648572</v>
      </c>
      <c r="CF539" s="50" t="s">
        <v>6288</v>
      </c>
      <c r="CG539" s="50">
        <v>74</v>
      </c>
      <c r="CH539" s="42">
        <f t="shared" si="123"/>
        <v>83.001514216813405</v>
      </c>
      <c r="CI539" s="50"/>
      <c r="CJ539" s="50"/>
      <c r="CK539" s="42">
        <f t="shared" si="124"/>
        <v>249.00454265044024</v>
      </c>
      <c r="CL539" s="52">
        <v>74</v>
      </c>
      <c r="CM539" s="49">
        <f t="shared" si="116"/>
        <v>83.001514216813405</v>
      </c>
      <c r="CN539" s="100">
        <v>120</v>
      </c>
      <c r="CO539" s="50"/>
      <c r="CP539" s="50"/>
      <c r="CQ539" s="92">
        <v>2</v>
      </c>
      <c r="CR539" s="92">
        <v>1</v>
      </c>
      <c r="CS539" s="49">
        <v>1</v>
      </c>
      <c r="CT539" s="79">
        <v>-0.25</v>
      </c>
      <c r="CU539" s="79">
        <v>0.5</v>
      </c>
      <c r="CV539" s="79">
        <v>0.5</v>
      </c>
      <c r="CW539" s="79"/>
      <c r="CX539" s="80">
        <f t="shared" si="126"/>
        <v>4.75</v>
      </c>
      <c r="CY539" s="80" t="s">
        <v>2838</v>
      </c>
      <c r="CZ539" s="80" t="s">
        <v>2633</v>
      </c>
      <c r="DA539" s="80" t="s">
        <v>3976</v>
      </c>
      <c r="DB539" s="49" t="s">
        <v>2644</v>
      </c>
      <c r="DC539" s="49" t="s">
        <v>2646</v>
      </c>
      <c r="DD539" s="49" t="s">
        <v>2646</v>
      </c>
      <c r="DE539" s="49" t="s">
        <v>2649</v>
      </c>
      <c r="DF539" s="49" t="s">
        <v>2652</v>
      </c>
      <c r="DG539" s="49" t="s">
        <v>2654</v>
      </c>
      <c r="DH539" s="49" t="s">
        <v>5009</v>
      </c>
      <c r="DI539" s="49" t="s">
        <v>2657</v>
      </c>
      <c r="DJ539" s="49" t="s">
        <v>2659</v>
      </c>
      <c r="DK539" s="49" t="s">
        <v>37</v>
      </c>
      <c r="DL539" s="49" t="s">
        <v>37</v>
      </c>
      <c r="DM539" s="49" t="s">
        <v>2663</v>
      </c>
      <c r="DN539" s="50" t="s">
        <v>4001</v>
      </c>
      <c r="DO539" s="50" t="s">
        <v>4002</v>
      </c>
      <c r="DP539" s="50"/>
      <c r="DQ539" s="50" t="s">
        <v>4068</v>
      </c>
      <c r="DR539" s="50"/>
      <c r="DS539" s="50" t="s">
        <v>2633</v>
      </c>
      <c r="DT539" s="50" t="s">
        <v>4073</v>
      </c>
      <c r="DU539" s="49" t="s">
        <v>2634</v>
      </c>
      <c r="DV539" s="49" t="s">
        <v>2633</v>
      </c>
      <c r="DW539" s="49" t="s">
        <v>10175</v>
      </c>
      <c r="DX539" s="123" t="s">
        <v>2363</v>
      </c>
      <c r="DY539" s="53" t="s">
        <v>5747</v>
      </c>
      <c r="DZ539" s="123" t="s">
        <v>2364</v>
      </c>
      <c r="EA539" s="100">
        <v>3</v>
      </c>
      <c r="EB539" s="920" t="s">
        <v>10178</v>
      </c>
      <c r="EC539" s="123" t="s">
        <v>1977</v>
      </c>
      <c r="ED539" s="54" t="s">
        <v>5665</v>
      </c>
      <c r="EE539" s="55"/>
      <c r="EF539" s="229"/>
      <c r="EG539" s="229"/>
      <c r="EH539" s="229"/>
      <c r="EI539" s="229"/>
      <c r="EJ539" s="229"/>
      <c r="EK539" s="229"/>
      <c r="EL539" s="229"/>
      <c r="EM539" s="229"/>
      <c r="EN539" s="229"/>
      <c r="EO539" s="229"/>
      <c r="EP539" s="229"/>
      <c r="EQ539" s="229"/>
      <c r="ER539" s="229"/>
      <c r="ES539" s="229"/>
    </row>
    <row r="540" spans="1:149" s="230" customFormat="1" ht="15.75" hidden="1" customHeight="1" x14ac:dyDescent="0.25">
      <c r="A540" s="219">
        <v>538</v>
      </c>
      <c r="B540" s="2073"/>
      <c r="C540" s="50" t="s">
        <v>2365</v>
      </c>
      <c r="D540" s="50" t="s">
        <v>23</v>
      </c>
      <c r="E540" s="50" t="s">
        <v>4126</v>
      </c>
      <c r="F540" s="50">
        <v>503768</v>
      </c>
      <c r="G540" s="50">
        <v>27</v>
      </c>
      <c r="H540" s="50" t="s">
        <v>3995</v>
      </c>
      <c r="I540" s="50" t="s">
        <v>2634</v>
      </c>
      <c r="J540" s="50" t="s">
        <v>2633</v>
      </c>
      <c r="K540" s="50">
        <v>509622877</v>
      </c>
      <c r="L540" s="50">
        <v>105</v>
      </c>
      <c r="M540" s="50">
        <v>155</v>
      </c>
      <c r="N540" s="49">
        <f t="shared" si="115"/>
        <v>43.704474505723205</v>
      </c>
      <c r="O540" s="77">
        <v>2</v>
      </c>
      <c r="P540" s="49">
        <f t="shared" si="127"/>
        <v>60.062500000000007</v>
      </c>
      <c r="Q540" s="49">
        <f t="shared" si="128"/>
        <v>44.937499999999993</v>
      </c>
      <c r="R540" s="50"/>
      <c r="S540" s="56">
        <v>41129</v>
      </c>
      <c r="T540" s="50" t="s">
        <v>253</v>
      </c>
      <c r="U540" s="50" t="s">
        <v>2490</v>
      </c>
      <c r="V540" s="50" t="s">
        <v>2366</v>
      </c>
      <c r="W540" s="50" t="s">
        <v>6120</v>
      </c>
      <c r="X540" s="50" t="s">
        <v>2634</v>
      </c>
      <c r="Y540" s="50"/>
      <c r="Z540" s="50" t="s">
        <v>2634</v>
      </c>
      <c r="AA540" s="50"/>
      <c r="AB540" s="50" t="s">
        <v>2633</v>
      </c>
      <c r="AC540" s="50" t="s">
        <v>2635</v>
      </c>
      <c r="AD540" s="50" t="s">
        <v>2634</v>
      </c>
      <c r="AE540" s="50"/>
      <c r="AF540" s="50" t="s">
        <v>2634</v>
      </c>
      <c r="AG540" s="50"/>
      <c r="AH540" s="50" t="s">
        <v>2633</v>
      </c>
      <c r="AJ540" s="50"/>
      <c r="AK540" s="50"/>
      <c r="AL540" s="50" t="s">
        <v>2634</v>
      </c>
      <c r="AM540" s="50"/>
      <c r="AN540" s="50" t="s">
        <v>2634</v>
      </c>
      <c r="AO540" s="50"/>
      <c r="AP540" s="50"/>
      <c r="AQ540" s="50" t="s">
        <v>2637</v>
      </c>
      <c r="AR540" s="50"/>
      <c r="AS540" s="50"/>
      <c r="AT540" s="50"/>
      <c r="AU540" s="50"/>
      <c r="AV540" s="50"/>
      <c r="AW540" s="50"/>
      <c r="AX540" s="50"/>
      <c r="AY540" s="50"/>
      <c r="AZ540" s="50"/>
      <c r="BA540" s="50" t="s">
        <v>3971</v>
      </c>
      <c r="BB540" s="50" t="s">
        <v>3970</v>
      </c>
      <c r="BC540" s="50"/>
      <c r="BD540" s="50"/>
      <c r="BE540" s="50" t="s">
        <v>2634</v>
      </c>
      <c r="BF540" s="50" t="s">
        <v>2634</v>
      </c>
      <c r="BG540" s="50"/>
      <c r="BH540" s="50"/>
      <c r="BI540" s="50"/>
      <c r="BJ540" s="50"/>
      <c r="BK540" s="50"/>
      <c r="BL540" s="50"/>
      <c r="BM540" s="49">
        <f t="shared" si="117"/>
        <v>233.65785813630046</v>
      </c>
      <c r="BN540" s="50">
        <v>88</v>
      </c>
      <c r="BO540" s="50">
        <v>88</v>
      </c>
      <c r="BP540" s="49">
        <f t="shared" si="118"/>
        <v>37.830319888734358</v>
      </c>
      <c r="BQ540" s="50" t="s">
        <v>3981</v>
      </c>
      <c r="BR540" s="50">
        <v>84.4</v>
      </c>
      <c r="BS540" s="49">
        <f t="shared" si="119"/>
        <v>45.841446453407499</v>
      </c>
      <c r="BT540" s="50"/>
      <c r="BU540" s="50"/>
      <c r="BV540" s="49">
        <f t="shared" si="120"/>
        <v>233.65785813630046</v>
      </c>
      <c r="BW540" s="50" t="s">
        <v>5149</v>
      </c>
      <c r="BX540" s="50">
        <v>62</v>
      </c>
      <c r="BY540" s="49">
        <f t="shared" si="125"/>
        <v>95.688456189151623</v>
      </c>
      <c r="BZ540" s="50" t="s">
        <v>6973</v>
      </c>
      <c r="CA540" s="50">
        <v>64</v>
      </c>
      <c r="CB540" s="42">
        <f t="shared" si="121"/>
        <v>91.237830319888744</v>
      </c>
      <c r="CC540" s="50" t="s">
        <v>11120</v>
      </c>
      <c r="CD540" s="50">
        <v>64</v>
      </c>
      <c r="CE540" s="42">
        <f t="shared" si="122"/>
        <v>91.237830319888744</v>
      </c>
      <c r="CF540" s="50"/>
      <c r="CG540" s="50"/>
      <c r="CH540" s="42">
        <f t="shared" si="123"/>
        <v>233.65785813630046</v>
      </c>
      <c r="CI540" s="50"/>
      <c r="CJ540" s="50"/>
      <c r="CK540" s="42">
        <f t="shared" si="124"/>
        <v>233.65785813630046</v>
      </c>
      <c r="CL540" s="52">
        <v>64</v>
      </c>
      <c r="CM540" s="49">
        <f t="shared" si="116"/>
        <v>91.237830319888744</v>
      </c>
      <c r="CN540" s="100">
        <v>75</v>
      </c>
      <c r="CO540" s="50"/>
      <c r="CP540" s="50"/>
      <c r="CQ540" s="92">
        <v>1</v>
      </c>
      <c r="CR540" s="92">
        <v>1</v>
      </c>
      <c r="CS540" s="49">
        <v>1</v>
      </c>
      <c r="CT540" s="79">
        <v>-0.25</v>
      </c>
      <c r="CU540" s="79">
        <v>0.5</v>
      </c>
      <c r="CV540" s="79">
        <v>0.5</v>
      </c>
      <c r="CW540" s="79">
        <v>0.25</v>
      </c>
      <c r="CX540" s="80">
        <f t="shared" si="126"/>
        <v>4</v>
      </c>
      <c r="CY540" s="80" t="s">
        <v>5814</v>
      </c>
      <c r="CZ540" s="80" t="s">
        <v>2634</v>
      </c>
      <c r="DA540" s="80"/>
      <c r="DB540" s="49" t="s">
        <v>2644</v>
      </c>
      <c r="DC540" s="49" t="s">
        <v>2648</v>
      </c>
      <c r="DD540" s="49" t="s">
        <v>2646</v>
      </c>
      <c r="DE540" s="49" t="s">
        <v>2649</v>
      </c>
      <c r="DF540" s="49" t="s">
        <v>2652</v>
      </c>
      <c r="DG540" s="49" t="s">
        <v>5009</v>
      </c>
      <c r="DH540" s="49" t="s">
        <v>2654</v>
      </c>
      <c r="DI540" s="49" t="s">
        <v>2657</v>
      </c>
      <c r="DJ540" s="49" t="s">
        <v>2659</v>
      </c>
      <c r="DK540" s="49" t="s">
        <v>2660</v>
      </c>
      <c r="DL540" s="49" t="s">
        <v>2660</v>
      </c>
      <c r="DM540" s="49" t="s">
        <v>2663</v>
      </c>
      <c r="DN540" s="50" t="s">
        <v>4001</v>
      </c>
      <c r="DO540" s="50" t="s">
        <v>4002</v>
      </c>
      <c r="DP540" s="50"/>
      <c r="DQ540" s="50" t="s">
        <v>4069</v>
      </c>
      <c r="DR540" s="50"/>
      <c r="DS540" s="50" t="s">
        <v>2633</v>
      </c>
      <c r="DT540" s="50" t="s">
        <v>4073</v>
      </c>
      <c r="DU540" s="49" t="s">
        <v>2634</v>
      </c>
      <c r="DV540" s="49" t="s">
        <v>2633</v>
      </c>
      <c r="DW540" s="49" t="s">
        <v>10179</v>
      </c>
      <c r="DX540" s="123" t="s">
        <v>220</v>
      </c>
      <c r="DY540" s="53" t="s">
        <v>9470</v>
      </c>
      <c r="DZ540" s="123" t="s">
        <v>101</v>
      </c>
      <c r="EA540" s="100">
        <v>3</v>
      </c>
      <c r="EB540" s="294" t="s">
        <v>5150</v>
      </c>
      <c r="EC540" s="123" t="s">
        <v>2242</v>
      </c>
      <c r="ED540" s="54"/>
      <c r="EE540" s="55"/>
      <c r="EF540" s="229"/>
      <c r="EG540" s="229"/>
      <c r="EH540" s="229"/>
      <c r="EI540" s="229"/>
      <c r="EJ540" s="229"/>
      <c r="EK540" s="229"/>
      <c r="EL540" s="229"/>
      <c r="EM540" s="229"/>
      <c r="EN540" s="229"/>
      <c r="EO540" s="229"/>
      <c r="EP540" s="229"/>
      <c r="EQ540" s="229"/>
      <c r="ER540" s="229"/>
      <c r="ES540" s="229"/>
    </row>
    <row r="541" spans="1:149" s="230" customFormat="1" ht="15.75" hidden="1" customHeight="1" x14ac:dyDescent="0.25">
      <c r="A541" s="189">
        <v>539</v>
      </c>
      <c r="B541" s="2073"/>
      <c r="C541" s="50" t="s">
        <v>8268</v>
      </c>
      <c r="D541" s="50" t="s">
        <v>23</v>
      </c>
      <c r="E541" s="50" t="s">
        <v>4126</v>
      </c>
      <c r="F541" s="50">
        <v>503327</v>
      </c>
      <c r="G541" s="50">
        <v>30</v>
      </c>
      <c r="H541" s="50" t="s">
        <v>2633</v>
      </c>
      <c r="I541" s="50" t="s">
        <v>2633</v>
      </c>
      <c r="J541" s="50" t="s">
        <v>2634</v>
      </c>
      <c r="K541" s="50">
        <v>500779994</v>
      </c>
      <c r="L541" s="50">
        <v>97.7</v>
      </c>
      <c r="M541" s="50">
        <v>166</v>
      </c>
      <c r="N541" s="49">
        <f t="shared" si="115"/>
        <v>35.455073305269266</v>
      </c>
      <c r="O541" s="77">
        <v>1</v>
      </c>
      <c r="P541" s="49">
        <f t="shared" si="127"/>
        <v>68.89</v>
      </c>
      <c r="Q541" s="49">
        <f t="shared" si="128"/>
        <v>28.810000000000002</v>
      </c>
      <c r="R541" s="50"/>
      <c r="S541" s="56">
        <v>41130</v>
      </c>
      <c r="T541" s="50" t="s">
        <v>253</v>
      </c>
      <c r="U541" s="50" t="s">
        <v>2490</v>
      </c>
      <c r="V541" s="50" t="s">
        <v>2367</v>
      </c>
      <c r="W541" s="50" t="s">
        <v>3516</v>
      </c>
      <c r="X541" s="50" t="s">
        <v>2634</v>
      </c>
      <c r="Y541" s="50"/>
      <c r="Z541" s="50" t="s">
        <v>2634</v>
      </c>
      <c r="AA541" s="50"/>
      <c r="AB541" s="50" t="s">
        <v>2633</v>
      </c>
      <c r="AC541" s="50" t="s">
        <v>2636</v>
      </c>
      <c r="AD541" s="50" t="s">
        <v>2634</v>
      </c>
      <c r="AE541" s="50"/>
      <c r="AF541" s="50" t="s">
        <v>2634</v>
      </c>
      <c r="AG541" s="50"/>
      <c r="AH541" s="50" t="s">
        <v>2634</v>
      </c>
      <c r="AI541" s="50"/>
      <c r="AJ541" s="50" t="s">
        <v>2634</v>
      </c>
      <c r="AK541" s="50"/>
      <c r="AL541" s="50" t="s">
        <v>2634</v>
      </c>
      <c r="AM541" s="50"/>
      <c r="AN541" s="50" t="s">
        <v>2633</v>
      </c>
      <c r="AO541" s="50" t="s">
        <v>4076</v>
      </c>
      <c r="AP541" s="50" t="s">
        <v>4077</v>
      </c>
      <c r="AQ541" s="50" t="s">
        <v>2637</v>
      </c>
      <c r="AR541" s="50"/>
      <c r="AS541" s="50"/>
      <c r="AT541" s="50"/>
      <c r="AU541" s="50"/>
      <c r="AV541" s="50"/>
      <c r="AW541" s="50" t="s">
        <v>2634</v>
      </c>
      <c r="AX541" s="50"/>
      <c r="AY541" s="50" t="s">
        <v>2634</v>
      </c>
      <c r="AZ541" s="50"/>
      <c r="BA541" s="50" t="s">
        <v>3971</v>
      </c>
      <c r="BB541" s="50" t="s">
        <v>3971</v>
      </c>
      <c r="BC541" s="50"/>
      <c r="BD541" s="50"/>
      <c r="BE541" s="50" t="s">
        <v>2634</v>
      </c>
      <c r="BF541" s="50" t="s">
        <v>2634</v>
      </c>
      <c r="BG541" s="50" t="s">
        <v>2634</v>
      </c>
      <c r="BH541" s="50"/>
      <c r="BI541" s="50"/>
      <c r="BJ541" s="50"/>
      <c r="BK541" s="50" t="s">
        <v>2809</v>
      </c>
      <c r="BL541" s="50">
        <v>85</v>
      </c>
      <c r="BM541" s="49">
        <f t="shared" si="117"/>
        <v>44.081916001388414</v>
      </c>
      <c r="BN541" s="50" t="s">
        <v>1631</v>
      </c>
      <c r="BO541" s="50">
        <v>77</v>
      </c>
      <c r="BP541" s="49">
        <f t="shared" si="118"/>
        <v>71.850052065255127</v>
      </c>
      <c r="BQ541" s="50" t="s">
        <v>4260</v>
      </c>
      <c r="BR541" s="50">
        <v>70</v>
      </c>
      <c r="BS541" s="49">
        <f t="shared" si="119"/>
        <v>96.147171121138499</v>
      </c>
      <c r="BT541" s="50" t="s">
        <v>4443</v>
      </c>
      <c r="BU541" s="50">
        <v>65.099999999999994</v>
      </c>
      <c r="BV541" s="49">
        <f t="shared" si="120"/>
        <v>113.15515446025688</v>
      </c>
      <c r="BW541" s="50" t="s">
        <v>5149</v>
      </c>
      <c r="BX541" s="50">
        <v>62</v>
      </c>
      <c r="BY541" s="49">
        <f t="shared" si="125"/>
        <v>123.9153071850052</v>
      </c>
      <c r="BZ541" s="50">
        <v>64</v>
      </c>
      <c r="CA541" s="50">
        <v>64</v>
      </c>
      <c r="CB541" s="42">
        <f t="shared" si="121"/>
        <v>116.97327316903854</v>
      </c>
      <c r="CC541" s="50"/>
      <c r="CD541" s="50"/>
      <c r="CE541" s="42">
        <f t="shared" si="122"/>
        <v>339.11836167997222</v>
      </c>
      <c r="CF541" s="50"/>
      <c r="CG541" s="50"/>
      <c r="CH541" s="42">
        <f t="shared" si="123"/>
        <v>339.11836167997222</v>
      </c>
      <c r="CI541" s="50"/>
      <c r="CJ541" s="50"/>
      <c r="CK541" s="42">
        <f t="shared" si="124"/>
        <v>339.11836167997222</v>
      </c>
      <c r="CL541" s="52">
        <v>64</v>
      </c>
      <c r="CM541" s="49">
        <f t="shared" si="116"/>
        <v>116.97327316903854</v>
      </c>
      <c r="CN541" s="100">
        <v>85</v>
      </c>
      <c r="CO541" s="50"/>
      <c r="CP541" s="50"/>
      <c r="CQ541" s="92">
        <v>2</v>
      </c>
      <c r="CR541" s="92">
        <v>1</v>
      </c>
      <c r="CS541" s="49">
        <v>1</v>
      </c>
      <c r="CT541" s="79">
        <v>-0.25</v>
      </c>
      <c r="CU541" s="79">
        <v>0.25</v>
      </c>
      <c r="CV541" s="79">
        <v>0.25</v>
      </c>
      <c r="CW541" s="79">
        <v>0.25</v>
      </c>
      <c r="CX541" s="80">
        <f t="shared" si="126"/>
        <v>4.5</v>
      </c>
      <c r="CY541" s="80" t="s">
        <v>2836</v>
      </c>
      <c r="CZ541" s="80" t="s">
        <v>2634</v>
      </c>
      <c r="DA541" s="80"/>
      <c r="DB541" s="49" t="s">
        <v>2643</v>
      </c>
      <c r="DC541" s="49" t="s">
        <v>2648</v>
      </c>
      <c r="DD541" s="49" t="s">
        <v>2647</v>
      </c>
      <c r="DE541" s="49" t="s">
        <v>2649</v>
      </c>
      <c r="DF541" s="49" t="s">
        <v>2652</v>
      </c>
      <c r="DG541" s="49" t="s">
        <v>2654</v>
      </c>
      <c r="DH541" s="49" t="s">
        <v>2653</v>
      </c>
      <c r="DI541" s="49" t="s">
        <v>2658</v>
      </c>
      <c r="DJ541" s="49" t="s">
        <v>2659</v>
      </c>
      <c r="DK541" s="49" t="s">
        <v>2659</v>
      </c>
      <c r="DL541" s="49" t="s">
        <v>2660</v>
      </c>
      <c r="DM541" s="49" t="s">
        <v>2663</v>
      </c>
      <c r="DN541" s="50" t="s">
        <v>4001</v>
      </c>
      <c r="DO541" s="50" t="s">
        <v>4002</v>
      </c>
      <c r="DP541" s="50"/>
      <c r="DQ541" s="50" t="s">
        <v>4068</v>
      </c>
      <c r="DR541" s="50"/>
      <c r="DS541" s="50" t="s">
        <v>2634</v>
      </c>
      <c r="DT541" s="50"/>
      <c r="DU541" s="49" t="s">
        <v>2634</v>
      </c>
      <c r="DV541" s="49" t="s">
        <v>2633</v>
      </c>
      <c r="DW541" s="49" t="s">
        <v>5384</v>
      </c>
      <c r="DX541" s="123" t="s">
        <v>2368</v>
      </c>
      <c r="DY541" s="53" t="s">
        <v>5385</v>
      </c>
      <c r="DZ541" s="123" t="s">
        <v>77</v>
      </c>
      <c r="EA541" s="100">
        <v>3</v>
      </c>
      <c r="EB541" s="294" t="s">
        <v>5386</v>
      </c>
      <c r="EC541" s="123" t="s">
        <v>2194</v>
      </c>
      <c r="ED541" s="54"/>
      <c r="EE541" s="55"/>
      <c r="EF541" s="229"/>
      <c r="EG541" s="229"/>
      <c r="EH541" s="229"/>
      <c r="EI541" s="229"/>
      <c r="EJ541" s="229"/>
      <c r="EK541" s="229"/>
      <c r="EL541" s="229"/>
      <c r="EM541" s="229"/>
      <c r="EN541" s="229"/>
      <c r="EO541" s="229"/>
      <c r="EP541" s="229"/>
      <c r="EQ541" s="229"/>
      <c r="ER541" s="229"/>
      <c r="ES541" s="229"/>
    </row>
    <row r="542" spans="1:149" s="230" customFormat="1" ht="15.75" hidden="1" customHeight="1" x14ac:dyDescent="0.25">
      <c r="A542" s="189">
        <v>540</v>
      </c>
      <c r="B542" s="2073"/>
      <c r="C542" s="50" t="s">
        <v>2369</v>
      </c>
      <c r="D542" s="50" t="s">
        <v>38</v>
      </c>
      <c r="E542" s="50" t="s">
        <v>4126</v>
      </c>
      <c r="F542" s="50">
        <v>492238</v>
      </c>
      <c r="G542" s="50">
        <v>40</v>
      </c>
      <c r="H542" s="50" t="s">
        <v>2633</v>
      </c>
      <c r="I542" s="50" t="s">
        <v>2633</v>
      </c>
      <c r="J542" s="50" t="s">
        <v>2633</v>
      </c>
      <c r="K542" s="50">
        <v>569924755</v>
      </c>
      <c r="L542" s="50">
        <v>97.1</v>
      </c>
      <c r="M542" s="50">
        <v>159</v>
      </c>
      <c r="N542" s="49">
        <f t="shared" si="115"/>
        <v>38.408290811281198</v>
      </c>
      <c r="O542" s="77">
        <v>1</v>
      </c>
      <c r="P542" s="49">
        <f t="shared" si="127"/>
        <v>63.202500000000008</v>
      </c>
      <c r="Q542" s="49">
        <f t="shared" si="128"/>
        <v>33.897499999999987</v>
      </c>
      <c r="R542" s="50"/>
      <c r="S542" s="56">
        <v>41132</v>
      </c>
      <c r="T542" s="50" t="s">
        <v>253</v>
      </c>
      <c r="U542" s="50" t="s">
        <v>2490</v>
      </c>
      <c r="V542" s="50" t="s">
        <v>2370</v>
      </c>
      <c r="W542" s="50" t="s">
        <v>3517</v>
      </c>
      <c r="X542" s="50" t="s">
        <v>2633</v>
      </c>
      <c r="Y542" s="50" t="s">
        <v>2635</v>
      </c>
      <c r="Z542" s="50"/>
      <c r="AA542" s="50"/>
      <c r="AB542" s="50" t="s">
        <v>2633</v>
      </c>
      <c r="AC542" s="50" t="s">
        <v>2635</v>
      </c>
      <c r="AD542" s="50"/>
      <c r="AE542" s="50"/>
      <c r="AF542" s="50"/>
      <c r="AG542" s="50"/>
      <c r="AH542" s="50"/>
      <c r="AI542" s="50"/>
      <c r="AJ542" s="50"/>
      <c r="AK542" s="50"/>
      <c r="AL542" s="50"/>
      <c r="AM542" s="50"/>
      <c r="AN542" s="50" t="s">
        <v>2634</v>
      </c>
      <c r="AO542" s="50"/>
      <c r="AP542" s="50"/>
      <c r="AQ542" s="50" t="s">
        <v>2637</v>
      </c>
      <c r="AR542" s="50"/>
      <c r="AS542" s="50"/>
      <c r="AT542" s="50"/>
      <c r="AU542" s="50"/>
      <c r="AV542" s="50"/>
      <c r="AW542" s="50"/>
      <c r="AX542" s="50"/>
      <c r="AY542" s="50"/>
      <c r="AZ542" s="50"/>
      <c r="BA542" s="50" t="s">
        <v>3970</v>
      </c>
      <c r="BB542" s="50" t="s">
        <v>3970</v>
      </c>
      <c r="BC542" s="50"/>
      <c r="BD542" s="50"/>
      <c r="BE542" s="50" t="s">
        <v>2634</v>
      </c>
      <c r="BF542" s="50"/>
      <c r="BG542" s="50"/>
      <c r="BH542" s="50"/>
      <c r="BI542" s="50"/>
      <c r="BJ542" s="50"/>
      <c r="BK542" s="50" t="s">
        <v>2118</v>
      </c>
      <c r="BL542" s="50">
        <v>89.5</v>
      </c>
      <c r="BM542" s="49">
        <f t="shared" si="117"/>
        <v>22.420532487646575</v>
      </c>
      <c r="BN542" s="50" t="s">
        <v>3889</v>
      </c>
      <c r="BO542" s="50">
        <v>88</v>
      </c>
      <c r="BP542" s="49">
        <f t="shared" si="118"/>
        <v>26.845637583892611</v>
      </c>
      <c r="BQ542" s="50"/>
      <c r="BR542" s="50"/>
      <c r="BS542" s="49">
        <f t="shared" si="119"/>
        <v>286.45180323032679</v>
      </c>
      <c r="BT542" s="50"/>
      <c r="BU542" s="50"/>
      <c r="BV542" s="49">
        <f t="shared" si="120"/>
        <v>286.45180323032679</v>
      </c>
      <c r="BW542" s="50" t="s">
        <v>5372</v>
      </c>
      <c r="BX542" s="50">
        <v>71</v>
      </c>
      <c r="BY542" s="49">
        <f t="shared" si="125"/>
        <v>76.996828674681041</v>
      </c>
      <c r="BZ542" s="50" t="s">
        <v>6695</v>
      </c>
      <c r="CA542" s="50">
        <v>67</v>
      </c>
      <c r="CB542" s="42">
        <f t="shared" si="121"/>
        <v>88.797108931337135</v>
      </c>
      <c r="CC542" s="50"/>
      <c r="CD542" s="50"/>
      <c r="CE542" s="42">
        <f t="shared" si="122"/>
        <v>286.45180323032679</v>
      </c>
      <c r="CF542" s="50"/>
      <c r="CG542" s="50"/>
      <c r="CH542" s="42">
        <f t="shared" si="123"/>
        <v>286.45180323032679</v>
      </c>
      <c r="CI542" s="50"/>
      <c r="CJ542" s="50"/>
      <c r="CK542" s="42">
        <f t="shared" si="124"/>
        <v>286.45180323032679</v>
      </c>
      <c r="CL542" s="52">
        <v>67</v>
      </c>
      <c r="CM542" s="49">
        <f t="shared" si="116"/>
        <v>88.797108931337135</v>
      </c>
      <c r="CN542" s="100">
        <v>95</v>
      </c>
      <c r="CO542" s="50"/>
      <c r="CP542" s="50"/>
      <c r="CQ542" s="92">
        <v>1</v>
      </c>
      <c r="CR542" s="92">
        <v>2</v>
      </c>
      <c r="CS542" s="49">
        <v>1</v>
      </c>
      <c r="CT542" s="79">
        <v>0.25</v>
      </c>
      <c r="CU542" s="79">
        <v>0.25</v>
      </c>
      <c r="CV542" s="79">
        <v>0.25</v>
      </c>
      <c r="CW542" s="79">
        <v>0.25</v>
      </c>
      <c r="CX542" s="80">
        <f t="shared" si="126"/>
        <v>5</v>
      </c>
      <c r="CY542" s="80" t="s">
        <v>2836</v>
      </c>
      <c r="CZ542" s="80" t="s">
        <v>2633</v>
      </c>
      <c r="DA542" s="80" t="s">
        <v>3975</v>
      </c>
      <c r="DB542" s="49" t="s">
        <v>2643</v>
      </c>
      <c r="DC542" s="49" t="s">
        <v>2648</v>
      </c>
      <c r="DD542" s="49" t="s">
        <v>2646</v>
      </c>
      <c r="DE542" s="49" t="s">
        <v>2649</v>
      </c>
      <c r="DF542" s="49" t="s">
        <v>32</v>
      </c>
      <c r="DG542" s="49" t="s">
        <v>2654</v>
      </c>
      <c r="DH542" s="49" t="s">
        <v>2653</v>
      </c>
      <c r="DI542" s="49" t="s">
        <v>2657</v>
      </c>
      <c r="DJ542" s="49" t="s">
        <v>37</v>
      </c>
      <c r="DK542" s="49" t="s">
        <v>37</v>
      </c>
      <c r="DL542" s="49" t="s">
        <v>37</v>
      </c>
      <c r="DM542" s="49" t="s">
        <v>2663</v>
      </c>
      <c r="DN542" s="50" t="s">
        <v>4001</v>
      </c>
      <c r="DO542" s="50" t="s">
        <v>4002</v>
      </c>
      <c r="DP542" s="50"/>
      <c r="DQ542" s="50" t="s">
        <v>4068</v>
      </c>
      <c r="DR542" s="50"/>
      <c r="DS542" s="50" t="s">
        <v>2634</v>
      </c>
      <c r="DT542" s="50"/>
      <c r="DU542" s="49" t="s">
        <v>2634</v>
      </c>
      <c r="DV542" s="49" t="s">
        <v>2633</v>
      </c>
      <c r="DW542" s="49"/>
      <c r="DX542" s="123" t="s">
        <v>220</v>
      </c>
      <c r="DY542" s="53" t="s">
        <v>409</v>
      </c>
      <c r="DZ542" s="123" t="s">
        <v>77</v>
      </c>
      <c r="EA542" s="100">
        <v>3</v>
      </c>
      <c r="EB542" s="124"/>
      <c r="EC542" s="123" t="s">
        <v>2371</v>
      </c>
      <c r="ED542" s="54" t="s">
        <v>5373</v>
      </c>
      <c r="EE542" s="55"/>
      <c r="EF542" s="229"/>
      <c r="EG542" s="229"/>
      <c r="EH542" s="229"/>
      <c r="EI542" s="229"/>
      <c r="EJ542" s="229"/>
      <c r="EK542" s="229"/>
      <c r="EL542" s="229"/>
      <c r="EM542" s="229"/>
      <c r="EN542" s="229"/>
      <c r="EO542" s="229"/>
      <c r="EP542" s="229"/>
      <c r="EQ542" s="229"/>
      <c r="ER542" s="229"/>
      <c r="ES542" s="229"/>
    </row>
    <row r="543" spans="1:149" s="230" customFormat="1" ht="15.75" hidden="1" customHeight="1" x14ac:dyDescent="0.25">
      <c r="A543" s="875">
        <v>541</v>
      </c>
      <c r="B543" s="2072"/>
      <c r="C543" s="50" t="s">
        <v>2372</v>
      </c>
      <c r="D543" s="50" t="s">
        <v>22</v>
      </c>
      <c r="E543" s="50" t="s">
        <v>4126</v>
      </c>
      <c r="F543" s="50">
        <v>495256</v>
      </c>
      <c r="G543" s="50">
        <v>34</v>
      </c>
      <c r="H543" s="50" t="s">
        <v>2633</v>
      </c>
      <c r="I543" s="50" t="s">
        <v>2633</v>
      </c>
      <c r="J543" s="50" t="s">
        <v>2633</v>
      </c>
      <c r="K543" s="50">
        <v>505766517</v>
      </c>
      <c r="L543" s="50">
        <v>129.6</v>
      </c>
      <c r="M543" s="50">
        <v>167</v>
      </c>
      <c r="N543" s="49">
        <f t="shared" si="115"/>
        <v>46.469934382731545</v>
      </c>
      <c r="O543" s="77">
        <v>2</v>
      </c>
      <c r="P543" s="49">
        <f t="shared" si="127"/>
        <v>69.722499999999997</v>
      </c>
      <c r="Q543" s="49">
        <f t="shared" si="128"/>
        <v>59.877499999999998</v>
      </c>
      <c r="R543" s="50"/>
      <c r="S543" s="56">
        <v>41132</v>
      </c>
      <c r="T543" s="50" t="s">
        <v>253</v>
      </c>
      <c r="U543" s="50" t="s">
        <v>2490</v>
      </c>
      <c r="V543" s="50" t="s">
        <v>2373</v>
      </c>
      <c r="W543" s="50" t="s">
        <v>6633</v>
      </c>
      <c r="X543" s="50" t="s">
        <v>2634</v>
      </c>
      <c r="Y543" s="50"/>
      <c r="Z543" s="50" t="s">
        <v>2634</v>
      </c>
      <c r="AA543" s="50"/>
      <c r="AB543" s="50" t="s">
        <v>2634</v>
      </c>
      <c r="AC543" s="50"/>
      <c r="AD543" s="50" t="s">
        <v>2634</v>
      </c>
      <c r="AE543" s="50"/>
      <c r="AF543" s="50" t="s">
        <v>2633</v>
      </c>
      <c r="AG543" s="50" t="s">
        <v>2635</v>
      </c>
      <c r="AH543" s="50" t="s">
        <v>2634</v>
      </c>
      <c r="AI543" s="50" t="s">
        <v>2638</v>
      </c>
      <c r="AJ543" s="50" t="s">
        <v>2634</v>
      </c>
      <c r="AK543" s="50"/>
      <c r="AL543" s="50" t="s">
        <v>2634</v>
      </c>
      <c r="AM543" s="50"/>
      <c r="AN543" s="50" t="s">
        <v>2633</v>
      </c>
      <c r="AO543" s="50" t="s">
        <v>4075</v>
      </c>
      <c r="AP543" s="50" t="s">
        <v>4078</v>
      </c>
      <c r="AQ543" s="50" t="s">
        <v>2638</v>
      </c>
      <c r="AR543" s="50" t="s">
        <v>4068</v>
      </c>
      <c r="AS543" s="50" t="s">
        <v>4078</v>
      </c>
      <c r="AT543" s="50"/>
      <c r="AU543" s="50"/>
      <c r="AV543" s="50"/>
      <c r="AW543" s="50" t="s">
        <v>2634</v>
      </c>
      <c r="AX543" s="50"/>
      <c r="AY543" s="50" t="s">
        <v>2634</v>
      </c>
      <c r="AZ543" s="50"/>
      <c r="BA543" s="50"/>
      <c r="BB543" s="50"/>
      <c r="BC543" s="50"/>
      <c r="BD543" s="50"/>
      <c r="BE543" s="50" t="s">
        <v>2634</v>
      </c>
      <c r="BF543" s="50" t="s">
        <v>2634</v>
      </c>
      <c r="BG543" s="50" t="s">
        <v>2634</v>
      </c>
      <c r="BH543" s="50"/>
      <c r="BI543" s="50"/>
      <c r="BJ543" s="50"/>
      <c r="BK543" s="50" t="s">
        <v>2695</v>
      </c>
      <c r="BL543" s="50">
        <v>118.2</v>
      </c>
      <c r="BM543" s="49">
        <f t="shared" si="117"/>
        <v>19.038871028349533</v>
      </c>
      <c r="BN543" s="50" t="s">
        <v>1753</v>
      </c>
      <c r="BO543" s="50">
        <v>105</v>
      </c>
      <c r="BP543" s="49">
        <f t="shared" si="118"/>
        <v>41.083879587491118</v>
      </c>
      <c r="BQ543" s="50" t="s">
        <v>5570</v>
      </c>
      <c r="BR543" s="50">
        <v>90.5</v>
      </c>
      <c r="BS543" s="49">
        <f t="shared" si="119"/>
        <v>65.299987474426942</v>
      </c>
      <c r="BT543" s="50" t="s">
        <v>5569</v>
      </c>
      <c r="BU543" s="50">
        <v>82</v>
      </c>
      <c r="BV543" s="49">
        <f t="shared" si="120"/>
        <v>79.495636925389334</v>
      </c>
      <c r="BW543" s="50" t="s">
        <v>5568</v>
      </c>
      <c r="BX543" s="50">
        <v>77.900000000000006</v>
      </c>
      <c r="BY543" s="49">
        <f t="shared" si="125"/>
        <v>86.342950189971177</v>
      </c>
      <c r="BZ543" s="50" t="s">
        <v>9094</v>
      </c>
      <c r="CA543" s="50">
        <v>78.8</v>
      </c>
      <c r="CB543" s="42">
        <f t="shared" si="121"/>
        <v>84.839881424575168</v>
      </c>
      <c r="CC543" s="50" t="s">
        <v>11479</v>
      </c>
      <c r="CD543" s="50">
        <v>86.9</v>
      </c>
      <c r="CE543" s="42">
        <f t="shared" si="122"/>
        <v>71.312262536011005</v>
      </c>
      <c r="CF543" s="50"/>
      <c r="CG543" s="50"/>
      <c r="CH543" s="42">
        <f t="shared" si="123"/>
        <v>216.44190221702644</v>
      </c>
      <c r="CI543" s="50"/>
      <c r="CJ543" s="50"/>
      <c r="CK543" s="42">
        <f t="shared" si="124"/>
        <v>216.44190221702644</v>
      </c>
      <c r="CL543" s="52">
        <v>86.9</v>
      </c>
      <c r="CM543" s="49">
        <f t="shared" si="116"/>
        <v>71.312262536011005</v>
      </c>
      <c r="CN543" s="100">
        <v>100</v>
      </c>
      <c r="CO543" s="50"/>
      <c r="CP543" s="50"/>
      <c r="CQ543" s="92">
        <v>1</v>
      </c>
      <c r="CR543" s="92">
        <v>1</v>
      </c>
      <c r="CS543" s="49">
        <v>1</v>
      </c>
      <c r="CT543" s="79">
        <v>0.5</v>
      </c>
      <c r="CU543" s="79">
        <v>0.25</v>
      </c>
      <c r="CV543" s="79">
        <v>0.25</v>
      </c>
      <c r="CW543" s="79">
        <v>0.5</v>
      </c>
      <c r="CX543" s="80">
        <f t="shared" si="126"/>
        <v>4.5</v>
      </c>
      <c r="CY543" s="80" t="s">
        <v>2836</v>
      </c>
      <c r="CZ543" s="80" t="s">
        <v>2634</v>
      </c>
      <c r="DA543" s="80"/>
      <c r="DB543" s="49" t="s">
        <v>2645</v>
      </c>
      <c r="DC543" s="49" t="s">
        <v>2648</v>
      </c>
      <c r="DD543" s="49" t="s">
        <v>2648</v>
      </c>
      <c r="DE543" s="49" t="s">
        <v>2651</v>
      </c>
      <c r="DF543" s="49" t="s">
        <v>32</v>
      </c>
      <c r="DG543" s="49" t="s">
        <v>32</v>
      </c>
      <c r="DH543" s="49" t="s">
        <v>2653</v>
      </c>
      <c r="DI543" s="49" t="s">
        <v>2656</v>
      </c>
      <c r="DJ543" s="49" t="s">
        <v>37</v>
      </c>
      <c r="DK543" s="49" t="s">
        <v>37</v>
      </c>
      <c r="DL543" s="49" t="s">
        <v>37</v>
      </c>
      <c r="DM543" s="49" t="s">
        <v>2663</v>
      </c>
      <c r="DN543" s="50" t="s">
        <v>4001</v>
      </c>
      <c r="DO543" s="50" t="s">
        <v>4002</v>
      </c>
      <c r="DP543" s="50"/>
      <c r="DQ543" s="50" t="s">
        <v>4069</v>
      </c>
      <c r="DR543" s="50"/>
      <c r="DS543" s="50" t="s">
        <v>2633</v>
      </c>
      <c r="DT543" s="50" t="s">
        <v>4073</v>
      </c>
      <c r="DU543" s="49" t="s">
        <v>2634</v>
      </c>
      <c r="DV543" s="49" t="s">
        <v>2633</v>
      </c>
      <c r="DW543" s="49" t="s">
        <v>11173</v>
      </c>
      <c r="DX543" s="123" t="s">
        <v>2374</v>
      </c>
      <c r="DY543" s="53" t="s">
        <v>9095</v>
      </c>
      <c r="DZ543" s="123" t="s">
        <v>77</v>
      </c>
      <c r="EA543" s="100">
        <v>3</v>
      </c>
      <c r="EB543" s="1217" t="s">
        <v>11486</v>
      </c>
      <c r="EC543" s="123" t="s">
        <v>1645</v>
      </c>
      <c r="ED543" s="54" t="s">
        <v>5574</v>
      </c>
      <c r="EE543" s="55"/>
      <c r="EF543" s="229"/>
      <c r="EG543" s="229"/>
      <c r="EH543" s="229"/>
      <c r="EI543" s="229"/>
      <c r="EJ543" s="229"/>
      <c r="EK543" s="229"/>
      <c r="EL543" s="229"/>
      <c r="EM543" s="229"/>
      <c r="EN543" s="229"/>
      <c r="EO543" s="229"/>
      <c r="EP543" s="229"/>
      <c r="EQ543" s="229"/>
      <c r="ER543" s="229"/>
      <c r="ES543" s="229"/>
    </row>
    <row r="544" spans="1:149" s="230" customFormat="1" ht="15.75" hidden="1" customHeight="1" x14ac:dyDescent="0.25">
      <c r="A544" s="189">
        <v>542</v>
      </c>
      <c r="B544" s="2073"/>
      <c r="C544" s="50" t="s">
        <v>2375</v>
      </c>
      <c r="D544" s="50" t="s">
        <v>23</v>
      </c>
      <c r="E544" s="50" t="s">
        <v>4114</v>
      </c>
      <c r="F544" s="50">
        <v>503258</v>
      </c>
      <c r="G544" s="50">
        <v>20</v>
      </c>
      <c r="H544" s="50" t="s">
        <v>2634</v>
      </c>
      <c r="I544" s="50" t="s">
        <v>2634</v>
      </c>
      <c r="J544" s="50" t="s">
        <v>3968</v>
      </c>
      <c r="K544" s="50">
        <v>549358054</v>
      </c>
      <c r="L544" s="50">
        <v>126</v>
      </c>
      <c r="M544" s="50">
        <v>160</v>
      </c>
      <c r="N544" s="49">
        <f t="shared" si="115"/>
        <v>49.21875</v>
      </c>
      <c r="O544" s="77">
        <v>2</v>
      </c>
      <c r="P544" s="49">
        <f t="shared" si="127"/>
        <v>64.000000000000014</v>
      </c>
      <c r="Q544" s="49">
        <f t="shared" si="128"/>
        <v>61.999999999999986</v>
      </c>
      <c r="R544" s="50"/>
      <c r="S544" s="56">
        <v>41133</v>
      </c>
      <c r="T544" s="50" t="s">
        <v>253</v>
      </c>
      <c r="U544" s="50" t="s">
        <v>2490</v>
      </c>
      <c r="V544" s="50" t="s">
        <v>2376</v>
      </c>
      <c r="W544" s="50" t="s">
        <v>3194</v>
      </c>
      <c r="X544" s="50"/>
      <c r="Y544" s="50"/>
      <c r="Z544" s="50"/>
      <c r="AA544" s="50"/>
      <c r="AB544" s="50"/>
      <c r="AC544" s="50"/>
      <c r="AD544" s="50"/>
      <c r="AE544" s="50"/>
      <c r="AF544" s="50"/>
      <c r="AG544" s="50"/>
      <c r="AH544" s="50"/>
      <c r="AI544" s="50"/>
      <c r="AJ544" s="50"/>
      <c r="AK544" s="50"/>
      <c r="AL544" s="50"/>
      <c r="AM544" s="50"/>
      <c r="AN544" s="50" t="s">
        <v>2634</v>
      </c>
      <c r="AO544" s="50"/>
      <c r="AP544" s="50"/>
      <c r="AQ544" s="50" t="s">
        <v>2637</v>
      </c>
      <c r="AR544" s="50"/>
      <c r="AS544" s="50"/>
      <c r="AT544" s="50"/>
      <c r="AU544" s="50"/>
      <c r="AV544" s="50"/>
      <c r="AW544" s="50"/>
      <c r="AX544" s="50"/>
      <c r="AY544" s="50"/>
      <c r="AZ544" s="50"/>
      <c r="BA544" s="50" t="s">
        <v>3971</v>
      </c>
      <c r="BB544" s="50" t="s">
        <v>3970</v>
      </c>
      <c r="BC544" s="50"/>
      <c r="BD544" s="50"/>
      <c r="BE544" s="50" t="s">
        <v>2634</v>
      </c>
      <c r="BF544" s="50" t="s">
        <v>2634</v>
      </c>
      <c r="BG544" s="50"/>
      <c r="BH544" s="50"/>
      <c r="BI544" s="50"/>
      <c r="BJ544" s="50"/>
      <c r="BK544" s="50" t="s">
        <v>2942</v>
      </c>
      <c r="BL544" s="50">
        <v>113.8</v>
      </c>
      <c r="BM544" s="49">
        <f t="shared" si="117"/>
        <v>19.677419354838719</v>
      </c>
      <c r="BN544" s="50" t="s">
        <v>3231</v>
      </c>
      <c r="BO544" s="50">
        <v>113.8</v>
      </c>
      <c r="BP544" s="49">
        <f t="shared" si="118"/>
        <v>19.677419354838719</v>
      </c>
      <c r="BQ544" s="50"/>
      <c r="BR544" s="50"/>
      <c r="BS544" s="49">
        <f t="shared" si="119"/>
        <v>203.22580645161295</v>
      </c>
      <c r="BT544" s="50"/>
      <c r="BU544" s="50"/>
      <c r="BV544" s="49">
        <f t="shared" si="120"/>
        <v>203.22580645161295</v>
      </c>
      <c r="BW544" s="50" t="s">
        <v>6630</v>
      </c>
      <c r="BX544" s="50">
        <v>69</v>
      </c>
      <c r="BY544" s="49">
        <f t="shared" si="125"/>
        <v>91.935483870967758</v>
      </c>
      <c r="BZ544" s="50">
        <v>66</v>
      </c>
      <c r="CA544" s="50">
        <v>66</v>
      </c>
      <c r="CB544" s="42">
        <f t="shared" si="121"/>
        <v>96.774193548387117</v>
      </c>
      <c r="CC544" s="50"/>
      <c r="CD544" s="50"/>
      <c r="CE544" s="42">
        <f t="shared" si="122"/>
        <v>203.22580645161295</v>
      </c>
      <c r="CF544" s="50"/>
      <c r="CG544" s="50"/>
      <c r="CH544" s="42">
        <f t="shared" si="123"/>
        <v>203.22580645161295</v>
      </c>
      <c r="CI544" s="50"/>
      <c r="CJ544" s="50"/>
      <c r="CK544" s="42">
        <f t="shared" si="124"/>
        <v>203.22580645161295</v>
      </c>
      <c r="CL544" s="52">
        <v>66</v>
      </c>
      <c r="CM544" s="49">
        <f t="shared" si="116"/>
        <v>96.774193548387117</v>
      </c>
      <c r="CN544" s="100">
        <v>95</v>
      </c>
      <c r="CO544" s="50"/>
      <c r="CP544" s="50"/>
      <c r="CQ544" s="92">
        <v>0</v>
      </c>
      <c r="CR544" s="92">
        <v>1</v>
      </c>
      <c r="CS544" s="49">
        <v>1</v>
      </c>
      <c r="CT544" s="79">
        <v>0.5</v>
      </c>
      <c r="CU544" s="79">
        <v>0.5</v>
      </c>
      <c r="CV544" s="79">
        <v>0.5</v>
      </c>
      <c r="CW544" s="79"/>
      <c r="CX544" s="80">
        <f t="shared" si="126"/>
        <v>3.5</v>
      </c>
      <c r="CY544" s="80" t="s">
        <v>2836</v>
      </c>
      <c r="CZ544" s="80" t="s">
        <v>2633</v>
      </c>
      <c r="DA544" s="80" t="s">
        <v>3976</v>
      </c>
      <c r="DB544" s="49" t="s">
        <v>2644</v>
      </c>
      <c r="DC544" s="49" t="s">
        <v>2648</v>
      </c>
      <c r="DD544" s="49" t="s">
        <v>2647</v>
      </c>
      <c r="DE544" s="49" t="s">
        <v>2651</v>
      </c>
      <c r="DF544" s="49" t="s">
        <v>32</v>
      </c>
      <c r="DG544" s="49" t="s">
        <v>32</v>
      </c>
      <c r="DH544" s="49" t="s">
        <v>32</v>
      </c>
      <c r="DI544" s="49" t="s">
        <v>2657</v>
      </c>
      <c r="DJ544" s="49" t="s">
        <v>2659</v>
      </c>
      <c r="DK544" s="49" t="s">
        <v>2659</v>
      </c>
      <c r="DL544" s="49" t="s">
        <v>2659</v>
      </c>
      <c r="DM544" s="49" t="s">
        <v>2663</v>
      </c>
      <c r="DN544" s="50" t="s">
        <v>4001</v>
      </c>
      <c r="DO544" s="50" t="s">
        <v>4002</v>
      </c>
      <c r="DP544" s="50"/>
      <c r="DQ544" s="50"/>
      <c r="DR544" s="50" t="s">
        <v>4069</v>
      </c>
      <c r="DS544" s="50" t="s">
        <v>2633</v>
      </c>
      <c r="DT544" s="50" t="s">
        <v>4072</v>
      </c>
      <c r="DU544" s="49" t="s">
        <v>2634</v>
      </c>
      <c r="DV544" s="49" t="s">
        <v>2633</v>
      </c>
      <c r="DW544" s="49"/>
      <c r="DX544" s="123" t="s">
        <v>220</v>
      </c>
      <c r="DY544" s="53"/>
      <c r="DZ544" s="123" t="s">
        <v>2162</v>
      </c>
      <c r="EA544" s="100">
        <v>3</v>
      </c>
      <c r="EB544" s="124"/>
      <c r="EC544" s="123" t="s">
        <v>2242</v>
      </c>
      <c r="ED544" s="54"/>
      <c r="EE544" s="55"/>
      <c r="EF544" s="229"/>
      <c r="EG544" s="229"/>
      <c r="EH544" s="229"/>
      <c r="EI544" s="229"/>
      <c r="EJ544" s="229"/>
      <c r="EK544" s="229"/>
      <c r="EL544" s="229"/>
      <c r="EM544" s="229"/>
      <c r="EN544" s="229"/>
      <c r="EO544" s="229"/>
      <c r="EP544" s="229"/>
      <c r="EQ544" s="229"/>
      <c r="ER544" s="229"/>
      <c r="ES544" s="229"/>
    </row>
    <row r="545" spans="1:149" s="230" customFormat="1" ht="15.75" hidden="1" customHeight="1" x14ac:dyDescent="0.25">
      <c r="A545" s="189">
        <v>543</v>
      </c>
      <c r="B545" s="2072"/>
      <c r="C545" s="50" t="s">
        <v>2377</v>
      </c>
      <c r="D545" s="50" t="s">
        <v>22</v>
      </c>
      <c r="E545" s="50" t="s">
        <v>4126</v>
      </c>
      <c r="F545" s="50">
        <v>503618</v>
      </c>
      <c r="G545" s="50">
        <v>32</v>
      </c>
      <c r="H545" s="50" t="s">
        <v>2633</v>
      </c>
      <c r="I545" s="50" t="s">
        <v>2633</v>
      </c>
      <c r="J545" s="50" t="s">
        <v>2633</v>
      </c>
      <c r="K545" s="50">
        <v>500785288</v>
      </c>
      <c r="L545" s="50">
        <v>173.3</v>
      </c>
      <c r="M545" s="50">
        <v>177</v>
      </c>
      <c r="N545" s="49">
        <f t="shared" si="115"/>
        <v>55.316160745635031</v>
      </c>
      <c r="O545" s="77">
        <v>3</v>
      </c>
      <c r="P545" s="49">
        <f t="shared" si="127"/>
        <v>78.322500000000005</v>
      </c>
      <c r="Q545" s="49">
        <f t="shared" si="128"/>
        <v>94.977500000000006</v>
      </c>
      <c r="R545" s="50"/>
      <c r="S545" s="56">
        <v>41133</v>
      </c>
      <c r="T545" s="50" t="s">
        <v>253</v>
      </c>
      <c r="U545" s="50" t="s">
        <v>2490</v>
      </c>
      <c r="V545" s="50" t="s">
        <v>2378</v>
      </c>
      <c r="W545" s="50" t="s">
        <v>6225</v>
      </c>
      <c r="X545" s="50" t="s">
        <v>2633</v>
      </c>
      <c r="Y545" s="50" t="s">
        <v>2635</v>
      </c>
      <c r="Z545" s="50"/>
      <c r="AA545" s="50"/>
      <c r="AB545" s="50" t="s">
        <v>2633</v>
      </c>
      <c r="AC545" s="50" t="s">
        <v>2635</v>
      </c>
      <c r="AD545" s="50"/>
      <c r="AE545" s="50"/>
      <c r="AF545" s="50"/>
      <c r="AG545" s="50"/>
      <c r="AH545" s="50"/>
      <c r="AI545" s="50"/>
      <c r="AJ545" s="50"/>
      <c r="AK545" s="50"/>
      <c r="AL545" s="50"/>
      <c r="AM545" s="50"/>
      <c r="AN545" s="50" t="s">
        <v>2633</v>
      </c>
      <c r="AO545" s="50" t="s">
        <v>4075</v>
      </c>
      <c r="AP545" s="50" t="s">
        <v>4078</v>
      </c>
      <c r="AQ545" s="50" t="s">
        <v>2635</v>
      </c>
      <c r="AR545" s="50"/>
      <c r="AS545" s="50"/>
      <c r="AT545" s="50"/>
      <c r="AU545" s="50"/>
      <c r="AV545" s="50"/>
      <c r="AW545" s="50"/>
      <c r="AX545" s="50"/>
      <c r="AY545" s="50"/>
      <c r="AZ545" s="50"/>
      <c r="BA545" s="50"/>
      <c r="BB545" s="50"/>
      <c r="BC545" s="50"/>
      <c r="BD545" s="50"/>
      <c r="BE545" s="50" t="s">
        <v>2634</v>
      </c>
      <c r="BF545" s="50" t="s">
        <v>2634</v>
      </c>
      <c r="BG545" s="50"/>
      <c r="BH545" s="50"/>
      <c r="BI545" s="50"/>
      <c r="BJ545" s="50"/>
      <c r="BK545" s="50" t="s">
        <v>2379</v>
      </c>
      <c r="BL545" s="50">
        <v>154.80000000000001</v>
      </c>
      <c r="BM545" s="49">
        <f t="shared" si="117"/>
        <v>19.478297491511146</v>
      </c>
      <c r="BN545" s="50" t="s">
        <v>3888</v>
      </c>
      <c r="BO545" s="50">
        <v>145</v>
      </c>
      <c r="BP545" s="49">
        <f t="shared" si="118"/>
        <v>29.796530757284629</v>
      </c>
      <c r="BQ545" s="50" t="s">
        <v>4261</v>
      </c>
      <c r="BR545" s="50">
        <v>135</v>
      </c>
      <c r="BS545" s="49">
        <f t="shared" si="119"/>
        <v>40.325340212155517</v>
      </c>
      <c r="BT545" s="50" t="s">
        <v>6226</v>
      </c>
      <c r="BU545" s="50">
        <v>125</v>
      </c>
      <c r="BV545" s="49">
        <f t="shared" si="120"/>
        <v>50.854149667026405</v>
      </c>
      <c r="BW545" s="50" t="s">
        <v>6227</v>
      </c>
      <c r="BX545" s="50">
        <v>111.9</v>
      </c>
      <c r="BY545" s="49">
        <f t="shared" si="125"/>
        <v>64.646890052907267</v>
      </c>
      <c r="BZ545" s="50">
        <v>118</v>
      </c>
      <c r="CA545" s="50">
        <v>118</v>
      </c>
      <c r="CB545" s="42">
        <f t="shared" si="121"/>
        <v>58.224316285436032</v>
      </c>
      <c r="CC545" s="50"/>
      <c r="CD545" s="50"/>
      <c r="CE545" s="42">
        <f t="shared" si="122"/>
        <v>182.46426785291254</v>
      </c>
      <c r="CF545" s="50"/>
      <c r="CG545" s="50"/>
      <c r="CH545" s="42">
        <f t="shared" si="123"/>
        <v>182.46426785291254</v>
      </c>
      <c r="CI545" s="50"/>
      <c r="CJ545" s="50"/>
      <c r="CK545" s="42">
        <f t="shared" si="124"/>
        <v>182.46426785291254</v>
      </c>
      <c r="CL545" s="52">
        <v>118</v>
      </c>
      <c r="CM545" s="49">
        <f t="shared" si="116"/>
        <v>58.224316285436032</v>
      </c>
      <c r="CN545" s="100">
        <v>100</v>
      </c>
      <c r="CO545" s="50"/>
      <c r="CP545" s="50"/>
      <c r="CQ545" s="92">
        <v>1</v>
      </c>
      <c r="CR545" s="92">
        <v>2</v>
      </c>
      <c r="CS545" s="49">
        <v>1</v>
      </c>
      <c r="CT545" s="79">
        <v>-0.25</v>
      </c>
      <c r="CU545" s="79">
        <v>0.5</v>
      </c>
      <c r="CV545" s="79">
        <v>0.25</v>
      </c>
      <c r="CW545" s="79">
        <v>0.5</v>
      </c>
      <c r="CX545" s="80">
        <f t="shared" si="126"/>
        <v>5</v>
      </c>
      <c r="CY545" s="80" t="s">
        <v>2836</v>
      </c>
      <c r="CZ545" s="80" t="s">
        <v>2634</v>
      </c>
      <c r="DA545" s="80"/>
      <c r="DB545" s="49" t="s">
        <v>2645</v>
      </c>
      <c r="DC545" s="49" t="s">
        <v>2646</v>
      </c>
      <c r="DD545" s="49" t="s">
        <v>2646</v>
      </c>
      <c r="DE545" s="49" t="s">
        <v>2649</v>
      </c>
      <c r="DF545" s="49" t="s">
        <v>32</v>
      </c>
      <c r="DG545" s="49" t="s">
        <v>5009</v>
      </c>
      <c r="DH545" s="49" t="s">
        <v>2653</v>
      </c>
      <c r="DI545" s="49" t="s">
        <v>2658</v>
      </c>
      <c r="DJ545" s="49" t="s">
        <v>37</v>
      </c>
      <c r="DK545" s="49" t="s">
        <v>37</v>
      </c>
      <c r="DL545" s="49" t="s">
        <v>37</v>
      </c>
      <c r="DM545" s="49" t="s">
        <v>2663</v>
      </c>
      <c r="DN545" s="50" t="s">
        <v>4001</v>
      </c>
      <c r="DO545" s="50" t="s">
        <v>4002</v>
      </c>
      <c r="DP545" s="50"/>
      <c r="DQ545" s="50"/>
      <c r="DR545" s="50" t="s">
        <v>4069</v>
      </c>
      <c r="DS545" s="50" t="s">
        <v>2633</v>
      </c>
      <c r="DT545" s="50" t="s">
        <v>4072</v>
      </c>
      <c r="DU545" s="49" t="s">
        <v>2634</v>
      </c>
      <c r="DV545" s="49" t="s">
        <v>2633</v>
      </c>
      <c r="DW545" s="49"/>
      <c r="DX545" s="123" t="s">
        <v>2380</v>
      </c>
      <c r="DY545" s="53" t="s">
        <v>938</v>
      </c>
      <c r="DZ545" s="123" t="s">
        <v>2162</v>
      </c>
      <c r="EA545" s="100">
        <v>3</v>
      </c>
      <c r="EB545" s="124"/>
      <c r="EC545" s="123" t="s">
        <v>2242</v>
      </c>
      <c r="ED545" s="54" t="s">
        <v>5383</v>
      </c>
      <c r="EE545" s="55"/>
      <c r="EF545" s="229"/>
      <c r="EG545" s="229"/>
      <c r="EH545" s="229"/>
      <c r="EI545" s="229"/>
      <c r="EJ545" s="229"/>
      <c r="EK545" s="229"/>
      <c r="EL545" s="229"/>
      <c r="EM545" s="229"/>
      <c r="EN545" s="229"/>
      <c r="EO545" s="229"/>
      <c r="EP545" s="229"/>
      <c r="EQ545" s="229"/>
      <c r="ER545" s="229"/>
      <c r="ES545" s="229"/>
    </row>
    <row r="546" spans="1:149" s="230" customFormat="1" ht="15.75" hidden="1" customHeight="1" x14ac:dyDescent="0.25">
      <c r="A546" s="219">
        <v>544</v>
      </c>
      <c r="B546" s="2073"/>
      <c r="C546" s="50" t="s">
        <v>2381</v>
      </c>
      <c r="D546" s="50" t="s">
        <v>23</v>
      </c>
      <c r="E546" s="50" t="s">
        <v>4126</v>
      </c>
      <c r="F546" s="50">
        <v>501321</v>
      </c>
      <c r="G546" s="50">
        <v>26</v>
      </c>
      <c r="H546" s="50" t="s">
        <v>2634</v>
      </c>
      <c r="I546" s="50" t="s">
        <v>2634</v>
      </c>
      <c r="J546" s="50" t="s">
        <v>2633</v>
      </c>
      <c r="K546" s="50">
        <v>555272881</v>
      </c>
      <c r="L546" s="50">
        <v>88</v>
      </c>
      <c r="M546" s="50">
        <v>156</v>
      </c>
      <c r="N546" s="49">
        <f t="shared" si="115"/>
        <v>36.160420775805392</v>
      </c>
      <c r="O546" s="77">
        <v>1</v>
      </c>
      <c r="P546" s="49">
        <f t="shared" si="127"/>
        <v>60.84</v>
      </c>
      <c r="Q546" s="49">
        <f t="shared" si="128"/>
        <v>27.159999999999997</v>
      </c>
      <c r="R546" s="50"/>
      <c r="S546" s="56">
        <v>41134</v>
      </c>
      <c r="T546" s="50" t="s">
        <v>253</v>
      </c>
      <c r="U546" s="50" t="s">
        <v>2490</v>
      </c>
      <c r="V546" s="50" t="s">
        <v>2382</v>
      </c>
      <c r="W546" s="50" t="s">
        <v>3518</v>
      </c>
      <c r="X546" s="50"/>
      <c r="Y546" s="50"/>
      <c r="Z546" s="50"/>
      <c r="AA546" s="50"/>
      <c r="AB546" s="50"/>
      <c r="AC546" s="50"/>
      <c r="AD546" s="50"/>
      <c r="AE546" s="50"/>
      <c r="AF546" s="50" t="s">
        <v>2633</v>
      </c>
      <c r="AG546" s="50" t="s">
        <v>2636</v>
      </c>
      <c r="AH546" s="50"/>
      <c r="AI546" s="50"/>
      <c r="AJ546" s="50"/>
      <c r="AK546" s="50"/>
      <c r="AL546" s="50"/>
      <c r="AM546" s="50"/>
      <c r="AN546" s="50" t="s">
        <v>2634</v>
      </c>
      <c r="AO546" s="50"/>
      <c r="AP546" s="50"/>
      <c r="AQ546" s="50" t="s">
        <v>2637</v>
      </c>
      <c r="AR546" s="50"/>
      <c r="AS546" s="50"/>
      <c r="AT546" s="50"/>
      <c r="AU546" s="50"/>
      <c r="AV546" s="50"/>
      <c r="AW546" s="50"/>
      <c r="AX546" s="50"/>
      <c r="AY546" s="50"/>
      <c r="AZ546" s="50"/>
      <c r="BA546" s="50" t="s">
        <v>3970</v>
      </c>
      <c r="BB546" s="50" t="s">
        <v>3970</v>
      </c>
      <c r="BC546" s="50"/>
      <c r="BD546" s="50"/>
      <c r="BE546" s="50" t="s">
        <v>2634</v>
      </c>
      <c r="BF546" s="50" t="s">
        <v>2634</v>
      </c>
      <c r="BG546" s="50"/>
      <c r="BH546" s="50"/>
      <c r="BI546" s="50"/>
      <c r="BJ546" s="50"/>
      <c r="BK546" s="50" t="s">
        <v>2383</v>
      </c>
      <c r="BL546" s="50">
        <v>82.1</v>
      </c>
      <c r="BM546" s="49">
        <f t="shared" si="117"/>
        <v>21.723122238586178</v>
      </c>
      <c r="BN546" s="50" t="s">
        <v>3887</v>
      </c>
      <c r="BO546" s="50">
        <v>74</v>
      </c>
      <c r="BP546" s="49">
        <f t="shared" si="118"/>
        <v>51.546391752577328</v>
      </c>
      <c r="BQ546" s="50"/>
      <c r="BR546" s="50"/>
      <c r="BS546" s="49">
        <f t="shared" si="119"/>
        <v>324.00589101620034</v>
      </c>
      <c r="BT546" s="50"/>
      <c r="BU546" s="50"/>
      <c r="BV546" s="49">
        <f t="shared" si="120"/>
        <v>324.00589101620034</v>
      </c>
      <c r="BW546" s="50" t="s">
        <v>840</v>
      </c>
      <c r="BX546" s="50">
        <v>59</v>
      </c>
      <c r="BY546" s="49">
        <f t="shared" si="125"/>
        <v>106.77466863033875</v>
      </c>
      <c r="BZ546" s="50" t="s">
        <v>6567</v>
      </c>
      <c r="CA546" s="50">
        <v>62.6</v>
      </c>
      <c r="CB546" s="42">
        <f t="shared" si="121"/>
        <v>93.519882179676003</v>
      </c>
      <c r="CC546" s="50" t="s">
        <v>5306</v>
      </c>
      <c r="CD546" s="50">
        <v>60</v>
      </c>
      <c r="CE546" s="42">
        <f t="shared" si="122"/>
        <v>103.09278350515466</v>
      </c>
      <c r="CF546" s="50"/>
      <c r="CG546" s="50"/>
      <c r="CH546" s="42">
        <f t="shared" si="123"/>
        <v>324.00589101620034</v>
      </c>
      <c r="CI546" s="50"/>
      <c r="CJ546" s="50"/>
      <c r="CK546" s="42">
        <f t="shared" si="124"/>
        <v>324.00589101620034</v>
      </c>
      <c r="CL546" s="52">
        <v>60</v>
      </c>
      <c r="CM546" s="49">
        <f t="shared" si="116"/>
        <v>103.09278350515466</v>
      </c>
      <c r="CN546" s="100">
        <v>80</v>
      </c>
      <c r="CO546" s="50"/>
      <c r="CP546" s="50"/>
      <c r="CQ546" s="92">
        <v>2</v>
      </c>
      <c r="CR546" s="92">
        <v>1</v>
      </c>
      <c r="CS546" s="49">
        <v>1</v>
      </c>
      <c r="CT546" s="79">
        <v>0.5</v>
      </c>
      <c r="CU546" s="79">
        <v>0</v>
      </c>
      <c r="CV546" s="79">
        <v>0.25</v>
      </c>
      <c r="CW546" s="79"/>
      <c r="CX546" s="80">
        <f t="shared" si="126"/>
        <v>4.75</v>
      </c>
      <c r="CY546" s="80" t="s">
        <v>2836</v>
      </c>
      <c r="CZ546" s="80" t="s">
        <v>2633</v>
      </c>
      <c r="DA546" s="80" t="s">
        <v>3977</v>
      </c>
      <c r="DB546" s="49" t="s">
        <v>2643</v>
      </c>
      <c r="DC546" s="49" t="s">
        <v>2646</v>
      </c>
      <c r="DD546" s="49" t="s">
        <v>2647</v>
      </c>
      <c r="DE546" s="49" t="s">
        <v>2651</v>
      </c>
      <c r="DF546" s="49" t="s">
        <v>32</v>
      </c>
      <c r="DG546" s="49" t="s">
        <v>2654</v>
      </c>
      <c r="DH546" s="49" t="s">
        <v>5009</v>
      </c>
      <c r="DI546" s="49" t="s">
        <v>2655</v>
      </c>
      <c r="DJ546" s="49" t="s">
        <v>37</v>
      </c>
      <c r="DK546" s="49" t="s">
        <v>37</v>
      </c>
      <c r="DL546" s="49" t="s">
        <v>37</v>
      </c>
      <c r="DM546" s="49" t="s">
        <v>2663</v>
      </c>
      <c r="DN546" s="50" t="s">
        <v>4001</v>
      </c>
      <c r="DO546" s="50" t="s">
        <v>4002</v>
      </c>
      <c r="DP546" s="50"/>
      <c r="DQ546" s="50" t="s">
        <v>4070</v>
      </c>
      <c r="DR546" s="50"/>
      <c r="DS546" s="50" t="s">
        <v>2633</v>
      </c>
      <c r="DT546" s="50" t="s">
        <v>4073</v>
      </c>
      <c r="DU546" s="49" t="s">
        <v>2634</v>
      </c>
      <c r="DV546" s="49" t="s">
        <v>2633</v>
      </c>
      <c r="DW546" s="49"/>
      <c r="DX546" s="123" t="s">
        <v>2384</v>
      </c>
      <c r="DY546" s="53" t="s">
        <v>938</v>
      </c>
      <c r="DZ546" s="123" t="s">
        <v>77</v>
      </c>
      <c r="EA546" s="100">
        <v>3</v>
      </c>
      <c r="EB546" s="124"/>
      <c r="EC546" s="123" t="s">
        <v>1716</v>
      </c>
      <c r="ED546" s="54" t="s">
        <v>5310</v>
      </c>
      <c r="EE546" s="55"/>
      <c r="EF546" s="229"/>
      <c r="EG546" s="229"/>
      <c r="EH546" s="229"/>
      <c r="EI546" s="229"/>
      <c r="EJ546" s="229"/>
      <c r="EK546" s="229"/>
      <c r="EL546" s="229"/>
      <c r="EM546" s="229"/>
      <c r="EN546" s="229"/>
      <c r="EO546" s="229"/>
      <c r="EP546" s="229"/>
      <c r="EQ546" s="229"/>
      <c r="ER546" s="229"/>
      <c r="ES546" s="229"/>
    </row>
    <row r="547" spans="1:149" s="230" customFormat="1" ht="15.75" hidden="1" customHeight="1" x14ac:dyDescent="0.25">
      <c r="A547" s="189">
        <v>545</v>
      </c>
      <c r="B547" s="2073"/>
      <c r="C547" s="50" t="s">
        <v>2385</v>
      </c>
      <c r="D547" s="50" t="s">
        <v>23</v>
      </c>
      <c r="E547" s="50" t="s">
        <v>4126</v>
      </c>
      <c r="F547" s="50">
        <v>504003</v>
      </c>
      <c r="G547" s="50">
        <v>33</v>
      </c>
      <c r="H547" s="50" t="s">
        <v>2633</v>
      </c>
      <c r="I547" s="50" t="s">
        <v>2633</v>
      </c>
      <c r="J547" s="50" t="s">
        <v>2634</v>
      </c>
      <c r="K547" s="50">
        <v>504417044</v>
      </c>
      <c r="L547" s="50">
        <v>116</v>
      </c>
      <c r="M547" s="50">
        <v>165</v>
      </c>
      <c r="N547" s="49">
        <f t="shared" si="115"/>
        <v>42.607897153351701</v>
      </c>
      <c r="O547" s="77">
        <v>2</v>
      </c>
      <c r="P547" s="49">
        <f t="shared" si="127"/>
        <v>68.062499999999986</v>
      </c>
      <c r="Q547" s="49">
        <f t="shared" si="128"/>
        <v>47.937500000000014</v>
      </c>
      <c r="R547" s="50"/>
      <c r="S547" s="56">
        <v>41134</v>
      </c>
      <c r="T547" s="50" t="s">
        <v>253</v>
      </c>
      <c r="U547" s="50" t="s">
        <v>2490</v>
      </c>
      <c r="V547" s="50" t="s">
        <v>2386</v>
      </c>
      <c r="W547" s="50" t="s">
        <v>4360</v>
      </c>
      <c r="X547" s="50"/>
      <c r="Y547" s="50"/>
      <c r="Z547" s="50" t="s">
        <v>2633</v>
      </c>
      <c r="AA547" s="50" t="s">
        <v>2636</v>
      </c>
      <c r="AB547" s="50" t="s">
        <v>2633</v>
      </c>
      <c r="AC547" s="50" t="s">
        <v>2636</v>
      </c>
      <c r="AD547" s="50"/>
      <c r="AE547" s="50"/>
      <c r="AF547" s="50" t="s">
        <v>2633</v>
      </c>
      <c r="AG547" s="50" t="s">
        <v>2635</v>
      </c>
      <c r="AH547" s="50" t="s">
        <v>2633</v>
      </c>
      <c r="AI547" s="50" t="s">
        <v>2635</v>
      </c>
      <c r="AJ547" s="50" t="s">
        <v>2633</v>
      </c>
      <c r="AK547" s="50" t="s">
        <v>2636</v>
      </c>
      <c r="AL547" s="50"/>
      <c r="AM547" s="50"/>
      <c r="AN547" s="50" t="s">
        <v>2633</v>
      </c>
      <c r="AO547" s="50" t="s">
        <v>4075</v>
      </c>
      <c r="AP547" s="50" t="s">
        <v>4001</v>
      </c>
      <c r="AQ547" s="50" t="s">
        <v>2636</v>
      </c>
      <c r="AR547" s="50" t="s">
        <v>4076</v>
      </c>
      <c r="AS547" s="50" t="s">
        <v>4088</v>
      </c>
      <c r="AT547" s="50"/>
      <c r="AU547" s="50"/>
      <c r="AV547" s="50"/>
      <c r="AW547" s="50"/>
      <c r="AX547" s="50"/>
      <c r="AY547" s="50"/>
      <c r="AZ547" s="50"/>
      <c r="BA547" s="50" t="s">
        <v>3970</v>
      </c>
      <c r="BB547" s="50" t="s">
        <v>3970</v>
      </c>
      <c r="BC547" s="50"/>
      <c r="BD547" s="50"/>
      <c r="BE547" s="50" t="s">
        <v>2634</v>
      </c>
      <c r="BF547" s="50" t="s">
        <v>2634</v>
      </c>
      <c r="BG547" s="50"/>
      <c r="BH547" s="50"/>
      <c r="BI547" s="50"/>
      <c r="BJ547" s="50"/>
      <c r="BK547" s="50" t="s">
        <v>2696</v>
      </c>
      <c r="BL547" s="50">
        <v>106</v>
      </c>
      <c r="BM547" s="49">
        <f t="shared" si="117"/>
        <v>20.860495436766616</v>
      </c>
      <c r="BN547" s="50" t="s">
        <v>1408</v>
      </c>
      <c r="BO547" s="50">
        <v>95</v>
      </c>
      <c r="BP547" s="49">
        <f t="shared" si="118"/>
        <v>43.807040417209897</v>
      </c>
      <c r="BQ547" s="50" t="s">
        <v>4361</v>
      </c>
      <c r="BR547" s="50">
        <v>84.3</v>
      </c>
      <c r="BS547" s="49">
        <f t="shared" si="119"/>
        <v>66.12777053455018</v>
      </c>
      <c r="BT547" s="50"/>
      <c r="BU547" s="50"/>
      <c r="BV547" s="49">
        <f t="shared" si="120"/>
        <v>241.98174706649274</v>
      </c>
      <c r="BW547" s="50" t="s">
        <v>7047</v>
      </c>
      <c r="BX547" s="50">
        <v>71</v>
      </c>
      <c r="BY547" s="49">
        <f t="shared" si="125"/>
        <v>93.872229465449777</v>
      </c>
      <c r="BZ547" s="50" t="s">
        <v>9494</v>
      </c>
      <c r="CA547" s="50">
        <v>72</v>
      </c>
      <c r="CB547" s="42">
        <f t="shared" si="121"/>
        <v>91.786179921773112</v>
      </c>
      <c r="CC547" s="50"/>
      <c r="CD547" s="50"/>
      <c r="CE547" s="42">
        <f t="shared" si="122"/>
        <v>241.98174706649274</v>
      </c>
      <c r="CF547" s="50"/>
      <c r="CG547" s="50"/>
      <c r="CH547" s="42">
        <f t="shared" si="123"/>
        <v>241.98174706649274</v>
      </c>
      <c r="CI547" s="50"/>
      <c r="CJ547" s="50"/>
      <c r="CK547" s="42">
        <f t="shared" si="124"/>
        <v>241.98174706649274</v>
      </c>
      <c r="CL547" s="52">
        <v>72</v>
      </c>
      <c r="CM547" s="49">
        <f t="shared" si="116"/>
        <v>91.786179921773112</v>
      </c>
      <c r="CN547" s="100">
        <v>95</v>
      </c>
      <c r="CO547" s="50"/>
      <c r="CP547" s="50"/>
      <c r="CQ547" s="92">
        <v>1</v>
      </c>
      <c r="CR547" s="92">
        <v>1</v>
      </c>
      <c r="CS547" s="49">
        <v>1</v>
      </c>
      <c r="CT547" s="79">
        <v>0.25</v>
      </c>
      <c r="CU547" s="79">
        <v>0</v>
      </c>
      <c r="CV547" s="79">
        <v>0.5</v>
      </c>
      <c r="CW547" s="79">
        <v>0</v>
      </c>
      <c r="CX547" s="80">
        <f t="shared" si="126"/>
        <v>3.75</v>
      </c>
      <c r="CY547" s="80" t="s">
        <v>2836</v>
      </c>
      <c r="CZ547" s="80"/>
      <c r="DA547" s="80"/>
      <c r="DB547" s="49" t="s">
        <v>2643</v>
      </c>
      <c r="DC547" s="49" t="s">
        <v>2646</v>
      </c>
      <c r="DD547" s="49" t="s">
        <v>2648</v>
      </c>
      <c r="DE547" s="49" t="s">
        <v>2651</v>
      </c>
      <c r="DF547" s="49" t="s">
        <v>32</v>
      </c>
      <c r="DG547" s="49" t="s">
        <v>32</v>
      </c>
      <c r="DH547" s="49" t="s">
        <v>2653</v>
      </c>
      <c r="DI547" s="49" t="s">
        <v>2657</v>
      </c>
      <c r="DJ547" s="49" t="s">
        <v>37</v>
      </c>
      <c r="DK547" s="49" t="s">
        <v>37</v>
      </c>
      <c r="DL547" s="49" t="s">
        <v>2659</v>
      </c>
      <c r="DM547" s="49" t="s">
        <v>2663</v>
      </c>
      <c r="DN547" s="50" t="s">
        <v>4001</v>
      </c>
      <c r="DO547" s="50" t="s">
        <v>4002</v>
      </c>
      <c r="DP547" s="50"/>
      <c r="DQ547" s="50" t="s">
        <v>4069</v>
      </c>
      <c r="DR547" s="50"/>
      <c r="DS547" s="50" t="s">
        <v>2633</v>
      </c>
      <c r="DT547" s="50" t="s">
        <v>4072</v>
      </c>
      <c r="DU547" s="49" t="s">
        <v>2633</v>
      </c>
      <c r="DV547" s="49" t="s">
        <v>2633</v>
      </c>
      <c r="DW547" s="49" t="s">
        <v>7048</v>
      </c>
      <c r="DX547" s="123" t="s">
        <v>2387</v>
      </c>
      <c r="DY547" s="53" t="s">
        <v>4362</v>
      </c>
      <c r="DZ547" s="123" t="s">
        <v>77</v>
      </c>
      <c r="EA547" s="100">
        <v>3</v>
      </c>
      <c r="EB547" s="124"/>
      <c r="EC547" s="123" t="s">
        <v>1716</v>
      </c>
      <c r="ED547" s="54"/>
      <c r="EE547" s="55"/>
      <c r="EF547" s="229"/>
      <c r="EG547" s="229"/>
      <c r="EH547" s="229"/>
      <c r="EI547" s="229"/>
      <c r="EJ547" s="229"/>
      <c r="EK547" s="229"/>
      <c r="EL547" s="229"/>
      <c r="EM547" s="229"/>
      <c r="EN547" s="229"/>
      <c r="EO547" s="229"/>
      <c r="EP547" s="229"/>
      <c r="EQ547" s="229"/>
      <c r="ER547" s="229"/>
      <c r="ES547" s="229"/>
    </row>
    <row r="548" spans="1:149" s="230" customFormat="1" ht="15.75" hidden="1" customHeight="1" x14ac:dyDescent="0.25">
      <c r="A548" s="219">
        <v>546</v>
      </c>
      <c r="B548" s="2072"/>
      <c r="C548" s="63" t="s">
        <v>2388</v>
      </c>
      <c r="D548" s="50" t="s">
        <v>22</v>
      </c>
      <c r="E548" s="50" t="s">
        <v>4303</v>
      </c>
      <c r="F548" s="50">
        <v>504650</v>
      </c>
      <c r="G548" s="50">
        <v>26</v>
      </c>
      <c r="H548" s="50" t="s">
        <v>2633</v>
      </c>
      <c r="I548" s="50" t="s">
        <v>2633</v>
      </c>
      <c r="J548" s="50" t="s">
        <v>2633</v>
      </c>
      <c r="K548" s="50">
        <v>97455579966</v>
      </c>
      <c r="L548" s="50">
        <v>100</v>
      </c>
      <c r="M548" s="50">
        <v>174</v>
      </c>
      <c r="N548" s="49">
        <f t="shared" si="115"/>
        <v>33.029462280354075</v>
      </c>
      <c r="O548" s="77">
        <v>1</v>
      </c>
      <c r="P548" s="49">
        <f t="shared" si="127"/>
        <v>75.69</v>
      </c>
      <c r="Q548" s="49">
        <f t="shared" si="128"/>
        <v>24.310000000000002</v>
      </c>
      <c r="R548" s="50"/>
      <c r="S548" s="56">
        <v>41135</v>
      </c>
      <c r="T548" s="50" t="s">
        <v>2201</v>
      </c>
      <c r="U548" s="50" t="s">
        <v>2480</v>
      </c>
      <c r="V548" s="50" t="s">
        <v>2389</v>
      </c>
      <c r="W548" s="50" t="s">
        <v>3826</v>
      </c>
      <c r="X548" s="50"/>
      <c r="Y548" s="50"/>
      <c r="Z548" s="50"/>
      <c r="AA548" s="50"/>
      <c r="AB548" s="50" t="s">
        <v>2633</v>
      </c>
      <c r="AC548" s="50" t="s">
        <v>2636</v>
      </c>
      <c r="AD548" s="50"/>
      <c r="AE548" s="50"/>
      <c r="AF548" s="50"/>
      <c r="AG548" s="50"/>
      <c r="AH548" s="50"/>
      <c r="AI548" s="50"/>
      <c r="AJ548" s="50"/>
      <c r="AK548" s="50"/>
      <c r="AL548" s="50"/>
      <c r="AM548" s="50"/>
      <c r="AN548" s="50" t="s">
        <v>2634</v>
      </c>
      <c r="AO548" s="50"/>
      <c r="AP548" s="50"/>
      <c r="AQ548" s="50" t="s">
        <v>2637</v>
      </c>
      <c r="AR548" s="50"/>
      <c r="AS548" s="50"/>
      <c r="AT548" s="50"/>
      <c r="AU548" s="50"/>
      <c r="AV548" s="50"/>
      <c r="AW548" s="50"/>
      <c r="AX548" s="50"/>
      <c r="AY548" s="50"/>
      <c r="AZ548" s="50"/>
      <c r="BA548" s="50"/>
      <c r="BB548" s="50"/>
      <c r="BC548" s="50"/>
      <c r="BD548" s="50"/>
      <c r="BE548" s="50" t="s">
        <v>2633</v>
      </c>
      <c r="BF548" s="50" t="s">
        <v>2633</v>
      </c>
      <c r="BG548" s="50"/>
      <c r="BH548" s="50"/>
      <c r="BI548" s="50"/>
      <c r="BJ548" s="50"/>
      <c r="BK548" s="50"/>
      <c r="BL548" s="50"/>
      <c r="BM548" s="49">
        <f t="shared" si="117"/>
        <v>411.3533525298231</v>
      </c>
      <c r="BN548" s="50" t="s">
        <v>3490</v>
      </c>
      <c r="BO548" s="50">
        <v>75</v>
      </c>
      <c r="BP548" s="49">
        <f t="shared" si="118"/>
        <v>102.83833813245577</v>
      </c>
      <c r="BQ548" s="50" t="s">
        <v>4304</v>
      </c>
      <c r="BR548" s="50">
        <v>62</v>
      </c>
      <c r="BS548" s="49">
        <f t="shared" si="119"/>
        <v>156.31427396133276</v>
      </c>
      <c r="BT548" s="50"/>
      <c r="BU548" s="50"/>
      <c r="BV548" s="49">
        <f t="shared" si="120"/>
        <v>411.3533525298231</v>
      </c>
      <c r="BW548" s="50"/>
      <c r="BX548" s="50"/>
      <c r="BY548" s="49">
        <f t="shared" si="125"/>
        <v>411.3533525298231</v>
      </c>
      <c r="BZ548" s="50">
        <v>60</v>
      </c>
      <c r="CA548" s="50">
        <v>60</v>
      </c>
      <c r="CB548" s="42">
        <f t="shared" si="121"/>
        <v>164.54134101192923</v>
      </c>
      <c r="CC548" s="50"/>
      <c r="CD548" s="50"/>
      <c r="CE548" s="42">
        <f t="shared" si="122"/>
        <v>411.3533525298231</v>
      </c>
      <c r="CF548" s="50"/>
      <c r="CG548" s="50"/>
      <c r="CH548" s="42">
        <f t="shared" si="123"/>
        <v>411.3533525298231</v>
      </c>
      <c r="CI548" s="50"/>
      <c r="CJ548" s="50"/>
      <c r="CK548" s="42">
        <f t="shared" si="124"/>
        <v>411.3533525298231</v>
      </c>
      <c r="CL548" s="52">
        <v>60</v>
      </c>
      <c r="CM548" s="49">
        <f t="shared" si="116"/>
        <v>164.54134101192923</v>
      </c>
      <c r="CN548" s="100">
        <v>125</v>
      </c>
      <c r="CO548" s="50"/>
      <c r="CP548" s="50"/>
      <c r="CQ548" s="92">
        <v>3</v>
      </c>
      <c r="CR548" s="92">
        <v>1</v>
      </c>
      <c r="CS548" s="49">
        <v>1</v>
      </c>
      <c r="CT548" s="79">
        <v>-0.25</v>
      </c>
      <c r="CU548" s="79">
        <v>0</v>
      </c>
      <c r="CV548" s="79">
        <v>0</v>
      </c>
      <c r="CW548" s="79">
        <v>0</v>
      </c>
      <c r="CX548" s="80">
        <f t="shared" si="126"/>
        <v>4.75</v>
      </c>
      <c r="CY548" s="80" t="s">
        <v>2836</v>
      </c>
      <c r="CZ548" s="80" t="s">
        <v>2633</v>
      </c>
      <c r="DA548" s="80" t="s">
        <v>3976</v>
      </c>
      <c r="DB548" s="49" t="s">
        <v>2643</v>
      </c>
      <c r="DC548" s="49" t="s">
        <v>2646</v>
      </c>
      <c r="DD548" s="49" t="s">
        <v>2646</v>
      </c>
      <c r="DE548" s="49" t="s">
        <v>2651</v>
      </c>
      <c r="DF548" s="49" t="s">
        <v>32</v>
      </c>
      <c r="DG548" s="49" t="s">
        <v>2653</v>
      </c>
      <c r="DH548" s="49" t="s">
        <v>2653</v>
      </c>
      <c r="DI548" s="49" t="s">
        <v>2657</v>
      </c>
      <c r="DJ548" s="49" t="s">
        <v>2659</v>
      </c>
      <c r="DK548" s="49" t="s">
        <v>37</v>
      </c>
      <c r="DL548" s="49" t="s">
        <v>2659</v>
      </c>
      <c r="DM548" s="49" t="s">
        <v>2663</v>
      </c>
      <c r="DN548" s="50" t="s">
        <v>4001</v>
      </c>
      <c r="DO548" s="50" t="s">
        <v>4002</v>
      </c>
      <c r="DP548" s="50"/>
      <c r="DQ548" s="50" t="s">
        <v>4068</v>
      </c>
      <c r="DR548" s="50"/>
      <c r="DS548" s="50"/>
      <c r="DT548" s="50"/>
      <c r="DU548" s="49" t="s">
        <v>2634</v>
      </c>
      <c r="DV548" s="49" t="s">
        <v>2633</v>
      </c>
      <c r="DW548" s="49"/>
      <c r="DX548" s="123" t="s">
        <v>2158</v>
      </c>
      <c r="DY548" s="53" t="s">
        <v>126</v>
      </c>
      <c r="DZ548" s="123" t="s">
        <v>2390</v>
      </c>
      <c r="EA548" s="100">
        <v>3</v>
      </c>
      <c r="EB548" s="124"/>
      <c r="EC548" s="123" t="s">
        <v>2314</v>
      </c>
      <c r="ED548" s="54"/>
      <c r="EE548" s="55"/>
      <c r="EF548" s="229"/>
      <c r="EG548" s="229"/>
      <c r="EH548" s="229"/>
      <c r="EI548" s="229"/>
      <c r="EJ548" s="229"/>
      <c r="EK548" s="229"/>
      <c r="EL548" s="229"/>
      <c r="EM548" s="229"/>
      <c r="EN548" s="229"/>
      <c r="EO548" s="229"/>
      <c r="EP548" s="229"/>
      <c r="EQ548" s="229"/>
      <c r="ER548" s="229"/>
      <c r="ES548" s="229"/>
    </row>
    <row r="549" spans="1:149" s="230" customFormat="1" ht="15.75" hidden="1" customHeight="1" x14ac:dyDescent="0.25">
      <c r="A549" s="219">
        <v>547</v>
      </c>
      <c r="B549" s="2073"/>
      <c r="C549" s="50" t="s">
        <v>2391</v>
      </c>
      <c r="D549" s="50" t="s">
        <v>23</v>
      </c>
      <c r="E549" s="50" t="s">
        <v>4768</v>
      </c>
      <c r="F549" s="50">
        <v>503596</v>
      </c>
      <c r="G549" s="50">
        <v>26</v>
      </c>
      <c r="H549" s="50" t="s">
        <v>2633</v>
      </c>
      <c r="I549" s="50" t="s">
        <v>2633</v>
      </c>
      <c r="J549" s="50" t="s">
        <v>3968</v>
      </c>
      <c r="K549" s="50">
        <v>554755668</v>
      </c>
      <c r="L549" s="50">
        <v>95</v>
      </c>
      <c r="M549" s="50">
        <v>155.5</v>
      </c>
      <c r="N549" s="49">
        <f t="shared" si="115"/>
        <v>39.288262114742402</v>
      </c>
      <c r="O549" s="77">
        <v>1</v>
      </c>
      <c r="P549" s="49">
        <f t="shared" si="127"/>
        <v>60.450624999999988</v>
      </c>
      <c r="Q549" s="49">
        <f t="shared" si="128"/>
        <v>34.549375000000012</v>
      </c>
      <c r="R549" s="50"/>
      <c r="S549" s="56">
        <v>41135</v>
      </c>
      <c r="T549" s="50" t="s">
        <v>253</v>
      </c>
      <c r="U549" s="50" t="s">
        <v>2490</v>
      </c>
      <c r="V549" s="50" t="s">
        <v>2392</v>
      </c>
      <c r="W549" s="50" t="s">
        <v>9468</v>
      </c>
      <c r="X549" s="50" t="s">
        <v>2634</v>
      </c>
      <c r="Y549" s="50"/>
      <c r="Z549" s="50" t="s">
        <v>2633</v>
      </c>
      <c r="AA549" s="50" t="s">
        <v>2635</v>
      </c>
      <c r="AB549" s="50" t="s">
        <v>2633</v>
      </c>
      <c r="AC549" s="50" t="s">
        <v>2635</v>
      </c>
      <c r="AD549" s="50" t="s">
        <v>2634</v>
      </c>
      <c r="AE549" s="50"/>
      <c r="AF549" s="50" t="s">
        <v>2633</v>
      </c>
      <c r="AG549" s="50" t="s">
        <v>2636</v>
      </c>
      <c r="AH549" s="50" t="s">
        <v>2633</v>
      </c>
      <c r="AI549" s="50" t="s">
        <v>2636</v>
      </c>
      <c r="AJ549" s="50" t="s">
        <v>2634</v>
      </c>
      <c r="AK549" s="50"/>
      <c r="AL549" s="50" t="s">
        <v>2634</v>
      </c>
      <c r="AM549" s="50"/>
      <c r="AN549" s="50" t="s">
        <v>2634</v>
      </c>
      <c r="AO549" s="50"/>
      <c r="AP549" s="50"/>
      <c r="AQ549" s="50" t="s">
        <v>2637</v>
      </c>
      <c r="AR549" s="50"/>
      <c r="AS549" s="50"/>
      <c r="AT549" s="50" t="s">
        <v>2633</v>
      </c>
      <c r="AU549" s="50" t="s">
        <v>2635</v>
      </c>
      <c r="AV549" s="50" t="s">
        <v>2640</v>
      </c>
      <c r="AW549" s="50" t="s">
        <v>2634</v>
      </c>
      <c r="AX549" s="50"/>
      <c r="AY549" s="50" t="s">
        <v>2634</v>
      </c>
      <c r="AZ549" s="50"/>
      <c r="BA549" s="50" t="s">
        <v>3970</v>
      </c>
      <c r="BB549" s="50" t="s">
        <v>3970</v>
      </c>
      <c r="BC549" s="50" t="s">
        <v>2634</v>
      </c>
      <c r="BD549" s="50"/>
      <c r="BE549" s="50" t="s">
        <v>2634</v>
      </c>
      <c r="BF549" s="50" t="s">
        <v>2634</v>
      </c>
      <c r="BG549" s="50" t="s">
        <v>2634</v>
      </c>
      <c r="BH549" s="50"/>
      <c r="BI549" s="50"/>
      <c r="BJ549" s="50"/>
      <c r="BK549" s="50" t="s">
        <v>2393</v>
      </c>
      <c r="BL549" s="50">
        <v>90.7</v>
      </c>
      <c r="BM549" s="49">
        <f t="shared" si="117"/>
        <v>12.445955968812736</v>
      </c>
      <c r="BN549" s="50" t="s">
        <v>3089</v>
      </c>
      <c r="BO549" s="50">
        <v>77</v>
      </c>
      <c r="BP549" s="49">
        <f t="shared" si="118"/>
        <v>52.099350567123125</v>
      </c>
      <c r="BQ549" s="50"/>
      <c r="BR549" s="50"/>
      <c r="BS549" s="49">
        <f t="shared" si="119"/>
        <v>274.96879465981647</v>
      </c>
      <c r="BT549" s="50" t="s">
        <v>4769</v>
      </c>
      <c r="BU549" s="50">
        <v>61.9</v>
      </c>
      <c r="BV549" s="49">
        <f t="shared" si="120"/>
        <v>95.804916876209745</v>
      </c>
      <c r="BW549" s="50" t="s">
        <v>7206</v>
      </c>
      <c r="BX549" s="50">
        <v>57</v>
      </c>
      <c r="BY549" s="49">
        <f t="shared" si="125"/>
        <v>109.9875178639266</v>
      </c>
      <c r="BZ549" s="50">
        <v>51.7</v>
      </c>
      <c r="CA549" s="50">
        <v>51.7</v>
      </c>
      <c r="CB549" s="42">
        <f t="shared" si="121"/>
        <v>125.32788219757951</v>
      </c>
      <c r="CC549" s="50"/>
      <c r="CD549" s="50"/>
      <c r="CE549" s="42">
        <f t="shared" si="122"/>
        <v>274.96879465981647</v>
      </c>
      <c r="CF549" s="50"/>
      <c r="CG549" s="50"/>
      <c r="CH549" s="42">
        <f t="shared" si="123"/>
        <v>274.96879465981647</v>
      </c>
      <c r="CI549" s="50"/>
      <c r="CJ549" s="50"/>
      <c r="CK549" s="42">
        <f t="shared" si="124"/>
        <v>274.96879465981647</v>
      </c>
      <c r="CL549" s="52">
        <v>51.7</v>
      </c>
      <c r="CM549" s="49">
        <f t="shared" si="116"/>
        <v>125.32788219757951</v>
      </c>
      <c r="CN549" s="100">
        <v>90</v>
      </c>
      <c r="CO549" s="50"/>
      <c r="CP549" s="50"/>
      <c r="CQ549" s="92">
        <v>2</v>
      </c>
      <c r="CR549" s="92">
        <v>2</v>
      </c>
      <c r="CS549" s="49">
        <v>1</v>
      </c>
      <c r="CT549" s="79">
        <v>0.25</v>
      </c>
      <c r="CU549" s="79">
        <v>0.5</v>
      </c>
      <c r="CV549" s="79">
        <v>0.5</v>
      </c>
      <c r="CW549" s="79">
        <v>0.5</v>
      </c>
      <c r="CX549" s="80">
        <f t="shared" si="126"/>
        <v>6.75</v>
      </c>
      <c r="CY549" s="80" t="s">
        <v>2838</v>
      </c>
      <c r="CZ549" s="80" t="s">
        <v>2634</v>
      </c>
      <c r="DA549" s="80"/>
      <c r="DB549" s="49" t="s">
        <v>2643</v>
      </c>
      <c r="DC549" s="49" t="s">
        <v>2648</v>
      </c>
      <c r="DD549" s="49" t="s">
        <v>2648</v>
      </c>
      <c r="DE549" s="49" t="s">
        <v>2649</v>
      </c>
      <c r="DF549" s="49" t="s">
        <v>32</v>
      </c>
      <c r="DG549" s="49" t="s">
        <v>2653</v>
      </c>
      <c r="DH549" s="49" t="s">
        <v>32</v>
      </c>
      <c r="DI549" s="49" t="s">
        <v>2657</v>
      </c>
      <c r="DJ549" s="49" t="s">
        <v>37</v>
      </c>
      <c r="DK549" s="49" t="s">
        <v>37</v>
      </c>
      <c r="DL549" s="49" t="s">
        <v>37</v>
      </c>
      <c r="DM549" s="49" t="s">
        <v>2663</v>
      </c>
      <c r="DN549" s="50" t="s">
        <v>4001</v>
      </c>
      <c r="DO549" s="50" t="s">
        <v>4002</v>
      </c>
      <c r="DP549" s="50" t="s">
        <v>4064</v>
      </c>
      <c r="DQ549" s="50" t="s">
        <v>4069</v>
      </c>
      <c r="DR549" s="50"/>
      <c r="DS549" s="50" t="s">
        <v>2633</v>
      </c>
      <c r="DT549" s="50" t="s">
        <v>4072</v>
      </c>
      <c r="DU549" s="49" t="s">
        <v>2634</v>
      </c>
      <c r="DV549" s="49" t="s">
        <v>2633</v>
      </c>
      <c r="DW549" s="49" t="s">
        <v>7207</v>
      </c>
      <c r="DX549" s="123" t="s">
        <v>265</v>
      </c>
      <c r="DY549" s="53" t="s">
        <v>778</v>
      </c>
      <c r="DZ549" s="123" t="s">
        <v>77</v>
      </c>
      <c r="EA549" s="100">
        <v>3</v>
      </c>
      <c r="EB549" s="821" t="s">
        <v>9469</v>
      </c>
      <c r="EC549" s="123" t="s">
        <v>2194</v>
      </c>
      <c r="ED549" s="54"/>
      <c r="EE549" s="55"/>
      <c r="EF549" s="229"/>
      <c r="EG549" s="229"/>
      <c r="EH549" s="229"/>
      <c r="EI549" s="229"/>
      <c r="EJ549" s="229"/>
      <c r="EK549" s="229"/>
      <c r="EL549" s="229"/>
      <c r="EM549" s="229"/>
      <c r="EN549" s="229"/>
      <c r="EO549" s="229"/>
      <c r="EP549" s="229"/>
      <c r="EQ549" s="229"/>
      <c r="ER549" s="229"/>
      <c r="ES549" s="229"/>
    </row>
    <row r="550" spans="1:149" s="230" customFormat="1" ht="15.75" hidden="1" customHeight="1" x14ac:dyDescent="0.25">
      <c r="A550" s="219">
        <v>548</v>
      </c>
      <c r="B550" s="2073"/>
      <c r="C550" s="50" t="s">
        <v>2394</v>
      </c>
      <c r="D550" s="50" t="s">
        <v>23</v>
      </c>
      <c r="E550" s="50" t="s">
        <v>4114</v>
      </c>
      <c r="F550" s="50">
        <v>503908</v>
      </c>
      <c r="G550" s="50">
        <v>44</v>
      </c>
      <c r="H550" s="50" t="s">
        <v>3963</v>
      </c>
      <c r="I550" s="50" t="s">
        <v>2634</v>
      </c>
      <c r="J550" s="50" t="s">
        <v>2633</v>
      </c>
      <c r="K550" s="50">
        <v>554453319</v>
      </c>
      <c r="L550" s="50">
        <v>101</v>
      </c>
      <c r="M550" s="50">
        <v>160</v>
      </c>
      <c r="N550" s="49">
        <f t="shared" si="115"/>
        <v>39.453125</v>
      </c>
      <c r="O550" s="77">
        <v>1</v>
      </c>
      <c r="P550" s="49">
        <f t="shared" si="127"/>
        <v>64.000000000000014</v>
      </c>
      <c r="Q550" s="49">
        <f t="shared" si="128"/>
        <v>36.999999999999986</v>
      </c>
      <c r="R550" s="50"/>
      <c r="S550" s="56">
        <v>41143</v>
      </c>
      <c r="T550" s="50" t="s">
        <v>253</v>
      </c>
      <c r="U550" s="50" t="s">
        <v>2490</v>
      </c>
      <c r="V550" s="50" t="s">
        <v>2395</v>
      </c>
      <c r="W550" s="50" t="s">
        <v>4664</v>
      </c>
      <c r="X550" s="50"/>
      <c r="Y550" s="50"/>
      <c r="Z550" s="50"/>
      <c r="AA550" s="50"/>
      <c r="AB550" s="50" t="s">
        <v>2633</v>
      </c>
      <c r="AC550" s="50" t="s">
        <v>2635</v>
      </c>
      <c r="AD550" s="50"/>
      <c r="AE550" s="50"/>
      <c r="AF550" s="50"/>
      <c r="AG550" s="50"/>
      <c r="AH550" s="50" t="s">
        <v>2633</v>
      </c>
      <c r="AI550" s="50" t="s">
        <v>2635</v>
      </c>
      <c r="AJ550" s="50"/>
      <c r="AK550" s="50"/>
      <c r="AL550" s="50"/>
      <c r="AM550" s="50"/>
      <c r="AN550" s="50" t="s">
        <v>2634</v>
      </c>
      <c r="AO550" s="50"/>
      <c r="AP550" s="50"/>
      <c r="AQ550" s="50" t="s">
        <v>2637</v>
      </c>
      <c r="AR550" s="50"/>
      <c r="AS550" s="50"/>
      <c r="AT550" s="50"/>
      <c r="AU550" s="50"/>
      <c r="AV550" s="50"/>
      <c r="AW550" s="50"/>
      <c r="AX550" s="50"/>
      <c r="AY550" s="50"/>
      <c r="AZ550" s="50"/>
      <c r="BA550" s="50" t="s">
        <v>3971</v>
      </c>
      <c r="BB550" s="50" t="s">
        <v>3970</v>
      </c>
      <c r="BC550" s="50"/>
      <c r="BD550" s="50"/>
      <c r="BE550" s="50" t="s">
        <v>2634</v>
      </c>
      <c r="BF550" s="50" t="s">
        <v>2634</v>
      </c>
      <c r="BG550" s="50"/>
      <c r="BH550" s="50"/>
      <c r="BI550" s="50"/>
      <c r="BJ550" s="50"/>
      <c r="BK550" s="50" t="s">
        <v>2396</v>
      </c>
      <c r="BL550" s="50">
        <v>94.4</v>
      </c>
      <c r="BM550" s="49">
        <f t="shared" si="117"/>
        <v>17.837837837837832</v>
      </c>
      <c r="BN550" s="50" t="s">
        <v>3889</v>
      </c>
      <c r="BO550" s="50">
        <v>88</v>
      </c>
      <c r="BP550" s="49">
        <f t="shared" si="118"/>
        <v>35.135135135135151</v>
      </c>
      <c r="BQ550" s="50" t="s">
        <v>4665</v>
      </c>
      <c r="BR550" s="50">
        <v>84</v>
      </c>
      <c r="BS550" s="49">
        <f t="shared" si="119"/>
        <v>45.945945945945965</v>
      </c>
      <c r="BT550" s="50" t="s">
        <v>4666</v>
      </c>
      <c r="BU550" s="50">
        <v>76.7</v>
      </c>
      <c r="BV550" s="49">
        <f t="shared" si="120"/>
        <v>65.675675675675691</v>
      </c>
      <c r="BW550" s="50" t="s">
        <v>5156</v>
      </c>
      <c r="BX550" s="50">
        <v>75.8</v>
      </c>
      <c r="BY550" s="49">
        <f t="shared" si="125"/>
        <v>68.108108108108141</v>
      </c>
      <c r="BZ550" s="50">
        <v>70</v>
      </c>
      <c r="CA550" s="50">
        <v>70</v>
      </c>
      <c r="CB550" s="42">
        <f t="shared" si="121"/>
        <v>83.783783783783818</v>
      </c>
      <c r="CC550" s="50"/>
      <c r="CD550" s="50"/>
      <c r="CE550" s="42">
        <f t="shared" si="122"/>
        <v>272.97297297297308</v>
      </c>
      <c r="CF550" s="50"/>
      <c r="CG550" s="50"/>
      <c r="CH550" s="42">
        <f t="shared" si="123"/>
        <v>272.97297297297308</v>
      </c>
      <c r="CI550" s="50"/>
      <c r="CJ550" s="50"/>
      <c r="CK550" s="42">
        <f t="shared" si="124"/>
        <v>272.97297297297308</v>
      </c>
      <c r="CL550" s="52">
        <v>70</v>
      </c>
      <c r="CM550" s="49">
        <f t="shared" si="116"/>
        <v>83.783783783783818</v>
      </c>
      <c r="CN550" s="100">
        <v>120</v>
      </c>
      <c r="CO550" s="50"/>
      <c r="CP550" s="50"/>
      <c r="CQ550" s="92">
        <v>1</v>
      </c>
      <c r="CR550" s="92">
        <v>1</v>
      </c>
      <c r="CS550" s="49">
        <v>1</v>
      </c>
      <c r="CT550" s="79">
        <v>0.5</v>
      </c>
      <c r="CU550" s="79">
        <v>0.25</v>
      </c>
      <c r="CV550" s="79">
        <v>0.5</v>
      </c>
      <c r="CW550" s="79"/>
      <c r="CX550" s="80">
        <f t="shared" si="126"/>
        <v>4.25</v>
      </c>
      <c r="CY550" s="80" t="s">
        <v>2836</v>
      </c>
      <c r="CZ550" s="80" t="s">
        <v>2633</v>
      </c>
      <c r="DA550" s="80" t="s">
        <v>3976</v>
      </c>
      <c r="DB550" s="49" t="s">
        <v>2644</v>
      </c>
      <c r="DC550" s="49" t="s">
        <v>2648</v>
      </c>
      <c r="DD550" s="49" t="s">
        <v>2648</v>
      </c>
      <c r="DE550" s="49" t="s">
        <v>2649</v>
      </c>
      <c r="DF550" s="49" t="s">
        <v>32</v>
      </c>
      <c r="DG550" s="49" t="s">
        <v>32</v>
      </c>
      <c r="DH550" s="49" t="s">
        <v>2653</v>
      </c>
      <c r="DI550" s="49" t="s">
        <v>2656</v>
      </c>
      <c r="DJ550" s="49" t="s">
        <v>37</v>
      </c>
      <c r="DK550" s="49" t="s">
        <v>37</v>
      </c>
      <c r="DL550" s="49" t="s">
        <v>37</v>
      </c>
      <c r="DM550" s="49" t="s">
        <v>2663</v>
      </c>
      <c r="DN550" s="50" t="s">
        <v>4001</v>
      </c>
      <c r="DO550" s="50" t="s">
        <v>4002</v>
      </c>
      <c r="DP550" s="50"/>
      <c r="DQ550" s="50" t="s">
        <v>4068</v>
      </c>
      <c r="DR550" s="50"/>
      <c r="DS550" s="50" t="s">
        <v>2633</v>
      </c>
      <c r="DT550" s="50" t="s">
        <v>4073</v>
      </c>
      <c r="DU550" s="49" t="s">
        <v>2634</v>
      </c>
      <c r="DV550" s="49" t="s">
        <v>2633</v>
      </c>
      <c r="DW550" s="49" t="s">
        <v>3903</v>
      </c>
      <c r="DX550" s="123" t="s">
        <v>2397</v>
      </c>
      <c r="DY550" s="53" t="s">
        <v>5157</v>
      </c>
      <c r="DZ550" s="123" t="s">
        <v>2099</v>
      </c>
      <c r="EA550" s="100">
        <v>3</v>
      </c>
      <c r="EB550" s="295" t="s">
        <v>6447</v>
      </c>
      <c r="EC550" s="123" t="s">
        <v>2194</v>
      </c>
      <c r="ED550" s="54" t="s">
        <v>5392</v>
      </c>
      <c r="EE550" s="55"/>
      <c r="EF550" s="229"/>
      <c r="EG550" s="229"/>
      <c r="EH550" s="229"/>
      <c r="EI550" s="229"/>
      <c r="EJ550" s="229"/>
      <c r="EK550" s="229"/>
      <c r="EL550" s="229"/>
      <c r="EM550" s="229"/>
      <c r="EN550" s="229"/>
      <c r="EO550" s="229"/>
      <c r="EP550" s="229"/>
      <c r="EQ550" s="229"/>
      <c r="ER550" s="229"/>
      <c r="ES550" s="229"/>
    </row>
    <row r="551" spans="1:149" s="230" customFormat="1" ht="15.75" hidden="1" customHeight="1" x14ac:dyDescent="0.25">
      <c r="A551" s="189">
        <v>549</v>
      </c>
      <c r="B551" s="2073"/>
      <c r="C551" s="50" t="s">
        <v>2398</v>
      </c>
      <c r="D551" s="50" t="s">
        <v>23</v>
      </c>
      <c r="E551" s="50" t="s">
        <v>4126</v>
      </c>
      <c r="F551" s="50">
        <v>505364</v>
      </c>
      <c r="G551" s="50">
        <v>18</v>
      </c>
      <c r="H551" s="50" t="s">
        <v>2634</v>
      </c>
      <c r="I551" s="50" t="s">
        <v>2634</v>
      </c>
      <c r="J551" s="50" t="s">
        <v>3968</v>
      </c>
      <c r="K551" s="50">
        <v>552111181</v>
      </c>
      <c r="L551" s="50">
        <v>99</v>
      </c>
      <c r="M551" s="50">
        <v>160</v>
      </c>
      <c r="N551" s="49">
        <f t="shared" si="115"/>
        <v>38.671875</v>
      </c>
      <c r="O551" s="77">
        <v>1</v>
      </c>
      <c r="P551" s="49">
        <f t="shared" si="127"/>
        <v>64.000000000000014</v>
      </c>
      <c r="Q551" s="49">
        <f t="shared" si="128"/>
        <v>34.999999999999986</v>
      </c>
      <c r="R551" s="50"/>
      <c r="S551" s="56">
        <v>41143</v>
      </c>
      <c r="T551" s="50" t="s">
        <v>253</v>
      </c>
      <c r="U551" s="50" t="s">
        <v>2490</v>
      </c>
      <c r="V551" s="50" t="s">
        <v>87</v>
      </c>
      <c r="W551" s="50"/>
      <c r="X551" s="50"/>
      <c r="Y551" s="50"/>
      <c r="Z551" s="50"/>
      <c r="AA551" s="50"/>
      <c r="AB551" s="50"/>
      <c r="AC551" s="50"/>
      <c r="AD551" s="50"/>
      <c r="AE551" s="50"/>
      <c r="AF551" s="50"/>
      <c r="AG551" s="50"/>
      <c r="AH551" s="50"/>
      <c r="AI551" s="50"/>
      <c r="AJ551" s="50"/>
      <c r="AK551" s="50"/>
      <c r="AL551" s="50"/>
      <c r="AM551" s="50"/>
      <c r="AN551" s="50" t="s">
        <v>2634</v>
      </c>
      <c r="AO551" s="50"/>
      <c r="AP551" s="50"/>
      <c r="AQ551" s="50" t="s">
        <v>2636</v>
      </c>
      <c r="AR551" s="50" t="s">
        <v>4076</v>
      </c>
      <c r="AS551" s="50" t="s">
        <v>4088</v>
      </c>
      <c r="AT551" s="50"/>
      <c r="AU551" s="50"/>
      <c r="AV551" s="50"/>
      <c r="AW551" s="50"/>
      <c r="AX551" s="50"/>
      <c r="AY551" s="50"/>
      <c r="AZ551" s="50"/>
      <c r="BA551" s="50" t="s">
        <v>3970</v>
      </c>
      <c r="BB551" s="50" t="s">
        <v>3970</v>
      </c>
      <c r="BC551" s="50"/>
      <c r="BD551" s="50"/>
      <c r="BE551" s="50" t="s">
        <v>2634</v>
      </c>
      <c r="BF551" s="50" t="s">
        <v>2634</v>
      </c>
      <c r="BG551" s="50"/>
      <c r="BH551" s="50"/>
      <c r="BI551" s="50"/>
      <c r="BJ551" s="50"/>
      <c r="BK551" s="50"/>
      <c r="BL551" s="50"/>
      <c r="BM551" s="49">
        <f t="shared" si="117"/>
        <v>282.85714285714295</v>
      </c>
      <c r="BN551" s="50" t="s">
        <v>3886</v>
      </c>
      <c r="BO551" s="50">
        <v>80</v>
      </c>
      <c r="BP551" s="49">
        <f t="shared" si="118"/>
        <v>54.285714285714306</v>
      </c>
      <c r="BQ551" s="50"/>
      <c r="BR551" s="50"/>
      <c r="BS551" s="49">
        <f t="shared" si="119"/>
        <v>282.85714285714295</v>
      </c>
      <c r="BT551" s="50" t="s">
        <v>5370</v>
      </c>
      <c r="BU551" s="50">
        <v>64</v>
      </c>
      <c r="BV551" s="49">
        <f t="shared" si="120"/>
        <v>100.00000000000004</v>
      </c>
      <c r="BW551" s="50" t="s">
        <v>3181</v>
      </c>
      <c r="BX551" s="50">
        <v>65</v>
      </c>
      <c r="BY551" s="49">
        <f t="shared" si="125"/>
        <v>97.142857142857181</v>
      </c>
      <c r="BZ551" s="50"/>
      <c r="CA551" s="50"/>
      <c r="CB551" s="42">
        <f t="shared" si="121"/>
        <v>282.85714285714295</v>
      </c>
      <c r="CC551" s="50"/>
      <c r="CD551" s="50"/>
      <c r="CE551" s="42">
        <f t="shared" si="122"/>
        <v>282.85714285714295</v>
      </c>
      <c r="CF551" s="50"/>
      <c r="CG551" s="50"/>
      <c r="CH551" s="42">
        <f t="shared" si="123"/>
        <v>282.85714285714295</v>
      </c>
      <c r="CI551" s="50"/>
      <c r="CJ551" s="50"/>
      <c r="CK551" s="42">
        <f t="shared" si="124"/>
        <v>282.85714285714295</v>
      </c>
      <c r="CL551" s="52">
        <v>65</v>
      </c>
      <c r="CM551" s="49">
        <f t="shared" si="116"/>
        <v>97.142857142857181</v>
      </c>
      <c r="CN551" s="100">
        <v>90</v>
      </c>
      <c r="CO551" s="50"/>
      <c r="CP551" s="50"/>
      <c r="CQ551" s="92">
        <v>2</v>
      </c>
      <c r="CR551" s="92">
        <v>0</v>
      </c>
      <c r="CS551" s="49">
        <v>1</v>
      </c>
      <c r="CT551" s="79">
        <v>0</v>
      </c>
      <c r="CU551" s="79">
        <v>0.5</v>
      </c>
      <c r="CV551" s="79">
        <v>0.5</v>
      </c>
      <c r="CW551" s="79"/>
      <c r="CX551" s="80">
        <f t="shared" si="126"/>
        <v>4</v>
      </c>
      <c r="CY551" s="80" t="s">
        <v>2836</v>
      </c>
      <c r="CZ551" s="80" t="s">
        <v>2634</v>
      </c>
      <c r="DA551" s="80"/>
      <c r="DB551" s="49" t="s">
        <v>2645</v>
      </c>
      <c r="DC551" s="49" t="s">
        <v>2646</v>
      </c>
      <c r="DD551" s="49" t="s">
        <v>2646</v>
      </c>
      <c r="DE551" s="49" t="s">
        <v>2649</v>
      </c>
      <c r="DF551" s="49" t="s">
        <v>2652</v>
      </c>
      <c r="DG551" s="49" t="s">
        <v>2654</v>
      </c>
      <c r="DH551" s="49" t="s">
        <v>2653</v>
      </c>
      <c r="DI551" s="49" t="s">
        <v>2657</v>
      </c>
      <c r="DJ551" s="49" t="s">
        <v>37</v>
      </c>
      <c r="DK551" s="49" t="s">
        <v>2659</v>
      </c>
      <c r="DL551" s="49" t="s">
        <v>2660</v>
      </c>
      <c r="DM551" s="49" t="s">
        <v>2663</v>
      </c>
      <c r="DN551" s="50" t="s">
        <v>4001</v>
      </c>
      <c r="DO551" s="50" t="s">
        <v>4004</v>
      </c>
      <c r="DP551" s="50"/>
      <c r="DQ551" s="50"/>
      <c r="DR551" s="50" t="s">
        <v>4068</v>
      </c>
      <c r="DS551" s="50" t="s">
        <v>2633</v>
      </c>
      <c r="DT551" s="50" t="s">
        <v>4074</v>
      </c>
      <c r="DU551" s="49" t="s">
        <v>2634</v>
      </c>
      <c r="DV551" s="49" t="s">
        <v>2633</v>
      </c>
      <c r="DW551" s="49"/>
      <c r="DX551" s="123" t="s">
        <v>220</v>
      </c>
      <c r="DY551" s="53" t="s">
        <v>5371</v>
      </c>
      <c r="DZ551" s="123" t="s">
        <v>101</v>
      </c>
      <c r="EA551" s="100">
        <v>3</v>
      </c>
      <c r="EB551" s="124"/>
      <c r="EC551" s="123" t="s">
        <v>2194</v>
      </c>
      <c r="ED551" s="54" t="s">
        <v>5263</v>
      </c>
      <c r="EE551" s="55"/>
      <c r="EF551" s="229"/>
      <c r="EG551" s="229"/>
      <c r="EH551" s="229"/>
      <c r="EI551" s="229"/>
      <c r="EJ551" s="229"/>
      <c r="EK551" s="229"/>
      <c r="EL551" s="229"/>
      <c r="EM551" s="229"/>
      <c r="EN551" s="229"/>
      <c r="EO551" s="229"/>
      <c r="EP551" s="229"/>
      <c r="EQ551" s="229"/>
      <c r="ER551" s="229"/>
      <c r="ES551" s="229"/>
    </row>
    <row r="552" spans="1:149" s="230" customFormat="1" ht="15.75" hidden="1" customHeight="1" x14ac:dyDescent="0.25">
      <c r="A552" s="219">
        <v>550</v>
      </c>
      <c r="B552" s="2072"/>
      <c r="C552" s="50" t="s">
        <v>2399</v>
      </c>
      <c r="D552" s="50" t="s">
        <v>22</v>
      </c>
      <c r="E552" s="50" t="s">
        <v>4150</v>
      </c>
      <c r="F552" s="50">
        <v>425364</v>
      </c>
      <c r="G552" s="50">
        <v>31</v>
      </c>
      <c r="H552" s="50" t="s">
        <v>2633</v>
      </c>
      <c r="I552" s="50" t="s">
        <v>2633</v>
      </c>
      <c r="J552" s="50" t="s">
        <v>2633</v>
      </c>
      <c r="K552" s="50">
        <v>599933086</v>
      </c>
      <c r="L552" s="50">
        <v>132</v>
      </c>
      <c r="M552" s="50">
        <v>185</v>
      </c>
      <c r="N552" s="49">
        <f t="shared" si="115"/>
        <v>38.568298027757486</v>
      </c>
      <c r="O552" s="77">
        <v>1</v>
      </c>
      <c r="P552" s="49">
        <f t="shared" si="127"/>
        <v>85.562500000000014</v>
      </c>
      <c r="Q552" s="49">
        <f t="shared" si="128"/>
        <v>46.437499999999986</v>
      </c>
      <c r="R552" s="50"/>
      <c r="S552" s="56">
        <v>41149</v>
      </c>
      <c r="T552" s="50" t="s">
        <v>253</v>
      </c>
      <c r="U552" s="50" t="s">
        <v>2490</v>
      </c>
      <c r="V552" s="50" t="s">
        <v>2400</v>
      </c>
      <c r="W552" s="50" t="s">
        <v>3519</v>
      </c>
      <c r="X552" s="50"/>
      <c r="Y552" s="50"/>
      <c r="Z552" s="50"/>
      <c r="AA552" s="50"/>
      <c r="AB552" s="50" t="s">
        <v>2633</v>
      </c>
      <c r="AC552" s="50" t="s">
        <v>2636</v>
      </c>
      <c r="AD552" s="50"/>
      <c r="AE552" s="50"/>
      <c r="AF552" s="50"/>
      <c r="AG552" s="50"/>
      <c r="AH552" s="50"/>
      <c r="AI552" s="50"/>
      <c r="AJ552" s="50"/>
      <c r="AK552" s="50"/>
      <c r="AL552" s="50"/>
      <c r="AM552" s="50"/>
      <c r="AN552" s="50" t="s">
        <v>2634</v>
      </c>
      <c r="AO552" s="50"/>
      <c r="AP552" s="50"/>
      <c r="AQ552" s="50" t="s">
        <v>2637</v>
      </c>
      <c r="AR552" s="50"/>
      <c r="AS552" s="50"/>
      <c r="AT552" s="50"/>
      <c r="AU552" s="50"/>
      <c r="AV552" s="50"/>
      <c r="AW552" s="50"/>
      <c r="AX552" s="50"/>
      <c r="AY552" s="50"/>
      <c r="AZ552" s="50"/>
      <c r="BA552" s="50"/>
      <c r="BB552" s="50"/>
      <c r="BC552" s="50"/>
      <c r="BD552" s="50"/>
      <c r="BE552" s="50"/>
      <c r="BF552" s="50"/>
      <c r="BG552" s="50"/>
      <c r="BH552" s="50"/>
      <c r="BI552" s="50"/>
      <c r="BJ552" s="50"/>
      <c r="BK552" s="50"/>
      <c r="BL552" s="50"/>
      <c r="BM552" s="49">
        <f t="shared" si="117"/>
        <v>284.2530282637955</v>
      </c>
      <c r="BN552" s="50" t="s">
        <v>3907</v>
      </c>
      <c r="BO552" s="50">
        <v>112</v>
      </c>
      <c r="BP552" s="49">
        <f t="shared" si="118"/>
        <v>43.068640646029621</v>
      </c>
      <c r="BQ552" s="50"/>
      <c r="BR552" s="50"/>
      <c r="BS552" s="49">
        <f t="shared" si="119"/>
        <v>284.2530282637955</v>
      </c>
      <c r="BT552" s="50"/>
      <c r="BU552" s="50"/>
      <c r="BV552" s="49">
        <f t="shared" si="120"/>
        <v>284.2530282637955</v>
      </c>
      <c r="BW552" s="50"/>
      <c r="BX552" s="50"/>
      <c r="BY552" s="49">
        <f t="shared" si="125"/>
        <v>284.2530282637955</v>
      </c>
      <c r="BZ552" s="50" t="s">
        <v>5168</v>
      </c>
      <c r="CA552" s="50">
        <v>77</v>
      </c>
      <c r="CB552" s="42">
        <f t="shared" si="121"/>
        <v>118.43876177658146</v>
      </c>
      <c r="CC552" s="50"/>
      <c r="CD552" s="50"/>
      <c r="CE552" s="42">
        <f t="shared" si="122"/>
        <v>284.2530282637955</v>
      </c>
      <c r="CF552" s="50"/>
      <c r="CG552" s="50"/>
      <c r="CH552" s="42">
        <f t="shared" si="123"/>
        <v>284.2530282637955</v>
      </c>
      <c r="CI552" s="50"/>
      <c r="CJ552" s="50"/>
      <c r="CK552" s="42">
        <f t="shared" si="124"/>
        <v>284.2530282637955</v>
      </c>
      <c r="CL552" s="52">
        <v>77</v>
      </c>
      <c r="CM552" s="49">
        <f t="shared" si="116"/>
        <v>118.43876177658146</v>
      </c>
      <c r="CN552" s="100">
        <v>85</v>
      </c>
      <c r="CO552" s="50"/>
      <c r="CP552" s="50"/>
      <c r="CQ552" s="92">
        <v>1</v>
      </c>
      <c r="CR552" s="92">
        <v>1</v>
      </c>
      <c r="CS552" s="49">
        <v>1</v>
      </c>
      <c r="CT552" s="79">
        <v>0.5</v>
      </c>
      <c r="CU552" s="79">
        <v>0</v>
      </c>
      <c r="CV552" s="79">
        <v>0</v>
      </c>
      <c r="CW552" s="79">
        <v>0</v>
      </c>
      <c r="CX552" s="80">
        <f t="shared" si="126"/>
        <v>3.5</v>
      </c>
      <c r="CY552" s="80" t="s">
        <v>2836</v>
      </c>
      <c r="CZ552" s="80"/>
      <c r="DA552" s="80"/>
      <c r="DB552" s="49" t="s">
        <v>2643</v>
      </c>
      <c r="DC552" s="49" t="s">
        <v>2648</v>
      </c>
      <c r="DD552" s="49" t="s">
        <v>2648</v>
      </c>
      <c r="DE552" s="49" t="s">
        <v>2651</v>
      </c>
      <c r="DF552" s="49" t="s">
        <v>32</v>
      </c>
      <c r="DG552" s="49" t="s">
        <v>2654</v>
      </c>
      <c r="DH552" s="49" t="s">
        <v>32</v>
      </c>
      <c r="DI552" s="49" t="s">
        <v>2657</v>
      </c>
      <c r="DJ552" s="49" t="s">
        <v>2659</v>
      </c>
      <c r="DK552" s="49" t="s">
        <v>37</v>
      </c>
      <c r="DL552" s="49" t="s">
        <v>37</v>
      </c>
      <c r="DM552" s="49" t="s">
        <v>2663</v>
      </c>
      <c r="DN552" s="50"/>
      <c r="DO552" s="50"/>
      <c r="DP552" s="50"/>
      <c r="DQ552" s="50"/>
      <c r="DR552" s="50"/>
      <c r="DS552" s="50"/>
      <c r="DT552" s="50"/>
      <c r="DU552" s="49" t="s">
        <v>2634</v>
      </c>
      <c r="DV552" s="49" t="s">
        <v>2633</v>
      </c>
      <c r="DW552" s="49"/>
      <c r="DX552" s="123" t="s">
        <v>220</v>
      </c>
      <c r="DY552" s="53" t="s">
        <v>409</v>
      </c>
      <c r="DZ552" s="123" t="s">
        <v>101</v>
      </c>
      <c r="EA552" s="100">
        <v>3</v>
      </c>
      <c r="EB552" s="124"/>
      <c r="EC552" s="123" t="s">
        <v>2024</v>
      </c>
      <c r="ED552" s="54"/>
      <c r="EE552" s="55"/>
      <c r="EF552" s="229"/>
      <c r="EG552" s="229"/>
      <c r="EH552" s="229"/>
      <c r="EI552" s="229"/>
      <c r="EJ552" s="229"/>
      <c r="EK552" s="229"/>
      <c r="EL552" s="229"/>
      <c r="EM552" s="229"/>
      <c r="EN552" s="229"/>
      <c r="EO552" s="229"/>
      <c r="EP552" s="229"/>
      <c r="EQ552" s="229"/>
      <c r="ER552" s="229"/>
      <c r="ES552" s="229"/>
    </row>
    <row r="553" spans="1:149" s="230" customFormat="1" ht="15.75" hidden="1" customHeight="1" x14ac:dyDescent="0.25">
      <c r="A553" s="189">
        <v>551</v>
      </c>
      <c r="B553" s="2073"/>
      <c r="C553" s="50" t="s">
        <v>4608</v>
      </c>
      <c r="D553" s="50" t="s">
        <v>22</v>
      </c>
      <c r="E553" s="50" t="s">
        <v>4126</v>
      </c>
      <c r="F553" s="50">
        <v>492083</v>
      </c>
      <c r="G553" s="50">
        <v>24</v>
      </c>
      <c r="H553" s="50" t="s">
        <v>2634</v>
      </c>
      <c r="I553" s="50" t="s">
        <v>2634</v>
      </c>
      <c r="J553" s="50" t="s">
        <v>2633</v>
      </c>
      <c r="K553" s="50">
        <v>540222722</v>
      </c>
      <c r="L553" s="50">
        <v>151</v>
      </c>
      <c r="M553" s="50">
        <v>165</v>
      </c>
      <c r="N553" s="49">
        <f t="shared" si="115"/>
        <v>55.463728191000918</v>
      </c>
      <c r="O553" s="77">
        <v>4</v>
      </c>
      <c r="P553" s="49">
        <f t="shared" si="127"/>
        <v>68.062499999999986</v>
      </c>
      <c r="Q553" s="49">
        <f t="shared" si="128"/>
        <v>82.937500000000014</v>
      </c>
      <c r="R553" s="50"/>
      <c r="S553" s="56">
        <v>41150</v>
      </c>
      <c r="T553" s="50" t="s">
        <v>253</v>
      </c>
      <c r="U553" s="50" t="s">
        <v>2490</v>
      </c>
      <c r="V553" s="50" t="s">
        <v>390</v>
      </c>
      <c r="W553" s="50" t="s">
        <v>3520</v>
      </c>
      <c r="X553" s="50" t="s">
        <v>2634</v>
      </c>
      <c r="Y553" s="50"/>
      <c r="Z553" s="50" t="s">
        <v>2634</v>
      </c>
      <c r="AA553" s="50"/>
      <c r="AB553" s="50" t="s">
        <v>2634</v>
      </c>
      <c r="AC553" s="50"/>
      <c r="AD553" s="50" t="s">
        <v>2634</v>
      </c>
      <c r="AE553" s="50"/>
      <c r="AF553" s="50" t="s">
        <v>2634</v>
      </c>
      <c r="AG553" s="50"/>
      <c r="AH553" s="50" t="s">
        <v>2634</v>
      </c>
      <c r="AI553" s="50"/>
      <c r="AJ553" s="50" t="s">
        <v>2634</v>
      </c>
      <c r="AK553" s="50"/>
      <c r="AL553" s="50" t="s">
        <v>2634</v>
      </c>
      <c r="AM553" s="50"/>
      <c r="AN553" s="50" t="s">
        <v>2633</v>
      </c>
      <c r="AO553" s="50" t="s">
        <v>4076</v>
      </c>
      <c r="AP553" s="50" t="s">
        <v>4077</v>
      </c>
      <c r="AQ553" s="50" t="s">
        <v>2635</v>
      </c>
      <c r="AR553" s="50"/>
      <c r="AS553" s="50"/>
      <c r="AT553" s="50"/>
      <c r="AU553" s="50"/>
      <c r="AV553" s="50"/>
      <c r="AW553" s="50" t="s">
        <v>2634</v>
      </c>
      <c r="AX553" s="50"/>
      <c r="AY553" s="50" t="s">
        <v>2634</v>
      </c>
      <c r="AZ553" s="50"/>
      <c r="BA553" s="50"/>
      <c r="BB553" s="50"/>
      <c r="BC553" s="50"/>
      <c r="BD553" s="50"/>
      <c r="BE553" s="50" t="s">
        <v>2633</v>
      </c>
      <c r="BF553" s="50" t="s">
        <v>2633</v>
      </c>
      <c r="BG553" s="50" t="s">
        <v>2634</v>
      </c>
      <c r="BH553" s="50"/>
      <c r="BI553" s="50"/>
      <c r="BJ553" s="50"/>
      <c r="BK553" s="50" t="s">
        <v>2729</v>
      </c>
      <c r="BL553" s="50">
        <v>137.5</v>
      </c>
      <c r="BM553" s="49">
        <f t="shared" si="117"/>
        <v>16.277317256970608</v>
      </c>
      <c r="BN553" s="50" t="s">
        <v>3906</v>
      </c>
      <c r="BO553" s="50">
        <v>119</v>
      </c>
      <c r="BP553" s="49">
        <f t="shared" si="118"/>
        <v>38.583270535041443</v>
      </c>
      <c r="BQ553" s="50" t="s">
        <v>4609</v>
      </c>
      <c r="BR553" s="50">
        <v>90</v>
      </c>
      <c r="BS553" s="49">
        <f t="shared" si="119"/>
        <v>73.549359457422753</v>
      </c>
      <c r="BT553" s="50" t="s">
        <v>5435</v>
      </c>
      <c r="BU553" s="50">
        <v>82</v>
      </c>
      <c r="BV553" s="49">
        <f t="shared" si="120"/>
        <v>83.195177091183098</v>
      </c>
      <c r="BW553" s="50" t="s">
        <v>5434</v>
      </c>
      <c r="BX553" s="50">
        <v>76</v>
      </c>
      <c r="BY553" s="49">
        <f t="shared" si="125"/>
        <v>90.429540316503378</v>
      </c>
      <c r="BZ553" s="50" t="s">
        <v>7201</v>
      </c>
      <c r="CA553" s="50">
        <v>69</v>
      </c>
      <c r="CB553" s="42">
        <f t="shared" si="121"/>
        <v>98.869630746043697</v>
      </c>
      <c r="CC553" s="50"/>
      <c r="CD553" s="50"/>
      <c r="CE553" s="42">
        <f t="shared" si="122"/>
        <v>182.06480783722679</v>
      </c>
      <c r="CF553" s="50"/>
      <c r="CG553" s="50"/>
      <c r="CH553" s="42">
        <f t="shared" si="123"/>
        <v>182.06480783722679</v>
      </c>
      <c r="CI553" s="50"/>
      <c r="CJ553" s="50"/>
      <c r="CK553" s="42">
        <f t="shared" si="124"/>
        <v>182.06480783722679</v>
      </c>
      <c r="CL553" s="52">
        <v>69</v>
      </c>
      <c r="CM553" s="49">
        <f t="shared" si="116"/>
        <v>98.869630746043697</v>
      </c>
      <c r="CN553" s="100">
        <v>70</v>
      </c>
      <c r="CO553" s="50"/>
      <c r="CP553" s="50"/>
      <c r="CQ553" s="92">
        <v>1</v>
      </c>
      <c r="CR553" s="92">
        <v>0</v>
      </c>
      <c r="CS553" s="49">
        <v>1</v>
      </c>
      <c r="CT553" s="79">
        <v>0.5</v>
      </c>
      <c r="CU553" s="79">
        <v>0.5</v>
      </c>
      <c r="CV553" s="79">
        <v>0.25</v>
      </c>
      <c r="CW553" s="79"/>
      <c r="CX553" s="80">
        <f t="shared" si="126"/>
        <v>3.25</v>
      </c>
      <c r="CY553" s="80" t="s">
        <v>2839</v>
      </c>
      <c r="CZ553" s="80" t="s">
        <v>2633</v>
      </c>
      <c r="DA553" s="80" t="s">
        <v>3976</v>
      </c>
      <c r="DB553" s="49" t="s">
        <v>2645</v>
      </c>
      <c r="DC553" s="49" t="s">
        <v>2648</v>
      </c>
      <c r="DD553" s="49" t="s">
        <v>2647</v>
      </c>
      <c r="DE553" s="49" t="s">
        <v>2650</v>
      </c>
      <c r="DF553" s="49" t="s">
        <v>32</v>
      </c>
      <c r="DG553" s="49" t="s">
        <v>2653</v>
      </c>
      <c r="DH553" s="49" t="s">
        <v>2654</v>
      </c>
      <c r="DI553" s="49" t="s">
        <v>2657</v>
      </c>
      <c r="DJ553" s="49" t="s">
        <v>37</v>
      </c>
      <c r="DK553" s="49" t="s">
        <v>37</v>
      </c>
      <c r="DL553" s="49" t="s">
        <v>37</v>
      </c>
      <c r="DM553" s="49" t="s">
        <v>2663</v>
      </c>
      <c r="DN553" s="50" t="s">
        <v>4001</v>
      </c>
      <c r="DO553" s="50" t="s">
        <v>4002</v>
      </c>
      <c r="DP553" s="50"/>
      <c r="DQ553" s="50"/>
      <c r="DR553" s="50" t="s">
        <v>4069</v>
      </c>
      <c r="DS553" s="50" t="s">
        <v>2634</v>
      </c>
      <c r="DT553" s="50"/>
      <c r="DU553" s="49" t="s">
        <v>2634</v>
      </c>
      <c r="DV553" s="49" t="s">
        <v>2633</v>
      </c>
      <c r="DW553" s="49" t="s">
        <v>7202</v>
      </c>
      <c r="DX553" s="123" t="s">
        <v>220</v>
      </c>
      <c r="DY553" s="53" t="s">
        <v>409</v>
      </c>
      <c r="DZ553" s="123" t="s">
        <v>459</v>
      </c>
      <c r="EA553" s="100">
        <v>3</v>
      </c>
      <c r="EB553" s="124"/>
      <c r="EC553" s="123" t="s">
        <v>2216</v>
      </c>
      <c r="ED553" s="54"/>
      <c r="EE553" s="55"/>
      <c r="EF553" s="229"/>
      <c r="EG553" s="229"/>
      <c r="EH553" s="229"/>
      <c r="EI553" s="229"/>
      <c r="EJ553" s="229"/>
      <c r="EK553" s="229"/>
      <c r="EL553" s="229"/>
      <c r="EM553" s="229"/>
      <c r="EN553" s="229"/>
      <c r="EO553" s="229"/>
      <c r="EP553" s="229"/>
      <c r="EQ553" s="229"/>
      <c r="ER553" s="229"/>
      <c r="ES553" s="229"/>
    </row>
    <row r="554" spans="1:149" s="306" customFormat="1" ht="15.75" hidden="1" customHeight="1" x14ac:dyDescent="0.25">
      <c r="A554" s="337">
        <v>552</v>
      </c>
      <c r="B554" s="2072"/>
      <c r="C554" s="296" t="s">
        <v>2401</v>
      </c>
      <c r="D554" s="296" t="s">
        <v>22</v>
      </c>
      <c r="E554" s="296" t="s">
        <v>4150</v>
      </c>
      <c r="F554" s="296">
        <v>504676</v>
      </c>
      <c r="G554" s="296">
        <v>27</v>
      </c>
      <c r="H554" s="296" t="s">
        <v>2633</v>
      </c>
      <c r="I554" s="296" t="s">
        <v>2633</v>
      </c>
      <c r="J554" s="296" t="s">
        <v>2633</v>
      </c>
      <c r="K554" s="296">
        <v>555456780</v>
      </c>
      <c r="L554" s="296">
        <v>158.1</v>
      </c>
      <c r="M554" s="296">
        <v>179</v>
      </c>
      <c r="N554" s="297">
        <f t="shared" si="115"/>
        <v>49.343029243781402</v>
      </c>
      <c r="O554" s="298">
        <v>2</v>
      </c>
      <c r="P554" s="297">
        <f t="shared" si="127"/>
        <v>80.102499999999992</v>
      </c>
      <c r="Q554" s="297">
        <f t="shared" si="128"/>
        <v>77.997500000000002</v>
      </c>
      <c r="R554" s="296"/>
      <c r="S554" s="299">
        <v>41150</v>
      </c>
      <c r="T554" s="296" t="s">
        <v>253</v>
      </c>
      <c r="U554" s="296" t="s">
        <v>2490</v>
      </c>
      <c r="V554" s="296" t="s">
        <v>2402</v>
      </c>
      <c r="W554" s="296" t="s">
        <v>6726</v>
      </c>
      <c r="X554" s="296" t="s">
        <v>2634</v>
      </c>
      <c r="Y554" s="296"/>
      <c r="Z554" s="296" t="s">
        <v>2634</v>
      </c>
      <c r="AA554" s="296"/>
      <c r="AB554" s="296" t="s">
        <v>2633</v>
      </c>
      <c r="AC554" s="296" t="s">
        <v>2636</v>
      </c>
      <c r="AD554" s="296" t="s">
        <v>2634</v>
      </c>
      <c r="AE554" s="296"/>
      <c r="AF554" s="296" t="s">
        <v>2633</v>
      </c>
      <c r="AG554" s="296" t="s">
        <v>2637</v>
      </c>
      <c r="AH554" s="296" t="s">
        <v>2634</v>
      </c>
      <c r="AI554" s="296"/>
      <c r="AJ554" s="296" t="s">
        <v>2634</v>
      </c>
      <c r="AK554" s="296"/>
      <c r="AL554" s="296" t="s">
        <v>2634</v>
      </c>
      <c r="AM554" s="296"/>
      <c r="AN554" s="296" t="s">
        <v>2633</v>
      </c>
      <c r="AO554" s="296"/>
      <c r="AP554" s="296"/>
      <c r="AQ554" s="296" t="s">
        <v>2635</v>
      </c>
      <c r="AR554" s="296"/>
      <c r="AS554" s="296"/>
      <c r="AT554" s="296"/>
      <c r="AU554" s="296"/>
      <c r="AV554" s="296"/>
      <c r="AW554" s="296" t="s">
        <v>2634</v>
      </c>
      <c r="AX554" s="296"/>
      <c r="AY554" s="296" t="s">
        <v>2634</v>
      </c>
      <c r="AZ554" s="296"/>
      <c r="BA554" s="296"/>
      <c r="BB554" s="296"/>
      <c r="BC554" s="296"/>
      <c r="BD554" s="296"/>
      <c r="BE554" s="296" t="s">
        <v>2634</v>
      </c>
      <c r="BF554" s="296" t="s">
        <v>2634</v>
      </c>
      <c r="BG554" s="296" t="s">
        <v>2634</v>
      </c>
      <c r="BH554" s="296"/>
      <c r="BI554" s="296"/>
      <c r="BJ554" s="296"/>
      <c r="BK554" s="296" t="s">
        <v>2728</v>
      </c>
      <c r="BL554" s="296">
        <v>146.5</v>
      </c>
      <c r="BM554" s="297">
        <f t="shared" si="117"/>
        <v>14.872271547164964</v>
      </c>
      <c r="BN554" s="296" t="s">
        <v>3905</v>
      </c>
      <c r="BO554" s="296">
        <v>131</v>
      </c>
      <c r="BP554" s="297">
        <f t="shared" si="118"/>
        <v>34.74470335587678</v>
      </c>
      <c r="BQ554" s="296" t="s">
        <v>4117</v>
      </c>
      <c r="BR554" s="296">
        <v>119.1</v>
      </c>
      <c r="BS554" s="297">
        <f t="shared" si="119"/>
        <v>50.001602615468443</v>
      </c>
      <c r="BT554" s="296"/>
      <c r="BU554" s="296"/>
      <c r="BV554" s="297">
        <f t="shared" si="120"/>
        <v>202.69880444886056</v>
      </c>
      <c r="BW554" s="296" t="s">
        <v>6727</v>
      </c>
      <c r="BX554" s="296">
        <v>82</v>
      </c>
      <c r="BY554" s="297">
        <f t="shared" si="125"/>
        <v>97.567229718901245</v>
      </c>
      <c r="BZ554" s="296" t="s">
        <v>9463</v>
      </c>
      <c r="CA554" s="296">
        <v>81.5</v>
      </c>
      <c r="CB554" s="300">
        <f t="shared" si="121"/>
        <v>98.208275906279042</v>
      </c>
      <c r="CC554" s="296"/>
      <c r="CD554" s="296"/>
      <c r="CE554" s="300">
        <f t="shared" si="122"/>
        <v>202.69880444886056</v>
      </c>
      <c r="CF554" s="296"/>
      <c r="CG554" s="296"/>
      <c r="CH554" s="300">
        <f t="shared" si="123"/>
        <v>202.69880444886056</v>
      </c>
      <c r="CI554" s="296"/>
      <c r="CJ554" s="296"/>
      <c r="CK554" s="300">
        <f t="shared" si="124"/>
        <v>202.69880444886056</v>
      </c>
      <c r="CL554" s="99">
        <v>81.5</v>
      </c>
      <c r="CM554" s="297">
        <f t="shared" si="116"/>
        <v>98.208275906279042</v>
      </c>
      <c r="CN554" s="99">
        <v>80</v>
      </c>
      <c r="CO554" s="296"/>
      <c r="CP554" s="296"/>
      <c r="CQ554" s="301">
        <v>1</v>
      </c>
      <c r="CR554" s="301">
        <v>1</v>
      </c>
      <c r="CS554" s="297">
        <v>0.5</v>
      </c>
      <c r="CT554" s="302">
        <v>0.25</v>
      </c>
      <c r="CU554" s="302">
        <v>0.25</v>
      </c>
      <c r="CV554" s="302">
        <v>0</v>
      </c>
      <c r="CW554" s="302">
        <v>0.25</v>
      </c>
      <c r="CX554" s="303">
        <f t="shared" si="126"/>
        <v>3.25</v>
      </c>
      <c r="CY554" s="303" t="s">
        <v>2836</v>
      </c>
      <c r="CZ554" s="303" t="s">
        <v>2633</v>
      </c>
      <c r="DA554" s="303" t="s">
        <v>3976</v>
      </c>
      <c r="DB554" s="297" t="s">
        <v>2645</v>
      </c>
      <c r="DC554" s="297" t="s">
        <v>2647</v>
      </c>
      <c r="DD554" s="297" t="s">
        <v>2647</v>
      </c>
      <c r="DE554" s="297" t="s">
        <v>2651</v>
      </c>
      <c r="DF554" s="297" t="s">
        <v>32</v>
      </c>
      <c r="DG554" s="297" t="s">
        <v>32</v>
      </c>
      <c r="DH554" s="297" t="s">
        <v>2653</v>
      </c>
      <c r="DI554" s="297" t="s">
        <v>2657</v>
      </c>
      <c r="DJ554" s="297" t="s">
        <v>2659</v>
      </c>
      <c r="DK554" s="297" t="s">
        <v>37</v>
      </c>
      <c r="DL554" s="297" t="s">
        <v>2659</v>
      </c>
      <c r="DM554" s="297" t="s">
        <v>2663</v>
      </c>
      <c r="DN554" s="296" t="s">
        <v>4001</v>
      </c>
      <c r="DO554" s="296" t="s">
        <v>4002</v>
      </c>
      <c r="DP554" s="296"/>
      <c r="DQ554" s="296" t="s">
        <v>4068</v>
      </c>
      <c r="DR554" s="296"/>
      <c r="DS554" s="296" t="s">
        <v>2634</v>
      </c>
      <c r="DT554" s="296"/>
      <c r="DU554" s="297" t="s">
        <v>2634</v>
      </c>
      <c r="DV554" s="297" t="s">
        <v>2633</v>
      </c>
      <c r="DW554" s="297"/>
      <c r="DX554" s="48" t="s">
        <v>2403</v>
      </c>
      <c r="DY554" s="46" t="s">
        <v>938</v>
      </c>
      <c r="DZ554" s="48" t="s">
        <v>101</v>
      </c>
      <c r="EA554" s="99">
        <v>3</v>
      </c>
      <c r="EB554" s="304"/>
      <c r="EC554" s="48" t="s">
        <v>2216</v>
      </c>
      <c r="ED554" s="47"/>
      <c r="EE554" s="48"/>
      <c r="EF554" s="305"/>
      <c r="EG554" s="305"/>
      <c r="EH554" s="305"/>
      <c r="EI554" s="305"/>
      <c r="EJ554" s="305"/>
      <c r="EK554" s="305"/>
      <c r="EL554" s="305"/>
      <c r="EM554" s="305"/>
      <c r="EN554" s="305"/>
      <c r="EO554" s="305"/>
      <c r="EP554" s="305"/>
      <c r="EQ554" s="305"/>
      <c r="ER554" s="305"/>
      <c r="ES554" s="305"/>
    </row>
    <row r="555" spans="1:149" s="230" customFormat="1" ht="15.75" hidden="1" customHeight="1" x14ac:dyDescent="0.25">
      <c r="A555" s="189">
        <v>553</v>
      </c>
      <c r="B555" s="2073"/>
      <c r="C555" s="50" t="s">
        <v>2404</v>
      </c>
      <c r="D555" s="50" t="s">
        <v>23</v>
      </c>
      <c r="E555" s="50" t="s">
        <v>4126</v>
      </c>
      <c r="F555" s="50">
        <v>506605</v>
      </c>
      <c r="G555" s="50">
        <v>46</v>
      </c>
      <c r="H555" s="50" t="s">
        <v>2633</v>
      </c>
      <c r="I555" s="50" t="s">
        <v>2633</v>
      </c>
      <c r="J555" s="50" t="s">
        <v>2633</v>
      </c>
      <c r="K555" s="50">
        <v>503131320</v>
      </c>
      <c r="L555" s="50">
        <v>97.7</v>
      </c>
      <c r="M555" s="50">
        <v>152</v>
      </c>
      <c r="N555" s="49">
        <f t="shared" si="115"/>
        <v>42.287049861495845</v>
      </c>
      <c r="O555" s="77">
        <v>2</v>
      </c>
      <c r="P555" s="49">
        <f t="shared" si="127"/>
        <v>57.76</v>
      </c>
      <c r="Q555" s="49">
        <f t="shared" si="128"/>
        <v>39.940000000000005</v>
      </c>
      <c r="R555" s="50"/>
      <c r="S555" s="56">
        <v>41150</v>
      </c>
      <c r="T555" s="50" t="s">
        <v>253</v>
      </c>
      <c r="U555" s="50" t="s">
        <v>2490</v>
      </c>
      <c r="V555" s="50" t="s">
        <v>2405</v>
      </c>
      <c r="W555" s="50" t="s">
        <v>4190</v>
      </c>
      <c r="X555" s="50"/>
      <c r="Y555" s="50"/>
      <c r="Z555" s="50"/>
      <c r="AA555" s="50"/>
      <c r="AB555" s="50"/>
      <c r="AC555" s="50"/>
      <c r="AD555" s="50"/>
      <c r="AE555" s="50"/>
      <c r="AF555" s="50"/>
      <c r="AG555" s="50"/>
      <c r="AH555" s="50" t="s">
        <v>2633</v>
      </c>
      <c r="AI555" s="50" t="s">
        <v>2638</v>
      </c>
      <c r="AJ555" s="50"/>
      <c r="AK555" s="50"/>
      <c r="AL555" s="50"/>
      <c r="AM555" s="50"/>
      <c r="AN555" s="50" t="s">
        <v>2634</v>
      </c>
      <c r="AO555" s="50"/>
      <c r="AP555" s="50"/>
      <c r="AQ555" s="50" t="s">
        <v>2638</v>
      </c>
      <c r="AR555" s="50" t="s">
        <v>4076</v>
      </c>
      <c r="AS555" s="50" t="s">
        <v>4088</v>
      </c>
      <c r="AT555" s="50"/>
      <c r="AU555" s="50"/>
      <c r="AV555" s="50"/>
      <c r="AW555" s="50"/>
      <c r="AX555" s="50"/>
      <c r="AY555" s="50"/>
      <c r="AZ555" s="50"/>
      <c r="BA555" s="50" t="s">
        <v>3971</v>
      </c>
      <c r="BB555" s="50" t="s">
        <v>3971</v>
      </c>
      <c r="BC555" s="50" t="s">
        <v>2633</v>
      </c>
      <c r="BD555" s="50"/>
      <c r="BE555" s="50" t="s">
        <v>2634</v>
      </c>
      <c r="BF555" s="50" t="s">
        <v>2634</v>
      </c>
      <c r="BG555" s="50" t="s">
        <v>2633</v>
      </c>
      <c r="BH555" s="50" t="s">
        <v>2637</v>
      </c>
      <c r="BI555" s="50"/>
      <c r="BJ555" s="50"/>
      <c r="BK555" s="50" t="s">
        <v>2808</v>
      </c>
      <c r="BL555" s="50">
        <v>90.5</v>
      </c>
      <c r="BM555" s="49">
        <f t="shared" si="117"/>
        <v>18.027040560841268</v>
      </c>
      <c r="BN555" s="50" t="s">
        <v>3904</v>
      </c>
      <c r="BO555" s="50">
        <v>85</v>
      </c>
      <c r="BP555" s="49">
        <f t="shared" si="118"/>
        <v>31.797696544817228</v>
      </c>
      <c r="BQ555" s="50" t="s">
        <v>4189</v>
      </c>
      <c r="BR555" s="50">
        <v>77</v>
      </c>
      <c r="BS555" s="49">
        <f t="shared" si="119"/>
        <v>51.827741612418635</v>
      </c>
      <c r="BT555" s="50" t="s">
        <v>1148</v>
      </c>
      <c r="BU555" s="50">
        <v>64</v>
      </c>
      <c r="BV555" s="49">
        <f t="shared" si="120"/>
        <v>84.376564847270913</v>
      </c>
      <c r="BW555" s="50" t="s">
        <v>6630</v>
      </c>
      <c r="BX555" s="50">
        <v>69</v>
      </c>
      <c r="BY555" s="49">
        <f t="shared" si="125"/>
        <v>71.857786680020027</v>
      </c>
      <c r="BZ555" s="50">
        <v>70</v>
      </c>
      <c r="CA555" s="50">
        <v>70</v>
      </c>
      <c r="CB555" s="42">
        <f t="shared" si="121"/>
        <v>69.354031046569858</v>
      </c>
      <c r="CC555" s="50"/>
      <c r="CD555" s="50"/>
      <c r="CE555" s="42">
        <f t="shared" si="122"/>
        <v>244.61692538808211</v>
      </c>
      <c r="CF555" s="50"/>
      <c r="CG555" s="50"/>
      <c r="CH555" s="42">
        <f t="shared" si="123"/>
        <v>244.61692538808211</v>
      </c>
      <c r="CI555" s="50"/>
      <c r="CJ555" s="50"/>
      <c r="CK555" s="42">
        <f t="shared" si="124"/>
        <v>244.61692538808211</v>
      </c>
      <c r="CL555" s="52">
        <v>70</v>
      </c>
      <c r="CM555" s="49">
        <f t="shared" si="116"/>
        <v>69.354031046569858</v>
      </c>
      <c r="CN555" s="100">
        <v>75</v>
      </c>
      <c r="CO555" s="50"/>
      <c r="CP555" s="50"/>
      <c r="CQ555" s="92">
        <v>1</v>
      </c>
      <c r="CR555" s="92">
        <v>1</v>
      </c>
      <c r="CS555" s="49">
        <v>1</v>
      </c>
      <c r="CT555" s="79">
        <v>-0.25</v>
      </c>
      <c r="CU555" s="79">
        <v>0</v>
      </c>
      <c r="CV555" s="79">
        <v>-0.25</v>
      </c>
      <c r="CW555" s="79">
        <v>-0.25</v>
      </c>
      <c r="CX555" s="80">
        <f t="shared" si="126"/>
        <v>2.25</v>
      </c>
      <c r="CY555" s="80" t="s">
        <v>2839</v>
      </c>
      <c r="CZ555" s="80" t="s">
        <v>2634</v>
      </c>
      <c r="DA555" s="80" t="s">
        <v>3976</v>
      </c>
      <c r="DB555" s="49" t="s">
        <v>2644</v>
      </c>
      <c r="DC555" s="49" t="s">
        <v>2646</v>
      </c>
      <c r="DD555" s="49" t="s">
        <v>2646</v>
      </c>
      <c r="DE555" s="49" t="s">
        <v>2650</v>
      </c>
      <c r="DF555" s="49" t="s">
        <v>2652</v>
      </c>
      <c r="DG555" s="49" t="s">
        <v>2654</v>
      </c>
      <c r="DH555" s="49" t="s">
        <v>2653</v>
      </c>
      <c r="DI555" s="49" t="s">
        <v>2657</v>
      </c>
      <c r="DJ555" s="49" t="s">
        <v>2660</v>
      </c>
      <c r="DK555" s="49" t="s">
        <v>2660</v>
      </c>
      <c r="DL555" s="49" t="s">
        <v>2659</v>
      </c>
      <c r="DM555" s="49" t="s">
        <v>2663</v>
      </c>
      <c r="DN555" s="50" t="s">
        <v>4001</v>
      </c>
      <c r="DO555" s="50" t="s">
        <v>4002</v>
      </c>
      <c r="DP555" s="50"/>
      <c r="DQ555" s="50"/>
      <c r="DR555" s="50" t="s">
        <v>4070</v>
      </c>
      <c r="DS555" s="50" t="s">
        <v>2633</v>
      </c>
      <c r="DT555" s="50" t="s">
        <v>4073</v>
      </c>
      <c r="DU555" s="49" t="s">
        <v>2634</v>
      </c>
      <c r="DV555" s="49" t="s">
        <v>2633</v>
      </c>
      <c r="DW555" s="49" t="s">
        <v>9517</v>
      </c>
      <c r="DX555" s="123" t="s">
        <v>265</v>
      </c>
      <c r="DY555" s="53" t="s">
        <v>9464</v>
      </c>
      <c r="DZ555" s="123" t="s">
        <v>77</v>
      </c>
      <c r="EA555" s="100">
        <v>3</v>
      </c>
      <c r="EB555" s="124"/>
      <c r="EC555" s="123" t="s">
        <v>2194</v>
      </c>
      <c r="ED555" s="54" t="s">
        <v>5369</v>
      </c>
      <c r="EE555" s="55"/>
      <c r="EF555" s="229"/>
      <c r="EG555" s="229"/>
      <c r="EH555" s="229"/>
      <c r="EI555" s="229"/>
      <c r="EJ555" s="229"/>
      <c r="EK555" s="229"/>
      <c r="EL555" s="229"/>
      <c r="EM555" s="229"/>
      <c r="EN555" s="229"/>
      <c r="EO555" s="229"/>
      <c r="EP555" s="229"/>
      <c r="EQ555" s="229"/>
      <c r="ER555" s="229"/>
      <c r="ES555" s="229"/>
    </row>
    <row r="556" spans="1:149" s="230" customFormat="1" ht="15.75" hidden="1" customHeight="1" x14ac:dyDescent="0.25">
      <c r="A556" s="22">
        <v>554</v>
      </c>
      <c r="B556" s="2073"/>
      <c r="C556" s="50" t="s">
        <v>2406</v>
      </c>
      <c r="D556" s="1225" t="s">
        <v>23</v>
      </c>
      <c r="E556" s="1225" t="s">
        <v>7370</v>
      </c>
      <c r="F556" s="1225">
        <v>506537</v>
      </c>
      <c r="G556" s="1225">
        <v>25</v>
      </c>
      <c r="H556" s="1225" t="s">
        <v>3963</v>
      </c>
      <c r="I556" s="1225" t="s">
        <v>2634</v>
      </c>
      <c r="J556" s="1225" t="s">
        <v>2634</v>
      </c>
      <c r="K556" s="1225">
        <v>97339777180</v>
      </c>
      <c r="L556" s="1225">
        <v>114</v>
      </c>
      <c r="M556" s="1225">
        <v>159</v>
      </c>
      <c r="N556" s="49">
        <f t="shared" si="115"/>
        <v>45.09315296072149</v>
      </c>
      <c r="O556" s="77">
        <v>2</v>
      </c>
      <c r="P556" s="49">
        <f t="shared" si="127"/>
        <v>63.202500000000008</v>
      </c>
      <c r="Q556" s="49">
        <f t="shared" si="128"/>
        <v>50.797499999999992</v>
      </c>
      <c r="R556" s="50"/>
      <c r="S556" s="60">
        <v>41150</v>
      </c>
      <c r="T556" s="1225" t="s">
        <v>253</v>
      </c>
      <c r="U556" s="1225" t="s">
        <v>2490</v>
      </c>
      <c r="V556" s="1225" t="s">
        <v>2407</v>
      </c>
      <c r="W556" s="1225" t="s">
        <v>3232</v>
      </c>
      <c r="X556" s="1225"/>
      <c r="Y556" s="1225"/>
      <c r="Z556" s="1225"/>
      <c r="AA556" s="1225"/>
      <c r="AB556" s="1225" t="s">
        <v>2633</v>
      </c>
      <c r="AC556" s="1225" t="s">
        <v>2635</v>
      </c>
      <c r="AD556" s="1225"/>
      <c r="AE556" s="1225"/>
      <c r="AF556" s="1225"/>
      <c r="AG556" s="1225"/>
      <c r="AH556" s="1225"/>
      <c r="AI556" s="1225"/>
      <c r="AJ556" s="1225"/>
      <c r="AK556" s="1225"/>
      <c r="AL556" s="1225"/>
      <c r="AM556" s="1225"/>
      <c r="AN556" s="1225" t="s">
        <v>2633</v>
      </c>
      <c r="AO556" s="1225"/>
      <c r="AP556" s="1225"/>
      <c r="AQ556" s="1225"/>
      <c r="AR556" s="1225"/>
      <c r="AS556" s="1225"/>
      <c r="AT556" s="1225"/>
      <c r="AU556" s="1225"/>
      <c r="AV556" s="1225"/>
      <c r="AW556" s="1225"/>
      <c r="AX556" s="1225"/>
      <c r="AY556" s="1225"/>
      <c r="AZ556" s="1225"/>
      <c r="BA556" s="1225"/>
      <c r="BB556" s="1225"/>
      <c r="BC556" s="1225"/>
      <c r="BD556" s="1225"/>
      <c r="BE556" s="1225"/>
      <c r="BF556" s="1225"/>
      <c r="BG556" s="1225"/>
      <c r="BH556" s="1225"/>
      <c r="BI556" s="1225"/>
      <c r="BJ556" s="1225"/>
      <c r="BK556" s="1225" t="s">
        <v>3910</v>
      </c>
      <c r="BL556" s="1225">
        <v>95</v>
      </c>
      <c r="BM556" s="49">
        <f t="shared" si="117"/>
        <v>37.403415522417447</v>
      </c>
      <c r="BN556" s="1225" t="s">
        <v>3911</v>
      </c>
      <c r="BO556" s="1225">
        <v>84</v>
      </c>
      <c r="BP556" s="49">
        <f t="shared" si="118"/>
        <v>59.058024509080177</v>
      </c>
      <c r="BQ556" s="1225"/>
      <c r="BR556" s="1225"/>
      <c r="BS556" s="49">
        <f t="shared" si="119"/>
        <v>224.42049313450468</v>
      </c>
      <c r="BT556" s="1225"/>
      <c r="BU556" s="1225"/>
      <c r="BV556" s="49">
        <f t="shared" si="120"/>
        <v>224.42049313450468</v>
      </c>
      <c r="BW556" s="1225"/>
      <c r="BX556" s="1225"/>
      <c r="BY556" s="49">
        <f t="shared" si="125"/>
        <v>224.42049313450468</v>
      </c>
      <c r="BZ556" s="1225"/>
      <c r="CA556" s="1225"/>
      <c r="CB556" s="42">
        <f t="shared" si="121"/>
        <v>224.42049313450468</v>
      </c>
      <c r="CC556" s="1225"/>
      <c r="CD556" s="1225"/>
      <c r="CE556" s="42">
        <f t="shared" si="122"/>
        <v>224.42049313450468</v>
      </c>
      <c r="CF556" s="1225"/>
      <c r="CG556" s="1225"/>
      <c r="CH556" s="42">
        <f t="shared" si="123"/>
        <v>224.42049313450468</v>
      </c>
      <c r="CI556" s="1225"/>
      <c r="CJ556" s="1225"/>
      <c r="CK556" s="42">
        <f t="shared" si="124"/>
        <v>224.42049313450468</v>
      </c>
      <c r="CL556" s="52">
        <v>84</v>
      </c>
      <c r="CM556" s="49">
        <f t="shared" si="116"/>
        <v>59.058024509080177</v>
      </c>
      <c r="CN556" s="100">
        <v>85</v>
      </c>
      <c r="CO556" s="1225"/>
      <c r="CP556" s="1225"/>
      <c r="CQ556" s="92">
        <v>1</v>
      </c>
      <c r="CR556" s="92">
        <v>1</v>
      </c>
      <c r="CS556" s="49">
        <v>0.5</v>
      </c>
      <c r="CT556" s="79">
        <v>0.5</v>
      </c>
      <c r="CU556" s="79">
        <v>0.25</v>
      </c>
      <c r="CV556" s="79">
        <v>0.25</v>
      </c>
      <c r="CW556" s="79"/>
      <c r="CX556" s="80">
        <f t="shared" si="126"/>
        <v>3.5</v>
      </c>
      <c r="CY556" s="80" t="s">
        <v>2836</v>
      </c>
      <c r="CZ556" s="80"/>
      <c r="DA556" s="80"/>
      <c r="DB556" s="49" t="s">
        <v>2643</v>
      </c>
      <c r="DC556" s="49" t="s">
        <v>2648</v>
      </c>
      <c r="DD556" s="49" t="s">
        <v>2648</v>
      </c>
      <c r="DE556" s="49" t="s">
        <v>2649</v>
      </c>
      <c r="DF556" s="49" t="s">
        <v>2652</v>
      </c>
      <c r="DG556" s="49" t="s">
        <v>2653</v>
      </c>
      <c r="DH556" s="49" t="s">
        <v>2653</v>
      </c>
      <c r="DI556" s="49" t="s">
        <v>2658</v>
      </c>
      <c r="DJ556" s="49" t="s">
        <v>2659</v>
      </c>
      <c r="DK556" s="49" t="s">
        <v>37</v>
      </c>
      <c r="DL556" s="49" t="s">
        <v>37</v>
      </c>
      <c r="DM556" s="49" t="s">
        <v>2663</v>
      </c>
      <c r="DN556" s="1225"/>
      <c r="DO556" s="1225"/>
      <c r="DP556" s="1225"/>
      <c r="DQ556" s="1225"/>
      <c r="DR556" s="1225"/>
      <c r="DS556" s="1225"/>
      <c r="DT556" s="1225"/>
      <c r="DU556" s="49" t="s">
        <v>2634</v>
      </c>
      <c r="DV556" s="49" t="s">
        <v>2633</v>
      </c>
      <c r="DW556" s="49"/>
      <c r="DX556" s="123" t="s">
        <v>2408</v>
      </c>
      <c r="DY556" s="53"/>
      <c r="DZ556" s="123" t="s">
        <v>77</v>
      </c>
      <c r="EA556" s="100">
        <v>3</v>
      </c>
      <c r="EB556" s="124"/>
      <c r="EC556" s="123" t="s">
        <v>2194</v>
      </c>
      <c r="ED556" s="54"/>
      <c r="EE556" s="55"/>
      <c r="EF556" s="229"/>
      <c r="EG556" s="229"/>
      <c r="EH556" s="229"/>
      <c r="EI556" s="229"/>
      <c r="EJ556" s="229"/>
      <c r="EK556" s="229"/>
      <c r="EL556" s="229"/>
      <c r="EM556" s="229"/>
      <c r="EN556" s="229"/>
      <c r="EO556" s="229"/>
      <c r="EP556" s="229"/>
      <c r="EQ556" s="229"/>
      <c r="ER556" s="229"/>
      <c r="ES556" s="229"/>
    </row>
    <row r="557" spans="1:149" s="230" customFormat="1" ht="15.75" hidden="1" customHeight="1" x14ac:dyDescent="0.25">
      <c r="A557" s="189">
        <v>555</v>
      </c>
      <c r="B557" s="2073"/>
      <c r="C557" s="1225" t="s">
        <v>2409</v>
      </c>
      <c r="D557" s="1225" t="s">
        <v>23</v>
      </c>
      <c r="E557" s="1225" t="s">
        <v>4114</v>
      </c>
      <c r="F557" s="1225">
        <v>504475</v>
      </c>
      <c r="G557" s="1225">
        <v>29</v>
      </c>
      <c r="H557" s="1225" t="s">
        <v>3963</v>
      </c>
      <c r="I557" s="1225" t="s">
        <v>2634</v>
      </c>
      <c r="J557" s="1225" t="s">
        <v>2633</v>
      </c>
      <c r="K557" s="1225">
        <v>500612038</v>
      </c>
      <c r="L557" s="1225">
        <v>102.9</v>
      </c>
      <c r="M557" s="1225">
        <v>157.5</v>
      </c>
      <c r="N557" s="49">
        <f t="shared" si="115"/>
        <v>41.481481481481488</v>
      </c>
      <c r="O557" s="77">
        <v>2</v>
      </c>
      <c r="P557" s="49">
        <f t="shared" si="127"/>
        <v>62.015625</v>
      </c>
      <c r="Q557" s="49">
        <f t="shared" si="128"/>
        <v>40.884375000000006</v>
      </c>
      <c r="R557" s="50"/>
      <c r="S557" s="60">
        <v>41151</v>
      </c>
      <c r="T557" s="1225" t="s">
        <v>253</v>
      </c>
      <c r="U557" s="1225" t="s">
        <v>2490</v>
      </c>
      <c r="V557" s="1225" t="s">
        <v>2410</v>
      </c>
      <c r="W557" s="1225" t="s">
        <v>2923</v>
      </c>
      <c r="X557" s="1225"/>
      <c r="Y557" s="1225"/>
      <c r="Z557" s="1225"/>
      <c r="AA557" s="1225"/>
      <c r="AB557" s="1225" t="s">
        <v>2633</v>
      </c>
      <c r="AC557" s="1225" t="s">
        <v>2635</v>
      </c>
      <c r="AD557" s="1225"/>
      <c r="AE557" s="1225"/>
      <c r="AF557" s="1225" t="s">
        <v>2633</v>
      </c>
      <c r="AG557" s="1225"/>
      <c r="AH557" s="1225"/>
      <c r="AI557" s="1225"/>
      <c r="AJ557" s="1225"/>
      <c r="AK557" s="1225"/>
      <c r="AL557" s="1225"/>
      <c r="AM557" s="1225"/>
      <c r="AN557" s="1225" t="s">
        <v>2634</v>
      </c>
      <c r="AO557" s="1225"/>
      <c r="AP557" s="1225"/>
      <c r="AQ557" s="1225" t="s">
        <v>2637</v>
      </c>
      <c r="AR557" s="1225"/>
      <c r="AS557" s="1225"/>
      <c r="AT557" s="1225"/>
      <c r="AU557" s="1225"/>
      <c r="AV557" s="1225"/>
      <c r="AW557" s="1225"/>
      <c r="AX557" s="1225"/>
      <c r="AY557" s="1225"/>
      <c r="AZ557" s="1225"/>
      <c r="BA557" s="1225" t="s">
        <v>3970</v>
      </c>
      <c r="BB557" s="1225" t="s">
        <v>3970</v>
      </c>
      <c r="BC557" s="1225"/>
      <c r="BD557" s="1225"/>
      <c r="BE557" s="1225" t="s">
        <v>2634</v>
      </c>
      <c r="BF557" s="1225" t="s">
        <v>2634</v>
      </c>
      <c r="BG557" s="1225"/>
      <c r="BH557" s="1225"/>
      <c r="BI557" s="1225"/>
      <c r="BJ557" s="1225"/>
      <c r="BK557" s="1225" t="s">
        <v>2060</v>
      </c>
      <c r="BL557" s="1225">
        <v>96.3</v>
      </c>
      <c r="BM557" s="49">
        <f t="shared" si="117"/>
        <v>16.143086448062391</v>
      </c>
      <c r="BN557" s="1225" t="s">
        <v>3764</v>
      </c>
      <c r="BO557" s="1225">
        <v>80.099999999999994</v>
      </c>
      <c r="BP557" s="49">
        <f t="shared" si="118"/>
        <v>55.767025911488211</v>
      </c>
      <c r="BQ557" s="1225"/>
      <c r="BR557" s="1225"/>
      <c r="BS557" s="49">
        <f t="shared" si="119"/>
        <v>251.68539325842696</v>
      </c>
      <c r="BT557" s="1225"/>
      <c r="BU557" s="1225"/>
      <c r="BV557" s="49">
        <f t="shared" si="120"/>
        <v>251.68539325842696</v>
      </c>
      <c r="BW557" s="1225" t="s">
        <v>7034</v>
      </c>
      <c r="BX557" s="1225">
        <v>52</v>
      </c>
      <c r="BY557" s="49">
        <f t="shared" si="125"/>
        <v>124.49743942520828</v>
      </c>
      <c r="BZ557" s="1225">
        <v>56</v>
      </c>
      <c r="CA557" s="1225">
        <v>56</v>
      </c>
      <c r="CB557" s="42">
        <f t="shared" si="121"/>
        <v>114.71375066880685</v>
      </c>
      <c r="CC557" s="1225"/>
      <c r="CD557" s="1225"/>
      <c r="CE557" s="42">
        <f t="shared" si="122"/>
        <v>251.68539325842696</v>
      </c>
      <c r="CF557" s="1225"/>
      <c r="CG557" s="1225"/>
      <c r="CH557" s="42">
        <f t="shared" si="123"/>
        <v>251.68539325842696</v>
      </c>
      <c r="CI557" s="1225"/>
      <c r="CJ557" s="1225"/>
      <c r="CK557" s="42">
        <f t="shared" si="124"/>
        <v>251.68539325842696</v>
      </c>
      <c r="CL557" s="52">
        <v>56</v>
      </c>
      <c r="CM557" s="49">
        <f t="shared" si="116"/>
        <v>114.71375066880685</v>
      </c>
      <c r="CN557" s="100">
        <v>50</v>
      </c>
      <c r="CO557" s="1225"/>
      <c r="CP557" s="1225"/>
      <c r="CQ557" s="92">
        <v>1</v>
      </c>
      <c r="CR557" s="92">
        <v>1</v>
      </c>
      <c r="CS557" s="49">
        <v>1</v>
      </c>
      <c r="CT557" s="79">
        <v>0.25</v>
      </c>
      <c r="CU557" s="79">
        <v>0</v>
      </c>
      <c r="CV557" s="79">
        <v>0</v>
      </c>
      <c r="CW557" s="79"/>
      <c r="CX557" s="80">
        <f t="shared" si="126"/>
        <v>3.25</v>
      </c>
      <c r="CY557" s="80" t="s">
        <v>2839</v>
      </c>
      <c r="CZ557" s="80" t="s">
        <v>2633</v>
      </c>
      <c r="DA557" s="80" t="s">
        <v>3976</v>
      </c>
      <c r="DB557" s="49" t="s">
        <v>2644</v>
      </c>
      <c r="DC557" s="49" t="s">
        <v>2648</v>
      </c>
      <c r="DD557" s="49" t="s">
        <v>2648</v>
      </c>
      <c r="DE557" s="49" t="s">
        <v>2649</v>
      </c>
      <c r="DF557" s="49" t="s">
        <v>32</v>
      </c>
      <c r="DG557" s="49" t="s">
        <v>32</v>
      </c>
      <c r="DH557" s="49" t="s">
        <v>2653</v>
      </c>
      <c r="DI557" s="49" t="s">
        <v>2657</v>
      </c>
      <c r="DJ557" s="49" t="s">
        <v>37</v>
      </c>
      <c r="DK557" s="49" t="s">
        <v>2659</v>
      </c>
      <c r="DL557" s="49" t="s">
        <v>2659</v>
      </c>
      <c r="DM557" s="49" t="s">
        <v>2663</v>
      </c>
      <c r="DN557" s="1225" t="s">
        <v>4001</v>
      </c>
      <c r="DO557" s="1225" t="s">
        <v>5012</v>
      </c>
      <c r="DP557" s="1225"/>
      <c r="DQ557" s="1225"/>
      <c r="DR557" s="1225" t="s">
        <v>4069</v>
      </c>
      <c r="DS557" s="1225" t="s">
        <v>2633</v>
      </c>
      <c r="DT557" s="1225" t="s">
        <v>4074</v>
      </c>
      <c r="DU557" s="49" t="s">
        <v>2634</v>
      </c>
      <c r="DV557" s="49" t="s">
        <v>2633</v>
      </c>
      <c r="DW557" s="49" t="s">
        <v>3903</v>
      </c>
      <c r="DX557" s="123" t="s">
        <v>2411</v>
      </c>
      <c r="DY557" s="53" t="s">
        <v>409</v>
      </c>
      <c r="DZ557" s="123" t="s">
        <v>2412</v>
      </c>
      <c r="EA557" s="100">
        <v>3</v>
      </c>
      <c r="EB557" s="124"/>
      <c r="EC557" s="123" t="s">
        <v>2194</v>
      </c>
      <c r="ED557" s="54"/>
      <c r="EE557" s="55"/>
      <c r="EF557" s="229"/>
      <c r="EG557" s="229"/>
      <c r="EH557" s="229"/>
      <c r="EI557" s="229"/>
      <c r="EJ557" s="229"/>
      <c r="EK557" s="229"/>
      <c r="EL557" s="229"/>
      <c r="EM557" s="229"/>
      <c r="EN557" s="229"/>
      <c r="EO557" s="229"/>
      <c r="EP557" s="229"/>
      <c r="EQ557" s="229"/>
      <c r="ER557" s="229"/>
      <c r="ES557" s="229"/>
    </row>
    <row r="558" spans="1:149" s="230" customFormat="1" ht="15.75" hidden="1" customHeight="1" x14ac:dyDescent="0.25">
      <c r="A558" s="219">
        <v>556</v>
      </c>
      <c r="B558" s="2073"/>
      <c r="C558" s="1225" t="s">
        <v>9459</v>
      </c>
      <c r="D558" s="1225" t="s">
        <v>23</v>
      </c>
      <c r="E558" s="1225" t="s">
        <v>4126</v>
      </c>
      <c r="F558" s="1225">
        <v>497261</v>
      </c>
      <c r="G558" s="1225">
        <v>24</v>
      </c>
      <c r="H558" s="1225" t="s">
        <v>2634</v>
      </c>
      <c r="I558" s="1225" t="s">
        <v>2634</v>
      </c>
      <c r="J558" s="1225" t="s">
        <v>3968</v>
      </c>
      <c r="K558" s="1225">
        <v>558337753</v>
      </c>
      <c r="L558" s="1225">
        <v>125.8</v>
      </c>
      <c r="M558" s="1225">
        <v>152</v>
      </c>
      <c r="N558" s="49">
        <f t="shared" si="115"/>
        <v>54.449445983379505</v>
      </c>
      <c r="O558" s="77">
        <v>3</v>
      </c>
      <c r="P558" s="49">
        <f t="shared" si="127"/>
        <v>57.76</v>
      </c>
      <c r="Q558" s="49">
        <f t="shared" si="128"/>
        <v>68.039999999999992</v>
      </c>
      <c r="R558" s="50"/>
      <c r="S558" s="60">
        <v>41151</v>
      </c>
      <c r="T558" s="1225" t="s">
        <v>253</v>
      </c>
      <c r="U558" s="1225" t="s">
        <v>2490</v>
      </c>
      <c r="V558" s="1225" t="s">
        <v>2413</v>
      </c>
      <c r="W558" s="1225" t="s">
        <v>6694</v>
      </c>
      <c r="X558" s="1225"/>
      <c r="Y558" s="1225"/>
      <c r="Z558" s="1225"/>
      <c r="AA558" s="1225"/>
      <c r="AB558" s="1225" t="s">
        <v>2633</v>
      </c>
      <c r="AC558" s="1225" t="s">
        <v>2635</v>
      </c>
      <c r="AD558" s="1225"/>
      <c r="AE558" s="1225"/>
      <c r="AF558" s="1225"/>
      <c r="AG558" s="1225"/>
      <c r="AH558" s="1225"/>
      <c r="AI558" s="1225"/>
      <c r="AJ558" s="1225"/>
      <c r="AK558" s="1225"/>
      <c r="AL558" s="1225"/>
      <c r="AM558" s="1225"/>
      <c r="AN558" s="1225" t="s">
        <v>2634</v>
      </c>
      <c r="AO558" s="1225"/>
      <c r="AP558" s="1225"/>
      <c r="AQ558" s="1225" t="s">
        <v>2638</v>
      </c>
      <c r="AR558" s="1225" t="s">
        <v>4068</v>
      </c>
      <c r="AS558" s="1225" t="s">
        <v>4078</v>
      </c>
      <c r="AT558" s="1225"/>
      <c r="AU558" s="1225"/>
      <c r="AV558" s="1225"/>
      <c r="AW558" s="1225"/>
      <c r="AX558" s="1225"/>
      <c r="AY558" s="1225"/>
      <c r="AZ558" s="1225"/>
      <c r="BA558" s="1225" t="s">
        <v>3970</v>
      </c>
      <c r="BB558" s="1225" t="s">
        <v>3970</v>
      </c>
      <c r="BC558" s="1225"/>
      <c r="BD558" s="1225"/>
      <c r="BE558" s="1225" t="s">
        <v>2634</v>
      </c>
      <c r="BF558" s="1225" t="s">
        <v>2634</v>
      </c>
      <c r="BG558" s="1225"/>
      <c r="BH558" s="1225"/>
      <c r="BI558" s="1225"/>
      <c r="BJ558" s="1225"/>
      <c r="BK558" s="1225" t="s">
        <v>2675</v>
      </c>
      <c r="BL558" s="1225">
        <v>112.7</v>
      </c>
      <c r="BM558" s="49">
        <f t="shared" si="117"/>
        <v>19.25338036449147</v>
      </c>
      <c r="BN558" s="1225"/>
      <c r="BO558" s="1225"/>
      <c r="BP558" s="49">
        <f t="shared" si="118"/>
        <v>184.89124044679602</v>
      </c>
      <c r="BQ558" s="1225" t="s">
        <v>4236</v>
      </c>
      <c r="BR558" s="1225">
        <v>94.8</v>
      </c>
      <c r="BS558" s="49">
        <f t="shared" si="119"/>
        <v>45.561434450323347</v>
      </c>
      <c r="BT558" s="1225" t="s">
        <v>5049</v>
      </c>
      <c r="BU558" s="1225">
        <v>78.5</v>
      </c>
      <c r="BV558" s="49">
        <f t="shared" si="120"/>
        <v>69.517930629041743</v>
      </c>
      <c r="BW558" s="1225" t="s">
        <v>4588</v>
      </c>
      <c r="BX558" s="1225">
        <v>73.7</v>
      </c>
      <c r="BY558" s="49">
        <f t="shared" si="125"/>
        <v>76.572604350382136</v>
      </c>
      <c r="BZ558" s="1225" t="s">
        <v>6696</v>
      </c>
      <c r="CA558" s="1225">
        <v>71</v>
      </c>
      <c r="CB558" s="42">
        <f t="shared" si="121"/>
        <v>80.540858318636097</v>
      </c>
      <c r="CC558" s="1225" t="s">
        <v>6695</v>
      </c>
      <c r="CD558" s="1225">
        <v>67</v>
      </c>
      <c r="CE558" s="42">
        <f t="shared" si="122"/>
        <v>86.41975308641976</v>
      </c>
      <c r="CF558" s="1225" t="s">
        <v>9460</v>
      </c>
      <c r="CG558" s="1225">
        <v>59.5</v>
      </c>
      <c r="CH558" s="42">
        <f t="shared" si="123"/>
        <v>97.442680776014114</v>
      </c>
      <c r="CI558" s="1225"/>
      <c r="CJ558" s="1225"/>
      <c r="CK558" s="42">
        <f t="shared" si="124"/>
        <v>184.89124044679602</v>
      </c>
      <c r="CL558" s="52">
        <v>59.5</v>
      </c>
      <c r="CM558" s="49">
        <f t="shared" si="116"/>
        <v>97.442680776014114</v>
      </c>
      <c r="CN558" s="100">
        <v>65</v>
      </c>
      <c r="CO558" s="1225"/>
      <c r="CP558" s="1225"/>
      <c r="CQ558" s="92">
        <v>0</v>
      </c>
      <c r="CR558" s="92">
        <v>1</v>
      </c>
      <c r="CS558" s="49">
        <v>1</v>
      </c>
      <c r="CT558" s="79">
        <v>-0.25</v>
      </c>
      <c r="CU558" s="79">
        <v>0.5</v>
      </c>
      <c r="CV558" s="79">
        <v>0.5</v>
      </c>
      <c r="CW558" s="79">
        <v>0</v>
      </c>
      <c r="CX558" s="80">
        <f t="shared" si="126"/>
        <v>2.75</v>
      </c>
      <c r="CY558" s="80" t="s">
        <v>2836</v>
      </c>
      <c r="CZ558" s="80" t="s">
        <v>2633</v>
      </c>
      <c r="DA558" s="80" t="s">
        <v>3975</v>
      </c>
      <c r="DB558" s="49" t="s">
        <v>2643</v>
      </c>
      <c r="DC558" s="49" t="s">
        <v>2648</v>
      </c>
      <c r="DD558" s="49" t="s">
        <v>2648</v>
      </c>
      <c r="DE558" s="49" t="s">
        <v>2651</v>
      </c>
      <c r="DF558" s="49" t="s">
        <v>2652</v>
      </c>
      <c r="DG558" s="49" t="s">
        <v>2653</v>
      </c>
      <c r="DH558" s="49" t="s">
        <v>2654</v>
      </c>
      <c r="DI558" s="49" t="s">
        <v>2655</v>
      </c>
      <c r="DJ558" s="49" t="s">
        <v>37</v>
      </c>
      <c r="DK558" s="49" t="s">
        <v>2659</v>
      </c>
      <c r="DL558" s="49" t="s">
        <v>2659</v>
      </c>
      <c r="DM558" s="49" t="s">
        <v>2663</v>
      </c>
      <c r="DN558" s="1225" t="s">
        <v>4001</v>
      </c>
      <c r="DO558" s="1225" t="s">
        <v>4002</v>
      </c>
      <c r="DP558" s="1225"/>
      <c r="DQ558" s="1225" t="s">
        <v>4069</v>
      </c>
      <c r="DR558" s="1225"/>
      <c r="DS558" s="1225" t="s">
        <v>2633</v>
      </c>
      <c r="DT558" s="1225" t="s">
        <v>4073</v>
      </c>
      <c r="DU558" s="49" t="s">
        <v>2634</v>
      </c>
      <c r="DV558" s="49" t="s">
        <v>2633</v>
      </c>
      <c r="DW558" s="49"/>
      <c r="DX558" s="123" t="s">
        <v>2158</v>
      </c>
      <c r="DY558" s="53" t="s">
        <v>9461</v>
      </c>
      <c r="DZ558" s="123" t="s">
        <v>897</v>
      </c>
      <c r="EA558" s="100">
        <v>3</v>
      </c>
      <c r="EB558" s="124"/>
      <c r="EC558" s="123" t="s">
        <v>2194</v>
      </c>
      <c r="ED558" s="54" t="s">
        <v>5821</v>
      </c>
      <c r="EE558" s="55"/>
      <c r="EF558" s="229"/>
      <c r="EG558" s="229"/>
      <c r="EH558" s="229"/>
      <c r="EI558" s="229"/>
      <c r="EJ558" s="229"/>
      <c r="EK558" s="229"/>
      <c r="EL558" s="229"/>
      <c r="EM558" s="229"/>
      <c r="EN558" s="229"/>
      <c r="EO558" s="229"/>
      <c r="EP558" s="229"/>
      <c r="EQ558" s="229"/>
      <c r="ER558" s="229"/>
      <c r="ES558" s="229"/>
    </row>
    <row r="559" spans="1:149" s="224" customFormat="1" ht="15.75" hidden="1" customHeight="1" x14ac:dyDescent="0.25">
      <c r="A559" s="28">
        <v>557</v>
      </c>
      <c r="B559" s="2059" t="s">
        <v>18</v>
      </c>
      <c r="C559" s="1224" t="s">
        <v>2697</v>
      </c>
      <c r="D559" s="1224" t="s">
        <v>22</v>
      </c>
      <c r="E559" s="1224" t="s">
        <v>4126</v>
      </c>
      <c r="F559" s="1224">
        <v>503840</v>
      </c>
      <c r="G559" s="1224">
        <v>33</v>
      </c>
      <c r="H559" s="1224" t="s">
        <v>2633</v>
      </c>
      <c r="I559" s="1224" t="s">
        <v>2633</v>
      </c>
      <c r="J559" s="1224" t="s">
        <v>2633</v>
      </c>
      <c r="K559" s="1224">
        <v>506806669</v>
      </c>
      <c r="L559" s="1224">
        <v>133.80000000000001</v>
      </c>
      <c r="M559" s="1224">
        <v>177</v>
      </c>
      <c r="N559" s="24">
        <f t="shared" si="115"/>
        <v>42.708034089820934</v>
      </c>
      <c r="O559" s="75">
        <v>2</v>
      </c>
      <c r="P559" s="24">
        <f t="shared" si="127"/>
        <v>78.322500000000005</v>
      </c>
      <c r="Q559" s="24">
        <f t="shared" si="128"/>
        <v>55.477500000000006</v>
      </c>
      <c r="R559" s="25"/>
      <c r="S559" s="26">
        <v>41153</v>
      </c>
      <c r="T559" s="1224" t="s">
        <v>253</v>
      </c>
      <c r="U559" s="1224" t="s">
        <v>2490</v>
      </c>
      <c r="V559" s="1224" t="s">
        <v>2414</v>
      </c>
      <c r="W559" s="1224" t="s">
        <v>5365</v>
      </c>
      <c r="X559" s="1224" t="s">
        <v>2634</v>
      </c>
      <c r="Y559" s="1224"/>
      <c r="Z559" s="1224" t="s">
        <v>2634</v>
      </c>
      <c r="AA559" s="1224"/>
      <c r="AB559" s="1224" t="s">
        <v>2633</v>
      </c>
      <c r="AC559" s="1224" t="s">
        <v>2635</v>
      </c>
      <c r="AD559" s="1224" t="s">
        <v>2634</v>
      </c>
      <c r="AE559" s="1224"/>
      <c r="AF559" s="1224" t="s">
        <v>2634</v>
      </c>
      <c r="AG559" s="1224"/>
      <c r="AH559" s="1224" t="s">
        <v>2634</v>
      </c>
      <c r="AI559" s="1224"/>
      <c r="AJ559" s="1224" t="s">
        <v>2634</v>
      </c>
      <c r="AK559" s="1224"/>
      <c r="AL559" s="1224" t="s">
        <v>2634</v>
      </c>
      <c r="AM559" s="1224"/>
      <c r="AN559" s="1224" t="s">
        <v>2633</v>
      </c>
      <c r="AO559" s="1224" t="s">
        <v>4076</v>
      </c>
      <c r="AP559" s="1224" t="s">
        <v>4078</v>
      </c>
      <c r="AQ559" s="1224" t="s">
        <v>2636</v>
      </c>
      <c r="AR559" s="1224" t="s">
        <v>4076</v>
      </c>
      <c r="AS559" s="1224" t="s">
        <v>4078</v>
      </c>
      <c r="AT559" s="1224"/>
      <c r="AU559" s="1224"/>
      <c r="AV559" s="1224"/>
      <c r="AW559" s="1224" t="s">
        <v>2634</v>
      </c>
      <c r="AX559" s="1224"/>
      <c r="AY559" s="1224" t="s">
        <v>2634</v>
      </c>
      <c r="AZ559" s="1224"/>
      <c r="BA559" s="1224"/>
      <c r="BB559" s="1224"/>
      <c r="BC559" s="1224"/>
      <c r="BD559" s="1224"/>
      <c r="BE559" s="1224" t="s">
        <v>2634</v>
      </c>
      <c r="BF559" s="1224" t="s">
        <v>2634</v>
      </c>
      <c r="BG559" s="1224"/>
      <c r="BH559" s="1224"/>
      <c r="BI559" s="1224"/>
      <c r="BJ559" s="1224"/>
      <c r="BK559" s="1224" t="s">
        <v>2698</v>
      </c>
      <c r="BL559" s="1224">
        <v>125.2</v>
      </c>
      <c r="BM559" s="24">
        <f t="shared" si="117"/>
        <v>15.501780000901281</v>
      </c>
      <c r="BN559" s="1224" t="s">
        <v>3709</v>
      </c>
      <c r="BO559" s="1224">
        <v>117</v>
      </c>
      <c r="BP559" s="24">
        <f t="shared" si="118"/>
        <v>30.282546978504815</v>
      </c>
      <c r="BQ559" s="1224"/>
      <c r="BR559" s="1224"/>
      <c r="BS559" s="24">
        <f t="shared" si="119"/>
        <v>241.1788562930918</v>
      </c>
      <c r="BT559" s="1224" t="s">
        <v>5366</v>
      </c>
      <c r="BU559" s="1224">
        <v>99</v>
      </c>
      <c r="BV559" s="24">
        <f t="shared" si="120"/>
        <v>62.72813302690281</v>
      </c>
      <c r="BW559" s="1224" t="s">
        <v>6740</v>
      </c>
      <c r="BX559" s="1224">
        <v>102</v>
      </c>
      <c r="BY559" s="24">
        <f t="shared" si="125"/>
        <v>57.320535352169813</v>
      </c>
      <c r="BZ559" s="1224" t="s">
        <v>10192</v>
      </c>
      <c r="CA559" s="1224"/>
      <c r="CB559" s="70">
        <f t="shared" si="121"/>
        <v>241.1788562930918</v>
      </c>
      <c r="CC559" s="1224"/>
      <c r="CD559" s="1224"/>
      <c r="CE559" s="70">
        <f t="shared" si="122"/>
        <v>241.1788562930918</v>
      </c>
      <c r="CF559" s="1224"/>
      <c r="CG559" s="1224"/>
      <c r="CH559" s="70">
        <f t="shared" si="123"/>
        <v>241.1788562930918</v>
      </c>
      <c r="CI559" s="1224"/>
      <c r="CJ559" s="1224"/>
      <c r="CK559" s="70">
        <f t="shared" si="124"/>
        <v>241.1788562930918</v>
      </c>
      <c r="CL559" s="27">
        <v>102</v>
      </c>
      <c r="CM559" s="24">
        <f t="shared" si="116"/>
        <v>57.320535352169813</v>
      </c>
      <c r="CN559" s="95">
        <v>65</v>
      </c>
      <c r="CO559" s="1224"/>
      <c r="CP559" s="1224"/>
      <c r="CQ559" s="66"/>
      <c r="CR559" s="66"/>
      <c r="CS559" s="24">
        <v>1</v>
      </c>
      <c r="CT559" s="86">
        <v>0.25</v>
      </c>
      <c r="CU559" s="86">
        <v>0</v>
      </c>
      <c r="CV559" s="86">
        <v>0.25</v>
      </c>
      <c r="CW559" s="86">
        <v>0.25</v>
      </c>
      <c r="CX559" s="93">
        <f t="shared" si="126"/>
        <v>1.75</v>
      </c>
      <c r="CY559" s="93" t="s">
        <v>5813</v>
      </c>
      <c r="CZ559" s="93" t="s">
        <v>2634</v>
      </c>
      <c r="DA559" s="93" t="s">
        <v>3975</v>
      </c>
      <c r="DB559" s="24" t="s">
        <v>2645</v>
      </c>
      <c r="DC559" s="24" t="s">
        <v>2646</v>
      </c>
      <c r="DD559" s="24" t="s">
        <v>2647</v>
      </c>
      <c r="DE559" s="24" t="s">
        <v>2649</v>
      </c>
      <c r="DF559" s="24" t="s">
        <v>32</v>
      </c>
      <c r="DG559" s="24" t="s">
        <v>2653</v>
      </c>
      <c r="DH559" s="24" t="s">
        <v>2653</v>
      </c>
      <c r="DI559" s="24" t="s">
        <v>2657</v>
      </c>
      <c r="DJ559" s="24" t="s">
        <v>2659</v>
      </c>
      <c r="DK559" s="24" t="s">
        <v>2659</v>
      </c>
      <c r="DL559" s="24" t="s">
        <v>2659</v>
      </c>
      <c r="DM559" s="24" t="s">
        <v>2663</v>
      </c>
      <c r="DN559" s="1224" t="s">
        <v>4001</v>
      </c>
      <c r="DO559" s="1224" t="s">
        <v>4002</v>
      </c>
      <c r="DP559" s="1224"/>
      <c r="DQ559" s="1224" t="s">
        <v>4069</v>
      </c>
      <c r="DR559" s="1224"/>
      <c r="DS559" s="1224" t="s">
        <v>2634</v>
      </c>
      <c r="DT559" s="1224"/>
      <c r="DU559" s="24" t="s">
        <v>2634</v>
      </c>
      <c r="DV559" s="24" t="s">
        <v>2633</v>
      </c>
      <c r="DW559" s="24"/>
      <c r="DX559" s="121" t="s">
        <v>2415</v>
      </c>
      <c r="DY559" s="28" t="s">
        <v>5367</v>
      </c>
      <c r="DZ559" s="121" t="s">
        <v>101</v>
      </c>
      <c r="EA559" s="95">
        <v>3</v>
      </c>
      <c r="EB559" s="128"/>
      <c r="EC559" s="121" t="s">
        <v>2194</v>
      </c>
      <c r="ED559" s="29" t="s">
        <v>5368</v>
      </c>
      <c r="EE559" s="30"/>
      <c r="EF559" s="223"/>
      <c r="EG559" s="223"/>
      <c r="EH559" s="223"/>
      <c r="EI559" s="223"/>
      <c r="EJ559" s="223"/>
      <c r="EK559" s="223"/>
      <c r="EL559" s="223"/>
      <c r="EM559" s="223"/>
      <c r="EN559" s="223"/>
      <c r="EO559" s="223"/>
      <c r="EP559" s="223"/>
      <c r="EQ559" s="223"/>
      <c r="ER559" s="223"/>
      <c r="ES559" s="223"/>
    </row>
    <row r="560" spans="1:149" s="224" customFormat="1" ht="15.75" hidden="1" customHeight="1" x14ac:dyDescent="0.25">
      <c r="A560" s="28">
        <v>558</v>
      </c>
      <c r="B560" s="2059"/>
      <c r="C560" s="1224" t="s">
        <v>2416</v>
      </c>
      <c r="D560" s="1224" t="s">
        <v>22</v>
      </c>
      <c r="E560" s="1224" t="s">
        <v>4150</v>
      </c>
      <c r="F560" s="1224">
        <v>473050</v>
      </c>
      <c r="G560" s="1224">
        <v>27</v>
      </c>
      <c r="H560" s="1224" t="s">
        <v>2634</v>
      </c>
      <c r="I560" s="1224" t="s">
        <v>2634</v>
      </c>
      <c r="J560" s="1224" t="s">
        <v>2633</v>
      </c>
      <c r="K560" s="1224">
        <v>567818381</v>
      </c>
      <c r="L560" s="1224">
        <v>166</v>
      </c>
      <c r="M560" s="1224">
        <v>169</v>
      </c>
      <c r="N560" s="24">
        <f t="shared" si="115"/>
        <v>58.121214243198757</v>
      </c>
      <c r="O560" s="75">
        <v>3</v>
      </c>
      <c r="P560" s="24">
        <f t="shared" si="127"/>
        <v>71.402499999999989</v>
      </c>
      <c r="Q560" s="24">
        <f t="shared" si="128"/>
        <v>94.597500000000011</v>
      </c>
      <c r="R560" s="25"/>
      <c r="S560" s="26">
        <v>41154</v>
      </c>
      <c r="T560" s="1224" t="s">
        <v>253</v>
      </c>
      <c r="U560" s="1224" t="s">
        <v>2490</v>
      </c>
      <c r="V560" s="1224" t="s">
        <v>2417</v>
      </c>
      <c r="W560" s="1224" t="s">
        <v>8627</v>
      </c>
      <c r="X560" s="1224" t="s">
        <v>2634</v>
      </c>
      <c r="Y560" s="1224"/>
      <c r="Z560" s="1224" t="s">
        <v>2634</v>
      </c>
      <c r="AA560" s="1224"/>
      <c r="AB560" s="1224" t="s">
        <v>2633</v>
      </c>
      <c r="AC560" s="1224" t="s">
        <v>2636</v>
      </c>
      <c r="AD560" s="1224" t="s">
        <v>2634</v>
      </c>
      <c r="AE560" s="1224"/>
      <c r="AF560" s="1224" t="s">
        <v>2633</v>
      </c>
      <c r="AG560" s="1224" t="s">
        <v>2635</v>
      </c>
      <c r="AH560" s="1224" t="s">
        <v>2634</v>
      </c>
      <c r="AI560" s="1224"/>
      <c r="AJ560" s="1224" t="s">
        <v>2634</v>
      </c>
      <c r="AK560" s="1224" t="s">
        <v>2637</v>
      </c>
      <c r="AL560" s="1224" t="s">
        <v>2634</v>
      </c>
      <c r="AM560" s="1224" t="s">
        <v>2638</v>
      </c>
      <c r="AN560" s="1224" t="s">
        <v>2633</v>
      </c>
      <c r="AO560" s="1224"/>
      <c r="AP560" s="1224"/>
      <c r="AQ560" s="1224" t="s">
        <v>2635</v>
      </c>
      <c r="AR560" s="1224"/>
      <c r="AS560" s="1224"/>
      <c r="AT560" s="1224"/>
      <c r="AU560" s="1224"/>
      <c r="AV560" s="1224"/>
      <c r="AW560" s="1224" t="s">
        <v>2634</v>
      </c>
      <c r="AX560" s="1224"/>
      <c r="AY560" s="1224" t="s">
        <v>2634</v>
      </c>
      <c r="AZ560" s="1224"/>
      <c r="BA560" s="1224"/>
      <c r="BB560" s="1224"/>
      <c r="BC560" s="1224"/>
      <c r="BD560" s="1224"/>
      <c r="BE560" s="1224" t="s">
        <v>2634</v>
      </c>
      <c r="BF560" s="1224" t="s">
        <v>2634</v>
      </c>
      <c r="BG560" s="1224" t="s">
        <v>2634</v>
      </c>
      <c r="BH560" s="1224"/>
      <c r="BI560" s="1224"/>
      <c r="BJ560" s="1224"/>
      <c r="BK560" s="1224" t="s">
        <v>2699</v>
      </c>
      <c r="BL560" s="1224">
        <v>154.5</v>
      </c>
      <c r="BM560" s="24">
        <f t="shared" si="117"/>
        <v>12.156769470651971</v>
      </c>
      <c r="BN560" s="1224" t="s">
        <v>3710</v>
      </c>
      <c r="BO560" s="1224">
        <v>140</v>
      </c>
      <c r="BP560" s="24">
        <f t="shared" si="118"/>
        <v>27.484870107560976</v>
      </c>
      <c r="BQ560" s="1224" t="s">
        <v>4305</v>
      </c>
      <c r="BR560" s="1224">
        <v>127</v>
      </c>
      <c r="BS560" s="24">
        <f t="shared" si="119"/>
        <v>41.227305161341469</v>
      </c>
      <c r="BT560" s="1224"/>
      <c r="BU560" s="1224"/>
      <c r="BV560" s="24">
        <f t="shared" si="120"/>
        <v>175.48032453288934</v>
      </c>
      <c r="BW560" s="1224" t="s">
        <v>8624</v>
      </c>
      <c r="BX560" s="1224">
        <v>80</v>
      </c>
      <c r="BY560" s="24">
        <f t="shared" si="125"/>
        <v>90.91149343270169</v>
      </c>
      <c r="BZ560" s="1224" t="s">
        <v>8626</v>
      </c>
      <c r="CA560" s="1224">
        <v>66</v>
      </c>
      <c r="CB560" s="70">
        <f t="shared" si="121"/>
        <v>105.71103887523454</v>
      </c>
      <c r="CC560" s="1224"/>
      <c r="CD560" s="1224"/>
      <c r="CE560" s="70">
        <f t="shared" si="122"/>
        <v>175.48032453288934</v>
      </c>
      <c r="CF560" s="1224"/>
      <c r="CG560" s="1224"/>
      <c r="CH560" s="70">
        <f t="shared" si="123"/>
        <v>175.48032453288934</v>
      </c>
      <c r="CI560" s="1224"/>
      <c r="CJ560" s="1224"/>
      <c r="CK560" s="70">
        <f t="shared" si="124"/>
        <v>175.48032453288934</v>
      </c>
      <c r="CL560" s="27">
        <v>66</v>
      </c>
      <c r="CM560" s="24">
        <f t="shared" si="116"/>
        <v>105.71103887523454</v>
      </c>
      <c r="CN560" s="95">
        <v>75</v>
      </c>
      <c r="CO560" s="1224"/>
      <c r="CP560" s="1224"/>
      <c r="CQ560" s="66"/>
      <c r="CR560" s="66"/>
      <c r="CS560" s="24">
        <v>1</v>
      </c>
      <c r="CT560" s="86">
        <v>-0.25</v>
      </c>
      <c r="CU560" s="86">
        <v>-0.25</v>
      </c>
      <c r="CV560" s="86">
        <v>0</v>
      </c>
      <c r="CW560" s="86"/>
      <c r="CX560" s="93">
        <f t="shared" si="126"/>
        <v>0.5</v>
      </c>
      <c r="CY560" s="93"/>
      <c r="CZ560" s="93" t="s">
        <v>2633</v>
      </c>
      <c r="DA560" s="93" t="s">
        <v>3975</v>
      </c>
      <c r="DB560" s="24" t="s">
        <v>2645</v>
      </c>
      <c r="DC560" s="24" t="s">
        <v>2647</v>
      </c>
      <c r="DD560" s="24" t="s">
        <v>2647</v>
      </c>
      <c r="DE560" s="24" t="s">
        <v>2650</v>
      </c>
      <c r="DF560" s="24" t="s">
        <v>32</v>
      </c>
      <c r="DG560" s="24" t="s">
        <v>32</v>
      </c>
      <c r="DH560" s="24" t="s">
        <v>2654</v>
      </c>
      <c r="DI560" s="24" t="s">
        <v>2658</v>
      </c>
      <c r="DJ560" s="24" t="s">
        <v>37</v>
      </c>
      <c r="DK560" s="24" t="s">
        <v>37</v>
      </c>
      <c r="DL560" s="24" t="s">
        <v>2660</v>
      </c>
      <c r="DM560" s="24" t="s">
        <v>2663</v>
      </c>
      <c r="DN560" s="1224" t="s">
        <v>4001</v>
      </c>
      <c r="DO560" s="1224" t="s">
        <v>5012</v>
      </c>
      <c r="DP560" s="1224"/>
      <c r="DQ560" s="1224" t="s">
        <v>4068</v>
      </c>
      <c r="DR560" s="1224"/>
      <c r="DS560" s="1224" t="s">
        <v>2633</v>
      </c>
      <c r="DT560" s="1224" t="s">
        <v>4074</v>
      </c>
      <c r="DU560" s="24" t="s">
        <v>2634</v>
      </c>
      <c r="DV560" s="24" t="s">
        <v>2633</v>
      </c>
      <c r="DW560" s="24" t="s">
        <v>8625</v>
      </c>
      <c r="DX560" s="121" t="s">
        <v>2418</v>
      </c>
      <c r="DY560" s="28" t="s">
        <v>126</v>
      </c>
      <c r="DZ560" s="121" t="s">
        <v>101</v>
      </c>
      <c r="EA560" s="95">
        <v>3</v>
      </c>
      <c r="EB560" s="128"/>
      <c r="EC560" s="121" t="s">
        <v>2194</v>
      </c>
      <c r="ED560" s="29" t="s">
        <v>5575</v>
      </c>
      <c r="EE560" s="30"/>
      <c r="EF560" s="223"/>
      <c r="EG560" s="223"/>
      <c r="EH560" s="223"/>
      <c r="EI560" s="223"/>
      <c r="EJ560" s="223"/>
      <c r="EK560" s="223"/>
      <c r="EL560" s="223"/>
      <c r="EM560" s="223"/>
      <c r="EN560" s="223"/>
      <c r="EO560" s="223"/>
      <c r="EP560" s="223"/>
      <c r="EQ560" s="223"/>
      <c r="ER560" s="223"/>
      <c r="ES560" s="223"/>
    </row>
    <row r="561" spans="1:149" s="693" customFormat="1" ht="15.75" hidden="1" customHeight="1" x14ac:dyDescent="0.25">
      <c r="A561" s="681">
        <v>559</v>
      </c>
      <c r="B561" s="2059"/>
      <c r="C561" s="921" t="s">
        <v>2419</v>
      </c>
      <c r="D561" s="921" t="s">
        <v>23</v>
      </c>
      <c r="E561" s="921" t="s">
        <v>4150</v>
      </c>
      <c r="F561" s="921">
        <v>150536</v>
      </c>
      <c r="G561" s="921">
        <v>27</v>
      </c>
      <c r="H561" s="921" t="s">
        <v>2633</v>
      </c>
      <c r="I561" s="921" t="s">
        <v>3984</v>
      </c>
      <c r="J561" s="921" t="s">
        <v>2634</v>
      </c>
      <c r="K561" s="921">
        <v>599946509</v>
      </c>
      <c r="L561" s="921">
        <v>127</v>
      </c>
      <c r="M561" s="921">
        <v>165</v>
      </c>
      <c r="N561" s="685">
        <f t="shared" si="115"/>
        <v>46.648301193755735</v>
      </c>
      <c r="O561" s="696">
        <v>2</v>
      </c>
      <c r="P561" s="685">
        <f t="shared" si="127"/>
        <v>68.062499999999986</v>
      </c>
      <c r="Q561" s="685">
        <f t="shared" si="128"/>
        <v>58.937500000000014</v>
      </c>
      <c r="R561" s="694"/>
      <c r="S561" s="922">
        <v>41154</v>
      </c>
      <c r="T561" s="921" t="s">
        <v>253</v>
      </c>
      <c r="U561" s="921" t="s">
        <v>2490</v>
      </c>
      <c r="V561" s="921" t="s">
        <v>2420</v>
      </c>
      <c r="W561" s="921" t="s">
        <v>5680</v>
      </c>
      <c r="X561" s="921"/>
      <c r="Y561" s="921"/>
      <c r="Z561" s="921"/>
      <c r="AA561" s="921"/>
      <c r="AB561" s="921" t="s">
        <v>2633</v>
      </c>
      <c r="AC561" s="921" t="s">
        <v>2635</v>
      </c>
      <c r="AD561" s="921"/>
      <c r="AE561" s="921"/>
      <c r="AF561" s="921"/>
      <c r="AG561" s="921"/>
      <c r="AH561" s="921"/>
      <c r="AI561" s="921"/>
      <c r="AJ561" s="921" t="s">
        <v>2634</v>
      </c>
      <c r="AK561" s="921"/>
      <c r="AL561" s="921" t="s">
        <v>2634</v>
      </c>
      <c r="AM561" s="921"/>
      <c r="AN561" s="921" t="s">
        <v>2634</v>
      </c>
      <c r="AO561" s="921"/>
      <c r="AP561" s="921"/>
      <c r="AQ561" s="921" t="s">
        <v>2637</v>
      </c>
      <c r="AR561" s="921"/>
      <c r="AS561" s="921"/>
      <c r="AT561" s="921" t="s">
        <v>2633</v>
      </c>
      <c r="AU561" s="921" t="s">
        <v>2637</v>
      </c>
      <c r="AV561" s="921"/>
      <c r="AW561" s="921" t="s">
        <v>2634</v>
      </c>
      <c r="AX561" s="921"/>
      <c r="AY561" s="921" t="s">
        <v>2634</v>
      </c>
      <c r="AZ561" s="921"/>
      <c r="BA561" s="921" t="s">
        <v>3971</v>
      </c>
      <c r="BB561" s="921" t="s">
        <v>3971</v>
      </c>
      <c r="BC561" s="921" t="s">
        <v>2633</v>
      </c>
      <c r="BD561" s="921" t="s">
        <v>2636</v>
      </c>
      <c r="BE561" s="921" t="s">
        <v>2634</v>
      </c>
      <c r="BF561" s="921"/>
      <c r="BG561" s="921" t="s">
        <v>2633</v>
      </c>
      <c r="BH561" s="921"/>
      <c r="BI561" s="921"/>
      <c r="BJ561" s="921"/>
      <c r="BK561" s="921" t="s">
        <v>2037</v>
      </c>
      <c r="BL561" s="921">
        <v>119.8</v>
      </c>
      <c r="BM561" s="685">
        <f t="shared" si="117"/>
        <v>12.216330858960765</v>
      </c>
      <c r="BN561" s="921" t="s">
        <v>1981</v>
      </c>
      <c r="BO561" s="921">
        <v>109</v>
      </c>
      <c r="BP561" s="685">
        <f t="shared" si="118"/>
        <v>30.540827147401899</v>
      </c>
      <c r="BQ561" s="921" t="s">
        <v>4050</v>
      </c>
      <c r="BR561" s="921">
        <v>106.8</v>
      </c>
      <c r="BS561" s="685">
        <f t="shared" si="119"/>
        <v>34.27359490986214</v>
      </c>
      <c r="BT561" s="921"/>
      <c r="BU561" s="921">
        <v>101</v>
      </c>
      <c r="BV561" s="685">
        <f t="shared" si="120"/>
        <v>44.114528101802748</v>
      </c>
      <c r="BW561" s="921"/>
      <c r="BX561" s="921"/>
      <c r="BY561" s="685">
        <f t="shared" si="125"/>
        <v>215.48250265111341</v>
      </c>
      <c r="BZ561" s="921"/>
      <c r="CA561" s="921"/>
      <c r="CB561" s="687">
        <f t="shared" si="121"/>
        <v>215.48250265111341</v>
      </c>
      <c r="CC561" s="921"/>
      <c r="CD561" s="921"/>
      <c r="CE561" s="687">
        <f t="shared" si="122"/>
        <v>215.48250265111341</v>
      </c>
      <c r="CF561" s="921"/>
      <c r="CG561" s="921"/>
      <c r="CH561" s="687">
        <f t="shared" si="123"/>
        <v>215.48250265111341</v>
      </c>
      <c r="CI561" s="921"/>
      <c r="CJ561" s="921"/>
      <c r="CK561" s="687">
        <f t="shared" si="124"/>
        <v>215.48250265111341</v>
      </c>
      <c r="CL561" s="682">
        <v>106.8</v>
      </c>
      <c r="CM561" s="685">
        <f t="shared" si="116"/>
        <v>34.27359490986214</v>
      </c>
      <c r="CN561" s="680">
        <v>110</v>
      </c>
      <c r="CO561" s="921"/>
      <c r="CP561" s="921"/>
      <c r="CQ561" s="688"/>
      <c r="CR561" s="688"/>
      <c r="CS561" s="685">
        <v>0.5</v>
      </c>
      <c r="CT561" s="689">
        <v>-0.25</v>
      </c>
      <c r="CU561" s="689">
        <v>0.5</v>
      </c>
      <c r="CV561" s="689">
        <v>0.25</v>
      </c>
      <c r="CW561" s="689">
        <v>0.25</v>
      </c>
      <c r="CX561" s="698">
        <f t="shared" si="126"/>
        <v>1.25</v>
      </c>
      <c r="CY561" s="698" t="s">
        <v>5813</v>
      </c>
      <c r="CZ561" s="698" t="s">
        <v>2633</v>
      </c>
      <c r="DA561" s="698" t="s">
        <v>3976</v>
      </c>
      <c r="DB561" s="685" t="s">
        <v>2645</v>
      </c>
      <c r="DC561" s="685" t="s">
        <v>2648</v>
      </c>
      <c r="DD561" s="685" t="s">
        <v>2648</v>
      </c>
      <c r="DE561" s="685" t="s">
        <v>2650</v>
      </c>
      <c r="DF561" s="685" t="s">
        <v>32</v>
      </c>
      <c r="DG561" s="685" t="s">
        <v>5009</v>
      </c>
      <c r="DH561" s="685" t="s">
        <v>2653</v>
      </c>
      <c r="DI561" s="685" t="s">
        <v>2658</v>
      </c>
      <c r="DJ561" s="685" t="s">
        <v>2660</v>
      </c>
      <c r="DK561" s="685" t="s">
        <v>2660</v>
      </c>
      <c r="DL561" s="685" t="s">
        <v>2659</v>
      </c>
      <c r="DM561" s="685" t="s">
        <v>2663</v>
      </c>
      <c r="DN561" s="921" t="s">
        <v>4001</v>
      </c>
      <c r="DO561" s="921" t="s">
        <v>4002</v>
      </c>
      <c r="DP561" s="921" t="s">
        <v>2648</v>
      </c>
      <c r="DQ561" s="921" t="s">
        <v>4068</v>
      </c>
      <c r="DR561" s="921"/>
      <c r="DS561" s="921" t="s">
        <v>2634</v>
      </c>
      <c r="DT561" s="921"/>
      <c r="DU561" s="685" t="s">
        <v>2634</v>
      </c>
      <c r="DV561" s="685" t="s">
        <v>2633</v>
      </c>
      <c r="DW561" s="685" t="s">
        <v>5682</v>
      </c>
      <c r="DX561" s="690" t="s">
        <v>2421</v>
      </c>
      <c r="DY561" s="681" t="s">
        <v>4051</v>
      </c>
      <c r="DZ561" s="690" t="s">
        <v>101</v>
      </c>
      <c r="EA561" s="680">
        <v>3</v>
      </c>
      <c r="EB561" s="699"/>
      <c r="EC561" s="690" t="s">
        <v>2194</v>
      </c>
      <c r="ED561" s="700"/>
      <c r="EE561" s="701"/>
      <c r="EF561" s="692"/>
      <c r="EG561" s="692"/>
      <c r="EH561" s="692"/>
      <c r="EI561" s="692"/>
      <c r="EJ561" s="692"/>
      <c r="EK561" s="692"/>
      <c r="EL561" s="692"/>
      <c r="EM561" s="692"/>
      <c r="EN561" s="692"/>
      <c r="EO561" s="692"/>
      <c r="EP561" s="692"/>
      <c r="EQ561" s="692"/>
      <c r="ER561" s="692"/>
      <c r="ES561" s="692"/>
    </row>
    <row r="562" spans="1:149" s="224" customFormat="1" ht="15.75" hidden="1" customHeight="1" x14ac:dyDescent="0.25">
      <c r="A562" s="875">
        <v>560</v>
      </c>
      <c r="B562" s="2059"/>
      <c r="C562" s="1224" t="s">
        <v>2422</v>
      </c>
      <c r="D562" s="1224" t="s">
        <v>22</v>
      </c>
      <c r="E562" s="1224" t="s">
        <v>4126</v>
      </c>
      <c r="F562" s="1224">
        <v>505537</v>
      </c>
      <c r="G562" s="1224">
        <v>35</v>
      </c>
      <c r="H562" s="1224" t="s">
        <v>2633</v>
      </c>
      <c r="I562" s="1224" t="s">
        <v>2633</v>
      </c>
      <c r="J562" s="1224" t="s">
        <v>2633</v>
      </c>
      <c r="K562" s="1224">
        <v>552255004</v>
      </c>
      <c r="L562" s="1224">
        <v>113</v>
      </c>
      <c r="M562" s="1224">
        <v>169</v>
      </c>
      <c r="N562" s="24">
        <f t="shared" si="115"/>
        <v>39.564441020972652</v>
      </c>
      <c r="O562" s="75">
        <v>1</v>
      </c>
      <c r="P562" s="24">
        <f t="shared" si="127"/>
        <v>71.402499999999989</v>
      </c>
      <c r="Q562" s="24">
        <f t="shared" si="128"/>
        <v>41.597500000000011</v>
      </c>
      <c r="R562" s="25"/>
      <c r="S562" s="26">
        <v>41155</v>
      </c>
      <c r="T562" s="1224" t="s">
        <v>253</v>
      </c>
      <c r="U562" s="1224" t="s">
        <v>2490</v>
      </c>
      <c r="V562" s="1224" t="s">
        <v>87</v>
      </c>
      <c r="W562" s="1224"/>
      <c r="X562" s="1224" t="s">
        <v>2634</v>
      </c>
      <c r="Y562" s="1224"/>
      <c r="Z562" s="1224" t="s">
        <v>2634</v>
      </c>
      <c r="AA562" s="1224"/>
      <c r="AB562" s="1224" t="s">
        <v>2634</v>
      </c>
      <c r="AC562" s="1224"/>
      <c r="AD562" s="1224" t="s">
        <v>2634</v>
      </c>
      <c r="AE562" s="1224"/>
      <c r="AF562" s="1224" t="s">
        <v>2634</v>
      </c>
      <c r="AG562" s="1224"/>
      <c r="AH562" s="1224" t="s">
        <v>2634</v>
      </c>
      <c r="AI562" s="1224"/>
      <c r="AJ562" s="1224" t="s">
        <v>2634</v>
      </c>
      <c r="AK562" s="1224"/>
      <c r="AL562" s="1224" t="s">
        <v>2634</v>
      </c>
      <c r="AM562" s="1224"/>
      <c r="AN562" s="1224" t="s">
        <v>2633</v>
      </c>
      <c r="AO562" s="1224" t="s">
        <v>4076</v>
      </c>
      <c r="AP562" s="1224" t="s">
        <v>4092</v>
      </c>
      <c r="AQ562" s="1224" t="s">
        <v>2637</v>
      </c>
      <c r="AR562" s="1224" t="s">
        <v>4076</v>
      </c>
      <c r="AS562" s="1224"/>
      <c r="AT562" s="1224"/>
      <c r="AU562" s="1224"/>
      <c r="AV562" s="1224"/>
      <c r="AW562" s="1224" t="s">
        <v>2634</v>
      </c>
      <c r="AX562" s="1224"/>
      <c r="AY562" s="1224" t="s">
        <v>2634</v>
      </c>
      <c r="AZ562" s="1224"/>
      <c r="BA562" s="1224"/>
      <c r="BB562" s="1224"/>
      <c r="BC562" s="1224"/>
      <c r="BD562" s="1224"/>
      <c r="BE562" s="1224" t="s">
        <v>2634</v>
      </c>
      <c r="BF562" s="1224" t="s">
        <v>2634</v>
      </c>
      <c r="BG562" s="1224" t="s">
        <v>2634</v>
      </c>
      <c r="BH562" s="1224"/>
      <c r="BI562" s="1224"/>
      <c r="BJ562" s="1224"/>
      <c r="BK562" s="1224" t="s">
        <v>1445</v>
      </c>
      <c r="BL562" s="1224">
        <v>104.8</v>
      </c>
      <c r="BM562" s="24">
        <f t="shared" si="117"/>
        <v>19.712723120379831</v>
      </c>
      <c r="BN562" s="1224" t="s">
        <v>3711</v>
      </c>
      <c r="BO562" s="1224">
        <v>93</v>
      </c>
      <c r="BP562" s="24">
        <f t="shared" si="118"/>
        <v>48.079812488731285</v>
      </c>
      <c r="BQ562" s="1224" t="s">
        <v>6070</v>
      </c>
      <c r="BR562" s="1224">
        <v>83</v>
      </c>
      <c r="BS562" s="24">
        <f t="shared" si="119"/>
        <v>72.119718733096931</v>
      </c>
      <c r="BT562" s="1224" t="s">
        <v>5362</v>
      </c>
      <c r="BU562" s="1224">
        <v>76</v>
      </c>
      <c r="BV562" s="24">
        <f t="shared" si="120"/>
        <v>88.947653104152863</v>
      </c>
      <c r="BW562" s="1224" t="s">
        <v>6766</v>
      </c>
      <c r="BX562" s="1224">
        <v>73.3</v>
      </c>
      <c r="BY562" s="24">
        <f t="shared" si="125"/>
        <v>95.438427790131598</v>
      </c>
      <c r="BZ562" s="1224" t="s">
        <v>7026</v>
      </c>
      <c r="CA562" s="1224">
        <v>77</v>
      </c>
      <c r="CB562" s="70">
        <f t="shared" si="121"/>
        <v>86.543662479716303</v>
      </c>
      <c r="CC562" s="1224" t="s">
        <v>10193</v>
      </c>
      <c r="CD562" s="1224">
        <v>73</v>
      </c>
      <c r="CE562" s="70">
        <f t="shared" si="122"/>
        <v>96.15962497746257</v>
      </c>
      <c r="CF562" s="1224"/>
      <c r="CG562" s="1224"/>
      <c r="CH562" s="70">
        <f t="shared" si="123"/>
        <v>271.65094056133177</v>
      </c>
      <c r="CI562" s="1224"/>
      <c r="CJ562" s="1224"/>
      <c r="CK562" s="70">
        <f t="shared" si="124"/>
        <v>271.65094056133177</v>
      </c>
      <c r="CL562" s="27">
        <v>73</v>
      </c>
      <c r="CM562" s="24">
        <f t="shared" si="116"/>
        <v>96.15962497746257</v>
      </c>
      <c r="CN562" s="95">
        <v>100</v>
      </c>
      <c r="CO562" s="1224"/>
      <c r="CP562" s="1224"/>
      <c r="CQ562" s="66"/>
      <c r="CR562" s="66"/>
      <c r="CS562" s="24">
        <v>1</v>
      </c>
      <c r="CT562" s="86">
        <v>0.5</v>
      </c>
      <c r="CU562" s="86">
        <v>0.5</v>
      </c>
      <c r="CV562" s="86">
        <v>0</v>
      </c>
      <c r="CW562" s="86">
        <v>0</v>
      </c>
      <c r="CX562" s="93">
        <f t="shared" si="126"/>
        <v>2</v>
      </c>
      <c r="CY562" s="93" t="s">
        <v>5813</v>
      </c>
      <c r="CZ562" s="93" t="s">
        <v>2633</v>
      </c>
      <c r="DA562" s="93" t="s">
        <v>3976</v>
      </c>
      <c r="DB562" s="24" t="s">
        <v>2644</v>
      </c>
      <c r="DC562" s="24" t="s">
        <v>2648</v>
      </c>
      <c r="DD562" s="24" t="s">
        <v>2648</v>
      </c>
      <c r="DE562" s="24" t="s">
        <v>2649</v>
      </c>
      <c r="DF562" s="24" t="s">
        <v>32</v>
      </c>
      <c r="DG562" s="24" t="s">
        <v>5009</v>
      </c>
      <c r="DH562" s="24" t="s">
        <v>32</v>
      </c>
      <c r="DI562" s="24" t="s">
        <v>2656</v>
      </c>
      <c r="DJ562" s="24" t="s">
        <v>37</v>
      </c>
      <c r="DK562" s="24" t="s">
        <v>37</v>
      </c>
      <c r="DL562" s="24" t="s">
        <v>37</v>
      </c>
      <c r="DM562" s="24" t="s">
        <v>2663</v>
      </c>
      <c r="DN562" s="1224" t="s">
        <v>4001</v>
      </c>
      <c r="DO562" s="1224" t="s">
        <v>4002</v>
      </c>
      <c r="DP562" s="1224"/>
      <c r="DQ562" s="1224" t="s">
        <v>4069</v>
      </c>
      <c r="DR562" s="1224"/>
      <c r="DS562" s="1224" t="s">
        <v>2633</v>
      </c>
      <c r="DT562" s="1224" t="s">
        <v>4072</v>
      </c>
      <c r="DU562" s="24" t="s">
        <v>2634</v>
      </c>
      <c r="DV562" s="24" t="s">
        <v>2633</v>
      </c>
      <c r="DW562" s="24"/>
      <c r="DX562" s="121" t="s">
        <v>2423</v>
      </c>
      <c r="DY562" s="28" t="s">
        <v>5363</v>
      </c>
      <c r="DZ562" s="121" t="s">
        <v>101</v>
      </c>
      <c r="EA562" s="95">
        <v>3</v>
      </c>
      <c r="EB562" s="128"/>
      <c r="EC562" s="121" t="s">
        <v>2424</v>
      </c>
      <c r="ED562" s="29" t="s">
        <v>5364</v>
      </c>
      <c r="EE562" s="30"/>
      <c r="EF562" s="223"/>
      <c r="EG562" s="223"/>
      <c r="EH562" s="223"/>
      <c r="EI562" s="223"/>
      <c r="EJ562" s="223"/>
      <c r="EK562" s="223"/>
      <c r="EL562" s="223"/>
      <c r="EM562" s="223"/>
      <c r="EN562" s="223"/>
      <c r="EO562" s="223"/>
      <c r="EP562" s="223"/>
      <c r="EQ562" s="223"/>
      <c r="ER562" s="223"/>
      <c r="ES562" s="223"/>
    </row>
    <row r="563" spans="1:149" s="224" customFormat="1" ht="15.75" hidden="1" customHeight="1" x14ac:dyDescent="0.25">
      <c r="A563" s="875">
        <v>561</v>
      </c>
      <c r="B563" s="2059"/>
      <c r="C563" s="1224" t="s">
        <v>2425</v>
      </c>
      <c r="D563" s="1224" t="s">
        <v>23</v>
      </c>
      <c r="E563" s="1224" t="s">
        <v>4114</v>
      </c>
      <c r="F563" s="1224">
        <v>505535</v>
      </c>
      <c r="G563" s="1224">
        <v>33</v>
      </c>
      <c r="H563" s="1224" t="s">
        <v>2633</v>
      </c>
      <c r="I563" s="1224" t="s">
        <v>2633</v>
      </c>
      <c r="J563" s="1224" t="s">
        <v>2633</v>
      </c>
      <c r="K563" s="1224">
        <v>545878456</v>
      </c>
      <c r="L563" s="1224">
        <v>102.4</v>
      </c>
      <c r="M563" s="1224">
        <v>160.5</v>
      </c>
      <c r="N563" s="24">
        <f t="shared" si="115"/>
        <v>39.751167011189722</v>
      </c>
      <c r="O563" s="75">
        <v>1</v>
      </c>
      <c r="P563" s="24">
        <f t="shared" si="127"/>
        <v>64.400625000000005</v>
      </c>
      <c r="Q563" s="24">
        <f t="shared" si="128"/>
        <v>37.999375000000001</v>
      </c>
      <c r="R563" s="25"/>
      <c r="S563" s="26">
        <v>41155</v>
      </c>
      <c r="T563" s="1224" t="s">
        <v>520</v>
      </c>
      <c r="U563" s="1224">
        <v>4</v>
      </c>
      <c r="V563" s="1224" t="s">
        <v>2426</v>
      </c>
      <c r="W563" s="1224" t="s">
        <v>10194</v>
      </c>
      <c r="X563" s="1224" t="s">
        <v>2634</v>
      </c>
      <c r="Y563" s="1224"/>
      <c r="Z563" s="1224" t="s">
        <v>2634</v>
      </c>
      <c r="AA563" s="1224"/>
      <c r="AB563" s="1224" t="s">
        <v>2633</v>
      </c>
      <c r="AC563" s="1224" t="s">
        <v>2635</v>
      </c>
      <c r="AD563" s="1224" t="s">
        <v>2634</v>
      </c>
      <c r="AE563" s="1224"/>
      <c r="AF563" s="1224" t="s">
        <v>2634</v>
      </c>
      <c r="AG563" s="1224"/>
      <c r="AH563" s="1224" t="s">
        <v>2634</v>
      </c>
      <c r="AI563" s="1224"/>
      <c r="AJ563" s="1224" t="s">
        <v>2634</v>
      </c>
      <c r="AK563" s="1224"/>
      <c r="AL563" s="1224" t="s">
        <v>2634</v>
      </c>
      <c r="AM563" s="1224"/>
      <c r="AN563" s="1224" t="s">
        <v>2634</v>
      </c>
      <c r="AO563" s="1224"/>
      <c r="AP563" s="1224"/>
      <c r="AQ563" s="1224" t="s">
        <v>2637</v>
      </c>
      <c r="AR563" s="1224"/>
      <c r="AS563" s="1224"/>
      <c r="AT563" s="1224"/>
      <c r="AU563" s="1224"/>
      <c r="AV563" s="1224"/>
      <c r="AW563" s="1224" t="s">
        <v>2634</v>
      </c>
      <c r="AX563" s="1224"/>
      <c r="AY563" s="1224" t="s">
        <v>2634</v>
      </c>
      <c r="AZ563" s="1224"/>
      <c r="BA563" s="1224" t="s">
        <v>3970</v>
      </c>
      <c r="BB563" s="1224" t="s">
        <v>3970</v>
      </c>
      <c r="BC563" s="1224" t="s">
        <v>2634</v>
      </c>
      <c r="BD563" s="1224"/>
      <c r="BE563" s="1224" t="s">
        <v>2634</v>
      </c>
      <c r="BF563" s="1224" t="s">
        <v>2634</v>
      </c>
      <c r="BG563" s="1224" t="s">
        <v>2633</v>
      </c>
      <c r="BH563" s="1224" t="s">
        <v>2635</v>
      </c>
      <c r="BI563" s="1224"/>
      <c r="BJ563" s="1224"/>
      <c r="BK563" s="1224" t="s">
        <v>2725</v>
      </c>
      <c r="BL563" s="1224">
        <v>95.3</v>
      </c>
      <c r="BM563" s="24">
        <f t="shared" si="117"/>
        <v>18.684517837464455</v>
      </c>
      <c r="BN563" s="1224" t="s">
        <v>3769</v>
      </c>
      <c r="BO563" s="1224">
        <v>85.5</v>
      </c>
      <c r="BP563" s="24">
        <f t="shared" si="118"/>
        <v>44.474415697626618</v>
      </c>
      <c r="BQ563" s="1224"/>
      <c r="BR563" s="1224"/>
      <c r="BS563" s="24">
        <f t="shared" si="119"/>
        <v>269.47811641638845</v>
      </c>
      <c r="BT563" s="1224"/>
      <c r="BU563" s="1224"/>
      <c r="BV563" s="24">
        <f t="shared" si="120"/>
        <v>269.47811641638845</v>
      </c>
      <c r="BW563" s="1224" t="s">
        <v>7245</v>
      </c>
      <c r="BX563" s="1224">
        <v>71</v>
      </c>
      <c r="BY563" s="24">
        <f t="shared" si="125"/>
        <v>82.632938041744126</v>
      </c>
      <c r="BZ563" s="1224" t="s">
        <v>10195</v>
      </c>
      <c r="CA563" s="1224">
        <v>71</v>
      </c>
      <c r="CB563" s="70">
        <f t="shared" si="121"/>
        <v>82.632938041744126</v>
      </c>
      <c r="CC563" s="1224"/>
      <c r="CD563" s="1224"/>
      <c r="CE563" s="70">
        <f t="shared" si="122"/>
        <v>269.47811641638845</v>
      </c>
      <c r="CF563" s="1224"/>
      <c r="CG563" s="1224"/>
      <c r="CH563" s="70">
        <f t="shared" si="123"/>
        <v>269.47811641638845</v>
      </c>
      <c r="CI563" s="1224"/>
      <c r="CJ563" s="1224"/>
      <c r="CK563" s="70">
        <f t="shared" si="124"/>
        <v>269.47811641638845</v>
      </c>
      <c r="CL563" s="27">
        <v>71</v>
      </c>
      <c r="CM563" s="24">
        <f t="shared" si="116"/>
        <v>82.632938041744126</v>
      </c>
      <c r="CN563" s="95">
        <v>110</v>
      </c>
      <c r="CO563" s="1224"/>
      <c r="CP563" s="1224"/>
      <c r="CQ563" s="66"/>
      <c r="CR563" s="66"/>
      <c r="CS563" s="24">
        <v>1</v>
      </c>
      <c r="CT563" s="86">
        <v>0.25</v>
      </c>
      <c r="CU563" s="86">
        <v>0</v>
      </c>
      <c r="CV563" s="86">
        <v>0.25</v>
      </c>
      <c r="CW563" s="86">
        <v>0.25</v>
      </c>
      <c r="CX563" s="93">
        <f t="shared" si="126"/>
        <v>1.75</v>
      </c>
      <c r="CY563" s="93" t="s">
        <v>5813</v>
      </c>
      <c r="CZ563" s="93" t="s">
        <v>2634</v>
      </c>
      <c r="DA563" s="93"/>
      <c r="DB563" s="24" t="s">
        <v>2643</v>
      </c>
      <c r="DC563" s="24" t="s">
        <v>2647</v>
      </c>
      <c r="DD563" s="24" t="s">
        <v>2647</v>
      </c>
      <c r="DE563" s="24" t="s">
        <v>2651</v>
      </c>
      <c r="DF563" s="24" t="s">
        <v>32</v>
      </c>
      <c r="DG563" s="24" t="s">
        <v>5009</v>
      </c>
      <c r="DH563" s="24" t="s">
        <v>5009</v>
      </c>
      <c r="DI563" s="24" t="s">
        <v>2658</v>
      </c>
      <c r="DJ563" s="24" t="s">
        <v>37</v>
      </c>
      <c r="DK563" s="24" t="s">
        <v>37</v>
      </c>
      <c r="DL563" s="24" t="s">
        <v>37</v>
      </c>
      <c r="DM563" s="24" t="s">
        <v>2663</v>
      </c>
      <c r="DN563" s="1224" t="s">
        <v>4001</v>
      </c>
      <c r="DO563" s="1224" t="s">
        <v>4002</v>
      </c>
      <c r="DP563" s="1224" t="s">
        <v>2648</v>
      </c>
      <c r="DQ563" s="1224" t="s">
        <v>4069</v>
      </c>
      <c r="DR563" s="1224"/>
      <c r="DS563" s="1224" t="s">
        <v>2634</v>
      </c>
      <c r="DT563" s="1224"/>
      <c r="DU563" s="24" t="s">
        <v>2634</v>
      </c>
      <c r="DV563" s="24" t="s">
        <v>2633</v>
      </c>
      <c r="DW563" s="24"/>
      <c r="DX563" s="121" t="s">
        <v>220</v>
      </c>
      <c r="DY563" s="28"/>
      <c r="DZ563" s="121" t="s">
        <v>2427</v>
      </c>
      <c r="EA563" s="95">
        <v>3</v>
      </c>
      <c r="EB563" s="129"/>
      <c r="EC563" s="121" t="s">
        <v>1879</v>
      </c>
      <c r="ED563" s="29"/>
      <c r="EE563" s="30"/>
      <c r="EF563" s="223"/>
      <c r="EG563" s="223"/>
      <c r="EH563" s="223"/>
      <c r="EI563" s="223"/>
      <c r="EJ563" s="223"/>
      <c r="EK563" s="223"/>
      <c r="EL563" s="223"/>
      <c r="EM563" s="223"/>
      <c r="EN563" s="223"/>
      <c r="EO563" s="223"/>
      <c r="EP563" s="223"/>
      <c r="EQ563" s="223"/>
      <c r="ER563" s="223"/>
      <c r="ES563" s="223"/>
    </row>
    <row r="564" spans="1:149" s="224" customFormat="1" ht="15.75" hidden="1" customHeight="1" x14ac:dyDescent="0.25">
      <c r="A564" s="875">
        <v>562</v>
      </c>
      <c r="B564" s="2059"/>
      <c r="C564" s="1224" t="s">
        <v>2428</v>
      </c>
      <c r="D564" s="1224" t="s">
        <v>22</v>
      </c>
      <c r="E564" s="1224" t="s">
        <v>4126</v>
      </c>
      <c r="F564" s="1224">
        <v>507201</v>
      </c>
      <c r="G564" s="1224">
        <v>45</v>
      </c>
      <c r="H564" s="1224" t="s">
        <v>2633</v>
      </c>
      <c r="I564" s="1224" t="s">
        <v>2633</v>
      </c>
      <c r="J564" s="1224" t="s">
        <v>2633</v>
      </c>
      <c r="K564" s="1224">
        <v>505228471</v>
      </c>
      <c r="L564" s="1224">
        <v>107.5</v>
      </c>
      <c r="M564" s="1224">
        <v>153</v>
      </c>
      <c r="N564" s="24">
        <f t="shared" si="115"/>
        <v>45.922508436925966</v>
      </c>
      <c r="O564" s="75">
        <v>2</v>
      </c>
      <c r="P564" s="24">
        <f t="shared" si="127"/>
        <v>58.522500000000001</v>
      </c>
      <c r="Q564" s="24">
        <f t="shared" si="128"/>
        <v>48.977499999999999</v>
      </c>
      <c r="R564" s="25"/>
      <c r="S564" s="26">
        <v>41156</v>
      </c>
      <c r="T564" s="1224" t="s">
        <v>253</v>
      </c>
      <c r="U564" s="1224" t="s">
        <v>2490</v>
      </c>
      <c r="V564" s="1224" t="s">
        <v>2429</v>
      </c>
      <c r="W564" s="1224" t="s">
        <v>2568</v>
      </c>
      <c r="X564" s="1224" t="s">
        <v>2634</v>
      </c>
      <c r="Y564" s="1224"/>
      <c r="Z564" s="1224" t="s">
        <v>2634</v>
      </c>
      <c r="AA564" s="1224"/>
      <c r="AB564" s="1224" t="s">
        <v>2633</v>
      </c>
      <c r="AC564" s="1224" t="s">
        <v>2635</v>
      </c>
      <c r="AD564" s="1224" t="s">
        <v>2634</v>
      </c>
      <c r="AE564" s="1224"/>
      <c r="AF564" s="1224" t="s">
        <v>2634</v>
      </c>
      <c r="AG564" s="1224"/>
      <c r="AH564" s="1224" t="s">
        <v>2634</v>
      </c>
      <c r="AI564" s="1224"/>
      <c r="AJ564" s="1224" t="s">
        <v>2634</v>
      </c>
      <c r="AK564" s="1224"/>
      <c r="AL564" s="1224" t="s">
        <v>2634</v>
      </c>
      <c r="AM564" s="1224"/>
      <c r="AN564" s="1224" t="s">
        <v>2634</v>
      </c>
      <c r="AO564" s="1224"/>
      <c r="AP564" s="1224"/>
      <c r="AQ564" s="1224" t="s">
        <v>2637</v>
      </c>
      <c r="AR564" s="1224"/>
      <c r="AS564" s="1224"/>
      <c r="AT564" s="1224"/>
      <c r="AU564" s="1224"/>
      <c r="AV564" s="1224"/>
      <c r="AW564" s="1224" t="s">
        <v>2634</v>
      </c>
      <c r="AX564" s="1224"/>
      <c r="AY564" s="1224" t="s">
        <v>2634</v>
      </c>
      <c r="AZ564" s="1224"/>
      <c r="BA564" s="1224"/>
      <c r="BB564" s="1224"/>
      <c r="BC564" s="1224"/>
      <c r="BD564" s="1224"/>
      <c r="BE564" s="1224" t="s">
        <v>2634</v>
      </c>
      <c r="BF564" s="1224" t="s">
        <v>2634</v>
      </c>
      <c r="BG564" s="1224" t="s">
        <v>2634</v>
      </c>
      <c r="BH564" s="1224"/>
      <c r="BI564" s="1224"/>
      <c r="BJ564" s="1224"/>
      <c r="BK564" s="1224" t="s">
        <v>2724</v>
      </c>
      <c r="BL564" s="1224">
        <v>99.7</v>
      </c>
      <c r="BM564" s="24">
        <f t="shared" si="117"/>
        <v>15.925680159256798</v>
      </c>
      <c r="BN564" s="1224" t="s">
        <v>5360</v>
      </c>
      <c r="BO564" s="1224">
        <v>80.3</v>
      </c>
      <c r="BP564" s="24">
        <f t="shared" si="118"/>
        <v>55.535705170741679</v>
      </c>
      <c r="BQ564" s="1224" t="s">
        <v>1633</v>
      </c>
      <c r="BR564" s="1224">
        <v>65</v>
      </c>
      <c r="BS564" s="24">
        <f t="shared" si="119"/>
        <v>86.774539329283868</v>
      </c>
      <c r="BT564" s="1224" t="s">
        <v>5361</v>
      </c>
      <c r="BU564" s="1224">
        <v>59</v>
      </c>
      <c r="BV564" s="24">
        <f t="shared" si="120"/>
        <v>99.025062528712155</v>
      </c>
      <c r="BW564" s="1224" t="s">
        <v>7291</v>
      </c>
      <c r="BX564" s="1224">
        <v>52</v>
      </c>
      <c r="BY564" s="24">
        <f t="shared" si="125"/>
        <v>113.31733959471187</v>
      </c>
      <c r="BZ564" s="1224" t="s">
        <v>9430</v>
      </c>
      <c r="CA564" s="1224">
        <v>49.5</v>
      </c>
      <c r="CB564" s="70">
        <f t="shared" si="121"/>
        <v>118.42172426114033</v>
      </c>
      <c r="CC564" s="1224" t="s">
        <v>10203</v>
      </c>
      <c r="CD564" s="1224">
        <v>51</v>
      </c>
      <c r="CE564" s="70">
        <f t="shared" si="122"/>
        <v>115.35909346128324</v>
      </c>
      <c r="CF564" s="1224"/>
      <c r="CG564" s="1224"/>
      <c r="CH564" s="70">
        <f t="shared" si="123"/>
        <v>219.48854065642388</v>
      </c>
      <c r="CI564" s="1224"/>
      <c r="CJ564" s="1224"/>
      <c r="CK564" s="70">
        <f t="shared" si="124"/>
        <v>219.48854065642388</v>
      </c>
      <c r="CL564" s="27">
        <v>51</v>
      </c>
      <c r="CM564" s="24">
        <f t="shared" si="116"/>
        <v>115.35909346128324</v>
      </c>
      <c r="CN564" s="95">
        <v>95</v>
      </c>
      <c r="CO564" s="1224"/>
      <c r="CP564" s="1224"/>
      <c r="CQ564" s="66"/>
      <c r="CR564" s="66"/>
      <c r="CS564" s="24">
        <v>1</v>
      </c>
      <c r="CT564" s="86">
        <v>0.25</v>
      </c>
      <c r="CU564" s="86">
        <v>0.25</v>
      </c>
      <c r="CV564" s="86">
        <v>0</v>
      </c>
      <c r="CW564" s="86">
        <v>0.5</v>
      </c>
      <c r="CX564" s="93">
        <f t="shared" si="126"/>
        <v>2</v>
      </c>
      <c r="CY564" s="93" t="s">
        <v>5813</v>
      </c>
      <c r="CZ564" s="93" t="s">
        <v>2634</v>
      </c>
      <c r="DA564" s="93"/>
      <c r="DB564" s="24" t="s">
        <v>2645</v>
      </c>
      <c r="DC564" s="24" t="s">
        <v>2647</v>
      </c>
      <c r="DD564" s="24" t="s">
        <v>2646</v>
      </c>
      <c r="DE564" s="24" t="s">
        <v>2651</v>
      </c>
      <c r="DF564" s="24" t="s">
        <v>32</v>
      </c>
      <c r="DG564" s="24" t="s">
        <v>32</v>
      </c>
      <c r="DH564" s="24" t="s">
        <v>5009</v>
      </c>
      <c r="DI564" s="24" t="s">
        <v>2656</v>
      </c>
      <c r="DJ564" s="24" t="s">
        <v>37</v>
      </c>
      <c r="DK564" s="24" t="s">
        <v>37</v>
      </c>
      <c r="DL564" s="24" t="s">
        <v>37</v>
      </c>
      <c r="DM564" s="24" t="s">
        <v>2663</v>
      </c>
      <c r="DN564" s="1224" t="s">
        <v>4001</v>
      </c>
      <c r="DO564" s="1224" t="s">
        <v>4002</v>
      </c>
      <c r="DP564" s="1224"/>
      <c r="DQ564" s="1224" t="s">
        <v>4068</v>
      </c>
      <c r="DR564" s="1224"/>
      <c r="DS564" s="1224" t="s">
        <v>2633</v>
      </c>
      <c r="DT564" s="1224" t="s">
        <v>4074</v>
      </c>
      <c r="DU564" s="24" t="s">
        <v>2634</v>
      </c>
      <c r="DV564" s="24" t="s">
        <v>2633</v>
      </c>
      <c r="DW564" s="24"/>
      <c r="DX564" s="121" t="s">
        <v>220</v>
      </c>
      <c r="DY564" s="28" t="s">
        <v>3993</v>
      </c>
      <c r="DZ564" s="121" t="s">
        <v>101</v>
      </c>
      <c r="EA564" s="95">
        <v>3</v>
      </c>
      <c r="EB564" s="551" t="s">
        <v>7292</v>
      </c>
      <c r="EC564" s="121" t="s">
        <v>2194</v>
      </c>
      <c r="ED564" s="29" t="s">
        <v>5821</v>
      </c>
      <c r="EE564" s="30"/>
      <c r="EF564" s="223"/>
      <c r="EG564" s="223"/>
      <c r="EH564" s="223"/>
      <c r="EI564" s="223"/>
      <c r="EJ564" s="223"/>
      <c r="EK564" s="223"/>
      <c r="EL564" s="223"/>
      <c r="EM564" s="223"/>
      <c r="EN564" s="223"/>
      <c r="EO564" s="223"/>
      <c r="EP564" s="223"/>
      <c r="EQ564" s="223"/>
      <c r="ER564" s="223"/>
      <c r="ES564" s="223"/>
    </row>
    <row r="565" spans="1:149" s="224" customFormat="1" ht="15.75" hidden="1" customHeight="1" x14ac:dyDescent="0.25">
      <c r="A565" s="875">
        <v>563</v>
      </c>
      <c r="B565" s="2059"/>
      <c r="C565" s="1224" t="s">
        <v>2430</v>
      </c>
      <c r="D565" s="1224" t="s">
        <v>23</v>
      </c>
      <c r="E565" s="1224" t="s">
        <v>4126</v>
      </c>
      <c r="F565" s="1224">
        <v>496594</v>
      </c>
      <c r="G565" s="1224">
        <v>20</v>
      </c>
      <c r="H565" s="1224" t="s">
        <v>2634</v>
      </c>
      <c r="I565" s="1224" t="s">
        <v>2634</v>
      </c>
      <c r="J565" s="1224" t="s">
        <v>2634</v>
      </c>
      <c r="K565" s="1224">
        <v>554000537</v>
      </c>
      <c r="L565" s="1224">
        <v>123.6</v>
      </c>
      <c r="M565" s="1224">
        <v>163</v>
      </c>
      <c r="N565" s="24">
        <f t="shared" si="115"/>
        <v>46.52038089502804</v>
      </c>
      <c r="O565" s="75">
        <v>2</v>
      </c>
      <c r="P565" s="24">
        <f t="shared" si="127"/>
        <v>66.422499999999999</v>
      </c>
      <c r="Q565" s="24">
        <f t="shared" si="128"/>
        <v>57.177499999999995</v>
      </c>
      <c r="R565" s="25"/>
      <c r="S565" s="26">
        <v>41157</v>
      </c>
      <c r="T565" s="1224" t="s">
        <v>253</v>
      </c>
      <c r="U565" s="1224" t="s">
        <v>2490</v>
      </c>
      <c r="V565" s="1224" t="s">
        <v>2431</v>
      </c>
      <c r="W565" s="1224" t="s">
        <v>10204</v>
      </c>
      <c r="X565" s="1224" t="s">
        <v>2634</v>
      </c>
      <c r="Y565" s="1224"/>
      <c r="Z565" s="1224" t="s">
        <v>2634</v>
      </c>
      <c r="AA565" s="1224"/>
      <c r="AB565" s="1224" t="s">
        <v>2634</v>
      </c>
      <c r="AC565" s="1224"/>
      <c r="AD565" s="1224" t="s">
        <v>2634</v>
      </c>
      <c r="AE565" s="1224"/>
      <c r="AF565" s="1224" t="s">
        <v>2634</v>
      </c>
      <c r="AG565" s="1224"/>
      <c r="AH565" s="1224" t="s">
        <v>2634</v>
      </c>
      <c r="AI565" s="1224"/>
      <c r="AJ565" s="1224" t="s">
        <v>2634</v>
      </c>
      <c r="AK565" s="1224"/>
      <c r="AL565" s="1224" t="s">
        <v>2634</v>
      </c>
      <c r="AM565" s="1224"/>
      <c r="AN565" s="1224" t="s">
        <v>2633</v>
      </c>
      <c r="AO565" s="1224" t="s">
        <v>4076</v>
      </c>
      <c r="AP565" s="1224" t="s">
        <v>4088</v>
      </c>
      <c r="AQ565" s="1224" t="s">
        <v>2638</v>
      </c>
      <c r="AR565" s="1224" t="s">
        <v>4075</v>
      </c>
      <c r="AS565" s="1224" t="s">
        <v>4092</v>
      </c>
      <c r="AT565" s="1224"/>
      <c r="AU565" s="1224"/>
      <c r="AV565" s="1224"/>
      <c r="AW565" s="1224" t="s">
        <v>2634</v>
      </c>
      <c r="AX565" s="1224"/>
      <c r="AY565" s="1224" t="s">
        <v>2634</v>
      </c>
      <c r="AZ565" s="1224"/>
      <c r="BA565" s="1224" t="s">
        <v>3971</v>
      </c>
      <c r="BB565" s="1224" t="s">
        <v>3970</v>
      </c>
      <c r="BC565" s="1224" t="s">
        <v>2634</v>
      </c>
      <c r="BD565" s="1224"/>
      <c r="BE565" s="1224" t="s">
        <v>2634</v>
      </c>
      <c r="BF565" s="1224" t="s">
        <v>2634</v>
      </c>
      <c r="BG565" s="1224" t="s">
        <v>2633</v>
      </c>
      <c r="BH565" s="1224" t="s">
        <v>2636</v>
      </c>
      <c r="BI565" s="1224"/>
      <c r="BJ565" s="1224"/>
      <c r="BK565" s="1224" t="s">
        <v>2804</v>
      </c>
      <c r="BL565" s="1224">
        <v>112.5</v>
      </c>
      <c r="BM565" s="24">
        <f t="shared" si="117"/>
        <v>19.413230728870616</v>
      </c>
      <c r="BN565" s="1224" t="s">
        <v>6720</v>
      </c>
      <c r="BO565" s="1224">
        <v>94</v>
      </c>
      <c r="BP565" s="24">
        <f t="shared" si="118"/>
        <v>51.768615276988314</v>
      </c>
      <c r="BQ565" s="1224" t="s">
        <v>6721</v>
      </c>
      <c r="BR565" s="1224">
        <v>88.8</v>
      </c>
      <c r="BS565" s="24">
        <f t="shared" si="119"/>
        <v>60.863101744567359</v>
      </c>
      <c r="BT565" s="1224" t="s">
        <v>537</v>
      </c>
      <c r="BU565" s="1224">
        <v>79</v>
      </c>
      <c r="BV565" s="24">
        <f t="shared" si="120"/>
        <v>78.002710856543217</v>
      </c>
      <c r="BW565" s="1224" t="s">
        <v>6719</v>
      </c>
      <c r="BX565" s="1224">
        <v>65</v>
      </c>
      <c r="BY565" s="24">
        <f t="shared" si="125"/>
        <v>102.48786673079447</v>
      </c>
      <c r="BZ565" s="1224" t="s">
        <v>6718</v>
      </c>
      <c r="CA565" s="1224">
        <v>62.3</v>
      </c>
      <c r="CB565" s="70">
        <f t="shared" si="121"/>
        <v>107.21000393511434</v>
      </c>
      <c r="CC565" s="1224" t="s">
        <v>10205</v>
      </c>
      <c r="CD565" s="1224">
        <v>61</v>
      </c>
      <c r="CE565" s="70">
        <f t="shared" si="122"/>
        <v>109.4836255520091</v>
      </c>
      <c r="CF565" s="1224"/>
      <c r="CG565" s="1224"/>
      <c r="CH565" s="70">
        <f t="shared" si="123"/>
        <v>216.16894757553234</v>
      </c>
      <c r="CI565" s="1224"/>
      <c r="CJ565" s="1224"/>
      <c r="CK565" s="70">
        <f t="shared" si="124"/>
        <v>216.16894757553234</v>
      </c>
      <c r="CL565" s="27">
        <v>61</v>
      </c>
      <c r="CM565" s="24">
        <f t="shared" si="116"/>
        <v>109.4836255520091</v>
      </c>
      <c r="CN565" s="95">
        <v>75</v>
      </c>
      <c r="CO565" s="1224"/>
      <c r="CP565" s="1224"/>
      <c r="CQ565" s="66"/>
      <c r="CR565" s="66"/>
      <c r="CS565" s="24">
        <v>0.5</v>
      </c>
      <c r="CT565" s="86">
        <v>0.25</v>
      </c>
      <c r="CU565" s="86">
        <v>0.25</v>
      </c>
      <c r="CV565" s="86">
        <v>0.25</v>
      </c>
      <c r="CW565" s="86"/>
      <c r="CX565" s="93">
        <f t="shared" si="126"/>
        <v>1.25</v>
      </c>
      <c r="CY565" s="93" t="s">
        <v>5813</v>
      </c>
      <c r="CZ565" s="93" t="s">
        <v>2634</v>
      </c>
      <c r="DA565" s="93"/>
      <c r="DB565" s="24" t="s">
        <v>2645</v>
      </c>
      <c r="DC565" s="24" t="s">
        <v>2646</v>
      </c>
      <c r="DD565" s="24" t="s">
        <v>2646</v>
      </c>
      <c r="DE565" s="24" t="s">
        <v>2650</v>
      </c>
      <c r="DF565" s="24" t="s">
        <v>32</v>
      </c>
      <c r="DG565" s="24" t="s">
        <v>2653</v>
      </c>
      <c r="DH565" s="24" t="s">
        <v>2654</v>
      </c>
      <c r="DI565" s="24" t="s">
        <v>2658</v>
      </c>
      <c r="DJ565" s="24" t="s">
        <v>2659</v>
      </c>
      <c r="DK565" s="24" t="s">
        <v>2659</v>
      </c>
      <c r="DL565" s="24" t="s">
        <v>2659</v>
      </c>
      <c r="DM565" s="24" t="s">
        <v>2663</v>
      </c>
      <c r="DN565" s="1224" t="s">
        <v>4001</v>
      </c>
      <c r="DO565" s="1224" t="s">
        <v>4003</v>
      </c>
      <c r="DP565" s="1224"/>
      <c r="DQ565" s="1224" t="s">
        <v>4069</v>
      </c>
      <c r="DR565" s="1224"/>
      <c r="DS565" s="1224" t="s">
        <v>2633</v>
      </c>
      <c r="DT565" s="1224" t="s">
        <v>4073</v>
      </c>
      <c r="DU565" s="24" t="s">
        <v>2634</v>
      </c>
      <c r="DV565" s="24" t="s">
        <v>2633</v>
      </c>
      <c r="DW565" s="24"/>
      <c r="DX565" s="121" t="s">
        <v>2432</v>
      </c>
      <c r="DY565" s="28" t="s">
        <v>6722</v>
      </c>
      <c r="DZ565" s="121" t="s">
        <v>101</v>
      </c>
      <c r="EA565" s="95">
        <v>3</v>
      </c>
      <c r="EB565" s="128"/>
      <c r="EC565" s="121" t="s">
        <v>2194</v>
      </c>
      <c r="ED565" s="29"/>
      <c r="EE565" s="30"/>
      <c r="EF565" s="223"/>
      <c r="EG565" s="223"/>
      <c r="EH565" s="223"/>
      <c r="EI565" s="223"/>
      <c r="EJ565" s="223"/>
      <c r="EK565" s="223"/>
      <c r="EL565" s="223"/>
      <c r="EM565" s="223"/>
      <c r="EN565" s="223"/>
      <c r="EO565" s="223"/>
      <c r="EP565" s="223"/>
      <c r="EQ565" s="223"/>
      <c r="ER565" s="223"/>
      <c r="ES565" s="223"/>
    </row>
    <row r="566" spans="1:149" s="224" customFormat="1" ht="15.75" hidden="1" customHeight="1" x14ac:dyDescent="0.25">
      <c r="A566" s="28">
        <v>564</v>
      </c>
      <c r="B566" s="2059"/>
      <c r="C566" s="1224" t="s">
        <v>2433</v>
      </c>
      <c r="D566" s="25" t="s">
        <v>23</v>
      </c>
      <c r="E566" s="25" t="s">
        <v>4126</v>
      </c>
      <c r="F566" s="25">
        <v>508110</v>
      </c>
      <c r="G566" s="25">
        <v>27</v>
      </c>
      <c r="H566" s="25" t="s">
        <v>2634</v>
      </c>
      <c r="I566" s="25" t="s">
        <v>2634</v>
      </c>
      <c r="J566" s="25" t="s">
        <v>2634</v>
      </c>
      <c r="K566" s="25">
        <v>555723055</v>
      </c>
      <c r="L566" s="25">
        <v>96</v>
      </c>
      <c r="M566" s="25">
        <v>149</v>
      </c>
      <c r="N566" s="24">
        <f t="shared" si="115"/>
        <v>43.241295437142476</v>
      </c>
      <c r="O566" s="75">
        <v>2</v>
      </c>
      <c r="P566" s="24">
        <f t="shared" si="127"/>
        <v>55.502499999999998</v>
      </c>
      <c r="Q566" s="24">
        <f t="shared" si="128"/>
        <v>40.497500000000002</v>
      </c>
      <c r="R566" s="25"/>
      <c r="S566" s="32">
        <v>41158</v>
      </c>
      <c r="T566" s="25" t="s">
        <v>253</v>
      </c>
      <c r="U566" s="25" t="s">
        <v>2490</v>
      </c>
      <c r="V566" s="25" t="s">
        <v>87</v>
      </c>
      <c r="W566" s="1224"/>
      <c r="X566" s="1224"/>
      <c r="Y566" s="1224"/>
      <c r="Z566" s="1224"/>
      <c r="AA566" s="1224"/>
      <c r="AB566" s="1224"/>
      <c r="AC566" s="1224"/>
      <c r="AD566" s="1224"/>
      <c r="AE566" s="1224"/>
      <c r="AF566" s="1224"/>
      <c r="AG566" s="1224"/>
      <c r="AH566" s="1224"/>
      <c r="AI566" s="1224"/>
      <c r="AJ566" s="1224"/>
      <c r="AK566" s="1224"/>
      <c r="AL566" s="1224"/>
      <c r="AM566" s="1224"/>
      <c r="AN566" s="1224" t="s">
        <v>2633</v>
      </c>
      <c r="AO566" s="1224" t="s">
        <v>4076</v>
      </c>
      <c r="AP566" s="1224" t="s">
        <v>4088</v>
      </c>
      <c r="AQ566" s="1224" t="s">
        <v>2635</v>
      </c>
      <c r="AR566" s="1224"/>
      <c r="AS566" s="1224"/>
      <c r="AT566" s="1224"/>
      <c r="AU566" s="1224"/>
      <c r="AV566" s="1224"/>
      <c r="AW566" s="1224"/>
      <c r="AX566" s="1224"/>
      <c r="AY566" s="1224"/>
      <c r="AZ566" s="1224"/>
      <c r="BA566" s="1224" t="s">
        <v>3970</v>
      </c>
      <c r="BB566" s="1224" t="s">
        <v>3970</v>
      </c>
      <c r="BC566" s="1224"/>
      <c r="BD566" s="1224"/>
      <c r="BE566" s="1224"/>
      <c r="BF566" s="1224"/>
      <c r="BG566" s="1224"/>
      <c r="BH566" s="1224"/>
      <c r="BI566" s="1224"/>
      <c r="BJ566" s="1224"/>
      <c r="BK566" s="1224" t="s">
        <v>2572</v>
      </c>
      <c r="BL566" s="1224">
        <v>89</v>
      </c>
      <c r="BM566" s="24">
        <f t="shared" si="117"/>
        <v>17.285017593678621</v>
      </c>
      <c r="BN566" s="1224">
        <v>82</v>
      </c>
      <c r="BO566" s="1224">
        <v>82</v>
      </c>
      <c r="BP566" s="24">
        <f t="shared" si="118"/>
        <v>34.570035187357242</v>
      </c>
      <c r="BQ566" s="1224" t="s">
        <v>1764</v>
      </c>
      <c r="BR566" s="1224">
        <v>75</v>
      </c>
      <c r="BS566" s="24">
        <f t="shared" si="119"/>
        <v>51.855052781035859</v>
      </c>
      <c r="BT566" s="1224" t="s">
        <v>4802</v>
      </c>
      <c r="BU566" s="1224">
        <v>72</v>
      </c>
      <c r="BV566" s="24">
        <f t="shared" si="120"/>
        <v>59.262917464040989</v>
      </c>
      <c r="BW566" s="1224" t="s">
        <v>1070</v>
      </c>
      <c r="BX566" s="1224">
        <v>60</v>
      </c>
      <c r="BY566" s="24">
        <f t="shared" si="125"/>
        <v>88.894376196061472</v>
      </c>
      <c r="BZ566" s="1224" t="s">
        <v>6300</v>
      </c>
      <c r="CA566" s="1224">
        <v>55</v>
      </c>
      <c r="CB566" s="70">
        <f t="shared" si="121"/>
        <v>101.24081733440336</v>
      </c>
      <c r="CC566" s="1224"/>
      <c r="CD566" s="1224"/>
      <c r="CE566" s="70">
        <f t="shared" si="122"/>
        <v>237.05166985616395</v>
      </c>
      <c r="CF566" s="1224"/>
      <c r="CG566" s="1224"/>
      <c r="CH566" s="70">
        <f t="shared" si="123"/>
        <v>237.05166985616395</v>
      </c>
      <c r="CI566" s="1224"/>
      <c r="CJ566" s="1224"/>
      <c r="CK566" s="70">
        <f t="shared" si="124"/>
        <v>237.05166985616395</v>
      </c>
      <c r="CL566" s="27">
        <v>55</v>
      </c>
      <c r="CM566" s="24">
        <f t="shared" si="116"/>
        <v>101.24081733440336</v>
      </c>
      <c r="CN566" s="95">
        <v>85</v>
      </c>
      <c r="CO566" s="1224"/>
      <c r="CP566" s="1224"/>
      <c r="CQ566" s="66"/>
      <c r="CR566" s="66"/>
      <c r="CS566" s="24">
        <v>1</v>
      </c>
      <c r="CT566" s="86">
        <v>0</v>
      </c>
      <c r="CU566" s="86">
        <v>0.5</v>
      </c>
      <c r="CV566" s="86">
        <v>0.5</v>
      </c>
      <c r="CW566" s="86"/>
      <c r="CX566" s="93">
        <f t="shared" si="126"/>
        <v>2</v>
      </c>
      <c r="CY566" s="93" t="s">
        <v>5813</v>
      </c>
      <c r="CZ566" s="93" t="s">
        <v>2633</v>
      </c>
      <c r="DA566" s="93" t="s">
        <v>3975</v>
      </c>
      <c r="DB566" s="24" t="s">
        <v>2644</v>
      </c>
      <c r="DC566" s="24" t="s">
        <v>2648</v>
      </c>
      <c r="DD566" s="24" t="s">
        <v>2648</v>
      </c>
      <c r="DE566" s="24" t="s">
        <v>2651</v>
      </c>
      <c r="DF566" s="24" t="s">
        <v>2652</v>
      </c>
      <c r="DG566" s="24" t="s">
        <v>2654</v>
      </c>
      <c r="DH566" s="24" t="s">
        <v>2653</v>
      </c>
      <c r="DI566" s="24" t="s">
        <v>2657</v>
      </c>
      <c r="DJ566" s="24" t="s">
        <v>37</v>
      </c>
      <c r="DK566" s="24" t="s">
        <v>37</v>
      </c>
      <c r="DL566" s="24" t="s">
        <v>37</v>
      </c>
      <c r="DM566" s="24" t="s">
        <v>2663</v>
      </c>
      <c r="DN566" s="25" t="s">
        <v>4001</v>
      </c>
      <c r="DO566" s="25" t="s">
        <v>4002</v>
      </c>
      <c r="DP566" s="25"/>
      <c r="DQ566" s="25" t="s">
        <v>4068</v>
      </c>
      <c r="DR566" s="25"/>
      <c r="DS566" s="25" t="s">
        <v>2633</v>
      </c>
      <c r="DT566" s="25" t="s">
        <v>4074</v>
      </c>
      <c r="DU566" s="24" t="s">
        <v>2634</v>
      </c>
      <c r="DV566" s="24" t="s">
        <v>2633</v>
      </c>
      <c r="DW566" s="24"/>
      <c r="DX566" s="276" t="s">
        <v>2434</v>
      </c>
      <c r="DY566" s="28" t="s">
        <v>409</v>
      </c>
      <c r="DZ566" s="276" t="s">
        <v>101</v>
      </c>
      <c r="EA566" s="95">
        <v>3</v>
      </c>
      <c r="EB566" s="222" t="s">
        <v>6307</v>
      </c>
      <c r="EC566" s="121" t="s">
        <v>2194</v>
      </c>
      <c r="ED566" s="29" t="s">
        <v>5359</v>
      </c>
      <c r="EE566" s="30"/>
      <c r="EF566" s="223"/>
      <c r="EG566" s="223"/>
      <c r="EH566" s="223"/>
      <c r="EI566" s="223"/>
      <c r="EJ566" s="223"/>
      <c r="EK566" s="223"/>
      <c r="EL566" s="223"/>
      <c r="EM566" s="223"/>
      <c r="EN566" s="223"/>
      <c r="EO566" s="223"/>
      <c r="EP566" s="223"/>
      <c r="EQ566" s="223"/>
      <c r="ER566" s="223"/>
      <c r="ES566" s="223"/>
    </row>
    <row r="567" spans="1:149" s="252" customFormat="1" ht="15.75" hidden="1" customHeight="1" x14ac:dyDescent="0.25">
      <c r="A567" s="874">
        <v>565</v>
      </c>
      <c r="B567" s="2059"/>
      <c r="C567" s="672" t="s">
        <v>2435</v>
      </c>
      <c r="D567" s="307" t="s">
        <v>23</v>
      </c>
      <c r="E567" s="307" t="s">
        <v>4114</v>
      </c>
      <c r="F567" s="307">
        <v>504502</v>
      </c>
      <c r="G567" s="307">
        <v>40</v>
      </c>
      <c r="H567" s="307" t="s">
        <v>2633</v>
      </c>
      <c r="I567" s="307" t="s">
        <v>2633</v>
      </c>
      <c r="J567" s="307" t="s">
        <v>2634</v>
      </c>
      <c r="K567" s="307">
        <v>561007798</v>
      </c>
      <c r="L567" s="307">
        <v>153</v>
      </c>
      <c r="M567" s="307">
        <v>166</v>
      </c>
      <c r="N567" s="239">
        <f t="shared" si="115"/>
        <v>55.523298011322396</v>
      </c>
      <c r="O567" s="240">
        <v>3</v>
      </c>
      <c r="P567" s="239">
        <f t="shared" si="127"/>
        <v>68.89</v>
      </c>
      <c r="Q567" s="239">
        <f t="shared" si="128"/>
        <v>84.11</v>
      </c>
      <c r="R567" s="238"/>
      <c r="S567" s="308">
        <v>41158</v>
      </c>
      <c r="T567" s="307" t="s">
        <v>253</v>
      </c>
      <c r="U567" s="307" t="s">
        <v>2490</v>
      </c>
      <c r="V567" s="307" t="s">
        <v>2436</v>
      </c>
      <c r="W567" s="307" t="s">
        <v>10201</v>
      </c>
      <c r="X567" s="307" t="s">
        <v>2634</v>
      </c>
      <c r="Y567" s="307"/>
      <c r="Z567" s="307" t="s">
        <v>2634</v>
      </c>
      <c r="AA567" s="307"/>
      <c r="AB567" s="307" t="s">
        <v>2633</v>
      </c>
      <c r="AC567" s="307" t="s">
        <v>2635</v>
      </c>
      <c r="AD567" s="307" t="s">
        <v>2634</v>
      </c>
      <c r="AE567" s="307"/>
      <c r="AF567" s="307" t="s">
        <v>2634</v>
      </c>
      <c r="AG567" s="307"/>
      <c r="AH567" s="307" t="s">
        <v>2634</v>
      </c>
      <c r="AI567" s="307"/>
      <c r="AJ567" s="307" t="s">
        <v>2634</v>
      </c>
      <c r="AK567" s="307"/>
      <c r="AL567" s="307" t="s">
        <v>2634</v>
      </c>
      <c r="AM567" s="307"/>
      <c r="AN567" s="307" t="s">
        <v>2633</v>
      </c>
      <c r="AO567" s="307"/>
      <c r="AP567" s="307"/>
      <c r="AQ567" s="307" t="s">
        <v>2635</v>
      </c>
      <c r="AR567" s="307"/>
      <c r="AS567" s="307"/>
      <c r="AT567" s="307"/>
      <c r="AU567" s="307"/>
      <c r="AV567" s="307"/>
      <c r="AW567" s="307" t="s">
        <v>2634</v>
      </c>
      <c r="AX567" s="307"/>
      <c r="AY567" s="307" t="s">
        <v>2634</v>
      </c>
      <c r="AZ567" s="307"/>
      <c r="BA567" s="307" t="s">
        <v>3970</v>
      </c>
      <c r="BB567" s="307" t="s">
        <v>3971</v>
      </c>
      <c r="BC567" s="307" t="s">
        <v>2634</v>
      </c>
      <c r="BD567" s="307"/>
      <c r="BE567" s="307" t="s">
        <v>2634</v>
      </c>
      <c r="BF567" s="307" t="s">
        <v>2634</v>
      </c>
      <c r="BG567" s="307" t="s">
        <v>2633</v>
      </c>
      <c r="BH567" s="307" t="s">
        <v>2635</v>
      </c>
      <c r="BI567" s="307"/>
      <c r="BJ567" s="307"/>
      <c r="BK567" s="307" t="s">
        <v>2805</v>
      </c>
      <c r="BL567" s="307">
        <v>144.80000000000001</v>
      </c>
      <c r="BM567" s="239">
        <f t="shared" si="117"/>
        <v>9.74913803352751</v>
      </c>
      <c r="BN567" s="307" t="s">
        <v>4116</v>
      </c>
      <c r="BO567" s="307">
        <v>129.6</v>
      </c>
      <c r="BP567" s="239">
        <f t="shared" si="118"/>
        <v>27.820710973724893</v>
      </c>
      <c r="BQ567" s="307"/>
      <c r="BR567" s="307"/>
      <c r="BS567" s="239">
        <f t="shared" si="119"/>
        <v>181.904648674355</v>
      </c>
      <c r="BT567" s="307"/>
      <c r="BU567" s="307"/>
      <c r="BV567" s="239">
        <f t="shared" si="120"/>
        <v>181.904648674355</v>
      </c>
      <c r="BW567" s="307"/>
      <c r="BX567" s="307"/>
      <c r="BY567" s="239">
        <f t="shared" si="125"/>
        <v>181.904648674355</v>
      </c>
      <c r="BZ567" s="307" t="s">
        <v>10202</v>
      </c>
      <c r="CA567" s="307">
        <v>95</v>
      </c>
      <c r="CB567" s="242">
        <f t="shared" si="121"/>
        <v>68.957317798121508</v>
      </c>
      <c r="CC567" s="307"/>
      <c r="CD567" s="307"/>
      <c r="CE567" s="242">
        <f t="shared" si="122"/>
        <v>181.904648674355</v>
      </c>
      <c r="CF567" s="307"/>
      <c r="CG567" s="307"/>
      <c r="CH567" s="242">
        <f t="shared" si="123"/>
        <v>181.904648674355</v>
      </c>
      <c r="CI567" s="307"/>
      <c r="CJ567" s="307"/>
      <c r="CK567" s="242">
        <f t="shared" si="124"/>
        <v>181.904648674355</v>
      </c>
      <c r="CL567" s="243">
        <v>95</v>
      </c>
      <c r="CM567" s="239">
        <f t="shared" si="116"/>
        <v>68.957317798121508</v>
      </c>
      <c r="CN567" s="243">
        <v>100</v>
      </c>
      <c r="CO567" s="307"/>
      <c r="CP567" s="307"/>
      <c r="CQ567" s="244"/>
      <c r="CR567" s="244"/>
      <c r="CS567" s="239">
        <v>1</v>
      </c>
      <c r="CT567" s="245">
        <v>0.25</v>
      </c>
      <c r="CU567" s="245">
        <v>0.5</v>
      </c>
      <c r="CV567" s="245">
        <v>0.5</v>
      </c>
      <c r="CW567" s="245">
        <v>0</v>
      </c>
      <c r="CX567" s="246">
        <f t="shared" si="126"/>
        <v>2.25</v>
      </c>
      <c r="CY567" s="246"/>
      <c r="CZ567" s="246" t="s">
        <v>2634</v>
      </c>
      <c r="DA567" s="246"/>
      <c r="DB567" s="239" t="s">
        <v>2643</v>
      </c>
      <c r="DC567" s="239" t="s">
        <v>2648</v>
      </c>
      <c r="DD567" s="239" t="s">
        <v>2648</v>
      </c>
      <c r="DE567" s="239" t="s">
        <v>2649</v>
      </c>
      <c r="DF567" s="239" t="s">
        <v>32</v>
      </c>
      <c r="DG567" s="239" t="s">
        <v>32</v>
      </c>
      <c r="DH567" s="239" t="s">
        <v>2653</v>
      </c>
      <c r="DI567" s="239" t="s">
        <v>2657</v>
      </c>
      <c r="DJ567" s="239" t="s">
        <v>37</v>
      </c>
      <c r="DK567" s="239" t="s">
        <v>37</v>
      </c>
      <c r="DL567" s="239" t="s">
        <v>37</v>
      </c>
      <c r="DM567" s="239" t="s">
        <v>2663</v>
      </c>
      <c r="DN567" s="307" t="s">
        <v>4001</v>
      </c>
      <c r="DO567" s="307" t="s">
        <v>4003</v>
      </c>
      <c r="DP567" s="307"/>
      <c r="DQ567" s="307" t="s">
        <v>4069</v>
      </c>
      <c r="DR567" s="307"/>
      <c r="DS567" s="307" t="s">
        <v>2634</v>
      </c>
      <c r="DT567" s="307"/>
      <c r="DU567" s="239" t="s">
        <v>2634</v>
      </c>
      <c r="DV567" s="239" t="s">
        <v>2633</v>
      </c>
      <c r="DW567" s="239"/>
      <c r="DX567" s="247" t="s">
        <v>2437</v>
      </c>
      <c r="DY567" s="248" t="s">
        <v>409</v>
      </c>
      <c r="DZ567" s="247" t="s">
        <v>2162</v>
      </c>
      <c r="EA567" s="243">
        <v>3</v>
      </c>
      <c r="EB567" s="249"/>
      <c r="EC567" s="247" t="s">
        <v>2194</v>
      </c>
      <c r="ED567" s="250"/>
      <c r="EE567" s="247"/>
      <c r="EF567" s="251"/>
      <c r="EG567" s="251"/>
      <c r="EH567" s="251"/>
      <c r="EI567" s="251"/>
      <c r="EJ567" s="251"/>
      <c r="EK567" s="251"/>
      <c r="EL567" s="251"/>
      <c r="EM567" s="251"/>
      <c r="EN567" s="251"/>
      <c r="EO567" s="251"/>
      <c r="EP567" s="251"/>
      <c r="EQ567" s="251"/>
      <c r="ER567" s="251"/>
      <c r="ES567" s="251"/>
    </row>
    <row r="568" spans="1:149" s="224" customFormat="1" ht="15.75" hidden="1" customHeight="1" x14ac:dyDescent="0.25">
      <c r="A568" s="875">
        <v>566</v>
      </c>
      <c r="B568" s="2059"/>
      <c r="C568" s="1224" t="s">
        <v>2438</v>
      </c>
      <c r="D568" s="1224" t="s">
        <v>23</v>
      </c>
      <c r="E568" s="1224" t="s">
        <v>4114</v>
      </c>
      <c r="F568" s="1224">
        <v>508117</v>
      </c>
      <c r="G568" s="1224">
        <v>28</v>
      </c>
      <c r="H568" s="1224" t="s">
        <v>2633</v>
      </c>
      <c r="I568" s="1224" t="s">
        <v>2633</v>
      </c>
      <c r="J568" s="1224" t="s">
        <v>2633</v>
      </c>
      <c r="K568" s="1224">
        <v>563343222</v>
      </c>
      <c r="L568" s="1224">
        <v>119.4</v>
      </c>
      <c r="M568" s="1224">
        <v>157</v>
      </c>
      <c r="N568" s="24">
        <f t="shared" ref="N568:N631" si="129">(L568/((M568*M568)/100))*100</f>
        <v>48.440098989817031</v>
      </c>
      <c r="O568" s="75">
        <v>2</v>
      </c>
      <c r="P568" s="24">
        <f t="shared" si="127"/>
        <v>61.622500000000002</v>
      </c>
      <c r="Q568" s="24">
        <f t="shared" si="128"/>
        <v>57.777500000000003</v>
      </c>
      <c r="R568" s="25"/>
      <c r="S568" s="26">
        <v>41158</v>
      </c>
      <c r="T568" s="1224" t="s">
        <v>253</v>
      </c>
      <c r="U568" s="1224" t="s">
        <v>2490</v>
      </c>
      <c r="V568" s="1224" t="s">
        <v>2439</v>
      </c>
      <c r="W568" s="1224" t="s">
        <v>6741</v>
      </c>
      <c r="X568" s="1224" t="s">
        <v>2634</v>
      </c>
      <c r="Y568" s="1224"/>
      <c r="Z568" s="1224" t="s">
        <v>2634</v>
      </c>
      <c r="AA568" s="1224"/>
      <c r="AB568" s="1224" t="s">
        <v>2633</v>
      </c>
      <c r="AC568" s="1224" t="s">
        <v>2635</v>
      </c>
      <c r="AD568" s="1224" t="s">
        <v>2634</v>
      </c>
      <c r="AE568" s="1224"/>
      <c r="AF568" s="1224" t="s">
        <v>2634</v>
      </c>
      <c r="AG568" s="1224"/>
      <c r="AH568" s="1224" t="s">
        <v>2634</v>
      </c>
      <c r="AI568" s="1224"/>
      <c r="AJ568" s="1224" t="s">
        <v>2634</v>
      </c>
      <c r="AK568" s="1224"/>
      <c r="AL568" s="1224" t="s">
        <v>2634</v>
      </c>
      <c r="AM568" s="1224"/>
      <c r="AN568" s="1224" t="s">
        <v>2633</v>
      </c>
      <c r="AO568" s="1224"/>
      <c r="AP568" s="1224"/>
      <c r="AQ568" s="1224" t="s">
        <v>2635</v>
      </c>
      <c r="AR568" s="1224"/>
      <c r="AS568" s="1224"/>
      <c r="AT568" s="1224"/>
      <c r="AU568" s="1224"/>
      <c r="AV568" s="1224"/>
      <c r="AW568" s="1224" t="s">
        <v>2634</v>
      </c>
      <c r="AX568" s="1224"/>
      <c r="AY568" s="1224" t="s">
        <v>2634</v>
      </c>
      <c r="AZ568" s="1224"/>
      <c r="BA568" s="1224" t="s">
        <v>3970</v>
      </c>
      <c r="BB568" s="1224" t="s">
        <v>3970</v>
      </c>
      <c r="BC568" s="1224" t="s">
        <v>2634</v>
      </c>
      <c r="BD568" s="1224"/>
      <c r="BE568" s="1224" t="s">
        <v>2634</v>
      </c>
      <c r="BF568" s="1224" t="s">
        <v>2634</v>
      </c>
      <c r="BG568" s="1224" t="s">
        <v>2634</v>
      </c>
      <c r="BH568" s="1224"/>
      <c r="BI568" s="1224"/>
      <c r="BJ568" s="1224"/>
      <c r="BK568" s="1224" t="s">
        <v>2806</v>
      </c>
      <c r="BL568" s="1224">
        <v>108.7</v>
      </c>
      <c r="BM568" s="24">
        <f t="shared" si="117"/>
        <v>18.519319804422139</v>
      </c>
      <c r="BN568" s="1224" t="s">
        <v>3712</v>
      </c>
      <c r="BO568" s="1224">
        <v>98</v>
      </c>
      <c r="BP568" s="24">
        <f t="shared" si="118"/>
        <v>37.038639608844278</v>
      </c>
      <c r="BQ568" s="1224" t="s">
        <v>1483</v>
      </c>
      <c r="BR568" s="1224">
        <v>86</v>
      </c>
      <c r="BS568" s="24">
        <f t="shared" si="119"/>
        <v>57.807970230626118</v>
      </c>
      <c r="BT568" s="1224" t="s">
        <v>537</v>
      </c>
      <c r="BU568" s="1224">
        <v>79</v>
      </c>
      <c r="BV568" s="24">
        <f t="shared" si="120"/>
        <v>69.923413093332186</v>
      </c>
      <c r="BW568" s="1224" t="s">
        <v>295</v>
      </c>
      <c r="BX568" s="1224">
        <v>69</v>
      </c>
      <c r="BY568" s="24">
        <f t="shared" si="125"/>
        <v>87.231188611483716</v>
      </c>
      <c r="BZ568" s="1224" t="s">
        <v>3181</v>
      </c>
      <c r="CA568" s="1224">
        <v>65</v>
      </c>
      <c r="CB568" s="70">
        <f t="shared" si="121"/>
        <v>94.154298818744323</v>
      </c>
      <c r="CC568" s="1224" t="s">
        <v>10226</v>
      </c>
      <c r="CD568" s="1224">
        <v>66</v>
      </c>
      <c r="CE568" s="70">
        <f t="shared" si="122"/>
        <v>92.423521266929171</v>
      </c>
      <c r="CF568" s="1224"/>
      <c r="CG568" s="1224"/>
      <c r="CH568" s="70">
        <f t="shared" si="123"/>
        <v>206.65483968672925</v>
      </c>
      <c r="CI568" s="1224"/>
      <c r="CJ568" s="1224"/>
      <c r="CK568" s="70">
        <f t="shared" si="124"/>
        <v>206.65483968672925</v>
      </c>
      <c r="CL568" s="27">
        <v>66</v>
      </c>
      <c r="CM568" s="24">
        <f t="shared" ref="CM568:CM631" si="130">((L568-CL568)/Q568)*100</f>
        <v>92.423521266929171</v>
      </c>
      <c r="CN568" s="95">
        <v>90</v>
      </c>
      <c r="CO568" s="1224"/>
      <c r="CP568" s="1224"/>
      <c r="CQ568" s="66"/>
      <c r="CR568" s="66"/>
      <c r="CS568" s="24">
        <v>1</v>
      </c>
      <c r="CT568" s="86">
        <v>0.25</v>
      </c>
      <c r="CU568" s="86">
        <v>0.5</v>
      </c>
      <c r="CV568" s="86">
        <v>0.25</v>
      </c>
      <c r="CW568" s="86">
        <v>0.5</v>
      </c>
      <c r="CX568" s="93">
        <f t="shared" si="126"/>
        <v>2.5</v>
      </c>
      <c r="CY568" s="93" t="s">
        <v>5813</v>
      </c>
      <c r="CZ568" s="93" t="s">
        <v>2633</v>
      </c>
      <c r="DA568" s="93" t="s">
        <v>3976</v>
      </c>
      <c r="DB568" s="24" t="s">
        <v>2645</v>
      </c>
      <c r="DC568" s="24" t="s">
        <v>2648</v>
      </c>
      <c r="DD568" s="24" t="s">
        <v>2647</v>
      </c>
      <c r="DE568" s="24" t="s">
        <v>2651</v>
      </c>
      <c r="DF568" s="24" t="s">
        <v>32</v>
      </c>
      <c r="DG568" s="24" t="s">
        <v>2654</v>
      </c>
      <c r="DH568" s="24" t="s">
        <v>2653</v>
      </c>
      <c r="DI568" s="24" t="s">
        <v>2657</v>
      </c>
      <c r="DJ568" s="24" t="s">
        <v>37</v>
      </c>
      <c r="DK568" s="24" t="s">
        <v>37</v>
      </c>
      <c r="DL568" s="24" t="s">
        <v>37</v>
      </c>
      <c r="DM568" s="24" t="s">
        <v>2663</v>
      </c>
      <c r="DN568" s="1224" t="s">
        <v>4001</v>
      </c>
      <c r="DO568" s="1224" t="s">
        <v>4002</v>
      </c>
      <c r="DP568" s="1224" t="s">
        <v>2648</v>
      </c>
      <c r="DQ568" s="1224" t="s">
        <v>4069</v>
      </c>
      <c r="DR568" s="1224"/>
      <c r="DS568" s="1224" t="s">
        <v>2633</v>
      </c>
      <c r="DT568" s="1224" t="s">
        <v>4074</v>
      </c>
      <c r="DU568" s="24" t="s">
        <v>2634</v>
      </c>
      <c r="DV568" s="24" t="s">
        <v>2633</v>
      </c>
      <c r="DW568" s="24"/>
      <c r="DX568" s="121" t="s">
        <v>2440</v>
      </c>
      <c r="DY568" s="28" t="s">
        <v>126</v>
      </c>
      <c r="DZ568" s="121" t="s">
        <v>2441</v>
      </c>
      <c r="EA568" s="95">
        <v>3</v>
      </c>
      <c r="EB568" s="128"/>
      <c r="EC568" s="121" t="s">
        <v>2194</v>
      </c>
      <c r="ED568" s="29" t="s">
        <v>6998</v>
      </c>
      <c r="EE568" s="30"/>
      <c r="EF568" s="223"/>
      <c r="EG568" s="223"/>
      <c r="EH568" s="223"/>
      <c r="EI568" s="223"/>
      <c r="EJ568" s="223"/>
      <c r="EK568" s="223"/>
      <c r="EL568" s="223"/>
      <c r="EM568" s="223"/>
      <c r="EN568" s="223"/>
      <c r="EO568" s="223"/>
      <c r="EP568" s="223"/>
      <c r="EQ568" s="223"/>
      <c r="ER568" s="223"/>
      <c r="ES568" s="223"/>
    </row>
    <row r="569" spans="1:149" s="224" customFormat="1" ht="15.75" hidden="1" customHeight="1" x14ac:dyDescent="0.25">
      <c r="A569" s="875">
        <v>567</v>
      </c>
      <c r="B569" s="2059"/>
      <c r="C569" s="1224" t="s">
        <v>2442</v>
      </c>
      <c r="D569" s="1224" t="s">
        <v>23</v>
      </c>
      <c r="E569" s="1224" t="s">
        <v>4114</v>
      </c>
      <c r="F569" s="1224">
        <v>504840</v>
      </c>
      <c r="G569" s="1224">
        <v>37</v>
      </c>
      <c r="H569" s="1224" t="s">
        <v>2633</v>
      </c>
      <c r="I569" s="1224" t="s">
        <v>2633</v>
      </c>
      <c r="J569" s="1224" t="s">
        <v>2634</v>
      </c>
      <c r="K569" s="1224">
        <v>505232568</v>
      </c>
      <c r="L569" s="1224">
        <v>103.8</v>
      </c>
      <c r="M569" s="1224">
        <v>151</v>
      </c>
      <c r="N569" s="24">
        <f t="shared" si="129"/>
        <v>45.524319108811021</v>
      </c>
      <c r="O569" s="75">
        <v>2</v>
      </c>
      <c r="P569" s="24">
        <f t="shared" si="127"/>
        <v>57.002499999999998</v>
      </c>
      <c r="Q569" s="24">
        <f t="shared" si="128"/>
        <v>46.797499999999999</v>
      </c>
      <c r="R569" s="25"/>
      <c r="S569" s="26">
        <v>41160</v>
      </c>
      <c r="T569" s="1224" t="s">
        <v>253</v>
      </c>
      <c r="U569" s="1224" t="s">
        <v>2490</v>
      </c>
      <c r="V569" s="1224" t="s">
        <v>2443</v>
      </c>
      <c r="W569" s="1224" t="s">
        <v>6033</v>
      </c>
      <c r="X569" s="1224" t="s">
        <v>2634</v>
      </c>
      <c r="Y569" s="1224"/>
      <c r="Z569" s="1224" t="s">
        <v>2634</v>
      </c>
      <c r="AA569" s="1224"/>
      <c r="AB569" s="1224" t="s">
        <v>2633</v>
      </c>
      <c r="AC569" s="1224" t="s">
        <v>2635</v>
      </c>
      <c r="AD569" s="1224" t="s">
        <v>2634</v>
      </c>
      <c r="AE569" s="1224"/>
      <c r="AF569" s="1224" t="s">
        <v>2634</v>
      </c>
      <c r="AG569" s="1224"/>
      <c r="AH569" s="1224" t="s">
        <v>2634</v>
      </c>
      <c r="AI569" s="1224"/>
      <c r="AJ569" s="1224" t="s">
        <v>2634</v>
      </c>
      <c r="AK569" s="1224"/>
      <c r="AL569" s="1224" t="s">
        <v>2634</v>
      </c>
      <c r="AM569" s="1224"/>
      <c r="AN569" s="1224" t="s">
        <v>2634</v>
      </c>
      <c r="AO569" s="1224"/>
      <c r="AP569" s="1224"/>
      <c r="AQ569" s="1224" t="s">
        <v>2638</v>
      </c>
      <c r="AR569" s="1224" t="s">
        <v>4076</v>
      </c>
      <c r="AS569" s="1224" t="s">
        <v>4092</v>
      </c>
      <c r="AT569" s="1224"/>
      <c r="AU569" s="1224"/>
      <c r="AV569" s="1224"/>
      <c r="AW569" s="1224" t="s">
        <v>2634</v>
      </c>
      <c r="AX569" s="1224"/>
      <c r="AY569" s="1224" t="s">
        <v>2634</v>
      </c>
      <c r="AZ569" s="1224"/>
      <c r="BA569" s="1224" t="s">
        <v>3970</v>
      </c>
      <c r="BB569" s="1224" t="s">
        <v>3970</v>
      </c>
      <c r="BC569" s="1224" t="s">
        <v>2634</v>
      </c>
      <c r="BD569" s="1224"/>
      <c r="BE569" s="1224" t="s">
        <v>2634</v>
      </c>
      <c r="BF569" s="1224" t="s">
        <v>2634</v>
      </c>
      <c r="BG569" s="1224" t="s">
        <v>2633</v>
      </c>
      <c r="BH569" s="1224" t="s">
        <v>2635</v>
      </c>
      <c r="BI569" s="1224"/>
      <c r="BJ569" s="1224"/>
      <c r="BK569" s="1224" t="s">
        <v>2807</v>
      </c>
      <c r="BL569" s="1224">
        <v>97.7</v>
      </c>
      <c r="BM569" s="24">
        <f t="shared" si="117"/>
        <v>13.03488434211228</v>
      </c>
      <c r="BN569" s="1224" t="s">
        <v>3713</v>
      </c>
      <c r="BO569" s="1224">
        <v>91</v>
      </c>
      <c r="BP569" s="24">
        <f t="shared" si="118"/>
        <v>27.351888455579886</v>
      </c>
      <c r="BQ569" s="1224"/>
      <c r="BR569" s="1224"/>
      <c r="BS569" s="24">
        <f t="shared" si="119"/>
        <v>221.80672044446817</v>
      </c>
      <c r="BT569" s="1224"/>
      <c r="BU569" s="1224"/>
      <c r="BV569" s="24">
        <f t="shared" si="120"/>
        <v>221.80672044446817</v>
      </c>
      <c r="BW569" s="1224" t="s">
        <v>296</v>
      </c>
      <c r="BX569" s="1224">
        <v>69</v>
      </c>
      <c r="BY569" s="24">
        <f t="shared" si="125"/>
        <v>74.362946738607832</v>
      </c>
      <c r="BZ569" s="1224" t="s">
        <v>10206</v>
      </c>
      <c r="CA569" s="1224">
        <v>72</v>
      </c>
      <c r="CB569" s="70">
        <f t="shared" si="121"/>
        <v>67.952347881831287</v>
      </c>
      <c r="CC569" s="1224" t="s">
        <v>10207</v>
      </c>
      <c r="CD569" s="1224">
        <v>69</v>
      </c>
      <c r="CE569" s="70">
        <f t="shared" si="122"/>
        <v>74.362946738607832</v>
      </c>
      <c r="CF569" s="1224"/>
      <c r="CG569" s="1224"/>
      <c r="CH569" s="70">
        <f t="shared" si="123"/>
        <v>221.80672044446817</v>
      </c>
      <c r="CI569" s="1224"/>
      <c r="CJ569" s="1224"/>
      <c r="CK569" s="70">
        <f t="shared" si="124"/>
        <v>221.80672044446817</v>
      </c>
      <c r="CL569" s="27">
        <v>72</v>
      </c>
      <c r="CM569" s="24">
        <f t="shared" si="130"/>
        <v>67.952347881831287</v>
      </c>
      <c r="CN569" s="95">
        <v>90</v>
      </c>
      <c r="CO569" s="1224"/>
      <c r="CP569" s="1224"/>
      <c r="CQ569" s="66"/>
      <c r="CR569" s="66"/>
      <c r="CS569" s="24">
        <v>1</v>
      </c>
      <c r="CT569" s="86">
        <v>0.5</v>
      </c>
      <c r="CU569" s="86">
        <v>0.5</v>
      </c>
      <c r="CV569" s="86">
        <v>0.25</v>
      </c>
      <c r="CW569" s="86"/>
      <c r="CX569" s="93">
        <f t="shared" si="126"/>
        <v>2.25</v>
      </c>
      <c r="CY569" s="93" t="s">
        <v>5813</v>
      </c>
      <c r="CZ569" s="93" t="s">
        <v>2634</v>
      </c>
      <c r="DA569" s="93"/>
      <c r="DB569" s="24" t="s">
        <v>2643</v>
      </c>
      <c r="DC569" s="24" t="s">
        <v>2648</v>
      </c>
      <c r="DD569" s="24" t="s">
        <v>2647</v>
      </c>
      <c r="DE569" s="24" t="s">
        <v>2651</v>
      </c>
      <c r="DF569" s="24" t="s">
        <v>32</v>
      </c>
      <c r="DG569" s="24" t="s">
        <v>32</v>
      </c>
      <c r="DH569" s="24" t="s">
        <v>5009</v>
      </c>
      <c r="DI569" s="24" t="s">
        <v>2657</v>
      </c>
      <c r="DJ569" s="24" t="s">
        <v>37</v>
      </c>
      <c r="DK569" s="24" t="s">
        <v>37</v>
      </c>
      <c r="DL569" s="24" t="s">
        <v>37</v>
      </c>
      <c r="DM569" s="24" t="s">
        <v>2663</v>
      </c>
      <c r="DN569" s="1224" t="s">
        <v>4001</v>
      </c>
      <c r="DO569" s="1224" t="s">
        <v>4002</v>
      </c>
      <c r="DP569" s="1224"/>
      <c r="DQ569" s="1224" t="s">
        <v>4069</v>
      </c>
      <c r="DR569" s="1224"/>
      <c r="DS569" s="1224" t="s">
        <v>2633</v>
      </c>
      <c r="DT569" s="1224" t="s">
        <v>4072</v>
      </c>
      <c r="DU569" s="24" t="s">
        <v>2634</v>
      </c>
      <c r="DV569" s="24" t="s">
        <v>2633</v>
      </c>
      <c r="DW569" s="24" t="s">
        <v>8767</v>
      </c>
      <c r="DX569" s="121" t="s">
        <v>220</v>
      </c>
      <c r="DY569" s="28"/>
      <c r="DZ569" s="121" t="s">
        <v>101</v>
      </c>
      <c r="EA569" s="95">
        <v>3</v>
      </c>
      <c r="EB569" s="128"/>
      <c r="EC569" s="121" t="s">
        <v>2194</v>
      </c>
      <c r="ED569" s="29"/>
      <c r="EE569" s="30"/>
      <c r="EF569" s="223"/>
      <c r="EG569" s="223"/>
      <c r="EH569" s="223"/>
      <c r="EI569" s="223"/>
      <c r="EJ569" s="223"/>
      <c r="EK569" s="223"/>
      <c r="EL569" s="223"/>
      <c r="EM569" s="223"/>
      <c r="EN569" s="223"/>
      <c r="EO569" s="223"/>
      <c r="EP569" s="223"/>
      <c r="EQ569" s="223"/>
      <c r="ER569" s="223"/>
      <c r="ES569" s="223"/>
    </row>
    <row r="570" spans="1:149" s="224" customFormat="1" ht="15.75" hidden="1" customHeight="1" x14ac:dyDescent="0.25">
      <c r="A570" s="28">
        <v>568</v>
      </c>
      <c r="B570" s="2059"/>
      <c r="C570" s="1224" t="s">
        <v>5355</v>
      </c>
      <c r="D570" s="1224" t="s">
        <v>23</v>
      </c>
      <c r="E570" s="1224" t="s">
        <v>4126</v>
      </c>
      <c r="F570" s="1224">
        <v>355549</v>
      </c>
      <c r="G570" s="1224">
        <v>35</v>
      </c>
      <c r="H570" s="1224" t="s">
        <v>2633</v>
      </c>
      <c r="I570" s="1224" t="s">
        <v>2633</v>
      </c>
      <c r="J570" s="1224" t="s">
        <v>2633</v>
      </c>
      <c r="K570" s="1224">
        <v>551100332</v>
      </c>
      <c r="L570" s="1224">
        <v>135.1</v>
      </c>
      <c r="M570" s="1224">
        <v>165</v>
      </c>
      <c r="N570" s="24">
        <f t="shared" si="129"/>
        <v>49.623507805325985</v>
      </c>
      <c r="O570" s="75">
        <v>2</v>
      </c>
      <c r="P570" s="24">
        <f t="shared" si="127"/>
        <v>68.062499999999986</v>
      </c>
      <c r="Q570" s="24">
        <f t="shared" si="128"/>
        <v>67.037500000000009</v>
      </c>
      <c r="R570" s="25"/>
      <c r="S570" s="26">
        <v>41160</v>
      </c>
      <c r="T570" s="1224" t="s">
        <v>253</v>
      </c>
      <c r="U570" s="1224" t="s">
        <v>2490</v>
      </c>
      <c r="V570" s="1224" t="s">
        <v>2444</v>
      </c>
      <c r="W570" s="1224" t="s">
        <v>6639</v>
      </c>
      <c r="X570" s="1224"/>
      <c r="Y570" s="1224"/>
      <c r="Z570" s="1224"/>
      <c r="AA570" s="1224"/>
      <c r="AB570" s="1224"/>
      <c r="AC570" s="1224"/>
      <c r="AD570" s="1224"/>
      <c r="AE570" s="1224"/>
      <c r="AF570" s="1224"/>
      <c r="AG570" s="1224"/>
      <c r="AH570" s="1224"/>
      <c r="AI570" s="1224"/>
      <c r="AJ570" s="1224"/>
      <c r="AK570" s="1224"/>
      <c r="AL570" s="1224"/>
      <c r="AM570" s="1224"/>
      <c r="AN570" s="1224" t="s">
        <v>2634</v>
      </c>
      <c r="AO570" s="1224"/>
      <c r="AP570" s="1224"/>
      <c r="AQ570" s="1224" t="s">
        <v>2637</v>
      </c>
      <c r="AR570" s="1224"/>
      <c r="AS570" s="1224"/>
      <c r="AT570" s="1224"/>
      <c r="AU570" s="1224"/>
      <c r="AV570" s="1224" t="s">
        <v>2639</v>
      </c>
      <c r="AW570" s="1224"/>
      <c r="AX570" s="1224"/>
      <c r="AY570" s="1224"/>
      <c r="AZ570" s="1224"/>
      <c r="BA570" s="1224" t="s">
        <v>3971</v>
      </c>
      <c r="BB570" s="1224" t="s">
        <v>3971</v>
      </c>
      <c r="BC570" s="1224"/>
      <c r="BD570" s="1224"/>
      <c r="BE570" s="1224" t="s">
        <v>2634</v>
      </c>
      <c r="BF570" s="1224" t="s">
        <v>2634</v>
      </c>
      <c r="BG570" s="1224"/>
      <c r="BH570" s="1224"/>
      <c r="BI570" s="1224"/>
      <c r="BJ570" s="1224"/>
      <c r="BK570" s="1224" t="s">
        <v>2810</v>
      </c>
      <c r="BL570" s="1224">
        <v>128.1</v>
      </c>
      <c r="BM570" s="24">
        <f t="shared" si="117"/>
        <v>10.441916837590899</v>
      </c>
      <c r="BN570" s="1224"/>
      <c r="BO570" s="1224"/>
      <c r="BP570" s="24">
        <f t="shared" si="118"/>
        <v>201.52899496550435</v>
      </c>
      <c r="BQ570" s="1224"/>
      <c r="BR570" s="1224"/>
      <c r="BS570" s="24">
        <f t="shared" si="119"/>
        <v>201.52899496550435</v>
      </c>
      <c r="BT570" s="1224"/>
      <c r="BU570" s="1224"/>
      <c r="BV570" s="24">
        <f t="shared" si="120"/>
        <v>201.52899496550435</v>
      </c>
      <c r="BW570" s="1224" t="s">
        <v>590</v>
      </c>
      <c r="BX570" s="1224">
        <v>80</v>
      </c>
      <c r="BY570" s="24">
        <f t="shared" si="125"/>
        <v>82.192802535894074</v>
      </c>
      <c r="BZ570" s="1224"/>
      <c r="CA570" s="1224"/>
      <c r="CB570" s="70">
        <f t="shared" si="121"/>
        <v>201.52899496550435</v>
      </c>
      <c r="CC570" s="1224"/>
      <c r="CD570" s="1224"/>
      <c r="CE570" s="70">
        <f t="shared" si="122"/>
        <v>201.52899496550435</v>
      </c>
      <c r="CF570" s="1224"/>
      <c r="CG570" s="1224"/>
      <c r="CH570" s="70">
        <f t="shared" si="123"/>
        <v>201.52899496550435</v>
      </c>
      <c r="CI570" s="1224"/>
      <c r="CJ570" s="1224"/>
      <c r="CK570" s="70">
        <f t="shared" si="124"/>
        <v>201.52899496550435</v>
      </c>
      <c r="CL570" s="27">
        <v>80</v>
      </c>
      <c r="CM570" s="24">
        <f t="shared" si="130"/>
        <v>82.192802535894074</v>
      </c>
      <c r="CN570" s="95">
        <v>85</v>
      </c>
      <c r="CO570" s="1224"/>
      <c r="CP570" s="1224"/>
      <c r="CQ570" s="66"/>
      <c r="CR570" s="66"/>
      <c r="CS570" s="24">
        <v>1</v>
      </c>
      <c r="CT570" s="86">
        <v>0</v>
      </c>
      <c r="CU570" s="86">
        <v>0.5</v>
      </c>
      <c r="CV570" s="86">
        <v>0.25</v>
      </c>
      <c r="CW570" s="86">
        <v>0.25</v>
      </c>
      <c r="CX570" s="93">
        <f t="shared" si="126"/>
        <v>2</v>
      </c>
      <c r="CY570" s="93" t="s">
        <v>5813</v>
      </c>
      <c r="CZ570" s="93" t="s">
        <v>2633</v>
      </c>
      <c r="DA570" s="93" t="s">
        <v>3975</v>
      </c>
      <c r="DB570" s="24" t="s">
        <v>2644</v>
      </c>
      <c r="DC570" s="24" t="s">
        <v>2648</v>
      </c>
      <c r="DD570" s="24" t="s">
        <v>2647</v>
      </c>
      <c r="DE570" s="24" t="s">
        <v>2651</v>
      </c>
      <c r="DF570" s="24" t="s">
        <v>32</v>
      </c>
      <c r="DG570" s="24" t="s">
        <v>2654</v>
      </c>
      <c r="DH570" s="24" t="s">
        <v>2653</v>
      </c>
      <c r="DI570" s="24" t="s">
        <v>2657</v>
      </c>
      <c r="DJ570" s="24" t="s">
        <v>37</v>
      </c>
      <c r="DK570" s="24" t="s">
        <v>2659</v>
      </c>
      <c r="DL570" s="24" t="s">
        <v>2659</v>
      </c>
      <c r="DM570" s="24" t="s">
        <v>2663</v>
      </c>
      <c r="DN570" s="1224" t="s">
        <v>4001</v>
      </c>
      <c r="DO570" s="1224" t="s">
        <v>4002</v>
      </c>
      <c r="DP570" s="1224"/>
      <c r="DQ570" s="1224" t="s">
        <v>4068</v>
      </c>
      <c r="DR570" s="1224"/>
      <c r="DS570" s="1224" t="s">
        <v>2633</v>
      </c>
      <c r="DT570" s="1224" t="s">
        <v>4073</v>
      </c>
      <c r="DU570" s="24" t="s">
        <v>2634</v>
      </c>
      <c r="DV570" s="24" t="s">
        <v>2633</v>
      </c>
      <c r="DW570" s="24"/>
      <c r="DX570" s="121" t="s">
        <v>220</v>
      </c>
      <c r="DY570" s="28" t="s">
        <v>5356</v>
      </c>
      <c r="DZ570" s="121" t="s">
        <v>2162</v>
      </c>
      <c r="EA570" s="95">
        <v>3</v>
      </c>
      <c r="EB570" s="173" t="s">
        <v>5357</v>
      </c>
      <c r="EC570" s="121" t="s">
        <v>2194</v>
      </c>
      <c r="ED570" s="29" t="s">
        <v>5304</v>
      </c>
      <c r="EE570" s="30"/>
      <c r="EF570" s="223"/>
      <c r="EG570" s="223"/>
      <c r="EH570" s="223"/>
      <c r="EI570" s="223"/>
      <c r="EJ570" s="223"/>
      <c r="EK570" s="223"/>
      <c r="EL570" s="223"/>
      <c r="EM570" s="223"/>
      <c r="EN570" s="223"/>
      <c r="EO570" s="223"/>
      <c r="EP570" s="223"/>
      <c r="EQ570" s="223"/>
      <c r="ER570" s="223"/>
      <c r="ES570" s="223"/>
    </row>
    <row r="571" spans="1:149" s="224" customFormat="1" ht="15.75" hidden="1" customHeight="1" x14ac:dyDescent="0.25">
      <c r="A571" s="875">
        <v>569</v>
      </c>
      <c r="B571" s="2059"/>
      <c r="C571" s="1224" t="s">
        <v>2445</v>
      </c>
      <c r="D571" s="1224" t="s">
        <v>23</v>
      </c>
      <c r="E571" s="1224" t="s">
        <v>4114</v>
      </c>
      <c r="F571" s="1224">
        <v>425564</v>
      </c>
      <c r="G571" s="1224">
        <v>42</v>
      </c>
      <c r="H571" s="1224" t="s">
        <v>2633</v>
      </c>
      <c r="I571" s="1224" t="s">
        <v>2633</v>
      </c>
      <c r="J571" s="1224" t="s">
        <v>2633</v>
      </c>
      <c r="K571" s="1224">
        <v>505107855</v>
      </c>
      <c r="L571" s="1224">
        <v>94</v>
      </c>
      <c r="M571" s="1224">
        <v>164</v>
      </c>
      <c r="N571" s="24">
        <f t="shared" si="129"/>
        <v>34.94943486020226</v>
      </c>
      <c r="O571" s="75">
        <v>1</v>
      </c>
      <c r="P571" s="24">
        <f t="shared" si="127"/>
        <v>67.239999999999995</v>
      </c>
      <c r="Q571" s="24">
        <f t="shared" si="128"/>
        <v>26.760000000000005</v>
      </c>
      <c r="R571" s="25"/>
      <c r="S571" s="26">
        <v>41160</v>
      </c>
      <c r="T571" s="1224" t="s">
        <v>2447</v>
      </c>
      <c r="U571" s="1224">
        <v>6</v>
      </c>
      <c r="V571" s="1224" t="s">
        <v>2446</v>
      </c>
      <c r="W571" s="1224"/>
      <c r="X571" s="1224"/>
      <c r="Y571" s="1224"/>
      <c r="Z571" s="1224"/>
      <c r="AA571" s="1224"/>
      <c r="AB571" s="1224"/>
      <c r="AC571" s="1224"/>
      <c r="AD571" s="1224"/>
      <c r="AE571" s="1224"/>
      <c r="AF571" s="1224"/>
      <c r="AG571" s="1224"/>
      <c r="AH571" s="1224"/>
      <c r="AI571" s="1224"/>
      <c r="AJ571" s="1224"/>
      <c r="AK571" s="1224"/>
      <c r="AL571" s="1224"/>
      <c r="AM571" s="1224"/>
      <c r="AN571" s="1224" t="s">
        <v>2634</v>
      </c>
      <c r="AO571" s="1224"/>
      <c r="AP571" s="1224"/>
      <c r="AQ571" s="1224" t="s">
        <v>2638</v>
      </c>
      <c r="AR571" s="1224" t="s">
        <v>4068</v>
      </c>
      <c r="AS571" s="1224" t="s">
        <v>4078</v>
      </c>
      <c r="AT571" s="1224"/>
      <c r="AU571" s="1224"/>
      <c r="AV571" s="1224"/>
      <c r="AW571" s="1224"/>
      <c r="AX571" s="1224"/>
      <c r="AY571" s="1224"/>
      <c r="AZ571" s="1224"/>
      <c r="BA571" s="1224" t="s">
        <v>3970</v>
      </c>
      <c r="BB571" s="1224" t="s">
        <v>3970</v>
      </c>
      <c r="BC571" s="1224"/>
      <c r="BD571" s="1224"/>
      <c r="BE571" s="1224" t="s">
        <v>2634</v>
      </c>
      <c r="BF571" s="1224" t="s">
        <v>2634</v>
      </c>
      <c r="BG571" s="1224"/>
      <c r="BH571" s="1224"/>
      <c r="BI571" s="1224"/>
      <c r="BJ571" s="1224"/>
      <c r="BK571" s="1224"/>
      <c r="BL571" s="1224"/>
      <c r="BM571" s="24">
        <f t="shared" si="117"/>
        <v>351.27055306427496</v>
      </c>
      <c r="BN571" s="1224"/>
      <c r="BO571" s="1224"/>
      <c r="BP571" s="24">
        <f t="shared" si="118"/>
        <v>351.27055306427496</v>
      </c>
      <c r="BQ571" s="1224"/>
      <c r="BR571" s="1224"/>
      <c r="BS571" s="24">
        <f t="shared" si="119"/>
        <v>351.27055306427496</v>
      </c>
      <c r="BT571" s="1224"/>
      <c r="BU571" s="1224"/>
      <c r="BV571" s="24">
        <f t="shared" si="120"/>
        <v>351.27055306427496</v>
      </c>
      <c r="BW571" s="1224" t="s">
        <v>6636</v>
      </c>
      <c r="BX571" s="1224">
        <v>77</v>
      </c>
      <c r="BY571" s="24">
        <f t="shared" si="125"/>
        <v>63.527653213751854</v>
      </c>
      <c r="BZ571" s="1224"/>
      <c r="CA571" s="1224"/>
      <c r="CB571" s="70">
        <f t="shared" si="121"/>
        <v>351.27055306427496</v>
      </c>
      <c r="CC571" s="1224"/>
      <c r="CD571" s="1224"/>
      <c r="CE571" s="70">
        <f t="shared" si="122"/>
        <v>351.27055306427496</v>
      </c>
      <c r="CF571" s="1224"/>
      <c r="CG571" s="1224"/>
      <c r="CH571" s="70">
        <f t="shared" si="123"/>
        <v>351.27055306427496</v>
      </c>
      <c r="CI571" s="1224"/>
      <c r="CJ571" s="1224"/>
      <c r="CK571" s="70">
        <f t="shared" si="124"/>
        <v>351.27055306427496</v>
      </c>
      <c r="CL571" s="27">
        <v>77</v>
      </c>
      <c r="CM571" s="24">
        <f t="shared" si="130"/>
        <v>63.527653213751854</v>
      </c>
      <c r="CN571" s="95">
        <v>60</v>
      </c>
      <c r="CO571" s="1224"/>
      <c r="CP571" s="1224"/>
      <c r="CQ571" s="66"/>
      <c r="CR571" s="66"/>
      <c r="CS571" s="24">
        <v>1</v>
      </c>
      <c r="CT571" s="86">
        <v>0.25</v>
      </c>
      <c r="CU571" s="86">
        <v>0.25</v>
      </c>
      <c r="CV571" s="86">
        <v>0.25</v>
      </c>
      <c r="CW571" s="86"/>
      <c r="CX571" s="93">
        <f t="shared" si="126"/>
        <v>1.75</v>
      </c>
      <c r="CY571" s="93"/>
      <c r="CZ571" s="93" t="s">
        <v>2634</v>
      </c>
      <c r="DA571" s="93"/>
      <c r="DB571" s="24" t="s">
        <v>2643</v>
      </c>
      <c r="DC571" s="24" t="s">
        <v>2648</v>
      </c>
      <c r="DD571" s="24" t="s">
        <v>2648</v>
      </c>
      <c r="DE571" s="24" t="s">
        <v>2651</v>
      </c>
      <c r="DF571" s="24" t="s">
        <v>32</v>
      </c>
      <c r="DG571" s="24" t="s">
        <v>5009</v>
      </c>
      <c r="DH571" s="24" t="s">
        <v>5009</v>
      </c>
      <c r="DI571" s="24" t="s">
        <v>2656</v>
      </c>
      <c r="DJ571" s="24" t="s">
        <v>37</v>
      </c>
      <c r="DK571" s="24" t="s">
        <v>37</v>
      </c>
      <c r="DL571" s="24" t="s">
        <v>37</v>
      </c>
      <c r="DM571" s="24" t="s">
        <v>2663</v>
      </c>
      <c r="DN571" s="1224" t="s">
        <v>4001</v>
      </c>
      <c r="DO571" s="1224" t="s">
        <v>4002</v>
      </c>
      <c r="DP571" s="1224"/>
      <c r="DQ571" s="1224"/>
      <c r="DR571" s="1224" t="s">
        <v>4069</v>
      </c>
      <c r="DS571" s="1224" t="s">
        <v>2633</v>
      </c>
      <c r="DT571" s="1224" t="s">
        <v>4072</v>
      </c>
      <c r="DU571" s="24" t="s">
        <v>2634</v>
      </c>
      <c r="DV571" s="24" t="s">
        <v>2633</v>
      </c>
      <c r="DW571" s="24"/>
      <c r="DX571" s="121"/>
      <c r="DY571" s="28"/>
      <c r="DZ571" s="121"/>
      <c r="EA571" s="95">
        <v>1</v>
      </c>
      <c r="EB571" s="128"/>
      <c r="EC571" s="121"/>
      <c r="ED571" s="29"/>
      <c r="EE571" s="30"/>
      <c r="EF571" s="223"/>
      <c r="EG571" s="223"/>
      <c r="EH571" s="223"/>
      <c r="EI571" s="223"/>
      <c r="EJ571" s="223"/>
      <c r="EK571" s="223"/>
      <c r="EL571" s="223"/>
      <c r="EM571" s="223"/>
      <c r="EN571" s="223"/>
      <c r="EO571" s="223"/>
      <c r="EP571" s="223"/>
      <c r="EQ571" s="223"/>
      <c r="ER571" s="223"/>
      <c r="ES571" s="223"/>
    </row>
    <row r="572" spans="1:149" s="224" customFormat="1" ht="15.75" hidden="1" customHeight="1" x14ac:dyDescent="0.25">
      <c r="A572" s="28">
        <v>570</v>
      </c>
      <c r="B572" s="2059"/>
      <c r="C572" s="1224" t="s">
        <v>2448</v>
      </c>
      <c r="D572" s="1224" t="s">
        <v>23</v>
      </c>
      <c r="E572" s="1224" t="s">
        <v>4114</v>
      </c>
      <c r="F572" s="1224">
        <v>469026</v>
      </c>
      <c r="G572" s="1224">
        <v>26</v>
      </c>
      <c r="H572" s="1224" t="s">
        <v>2634</v>
      </c>
      <c r="I572" s="1224" t="s">
        <v>2634</v>
      </c>
      <c r="J572" s="1224" t="s">
        <v>3968</v>
      </c>
      <c r="K572" s="1224">
        <v>533375574</v>
      </c>
      <c r="L572" s="1224">
        <v>110</v>
      </c>
      <c r="M572" s="1224">
        <v>163</v>
      </c>
      <c r="N572" s="24">
        <f t="shared" si="129"/>
        <v>41.401633482630132</v>
      </c>
      <c r="O572" s="75">
        <v>2</v>
      </c>
      <c r="P572" s="24">
        <f t="shared" si="127"/>
        <v>66.422499999999999</v>
      </c>
      <c r="Q572" s="24">
        <f t="shared" si="128"/>
        <v>43.577500000000001</v>
      </c>
      <c r="R572" s="25"/>
      <c r="S572" s="26">
        <v>41161</v>
      </c>
      <c r="T572" s="1224" t="s">
        <v>253</v>
      </c>
      <c r="U572" s="1224" t="s">
        <v>2490</v>
      </c>
      <c r="V572" s="1224" t="s">
        <v>87</v>
      </c>
      <c r="W572" s="1224"/>
      <c r="X572" s="1224"/>
      <c r="Y572" s="1224"/>
      <c r="Z572" s="1224"/>
      <c r="AA572" s="1224"/>
      <c r="AB572" s="1224"/>
      <c r="AC572" s="1224"/>
      <c r="AD572" s="1224"/>
      <c r="AE572" s="1224"/>
      <c r="AF572" s="1224"/>
      <c r="AG572" s="1224"/>
      <c r="AH572" s="1224"/>
      <c r="AI572" s="1224"/>
      <c r="AJ572" s="1224"/>
      <c r="AK572" s="1224"/>
      <c r="AL572" s="1224"/>
      <c r="AM572" s="1224"/>
      <c r="AN572" s="1224" t="s">
        <v>2634</v>
      </c>
      <c r="AO572" s="1224"/>
      <c r="AP572" s="1224"/>
      <c r="AQ572" s="1224" t="s">
        <v>2638</v>
      </c>
      <c r="AR572" s="1224" t="s">
        <v>4075</v>
      </c>
      <c r="AS572" s="1224" t="s">
        <v>4088</v>
      </c>
      <c r="AT572" s="1224"/>
      <c r="AU572" s="1224"/>
      <c r="AV572" s="1224"/>
      <c r="AW572" s="1224"/>
      <c r="AX572" s="1224"/>
      <c r="AY572" s="1224"/>
      <c r="AZ572" s="1224"/>
      <c r="BA572" s="1224" t="s">
        <v>3970</v>
      </c>
      <c r="BB572" s="1224" t="s">
        <v>3970</v>
      </c>
      <c r="BC572" s="1224"/>
      <c r="BD572" s="1224"/>
      <c r="BE572" s="1224"/>
      <c r="BF572" s="1224"/>
      <c r="BG572" s="1224"/>
      <c r="BH572" s="1224"/>
      <c r="BI572" s="1224"/>
      <c r="BJ572" s="1224"/>
      <c r="BK572" s="1224" t="s">
        <v>3714</v>
      </c>
      <c r="BL572" s="1224">
        <v>99.2</v>
      </c>
      <c r="BM572" s="24">
        <f t="shared" si="117"/>
        <v>24.783431816877968</v>
      </c>
      <c r="BN572" s="1224" t="s">
        <v>3767</v>
      </c>
      <c r="BO572" s="1224">
        <v>89</v>
      </c>
      <c r="BP572" s="24">
        <f t="shared" si="118"/>
        <v>48.190006310596061</v>
      </c>
      <c r="BQ572" s="1224"/>
      <c r="BR572" s="1224"/>
      <c r="BS572" s="24">
        <f t="shared" si="119"/>
        <v>252.42384257931269</v>
      </c>
      <c r="BT572" s="1224"/>
      <c r="BU572" s="1224"/>
      <c r="BV572" s="24">
        <f t="shared" si="120"/>
        <v>252.42384257931269</v>
      </c>
      <c r="BW572" s="1224" t="s">
        <v>6635</v>
      </c>
      <c r="BX572" s="1224">
        <v>75</v>
      </c>
      <c r="BY572" s="24">
        <f t="shared" si="125"/>
        <v>80.316677184326764</v>
      </c>
      <c r="BZ572" s="1224"/>
      <c r="CA572" s="1224"/>
      <c r="CB572" s="70">
        <f t="shared" si="121"/>
        <v>252.42384257931269</v>
      </c>
      <c r="CC572" s="1224"/>
      <c r="CD572" s="1224"/>
      <c r="CE572" s="70">
        <f t="shared" si="122"/>
        <v>252.42384257931269</v>
      </c>
      <c r="CF572" s="1224"/>
      <c r="CG572" s="1224"/>
      <c r="CH572" s="70">
        <f t="shared" si="123"/>
        <v>252.42384257931269</v>
      </c>
      <c r="CI572" s="1224"/>
      <c r="CJ572" s="1224"/>
      <c r="CK572" s="70">
        <f t="shared" si="124"/>
        <v>252.42384257931269</v>
      </c>
      <c r="CL572" s="27">
        <v>75</v>
      </c>
      <c r="CM572" s="24">
        <f t="shared" si="130"/>
        <v>80.316677184326764</v>
      </c>
      <c r="CN572" s="95">
        <v>85</v>
      </c>
      <c r="CO572" s="1224"/>
      <c r="CP572" s="1224"/>
      <c r="CQ572" s="66"/>
      <c r="CR572" s="66"/>
      <c r="CS572" s="24">
        <v>1</v>
      </c>
      <c r="CT572" s="86">
        <v>0.25</v>
      </c>
      <c r="CU572" s="86">
        <v>0.25</v>
      </c>
      <c r="CV572" s="86">
        <v>0.25</v>
      </c>
      <c r="CW572" s="86"/>
      <c r="CX572" s="93">
        <f t="shared" si="126"/>
        <v>1.75</v>
      </c>
      <c r="CY572" s="93" t="s">
        <v>3223</v>
      </c>
      <c r="CZ572" s="93" t="s">
        <v>2633</v>
      </c>
      <c r="DA572" s="93" t="s">
        <v>3975</v>
      </c>
      <c r="DB572" s="24" t="s">
        <v>2643</v>
      </c>
      <c r="DC572" s="24" t="s">
        <v>2648</v>
      </c>
      <c r="DD572" s="24" t="s">
        <v>2648</v>
      </c>
      <c r="DE572" s="24" t="s">
        <v>2651</v>
      </c>
      <c r="DF572" s="24" t="s">
        <v>32</v>
      </c>
      <c r="DG572" s="24" t="s">
        <v>5009</v>
      </c>
      <c r="DH572" s="24" t="s">
        <v>5009</v>
      </c>
      <c r="DI572" s="24" t="s">
        <v>2656</v>
      </c>
      <c r="DJ572" s="24" t="s">
        <v>37</v>
      </c>
      <c r="DK572" s="24" t="s">
        <v>37</v>
      </c>
      <c r="DL572" s="24" t="s">
        <v>37</v>
      </c>
      <c r="DM572" s="24" t="s">
        <v>2663</v>
      </c>
      <c r="DN572" s="1224" t="s">
        <v>3999</v>
      </c>
      <c r="DO572" s="1224" t="s">
        <v>4002</v>
      </c>
      <c r="DP572" s="1224"/>
      <c r="DQ572" s="1224" t="s">
        <v>4069</v>
      </c>
      <c r="DR572" s="1224"/>
      <c r="DS572" s="1224" t="s">
        <v>2634</v>
      </c>
      <c r="DT572" s="1224"/>
      <c r="DU572" s="24" t="s">
        <v>2634</v>
      </c>
      <c r="DV572" s="24" t="s">
        <v>2633</v>
      </c>
      <c r="DW572" s="24"/>
      <c r="DX572" s="121" t="s">
        <v>2449</v>
      </c>
      <c r="DY572" s="28"/>
      <c r="DZ572" s="121" t="s">
        <v>101</v>
      </c>
      <c r="EA572" s="95">
        <v>3</v>
      </c>
      <c r="EB572" s="128"/>
      <c r="EC572" s="121" t="s">
        <v>2194</v>
      </c>
      <c r="ED572" s="29"/>
      <c r="EE572" s="30"/>
      <c r="EF572" s="223"/>
      <c r="EG572" s="223"/>
      <c r="EH572" s="223"/>
      <c r="EI572" s="223"/>
      <c r="EJ572" s="223"/>
      <c r="EK572" s="223"/>
      <c r="EL572" s="223"/>
      <c r="EM572" s="223"/>
      <c r="EN572" s="223"/>
      <c r="EO572" s="223"/>
      <c r="EP572" s="223"/>
      <c r="EQ572" s="223"/>
      <c r="ER572" s="223"/>
      <c r="ES572" s="223"/>
    </row>
    <row r="573" spans="1:149" s="224" customFormat="1" ht="15.75" hidden="1" customHeight="1" x14ac:dyDescent="0.25">
      <c r="A573" s="875">
        <v>571</v>
      </c>
      <c r="B573" s="2059"/>
      <c r="C573" s="1224" t="s">
        <v>2450</v>
      </c>
      <c r="D573" s="1224" t="s">
        <v>23</v>
      </c>
      <c r="E573" s="1224" t="s">
        <v>4126</v>
      </c>
      <c r="F573" s="1224">
        <v>481956</v>
      </c>
      <c r="G573" s="1224">
        <v>35</v>
      </c>
      <c r="H573" s="1224" t="s">
        <v>2634</v>
      </c>
      <c r="I573" s="1224" t="s">
        <v>2634</v>
      </c>
      <c r="J573" s="1224" t="s">
        <v>2633</v>
      </c>
      <c r="K573" s="1224">
        <v>506265061</v>
      </c>
      <c r="L573" s="1224">
        <v>132.5</v>
      </c>
      <c r="M573" s="1224">
        <v>145</v>
      </c>
      <c r="N573" s="24">
        <f t="shared" si="129"/>
        <v>63.020214030915575</v>
      </c>
      <c r="O573" s="75">
        <v>4</v>
      </c>
      <c r="P573" s="24">
        <f t="shared" si="127"/>
        <v>52.5625</v>
      </c>
      <c r="Q573" s="24">
        <f t="shared" si="128"/>
        <v>79.9375</v>
      </c>
      <c r="R573" s="25"/>
      <c r="S573" s="26">
        <v>41161</v>
      </c>
      <c r="T573" s="1224" t="s">
        <v>253</v>
      </c>
      <c r="U573" s="1224" t="s">
        <v>2490</v>
      </c>
      <c r="V573" s="1224" t="s">
        <v>2451</v>
      </c>
      <c r="W573" s="1224" t="s">
        <v>6959</v>
      </c>
      <c r="X573" s="1224" t="s">
        <v>2634</v>
      </c>
      <c r="Y573" s="1224"/>
      <c r="Z573" s="1224" t="s">
        <v>2634</v>
      </c>
      <c r="AA573" s="1224"/>
      <c r="AB573" s="1224" t="s">
        <v>2633</v>
      </c>
      <c r="AC573" s="1224" t="s">
        <v>2635</v>
      </c>
      <c r="AD573" s="1224" t="s">
        <v>2634</v>
      </c>
      <c r="AE573" s="1224"/>
      <c r="AF573" s="1224" t="s">
        <v>2634</v>
      </c>
      <c r="AG573" s="1224"/>
      <c r="AH573" s="1224" t="s">
        <v>2633</v>
      </c>
      <c r="AI573" s="1224" t="s">
        <v>2635</v>
      </c>
      <c r="AJ573" s="1224" t="s">
        <v>2634</v>
      </c>
      <c r="AK573" s="1224"/>
      <c r="AL573" s="1224" t="s">
        <v>2634</v>
      </c>
      <c r="AM573" s="1224"/>
      <c r="AN573" s="1224" t="s">
        <v>2634</v>
      </c>
      <c r="AO573" s="1224"/>
      <c r="AP573" s="1224"/>
      <c r="AQ573" s="1224" t="s">
        <v>2638</v>
      </c>
      <c r="AR573" s="1224" t="s">
        <v>4076</v>
      </c>
      <c r="AS573" s="1224" t="s">
        <v>4092</v>
      </c>
      <c r="AT573" s="1224"/>
      <c r="AU573" s="1224"/>
      <c r="AV573" s="1224"/>
      <c r="AW573" s="1224" t="s">
        <v>2634</v>
      </c>
      <c r="AX573" s="1224"/>
      <c r="AY573" s="1224" t="s">
        <v>2634</v>
      </c>
      <c r="AZ573" s="1224"/>
      <c r="BA573" s="1224" t="s">
        <v>3971</v>
      </c>
      <c r="BB573" s="1224" t="s">
        <v>3971</v>
      </c>
      <c r="BC573" s="1224" t="s">
        <v>2634</v>
      </c>
      <c r="BD573" s="1224"/>
      <c r="BE573" s="1224" t="s">
        <v>2634</v>
      </c>
      <c r="BF573" s="1224" t="s">
        <v>2634</v>
      </c>
      <c r="BG573" s="1224" t="s">
        <v>2634</v>
      </c>
      <c r="BH573" s="1224"/>
      <c r="BI573" s="1224"/>
      <c r="BJ573" s="1224"/>
      <c r="BK573" s="1224" t="s">
        <v>2811</v>
      </c>
      <c r="BL573" s="1224">
        <v>119</v>
      </c>
      <c r="BM573" s="24">
        <f t="shared" si="117"/>
        <v>16.888193901485536</v>
      </c>
      <c r="BN573" s="1224" t="s">
        <v>1855</v>
      </c>
      <c r="BO573" s="1224">
        <v>110</v>
      </c>
      <c r="BP573" s="24">
        <f t="shared" si="118"/>
        <v>28.146989835809226</v>
      </c>
      <c r="BQ573" s="1224" t="s">
        <v>936</v>
      </c>
      <c r="BR573" s="1224">
        <v>99</v>
      </c>
      <c r="BS573" s="24">
        <f t="shared" si="119"/>
        <v>41.907740422204846</v>
      </c>
      <c r="BT573" s="1224" t="s">
        <v>5453</v>
      </c>
      <c r="BU573" s="1224">
        <v>93</v>
      </c>
      <c r="BV573" s="24">
        <f t="shared" si="120"/>
        <v>49.413604378420636</v>
      </c>
      <c r="BW573" s="1224" t="s">
        <v>6968</v>
      </c>
      <c r="BX573" s="1224">
        <v>92</v>
      </c>
      <c r="BY573" s="24">
        <f t="shared" si="125"/>
        <v>50.664581704456602</v>
      </c>
      <c r="BZ573" s="1224" t="s">
        <v>6969</v>
      </c>
      <c r="CA573" s="1224">
        <v>95.4</v>
      </c>
      <c r="CB573" s="70">
        <f t="shared" si="121"/>
        <v>46.411258795934316</v>
      </c>
      <c r="CC573" s="1224" t="s">
        <v>10208</v>
      </c>
      <c r="CD573" s="1224">
        <v>91</v>
      </c>
      <c r="CE573" s="70">
        <f t="shared" si="122"/>
        <v>51.915559030492574</v>
      </c>
      <c r="CF573" s="1224"/>
      <c r="CG573" s="1224"/>
      <c r="CH573" s="70">
        <f t="shared" si="123"/>
        <v>165.75449569976544</v>
      </c>
      <c r="CI573" s="1224"/>
      <c r="CJ573" s="1224"/>
      <c r="CK573" s="70">
        <f t="shared" si="124"/>
        <v>165.75449569976544</v>
      </c>
      <c r="CL573" s="27">
        <v>91</v>
      </c>
      <c r="CM573" s="24">
        <f t="shared" si="130"/>
        <v>51.915559030492574</v>
      </c>
      <c r="CN573" s="95">
        <v>120</v>
      </c>
      <c r="CO573" s="1224"/>
      <c r="CP573" s="1224"/>
      <c r="CQ573" s="66">
        <v>0</v>
      </c>
      <c r="CR573" s="66">
        <v>2</v>
      </c>
      <c r="CS573" s="24">
        <v>1</v>
      </c>
      <c r="CT573" s="86">
        <v>0.25</v>
      </c>
      <c r="CU573" s="86">
        <v>0.5</v>
      </c>
      <c r="CV573" s="86">
        <v>0.25</v>
      </c>
      <c r="CW573" s="86">
        <v>0</v>
      </c>
      <c r="CX573" s="93">
        <f t="shared" si="126"/>
        <v>4</v>
      </c>
      <c r="CY573" s="93" t="s">
        <v>2836</v>
      </c>
      <c r="CZ573" s="93" t="s">
        <v>2633</v>
      </c>
      <c r="DA573" s="93" t="s">
        <v>3975</v>
      </c>
      <c r="DB573" s="24" t="s">
        <v>2645</v>
      </c>
      <c r="DC573" s="24" t="s">
        <v>2646</v>
      </c>
      <c r="DD573" s="24" t="s">
        <v>2646</v>
      </c>
      <c r="DE573" s="24" t="s">
        <v>2650</v>
      </c>
      <c r="DF573" s="24" t="s">
        <v>2652</v>
      </c>
      <c r="DG573" s="24" t="s">
        <v>2653</v>
      </c>
      <c r="DH573" s="24" t="s">
        <v>2653</v>
      </c>
      <c r="DI573" s="24" t="s">
        <v>2658</v>
      </c>
      <c r="DJ573" s="24" t="s">
        <v>37</v>
      </c>
      <c r="DK573" s="24" t="s">
        <v>37</v>
      </c>
      <c r="DL573" s="24" t="s">
        <v>37</v>
      </c>
      <c r="DM573" s="24" t="s">
        <v>2663</v>
      </c>
      <c r="DN573" s="1224" t="s">
        <v>4001</v>
      </c>
      <c r="DO573" s="1224" t="s">
        <v>4002</v>
      </c>
      <c r="DP573" s="1224"/>
      <c r="DQ573" s="1224"/>
      <c r="DR573" s="1224" t="s">
        <v>4069</v>
      </c>
      <c r="DS573" s="1224" t="s">
        <v>2633</v>
      </c>
      <c r="DT573" s="1224" t="s">
        <v>4073</v>
      </c>
      <c r="DU573" s="24" t="s">
        <v>2634</v>
      </c>
      <c r="DV573" s="24" t="s">
        <v>2633</v>
      </c>
      <c r="DW573" s="24" t="s">
        <v>6045</v>
      </c>
      <c r="DX573" s="121" t="s">
        <v>220</v>
      </c>
      <c r="DY573" s="28" t="s">
        <v>409</v>
      </c>
      <c r="DZ573" s="121" t="s">
        <v>2452</v>
      </c>
      <c r="EA573" s="95">
        <v>3</v>
      </c>
      <c r="EB573" s="128"/>
      <c r="EC573" s="121" t="s">
        <v>2194</v>
      </c>
      <c r="ED573" s="29" t="s">
        <v>5392</v>
      </c>
      <c r="EE573" s="30"/>
      <c r="EF573" s="223"/>
      <c r="EG573" s="223"/>
      <c r="EH573" s="223"/>
      <c r="EI573" s="223"/>
      <c r="EJ573" s="223"/>
      <c r="EK573" s="223"/>
      <c r="EL573" s="223"/>
      <c r="EM573" s="223"/>
      <c r="EN573" s="223"/>
      <c r="EO573" s="223"/>
      <c r="EP573" s="223"/>
      <c r="EQ573" s="223"/>
      <c r="ER573" s="223"/>
      <c r="ES573" s="223"/>
    </row>
    <row r="574" spans="1:149" s="224" customFormat="1" ht="15.75" hidden="1" customHeight="1" x14ac:dyDescent="0.25">
      <c r="A574" s="875">
        <v>572</v>
      </c>
      <c r="B574" s="2059"/>
      <c r="C574" s="61" t="s">
        <v>2453</v>
      </c>
      <c r="D574" s="1224" t="s">
        <v>23</v>
      </c>
      <c r="E574" s="1224" t="s">
        <v>4126</v>
      </c>
      <c r="F574" s="1224">
        <v>507384</v>
      </c>
      <c r="G574" s="1224">
        <v>26</v>
      </c>
      <c r="H574" s="1224" t="s">
        <v>2633</v>
      </c>
      <c r="I574" s="1224" t="s">
        <v>3964</v>
      </c>
      <c r="J574" s="1224" t="s">
        <v>2634</v>
      </c>
      <c r="K574" s="1224">
        <v>555006557</v>
      </c>
      <c r="L574" s="1224">
        <v>121.3</v>
      </c>
      <c r="M574" s="1224">
        <v>156</v>
      </c>
      <c r="N574" s="24">
        <f t="shared" si="129"/>
        <v>49.843852728468107</v>
      </c>
      <c r="O574" s="75">
        <v>2</v>
      </c>
      <c r="P574" s="24">
        <f t="shared" si="127"/>
        <v>60.84</v>
      </c>
      <c r="Q574" s="24">
        <f t="shared" si="128"/>
        <v>60.459999999999994</v>
      </c>
      <c r="R574" s="25"/>
      <c r="S574" s="26">
        <v>41162</v>
      </c>
      <c r="T574" s="1224" t="s">
        <v>2201</v>
      </c>
      <c r="U574" s="1224" t="s">
        <v>2480</v>
      </c>
      <c r="V574" s="1224" t="s">
        <v>2454</v>
      </c>
      <c r="W574" s="1224" t="s">
        <v>5753</v>
      </c>
      <c r="X574" s="1224" t="s">
        <v>2634</v>
      </c>
      <c r="Y574" s="1224"/>
      <c r="Z574" s="1224" t="s">
        <v>2634</v>
      </c>
      <c r="AA574" s="1224"/>
      <c r="AB574" s="1224" t="s">
        <v>2634</v>
      </c>
      <c r="AC574" s="1224"/>
      <c r="AD574" s="1224" t="s">
        <v>2634</v>
      </c>
      <c r="AE574" s="1224"/>
      <c r="AF574" s="1224" t="s">
        <v>2634</v>
      </c>
      <c r="AG574" s="1224"/>
      <c r="AH574" s="1224" t="s">
        <v>2634</v>
      </c>
      <c r="AI574" s="1224"/>
      <c r="AJ574" s="1224" t="s">
        <v>2634</v>
      </c>
      <c r="AK574" s="1224"/>
      <c r="AL574" s="1224" t="s">
        <v>2634</v>
      </c>
      <c r="AM574" s="1224"/>
      <c r="AN574" s="1224" t="s">
        <v>2633</v>
      </c>
      <c r="AO574" s="1224"/>
      <c r="AP574" s="1224"/>
      <c r="AQ574" s="1224" t="s">
        <v>2635</v>
      </c>
      <c r="AR574" s="1224"/>
      <c r="AS574" s="1224"/>
      <c r="AT574" s="1224" t="s">
        <v>2633</v>
      </c>
      <c r="AU574" s="1224" t="s">
        <v>2636</v>
      </c>
      <c r="AV574" s="1224"/>
      <c r="AW574" s="1224" t="s">
        <v>2634</v>
      </c>
      <c r="AX574" s="1224"/>
      <c r="AY574" s="1224" t="s">
        <v>2634</v>
      </c>
      <c r="AZ574" s="1224"/>
      <c r="BA574" s="1224" t="s">
        <v>3971</v>
      </c>
      <c r="BB574" s="1224" t="s">
        <v>3970</v>
      </c>
      <c r="BC574" s="1224" t="s">
        <v>2633</v>
      </c>
      <c r="BD574" s="1224" t="s">
        <v>2635</v>
      </c>
      <c r="BE574" s="1224" t="s">
        <v>2634</v>
      </c>
      <c r="BF574" s="1224" t="s">
        <v>2634</v>
      </c>
      <c r="BG574" s="1224" t="s">
        <v>2634</v>
      </c>
      <c r="BH574" s="1224"/>
      <c r="BI574" s="1224"/>
      <c r="BJ574" s="1224"/>
      <c r="BK574" s="1224" t="s">
        <v>2710</v>
      </c>
      <c r="BL574" s="1224">
        <v>114.3</v>
      </c>
      <c r="BM574" s="24">
        <f t="shared" si="117"/>
        <v>11.577902745616939</v>
      </c>
      <c r="BN574" s="1224" t="s">
        <v>3715</v>
      </c>
      <c r="BO574" s="1224">
        <v>100</v>
      </c>
      <c r="BP574" s="24">
        <f t="shared" si="118"/>
        <v>35.229904068805823</v>
      </c>
      <c r="BQ574" s="1224" t="s">
        <v>3982</v>
      </c>
      <c r="BR574" s="1224">
        <v>96.8</v>
      </c>
      <c r="BS574" s="24">
        <f t="shared" si="119"/>
        <v>40.522659609659286</v>
      </c>
      <c r="BT574" s="1224" t="s">
        <v>4633</v>
      </c>
      <c r="BU574" s="1224">
        <v>87.8</v>
      </c>
      <c r="BV574" s="24">
        <f t="shared" si="120"/>
        <v>55.408534568309634</v>
      </c>
      <c r="BW574" s="1224" t="s">
        <v>5754</v>
      </c>
      <c r="BX574" s="1224">
        <v>74.400000000000006</v>
      </c>
      <c r="BY574" s="24">
        <f t="shared" si="125"/>
        <v>77.57194839563347</v>
      </c>
      <c r="BZ574" s="1224" t="s">
        <v>6640</v>
      </c>
      <c r="CA574" s="1224">
        <v>68</v>
      </c>
      <c r="CB574" s="70">
        <f t="shared" si="121"/>
        <v>88.157459477340396</v>
      </c>
      <c r="CC574" s="1224" t="s">
        <v>10205</v>
      </c>
      <c r="CD574" s="1224">
        <v>61</v>
      </c>
      <c r="CE574" s="70">
        <f t="shared" si="122"/>
        <v>99.735362222957335</v>
      </c>
      <c r="CF574" s="1224"/>
      <c r="CG574" s="1224"/>
      <c r="CH574" s="70">
        <f t="shared" si="123"/>
        <v>200.62851472047635</v>
      </c>
      <c r="CI574" s="1224"/>
      <c r="CJ574" s="1224"/>
      <c r="CK574" s="70">
        <f t="shared" si="124"/>
        <v>200.62851472047635</v>
      </c>
      <c r="CL574" s="27">
        <v>61</v>
      </c>
      <c r="CM574" s="24">
        <f t="shared" si="130"/>
        <v>99.735362222957335</v>
      </c>
      <c r="CN574" s="95">
        <v>105</v>
      </c>
      <c r="CO574" s="1224"/>
      <c r="CP574" s="1224"/>
      <c r="CQ574" s="66"/>
      <c r="CR574" s="66"/>
      <c r="CS574" s="24">
        <v>1</v>
      </c>
      <c r="CT574" s="86">
        <v>0.25</v>
      </c>
      <c r="CU574" s="86">
        <v>0.5</v>
      </c>
      <c r="CV574" s="86">
        <v>0.5</v>
      </c>
      <c r="CW574" s="86">
        <v>0.5</v>
      </c>
      <c r="CX574" s="93">
        <f t="shared" si="126"/>
        <v>2.75</v>
      </c>
      <c r="CY574" s="93" t="s">
        <v>5813</v>
      </c>
      <c r="CZ574" s="93" t="s">
        <v>2634</v>
      </c>
      <c r="DA574" s="93"/>
      <c r="DB574" s="24" t="s">
        <v>2645</v>
      </c>
      <c r="DC574" s="24" t="s">
        <v>2646</v>
      </c>
      <c r="DD574" s="24" t="s">
        <v>2647</v>
      </c>
      <c r="DE574" s="24" t="s">
        <v>2650</v>
      </c>
      <c r="DF574" s="24" t="s">
        <v>32</v>
      </c>
      <c r="DG574" s="24" t="s">
        <v>5009</v>
      </c>
      <c r="DH574" s="24" t="s">
        <v>2653</v>
      </c>
      <c r="DI574" s="24" t="s">
        <v>2657</v>
      </c>
      <c r="DJ574" s="24" t="s">
        <v>37</v>
      </c>
      <c r="DK574" s="24" t="s">
        <v>2659</v>
      </c>
      <c r="DL574" s="24" t="s">
        <v>37</v>
      </c>
      <c r="DM574" s="24" t="s">
        <v>2663</v>
      </c>
      <c r="DN574" s="1224" t="s">
        <v>4001</v>
      </c>
      <c r="DO574" s="1224" t="s">
        <v>5012</v>
      </c>
      <c r="DP574" s="1224" t="s">
        <v>4064</v>
      </c>
      <c r="DQ574" s="1224" t="s">
        <v>4070</v>
      </c>
      <c r="DR574" s="1224"/>
      <c r="DS574" s="1224" t="s">
        <v>2633</v>
      </c>
      <c r="DT574" s="1224" t="s">
        <v>4073</v>
      </c>
      <c r="DU574" s="24" t="s">
        <v>2634</v>
      </c>
      <c r="DV574" s="24" t="s">
        <v>2633</v>
      </c>
      <c r="DW574" s="24"/>
      <c r="DX574" s="309" t="s">
        <v>5755</v>
      </c>
      <c r="DY574" s="28" t="s">
        <v>4634</v>
      </c>
      <c r="DZ574" s="121" t="s">
        <v>2455</v>
      </c>
      <c r="EA574" s="95">
        <v>3</v>
      </c>
      <c r="EB574" s="173" t="s">
        <v>5756</v>
      </c>
      <c r="EC574" s="121" t="s">
        <v>1977</v>
      </c>
      <c r="ED574" s="29" t="s">
        <v>5392</v>
      </c>
      <c r="EE574" s="30"/>
      <c r="EF574" s="223"/>
      <c r="EG574" s="223"/>
      <c r="EH574" s="223"/>
      <c r="EI574" s="223"/>
      <c r="EJ574" s="223"/>
      <c r="EK574" s="223"/>
      <c r="EL574" s="223"/>
      <c r="EM574" s="223"/>
      <c r="EN574" s="223"/>
      <c r="EO574" s="223"/>
      <c r="EP574" s="223"/>
      <c r="EQ574" s="223"/>
      <c r="ER574" s="223"/>
      <c r="ES574" s="223"/>
    </row>
    <row r="575" spans="1:149" s="224" customFormat="1" ht="15.75" hidden="1" customHeight="1" x14ac:dyDescent="0.25">
      <c r="A575" s="28">
        <v>573</v>
      </c>
      <c r="B575" s="2059"/>
      <c r="C575" s="1224" t="s">
        <v>2456</v>
      </c>
      <c r="D575" s="1224" t="s">
        <v>23</v>
      </c>
      <c r="E575" s="1224" t="s">
        <v>4114</v>
      </c>
      <c r="F575" s="1224">
        <v>508751</v>
      </c>
      <c r="G575" s="1224">
        <v>23</v>
      </c>
      <c r="H575" s="1224" t="s">
        <v>2634</v>
      </c>
      <c r="I575" s="1224" t="s">
        <v>2634</v>
      </c>
      <c r="J575" s="1224" t="s">
        <v>2633</v>
      </c>
      <c r="K575" s="1224">
        <v>97466667107</v>
      </c>
      <c r="L575" s="1224">
        <v>123.8</v>
      </c>
      <c r="M575" s="1224">
        <v>166</v>
      </c>
      <c r="N575" s="24">
        <f t="shared" si="129"/>
        <v>44.926694730730148</v>
      </c>
      <c r="O575" s="75">
        <v>2</v>
      </c>
      <c r="P575" s="24">
        <f t="shared" si="127"/>
        <v>68.89</v>
      </c>
      <c r="Q575" s="24">
        <f t="shared" si="128"/>
        <v>54.91</v>
      </c>
      <c r="R575" s="1224"/>
      <c r="S575" s="26">
        <v>41162</v>
      </c>
      <c r="T575" s="1224" t="s">
        <v>253</v>
      </c>
      <c r="U575" s="1224" t="s">
        <v>2490</v>
      </c>
      <c r="V575" s="1224" t="s">
        <v>2457</v>
      </c>
      <c r="W575" s="1224"/>
      <c r="X575" s="1224"/>
      <c r="Y575" s="1224"/>
      <c r="Z575" s="1224"/>
      <c r="AA575" s="1224"/>
      <c r="AB575" s="1224"/>
      <c r="AC575" s="1224"/>
      <c r="AD575" s="1224"/>
      <c r="AE575" s="1224"/>
      <c r="AF575" s="1224"/>
      <c r="AG575" s="1224"/>
      <c r="AH575" s="1224"/>
      <c r="AI575" s="1224"/>
      <c r="AJ575" s="1224"/>
      <c r="AK575" s="1224"/>
      <c r="AL575" s="1224"/>
      <c r="AM575" s="1224"/>
      <c r="AN575" s="1224" t="s">
        <v>2634</v>
      </c>
      <c r="AO575" s="1224"/>
      <c r="AP575" s="1224"/>
      <c r="AQ575" s="1224" t="s">
        <v>2637</v>
      </c>
      <c r="AR575" s="1224"/>
      <c r="AS575" s="1224"/>
      <c r="AT575" s="1224"/>
      <c r="AU575" s="1224"/>
      <c r="AV575" s="1224"/>
      <c r="AW575" s="1224"/>
      <c r="AX575" s="1224"/>
      <c r="AY575" s="1224"/>
      <c r="AZ575" s="1224"/>
      <c r="BA575" s="1224" t="s">
        <v>3970</v>
      </c>
      <c r="BB575" s="1224" t="s">
        <v>3970</v>
      </c>
      <c r="BC575" s="1224"/>
      <c r="BD575" s="1224"/>
      <c r="BE575" s="1224"/>
      <c r="BF575" s="1224"/>
      <c r="BG575" s="1224"/>
      <c r="BH575" s="1224"/>
      <c r="BI575" s="1224"/>
      <c r="BJ575" s="1224"/>
      <c r="BK575" s="1224"/>
      <c r="BL575" s="1224"/>
      <c r="BM575" s="24">
        <f t="shared" si="117"/>
        <v>225.45984338007651</v>
      </c>
      <c r="BN575" s="1224" t="s">
        <v>3783</v>
      </c>
      <c r="BO575" s="1224">
        <v>105</v>
      </c>
      <c r="BP575" s="24">
        <f t="shared" si="118"/>
        <v>34.237843744308869</v>
      </c>
      <c r="BQ575" s="1224"/>
      <c r="BR575" s="1224"/>
      <c r="BS575" s="24">
        <f t="shared" si="119"/>
        <v>225.45984338007651</v>
      </c>
      <c r="BT575" s="1224"/>
      <c r="BU575" s="1224"/>
      <c r="BV575" s="24">
        <f t="shared" si="120"/>
        <v>225.45984338007651</v>
      </c>
      <c r="BW575" s="1224" t="s">
        <v>590</v>
      </c>
      <c r="BX575" s="1224">
        <v>80</v>
      </c>
      <c r="BY575" s="24">
        <f t="shared" si="125"/>
        <v>79.766891276634482</v>
      </c>
      <c r="BZ575" s="1224"/>
      <c r="CA575" s="1224"/>
      <c r="CB575" s="70">
        <f t="shared" si="121"/>
        <v>225.45984338007651</v>
      </c>
      <c r="CC575" s="1224"/>
      <c r="CD575" s="1224"/>
      <c r="CE575" s="70">
        <f t="shared" si="122"/>
        <v>225.45984338007651</v>
      </c>
      <c r="CF575" s="1224"/>
      <c r="CG575" s="1224"/>
      <c r="CH575" s="70">
        <f t="shared" si="123"/>
        <v>225.45984338007651</v>
      </c>
      <c r="CI575" s="1224"/>
      <c r="CJ575" s="1224"/>
      <c r="CK575" s="70">
        <f t="shared" si="124"/>
        <v>225.45984338007651</v>
      </c>
      <c r="CL575" s="27">
        <v>80</v>
      </c>
      <c r="CM575" s="24">
        <f t="shared" si="130"/>
        <v>79.766891276634482</v>
      </c>
      <c r="CN575" s="95">
        <v>100</v>
      </c>
      <c r="CO575" s="1224"/>
      <c r="CP575" s="1224"/>
      <c r="CQ575" s="66"/>
      <c r="CR575" s="66"/>
      <c r="CS575" s="24">
        <v>1</v>
      </c>
      <c r="CT575" s="86">
        <v>0.5</v>
      </c>
      <c r="CU575" s="86">
        <v>0.5</v>
      </c>
      <c r="CV575" s="86">
        <v>0.5</v>
      </c>
      <c r="CW575" s="86"/>
      <c r="CX575" s="93">
        <f t="shared" si="126"/>
        <v>2.5</v>
      </c>
      <c r="CY575" s="93"/>
      <c r="CZ575" s="93" t="s">
        <v>2633</v>
      </c>
      <c r="DA575" s="93" t="s">
        <v>3976</v>
      </c>
      <c r="DB575" s="24" t="s">
        <v>2645</v>
      </c>
      <c r="DC575" s="24" t="s">
        <v>2648</v>
      </c>
      <c r="DD575" s="24" t="s">
        <v>2648</v>
      </c>
      <c r="DE575" s="24" t="s">
        <v>2649</v>
      </c>
      <c r="DF575" s="24" t="s">
        <v>32</v>
      </c>
      <c r="DG575" s="24" t="s">
        <v>2653</v>
      </c>
      <c r="DH575" s="24" t="s">
        <v>5009</v>
      </c>
      <c r="DI575" s="24" t="s">
        <v>2657</v>
      </c>
      <c r="DJ575" s="24" t="s">
        <v>37</v>
      </c>
      <c r="DK575" s="24" t="s">
        <v>37</v>
      </c>
      <c r="DL575" s="24" t="s">
        <v>37</v>
      </c>
      <c r="DM575" s="24" t="s">
        <v>2663</v>
      </c>
      <c r="DN575" s="1224" t="s">
        <v>4001</v>
      </c>
      <c r="DO575" s="1224" t="s">
        <v>4002</v>
      </c>
      <c r="DP575" s="1224"/>
      <c r="DQ575" s="1224"/>
      <c r="DR575" s="1224" t="s">
        <v>4069</v>
      </c>
      <c r="DS575" s="1224" t="s">
        <v>2634</v>
      </c>
      <c r="DT575" s="1224"/>
      <c r="DU575" s="24" t="s">
        <v>2634</v>
      </c>
      <c r="DV575" s="24" t="s">
        <v>2633</v>
      </c>
      <c r="DW575" s="24"/>
      <c r="DX575" s="121" t="s">
        <v>220</v>
      </c>
      <c r="DY575" s="28"/>
      <c r="DZ575" s="121" t="s">
        <v>2458</v>
      </c>
      <c r="EA575" s="95">
        <v>3</v>
      </c>
      <c r="EB575" s="128"/>
      <c r="EC575" s="121" t="s">
        <v>1977</v>
      </c>
      <c r="ED575" s="29"/>
      <c r="EE575" s="30"/>
      <c r="EF575" s="223"/>
      <c r="EG575" s="223"/>
      <c r="EH575" s="223"/>
      <c r="EI575" s="223"/>
      <c r="EJ575" s="223"/>
      <c r="EK575" s="223"/>
      <c r="EL575" s="223"/>
      <c r="EM575" s="223"/>
      <c r="EN575" s="223"/>
      <c r="EO575" s="223"/>
      <c r="EP575" s="223"/>
      <c r="EQ575" s="223"/>
      <c r="ER575" s="223"/>
      <c r="ES575" s="223"/>
    </row>
    <row r="576" spans="1:149" s="224" customFormat="1" ht="15.75" hidden="1" customHeight="1" x14ac:dyDescent="0.25">
      <c r="A576" s="28">
        <v>574</v>
      </c>
      <c r="B576" s="2059"/>
      <c r="C576" s="61" t="s">
        <v>2459</v>
      </c>
      <c r="D576" s="1224" t="s">
        <v>23</v>
      </c>
      <c r="E576" s="1224" t="s">
        <v>4114</v>
      </c>
      <c r="F576" s="1224">
        <v>507873</v>
      </c>
      <c r="G576" s="1224">
        <v>25</v>
      </c>
      <c r="H576" s="1224" t="s">
        <v>2634</v>
      </c>
      <c r="I576" s="1224" t="s">
        <v>2634</v>
      </c>
      <c r="J576" s="1224" t="s">
        <v>3968</v>
      </c>
      <c r="K576" s="1224">
        <v>551111626</v>
      </c>
      <c r="L576" s="1224">
        <v>155.19999999999999</v>
      </c>
      <c r="M576" s="1224">
        <v>169</v>
      </c>
      <c r="N576" s="24">
        <f t="shared" si="129"/>
        <v>54.339834039424382</v>
      </c>
      <c r="O576" s="75">
        <v>3</v>
      </c>
      <c r="P576" s="24">
        <f t="shared" si="127"/>
        <v>71.402499999999989</v>
      </c>
      <c r="Q576" s="24">
        <f t="shared" si="128"/>
        <v>83.797499999999999</v>
      </c>
      <c r="R576" s="1224"/>
      <c r="S576" s="26">
        <v>41163</v>
      </c>
      <c r="T576" s="1224" t="s">
        <v>2461</v>
      </c>
      <c r="U576" s="1224" t="s">
        <v>2480</v>
      </c>
      <c r="V576" s="1224" t="s">
        <v>2460</v>
      </c>
      <c r="W576" s="1224" t="s">
        <v>6641</v>
      </c>
      <c r="X576" s="1224"/>
      <c r="Y576" s="1224"/>
      <c r="Z576" s="1224"/>
      <c r="AA576" s="1224"/>
      <c r="AB576" s="1224" t="s">
        <v>2633</v>
      </c>
      <c r="AC576" s="1224" t="s">
        <v>2635</v>
      </c>
      <c r="AD576" s="1224"/>
      <c r="AE576" s="1224"/>
      <c r="AF576" s="1224"/>
      <c r="AG576" s="1224"/>
      <c r="AH576" s="1224"/>
      <c r="AI576" s="1224"/>
      <c r="AJ576" s="1224"/>
      <c r="AK576" s="1224"/>
      <c r="AL576" s="1224"/>
      <c r="AM576" s="1224"/>
      <c r="AN576" s="1224" t="s">
        <v>2634</v>
      </c>
      <c r="AO576" s="1224"/>
      <c r="AP576" s="1224"/>
      <c r="AQ576" s="1224" t="s">
        <v>2637</v>
      </c>
      <c r="AR576" s="1224"/>
      <c r="AS576" s="1224"/>
      <c r="AT576" s="1224"/>
      <c r="AU576" s="1224"/>
      <c r="AV576" s="1224"/>
      <c r="AW576" s="1224"/>
      <c r="AX576" s="1224"/>
      <c r="AY576" s="1224"/>
      <c r="AZ576" s="1224"/>
      <c r="BA576" s="1224" t="s">
        <v>3970</v>
      </c>
      <c r="BB576" s="1224" t="s">
        <v>3970</v>
      </c>
      <c r="BC576" s="1224"/>
      <c r="BD576" s="1224"/>
      <c r="BE576" s="1224"/>
      <c r="BF576" s="1224"/>
      <c r="BG576" s="1224"/>
      <c r="BH576" s="1224"/>
      <c r="BI576" s="1224"/>
      <c r="BJ576" s="1224"/>
      <c r="BK576" s="1224" t="s">
        <v>2709</v>
      </c>
      <c r="BL576" s="1224">
        <v>146.80000000000001</v>
      </c>
      <c r="BM576" s="24">
        <f t="shared" si="117"/>
        <v>10.024165398729052</v>
      </c>
      <c r="BN576" s="1224" t="s">
        <v>3778</v>
      </c>
      <c r="BO576" s="1224">
        <v>135</v>
      </c>
      <c r="BP576" s="24">
        <f t="shared" si="118"/>
        <v>24.105731077896106</v>
      </c>
      <c r="BQ576" s="1224"/>
      <c r="BR576" s="1224"/>
      <c r="BS576" s="24">
        <f t="shared" si="119"/>
        <v>185.20838927175632</v>
      </c>
      <c r="BT576" s="1224"/>
      <c r="BU576" s="1224"/>
      <c r="BV576" s="24">
        <f t="shared" si="120"/>
        <v>185.20838927175632</v>
      </c>
      <c r="BW576" s="1224" t="s">
        <v>6626</v>
      </c>
      <c r="BX576" s="1224">
        <v>96</v>
      </c>
      <c r="BY576" s="24">
        <f t="shared" si="125"/>
        <v>70.646499000566834</v>
      </c>
      <c r="BZ576" s="1224"/>
      <c r="CA576" s="1224"/>
      <c r="CB576" s="70">
        <f t="shared" si="121"/>
        <v>185.20838927175632</v>
      </c>
      <c r="CC576" s="1224"/>
      <c r="CD576" s="1224"/>
      <c r="CE576" s="70">
        <f t="shared" si="122"/>
        <v>185.20838927175632</v>
      </c>
      <c r="CF576" s="1224"/>
      <c r="CG576" s="1224"/>
      <c r="CH576" s="70">
        <f t="shared" si="123"/>
        <v>185.20838927175632</v>
      </c>
      <c r="CI576" s="1224"/>
      <c r="CJ576" s="1224"/>
      <c r="CK576" s="70">
        <f t="shared" si="124"/>
        <v>185.20838927175632</v>
      </c>
      <c r="CL576" s="27">
        <v>96</v>
      </c>
      <c r="CM576" s="24">
        <f t="shared" si="130"/>
        <v>70.646499000566834</v>
      </c>
      <c r="CN576" s="95">
        <v>90</v>
      </c>
      <c r="CO576" s="1224"/>
      <c r="CP576" s="1224"/>
      <c r="CQ576" s="66"/>
      <c r="CR576" s="66"/>
      <c r="CS576" s="24">
        <v>1</v>
      </c>
      <c r="CT576" s="86">
        <v>0.5</v>
      </c>
      <c r="CU576" s="86">
        <v>0.5</v>
      </c>
      <c r="CV576" s="86">
        <v>0.25</v>
      </c>
      <c r="CW576" s="86"/>
      <c r="CX576" s="93">
        <f t="shared" si="126"/>
        <v>2.25</v>
      </c>
      <c r="CY576" s="93" t="s">
        <v>5813</v>
      </c>
      <c r="CZ576" s="93" t="s">
        <v>2633</v>
      </c>
      <c r="DA576" s="93" t="s">
        <v>3975</v>
      </c>
      <c r="DB576" s="24" t="s">
        <v>2644</v>
      </c>
      <c r="DC576" s="24" t="s">
        <v>2648</v>
      </c>
      <c r="DD576" s="24" t="s">
        <v>2648</v>
      </c>
      <c r="DE576" s="24" t="s">
        <v>2651</v>
      </c>
      <c r="DF576" s="24" t="s">
        <v>32</v>
      </c>
      <c r="DG576" s="24" t="s">
        <v>5009</v>
      </c>
      <c r="DH576" s="24" t="s">
        <v>5009</v>
      </c>
      <c r="DI576" s="24" t="s">
        <v>2657</v>
      </c>
      <c r="DJ576" s="24" t="s">
        <v>37</v>
      </c>
      <c r="DK576" s="24" t="s">
        <v>37</v>
      </c>
      <c r="DL576" s="24" t="s">
        <v>37</v>
      </c>
      <c r="DM576" s="24" t="s">
        <v>2663</v>
      </c>
      <c r="DN576" s="1224" t="s">
        <v>4001</v>
      </c>
      <c r="DO576" s="1224" t="s">
        <v>4002</v>
      </c>
      <c r="DP576" s="1224"/>
      <c r="DQ576" s="1224" t="s">
        <v>4069</v>
      </c>
      <c r="DR576" s="1224"/>
      <c r="DS576" s="1224" t="s">
        <v>2634</v>
      </c>
      <c r="DT576" s="1224"/>
      <c r="DU576" s="24" t="s">
        <v>2634</v>
      </c>
      <c r="DV576" s="24" t="s">
        <v>2633</v>
      </c>
      <c r="DW576" s="24"/>
      <c r="DX576" s="121" t="s">
        <v>220</v>
      </c>
      <c r="DY576" s="28"/>
      <c r="DZ576" s="121" t="s">
        <v>2455</v>
      </c>
      <c r="EA576" s="95">
        <v>3</v>
      </c>
      <c r="EB576" s="128" t="s">
        <v>2462</v>
      </c>
      <c r="EC576" s="121" t="s">
        <v>1977</v>
      </c>
      <c r="ED576" s="29"/>
      <c r="EE576" s="30"/>
      <c r="EF576" s="223"/>
      <c r="EG576" s="223"/>
      <c r="EH576" s="223"/>
      <c r="EI576" s="223"/>
      <c r="EJ576" s="223"/>
      <c r="EK576" s="223"/>
      <c r="EL576" s="223"/>
      <c r="EM576" s="223"/>
      <c r="EN576" s="223"/>
      <c r="EO576" s="223"/>
      <c r="EP576" s="223"/>
      <c r="EQ576" s="223"/>
      <c r="ER576" s="223"/>
      <c r="ES576" s="223"/>
    </row>
    <row r="577" spans="1:149" s="224" customFormat="1" ht="15.75" hidden="1" customHeight="1" x14ac:dyDescent="0.25">
      <c r="A577" s="28">
        <v>575</v>
      </c>
      <c r="B577" s="2059"/>
      <c r="C577" s="61" t="s">
        <v>2463</v>
      </c>
      <c r="D577" s="1224" t="s">
        <v>23</v>
      </c>
      <c r="E577" s="1224" t="s">
        <v>4114</v>
      </c>
      <c r="F577" s="1224">
        <v>509003</v>
      </c>
      <c r="G577" s="1224">
        <v>29</v>
      </c>
      <c r="H577" s="1224" t="s">
        <v>3963</v>
      </c>
      <c r="I577" s="1224" t="s">
        <v>2634</v>
      </c>
      <c r="J577" s="1224" t="s">
        <v>2634</v>
      </c>
      <c r="K577" s="1224">
        <v>556553687</v>
      </c>
      <c r="L577" s="1224">
        <v>108.4</v>
      </c>
      <c r="M577" s="1224">
        <v>157</v>
      </c>
      <c r="N577" s="24">
        <f t="shared" si="129"/>
        <v>43.97744330398799</v>
      </c>
      <c r="O577" s="75">
        <v>2</v>
      </c>
      <c r="P577" s="24">
        <f t="shared" si="127"/>
        <v>61.622500000000002</v>
      </c>
      <c r="Q577" s="24">
        <f t="shared" si="128"/>
        <v>46.777500000000003</v>
      </c>
      <c r="R577" s="1224"/>
      <c r="S577" s="26">
        <v>41163</v>
      </c>
      <c r="T577" s="1224" t="s">
        <v>2201</v>
      </c>
      <c r="U577" s="1224" t="s">
        <v>2480</v>
      </c>
      <c r="V577" s="1224" t="s">
        <v>2464</v>
      </c>
      <c r="W577" s="1224" t="s">
        <v>4086</v>
      </c>
      <c r="X577" s="1224"/>
      <c r="Y577" s="1224"/>
      <c r="Z577" s="1224"/>
      <c r="AA577" s="1224"/>
      <c r="AB577" s="1224"/>
      <c r="AC577" s="1224"/>
      <c r="AD577" s="1224"/>
      <c r="AE577" s="1224"/>
      <c r="AF577" s="1224"/>
      <c r="AG577" s="1224"/>
      <c r="AH577" s="1224"/>
      <c r="AI577" s="1224"/>
      <c r="AJ577" s="1224"/>
      <c r="AK577" s="1224"/>
      <c r="AL577" s="1224"/>
      <c r="AM577" s="1224"/>
      <c r="AN577" s="1224" t="s">
        <v>2633</v>
      </c>
      <c r="AO577" s="1224" t="s">
        <v>4076</v>
      </c>
      <c r="AP577" s="1224" t="s">
        <v>4077</v>
      </c>
      <c r="AQ577" s="1224" t="s">
        <v>2635</v>
      </c>
      <c r="AR577" s="1224"/>
      <c r="AS577" s="1224"/>
      <c r="AT577" s="1224"/>
      <c r="AU577" s="1224"/>
      <c r="AV577" s="1224"/>
      <c r="AW577" s="1224"/>
      <c r="AX577" s="1224"/>
      <c r="AY577" s="1224"/>
      <c r="AZ577" s="1224"/>
      <c r="BA577" s="1224" t="s">
        <v>3971</v>
      </c>
      <c r="BB577" s="1224" t="s">
        <v>3970</v>
      </c>
      <c r="BC577" s="1224"/>
      <c r="BD577" s="1224"/>
      <c r="BE577" s="1224"/>
      <c r="BF577" s="1224"/>
      <c r="BG577" s="1224"/>
      <c r="BH577" s="1224"/>
      <c r="BI577" s="1224"/>
      <c r="BJ577" s="1224"/>
      <c r="BK577" s="1224" t="s">
        <v>2692</v>
      </c>
      <c r="BL577" s="1224">
        <v>98.4</v>
      </c>
      <c r="BM577" s="24">
        <f t="shared" si="117"/>
        <v>21.37779915557693</v>
      </c>
      <c r="BN577" s="1224" t="s">
        <v>3716</v>
      </c>
      <c r="BO577" s="1224">
        <v>91.7</v>
      </c>
      <c r="BP577" s="24">
        <f t="shared" si="118"/>
        <v>35.700924589813482</v>
      </c>
      <c r="BQ577" s="1224"/>
      <c r="BR577" s="1224"/>
      <c r="BS577" s="24">
        <f t="shared" si="119"/>
        <v>231.73534284645396</v>
      </c>
      <c r="BT577" s="1224"/>
      <c r="BU577" s="1224"/>
      <c r="BV577" s="24">
        <f t="shared" si="120"/>
        <v>231.73534284645396</v>
      </c>
      <c r="BW577" s="1224" t="s">
        <v>6638</v>
      </c>
      <c r="BX577" s="1224">
        <v>64</v>
      </c>
      <c r="BY577" s="24">
        <f t="shared" si="125"/>
        <v>94.917428250761589</v>
      </c>
      <c r="BZ577" s="1224"/>
      <c r="CA577" s="1224"/>
      <c r="CB577" s="70">
        <f t="shared" si="121"/>
        <v>231.73534284645396</v>
      </c>
      <c r="CC577" s="1224"/>
      <c r="CD577" s="1224"/>
      <c r="CE577" s="70">
        <f t="shared" si="122"/>
        <v>231.73534284645396</v>
      </c>
      <c r="CF577" s="1224"/>
      <c r="CG577" s="1224"/>
      <c r="CH577" s="70">
        <f t="shared" si="123"/>
        <v>231.73534284645396</v>
      </c>
      <c r="CI577" s="1224"/>
      <c r="CJ577" s="1224"/>
      <c r="CK577" s="70">
        <f t="shared" si="124"/>
        <v>231.73534284645396</v>
      </c>
      <c r="CL577" s="27">
        <v>64</v>
      </c>
      <c r="CM577" s="24">
        <f t="shared" si="130"/>
        <v>94.917428250761589</v>
      </c>
      <c r="CN577" s="95">
        <v>75</v>
      </c>
      <c r="CO577" s="1224"/>
      <c r="CP577" s="1224"/>
      <c r="CQ577" s="66">
        <v>0</v>
      </c>
      <c r="CR577" s="66">
        <v>0</v>
      </c>
      <c r="CS577" s="24">
        <v>1</v>
      </c>
      <c r="CT577" s="86">
        <v>0.25</v>
      </c>
      <c r="CU577" s="86">
        <v>0.25</v>
      </c>
      <c r="CV577" s="86">
        <v>0.25</v>
      </c>
      <c r="CW577" s="86">
        <v>0</v>
      </c>
      <c r="CX577" s="93">
        <f t="shared" si="126"/>
        <v>1.75</v>
      </c>
      <c r="CY577" s="93" t="s">
        <v>2839</v>
      </c>
      <c r="CZ577" s="93" t="s">
        <v>2633</v>
      </c>
      <c r="DA577" s="93" t="s">
        <v>3975</v>
      </c>
      <c r="DB577" s="24" t="s">
        <v>2645</v>
      </c>
      <c r="DC577" s="24" t="s">
        <v>2646</v>
      </c>
      <c r="DD577" s="24" t="s">
        <v>2648</v>
      </c>
      <c r="DE577" s="24" t="s">
        <v>2649</v>
      </c>
      <c r="DF577" s="24" t="s">
        <v>32</v>
      </c>
      <c r="DG577" s="24" t="s">
        <v>2654</v>
      </c>
      <c r="DH577" s="24" t="s">
        <v>5009</v>
      </c>
      <c r="DI577" s="24" t="s">
        <v>2656</v>
      </c>
      <c r="DJ577" s="24" t="s">
        <v>2659</v>
      </c>
      <c r="DK577" s="24" t="s">
        <v>37</v>
      </c>
      <c r="DL577" s="24" t="s">
        <v>2659</v>
      </c>
      <c r="DM577" s="24" t="s">
        <v>2661</v>
      </c>
      <c r="DN577" s="1224" t="s">
        <v>4001</v>
      </c>
      <c r="DO577" s="1224" t="s">
        <v>4002</v>
      </c>
      <c r="DP577" s="1224"/>
      <c r="DQ577" s="1224" t="s">
        <v>4070</v>
      </c>
      <c r="DR577" s="1224"/>
      <c r="DS577" s="1224" t="s">
        <v>2633</v>
      </c>
      <c r="DT577" s="1224" t="s">
        <v>4072</v>
      </c>
      <c r="DU577" s="24" t="s">
        <v>2634</v>
      </c>
      <c r="DV577" s="24" t="s">
        <v>2633</v>
      </c>
      <c r="DW577" s="24"/>
      <c r="DX577" s="121" t="s">
        <v>2465</v>
      </c>
      <c r="DY577" s="28" t="s">
        <v>1809</v>
      </c>
      <c r="DZ577" s="121" t="s">
        <v>2455</v>
      </c>
      <c r="EA577" s="95">
        <v>3</v>
      </c>
      <c r="EB577" s="128"/>
      <c r="EC577" s="121" t="s">
        <v>2466</v>
      </c>
      <c r="ED577" s="29"/>
      <c r="EE577" s="30"/>
      <c r="EF577" s="223"/>
      <c r="EG577" s="223"/>
      <c r="EH577" s="223"/>
      <c r="EI577" s="223"/>
      <c r="EJ577" s="223"/>
      <c r="EK577" s="223"/>
      <c r="EL577" s="223"/>
      <c r="EM577" s="223"/>
      <c r="EN577" s="223"/>
      <c r="EO577" s="223"/>
      <c r="EP577" s="223"/>
      <c r="EQ577" s="223"/>
      <c r="ER577" s="223"/>
      <c r="ES577" s="223"/>
    </row>
    <row r="578" spans="1:149" s="224" customFormat="1" ht="15.75" hidden="1" customHeight="1" x14ac:dyDescent="0.25">
      <c r="A578" s="875">
        <v>576</v>
      </c>
      <c r="B578" s="2059"/>
      <c r="C578" s="1224" t="s">
        <v>2501</v>
      </c>
      <c r="D578" s="1224" t="s">
        <v>23</v>
      </c>
      <c r="E578" s="1224" t="s">
        <v>4126</v>
      </c>
      <c r="F578" s="1224">
        <v>490726</v>
      </c>
      <c r="G578" s="1224">
        <v>30</v>
      </c>
      <c r="H578" s="1224" t="s">
        <v>2633</v>
      </c>
      <c r="I578" s="1224" t="s">
        <v>2633</v>
      </c>
      <c r="J578" s="1224" t="s">
        <v>2633</v>
      </c>
      <c r="K578" s="1224" t="s">
        <v>9935</v>
      </c>
      <c r="L578" s="1224">
        <v>95.2</v>
      </c>
      <c r="M578" s="1224">
        <v>151</v>
      </c>
      <c r="N578" s="24">
        <f t="shared" si="129"/>
        <v>41.752554712512612</v>
      </c>
      <c r="O578" s="310">
        <v>2</v>
      </c>
      <c r="P578" s="24">
        <f t="shared" si="127"/>
        <v>57.002499999999998</v>
      </c>
      <c r="Q578" s="24">
        <f t="shared" si="128"/>
        <v>38.197500000000005</v>
      </c>
      <c r="R578" s="1224"/>
      <c r="S578" s="26">
        <v>41168</v>
      </c>
      <c r="T578" s="1224" t="s">
        <v>253</v>
      </c>
      <c r="U578" s="1224" t="s">
        <v>2490</v>
      </c>
      <c r="V578" s="1224" t="s">
        <v>2502</v>
      </c>
      <c r="W578" s="1224" t="s">
        <v>6648</v>
      </c>
      <c r="X578" s="1224" t="s">
        <v>2634</v>
      </c>
      <c r="Y578" s="1224"/>
      <c r="Z578" s="1224" t="s">
        <v>2634</v>
      </c>
      <c r="AA578" s="1224"/>
      <c r="AB578" s="1224" t="s">
        <v>2633</v>
      </c>
      <c r="AC578" s="1224" t="s">
        <v>2635</v>
      </c>
      <c r="AD578" s="1224" t="s">
        <v>2634</v>
      </c>
      <c r="AE578" s="1224"/>
      <c r="AF578" s="1224" t="s">
        <v>2633</v>
      </c>
      <c r="AG578" s="1224" t="s">
        <v>2636</v>
      </c>
      <c r="AH578" s="1224" t="s">
        <v>2634</v>
      </c>
      <c r="AI578" s="1224"/>
      <c r="AJ578" s="1224" t="s">
        <v>2634</v>
      </c>
      <c r="AK578" s="1224"/>
      <c r="AL578" s="1224" t="s">
        <v>2634</v>
      </c>
      <c r="AM578" s="1224"/>
      <c r="AN578" s="1224" t="s">
        <v>2633</v>
      </c>
      <c r="AO578" s="1224"/>
      <c r="AP578" s="1224"/>
      <c r="AQ578" s="1224" t="s">
        <v>2638</v>
      </c>
      <c r="AR578" s="1224" t="s">
        <v>4068</v>
      </c>
      <c r="AS578" s="1224" t="s">
        <v>4092</v>
      </c>
      <c r="AT578" s="1224"/>
      <c r="AU578" s="1224"/>
      <c r="AV578" s="1224"/>
      <c r="AW578" s="1224" t="s">
        <v>2634</v>
      </c>
      <c r="AX578" s="1224"/>
      <c r="AY578" s="1224" t="s">
        <v>2634</v>
      </c>
      <c r="AZ578" s="1224"/>
      <c r="BA578" s="1224" t="s">
        <v>3971</v>
      </c>
      <c r="BB578" s="1224" t="s">
        <v>3970</v>
      </c>
      <c r="BC578" s="1224" t="s">
        <v>2633</v>
      </c>
      <c r="BD578" s="1224" t="s">
        <v>2635</v>
      </c>
      <c r="BE578" s="1224" t="s">
        <v>2634</v>
      </c>
      <c r="BF578" s="1224" t="s">
        <v>2634</v>
      </c>
      <c r="BG578" s="1224" t="s">
        <v>2634</v>
      </c>
      <c r="BH578" s="1224"/>
      <c r="BI578" s="1224"/>
      <c r="BJ578" s="1224"/>
      <c r="BK578" s="1224" t="s">
        <v>2798</v>
      </c>
      <c r="BL578" s="1224">
        <v>85.3</v>
      </c>
      <c r="BM578" s="24">
        <f t="shared" si="117"/>
        <v>25.917926565874744</v>
      </c>
      <c r="BN578" s="1224" t="s">
        <v>3768</v>
      </c>
      <c r="BO578" s="1224">
        <v>80</v>
      </c>
      <c r="BP578" s="24">
        <f t="shared" si="118"/>
        <v>39.793180181949083</v>
      </c>
      <c r="BQ578" s="1224" t="s">
        <v>4693</v>
      </c>
      <c r="BR578" s="1224">
        <v>64.099999999999994</v>
      </c>
      <c r="BS578" s="24">
        <f t="shared" si="119"/>
        <v>81.418941030172149</v>
      </c>
      <c r="BT578" s="1224"/>
      <c r="BU578" s="1224"/>
      <c r="BV578" s="24">
        <f t="shared" si="120"/>
        <v>249.23097061326001</v>
      </c>
      <c r="BW578" s="1224" t="s">
        <v>6649</v>
      </c>
      <c r="BX578" s="1224">
        <v>58</v>
      </c>
      <c r="BY578" s="24">
        <f t="shared" si="125"/>
        <v>97.388572550559587</v>
      </c>
      <c r="BZ578" s="1224" t="s">
        <v>9156</v>
      </c>
      <c r="CA578" s="1224">
        <v>57</v>
      </c>
      <c r="CB578" s="70">
        <f t="shared" si="121"/>
        <v>100.00654493095098</v>
      </c>
      <c r="CC578" s="1224" t="s">
        <v>9933</v>
      </c>
      <c r="CD578" s="1224">
        <v>60.5</v>
      </c>
      <c r="CE578" s="70">
        <f t="shared" si="122"/>
        <v>90.843641599581119</v>
      </c>
      <c r="CF578" s="27"/>
      <c r="CG578" s="27"/>
      <c r="CH578" s="70">
        <f t="shared" si="123"/>
        <v>249.23097061326001</v>
      </c>
      <c r="CI578" s="24"/>
      <c r="CJ578" s="24"/>
      <c r="CK578" s="70">
        <f t="shared" si="124"/>
        <v>249.23097061326001</v>
      </c>
      <c r="CL578" s="95">
        <v>60.5</v>
      </c>
      <c r="CM578" s="24">
        <f t="shared" si="130"/>
        <v>90.843641599581119</v>
      </c>
      <c r="CN578" s="95">
        <v>60</v>
      </c>
      <c r="CO578" s="1224"/>
      <c r="CP578" s="1224"/>
      <c r="CQ578" s="66">
        <v>1</v>
      </c>
      <c r="CR578" s="66">
        <v>1</v>
      </c>
      <c r="CS578" s="24">
        <v>1</v>
      </c>
      <c r="CT578" s="86">
        <v>0.5</v>
      </c>
      <c r="CU578" s="86">
        <v>0.5</v>
      </c>
      <c r="CV578" s="86">
        <v>0.25</v>
      </c>
      <c r="CW578" s="86">
        <v>0.25</v>
      </c>
      <c r="CX578" s="93">
        <f t="shared" si="126"/>
        <v>4.5</v>
      </c>
      <c r="CY578" s="93" t="s">
        <v>5814</v>
      </c>
      <c r="CZ578" s="93" t="s">
        <v>2633</v>
      </c>
      <c r="DA578" s="93" t="s">
        <v>3976</v>
      </c>
      <c r="DB578" s="24" t="s">
        <v>2645</v>
      </c>
      <c r="DC578" s="24" t="s">
        <v>2646</v>
      </c>
      <c r="DD578" s="24" t="s">
        <v>2648</v>
      </c>
      <c r="DE578" s="24" t="s">
        <v>2650</v>
      </c>
      <c r="DF578" s="24" t="s">
        <v>2652</v>
      </c>
      <c r="DG578" s="24" t="s">
        <v>2653</v>
      </c>
      <c r="DH578" s="24" t="s">
        <v>2653</v>
      </c>
      <c r="DI578" s="24" t="s">
        <v>2656</v>
      </c>
      <c r="DJ578" s="24" t="s">
        <v>37</v>
      </c>
      <c r="DK578" s="24" t="s">
        <v>37</v>
      </c>
      <c r="DL578" s="24" t="s">
        <v>2660</v>
      </c>
      <c r="DM578" s="24" t="s">
        <v>2663</v>
      </c>
      <c r="DN578" s="1224" t="s">
        <v>4001</v>
      </c>
      <c r="DO578" s="1224" t="s">
        <v>4002</v>
      </c>
      <c r="DP578" s="1224" t="s">
        <v>4064</v>
      </c>
      <c r="DQ578" s="1224"/>
      <c r="DR578" s="1224" t="s">
        <v>4070</v>
      </c>
      <c r="DS578" s="1224" t="s">
        <v>2633</v>
      </c>
      <c r="DT578" s="1224" t="s">
        <v>4073</v>
      </c>
      <c r="DU578" s="24" t="s">
        <v>2634</v>
      </c>
      <c r="DV578" s="24" t="s">
        <v>2633</v>
      </c>
      <c r="DW578" s="24"/>
      <c r="DX578" s="121" t="s">
        <v>2503</v>
      </c>
      <c r="DY578" s="28" t="s">
        <v>4694</v>
      </c>
      <c r="DZ578" s="121" t="s">
        <v>101</v>
      </c>
      <c r="EA578" s="95">
        <v>4</v>
      </c>
      <c r="EB578" s="866" t="s">
        <v>9934</v>
      </c>
      <c r="EC578" s="121" t="s">
        <v>2194</v>
      </c>
      <c r="ED578" s="29"/>
      <c r="EE578" s="30"/>
      <c r="EF578" s="223"/>
      <c r="EG578" s="223"/>
      <c r="EH578" s="223"/>
      <c r="EI578" s="223"/>
      <c r="EJ578" s="223"/>
      <c r="EK578" s="223"/>
      <c r="EL578" s="223"/>
      <c r="EM578" s="223"/>
      <c r="EN578" s="223"/>
      <c r="EO578" s="223"/>
      <c r="EP578" s="223"/>
      <c r="EQ578" s="223"/>
      <c r="ER578" s="223"/>
      <c r="ES578" s="223"/>
    </row>
    <row r="579" spans="1:149" s="224" customFormat="1" ht="15.75" hidden="1" customHeight="1" x14ac:dyDescent="0.25">
      <c r="A579" s="28">
        <v>577</v>
      </c>
      <c r="B579" s="2059"/>
      <c r="C579" s="1224" t="s">
        <v>2504</v>
      </c>
      <c r="D579" s="1224" t="s">
        <v>23</v>
      </c>
      <c r="E579" s="1224" t="s">
        <v>4114</v>
      </c>
      <c r="F579" s="1224">
        <v>230659</v>
      </c>
      <c r="G579" s="1224">
        <v>32</v>
      </c>
      <c r="H579" s="1224" t="s">
        <v>2633</v>
      </c>
      <c r="I579" s="1224" t="s">
        <v>2633</v>
      </c>
      <c r="J579" s="1224" t="s">
        <v>2633</v>
      </c>
      <c r="K579" s="1224">
        <v>562824110</v>
      </c>
      <c r="L579" s="1224">
        <v>87</v>
      </c>
      <c r="M579" s="1224">
        <v>157</v>
      </c>
      <c r="N579" s="24">
        <f t="shared" si="129"/>
        <v>35.295549515193315</v>
      </c>
      <c r="O579" s="310">
        <v>1</v>
      </c>
      <c r="P579" s="24">
        <f t="shared" si="127"/>
        <v>61.622500000000002</v>
      </c>
      <c r="Q579" s="24">
        <f t="shared" si="128"/>
        <v>25.377499999999998</v>
      </c>
      <c r="R579" s="1224"/>
      <c r="S579" s="26">
        <v>41168</v>
      </c>
      <c r="T579" s="1224" t="s">
        <v>253</v>
      </c>
      <c r="U579" s="1224" t="s">
        <v>2490</v>
      </c>
      <c r="V579" s="1224" t="s">
        <v>2505</v>
      </c>
      <c r="W579" s="1224" t="s">
        <v>6375</v>
      </c>
      <c r="X579" s="1224"/>
      <c r="Y579" s="1224"/>
      <c r="Z579" s="1224" t="s">
        <v>2633</v>
      </c>
      <c r="AA579" s="1224"/>
      <c r="AB579" s="1224" t="s">
        <v>2633</v>
      </c>
      <c r="AC579" s="1224" t="s">
        <v>2635</v>
      </c>
      <c r="AD579" s="1224"/>
      <c r="AE579" s="1224"/>
      <c r="AF579" s="1224"/>
      <c r="AG579" s="1224"/>
      <c r="AH579" s="1224"/>
      <c r="AI579" s="1224"/>
      <c r="AJ579" s="1224"/>
      <c r="AK579" s="1224"/>
      <c r="AL579" s="1224"/>
      <c r="AM579" s="1224"/>
      <c r="AN579" s="1224" t="s">
        <v>2634</v>
      </c>
      <c r="AO579" s="1224"/>
      <c r="AP579" s="1224"/>
      <c r="AQ579" s="1224" t="s">
        <v>2635</v>
      </c>
      <c r="AR579" s="1224"/>
      <c r="AS579" s="1224"/>
      <c r="AT579" s="1224"/>
      <c r="AU579" s="1224"/>
      <c r="AV579" s="1224"/>
      <c r="AW579" s="1224"/>
      <c r="AX579" s="1224"/>
      <c r="AY579" s="1224"/>
      <c r="AZ579" s="1224"/>
      <c r="BA579" s="1224" t="s">
        <v>3970</v>
      </c>
      <c r="BB579" s="1224" t="s">
        <v>3970</v>
      </c>
      <c r="BC579" s="1224"/>
      <c r="BD579" s="1224"/>
      <c r="BE579" s="1224"/>
      <c r="BF579" s="1224"/>
      <c r="BG579" s="1224"/>
      <c r="BH579" s="1224"/>
      <c r="BI579" s="1224"/>
      <c r="BJ579" s="1224"/>
      <c r="BK579" s="1224" t="s">
        <v>2825</v>
      </c>
      <c r="BL579" s="1224">
        <v>77.3</v>
      </c>
      <c r="BM579" s="24">
        <f t="shared" ref="BM579:BM642" si="131">((L579-BL579)/Q579)*100</f>
        <v>38.222835188651381</v>
      </c>
      <c r="BN579" s="1224" t="s">
        <v>3717</v>
      </c>
      <c r="BO579" s="1224">
        <v>72.599999999999994</v>
      </c>
      <c r="BP579" s="24">
        <f t="shared" ref="BP579:BP642" si="132">((L579-BO579)/Q579)*100</f>
        <v>56.743178012018546</v>
      </c>
      <c r="BQ579" s="1224"/>
      <c r="BR579" s="1224"/>
      <c r="BS579" s="24">
        <f t="shared" ref="BS579:BS642" si="133">((L579-BR579)/Q579)*100</f>
        <v>342.82336715594528</v>
      </c>
      <c r="BT579" s="1224"/>
      <c r="BU579" s="1224"/>
      <c r="BV579" s="24">
        <f t="shared" ref="BV579:BV642" si="134">((L579-BU579)/Q579)*100</f>
        <v>342.82336715594528</v>
      </c>
      <c r="BW579" s="1224" t="s">
        <v>6644</v>
      </c>
      <c r="BX579" s="1224">
        <v>60</v>
      </c>
      <c r="BY579" s="24">
        <f t="shared" si="125"/>
        <v>106.39345877253474</v>
      </c>
      <c r="BZ579" s="1224"/>
      <c r="CA579" s="1224"/>
      <c r="CB579" s="70">
        <f t="shared" ref="CB579:CB642" si="135">((L579-CA579)/Q579)*100</f>
        <v>342.82336715594528</v>
      </c>
      <c r="CC579" s="1224"/>
      <c r="CD579" s="1224"/>
      <c r="CE579" s="70">
        <f t="shared" ref="CE579:CE642" si="136">((L579-CD579)/Q579)*100</f>
        <v>342.82336715594528</v>
      </c>
      <c r="CF579" s="27"/>
      <c r="CG579" s="27"/>
      <c r="CH579" s="70">
        <f t="shared" ref="CH579:CH642" si="137">((L579-CG579)/Q579)*100</f>
        <v>342.82336715594528</v>
      </c>
      <c r="CI579" s="24"/>
      <c r="CJ579" s="24"/>
      <c r="CK579" s="70">
        <f t="shared" ref="CK579:CK642" si="138">((L579-CJ579)/Q579)*100</f>
        <v>342.82336715594528</v>
      </c>
      <c r="CL579" s="95">
        <v>60</v>
      </c>
      <c r="CM579" s="24">
        <f t="shared" si="130"/>
        <v>106.39345877253474</v>
      </c>
      <c r="CN579" s="95">
        <v>105</v>
      </c>
      <c r="CO579" s="1224"/>
      <c r="CP579" s="1224"/>
      <c r="CQ579" s="66"/>
      <c r="CR579" s="66"/>
      <c r="CS579" s="24">
        <v>1</v>
      </c>
      <c r="CT579" s="86">
        <v>0.25</v>
      </c>
      <c r="CU579" s="86">
        <v>0</v>
      </c>
      <c r="CV579" s="86">
        <v>0.25</v>
      </c>
      <c r="CW579" s="86"/>
      <c r="CX579" s="93">
        <f t="shared" si="126"/>
        <v>1.5</v>
      </c>
      <c r="CY579" s="93" t="s">
        <v>5813</v>
      </c>
      <c r="CZ579" s="93" t="s">
        <v>2634</v>
      </c>
      <c r="DA579" s="93"/>
      <c r="DB579" s="24" t="s">
        <v>2644</v>
      </c>
      <c r="DC579" s="24" t="s">
        <v>2648</v>
      </c>
      <c r="DD579" s="24" t="s">
        <v>2648</v>
      </c>
      <c r="DE579" s="24" t="s">
        <v>2650</v>
      </c>
      <c r="DF579" s="24" t="s">
        <v>32</v>
      </c>
      <c r="DG579" s="24" t="s">
        <v>2653</v>
      </c>
      <c r="DH579" s="24" t="s">
        <v>5009</v>
      </c>
      <c r="DI579" s="24" t="s">
        <v>2657</v>
      </c>
      <c r="DJ579" s="24" t="s">
        <v>2659</v>
      </c>
      <c r="DK579" s="24" t="s">
        <v>2659</v>
      </c>
      <c r="DL579" s="24" t="s">
        <v>37</v>
      </c>
      <c r="DM579" s="24" t="s">
        <v>2663</v>
      </c>
      <c r="DN579" s="1224" t="s">
        <v>4001</v>
      </c>
      <c r="DO579" s="1224" t="s">
        <v>4002</v>
      </c>
      <c r="DP579" s="1224"/>
      <c r="DQ579" s="1224" t="s">
        <v>4068</v>
      </c>
      <c r="DR579" s="1224"/>
      <c r="DS579" s="1224" t="s">
        <v>2633</v>
      </c>
      <c r="DT579" s="1224" t="s">
        <v>4073</v>
      </c>
      <c r="DU579" s="24" t="s">
        <v>2634</v>
      </c>
      <c r="DV579" s="24" t="s">
        <v>2633</v>
      </c>
      <c r="DW579" s="24"/>
      <c r="DX579" s="121" t="s">
        <v>220</v>
      </c>
      <c r="DY579" s="28"/>
      <c r="DZ579" s="121" t="s">
        <v>101</v>
      </c>
      <c r="EA579" s="95">
        <v>3</v>
      </c>
      <c r="EB579" s="128" t="s">
        <v>2506</v>
      </c>
      <c r="EC579" s="121" t="s">
        <v>2194</v>
      </c>
      <c r="ED579" s="29"/>
      <c r="EE579" s="30"/>
      <c r="EF579" s="223"/>
      <c r="EG579" s="223"/>
      <c r="EH579" s="223"/>
      <c r="EI579" s="223"/>
      <c r="EJ579" s="223"/>
      <c r="EK579" s="223"/>
      <c r="EL579" s="223"/>
      <c r="EM579" s="223"/>
      <c r="EN579" s="223"/>
      <c r="EO579" s="223"/>
      <c r="EP579" s="223"/>
      <c r="EQ579" s="223"/>
      <c r="ER579" s="223"/>
      <c r="ES579" s="223"/>
    </row>
    <row r="580" spans="1:149" s="224" customFormat="1" ht="15.75" hidden="1" customHeight="1" x14ac:dyDescent="0.25">
      <c r="A580" s="28">
        <v>578</v>
      </c>
      <c r="B580" s="2059"/>
      <c r="C580" s="1224" t="s">
        <v>2507</v>
      </c>
      <c r="D580" s="1224" t="s">
        <v>23</v>
      </c>
      <c r="E580" s="1224" t="s">
        <v>4150</v>
      </c>
      <c r="F580" s="1224">
        <v>503993</v>
      </c>
      <c r="G580" s="1224">
        <v>27</v>
      </c>
      <c r="H580" s="1224" t="s">
        <v>2634</v>
      </c>
      <c r="I580" s="1224" t="s">
        <v>2634</v>
      </c>
      <c r="J580" s="1224" t="s">
        <v>2633</v>
      </c>
      <c r="K580" s="1224">
        <v>580334464</v>
      </c>
      <c r="L580" s="1224">
        <v>136</v>
      </c>
      <c r="M580" s="1224">
        <v>164</v>
      </c>
      <c r="N580" s="24">
        <f t="shared" si="129"/>
        <v>50.565139797739448</v>
      </c>
      <c r="O580" s="310">
        <v>3</v>
      </c>
      <c r="P580" s="24">
        <f t="shared" si="127"/>
        <v>67.239999999999995</v>
      </c>
      <c r="Q580" s="24">
        <f t="shared" si="128"/>
        <v>68.760000000000005</v>
      </c>
      <c r="R580" s="1224"/>
      <c r="S580" s="26">
        <v>41168</v>
      </c>
      <c r="T580" s="1224" t="s">
        <v>253</v>
      </c>
      <c r="U580" s="1224" t="s">
        <v>2490</v>
      </c>
      <c r="V580" s="1224" t="s">
        <v>1359</v>
      </c>
      <c r="W580" s="1224" t="s">
        <v>8926</v>
      </c>
      <c r="X580" s="1224"/>
      <c r="Y580" s="1224"/>
      <c r="Z580" s="1224"/>
      <c r="AA580" s="1224"/>
      <c r="AB580" s="1224"/>
      <c r="AC580" s="1224"/>
      <c r="AD580" s="1224"/>
      <c r="AE580" s="1224"/>
      <c r="AF580" s="1224"/>
      <c r="AG580" s="1224"/>
      <c r="AH580" s="1224"/>
      <c r="AI580" s="1224"/>
      <c r="AJ580" s="1224"/>
      <c r="AK580" s="1224"/>
      <c r="AL580" s="1224"/>
      <c r="AM580" s="1224"/>
      <c r="AN580" s="1224" t="s">
        <v>2633</v>
      </c>
      <c r="AO580" s="1224" t="s">
        <v>4076</v>
      </c>
      <c r="AP580" s="1224" t="s">
        <v>4077</v>
      </c>
      <c r="AQ580" s="1224" t="s">
        <v>2635</v>
      </c>
      <c r="AR580" s="1224"/>
      <c r="AS580" s="1224"/>
      <c r="AT580" s="1224"/>
      <c r="AU580" s="1224"/>
      <c r="AV580" s="1224"/>
      <c r="AW580" s="1224"/>
      <c r="AX580" s="1224"/>
      <c r="AY580" s="1224"/>
      <c r="AZ580" s="1224"/>
      <c r="BA580" s="1224" t="s">
        <v>3971</v>
      </c>
      <c r="BB580" s="1224" t="s">
        <v>3970</v>
      </c>
      <c r="BC580" s="1224"/>
      <c r="BD580" s="1224"/>
      <c r="BE580" s="1224" t="s">
        <v>2634</v>
      </c>
      <c r="BF580" s="1224" t="s">
        <v>2634</v>
      </c>
      <c r="BG580" s="1224"/>
      <c r="BH580" s="1224"/>
      <c r="BI580" s="1224"/>
      <c r="BJ580" s="1224"/>
      <c r="BK580" s="1224" t="s">
        <v>2826</v>
      </c>
      <c r="BL580" s="1224">
        <v>125.7</v>
      </c>
      <c r="BM580" s="24">
        <f t="shared" si="131"/>
        <v>14.979639325189058</v>
      </c>
      <c r="BN580" s="1224" t="s">
        <v>3718</v>
      </c>
      <c r="BO580" s="1224">
        <v>118</v>
      </c>
      <c r="BP580" s="24">
        <f t="shared" si="132"/>
        <v>26.178010471204189</v>
      </c>
      <c r="BQ580" s="1224" t="s">
        <v>4695</v>
      </c>
      <c r="BR580" s="1224">
        <v>101.7</v>
      </c>
      <c r="BS580" s="24">
        <f t="shared" si="133"/>
        <v>49.88365328679464</v>
      </c>
      <c r="BT580" s="1224"/>
      <c r="BU580" s="1224"/>
      <c r="BV580" s="24">
        <f t="shared" si="134"/>
        <v>197.78941244909828</v>
      </c>
      <c r="BW580" s="1224" t="s">
        <v>8928</v>
      </c>
      <c r="BX580" s="1224">
        <v>90</v>
      </c>
      <c r="BY580" s="24">
        <f t="shared" ref="BY580:BY643" si="139">((L580-BX580)/Q580)*100</f>
        <v>66.899360093077362</v>
      </c>
      <c r="BZ580" s="1224" t="s">
        <v>8927</v>
      </c>
      <c r="CA580" s="1224">
        <v>84.4</v>
      </c>
      <c r="CB580" s="70">
        <f t="shared" si="135"/>
        <v>75.043630017451989</v>
      </c>
      <c r="CC580" s="1224"/>
      <c r="CD580" s="1224"/>
      <c r="CE580" s="70">
        <f t="shared" si="136"/>
        <v>197.78941244909828</v>
      </c>
      <c r="CF580" s="27"/>
      <c r="CG580" s="27"/>
      <c r="CH580" s="70">
        <f t="shared" si="137"/>
        <v>197.78941244909828</v>
      </c>
      <c r="CI580" s="24"/>
      <c r="CJ580" s="24"/>
      <c r="CK580" s="70">
        <f t="shared" si="138"/>
        <v>197.78941244909828</v>
      </c>
      <c r="CL580" s="95">
        <v>84.5</v>
      </c>
      <c r="CM580" s="24">
        <f t="shared" si="130"/>
        <v>74.898196625945317</v>
      </c>
      <c r="CN580" s="95">
        <v>55</v>
      </c>
      <c r="CO580" s="1224"/>
      <c r="CP580" s="1224"/>
      <c r="CQ580" s="66"/>
      <c r="CR580" s="66"/>
      <c r="CS580" s="24">
        <v>0.5</v>
      </c>
      <c r="CT580" s="86">
        <v>0.25</v>
      </c>
      <c r="CU580" s="86">
        <v>0.25</v>
      </c>
      <c r="CV580" s="86">
        <v>0.25</v>
      </c>
      <c r="CW580" s="86"/>
      <c r="CX580" s="93">
        <f t="shared" ref="CX580:CX643" si="140">(CQ580+CR580+CS580+CT580+CU580+CV580+CW580)</f>
        <v>1.25</v>
      </c>
      <c r="CY580" s="93" t="s">
        <v>5813</v>
      </c>
      <c r="CZ580" s="93" t="s">
        <v>2634</v>
      </c>
      <c r="DA580" s="93"/>
      <c r="DB580" s="24" t="s">
        <v>2645</v>
      </c>
      <c r="DC580" s="24" t="s">
        <v>2648</v>
      </c>
      <c r="DD580" s="24" t="s">
        <v>2646</v>
      </c>
      <c r="DE580" s="24" t="s">
        <v>2651</v>
      </c>
      <c r="DF580" s="24" t="s">
        <v>2652</v>
      </c>
      <c r="DG580" s="24" t="s">
        <v>2654</v>
      </c>
      <c r="DH580" s="24" t="s">
        <v>2653</v>
      </c>
      <c r="DI580" s="24" t="s">
        <v>2658</v>
      </c>
      <c r="DJ580" s="24" t="s">
        <v>37</v>
      </c>
      <c r="DK580" s="24" t="s">
        <v>37</v>
      </c>
      <c r="DL580" s="24" t="s">
        <v>2659</v>
      </c>
      <c r="DM580" s="24" t="s">
        <v>2663</v>
      </c>
      <c r="DN580" s="1224" t="s">
        <v>4001</v>
      </c>
      <c r="DO580" s="1224" t="s">
        <v>4002</v>
      </c>
      <c r="DP580" s="1224"/>
      <c r="DQ580" s="1224"/>
      <c r="DR580" s="1224" t="s">
        <v>4068</v>
      </c>
      <c r="DS580" s="1224" t="s">
        <v>2633</v>
      </c>
      <c r="DT580" s="1224" t="s">
        <v>4073</v>
      </c>
      <c r="DU580" s="24" t="s">
        <v>2634</v>
      </c>
      <c r="DV580" s="24" t="s">
        <v>2633</v>
      </c>
      <c r="DW580" s="24" t="s">
        <v>8929</v>
      </c>
      <c r="DX580" s="121" t="s">
        <v>2508</v>
      </c>
      <c r="DY580" s="28" t="s">
        <v>409</v>
      </c>
      <c r="DZ580" s="121" t="s">
        <v>2162</v>
      </c>
      <c r="EA580" s="95">
        <v>3</v>
      </c>
      <c r="EB580" s="730" t="s">
        <v>8930</v>
      </c>
      <c r="EC580" s="121" t="s">
        <v>2035</v>
      </c>
      <c r="ED580" s="29" t="s">
        <v>6433</v>
      </c>
      <c r="EE580" s="30"/>
      <c r="EF580" s="223"/>
      <c r="EG580" s="223"/>
      <c r="EH580" s="223"/>
      <c r="EI580" s="223"/>
      <c r="EJ580" s="223"/>
      <c r="EK580" s="223"/>
      <c r="EL580" s="223"/>
      <c r="EM580" s="223"/>
      <c r="EN580" s="223"/>
      <c r="EO580" s="223"/>
      <c r="EP580" s="223"/>
      <c r="EQ580" s="223"/>
      <c r="ER580" s="223"/>
      <c r="ES580" s="223"/>
    </row>
    <row r="581" spans="1:149" s="693" customFormat="1" ht="15.75" hidden="1" customHeight="1" x14ac:dyDescent="0.25">
      <c r="A581" s="681">
        <v>579</v>
      </c>
      <c r="B581" s="2059"/>
      <c r="C581" s="921" t="s">
        <v>2509</v>
      </c>
      <c r="D581" s="921" t="s">
        <v>23</v>
      </c>
      <c r="E581" s="921" t="s">
        <v>4114</v>
      </c>
      <c r="F581" s="921">
        <v>509862</v>
      </c>
      <c r="G581" s="921">
        <v>31</v>
      </c>
      <c r="H581" s="921" t="s">
        <v>2633</v>
      </c>
      <c r="I581" s="921" t="s">
        <v>2634</v>
      </c>
      <c r="J581" s="921" t="s">
        <v>2634</v>
      </c>
      <c r="K581" s="921">
        <v>553698979</v>
      </c>
      <c r="L581" s="921">
        <v>144.80000000000001</v>
      </c>
      <c r="M581" s="921">
        <v>158.5</v>
      </c>
      <c r="N581" s="685">
        <f t="shared" si="129"/>
        <v>57.638149449193456</v>
      </c>
      <c r="O581" s="923">
        <v>3</v>
      </c>
      <c r="P581" s="685">
        <f t="shared" si="127"/>
        <v>62.805624999999999</v>
      </c>
      <c r="Q581" s="685">
        <f t="shared" si="128"/>
        <v>81.994375000000019</v>
      </c>
      <c r="R581" s="921"/>
      <c r="S581" s="922">
        <v>41168</v>
      </c>
      <c r="T581" s="921" t="s">
        <v>1828</v>
      </c>
      <c r="U581" s="924" t="s">
        <v>8488</v>
      </c>
      <c r="V581" s="921" t="s">
        <v>2510</v>
      </c>
      <c r="W581" s="921"/>
      <c r="X581" s="921"/>
      <c r="Y581" s="921"/>
      <c r="Z581" s="921"/>
      <c r="AA581" s="921"/>
      <c r="AB581" s="921" t="s">
        <v>2633</v>
      </c>
      <c r="AC581" s="921"/>
      <c r="AD581" s="921"/>
      <c r="AE581" s="921"/>
      <c r="AF581" s="921"/>
      <c r="AG581" s="921"/>
      <c r="AH581" s="921" t="s">
        <v>2633</v>
      </c>
      <c r="AI581" s="921"/>
      <c r="AJ581" s="921"/>
      <c r="AK581" s="921"/>
      <c r="AL581" s="921"/>
      <c r="AM581" s="921"/>
      <c r="AN581" s="921" t="s">
        <v>2633</v>
      </c>
      <c r="AO581" s="921"/>
      <c r="AP581" s="921"/>
      <c r="AQ581" s="921"/>
      <c r="AR581" s="921"/>
      <c r="AS581" s="921"/>
      <c r="AT581" s="921" t="s">
        <v>2633</v>
      </c>
      <c r="AU581" s="921"/>
      <c r="AV581" s="921"/>
      <c r="AW581" s="921"/>
      <c r="AX581" s="921"/>
      <c r="AY581" s="921"/>
      <c r="AZ581" s="921"/>
      <c r="BA581" s="921"/>
      <c r="BB581" s="921"/>
      <c r="BC581" s="921"/>
      <c r="BD581" s="921"/>
      <c r="BE581" s="921"/>
      <c r="BF581" s="921"/>
      <c r="BG581" s="921"/>
      <c r="BH581" s="921"/>
      <c r="BI581" s="921"/>
      <c r="BJ581" s="921"/>
      <c r="BK581" s="921" t="s">
        <v>2567</v>
      </c>
      <c r="BL581" s="921">
        <v>134.19999999999999</v>
      </c>
      <c r="BM581" s="685">
        <f t="shared" si="131"/>
        <v>12.92771607808465</v>
      </c>
      <c r="BN581" s="921" t="s">
        <v>3719</v>
      </c>
      <c r="BO581" s="921">
        <v>127</v>
      </c>
      <c r="BP581" s="685">
        <f t="shared" si="132"/>
        <v>21.708806244330795</v>
      </c>
      <c r="BQ581" s="921"/>
      <c r="BR581" s="921"/>
      <c r="BS581" s="685">
        <f t="shared" si="133"/>
        <v>176.59748001006164</v>
      </c>
      <c r="BT581" s="921"/>
      <c r="BU581" s="921"/>
      <c r="BV581" s="685">
        <f t="shared" si="134"/>
        <v>176.59748001006164</v>
      </c>
      <c r="BW581" s="921"/>
      <c r="BX581" s="921"/>
      <c r="BY581" s="685">
        <f t="shared" si="139"/>
        <v>176.59748001006164</v>
      </c>
      <c r="BZ581" s="921"/>
      <c r="CA581" s="921"/>
      <c r="CB581" s="687">
        <f t="shared" si="135"/>
        <v>176.59748001006164</v>
      </c>
      <c r="CC581" s="921"/>
      <c r="CD581" s="921"/>
      <c r="CE581" s="687">
        <f t="shared" si="136"/>
        <v>176.59748001006164</v>
      </c>
      <c r="CF581" s="682"/>
      <c r="CG581" s="682"/>
      <c r="CH581" s="687">
        <f t="shared" si="137"/>
        <v>176.59748001006164</v>
      </c>
      <c r="CI581" s="685"/>
      <c r="CJ581" s="685"/>
      <c r="CK581" s="687">
        <f t="shared" si="138"/>
        <v>176.59748001006164</v>
      </c>
      <c r="CL581" s="680">
        <v>127</v>
      </c>
      <c r="CM581" s="685">
        <f t="shared" si="130"/>
        <v>21.708806244330795</v>
      </c>
      <c r="CN581" s="680">
        <v>135</v>
      </c>
      <c r="CO581" s="921"/>
      <c r="CP581" s="921"/>
      <c r="CQ581" s="688"/>
      <c r="CR581" s="688"/>
      <c r="CS581" s="685"/>
      <c r="CT581" s="689"/>
      <c r="CU581" s="689"/>
      <c r="CV581" s="689"/>
      <c r="CW581" s="689"/>
      <c r="CX581" s="698">
        <f t="shared" si="140"/>
        <v>0</v>
      </c>
      <c r="CY581" s="698"/>
      <c r="CZ581" s="698"/>
      <c r="DA581" s="698"/>
      <c r="DB581" s="685"/>
      <c r="DC581" s="685"/>
      <c r="DD581" s="685"/>
      <c r="DE581" s="685"/>
      <c r="DF581" s="685"/>
      <c r="DG581" s="685"/>
      <c r="DH581" s="685"/>
      <c r="DI581" s="685"/>
      <c r="DJ581" s="685"/>
      <c r="DK581" s="685"/>
      <c r="DL581" s="685"/>
      <c r="DM581" s="685"/>
      <c r="DN581" s="921"/>
      <c r="DO581" s="921"/>
      <c r="DP581" s="921"/>
      <c r="DQ581" s="921"/>
      <c r="DR581" s="921"/>
      <c r="DS581" s="921"/>
      <c r="DT581" s="921"/>
      <c r="DU581" s="685"/>
      <c r="DV581" s="685"/>
      <c r="DW581" s="685"/>
      <c r="DX581" s="690" t="s">
        <v>2511</v>
      </c>
      <c r="DY581" s="681"/>
      <c r="DZ581" s="690" t="s">
        <v>2162</v>
      </c>
      <c r="EA581" s="680">
        <v>3</v>
      </c>
      <c r="EB581" s="699"/>
      <c r="EC581" s="690" t="s">
        <v>1977</v>
      </c>
      <c r="ED581" s="700"/>
      <c r="EE581" s="701"/>
      <c r="EF581" s="692"/>
      <c r="EG581" s="692"/>
      <c r="EH581" s="692"/>
      <c r="EI581" s="692"/>
      <c r="EJ581" s="692"/>
      <c r="EK581" s="692"/>
      <c r="EL581" s="692"/>
      <c r="EM581" s="692"/>
      <c r="EN581" s="692"/>
      <c r="EO581" s="692"/>
      <c r="EP581" s="692"/>
      <c r="EQ581" s="692"/>
      <c r="ER581" s="692"/>
      <c r="ES581" s="692"/>
    </row>
    <row r="582" spans="1:149" s="224" customFormat="1" ht="15.75" hidden="1" customHeight="1" x14ac:dyDescent="0.25">
      <c r="A582" s="28">
        <v>580</v>
      </c>
      <c r="B582" s="2059"/>
      <c r="C582" s="1224" t="s">
        <v>10200</v>
      </c>
      <c r="D582" s="1224" t="s">
        <v>23</v>
      </c>
      <c r="E582" s="1224" t="s">
        <v>4150</v>
      </c>
      <c r="F582" s="1224">
        <v>474874</v>
      </c>
      <c r="G582" s="1224">
        <v>42</v>
      </c>
      <c r="H582" s="1224" t="s">
        <v>2633</v>
      </c>
      <c r="I582" s="1224" t="s">
        <v>2633</v>
      </c>
      <c r="J582" s="1224" t="s">
        <v>2633</v>
      </c>
      <c r="K582" s="1224">
        <v>506264419</v>
      </c>
      <c r="L582" s="1224">
        <v>142</v>
      </c>
      <c r="M582" s="1224">
        <v>157</v>
      </c>
      <c r="N582" s="24">
        <f t="shared" si="129"/>
        <v>57.608827944338515</v>
      </c>
      <c r="O582" s="310">
        <v>3</v>
      </c>
      <c r="P582" s="24">
        <f t="shared" si="127"/>
        <v>61.622500000000002</v>
      </c>
      <c r="Q582" s="24">
        <f t="shared" si="128"/>
        <v>80.377499999999998</v>
      </c>
      <c r="R582" s="1224"/>
      <c r="S582" s="26">
        <v>41169</v>
      </c>
      <c r="T582" s="1224" t="s">
        <v>253</v>
      </c>
      <c r="U582" s="1224" t="s">
        <v>2490</v>
      </c>
      <c r="V582" s="1224" t="s">
        <v>2512</v>
      </c>
      <c r="W582" s="1224"/>
      <c r="X582" s="1224" t="s">
        <v>2633</v>
      </c>
      <c r="Y582" s="1224"/>
      <c r="Z582" s="1224"/>
      <c r="AA582" s="1224"/>
      <c r="AB582" s="1224" t="s">
        <v>2633</v>
      </c>
      <c r="AC582" s="1224"/>
      <c r="AD582" s="1224"/>
      <c r="AE582" s="1224"/>
      <c r="AF582" s="1224"/>
      <c r="AG582" s="1224"/>
      <c r="AH582" s="1224"/>
      <c r="AI582" s="1224"/>
      <c r="AJ582" s="1224"/>
      <c r="AK582" s="1224"/>
      <c r="AL582" s="1224"/>
      <c r="AM582" s="1224"/>
      <c r="AN582" s="1224" t="s">
        <v>2633</v>
      </c>
      <c r="AO582" s="1224"/>
      <c r="AP582" s="1224"/>
      <c r="AQ582" s="1224" t="s">
        <v>2635</v>
      </c>
      <c r="AR582" s="1224"/>
      <c r="AS582" s="1224"/>
      <c r="AT582" s="1224"/>
      <c r="AU582" s="1224"/>
      <c r="AV582" s="1224"/>
      <c r="AW582" s="1224"/>
      <c r="AX582" s="1224"/>
      <c r="AY582" s="1224"/>
      <c r="AZ582" s="1224"/>
      <c r="BA582" s="1224" t="s">
        <v>3970</v>
      </c>
      <c r="BB582" s="1224" t="s">
        <v>3970</v>
      </c>
      <c r="BC582" s="1224"/>
      <c r="BD582" s="1224"/>
      <c r="BE582" s="1224" t="s">
        <v>2634</v>
      </c>
      <c r="BF582" s="1224" t="s">
        <v>2634</v>
      </c>
      <c r="BG582" s="1224"/>
      <c r="BH582" s="1224"/>
      <c r="BI582" s="1224"/>
      <c r="BJ582" s="1224"/>
      <c r="BK582" s="1224" t="s">
        <v>2708</v>
      </c>
      <c r="BL582" s="1224">
        <v>136.5</v>
      </c>
      <c r="BM582" s="24">
        <f t="shared" si="131"/>
        <v>6.8427109576685021</v>
      </c>
      <c r="BN582" s="1224" t="s">
        <v>3720</v>
      </c>
      <c r="BO582" s="1224">
        <v>131</v>
      </c>
      <c r="BP582" s="24">
        <f t="shared" si="132"/>
        <v>13.685421915337004</v>
      </c>
      <c r="BQ582" s="1224"/>
      <c r="BR582" s="1224"/>
      <c r="BS582" s="24">
        <f t="shared" si="133"/>
        <v>176.66635563435042</v>
      </c>
      <c r="BT582" s="1224"/>
      <c r="BU582" s="1224"/>
      <c r="BV582" s="24">
        <f t="shared" si="134"/>
        <v>176.66635563435042</v>
      </c>
      <c r="BW582" s="1224" t="s">
        <v>6742</v>
      </c>
      <c r="BX582" s="1224">
        <v>101</v>
      </c>
      <c r="BY582" s="24">
        <f t="shared" si="139"/>
        <v>51.009299866256107</v>
      </c>
      <c r="BZ582" s="1224"/>
      <c r="CA582" s="1224"/>
      <c r="CB582" s="70">
        <f t="shared" si="135"/>
        <v>176.66635563435042</v>
      </c>
      <c r="CC582" s="1224"/>
      <c r="CD582" s="1224"/>
      <c r="CE582" s="70">
        <f t="shared" si="136"/>
        <v>176.66635563435042</v>
      </c>
      <c r="CF582" s="27"/>
      <c r="CG582" s="27"/>
      <c r="CH582" s="70">
        <f t="shared" si="137"/>
        <v>176.66635563435042</v>
      </c>
      <c r="CI582" s="24"/>
      <c r="CJ582" s="24"/>
      <c r="CK582" s="70">
        <f t="shared" si="138"/>
        <v>176.66635563435042</v>
      </c>
      <c r="CL582" s="95">
        <v>101</v>
      </c>
      <c r="CM582" s="24">
        <f t="shared" si="130"/>
        <v>51.009299866256107</v>
      </c>
      <c r="CN582" s="95">
        <v>80</v>
      </c>
      <c r="CO582" s="1224"/>
      <c r="CP582" s="1224"/>
      <c r="CQ582" s="66"/>
      <c r="CR582" s="66"/>
      <c r="CS582" s="24">
        <v>1</v>
      </c>
      <c r="CT582" s="86">
        <v>0.25</v>
      </c>
      <c r="CU582" s="86">
        <v>0.25</v>
      </c>
      <c r="CV582" s="86">
        <v>0.25</v>
      </c>
      <c r="CW582" s="86">
        <v>0.25</v>
      </c>
      <c r="CX582" s="93">
        <f t="shared" si="140"/>
        <v>2</v>
      </c>
      <c r="CY582" s="93" t="s">
        <v>5813</v>
      </c>
      <c r="CZ582" s="93" t="s">
        <v>2634</v>
      </c>
      <c r="DA582" s="93"/>
      <c r="DB582" s="24" t="s">
        <v>2645</v>
      </c>
      <c r="DC582" s="24" t="s">
        <v>2648</v>
      </c>
      <c r="DD582" s="24" t="s">
        <v>2648</v>
      </c>
      <c r="DE582" s="24" t="s">
        <v>2649</v>
      </c>
      <c r="DF582" s="24" t="s">
        <v>32</v>
      </c>
      <c r="DG582" s="24" t="s">
        <v>2654</v>
      </c>
      <c r="DH582" s="24" t="s">
        <v>2653</v>
      </c>
      <c r="DI582" s="24" t="s">
        <v>2657</v>
      </c>
      <c r="DJ582" s="24" t="s">
        <v>37</v>
      </c>
      <c r="DK582" s="24" t="s">
        <v>37</v>
      </c>
      <c r="DL582" s="24" t="s">
        <v>37</v>
      </c>
      <c r="DM582" s="24" t="s">
        <v>2663</v>
      </c>
      <c r="DN582" s="1224" t="s">
        <v>4001</v>
      </c>
      <c r="DO582" s="1224" t="s">
        <v>5012</v>
      </c>
      <c r="DP582" s="1224"/>
      <c r="DQ582" s="1224"/>
      <c r="DR582" s="1224" t="s">
        <v>4069</v>
      </c>
      <c r="DS582" s="1224" t="s">
        <v>2633</v>
      </c>
      <c r="DT582" s="1224" t="s">
        <v>4073</v>
      </c>
      <c r="DU582" s="24" t="s">
        <v>2634</v>
      </c>
      <c r="DV582" s="24" t="s">
        <v>2633</v>
      </c>
      <c r="DW582" s="24"/>
      <c r="DX582" s="121" t="s">
        <v>2513</v>
      </c>
      <c r="DY582" s="28"/>
      <c r="DZ582" s="121" t="s">
        <v>2162</v>
      </c>
      <c r="EA582" s="95">
        <v>3</v>
      </c>
      <c r="EB582" s="128"/>
      <c r="EC582" s="121" t="s">
        <v>2194</v>
      </c>
      <c r="ED582" s="29"/>
      <c r="EE582" s="30"/>
      <c r="EF582" s="223"/>
      <c r="EG582" s="223"/>
      <c r="EH582" s="223"/>
      <c r="EI582" s="223"/>
      <c r="EJ582" s="223"/>
      <c r="EK582" s="223"/>
      <c r="EL582" s="223"/>
      <c r="EM582" s="223"/>
      <c r="EN582" s="223"/>
      <c r="EO582" s="223"/>
      <c r="EP582" s="223"/>
      <c r="EQ582" s="223"/>
      <c r="ER582" s="223"/>
      <c r="ES582" s="223"/>
    </row>
    <row r="583" spans="1:149" s="224" customFormat="1" ht="15.75" hidden="1" customHeight="1" x14ac:dyDescent="0.25">
      <c r="A583" s="28">
        <v>581</v>
      </c>
      <c r="B583" s="2059"/>
      <c r="C583" s="1224" t="s">
        <v>2514</v>
      </c>
      <c r="D583" s="1224" t="s">
        <v>22</v>
      </c>
      <c r="E583" s="1224" t="s">
        <v>4126</v>
      </c>
      <c r="F583" s="1224">
        <v>188950</v>
      </c>
      <c r="G583" s="1224">
        <v>23</v>
      </c>
      <c r="H583" s="1224" t="s">
        <v>2634</v>
      </c>
      <c r="I583" s="1224" t="s">
        <v>2634</v>
      </c>
      <c r="J583" s="1224" t="s">
        <v>2633</v>
      </c>
      <c r="K583" s="1224">
        <v>505255777</v>
      </c>
      <c r="L583" s="1224">
        <v>133.19999999999999</v>
      </c>
      <c r="M583" s="1224">
        <v>170</v>
      </c>
      <c r="N583" s="24">
        <f t="shared" si="129"/>
        <v>46.089965397923869</v>
      </c>
      <c r="O583" s="310">
        <v>2</v>
      </c>
      <c r="P583" s="24">
        <f t="shared" si="127"/>
        <v>72.249999999999986</v>
      </c>
      <c r="Q583" s="24">
        <f t="shared" si="128"/>
        <v>60.95</v>
      </c>
      <c r="R583" s="1224"/>
      <c r="S583" s="26">
        <v>41171</v>
      </c>
      <c r="T583" s="1224" t="s">
        <v>253</v>
      </c>
      <c r="U583" s="1224" t="s">
        <v>2490</v>
      </c>
      <c r="V583" s="1224" t="s">
        <v>312</v>
      </c>
      <c r="W583" s="1224" t="s">
        <v>6487</v>
      </c>
      <c r="X583" s="1224"/>
      <c r="Y583" s="1224"/>
      <c r="Z583" s="1224"/>
      <c r="AA583" s="1224"/>
      <c r="AB583" s="1224"/>
      <c r="AC583" s="1224"/>
      <c r="AD583" s="1224"/>
      <c r="AE583" s="1224"/>
      <c r="AF583" s="1224"/>
      <c r="AG583" s="1224"/>
      <c r="AH583" s="1224"/>
      <c r="AI583" s="1224"/>
      <c r="AJ583" s="1224"/>
      <c r="AK583" s="1224"/>
      <c r="AL583" s="1224"/>
      <c r="AM583" s="1224"/>
      <c r="AN583" s="1224" t="s">
        <v>2634</v>
      </c>
      <c r="AO583" s="1224"/>
      <c r="AP583" s="1224"/>
      <c r="AQ583" s="1224" t="s">
        <v>2637</v>
      </c>
      <c r="AR583" s="1224"/>
      <c r="AS583" s="1224"/>
      <c r="AT583" s="1224"/>
      <c r="AU583" s="1224"/>
      <c r="AV583" s="1224"/>
      <c r="AW583" s="1224"/>
      <c r="AX583" s="1224"/>
      <c r="AY583" s="1224"/>
      <c r="AZ583" s="1224"/>
      <c r="BA583" s="1224"/>
      <c r="BB583" s="1224"/>
      <c r="BC583" s="1224"/>
      <c r="BD583" s="1224"/>
      <c r="BE583" s="1224" t="s">
        <v>2633</v>
      </c>
      <c r="BF583" s="1224" t="s">
        <v>2634</v>
      </c>
      <c r="BG583" s="1224"/>
      <c r="BH583" s="1224"/>
      <c r="BI583" s="1224"/>
      <c r="BJ583" s="1224"/>
      <c r="BK583" s="1224" t="s">
        <v>2772</v>
      </c>
      <c r="BL583" s="1224">
        <v>119.9</v>
      </c>
      <c r="BM583" s="24">
        <f t="shared" si="131"/>
        <v>21.82116488925346</v>
      </c>
      <c r="BN583" s="1224" t="s">
        <v>4016</v>
      </c>
      <c r="BO583" s="1224">
        <v>105.6</v>
      </c>
      <c r="BP583" s="24">
        <f t="shared" si="132"/>
        <v>45.283018867924518</v>
      </c>
      <c r="BQ583" s="1224" t="s">
        <v>4479</v>
      </c>
      <c r="BR583" s="1224">
        <v>90</v>
      </c>
      <c r="BS583" s="24">
        <f t="shared" si="133"/>
        <v>70.877768662838363</v>
      </c>
      <c r="BT583" s="1224" t="s">
        <v>5037</v>
      </c>
      <c r="BU583" s="1224">
        <v>85.4</v>
      </c>
      <c r="BV583" s="24">
        <f t="shared" si="134"/>
        <v>78.424938474159106</v>
      </c>
      <c r="BW583" s="1224" t="s">
        <v>6488</v>
      </c>
      <c r="BX583" s="1224">
        <v>80</v>
      </c>
      <c r="BY583" s="24">
        <f t="shared" si="139"/>
        <v>87.284659557013924</v>
      </c>
      <c r="BZ583" s="1224" t="s">
        <v>4761</v>
      </c>
      <c r="CA583" s="1224">
        <v>77</v>
      </c>
      <c r="CB583" s="70">
        <f t="shared" si="135"/>
        <v>92.2067268252666</v>
      </c>
      <c r="CC583" s="1224"/>
      <c r="CD583" s="1224"/>
      <c r="CE583" s="70">
        <f t="shared" si="136"/>
        <v>218.53978671041835</v>
      </c>
      <c r="CF583" s="27"/>
      <c r="CG583" s="27"/>
      <c r="CH583" s="70">
        <f t="shared" si="137"/>
        <v>218.53978671041835</v>
      </c>
      <c r="CI583" s="24"/>
      <c r="CJ583" s="24"/>
      <c r="CK583" s="70">
        <f t="shared" si="138"/>
        <v>218.53978671041835</v>
      </c>
      <c r="CL583" s="95">
        <v>77</v>
      </c>
      <c r="CM583" s="24">
        <f t="shared" si="130"/>
        <v>92.2067268252666</v>
      </c>
      <c r="CN583" s="95">
        <v>65</v>
      </c>
      <c r="CO583" s="1224"/>
      <c r="CP583" s="1224"/>
      <c r="CQ583" s="66"/>
      <c r="CR583" s="66">
        <v>0</v>
      </c>
      <c r="CS583" s="24">
        <v>1</v>
      </c>
      <c r="CT583" s="86">
        <v>-0.25</v>
      </c>
      <c r="CU583" s="86">
        <v>0.5</v>
      </c>
      <c r="CV583" s="86">
        <v>0.25</v>
      </c>
      <c r="CW583" s="86"/>
      <c r="CX583" s="93">
        <f t="shared" si="140"/>
        <v>1.5</v>
      </c>
      <c r="CY583" s="93" t="s">
        <v>3223</v>
      </c>
      <c r="CZ583" s="93" t="s">
        <v>2633</v>
      </c>
      <c r="DA583" s="93" t="s">
        <v>3975</v>
      </c>
      <c r="DB583" s="24" t="s">
        <v>2643</v>
      </c>
      <c r="DC583" s="24" t="s">
        <v>2648</v>
      </c>
      <c r="DD583" s="24" t="s">
        <v>2648</v>
      </c>
      <c r="DE583" s="24" t="s">
        <v>2650</v>
      </c>
      <c r="DF583" s="24" t="s">
        <v>32</v>
      </c>
      <c r="DG583" s="24" t="s">
        <v>2653</v>
      </c>
      <c r="DH583" s="24" t="s">
        <v>5009</v>
      </c>
      <c r="DI583" s="24" t="s">
        <v>2657</v>
      </c>
      <c r="DJ583" s="24" t="s">
        <v>37</v>
      </c>
      <c r="DK583" s="24" t="s">
        <v>37</v>
      </c>
      <c r="DL583" s="24" t="s">
        <v>37</v>
      </c>
      <c r="DM583" s="24" t="s">
        <v>2663</v>
      </c>
      <c r="DN583" s="1224" t="s">
        <v>4001</v>
      </c>
      <c r="DO583" s="1224" t="s">
        <v>5012</v>
      </c>
      <c r="DP583" s="1224"/>
      <c r="DQ583" s="1224" t="s">
        <v>4070</v>
      </c>
      <c r="DR583" s="1224"/>
      <c r="DS583" s="1224" t="s">
        <v>2633</v>
      </c>
      <c r="DT583" s="1224" t="s">
        <v>4073</v>
      </c>
      <c r="DU583" s="24" t="s">
        <v>2634</v>
      </c>
      <c r="DV583" s="24" t="s">
        <v>2633</v>
      </c>
      <c r="DW583" s="24"/>
      <c r="DX583" s="121" t="s">
        <v>2515</v>
      </c>
      <c r="DY583" s="28" t="s">
        <v>409</v>
      </c>
      <c r="DZ583" s="121" t="s">
        <v>101</v>
      </c>
      <c r="EA583" s="95">
        <v>3</v>
      </c>
      <c r="EB583" s="311" t="s">
        <v>319</v>
      </c>
      <c r="EC583" s="121" t="s">
        <v>2516</v>
      </c>
      <c r="ED583" s="250" t="s">
        <v>5575</v>
      </c>
      <c r="EE583" s="30"/>
      <c r="EF583" s="223"/>
      <c r="EG583" s="223"/>
      <c r="EH583" s="223"/>
      <c r="EI583" s="223"/>
      <c r="EJ583" s="223"/>
      <c r="EK583" s="223"/>
      <c r="EL583" s="223"/>
      <c r="EM583" s="223"/>
      <c r="EN583" s="223"/>
      <c r="EO583" s="223"/>
      <c r="EP583" s="223"/>
      <c r="EQ583" s="223"/>
      <c r="ER583" s="223"/>
      <c r="ES583" s="223"/>
    </row>
    <row r="584" spans="1:149" s="224" customFormat="1" ht="15.75" hidden="1" customHeight="1" x14ac:dyDescent="0.25">
      <c r="A584" s="875">
        <v>582</v>
      </c>
      <c r="B584" s="2059"/>
      <c r="C584" s="1224" t="s">
        <v>3721</v>
      </c>
      <c r="D584" s="1224" t="s">
        <v>23</v>
      </c>
      <c r="E584" s="1224" t="s">
        <v>4126</v>
      </c>
      <c r="F584" s="1224">
        <v>504345</v>
      </c>
      <c r="G584" s="1224">
        <v>36</v>
      </c>
      <c r="H584" s="1224" t="s">
        <v>2633</v>
      </c>
      <c r="I584" s="1224" t="s">
        <v>2633</v>
      </c>
      <c r="J584" s="1224" t="s">
        <v>2633</v>
      </c>
      <c r="K584" s="1224">
        <v>555852636</v>
      </c>
      <c r="L584" s="1224">
        <v>105.5</v>
      </c>
      <c r="M584" s="1224">
        <v>159</v>
      </c>
      <c r="N584" s="24">
        <f t="shared" si="129"/>
        <v>41.730944187334359</v>
      </c>
      <c r="O584" s="310">
        <v>2</v>
      </c>
      <c r="P584" s="24">
        <f t="shared" si="127"/>
        <v>63.202500000000008</v>
      </c>
      <c r="Q584" s="24">
        <f t="shared" si="128"/>
        <v>42.297499999999992</v>
      </c>
      <c r="R584" s="1224"/>
      <c r="S584" s="26">
        <v>41171</v>
      </c>
      <c r="T584" s="1224" t="s">
        <v>253</v>
      </c>
      <c r="U584" s="1224" t="s">
        <v>2490</v>
      </c>
      <c r="V584" s="1224" t="s">
        <v>2517</v>
      </c>
      <c r="W584" s="1224" t="s">
        <v>6042</v>
      </c>
      <c r="X584" s="1224" t="s">
        <v>2634</v>
      </c>
      <c r="Y584" s="1224"/>
      <c r="Z584" s="1224" t="s">
        <v>2634</v>
      </c>
      <c r="AA584" s="1224"/>
      <c r="AB584" s="1224" t="s">
        <v>2633</v>
      </c>
      <c r="AC584" s="1224" t="s">
        <v>2635</v>
      </c>
      <c r="AD584" s="1224" t="s">
        <v>2634</v>
      </c>
      <c r="AE584" s="1224"/>
      <c r="AF584" s="1224" t="s">
        <v>2634</v>
      </c>
      <c r="AG584" s="1224"/>
      <c r="AH584" s="1224" t="s">
        <v>2634</v>
      </c>
      <c r="AI584" s="1224"/>
      <c r="AJ584" s="1224" t="s">
        <v>2634</v>
      </c>
      <c r="AK584" s="1224"/>
      <c r="AL584" s="1224" t="s">
        <v>2634</v>
      </c>
      <c r="AM584" s="1224"/>
      <c r="AN584" s="1224" t="s">
        <v>2634</v>
      </c>
      <c r="AO584" s="1224"/>
      <c r="AP584" s="1224"/>
      <c r="AQ584" s="1224" t="s">
        <v>2637</v>
      </c>
      <c r="AR584" s="1224"/>
      <c r="AS584" s="1224"/>
      <c r="AT584" s="1224"/>
      <c r="AU584" s="1224"/>
      <c r="AV584" s="1224"/>
      <c r="AW584" s="1224" t="s">
        <v>2634</v>
      </c>
      <c r="AX584" s="1224"/>
      <c r="AY584" s="1224" t="s">
        <v>2634</v>
      </c>
      <c r="AZ584" s="1224"/>
      <c r="BA584" s="1224" t="s">
        <v>3970</v>
      </c>
      <c r="BB584" s="1224" t="s">
        <v>3970</v>
      </c>
      <c r="BC584" s="1224" t="s">
        <v>2634</v>
      </c>
      <c r="BD584" s="1224"/>
      <c r="BE584" s="1224" t="s">
        <v>2634</v>
      </c>
      <c r="BF584" s="1224" t="s">
        <v>2634</v>
      </c>
      <c r="BG584" s="1224" t="s">
        <v>2633</v>
      </c>
      <c r="BH584" s="1224" t="s">
        <v>2636</v>
      </c>
      <c r="BI584" s="1224"/>
      <c r="BJ584" s="1224"/>
      <c r="BK584" s="1224" t="s">
        <v>2668</v>
      </c>
      <c r="BL584" s="1224">
        <v>98.3</v>
      </c>
      <c r="BM584" s="24">
        <f t="shared" si="131"/>
        <v>17.022282640818027</v>
      </c>
      <c r="BN584" s="1224" t="s">
        <v>3722</v>
      </c>
      <c r="BO584" s="1224">
        <v>93</v>
      </c>
      <c r="BP584" s="24">
        <f t="shared" si="132"/>
        <v>29.552574029197949</v>
      </c>
      <c r="BQ584" s="1224"/>
      <c r="BR584" s="1224"/>
      <c r="BS584" s="24">
        <f t="shared" si="133"/>
        <v>249.4237248064307</v>
      </c>
      <c r="BT584" s="1224"/>
      <c r="BU584" s="1224"/>
      <c r="BV584" s="24">
        <f t="shared" si="134"/>
        <v>249.4237248064307</v>
      </c>
      <c r="BW584" s="1224" t="s">
        <v>6634</v>
      </c>
      <c r="BX584" s="1224">
        <v>73</v>
      </c>
      <c r="BY584" s="24">
        <f t="shared" si="139"/>
        <v>76.836692475914674</v>
      </c>
      <c r="BZ584" s="1224" t="s">
        <v>8537</v>
      </c>
      <c r="CA584" s="1224">
        <v>73</v>
      </c>
      <c r="CB584" s="70">
        <f t="shared" si="135"/>
        <v>76.836692475914674</v>
      </c>
      <c r="CC584" s="1224"/>
      <c r="CD584" s="1224"/>
      <c r="CE584" s="70">
        <f t="shared" si="136"/>
        <v>249.4237248064307</v>
      </c>
      <c r="CF584" s="27"/>
      <c r="CG584" s="27"/>
      <c r="CH584" s="70">
        <f t="shared" si="137"/>
        <v>249.4237248064307</v>
      </c>
      <c r="CI584" s="24"/>
      <c r="CJ584" s="24"/>
      <c r="CK584" s="70">
        <f t="shared" si="138"/>
        <v>249.4237248064307</v>
      </c>
      <c r="CL584" s="95">
        <v>73</v>
      </c>
      <c r="CM584" s="24">
        <f t="shared" si="130"/>
        <v>76.836692475914674</v>
      </c>
      <c r="CN584" s="95">
        <v>85</v>
      </c>
      <c r="CO584" s="1224"/>
      <c r="CP584" s="1224"/>
      <c r="CQ584" s="66"/>
      <c r="CR584" s="66"/>
      <c r="CS584" s="24">
        <v>1</v>
      </c>
      <c r="CT584" s="86">
        <v>0.25</v>
      </c>
      <c r="CU584" s="86">
        <v>0.25</v>
      </c>
      <c r="CV584" s="86">
        <v>0.25</v>
      </c>
      <c r="CW584" s="86">
        <v>0.5</v>
      </c>
      <c r="CX584" s="93">
        <f t="shared" si="140"/>
        <v>2.25</v>
      </c>
      <c r="CY584" s="93" t="s">
        <v>5813</v>
      </c>
      <c r="CZ584" s="93" t="s">
        <v>2634</v>
      </c>
      <c r="DA584" s="93"/>
      <c r="DB584" s="24" t="s">
        <v>2645</v>
      </c>
      <c r="DC584" s="24" t="s">
        <v>2648</v>
      </c>
      <c r="DD584" s="24" t="s">
        <v>2648</v>
      </c>
      <c r="DE584" s="24" t="s">
        <v>2649</v>
      </c>
      <c r="DF584" s="24" t="s">
        <v>32</v>
      </c>
      <c r="DG584" s="24" t="s">
        <v>2654</v>
      </c>
      <c r="DH584" s="24" t="s">
        <v>5009</v>
      </c>
      <c r="DI584" s="24" t="s">
        <v>2658</v>
      </c>
      <c r="DJ584" s="24" t="s">
        <v>2659</v>
      </c>
      <c r="DK584" s="24" t="s">
        <v>37</v>
      </c>
      <c r="DL584" s="24" t="s">
        <v>37</v>
      </c>
      <c r="DM584" s="24" t="s">
        <v>2663</v>
      </c>
      <c r="DN584" s="1224" t="s">
        <v>4001</v>
      </c>
      <c r="DO584" s="1224" t="s">
        <v>4002</v>
      </c>
      <c r="DP584" s="1224" t="s">
        <v>4064</v>
      </c>
      <c r="DQ584" s="1224" t="s">
        <v>4069</v>
      </c>
      <c r="DR584" s="1224"/>
      <c r="DS584" s="1224" t="s">
        <v>2633</v>
      </c>
      <c r="DT584" s="1224" t="s">
        <v>4073</v>
      </c>
      <c r="DU584" s="24" t="s">
        <v>2634</v>
      </c>
      <c r="DV584" s="24" t="s">
        <v>2633</v>
      </c>
      <c r="DW584" s="24" t="s">
        <v>10270</v>
      </c>
      <c r="DX584" s="121" t="s">
        <v>2518</v>
      </c>
      <c r="DY584" s="28"/>
      <c r="DZ584" s="121" t="s">
        <v>101</v>
      </c>
      <c r="EA584" s="95">
        <v>3</v>
      </c>
      <c r="EB584" s="128"/>
      <c r="EC584" s="121" t="s">
        <v>2194</v>
      </c>
      <c r="ED584" s="29" t="s">
        <v>6477</v>
      </c>
      <c r="EE584" s="30"/>
      <c r="EF584" s="223"/>
      <c r="EG584" s="223"/>
      <c r="EH584" s="223"/>
      <c r="EI584" s="223"/>
      <c r="EJ584" s="223"/>
      <c r="EK584" s="223"/>
      <c r="EL584" s="223"/>
      <c r="EM584" s="223"/>
      <c r="EN584" s="223"/>
      <c r="EO584" s="223"/>
      <c r="EP584" s="223"/>
      <c r="EQ584" s="223"/>
      <c r="ER584" s="223"/>
      <c r="ES584" s="223"/>
    </row>
    <row r="585" spans="1:149" s="224" customFormat="1" ht="15.75" hidden="1" customHeight="1" x14ac:dyDescent="0.25">
      <c r="A585" s="28">
        <v>583</v>
      </c>
      <c r="B585" s="2059"/>
      <c r="C585" s="1224" t="s">
        <v>2519</v>
      </c>
      <c r="D585" s="1224" t="s">
        <v>22</v>
      </c>
      <c r="E585" s="1224" t="s">
        <v>4126</v>
      </c>
      <c r="F585" s="1224">
        <v>508592</v>
      </c>
      <c r="G585" s="1224">
        <v>38</v>
      </c>
      <c r="H585" s="1224" t="s">
        <v>2633</v>
      </c>
      <c r="I585" s="1224" t="s">
        <v>2633</v>
      </c>
      <c r="J585" s="1224" t="s">
        <v>2633</v>
      </c>
      <c r="K585" s="1224">
        <v>503448340</v>
      </c>
      <c r="L585" s="1224">
        <v>143.19999999999999</v>
      </c>
      <c r="M585" s="1224">
        <v>176</v>
      </c>
      <c r="N585" s="24">
        <f t="shared" si="129"/>
        <v>46.229338842975203</v>
      </c>
      <c r="O585" s="310">
        <v>2</v>
      </c>
      <c r="P585" s="24">
        <f t="shared" si="127"/>
        <v>77.44</v>
      </c>
      <c r="Q585" s="24">
        <f t="shared" si="128"/>
        <v>65.759999999999991</v>
      </c>
      <c r="R585" s="1224"/>
      <c r="S585" s="26">
        <v>41171</v>
      </c>
      <c r="T585" s="1224" t="s">
        <v>253</v>
      </c>
      <c r="U585" s="1224" t="s">
        <v>2490</v>
      </c>
      <c r="V585" s="1224" t="s">
        <v>2520</v>
      </c>
      <c r="W585" s="1224"/>
      <c r="X585" s="1224"/>
      <c r="Y585" s="1224"/>
      <c r="Z585" s="1224"/>
      <c r="AA585" s="1224"/>
      <c r="AB585" s="1224" t="s">
        <v>2633</v>
      </c>
      <c r="AC585" s="1224"/>
      <c r="AD585" s="1224"/>
      <c r="AE585" s="1224"/>
      <c r="AF585" s="1224"/>
      <c r="AG585" s="1224"/>
      <c r="AH585" s="1224"/>
      <c r="AI585" s="1224"/>
      <c r="AJ585" s="1224"/>
      <c r="AK585" s="1224"/>
      <c r="AL585" s="1224"/>
      <c r="AM585" s="1224"/>
      <c r="AN585" s="1224" t="s">
        <v>2634</v>
      </c>
      <c r="AO585" s="1224"/>
      <c r="AP585" s="1224"/>
      <c r="AQ585" s="1224"/>
      <c r="AR585" s="1224"/>
      <c r="AS585" s="1224"/>
      <c r="AT585" s="1224"/>
      <c r="AU585" s="1224"/>
      <c r="AV585" s="1224"/>
      <c r="AW585" s="1224"/>
      <c r="AX585" s="1224"/>
      <c r="AY585" s="1224"/>
      <c r="AZ585" s="1224"/>
      <c r="BA585" s="1224"/>
      <c r="BB585" s="1224"/>
      <c r="BC585" s="1224"/>
      <c r="BD585" s="1224"/>
      <c r="BE585" s="1224" t="s">
        <v>2634</v>
      </c>
      <c r="BF585" s="1224"/>
      <c r="BG585" s="1224"/>
      <c r="BH585" s="1224"/>
      <c r="BI585" s="1224"/>
      <c r="BJ585" s="1224"/>
      <c r="BK585" s="1224" t="s">
        <v>2669</v>
      </c>
      <c r="BL585" s="1224">
        <v>134.69999999999999</v>
      </c>
      <c r="BM585" s="24">
        <f t="shared" si="131"/>
        <v>12.92579075425791</v>
      </c>
      <c r="BN585" s="1224" t="s">
        <v>3724</v>
      </c>
      <c r="BO585" s="1224">
        <v>123</v>
      </c>
      <c r="BP585" s="24">
        <f t="shared" si="132"/>
        <v>30.717761557177603</v>
      </c>
      <c r="BQ585" s="1224"/>
      <c r="BR585" s="1224"/>
      <c r="BS585" s="24">
        <f t="shared" si="133"/>
        <v>217.7615571776156</v>
      </c>
      <c r="BT585" s="1224"/>
      <c r="BU585" s="1224"/>
      <c r="BV585" s="24">
        <f t="shared" si="134"/>
        <v>217.7615571776156</v>
      </c>
      <c r="BW585" s="1224"/>
      <c r="BX585" s="1224"/>
      <c r="BY585" s="24">
        <f t="shared" si="139"/>
        <v>217.7615571776156</v>
      </c>
      <c r="BZ585" s="1224"/>
      <c r="CA585" s="1224"/>
      <c r="CB585" s="70">
        <f t="shared" si="135"/>
        <v>217.7615571776156</v>
      </c>
      <c r="CC585" s="1224"/>
      <c r="CD585" s="1224"/>
      <c r="CE585" s="70">
        <f t="shared" si="136"/>
        <v>217.7615571776156</v>
      </c>
      <c r="CF585" s="27"/>
      <c r="CG585" s="27"/>
      <c r="CH585" s="70">
        <f t="shared" si="137"/>
        <v>217.7615571776156</v>
      </c>
      <c r="CI585" s="24"/>
      <c r="CJ585" s="24"/>
      <c r="CK585" s="70">
        <f t="shared" si="138"/>
        <v>217.7615571776156</v>
      </c>
      <c r="CL585" s="95">
        <v>123</v>
      </c>
      <c r="CM585" s="24">
        <f t="shared" si="130"/>
        <v>30.717761557177603</v>
      </c>
      <c r="CN585" s="95">
        <v>85</v>
      </c>
      <c r="CO585" s="1224"/>
      <c r="CP585" s="1224"/>
      <c r="CQ585" s="66"/>
      <c r="CR585" s="66"/>
      <c r="CS585" s="24"/>
      <c r="CT585" s="86"/>
      <c r="CU585" s="86"/>
      <c r="CV585" s="86"/>
      <c r="CW585" s="86"/>
      <c r="CX585" s="93">
        <f t="shared" si="140"/>
        <v>0</v>
      </c>
      <c r="CY585" s="93"/>
      <c r="CZ585" s="93"/>
      <c r="DA585" s="93"/>
      <c r="DB585" s="24"/>
      <c r="DC585" s="24"/>
      <c r="DD585" s="24"/>
      <c r="DE585" s="24"/>
      <c r="DF585" s="24"/>
      <c r="DG585" s="24"/>
      <c r="DH585" s="24"/>
      <c r="DI585" s="24"/>
      <c r="DJ585" s="24"/>
      <c r="DK585" s="24"/>
      <c r="DL585" s="24"/>
      <c r="DM585" s="24"/>
      <c r="DN585" s="1224"/>
      <c r="DO585" s="1224"/>
      <c r="DP585" s="1224"/>
      <c r="DQ585" s="1224"/>
      <c r="DR585" s="1224"/>
      <c r="DS585" s="1224"/>
      <c r="DT585" s="1224"/>
      <c r="DU585" s="24"/>
      <c r="DV585" s="24"/>
      <c r="DW585" s="24"/>
      <c r="DX585" s="121" t="s">
        <v>220</v>
      </c>
      <c r="DY585" s="28"/>
      <c r="DZ585" s="121" t="s">
        <v>101</v>
      </c>
      <c r="EA585" s="95">
        <v>3</v>
      </c>
      <c r="EB585" s="128"/>
      <c r="EC585" s="121" t="s">
        <v>2516</v>
      </c>
      <c r="ED585" s="29" t="s">
        <v>5821</v>
      </c>
      <c r="EE585" s="30"/>
      <c r="EF585" s="223"/>
      <c r="EG585" s="223"/>
      <c r="EH585" s="223"/>
      <c r="EI585" s="223"/>
      <c r="EJ585" s="223"/>
      <c r="EK585" s="223"/>
      <c r="EL585" s="223"/>
      <c r="EM585" s="223"/>
      <c r="EN585" s="223"/>
      <c r="EO585" s="223"/>
      <c r="EP585" s="223"/>
      <c r="EQ585" s="223"/>
      <c r="ER585" s="223"/>
      <c r="ES585" s="223"/>
    </row>
    <row r="586" spans="1:149" s="224" customFormat="1" ht="15.75" hidden="1" customHeight="1" x14ac:dyDescent="0.25">
      <c r="A586" s="875">
        <v>584</v>
      </c>
      <c r="B586" s="2059"/>
      <c r="C586" s="1224" t="s">
        <v>3723</v>
      </c>
      <c r="D586" s="1224" t="s">
        <v>23</v>
      </c>
      <c r="E586" s="1224" t="s">
        <v>4255</v>
      </c>
      <c r="F586" s="1224">
        <v>403746</v>
      </c>
      <c r="G586" s="1224">
        <v>52</v>
      </c>
      <c r="H586" s="1224" t="s">
        <v>2633</v>
      </c>
      <c r="I586" s="1224" t="s">
        <v>2633</v>
      </c>
      <c r="J586" s="1224" t="s">
        <v>2634</v>
      </c>
      <c r="K586" s="1224">
        <v>559373430</v>
      </c>
      <c r="L586" s="1224">
        <v>109.4</v>
      </c>
      <c r="M586" s="1224">
        <v>158</v>
      </c>
      <c r="N586" s="24">
        <f t="shared" si="129"/>
        <v>43.823105271591096</v>
      </c>
      <c r="O586" s="310">
        <v>2</v>
      </c>
      <c r="P586" s="24">
        <f t="shared" si="127"/>
        <v>62.410000000000011</v>
      </c>
      <c r="Q586" s="24">
        <f t="shared" si="128"/>
        <v>46.989999999999995</v>
      </c>
      <c r="R586" s="1224"/>
      <c r="S586" s="26">
        <v>41171</v>
      </c>
      <c r="T586" s="1224" t="s">
        <v>253</v>
      </c>
      <c r="U586" s="1224" t="s">
        <v>2490</v>
      </c>
      <c r="V586" s="1224" t="s">
        <v>2521</v>
      </c>
      <c r="W586" s="1224" t="s">
        <v>10273</v>
      </c>
      <c r="X586" s="1224" t="s">
        <v>2633</v>
      </c>
      <c r="Y586" s="1224" t="s">
        <v>2636</v>
      </c>
      <c r="Z586" s="1224" t="s">
        <v>2634</v>
      </c>
      <c r="AA586" s="1224"/>
      <c r="AB586" s="1224" t="s">
        <v>2633</v>
      </c>
      <c r="AC586" s="1224" t="s">
        <v>2636</v>
      </c>
      <c r="AD586" s="1224" t="s">
        <v>2634</v>
      </c>
      <c r="AE586" s="1224"/>
      <c r="AF586" s="1224" t="s">
        <v>2634</v>
      </c>
      <c r="AG586" s="1224"/>
      <c r="AH586" s="1224" t="s">
        <v>2633</v>
      </c>
      <c r="AI586" s="1224" t="s">
        <v>2636</v>
      </c>
      <c r="AJ586" s="1224" t="s">
        <v>2634</v>
      </c>
      <c r="AK586" s="1224"/>
      <c r="AL586" s="1224" t="s">
        <v>2634</v>
      </c>
      <c r="AM586" s="1224"/>
      <c r="AN586" s="1224" t="s">
        <v>2633</v>
      </c>
      <c r="AO586" s="1224"/>
      <c r="AP586" s="1224"/>
      <c r="AQ586" s="1224" t="s">
        <v>2635</v>
      </c>
      <c r="AR586" s="1224"/>
      <c r="AS586" s="1224"/>
      <c r="AT586" s="1224"/>
      <c r="AU586" s="1224"/>
      <c r="AV586" s="1224"/>
      <c r="AW586" s="1224" t="s">
        <v>2634</v>
      </c>
      <c r="AX586" s="1224"/>
      <c r="AY586" s="1224" t="s">
        <v>2634</v>
      </c>
      <c r="AZ586" s="1224"/>
      <c r="BA586" s="1224" t="s">
        <v>3971</v>
      </c>
      <c r="BB586" s="1224" t="s">
        <v>3971</v>
      </c>
      <c r="BC586" s="1224" t="s">
        <v>2634</v>
      </c>
      <c r="BD586" s="1224"/>
      <c r="BE586" s="1224" t="s">
        <v>2634</v>
      </c>
      <c r="BF586" s="1224" t="s">
        <v>2634</v>
      </c>
      <c r="BG586" s="1224" t="s">
        <v>2634</v>
      </c>
      <c r="BH586" s="1224"/>
      <c r="BI586" s="1224"/>
      <c r="BJ586" s="1224"/>
      <c r="BK586" s="1224" t="s">
        <v>3679</v>
      </c>
      <c r="BL586" s="1224">
        <v>99</v>
      </c>
      <c r="BM586" s="24">
        <f t="shared" si="131"/>
        <v>22.132368589061517</v>
      </c>
      <c r="BN586" s="1224" t="s">
        <v>3680</v>
      </c>
      <c r="BO586" s="1224">
        <v>95</v>
      </c>
      <c r="BP586" s="24">
        <f t="shared" si="132"/>
        <v>30.644818046392864</v>
      </c>
      <c r="BQ586" s="1224" t="s">
        <v>1913</v>
      </c>
      <c r="BR586" s="1224">
        <v>93.3</v>
      </c>
      <c r="BS586" s="24">
        <f t="shared" si="133"/>
        <v>34.262609065758696</v>
      </c>
      <c r="BT586" s="1224"/>
      <c r="BU586" s="1224"/>
      <c r="BV586" s="24">
        <f t="shared" si="134"/>
        <v>232.81549265801237</v>
      </c>
      <c r="BW586" s="1224" t="s">
        <v>6729</v>
      </c>
      <c r="BX586" s="1224">
        <v>85</v>
      </c>
      <c r="BY586" s="24">
        <f t="shared" si="139"/>
        <v>51.925941689721235</v>
      </c>
      <c r="BZ586" s="1224" t="s">
        <v>5326</v>
      </c>
      <c r="CA586" s="1224">
        <v>85</v>
      </c>
      <c r="CB586" s="70">
        <f t="shared" si="135"/>
        <v>51.925941689721235</v>
      </c>
      <c r="CC586" s="1224"/>
      <c r="CD586" s="1224"/>
      <c r="CE586" s="70">
        <f t="shared" si="136"/>
        <v>232.81549265801237</v>
      </c>
      <c r="CF586" s="27"/>
      <c r="CG586" s="27"/>
      <c r="CH586" s="70">
        <f t="shared" si="137"/>
        <v>232.81549265801237</v>
      </c>
      <c r="CI586" s="24"/>
      <c r="CJ586" s="24"/>
      <c r="CK586" s="70">
        <f t="shared" si="138"/>
        <v>232.81549265801237</v>
      </c>
      <c r="CL586" s="95">
        <v>85</v>
      </c>
      <c r="CM586" s="24">
        <f t="shared" si="130"/>
        <v>51.925941689721235</v>
      </c>
      <c r="CN586" s="95">
        <v>135</v>
      </c>
      <c r="CO586" s="1224"/>
      <c r="CP586" s="1224"/>
      <c r="CQ586" s="66"/>
      <c r="CR586" s="66"/>
      <c r="CS586" s="24">
        <v>1</v>
      </c>
      <c r="CT586" s="86">
        <v>0.25</v>
      </c>
      <c r="CU586" s="86">
        <v>0.5</v>
      </c>
      <c r="CV586" s="86">
        <v>0.25</v>
      </c>
      <c r="CW586" s="86">
        <v>0.5</v>
      </c>
      <c r="CX586" s="93">
        <f t="shared" si="140"/>
        <v>2.5</v>
      </c>
      <c r="CY586" s="93" t="s">
        <v>5813</v>
      </c>
      <c r="CZ586" s="93" t="s">
        <v>2634</v>
      </c>
      <c r="DA586" s="93"/>
      <c r="DB586" s="24" t="s">
        <v>2643</v>
      </c>
      <c r="DC586" s="24" t="s">
        <v>2647</v>
      </c>
      <c r="DD586" s="24" t="s">
        <v>2647</v>
      </c>
      <c r="DE586" s="24" t="s">
        <v>2649</v>
      </c>
      <c r="DF586" s="24" t="s">
        <v>32</v>
      </c>
      <c r="DG586" s="24" t="s">
        <v>2653</v>
      </c>
      <c r="DH586" s="24" t="s">
        <v>2653</v>
      </c>
      <c r="DI586" s="24" t="s">
        <v>2657</v>
      </c>
      <c r="DJ586" s="24" t="s">
        <v>37</v>
      </c>
      <c r="DK586" s="24" t="s">
        <v>37</v>
      </c>
      <c r="DL586" s="24" t="s">
        <v>37</v>
      </c>
      <c r="DM586" s="24" t="s">
        <v>2663</v>
      </c>
      <c r="DN586" s="1224" t="s">
        <v>4001</v>
      </c>
      <c r="DO586" s="1224" t="s">
        <v>4002</v>
      </c>
      <c r="DP586" s="1224"/>
      <c r="DQ586" s="1224" t="s">
        <v>4068</v>
      </c>
      <c r="DR586" s="1224"/>
      <c r="DS586" s="1224" t="s">
        <v>2633</v>
      </c>
      <c r="DT586" s="1224" t="s">
        <v>4073</v>
      </c>
      <c r="DU586" s="24" t="s">
        <v>2634</v>
      </c>
      <c r="DV586" s="24" t="s">
        <v>2633</v>
      </c>
      <c r="DW586" s="24"/>
      <c r="DX586" s="121" t="s">
        <v>2522</v>
      </c>
      <c r="DY586" s="28" t="s">
        <v>4256</v>
      </c>
      <c r="DZ586" s="121" t="s">
        <v>101</v>
      </c>
      <c r="EA586" s="95">
        <v>3</v>
      </c>
      <c r="EB586" s="128"/>
      <c r="EC586" s="121" t="s">
        <v>2194</v>
      </c>
      <c r="ED586" s="29"/>
      <c r="EE586" s="30"/>
      <c r="EF586" s="223"/>
      <c r="EG586" s="223"/>
      <c r="EH586" s="223"/>
      <c r="EI586" s="223"/>
      <c r="EJ586" s="223"/>
      <c r="EK586" s="223"/>
      <c r="EL586" s="223"/>
      <c r="EM586" s="223"/>
      <c r="EN586" s="223"/>
      <c r="EO586" s="223"/>
      <c r="EP586" s="223"/>
      <c r="EQ586" s="223"/>
      <c r="ER586" s="223"/>
      <c r="ES586" s="223"/>
    </row>
    <row r="587" spans="1:149" s="224" customFormat="1" ht="15.75" hidden="1" customHeight="1" x14ac:dyDescent="0.25">
      <c r="A587" s="875">
        <v>585</v>
      </c>
      <c r="B587" s="2059"/>
      <c r="C587" s="1224" t="s">
        <v>2523</v>
      </c>
      <c r="D587" s="1224" t="s">
        <v>22</v>
      </c>
      <c r="E587" s="1224" t="s">
        <v>4126</v>
      </c>
      <c r="F587" s="1224">
        <v>504961</v>
      </c>
      <c r="G587" s="1224">
        <v>39</v>
      </c>
      <c r="H587" s="1224" t="s">
        <v>2633</v>
      </c>
      <c r="I587" s="1224" t="s">
        <v>3984</v>
      </c>
      <c r="J587" s="1224" t="s">
        <v>2633</v>
      </c>
      <c r="K587" s="1224">
        <v>504185181</v>
      </c>
      <c r="L587" s="1224">
        <v>103.5</v>
      </c>
      <c r="M587" s="1224">
        <v>169</v>
      </c>
      <c r="N587" s="24">
        <f t="shared" si="129"/>
        <v>36.238226952837785</v>
      </c>
      <c r="O587" s="310">
        <v>1</v>
      </c>
      <c r="P587" s="24">
        <f t="shared" si="127"/>
        <v>71.402499999999989</v>
      </c>
      <c r="Q587" s="24">
        <f t="shared" si="128"/>
        <v>32.097500000000011</v>
      </c>
      <c r="R587" s="1224"/>
      <c r="S587" s="26">
        <v>41172</v>
      </c>
      <c r="T587" s="1224" t="s">
        <v>253</v>
      </c>
      <c r="U587" s="1224" t="s">
        <v>2490</v>
      </c>
      <c r="V587" s="1224" t="s">
        <v>2524</v>
      </c>
      <c r="W587" s="1224" t="s">
        <v>4191</v>
      </c>
      <c r="X587" s="1224" t="s">
        <v>2634</v>
      </c>
      <c r="Y587" s="1224"/>
      <c r="Z587" s="1224" t="s">
        <v>2634</v>
      </c>
      <c r="AA587" s="1224"/>
      <c r="AB587" s="1224" t="s">
        <v>2634</v>
      </c>
      <c r="AC587" s="1224"/>
      <c r="AD587" s="1224" t="s">
        <v>2634</v>
      </c>
      <c r="AE587" s="1224"/>
      <c r="AF587" s="1224" t="s">
        <v>2634</v>
      </c>
      <c r="AG587" s="1224"/>
      <c r="AH587" s="1224" t="s">
        <v>2634</v>
      </c>
      <c r="AI587" s="1224"/>
      <c r="AJ587" s="1224" t="s">
        <v>2634</v>
      </c>
      <c r="AK587" s="1224"/>
      <c r="AL587" s="1224" t="s">
        <v>2634</v>
      </c>
      <c r="AM587" s="1224"/>
      <c r="AN587" s="1224" t="s">
        <v>2633</v>
      </c>
      <c r="AO587" s="1224"/>
      <c r="AP587" s="1224"/>
      <c r="AQ587" s="1224" t="s">
        <v>2635</v>
      </c>
      <c r="AR587" s="1224"/>
      <c r="AS587" s="1224"/>
      <c r="AT587" s="1224" t="s">
        <v>2633</v>
      </c>
      <c r="AU587" s="1224" t="s">
        <v>2637</v>
      </c>
      <c r="AV587" s="1224"/>
      <c r="AW587" s="1224" t="s">
        <v>2634</v>
      </c>
      <c r="AX587" s="1224"/>
      <c r="AY587" s="1224" t="s">
        <v>2634</v>
      </c>
      <c r="AZ587" s="1224"/>
      <c r="BA587" s="1224"/>
      <c r="BB587" s="1224"/>
      <c r="BC587" s="1224"/>
      <c r="BD587" s="1224"/>
      <c r="BE587" s="1224" t="s">
        <v>2634</v>
      </c>
      <c r="BF587" s="1224" t="s">
        <v>2634</v>
      </c>
      <c r="BG587" s="1224" t="s">
        <v>2634</v>
      </c>
      <c r="BH587" s="1224"/>
      <c r="BI587" s="1224"/>
      <c r="BJ587" s="1224"/>
      <c r="BK587" s="1224" t="s">
        <v>2707</v>
      </c>
      <c r="BL587" s="1224">
        <v>96.4</v>
      </c>
      <c r="BM587" s="24">
        <f t="shared" si="131"/>
        <v>22.120102811745436</v>
      </c>
      <c r="BN587" s="1224" t="s">
        <v>3725</v>
      </c>
      <c r="BO587" s="1224">
        <v>83.6</v>
      </c>
      <c r="BP587" s="24">
        <f t="shared" si="132"/>
        <v>61.998598021652775</v>
      </c>
      <c r="BQ587" s="1224" t="s">
        <v>4192</v>
      </c>
      <c r="BR587" s="1224">
        <v>76.599999999999994</v>
      </c>
      <c r="BS587" s="24">
        <f t="shared" si="133"/>
        <v>83.807150089570825</v>
      </c>
      <c r="BT587" s="1224"/>
      <c r="BU587" s="1224"/>
      <c r="BV587" s="24">
        <f t="shared" si="134"/>
        <v>322.4550198613598</v>
      </c>
      <c r="BW587" s="1224" t="s">
        <v>6743</v>
      </c>
      <c r="BX587" s="1224">
        <v>62</v>
      </c>
      <c r="BY587" s="24">
        <f t="shared" si="139"/>
        <v>129.29355868837135</v>
      </c>
      <c r="BZ587" s="1224" t="s">
        <v>10224</v>
      </c>
      <c r="CA587" s="1224">
        <v>64.599999999999994</v>
      </c>
      <c r="CB587" s="70">
        <f t="shared" si="135"/>
        <v>121.19323934885892</v>
      </c>
      <c r="CC587" s="1224"/>
      <c r="CD587" s="1224"/>
      <c r="CE587" s="70">
        <f t="shared" si="136"/>
        <v>322.4550198613598</v>
      </c>
      <c r="CF587" s="27"/>
      <c r="CG587" s="27"/>
      <c r="CH587" s="70">
        <f t="shared" si="137"/>
        <v>322.4550198613598</v>
      </c>
      <c r="CI587" s="24"/>
      <c r="CJ587" s="24"/>
      <c r="CK587" s="70">
        <f t="shared" si="138"/>
        <v>322.4550198613598</v>
      </c>
      <c r="CL587" s="95">
        <v>64.599999999999994</v>
      </c>
      <c r="CM587" s="24">
        <f t="shared" si="130"/>
        <v>121.19323934885892</v>
      </c>
      <c r="CN587" s="95">
        <v>70</v>
      </c>
      <c r="CO587" s="1224"/>
      <c r="CP587" s="1224"/>
      <c r="CQ587" s="66"/>
      <c r="CR587" s="66"/>
      <c r="CS587" s="24">
        <v>1</v>
      </c>
      <c r="CT587" s="86">
        <v>0</v>
      </c>
      <c r="CU587" s="86">
        <v>0</v>
      </c>
      <c r="CV587" s="86">
        <v>0</v>
      </c>
      <c r="CW587" s="86">
        <v>0</v>
      </c>
      <c r="CX587" s="93">
        <f t="shared" si="140"/>
        <v>1</v>
      </c>
      <c r="CY587" s="93" t="s">
        <v>5813</v>
      </c>
      <c r="CZ587" s="93" t="s">
        <v>2634</v>
      </c>
      <c r="DA587" s="93"/>
      <c r="DB587" s="24" t="s">
        <v>2645</v>
      </c>
      <c r="DC587" s="24" t="s">
        <v>2646</v>
      </c>
      <c r="DD587" s="24" t="s">
        <v>2646</v>
      </c>
      <c r="DE587" s="24" t="s">
        <v>2651</v>
      </c>
      <c r="DF587" s="24" t="s">
        <v>32</v>
      </c>
      <c r="DG587" s="24" t="s">
        <v>2654</v>
      </c>
      <c r="DH587" s="24" t="s">
        <v>2653</v>
      </c>
      <c r="DI587" s="24" t="s">
        <v>2657</v>
      </c>
      <c r="DJ587" s="24" t="s">
        <v>2659</v>
      </c>
      <c r="DK587" s="24" t="s">
        <v>37</v>
      </c>
      <c r="DL587" s="24" t="s">
        <v>37</v>
      </c>
      <c r="DM587" s="24" t="s">
        <v>2663</v>
      </c>
      <c r="DN587" s="1224" t="s">
        <v>4001</v>
      </c>
      <c r="DO587" s="1224" t="s">
        <v>4002</v>
      </c>
      <c r="DP587" s="1224" t="s">
        <v>2648</v>
      </c>
      <c r="DQ587" s="1224" t="s">
        <v>4069</v>
      </c>
      <c r="DR587" s="1224"/>
      <c r="DS587" s="1224" t="s">
        <v>2634</v>
      </c>
      <c r="DT587" s="1224"/>
      <c r="DU587" s="24" t="s">
        <v>2634</v>
      </c>
      <c r="DV587" s="24" t="s">
        <v>2633</v>
      </c>
      <c r="DW587" s="24"/>
      <c r="DX587" s="121" t="s">
        <v>2525</v>
      </c>
      <c r="DY587" s="28" t="s">
        <v>409</v>
      </c>
      <c r="DZ587" s="121" t="s">
        <v>101</v>
      </c>
      <c r="EA587" s="95">
        <v>3</v>
      </c>
      <c r="EB587" s="128"/>
      <c r="EC587" s="121" t="s">
        <v>1977</v>
      </c>
      <c r="ED587" s="29"/>
      <c r="EE587" s="30"/>
      <c r="EF587" s="223"/>
      <c r="EG587" s="223"/>
      <c r="EH587" s="223"/>
      <c r="EI587" s="223"/>
      <c r="EJ587" s="223"/>
      <c r="EK587" s="223"/>
      <c r="EL587" s="223"/>
      <c r="EM587" s="223"/>
      <c r="EN587" s="223"/>
      <c r="EO587" s="223"/>
      <c r="EP587" s="223"/>
      <c r="EQ587" s="223"/>
      <c r="ER587" s="223"/>
      <c r="ES587" s="223"/>
    </row>
    <row r="588" spans="1:149" s="224" customFormat="1" ht="15.75" hidden="1" customHeight="1" x14ac:dyDescent="0.25">
      <c r="A588" s="28">
        <v>586</v>
      </c>
      <c r="B588" s="2059"/>
      <c r="C588" s="1224" t="s">
        <v>2526</v>
      </c>
      <c r="D588" s="1224" t="s">
        <v>23</v>
      </c>
      <c r="E588" s="1224" t="s">
        <v>4126</v>
      </c>
      <c r="F588" s="1224">
        <v>33965</v>
      </c>
      <c r="G588" s="1224">
        <v>34</v>
      </c>
      <c r="H588" s="1224" t="s">
        <v>2633</v>
      </c>
      <c r="I588" s="1224" t="s">
        <v>2633</v>
      </c>
      <c r="J588" s="1224" t="s">
        <v>2634</v>
      </c>
      <c r="K588" s="1224">
        <v>550548899</v>
      </c>
      <c r="L588" s="1224">
        <v>121.7</v>
      </c>
      <c r="M588" s="1224">
        <v>161</v>
      </c>
      <c r="N588" s="24">
        <f t="shared" si="129"/>
        <v>46.950349137764753</v>
      </c>
      <c r="O588" s="310">
        <v>2</v>
      </c>
      <c r="P588" s="24">
        <f t="shared" si="127"/>
        <v>64.802500000000009</v>
      </c>
      <c r="Q588" s="24">
        <f t="shared" si="128"/>
        <v>56.897499999999994</v>
      </c>
      <c r="R588" s="1224"/>
      <c r="S588" s="26">
        <v>41175</v>
      </c>
      <c r="T588" s="1224" t="s">
        <v>2195</v>
      </c>
      <c r="U588" s="1224" t="s">
        <v>2480</v>
      </c>
      <c r="V588" s="1224" t="s">
        <v>116</v>
      </c>
      <c r="W588" s="1224" t="s">
        <v>2568</v>
      </c>
      <c r="X588" s="1224"/>
      <c r="Y588" s="1224"/>
      <c r="Z588" s="1224"/>
      <c r="AA588" s="1224"/>
      <c r="AB588" s="1224" t="s">
        <v>2633</v>
      </c>
      <c r="AC588" s="1224" t="s">
        <v>2635</v>
      </c>
      <c r="AD588" s="1224"/>
      <c r="AE588" s="1224"/>
      <c r="AF588" s="1224"/>
      <c r="AG588" s="1224"/>
      <c r="AH588" s="1224"/>
      <c r="AI588" s="1224"/>
      <c r="AJ588" s="1224"/>
      <c r="AK588" s="1224"/>
      <c r="AL588" s="1224"/>
      <c r="AM588" s="1224"/>
      <c r="AN588" s="1224" t="s">
        <v>2634</v>
      </c>
      <c r="AO588" s="1224"/>
      <c r="AP588" s="1224"/>
      <c r="AQ588" s="1224" t="s">
        <v>2637</v>
      </c>
      <c r="AR588" s="1224"/>
      <c r="AS588" s="1224"/>
      <c r="AT588" s="1224"/>
      <c r="AU588" s="1224"/>
      <c r="AV588" s="1224"/>
      <c r="AW588" s="1224"/>
      <c r="AX588" s="1224"/>
      <c r="AY588" s="1224"/>
      <c r="AZ588" s="1224"/>
      <c r="BA588" s="1224" t="s">
        <v>3970</v>
      </c>
      <c r="BB588" s="1224" t="s">
        <v>3970</v>
      </c>
      <c r="BC588" s="1224"/>
      <c r="BD588" s="1224"/>
      <c r="BE588" s="1224" t="s">
        <v>2634</v>
      </c>
      <c r="BF588" s="1224" t="s">
        <v>2634</v>
      </c>
      <c r="BG588" s="1224"/>
      <c r="BH588" s="1224"/>
      <c r="BI588" s="1224"/>
      <c r="BJ588" s="1224"/>
      <c r="BK588" s="1224" t="s">
        <v>2676</v>
      </c>
      <c r="BL588" s="1224">
        <v>118</v>
      </c>
      <c r="BM588" s="24">
        <f t="shared" si="131"/>
        <v>6.5029219209982916</v>
      </c>
      <c r="BN588" s="1224" t="s">
        <v>3726</v>
      </c>
      <c r="BO588" s="1224">
        <v>109</v>
      </c>
      <c r="BP588" s="24">
        <f t="shared" si="132"/>
        <v>22.320840107210341</v>
      </c>
      <c r="BQ588" s="1224" t="s">
        <v>4558</v>
      </c>
      <c r="BR588" s="1224">
        <v>96</v>
      </c>
      <c r="BS588" s="24">
        <f t="shared" si="133"/>
        <v>45.168944153961085</v>
      </c>
      <c r="BT588" s="1224" t="s">
        <v>5288</v>
      </c>
      <c r="BU588" s="1224">
        <v>84.7</v>
      </c>
      <c r="BV588" s="24">
        <f t="shared" si="134"/>
        <v>65.02921920998287</v>
      </c>
      <c r="BW588" s="1224" t="s">
        <v>5769</v>
      </c>
      <c r="BX588" s="1224">
        <v>79.5</v>
      </c>
      <c r="BY588" s="24">
        <f t="shared" si="139"/>
        <v>74.168460828683166</v>
      </c>
      <c r="BZ588" s="1224" t="s">
        <v>7031</v>
      </c>
      <c r="CA588" s="1224">
        <v>80</v>
      </c>
      <c r="CB588" s="70">
        <f t="shared" si="135"/>
        <v>73.28968759611584</v>
      </c>
      <c r="CC588" s="1224"/>
      <c r="CD588" s="1224"/>
      <c r="CE588" s="70">
        <f t="shared" si="136"/>
        <v>213.89340480688963</v>
      </c>
      <c r="CF588" s="27"/>
      <c r="CG588" s="27"/>
      <c r="CH588" s="70">
        <f t="shared" si="137"/>
        <v>213.89340480688963</v>
      </c>
      <c r="CI588" s="24"/>
      <c r="CJ588" s="24"/>
      <c r="CK588" s="70">
        <f t="shared" si="138"/>
        <v>213.89340480688963</v>
      </c>
      <c r="CL588" s="95">
        <v>80</v>
      </c>
      <c r="CM588" s="24">
        <f t="shared" si="130"/>
        <v>73.28968759611584</v>
      </c>
      <c r="CN588" s="95">
        <v>75</v>
      </c>
      <c r="CO588" s="1224"/>
      <c r="CP588" s="1224"/>
      <c r="CQ588" s="66"/>
      <c r="CR588" s="66"/>
      <c r="CS588" s="24">
        <v>1</v>
      </c>
      <c r="CT588" s="86">
        <v>0.25</v>
      </c>
      <c r="CU588" s="86">
        <v>0.25</v>
      </c>
      <c r="CV588" s="86">
        <v>0.5</v>
      </c>
      <c r="CW588" s="86">
        <v>0.5</v>
      </c>
      <c r="CX588" s="93">
        <f t="shared" si="140"/>
        <v>2.5</v>
      </c>
      <c r="CY588" s="93" t="s">
        <v>5813</v>
      </c>
      <c r="CZ588" s="93" t="s">
        <v>2634</v>
      </c>
      <c r="DA588" s="93"/>
      <c r="DB588" s="24" t="s">
        <v>2645</v>
      </c>
      <c r="DC588" s="24" t="s">
        <v>2648</v>
      </c>
      <c r="DD588" s="24" t="s">
        <v>2647</v>
      </c>
      <c r="DE588" s="24" t="s">
        <v>2649</v>
      </c>
      <c r="DF588" s="24" t="s">
        <v>32</v>
      </c>
      <c r="DG588" s="24" t="s">
        <v>2654</v>
      </c>
      <c r="DH588" s="24" t="s">
        <v>2654</v>
      </c>
      <c r="DI588" s="24" t="s">
        <v>2658</v>
      </c>
      <c r="DJ588" s="24" t="s">
        <v>37</v>
      </c>
      <c r="DK588" s="24" t="s">
        <v>2659</v>
      </c>
      <c r="DL588" s="24" t="s">
        <v>2659</v>
      </c>
      <c r="DM588" s="24" t="s">
        <v>2663</v>
      </c>
      <c r="DN588" s="1224" t="s">
        <v>4001</v>
      </c>
      <c r="DO588" s="1224" t="s">
        <v>5012</v>
      </c>
      <c r="DP588" s="1224"/>
      <c r="DQ588" s="1224" t="s">
        <v>4068</v>
      </c>
      <c r="DR588" s="1224"/>
      <c r="DS588" s="1224" t="s">
        <v>2633</v>
      </c>
      <c r="DT588" s="1224" t="s">
        <v>4073</v>
      </c>
      <c r="DU588" s="24" t="s">
        <v>2634</v>
      </c>
      <c r="DV588" s="24" t="s">
        <v>2633</v>
      </c>
      <c r="DW588" s="24"/>
      <c r="DX588" s="121" t="s">
        <v>220</v>
      </c>
      <c r="DY588" s="28" t="s">
        <v>409</v>
      </c>
      <c r="DZ588" s="121" t="s">
        <v>2455</v>
      </c>
      <c r="EA588" s="95">
        <v>3</v>
      </c>
      <c r="EB588" s="173" t="s">
        <v>5290</v>
      </c>
      <c r="EC588" s="121" t="s">
        <v>2466</v>
      </c>
      <c r="ED588" s="29" t="s">
        <v>5291</v>
      </c>
      <c r="EE588" s="30"/>
      <c r="EF588" s="223"/>
      <c r="EG588" s="223"/>
      <c r="EH588" s="223"/>
      <c r="EI588" s="223"/>
      <c r="EJ588" s="223"/>
      <c r="EK588" s="223"/>
      <c r="EL588" s="223"/>
      <c r="EM588" s="223"/>
      <c r="EN588" s="223"/>
      <c r="EO588" s="223"/>
      <c r="EP588" s="223"/>
      <c r="EQ588" s="223"/>
      <c r="ER588" s="223"/>
      <c r="ES588" s="223"/>
    </row>
    <row r="589" spans="1:149" s="224" customFormat="1" ht="15.75" hidden="1" customHeight="1" x14ac:dyDescent="0.25">
      <c r="A589" s="875">
        <v>587</v>
      </c>
      <c r="B589" s="2059"/>
      <c r="C589" s="1224" t="s">
        <v>2527</v>
      </c>
      <c r="D589" s="1224" t="s">
        <v>22</v>
      </c>
      <c r="E589" s="1224" t="s">
        <v>4126</v>
      </c>
      <c r="F589" s="1224">
        <v>507957</v>
      </c>
      <c r="G589" s="1224">
        <v>32</v>
      </c>
      <c r="H589" s="1224" t="s">
        <v>2633</v>
      </c>
      <c r="I589" s="1224" t="s">
        <v>3984</v>
      </c>
      <c r="J589" s="1224" t="s">
        <v>2633</v>
      </c>
      <c r="K589" s="1224">
        <v>544313077</v>
      </c>
      <c r="L589" s="1224">
        <v>133.69999999999999</v>
      </c>
      <c r="M589" s="1224">
        <v>180</v>
      </c>
      <c r="N589" s="24">
        <f t="shared" si="129"/>
        <v>41.26543209876543</v>
      </c>
      <c r="O589" s="310">
        <v>2</v>
      </c>
      <c r="P589" s="24">
        <f t="shared" si="127"/>
        <v>81</v>
      </c>
      <c r="Q589" s="24">
        <f t="shared" si="128"/>
        <v>52.699999999999989</v>
      </c>
      <c r="R589" s="1224"/>
      <c r="S589" s="26">
        <v>41175</v>
      </c>
      <c r="T589" s="1224" t="s">
        <v>2201</v>
      </c>
      <c r="U589" s="1224" t="s">
        <v>2480</v>
      </c>
      <c r="V589" s="1224" t="s">
        <v>2528</v>
      </c>
      <c r="W589" s="1224" t="s">
        <v>6082</v>
      </c>
      <c r="X589" s="1224" t="s">
        <v>2634</v>
      </c>
      <c r="Y589" s="1224"/>
      <c r="Z589" s="1224" t="s">
        <v>2634</v>
      </c>
      <c r="AA589" s="1224"/>
      <c r="AB589" s="1224" t="s">
        <v>2634</v>
      </c>
      <c r="AC589" s="1224"/>
      <c r="AD589" s="1224" t="s">
        <v>2634</v>
      </c>
      <c r="AE589" s="1224"/>
      <c r="AF589" s="1224" t="s">
        <v>2634</v>
      </c>
      <c r="AG589" s="1224"/>
      <c r="AH589" s="1224" t="s">
        <v>2634</v>
      </c>
      <c r="AI589" s="1224"/>
      <c r="AJ589" s="1224" t="s">
        <v>2634</v>
      </c>
      <c r="AK589" s="1224"/>
      <c r="AL589" s="1224" t="s">
        <v>2634</v>
      </c>
      <c r="AM589" s="1224"/>
      <c r="AN589" s="1224" t="s">
        <v>2634</v>
      </c>
      <c r="AO589" s="1224"/>
      <c r="AP589" s="1224"/>
      <c r="AQ589" s="1224" t="s">
        <v>2637</v>
      </c>
      <c r="AR589" s="1224"/>
      <c r="AS589" s="1224"/>
      <c r="AT589" s="1224" t="s">
        <v>2633</v>
      </c>
      <c r="AU589" s="1224"/>
      <c r="AV589" s="1224"/>
      <c r="AW589" s="1224" t="s">
        <v>2634</v>
      </c>
      <c r="AX589" s="1224"/>
      <c r="AY589" s="1224" t="s">
        <v>2634</v>
      </c>
      <c r="AZ589" s="1224"/>
      <c r="BA589" s="1224"/>
      <c r="BB589" s="1224"/>
      <c r="BC589" s="1224"/>
      <c r="BD589" s="1224"/>
      <c r="BE589" s="1224" t="s">
        <v>2633</v>
      </c>
      <c r="BF589" s="1224" t="s">
        <v>2633</v>
      </c>
      <c r="BG589" s="1224" t="s">
        <v>2633</v>
      </c>
      <c r="BH589" s="1224" t="s">
        <v>2638</v>
      </c>
      <c r="BI589" s="1224"/>
      <c r="BJ589" s="1224"/>
      <c r="BK589" s="1224" t="s">
        <v>3727</v>
      </c>
      <c r="BL589" s="1224">
        <v>119.3</v>
      </c>
      <c r="BM589" s="24">
        <f t="shared" si="131"/>
        <v>27.324478178368111</v>
      </c>
      <c r="BN589" s="1224" t="s">
        <v>3728</v>
      </c>
      <c r="BO589" s="1224">
        <v>115</v>
      </c>
      <c r="BP589" s="24">
        <f t="shared" si="132"/>
        <v>35.483870967741922</v>
      </c>
      <c r="BQ589" s="1224"/>
      <c r="BR589" s="1224"/>
      <c r="BS589" s="24">
        <f t="shared" si="133"/>
        <v>253.70018975332073</v>
      </c>
      <c r="BT589" s="1224"/>
      <c r="BU589" s="1224"/>
      <c r="BV589" s="24">
        <f t="shared" si="134"/>
        <v>253.70018975332073</v>
      </c>
      <c r="BW589" s="1224" t="s">
        <v>6640</v>
      </c>
      <c r="BX589" s="1224">
        <v>68</v>
      </c>
      <c r="BY589" s="24">
        <f t="shared" si="139"/>
        <v>124.66793168880457</v>
      </c>
      <c r="BZ589" s="1224" t="s">
        <v>6538</v>
      </c>
      <c r="CA589" s="1224">
        <v>64</v>
      </c>
      <c r="CB589" s="70">
        <f t="shared" si="135"/>
        <v>132.25806451612905</v>
      </c>
      <c r="CC589" s="1224"/>
      <c r="CD589" s="1224"/>
      <c r="CE589" s="70">
        <f t="shared" si="136"/>
        <v>253.70018975332073</v>
      </c>
      <c r="CF589" s="27"/>
      <c r="CG589" s="27"/>
      <c r="CH589" s="70">
        <f t="shared" si="137"/>
        <v>253.70018975332073</v>
      </c>
      <c r="CI589" s="24"/>
      <c r="CJ589" s="24"/>
      <c r="CK589" s="70">
        <f t="shared" si="138"/>
        <v>253.70018975332073</v>
      </c>
      <c r="CL589" s="95">
        <v>64</v>
      </c>
      <c r="CM589" s="24">
        <f t="shared" si="130"/>
        <v>132.25806451612905</v>
      </c>
      <c r="CN589" s="95">
        <v>160</v>
      </c>
      <c r="CO589" s="1224"/>
      <c r="CP589" s="1224"/>
      <c r="CQ589" s="66"/>
      <c r="CR589" s="66"/>
      <c r="CS589" s="24">
        <v>1</v>
      </c>
      <c r="CT589" s="86">
        <v>0.5</v>
      </c>
      <c r="CU589" s="86">
        <v>0</v>
      </c>
      <c r="CV589" s="86">
        <v>0.25</v>
      </c>
      <c r="CW589" s="86">
        <v>0.5</v>
      </c>
      <c r="CX589" s="93">
        <f t="shared" si="140"/>
        <v>2.25</v>
      </c>
      <c r="CY589" s="93" t="s">
        <v>5813</v>
      </c>
      <c r="CZ589" s="93" t="s">
        <v>2634</v>
      </c>
      <c r="DA589" s="93"/>
      <c r="DB589" s="24" t="s">
        <v>2645</v>
      </c>
      <c r="DC589" s="24" t="s">
        <v>2648</v>
      </c>
      <c r="DD589" s="24" t="s">
        <v>2647</v>
      </c>
      <c r="DE589" s="24" t="s">
        <v>2649</v>
      </c>
      <c r="DF589" s="24" t="s">
        <v>32</v>
      </c>
      <c r="DG589" s="24" t="s">
        <v>32</v>
      </c>
      <c r="DH589" s="24" t="s">
        <v>2653</v>
      </c>
      <c r="DI589" s="24" t="s">
        <v>2657</v>
      </c>
      <c r="DJ589" s="24" t="s">
        <v>37</v>
      </c>
      <c r="DK589" s="24" t="s">
        <v>37</v>
      </c>
      <c r="DL589" s="24" t="s">
        <v>37</v>
      </c>
      <c r="DM589" s="24" t="s">
        <v>2663</v>
      </c>
      <c r="DN589" s="1224" t="s">
        <v>4001</v>
      </c>
      <c r="DO589" s="1224" t="s">
        <v>4002</v>
      </c>
      <c r="DP589" s="1224"/>
      <c r="DQ589" s="1224" t="s">
        <v>4068</v>
      </c>
      <c r="DR589" s="1224"/>
      <c r="DS589" s="1224" t="s">
        <v>2633</v>
      </c>
      <c r="DT589" s="1224" t="s">
        <v>4072</v>
      </c>
      <c r="DU589" s="24" t="s">
        <v>2634</v>
      </c>
      <c r="DV589" s="24" t="s">
        <v>2633</v>
      </c>
      <c r="DW589" s="24"/>
      <c r="DX589" s="121" t="s">
        <v>220</v>
      </c>
      <c r="DY589" s="28"/>
      <c r="DZ589" s="121" t="s">
        <v>2529</v>
      </c>
      <c r="EA589" s="95">
        <v>3</v>
      </c>
      <c r="EB589" s="128" t="s">
        <v>2530</v>
      </c>
      <c r="EC589" s="121" t="s">
        <v>2466</v>
      </c>
      <c r="ED589" s="29" t="s">
        <v>5732</v>
      </c>
      <c r="EE589" s="30"/>
      <c r="EF589" s="223"/>
      <c r="EG589" s="223"/>
      <c r="EH589" s="223"/>
      <c r="EI589" s="223"/>
      <c r="EJ589" s="223"/>
      <c r="EK589" s="223"/>
      <c r="EL589" s="223"/>
      <c r="EM589" s="223"/>
      <c r="EN589" s="223"/>
      <c r="EO589" s="223"/>
      <c r="EP589" s="223"/>
      <c r="EQ589" s="223"/>
      <c r="ER589" s="223"/>
      <c r="ES589" s="223"/>
    </row>
    <row r="590" spans="1:149" s="224" customFormat="1" ht="15.75" hidden="1" customHeight="1" x14ac:dyDescent="0.25">
      <c r="A590" s="875">
        <v>588</v>
      </c>
      <c r="B590" s="2059"/>
      <c r="C590" s="1224" t="s">
        <v>2531</v>
      </c>
      <c r="D590" s="1224" t="s">
        <v>23</v>
      </c>
      <c r="E590" s="1224" t="s">
        <v>4126</v>
      </c>
      <c r="F590" s="1224">
        <v>509912</v>
      </c>
      <c r="G590" s="1224">
        <v>29</v>
      </c>
      <c r="H590" s="1224" t="s">
        <v>2633</v>
      </c>
      <c r="I590" s="1224" t="s">
        <v>3984</v>
      </c>
      <c r="J590" s="1224" t="s">
        <v>2633</v>
      </c>
      <c r="K590" s="1224">
        <v>538933666</v>
      </c>
      <c r="L590" s="1224">
        <v>118</v>
      </c>
      <c r="M590" s="1224">
        <v>153.5</v>
      </c>
      <c r="N590" s="24">
        <f t="shared" si="129"/>
        <v>50.080106950736877</v>
      </c>
      <c r="O590" s="310">
        <v>3</v>
      </c>
      <c r="P590" s="24">
        <f t="shared" si="127"/>
        <v>58.905624999999993</v>
      </c>
      <c r="Q590" s="24">
        <f t="shared" si="128"/>
        <v>59.094375000000007</v>
      </c>
      <c r="R590" s="1224"/>
      <c r="S590" s="26">
        <v>41175</v>
      </c>
      <c r="T590" s="1224" t="s">
        <v>253</v>
      </c>
      <c r="U590" s="1224" t="s">
        <v>2490</v>
      </c>
      <c r="V590" s="1224" t="s">
        <v>2532</v>
      </c>
      <c r="W590" s="1224" t="s">
        <v>10225</v>
      </c>
      <c r="X590" s="1224" t="s">
        <v>2634</v>
      </c>
      <c r="Y590" s="1224"/>
      <c r="Z590" s="1224" t="s">
        <v>2634</v>
      </c>
      <c r="AA590" s="1224"/>
      <c r="AB590" s="1224" t="s">
        <v>2634</v>
      </c>
      <c r="AC590" s="1224"/>
      <c r="AD590" s="1224" t="s">
        <v>2634</v>
      </c>
      <c r="AE590" s="1224"/>
      <c r="AF590" s="1224" t="s">
        <v>2634</v>
      </c>
      <c r="AG590" s="1224"/>
      <c r="AH590" s="1224" t="s">
        <v>2634</v>
      </c>
      <c r="AI590" s="1224"/>
      <c r="AJ590" s="1224" t="s">
        <v>2634</v>
      </c>
      <c r="AK590" s="1224"/>
      <c r="AL590" s="1224" t="s">
        <v>2634</v>
      </c>
      <c r="AM590" s="1224"/>
      <c r="AN590" s="1224" t="s">
        <v>2633</v>
      </c>
      <c r="AO590" s="1224"/>
      <c r="AP590" s="1224"/>
      <c r="AQ590" s="1224" t="s">
        <v>2635</v>
      </c>
      <c r="AR590" s="1224"/>
      <c r="AS590" s="1224"/>
      <c r="AT590" s="1224" t="s">
        <v>2633</v>
      </c>
      <c r="AU590" s="1224" t="s">
        <v>2637</v>
      </c>
      <c r="AV590" s="1224"/>
      <c r="AW590" s="1224" t="s">
        <v>2634</v>
      </c>
      <c r="AX590" s="1224"/>
      <c r="AY590" s="1224" t="s">
        <v>2634</v>
      </c>
      <c r="AZ590" s="1224"/>
      <c r="BA590" s="1224" t="s">
        <v>3971</v>
      </c>
      <c r="BB590" s="1224" t="s">
        <v>3970</v>
      </c>
      <c r="BC590" s="1224" t="s">
        <v>2634</v>
      </c>
      <c r="BD590" s="1224"/>
      <c r="BE590" s="1224" t="s">
        <v>2634</v>
      </c>
      <c r="BF590" s="1224" t="s">
        <v>2634</v>
      </c>
      <c r="BG590" s="1224" t="s">
        <v>2633</v>
      </c>
      <c r="BH590" s="1224" t="s">
        <v>2635</v>
      </c>
      <c r="BI590" s="1224"/>
      <c r="BJ590" s="1224"/>
      <c r="BK590" s="1224" t="s">
        <v>2732</v>
      </c>
      <c r="BL590" s="1224">
        <v>107</v>
      </c>
      <c r="BM590" s="24">
        <f t="shared" si="131"/>
        <v>18.614292815517551</v>
      </c>
      <c r="BN590" s="1224" t="s">
        <v>4021</v>
      </c>
      <c r="BO590" s="1224">
        <v>90</v>
      </c>
      <c r="BP590" s="24">
        <f t="shared" si="132"/>
        <v>47.381836257681037</v>
      </c>
      <c r="BQ590" s="1224" t="s">
        <v>1276</v>
      </c>
      <c r="BR590" s="1224">
        <v>82</v>
      </c>
      <c r="BS590" s="24">
        <f t="shared" si="133"/>
        <v>60.919503759875617</v>
      </c>
      <c r="BT590" s="1224" t="s">
        <v>4461</v>
      </c>
      <c r="BU590" s="1224">
        <v>78</v>
      </c>
      <c r="BV590" s="24">
        <f t="shared" si="134"/>
        <v>67.6883375109729</v>
      </c>
      <c r="BW590" s="1224" t="s">
        <v>408</v>
      </c>
      <c r="BX590" s="1224">
        <v>72</v>
      </c>
      <c r="BY590" s="24">
        <f t="shared" si="139"/>
        <v>77.841588137618842</v>
      </c>
      <c r="BZ590" s="1224" t="s">
        <v>10226</v>
      </c>
      <c r="CA590" s="1224">
        <v>66</v>
      </c>
      <c r="CB590" s="70">
        <f t="shared" si="135"/>
        <v>87.994838764264784</v>
      </c>
      <c r="CC590" s="1224"/>
      <c r="CD590" s="1224"/>
      <c r="CE590" s="70">
        <f t="shared" si="136"/>
        <v>199.68059565737008</v>
      </c>
      <c r="CF590" s="27"/>
      <c r="CG590" s="27"/>
      <c r="CH590" s="70">
        <f t="shared" si="137"/>
        <v>199.68059565737008</v>
      </c>
      <c r="CI590" s="24"/>
      <c r="CJ590" s="24"/>
      <c r="CK590" s="70">
        <f t="shared" si="138"/>
        <v>199.68059565737008</v>
      </c>
      <c r="CL590" s="95">
        <v>65.5</v>
      </c>
      <c r="CM590" s="24">
        <f t="shared" si="130"/>
        <v>88.840942983151933</v>
      </c>
      <c r="CN590" s="95">
        <v>95</v>
      </c>
      <c r="CO590" s="1224"/>
      <c r="CP590" s="1224"/>
      <c r="CQ590" s="66"/>
      <c r="CR590" s="66"/>
      <c r="CS590" s="24">
        <v>1</v>
      </c>
      <c r="CT590" s="86">
        <v>0.5</v>
      </c>
      <c r="CU590" s="86">
        <v>0.5</v>
      </c>
      <c r="CV590" s="86">
        <v>0.5</v>
      </c>
      <c r="CW590" s="86"/>
      <c r="CX590" s="93">
        <f t="shared" si="140"/>
        <v>2.5</v>
      </c>
      <c r="CY590" s="93" t="s">
        <v>5813</v>
      </c>
      <c r="CZ590" s="93" t="s">
        <v>2634</v>
      </c>
      <c r="DA590" s="93"/>
      <c r="DB590" s="24" t="s">
        <v>2645</v>
      </c>
      <c r="DC590" s="24" t="s">
        <v>2648</v>
      </c>
      <c r="DD590" s="24" t="s">
        <v>2648</v>
      </c>
      <c r="DE590" s="24" t="s">
        <v>2650</v>
      </c>
      <c r="DF590" s="24" t="s">
        <v>32</v>
      </c>
      <c r="DG590" s="24" t="s">
        <v>5009</v>
      </c>
      <c r="DH590" s="24" t="s">
        <v>2654</v>
      </c>
      <c r="DI590" s="24" t="s">
        <v>2658</v>
      </c>
      <c r="DJ590" s="24" t="s">
        <v>37</v>
      </c>
      <c r="DK590" s="24" t="s">
        <v>37</v>
      </c>
      <c r="DL590" s="24" t="s">
        <v>37</v>
      </c>
      <c r="DM590" s="24" t="s">
        <v>2663</v>
      </c>
      <c r="DN590" s="1224" t="s">
        <v>4001</v>
      </c>
      <c r="DO590" s="1224" t="s">
        <v>4002</v>
      </c>
      <c r="DP590" s="1224"/>
      <c r="DQ590" s="1224" t="s">
        <v>4068</v>
      </c>
      <c r="DR590" s="1224"/>
      <c r="DS590" s="1224" t="s">
        <v>2634</v>
      </c>
      <c r="DT590" s="1224"/>
      <c r="DU590" s="24" t="s">
        <v>2634</v>
      </c>
      <c r="DV590" s="24" t="s">
        <v>2633</v>
      </c>
      <c r="DW590" s="24"/>
      <c r="DX590" s="121" t="s">
        <v>2533</v>
      </c>
      <c r="DY590" s="28" t="s">
        <v>6548</v>
      </c>
      <c r="DZ590" s="121" t="s">
        <v>101</v>
      </c>
      <c r="EA590" s="95">
        <v>3</v>
      </c>
      <c r="EB590" s="128"/>
      <c r="EC590" s="121" t="s">
        <v>2194</v>
      </c>
      <c r="ED590" s="29" t="s">
        <v>6549</v>
      </c>
      <c r="EE590" s="30"/>
      <c r="EF590" s="223"/>
      <c r="EG590" s="223"/>
      <c r="EH590" s="223"/>
      <c r="EI590" s="223"/>
      <c r="EJ590" s="223"/>
      <c r="EK590" s="223"/>
      <c r="EL590" s="223"/>
      <c r="EM590" s="223"/>
      <c r="EN590" s="223"/>
      <c r="EO590" s="223"/>
      <c r="EP590" s="223"/>
      <c r="EQ590" s="223"/>
      <c r="ER590" s="223"/>
      <c r="ES590" s="223"/>
    </row>
    <row r="591" spans="1:149" s="224" customFormat="1" ht="15.75" hidden="1" customHeight="1" x14ac:dyDescent="0.25">
      <c r="A591" s="875">
        <v>589</v>
      </c>
      <c r="B591" s="2059"/>
      <c r="C591" s="1224" t="s">
        <v>2535</v>
      </c>
      <c r="D591" s="1224" t="s">
        <v>23</v>
      </c>
      <c r="E591" s="1224" t="s">
        <v>4126</v>
      </c>
      <c r="F591" s="1224">
        <v>503789</v>
      </c>
      <c r="G591" s="1224">
        <v>27</v>
      </c>
      <c r="H591" s="1224" t="s">
        <v>2634</v>
      </c>
      <c r="I591" s="1224" t="s">
        <v>2634</v>
      </c>
      <c r="J591" s="1224" t="s">
        <v>2634</v>
      </c>
      <c r="K591" s="1224">
        <v>555149940</v>
      </c>
      <c r="L591" s="1224">
        <v>113</v>
      </c>
      <c r="M591" s="1224">
        <v>166</v>
      </c>
      <c r="N591" s="24">
        <f t="shared" si="129"/>
        <v>41.007403106401505</v>
      </c>
      <c r="O591" s="75">
        <v>2</v>
      </c>
      <c r="P591" s="24">
        <f t="shared" si="127"/>
        <v>68.89</v>
      </c>
      <c r="Q591" s="24">
        <f t="shared" si="128"/>
        <v>44.11</v>
      </c>
      <c r="R591" s="1224"/>
      <c r="S591" s="26">
        <v>41178</v>
      </c>
      <c r="T591" s="1224" t="s">
        <v>253</v>
      </c>
      <c r="U591" s="1224" t="s">
        <v>2490</v>
      </c>
      <c r="V591" s="1224" t="s">
        <v>2539</v>
      </c>
      <c r="W591" s="1224" t="s">
        <v>4733</v>
      </c>
      <c r="X591" s="1224" t="s">
        <v>2634</v>
      </c>
      <c r="Y591" s="1224"/>
      <c r="Z591" s="1224" t="s">
        <v>2634</v>
      </c>
      <c r="AA591" s="1224"/>
      <c r="AB591" s="1224" t="s">
        <v>2634</v>
      </c>
      <c r="AC591" s="1224"/>
      <c r="AD591" s="1224" t="s">
        <v>2634</v>
      </c>
      <c r="AE591" s="1224"/>
      <c r="AF591" s="1224" t="s">
        <v>2634</v>
      </c>
      <c r="AG591" s="1224"/>
      <c r="AH591" s="1224" t="s">
        <v>2634</v>
      </c>
      <c r="AI591" s="1224"/>
      <c r="AJ591" s="1224" t="s">
        <v>2634</v>
      </c>
      <c r="AK591" s="1224"/>
      <c r="AL591" s="1224" t="s">
        <v>2634</v>
      </c>
      <c r="AM591" s="1224"/>
      <c r="AN591" s="1224" t="s">
        <v>2634</v>
      </c>
      <c r="AO591" s="1224"/>
      <c r="AP591" s="1224"/>
      <c r="AQ591" s="1224" t="s">
        <v>2637</v>
      </c>
      <c r="AR591" s="1224"/>
      <c r="AS591" s="1224"/>
      <c r="AT591" s="1224"/>
      <c r="AU591" s="1224"/>
      <c r="AV591" s="1224"/>
      <c r="AW591" s="1224" t="s">
        <v>2634</v>
      </c>
      <c r="AX591" s="1224"/>
      <c r="AY591" s="1224" t="s">
        <v>2634</v>
      </c>
      <c r="AZ591" s="1224"/>
      <c r="BA591" s="1224" t="s">
        <v>3970</v>
      </c>
      <c r="BB591" s="1224" t="s">
        <v>3970</v>
      </c>
      <c r="BC591" s="1224" t="s">
        <v>2634</v>
      </c>
      <c r="BD591" s="1224"/>
      <c r="BE591" s="1224" t="s">
        <v>2634</v>
      </c>
      <c r="BF591" s="1224" t="s">
        <v>2634</v>
      </c>
      <c r="BG591" s="1224" t="s">
        <v>2633</v>
      </c>
      <c r="BH591" s="1224" t="s">
        <v>2635</v>
      </c>
      <c r="BI591" s="1224"/>
      <c r="BJ591" s="1224"/>
      <c r="BK591" s="1224" t="s">
        <v>2730</v>
      </c>
      <c r="BL591" s="1224">
        <v>107.5</v>
      </c>
      <c r="BM591" s="24">
        <f t="shared" si="131"/>
        <v>12.468827930174564</v>
      </c>
      <c r="BN591" s="1224" t="s">
        <v>3729</v>
      </c>
      <c r="BO591" s="1224">
        <v>100</v>
      </c>
      <c r="BP591" s="24">
        <f t="shared" si="132"/>
        <v>29.471775107685332</v>
      </c>
      <c r="BQ591" s="1224" t="s">
        <v>4188</v>
      </c>
      <c r="BR591" s="1224">
        <v>91</v>
      </c>
      <c r="BS591" s="24">
        <f t="shared" si="133"/>
        <v>49.875311720698257</v>
      </c>
      <c r="BT591" s="1224" t="s">
        <v>4734</v>
      </c>
      <c r="BU591" s="1224">
        <v>79.8</v>
      </c>
      <c r="BV591" s="24">
        <f t="shared" si="134"/>
        <v>75.266379505781018</v>
      </c>
      <c r="BW591" s="1224" t="s">
        <v>5897</v>
      </c>
      <c r="BX591" s="1224">
        <v>72.099999999999994</v>
      </c>
      <c r="BY591" s="24">
        <f t="shared" si="139"/>
        <v>92.722738608025395</v>
      </c>
      <c r="BZ591" s="1224" t="s">
        <v>6175</v>
      </c>
      <c r="CA591" s="1224">
        <v>70</v>
      </c>
      <c r="CB591" s="70">
        <f t="shared" si="135"/>
        <v>97.483563817728395</v>
      </c>
      <c r="CC591" s="1224"/>
      <c r="CD591" s="1224"/>
      <c r="CE591" s="70">
        <f t="shared" si="136"/>
        <v>256.17773747449559</v>
      </c>
      <c r="CF591" s="1224"/>
      <c r="CG591" s="1224"/>
      <c r="CH591" s="70">
        <f t="shared" si="137"/>
        <v>256.17773747449559</v>
      </c>
      <c r="CI591" s="27"/>
      <c r="CJ591" s="27"/>
      <c r="CK591" s="70">
        <f t="shared" si="138"/>
        <v>256.17773747449559</v>
      </c>
      <c r="CL591" s="24">
        <v>70</v>
      </c>
      <c r="CM591" s="24">
        <f t="shared" si="130"/>
        <v>97.483563817728395</v>
      </c>
      <c r="CN591" s="95">
        <v>75</v>
      </c>
      <c r="CO591" s="1224"/>
      <c r="CP591" s="1224"/>
      <c r="CQ591" s="66"/>
      <c r="CR591" s="66"/>
      <c r="CS591" s="24">
        <v>0.5</v>
      </c>
      <c r="CT591" s="86">
        <v>0.25</v>
      </c>
      <c r="CU591" s="86">
        <v>0</v>
      </c>
      <c r="CV591" s="86">
        <v>0</v>
      </c>
      <c r="CW591" s="86"/>
      <c r="CX591" s="93">
        <f t="shared" si="140"/>
        <v>0.75</v>
      </c>
      <c r="CY591" s="93" t="s">
        <v>3223</v>
      </c>
      <c r="CZ591" s="93" t="s">
        <v>2633</v>
      </c>
      <c r="DA591" s="93" t="s">
        <v>3976</v>
      </c>
      <c r="DB591" s="24" t="s">
        <v>2643</v>
      </c>
      <c r="DC591" s="24" t="s">
        <v>2646</v>
      </c>
      <c r="DD591" s="24" t="s">
        <v>2647</v>
      </c>
      <c r="DE591" s="24" t="s">
        <v>2651</v>
      </c>
      <c r="DF591" s="24" t="s">
        <v>32</v>
      </c>
      <c r="DG591" s="24" t="s">
        <v>2653</v>
      </c>
      <c r="DH591" s="24" t="s">
        <v>2653</v>
      </c>
      <c r="DI591" s="24" t="s">
        <v>2657</v>
      </c>
      <c r="DJ591" s="24" t="s">
        <v>37</v>
      </c>
      <c r="DK591" s="24" t="s">
        <v>2659</v>
      </c>
      <c r="DL591" s="24" t="s">
        <v>2659</v>
      </c>
      <c r="DM591" s="24" t="s">
        <v>2663</v>
      </c>
      <c r="DN591" s="1224" t="s">
        <v>4001</v>
      </c>
      <c r="DO591" s="1224" t="s">
        <v>4004</v>
      </c>
      <c r="DP591" s="1224"/>
      <c r="DQ591" s="1224" t="s">
        <v>4068</v>
      </c>
      <c r="DR591" s="1224"/>
      <c r="DS591" s="1224" t="s">
        <v>2633</v>
      </c>
      <c r="DT591" s="1224" t="s">
        <v>4073</v>
      </c>
      <c r="DU591" s="24" t="s">
        <v>2634</v>
      </c>
      <c r="DV591" s="24" t="s">
        <v>2633</v>
      </c>
      <c r="DW591" s="24" t="s">
        <v>7064</v>
      </c>
      <c r="DX591" s="121" t="s">
        <v>220</v>
      </c>
      <c r="DY591" s="28" t="s">
        <v>409</v>
      </c>
      <c r="DZ591" s="121" t="s">
        <v>101</v>
      </c>
      <c r="EA591" s="95">
        <v>3</v>
      </c>
      <c r="EB591" s="222" t="s">
        <v>5899</v>
      </c>
      <c r="EC591" s="121" t="s">
        <v>2194</v>
      </c>
      <c r="ED591" s="29" t="s">
        <v>5898</v>
      </c>
      <c r="EE591" s="30"/>
      <c r="EF591" s="223"/>
      <c r="EG591" s="223"/>
      <c r="EH591" s="223"/>
      <c r="EI591" s="223"/>
      <c r="EJ591" s="223"/>
      <c r="EK591" s="223"/>
      <c r="EL591" s="223"/>
      <c r="EM591" s="223"/>
      <c r="EN591" s="223"/>
      <c r="EO591" s="223"/>
      <c r="EP591" s="223"/>
      <c r="EQ591" s="223"/>
      <c r="ER591" s="223"/>
      <c r="ES591" s="223"/>
    </row>
    <row r="592" spans="1:149" s="224" customFormat="1" ht="15.75" hidden="1" customHeight="1" x14ac:dyDescent="0.25">
      <c r="A592" s="28">
        <v>590</v>
      </c>
      <c r="B592" s="2059"/>
      <c r="C592" s="1224" t="s">
        <v>2536</v>
      </c>
      <c r="D592" s="1224" t="s">
        <v>23</v>
      </c>
      <c r="E592" s="1224" t="s">
        <v>4150</v>
      </c>
      <c r="F592" s="1224">
        <v>510408</v>
      </c>
      <c r="G592" s="1224">
        <v>37</v>
      </c>
      <c r="H592" s="1224" t="s">
        <v>2633</v>
      </c>
      <c r="I592" s="1224" t="s">
        <v>2633</v>
      </c>
      <c r="J592" s="1224" t="s">
        <v>2634</v>
      </c>
      <c r="K592" s="1224">
        <v>553225528</v>
      </c>
      <c r="L592" s="1224">
        <v>126</v>
      </c>
      <c r="M592" s="1224">
        <v>166</v>
      </c>
      <c r="N592" s="24">
        <f t="shared" si="129"/>
        <v>45.725068950500798</v>
      </c>
      <c r="O592" s="75">
        <v>2</v>
      </c>
      <c r="P592" s="24">
        <f t="shared" ref="P592:P655" si="141">((M592/100)*(M592/100)*25)</f>
        <v>68.89</v>
      </c>
      <c r="Q592" s="24">
        <f t="shared" ref="Q592:Q655" si="142">L592-P592</f>
        <v>57.11</v>
      </c>
      <c r="R592" s="1224"/>
      <c r="S592" s="26">
        <v>41178</v>
      </c>
      <c r="T592" s="1224" t="s">
        <v>2201</v>
      </c>
      <c r="U592" s="1224" t="s">
        <v>2480</v>
      </c>
      <c r="V592" s="1224" t="s">
        <v>2540</v>
      </c>
      <c r="W592" s="1224" t="s">
        <v>5684</v>
      </c>
      <c r="X592" s="1224"/>
      <c r="Y592" s="1224"/>
      <c r="Z592" s="1224"/>
      <c r="AA592" s="1224"/>
      <c r="AB592" s="1224" t="s">
        <v>2633</v>
      </c>
      <c r="AC592" s="1224" t="s">
        <v>2636</v>
      </c>
      <c r="AD592" s="1224"/>
      <c r="AE592" s="1224"/>
      <c r="AF592" s="1224"/>
      <c r="AG592" s="1224"/>
      <c r="AH592" s="1224"/>
      <c r="AI592" s="1224"/>
      <c r="AJ592" s="1224" t="s">
        <v>2634</v>
      </c>
      <c r="AK592" s="1224"/>
      <c r="AL592" s="1224" t="s">
        <v>2634</v>
      </c>
      <c r="AM592" s="1224"/>
      <c r="AN592" s="1224" t="s">
        <v>2633</v>
      </c>
      <c r="AO592" s="1224" t="s">
        <v>4068</v>
      </c>
      <c r="AP592" s="1224" t="s">
        <v>4078</v>
      </c>
      <c r="AQ592" s="1224" t="s">
        <v>2635</v>
      </c>
      <c r="AR592" s="1224"/>
      <c r="AS592" s="1224"/>
      <c r="AT592" s="1224" t="s">
        <v>2633</v>
      </c>
      <c r="AU592" s="1224" t="s">
        <v>2637</v>
      </c>
      <c r="AV592" s="1224"/>
      <c r="AW592" s="1224" t="s">
        <v>2634</v>
      </c>
      <c r="AX592" s="1224"/>
      <c r="AY592" s="1224" t="s">
        <v>2634</v>
      </c>
      <c r="AZ592" s="1224"/>
      <c r="BA592" s="1224" t="s">
        <v>3971</v>
      </c>
      <c r="BB592" s="1224" t="s">
        <v>3970</v>
      </c>
      <c r="BC592" s="1224" t="s">
        <v>2633</v>
      </c>
      <c r="BD592" s="1224" t="s">
        <v>2637</v>
      </c>
      <c r="BE592" s="1224" t="s">
        <v>2634</v>
      </c>
      <c r="BF592" s="1224"/>
      <c r="BG592" s="1224"/>
      <c r="BH592" s="1224"/>
      <c r="BI592" s="1224"/>
      <c r="BJ592" s="1224"/>
      <c r="BK592" s="1224" t="s">
        <v>3450</v>
      </c>
      <c r="BL592" s="1224">
        <v>117.4</v>
      </c>
      <c r="BM592" s="24">
        <f t="shared" si="131"/>
        <v>15.058658728769034</v>
      </c>
      <c r="BN592" s="1224" t="s">
        <v>1881</v>
      </c>
      <c r="BO592" s="1224">
        <v>112</v>
      </c>
      <c r="BP592" s="24">
        <f t="shared" si="132"/>
        <v>24.514095604972859</v>
      </c>
      <c r="BQ592" s="1224"/>
      <c r="BR592" s="1224"/>
      <c r="BS592" s="24">
        <f t="shared" si="133"/>
        <v>220.62686044475575</v>
      </c>
      <c r="BT592" s="1224" t="s">
        <v>5685</v>
      </c>
      <c r="BU592" s="1224">
        <v>86</v>
      </c>
      <c r="BV592" s="24">
        <f t="shared" si="134"/>
        <v>70.040273157065315</v>
      </c>
      <c r="BW592" s="1224" t="s">
        <v>6645</v>
      </c>
      <c r="BX592" s="1224">
        <v>78</v>
      </c>
      <c r="BY592" s="24">
        <f t="shared" si="139"/>
        <v>84.048327788478375</v>
      </c>
      <c r="BZ592" s="1224"/>
      <c r="CA592" s="1224"/>
      <c r="CB592" s="70">
        <f t="shared" si="135"/>
        <v>220.62686044475575</v>
      </c>
      <c r="CC592" s="1224"/>
      <c r="CD592" s="1224"/>
      <c r="CE592" s="70">
        <f t="shared" si="136"/>
        <v>220.62686044475575</v>
      </c>
      <c r="CF592" s="1224"/>
      <c r="CG592" s="1224"/>
      <c r="CH592" s="70">
        <f t="shared" si="137"/>
        <v>220.62686044475575</v>
      </c>
      <c r="CI592" s="27"/>
      <c r="CJ592" s="27"/>
      <c r="CK592" s="70">
        <f t="shared" si="138"/>
        <v>220.62686044475575</v>
      </c>
      <c r="CL592" s="24">
        <v>78</v>
      </c>
      <c r="CM592" s="24">
        <f t="shared" si="130"/>
        <v>84.048327788478375</v>
      </c>
      <c r="CN592" s="95">
        <v>105</v>
      </c>
      <c r="CO592" s="1224"/>
      <c r="CP592" s="1224"/>
      <c r="CQ592" s="66"/>
      <c r="CR592" s="66"/>
      <c r="CS592" s="24">
        <v>1</v>
      </c>
      <c r="CT592" s="86">
        <v>0.5</v>
      </c>
      <c r="CU592" s="86">
        <v>0</v>
      </c>
      <c r="CV592" s="86">
        <v>0.5</v>
      </c>
      <c r="CW592" s="86">
        <v>0</v>
      </c>
      <c r="CX592" s="93">
        <f t="shared" si="140"/>
        <v>2</v>
      </c>
      <c r="CY592" s="93" t="s">
        <v>5813</v>
      </c>
      <c r="CZ592" s="93" t="s">
        <v>2634</v>
      </c>
      <c r="DA592" s="93"/>
      <c r="DB592" s="24" t="s">
        <v>2644</v>
      </c>
      <c r="DC592" s="24" t="s">
        <v>2648</v>
      </c>
      <c r="DD592" s="24" t="s">
        <v>2648</v>
      </c>
      <c r="DE592" s="24" t="s">
        <v>2650</v>
      </c>
      <c r="DF592" s="24" t="s">
        <v>32</v>
      </c>
      <c r="DG592" s="24" t="s">
        <v>2654</v>
      </c>
      <c r="DH592" s="24" t="s">
        <v>2653</v>
      </c>
      <c r="DI592" s="24" t="s">
        <v>2656</v>
      </c>
      <c r="DJ592" s="24" t="s">
        <v>2659</v>
      </c>
      <c r="DK592" s="24" t="s">
        <v>2659</v>
      </c>
      <c r="DL592" s="24" t="s">
        <v>2659</v>
      </c>
      <c r="DM592" s="24" t="s">
        <v>2663</v>
      </c>
      <c r="DN592" s="1224" t="s">
        <v>4001</v>
      </c>
      <c r="DO592" s="1224" t="s">
        <v>4003</v>
      </c>
      <c r="DP592" s="1224" t="s">
        <v>2648</v>
      </c>
      <c r="DQ592" s="1224" t="s">
        <v>4068</v>
      </c>
      <c r="DR592" s="1224"/>
      <c r="DS592" s="1224" t="s">
        <v>2634</v>
      </c>
      <c r="DT592" s="1224"/>
      <c r="DU592" s="24" t="s">
        <v>2634</v>
      </c>
      <c r="DV592" s="24" t="s">
        <v>2633</v>
      </c>
      <c r="DW592" s="24"/>
      <c r="DX592" s="121" t="s">
        <v>2544</v>
      </c>
      <c r="DY592" s="28"/>
      <c r="DZ592" s="121" t="s">
        <v>2545</v>
      </c>
      <c r="EA592" s="95">
        <v>3</v>
      </c>
      <c r="EB592" s="128"/>
      <c r="EC592" s="121" t="s">
        <v>2466</v>
      </c>
      <c r="ED592" s="29"/>
      <c r="EE592" s="30"/>
      <c r="EF592" s="223"/>
      <c r="EG592" s="223"/>
      <c r="EH592" s="223"/>
      <c r="EI592" s="223"/>
      <c r="EJ592" s="223"/>
      <c r="EK592" s="223"/>
      <c r="EL592" s="223"/>
      <c r="EM592" s="223"/>
      <c r="EN592" s="223"/>
      <c r="EO592" s="223"/>
      <c r="EP592" s="223"/>
      <c r="EQ592" s="223"/>
      <c r="ER592" s="223"/>
      <c r="ES592" s="223"/>
    </row>
    <row r="593" spans="1:149" s="224" customFormat="1" ht="15.75" hidden="1" customHeight="1" x14ac:dyDescent="0.25">
      <c r="A593" s="28">
        <v>591</v>
      </c>
      <c r="B593" s="2059"/>
      <c r="C593" s="1224" t="s">
        <v>2537</v>
      </c>
      <c r="D593" s="1224" t="s">
        <v>23</v>
      </c>
      <c r="E593" s="1224" t="s">
        <v>4150</v>
      </c>
      <c r="F593" s="1224">
        <v>508161</v>
      </c>
      <c r="G593" s="1224">
        <v>35</v>
      </c>
      <c r="H593" s="1224" t="s">
        <v>2633</v>
      </c>
      <c r="I593" s="1224" t="s">
        <v>2633</v>
      </c>
      <c r="J593" s="1224" t="s">
        <v>2633</v>
      </c>
      <c r="K593" s="1224">
        <v>504284673</v>
      </c>
      <c r="L593" s="1224">
        <v>109.5</v>
      </c>
      <c r="M593" s="1224">
        <v>152</v>
      </c>
      <c r="N593" s="24">
        <f t="shared" si="129"/>
        <v>47.394390581717452</v>
      </c>
      <c r="O593" s="75">
        <v>2</v>
      </c>
      <c r="P593" s="24">
        <f t="shared" si="141"/>
        <v>57.76</v>
      </c>
      <c r="Q593" s="24">
        <f t="shared" si="142"/>
        <v>51.74</v>
      </c>
      <c r="R593" s="1224"/>
      <c r="S593" s="26">
        <v>41179</v>
      </c>
      <c r="T593" s="1224" t="s">
        <v>253</v>
      </c>
      <c r="U593" s="1224" t="s">
        <v>2490</v>
      </c>
      <c r="V593" s="1224" t="s">
        <v>2541</v>
      </c>
      <c r="W593" s="1224" t="s">
        <v>5683</v>
      </c>
      <c r="X593" s="1224"/>
      <c r="Y593" s="1224"/>
      <c r="Z593" s="1224" t="s">
        <v>2633</v>
      </c>
      <c r="AA593" s="1224" t="s">
        <v>2637</v>
      </c>
      <c r="AB593" s="1224"/>
      <c r="AC593" s="1224"/>
      <c r="AD593" s="1224"/>
      <c r="AE593" s="1224"/>
      <c r="AF593" s="1224"/>
      <c r="AG593" s="1224"/>
      <c r="AH593" s="1224"/>
      <c r="AI593" s="1224"/>
      <c r="AJ593" s="1224" t="s">
        <v>2634</v>
      </c>
      <c r="AK593" s="1224"/>
      <c r="AL593" s="1224" t="s">
        <v>2634</v>
      </c>
      <c r="AM593" s="1224"/>
      <c r="AN593" s="1224" t="s">
        <v>2633</v>
      </c>
      <c r="AO593" s="1224"/>
      <c r="AP593" s="1224" t="s">
        <v>4077</v>
      </c>
      <c r="AQ593" s="1224"/>
      <c r="AR593" s="1224"/>
      <c r="AS593" s="1224"/>
      <c r="AT593" s="1224"/>
      <c r="AU593" s="1224"/>
      <c r="AV593" s="1224"/>
      <c r="AW593" s="1224" t="s">
        <v>2634</v>
      </c>
      <c r="AX593" s="1224"/>
      <c r="AY593" s="1224" t="s">
        <v>2634</v>
      </c>
      <c r="AZ593" s="1224"/>
      <c r="BA593" s="1224" t="s">
        <v>3970</v>
      </c>
      <c r="BB593" s="1224" t="s">
        <v>3970</v>
      </c>
      <c r="BC593" s="1224" t="s">
        <v>2634</v>
      </c>
      <c r="BD593" s="1224"/>
      <c r="BE593" s="1224" t="s">
        <v>2634</v>
      </c>
      <c r="BF593" s="1224"/>
      <c r="BG593" s="1224"/>
      <c r="BH593" s="1224"/>
      <c r="BI593" s="1224"/>
      <c r="BJ593" s="1224"/>
      <c r="BK593" s="1224" t="s">
        <v>3347</v>
      </c>
      <c r="BL593" s="1224">
        <v>96.2</v>
      </c>
      <c r="BM593" s="24">
        <f t="shared" si="131"/>
        <v>25.705450328565899</v>
      </c>
      <c r="BN593" s="1224" t="s">
        <v>4017</v>
      </c>
      <c r="BO593" s="1224">
        <v>92.9</v>
      </c>
      <c r="BP593" s="24">
        <f t="shared" si="132"/>
        <v>32.08349439505217</v>
      </c>
      <c r="BQ593" s="1224"/>
      <c r="BR593" s="1224"/>
      <c r="BS593" s="24">
        <f t="shared" si="133"/>
        <v>211.63509856977191</v>
      </c>
      <c r="BT593" s="1224" t="s">
        <v>629</v>
      </c>
      <c r="BU593" s="1224">
        <v>80</v>
      </c>
      <c r="BV593" s="24">
        <f t="shared" si="134"/>
        <v>57.015848473134902</v>
      </c>
      <c r="BW593" s="1224"/>
      <c r="BX593" s="1224"/>
      <c r="BY593" s="24">
        <f t="shared" si="139"/>
        <v>211.63509856977191</v>
      </c>
      <c r="BZ593" s="1224"/>
      <c r="CA593" s="1224"/>
      <c r="CB593" s="70">
        <f t="shared" si="135"/>
        <v>211.63509856977191</v>
      </c>
      <c r="CC593" s="1224"/>
      <c r="CD593" s="1224"/>
      <c r="CE593" s="70">
        <f t="shared" si="136"/>
        <v>211.63509856977191</v>
      </c>
      <c r="CF593" s="1224"/>
      <c r="CG593" s="1224"/>
      <c r="CH593" s="70">
        <f t="shared" si="137"/>
        <v>211.63509856977191</v>
      </c>
      <c r="CI593" s="27"/>
      <c r="CJ593" s="27"/>
      <c r="CK593" s="70">
        <f t="shared" si="138"/>
        <v>211.63509856977191</v>
      </c>
      <c r="CL593" s="24">
        <v>80</v>
      </c>
      <c r="CM593" s="24">
        <f t="shared" si="130"/>
        <v>57.015848473134902</v>
      </c>
      <c r="CN593" s="95">
        <v>70</v>
      </c>
      <c r="CO593" s="1224"/>
      <c r="CP593" s="1224"/>
      <c r="CQ593" s="66"/>
      <c r="CR593" s="66"/>
      <c r="CS593" s="24">
        <v>1</v>
      </c>
      <c r="CT593" s="86">
        <v>-0.25</v>
      </c>
      <c r="CU593" s="86">
        <v>0</v>
      </c>
      <c r="CV593" s="86">
        <v>0.25</v>
      </c>
      <c r="CW593" s="86">
        <v>0.5</v>
      </c>
      <c r="CX593" s="93">
        <f t="shared" si="140"/>
        <v>1.5</v>
      </c>
      <c r="CY593" s="93" t="s">
        <v>5813</v>
      </c>
      <c r="CZ593" s="93" t="s">
        <v>2633</v>
      </c>
      <c r="DA593" s="93" t="s">
        <v>3975</v>
      </c>
      <c r="DB593" s="24" t="s">
        <v>2643</v>
      </c>
      <c r="DC593" s="24" t="s">
        <v>2648</v>
      </c>
      <c r="DD593" s="24" t="s">
        <v>2648</v>
      </c>
      <c r="DE593" s="24" t="s">
        <v>2650</v>
      </c>
      <c r="DF593" s="24" t="s">
        <v>32</v>
      </c>
      <c r="DG593" s="24" t="s">
        <v>2654</v>
      </c>
      <c r="DH593" s="24" t="s">
        <v>2653</v>
      </c>
      <c r="DI593" s="24" t="s">
        <v>2656</v>
      </c>
      <c r="DJ593" s="24" t="s">
        <v>2659</v>
      </c>
      <c r="DK593" s="24" t="s">
        <v>2659</v>
      </c>
      <c r="DL593" s="24" t="s">
        <v>37</v>
      </c>
      <c r="DM593" s="24"/>
      <c r="DN593" s="1224" t="s">
        <v>4001</v>
      </c>
      <c r="DO593" s="1224" t="s">
        <v>4002</v>
      </c>
      <c r="DP593" s="1224" t="s">
        <v>2648</v>
      </c>
      <c r="DQ593" s="1224" t="s">
        <v>4068</v>
      </c>
      <c r="DR593" s="1224"/>
      <c r="DS593" s="1224" t="s">
        <v>2633</v>
      </c>
      <c r="DT593" s="1224" t="s">
        <v>4072</v>
      </c>
      <c r="DU593" s="24" t="s">
        <v>2634</v>
      </c>
      <c r="DV593" s="24" t="s">
        <v>2633</v>
      </c>
      <c r="DW593" s="24"/>
      <c r="DX593" s="121" t="s">
        <v>2546</v>
      </c>
      <c r="DY593" s="28" t="s">
        <v>409</v>
      </c>
      <c r="DZ593" s="121" t="s">
        <v>101</v>
      </c>
      <c r="EA593" s="95">
        <v>3</v>
      </c>
      <c r="EB593" s="312" t="s">
        <v>4018</v>
      </c>
      <c r="EC593" s="121" t="s">
        <v>2194</v>
      </c>
      <c r="ED593" s="29"/>
      <c r="EE593" s="30"/>
      <c r="EF593" s="223"/>
      <c r="EG593" s="223"/>
      <c r="EH593" s="223"/>
      <c r="EI593" s="223"/>
      <c r="EJ593" s="223"/>
      <c r="EK593" s="223"/>
      <c r="EL593" s="223"/>
      <c r="EM593" s="223"/>
      <c r="EN593" s="223"/>
      <c r="EO593" s="223"/>
      <c r="EP593" s="223"/>
      <c r="EQ593" s="223"/>
      <c r="ER593" s="223"/>
      <c r="ES593" s="223"/>
    </row>
    <row r="594" spans="1:149" s="224" customFormat="1" ht="15.75" hidden="1" customHeight="1" x14ac:dyDescent="0.25">
      <c r="A594" s="875">
        <v>592</v>
      </c>
      <c r="B594" s="2059"/>
      <c r="C594" s="1224" t="s">
        <v>2538</v>
      </c>
      <c r="D594" s="1224" t="s">
        <v>23</v>
      </c>
      <c r="E594" s="1224" t="s">
        <v>4253</v>
      </c>
      <c r="F594" s="1224">
        <v>307197</v>
      </c>
      <c r="G594" s="1224">
        <v>37</v>
      </c>
      <c r="H594" s="1224" t="s">
        <v>2633</v>
      </c>
      <c r="I594" s="1224" t="s">
        <v>2633</v>
      </c>
      <c r="J594" s="1224" t="s">
        <v>2633</v>
      </c>
      <c r="K594" s="1224">
        <v>567468157</v>
      </c>
      <c r="L594" s="1224">
        <v>120.6</v>
      </c>
      <c r="M594" s="1224">
        <v>168</v>
      </c>
      <c r="N594" s="24">
        <f t="shared" si="129"/>
        <v>42.729591836734691</v>
      </c>
      <c r="O594" s="75">
        <v>2</v>
      </c>
      <c r="P594" s="24">
        <f t="shared" si="141"/>
        <v>70.559999999999988</v>
      </c>
      <c r="Q594" s="24">
        <f t="shared" si="142"/>
        <v>50.040000000000006</v>
      </c>
      <c r="R594" s="1224"/>
      <c r="S594" s="26">
        <v>41179</v>
      </c>
      <c r="T594" s="1224" t="s">
        <v>592</v>
      </c>
      <c r="U594" s="1224" t="s">
        <v>2474</v>
      </c>
      <c r="V594" s="1224" t="s">
        <v>2542</v>
      </c>
      <c r="W594" s="1224" t="s">
        <v>4554</v>
      </c>
      <c r="X594" s="1224" t="s">
        <v>2634</v>
      </c>
      <c r="Y594" s="1224"/>
      <c r="Z594" s="1224" t="s">
        <v>2634</v>
      </c>
      <c r="AA594" s="1224"/>
      <c r="AB594" s="1224" t="s">
        <v>2633</v>
      </c>
      <c r="AC594" s="1224" t="s">
        <v>2636</v>
      </c>
      <c r="AD594" s="1224" t="s">
        <v>2634</v>
      </c>
      <c r="AE594" s="1224"/>
      <c r="AF594" s="1224" t="s">
        <v>2633</v>
      </c>
      <c r="AG594" s="1224" t="s">
        <v>2636</v>
      </c>
      <c r="AH594" s="1224" t="s">
        <v>2634</v>
      </c>
      <c r="AI594" s="1224"/>
      <c r="AJ594" s="1224" t="s">
        <v>2634</v>
      </c>
      <c r="AK594" s="1224"/>
      <c r="AL594" s="1224" t="s">
        <v>2634</v>
      </c>
      <c r="AM594" s="1224"/>
      <c r="AN594" s="1224" t="s">
        <v>2633</v>
      </c>
      <c r="AO594" s="1224" t="s">
        <v>4076</v>
      </c>
      <c r="AP594" s="1224" t="s">
        <v>4077</v>
      </c>
      <c r="AQ594" s="1224" t="s">
        <v>2635</v>
      </c>
      <c r="AR594" s="1224"/>
      <c r="AS594" s="1224"/>
      <c r="AT594" s="1224"/>
      <c r="AU594" s="1224"/>
      <c r="AV594" s="1224"/>
      <c r="AW594" s="1224" t="s">
        <v>2634</v>
      </c>
      <c r="AX594" s="1224"/>
      <c r="AY594" s="1224" t="s">
        <v>2634</v>
      </c>
      <c r="AZ594" s="1224"/>
      <c r="BA594" s="1224" t="s">
        <v>3970</v>
      </c>
      <c r="BB594" s="1224" t="s">
        <v>3970</v>
      </c>
      <c r="BC594" s="1224" t="s">
        <v>2634</v>
      </c>
      <c r="BD594" s="1224"/>
      <c r="BE594" s="1224" t="s">
        <v>2633</v>
      </c>
      <c r="BF594" s="1224" t="s">
        <v>2633</v>
      </c>
      <c r="BG594" s="1224"/>
      <c r="BH594" s="1224"/>
      <c r="BI594" s="1224"/>
      <c r="BJ594" s="1224"/>
      <c r="BK594" s="1224" t="s">
        <v>2799</v>
      </c>
      <c r="BL594" s="1224">
        <v>111.2</v>
      </c>
      <c r="BM594" s="24">
        <f t="shared" si="131"/>
        <v>18.784972022382075</v>
      </c>
      <c r="BN594" s="1224" t="s">
        <v>4026</v>
      </c>
      <c r="BO594" s="1224">
        <v>98.3</v>
      </c>
      <c r="BP594" s="24">
        <f t="shared" si="132"/>
        <v>44.564348521183042</v>
      </c>
      <c r="BQ594" s="1224" t="s">
        <v>4555</v>
      </c>
      <c r="BR594" s="1224">
        <v>85.2</v>
      </c>
      <c r="BS594" s="24">
        <f t="shared" si="133"/>
        <v>70.743405275779352</v>
      </c>
      <c r="BT594" s="1224" t="s">
        <v>537</v>
      </c>
      <c r="BU594" s="1224">
        <v>79</v>
      </c>
      <c r="BV594" s="24">
        <f t="shared" si="134"/>
        <v>83.133493205435627</v>
      </c>
      <c r="BW594" s="1224" t="s">
        <v>328</v>
      </c>
      <c r="BX594" s="1224">
        <v>73</v>
      </c>
      <c r="BY594" s="24">
        <f t="shared" si="139"/>
        <v>95.123900879296542</v>
      </c>
      <c r="BZ594" s="1224" t="s">
        <v>5960</v>
      </c>
      <c r="CA594" s="1224">
        <v>71.900000000000006</v>
      </c>
      <c r="CB594" s="70">
        <f t="shared" si="135"/>
        <v>97.322142286171029</v>
      </c>
      <c r="CC594" s="1224" t="s">
        <v>10017</v>
      </c>
      <c r="CD594" s="1224">
        <v>70.400000000000006</v>
      </c>
      <c r="CE594" s="70">
        <f t="shared" si="136"/>
        <v>100.31974420463625</v>
      </c>
      <c r="CF594" s="1224" t="s">
        <v>11159</v>
      </c>
      <c r="CG594" s="1224">
        <v>71</v>
      </c>
      <c r="CH594" s="70">
        <f t="shared" si="137"/>
        <v>99.120703437250185</v>
      </c>
      <c r="CI594" s="27"/>
      <c r="CJ594" s="27"/>
      <c r="CK594" s="70">
        <f t="shared" si="138"/>
        <v>241.00719424460428</v>
      </c>
      <c r="CL594" s="24">
        <v>71</v>
      </c>
      <c r="CM594" s="24">
        <f t="shared" si="130"/>
        <v>99.120703437250185</v>
      </c>
      <c r="CN594" s="95">
        <v>145</v>
      </c>
      <c r="CO594" s="1224"/>
      <c r="CP594" s="1224"/>
      <c r="CQ594" s="66"/>
      <c r="CR594" s="66"/>
      <c r="CS594" s="24">
        <v>1</v>
      </c>
      <c r="CT594" s="86">
        <v>0.5</v>
      </c>
      <c r="CU594" s="86">
        <v>0.5</v>
      </c>
      <c r="CV594" s="86">
        <v>0.25</v>
      </c>
      <c r="CW594" s="86">
        <v>0.5</v>
      </c>
      <c r="CX594" s="93">
        <f t="shared" si="140"/>
        <v>2.75</v>
      </c>
      <c r="CY594" s="93" t="s">
        <v>5813</v>
      </c>
      <c r="CZ594" s="93" t="s">
        <v>2633</v>
      </c>
      <c r="DA594" s="93" t="s">
        <v>3977</v>
      </c>
      <c r="DB594" s="24" t="s">
        <v>2643</v>
      </c>
      <c r="DC594" s="24" t="s">
        <v>2648</v>
      </c>
      <c r="DD594" s="24" t="s">
        <v>2647</v>
      </c>
      <c r="DE594" s="24" t="s">
        <v>2651</v>
      </c>
      <c r="DF594" s="24" t="s">
        <v>32</v>
      </c>
      <c r="DG594" s="24" t="s">
        <v>2653</v>
      </c>
      <c r="DH594" s="24" t="s">
        <v>2653</v>
      </c>
      <c r="DI594" s="24" t="s">
        <v>2658</v>
      </c>
      <c r="DJ594" s="24" t="s">
        <v>37</v>
      </c>
      <c r="DK594" s="24" t="s">
        <v>37</v>
      </c>
      <c r="DL594" s="24" t="s">
        <v>2659</v>
      </c>
      <c r="DM594" s="24" t="s">
        <v>2662</v>
      </c>
      <c r="DN594" s="1224" t="s">
        <v>4001</v>
      </c>
      <c r="DO594" s="1224" t="s">
        <v>4002</v>
      </c>
      <c r="DP594" s="1224"/>
      <c r="DQ594" s="1224" t="s">
        <v>4068</v>
      </c>
      <c r="DR594" s="1224"/>
      <c r="DS594" s="1224" t="s">
        <v>2633</v>
      </c>
      <c r="DT594" s="1224" t="s">
        <v>4073</v>
      </c>
      <c r="DU594" s="24" t="s">
        <v>2634</v>
      </c>
      <c r="DV594" s="24" t="s">
        <v>2633</v>
      </c>
      <c r="DW594" s="24"/>
      <c r="DX594" s="121" t="s">
        <v>220</v>
      </c>
      <c r="DY594" s="28" t="s">
        <v>409</v>
      </c>
      <c r="DZ594" s="121" t="s">
        <v>2547</v>
      </c>
      <c r="EA594" s="95">
        <v>3</v>
      </c>
      <c r="EB594" s="222" t="s">
        <v>6476</v>
      </c>
      <c r="EC594" s="121" t="s">
        <v>2548</v>
      </c>
      <c r="ED594" s="29"/>
      <c r="EE594" s="30"/>
      <c r="EF594" s="223"/>
      <c r="EG594" s="223"/>
      <c r="EH594" s="223"/>
      <c r="EI594" s="223"/>
      <c r="EJ594" s="223"/>
      <c r="EK594" s="223"/>
      <c r="EL594" s="223"/>
      <c r="EM594" s="223"/>
      <c r="EN594" s="223"/>
      <c r="EO594" s="223"/>
      <c r="EP594" s="223"/>
      <c r="EQ594" s="223"/>
      <c r="ER594" s="223"/>
      <c r="ES594" s="223"/>
    </row>
    <row r="595" spans="1:149" s="224" customFormat="1" ht="15.75" hidden="1" customHeight="1" x14ac:dyDescent="0.25">
      <c r="A595" s="875">
        <v>593</v>
      </c>
      <c r="B595" s="2059"/>
      <c r="C595" s="1224" t="s">
        <v>4950</v>
      </c>
      <c r="D595" s="1224" t="s">
        <v>23</v>
      </c>
      <c r="E595" s="1224" t="s">
        <v>4126</v>
      </c>
      <c r="F595" s="1224">
        <v>509223</v>
      </c>
      <c r="G595" s="1224">
        <v>21</v>
      </c>
      <c r="H595" s="1224" t="s">
        <v>2634</v>
      </c>
      <c r="I595" s="1224" t="s">
        <v>2634</v>
      </c>
      <c r="J595" s="1224" t="s">
        <v>2634</v>
      </c>
      <c r="K595" s="1224">
        <v>542007722</v>
      </c>
      <c r="L595" s="1224">
        <v>103.6</v>
      </c>
      <c r="M595" s="1224">
        <v>159</v>
      </c>
      <c r="N595" s="24">
        <f t="shared" si="129"/>
        <v>40.979391637988996</v>
      </c>
      <c r="O595" s="75">
        <v>2</v>
      </c>
      <c r="P595" s="24">
        <f t="shared" si="141"/>
        <v>63.202500000000008</v>
      </c>
      <c r="Q595" s="24">
        <f t="shared" si="142"/>
        <v>40.397499999999987</v>
      </c>
      <c r="R595" s="1224"/>
      <c r="S595" s="26">
        <v>41179</v>
      </c>
      <c r="T595" s="1224" t="s">
        <v>253</v>
      </c>
      <c r="U595" s="1224" t="s">
        <v>2490</v>
      </c>
      <c r="V595" s="1224" t="s">
        <v>2543</v>
      </c>
      <c r="W595" s="1224" t="s">
        <v>4482</v>
      </c>
      <c r="X595" s="1224" t="s">
        <v>2634</v>
      </c>
      <c r="Y595" s="1224"/>
      <c r="Z595" s="1224" t="s">
        <v>2634</v>
      </c>
      <c r="AA595" s="1224"/>
      <c r="AB595" s="1224" t="s">
        <v>2633</v>
      </c>
      <c r="AC595" s="1224" t="s">
        <v>2635</v>
      </c>
      <c r="AD595" s="1224" t="s">
        <v>2634</v>
      </c>
      <c r="AE595" s="1224"/>
      <c r="AF595" s="1224" t="s">
        <v>2634</v>
      </c>
      <c r="AG595" s="1224"/>
      <c r="AH595" s="1224" t="s">
        <v>2634</v>
      </c>
      <c r="AI595" s="1224"/>
      <c r="AJ595" s="1224" t="s">
        <v>2634</v>
      </c>
      <c r="AK595" s="1224" t="s">
        <v>2638</v>
      </c>
      <c r="AL595" s="1224" t="s">
        <v>2634</v>
      </c>
      <c r="AM595" s="1224"/>
      <c r="AN595" s="1224" t="s">
        <v>2634</v>
      </c>
      <c r="AO595" s="1224"/>
      <c r="AP595" s="1224"/>
      <c r="AQ595" s="1224" t="s">
        <v>2637</v>
      </c>
      <c r="AR595" s="1224"/>
      <c r="AS595" s="1224"/>
      <c r="AT595" s="1224"/>
      <c r="AU595" s="1224"/>
      <c r="AV595" s="1224"/>
      <c r="AW595" s="1224" t="s">
        <v>2634</v>
      </c>
      <c r="AX595" s="1224"/>
      <c r="AY595" s="1224" t="s">
        <v>2634</v>
      </c>
      <c r="AZ595" s="1224"/>
      <c r="BA595" s="1224" t="s">
        <v>3970</v>
      </c>
      <c r="BB595" s="1224" t="s">
        <v>3970</v>
      </c>
      <c r="BC595" s="1224" t="s">
        <v>2634</v>
      </c>
      <c r="BD595" s="1224"/>
      <c r="BE595" s="1224" t="s">
        <v>2634</v>
      </c>
      <c r="BF595" s="1224" t="s">
        <v>2634</v>
      </c>
      <c r="BG595" s="1224" t="s">
        <v>2634</v>
      </c>
      <c r="BH595" s="1224"/>
      <c r="BI595" s="1224"/>
      <c r="BJ595" s="1224"/>
      <c r="BK595" s="1224" t="s">
        <v>2775</v>
      </c>
      <c r="BL595" s="1224">
        <v>97.1</v>
      </c>
      <c r="BM595" s="24">
        <f t="shared" si="131"/>
        <v>16.090104585679814</v>
      </c>
      <c r="BN595" s="1224" t="s">
        <v>3730</v>
      </c>
      <c r="BO595" s="1224">
        <v>89</v>
      </c>
      <c r="BP595" s="24">
        <f t="shared" si="132"/>
        <v>36.140850300142333</v>
      </c>
      <c r="BQ595" s="1224" t="s">
        <v>942</v>
      </c>
      <c r="BR595" s="1224">
        <v>78</v>
      </c>
      <c r="BS595" s="24">
        <f t="shared" si="133"/>
        <v>63.370258060523554</v>
      </c>
      <c r="BT595" s="1224" t="s">
        <v>5504</v>
      </c>
      <c r="BU595" s="1224">
        <v>66</v>
      </c>
      <c r="BV595" s="24">
        <f t="shared" si="134"/>
        <v>93.075066526393982</v>
      </c>
      <c r="BW595" s="1224" t="s">
        <v>5986</v>
      </c>
      <c r="BX595" s="1224">
        <v>64</v>
      </c>
      <c r="BY595" s="24">
        <f t="shared" si="139"/>
        <v>98.025867937372382</v>
      </c>
      <c r="BZ595" s="1224" t="s">
        <v>10276</v>
      </c>
      <c r="CA595" s="1224">
        <v>65</v>
      </c>
      <c r="CB595" s="70">
        <f t="shared" si="135"/>
        <v>95.550467231883175</v>
      </c>
      <c r="CC595" s="1224"/>
      <c r="CD595" s="1224"/>
      <c r="CE595" s="70">
        <f t="shared" si="136"/>
        <v>256.45151308868128</v>
      </c>
      <c r="CF595" s="1224"/>
      <c r="CG595" s="1224"/>
      <c r="CH595" s="70">
        <f t="shared" si="137"/>
        <v>256.45151308868128</v>
      </c>
      <c r="CI595" s="27"/>
      <c r="CJ595" s="27"/>
      <c r="CK595" s="70">
        <f t="shared" si="138"/>
        <v>256.45151308868128</v>
      </c>
      <c r="CL595" s="24">
        <v>65</v>
      </c>
      <c r="CM595" s="24">
        <f t="shared" si="130"/>
        <v>95.550467231883175</v>
      </c>
      <c r="CN595" s="95">
        <v>60</v>
      </c>
      <c r="CO595" s="1224"/>
      <c r="CP595" s="1224"/>
      <c r="CQ595" s="66"/>
      <c r="CR595" s="66"/>
      <c r="CS595" s="24">
        <v>1</v>
      </c>
      <c r="CT595" s="86">
        <v>-0.25</v>
      </c>
      <c r="CU595" s="86">
        <v>0.5</v>
      </c>
      <c r="CV595" s="86">
        <v>0</v>
      </c>
      <c r="CW595" s="86"/>
      <c r="CX595" s="93">
        <f t="shared" si="140"/>
        <v>1.25</v>
      </c>
      <c r="CY595" s="93" t="s">
        <v>5813</v>
      </c>
      <c r="CZ595" s="93" t="s">
        <v>2634</v>
      </c>
      <c r="DA595" s="93"/>
      <c r="DB595" s="24" t="s">
        <v>2645</v>
      </c>
      <c r="DC595" s="24" t="s">
        <v>2648</v>
      </c>
      <c r="DD595" s="24" t="s">
        <v>2647</v>
      </c>
      <c r="DE595" s="24" t="s">
        <v>2650</v>
      </c>
      <c r="DF595" s="24" t="s">
        <v>32</v>
      </c>
      <c r="DG595" s="24" t="s">
        <v>2654</v>
      </c>
      <c r="DH595" s="24" t="s">
        <v>2654</v>
      </c>
      <c r="DI595" s="24" t="s">
        <v>2658</v>
      </c>
      <c r="DJ595" s="24" t="s">
        <v>2659</v>
      </c>
      <c r="DK595" s="24" t="s">
        <v>37</v>
      </c>
      <c r="DL595" s="24" t="s">
        <v>2659</v>
      </c>
      <c r="DM595" s="24" t="s">
        <v>2663</v>
      </c>
      <c r="DN595" s="1224" t="s">
        <v>4001</v>
      </c>
      <c r="DO595" s="1224" t="s">
        <v>4004</v>
      </c>
      <c r="DP595" s="1224"/>
      <c r="DQ595" s="1224" t="s">
        <v>4069</v>
      </c>
      <c r="DR595" s="1224"/>
      <c r="DS595" s="1224" t="s">
        <v>2633</v>
      </c>
      <c r="DT595" s="1224" t="s">
        <v>4073</v>
      </c>
      <c r="DU595" s="24" t="s">
        <v>2634</v>
      </c>
      <c r="DV595" s="24" t="s">
        <v>2633</v>
      </c>
      <c r="DW595" s="24" t="s">
        <v>8767</v>
      </c>
      <c r="DX595" s="121" t="s">
        <v>220</v>
      </c>
      <c r="DY595" s="28" t="s">
        <v>126</v>
      </c>
      <c r="DZ595" s="121" t="s">
        <v>101</v>
      </c>
      <c r="EA595" s="95">
        <v>3</v>
      </c>
      <c r="EB595" s="168" t="s">
        <v>4951</v>
      </c>
      <c r="EC595" s="121" t="s">
        <v>2194</v>
      </c>
      <c r="ED595" s="29"/>
      <c r="EE595" s="30"/>
      <c r="EF595" s="223"/>
      <c r="EG595" s="223"/>
      <c r="EH595" s="223"/>
      <c r="EI595" s="223"/>
      <c r="EJ595" s="223"/>
      <c r="EK595" s="223"/>
      <c r="EL595" s="223"/>
      <c r="EM595" s="223"/>
      <c r="EN595" s="223"/>
      <c r="EO595" s="223"/>
      <c r="EP595" s="223"/>
      <c r="EQ595" s="223"/>
      <c r="ER595" s="223"/>
      <c r="ES595" s="223"/>
    </row>
    <row r="596" spans="1:149" s="224" customFormat="1" ht="15.75" hidden="1" customHeight="1" x14ac:dyDescent="0.25">
      <c r="A596" s="28">
        <v>594</v>
      </c>
      <c r="B596" s="2059"/>
      <c r="C596" s="1224" t="s">
        <v>2578</v>
      </c>
      <c r="D596" s="1224" t="s">
        <v>23</v>
      </c>
      <c r="E596" s="1224" t="s">
        <v>4114</v>
      </c>
      <c r="F596" s="1224">
        <v>108994</v>
      </c>
      <c r="G596" s="1224">
        <v>48</v>
      </c>
      <c r="H596" s="1224" t="s">
        <v>2633</v>
      </c>
      <c r="I596" s="1224" t="s">
        <v>2633</v>
      </c>
      <c r="J596" s="1224" t="s">
        <v>2633</v>
      </c>
      <c r="K596" s="1224">
        <v>540908747</v>
      </c>
      <c r="L596" s="1224">
        <v>112</v>
      </c>
      <c r="M596" s="1224">
        <v>153</v>
      </c>
      <c r="N596" s="24">
        <f t="shared" si="129"/>
        <v>47.84484599940194</v>
      </c>
      <c r="O596" s="75">
        <v>2</v>
      </c>
      <c r="P596" s="24">
        <f t="shared" si="141"/>
        <v>58.522500000000001</v>
      </c>
      <c r="Q596" s="24">
        <f t="shared" si="142"/>
        <v>53.477499999999999</v>
      </c>
      <c r="R596" s="1224"/>
      <c r="S596" s="26">
        <v>41182</v>
      </c>
      <c r="T596" s="1224" t="s">
        <v>1893</v>
      </c>
      <c r="U596" s="1224" t="s">
        <v>2474</v>
      </c>
      <c r="V596" s="1224" t="s">
        <v>2554</v>
      </c>
      <c r="W596" s="1224"/>
      <c r="X596" s="1224"/>
      <c r="Y596" s="1224"/>
      <c r="Z596" s="1224"/>
      <c r="AA596" s="1224"/>
      <c r="AB596" s="1224"/>
      <c r="AC596" s="1224"/>
      <c r="AD596" s="1224"/>
      <c r="AE596" s="1224"/>
      <c r="AF596" s="1224" t="s">
        <v>2633</v>
      </c>
      <c r="AG596" s="1224"/>
      <c r="AH596" s="1224" t="s">
        <v>2633</v>
      </c>
      <c r="AI596" s="1224"/>
      <c r="AJ596" s="1224"/>
      <c r="AK596" s="1224"/>
      <c r="AL596" s="1224"/>
      <c r="AM596" s="1224"/>
      <c r="AN596" s="1224"/>
      <c r="AO596" s="1224"/>
      <c r="AP596" s="1224"/>
      <c r="AQ596" s="1224"/>
      <c r="AR596" s="1224"/>
      <c r="AS596" s="1224"/>
      <c r="AT596" s="1224"/>
      <c r="AU596" s="1224"/>
      <c r="AV596" s="1224"/>
      <c r="AW596" s="1224"/>
      <c r="AX596" s="1224"/>
      <c r="AY596" s="1224"/>
      <c r="AZ596" s="1224"/>
      <c r="BA596" s="1224" t="s">
        <v>3970</v>
      </c>
      <c r="BB596" s="1224" t="s">
        <v>3970</v>
      </c>
      <c r="BC596" s="1224"/>
      <c r="BD596" s="1224"/>
      <c r="BE596" s="1224"/>
      <c r="BF596" s="1224"/>
      <c r="BG596" s="1224"/>
      <c r="BH596" s="1224"/>
      <c r="BI596" s="1224"/>
      <c r="BJ596" s="1224"/>
      <c r="BK596" s="1224" t="s">
        <v>2731</v>
      </c>
      <c r="BL596" s="1224">
        <v>106.9</v>
      </c>
      <c r="BM596" s="24">
        <f t="shared" si="131"/>
        <v>9.5367210509092502</v>
      </c>
      <c r="BN596" s="313" t="s">
        <v>3064</v>
      </c>
      <c r="BO596" s="313">
        <v>104</v>
      </c>
      <c r="BP596" s="24">
        <f t="shared" si="132"/>
        <v>14.95956243279884</v>
      </c>
      <c r="BQ596" s="1224" t="s">
        <v>3360</v>
      </c>
      <c r="BR596" s="1224">
        <v>101.5</v>
      </c>
      <c r="BS596" s="24">
        <f t="shared" si="133"/>
        <v>19.634425693048481</v>
      </c>
      <c r="BT596" s="1224"/>
      <c r="BU596" s="1224"/>
      <c r="BV596" s="24">
        <f t="shared" si="134"/>
        <v>209.43387405918378</v>
      </c>
      <c r="BW596" s="1224" t="s">
        <v>5700</v>
      </c>
      <c r="BX596" s="1224">
        <v>84.5</v>
      </c>
      <c r="BY596" s="24">
        <f t="shared" si="139"/>
        <v>51.423495862746016</v>
      </c>
      <c r="BZ596" s="1224" t="s">
        <v>6646</v>
      </c>
      <c r="CA596" s="1224">
        <v>82</v>
      </c>
      <c r="CB596" s="70">
        <f t="shared" si="135"/>
        <v>56.098359122995653</v>
      </c>
      <c r="CC596" s="1224"/>
      <c r="CD596" s="1224"/>
      <c r="CE596" s="70">
        <f t="shared" si="136"/>
        <v>209.43387405918378</v>
      </c>
      <c r="CF596" s="1224"/>
      <c r="CG596" s="1224"/>
      <c r="CH596" s="70">
        <f t="shared" si="137"/>
        <v>209.43387405918378</v>
      </c>
      <c r="CI596" s="1224"/>
      <c r="CJ596" s="1224"/>
      <c r="CK596" s="70">
        <f t="shared" si="138"/>
        <v>209.43387405918378</v>
      </c>
      <c r="CL596" s="27">
        <v>82</v>
      </c>
      <c r="CM596" s="24">
        <f t="shared" si="130"/>
        <v>56.098359122995653</v>
      </c>
      <c r="CN596" s="95">
        <v>130</v>
      </c>
      <c r="CO596" s="1224"/>
      <c r="CP596" s="1224"/>
      <c r="CQ596" s="66"/>
      <c r="CR596" s="66"/>
      <c r="CS596" s="24">
        <v>1</v>
      </c>
      <c r="CT596" s="86">
        <v>0.25</v>
      </c>
      <c r="CU596" s="86">
        <v>0.5</v>
      </c>
      <c r="CV596" s="86">
        <v>0.5</v>
      </c>
      <c r="CW596" s="86">
        <v>0.5</v>
      </c>
      <c r="CX596" s="93">
        <f t="shared" si="140"/>
        <v>2.75</v>
      </c>
      <c r="CY596" s="93" t="s">
        <v>5813</v>
      </c>
      <c r="CZ596" s="93" t="s">
        <v>2634</v>
      </c>
      <c r="DA596" s="93"/>
      <c r="DB596" s="24" t="s">
        <v>2645</v>
      </c>
      <c r="DC596" s="24" t="s">
        <v>2648</v>
      </c>
      <c r="DD596" s="24" t="s">
        <v>2648</v>
      </c>
      <c r="DE596" s="24" t="s">
        <v>2649</v>
      </c>
      <c r="DF596" s="24" t="s">
        <v>32</v>
      </c>
      <c r="DG596" s="24" t="s">
        <v>5009</v>
      </c>
      <c r="DH596" s="24" t="s">
        <v>5009</v>
      </c>
      <c r="DI596" s="24" t="s">
        <v>2657</v>
      </c>
      <c r="DJ596" s="24" t="s">
        <v>37</v>
      </c>
      <c r="DK596" s="24" t="s">
        <v>37</v>
      </c>
      <c r="DL596" s="24" t="s">
        <v>37</v>
      </c>
      <c r="DM596" s="24" t="s">
        <v>2663</v>
      </c>
      <c r="DN596" s="1224" t="s">
        <v>4001</v>
      </c>
      <c r="DO596" s="1224" t="s">
        <v>4002</v>
      </c>
      <c r="DP596" s="1224"/>
      <c r="DQ596" s="1224" t="s">
        <v>4068</v>
      </c>
      <c r="DR596" s="1224"/>
      <c r="DS596" s="1224" t="s">
        <v>2633</v>
      </c>
      <c r="DT596" s="1224" t="s">
        <v>4074</v>
      </c>
      <c r="DU596" s="24" t="s">
        <v>2634</v>
      </c>
      <c r="DV596" s="24" t="s">
        <v>2633</v>
      </c>
      <c r="DW596" s="24"/>
      <c r="DX596" s="121" t="s">
        <v>2555</v>
      </c>
      <c r="DY596" s="28"/>
      <c r="DZ596" s="121" t="s">
        <v>2556</v>
      </c>
      <c r="EA596" s="95">
        <v>3</v>
      </c>
      <c r="EB596" s="128" t="s">
        <v>2557</v>
      </c>
      <c r="EC596" s="121" t="s">
        <v>2466</v>
      </c>
      <c r="ED596" s="29" t="s">
        <v>5307</v>
      </c>
      <c r="EE596" s="30"/>
      <c r="EF596" s="223"/>
      <c r="EG596" s="223"/>
      <c r="EH596" s="223"/>
      <c r="EI596" s="223"/>
      <c r="EJ596" s="223"/>
      <c r="EK596" s="223"/>
      <c r="EL596" s="223"/>
      <c r="EM596" s="223"/>
      <c r="EN596" s="223"/>
      <c r="EO596" s="223"/>
      <c r="EP596" s="223"/>
      <c r="EQ596" s="223"/>
      <c r="ER596" s="223"/>
      <c r="ES596" s="223"/>
    </row>
    <row r="597" spans="1:149" s="224" customFormat="1" ht="15.75" hidden="1" customHeight="1" x14ac:dyDescent="0.25">
      <c r="A597" s="875">
        <v>595</v>
      </c>
      <c r="B597" s="2059"/>
      <c r="C597" s="1224" t="s">
        <v>2560</v>
      </c>
      <c r="D597" s="1224" t="s">
        <v>23</v>
      </c>
      <c r="E597" s="1224" t="s">
        <v>4114</v>
      </c>
      <c r="F597" s="1224">
        <v>512748</v>
      </c>
      <c r="G597" s="1224">
        <v>26</v>
      </c>
      <c r="H597" s="1224" t="s">
        <v>2634</v>
      </c>
      <c r="I597" s="1224" t="s">
        <v>2634</v>
      </c>
      <c r="J597" s="1224" t="s">
        <v>2633</v>
      </c>
      <c r="K597" s="1224">
        <v>559233608</v>
      </c>
      <c r="L597" s="1224">
        <v>102.9</v>
      </c>
      <c r="M597" s="1224">
        <v>155</v>
      </c>
      <c r="N597" s="24">
        <f t="shared" si="129"/>
        <v>42.830385015608741</v>
      </c>
      <c r="O597" s="75">
        <v>2</v>
      </c>
      <c r="P597" s="24">
        <f t="shared" si="141"/>
        <v>60.062500000000007</v>
      </c>
      <c r="Q597" s="24">
        <f t="shared" si="142"/>
        <v>42.837499999999999</v>
      </c>
      <c r="R597" s="1224"/>
      <c r="S597" s="26">
        <v>41182</v>
      </c>
      <c r="T597" s="1224" t="s">
        <v>253</v>
      </c>
      <c r="U597" s="1224" t="s">
        <v>2490</v>
      </c>
      <c r="V597" s="1224" t="s">
        <v>119</v>
      </c>
      <c r="W597" s="1224" t="s">
        <v>10221</v>
      </c>
      <c r="X597" s="1224" t="s">
        <v>2634</v>
      </c>
      <c r="Y597" s="1224"/>
      <c r="Z597" s="1224" t="s">
        <v>2634</v>
      </c>
      <c r="AA597" s="1224"/>
      <c r="AB597" s="1224" t="s">
        <v>2634</v>
      </c>
      <c r="AC597" s="1224"/>
      <c r="AD597" s="1224" t="s">
        <v>2634</v>
      </c>
      <c r="AE597" s="1224"/>
      <c r="AF597" s="1224" t="s">
        <v>2634</v>
      </c>
      <c r="AG597" s="1224"/>
      <c r="AH597" s="1224" t="s">
        <v>2634</v>
      </c>
      <c r="AI597" s="1224"/>
      <c r="AJ597" s="1224" t="s">
        <v>2634</v>
      </c>
      <c r="AK597" s="1224"/>
      <c r="AL597" s="1224" t="s">
        <v>2634</v>
      </c>
      <c r="AM597" s="1224"/>
      <c r="AN597" s="1224" t="s">
        <v>2634</v>
      </c>
      <c r="AO597" s="1224"/>
      <c r="AP597" s="1224"/>
      <c r="AQ597" s="1224" t="s">
        <v>2637</v>
      </c>
      <c r="AR597" s="1224"/>
      <c r="AS597" s="1224"/>
      <c r="AT597" s="1224"/>
      <c r="AU597" s="1224"/>
      <c r="AV597" s="1224"/>
      <c r="AW597" s="1224" t="s">
        <v>2634</v>
      </c>
      <c r="AX597" s="1224"/>
      <c r="AY597" s="1224" t="s">
        <v>2634</v>
      </c>
      <c r="AZ597" s="1224"/>
      <c r="BA597" s="1224" t="s">
        <v>3971</v>
      </c>
      <c r="BB597" s="1224" t="s">
        <v>3971</v>
      </c>
      <c r="BC597" s="1224" t="s">
        <v>2634</v>
      </c>
      <c r="BD597" s="1224"/>
      <c r="BE597" s="1224" t="s">
        <v>2634</v>
      </c>
      <c r="BF597" s="1224" t="s">
        <v>2634</v>
      </c>
      <c r="BG597" s="1224" t="s">
        <v>2633</v>
      </c>
      <c r="BH597" s="1224" t="s">
        <v>2637</v>
      </c>
      <c r="BI597" s="1224"/>
      <c r="BJ597" s="1224"/>
      <c r="BK597" s="1224" t="s">
        <v>2667</v>
      </c>
      <c r="BL597" s="1224">
        <v>96.5</v>
      </c>
      <c r="BM597" s="24">
        <f t="shared" si="131"/>
        <v>14.940180916253295</v>
      </c>
      <c r="BN597" s="313" t="s">
        <v>3766</v>
      </c>
      <c r="BO597" s="313">
        <v>86</v>
      </c>
      <c r="BP597" s="24">
        <f t="shared" si="132"/>
        <v>39.451415231981343</v>
      </c>
      <c r="BQ597" s="1224"/>
      <c r="BR597" s="1224"/>
      <c r="BS597" s="24">
        <f t="shared" si="133"/>
        <v>240.21009629413484</v>
      </c>
      <c r="BT597" s="1224"/>
      <c r="BU597" s="1224"/>
      <c r="BV597" s="24">
        <f t="shared" si="134"/>
        <v>240.21009629413484</v>
      </c>
      <c r="BW597" s="1224"/>
      <c r="BX597" s="1224"/>
      <c r="BY597" s="24">
        <f t="shared" si="139"/>
        <v>240.21009629413484</v>
      </c>
      <c r="BZ597" s="1224" t="s">
        <v>10222</v>
      </c>
      <c r="CA597" s="1224">
        <v>59</v>
      </c>
      <c r="CB597" s="70">
        <f t="shared" si="135"/>
        <v>102.48030347242488</v>
      </c>
      <c r="CC597" s="1224"/>
      <c r="CD597" s="1224"/>
      <c r="CE597" s="70">
        <f t="shared" si="136"/>
        <v>240.21009629413484</v>
      </c>
      <c r="CF597" s="1224"/>
      <c r="CG597" s="1224"/>
      <c r="CH597" s="70">
        <f t="shared" si="137"/>
        <v>240.21009629413484</v>
      </c>
      <c r="CI597" s="1224"/>
      <c r="CJ597" s="1224"/>
      <c r="CK597" s="70">
        <f t="shared" si="138"/>
        <v>240.21009629413484</v>
      </c>
      <c r="CL597" s="27">
        <v>59</v>
      </c>
      <c r="CM597" s="24">
        <f t="shared" si="130"/>
        <v>102.48030347242488</v>
      </c>
      <c r="CN597" s="95">
        <v>95</v>
      </c>
      <c r="CO597" s="1224"/>
      <c r="CP597" s="1224"/>
      <c r="CQ597" s="66"/>
      <c r="CR597" s="66"/>
      <c r="CS597" s="24">
        <v>1</v>
      </c>
      <c r="CT597" s="86">
        <v>0.5</v>
      </c>
      <c r="CU597" s="86">
        <v>0.5</v>
      </c>
      <c r="CV597" s="86">
        <v>0.5</v>
      </c>
      <c r="CW597" s="86"/>
      <c r="CX597" s="93">
        <f t="shared" si="140"/>
        <v>2.5</v>
      </c>
      <c r="CY597" s="93"/>
      <c r="CZ597" s="93" t="s">
        <v>2634</v>
      </c>
      <c r="DA597" s="93"/>
      <c r="DB597" s="24" t="s">
        <v>2645</v>
      </c>
      <c r="DC597" s="24" t="s">
        <v>2648</v>
      </c>
      <c r="DD597" s="24" t="s">
        <v>2648</v>
      </c>
      <c r="DE597" s="24" t="s">
        <v>2649</v>
      </c>
      <c r="DF597" s="24" t="s">
        <v>32</v>
      </c>
      <c r="DG597" s="24" t="s">
        <v>5009</v>
      </c>
      <c r="DH597" s="24" t="s">
        <v>5009</v>
      </c>
      <c r="DI597" s="24" t="s">
        <v>2657</v>
      </c>
      <c r="DJ597" s="24" t="s">
        <v>37</v>
      </c>
      <c r="DK597" s="24" t="s">
        <v>37</v>
      </c>
      <c r="DL597" s="24" t="s">
        <v>37</v>
      </c>
      <c r="DM597" s="24" t="s">
        <v>2663</v>
      </c>
      <c r="DN597" s="1224" t="s">
        <v>4001</v>
      </c>
      <c r="DO597" s="1224" t="s">
        <v>4002</v>
      </c>
      <c r="DP597" s="1224"/>
      <c r="DQ597" s="1224" t="s">
        <v>4069</v>
      </c>
      <c r="DR597" s="1224"/>
      <c r="DS597" s="1224" t="s">
        <v>2633</v>
      </c>
      <c r="DT597" s="1224" t="s">
        <v>4072</v>
      </c>
      <c r="DU597" s="24" t="s">
        <v>2634</v>
      </c>
      <c r="DV597" s="24" t="s">
        <v>2633</v>
      </c>
      <c r="DW597" s="24" t="s">
        <v>10223</v>
      </c>
      <c r="DX597" s="121" t="s">
        <v>2559</v>
      </c>
      <c r="DY597" s="28"/>
      <c r="DZ597" s="121" t="s">
        <v>101</v>
      </c>
      <c r="EA597" s="95">
        <v>3</v>
      </c>
      <c r="EB597" s="128" t="s">
        <v>2558</v>
      </c>
      <c r="EC597" s="121" t="s">
        <v>2194</v>
      </c>
      <c r="ED597" s="29"/>
      <c r="EE597" s="30"/>
      <c r="EF597" s="223"/>
      <c r="EG597" s="223"/>
      <c r="EH597" s="223"/>
      <c r="EI597" s="223"/>
      <c r="EJ597" s="223"/>
      <c r="EK597" s="223"/>
      <c r="EL597" s="223"/>
      <c r="EM597" s="223"/>
      <c r="EN597" s="223"/>
      <c r="EO597" s="223"/>
      <c r="EP597" s="223"/>
      <c r="EQ597" s="223"/>
      <c r="ER597" s="223"/>
      <c r="ES597" s="223"/>
    </row>
    <row r="598" spans="1:149" s="224" customFormat="1" ht="15.75" hidden="1" customHeight="1" x14ac:dyDescent="0.25">
      <c r="A598" s="189">
        <v>596</v>
      </c>
      <c r="B598" s="2059"/>
      <c r="C598" s="1224" t="s">
        <v>2561</v>
      </c>
      <c r="D598" s="1224" t="s">
        <v>23</v>
      </c>
      <c r="E598" s="1224" t="s">
        <v>4126</v>
      </c>
      <c r="F598" s="1224">
        <v>507490</v>
      </c>
      <c r="G598" s="1224">
        <v>41</v>
      </c>
      <c r="H598" s="1224" t="s">
        <v>2633</v>
      </c>
      <c r="I598" s="1224" t="s">
        <v>2633</v>
      </c>
      <c r="J598" s="1224" t="s">
        <v>2634</v>
      </c>
      <c r="K598" s="1224">
        <v>506771842</v>
      </c>
      <c r="L598" s="1224">
        <v>99.7</v>
      </c>
      <c r="M598" s="1224">
        <v>151</v>
      </c>
      <c r="N598" s="24">
        <f t="shared" si="129"/>
        <v>43.726152361738521</v>
      </c>
      <c r="O598" s="75">
        <v>2</v>
      </c>
      <c r="P598" s="24">
        <f t="shared" si="141"/>
        <v>57.002499999999998</v>
      </c>
      <c r="Q598" s="24">
        <f t="shared" si="142"/>
        <v>42.697500000000005</v>
      </c>
      <c r="R598" s="1224"/>
      <c r="S598" s="26">
        <v>41182</v>
      </c>
      <c r="T598" s="1224" t="s">
        <v>253</v>
      </c>
      <c r="U598" s="1224" t="s">
        <v>2490</v>
      </c>
      <c r="V598" s="1224" t="s">
        <v>2562</v>
      </c>
      <c r="W598" s="1224" t="s">
        <v>4422</v>
      </c>
      <c r="X598" s="1224"/>
      <c r="Y598" s="1224"/>
      <c r="Z598" s="1224"/>
      <c r="AA598" s="1224"/>
      <c r="AB598" s="1224" t="s">
        <v>2633</v>
      </c>
      <c r="AC598" s="1224"/>
      <c r="AD598" s="1224"/>
      <c r="AE598" s="1224"/>
      <c r="AF598" s="1224"/>
      <c r="AG598" s="1224"/>
      <c r="AH598" s="1224"/>
      <c r="AI598" s="1224"/>
      <c r="AJ598" s="1224"/>
      <c r="AK598" s="1224"/>
      <c r="AL598" s="1224" t="s">
        <v>2633</v>
      </c>
      <c r="AM598" s="1224"/>
      <c r="AN598" s="1224" t="s">
        <v>2634</v>
      </c>
      <c r="AO598" s="1224"/>
      <c r="AP598" s="1224"/>
      <c r="AQ598" s="1224" t="s">
        <v>2637</v>
      </c>
      <c r="AR598" s="1224"/>
      <c r="AS598" s="1224"/>
      <c r="AT598" s="1224"/>
      <c r="AU598" s="1224"/>
      <c r="AV598" s="1224"/>
      <c r="AW598" s="1224"/>
      <c r="AX598" s="1224"/>
      <c r="AY598" s="1224"/>
      <c r="AZ598" s="1224"/>
      <c r="BA598" s="1224" t="s">
        <v>3970</v>
      </c>
      <c r="BB598" s="1224" t="s">
        <v>3970</v>
      </c>
      <c r="BC598" s="1224"/>
      <c r="BD598" s="1224"/>
      <c r="BE598" s="1224" t="s">
        <v>2634</v>
      </c>
      <c r="BF598" s="1224" t="s">
        <v>2634</v>
      </c>
      <c r="BG598" s="1224" t="s">
        <v>2633</v>
      </c>
      <c r="BH598" s="1224"/>
      <c r="BI598" s="1224"/>
      <c r="BJ598" s="1224"/>
      <c r="BK598" s="1224" t="s">
        <v>2812</v>
      </c>
      <c r="BL598" s="1224">
        <v>93.2</v>
      </c>
      <c r="BM598" s="24">
        <f t="shared" si="131"/>
        <v>15.223373733825163</v>
      </c>
      <c r="BN598" s="313" t="s">
        <v>4423</v>
      </c>
      <c r="BO598" s="313">
        <v>79.099999999999994</v>
      </c>
      <c r="BP598" s="24">
        <f t="shared" si="132"/>
        <v>48.246384448738233</v>
      </c>
      <c r="BQ598" s="1224"/>
      <c r="BR598" s="1224"/>
      <c r="BS598" s="24">
        <f t="shared" si="133"/>
        <v>233.50313250190288</v>
      </c>
      <c r="BT598" s="1224"/>
      <c r="BU598" s="1224"/>
      <c r="BV598" s="24">
        <f t="shared" si="134"/>
        <v>233.50313250190288</v>
      </c>
      <c r="BW598" s="1224"/>
      <c r="BX598" s="1224"/>
      <c r="BY598" s="24">
        <f t="shared" si="139"/>
        <v>233.50313250190288</v>
      </c>
      <c r="BZ598" s="1224" t="s">
        <v>9449</v>
      </c>
      <c r="CA598" s="1224">
        <v>67</v>
      </c>
      <c r="CB598" s="70">
        <f t="shared" si="135"/>
        <v>76.585280168628131</v>
      </c>
      <c r="CC598" s="1224"/>
      <c r="CD598" s="1224"/>
      <c r="CE598" s="70">
        <f t="shared" si="136"/>
        <v>233.50313250190288</v>
      </c>
      <c r="CF598" s="1224"/>
      <c r="CG598" s="1224"/>
      <c r="CH598" s="70">
        <f t="shared" si="137"/>
        <v>233.50313250190288</v>
      </c>
      <c r="CI598" s="1224"/>
      <c r="CJ598" s="1224"/>
      <c r="CK598" s="70">
        <f t="shared" si="138"/>
        <v>233.50313250190288</v>
      </c>
      <c r="CL598" s="27">
        <v>67</v>
      </c>
      <c r="CM598" s="24">
        <f t="shared" si="130"/>
        <v>76.585280168628131</v>
      </c>
      <c r="CN598" s="95">
        <v>90</v>
      </c>
      <c r="CO598" s="1224"/>
      <c r="CP598" s="1224"/>
      <c r="CQ598" s="66"/>
      <c r="CR598" s="66"/>
      <c r="CS598" s="24">
        <v>0.5</v>
      </c>
      <c r="CT598" s="86">
        <v>0.25</v>
      </c>
      <c r="CU598" s="86">
        <v>0.25</v>
      </c>
      <c r="CV598" s="86">
        <v>0.25</v>
      </c>
      <c r="CW598" s="86">
        <v>0</v>
      </c>
      <c r="CX598" s="93">
        <f t="shared" si="140"/>
        <v>1.25</v>
      </c>
      <c r="CY598" s="93" t="s">
        <v>5813</v>
      </c>
      <c r="CZ598" s="93" t="s">
        <v>2634</v>
      </c>
      <c r="DA598" s="93"/>
      <c r="DB598" s="24" t="s">
        <v>2643</v>
      </c>
      <c r="DC598" s="24" t="s">
        <v>2648</v>
      </c>
      <c r="DD598" s="24" t="s">
        <v>2648</v>
      </c>
      <c r="DE598" s="24" t="s">
        <v>2650</v>
      </c>
      <c r="DF598" s="24" t="s">
        <v>32</v>
      </c>
      <c r="DG598" s="24" t="s">
        <v>2654</v>
      </c>
      <c r="DH598" s="24" t="s">
        <v>2653</v>
      </c>
      <c r="DI598" s="24" t="s">
        <v>2658</v>
      </c>
      <c r="DJ598" s="24" t="s">
        <v>37</v>
      </c>
      <c r="DK598" s="24" t="s">
        <v>2659</v>
      </c>
      <c r="DL598" s="24" t="s">
        <v>37</v>
      </c>
      <c r="DM598" s="24"/>
      <c r="DN598" s="1224" t="s">
        <v>3999</v>
      </c>
      <c r="DO598" s="1224" t="s">
        <v>4002</v>
      </c>
      <c r="DP598" s="1224"/>
      <c r="DQ598" s="1224" t="s">
        <v>4068</v>
      </c>
      <c r="DR598" s="1224"/>
      <c r="DS598" s="1224"/>
      <c r="DT598" s="1224"/>
      <c r="DU598" s="24" t="s">
        <v>2634</v>
      </c>
      <c r="DV598" s="24" t="s">
        <v>2634</v>
      </c>
      <c r="DW598" s="24"/>
      <c r="DX598" s="121" t="s">
        <v>220</v>
      </c>
      <c r="DY598" s="28" t="s">
        <v>126</v>
      </c>
      <c r="DZ598" s="121" t="s">
        <v>101</v>
      </c>
      <c r="EA598" s="95">
        <v>3</v>
      </c>
      <c r="EB598" s="128"/>
      <c r="EC598" s="121" t="s">
        <v>1977</v>
      </c>
      <c r="ED598" s="29"/>
      <c r="EE598" s="30"/>
      <c r="EF598" s="223"/>
      <c r="EG598" s="223"/>
      <c r="EH598" s="223"/>
      <c r="EI598" s="223"/>
      <c r="EJ598" s="223"/>
      <c r="EK598" s="223"/>
      <c r="EL598" s="223"/>
      <c r="EM598" s="223"/>
      <c r="EN598" s="223"/>
      <c r="EO598" s="223"/>
      <c r="EP598" s="223"/>
      <c r="EQ598" s="223"/>
      <c r="ER598" s="223"/>
      <c r="ES598" s="223"/>
    </row>
    <row r="599" spans="1:149" s="224" customFormat="1" ht="15.75" hidden="1" customHeight="1" x14ac:dyDescent="0.25">
      <c r="A599" s="875">
        <v>597</v>
      </c>
      <c r="B599" s="2059"/>
      <c r="C599" s="1224" t="s">
        <v>2563</v>
      </c>
      <c r="D599" s="1224" t="s">
        <v>23</v>
      </c>
      <c r="E599" s="1224" t="s">
        <v>4114</v>
      </c>
      <c r="F599" s="1224">
        <v>512066</v>
      </c>
      <c r="G599" s="1224">
        <v>21</v>
      </c>
      <c r="H599" s="1224" t="s">
        <v>2634</v>
      </c>
      <c r="I599" s="1224" t="s">
        <v>2634</v>
      </c>
      <c r="J599" s="1224" t="s">
        <v>3968</v>
      </c>
      <c r="K599" s="1224">
        <v>594933273</v>
      </c>
      <c r="L599" s="1224">
        <v>91</v>
      </c>
      <c r="M599" s="1224">
        <v>163</v>
      </c>
      <c r="N599" s="24">
        <f t="shared" si="129"/>
        <v>34.250442244721292</v>
      </c>
      <c r="O599" s="75">
        <v>1</v>
      </c>
      <c r="P599" s="24">
        <f t="shared" si="141"/>
        <v>66.422499999999999</v>
      </c>
      <c r="Q599" s="24">
        <f t="shared" si="142"/>
        <v>24.577500000000001</v>
      </c>
      <c r="R599" s="1224"/>
      <c r="S599" s="26">
        <v>41182</v>
      </c>
      <c r="T599" s="1224" t="s">
        <v>253</v>
      </c>
      <c r="U599" s="1224" t="s">
        <v>2490</v>
      </c>
      <c r="V599" s="1224" t="s">
        <v>2543</v>
      </c>
      <c r="W599" s="1224" t="s">
        <v>10274</v>
      </c>
      <c r="X599" s="1224" t="s">
        <v>2634</v>
      </c>
      <c r="Y599" s="1224"/>
      <c r="Z599" s="1224" t="s">
        <v>2634</v>
      </c>
      <c r="AA599" s="1224"/>
      <c r="AB599" s="1224" t="s">
        <v>2633</v>
      </c>
      <c r="AC599" s="1224" t="s">
        <v>2635</v>
      </c>
      <c r="AD599" s="1224" t="s">
        <v>2634</v>
      </c>
      <c r="AE599" s="1224"/>
      <c r="AF599" s="1224" t="s">
        <v>2634</v>
      </c>
      <c r="AG599" s="1224"/>
      <c r="AH599" s="1224" t="s">
        <v>2634</v>
      </c>
      <c r="AI599" s="1224"/>
      <c r="AJ599" s="1224" t="s">
        <v>2634</v>
      </c>
      <c r="AK599" s="1224"/>
      <c r="AL599" s="1224" t="s">
        <v>2634</v>
      </c>
      <c r="AM599" s="1224"/>
      <c r="AN599" s="1224" t="s">
        <v>2634</v>
      </c>
      <c r="AO599" s="1224"/>
      <c r="AP599" s="1224"/>
      <c r="AQ599" s="1224" t="s">
        <v>2637</v>
      </c>
      <c r="AR599" s="1224"/>
      <c r="AS599" s="1224"/>
      <c r="AT599" s="1224"/>
      <c r="AU599" s="1224"/>
      <c r="AV599" s="1224"/>
      <c r="AW599" s="1224" t="s">
        <v>2634</v>
      </c>
      <c r="AX599" s="1224"/>
      <c r="AY599" s="1224" t="s">
        <v>2634</v>
      </c>
      <c r="AZ599" s="1224"/>
      <c r="BA599" s="1224" t="s">
        <v>3970</v>
      </c>
      <c r="BB599" s="1224" t="s">
        <v>3970</v>
      </c>
      <c r="BC599" s="1224" t="s">
        <v>2634</v>
      </c>
      <c r="BD599" s="1224"/>
      <c r="BE599" s="1224" t="s">
        <v>2634</v>
      </c>
      <c r="BF599" s="1224" t="s">
        <v>2634</v>
      </c>
      <c r="BG599" s="1224" t="s">
        <v>2634</v>
      </c>
      <c r="BH599" s="1224"/>
      <c r="BI599" s="1224"/>
      <c r="BJ599" s="1224"/>
      <c r="BK599" s="1224" t="s">
        <v>2800</v>
      </c>
      <c r="BL599" s="1224">
        <v>82.5</v>
      </c>
      <c r="BM599" s="24">
        <f t="shared" si="131"/>
        <v>34.584477672668093</v>
      </c>
      <c r="BN599" s="313" t="s">
        <v>3731</v>
      </c>
      <c r="BO599" s="313">
        <v>76.900000000000006</v>
      </c>
      <c r="BP599" s="24">
        <f t="shared" si="132"/>
        <v>57.369545315837634</v>
      </c>
      <c r="BQ599" s="1224" t="s">
        <v>4048</v>
      </c>
      <c r="BR599" s="1224">
        <v>71</v>
      </c>
      <c r="BS599" s="24">
        <f t="shared" si="133"/>
        <v>81.375241582748444</v>
      </c>
      <c r="BT599" s="1224" t="s">
        <v>6384</v>
      </c>
      <c r="BU599" s="1224">
        <v>49</v>
      </c>
      <c r="BV599" s="24">
        <f t="shared" si="134"/>
        <v>170.88800732377175</v>
      </c>
      <c r="BW599" s="1224" t="s">
        <v>448</v>
      </c>
      <c r="BX599" s="1224">
        <v>56</v>
      </c>
      <c r="BY599" s="24">
        <f t="shared" si="139"/>
        <v>142.40667276980977</v>
      </c>
      <c r="BZ599" s="1224" t="s">
        <v>10564</v>
      </c>
      <c r="CA599" s="1224">
        <v>58.6</v>
      </c>
      <c r="CB599" s="70">
        <f t="shared" si="135"/>
        <v>131.82789136405248</v>
      </c>
      <c r="CC599" s="1224"/>
      <c r="CD599" s="1224"/>
      <c r="CE599" s="70">
        <f t="shared" si="136"/>
        <v>370.25734920150541</v>
      </c>
      <c r="CF599" s="1224"/>
      <c r="CG599" s="1224"/>
      <c r="CH599" s="70">
        <f t="shared" si="137"/>
        <v>370.25734920150541</v>
      </c>
      <c r="CI599" s="1224"/>
      <c r="CJ599" s="1224"/>
      <c r="CK599" s="70">
        <f t="shared" si="138"/>
        <v>370.25734920150541</v>
      </c>
      <c r="CL599" s="27">
        <v>58.6</v>
      </c>
      <c r="CM599" s="24">
        <f t="shared" si="130"/>
        <v>131.82789136405248</v>
      </c>
      <c r="CN599" s="95">
        <v>85</v>
      </c>
      <c r="CO599" s="1224"/>
      <c r="CP599" s="1224"/>
      <c r="CQ599" s="66"/>
      <c r="CR599" s="66"/>
      <c r="CS599" s="24">
        <v>1</v>
      </c>
      <c r="CT599" s="86">
        <v>0</v>
      </c>
      <c r="CU599" s="86">
        <v>0.5</v>
      </c>
      <c r="CV599" s="86">
        <v>0.25</v>
      </c>
      <c r="CW599" s="86"/>
      <c r="CX599" s="93">
        <f t="shared" si="140"/>
        <v>1.75</v>
      </c>
      <c r="CY599" s="93"/>
      <c r="CZ599" s="93" t="s">
        <v>2634</v>
      </c>
      <c r="DA599" s="93"/>
      <c r="DB599" s="24" t="s">
        <v>2643</v>
      </c>
      <c r="DC599" s="24" t="s">
        <v>2648</v>
      </c>
      <c r="DD599" s="24" t="s">
        <v>2648</v>
      </c>
      <c r="DE599" s="24" t="s">
        <v>2649</v>
      </c>
      <c r="DF599" s="24" t="s">
        <v>2652</v>
      </c>
      <c r="DG599" s="24" t="s">
        <v>2653</v>
      </c>
      <c r="DH599" s="24" t="s">
        <v>5009</v>
      </c>
      <c r="DI599" s="24" t="s">
        <v>2658</v>
      </c>
      <c r="DJ599" s="24" t="s">
        <v>37</v>
      </c>
      <c r="DK599" s="24" t="s">
        <v>37</v>
      </c>
      <c r="DL599" s="24" t="s">
        <v>2659</v>
      </c>
      <c r="DM599" s="24" t="s">
        <v>2663</v>
      </c>
      <c r="DN599" s="1224" t="s">
        <v>4001</v>
      </c>
      <c r="DO599" s="1224" t="s">
        <v>4002</v>
      </c>
      <c r="DP599" s="1224"/>
      <c r="DQ599" s="1224"/>
      <c r="DR599" s="1224" t="s">
        <v>4070</v>
      </c>
      <c r="DS599" s="1224" t="s">
        <v>2633</v>
      </c>
      <c r="DT599" s="1224" t="s">
        <v>4072</v>
      </c>
      <c r="DU599" s="24" t="s">
        <v>2634</v>
      </c>
      <c r="DV599" s="24" t="s">
        <v>2633</v>
      </c>
      <c r="DW599" s="24" t="s">
        <v>10275</v>
      </c>
      <c r="DX599" s="121" t="s">
        <v>220</v>
      </c>
      <c r="DY599" s="28" t="s">
        <v>4049</v>
      </c>
      <c r="DZ599" s="121" t="s">
        <v>101</v>
      </c>
      <c r="EA599" s="95">
        <v>3</v>
      </c>
      <c r="EB599" s="128"/>
      <c r="EC599" s="121" t="s">
        <v>2194</v>
      </c>
      <c r="ED599" s="29" t="s">
        <v>10565</v>
      </c>
      <c r="EE599" s="30"/>
      <c r="EF599" s="223"/>
      <c r="EG599" s="223"/>
      <c r="EH599" s="223"/>
      <c r="EI599" s="223"/>
      <c r="EJ599" s="223"/>
      <c r="EK599" s="223"/>
      <c r="EL599" s="223"/>
      <c r="EM599" s="223"/>
      <c r="EN599" s="223"/>
      <c r="EO599" s="223"/>
      <c r="EP599" s="223"/>
      <c r="EQ599" s="223"/>
      <c r="ER599" s="223"/>
      <c r="ES599" s="223"/>
    </row>
    <row r="600" spans="1:149" s="230" customFormat="1" ht="15.75" hidden="1" customHeight="1" x14ac:dyDescent="0.25">
      <c r="A600" s="53">
        <v>598</v>
      </c>
      <c r="B600" s="2001" t="s">
        <v>2579</v>
      </c>
      <c r="C600" s="1225" t="s">
        <v>2574</v>
      </c>
      <c r="D600" s="1225" t="s">
        <v>22</v>
      </c>
      <c r="E600" s="1225" t="s">
        <v>4126</v>
      </c>
      <c r="F600" s="1225">
        <v>512718</v>
      </c>
      <c r="G600" s="1225">
        <v>26</v>
      </c>
      <c r="H600" s="1225" t="s">
        <v>2634</v>
      </c>
      <c r="I600" s="1225" t="s">
        <v>2634</v>
      </c>
      <c r="J600" s="1225" t="s">
        <v>2633</v>
      </c>
      <c r="K600" s="1225">
        <v>504444492</v>
      </c>
      <c r="L600" s="1225">
        <v>113.6</v>
      </c>
      <c r="M600" s="1225">
        <v>169</v>
      </c>
      <c r="N600" s="49">
        <f t="shared" si="129"/>
        <v>39.774517698960118</v>
      </c>
      <c r="O600" s="77">
        <v>1</v>
      </c>
      <c r="P600" s="49">
        <f t="shared" si="141"/>
        <v>71.402499999999989</v>
      </c>
      <c r="Q600" s="49">
        <f t="shared" si="142"/>
        <v>42.197500000000005</v>
      </c>
      <c r="R600" s="1225"/>
      <c r="S600" s="60">
        <v>41185</v>
      </c>
      <c r="T600" s="1225" t="s">
        <v>253</v>
      </c>
      <c r="U600" s="1225" t="s">
        <v>2490</v>
      </c>
      <c r="V600" s="1225" t="s">
        <v>5206</v>
      </c>
      <c r="W600" s="1225" t="s">
        <v>6918</v>
      </c>
      <c r="X600" s="1225" t="s">
        <v>2634</v>
      </c>
      <c r="Y600" s="1225"/>
      <c r="Z600" s="1225" t="s">
        <v>2634</v>
      </c>
      <c r="AA600" s="1225"/>
      <c r="AB600" s="1225" t="s">
        <v>2634</v>
      </c>
      <c r="AC600" s="1225"/>
      <c r="AD600" s="1225" t="s">
        <v>2634</v>
      </c>
      <c r="AE600" s="1225"/>
      <c r="AF600" s="1225" t="s">
        <v>2634</v>
      </c>
      <c r="AG600" s="1225"/>
      <c r="AH600" s="1225" t="s">
        <v>2634</v>
      </c>
      <c r="AI600" s="1225"/>
      <c r="AJ600" s="1225" t="s">
        <v>2634</v>
      </c>
      <c r="AK600" s="1225"/>
      <c r="AL600" s="1225" t="s">
        <v>2634</v>
      </c>
      <c r="AM600" s="1225"/>
      <c r="AN600" s="1225" t="s">
        <v>2633</v>
      </c>
      <c r="AO600" s="1225" t="s">
        <v>4075</v>
      </c>
      <c r="AP600" s="1225" t="s">
        <v>4077</v>
      </c>
      <c r="AQ600" s="1225" t="s">
        <v>2636</v>
      </c>
      <c r="AR600" s="1225" t="s">
        <v>4075</v>
      </c>
      <c r="AS600" s="1225" t="s">
        <v>4078</v>
      </c>
      <c r="AT600" s="1225"/>
      <c r="AU600" s="1225"/>
      <c r="AV600" s="1225"/>
      <c r="AW600" s="1225" t="s">
        <v>2634</v>
      </c>
      <c r="AX600" s="1225"/>
      <c r="AY600" s="1225" t="s">
        <v>2634</v>
      </c>
      <c r="AZ600" s="1225"/>
      <c r="BA600" s="1225"/>
      <c r="BB600" s="1225"/>
      <c r="BC600" s="1225"/>
      <c r="BD600" s="1225"/>
      <c r="BE600" s="1225" t="s">
        <v>2633</v>
      </c>
      <c r="BF600" s="1225" t="s">
        <v>2633</v>
      </c>
      <c r="BG600" s="1225" t="s">
        <v>2634</v>
      </c>
      <c r="BH600" s="1225"/>
      <c r="BI600" s="1225"/>
      <c r="BJ600" s="1225"/>
      <c r="BK600" s="1225" t="s">
        <v>2946</v>
      </c>
      <c r="BL600" s="1225">
        <v>105.2</v>
      </c>
      <c r="BM600" s="49">
        <f t="shared" si="131"/>
        <v>19.906392558800853</v>
      </c>
      <c r="BN600" s="314" t="s">
        <v>1408</v>
      </c>
      <c r="BO600" s="314">
        <v>95</v>
      </c>
      <c r="BP600" s="49">
        <f t="shared" si="132"/>
        <v>44.078440665916204</v>
      </c>
      <c r="BQ600" s="1225">
        <v>85</v>
      </c>
      <c r="BR600" s="1225">
        <v>85</v>
      </c>
      <c r="BS600" s="49">
        <f t="shared" si="133"/>
        <v>67.776527045441057</v>
      </c>
      <c r="BT600" s="1225" t="s">
        <v>3049</v>
      </c>
      <c r="BU600" s="1225">
        <v>81</v>
      </c>
      <c r="BV600" s="49">
        <f t="shared" si="134"/>
        <v>77.255761597250995</v>
      </c>
      <c r="BW600" s="1225" t="s">
        <v>6920</v>
      </c>
      <c r="BX600" s="1225">
        <v>79</v>
      </c>
      <c r="BY600" s="49">
        <f t="shared" si="139"/>
        <v>81.995378873155971</v>
      </c>
      <c r="BZ600" s="1225" t="s">
        <v>6919</v>
      </c>
      <c r="CA600" s="1225">
        <v>75.3</v>
      </c>
      <c r="CB600" s="42">
        <f t="shared" si="135"/>
        <v>90.763670833580164</v>
      </c>
      <c r="CC600" s="1225"/>
      <c r="CD600" s="1225"/>
      <c r="CE600" s="42">
        <f t="shared" si="136"/>
        <v>269.21026127140226</v>
      </c>
      <c r="CF600" s="1225"/>
      <c r="CG600" s="1225"/>
      <c r="CH600" s="42">
        <f t="shared" si="137"/>
        <v>269.21026127140226</v>
      </c>
      <c r="CI600" s="1225"/>
      <c r="CJ600" s="1225"/>
      <c r="CK600" s="42">
        <f t="shared" si="138"/>
        <v>269.21026127140226</v>
      </c>
      <c r="CL600" s="52">
        <v>75.3</v>
      </c>
      <c r="CM600" s="49">
        <f t="shared" si="130"/>
        <v>90.763670833580164</v>
      </c>
      <c r="CN600" s="100">
        <v>75</v>
      </c>
      <c r="CO600" s="1225"/>
      <c r="CP600" s="1225"/>
      <c r="CQ600" s="92"/>
      <c r="CR600" s="92"/>
      <c r="CS600" s="49">
        <v>1</v>
      </c>
      <c r="CT600" s="79">
        <v>-0.25</v>
      </c>
      <c r="CU600" s="79">
        <v>-0.25</v>
      </c>
      <c r="CV600" s="79">
        <v>-0.25</v>
      </c>
      <c r="CW600" s="79"/>
      <c r="CX600" s="80">
        <f t="shared" si="140"/>
        <v>0.25</v>
      </c>
      <c r="CY600" s="80" t="s">
        <v>5813</v>
      </c>
      <c r="CZ600" s="80" t="s">
        <v>2633</v>
      </c>
      <c r="DA600" s="80" t="s">
        <v>3975</v>
      </c>
      <c r="DB600" s="49" t="s">
        <v>2645</v>
      </c>
      <c r="DC600" s="49" t="s">
        <v>2646</v>
      </c>
      <c r="DD600" s="49" t="s">
        <v>2646</v>
      </c>
      <c r="DE600" s="49" t="s">
        <v>2651</v>
      </c>
      <c r="DF600" s="49" t="s">
        <v>32</v>
      </c>
      <c r="DG600" s="49" t="s">
        <v>5009</v>
      </c>
      <c r="DH600" s="49" t="s">
        <v>32</v>
      </c>
      <c r="DI600" s="49" t="s">
        <v>2657</v>
      </c>
      <c r="DJ600" s="49" t="s">
        <v>37</v>
      </c>
      <c r="DK600" s="49" t="s">
        <v>37</v>
      </c>
      <c r="DL600" s="49" t="s">
        <v>37</v>
      </c>
      <c r="DM600" s="49" t="s">
        <v>2663</v>
      </c>
      <c r="DN600" s="1225" t="s">
        <v>4001</v>
      </c>
      <c r="DO600" s="1225" t="s">
        <v>4002</v>
      </c>
      <c r="DP600" s="1225"/>
      <c r="DQ600" s="1225"/>
      <c r="DR600" s="1225" t="s">
        <v>4069</v>
      </c>
      <c r="DS600" s="1225" t="s">
        <v>2634</v>
      </c>
      <c r="DT600" s="1225"/>
      <c r="DU600" s="49" t="s">
        <v>2634</v>
      </c>
      <c r="DV600" s="49" t="s">
        <v>2633</v>
      </c>
      <c r="DW600" s="49"/>
      <c r="DX600" s="124" t="s">
        <v>2575</v>
      </c>
      <c r="DY600" s="53" t="s">
        <v>6921</v>
      </c>
      <c r="DZ600" s="123" t="s">
        <v>101</v>
      </c>
      <c r="EA600" s="100">
        <v>3</v>
      </c>
      <c r="EB600" s="294" t="s">
        <v>5207</v>
      </c>
      <c r="EC600" s="123" t="s">
        <v>2194</v>
      </c>
      <c r="ED600" s="54" t="s">
        <v>6922</v>
      </c>
      <c r="EE600" s="55"/>
      <c r="EF600" s="229"/>
      <c r="EG600" s="229"/>
      <c r="EH600" s="229"/>
      <c r="EI600" s="229"/>
      <c r="EJ600" s="229"/>
      <c r="EK600" s="229"/>
      <c r="EL600" s="229"/>
      <c r="EM600" s="229"/>
      <c r="EN600" s="229"/>
      <c r="EO600" s="229"/>
      <c r="EP600" s="229"/>
      <c r="EQ600" s="229"/>
      <c r="ER600" s="229"/>
      <c r="ES600" s="229"/>
    </row>
    <row r="601" spans="1:149" s="230" customFormat="1" ht="15.75" hidden="1" customHeight="1" x14ac:dyDescent="0.25">
      <c r="A601" s="875">
        <v>599</v>
      </c>
      <c r="B601" s="2002"/>
      <c r="C601" s="1225" t="s">
        <v>5270</v>
      </c>
      <c r="D601" s="1225" t="s">
        <v>23</v>
      </c>
      <c r="E601" s="1225" t="s">
        <v>4126</v>
      </c>
      <c r="F601" s="1225">
        <v>341224</v>
      </c>
      <c r="G601" s="1225">
        <v>27</v>
      </c>
      <c r="H601" s="1225" t="s">
        <v>2633</v>
      </c>
      <c r="I601" s="1225" t="s">
        <v>2633</v>
      </c>
      <c r="J601" s="1225" t="s">
        <v>2633</v>
      </c>
      <c r="K601" s="1225">
        <v>540400748</v>
      </c>
      <c r="L601" s="1225">
        <v>80.8</v>
      </c>
      <c r="M601" s="1225">
        <v>151</v>
      </c>
      <c r="N601" s="49">
        <f t="shared" si="129"/>
        <v>35.437042234989697</v>
      </c>
      <c r="O601" s="77">
        <v>1</v>
      </c>
      <c r="P601" s="49">
        <f t="shared" si="141"/>
        <v>57.002499999999998</v>
      </c>
      <c r="Q601" s="49">
        <f t="shared" si="142"/>
        <v>23.797499999999999</v>
      </c>
      <c r="R601" s="1225"/>
      <c r="S601" s="60">
        <v>41185</v>
      </c>
      <c r="T601" s="1225" t="s">
        <v>592</v>
      </c>
      <c r="U601" s="1225" t="s">
        <v>2474</v>
      </c>
      <c r="V601" s="1225" t="s">
        <v>5271</v>
      </c>
      <c r="W601" s="1225" t="s">
        <v>6114</v>
      </c>
      <c r="X601" s="1225" t="s">
        <v>2634</v>
      </c>
      <c r="Y601" s="1225"/>
      <c r="Z601" s="1225" t="s">
        <v>2634</v>
      </c>
      <c r="AA601" s="1225"/>
      <c r="AB601" s="1225" t="s">
        <v>2633</v>
      </c>
      <c r="AC601" s="1225" t="s">
        <v>2635</v>
      </c>
      <c r="AD601" s="1225" t="s">
        <v>2634</v>
      </c>
      <c r="AE601" s="1225"/>
      <c r="AF601" s="1225" t="s">
        <v>2634</v>
      </c>
      <c r="AG601" s="1225"/>
      <c r="AH601" s="1225" t="s">
        <v>2634</v>
      </c>
      <c r="AI601" s="1225"/>
      <c r="AJ601" s="1225" t="s">
        <v>2634</v>
      </c>
      <c r="AK601" s="1225"/>
      <c r="AL601" s="1225" t="s">
        <v>2634</v>
      </c>
      <c r="AM601" s="1225"/>
      <c r="AN601" s="1225" t="s">
        <v>2633</v>
      </c>
      <c r="AO601" s="1225" t="s">
        <v>4075</v>
      </c>
      <c r="AP601" s="1225" t="s">
        <v>4078</v>
      </c>
      <c r="AQ601" s="1225" t="s">
        <v>2635</v>
      </c>
      <c r="AR601" s="1225"/>
      <c r="AS601" s="1225"/>
      <c r="AT601" s="1225" t="s">
        <v>2633</v>
      </c>
      <c r="AU601" s="1225" t="s">
        <v>2637</v>
      </c>
      <c r="AV601" s="1225"/>
      <c r="AW601" s="1225" t="s">
        <v>2634</v>
      </c>
      <c r="AX601" s="1225"/>
      <c r="AY601" s="1225" t="s">
        <v>2634</v>
      </c>
      <c r="AZ601" s="1225"/>
      <c r="BA601" s="1225" t="s">
        <v>3971</v>
      </c>
      <c r="BB601" s="1225" t="s">
        <v>3970</v>
      </c>
      <c r="BC601" s="1225" t="s">
        <v>2633</v>
      </c>
      <c r="BD601" s="1225"/>
      <c r="BE601" s="1225" t="s">
        <v>2634</v>
      </c>
      <c r="BF601" s="1225" t="s">
        <v>2634</v>
      </c>
      <c r="BG601" s="1225" t="s">
        <v>2634</v>
      </c>
      <c r="BH601" s="1225"/>
      <c r="BI601" s="1225"/>
      <c r="BJ601" s="1225"/>
      <c r="BK601" s="1225" t="s">
        <v>2943</v>
      </c>
      <c r="BL601" s="1225">
        <v>77.099999999999994</v>
      </c>
      <c r="BM601" s="49">
        <f t="shared" si="131"/>
        <v>15.547851665090883</v>
      </c>
      <c r="BN601" s="314" t="s">
        <v>3696</v>
      </c>
      <c r="BO601" s="314">
        <v>70</v>
      </c>
      <c r="BP601" s="49">
        <f t="shared" si="132"/>
        <v>45.38291837377875</v>
      </c>
      <c r="BQ601" s="1225" t="s">
        <v>5272</v>
      </c>
      <c r="BR601" s="1225">
        <v>64</v>
      </c>
      <c r="BS601" s="49">
        <f t="shared" si="133"/>
        <v>70.595650803655843</v>
      </c>
      <c r="BT601" s="1225" t="s">
        <v>5273</v>
      </c>
      <c r="BU601" s="1225">
        <v>59</v>
      </c>
      <c r="BV601" s="49">
        <f t="shared" si="134"/>
        <v>91.606261161886749</v>
      </c>
      <c r="BW601" s="1225" t="s">
        <v>6115</v>
      </c>
      <c r="BX601" s="1225">
        <v>56.6</v>
      </c>
      <c r="BY601" s="49">
        <f t="shared" si="139"/>
        <v>101.69135413383756</v>
      </c>
      <c r="BZ601" s="1225" t="s">
        <v>10153</v>
      </c>
      <c r="CA601" s="1225">
        <v>56</v>
      </c>
      <c r="CB601" s="42">
        <f t="shared" si="135"/>
        <v>104.21262737682528</v>
      </c>
      <c r="CC601" s="1225"/>
      <c r="CD601" s="1225"/>
      <c r="CE601" s="42">
        <f t="shared" si="136"/>
        <v>339.53146338901144</v>
      </c>
      <c r="CF601" s="1225"/>
      <c r="CG601" s="1225"/>
      <c r="CH601" s="42">
        <f t="shared" si="137"/>
        <v>339.53146338901144</v>
      </c>
      <c r="CI601" s="1225"/>
      <c r="CJ601" s="1225"/>
      <c r="CK601" s="42">
        <f t="shared" si="138"/>
        <v>339.53146338901144</v>
      </c>
      <c r="CL601" s="52">
        <v>56</v>
      </c>
      <c r="CM601" s="49">
        <f t="shared" si="130"/>
        <v>104.21262737682528</v>
      </c>
      <c r="CN601" s="100">
        <v>110</v>
      </c>
      <c r="CO601" s="1225"/>
      <c r="CP601" s="1225"/>
      <c r="CQ601" s="92">
        <v>3</v>
      </c>
      <c r="CR601" s="92"/>
      <c r="CS601" s="49">
        <v>1</v>
      </c>
      <c r="CT601" s="79">
        <v>-0.25</v>
      </c>
      <c r="CU601" s="79">
        <v>0.5</v>
      </c>
      <c r="CV601" s="79">
        <v>0.5</v>
      </c>
      <c r="CW601" s="79">
        <v>0.5</v>
      </c>
      <c r="CX601" s="80">
        <f t="shared" si="140"/>
        <v>5.25</v>
      </c>
      <c r="CY601" s="80" t="s">
        <v>5813</v>
      </c>
      <c r="CZ601" s="80" t="s">
        <v>2634</v>
      </c>
      <c r="DA601" s="80"/>
      <c r="DB601" s="49" t="s">
        <v>2645</v>
      </c>
      <c r="DC601" s="49" t="s">
        <v>2648</v>
      </c>
      <c r="DD601" s="49" t="s">
        <v>2647</v>
      </c>
      <c r="DE601" s="49" t="s">
        <v>2649</v>
      </c>
      <c r="DF601" s="49" t="s">
        <v>32</v>
      </c>
      <c r="DG601" s="49" t="s">
        <v>2653</v>
      </c>
      <c r="DH601" s="49" t="s">
        <v>5009</v>
      </c>
      <c r="DI601" s="49" t="s">
        <v>2657</v>
      </c>
      <c r="DJ601" s="49" t="s">
        <v>37</v>
      </c>
      <c r="DK601" s="49" t="s">
        <v>37</v>
      </c>
      <c r="DL601" s="49" t="s">
        <v>37</v>
      </c>
      <c r="DM601" s="49" t="s">
        <v>2663</v>
      </c>
      <c r="DN601" s="1225" t="s">
        <v>4001</v>
      </c>
      <c r="DO601" s="1225" t="s">
        <v>5012</v>
      </c>
      <c r="DP601" s="1225"/>
      <c r="DQ601" s="1225" t="s">
        <v>4069</v>
      </c>
      <c r="DR601" s="1225"/>
      <c r="DS601" s="1225" t="s">
        <v>2633</v>
      </c>
      <c r="DT601" s="1225" t="s">
        <v>4072</v>
      </c>
      <c r="DU601" s="49" t="s">
        <v>2634</v>
      </c>
      <c r="DV601" s="49" t="s">
        <v>2633</v>
      </c>
      <c r="DW601" s="49" t="s">
        <v>6117</v>
      </c>
      <c r="DX601" s="124" t="s">
        <v>2576</v>
      </c>
      <c r="DY601" s="53" t="s">
        <v>6116</v>
      </c>
      <c r="DZ601" s="123" t="s">
        <v>2547</v>
      </c>
      <c r="EA601" s="100">
        <v>3</v>
      </c>
      <c r="EB601" s="294" t="s">
        <v>5274</v>
      </c>
      <c r="EC601" s="123" t="s">
        <v>2577</v>
      </c>
      <c r="ED601" s="54" t="s">
        <v>5263</v>
      </c>
      <c r="EE601" s="55"/>
      <c r="EF601" s="229"/>
      <c r="EG601" s="229"/>
      <c r="EH601" s="229"/>
      <c r="EI601" s="229"/>
      <c r="EJ601" s="229"/>
      <c r="EK601" s="229"/>
      <c r="EL601" s="229"/>
      <c r="EM601" s="229"/>
      <c r="EN601" s="229"/>
      <c r="EO601" s="229"/>
      <c r="EP601" s="229"/>
      <c r="EQ601" s="229"/>
      <c r="ER601" s="229"/>
      <c r="ES601" s="229"/>
    </row>
    <row r="602" spans="1:149" s="269" customFormat="1" ht="15.75" hidden="1" customHeight="1" x14ac:dyDescent="0.25">
      <c r="A602" s="889">
        <v>600</v>
      </c>
      <c r="B602" s="2002"/>
      <c r="C602" s="315" t="s">
        <v>2580</v>
      </c>
      <c r="D602" s="315" t="s">
        <v>22</v>
      </c>
      <c r="E602" s="315" t="s">
        <v>4126</v>
      </c>
      <c r="F602" s="315">
        <v>445260</v>
      </c>
      <c r="G602" s="315">
        <v>33</v>
      </c>
      <c r="H602" s="315" t="s">
        <v>2633</v>
      </c>
      <c r="I602" s="315" t="s">
        <v>2633</v>
      </c>
      <c r="J602" s="315" t="s">
        <v>2633</v>
      </c>
      <c r="K602" s="315">
        <v>559019923</v>
      </c>
      <c r="L602" s="315">
        <v>162</v>
      </c>
      <c r="M602" s="315">
        <v>173</v>
      </c>
      <c r="N602" s="257">
        <f t="shared" si="129"/>
        <v>54.128103177520124</v>
      </c>
      <c r="O602" s="258">
        <v>3</v>
      </c>
      <c r="P602" s="257">
        <f t="shared" si="141"/>
        <v>74.822500000000005</v>
      </c>
      <c r="Q602" s="257">
        <f t="shared" si="142"/>
        <v>87.177499999999995</v>
      </c>
      <c r="R602" s="315"/>
      <c r="S602" s="316">
        <v>41189</v>
      </c>
      <c r="T602" s="315" t="s">
        <v>253</v>
      </c>
      <c r="U602" s="315" t="s">
        <v>2490</v>
      </c>
      <c r="V602" s="315" t="s">
        <v>2581</v>
      </c>
      <c r="W602" s="315" t="s">
        <v>10158</v>
      </c>
      <c r="X602" s="315" t="s">
        <v>2634</v>
      </c>
      <c r="Y602" s="315"/>
      <c r="Z602" s="315" t="s">
        <v>2634</v>
      </c>
      <c r="AA602" s="315"/>
      <c r="AB602" s="315" t="s">
        <v>2633</v>
      </c>
      <c r="AC602" s="315" t="s">
        <v>2636</v>
      </c>
      <c r="AD602" s="315" t="s">
        <v>2634</v>
      </c>
      <c r="AE602" s="315"/>
      <c r="AF602" s="315" t="s">
        <v>2634</v>
      </c>
      <c r="AG602" s="315"/>
      <c r="AH602" s="315" t="s">
        <v>2634</v>
      </c>
      <c r="AI602" s="315"/>
      <c r="AJ602" s="315" t="s">
        <v>2634</v>
      </c>
      <c r="AK602" s="315"/>
      <c r="AL602" s="315" t="s">
        <v>2634</v>
      </c>
      <c r="AM602" s="315"/>
      <c r="AN602" s="315" t="s">
        <v>2633</v>
      </c>
      <c r="AO602" s="315" t="s">
        <v>4075</v>
      </c>
      <c r="AP602" s="315" t="s">
        <v>4078</v>
      </c>
      <c r="AQ602" s="315" t="s">
        <v>2635</v>
      </c>
      <c r="AR602" s="315"/>
      <c r="AS602" s="315"/>
      <c r="AT602" s="315"/>
      <c r="AU602" s="315"/>
      <c r="AV602" s="315"/>
      <c r="AW602" s="315" t="s">
        <v>2634</v>
      </c>
      <c r="AX602" s="315"/>
      <c r="AY602" s="315" t="s">
        <v>2634</v>
      </c>
      <c r="AZ602" s="315"/>
      <c r="BA602" s="315"/>
      <c r="BB602" s="315"/>
      <c r="BC602" s="315"/>
      <c r="BD602" s="315"/>
      <c r="BE602" s="315" t="s">
        <v>2634</v>
      </c>
      <c r="BF602" s="315" t="s">
        <v>2634</v>
      </c>
      <c r="BG602" s="315" t="s">
        <v>2634</v>
      </c>
      <c r="BH602" s="315"/>
      <c r="BI602" s="315"/>
      <c r="BJ602" s="315"/>
      <c r="BK602" s="315" t="s">
        <v>2948</v>
      </c>
      <c r="BL602" s="315">
        <v>151.69999999999999</v>
      </c>
      <c r="BM602" s="257">
        <f t="shared" si="131"/>
        <v>11.814975194287531</v>
      </c>
      <c r="BN602" s="315" t="s">
        <v>3697</v>
      </c>
      <c r="BO602" s="315">
        <v>143</v>
      </c>
      <c r="BP602" s="257">
        <f t="shared" si="132"/>
        <v>21.794614436064354</v>
      </c>
      <c r="BQ602" s="315" t="s">
        <v>5209</v>
      </c>
      <c r="BR602" s="315">
        <v>115</v>
      </c>
      <c r="BS602" s="257">
        <f t="shared" si="133"/>
        <v>53.91299360500129</v>
      </c>
      <c r="BT602" s="315" t="s">
        <v>6208</v>
      </c>
      <c r="BU602" s="315">
        <v>97</v>
      </c>
      <c r="BV602" s="257">
        <f t="shared" si="134"/>
        <v>74.56052307074647</v>
      </c>
      <c r="BW602" s="315" t="s">
        <v>6596</v>
      </c>
      <c r="BX602" s="315">
        <v>85</v>
      </c>
      <c r="BY602" s="257">
        <f t="shared" si="139"/>
        <v>88.325542714576585</v>
      </c>
      <c r="BZ602" s="324" t="s">
        <v>9087</v>
      </c>
      <c r="CA602" s="324">
        <v>82.9</v>
      </c>
      <c r="CB602" s="260">
        <f t="shared" si="135"/>
        <v>90.734421152246853</v>
      </c>
      <c r="CC602" s="315" t="s">
        <v>10159</v>
      </c>
      <c r="CD602" s="315">
        <v>85</v>
      </c>
      <c r="CE602" s="260">
        <f t="shared" si="136"/>
        <v>88.325542714576585</v>
      </c>
      <c r="CF602" s="315"/>
      <c r="CG602" s="315"/>
      <c r="CH602" s="260">
        <f t="shared" si="137"/>
        <v>185.82776519170659</v>
      </c>
      <c r="CI602" s="315"/>
      <c r="CJ602" s="315"/>
      <c r="CK602" s="260">
        <f t="shared" si="138"/>
        <v>185.82776519170659</v>
      </c>
      <c r="CL602" s="100">
        <v>85</v>
      </c>
      <c r="CM602" s="257">
        <f t="shared" si="130"/>
        <v>88.325542714576585</v>
      </c>
      <c r="CN602" s="100">
        <v>115</v>
      </c>
      <c r="CO602" s="315"/>
      <c r="CP602" s="315"/>
      <c r="CQ602" s="261"/>
      <c r="CR602" s="261"/>
      <c r="CS602" s="257">
        <v>1</v>
      </c>
      <c r="CT602" s="262">
        <v>0.5</v>
      </c>
      <c r="CU602" s="262">
        <v>0.5</v>
      </c>
      <c r="CV602" s="262">
        <v>0.5</v>
      </c>
      <c r="CW602" s="262">
        <v>0.5</v>
      </c>
      <c r="CX602" s="263">
        <f t="shared" si="140"/>
        <v>3</v>
      </c>
      <c r="CY602" s="263" t="s">
        <v>5813</v>
      </c>
      <c r="CZ602" s="263" t="s">
        <v>2633</v>
      </c>
      <c r="DA602" s="263" t="s">
        <v>3975</v>
      </c>
      <c r="DB602" s="257" t="s">
        <v>2644</v>
      </c>
      <c r="DC602" s="257" t="s">
        <v>2648</v>
      </c>
      <c r="DD602" s="257" t="s">
        <v>2647</v>
      </c>
      <c r="DE602" s="257" t="s">
        <v>2650</v>
      </c>
      <c r="DF602" s="257" t="s">
        <v>32</v>
      </c>
      <c r="DG602" s="257" t="s">
        <v>32</v>
      </c>
      <c r="DH602" s="257" t="s">
        <v>5009</v>
      </c>
      <c r="DI602" s="257" t="s">
        <v>2657</v>
      </c>
      <c r="DJ602" s="257" t="s">
        <v>37</v>
      </c>
      <c r="DK602" s="257" t="s">
        <v>37</v>
      </c>
      <c r="DL602" s="257" t="s">
        <v>37</v>
      </c>
      <c r="DM602" s="257" t="s">
        <v>2663</v>
      </c>
      <c r="DN602" s="315" t="s">
        <v>4001</v>
      </c>
      <c r="DO602" s="315" t="s">
        <v>5012</v>
      </c>
      <c r="DP602" s="315"/>
      <c r="DQ602" s="315"/>
      <c r="DR602" s="315" t="s">
        <v>4069</v>
      </c>
      <c r="DS602" s="315" t="s">
        <v>2634</v>
      </c>
      <c r="DT602" s="315"/>
      <c r="DU602" s="257" t="s">
        <v>2634</v>
      </c>
      <c r="DV602" s="257" t="s">
        <v>2633</v>
      </c>
      <c r="DW602" s="257"/>
      <c r="DX602" s="266" t="s">
        <v>2582</v>
      </c>
      <c r="DY602" s="265" t="s">
        <v>126</v>
      </c>
      <c r="DZ602" s="264" t="s">
        <v>2587</v>
      </c>
      <c r="EA602" s="100">
        <v>3</v>
      </c>
      <c r="EB602" s="266" t="s">
        <v>5210</v>
      </c>
      <c r="EC602" s="264" t="s">
        <v>2583</v>
      </c>
      <c r="ED602" s="267" t="s">
        <v>5574</v>
      </c>
      <c r="EE602" s="264"/>
      <c r="EF602" s="268"/>
      <c r="EG602" s="268"/>
      <c r="EH602" s="268"/>
      <c r="EI602" s="268"/>
      <c r="EJ602" s="268"/>
      <c r="EK602" s="268"/>
      <c r="EL602" s="268"/>
      <c r="EM602" s="268"/>
      <c r="EN602" s="268"/>
      <c r="EO602" s="268"/>
      <c r="EP602" s="268"/>
      <c r="EQ602" s="268"/>
      <c r="ER602" s="268"/>
      <c r="ES602" s="268"/>
    </row>
    <row r="603" spans="1:149" s="230" customFormat="1" ht="15.75" hidden="1" customHeight="1" x14ac:dyDescent="0.25">
      <c r="A603" s="53">
        <v>601</v>
      </c>
      <c r="B603" s="2002"/>
      <c r="C603" s="1225" t="s">
        <v>2584</v>
      </c>
      <c r="D603" s="1225" t="s">
        <v>22</v>
      </c>
      <c r="E603" s="1225" t="s">
        <v>4126</v>
      </c>
      <c r="F603" s="1225">
        <v>508761</v>
      </c>
      <c r="G603" s="1225">
        <v>27</v>
      </c>
      <c r="H603" s="1225" t="s">
        <v>2634</v>
      </c>
      <c r="I603" s="1225" t="s">
        <v>2634</v>
      </c>
      <c r="J603" s="1225" t="s">
        <v>2633</v>
      </c>
      <c r="K603" s="1225">
        <v>532323824</v>
      </c>
      <c r="L603" s="1225">
        <v>162</v>
      </c>
      <c r="M603" s="1225">
        <v>175</v>
      </c>
      <c r="N603" s="49">
        <f t="shared" si="129"/>
        <v>52.897959183673471</v>
      </c>
      <c r="O603" s="77">
        <v>3</v>
      </c>
      <c r="P603" s="49">
        <f t="shared" si="141"/>
        <v>76.5625</v>
      </c>
      <c r="Q603" s="49">
        <f t="shared" si="142"/>
        <v>85.4375</v>
      </c>
      <c r="R603" s="1225"/>
      <c r="S603" s="60">
        <v>41189</v>
      </c>
      <c r="T603" s="1225" t="s">
        <v>253</v>
      </c>
      <c r="U603" s="1225" t="s">
        <v>2490</v>
      </c>
      <c r="V603" s="1225" t="s">
        <v>2585</v>
      </c>
      <c r="W603" s="1225" t="s">
        <v>4322</v>
      </c>
      <c r="X603" s="1225" t="s">
        <v>2633</v>
      </c>
      <c r="Y603" s="1225" t="s">
        <v>2636</v>
      </c>
      <c r="Z603" s="1225" t="s">
        <v>2633</v>
      </c>
      <c r="AA603" s="1225" t="s">
        <v>2635</v>
      </c>
      <c r="AB603" s="1225"/>
      <c r="AC603" s="1225"/>
      <c r="AD603" s="1225"/>
      <c r="AE603" s="1225"/>
      <c r="AF603" s="1225"/>
      <c r="AG603" s="1225"/>
      <c r="AH603" s="1225"/>
      <c r="AI603" s="1225"/>
      <c r="AJ603" s="1225" t="s">
        <v>2633</v>
      </c>
      <c r="AK603" s="1225" t="s">
        <v>2636</v>
      </c>
      <c r="AL603" s="1225"/>
      <c r="AM603" s="1225"/>
      <c r="AN603" s="1225" t="s">
        <v>2634</v>
      </c>
      <c r="AO603" s="1225"/>
      <c r="AP603" s="1225"/>
      <c r="AQ603" s="1225" t="s">
        <v>2637</v>
      </c>
      <c r="AR603" s="1225"/>
      <c r="AS603" s="1225"/>
      <c r="AT603" s="1225"/>
      <c r="AU603" s="1225"/>
      <c r="AV603" s="1225"/>
      <c r="AW603" s="1225"/>
      <c r="AX603" s="1225"/>
      <c r="AY603" s="1225"/>
      <c r="AZ603" s="1225"/>
      <c r="BA603" s="1225"/>
      <c r="BB603" s="1225"/>
      <c r="BC603" s="1225"/>
      <c r="BD603" s="1225"/>
      <c r="BE603" s="1225" t="s">
        <v>2634</v>
      </c>
      <c r="BF603" s="1225" t="s">
        <v>2633</v>
      </c>
      <c r="BG603" s="1225"/>
      <c r="BH603" s="1225"/>
      <c r="BI603" s="1225"/>
      <c r="BJ603" s="1225"/>
      <c r="BK603" s="1225" t="s">
        <v>2952</v>
      </c>
      <c r="BL603" s="1225">
        <v>150.5</v>
      </c>
      <c r="BM603" s="49">
        <f t="shared" si="131"/>
        <v>13.46013167520117</v>
      </c>
      <c r="BN603" s="1225" t="s">
        <v>3698</v>
      </c>
      <c r="BO603" s="1225">
        <v>145</v>
      </c>
      <c r="BP603" s="49">
        <f t="shared" si="132"/>
        <v>19.897585954645209</v>
      </c>
      <c r="BQ603" s="1225" t="s">
        <v>4323</v>
      </c>
      <c r="BR603" s="1225">
        <v>133.30000000000001</v>
      </c>
      <c r="BS603" s="49">
        <f t="shared" si="133"/>
        <v>33.591806876371606</v>
      </c>
      <c r="BT603" s="1225"/>
      <c r="BU603" s="1225"/>
      <c r="BV603" s="49">
        <f t="shared" si="134"/>
        <v>189.61228968544256</v>
      </c>
      <c r="BW603" s="1225" t="s">
        <v>7078</v>
      </c>
      <c r="BX603" s="1225">
        <v>116</v>
      </c>
      <c r="BY603" s="49">
        <f t="shared" si="139"/>
        <v>53.840526700804681</v>
      </c>
      <c r="BZ603" s="314"/>
      <c r="CA603" s="314"/>
      <c r="CB603" s="42">
        <f t="shared" si="135"/>
        <v>189.61228968544256</v>
      </c>
      <c r="CC603" s="1225"/>
      <c r="CD603" s="1225"/>
      <c r="CE603" s="42">
        <f t="shared" si="136"/>
        <v>189.61228968544256</v>
      </c>
      <c r="CF603" s="1225"/>
      <c r="CG603" s="1225"/>
      <c r="CH603" s="42">
        <f t="shared" si="137"/>
        <v>189.61228968544256</v>
      </c>
      <c r="CI603" s="1225"/>
      <c r="CJ603" s="1225"/>
      <c r="CK603" s="42">
        <f t="shared" si="138"/>
        <v>189.61228968544256</v>
      </c>
      <c r="CL603" s="52">
        <v>116</v>
      </c>
      <c r="CM603" s="49">
        <f t="shared" si="130"/>
        <v>53.840526700804681</v>
      </c>
      <c r="CN603" s="100">
        <v>80</v>
      </c>
      <c r="CO603" s="1225"/>
      <c r="CP603" s="1225"/>
      <c r="CQ603" s="92"/>
      <c r="CR603" s="92"/>
      <c r="CS603" s="49">
        <v>0.5</v>
      </c>
      <c r="CT603" s="79">
        <v>0.25</v>
      </c>
      <c r="CU603" s="79">
        <v>0.25</v>
      </c>
      <c r="CV603" s="79">
        <v>0.25</v>
      </c>
      <c r="CW603" s="79"/>
      <c r="CX603" s="80">
        <f t="shared" si="140"/>
        <v>1.25</v>
      </c>
      <c r="CY603" s="80" t="s">
        <v>5813</v>
      </c>
      <c r="CZ603" s="80" t="s">
        <v>2633</v>
      </c>
      <c r="DA603" s="80" t="s">
        <v>3976</v>
      </c>
      <c r="DB603" s="49" t="s">
        <v>2645</v>
      </c>
      <c r="DC603" s="49" t="s">
        <v>2648</v>
      </c>
      <c r="DD603" s="49" t="s">
        <v>2648</v>
      </c>
      <c r="DE603" s="49" t="s">
        <v>2650</v>
      </c>
      <c r="DF603" s="49" t="s">
        <v>32</v>
      </c>
      <c r="DG603" s="49" t="s">
        <v>2653</v>
      </c>
      <c r="DH603" s="49" t="s">
        <v>32</v>
      </c>
      <c r="DI603" s="49" t="s">
        <v>2657</v>
      </c>
      <c r="DJ603" s="49" t="s">
        <v>37</v>
      </c>
      <c r="DK603" s="49" t="s">
        <v>37</v>
      </c>
      <c r="DL603" s="49" t="s">
        <v>2659</v>
      </c>
      <c r="DM603" s="49" t="s">
        <v>2663</v>
      </c>
      <c r="DN603" s="1225" t="s">
        <v>4001</v>
      </c>
      <c r="DO603" s="1225" t="s">
        <v>4002</v>
      </c>
      <c r="DP603" s="1225"/>
      <c r="DQ603" s="1225" t="s">
        <v>4069</v>
      </c>
      <c r="DR603" s="1225"/>
      <c r="DS603" s="1225" t="s">
        <v>2634</v>
      </c>
      <c r="DT603" s="1225"/>
      <c r="DU603" s="49" t="s">
        <v>2634</v>
      </c>
      <c r="DV603" s="49" t="s">
        <v>2633</v>
      </c>
      <c r="DW603" s="49"/>
      <c r="DX603" s="124" t="s">
        <v>2586</v>
      </c>
      <c r="DY603" s="53" t="s">
        <v>126</v>
      </c>
      <c r="DZ603" s="123" t="s">
        <v>2056</v>
      </c>
      <c r="EA603" s="100">
        <v>3</v>
      </c>
      <c r="EB603" s="124"/>
      <c r="EC603" s="123" t="s">
        <v>2309</v>
      </c>
      <c r="ED603" s="54"/>
      <c r="EE603" s="55"/>
      <c r="EF603" s="229"/>
      <c r="EG603" s="229"/>
      <c r="EH603" s="229"/>
      <c r="EI603" s="229"/>
      <c r="EJ603" s="229"/>
      <c r="EK603" s="229"/>
      <c r="EL603" s="229"/>
      <c r="EM603" s="229"/>
      <c r="EN603" s="229"/>
      <c r="EO603" s="229"/>
      <c r="EP603" s="229"/>
      <c r="EQ603" s="229"/>
      <c r="ER603" s="229"/>
      <c r="ES603" s="229"/>
    </row>
    <row r="604" spans="1:149" s="230" customFormat="1" ht="15.75" hidden="1" customHeight="1" x14ac:dyDescent="0.25">
      <c r="A604" s="875">
        <v>602</v>
      </c>
      <c r="B604" s="2002"/>
      <c r="C604" s="1225" t="s">
        <v>2588</v>
      </c>
      <c r="D604" s="1225" t="s">
        <v>22</v>
      </c>
      <c r="E604" s="1225" t="s">
        <v>4150</v>
      </c>
      <c r="F604" s="1225">
        <v>513184</v>
      </c>
      <c r="G604" s="1225">
        <v>24</v>
      </c>
      <c r="H604" s="1225" t="s">
        <v>2634</v>
      </c>
      <c r="I604" s="1225" t="s">
        <v>2634</v>
      </c>
      <c r="J604" s="1225" t="s">
        <v>3968</v>
      </c>
      <c r="K604" s="1225">
        <v>547155953</v>
      </c>
      <c r="L604" s="1225">
        <v>130.69999999999999</v>
      </c>
      <c r="M604" s="1225">
        <v>172</v>
      </c>
      <c r="N604" s="49">
        <f t="shared" si="129"/>
        <v>44.179286100594915</v>
      </c>
      <c r="O604" s="77">
        <v>2</v>
      </c>
      <c r="P604" s="49">
        <f t="shared" si="141"/>
        <v>73.959999999999994</v>
      </c>
      <c r="Q604" s="49">
        <f t="shared" si="142"/>
        <v>56.739999999999995</v>
      </c>
      <c r="R604" s="1225"/>
      <c r="S604" s="60">
        <v>41189</v>
      </c>
      <c r="T604" s="1225" t="s">
        <v>253</v>
      </c>
      <c r="U604" s="1225" t="s">
        <v>2490</v>
      </c>
      <c r="V604" s="1225" t="s">
        <v>2589</v>
      </c>
      <c r="W604" s="1225" t="s">
        <v>10151</v>
      </c>
      <c r="X604" s="1225" t="s">
        <v>2634</v>
      </c>
      <c r="Y604" s="1225"/>
      <c r="Z604" s="1225" t="s">
        <v>2634</v>
      </c>
      <c r="AA604" s="1225"/>
      <c r="AB604" s="1225" t="s">
        <v>2633</v>
      </c>
      <c r="AC604" s="1225" t="s">
        <v>2635</v>
      </c>
      <c r="AD604" s="1225" t="s">
        <v>2634</v>
      </c>
      <c r="AE604" s="1225"/>
      <c r="AF604" s="1225" t="s">
        <v>2633</v>
      </c>
      <c r="AG604" s="1225" t="s">
        <v>2636</v>
      </c>
      <c r="AH604" s="1225" t="s">
        <v>2634</v>
      </c>
      <c r="AI604" s="1225"/>
      <c r="AJ604" s="1225" t="s">
        <v>2634</v>
      </c>
      <c r="AK604" s="1225"/>
      <c r="AL604" s="1225" t="s">
        <v>2634</v>
      </c>
      <c r="AM604" s="1225"/>
      <c r="AN604" s="1225" t="s">
        <v>2634</v>
      </c>
      <c r="AO604" s="1225"/>
      <c r="AP604" s="1225"/>
      <c r="AQ604" s="1225" t="s">
        <v>2637</v>
      </c>
      <c r="AR604" s="1225"/>
      <c r="AS604" s="1225"/>
      <c r="AT604" s="1225"/>
      <c r="AU604" s="1225"/>
      <c r="AV604" s="1225"/>
      <c r="AW604" s="1225" t="s">
        <v>2634</v>
      </c>
      <c r="AX604" s="1225"/>
      <c r="AY604" s="1225" t="s">
        <v>2634</v>
      </c>
      <c r="AZ604" s="1225"/>
      <c r="BA604" s="1225"/>
      <c r="BB604" s="1225"/>
      <c r="BC604" s="1225"/>
      <c r="BD604" s="1225"/>
      <c r="BE604" s="1225" t="s">
        <v>2634</v>
      </c>
      <c r="BF604" s="1225" t="s">
        <v>2634</v>
      </c>
      <c r="BG604" s="1225" t="s">
        <v>2634</v>
      </c>
      <c r="BH604" s="1225"/>
      <c r="BI604" s="1225"/>
      <c r="BJ604" s="1225"/>
      <c r="BK604" s="1225" t="s">
        <v>2038</v>
      </c>
      <c r="BL604" s="1225">
        <v>114</v>
      </c>
      <c r="BM604" s="49">
        <f t="shared" si="131"/>
        <v>29.432499118787437</v>
      </c>
      <c r="BN604" s="1225"/>
      <c r="BO604" s="1225">
        <v>106</v>
      </c>
      <c r="BP604" s="49">
        <f t="shared" si="132"/>
        <v>43.531899894254479</v>
      </c>
      <c r="BQ604" s="1225" t="s">
        <v>4585</v>
      </c>
      <c r="BR604" s="1225">
        <v>100</v>
      </c>
      <c r="BS604" s="49">
        <f t="shared" si="133"/>
        <v>54.106450475854764</v>
      </c>
      <c r="BT604" s="1225"/>
      <c r="BU604" s="1225"/>
      <c r="BV604" s="49">
        <f t="shared" si="134"/>
        <v>230.34896016919282</v>
      </c>
      <c r="BW604" s="1225"/>
      <c r="BX604" s="1225"/>
      <c r="BY604" s="49">
        <f t="shared" si="139"/>
        <v>230.34896016919282</v>
      </c>
      <c r="BZ604" s="314" t="s">
        <v>10155</v>
      </c>
      <c r="CA604" s="314">
        <v>78</v>
      </c>
      <c r="CB604" s="42">
        <f t="shared" si="135"/>
        <v>92.879802608389127</v>
      </c>
      <c r="CC604" s="1225"/>
      <c r="CD604" s="1225"/>
      <c r="CE604" s="42">
        <f t="shared" si="136"/>
        <v>230.34896016919282</v>
      </c>
      <c r="CF604" s="1225"/>
      <c r="CG604" s="1225"/>
      <c r="CH604" s="42">
        <f t="shared" si="137"/>
        <v>230.34896016919282</v>
      </c>
      <c r="CI604" s="1225"/>
      <c r="CJ604" s="1225"/>
      <c r="CK604" s="42">
        <f t="shared" si="138"/>
        <v>230.34896016919282</v>
      </c>
      <c r="CL604" s="52">
        <v>78</v>
      </c>
      <c r="CM604" s="49">
        <f t="shared" si="130"/>
        <v>92.879802608389127</v>
      </c>
      <c r="CN604" s="100">
        <v>65</v>
      </c>
      <c r="CO604" s="1225"/>
      <c r="CP604" s="1225"/>
      <c r="CQ604" s="92"/>
      <c r="CR604" s="92"/>
      <c r="CS604" s="49">
        <v>1</v>
      </c>
      <c r="CT604" s="79">
        <v>0.5</v>
      </c>
      <c r="CU604" s="79">
        <v>0.5</v>
      </c>
      <c r="CV604" s="79">
        <v>0.5</v>
      </c>
      <c r="CW604" s="79"/>
      <c r="CX604" s="80">
        <f t="shared" si="140"/>
        <v>2.5</v>
      </c>
      <c r="CY604" s="80"/>
      <c r="CZ604" s="80" t="s">
        <v>2634</v>
      </c>
      <c r="DA604" s="80"/>
      <c r="DB604" s="49" t="s">
        <v>2644</v>
      </c>
      <c r="DC604" s="49" t="s">
        <v>2648</v>
      </c>
      <c r="DD604" s="49" t="s">
        <v>2648</v>
      </c>
      <c r="DE604" s="49" t="s">
        <v>2650</v>
      </c>
      <c r="DF604" s="49" t="s">
        <v>32</v>
      </c>
      <c r="DG604" s="49" t="s">
        <v>32</v>
      </c>
      <c r="DH604" s="49" t="s">
        <v>2653</v>
      </c>
      <c r="DI604" s="49" t="s">
        <v>2658</v>
      </c>
      <c r="DJ604" s="49" t="s">
        <v>2659</v>
      </c>
      <c r="DK604" s="49" t="s">
        <v>37</v>
      </c>
      <c r="DL604" s="49" t="s">
        <v>37</v>
      </c>
      <c r="DM604" s="49" t="s">
        <v>2663</v>
      </c>
      <c r="DN604" s="1225" t="s">
        <v>4001</v>
      </c>
      <c r="DO604" s="1225" t="s">
        <v>4002</v>
      </c>
      <c r="DP604" s="1225"/>
      <c r="DQ604" s="1225" t="s">
        <v>4068</v>
      </c>
      <c r="DR604" s="1225"/>
      <c r="DS604" s="1225" t="s">
        <v>2633</v>
      </c>
      <c r="DT604" s="1225" t="s">
        <v>4072</v>
      </c>
      <c r="DU604" s="49" t="s">
        <v>2634</v>
      </c>
      <c r="DV604" s="49" t="s">
        <v>2633</v>
      </c>
      <c r="DW604" s="49" t="s">
        <v>10152</v>
      </c>
      <c r="DX604" s="124" t="s">
        <v>2590</v>
      </c>
      <c r="DY604" s="53"/>
      <c r="DZ604" s="123" t="s">
        <v>101</v>
      </c>
      <c r="EA604" s="100">
        <v>3</v>
      </c>
      <c r="EB604" s="901" t="s">
        <v>10156</v>
      </c>
      <c r="EC604" s="123" t="s">
        <v>2194</v>
      </c>
      <c r="ED604" s="54"/>
      <c r="EE604" s="55"/>
      <c r="EF604" s="229"/>
      <c r="EG604" s="229"/>
      <c r="EH604" s="229"/>
      <c r="EI604" s="229"/>
      <c r="EJ604" s="229"/>
      <c r="EK604" s="229"/>
      <c r="EL604" s="229"/>
      <c r="EM604" s="229"/>
      <c r="EN604" s="229"/>
      <c r="EO604" s="229"/>
      <c r="EP604" s="229"/>
      <c r="EQ604" s="229"/>
      <c r="ER604" s="229"/>
      <c r="ES604" s="229"/>
    </row>
    <row r="605" spans="1:149" s="230" customFormat="1" ht="15.75" hidden="1" customHeight="1" x14ac:dyDescent="0.25">
      <c r="A605" s="53">
        <v>603</v>
      </c>
      <c r="B605" s="2002"/>
      <c r="C605" s="1225" t="s">
        <v>2682</v>
      </c>
      <c r="D605" s="1225" t="s">
        <v>23</v>
      </c>
      <c r="E605" s="1225" t="s">
        <v>4114</v>
      </c>
      <c r="F605" s="1225">
        <v>514643</v>
      </c>
      <c r="G605" s="1225">
        <v>31</v>
      </c>
      <c r="H605" s="1225" t="s">
        <v>2633</v>
      </c>
      <c r="I605" s="1225" t="s">
        <v>2633</v>
      </c>
      <c r="J605" s="1225" t="s">
        <v>2633</v>
      </c>
      <c r="K605" s="1225">
        <v>554660338</v>
      </c>
      <c r="L605" s="1225">
        <v>95.5</v>
      </c>
      <c r="M605" s="1225">
        <v>161</v>
      </c>
      <c r="N605" s="49">
        <f t="shared" si="129"/>
        <v>36.842714401450564</v>
      </c>
      <c r="O605" s="77">
        <v>1</v>
      </c>
      <c r="P605" s="49">
        <f t="shared" si="141"/>
        <v>64.802500000000009</v>
      </c>
      <c r="Q605" s="49">
        <f t="shared" si="142"/>
        <v>30.697499999999991</v>
      </c>
      <c r="R605" s="1225"/>
      <c r="S605" s="60">
        <v>41192</v>
      </c>
      <c r="T605" s="1225" t="s">
        <v>253</v>
      </c>
      <c r="U605" s="1225" t="s">
        <v>2490</v>
      </c>
      <c r="V605" s="1225" t="s">
        <v>87</v>
      </c>
      <c r="W605" s="1225"/>
      <c r="X605" s="1225"/>
      <c r="Y605" s="1225"/>
      <c r="Z605" s="1225"/>
      <c r="AA605" s="1225"/>
      <c r="AB605" s="1225"/>
      <c r="AC605" s="1225"/>
      <c r="AD605" s="1225"/>
      <c r="AE605" s="1225"/>
      <c r="AF605" s="1225"/>
      <c r="AG605" s="1225"/>
      <c r="AH605" s="1225"/>
      <c r="AI605" s="1225"/>
      <c r="AJ605" s="1225"/>
      <c r="AK605" s="1225"/>
      <c r="AL605" s="1225"/>
      <c r="AM605" s="1225"/>
      <c r="AN605" s="1225" t="s">
        <v>2634</v>
      </c>
      <c r="AO605" s="1225"/>
      <c r="AP605" s="1225"/>
      <c r="AQ605" s="1225" t="s">
        <v>2637</v>
      </c>
      <c r="AR605" s="1225"/>
      <c r="AS605" s="1225"/>
      <c r="AT605" s="1225"/>
      <c r="AU605" s="1225"/>
      <c r="AV605" s="1225"/>
      <c r="AW605" s="1225"/>
      <c r="AX605" s="1225"/>
      <c r="AY605" s="1225"/>
      <c r="AZ605" s="1225"/>
      <c r="BA605" s="1225" t="s">
        <v>3970</v>
      </c>
      <c r="BB605" s="1225" t="s">
        <v>3970</v>
      </c>
      <c r="BC605" s="1225"/>
      <c r="BD605" s="1225"/>
      <c r="BE605" s="1225"/>
      <c r="BF605" s="1225"/>
      <c r="BG605" s="1225"/>
      <c r="BH605" s="1225"/>
      <c r="BI605" s="1225"/>
      <c r="BJ605" s="1225"/>
      <c r="BK605" s="1225" t="s">
        <v>2951</v>
      </c>
      <c r="BL605" s="1225">
        <v>88</v>
      </c>
      <c r="BM605" s="49">
        <f t="shared" si="131"/>
        <v>24.431956999755688</v>
      </c>
      <c r="BN605" s="1225" t="s">
        <v>3699</v>
      </c>
      <c r="BO605" s="1225">
        <v>83</v>
      </c>
      <c r="BP605" s="49">
        <f t="shared" si="132"/>
        <v>40.719928332926145</v>
      </c>
      <c r="BQ605" s="1225" t="s">
        <v>629</v>
      </c>
      <c r="BR605" s="1225">
        <v>80</v>
      </c>
      <c r="BS605" s="49">
        <f t="shared" si="133"/>
        <v>50.492711132828418</v>
      </c>
      <c r="BT605" s="1225"/>
      <c r="BU605" s="1225">
        <v>68</v>
      </c>
      <c r="BV605" s="49">
        <f t="shared" si="134"/>
        <v>89.583842332437527</v>
      </c>
      <c r="BW605" s="1225" t="s">
        <v>6606</v>
      </c>
      <c r="BX605" s="1225">
        <v>58</v>
      </c>
      <c r="BY605" s="49">
        <f t="shared" si="139"/>
        <v>122.15978499877845</v>
      </c>
      <c r="BZ605" s="1225"/>
      <c r="CA605" s="1225"/>
      <c r="CB605" s="42">
        <f t="shared" si="135"/>
        <v>311.10025246355576</v>
      </c>
      <c r="CC605" s="1225"/>
      <c r="CD605" s="1225"/>
      <c r="CE605" s="42">
        <f t="shared" si="136"/>
        <v>311.10025246355576</v>
      </c>
      <c r="CF605" s="1225"/>
      <c r="CG605" s="1225"/>
      <c r="CH605" s="42">
        <f t="shared" si="137"/>
        <v>311.10025246355576</v>
      </c>
      <c r="CI605" s="1225"/>
      <c r="CJ605" s="1225"/>
      <c r="CK605" s="42">
        <f t="shared" si="138"/>
        <v>311.10025246355576</v>
      </c>
      <c r="CL605" s="52">
        <v>58</v>
      </c>
      <c r="CM605" s="49">
        <f t="shared" si="130"/>
        <v>122.15978499877845</v>
      </c>
      <c r="CN605" s="100">
        <v>78</v>
      </c>
      <c r="CO605" s="1225"/>
      <c r="CP605" s="1225"/>
      <c r="CQ605" s="92"/>
      <c r="CR605" s="92"/>
      <c r="CS605" s="49">
        <v>1</v>
      </c>
      <c r="CT605" s="79">
        <v>0.25</v>
      </c>
      <c r="CU605" s="79">
        <v>0.25</v>
      </c>
      <c r="CV605" s="79">
        <v>0.5</v>
      </c>
      <c r="CW605" s="79">
        <v>0.5</v>
      </c>
      <c r="CX605" s="80">
        <f t="shared" si="140"/>
        <v>2.5</v>
      </c>
      <c r="CY605" s="80" t="s">
        <v>5813</v>
      </c>
      <c r="CZ605" s="80" t="s">
        <v>2634</v>
      </c>
      <c r="DA605" s="80"/>
      <c r="DB605" s="49" t="s">
        <v>2645</v>
      </c>
      <c r="DC605" s="49" t="s">
        <v>2648</v>
      </c>
      <c r="DD605" s="49" t="s">
        <v>2648</v>
      </c>
      <c r="DE605" s="49" t="s">
        <v>2649</v>
      </c>
      <c r="DF605" s="49" t="s">
        <v>32</v>
      </c>
      <c r="DG605" s="49" t="s">
        <v>5009</v>
      </c>
      <c r="DH605" s="49" t="s">
        <v>5009</v>
      </c>
      <c r="DI605" s="49" t="s">
        <v>2656</v>
      </c>
      <c r="DJ605" s="49" t="s">
        <v>2659</v>
      </c>
      <c r="DK605" s="49" t="s">
        <v>37</v>
      </c>
      <c r="DL605" s="49" t="s">
        <v>37</v>
      </c>
      <c r="DM605" s="49" t="s">
        <v>2663</v>
      </c>
      <c r="DN605" s="1225" t="s">
        <v>4001</v>
      </c>
      <c r="DO605" s="1225" t="s">
        <v>4002</v>
      </c>
      <c r="DP605" s="1225"/>
      <c r="DQ605" s="1225" t="s">
        <v>4068</v>
      </c>
      <c r="DR605" s="1225"/>
      <c r="DS605" s="1225" t="s">
        <v>2634</v>
      </c>
      <c r="DT605" s="1225"/>
      <c r="DU605" s="49" t="s">
        <v>2634</v>
      </c>
      <c r="DV605" s="49" t="s">
        <v>2633</v>
      </c>
      <c r="DW605" s="49"/>
      <c r="DX605" s="124" t="s">
        <v>2559</v>
      </c>
      <c r="DY605" s="53"/>
      <c r="DZ605" s="123" t="s">
        <v>101</v>
      </c>
      <c r="EA605" s="100">
        <v>3</v>
      </c>
      <c r="EB605" s="124"/>
      <c r="EC605" s="123" t="s">
        <v>2216</v>
      </c>
      <c r="ED605" s="54"/>
      <c r="EE605" s="55"/>
      <c r="EF605" s="229"/>
      <c r="EG605" s="229"/>
      <c r="EH605" s="229"/>
      <c r="EI605" s="229"/>
      <c r="EJ605" s="229"/>
      <c r="EK605" s="229"/>
      <c r="EL605" s="229"/>
      <c r="EM605" s="229"/>
      <c r="EN605" s="229"/>
      <c r="EO605" s="229"/>
      <c r="EP605" s="229"/>
      <c r="EQ605" s="229"/>
      <c r="ER605" s="229"/>
      <c r="ES605" s="229"/>
    </row>
    <row r="606" spans="1:149" s="230" customFormat="1" ht="15.75" hidden="1" customHeight="1" x14ac:dyDescent="0.25">
      <c r="A606" s="875">
        <v>604</v>
      </c>
      <c r="B606" s="2002"/>
      <c r="C606" s="1225" t="s">
        <v>2683</v>
      </c>
      <c r="D606" s="1225" t="s">
        <v>23</v>
      </c>
      <c r="E606" s="1225" t="s">
        <v>4126</v>
      </c>
      <c r="F606" s="1225">
        <v>513435</v>
      </c>
      <c r="G606" s="1225">
        <v>29</v>
      </c>
      <c r="H606" s="1225" t="s">
        <v>2634</v>
      </c>
      <c r="I606" s="1225" t="s">
        <v>2634</v>
      </c>
      <c r="J606" s="1225" t="s">
        <v>2633</v>
      </c>
      <c r="K606" s="1225">
        <v>551103113</v>
      </c>
      <c r="L606" s="1225">
        <v>111.2</v>
      </c>
      <c r="M606" s="1225">
        <v>152</v>
      </c>
      <c r="N606" s="49">
        <f t="shared" si="129"/>
        <v>48.130193905817173</v>
      </c>
      <c r="O606" s="77">
        <v>2</v>
      </c>
      <c r="P606" s="49">
        <f t="shared" si="141"/>
        <v>57.76</v>
      </c>
      <c r="Q606" s="49">
        <f t="shared" si="142"/>
        <v>53.440000000000005</v>
      </c>
      <c r="R606" s="1225"/>
      <c r="S606" s="60">
        <v>41192</v>
      </c>
      <c r="T606" s="1225" t="s">
        <v>253</v>
      </c>
      <c r="U606" s="1225" t="s">
        <v>2490</v>
      </c>
      <c r="V606" s="1225" t="s">
        <v>2684</v>
      </c>
      <c r="W606" s="1225" t="s">
        <v>4400</v>
      </c>
      <c r="X606" s="1225" t="s">
        <v>2634</v>
      </c>
      <c r="Y606" s="1225"/>
      <c r="Z606" s="1225" t="s">
        <v>2634</v>
      </c>
      <c r="AA606" s="1225"/>
      <c r="AB606" s="1225" t="s">
        <v>2633</v>
      </c>
      <c r="AC606" s="1225" t="s">
        <v>2635</v>
      </c>
      <c r="AD606" s="1225" t="s">
        <v>2634</v>
      </c>
      <c r="AE606" s="1225"/>
      <c r="AF606" s="1225" t="s">
        <v>2634</v>
      </c>
      <c r="AG606" s="1225"/>
      <c r="AH606" s="1225" t="s">
        <v>2634</v>
      </c>
      <c r="AI606" s="1225"/>
      <c r="AJ606" s="1225" t="s">
        <v>2634</v>
      </c>
      <c r="AK606" s="1225"/>
      <c r="AL606" s="1225" t="s">
        <v>2634</v>
      </c>
      <c r="AM606" s="1225"/>
      <c r="AN606" s="1225" t="s">
        <v>2634</v>
      </c>
      <c r="AO606" s="1225"/>
      <c r="AP606" s="1225"/>
      <c r="AQ606" s="1225" t="s">
        <v>2637</v>
      </c>
      <c r="AR606" s="1225"/>
      <c r="AS606" s="1225"/>
      <c r="AT606" s="1225"/>
      <c r="AU606" s="1225"/>
      <c r="AV606" s="1225"/>
      <c r="AW606" s="1225" t="s">
        <v>2634</v>
      </c>
      <c r="AX606" s="1225"/>
      <c r="AY606" s="1225" t="s">
        <v>2633</v>
      </c>
      <c r="AZ606" s="1225" t="s">
        <v>2635</v>
      </c>
      <c r="BA606" s="1225" t="s">
        <v>3970</v>
      </c>
      <c r="BB606" s="1225" t="s">
        <v>3970</v>
      </c>
      <c r="BC606" s="1225" t="s">
        <v>2634</v>
      </c>
      <c r="BD606" s="1225"/>
      <c r="BE606" s="1225" t="s">
        <v>2634</v>
      </c>
      <c r="BF606" s="1225" t="s">
        <v>2634</v>
      </c>
      <c r="BG606" s="1225" t="s">
        <v>2633</v>
      </c>
      <c r="BH606" s="1225" t="s">
        <v>2637</v>
      </c>
      <c r="BI606" s="1225"/>
      <c r="BJ606" s="1225"/>
      <c r="BK606" s="1225" t="s">
        <v>3109</v>
      </c>
      <c r="BL606" s="1225">
        <v>100</v>
      </c>
      <c r="BM606" s="49">
        <f t="shared" si="131"/>
        <v>20.958083832335333</v>
      </c>
      <c r="BN606" s="1225" t="s">
        <v>2141</v>
      </c>
      <c r="BO606" s="1225">
        <v>94</v>
      </c>
      <c r="BP606" s="49">
        <f t="shared" si="132"/>
        <v>32.185628742514972</v>
      </c>
      <c r="BQ606" s="1225" t="s">
        <v>6380</v>
      </c>
      <c r="BR606" s="1225">
        <v>79.599999999999994</v>
      </c>
      <c r="BS606" s="49">
        <f t="shared" si="133"/>
        <v>59.131736526946121</v>
      </c>
      <c r="BT606" s="1225" t="s">
        <v>6381</v>
      </c>
      <c r="BU606" s="1225">
        <v>68</v>
      </c>
      <c r="BV606" s="49">
        <f t="shared" si="134"/>
        <v>80.838323353293404</v>
      </c>
      <c r="BW606" s="1225" t="s">
        <v>6382</v>
      </c>
      <c r="BX606" s="1225">
        <v>60</v>
      </c>
      <c r="BY606" s="49">
        <f t="shared" si="139"/>
        <v>95.808383233532936</v>
      </c>
      <c r="BZ606" s="1225" t="s">
        <v>6953</v>
      </c>
      <c r="CA606" s="1225">
        <v>55</v>
      </c>
      <c r="CB606" s="42">
        <f t="shared" si="135"/>
        <v>105.16467065868262</v>
      </c>
      <c r="CC606" s="1225"/>
      <c r="CD606" s="1225"/>
      <c r="CE606" s="42">
        <f t="shared" si="136"/>
        <v>208.08383233532933</v>
      </c>
      <c r="CF606" s="1225"/>
      <c r="CG606" s="1225"/>
      <c r="CH606" s="42">
        <f t="shared" si="137"/>
        <v>208.08383233532933</v>
      </c>
      <c r="CI606" s="1225"/>
      <c r="CJ606" s="1225"/>
      <c r="CK606" s="42">
        <f t="shared" si="138"/>
        <v>208.08383233532933</v>
      </c>
      <c r="CL606" s="52">
        <v>55</v>
      </c>
      <c r="CM606" s="49">
        <f t="shared" si="130"/>
        <v>105.16467065868262</v>
      </c>
      <c r="CN606" s="100">
        <v>100</v>
      </c>
      <c r="CO606" s="1225"/>
      <c r="CP606" s="1225"/>
      <c r="CQ606" s="92"/>
      <c r="CR606" s="92"/>
      <c r="CS606" s="49">
        <v>1</v>
      </c>
      <c r="CT606" s="79">
        <v>0.5</v>
      </c>
      <c r="CU606" s="79">
        <v>0.5</v>
      </c>
      <c r="CV606" s="79">
        <v>0.25</v>
      </c>
      <c r="CW606" s="79"/>
      <c r="CX606" s="80">
        <f t="shared" si="140"/>
        <v>2.25</v>
      </c>
      <c r="CY606" s="80" t="s">
        <v>5813</v>
      </c>
      <c r="CZ606" s="80" t="s">
        <v>2633</v>
      </c>
      <c r="DA606" s="80" t="s">
        <v>3977</v>
      </c>
      <c r="DB606" s="49" t="s">
        <v>2643</v>
      </c>
      <c r="DC606" s="49" t="s">
        <v>2648</v>
      </c>
      <c r="DD606" s="49" t="s">
        <v>2648</v>
      </c>
      <c r="DE606" s="49" t="s">
        <v>2651</v>
      </c>
      <c r="DF606" s="49" t="s">
        <v>32</v>
      </c>
      <c r="DG606" s="49" t="s">
        <v>2653</v>
      </c>
      <c r="DH606" s="49" t="s">
        <v>2653</v>
      </c>
      <c r="DI606" s="49" t="s">
        <v>2658</v>
      </c>
      <c r="DJ606" s="49" t="s">
        <v>37</v>
      </c>
      <c r="DK606" s="49" t="s">
        <v>37</v>
      </c>
      <c r="DL606" s="49" t="s">
        <v>37</v>
      </c>
      <c r="DM606" s="49" t="s">
        <v>2662</v>
      </c>
      <c r="DN606" s="1225" t="s">
        <v>4001</v>
      </c>
      <c r="DO606" s="1225" t="s">
        <v>4002</v>
      </c>
      <c r="DP606" s="1225"/>
      <c r="DQ606" s="1225" t="s">
        <v>4069</v>
      </c>
      <c r="DR606" s="1225"/>
      <c r="DS606" s="1225" t="s">
        <v>2633</v>
      </c>
      <c r="DT606" s="1225" t="s">
        <v>4073</v>
      </c>
      <c r="DU606" s="49" t="s">
        <v>2634</v>
      </c>
      <c r="DV606" s="49" t="s">
        <v>2633</v>
      </c>
      <c r="DW606" s="49"/>
      <c r="DX606" s="124" t="s">
        <v>220</v>
      </c>
      <c r="DY606" s="53" t="s">
        <v>409</v>
      </c>
      <c r="DZ606" s="123" t="s">
        <v>101</v>
      </c>
      <c r="EA606" s="100">
        <v>3</v>
      </c>
      <c r="EB606" s="869" t="s">
        <v>9961</v>
      </c>
      <c r="EC606" s="123" t="s">
        <v>2194</v>
      </c>
      <c r="ED606" s="54" t="s">
        <v>5283</v>
      </c>
      <c r="EE606" s="55"/>
      <c r="EF606" s="229"/>
      <c r="EG606" s="229"/>
      <c r="EH606" s="229"/>
      <c r="EI606" s="229"/>
      <c r="EJ606" s="229"/>
      <c r="EK606" s="229"/>
      <c r="EL606" s="229"/>
      <c r="EM606" s="229"/>
      <c r="EN606" s="229"/>
      <c r="EO606" s="229"/>
      <c r="EP606" s="229"/>
      <c r="EQ606" s="229"/>
      <c r="ER606" s="229"/>
      <c r="ES606" s="229"/>
    </row>
    <row r="607" spans="1:149" s="230" customFormat="1" ht="15.75" hidden="1" customHeight="1" x14ac:dyDescent="0.25">
      <c r="A607" s="53">
        <v>605</v>
      </c>
      <c r="B607" s="2002"/>
      <c r="C607" s="1225" t="s">
        <v>2685</v>
      </c>
      <c r="D607" s="1225" t="s">
        <v>23</v>
      </c>
      <c r="E607" s="1225" t="s">
        <v>4126</v>
      </c>
      <c r="F607" s="1225">
        <v>280624</v>
      </c>
      <c r="G607" s="1225">
        <v>37</v>
      </c>
      <c r="H607" s="1225" t="s">
        <v>2633</v>
      </c>
      <c r="I607" s="1225" t="s">
        <v>2633</v>
      </c>
      <c r="J607" s="1225" t="s">
        <v>2633</v>
      </c>
      <c r="K607" s="1225">
        <v>505563366</v>
      </c>
      <c r="L607" s="1225">
        <v>101.2</v>
      </c>
      <c r="M607" s="1225">
        <v>151.5</v>
      </c>
      <c r="N607" s="49">
        <f t="shared" si="129"/>
        <v>44.091537866657951</v>
      </c>
      <c r="O607" s="77">
        <v>2</v>
      </c>
      <c r="P607" s="49">
        <f t="shared" si="141"/>
        <v>57.380624999999995</v>
      </c>
      <c r="Q607" s="49">
        <f>L607-P607</f>
        <v>43.819375000000008</v>
      </c>
      <c r="R607" s="1225"/>
      <c r="S607" s="60">
        <v>41192</v>
      </c>
      <c r="T607" s="1225" t="s">
        <v>253</v>
      </c>
      <c r="U607" s="1225" t="s">
        <v>2490</v>
      </c>
      <c r="V607" s="1225" t="s">
        <v>2734</v>
      </c>
      <c r="W607" s="1225" t="s">
        <v>3008</v>
      </c>
      <c r="X607" s="1225" t="s">
        <v>2634</v>
      </c>
      <c r="Y607" s="1225"/>
      <c r="Z607" s="1225" t="s">
        <v>2634</v>
      </c>
      <c r="AA607" s="1225"/>
      <c r="AB607" s="1225" t="s">
        <v>2633</v>
      </c>
      <c r="AC607" s="1225" t="s">
        <v>2635</v>
      </c>
      <c r="AD607" s="1225" t="s">
        <v>2634</v>
      </c>
      <c r="AE607" s="1225"/>
      <c r="AF607" s="1225" t="s">
        <v>2634</v>
      </c>
      <c r="AG607" s="1225"/>
      <c r="AH607" s="1225" t="s">
        <v>2634</v>
      </c>
      <c r="AI607" s="1225"/>
      <c r="AJ607" s="1225" t="s">
        <v>2634</v>
      </c>
      <c r="AK607" s="1225"/>
      <c r="AL607" s="1225" t="s">
        <v>2634</v>
      </c>
      <c r="AM607" s="1225"/>
      <c r="AN607" s="1225" t="s">
        <v>2634</v>
      </c>
      <c r="AO607" s="1225"/>
      <c r="AP607" s="1225"/>
      <c r="AQ607" s="1225" t="s">
        <v>2637</v>
      </c>
      <c r="AR607" s="1225"/>
      <c r="AS607" s="1225"/>
      <c r="AT607" s="1225"/>
      <c r="AU607" s="1225"/>
      <c r="AV607" s="1225"/>
      <c r="AW607" s="1225"/>
      <c r="AX607" s="1225"/>
      <c r="AY607" s="1225"/>
      <c r="AZ607" s="1225"/>
      <c r="BA607" s="1225" t="s">
        <v>3970</v>
      </c>
      <c r="BB607" s="1225" t="s">
        <v>3970</v>
      </c>
      <c r="BC607" s="1225"/>
      <c r="BD607" s="1225"/>
      <c r="BE607" s="1225" t="s">
        <v>2634</v>
      </c>
      <c r="BF607" s="1225" t="s">
        <v>2634</v>
      </c>
      <c r="BG607" s="1225"/>
      <c r="BH607" s="1225"/>
      <c r="BI607" s="1225"/>
      <c r="BJ607" s="1225"/>
      <c r="BK607" s="1225" t="s">
        <v>2949</v>
      </c>
      <c r="BL607" s="1225">
        <v>94.2</v>
      </c>
      <c r="BM607" s="49">
        <f t="shared" si="131"/>
        <v>15.974668739570108</v>
      </c>
      <c r="BN607" s="1225" t="s">
        <v>4363</v>
      </c>
      <c r="BO607" s="1225">
        <v>78.5</v>
      </c>
      <c r="BP607" s="49">
        <f t="shared" si="132"/>
        <v>51.803568626891639</v>
      </c>
      <c r="BQ607" s="1225" t="s">
        <v>5214</v>
      </c>
      <c r="BR607" s="1225">
        <v>73</v>
      </c>
      <c r="BS607" s="49">
        <f t="shared" si="133"/>
        <v>64.3550940651253</v>
      </c>
      <c r="BT607" s="1225"/>
      <c r="BU607" s="1225">
        <v>70</v>
      </c>
      <c r="BV607" s="49">
        <f t="shared" si="134"/>
        <v>71.20138066779819</v>
      </c>
      <c r="BW607" s="1225" t="s">
        <v>6598</v>
      </c>
      <c r="BX607" s="1225">
        <v>67</v>
      </c>
      <c r="BY607" s="49">
        <f t="shared" si="139"/>
        <v>78.047667270471095</v>
      </c>
      <c r="BZ607" s="1225"/>
      <c r="CA607" s="1225"/>
      <c r="CB607" s="42">
        <f t="shared" si="135"/>
        <v>230.94806806349925</v>
      </c>
      <c r="CC607" s="1225"/>
      <c r="CD607" s="1225"/>
      <c r="CE607" s="42">
        <f t="shared" si="136"/>
        <v>230.94806806349925</v>
      </c>
      <c r="CF607" s="1225"/>
      <c r="CG607" s="1225"/>
      <c r="CH607" s="42">
        <f t="shared" si="137"/>
        <v>230.94806806349925</v>
      </c>
      <c r="CI607" s="1225"/>
      <c r="CJ607" s="1225"/>
      <c r="CK607" s="42">
        <f t="shared" si="138"/>
        <v>230.94806806349925</v>
      </c>
      <c r="CL607" s="52">
        <v>67</v>
      </c>
      <c r="CM607" s="49">
        <f t="shared" si="130"/>
        <v>78.047667270471095</v>
      </c>
      <c r="CN607" s="100">
        <v>135</v>
      </c>
      <c r="CO607" s="1225"/>
      <c r="CP607" s="1225"/>
      <c r="CQ607" s="92"/>
      <c r="CR607" s="92"/>
      <c r="CS607" s="49">
        <v>1</v>
      </c>
      <c r="CT607" s="79">
        <v>0.5</v>
      </c>
      <c r="CU607" s="79">
        <v>0.5</v>
      </c>
      <c r="CV607" s="79">
        <v>0.5</v>
      </c>
      <c r="CW607" s="79">
        <v>0.5</v>
      </c>
      <c r="CX607" s="80">
        <f t="shared" si="140"/>
        <v>3</v>
      </c>
      <c r="CY607" s="80" t="s">
        <v>5813</v>
      </c>
      <c r="CZ607" s="80" t="s">
        <v>2634</v>
      </c>
      <c r="DA607" s="80"/>
      <c r="DB607" s="49" t="s">
        <v>2643</v>
      </c>
      <c r="DC607" s="49" t="s">
        <v>2646</v>
      </c>
      <c r="DD607" s="49" t="s">
        <v>2648</v>
      </c>
      <c r="DE607" s="49" t="s">
        <v>2649</v>
      </c>
      <c r="DF607" s="49" t="s">
        <v>32</v>
      </c>
      <c r="DG607" s="49" t="s">
        <v>5009</v>
      </c>
      <c r="DH607" s="49" t="s">
        <v>5009</v>
      </c>
      <c r="DI607" s="49" t="s">
        <v>2658</v>
      </c>
      <c r="DJ607" s="49" t="s">
        <v>37</v>
      </c>
      <c r="DK607" s="49" t="s">
        <v>37</v>
      </c>
      <c r="DL607" s="49" t="s">
        <v>37</v>
      </c>
      <c r="DM607" s="49" t="s">
        <v>2663</v>
      </c>
      <c r="DN607" s="1225" t="s">
        <v>4001</v>
      </c>
      <c r="DO607" s="1225" t="s">
        <v>4002</v>
      </c>
      <c r="DP607" s="1225"/>
      <c r="DQ607" s="1225" t="s">
        <v>4069</v>
      </c>
      <c r="DR607" s="1225"/>
      <c r="DS607" s="1225" t="s">
        <v>2633</v>
      </c>
      <c r="DT607" s="1225" t="s">
        <v>4072</v>
      </c>
      <c r="DU607" s="49" t="s">
        <v>2634</v>
      </c>
      <c r="DV607" s="49" t="s">
        <v>2633</v>
      </c>
      <c r="DW607" s="49" t="s">
        <v>7597</v>
      </c>
      <c r="DX607" s="124" t="s">
        <v>2686</v>
      </c>
      <c r="DY607" s="53" t="s">
        <v>938</v>
      </c>
      <c r="DZ607" s="123" t="s">
        <v>2689</v>
      </c>
      <c r="EA607" s="100">
        <v>3</v>
      </c>
      <c r="EB607" s="294" t="s">
        <v>5215</v>
      </c>
      <c r="EC607" s="123" t="s">
        <v>2688</v>
      </c>
      <c r="ED607" s="54"/>
      <c r="EE607" s="55"/>
      <c r="EF607" s="229"/>
      <c r="EG607" s="229"/>
      <c r="EH607" s="229"/>
      <c r="EI607" s="229"/>
      <c r="EJ607" s="229"/>
      <c r="EK607" s="229"/>
      <c r="EL607" s="229"/>
      <c r="EM607" s="229"/>
      <c r="EN607" s="229"/>
      <c r="EO607" s="229"/>
      <c r="EP607" s="229"/>
      <c r="EQ607" s="229"/>
      <c r="ER607" s="229"/>
      <c r="ES607" s="229"/>
    </row>
    <row r="608" spans="1:149" s="230" customFormat="1" ht="15.75" hidden="1" customHeight="1" x14ac:dyDescent="0.25">
      <c r="A608" s="53">
        <v>606</v>
      </c>
      <c r="B608" s="2002"/>
      <c r="C608" s="1225" t="s">
        <v>2690</v>
      </c>
      <c r="D608" s="1225" t="s">
        <v>23</v>
      </c>
      <c r="E608" s="1225" t="s">
        <v>4126</v>
      </c>
      <c r="F608" s="1225">
        <v>514140</v>
      </c>
      <c r="G608" s="1225">
        <v>31</v>
      </c>
      <c r="H608" s="1225" t="s">
        <v>2633</v>
      </c>
      <c r="I608" s="1225" t="s">
        <v>2633</v>
      </c>
      <c r="J608" s="1225" t="s">
        <v>2633</v>
      </c>
      <c r="K608" s="1225">
        <v>552667120</v>
      </c>
      <c r="L608" s="1225">
        <v>113.6</v>
      </c>
      <c r="M608" s="1225">
        <v>158</v>
      </c>
      <c r="N608" s="49">
        <f t="shared" si="129"/>
        <v>45.505527960262775</v>
      </c>
      <c r="O608" s="77">
        <v>2</v>
      </c>
      <c r="P608" s="49">
        <f t="shared" si="141"/>
        <v>62.410000000000011</v>
      </c>
      <c r="Q608" s="49">
        <f t="shared" si="142"/>
        <v>51.189999999999984</v>
      </c>
      <c r="R608" s="1225"/>
      <c r="S608" s="60">
        <v>41192</v>
      </c>
      <c r="T608" s="1225" t="s">
        <v>253</v>
      </c>
      <c r="U608" s="1225" t="s">
        <v>2490</v>
      </c>
      <c r="V608" s="1225" t="s">
        <v>2733</v>
      </c>
      <c r="W608" s="1225" t="s">
        <v>6180</v>
      </c>
      <c r="X608" s="1225" t="s">
        <v>2634</v>
      </c>
      <c r="Y608" s="1225"/>
      <c r="Z608" s="1225" t="s">
        <v>2634</v>
      </c>
      <c r="AA608" s="1225"/>
      <c r="AB608" s="1225" t="s">
        <v>2633</v>
      </c>
      <c r="AC608" s="1225" t="s">
        <v>2635</v>
      </c>
      <c r="AD608" s="1225" t="s">
        <v>2634</v>
      </c>
      <c r="AE608" s="1225"/>
      <c r="AF608" s="1225" t="s">
        <v>2634</v>
      </c>
      <c r="AG608" s="1225"/>
      <c r="AH608" s="1225" t="s">
        <v>2634</v>
      </c>
      <c r="AI608" s="1225"/>
      <c r="AJ608" s="1225" t="s">
        <v>2634</v>
      </c>
      <c r="AK608" s="1225"/>
      <c r="AL608" s="1225" t="s">
        <v>2634</v>
      </c>
      <c r="AM608" s="1225"/>
      <c r="AN608" s="1225" t="s">
        <v>2633</v>
      </c>
      <c r="AO608" s="1225"/>
      <c r="AP608" s="1225"/>
      <c r="AQ608" s="1225" t="s">
        <v>2635</v>
      </c>
      <c r="AR608" s="1225"/>
      <c r="AS608" s="1225"/>
      <c r="AT608" s="1225"/>
      <c r="AU608" s="1225"/>
      <c r="AV608" s="1225"/>
      <c r="AW608" s="1225" t="s">
        <v>2634</v>
      </c>
      <c r="AX608" s="1225"/>
      <c r="AY608" s="1225" t="s">
        <v>2634</v>
      </c>
      <c r="AZ608" s="1225"/>
      <c r="BA608" s="1225" t="s">
        <v>3970</v>
      </c>
      <c r="BB608" s="1225" t="s">
        <v>3970</v>
      </c>
      <c r="BC608" s="1225" t="s">
        <v>2634</v>
      </c>
      <c r="BD608" s="1225"/>
      <c r="BE608" s="1225" t="s">
        <v>2634</v>
      </c>
      <c r="BF608" s="1225" t="s">
        <v>2634</v>
      </c>
      <c r="BG608" s="1225" t="s">
        <v>2634</v>
      </c>
      <c r="BH608" s="1225"/>
      <c r="BI608" s="1225"/>
      <c r="BJ608" s="1225"/>
      <c r="BK608" s="1225" t="s">
        <v>2947</v>
      </c>
      <c r="BL608" s="1225">
        <v>108</v>
      </c>
      <c r="BM608" s="49">
        <f t="shared" si="131"/>
        <v>10.939636647782763</v>
      </c>
      <c r="BN608" s="1225" t="s">
        <v>3700</v>
      </c>
      <c r="BO608" s="1225">
        <v>103</v>
      </c>
      <c r="BP608" s="49">
        <f t="shared" si="132"/>
        <v>20.707169369017382</v>
      </c>
      <c r="BQ608" s="1225"/>
      <c r="BR608" s="1225">
        <v>97</v>
      </c>
      <c r="BS608" s="49">
        <f t="shared" si="133"/>
        <v>32.428208634498922</v>
      </c>
      <c r="BT608" s="1225"/>
      <c r="BU608" s="1225">
        <v>88</v>
      </c>
      <c r="BV608" s="49">
        <f t="shared" si="134"/>
        <v>50.009767532721241</v>
      </c>
      <c r="BW608" s="1225" t="s">
        <v>6138</v>
      </c>
      <c r="BX608" s="1225">
        <v>78</v>
      </c>
      <c r="BY608" s="49">
        <f t="shared" si="139"/>
        <v>69.544832975190474</v>
      </c>
      <c r="BZ608" s="1225" t="s">
        <v>7599</v>
      </c>
      <c r="CA608" s="1225">
        <v>76.7</v>
      </c>
      <c r="CB608" s="42">
        <f t="shared" si="135"/>
        <v>72.084391482711467</v>
      </c>
      <c r="CC608" s="1225"/>
      <c r="CD608" s="1225"/>
      <c r="CE608" s="42">
        <f t="shared" si="136"/>
        <v>221.91834342645055</v>
      </c>
      <c r="CF608" s="1225"/>
      <c r="CG608" s="1225"/>
      <c r="CH608" s="42">
        <f t="shared" si="137"/>
        <v>221.91834342645055</v>
      </c>
      <c r="CI608" s="1225"/>
      <c r="CJ608" s="1225"/>
      <c r="CK608" s="42">
        <f t="shared" si="138"/>
        <v>221.91834342645055</v>
      </c>
      <c r="CL608" s="52">
        <v>76.7</v>
      </c>
      <c r="CM608" s="49">
        <f t="shared" si="130"/>
        <v>72.084391482711467</v>
      </c>
      <c r="CN608" s="100">
        <v>70</v>
      </c>
      <c r="CO608" s="1225"/>
      <c r="CP608" s="1225"/>
      <c r="CQ608" s="92"/>
      <c r="CR608" s="92"/>
      <c r="CS608" s="49">
        <v>1</v>
      </c>
      <c r="CT608" s="79">
        <v>-0.25</v>
      </c>
      <c r="CU608" s="79">
        <v>0.25</v>
      </c>
      <c r="CV608" s="79">
        <v>0.25</v>
      </c>
      <c r="CW608" s="79">
        <v>-0.25</v>
      </c>
      <c r="CX608" s="80">
        <f t="shared" si="140"/>
        <v>1</v>
      </c>
      <c r="CY608" s="80" t="s">
        <v>5813</v>
      </c>
      <c r="CZ608" s="80" t="s">
        <v>2633</v>
      </c>
      <c r="DA608" s="80" t="s">
        <v>3975</v>
      </c>
      <c r="DB608" s="49" t="s">
        <v>2645</v>
      </c>
      <c r="DC608" s="49" t="s">
        <v>2646</v>
      </c>
      <c r="DD608" s="49" t="s">
        <v>2647</v>
      </c>
      <c r="DE608" s="49" t="s">
        <v>2649</v>
      </c>
      <c r="DF608" s="49" t="s">
        <v>2652</v>
      </c>
      <c r="DG608" s="49" t="s">
        <v>5009</v>
      </c>
      <c r="DH608" s="49" t="s">
        <v>5009</v>
      </c>
      <c r="DI608" s="49" t="s">
        <v>2657</v>
      </c>
      <c r="DJ608" s="49" t="s">
        <v>2659</v>
      </c>
      <c r="DK608" s="49" t="s">
        <v>2659</v>
      </c>
      <c r="DL608" s="49" t="s">
        <v>2660</v>
      </c>
      <c r="DM608" s="49" t="s">
        <v>2663</v>
      </c>
      <c r="DN608" s="1225" t="s">
        <v>4001</v>
      </c>
      <c r="DO608" s="1225" t="s">
        <v>4002</v>
      </c>
      <c r="DP608" s="1225" t="s">
        <v>2648</v>
      </c>
      <c r="DQ608" s="1225" t="s">
        <v>4069</v>
      </c>
      <c r="DR608" s="1225"/>
      <c r="DS608" s="1225" t="s">
        <v>2633</v>
      </c>
      <c r="DT608" s="1225" t="s">
        <v>4072</v>
      </c>
      <c r="DU608" s="49" t="s">
        <v>2634</v>
      </c>
      <c r="DV608" s="49" t="s">
        <v>2633</v>
      </c>
      <c r="DW608" s="49" t="s">
        <v>7598</v>
      </c>
      <c r="DX608" s="124" t="s">
        <v>2691</v>
      </c>
      <c r="DY608" s="53"/>
      <c r="DZ608" s="123" t="s">
        <v>101</v>
      </c>
      <c r="EA608" s="100">
        <v>3</v>
      </c>
      <c r="EB608" s="577" t="s">
        <v>7600</v>
      </c>
      <c r="EC608" s="123" t="s">
        <v>2035</v>
      </c>
      <c r="ED608" s="54" t="s">
        <v>5821</v>
      </c>
      <c r="EE608" s="55"/>
      <c r="EF608" s="229"/>
      <c r="EG608" s="229"/>
      <c r="EH608" s="229"/>
      <c r="EI608" s="229"/>
      <c r="EJ608" s="229"/>
      <c r="EK608" s="229"/>
      <c r="EL608" s="229"/>
      <c r="EM608" s="229"/>
      <c r="EN608" s="229"/>
      <c r="EO608" s="229"/>
      <c r="EP608" s="229"/>
      <c r="EQ608" s="229"/>
      <c r="ER608" s="229"/>
      <c r="ES608" s="229"/>
    </row>
    <row r="609" spans="1:149" s="919" customFormat="1" ht="15.75" hidden="1" customHeight="1" x14ac:dyDescent="0.25">
      <c r="A609" s="902">
        <v>607</v>
      </c>
      <c r="B609" s="2002"/>
      <c r="C609" s="903" t="s">
        <v>2702</v>
      </c>
      <c r="D609" s="903" t="s">
        <v>22</v>
      </c>
      <c r="E609" s="903" t="s">
        <v>4126</v>
      </c>
      <c r="F609" s="903">
        <v>509929</v>
      </c>
      <c r="G609" s="903">
        <v>21</v>
      </c>
      <c r="H609" s="903" t="s">
        <v>2634</v>
      </c>
      <c r="I609" s="903" t="s">
        <v>2634</v>
      </c>
      <c r="J609" s="903" t="s">
        <v>3968</v>
      </c>
      <c r="K609" s="903">
        <v>555868366</v>
      </c>
      <c r="L609" s="903">
        <v>148.5</v>
      </c>
      <c r="M609" s="903">
        <v>180</v>
      </c>
      <c r="N609" s="904">
        <f t="shared" si="129"/>
        <v>45.833333333333329</v>
      </c>
      <c r="O609" s="905">
        <v>2</v>
      </c>
      <c r="P609" s="904">
        <f t="shared" si="141"/>
        <v>81</v>
      </c>
      <c r="Q609" s="904">
        <f t="shared" si="142"/>
        <v>67.5</v>
      </c>
      <c r="R609" s="903"/>
      <c r="S609" s="906">
        <v>41193</v>
      </c>
      <c r="T609" s="903" t="s">
        <v>253</v>
      </c>
      <c r="U609" s="903" t="s">
        <v>2490</v>
      </c>
      <c r="V609" s="903" t="s">
        <v>2701</v>
      </c>
      <c r="W609" s="903"/>
      <c r="X609" s="903"/>
      <c r="Y609" s="903"/>
      <c r="Z609" s="903"/>
      <c r="AA609" s="903"/>
      <c r="AB609" s="903" t="s">
        <v>2633</v>
      </c>
      <c r="AC609" s="903"/>
      <c r="AD609" s="903"/>
      <c r="AE609" s="903"/>
      <c r="AF609" s="903"/>
      <c r="AG609" s="903"/>
      <c r="AH609" s="903"/>
      <c r="AI609" s="903"/>
      <c r="AJ609" s="903"/>
      <c r="AK609" s="903"/>
      <c r="AL609" s="903"/>
      <c r="AM609" s="903"/>
      <c r="AN609" s="903" t="s">
        <v>2633</v>
      </c>
      <c r="AO609" s="903"/>
      <c r="AP609" s="903"/>
      <c r="AQ609" s="903"/>
      <c r="AR609" s="903"/>
      <c r="AS609" s="903"/>
      <c r="AT609" s="903"/>
      <c r="AU609" s="903"/>
      <c r="AV609" s="903"/>
      <c r="AW609" s="903"/>
      <c r="AX609" s="903"/>
      <c r="AY609" s="903"/>
      <c r="AZ609" s="903"/>
      <c r="BA609" s="903"/>
      <c r="BB609" s="903"/>
      <c r="BC609" s="903"/>
      <c r="BD609" s="903"/>
      <c r="BE609" s="903"/>
      <c r="BF609" s="903"/>
      <c r="BG609" s="903"/>
      <c r="BH609" s="903"/>
      <c r="BI609" s="903"/>
      <c r="BJ609" s="903"/>
      <c r="BK609" s="903" t="s">
        <v>3482</v>
      </c>
      <c r="BL609" s="903">
        <v>134</v>
      </c>
      <c r="BM609" s="904">
        <f t="shared" si="131"/>
        <v>21.481481481481481</v>
      </c>
      <c r="BN609" s="903" t="s">
        <v>4012</v>
      </c>
      <c r="BO609" s="903">
        <v>125.3</v>
      </c>
      <c r="BP609" s="904">
        <f t="shared" si="132"/>
        <v>34.370370370370374</v>
      </c>
      <c r="BQ609" s="903"/>
      <c r="BR609" s="903"/>
      <c r="BS609" s="904">
        <f t="shared" si="133"/>
        <v>220.00000000000003</v>
      </c>
      <c r="BT609" s="903"/>
      <c r="BU609" s="903"/>
      <c r="BV609" s="904">
        <f t="shared" si="134"/>
        <v>220.00000000000003</v>
      </c>
      <c r="BW609" s="903"/>
      <c r="BX609" s="903"/>
      <c r="BY609" s="904">
        <f t="shared" si="139"/>
        <v>220.00000000000003</v>
      </c>
      <c r="BZ609" s="903"/>
      <c r="CA609" s="903"/>
      <c r="CB609" s="907">
        <f t="shared" si="135"/>
        <v>220.00000000000003</v>
      </c>
      <c r="CC609" s="903"/>
      <c r="CD609" s="903"/>
      <c r="CE609" s="907">
        <f t="shared" si="136"/>
        <v>220.00000000000003</v>
      </c>
      <c r="CF609" s="903"/>
      <c r="CG609" s="903"/>
      <c r="CH609" s="907">
        <f t="shared" si="137"/>
        <v>220.00000000000003</v>
      </c>
      <c r="CI609" s="903"/>
      <c r="CJ609" s="903"/>
      <c r="CK609" s="907">
        <f t="shared" si="138"/>
        <v>220.00000000000003</v>
      </c>
      <c r="CL609" s="908">
        <v>125.3</v>
      </c>
      <c r="CM609" s="904">
        <f t="shared" si="130"/>
        <v>34.370370370370374</v>
      </c>
      <c r="CN609" s="909">
        <v>105</v>
      </c>
      <c r="CO609" s="903"/>
      <c r="CP609" s="903"/>
      <c r="CQ609" s="910"/>
      <c r="CR609" s="910"/>
      <c r="CS609" s="904"/>
      <c r="CT609" s="911"/>
      <c r="CU609" s="911"/>
      <c r="CV609" s="911"/>
      <c r="CW609" s="911"/>
      <c r="CX609" s="912">
        <f t="shared" si="140"/>
        <v>0</v>
      </c>
      <c r="CY609" s="912"/>
      <c r="CZ609" s="912"/>
      <c r="DA609" s="912"/>
      <c r="DB609" s="904"/>
      <c r="DC609" s="904"/>
      <c r="DD609" s="904"/>
      <c r="DE609" s="904"/>
      <c r="DF609" s="904"/>
      <c r="DG609" s="904"/>
      <c r="DH609" s="904"/>
      <c r="DI609" s="904"/>
      <c r="DJ609" s="904"/>
      <c r="DK609" s="904"/>
      <c r="DL609" s="904"/>
      <c r="DM609" s="904"/>
      <c r="DN609" s="903"/>
      <c r="DO609" s="903"/>
      <c r="DP609" s="903"/>
      <c r="DQ609" s="903"/>
      <c r="DR609" s="903"/>
      <c r="DS609" s="903"/>
      <c r="DT609" s="903"/>
      <c r="DU609" s="904"/>
      <c r="DV609" s="904"/>
      <c r="DW609" s="904"/>
      <c r="DX609" s="913" t="s">
        <v>2700</v>
      </c>
      <c r="DY609" s="902"/>
      <c r="DZ609" s="914" t="s">
        <v>101</v>
      </c>
      <c r="EA609" s="909">
        <v>3</v>
      </c>
      <c r="EB609" s="915" t="s">
        <v>4013</v>
      </c>
      <c r="EC609" s="914" t="s">
        <v>2424</v>
      </c>
      <c r="ED609" s="916"/>
      <c r="EE609" s="917"/>
      <c r="EF609" s="918"/>
      <c r="EG609" s="918"/>
      <c r="EH609" s="918"/>
      <c r="EI609" s="918"/>
      <c r="EJ609" s="918"/>
      <c r="EK609" s="918"/>
      <c r="EL609" s="918"/>
      <c r="EM609" s="918"/>
      <c r="EN609" s="918"/>
      <c r="EO609" s="918"/>
      <c r="EP609" s="918"/>
      <c r="EQ609" s="918"/>
      <c r="ER609" s="918"/>
      <c r="ES609" s="918"/>
    </row>
    <row r="610" spans="1:149" s="230" customFormat="1" ht="15.75" hidden="1" customHeight="1" x14ac:dyDescent="0.25">
      <c r="A610" s="53">
        <v>608</v>
      </c>
      <c r="B610" s="2002"/>
      <c r="C610" s="1225" t="s">
        <v>2739</v>
      </c>
      <c r="D610" s="1225" t="s">
        <v>23</v>
      </c>
      <c r="E610" s="1225" t="s">
        <v>4126</v>
      </c>
      <c r="F610" s="1225">
        <v>513220</v>
      </c>
      <c r="G610" s="1225">
        <v>17</v>
      </c>
      <c r="H610" s="1225" t="s">
        <v>2634</v>
      </c>
      <c r="I610" s="1225" t="s">
        <v>2634</v>
      </c>
      <c r="J610" s="1225" t="s">
        <v>3968</v>
      </c>
      <c r="K610" s="1225">
        <v>506030380</v>
      </c>
      <c r="L610" s="1225">
        <v>96</v>
      </c>
      <c r="M610" s="1225">
        <v>162.5</v>
      </c>
      <c r="N610" s="49">
        <f t="shared" si="129"/>
        <v>36.355029585798817</v>
      </c>
      <c r="O610" s="77">
        <v>1</v>
      </c>
      <c r="P610" s="49">
        <f t="shared" si="141"/>
        <v>66.015625</v>
      </c>
      <c r="Q610" s="49">
        <f t="shared" si="142"/>
        <v>29.984375</v>
      </c>
      <c r="R610" s="1225"/>
      <c r="S610" s="60">
        <v>41193</v>
      </c>
      <c r="T610" s="1225" t="s">
        <v>253</v>
      </c>
      <c r="U610" s="1225" t="s">
        <v>2490</v>
      </c>
      <c r="V610" s="1225" t="s">
        <v>2703</v>
      </c>
      <c r="W610" s="1225" t="s">
        <v>4320</v>
      </c>
      <c r="X610" s="1225" t="s">
        <v>2634</v>
      </c>
      <c r="Y610" s="1225"/>
      <c r="Z610" s="1225" t="s">
        <v>2634</v>
      </c>
      <c r="AA610" s="1225"/>
      <c r="AB610" s="1225" t="s">
        <v>2633</v>
      </c>
      <c r="AC610" s="1225" t="s">
        <v>2638</v>
      </c>
      <c r="AD610" s="1225" t="s">
        <v>2634</v>
      </c>
      <c r="AE610" s="1225"/>
      <c r="AF610" s="1225" t="s">
        <v>2634</v>
      </c>
      <c r="AG610" s="1225"/>
      <c r="AH610" s="1225" t="s">
        <v>2634</v>
      </c>
      <c r="AI610" s="1225"/>
      <c r="AJ610" s="1225" t="s">
        <v>2634</v>
      </c>
      <c r="AK610" s="1225"/>
      <c r="AL610" s="1225" t="s">
        <v>2634</v>
      </c>
      <c r="AM610" s="1225"/>
      <c r="AN610" s="1225" t="s">
        <v>2633</v>
      </c>
      <c r="AO610" s="1225" t="s">
        <v>4075</v>
      </c>
      <c r="AP610" s="1225" t="s">
        <v>4077</v>
      </c>
      <c r="AQ610" s="1225" t="s">
        <v>2635</v>
      </c>
      <c r="AR610" s="1225"/>
      <c r="AS610" s="1225"/>
      <c r="AT610" s="1225"/>
      <c r="AU610" s="1225"/>
      <c r="AV610" s="1225"/>
      <c r="AW610" s="1225"/>
      <c r="AX610" s="1225"/>
      <c r="AY610" s="1225"/>
      <c r="AZ610" s="1225"/>
      <c r="BA610" s="1225" t="s">
        <v>3971</v>
      </c>
      <c r="BB610" s="1225" t="s">
        <v>3971</v>
      </c>
      <c r="BC610" s="1225"/>
      <c r="BD610" s="1225"/>
      <c r="BE610" s="1225" t="s">
        <v>2634</v>
      </c>
      <c r="BF610" s="1225" t="s">
        <v>2634</v>
      </c>
      <c r="BG610" s="1225"/>
      <c r="BH610" s="1225"/>
      <c r="BI610" s="1225"/>
      <c r="BJ610" s="1225"/>
      <c r="BK610" s="1225" t="s">
        <v>2950</v>
      </c>
      <c r="BL610" s="1225">
        <v>90.1</v>
      </c>
      <c r="BM610" s="49">
        <f t="shared" si="131"/>
        <v>19.676915059927065</v>
      </c>
      <c r="BN610" s="1225" t="s">
        <v>4321</v>
      </c>
      <c r="BO610" s="1225">
        <v>73.900000000000006</v>
      </c>
      <c r="BP610" s="49">
        <f t="shared" si="132"/>
        <v>73.705054715997903</v>
      </c>
      <c r="BQ610" s="1225" t="s">
        <v>4790</v>
      </c>
      <c r="BR610" s="1225">
        <v>65.8</v>
      </c>
      <c r="BS610" s="49">
        <f t="shared" si="133"/>
        <v>100.71912454403335</v>
      </c>
      <c r="BT610" s="1225" t="s">
        <v>5216</v>
      </c>
      <c r="BU610" s="1225">
        <v>64.7</v>
      </c>
      <c r="BV610" s="49">
        <f t="shared" si="134"/>
        <v>104.38770192808752</v>
      </c>
      <c r="BW610" s="1225" t="s">
        <v>5997</v>
      </c>
      <c r="BX610" s="1225">
        <v>57</v>
      </c>
      <c r="BY610" s="49">
        <f t="shared" si="139"/>
        <v>130.06774361646691</v>
      </c>
      <c r="BZ610" s="1225"/>
      <c r="CA610" s="1225"/>
      <c r="CB610" s="42">
        <f t="shared" si="135"/>
        <v>320.16675351745698</v>
      </c>
      <c r="CC610" s="1225"/>
      <c r="CD610" s="1225"/>
      <c r="CE610" s="42">
        <f t="shared" si="136"/>
        <v>320.16675351745698</v>
      </c>
      <c r="CF610" s="1225"/>
      <c r="CG610" s="1225"/>
      <c r="CH610" s="42">
        <f t="shared" si="137"/>
        <v>320.16675351745698</v>
      </c>
      <c r="CI610" s="1225"/>
      <c r="CJ610" s="1225"/>
      <c r="CK610" s="42">
        <f t="shared" si="138"/>
        <v>320.16675351745698</v>
      </c>
      <c r="CL610" s="52">
        <v>57</v>
      </c>
      <c r="CM610" s="49">
        <f t="shared" si="130"/>
        <v>130.06774361646691</v>
      </c>
      <c r="CN610" s="100">
        <v>95</v>
      </c>
      <c r="CO610" s="1225"/>
      <c r="CP610" s="1225"/>
      <c r="CQ610" s="92"/>
      <c r="CR610" s="92"/>
      <c r="CS610" s="49">
        <v>1</v>
      </c>
      <c r="CT610" s="79">
        <v>-0.5</v>
      </c>
      <c r="CU610" s="79">
        <v>0.5</v>
      </c>
      <c r="CV610" s="79">
        <v>0.25</v>
      </c>
      <c r="CW610" s="79"/>
      <c r="CX610" s="80">
        <f t="shared" si="140"/>
        <v>1.25</v>
      </c>
      <c r="CY610" s="80" t="s">
        <v>5813</v>
      </c>
      <c r="CZ610" s="80" t="s">
        <v>2633</v>
      </c>
      <c r="DA610" s="80" t="s">
        <v>3976</v>
      </c>
      <c r="DB610" s="49" t="s">
        <v>2645</v>
      </c>
      <c r="DC610" s="49" t="s">
        <v>2646</v>
      </c>
      <c r="DD610" s="49" t="s">
        <v>2646</v>
      </c>
      <c r="DE610" s="49" t="s">
        <v>2649</v>
      </c>
      <c r="DF610" s="49" t="s">
        <v>2652</v>
      </c>
      <c r="DG610" s="49" t="s">
        <v>2654</v>
      </c>
      <c r="DH610" s="49" t="s">
        <v>2653</v>
      </c>
      <c r="DI610" s="49" t="s">
        <v>2657</v>
      </c>
      <c r="DJ610" s="49" t="s">
        <v>2659</v>
      </c>
      <c r="DK610" s="49" t="s">
        <v>2659</v>
      </c>
      <c r="DL610" s="49" t="s">
        <v>2660</v>
      </c>
      <c r="DM610" s="49" t="s">
        <v>2663</v>
      </c>
      <c r="DN610" s="1225" t="s">
        <v>4001</v>
      </c>
      <c r="DO610" s="1225" t="s">
        <v>4004</v>
      </c>
      <c r="DP610" s="1225"/>
      <c r="DQ610" s="1225" t="s">
        <v>4068</v>
      </c>
      <c r="DR610" s="1225"/>
      <c r="DS610" s="1225" t="s">
        <v>2633</v>
      </c>
      <c r="DT610" s="1225" t="s">
        <v>4074</v>
      </c>
      <c r="DU610" s="49" t="s">
        <v>2634</v>
      </c>
      <c r="DV610" s="49" t="s">
        <v>2633</v>
      </c>
      <c r="DW610" s="49"/>
      <c r="DX610" s="124" t="s">
        <v>2704</v>
      </c>
      <c r="DY610" s="53" t="s">
        <v>409</v>
      </c>
      <c r="DZ610" s="123" t="s">
        <v>77</v>
      </c>
      <c r="EA610" s="100">
        <v>3</v>
      </c>
      <c r="EB610" s="294" t="s">
        <v>5217</v>
      </c>
      <c r="EC610" s="123" t="s">
        <v>2194</v>
      </c>
      <c r="ED610" s="54"/>
      <c r="EE610" s="55"/>
      <c r="EF610" s="229"/>
      <c r="EG610" s="229"/>
      <c r="EH610" s="229"/>
      <c r="EI610" s="229"/>
      <c r="EJ610" s="229"/>
      <c r="EK610" s="229"/>
      <c r="EL610" s="229"/>
      <c r="EM610" s="229"/>
      <c r="EN610" s="229"/>
      <c r="EO610" s="229"/>
      <c r="EP610" s="229"/>
      <c r="EQ610" s="229"/>
      <c r="ER610" s="229"/>
      <c r="ES610" s="229"/>
    </row>
    <row r="611" spans="1:149" s="230" customFormat="1" ht="15.75" hidden="1" customHeight="1" x14ac:dyDescent="0.25">
      <c r="A611" s="53">
        <v>609</v>
      </c>
      <c r="B611" s="2002"/>
      <c r="C611" s="1225" t="s">
        <v>2735</v>
      </c>
      <c r="D611" s="1225" t="s">
        <v>23</v>
      </c>
      <c r="E611" s="1225" t="s">
        <v>4126</v>
      </c>
      <c r="F611" s="1225">
        <v>505392</v>
      </c>
      <c r="G611" s="1225">
        <v>18</v>
      </c>
      <c r="H611" s="1225" t="s">
        <v>2634</v>
      </c>
      <c r="I611" s="1225" t="s">
        <v>2634</v>
      </c>
      <c r="J611" s="1225" t="s">
        <v>3968</v>
      </c>
      <c r="K611" s="1225">
        <v>535237771</v>
      </c>
      <c r="L611" s="1225">
        <v>105</v>
      </c>
      <c r="M611" s="1225">
        <v>163</v>
      </c>
      <c r="N611" s="49">
        <f t="shared" si="129"/>
        <v>39.519741051601493</v>
      </c>
      <c r="O611" s="77">
        <v>1</v>
      </c>
      <c r="P611" s="49">
        <f t="shared" si="141"/>
        <v>66.422499999999999</v>
      </c>
      <c r="Q611" s="49">
        <f t="shared" si="142"/>
        <v>38.577500000000001</v>
      </c>
      <c r="R611" s="1225"/>
      <c r="S611" s="60">
        <v>41196</v>
      </c>
      <c r="T611" s="1225" t="s">
        <v>253</v>
      </c>
      <c r="U611" s="1225" t="s">
        <v>2490</v>
      </c>
      <c r="V611" s="1225" t="s">
        <v>2736</v>
      </c>
      <c r="W611" s="1225" t="s">
        <v>4696</v>
      </c>
      <c r="X611" s="1225" t="s">
        <v>2634</v>
      </c>
      <c r="Y611" s="1225"/>
      <c r="Z611" s="1225" t="s">
        <v>2634</v>
      </c>
      <c r="AA611" s="1225"/>
      <c r="AB611" s="1225" t="s">
        <v>2633</v>
      </c>
      <c r="AC611" s="1225" t="s">
        <v>2636</v>
      </c>
      <c r="AD611" s="1225" t="s">
        <v>2634</v>
      </c>
      <c r="AE611" s="1225"/>
      <c r="AF611" s="1225" t="s">
        <v>2634</v>
      </c>
      <c r="AG611" s="1225"/>
      <c r="AH611" s="1225" t="s">
        <v>2634</v>
      </c>
      <c r="AI611" s="1225"/>
      <c r="AJ611" s="1225" t="s">
        <v>2634</v>
      </c>
      <c r="AK611" s="1225"/>
      <c r="AL611" s="1225" t="s">
        <v>2634</v>
      </c>
      <c r="AM611" s="1225"/>
      <c r="AN611" s="1225" t="s">
        <v>2633</v>
      </c>
      <c r="AO611" s="1225" t="s">
        <v>4076</v>
      </c>
      <c r="AP611" s="1225" t="s">
        <v>4077</v>
      </c>
      <c r="AQ611" s="1225" t="s">
        <v>2637</v>
      </c>
      <c r="AR611" s="1225" t="s">
        <v>4076</v>
      </c>
      <c r="AS611" s="1225" t="s">
        <v>4077</v>
      </c>
      <c r="AT611" s="1225"/>
      <c r="AU611" s="1225"/>
      <c r="AV611" s="1225"/>
      <c r="AW611" s="1225" t="s">
        <v>2634</v>
      </c>
      <c r="AX611" s="1225"/>
      <c r="AY611" s="1225" t="s">
        <v>2634</v>
      </c>
      <c r="AZ611" s="1225"/>
      <c r="BA611" s="1225" t="s">
        <v>3971</v>
      </c>
      <c r="BB611" s="1225" t="s">
        <v>3970</v>
      </c>
      <c r="BC611" s="1225" t="s">
        <v>2634</v>
      </c>
      <c r="BD611" s="1225"/>
      <c r="BE611" s="1225" t="s">
        <v>2634</v>
      </c>
      <c r="BF611" s="1225" t="s">
        <v>2634</v>
      </c>
      <c r="BG611" s="1225" t="s">
        <v>2634</v>
      </c>
      <c r="BH611" s="1225"/>
      <c r="BI611" s="1225"/>
      <c r="BJ611" s="1225"/>
      <c r="BK611" s="1225" t="s">
        <v>3100</v>
      </c>
      <c r="BL611" s="1225">
        <v>97.2</v>
      </c>
      <c r="BM611" s="49">
        <f t="shared" si="131"/>
        <v>20.219039595619201</v>
      </c>
      <c r="BN611" s="1225" t="s">
        <v>4035</v>
      </c>
      <c r="BO611" s="1225">
        <v>86.3</v>
      </c>
      <c r="BP611" s="49">
        <f t="shared" si="132"/>
        <v>48.47385133821529</v>
      </c>
      <c r="BQ611" s="1225" t="s">
        <v>4460</v>
      </c>
      <c r="BR611" s="1225">
        <v>77.099999999999994</v>
      </c>
      <c r="BS611" s="49">
        <f t="shared" si="133"/>
        <v>72.321949322791795</v>
      </c>
      <c r="BT611" s="1225" t="s">
        <v>4697</v>
      </c>
      <c r="BU611" s="1225">
        <v>74.400000000000006</v>
      </c>
      <c r="BV611" s="49">
        <f t="shared" si="134"/>
        <v>79.32084764435227</v>
      </c>
      <c r="BW611" s="1225" t="s">
        <v>5010</v>
      </c>
      <c r="BX611" s="1225">
        <v>71</v>
      </c>
      <c r="BY611" s="49">
        <f t="shared" si="139"/>
        <v>88.134275160391411</v>
      </c>
      <c r="BZ611" s="1225" t="s">
        <v>6594</v>
      </c>
      <c r="CA611" s="1225">
        <v>66</v>
      </c>
      <c r="CB611" s="42">
        <f t="shared" si="135"/>
        <v>101.09519797809602</v>
      </c>
      <c r="CC611" s="1225" t="s">
        <v>11194</v>
      </c>
      <c r="CD611" s="1225">
        <v>69.3</v>
      </c>
      <c r="CE611" s="42">
        <f t="shared" si="136"/>
        <v>92.540988918410989</v>
      </c>
      <c r="CF611" s="1225"/>
      <c r="CG611" s="1225"/>
      <c r="CH611" s="42">
        <f t="shared" si="137"/>
        <v>272.179379171797</v>
      </c>
      <c r="CI611" s="1225"/>
      <c r="CJ611" s="1225"/>
      <c r="CK611" s="42">
        <f t="shared" si="138"/>
        <v>272.179379171797</v>
      </c>
      <c r="CL611" s="52">
        <v>69.3</v>
      </c>
      <c r="CM611" s="49">
        <f t="shared" si="130"/>
        <v>92.540988918410989</v>
      </c>
      <c r="CN611" s="100">
        <v>60</v>
      </c>
      <c r="CO611" s="1225"/>
      <c r="CP611" s="1225"/>
      <c r="CQ611" s="92"/>
      <c r="CR611" s="92"/>
      <c r="CS611" s="49">
        <v>1</v>
      </c>
      <c r="CT611" s="79">
        <v>0.25</v>
      </c>
      <c r="CU611" s="79">
        <v>0.25</v>
      </c>
      <c r="CV611" s="79">
        <v>0</v>
      </c>
      <c r="CW611" s="79"/>
      <c r="CX611" s="80">
        <f t="shared" si="140"/>
        <v>1.5</v>
      </c>
      <c r="CY611" s="80" t="s">
        <v>3223</v>
      </c>
      <c r="CZ611" s="80" t="s">
        <v>2633</v>
      </c>
      <c r="DA611" s="80" t="s">
        <v>3976</v>
      </c>
      <c r="DB611" s="49" t="s">
        <v>2644</v>
      </c>
      <c r="DC611" s="49" t="s">
        <v>2648</v>
      </c>
      <c r="DD611" s="49" t="s">
        <v>2646</v>
      </c>
      <c r="DE611" s="49" t="s">
        <v>2649</v>
      </c>
      <c r="DF611" s="49" t="s">
        <v>32</v>
      </c>
      <c r="DG611" s="49" t="s">
        <v>5009</v>
      </c>
      <c r="DH611" s="49" t="s">
        <v>2653</v>
      </c>
      <c r="DI611" s="49" t="s">
        <v>2657</v>
      </c>
      <c r="DJ611" s="49" t="s">
        <v>37</v>
      </c>
      <c r="DK611" s="49" t="s">
        <v>37</v>
      </c>
      <c r="DL611" s="49" t="s">
        <v>2659</v>
      </c>
      <c r="DM611" s="49" t="s">
        <v>2663</v>
      </c>
      <c r="DN611" s="1225" t="s">
        <v>4001</v>
      </c>
      <c r="DO611" s="1225" t="s">
        <v>4002</v>
      </c>
      <c r="DP611" s="1225"/>
      <c r="DQ611" s="1225" t="s">
        <v>4068</v>
      </c>
      <c r="DR611" s="1225"/>
      <c r="DS611" s="1225" t="s">
        <v>2633</v>
      </c>
      <c r="DT611" s="1225" t="s">
        <v>4073</v>
      </c>
      <c r="DU611" s="49" t="s">
        <v>2634</v>
      </c>
      <c r="DV611" s="49" t="s">
        <v>2633</v>
      </c>
      <c r="DW611" s="49" t="s">
        <v>5220</v>
      </c>
      <c r="DX611" s="124" t="s">
        <v>2158</v>
      </c>
      <c r="DY611" s="53" t="s">
        <v>4698</v>
      </c>
      <c r="DZ611" s="123" t="s">
        <v>2737</v>
      </c>
      <c r="EA611" s="100">
        <v>3</v>
      </c>
      <c r="EB611" s="294" t="s">
        <v>5221</v>
      </c>
      <c r="EC611" s="123" t="s">
        <v>2194</v>
      </c>
      <c r="ED611" s="54"/>
      <c r="EE611" s="55"/>
      <c r="EF611" s="229"/>
      <c r="EG611" s="229"/>
      <c r="EH611" s="229"/>
      <c r="EI611" s="229"/>
      <c r="EJ611" s="229"/>
      <c r="EK611" s="229"/>
      <c r="EL611" s="229"/>
      <c r="EM611" s="229"/>
      <c r="EN611" s="229"/>
      <c r="EO611" s="229"/>
      <c r="EP611" s="229"/>
      <c r="EQ611" s="229"/>
      <c r="ER611" s="229"/>
      <c r="ES611" s="229"/>
    </row>
    <row r="612" spans="1:149" s="230" customFormat="1" ht="15.75" hidden="1" customHeight="1" x14ac:dyDescent="0.25">
      <c r="A612" s="219">
        <v>610</v>
      </c>
      <c r="B612" s="2002"/>
      <c r="C612" s="1225" t="s">
        <v>2801</v>
      </c>
      <c r="D612" s="1225" t="s">
        <v>23</v>
      </c>
      <c r="E612" s="1225" t="s">
        <v>4126</v>
      </c>
      <c r="F612" s="1225">
        <v>511846</v>
      </c>
      <c r="G612" s="1225">
        <v>19</v>
      </c>
      <c r="H612" s="1225" t="s">
        <v>2634</v>
      </c>
      <c r="I612" s="1225" t="s">
        <v>2634</v>
      </c>
      <c r="J612" s="1225" t="s">
        <v>3968</v>
      </c>
      <c r="K612" s="1225">
        <v>545172209</v>
      </c>
      <c r="L612" s="1225">
        <v>116</v>
      </c>
      <c r="M612" s="1225">
        <v>165</v>
      </c>
      <c r="N612" s="49">
        <f t="shared" si="129"/>
        <v>42.607897153351701</v>
      </c>
      <c r="O612" s="77">
        <v>2</v>
      </c>
      <c r="P612" s="49">
        <f t="shared" si="141"/>
        <v>68.062499999999986</v>
      </c>
      <c r="Q612" s="49">
        <f t="shared" si="142"/>
        <v>47.937500000000014</v>
      </c>
      <c r="R612" s="1225"/>
      <c r="S612" s="60">
        <v>41196</v>
      </c>
      <c r="T612" s="1225" t="s">
        <v>253</v>
      </c>
      <c r="U612" s="1225" t="s">
        <v>2490</v>
      </c>
      <c r="V612" s="1225" t="s">
        <v>2740</v>
      </c>
      <c r="W612" s="1225" t="s">
        <v>6642</v>
      </c>
      <c r="X612" s="1225" t="s">
        <v>2634</v>
      </c>
      <c r="Y612" s="1225"/>
      <c r="Z612" s="1225" t="s">
        <v>2634</v>
      </c>
      <c r="AA612" s="1225"/>
      <c r="AB612" s="1225" t="s">
        <v>2633</v>
      </c>
      <c r="AC612" s="1225" t="s">
        <v>2636</v>
      </c>
      <c r="AD612" s="1225" t="s">
        <v>2634</v>
      </c>
      <c r="AE612" s="1225"/>
      <c r="AF612" s="1225" t="s">
        <v>2634</v>
      </c>
      <c r="AG612" s="1225"/>
      <c r="AH612" s="1225" t="s">
        <v>2634</v>
      </c>
      <c r="AI612" s="1225"/>
      <c r="AJ612" s="1225" t="s">
        <v>2634</v>
      </c>
      <c r="AK612" s="1225"/>
      <c r="AL612" s="1225" t="s">
        <v>2634</v>
      </c>
      <c r="AM612" s="1225"/>
      <c r="AN612" s="1225" t="s">
        <v>2633</v>
      </c>
      <c r="AO612" s="1225"/>
      <c r="AP612" s="1225"/>
      <c r="AQ612" s="1225" t="s">
        <v>2635</v>
      </c>
      <c r="AR612" s="1225"/>
      <c r="AS612" s="1225"/>
      <c r="AT612" s="1225"/>
      <c r="AU612" s="1225"/>
      <c r="AV612" s="1225"/>
      <c r="AW612" s="1225" t="s">
        <v>2634</v>
      </c>
      <c r="AX612" s="1225"/>
      <c r="AY612" s="1225" t="s">
        <v>2634</v>
      </c>
      <c r="AZ612" s="1225"/>
      <c r="BA612" s="1225" t="s">
        <v>3971</v>
      </c>
      <c r="BB612" s="1225" t="s">
        <v>3970</v>
      </c>
      <c r="BC612" s="1225" t="s">
        <v>2633</v>
      </c>
      <c r="BD612" s="1225"/>
      <c r="BE612" s="1225" t="s">
        <v>2633</v>
      </c>
      <c r="BF612" s="1225" t="s">
        <v>2633</v>
      </c>
      <c r="BG612" s="1225" t="s">
        <v>2633</v>
      </c>
      <c r="BH612" s="1225" t="s">
        <v>2636</v>
      </c>
      <c r="BI612" s="1225"/>
      <c r="BJ612" s="1225"/>
      <c r="BK612" s="1225" t="s">
        <v>3104</v>
      </c>
      <c r="BL612" s="1225">
        <v>110</v>
      </c>
      <c r="BM612" s="49">
        <f t="shared" si="131"/>
        <v>12.51629726205997</v>
      </c>
      <c r="BN612" s="1225" t="s">
        <v>3701</v>
      </c>
      <c r="BO612" s="1225">
        <v>104</v>
      </c>
      <c r="BP612" s="49">
        <f t="shared" si="132"/>
        <v>25.03259452411994</v>
      </c>
      <c r="BQ612" s="1225">
        <v>91</v>
      </c>
      <c r="BR612" s="1225">
        <v>91</v>
      </c>
      <c r="BS612" s="49">
        <f t="shared" si="133"/>
        <v>52.151238591916538</v>
      </c>
      <c r="BT612" s="1225"/>
      <c r="BU612" s="1225">
        <v>81</v>
      </c>
      <c r="BV612" s="49">
        <f t="shared" si="134"/>
        <v>73.011734028683165</v>
      </c>
      <c r="BW612" s="1225" t="s">
        <v>6643</v>
      </c>
      <c r="BX612" s="1225">
        <v>64</v>
      </c>
      <c r="BY612" s="49">
        <f t="shared" si="139"/>
        <v>108.47457627118642</v>
      </c>
      <c r="BZ612" s="1225"/>
      <c r="CA612" s="1225"/>
      <c r="CB612" s="42">
        <f t="shared" si="135"/>
        <v>241.98174706649274</v>
      </c>
      <c r="CC612" s="1225"/>
      <c r="CD612" s="1225"/>
      <c r="CE612" s="42">
        <f t="shared" si="136"/>
        <v>241.98174706649274</v>
      </c>
      <c r="CF612" s="1225"/>
      <c r="CG612" s="1225"/>
      <c r="CH612" s="42">
        <f t="shared" si="137"/>
        <v>241.98174706649274</v>
      </c>
      <c r="CI612" s="1225"/>
      <c r="CJ612" s="1225"/>
      <c r="CK612" s="42">
        <f t="shared" si="138"/>
        <v>241.98174706649274</v>
      </c>
      <c r="CL612" s="52">
        <v>64</v>
      </c>
      <c r="CM612" s="49">
        <f t="shared" si="130"/>
        <v>108.47457627118642</v>
      </c>
      <c r="CN612" s="100">
        <v>70</v>
      </c>
      <c r="CO612" s="1225"/>
      <c r="CP612" s="1225"/>
      <c r="CQ612" s="92"/>
      <c r="CR612" s="92"/>
      <c r="CS612" s="49">
        <v>1</v>
      </c>
      <c r="CT612" s="79">
        <v>0.25</v>
      </c>
      <c r="CU612" s="79">
        <v>0.25</v>
      </c>
      <c r="CV612" s="79">
        <v>0.25</v>
      </c>
      <c r="CW612" s="79"/>
      <c r="CX612" s="80">
        <f t="shared" si="140"/>
        <v>1.75</v>
      </c>
      <c r="CY612" s="80" t="s">
        <v>3223</v>
      </c>
      <c r="CZ612" s="80" t="s">
        <v>2634</v>
      </c>
      <c r="DA612" s="80"/>
      <c r="DB612" s="49" t="s">
        <v>2644</v>
      </c>
      <c r="DC612" s="49" t="s">
        <v>2648</v>
      </c>
      <c r="DD612" s="49" t="s">
        <v>2648</v>
      </c>
      <c r="DE612" s="49" t="s">
        <v>2651</v>
      </c>
      <c r="DF612" s="49" t="s">
        <v>32</v>
      </c>
      <c r="DG612" s="49" t="s">
        <v>5009</v>
      </c>
      <c r="DH612" s="49" t="s">
        <v>5009</v>
      </c>
      <c r="DI612" s="49" t="s">
        <v>2657</v>
      </c>
      <c r="DJ612" s="49" t="s">
        <v>37</v>
      </c>
      <c r="DK612" s="49" t="s">
        <v>37</v>
      </c>
      <c r="DL612" s="49" t="s">
        <v>37</v>
      </c>
      <c r="DM612" s="49" t="s">
        <v>2663</v>
      </c>
      <c r="DN612" s="1225" t="s">
        <v>4001</v>
      </c>
      <c r="DO612" s="1225" t="s">
        <v>4002</v>
      </c>
      <c r="DP612" s="1225"/>
      <c r="DQ612" s="1225" t="s">
        <v>4069</v>
      </c>
      <c r="DR612" s="1225"/>
      <c r="DS612" s="1225" t="s">
        <v>2634</v>
      </c>
      <c r="DT612" s="1225"/>
      <c r="DU612" s="49" t="s">
        <v>2634</v>
      </c>
      <c r="DV612" s="49" t="s">
        <v>2633</v>
      </c>
      <c r="DW612" s="49"/>
      <c r="DX612" s="124" t="s">
        <v>2738</v>
      </c>
      <c r="DY612" s="53"/>
      <c r="DZ612" s="123" t="s">
        <v>101</v>
      </c>
      <c r="EA612" s="100">
        <v>3</v>
      </c>
      <c r="EB612" s="124"/>
      <c r="EC612" s="123" t="s">
        <v>2741</v>
      </c>
      <c r="ED612" s="54"/>
      <c r="EE612" s="55"/>
      <c r="EF612" s="229"/>
      <c r="EG612" s="229"/>
      <c r="EH612" s="229"/>
      <c r="EI612" s="229"/>
      <c r="EJ612" s="229"/>
      <c r="EK612" s="229"/>
      <c r="EL612" s="229"/>
      <c r="EM612" s="229"/>
      <c r="EN612" s="229"/>
      <c r="EO612" s="229"/>
      <c r="EP612" s="229"/>
      <c r="EQ612" s="229"/>
      <c r="ER612" s="229"/>
      <c r="ES612" s="229"/>
    </row>
    <row r="613" spans="1:149" s="230" customFormat="1" ht="15.75" hidden="1" customHeight="1" x14ac:dyDescent="0.25">
      <c r="A613" s="53">
        <v>611</v>
      </c>
      <c r="B613" s="2002"/>
      <c r="C613" s="1225" t="s">
        <v>2744</v>
      </c>
      <c r="D613" s="1225" t="s">
        <v>22</v>
      </c>
      <c r="E613" s="1225" t="s">
        <v>4126</v>
      </c>
      <c r="F613" s="1225">
        <v>508171</v>
      </c>
      <c r="G613" s="1225">
        <v>21</v>
      </c>
      <c r="H613" s="1225" t="s">
        <v>2634</v>
      </c>
      <c r="I613" s="1225" t="s">
        <v>2634</v>
      </c>
      <c r="J613" s="1225" t="s">
        <v>3968</v>
      </c>
      <c r="K613" s="1225">
        <v>551326581</v>
      </c>
      <c r="L613" s="1225">
        <v>178</v>
      </c>
      <c r="M613" s="1225">
        <v>173</v>
      </c>
      <c r="N613" s="49">
        <f t="shared" si="129"/>
        <v>59.474088676534464</v>
      </c>
      <c r="O613" s="77">
        <v>3</v>
      </c>
      <c r="P613" s="49">
        <f t="shared" si="141"/>
        <v>74.822500000000005</v>
      </c>
      <c r="Q613" s="49">
        <f t="shared" si="142"/>
        <v>103.17749999999999</v>
      </c>
      <c r="R613" s="1225"/>
      <c r="S613" s="60">
        <v>41196</v>
      </c>
      <c r="T613" s="1225" t="s">
        <v>253</v>
      </c>
      <c r="U613" s="1225" t="s">
        <v>2490</v>
      </c>
      <c r="V613" s="1225" t="s">
        <v>2745</v>
      </c>
      <c r="W613" s="1225" t="s">
        <v>4682</v>
      </c>
      <c r="X613" s="1225" t="s">
        <v>2634</v>
      </c>
      <c r="Y613" s="1225"/>
      <c r="Z613" s="1225" t="s">
        <v>2634</v>
      </c>
      <c r="AA613" s="1225"/>
      <c r="AB613" s="1225" t="s">
        <v>2633</v>
      </c>
      <c r="AC613" s="1225" t="s">
        <v>2636</v>
      </c>
      <c r="AD613" s="1225" t="s">
        <v>2634</v>
      </c>
      <c r="AE613" s="1225"/>
      <c r="AF613" s="1225" t="s">
        <v>2633</v>
      </c>
      <c r="AG613" s="1225" t="s">
        <v>2635</v>
      </c>
      <c r="AH613" s="1225" t="s">
        <v>2633</v>
      </c>
      <c r="AI613" s="1225" t="s">
        <v>2635</v>
      </c>
      <c r="AJ613" s="1225" t="s">
        <v>2634</v>
      </c>
      <c r="AK613" s="1225"/>
      <c r="AL613" s="1225" t="s">
        <v>2634</v>
      </c>
      <c r="AM613" s="1225"/>
      <c r="AN613" s="1225" t="s">
        <v>2633</v>
      </c>
      <c r="AO613" s="1225" t="s">
        <v>4075</v>
      </c>
      <c r="AP613" s="1225" t="s">
        <v>4088</v>
      </c>
      <c r="AQ613" s="1225" t="s">
        <v>2637</v>
      </c>
      <c r="AR613" s="1225" t="s">
        <v>4075</v>
      </c>
      <c r="AS613" s="1225" t="s">
        <v>4088</v>
      </c>
      <c r="AT613" s="1225" t="s">
        <v>2633</v>
      </c>
      <c r="AU613" s="1225"/>
      <c r="AV613" s="1225"/>
      <c r="AW613" s="1225" t="s">
        <v>2634</v>
      </c>
      <c r="AX613" s="1225"/>
      <c r="AY613" s="1225" t="s">
        <v>2634</v>
      </c>
      <c r="AZ613" s="1225"/>
      <c r="BA613" s="1225"/>
      <c r="BB613" s="1225"/>
      <c r="BC613" s="1225"/>
      <c r="BD613" s="1225"/>
      <c r="BE613" s="1225" t="s">
        <v>2634</v>
      </c>
      <c r="BF613" s="1225" t="s">
        <v>2634</v>
      </c>
      <c r="BG613" s="1225" t="s">
        <v>2633</v>
      </c>
      <c r="BH613" s="1225"/>
      <c r="BI613" s="1225"/>
      <c r="BJ613" s="1225"/>
      <c r="BK613" s="1225" t="s">
        <v>3444</v>
      </c>
      <c r="BL613" s="1225">
        <v>161</v>
      </c>
      <c r="BM613" s="49">
        <f t="shared" si="131"/>
        <v>16.476460468609922</v>
      </c>
      <c r="BN613" s="1225" t="s">
        <v>3991</v>
      </c>
      <c r="BO613" s="1225">
        <v>150.1</v>
      </c>
      <c r="BP613" s="49">
        <f t="shared" si="132"/>
        <v>27.04077923965982</v>
      </c>
      <c r="BQ613" s="1225" t="s">
        <v>5011</v>
      </c>
      <c r="BR613" s="1225">
        <v>123</v>
      </c>
      <c r="BS613" s="49">
        <f t="shared" si="133"/>
        <v>53.306195633737971</v>
      </c>
      <c r="BT613" s="1225"/>
      <c r="BU613" s="1225">
        <v>105</v>
      </c>
      <c r="BV613" s="49">
        <f t="shared" si="134"/>
        <v>70.75185965932495</v>
      </c>
      <c r="BW613" s="1225" t="s">
        <v>6565</v>
      </c>
      <c r="BX613" s="1225">
        <v>92</v>
      </c>
      <c r="BY613" s="49">
        <f t="shared" si="139"/>
        <v>83.351505900026652</v>
      </c>
      <c r="BZ613" s="1225"/>
      <c r="CA613" s="1225"/>
      <c r="CB613" s="42">
        <f t="shared" si="135"/>
        <v>172.51823314191563</v>
      </c>
      <c r="CC613" s="1225"/>
      <c r="CD613" s="1225"/>
      <c r="CE613" s="42">
        <f t="shared" si="136"/>
        <v>172.51823314191563</v>
      </c>
      <c r="CF613" s="1225"/>
      <c r="CG613" s="1225"/>
      <c r="CH613" s="42">
        <f t="shared" si="137"/>
        <v>172.51823314191563</v>
      </c>
      <c r="CI613" s="1225"/>
      <c r="CJ613" s="1225"/>
      <c r="CK613" s="42">
        <f t="shared" si="138"/>
        <v>172.51823314191563</v>
      </c>
      <c r="CL613" s="52">
        <v>92</v>
      </c>
      <c r="CM613" s="49">
        <f t="shared" si="130"/>
        <v>83.351505900026652</v>
      </c>
      <c r="CN613" s="100">
        <v>125</v>
      </c>
      <c r="CO613" s="1225"/>
      <c r="CP613" s="1225"/>
      <c r="CQ613" s="92"/>
      <c r="CR613" s="92"/>
      <c r="CS613" s="49">
        <v>0</v>
      </c>
      <c r="CT613" s="79">
        <v>0</v>
      </c>
      <c r="CU613" s="79">
        <v>0.5</v>
      </c>
      <c r="CV613" s="79">
        <v>0.25</v>
      </c>
      <c r="CW613" s="79"/>
      <c r="CX613" s="80">
        <f t="shared" si="140"/>
        <v>0.75</v>
      </c>
      <c r="CY613" s="80" t="s">
        <v>3223</v>
      </c>
      <c r="CZ613" s="80" t="s">
        <v>2634</v>
      </c>
      <c r="DA613" s="80"/>
      <c r="DB613" s="49" t="s">
        <v>2645</v>
      </c>
      <c r="DC613" s="49" t="s">
        <v>2648</v>
      </c>
      <c r="DD613" s="49" t="s">
        <v>2648</v>
      </c>
      <c r="DE613" s="49" t="s">
        <v>2651</v>
      </c>
      <c r="DF613" s="49" t="s">
        <v>32</v>
      </c>
      <c r="DG613" s="49" t="s">
        <v>2654</v>
      </c>
      <c r="DH613" s="49" t="s">
        <v>32</v>
      </c>
      <c r="DI613" s="49" t="s">
        <v>2658</v>
      </c>
      <c r="DJ613" s="49" t="s">
        <v>37</v>
      </c>
      <c r="DK613" s="49" t="s">
        <v>2659</v>
      </c>
      <c r="DL613" s="49" t="s">
        <v>2659</v>
      </c>
      <c r="DM613" s="49" t="s">
        <v>2663</v>
      </c>
      <c r="DN613" s="1225" t="s">
        <v>4001</v>
      </c>
      <c r="DO613" s="1225" t="s">
        <v>5012</v>
      </c>
      <c r="DP613" s="1225"/>
      <c r="DQ613" s="1225" t="s">
        <v>4069</v>
      </c>
      <c r="DR613" s="1225"/>
      <c r="DS613" s="1225" t="s">
        <v>2633</v>
      </c>
      <c r="DT613" s="1225" t="s">
        <v>4073</v>
      </c>
      <c r="DU613" s="49" t="s">
        <v>2634</v>
      </c>
      <c r="DV613" s="49" t="s">
        <v>2633</v>
      </c>
      <c r="DW613" s="49"/>
      <c r="DX613" s="124" t="s">
        <v>2743</v>
      </c>
      <c r="DY613" s="53" t="s">
        <v>4683</v>
      </c>
      <c r="DZ613" s="123" t="s">
        <v>2742</v>
      </c>
      <c r="EA613" s="100">
        <v>3</v>
      </c>
      <c r="EB613" s="294" t="s">
        <v>5218</v>
      </c>
      <c r="EC613" s="123" t="s">
        <v>2194</v>
      </c>
      <c r="ED613" s="54"/>
      <c r="EE613" s="55"/>
      <c r="EF613" s="229"/>
      <c r="EG613" s="229"/>
      <c r="EH613" s="229"/>
      <c r="EI613" s="229"/>
      <c r="EJ613" s="229"/>
      <c r="EK613" s="229"/>
      <c r="EL613" s="229"/>
      <c r="EM613" s="229"/>
      <c r="EN613" s="229"/>
      <c r="EO613" s="229"/>
      <c r="EP613" s="229"/>
      <c r="EQ613" s="229"/>
      <c r="ER613" s="229"/>
      <c r="ES613" s="229"/>
    </row>
    <row r="614" spans="1:149" s="230" customFormat="1" ht="15.75" hidden="1" customHeight="1" x14ac:dyDescent="0.25">
      <c r="A614" s="875">
        <v>612</v>
      </c>
      <c r="B614" s="2002"/>
      <c r="C614" s="1225" t="s">
        <v>2746</v>
      </c>
      <c r="D614" s="1225" t="s">
        <v>23</v>
      </c>
      <c r="E614" s="1225" t="s">
        <v>4126</v>
      </c>
      <c r="F614" s="1225">
        <v>515615</v>
      </c>
      <c r="G614" s="1225">
        <v>50</v>
      </c>
      <c r="H614" s="1225" t="s">
        <v>2633</v>
      </c>
      <c r="I614" s="1225" t="s">
        <v>2633</v>
      </c>
      <c r="J614" s="1225" t="s">
        <v>2633</v>
      </c>
      <c r="K614" s="1225">
        <v>505318997</v>
      </c>
      <c r="L614" s="1225">
        <v>87.5</v>
      </c>
      <c r="M614" s="1225">
        <v>162</v>
      </c>
      <c r="N614" s="49">
        <f t="shared" si="129"/>
        <v>33.34095412284713</v>
      </c>
      <c r="O614" s="77">
        <v>1</v>
      </c>
      <c r="P614" s="49">
        <f t="shared" si="141"/>
        <v>65.610000000000014</v>
      </c>
      <c r="Q614" s="49">
        <f t="shared" si="142"/>
        <v>21.889999999999986</v>
      </c>
      <c r="R614" s="1225"/>
      <c r="S614" s="60">
        <v>41196</v>
      </c>
      <c r="T614" s="1225" t="s">
        <v>253</v>
      </c>
      <c r="U614" s="1225" t="s">
        <v>2490</v>
      </c>
      <c r="V614" s="1225" t="s">
        <v>2747</v>
      </c>
      <c r="W614" s="1225" t="s">
        <v>10160</v>
      </c>
      <c r="X614" s="1225" t="s">
        <v>2633</v>
      </c>
      <c r="Y614" s="1225" t="s">
        <v>2636</v>
      </c>
      <c r="Z614" s="1225" t="s">
        <v>2634</v>
      </c>
      <c r="AA614" s="1225"/>
      <c r="AB614" s="1225" t="s">
        <v>2633</v>
      </c>
      <c r="AC614" s="1225" t="s">
        <v>2635</v>
      </c>
      <c r="AD614" s="1225" t="s">
        <v>2634</v>
      </c>
      <c r="AE614" s="1225"/>
      <c r="AF614" s="1225" t="s">
        <v>2634</v>
      </c>
      <c r="AG614" s="1225"/>
      <c r="AH614" s="1225" t="s">
        <v>2634</v>
      </c>
      <c r="AI614" s="1225"/>
      <c r="AJ614" s="1225" t="s">
        <v>2633</v>
      </c>
      <c r="AK614" s="1225" t="s">
        <v>2636</v>
      </c>
      <c r="AL614" s="1225" t="s">
        <v>2634</v>
      </c>
      <c r="AM614" s="1225"/>
      <c r="AN614" s="1225" t="s">
        <v>2634</v>
      </c>
      <c r="AO614" s="1225"/>
      <c r="AP614" s="1225"/>
      <c r="AQ614" s="1225" t="s">
        <v>2638</v>
      </c>
      <c r="AR614" s="1225" t="s">
        <v>4075</v>
      </c>
      <c r="AS614" s="1225" t="s">
        <v>4078</v>
      </c>
      <c r="AT614" s="1225"/>
      <c r="AU614" s="1225"/>
      <c r="AV614" s="1225"/>
      <c r="AW614" s="1225" t="s">
        <v>2634</v>
      </c>
      <c r="AX614" s="1225"/>
      <c r="AY614" s="1225" t="s">
        <v>2634</v>
      </c>
      <c r="AZ614" s="1225"/>
      <c r="BA614" s="1225" t="s">
        <v>3970</v>
      </c>
      <c r="BB614" s="1225" t="s">
        <v>3970</v>
      </c>
      <c r="BC614" s="1225" t="s">
        <v>2634</v>
      </c>
      <c r="BD614" s="1225"/>
      <c r="BE614" s="1225" t="s">
        <v>2634</v>
      </c>
      <c r="BF614" s="1225" t="s">
        <v>2634</v>
      </c>
      <c r="BG614" s="1225" t="s">
        <v>2633</v>
      </c>
      <c r="BH614" s="1225" t="s">
        <v>2636</v>
      </c>
      <c r="BI614" s="1225"/>
      <c r="BJ614" s="1225"/>
      <c r="BK614" s="1225" t="s">
        <v>2800</v>
      </c>
      <c r="BL614" s="1225">
        <v>82.5</v>
      </c>
      <c r="BM614" s="49">
        <f t="shared" si="131"/>
        <v>22.841480127912302</v>
      </c>
      <c r="BN614" s="1225" t="s">
        <v>3703</v>
      </c>
      <c r="BO614" s="1225">
        <v>75.599999999999994</v>
      </c>
      <c r="BP614" s="49">
        <f t="shared" si="132"/>
        <v>54.362722704431313</v>
      </c>
      <c r="BQ614" s="1225" t="s">
        <v>5211</v>
      </c>
      <c r="BR614" s="1225">
        <v>60</v>
      </c>
      <c r="BS614" s="49">
        <f t="shared" si="133"/>
        <v>125.62814070351766</v>
      </c>
      <c r="BT614" s="1225"/>
      <c r="BU614" s="1225"/>
      <c r="BV614" s="49">
        <f t="shared" si="134"/>
        <v>399.72590223846527</v>
      </c>
      <c r="BW614" s="1225" t="s">
        <v>6602</v>
      </c>
      <c r="BX614" s="1225">
        <v>54.4</v>
      </c>
      <c r="BY614" s="49">
        <f t="shared" si="139"/>
        <v>151.21059844677944</v>
      </c>
      <c r="BZ614" s="1225" t="s">
        <v>10161</v>
      </c>
      <c r="CA614" s="1225">
        <v>56.5</v>
      </c>
      <c r="CB614" s="42">
        <f t="shared" si="135"/>
        <v>141.61717679305627</v>
      </c>
      <c r="CC614" s="1225"/>
      <c r="CD614" s="1225"/>
      <c r="CE614" s="42">
        <f t="shared" si="136"/>
        <v>399.72590223846527</v>
      </c>
      <c r="CF614" s="1225"/>
      <c r="CG614" s="1225"/>
      <c r="CH614" s="42">
        <f t="shared" si="137"/>
        <v>399.72590223846527</v>
      </c>
      <c r="CI614" s="1225"/>
      <c r="CJ614" s="1225"/>
      <c r="CK614" s="42">
        <f t="shared" si="138"/>
        <v>399.72590223846527</v>
      </c>
      <c r="CL614" s="52">
        <v>56.5</v>
      </c>
      <c r="CM614" s="49">
        <f t="shared" si="130"/>
        <v>141.61717679305627</v>
      </c>
      <c r="CN614" s="100">
        <v>70</v>
      </c>
      <c r="CO614" s="1225"/>
      <c r="CP614" s="1225"/>
      <c r="CQ614" s="92"/>
      <c r="CR614" s="92"/>
      <c r="CS614" s="49">
        <v>1</v>
      </c>
      <c r="CT614" s="79">
        <v>0.25</v>
      </c>
      <c r="CU614" s="79">
        <v>0.5</v>
      </c>
      <c r="CV614" s="79">
        <v>0.5</v>
      </c>
      <c r="CW614" s="79">
        <v>0.5</v>
      </c>
      <c r="CX614" s="80">
        <f t="shared" si="140"/>
        <v>2.75</v>
      </c>
      <c r="CY614" s="80" t="s">
        <v>5813</v>
      </c>
      <c r="CZ614" s="80" t="s">
        <v>2634</v>
      </c>
      <c r="DA614" s="80"/>
      <c r="DB614" s="49" t="s">
        <v>2643</v>
      </c>
      <c r="DC614" s="49" t="s">
        <v>2648</v>
      </c>
      <c r="DD614" s="49" t="s">
        <v>2648</v>
      </c>
      <c r="DE614" s="49" t="s">
        <v>2651</v>
      </c>
      <c r="DF614" s="49" t="s">
        <v>32</v>
      </c>
      <c r="DG614" s="49" t="s">
        <v>2653</v>
      </c>
      <c r="DH614" s="49" t="s">
        <v>32</v>
      </c>
      <c r="DI614" s="49" t="s">
        <v>2657</v>
      </c>
      <c r="DJ614" s="49" t="s">
        <v>37</v>
      </c>
      <c r="DK614" s="49" t="s">
        <v>37</v>
      </c>
      <c r="DL614" s="49" t="s">
        <v>37</v>
      </c>
      <c r="DM614" s="49" t="s">
        <v>2663</v>
      </c>
      <c r="DN614" s="1225" t="s">
        <v>4001</v>
      </c>
      <c r="DO614" s="1225" t="s">
        <v>5012</v>
      </c>
      <c r="DP614" s="1225"/>
      <c r="DQ614" s="1225" t="s">
        <v>4069</v>
      </c>
      <c r="DR614" s="1225"/>
      <c r="DS614" s="1225" t="s">
        <v>2633</v>
      </c>
      <c r="DT614" s="1225" t="s">
        <v>4072</v>
      </c>
      <c r="DU614" s="49" t="s">
        <v>2634</v>
      </c>
      <c r="DV614" s="49" t="s">
        <v>2633</v>
      </c>
      <c r="DW614" s="49"/>
      <c r="DX614" s="124" t="s">
        <v>2158</v>
      </c>
      <c r="DY614" s="53" t="s">
        <v>5212</v>
      </c>
      <c r="DZ614" s="123" t="s">
        <v>101</v>
      </c>
      <c r="EA614" s="100">
        <v>3</v>
      </c>
      <c r="EB614" s="294" t="s">
        <v>5213</v>
      </c>
      <c r="EC614" s="123" t="s">
        <v>2194</v>
      </c>
      <c r="ED614" s="54"/>
      <c r="EE614" s="55"/>
      <c r="EF614" s="229"/>
      <c r="EG614" s="229"/>
      <c r="EH614" s="229"/>
      <c r="EI614" s="229"/>
      <c r="EJ614" s="229"/>
      <c r="EK614" s="229"/>
      <c r="EL614" s="229"/>
      <c r="EM614" s="229"/>
      <c r="EN614" s="229"/>
      <c r="EO614" s="229"/>
      <c r="EP614" s="229"/>
      <c r="EQ614" s="229"/>
      <c r="ER614" s="229"/>
      <c r="ES614" s="229"/>
    </row>
    <row r="615" spans="1:149" s="230" customFormat="1" ht="15.75" hidden="1" customHeight="1" x14ac:dyDescent="0.25">
      <c r="A615" s="875">
        <v>613</v>
      </c>
      <c r="B615" s="2002"/>
      <c r="C615" s="1225" t="s">
        <v>2802</v>
      </c>
      <c r="D615" s="1225" t="s">
        <v>23</v>
      </c>
      <c r="E615" s="1225" t="s">
        <v>4126</v>
      </c>
      <c r="F615" s="1225">
        <v>515590</v>
      </c>
      <c r="G615" s="1225">
        <v>27</v>
      </c>
      <c r="H615" s="1225" t="s">
        <v>2634</v>
      </c>
      <c r="I615" s="1225" t="s">
        <v>2634</v>
      </c>
      <c r="J615" s="1225" t="s">
        <v>2633</v>
      </c>
      <c r="K615" s="1225">
        <v>545057705</v>
      </c>
      <c r="L615" s="1225">
        <v>113.3</v>
      </c>
      <c r="M615" s="1225">
        <v>153</v>
      </c>
      <c r="N615" s="49">
        <f t="shared" si="129"/>
        <v>48.400187961895</v>
      </c>
      <c r="O615" s="77">
        <v>2</v>
      </c>
      <c r="P615" s="49">
        <f t="shared" si="141"/>
        <v>58.522500000000001</v>
      </c>
      <c r="Q615" s="49">
        <f t="shared" si="142"/>
        <v>54.777499999999996</v>
      </c>
      <c r="R615" s="1225"/>
      <c r="S615" s="60">
        <v>41196</v>
      </c>
      <c r="T615" s="1225" t="s">
        <v>2749</v>
      </c>
      <c r="U615" s="1225" t="s">
        <v>2480</v>
      </c>
      <c r="V615" s="1225" t="s">
        <v>87</v>
      </c>
      <c r="W615" s="1225"/>
      <c r="X615" s="1225" t="s">
        <v>2634</v>
      </c>
      <c r="Y615" s="1225"/>
      <c r="Z615" s="1225" t="s">
        <v>2634</v>
      </c>
      <c r="AA615" s="1225"/>
      <c r="AB615" s="1225" t="s">
        <v>2634</v>
      </c>
      <c r="AC615" s="1225"/>
      <c r="AD615" s="1225" t="s">
        <v>2634</v>
      </c>
      <c r="AE615" s="1225"/>
      <c r="AF615" s="1225" t="s">
        <v>2634</v>
      </c>
      <c r="AG615" s="1225"/>
      <c r="AH615" s="1225" t="s">
        <v>2634</v>
      </c>
      <c r="AI615" s="1225"/>
      <c r="AJ615" s="1225" t="s">
        <v>2634</v>
      </c>
      <c r="AK615" s="1225"/>
      <c r="AL615" s="1225" t="s">
        <v>2634</v>
      </c>
      <c r="AM615" s="1225"/>
      <c r="AN615" s="1225" t="s">
        <v>2634</v>
      </c>
      <c r="AO615" s="1225"/>
      <c r="AP615" s="1225"/>
      <c r="AQ615" s="1225" t="s">
        <v>2638</v>
      </c>
      <c r="AR615" s="1225" t="s">
        <v>4068</v>
      </c>
      <c r="AS615" s="1225" t="s">
        <v>4077</v>
      </c>
      <c r="AT615" s="1225"/>
      <c r="AU615" s="1225"/>
      <c r="AV615" s="1225" t="s">
        <v>2641</v>
      </c>
      <c r="AW615" s="1225" t="s">
        <v>2634</v>
      </c>
      <c r="AX615" s="1225"/>
      <c r="AY615" s="1225" t="s">
        <v>2634</v>
      </c>
      <c r="AZ615" s="1225"/>
      <c r="BA615" s="1225" t="s">
        <v>3970</v>
      </c>
      <c r="BB615" s="1225" t="s">
        <v>3970</v>
      </c>
      <c r="BC615" s="1225" t="s">
        <v>2634</v>
      </c>
      <c r="BD615" s="1225"/>
      <c r="BE615" s="1225" t="s">
        <v>2634</v>
      </c>
      <c r="BF615" s="1225" t="s">
        <v>2634</v>
      </c>
      <c r="BG615" s="1225" t="s">
        <v>2634</v>
      </c>
      <c r="BH615" s="1225"/>
      <c r="BI615" s="1225"/>
      <c r="BJ615" s="1225"/>
      <c r="BK615" s="1225" t="s">
        <v>3105</v>
      </c>
      <c r="BL615" s="1225">
        <v>106</v>
      </c>
      <c r="BM615" s="49">
        <f t="shared" si="131"/>
        <v>13.326639587421838</v>
      </c>
      <c r="BN615" s="1225" t="s">
        <v>4891</v>
      </c>
      <c r="BO615" s="1225">
        <v>93</v>
      </c>
      <c r="BP615" s="49">
        <f t="shared" si="132"/>
        <v>37.059011455433343</v>
      </c>
      <c r="BQ615" s="1225" t="s">
        <v>1276</v>
      </c>
      <c r="BR615" s="1225">
        <v>82</v>
      </c>
      <c r="BS615" s="49">
        <f t="shared" si="133"/>
        <v>57.140249189904615</v>
      </c>
      <c r="BT615" s="1225" t="s">
        <v>4892</v>
      </c>
      <c r="BU615" s="1225">
        <v>76.7</v>
      </c>
      <c r="BV615" s="49">
        <f t="shared" si="134"/>
        <v>66.815754643786221</v>
      </c>
      <c r="BW615" s="1225" t="s">
        <v>6568</v>
      </c>
      <c r="BX615" s="1225">
        <v>62</v>
      </c>
      <c r="BY615" s="49">
        <f t="shared" si="139"/>
        <v>93.651590525306929</v>
      </c>
      <c r="BZ615" s="1225" t="s">
        <v>10173</v>
      </c>
      <c r="CA615" s="1225">
        <v>69</v>
      </c>
      <c r="CB615" s="42">
        <f t="shared" si="135"/>
        <v>80.87262105791612</v>
      </c>
      <c r="CC615" s="1225"/>
      <c r="CD615" s="1225"/>
      <c r="CE615" s="42">
        <f t="shared" si="136"/>
        <v>206.8367486650541</v>
      </c>
      <c r="CF615" s="1225"/>
      <c r="CG615" s="1225"/>
      <c r="CH615" s="42">
        <f t="shared" si="137"/>
        <v>206.8367486650541</v>
      </c>
      <c r="CI615" s="1225"/>
      <c r="CJ615" s="1225"/>
      <c r="CK615" s="42">
        <f t="shared" si="138"/>
        <v>206.8367486650541</v>
      </c>
      <c r="CL615" s="52">
        <v>69</v>
      </c>
      <c r="CM615" s="49">
        <f t="shared" si="130"/>
        <v>80.87262105791612</v>
      </c>
      <c r="CN615" s="100">
        <v>110</v>
      </c>
      <c r="CO615" s="1225"/>
      <c r="CP615" s="1225"/>
      <c r="CQ615" s="92"/>
      <c r="CR615" s="92"/>
      <c r="CS615" s="49">
        <v>1</v>
      </c>
      <c r="CT615" s="79">
        <v>0.5</v>
      </c>
      <c r="CU615" s="79">
        <v>0</v>
      </c>
      <c r="CV615" s="79">
        <v>0.5</v>
      </c>
      <c r="CW615" s="79">
        <v>0.5</v>
      </c>
      <c r="CX615" s="80">
        <f t="shared" si="140"/>
        <v>2.5</v>
      </c>
      <c r="CY615" s="80" t="s">
        <v>5813</v>
      </c>
      <c r="CZ615" s="80" t="s">
        <v>2634</v>
      </c>
      <c r="DA615" s="80"/>
      <c r="DB615" s="49" t="s">
        <v>2645</v>
      </c>
      <c r="DC615" s="49" t="s">
        <v>2648</v>
      </c>
      <c r="DD615" s="49" t="s">
        <v>2648</v>
      </c>
      <c r="DE615" s="49" t="s">
        <v>2651</v>
      </c>
      <c r="DF615" s="49" t="s">
        <v>32</v>
      </c>
      <c r="DG615" s="49" t="s">
        <v>2653</v>
      </c>
      <c r="DH615" s="49" t="s">
        <v>2653</v>
      </c>
      <c r="DI615" s="49" t="s">
        <v>2657</v>
      </c>
      <c r="DJ615" s="49" t="s">
        <v>37</v>
      </c>
      <c r="DK615" s="49" t="s">
        <v>2659</v>
      </c>
      <c r="DL615" s="49" t="s">
        <v>2660</v>
      </c>
      <c r="DM615" s="49" t="s">
        <v>2663</v>
      </c>
      <c r="DN615" s="1225" t="s">
        <v>4001</v>
      </c>
      <c r="DO615" s="1225" t="s">
        <v>4002</v>
      </c>
      <c r="DP615" s="1225"/>
      <c r="DQ615" s="1225" t="s">
        <v>4068</v>
      </c>
      <c r="DR615" s="1225"/>
      <c r="DS615" s="1225" t="s">
        <v>2633</v>
      </c>
      <c r="DT615" s="1225" t="s">
        <v>4073</v>
      </c>
      <c r="DU615" s="49" t="s">
        <v>2634</v>
      </c>
      <c r="DV615" s="49" t="s">
        <v>2633</v>
      </c>
      <c r="DW615" s="49" t="s">
        <v>10176</v>
      </c>
      <c r="DX615" s="124" t="s">
        <v>2750</v>
      </c>
      <c r="DY615" s="53" t="s">
        <v>409</v>
      </c>
      <c r="DZ615" s="123" t="s">
        <v>2545</v>
      </c>
      <c r="EA615" s="100">
        <v>3</v>
      </c>
      <c r="EB615" s="294" t="s">
        <v>5219</v>
      </c>
      <c r="EC615" s="123" t="s">
        <v>2314</v>
      </c>
      <c r="ED615" s="54"/>
      <c r="EE615" s="55"/>
      <c r="EF615" s="229"/>
      <c r="EG615" s="229"/>
      <c r="EH615" s="229"/>
      <c r="EI615" s="229"/>
      <c r="EJ615" s="229"/>
      <c r="EK615" s="229"/>
      <c r="EL615" s="229"/>
      <c r="EM615" s="229"/>
      <c r="EN615" s="229"/>
      <c r="EO615" s="229"/>
      <c r="EP615" s="229"/>
      <c r="EQ615" s="229"/>
      <c r="ER615" s="229"/>
      <c r="ES615" s="229"/>
    </row>
    <row r="616" spans="1:149" s="230" customFormat="1" ht="15.75" hidden="1" customHeight="1" x14ac:dyDescent="0.25">
      <c r="A616" s="875">
        <v>614</v>
      </c>
      <c r="B616" s="2002"/>
      <c r="C616" s="1225" t="s">
        <v>2813</v>
      </c>
      <c r="D616" s="1225" t="s">
        <v>22</v>
      </c>
      <c r="E616" s="1225" t="s">
        <v>4126</v>
      </c>
      <c r="F616" s="1225">
        <v>461777</v>
      </c>
      <c r="G616" s="1225">
        <v>38</v>
      </c>
      <c r="H616" s="1225" t="s">
        <v>2633</v>
      </c>
      <c r="I616" s="1225" t="s">
        <v>2633</v>
      </c>
      <c r="J616" s="1225" t="s">
        <v>2633</v>
      </c>
      <c r="K616" s="1225">
        <v>509050609</v>
      </c>
      <c r="L616" s="1225">
        <v>153</v>
      </c>
      <c r="M616" s="1225">
        <v>179</v>
      </c>
      <c r="N616" s="49">
        <f t="shared" si="129"/>
        <v>47.751318623014264</v>
      </c>
      <c r="O616" s="77">
        <v>2</v>
      </c>
      <c r="P616" s="49">
        <f t="shared" si="141"/>
        <v>80.102499999999992</v>
      </c>
      <c r="Q616" s="49">
        <f t="shared" si="142"/>
        <v>72.897500000000008</v>
      </c>
      <c r="R616" s="1225"/>
      <c r="S616" s="60">
        <v>41199</v>
      </c>
      <c r="T616" s="1225" t="s">
        <v>253</v>
      </c>
      <c r="U616" s="1225" t="s">
        <v>2490</v>
      </c>
      <c r="V616" s="1225" t="s">
        <v>2814</v>
      </c>
      <c r="W616" s="1225" t="s">
        <v>10164</v>
      </c>
      <c r="X616" s="1225" t="s">
        <v>2634</v>
      </c>
      <c r="Y616" s="1225"/>
      <c r="Z616" s="1225" t="s">
        <v>2634</v>
      </c>
      <c r="AA616" s="1225"/>
      <c r="AB616" s="1225" t="s">
        <v>2633</v>
      </c>
      <c r="AC616" s="1225" t="s">
        <v>2635</v>
      </c>
      <c r="AD616" s="1225" t="s">
        <v>2633</v>
      </c>
      <c r="AE616" s="1225" t="s">
        <v>2635</v>
      </c>
      <c r="AF616" s="1225" t="s">
        <v>2634</v>
      </c>
      <c r="AG616" s="1225"/>
      <c r="AH616" s="1225" t="s">
        <v>2634</v>
      </c>
      <c r="AI616" s="1225"/>
      <c r="AJ616" s="1225" t="s">
        <v>2634</v>
      </c>
      <c r="AK616" s="1225"/>
      <c r="AL616" s="1225" t="s">
        <v>2634</v>
      </c>
      <c r="AM616" s="1225"/>
      <c r="AN616" s="1225" t="s">
        <v>2633</v>
      </c>
      <c r="AO616" s="1225" t="s">
        <v>4068</v>
      </c>
      <c r="AP616" s="1225" t="s">
        <v>4078</v>
      </c>
      <c r="AQ616" s="1225" t="s">
        <v>2637</v>
      </c>
      <c r="AR616" s="1225" t="s">
        <v>4068</v>
      </c>
      <c r="AS616" s="1225" t="s">
        <v>4078</v>
      </c>
      <c r="AT616" s="1225"/>
      <c r="AU616" s="1225"/>
      <c r="AV616" s="1225"/>
      <c r="AW616" s="1225" t="s">
        <v>2634</v>
      </c>
      <c r="AX616" s="1225"/>
      <c r="AY616" s="1225" t="s">
        <v>2634</v>
      </c>
      <c r="AZ616" s="1225"/>
      <c r="BA616" s="1225"/>
      <c r="BB616" s="1225"/>
      <c r="BC616" s="1225"/>
      <c r="BD616" s="1225"/>
      <c r="BE616" s="1225" t="s">
        <v>2633</v>
      </c>
      <c r="BF616" s="1225" t="s">
        <v>2634</v>
      </c>
      <c r="BG616" s="1225" t="s">
        <v>2634</v>
      </c>
      <c r="BH616" s="1225"/>
      <c r="BI616" s="1225"/>
      <c r="BJ616" s="1225"/>
      <c r="BK616" s="1225" t="s">
        <v>3134</v>
      </c>
      <c r="BL616" s="1225">
        <v>142.1</v>
      </c>
      <c r="BM616" s="49">
        <f t="shared" si="131"/>
        <v>14.952501800473271</v>
      </c>
      <c r="BN616" s="1225" t="s">
        <v>3777</v>
      </c>
      <c r="BO616" s="1225">
        <v>137</v>
      </c>
      <c r="BP616" s="49">
        <f t="shared" si="132"/>
        <v>21.948626496107547</v>
      </c>
      <c r="BQ616" s="1225" t="s">
        <v>4418</v>
      </c>
      <c r="BR616" s="1225">
        <v>116.7</v>
      </c>
      <c r="BS616" s="49">
        <f t="shared" si="133"/>
        <v>49.795946363043988</v>
      </c>
      <c r="BT616" s="1225" t="s">
        <v>5208</v>
      </c>
      <c r="BU616" s="1225">
        <v>108</v>
      </c>
      <c r="BV616" s="49">
        <f t="shared" si="134"/>
        <v>61.730512020302477</v>
      </c>
      <c r="BW616" s="1225" t="s">
        <v>6564</v>
      </c>
      <c r="BX616" s="1225">
        <v>90</v>
      </c>
      <c r="BY616" s="49">
        <f t="shared" si="139"/>
        <v>86.422716828423461</v>
      </c>
      <c r="BZ616" s="1225" t="s">
        <v>10165</v>
      </c>
      <c r="CA616" s="1225">
        <v>84</v>
      </c>
      <c r="CB616" s="42">
        <f t="shared" si="135"/>
        <v>94.653451764463796</v>
      </c>
      <c r="CC616" s="1225"/>
      <c r="CD616" s="1225"/>
      <c r="CE616" s="42">
        <f t="shared" si="136"/>
        <v>209.8837408690284</v>
      </c>
      <c r="CF616" s="1225"/>
      <c r="CG616" s="1225"/>
      <c r="CH616" s="42">
        <f t="shared" si="137"/>
        <v>209.8837408690284</v>
      </c>
      <c r="CI616" s="1225"/>
      <c r="CJ616" s="1225"/>
      <c r="CK616" s="42">
        <f t="shared" si="138"/>
        <v>209.8837408690284</v>
      </c>
      <c r="CL616" s="52">
        <v>84</v>
      </c>
      <c r="CM616" s="49">
        <f t="shared" si="130"/>
        <v>94.653451764463796</v>
      </c>
      <c r="CN616" s="100">
        <v>120</v>
      </c>
      <c r="CO616" s="1225"/>
      <c r="CP616" s="1225"/>
      <c r="CQ616" s="92"/>
      <c r="CR616" s="92"/>
      <c r="CS616" s="49">
        <v>1</v>
      </c>
      <c r="CT616" s="79">
        <v>0</v>
      </c>
      <c r="CU616" s="79">
        <v>0.5</v>
      </c>
      <c r="CV616" s="79">
        <v>0.25</v>
      </c>
      <c r="CW616" s="79">
        <v>0.5</v>
      </c>
      <c r="CX616" s="80">
        <f t="shared" si="140"/>
        <v>2.25</v>
      </c>
      <c r="CY616" s="80" t="s">
        <v>5813</v>
      </c>
      <c r="CZ616" s="80" t="s">
        <v>2634</v>
      </c>
      <c r="DA616" s="80"/>
      <c r="DB616" s="49" t="s">
        <v>2643</v>
      </c>
      <c r="DC616" s="49" t="s">
        <v>2648</v>
      </c>
      <c r="DD616" s="49" t="s">
        <v>2648</v>
      </c>
      <c r="DE616" s="49" t="s">
        <v>2650</v>
      </c>
      <c r="DF616" s="49" t="s">
        <v>32</v>
      </c>
      <c r="DG616" s="49" t="s">
        <v>2653</v>
      </c>
      <c r="DH616" s="49" t="s">
        <v>2653</v>
      </c>
      <c r="DI616" s="49" t="s">
        <v>2657</v>
      </c>
      <c r="DJ616" s="49" t="s">
        <v>37</v>
      </c>
      <c r="DK616" s="49" t="s">
        <v>37</v>
      </c>
      <c r="DL616" s="49" t="s">
        <v>37</v>
      </c>
      <c r="DM616" s="49" t="s">
        <v>2663</v>
      </c>
      <c r="DN616" s="1225" t="s">
        <v>4001</v>
      </c>
      <c r="DO616" s="1225" t="s">
        <v>5012</v>
      </c>
      <c r="DP616" s="1225"/>
      <c r="DQ616" s="1225" t="s">
        <v>4068</v>
      </c>
      <c r="DR616" s="1225"/>
      <c r="DS616" s="1225" t="s">
        <v>2633</v>
      </c>
      <c r="DT616" s="1225" t="s">
        <v>4073</v>
      </c>
      <c r="DU616" s="49" t="s">
        <v>2634</v>
      </c>
      <c r="DV616" s="49" t="s">
        <v>2633</v>
      </c>
      <c r="DW616" s="49" t="s">
        <v>10166</v>
      </c>
      <c r="DX616" s="124" t="s">
        <v>2815</v>
      </c>
      <c r="DY616" s="53" t="s">
        <v>4419</v>
      </c>
      <c r="DZ616" s="123" t="s">
        <v>2816</v>
      </c>
      <c r="EA616" s="100">
        <v>3</v>
      </c>
      <c r="EB616" s="124" t="s">
        <v>2817</v>
      </c>
      <c r="EC616" s="123" t="s">
        <v>2194</v>
      </c>
      <c r="ED616" s="54"/>
      <c r="EE616" s="55"/>
      <c r="EF616" s="229"/>
      <c r="EG616" s="229"/>
      <c r="EH616" s="229"/>
      <c r="EI616" s="229"/>
      <c r="EJ616" s="229"/>
      <c r="EK616" s="229"/>
      <c r="EL616" s="229"/>
      <c r="EM616" s="229"/>
      <c r="EN616" s="229"/>
      <c r="EO616" s="229"/>
      <c r="EP616" s="229"/>
      <c r="EQ616" s="229"/>
      <c r="ER616" s="229"/>
      <c r="ES616" s="229"/>
    </row>
    <row r="617" spans="1:149" s="230" customFormat="1" ht="15.75" hidden="1" customHeight="1" x14ac:dyDescent="0.25">
      <c r="A617" s="875">
        <v>615</v>
      </c>
      <c r="B617" s="2002"/>
      <c r="C617" s="1225" t="s">
        <v>3423</v>
      </c>
      <c r="D617" s="1225" t="s">
        <v>23</v>
      </c>
      <c r="E617" s="1225" t="s">
        <v>4126</v>
      </c>
      <c r="F617" s="1225">
        <v>516342</v>
      </c>
      <c r="G617" s="1225">
        <v>31</v>
      </c>
      <c r="H617" s="1225" t="s">
        <v>2634</v>
      </c>
      <c r="I617" s="1225" t="s">
        <v>2634</v>
      </c>
      <c r="J617" s="1225" t="s">
        <v>2633</v>
      </c>
      <c r="K617" s="1225">
        <v>505449934</v>
      </c>
      <c r="L617" s="1225">
        <v>94</v>
      </c>
      <c r="M617" s="1225">
        <v>159</v>
      </c>
      <c r="N617" s="49">
        <f t="shared" si="129"/>
        <v>37.18207349392825</v>
      </c>
      <c r="O617" s="77">
        <v>1</v>
      </c>
      <c r="P617" s="49">
        <f t="shared" si="141"/>
        <v>63.202500000000008</v>
      </c>
      <c r="Q617" s="49">
        <f t="shared" si="142"/>
        <v>30.797499999999992</v>
      </c>
      <c r="R617" s="1225"/>
      <c r="S617" s="60">
        <v>41199</v>
      </c>
      <c r="T617" s="1225" t="s">
        <v>2201</v>
      </c>
      <c r="U617" s="1225" t="s">
        <v>2480</v>
      </c>
      <c r="V617" s="1225" t="s">
        <v>2818</v>
      </c>
      <c r="W617" s="1225" t="s">
        <v>5032</v>
      </c>
      <c r="X617" s="1225" t="s">
        <v>2634</v>
      </c>
      <c r="Y617" s="1225"/>
      <c r="Z617" s="1225" t="s">
        <v>2634</v>
      </c>
      <c r="AA617" s="1225"/>
      <c r="AB617" s="1225" t="s">
        <v>2633</v>
      </c>
      <c r="AC617" s="1225" t="s">
        <v>2636</v>
      </c>
      <c r="AD617" s="1225" t="s">
        <v>2634</v>
      </c>
      <c r="AE617" s="1225"/>
      <c r="AF617" s="1225" t="s">
        <v>2634</v>
      </c>
      <c r="AG617" s="1225"/>
      <c r="AH617" s="1225" t="s">
        <v>2634</v>
      </c>
      <c r="AI617" s="1225"/>
      <c r="AJ617" s="1225" t="s">
        <v>2634</v>
      </c>
      <c r="AK617" s="1225"/>
      <c r="AL617" s="1225" t="s">
        <v>2634</v>
      </c>
      <c r="AM617" s="1225"/>
      <c r="AN617" s="1225" t="s">
        <v>2633</v>
      </c>
      <c r="AO617" s="1225" t="s">
        <v>4076</v>
      </c>
      <c r="AP617" s="1225" t="s">
        <v>4078</v>
      </c>
      <c r="AQ617" s="1225" t="s">
        <v>2635</v>
      </c>
      <c r="AR617" s="1225"/>
      <c r="AS617" s="1225"/>
      <c r="AT617" s="1225"/>
      <c r="AU617" s="1225"/>
      <c r="AV617" s="1225"/>
      <c r="AW617" s="1225" t="s">
        <v>2634</v>
      </c>
      <c r="AX617" s="1225"/>
      <c r="AY617" s="1225" t="s">
        <v>2634</v>
      </c>
      <c r="AZ617" s="1225"/>
      <c r="BA617" s="1225" t="s">
        <v>3971</v>
      </c>
      <c r="BB617" s="1225" t="s">
        <v>3970</v>
      </c>
      <c r="BC617" s="1225" t="s">
        <v>2633</v>
      </c>
      <c r="BD617" s="1225"/>
      <c r="BE617" s="1225" t="s">
        <v>2634</v>
      </c>
      <c r="BF617" s="1225" t="s">
        <v>2634</v>
      </c>
      <c r="BG617" s="1225" t="s">
        <v>2633</v>
      </c>
      <c r="BH617" s="1225" t="s">
        <v>2635</v>
      </c>
      <c r="BI617" s="1225"/>
      <c r="BJ617" s="1225"/>
      <c r="BK617" s="1225" t="s">
        <v>3424</v>
      </c>
      <c r="BL617" s="1225">
        <v>84</v>
      </c>
      <c r="BM617" s="49">
        <f t="shared" si="131"/>
        <v>32.470168033119577</v>
      </c>
      <c r="BN617" s="1225" t="s">
        <v>3704</v>
      </c>
      <c r="BO617" s="1225">
        <v>82.7</v>
      </c>
      <c r="BP617" s="49">
        <f t="shared" si="132"/>
        <v>36.691289877425113</v>
      </c>
      <c r="BQ617" s="1225"/>
      <c r="BR617" s="1225"/>
      <c r="BS617" s="49">
        <f t="shared" si="133"/>
        <v>305.21957951132401</v>
      </c>
      <c r="BT617" s="1225" t="s">
        <v>5033</v>
      </c>
      <c r="BU617" s="1225">
        <v>55.6</v>
      </c>
      <c r="BV617" s="49">
        <f t="shared" si="134"/>
        <v>124.68544524717917</v>
      </c>
      <c r="BW617" s="1225" t="s">
        <v>6563</v>
      </c>
      <c r="BX617" s="1225">
        <v>52</v>
      </c>
      <c r="BY617" s="49">
        <f t="shared" si="139"/>
        <v>136.37470573910224</v>
      </c>
      <c r="BZ617" s="1225" t="s">
        <v>10163</v>
      </c>
      <c r="CA617" s="1225">
        <v>52</v>
      </c>
      <c r="CB617" s="42">
        <f t="shared" si="135"/>
        <v>136.37470573910224</v>
      </c>
      <c r="CC617" s="1225"/>
      <c r="CD617" s="1225"/>
      <c r="CE617" s="42">
        <f t="shared" si="136"/>
        <v>305.21957951132401</v>
      </c>
      <c r="CF617" s="1225"/>
      <c r="CG617" s="1225"/>
      <c r="CH617" s="42">
        <f t="shared" si="137"/>
        <v>305.21957951132401</v>
      </c>
      <c r="CI617" s="1225"/>
      <c r="CJ617" s="1225"/>
      <c r="CK617" s="42">
        <f t="shared" si="138"/>
        <v>305.21957951132401</v>
      </c>
      <c r="CL617" s="52">
        <v>52</v>
      </c>
      <c r="CM617" s="49">
        <f t="shared" si="130"/>
        <v>136.37470573910224</v>
      </c>
      <c r="CN617" s="100">
        <v>90</v>
      </c>
      <c r="CO617" s="1225"/>
      <c r="CP617" s="1225"/>
      <c r="CQ617" s="92"/>
      <c r="CR617" s="92"/>
      <c r="CS617" s="49">
        <v>0.5</v>
      </c>
      <c r="CT617" s="79">
        <v>0.5</v>
      </c>
      <c r="CU617" s="79">
        <v>0.25</v>
      </c>
      <c r="CV617" s="79">
        <v>0.25</v>
      </c>
      <c r="CW617" s="79"/>
      <c r="CX617" s="80">
        <f t="shared" si="140"/>
        <v>1.5</v>
      </c>
      <c r="CY617" s="80" t="s">
        <v>3223</v>
      </c>
      <c r="CZ617" s="80" t="s">
        <v>2634</v>
      </c>
      <c r="DA617" s="80"/>
      <c r="DB617" s="49" t="s">
        <v>2643</v>
      </c>
      <c r="DC617" s="49" t="s">
        <v>2648</v>
      </c>
      <c r="DD617" s="49" t="s">
        <v>2647</v>
      </c>
      <c r="DE617" s="49" t="s">
        <v>2651</v>
      </c>
      <c r="DF617" s="49" t="s">
        <v>32</v>
      </c>
      <c r="DG617" s="49" t="s">
        <v>5009</v>
      </c>
      <c r="DH617" s="49" t="s">
        <v>2653</v>
      </c>
      <c r="DI617" s="49" t="s">
        <v>2657</v>
      </c>
      <c r="DJ617" s="49" t="s">
        <v>37</v>
      </c>
      <c r="DK617" s="49" t="s">
        <v>37</v>
      </c>
      <c r="DL617" s="49" t="s">
        <v>37</v>
      </c>
      <c r="DM617" s="49" t="s">
        <v>2663</v>
      </c>
      <c r="DN617" s="1225" t="s">
        <v>4001</v>
      </c>
      <c r="DO617" s="1225" t="s">
        <v>4002</v>
      </c>
      <c r="DP617" s="1225"/>
      <c r="DQ617" s="1225" t="s">
        <v>4068</v>
      </c>
      <c r="DR617" s="1225"/>
      <c r="DS617" s="1225" t="s">
        <v>2634</v>
      </c>
      <c r="DT617" s="1225"/>
      <c r="DU617" s="49" t="s">
        <v>2634</v>
      </c>
      <c r="DV617" s="49" t="s">
        <v>2633</v>
      </c>
      <c r="DW617" s="49"/>
      <c r="DX617" s="124" t="s">
        <v>220</v>
      </c>
      <c r="DY617" s="53" t="s">
        <v>126</v>
      </c>
      <c r="DZ617" s="123" t="s">
        <v>2820</v>
      </c>
      <c r="EA617" s="100">
        <v>3</v>
      </c>
      <c r="EB617" s="124"/>
      <c r="EC617" s="123" t="s">
        <v>2819</v>
      </c>
      <c r="ED617" s="54"/>
      <c r="EE617" s="55"/>
      <c r="EF617" s="229"/>
      <c r="EG617" s="229"/>
      <c r="EH617" s="229"/>
      <c r="EI617" s="229"/>
      <c r="EJ617" s="229"/>
      <c r="EK617" s="229"/>
      <c r="EL617" s="229"/>
      <c r="EM617" s="229"/>
      <c r="EN617" s="229"/>
      <c r="EO617" s="229"/>
      <c r="EP617" s="229"/>
      <c r="EQ617" s="229"/>
      <c r="ER617" s="229"/>
      <c r="ES617" s="229"/>
    </row>
    <row r="618" spans="1:149" s="230" customFormat="1" ht="15.75" hidden="1" customHeight="1" x14ac:dyDescent="0.25">
      <c r="A618" s="875">
        <v>616</v>
      </c>
      <c r="B618" s="2002"/>
      <c r="C618" s="1225" t="s">
        <v>2821</v>
      </c>
      <c r="D618" s="1225" t="s">
        <v>23</v>
      </c>
      <c r="E618" s="1225" t="s">
        <v>4126</v>
      </c>
      <c r="F618" s="1225">
        <v>513417</v>
      </c>
      <c r="G618" s="1225">
        <v>36</v>
      </c>
      <c r="H618" s="1225" t="s">
        <v>2633</v>
      </c>
      <c r="I618" s="1225" t="s">
        <v>2633</v>
      </c>
      <c r="J618" s="1225" t="s">
        <v>2633</v>
      </c>
      <c r="K618" s="1225">
        <v>503935299</v>
      </c>
      <c r="L618" s="1225">
        <v>114.8</v>
      </c>
      <c r="M618" s="1225">
        <v>155</v>
      </c>
      <c r="N618" s="49">
        <f t="shared" si="129"/>
        <v>47.783558792924033</v>
      </c>
      <c r="O618" s="77">
        <v>2</v>
      </c>
      <c r="P618" s="49">
        <f t="shared" si="141"/>
        <v>60.062500000000007</v>
      </c>
      <c r="Q618" s="49">
        <f t="shared" si="142"/>
        <v>54.73749999999999</v>
      </c>
      <c r="R618" s="1225"/>
      <c r="S618" s="60">
        <v>41199</v>
      </c>
      <c r="T618" s="1225" t="s">
        <v>253</v>
      </c>
      <c r="U618" s="1225" t="s">
        <v>2490</v>
      </c>
      <c r="V618" s="1225" t="s">
        <v>2822</v>
      </c>
      <c r="W618" s="1225" t="s">
        <v>7196</v>
      </c>
      <c r="X618" s="1225" t="s">
        <v>2633</v>
      </c>
      <c r="Y618" s="1225" t="s">
        <v>2635</v>
      </c>
      <c r="Z618" s="1225" t="s">
        <v>2634</v>
      </c>
      <c r="AA618" s="1225"/>
      <c r="AB618" s="1225" t="s">
        <v>2633</v>
      </c>
      <c r="AC618" s="1225" t="s">
        <v>2635</v>
      </c>
      <c r="AD618" s="1225" t="s">
        <v>2634</v>
      </c>
      <c r="AE618" s="1225"/>
      <c r="AF618" s="1225" t="s">
        <v>2633</v>
      </c>
      <c r="AG618" s="1225" t="s">
        <v>2635</v>
      </c>
      <c r="AH618" s="1225" t="s">
        <v>2634</v>
      </c>
      <c r="AI618" s="1225"/>
      <c r="AJ618" s="1225" t="s">
        <v>2634</v>
      </c>
      <c r="AK618" s="1225"/>
      <c r="AL618" s="1225" t="s">
        <v>2634</v>
      </c>
      <c r="AM618" s="1225"/>
      <c r="AN618" s="1225" t="s">
        <v>2633</v>
      </c>
      <c r="AO618" s="1225" t="s">
        <v>4068</v>
      </c>
      <c r="AP618" s="1225" t="s">
        <v>4078</v>
      </c>
      <c r="AQ618" s="1225" t="s">
        <v>2636</v>
      </c>
      <c r="AR618" s="1225" t="s">
        <v>4075</v>
      </c>
      <c r="AS618" s="1225" t="s">
        <v>4088</v>
      </c>
      <c r="AT618" s="1225"/>
      <c r="AU618" s="1225"/>
      <c r="AV618" s="1225"/>
      <c r="AW618" s="1225" t="s">
        <v>2634</v>
      </c>
      <c r="AX618" s="1225"/>
      <c r="AY618" s="1225" t="s">
        <v>2634</v>
      </c>
      <c r="AZ618" s="1225"/>
      <c r="BA618" s="1225" t="s">
        <v>3970</v>
      </c>
      <c r="BB618" s="1225" t="s">
        <v>3970</v>
      </c>
      <c r="BC618" s="1225" t="s">
        <v>2634</v>
      </c>
      <c r="BD618" s="1225"/>
      <c r="BE618" s="1225" t="s">
        <v>2634</v>
      </c>
      <c r="BF618" s="1225" t="s">
        <v>2634</v>
      </c>
      <c r="BG618" s="1225" t="s">
        <v>2634</v>
      </c>
      <c r="BH618" s="1225"/>
      <c r="BI618" s="1225"/>
      <c r="BJ618" s="1225"/>
      <c r="BK618" s="1225" t="s">
        <v>3684</v>
      </c>
      <c r="BL618" s="1225">
        <v>100.8</v>
      </c>
      <c r="BM618" s="49">
        <f t="shared" si="131"/>
        <v>25.5766156656771</v>
      </c>
      <c r="BN618" s="1225" t="s">
        <v>1756</v>
      </c>
      <c r="BO618" s="1225">
        <v>96</v>
      </c>
      <c r="BP618" s="49">
        <f t="shared" si="132"/>
        <v>34.345741036766384</v>
      </c>
      <c r="BQ618" s="1225" t="s">
        <v>4959</v>
      </c>
      <c r="BR618" s="1225">
        <v>83</v>
      </c>
      <c r="BS618" s="49">
        <f t="shared" si="133"/>
        <v>58.095455583466546</v>
      </c>
      <c r="BT618" s="1225" t="s">
        <v>1277</v>
      </c>
      <c r="BU618" s="1225">
        <v>80</v>
      </c>
      <c r="BV618" s="49">
        <f t="shared" si="134"/>
        <v>63.576158940397356</v>
      </c>
      <c r="BW618" s="1225" t="s">
        <v>7197</v>
      </c>
      <c r="BX618" s="1225">
        <v>80</v>
      </c>
      <c r="BY618" s="49">
        <f t="shared" si="139"/>
        <v>63.576158940397356</v>
      </c>
      <c r="BZ618" s="1225" t="s">
        <v>9875</v>
      </c>
      <c r="CA618" s="1225">
        <v>75.3</v>
      </c>
      <c r="CB618" s="42">
        <f t="shared" si="135"/>
        <v>72.162594199588952</v>
      </c>
      <c r="CC618" s="1225" t="s">
        <v>9876</v>
      </c>
      <c r="CD618" s="1225">
        <v>74.400000000000006</v>
      </c>
      <c r="CE618" s="42">
        <f t="shared" si="136"/>
        <v>73.806805206668187</v>
      </c>
      <c r="CF618" s="1225"/>
      <c r="CG618" s="1225"/>
      <c r="CH618" s="42">
        <f t="shared" si="137"/>
        <v>209.72824845855223</v>
      </c>
      <c r="CI618" s="1225"/>
      <c r="CJ618" s="1225"/>
      <c r="CK618" s="42">
        <f t="shared" si="138"/>
        <v>209.72824845855223</v>
      </c>
      <c r="CL618" s="52">
        <v>75.3</v>
      </c>
      <c r="CM618" s="49">
        <f t="shared" si="130"/>
        <v>72.162594199588952</v>
      </c>
      <c r="CN618" s="100">
        <v>90</v>
      </c>
      <c r="CO618" s="1225"/>
      <c r="CP618" s="1225"/>
      <c r="CQ618" s="92"/>
      <c r="CR618" s="92"/>
      <c r="CS618" s="49">
        <v>1</v>
      </c>
      <c r="CT618" s="79">
        <v>0.25</v>
      </c>
      <c r="CU618" s="79">
        <v>0.5</v>
      </c>
      <c r="CV618" s="79">
        <v>0.5</v>
      </c>
      <c r="CW618" s="79">
        <v>0.5</v>
      </c>
      <c r="CX618" s="80">
        <f t="shared" si="140"/>
        <v>2.75</v>
      </c>
      <c r="CY618" s="80" t="s">
        <v>5813</v>
      </c>
      <c r="CZ618" s="80" t="s">
        <v>2633</v>
      </c>
      <c r="DA618" s="80" t="s">
        <v>3975</v>
      </c>
      <c r="DB618" s="49" t="s">
        <v>2643</v>
      </c>
      <c r="DC618" s="49" t="s">
        <v>2646</v>
      </c>
      <c r="DD618" s="49" t="s">
        <v>2648</v>
      </c>
      <c r="DE618" s="49" t="s">
        <v>2651</v>
      </c>
      <c r="DF618" s="49" t="s">
        <v>32</v>
      </c>
      <c r="DG618" s="49" t="s">
        <v>5009</v>
      </c>
      <c r="DH618" s="49" t="s">
        <v>2654</v>
      </c>
      <c r="DI618" s="49" t="s">
        <v>2658</v>
      </c>
      <c r="DJ618" s="49" t="s">
        <v>37</v>
      </c>
      <c r="DK618" s="49" t="s">
        <v>37</v>
      </c>
      <c r="DL618" s="49" t="s">
        <v>37</v>
      </c>
      <c r="DM618" s="49" t="s">
        <v>2663</v>
      </c>
      <c r="DN618" s="1225" t="s">
        <v>4001</v>
      </c>
      <c r="DO618" s="1225" t="s">
        <v>4003</v>
      </c>
      <c r="DP618" s="1225" t="s">
        <v>2648</v>
      </c>
      <c r="DQ618" s="1225"/>
      <c r="DR618" s="1225" t="s">
        <v>4070</v>
      </c>
      <c r="DS618" s="1225" t="s">
        <v>2633</v>
      </c>
      <c r="DT618" s="1225" t="s">
        <v>4073</v>
      </c>
      <c r="DU618" s="49" t="s">
        <v>2634</v>
      </c>
      <c r="DV618" s="49" t="s">
        <v>2633</v>
      </c>
      <c r="DW618" s="49"/>
      <c r="DX618" s="124" t="s">
        <v>2823</v>
      </c>
      <c r="DY618" s="53" t="s">
        <v>7198</v>
      </c>
      <c r="DZ618" s="123" t="s">
        <v>2824</v>
      </c>
      <c r="EA618" s="100">
        <v>3</v>
      </c>
      <c r="EB618" s="294" t="s">
        <v>5228</v>
      </c>
      <c r="EC618" s="123" t="s">
        <v>2194</v>
      </c>
      <c r="ED618" s="54"/>
      <c r="EE618" s="55"/>
      <c r="EF618" s="229"/>
      <c r="EG618" s="229"/>
      <c r="EH618" s="229"/>
      <c r="EI618" s="229"/>
      <c r="EJ618" s="229"/>
      <c r="EK618" s="229"/>
      <c r="EL618" s="229"/>
      <c r="EM618" s="229"/>
      <c r="EN618" s="229"/>
      <c r="EO618" s="229"/>
      <c r="EP618" s="229"/>
      <c r="EQ618" s="229"/>
      <c r="ER618" s="229"/>
      <c r="ES618" s="229"/>
    </row>
    <row r="619" spans="1:149" s="919" customFormat="1" ht="15.75" hidden="1" customHeight="1" x14ac:dyDescent="0.25">
      <c r="A619" s="902">
        <v>617</v>
      </c>
      <c r="B619" s="2002"/>
      <c r="C619" s="903" t="s">
        <v>2860</v>
      </c>
      <c r="D619" s="903" t="s">
        <v>23</v>
      </c>
      <c r="E619" s="903" t="s">
        <v>4126</v>
      </c>
      <c r="F619" s="903">
        <v>380000</v>
      </c>
      <c r="G619" s="903">
        <v>50</v>
      </c>
      <c r="H619" s="903" t="s">
        <v>2633</v>
      </c>
      <c r="I619" s="903" t="s">
        <v>2633</v>
      </c>
      <c r="J619" s="903" t="s">
        <v>2633</v>
      </c>
      <c r="K619" s="903"/>
      <c r="L619" s="903">
        <v>111.5</v>
      </c>
      <c r="M619" s="903">
        <v>149</v>
      </c>
      <c r="N619" s="904">
        <f t="shared" si="129"/>
        <v>50.22296292959777</v>
      </c>
      <c r="O619" s="905">
        <v>3</v>
      </c>
      <c r="P619" s="904">
        <f t="shared" si="141"/>
        <v>55.502499999999998</v>
      </c>
      <c r="Q619" s="904">
        <f t="shared" si="142"/>
        <v>55.997500000000002</v>
      </c>
      <c r="R619" s="903"/>
      <c r="S619" s="906">
        <v>41200</v>
      </c>
      <c r="T619" s="903" t="s">
        <v>253</v>
      </c>
      <c r="U619" s="903" t="s">
        <v>2490</v>
      </c>
      <c r="V619" s="903" t="s">
        <v>10162</v>
      </c>
      <c r="W619" s="903"/>
      <c r="X619" s="903" t="s">
        <v>2633</v>
      </c>
      <c r="Y619" s="903"/>
      <c r="Z619" s="903" t="s">
        <v>2633</v>
      </c>
      <c r="AA619" s="903"/>
      <c r="AB619" s="903" t="s">
        <v>2633</v>
      </c>
      <c r="AC619" s="903"/>
      <c r="AD619" s="903" t="s">
        <v>2633</v>
      </c>
      <c r="AE619" s="903"/>
      <c r="AF619" s="903"/>
      <c r="AG619" s="903"/>
      <c r="AH619" s="903"/>
      <c r="AI619" s="903"/>
      <c r="AJ619" s="903"/>
      <c r="AK619" s="903"/>
      <c r="AL619" s="903"/>
      <c r="AM619" s="903"/>
      <c r="AN619" s="903" t="s">
        <v>2633</v>
      </c>
      <c r="AO619" s="903"/>
      <c r="AP619" s="903"/>
      <c r="AQ619" s="903"/>
      <c r="AR619" s="903"/>
      <c r="AS619" s="903"/>
      <c r="AT619" s="903"/>
      <c r="AU619" s="903"/>
      <c r="AV619" s="903"/>
      <c r="AW619" s="903"/>
      <c r="AX619" s="903"/>
      <c r="AY619" s="903"/>
      <c r="AZ619" s="903"/>
      <c r="BA619" s="903"/>
      <c r="BB619" s="903"/>
      <c r="BC619" s="903"/>
      <c r="BD619" s="903"/>
      <c r="BE619" s="903"/>
      <c r="BF619" s="903"/>
      <c r="BG619" s="903"/>
      <c r="BH619" s="903"/>
      <c r="BI619" s="903"/>
      <c r="BJ619" s="903"/>
      <c r="BK619" s="903" t="s">
        <v>3705</v>
      </c>
      <c r="BL619" s="903">
        <v>102.5</v>
      </c>
      <c r="BM619" s="904">
        <f t="shared" si="131"/>
        <v>16.07214607794991</v>
      </c>
      <c r="BN619" s="903"/>
      <c r="BO619" s="903"/>
      <c r="BP619" s="904">
        <f t="shared" si="132"/>
        <v>199.11603196571275</v>
      </c>
      <c r="BQ619" s="903"/>
      <c r="BR619" s="903"/>
      <c r="BS619" s="904">
        <f t="shared" si="133"/>
        <v>199.11603196571275</v>
      </c>
      <c r="BT619" s="903"/>
      <c r="BU619" s="903"/>
      <c r="BV619" s="904">
        <f t="shared" si="134"/>
        <v>199.11603196571275</v>
      </c>
      <c r="BW619" s="903"/>
      <c r="BX619" s="903"/>
      <c r="BY619" s="904">
        <f t="shared" si="139"/>
        <v>199.11603196571275</v>
      </c>
      <c r="BZ619" s="903"/>
      <c r="CA619" s="903"/>
      <c r="CB619" s="907">
        <f t="shared" si="135"/>
        <v>199.11603196571275</v>
      </c>
      <c r="CC619" s="903"/>
      <c r="CD619" s="903"/>
      <c r="CE619" s="907">
        <f t="shared" si="136"/>
        <v>199.11603196571275</v>
      </c>
      <c r="CF619" s="903"/>
      <c r="CG619" s="903"/>
      <c r="CH619" s="907">
        <f t="shared" si="137"/>
        <v>199.11603196571275</v>
      </c>
      <c r="CI619" s="903"/>
      <c r="CJ619" s="903"/>
      <c r="CK619" s="907">
        <f t="shared" si="138"/>
        <v>199.11603196571275</v>
      </c>
      <c r="CL619" s="908">
        <v>102.5</v>
      </c>
      <c r="CM619" s="904">
        <f t="shared" si="130"/>
        <v>16.07214607794991</v>
      </c>
      <c r="CN619" s="909">
        <v>100</v>
      </c>
      <c r="CO619" s="903"/>
      <c r="CP619" s="903"/>
      <c r="CQ619" s="910"/>
      <c r="CR619" s="910"/>
      <c r="CS619" s="904"/>
      <c r="CT619" s="911"/>
      <c r="CU619" s="911"/>
      <c r="CV619" s="911"/>
      <c r="CW619" s="911"/>
      <c r="CX619" s="912">
        <f t="shared" si="140"/>
        <v>0</v>
      </c>
      <c r="CY619" s="912"/>
      <c r="CZ619" s="912"/>
      <c r="DA619" s="912"/>
      <c r="DB619" s="904"/>
      <c r="DC619" s="904"/>
      <c r="DD619" s="904"/>
      <c r="DE619" s="904"/>
      <c r="DF619" s="904"/>
      <c r="DG619" s="904"/>
      <c r="DH619" s="904"/>
      <c r="DI619" s="904"/>
      <c r="DJ619" s="904"/>
      <c r="DK619" s="904"/>
      <c r="DL619" s="904"/>
      <c r="DM619" s="904"/>
      <c r="DN619" s="903"/>
      <c r="DO619" s="903"/>
      <c r="DP619" s="903"/>
      <c r="DQ619" s="903"/>
      <c r="DR619" s="903"/>
      <c r="DS619" s="903"/>
      <c r="DT619" s="903"/>
      <c r="DU619" s="904"/>
      <c r="DV619" s="904"/>
      <c r="DW619" s="904"/>
      <c r="DX619" s="913" t="s">
        <v>2861</v>
      </c>
      <c r="DY619" s="902"/>
      <c r="DZ619" s="914" t="s">
        <v>2862</v>
      </c>
      <c r="EA619" s="909">
        <v>3</v>
      </c>
      <c r="EB619" s="913" t="s">
        <v>2863</v>
      </c>
      <c r="EC619" s="914" t="s">
        <v>2867</v>
      </c>
      <c r="ED619" s="916"/>
      <c r="EE619" s="917"/>
      <c r="EF619" s="918"/>
      <c r="EG619" s="918"/>
      <c r="EH619" s="918"/>
      <c r="EI619" s="918"/>
      <c r="EJ619" s="918"/>
      <c r="EK619" s="918"/>
      <c r="EL619" s="918"/>
      <c r="EM619" s="918"/>
      <c r="EN619" s="918"/>
      <c r="EO619" s="918"/>
      <c r="EP619" s="918"/>
      <c r="EQ619" s="918"/>
      <c r="ER619" s="918"/>
      <c r="ES619" s="918"/>
    </row>
    <row r="620" spans="1:149" s="230" customFormat="1" ht="15.75" hidden="1" customHeight="1" x14ac:dyDescent="0.25">
      <c r="A620" s="875">
        <v>618</v>
      </c>
      <c r="B620" s="2002"/>
      <c r="C620" s="1225" t="s">
        <v>2864</v>
      </c>
      <c r="D620" s="1225" t="s">
        <v>23</v>
      </c>
      <c r="E620" s="1225" t="s">
        <v>4126</v>
      </c>
      <c r="F620" s="1225">
        <v>510353</v>
      </c>
      <c r="G620" s="1225">
        <v>25</v>
      </c>
      <c r="H620" s="1225" t="s">
        <v>2633</v>
      </c>
      <c r="I620" s="1225" t="s">
        <v>2633</v>
      </c>
      <c r="J620" s="1225" t="s">
        <v>3968</v>
      </c>
      <c r="K620" s="1225">
        <v>552966066</v>
      </c>
      <c r="L620" s="1225">
        <v>92.2</v>
      </c>
      <c r="M620" s="1225">
        <v>153</v>
      </c>
      <c r="N620" s="49">
        <f t="shared" si="129"/>
        <v>39.386560724507667</v>
      </c>
      <c r="O620" s="77">
        <v>1</v>
      </c>
      <c r="P620" s="49">
        <f t="shared" si="141"/>
        <v>58.522500000000001</v>
      </c>
      <c r="Q620" s="49">
        <f t="shared" si="142"/>
        <v>33.677500000000002</v>
      </c>
      <c r="R620" s="1225"/>
      <c r="S620" s="60">
        <v>41200</v>
      </c>
      <c r="T620" s="1225" t="s">
        <v>253</v>
      </c>
      <c r="U620" s="1225" t="s">
        <v>2490</v>
      </c>
      <c r="V620" s="1225" t="s">
        <v>2865</v>
      </c>
      <c r="W620" s="1225" t="s">
        <v>10167</v>
      </c>
      <c r="X620" s="1225" t="s">
        <v>2634</v>
      </c>
      <c r="Y620" s="1225"/>
      <c r="Z620" s="1225" t="s">
        <v>2634</v>
      </c>
      <c r="AA620" s="1225"/>
      <c r="AB620" s="1225" t="s">
        <v>2633</v>
      </c>
      <c r="AC620" s="1225" t="s">
        <v>2636</v>
      </c>
      <c r="AD620" s="1225" t="s">
        <v>2634</v>
      </c>
      <c r="AE620" s="1225"/>
      <c r="AF620" s="1225" t="s">
        <v>2634</v>
      </c>
      <c r="AG620" s="1225"/>
      <c r="AH620" s="1225" t="s">
        <v>2634</v>
      </c>
      <c r="AI620" s="1225"/>
      <c r="AJ620" s="1225" t="s">
        <v>2634</v>
      </c>
      <c r="AK620" s="1225"/>
      <c r="AL620" s="1225" t="s">
        <v>2634</v>
      </c>
      <c r="AM620" s="1225"/>
      <c r="AN620" s="1225" t="s">
        <v>2633</v>
      </c>
      <c r="AO620" s="1225" t="s">
        <v>4075</v>
      </c>
      <c r="AP620" s="1225" t="s">
        <v>4078</v>
      </c>
      <c r="AQ620" s="1225" t="s">
        <v>2635</v>
      </c>
      <c r="AR620" s="1225"/>
      <c r="AS620" s="1225"/>
      <c r="AT620" s="1225"/>
      <c r="AU620" s="1225"/>
      <c r="AV620" s="1225"/>
      <c r="AW620" s="1225" t="s">
        <v>2634</v>
      </c>
      <c r="AX620" s="1225"/>
      <c r="AY620" s="1225" t="s">
        <v>2634</v>
      </c>
      <c r="AZ620" s="1225"/>
      <c r="BA620" s="1225" t="s">
        <v>3970</v>
      </c>
      <c r="BB620" s="1225" t="s">
        <v>3970</v>
      </c>
      <c r="BC620" s="1225" t="s">
        <v>2634</v>
      </c>
      <c r="BD620" s="1225"/>
      <c r="BE620" s="1225" t="s">
        <v>2634</v>
      </c>
      <c r="BF620" s="1225" t="s">
        <v>2634</v>
      </c>
      <c r="BG620" s="1225" t="s">
        <v>2633</v>
      </c>
      <c r="BH620" s="1225" t="s">
        <v>2636</v>
      </c>
      <c r="BI620" s="1225"/>
      <c r="BJ620" s="1225"/>
      <c r="BK620" s="1225" t="s">
        <v>2809</v>
      </c>
      <c r="BL620" s="1225">
        <v>85</v>
      </c>
      <c r="BM620" s="49">
        <f t="shared" si="131"/>
        <v>21.379259149283651</v>
      </c>
      <c r="BN620" s="1225"/>
      <c r="BO620" s="1225"/>
      <c r="BP620" s="49">
        <f t="shared" si="132"/>
        <v>273.77329077277113</v>
      </c>
      <c r="BQ620" s="1225" t="s">
        <v>4958</v>
      </c>
      <c r="BR620" s="1225">
        <v>65</v>
      </c>
      <c r="BS620" s="49">
        <f t="shared" si="133"/>
        <v>80.766090119515994</v>
      </c>
      <c r="BT620" s="1225"/>
      <c r="BU620" s="1225"/>
      <c r="BV620" s="49">
        <f t="shared" si="134"/>
        <v>273.77329077277113</v>
      </c>
      <c r="BW620" s="1225" t="s">
        <v>6735</v>
      </c>
      <c r="BX620" s="1225">
        <v>55</v>
      </c>
      <c r="BY620" s="49">
        <f t="shared" si="139"/>
        <v>110.45950560463218</v>
      </c>
      <c r="BZ620" s="1225" t="s">
        <v>10168</v>
      </c>
      <c r="CA620" s="1225">
        <v>57</v>
      </c>
      <c r="CB620" s="42">
        <f t="shared" si="135"/>
        <v>104.52082250760894</v>
      </c>
      <c r="CC620" s="1225"/>
      <c r="CD620" s="1225"/>
      <c r="CE620" s="42">
        <f t="shared" si="136"/>
        <v>273.77329077277113</v>
      </c>
      <c r="CF620" s="1225"/>
      <c r="CG620" s="1225"/>
      <c r="CH620" s="42">
        <f t="shared" si="137"/>
        <v>273.77329077277113</v>
      </c>
      <c r="CI620" s="1225"/>
      <c r="CJ620" s="1225"/>
      <c r="CK620" s="42">
        <f t="shared" si="138"/>
        <v>273.77329077277113</v>
      </c>
      <c r="CL620" s="52">
        <v>57</v>
      </c>
      <c r="CM620" s="49">
        <f t="shared" si="130"/>
        <v>104.52082250760894</v>
      </c>
      <c r="CN620" s="100">
        <v>80</v>
      </c>
      <c r="CO620" s="1225"/>
      <c r="CP620" s="1225"/>
      <c r="CQ620" s="92"/>
      <c r="CR620" s="92"/>
      <c r="CS620" s="49">
        <v>1</v>
      </c>
      <c r="CT620" s="79">
        <v>0.25</v>
      </c>
      <c r="CU620" s="79">
        <v>0.5</v>
      </c>
      <c r="CV620" s="79">
        <v>0.25</v>
      </c>
      <c r="CW620" s="79">
        <v>0.5</v>
      </c>
      <c r="CX620" s="80">
        <f t="shared" si="140"/>
        <v>2.5</v>
      </c>
      <c r="CY620" s="80" t="s">
        <v>5813</v>
      </c>
      <c r="CZ620" s="80" t="s">
        <v>2634</v>
      </c>
      <c r="DA620" s="80"/>
      <c r="DB620" s="49" t="s">
        <v>2644</v>
      </c>
      <c r="DC620" s="49" t="s">
        <v>2647</v>
      </c>
      <c r="DD620" s="49" t="s">
        <v>2647</v>
      </c>
      <c r="DE620" s="49" t="s">
        <v>2650</v>
      </c>
      <c r="DF620" s="49" t="s">
        <v>32</v>
      </c>
      <c r="DG620" s="49" t="s">
        <v>5009</v>
      </c>
      <c r="DH620" s="49" t="s">
        <v>2653</v>
      </c>
      <c r="DI620" s="49" t="s">
        <v>2657</v>
      </c>
      <c r="DJ620" s="49" t="s">
        <v>37</v>
      </c>
      <c r="DK620" s="49" t="s">
        <v>37</v>
      </c>
      <c r="DL620" s="49" t="s">
        <v>2659</v>
      </c>
      <c r="DM620" s="49" t="s">
        <v>2663</v>
      </c>
      <c r="DN620" s="1225" t="s">
        <v>4001</v>
      </c>
      <c r="DO620" s="1225" t="s">
        <v>4002</v>
      </c>
      <c r="DP620" s="1225"/>
      <c r="DQ620" s="1225" t="s">
        <v>4068</v>
      </c>
      <c r="DR620" s="1225"/>
      <c r="DS620" s="1225" t="s">
        <v>2634</v>
      </c>
      <c r="DT620" s="1225"/>
      <c r="DU620" s="49" t="s">
        <v>2634</v>
      </c>
      <c r="DV620" s="49" t="s">
        <v>2633</v>
      </c>
      <c r="DW620" s="49"/>
      <c r="DX620" s="124" t="s">
        <v>2866</v>
      </c>
      <c r="DY620" s="53" t="s">
        <v>126</v>
      </c>
      <c r="DZ620" s="123" t="s">
        <v>101</v>
      </c>
      <c r="EA620" s="100">
        <v>3</v>
      </c>
      <c r="EB620" s="294" t="s">
        <v>5229</v>
      </c>
      <c r="EC620" s="123" t="s">
        <v>2035</v>
      </c>
      <c r="ED620" s="54"/>
      <c r="EE620" s="55"/>
      <c r="EF620" s="229"/>
      <c r="EG620" s="229"/>
      <c r="EH620" s="229"/>
      <c r="EI620" s="229"/>
      <c r="EJ620" s="229"/>
      <c r="EK620" s="229"/>
      <c r="EL620" s="229"/>
      <c r="EM620" s="229"/>
      <c r="EN620" s="229"/>
      <c r="EO620" s="229"/>
      <c r="EP620" s="229"/>
      <c r="EQ620" s="229"/>
      <c r="ER620" s="229"/>
      <c r="ES620" s="229"/>
    </row>
    <row r="621" spans="1:149" s="230" customFormat="1" ht="15.75" hidden="1" customHeight="1" x14ac:dyDescent="0.25">
      <c r="A621" s="875">
        <v>619</v>
      </c>
      <c r="B621" s="2002"/>
      <c r="C621" s="1225" t="s">
        <v>5503</v>
      </c>
      <c r="D621" s="1225" t="s">
        <v>23</v>
      </c>
      <c r="E621" s="1225" t="s">
        <v>4126</v>
      </c>
      <c r="F621" s="1225">
        <v>509030</v>
      </c>
      <c r="G621" s="1225">
        <v>29</v>
      </c>
      <c r="H621" s="1225" t="s">
        <v>2633</v>
      </c>
      <c r="I621" s="1225" t="s">
        <v>2633</v>
      </c>
      <c r="J621" s="1225" t="s">
        <v>2633</v>
      </c>
      <c r="K621" s="1225">
        <v>509956685</v>
      </c>
      <c r="L621" s="1225">
        <v>104.2</v>
      </c>
      <c r="M621" s="1225">
        <v>163</v>
      </c>
      <c r="N621" s="49">
        <f t="shared" si="129"/>
        <v>39.218638262636908</v>
      </c>
      <c r="O621" s="77">
        <v>1</v>
      </c>
      <c r="P621" s="49">
        <f t="shared" si="141"/>
        <v>66.422499999999999</v>
      </c>
      <c r="Q621" s="49">
        <f t="shared" si="142"/>
        <v>37.777500000000003</v>
      </c>
      <c r="R621" s="1225"/>
      <c r="S621" s="60">
        <v>41200</v>
      </c>
      <c r="T621" s="1225" t="s">
        <v>2104</v>
      </c>
      <c r="U621" s="1225" t="s">
        <v>2479</v>
      </c>
      <c r="V621" s="1225" t="s">
        <v>2870</v>
      </c>
      <c r="W621" s="1225" t="s">
        <v>5906</v>
      </c>
      <c r="X621" s="1225"/>
      <c r="Y621" s="1225"/>
      <c r="Z621" s="1225"/>
      <c r="AA621" s="1225"/>
      <c r="AB621" s="1225" t="s">
        <v>2633</v>
      </c>
      <c r="AC621" s="1225" t="s">
        <v>2638</v>
      </c>
      <c r="AD621" s="1225"/>
      <c r="AE621" s="1225"/>
      <c r="AF621" s="1225" t="s">
        <v>2633</v>
      </c>
      <c r="AG621" s="1225" t="s">
        <v>2637</v>
      </c>
      <c r="AH621" s="1225"/>
      <c r="AI621" s="1225"/>
      <c r="AJ621" s="1225"/>
      <c r="AK621" s="1225"/>
      <c r="AL621" s="1225"/>
      <c r="AM621" s="1225"/>
      <c r="AN621" s="1225" t="s">
        <v>2634</v>
      </c>
      <c r="AO621" s="1225"/>
      <c r="AP621" s="1225"/>
      <c r="AQ621" s="1225" t="s">
        <v>2635</v>
      </c>
      <c r="AR621" s="1225"/>
      <c r="AS621" s="1225" t="s">
        <v>4077</v>
      </c>
      <c r="AT621" s="1225" t="s">
        <v>2633</v>
      </c>
      <c r="AU621" s="1225"/>
      <c r="AV621" s="1225"/>
      <c r="AW621" s="1225"/>
      <c r="AX621" s="1225"/>
      <c r="AY621" s="1225"/>
      <c r="AZ621" s="1225"/>
      <c r="BA621" s="1225" t="s">
        <v>3970</v>
      </c>
      <c r="BB621" s="1225" t="s">
        <v>3971</v>
      </c>
      <c r="BC621" s="1225"/>
      <c r="BD621" s="1225"/>
      <c r="BE621" s="1225" t="s">
        <v>2634</v>
      </c>
      <c r="BF621" s="1225" t="s">
        <v>2634</v>
      </c>
      <c r="BG621" s="1225"/>
      <c r="BH621" s="1225"/>
      <c r="BI621" s="1225"/>
      <c r="BJ621" s="1225"/>
      <c r="BK621" s="1225" t="s">
        <v>2724</v>
      </c>
      <c r="BL621" s="1225">
        <v>99.7</v>
      </c>
      <c r="BM621" s="49">
        <f t="shared" si="131"/>
        <v>11.911852293031565</v>
      </c>
      <c r="BN621" s="1225" t="s">
        <v>3706</v>
      </c>
      <c r="BO621" s="1225">
        <v>97</v>
      </c>
      <c r="BP621" s="49">
        <f t="shared" si="132"/>
        <v>19.058963668850513</v>
      </c>
      <c r="BQ621" s="1225" t="s">
        <v>4957</v>
      </c>
      <c r="BR621" s="1225">
        <v>77</v>
      </c>
      <c r="BS621" s="49">
        <f t="shared" si="133"/>
        <v>72.000529415657468</v>
      </c>
      <c r="BT621" s="1225" t="s">
        <v>5504</v>
      </c>
      <c r="BU621" s="1225">
        <v>66</v>
      </c>
      <c r="BV621" s="49">
        <f t="shared" si="134"/>
        <v>101.11839057640128</v>
      </c>
      <c r="BW621" s="1225" t="s">
        <v>5907</v>
      </c>
      <c r="BX621" s="1225">
        <v>60.6</v>
      </c>
      <c r="BY621" s="49">
        <f t="shared" si="139"/>
        <v>115.41261332803916</v>
      </c>
      <c r="BZ621" s="1225" t="s">
        <v>7337</v>
      </c>
      <c r="CA621" s="1225">
        <v>56</v>
      </c>
      <c r="CB621" s="42">
        <f t="shared" si="135"/>
        <v>127.58917344980478</v>
      </c>
      <c r="CC621" s="1225" t="s">
        <v>10508</v>
      </c>
      <c r="CD621" s="1225">
        <v>48</v>
      </c>
      <c r="CE621" s="42">
        <f t="shared" si="136"/>
        <v>148.76579974852754</v>
      </c>
      <c r="CF621" s="1225"/>
      <c r="CG621" s="1225"/>
      <c r="CH621" s="42">
        <f t="shared" si="137"/>
        <v>275.82555754086428</v>
      </c>
      <c r="CI621" s="1225"/>
      <c r="CJ621" s="1225"/>
      <c r="CK621" s="42">
        <f t="shared" si="138"/>
        <v>275.82555754086428</v>
      </c>
      <c r="CL621" s="52">
        <v>48</v>
      </c>
      <c r="CM621" s="49">
        <f t="shared" si="130"/>
        <v>148.76579974852754</v>
      </c>
      <c r="CN621" s="100">
        <v>100</v>
      </c>
      <c r="CO621" s="1225"/>
      <c r="CP621" s="1225"/>
      <c r="CQ621" s="92"/>
      <c r="CR621" s="92"/>
      <c r="CS621" s="49">
        <v>1</v>
      </c>
      <c r="CT621" s="79">
        <v>-0.5</v>
      </c>
      <c r="CU621" s="79">
        <v>0.25</v>
      </c>
      <c r="CV621" s="79">
        <v>0.5</v>
      </c>
      <c r="CW621" s="79">
        <v>0</v>
      </c>
      <c r="CX621" s="80">
        <f t="shared" si="140"/>
        <v>1.25</v>
      </c>
      <c r="CY621" s="80" t="s">
        <v>5813</v>
      </c>
      <c r="CZ621" s="80" t="s">
        <v>2634</v>
      </c>
      <c r="DA621" s="80"/>
      <c r="DB621" s="49" t="s">
        <v>2645</v>
      </c>
      <c r="DC621" s="49" t="s">
        <v>2648</v>
      </c>
      <c r="DD621" s="49" t="s">
        <v>2648</v>
      </c>
      <c r="DE621" s="49" t="s">
        <v>2651</v>
      </c>
      <c r="DF621" s="49" t="s">
        <v>32</v>
      </c>
      <c r="DG621" s="49" t="s">
        <v>2654</v>
      </c>
      <c r="DH621" s="49" t="s">
        <v>2653</v>
      </c>
      <c r="DI621" s="49" t="s">
        <v>2658</v>
      </c>
      <c r="DJ621" s="49" t="s">
        <v>2659</v>
      </c>
      <c r="DK621" s="49" t="s">
        <v>2659</v>
      </c>
      <c r="DL621" s="49" t="s">
        <v>2659</v>
      </c>
      <c r="DM621" s="49" t="s">
        <v>2663</v>
      </c>
      <c r="DN621" s="1225" t="s">
        <v>4001</v>
      </c>
      <c r="DO621" s="1225" t="s">
        <v>4002</v>
      </c>
      <c r="DP621" s="1225"/>
      <c r="DQ621" s="1225" t="s">
        <v>4069</v>
      </c>
      <c r="DR621" s="1225"/>
      <c r="DS621" s="1225" t="s">
        <v>2634</v>
      </c>
      <c r="DT621" s="1225"/>
      <c r="DU621" s="49" t="s">
        <v>2634</v>
      </c>
      <c r="DV621" s="49" t="s">
        <v>2633</v>
      </c>
      <c r="DW621" s="49" t="s">
        <v>7338</v>
      </c>
      <c r="DX621" s="124" t="s">
        <v>265</v>
      </c>
      <c r="DY621" s="53" t="s">
        <v>5505</v>
      </c>
      <c r="DZ621" s="123" t="s">
        <v>2869</v>
      </c>
      <c r="EA621" s="100">
        <v>3</v>
      </c>
      <c r="EB621" s="577" t="s">
        <v>7539</v>
      </c>
      <c r="EC621" s="123" t="s">
        <v>2868</v>
      </c>
      <c r="ED621" s="54" t="s">
        <v>5223</v>
      </c>
      <c r="EE621" s="55"/>
      <c r="EF621" s="229"/>
      <c r="EG621" s="229"/>
      <c r="EH621" s="229"/>
      <c r="EI621" s="229"/>
      <c r="EJ621" s="229"/>
      <c r="EK621" s="229"/>
      <c r="EL621" s="229"/>
      <c r="EM621" s="229"/>
      <c r="EN621" s="229"/>
      <c r="EO621" s="229"/>
      <c r="EP621" s="229"/>
      <c r="EQ621" s="229"/>
      <c r="ER621" s="229"/>
      <c r="ES621" s="229"/>
    </row>
    <row r="622" spans="1:149" s="230" customFormat="1" ht="15.75" hidden="1" customHeight="1" x14ac:dyDescent="0.25">
      <c r="A622" s="875">
        <v>620</v>
      </c>
      <c r="B622" s="2002"/>
      <c r="C622" s="1225" t="s">
        <v>2872</v>
      </c>
      <c r="D622" s="1225" t="s">
        <v>23</v>
      </c>
      <c r="E622" s="1225" t="s">
        <v>4126</v>
      </c>
      <c r="F622" s="1225">
        <v>515825</v>
      </c>
      <c r="G622" s="1225">
        <v>32</v>
      </c>
      <c r="H622" s="1225" t="s">
        <v>2633</v>
      </c>
      <c r="I622" s="1225" t="s">
        <v>2633</v>
      </c>
      <c r="J622" s="1225" t="s">
        <v>2633</v>
      </c>
      <c r="K622" s="1225">
        <v>555562133</v>
      </c>
      <c r="L622" s="1225">
        <v>115.5</v>
      </c>
      <c r="M622" s="1225">
        <v>160</v>
      </c>
      <c r="N622" s="49">
        <f t="shared" si="129"/>
        <v>45.1171875</v>
      </c>
      <c r="O622" s="77">
        <v>2</v>
      </c>
      <c r="P622" s="49">
        <f t="shared" si="141"/>
        <v>64.000000000000014</v>
      </c>
      <c r="Q622" s="49">
        <f t="shared" si="142"/>
        <v>51.499999999999986</v>
      </c>
      <c r="R622" s="1225"/>
      <c r="S622" s="60">
        <v>41200</v>
      </c>
      <c r="T622" s="1225" t="s">
        <v>253</v>
      </c>
      <c r="U622" s="1225" t="s">
        <v>2490</v>
      </c>
      <c r="V622" s="1225" t="s">
        <v>2871</v>
      </c>
      <c r="W622" s="1225" t="s">
        <v>10169</v>
      </c>
      <c r="X622" s="1225" t="s">
        <v>2634</v>
      </c>
      <c r="Y622" s="1225"/>
      <c r="Z622" s="1225" t="s">
        <v>2634</v>
      </c>
      <c r="AA622" s="1225"/>
      <c r="AB622" s="1225" t="s">
        <v>2633</v>
      </c>
      <c r="AC622" s="1225" t="s">
        <v>2635</v>
      </c>
      <c r="AD622" s="1225" t="s">
        <v>2634</v>
      </c>
      <c r="AE622" s="1225"/>
      <c r="AF622" s="1225" t="s">
        <v>2634</v>
      </c>
      <c r="AG622" s="1225"/>
      <c r="AH622" s="1225" t="s">
        <v>2633</v>
      </c>
      <c r="AI622" s="1225" t="s">
        <v>2637</v>
      </c>
      <c r="AJ622" s="1225" t="s">
        <v>2634</v>
      </c>
      <c r="AK622" s="1225"/>
      <c r="AL622" s="1225" t="s">
        <v>2634</v>
      </c>
      <c r="AM622" s="1225"/>
      <c r="AN622" s="1225" t="s">
        <v>2633</v>
      </c>
      <c r="AO622" s="1225" t="s">
        <v>4076</v>
      </c>
      <c r="AP622" s="1225" t="s">
        <v>4078</v>
      </c>
      <c r="AQ622" s="1225" t="s">
        <v>2636</v>
      </c>
      <c r="AR622" s="1225" t="s">
        <v>4076</v>
      </c>
      <c r="AS622" s="1225" t="s">
        <v>4088</v>
      </c>
      <c r="AT622" s="1225"/>
      <c r="AU622" s="1225"/>
      <c r="AV622" s="1225"/>
      <c r="AW622" s="1225" t="s">
        <v>2634</v>
      </c>
      <c r="AX622" s="1225"/>
      <c r="AY622" s="1225" t="s">
        <v>2634</v>
      </c>
      <c r="AZ622" s="1225"/>
      <c r="BA622" s="1225" t="s">
        <v>3971</v>
      </c>
      <c r="BB622" s="1225" t="s">
        <v>3970</v>
      </c>
      <c r="BC622" s="1225" t="s">
        <v>2634</v>
      </c>
      <c r="BD622" s="1225"/>
      <c r="BE622" s="1225" t="s">
        <v>2634</v>
      </c>
      <c r="BF622" s="1225" t="s">
        <v>2634</v>
      </c>
      <c r="BG622" s="1225"/>
      <c r="BH622" s="1225"/>
      <c r="BI622" s="1225"/>
      <c r="BJ622" s="1225"/>
      <c r="BK622" s="1225" t="s">
        <v>3362</v>
      </c>
      <c r="BL622" s="1225">
        <v>106.3</v>
      </c>
      <c r="BM622" s="49">
        <f t="shared" si="131"/>
        <v>17.864077669902922</v>
      </c>
      <c r="BN622" s="1225" t="s">
        <v>3707</v>
      </c>
      <c r="BO622" s="1225">
        <v>105</v>
      </c>
      <c r="BP622" s="49">
        <f t="shared" si="132"/>
        <v>20.38834951456311</v>
      </c>
      <c r="BQ622" s="1225" t="s">
        <v>4960</v>
      </c>
      <c r="BR622" s="1225">
        <v>82</v>
      </c>
      <c r="BS622" s="49">
        <f t="shared" si="133"/>
        <v>65.048543689320411</v>
      </c>
      <c r="BT622" s="1225" t="s">
        <v>4461</v>
      </c>
      <c r="BU622" s="1225">
        <v>78</v>
      </c>
      <c r="BV622" s="49">
        <f t="shared" si="134"/>
        <v>72.815533980582543</v>
      </c>
      <c r="BW622" s="1225" t="s">
        <v>5905</v>
      </c>
      <c r="BX622" s="1225">
        <v>74</v>
      </c>
      <c r="BY622" s="49">
        <f t="shared" si="139"/>
        <v>80.582524271844676</v>
      </c>
      <c r="BZ622" s="1225" t="s">
        <v>10170</v>
      </c>
      <c r="CA622" s="1225">
        <v>76</v>
      </c>
      <c r="CB622" s="42">
        <f t="shared" si="135"/>
        <v>76.699029126213617</v>
      </c>
      <c r="CC622" s="1225" t="s">
        <v>10171</v>
      </c>
      <c r="CD622" s="1225">
        <v>73</v>
      </c>
      <c r="CE622" s="42">
        <f t="shared" si="136"/>
        <v>82.52427184466022</v>
      </c>
      <c r="CF622" s="1225"/>
      <c r="CG622" s="1225"/>
      <c r="CH622" s="42">
        <f t="shared" si="137"/>
        <v>224.27184466019426</v>
      </c>
      <c r="CI622" s="1225"/>
      <c r="CJ622" s="1225"/>
      <c r="CK622" s="42">
        <f t="shared" si="138"/>
        <v>224.27184466019426</v>
      </c>
      <c r="CL622" s="52">
        <v>76</v>
      </c>
      <c r="CM622" s="49">
        <f t="shared" si="130"/>
        <v>76.699029126213617</v>
      </c>
      <c r="CN622" s="100">
        <v>70</v>
      </c>
      <c r="CO622" s="1225"/>
      <c r="CP622" s="1225"/>
      <c r="CQ622" s="92"/>
      <c r="CR622" s="92"/>
      <c r="CS622" s="49">
        <v>1</v>
      </c>
      <c r="CT622" s="79">
        <v>0</v>
      </c>
      <c r="CU622" s="79">
        <v>0.5</v>
      </c>
      <c r="CV622" s="79">
        <v>0.25</v>
      </c>
      <c r="CW622" s="79">
        <v>0.25</v>
      </c>
      <c r="CX622" s="80">
        <f t="shared" si="140"/>
        <v>2</v>
      </c>
      <c r="CY622" s="80" t="s">
        <v>5813</v>
      </c>
      <c r="CZ622" s="80" t="s">
        <v>2633</v>
      </c>
      <c r="DA622" s="80" t="s">
        <v>3976</v>
      </c>
      <c r="DB622" s="49" t="s">
        <v>2644</v>
      </c>
      <c r="DC622" s="49" t="s">
        <v>2647</v>
      </c>
      <c r="DD622" s="49" t="s">
        <v>2647</v>
      </c>
      <c r="DE622" s="49" t="s">
        <v>2650</v>
      </c>
      <c r="DF622" s="49" t="s">
        <v>32</v>
      </c>
      <c r="DG622" s="49" t="s">
        <v>5009</v>
      </c>
      <c r="DH622" s="49" t="s">
        <v>2653</v>
      </c>
      <c r="DI622" s="49" t="s">
        <v>2658</v>
      </c>
      <c r="DJ622" s="49" t="s">
        <v>37</v>
      </c>
      <c r="DK622" s="49" t="s">
        <v>37</v>
      </c>
      <c r="DL622" s="49" t="s">
        <v>2659</v>
      </c>
      <c r="DM622" s="49" t="s">
        <v>2663</v>
      </c>
      <c r="DN622" s="1225" t="s">
        <v>4001</v>
      </c>
      <c r="DO622" s="1225" t="s">
        <v>4002</v>
      </c>
      <c r="DP622" s="1225"/>
      <c r="DQ622" s="1225" t="s">
        <v>4069</v>
      </c>
      <c r="DR622" s="1225"/>
      <c r="DS622" s="1225" t="s">
        <v>2633</v>
      </c>
      <c r="DT622" s="1225" t="s">
        <v>4072</v>
      </c>
      <c r="DU622" s="49" t="s">
        <v>2634</v>
      </c>
      <c r="DV622" s="49" t="s">
        <v>2633</v>
      </c>
      <c r="DW622" s="49" t="s">
        <v>10172</v>
      </c>
      <c r="DX622" s="124" t="s">
        <v>2873</v>
      </c>
      <c r="DY622" s="53" t="s">
        <v>4961</v>
      </c>
      <c r="DZ622" s="123" t="s">
        <v>101</v>
      </c>
      <c r="EA622" s="100">
        <v>3</v>
      </c>
      <c r="EB622" s="295" t="s">
        <v>5912</v>
      </c>
      <c r="EC622" s="123" t="s">
        <v>2194</v>
      </c>
      <c r="ED622" s="54"/>
      <c r="EE622" s="55"/>
      <c r="EF622" s="229"/>
      <c r="EG622" s="229"/>
      <c r="EH622" s="229"/>
      <c r="EI622" s="229"/>
      <c r="EJ622" s="229"/>
      <c r="EK622" s="229"/>
      <c r="EL622" s="229"/>
      <c r="EM622" s="229"/>
      <c r="EN622" s="229"/>
      <c r="EO622" s="229"/>
      <c r="EP622" s="229"/>
      <c r="EQ622" s="229"/>
      <c r="ER622" s="229"/>
      <c r="ES622" s="229"/>
    </row>
    <row r="623" spans="1:149" s="230" customFormat="1" ht="15.75" hidden="1" customHeight="1" x14ac:dyDescent="0.25">
      <c r="A623" s="53">
        <v>621</v>
      </c>
      <c r="B623" s="2002"/>
      <c r="C623" s="1225" t="s">
        <v>2874</v>
      </c>
      <c r="D623" s="1225" t="s">
        <v>22</v>
      </c>
      <c r="E623" s="1225" t="s">
        <v>4303</v>
      </c>
      <c r="F623" s="1225">
        <v>516510</v>
      </c>
      <c r="G623" s="1225">
        <v>39</v>
      </c>
      <c r="H623" s="1225" t="s">
        <v>2633</v>
      </c>
      <c r="I623" s="1225" t="s">
        <v>2633</v>
      </c>
      <c r="J623" s="1225" t="s">
        <v>2633</v>
      </c>
      <c r="K623" s="1225">
        <v>97455556575</v>
      </c>
      <c r="L623" s="1225">
        <v>90.9</v>
      </c>
      <c r="M623" s="1225">
        <v>168</v>
      </c>
      <c r="N623" s="49">
        <f t="shared" si="129"/>
        <v>32.20663265306122</v>
      </c>
      <c r="O623" s="77">
        <v>1</v>
      </c>
      <c r="P623" s="49">
        <f t="shared" si="141"/>
        <v>70.559999999999988</v>
      </c>
      <c r="Q623" s="49">
        <f t="shared" si="142"/>
        <v>20.340000000000018</v>
      </c>
      <c r="R623" s="1225"/>
      <c r="S623" s="60">
        <v>41200</v>
      </c>
      <c r="T623" s="1225" t="s">
        <v>253</v>
      </c>
      <c r="U623" s="1225" t="s">
        <v>2490</v>
      </c>
      <c r="V623" s="1225" t="s">
        <v>2875</v>
      </c>
      <c r="W623" s="1225" t="s">
        <v>6597</v>
      </c>
      <c r="X623" s="1225"/>
      <c r="Y623" s="1225"/>
      <c r="Z623" s="1225" t="s">
        <v>2633</v>
      </c>
      <c r="AA623" s="1225" t="s">
        <v>2636</v>
      </c>
      <c r="AB623" s="1225" t="s">
        <v>2633</v>
      </c>
      <c r="AC623" s="1225" t="s">
        <v>2636</v>
      </c>
      <c r="AD623" s="1225"/>
      <c r="AE623" s="1225"/>
      <c r="AF623" s="1225"/>
      <c r="AG623" s="1225"/>
      <c r="AH623" s="1225"/>
      <c r="AI623" s="1225"/>
      <c r="AJ623" s="1225"/>
      <c r="AK623" s="1225"/>
      <c r="AL623" s="1225"/>
      <c r="AM623" s="1225"/>
      <c r="AN623" s="1225" t="s">
        <v>2634</v>
      </c>
      <c r="AO623" s="1225"/>
      <c r="AP623" s="1225"/>
      <c r="AQ623" s="1225" t="s">
        <v>2638</v>
      </c>
      <c r="AR623" s="1225" t="s">
        <v>4075</v>
      </c>
      <c r="AS623" s="1225" t="s">
        <v>4088</v>
      </c>
      <c r="AT623" s="1225"/>
      <c r="AU623" s="1225"/>
      <c r="AV623" s="1225"/>
      <c r="AW623" s="1225"/>
      <c r="AX623" s="1225"/>
      <c r="AY623" s="1225"/>
      <c r="AZ623" s="1225"/>
      <c r="BA623" s="1225"/>
      <c r="BB623" s="1225"/>
      <c r="BC623" s="1225"/>
      <c r="BD623" s="1225"/>
      <c r="BE623" s="1225" t="s">
        <v>2634</v>
      </c>
      <c r="BF623" s="1225" t="s">
        <v>2634</v>
      </c>
      <c r="BG623" s="1225"/>
      <c r="BH623" s="1225"/>
      <c r="BI623" s="1225"/>
      <c r="BJ623" s="1225"/>
      <c r="BK623" s="1225" t="s">
        <v>8686</v>
      </c>
      <c r="BL623" s="1225">
        <v>88</v>
      </c>
      <c r="BM623" s="49">
        <f t="shared" si="131"/>
        <v>14.257620452310734</v>
      </c>
      <c r="BN623" s="1225" t="s">
        <v>3911</v>
      </c>
      <c r="BO623" s="1225">
        <v>84</v>
      </c>
      <c r="BP623" s="49">
        <f t="shared" si="132"/>
        <v>33.923303834808259</v>
      </c>
      <c r="BQ623" s="1225" t="s">
        <v>4856</v>
      </c>
      <c r="BR623" s="1225">
        <v>77</v>
      </c>
      <c r="BS623" s="49">
        <f t="shared" si="133"/>
        <v>68.338249754178932</v>
      </c>
      <c r="BT623" s="1225" t="s">
        <v>6008</v>
      </c>
      <c r="BU623" s="1225">
        <v>69</v>
      </c>
      <c r="BV623" s="49">
        <f t="shared" si="134"/>
        <v>107.66961651917397</v>
      </c>
      <c r="BW623" s="1225" t="s">
        <v>6568</v>
      </c>
      <c r="BX623" s="1225">
        <v>62</v>
      </c>
      <c r="BY623" s="49">
        <f t="shared" si="139"/>
        <v>142.08456243854465</v>
      </c>
      <c r="BZ623" s="1225"/>
      <c r="CA623" s="1225"/>
      <c r="CB623" s="42">
        <f t="shared" si="135"/>
        <v>446.90265486725627</v>
      </c>
      <c r="CC623" s="1225"/>
      <c r="CD623" s="1225"/>
      <c r="CE623" s="42">
        <f t="shared" si="136"/>
        <v>446.90265486725627</v>
      </c>
      <c r="CF623" s="1225"/>
      <c r="CG623" s="1225"/>
      <c r="CH623" s="42">
        <f t="shared" si="137"/>
        <v>446.90265486725627</v>
      </c>
      <c r="CI623" s="1225"/>
      <c r="CJ623" s="1225"/>
      <c r="CK623" s="42">
        <f t="shared" si="138"/>
        <v>446.90265486725627</v>
      </c>
      <c r="CL623" s="52">
        <v>62</v>
      </c>
      <c r="CM623" s="49">
        <f t="shared" si="130"/>
        <v>142.08456243854465</v>
      </c>
      <c r="CN623" s="100">
        <v>90</v>
      </c>
      <c r="CO623" s="1225"/>
      <c r="CP623" s="1225"/>
      <c r="CQ623" s="92"/>
      <c r="CR623" s="92"/>
      <c r="CS623" s="49">
        <v>1</v>
      </c>
      <c r="CT623" s="79">
        <v>0.25</v>
      </c>
      <c r="CU623" s="79">
        <v>0.5</v>
      </c>
      <c r="CV623" s="79">
        <v>0.25</v>
      </c>
      <c r="CW623" s="79">
        <v>0.5</v>
      </c>
      <c r="CX623" s="80">
        <f t="shared" si="140"/>
        <v>2.5</v>
      </c>
      <c r="CY623" s="80" t="s">
        <v>5813</v>
      </c>
      <c r="CZ623" s="80" t="s">
        <v>2634</v>
      </c>
      <c r="DA623" s="80"/>
      <c r="DB623" s="49" t="s">
        <v>2645</v>
      </c>
      <c r="DC623" s="49" t="s">
        <v>2648</v>
      </c>
      <c r="DD623" s="49" t="s">
        <v>2648</v>
      </c>
      <c r="DE623" s="49" t="s">
        <v>2651</v>
      </c>
      <c r="DF623" s="49" t="s">
        <v>32</v>
      </c>
      <c r="DG623" s="49" t="s">
        <v>5009</v>
      </c>
      <c r="DH623" s="49" t="s">
        <v>32</v>
      </c>
      <c r="DI623" s="49" t="s">
        <v>2656</v>
      </c>
      <c r="DJ623" s="49" t="s">
        <v>37</v>
      </c>
      <c r="DK623" s="49" t="s">
        <v>37</v>
      </c>
      <c r="DL623" s="49" t="s">
        <v>37</v>
      </c>
      <c r="DM623" s="49" t="s">
        <v>2663</v>
      </c>
      <c r="DN623" s="1225" t="s">
        <v>4001</v>
      </c>
      <c r="DO623" s="1225" t="s">
        <v>4002</v>
      </c>
      <c r="DP623" s="1225"/>
      <c r="DQ623" s="1225" t="s">
        <v>4069</v>
      </c>
      <c r="DR623" s="1225"/>
      <c r="DS623" s="1225" t="s">
        <v>2634</v>
      </c>
      <c r="DT623" s="1225"/>
      <c r="DU623" s="49" t="s">
        <v>2634</v>
      </c>
      <c r="DV623" s="49" t="s">
        <v>2633</v>
      </c>
      <c r="DW623" s="49"/>
      <c r="DX623" s="124" t="s">
        <v>265</v>
      </c>
      <c r="DY623" s="53"/>
      <c r="DZ623" s="123" t="s">
        <v>101</v>
      </c>
      <c r="EA623" s="100">
        <v>4</v>
      </c>
      <c r="EB623" s="124"/>
      <c r="EC623" s="123" t="s">
        <v>2194</v>
      </c>
      <c r="ED623" s="54"/>
      <c r="EE623" s="55"/>
      <c r="EF623" s="229"/>
      <c r="EG623" s="229"/>
      <c r="EH623" s="229"/>
      <c r="EI623" s="229"/>
      <c r="EJ623" s="229"/>
      <c r="EK623" s="229"/>
      <c r="EL623" s="229"/>
      <c r="EM623" s="229"/>
      <c r="EN623" s="229"/>
      <c r="EO623" s="229"/>
      <c r="EP623" s="229"/>
      <c r="EQ623" s="229"/>
      <c r="ER623" s="229"/>
      <c r="ES623" s="229"/>
    </row>
    <row r="624" spans="1:149" s="230" customFormat="1" ht="15.75" hidden="1" customHeight="1" x14ac:dyDescent="0.25">
      <c r="A624" s="875">
        <v>622</v>
      </c>
      <c r="B624" s="2002"/>
      <c r="C624" s="1225" t="s">
        <v>2929</v>
      </c>
      <c r="D624" s="1225" t="s">
        <v>22</v>
      </c>
      <c r="E624" s="1225" t="s">
        <v>4126</v>
      </c>
      <c r="F624" s="1225">
        <v>512781</v>
      </c>
      <c r="G624" s="1225">
        <v>30</v>
      </c>
      <c r="H624" s="1225" t="s">
        <v>2633</v>
      </c>
      <c r="I624" s="1225" t="s">
        <v>3984</v>
      </c>
      <c r="J624" s="1225" t="s">
        <v>2633</v>
      </c>
      <c r="K624" s="1225">
        <v>567879999</v>
      </c>
      <c r="L624" s="1225">
        <v>180.8</v>
      </c>
      <c r="M624" s="1225">
        <v>170</v>
      </c>
      <c r="N624" s="49">
        <f t="shared" si="129"/>
        <v>62.560553633217999</v>
      </c>
      <c r="O624" s="77">
        <v>4</v>
      </c>
      <c r="P624" s="49">
        <f t="shared" si="141"/>
        <v>72.249999999999986</v>
      </c>
      <c r="Q624" s="49">
        <f t="shared" si="142"/>
        <v>108.55000000000003</v>
      </c>
      <c r="R624" s="1225"/>
      <c r="S624" s="60">
        <v>41203</v>
      </c>
      <c r="T624" s="1225" t="s">
        <v>253</v>
      </c>
      <c r="U624" s="1225" t="s">
        <v>2490</v>
      </c>
      <c r="V624" s="1225" t="s">
        <v>2953</v>
      </c>
      <c r="W624" s="1225" t="s">
        <v>620</v>
      </c>
      <c r="X624" s="1225" t="s">
        <v>2633</v>
      </c>
      <c r="Y624" s="1225" t="s">
        <v>2635</v>
      </c>
      <c r="Z624" s="1225" t="s">
        <v>2634</v>
      </c>
      <c r="AA624" s="1225"/>
      <c r="AB624" s="1225" t="s">
        <v>2633</v>
      </c>
      <c r="AC624" s="1225" t="s">
        <v>2636</v>
      </c>
      <c r="AD624" s="1225" t="s">
        <v>2634</v>
      </c>
      <c r="AE624" s="1225"/>
      <c r="AF624" s="1225" t="s">
        <v>2634</v>
      </c>
      <c r="AG624" s="1225"/>
      <c r="AH624" s="1225" t="s">
        <v>2634</v>
      </c>
      <c r="AI624" s="1225"/>
      <c r="AJ624" s="1225" t="s">
        <v>2634</v>
      </c>
      <c r="AK624" s="1225"/>
      <c r="AL624" s="1225" t="s">
        <v>2634</v>
      </c>
      <c r="AM624" s="1225"/>
      <c r="AN624" s="1225" t="s">
        <v>2634</v>
      </c>
      <c r="AO624" s="1225"/>
      <c r="AP624" s="1225"/>
      <c r="AQ624" s="1225" t="s">
        <v>2637</v>
      </c>
      <c r="AR624" s="1225"/>
      <c r="AS624" s="1225"/>
      <c r="AT624" s="1225" t="s">
        <v>2633</v>
      </c>
      <c r="AU624" s="1225" t="s">
        <v>2637</v>
      </c>
      <c r="AV624" s="1225"/>
      <c r="AW624" s="1225" t="s">
        <v>2634</v>
      </c>
      <c r="AX624" s="1225"/>
      <c r="AY624" s="1225" t="s">
        <v>2634</v>
      </c>
      <c r="AZ624" s="1225"/>
      <c r="BA624" s="1225"/>
      <c r="BB624" s="1225"/>
      <c r="BC624" s="1225"/>
      <c r="BD624" s="1225"/>
      <c r="BE624" s="1225" t="s">
        <v>2634</v>
      </c>
      <c r="BF624" s="1225" t="s">
        <v>2634</v>
      </c>
      <c r="BG624" s="1225" t="s">
        <v>2634</v>
      </c>
      <c r="BH624" s="1225"/>
      <c r="BI624" s="1225"/>
      <c r="BJ624" s="1225"/>
      <c r="BK624" s="1225" t="s">
        <v>3692</v>
      </c>
      <c r="BL624" s="1225">
        <v>164.4</v>
      </c>
      <c r="BM624" s="49">
        <f t="shared" si="131"/>
        <v>15.108245048364811</v>
      </c>
      <c r="BN624" s="1225" t="s">
        <v>4257</v>
      </c>
      <c r="BO624" s="1225">
        <v>146.9</v>
      </c>
      <c r="BP624" s="49">
        <f t="shared" si="132"/>
        <v>31.229847996315058</v>
      </c>
      <c r="BQ624" s="1225" t="s">
        <v>4955</v>
      </c>
      <c r="BR624" s="1225">
        <v>126</v>
      </c>
      <c r="BS624" s="49">
        <f t="shared" si="133"/>
        <v>50.483648088438507</v>
      </c>
      <c r="BT624" s="1225" t="s">
        <v>5233</v>
      </c>
      <c r="BU624" s="1225">
        <v>121</v>
      </c>
      <c r="BV624" s="49">
        <f t="shared" si="134"/>
        <v>55.08982035928144</v>
      </c>
      <c r="BW624" s="1225" t="s">
        <v>6593</v>
      </c>
      <c r="BX624" s="1225">
        <v>99</v>
      </c>
      <c r="BY624" s="49">
        <f t="shared" si="139"/>
        <v>75.356978350990317</v>
      </c>
      <c r="BZ624" s="1225" t="s">
        <v>9722</v>
      </c>
      <c r="CA624" s="1225">
        <v>96</v>
      </c>
      <c r="CB624" s="42">
        <f t="shared" si="135"/>
        <v>78.120681713496083</v>
      </c>
      <c r="CC624" s="1225"/>
      <c r="CD624" s="1225"/>
      <c r="CE624" s="42">
        <f t="shared" si="136"/>
        <v>166.55918931368029</v>
      </c>
      <c r="CF624" s="1225"/>
      <c r="CG624" s="1225"/>
      <c r="CH624" s="42">
        <f t="shared" si="137"/>
        <v>166.55918931368029</v>
      </c>
      <c r="CI624" s="1225"/>
      <c r="CJ624" s="1225"/>
      <c r="CK624" s="42">
        <f t="shared" si="138"/>
        <v>166.55918931368029</v>
      </c>
      <c r="CL624" s="52">
        <v>96</v>
      </c>
      <c r="CM624" s="49">
        <f t="shared" si="130"/>
        <v>78.120681713496083</v>
      </c>
      <c r="CN624" s="100">
        <v>90</v>
      </c>
      <c r="CO624" s="1225"/>
      <c r="CP624" s="1225"/>
      <c r="CQ624" s="92"/>
      <c r="CR624" s="92"/>
      <c r="CS624" s="49">
        <v>1</v>
      </c>
      <c r="CT624" s="79">
        <v>0</v>
      </c>
      <c r="CU624" s="79">
        <v>0.5</v>
      </c>
      <c r="CV624" s="79">
        <v>0.25</v>
      </c>
      <c r="CW624" s="79">
        <v>0.5</v>
      </c>
      <c r="CX624" s="80">
        <f t="shared" si="140"/>
        <v>2.25</v>
      </c>
      <c r="CY624" s="80" t="s">
        <v>5813</v>
      </c>
      <c r="CZ624" s="80" t="s">
        <v>2633</v>
      </c>
      <c r="DA624" s="80" t="s">
        <v>3976</v>
      </c>
      <c r="DB624" s="49" t="s">
        <v>2643</v>
      </c>
      <c r="DC624" s="49" t="s">
        <v>2646</v>
      </c>
      <c r="DD624" s="49" t="s">
        <v>2647</v>
      </c>
      <c r="DE624" s="49" t="s">
        <v>2649</v>
      </c>
      <c r="DF624" s="49" t="s">
        <v>32</v>
      </c>
      <c r="DG624" s="49" t="s">
        <v>2653</v>
      </c>
      <c r="DH624" s="49" t="s">
        <v>5009</v>
      </c>
      <c r="DI624" s="49" t="s">
        <v>2657</v>
      </c>
      <c r="DJ624" s="49" t="s">
        <v>37</v>
      </c>
      <c r="DK624" s="49" t="s">
        <v>2659</v>
      </c>
      <c r="DL624" s="49" t="s">
        <v>37</v>
      </c>
      <c r="DM624" s="49" t="s">
        <v>2663</v>
      </c>
      <c r="DN624" s="1225" t="s">
        <v>4001</v>
      </c>
      <c r="DO624" s="1225" t="s">
        <v>4002</v>
      </c>
      <c r="DP624" s="1225" t="s">
        <v>2648</v>
      </c>
      <c r="DQ624" s="1225" t="s">
        <v>4068</v>
      </c>
      <c r="DR624" s="1225"/>
      <c r="DS624" s="1225" t="s">
        <v>2633</v>
      </c>
      <c r="DT624" s="1225" t="s">
        <v>4072</v>
      </c>
      <c r="DU624" s="49" t="s">
        <v>2634</v>
      </c>
      <c r="DV624" s="49" t="s">
        <v>2633</v>
      </c>
      <c r="DW624" s="49"/>
      <c r="DX624" s="124" t="s">
        <v>220</v>
      </c>
      <c r="DY624" s="53" t="s">
        <v>4956</v>
      </c>
      <c r="DZ624" s="123" t="s">
        <v>101</v>
      </c>
      <c r="EA624" s="100">
        <v>3</v>
      </c>
      <c r="EB624" s="718" t="s">
        <v>8850</v>
      </c>
      <c r="EC624" s="123" t="s">
        <v>2194</v>
      </c>
      <c r="ED624" s="54"/>
      <c r="EE624" s="55"/>
      <c r="EF624" s="229"/>
      <c r="EG624" s="229"/>
      <c r="EH624" s="229"/>
      <c r="EI624" s="229"/>
      <c r="EJ624" s="229"/>
      <c r="EK624" s="229"/>
      <c r="EL624" s="229"/>
      <c r="EM624" s="229"/>
      <c r="EN624" s="229"/>
      <c r="EO624" s="229"/>
      <c r="EP624" s="229"/>
      <c r="EQ624" s="229"/>
      <c r="ER624" s="229"/>
      <c r="ES624" s="229"/>
    </row>
    <row r="625" spans="1:149" s="269" customFormat="1" ht="15.75" hidden="1" customHeight="1" x14ac:dyDescent="0.25">
      <c r="A625" s="889">
        <v>623</v>
      </c>
      <c r="B625" s="2002"/>
      <c r="C625" s="315" t="s">
        <v>2930</v>
      </c>
      <c r="D625" s="315" t="s">
        <v>23</v>
      </c>
      <c r="E625" s="315" t="s">
        <v>4126</v>
      </c>
      <c r="F625" s="315">
        <v>517005</v>
      </c>
      <c r="G625" s="315">
        <v>33</v>
      </c>
      <c r="H625" s="315" t="s">
        <v>2633</v>
      </c>
      <c r="I625" s="315" t="s">
        <v>2633</v>
      </c>
      <c r="J625" s="315" t="s">
        <v>2633</v>
      </c>
      <c r="K625" s="315">
        <v>533069743</v>
      </c>
      <c r="L625" s="315">
        <v>126.9</v>
      </c>
      <c r="M625" s="315">
        <v>167</v>
      </c>
      <c r="N625" s="257">
        <f t="shared" si="129"/>
        <v>45.501810749757979</v>
      </c>
      <c r="O625" s="258">
        <v>2</v>
      </c>
      <c r="P625" s="257">
        <f t="shared" si="141"/>
        <v>69.722499999999997</v>
      </c>
      <c r="Q625" s="257">
        <f t="shared" si="142"/>
        <v>57.177500000000009</v>
      </c>
      <c r="R625" s="315"/>
      <c r="S625" s="316">
        <v>41203</v>
      </c>
      <c r="T625" s="315" t="s">
        <v>253</v>
      </c>
      <c r="U625" s="315" t="s">
        <v>2490</v>
      </c>
      <c r="V625" s="315" t="s">
        <v>2932</v>
      </c>
      <c r="W625" s="315" t="s">
        <v>10196</v>
      </c>
      <c r="X625" s="315" t="s">
        <v>2634</v>
      </c>
      <c r="Y625" s="315"/>
      <c r="Z625" s="315" t="s">
        <v>2634</v>
      </c>
      <c r="AA625" s="315"/>
      <c r="AB625" s="315" t="s">
        <v>2633</v>
      </c>
      <c r="AC625" s="315" t="s">
        <v>2635</v>
      </c>
      <c r="AD625" s="315" t="s">
        <v>2634</v>
      </c>
      <c r="AE625" s="315"/>
      <c r="AF625" s="315" t="s">
        <v>2634</v>
      </c>
      <c r="AG625" s="315"/>
      <c r="AH625" s="315" t="s">
        <v>2634</v>
      </c>
      <c r="AI625" s="315"/>
      <c r="AJ625" s="315" t="s">
        <v>2634</v>
      </c>
      <c r="AK625" s="315"/>
      <c r="AL625" s="315" t="s">
        <v>2634</v>
      </c>
      <c r="AM625" s="315"/>
      <c r="AN625" s="315" t="s">
        <v>4079</v>
      </c>
      <c r="AO625" s="315"/>
      <c r="AP625" s="315"/>
      <c r="AQ625" s="315" t="s">
        <v>2637</v>
      </c>
      <c r="AR625" s="315" t="s">
        <v>4075</v>
      </c>
      <c r="AS625" s="315" t="s">
        <v>4092</v>
      </c>
      <c r="AT625" s="315"/>
      <c r="AU625" s="315"/>
      <c r="AV625" s="315"/>
      <c r="AW625" s="315" t="s">
        <v>2634</v>
      </c>
      <c r="AX625" s="315"/>
      <c r="AY625" s="315" t="s">
        <v>2634</v>
      </c>
      <c r="AZ625" s="315"/>
      <c r="BA625" s="315" t="s">
        <v>3970</v>
      </c>
      <c r="BB625" s="315" t="s">
        <v>3970</v>
      </c>
      <c r="BC625" s="315" t="s">
        <v>2634</v>
      </c>
      <c r="BD625" s="315"/>
      <c r="BE625" s="315" t="s">
        <v>2634</v>
      </c>
      <c r="BF625" s="315" t="s">
        <v>2634</v>
      </c>
      <c r="BG625" s="315" t="s">
        <v>2633</v>
      </c>
      <c r="BH625" s="315" t="s">
        <v>2636</v>
      </c>
      <c r="BI625" s="315"/>
      <c r="BJ625" s="315"/>
      <c r="BK625" s="315" t="s">
        <v>3708</v>
      </c>
      <c r="BL625" s="315">
        <v>111.8</v>
      </c>
      <c r="BM625" s="257">
        <f t="shared" si="131"/>
        <v>26.40898955008527</v>
      </c>
      <c r="BN625" s="315" t="s">
        <v>3071</v>
      </c>
      <c r="BO625" s="315">
        <v>99</v>
      </c>
      <c r="BP625" s="257">
        <f t="shared" si="132"/>
        <v>48.795417777972105</v>
      </c>
      <c r="BQ625" s="315" t="s">
        <v>4479</v>
      </c>
      <c r="BR625" s="315">
        <v>90</v>
      </c>
      <c r="BS625" s="257">
        <f t="shared" si="133"/>
        <v>64.535875125705047</v>
      </c>
      <c r="BT625" s="315" t="s">
        <v>554</v>
      </c>
      <c r="BU625" s="315">
        <v>81</v>
      </c>
      <c r="BV625" s="257">
        <f t="shared" si="134"/>
        <v>80.276332473437975</v>
      </c>
      <c r="BW625" s="315" t="s">
        <v>6605</v>
      </c>
      <c r="BX625" s="315">
        <v>83.5</v>
      </c>
      <c r="BY625" s="257">
        <f t="shared" si="139"/>
        <v>75.903983210178822</v>
      </c>
      <c r="BZ625" s="315" t="s">
        <v>10197</v>
      </c>
      <c r="CA625" s="315">
        <v>85</v>
      </c>
      <c r="CB625" s="260">
        <f t="shared" si="135"/>
        <v>73.280573652223339</v>
      </c>
      <c r="CC625" s="315" t="s">
        <v>10198</v>
      </c>
      <c r="CD625" s="315">
        <v>81</v>
      </c>
      <c r="CE625" s="260">
        <f t="shared" si="136"/>
        <v>80.276332473437975</v>
      </c>
      <c r="CF625" s="315"/>
      <c r="CG625" s="315"/>
      <c r="CH625" s="260">
        <f t="shared" si="137"/>
        <v>221.94044860303438</v>
      </c>
      <c r="CI625" s="315"/>
      <c r="CJ625" s="315"/>
      <c r="CK625" s="260">
        <f t="shared" si="138"/>
        <v>221.94044860303438</v>
      </c>
      <c r="CL625" s="100">
        <v>85</v>
      </c>
      <c r="CM625" s="257">
        <f t="shared" si="130"/>
        <v>73.280573652223339</v>
      </c>
      <c r="CN625" s="100">
        <v>75</v>
      </c>
      <c r="CO625" s="315"/>
      <c r="CP625" s="315"/>
      <c r="CQ625" s="261"/>
      <c r="CR625" s="261"/>
      <c r="CS625" s="257">
        <v>1</v>
      </c>
      <c r="CT625" s="262">
        <v>0</v>
      </c>
      <c r="CU625" s="262">
        <v>0</v>
      </c>
      <c r="CV625" s="262">
        <v>0</v>
      </c>
      <c r="CW625" s="262">
        <v>0.25</v>
      </c>
      <c r="CX625" s="263">
        <f t="shared" si="140"/>
        <v>1.25</v>
      </c>
      <c r="CY625" s="263"/>
      <c r="CZ625" s="263" t="s">
        <v>2633</v>
      </c>
      <c r="DA625" s="263" t="s">
        <v>3975</v>
      </c>
      <c r="DB625" s="257" t="s">
        <v>2645</v>
      </c>
      <c r="DC625" s="257" t="s">
        <v>2647</v>
      </c>
      <c r="DD625" s="257" t="s">
        <v>2648</v>
      </c>
      <c r="DE625" s="257" t="s">
        <v>2650</v>
      </c>
      <c r="DF625" s="257" t="s">
        <v>32</v>
      </c>
      <c r="DG625" s="257" t="s">
        <v>32</v>
      </c>
      <c r="DH625" s="257" t="s">
        <v>2654</v>
      </c>
      <c r="DI625" s="257" t="s">
        <v>2657</v>
      </c>
      <c r="DJ625" s="257" t="s">
        <v>37</v>
      </c>
      <c r="DK625" s="257" t="s">
        <v>37</v>
      </c>
      <c r="DL625" s="257" t="s">
        <v>37</v>
      </c>
      <c r="DM625" s="257" t="s">
        <v>2663</v>
      </c>
      <c r="DN625" s="315" t="s">
        <v>4001</v>
      </c>
      <c r="DO625" s="315" t="s">
        <v>4002</v>
      </c>
      <c r="DP625" s="315"/>
      <c r="DQ625" s="315"/>
      <c r="DR625" s="315" t="s">
        <v>4070</v>
      </c>
      <c r="DS625" s="315" t="s">
        <v>2633</v>
      </c>
      <c r="DT625" s="315" t="s">
        <v>4072</v>
      </c>
      <c r="DU625" s="257" t="s">
        <v>2634</v>
      </c>
      <c r="DV625" s="257" t="s">
        <v>2633</v>
      </c>
      <c r="DW625" s="257" t="s">
        <v>10199</v>
      </c>
      <c r="DX625" s="266" t="s">
        <v>2931</v>
      </c>
      <c r="DY625" s="265" t="s">
        <v>126</v>
      </c>
      <c r="DZ625" s="264" t="s">
        <v>101</v>
      </c>
      <c r="EA625" s="100">
        <v>3</v>
      </c>
      <c r="EB625" s="266"/>
      <c r="EC625" s="264" t="s">
        <v>2194</v>
      </c>
      <c r="ED625" s="267"/>
      <c r="EE625" s="264"/>
      <c r="EF625" s="268"/>
      <c r="EG625" s="268"/>
      <c r="EH625" s="268"/>
      <c r="EI625" s="268"/>
      <c r="EJ625" s="268"/>
      <c r="EK625" s="268"/>
      <c r="EL625" s="268"/>
      <c r="EM625" s="268"/>
      <c r="EN625" s="268"/>
      <c r="EO625" s="268"/>
      <c r="EP625" s="268"/>
      <c r="EQ625" s="268"/>
      <c r="ER625" s="268"/>
      <c r="ES625" s="268"/>
    </row>
    <row r="626" spans="1:149" s="230" customFormat="1" ht="15.75" hidden="1" customHeight="1" x14ac:dyDescent="0.25">
      <c r="A626" s="875">
        <v>624</v>
      </c>
      <c r="B626" s="2002"/>
      <c r="C626" s="1225" t="s">
        <v>2936</v>
      </c>
      <c r="D626" s="1225" t="s">
        <v>23</v>
      </c>
      <c r="E626" s="1225" t="s">
        <v>4126</v>
      </c>
      <c r="F626" s="1225">
        <v>516536</v>
      </c>
      <c r="G626" s="1225">
        <v>19</v>
      </c>
      <c r="H626" s="1225" t="s">
        <v>2634</v>
      </c>
      <c r="I626" s="1225" t="s">
        <v>2634</v>
      </c>
      <c r="J626" s="1225" t="s">
        <v>3968</v>
      </c>
      <c r="K626" s="1225" t="s">
        <v>6137</v>
      </c>
      <c r="L626" s="1225">
        <v>94.8</v>
      </c>
      <c r="M626" s="1225">
        <v>158</v>
      </c>
      <c r="N626" s="49">
        <f t="shared" si="129"/>
        <v>37.974683544303801</v>
      </c>
      <c r="O626" s="77">
        <v>1</v>
      </c>
      <c r="P626" s="49">
        <f t="shared" si="141"/>
        <v>62.410000000000011</v>
      </c>
      <c r="Q626" s="49">
        <f t="shared" si="142"/>
        <v>32.389999999999986</v>
      </c>
      <c r="R626" s="1225"/>
      <c r="S626" s="60">
        <v>41203</v>
      </c>
      <c r="T626" s="1225" t="s">
        <v>2938</v>
      </c>
      <c r="U626" s="1225" t="s">
        <v>8496</v>
      </c>
      <c r="V626" s="1225" t="s">
        <v>2937</v>
      </c>
      <c r="W626" s="1225"/>
      <c r="X626" s="1225" t="s">
        <v>2634</v>
      </c>
      <c r="Y626" s="1225"/>
      <c r="Z626" s="1225" t="s">
        <v>2634</v>
      </c>
      <c r="AA626" s="1225"/>
      <c r="AB626" s="1225" t="s">
        <v>2634</v>
      </c>
      <c r="AC626" s="1225"/>
      <c r="AD626" s="1225" t="s">
        <v>2634</v>
      </c>
      <c r="AE626" s="1225"/>
      <c r="AF626" s="1225" t="s">
        <v>2634</v>
      </c>
      <c r="AG626" s="1225"/>
      <c r="AH626" s="1225" t="s">
        <v>2634</v>
      </c>
      <c r="AI626" s="1225"/>
      <c r="AJ626" s="1225" t="s">
        <v>2634</v>
      </c>
      <c r="AK626" s="1225"/>
      <c r="AL626" s="1225" t="s">
        <v>2634</v>
      </c>
      <c r="AM626" s="1225"/>
      <c r="AN626" s="1225" t="s">
        <v>2634</v>
      </c>
      <c r="AO626" s="1225"/>
      <c r="AP626" s="1225"/>
      <c r="AQ626" s="1225" t="s">
        <v>2637</v>
      </c>
      <c r="AR626" s="1225"/>
      <c r="AS626" s="1225"/>
      <c r="AT626" s="1225"/>
      <c r="AU626" s="1225"/>
      <c r="AV626" s="1225"/>
      <c r="AW626" s="1225" t="s">
        <v>2634</v>
      </c>
      <c r="AX626" s="1225"/>
      <c r="AY626" s="1225" t="s">
        <v>2634</v>
      </c>
      <c r="AZ626" s="1225"/>
      <c r="BA626" s="1225" t="s">
        <v>3970</v>
      </c>
      <c r="BB626" s="1225" t="s">
        <v>3970</v>
      </c>
      <c r="BC626" s="1225" t="s">
        <v>2634</v>
      </c>
      <c r="BD626" s="1225"/>
      <c r="BE626" s="1225" t="s">
        <v>2634</v>
      </c>
      <c r="BF626" s="1225" t="s">
        <v>2634</v>
      </c>
      <c r="BG626" s="1225" t="s">
        <v>2634</v>
      </c>
      <c r="BH626" s="1225"/>
      <c r="BI626" s="1225"/>
      <c r="BJ626" s="1225"/>
      <c r="BK626" s="1225" t="s">
        <v>2809</v>
      </c>
      <c r="BL626" s="1225">
        <v>85</v>
      </c>
      <c r="BM626" s="49">
        <f t="shared" si="131"/>
        <v>30.25625192960791</v>
      </c>
      <c r="BN626" s="1225"/>
      <c r="BO626" s="1225"/>
      <c r="BP626" s="49">
        <f t="shared" si="132"/>
        <v>292.68292682926841</v>
      </c>
      <c r="BQ626" s="1225"/>
      <c r="BR626" s="1225"/>
      <c r="BS626" s="49">
        <f t="shared" si="133"/>
        <v>292.68292682926841</v>
      </c>
      <c r="BT626" s="1225"/>
      <c r="BU626" s="1225"/>
      <c r="BV626" s="49">
        <f t="shared" si="134"/>
        <v>292.68292682926841</v>
      </c>
      <c r="BW626" s="1225"/>
      <c r="BX626" s="1225"/>
      <c r="BY626" s="49">
        <f t="shared" si="139"/>
        <v>292.68292682926841</v>
      </c>
      <c r="BZ626" s="1225" t="s">
        <v>9746</v>
      </c>
      <c r="CA626" s="1225">
        <v>57</v>
      </c>
      <c r="CB626" s="42">
        <f t="shared" si="135"/>
        <v>116.70268601420194</v>
      </c>
      <c r="CC626" s="1225"/>
      <c r="CD626" s="1225"/>
      <c r="CE626" s="42">
        <f t="shared" si="136"/>
        <v>292.68292682926841</v>
      </c>
      <c r="CF626" s="1225"/>
      <c r="CG626" s="1225"/>
      <c r="CH626" s="42">
        <f t="shared" si="137"/>
        <v>292.68292682926841</v>
      </c>
      <c r="CI626" s="1225"/>
      <c r="CJ626" s="1225"/>
      <c r="CK626" s="42">
        <f t="shared" si="138"/>
        <v>292.68292682926841</v>
      </c>
      <c r="CL626" s="52">
        <v>57</v>
      </c>
      <c r="CM626" s="49">
        <f t="shared" si="130"/>
        <v>116.70268601420194</v>
      </c>
      <c r="CN626" s="100">
        <v>80</v>
      </c>
      <c r="CO626" s="1225"/>
      <c r="CP626" s="1225"/>
      <c r="CQ626" s="92"/>
      <c r="CR626" s="92"/>
      <c r="CS626" s="49">
        <v>1</v>
      </c>
      <c r="CT626" s="79">
        <v>0</v>
      </c>
      <c r="CU626" s="79">
        <v>0.5</v>
      </c>
      <c r="CV626" s="79">
        <v>0.5</v>
      </c>
      <c r="CW626" s="79"/>
      <c r="CX626" s="80">
        <f t="shared" si="140"/>
        <v>2</v>
      </c>
      <c r="CY626" s="80"/>
      <c r="CZ626" s="80" t="s">
        <v>2634</v>
      </c>
      <c r="DA626" s="80"/>
      <c r="DB626" s="49" t="s">
        <v>2644</v>
      </c>
      <c r="DC626" s="49" t="s">
        <v>2648</v>
      </c>
      <c r="DD626" s="49" t="s">
        <v>2648</v>
      </c>
      <c r="DE626" s="49" t="s">
        <v>2649</v>
      </c>
      <c r="DF626" s="49" t="s">
        <v>32</v>
      </c>
      <c r="DG626" s="49" t="s">
        <v>2653</v>
      </c>
      <c r="DH626" s="49" t="s">
        <v>5009</v>
      </c>
      <c r="DI626" s="49" t="s">
        <v>2657</v>
      </c>
      <c r="DJ626" s="49" t="s">
        <v>37</v>
      </c>
      <c r="DK626" s="49" t="s">
        <v>37</v>
      </c>
      <c r="DL626" s="49" t="s">
        <v>2659</v>
      </c>
      <c r="DM626" s="49" t="s">
        <v>2663</v>
      </c>
      <c r="DN626" s="1225" t="s">
        <v>4001</v>
      </c>
      <c r="DO626" s="1225" t="s">
        <v>4002</v>
      </c>
      <c r="DP626" s="1225"/>
      <c r="DQ626" s="1225" t="s">
        <v>4069</v>
      </c>
      <c r="DR626" s="1225"/>
      <c r="DS626" s="1225" t="s">
        <v>2634</v>
      </c>
      <c r="DT626" s="1225"/>
      <c r="DU626" s="49" t="s">
        <v>2634</v>
      </c>
      <c r="DV626" s="49" t="s">
        <v>2633</v>
      </c>
      <c r="DW626" s="49"/>
      <c r="DX626" s="124" t="s">
        <v>220</v>
      </c>
      <c r="DY626" s="53"/>
      <c r="DZ626" s="123" t="s">
        <v>77</v>
      </c>
      <c r="EA626" s="100">
        <v>3</v>
      </c>
      <c r="EB626" s="124" t="s">
        <v>2939</v>
      </c>
      <c r="EC626" s="123" t="s">
        <v>1879</v>
      </c>
      <c r="ED626" s="54"/>
      <c r="EE626" s="55"/>
      <c r="EF626" s="229"/>
      <c r="EG626" s="229"/>
      <c r="EH626" s="229"/>
      <c r="EI626" s="229"/>
      <c r="EJ626" s="229"/>
      <c r="EK626" s="229"/>
      <c r="EL626" s="229"/>
      <c r="EM626" s="229"/>
      <c r="EN626" s="229"/>
      <c r="EO626" s="229"/>
      <c r="EP626" s="229"/>
      <c r="EQ626" s="229"/>
      <c r="ER626" s="229"/>
      <c r="ES626" s="229"/>
    </row>
    <row r="627" spans="1:149" s="230" customFormat="1" ht="15.75" hidden="1" customHeight="1" x14ac:dyDescent="0.25">
      <c r="A627" s="53">
        <v>625</v>
      </c>
      <c r="B627" s="2002"/>
      <c r="C627" s="1225" t="s">
        <v>2933</v>
      </c>
      <c r="D627" s="1225" t="s">
        <v>22</v>
      </c>
      <c r="E627" s="1225" t="s">
        <v>4126</v>
      </c>
      <c r="F627" s="1225">
        <v>482102</v>
      </c>
      <c r="G627" s="1225">
        <v>22</v>
      </c>
      <c r="H627" s="1225" t="s">
        <v>2634</v>
      </c>
      <c r="I627" s="1225" t="s">
        <v>2634</v>
      </c>
      <c r="J627" s="1225" t="s">
        <v>3968</v>
      </c>
      <c r="K627" s="1225">
        <v>569637698</v>
      </c>
      <c r="L627" s="1225">
        <v>187</v>
      </c>
      <c r="M627" s="1225">
        <v>173</v>
      </c>
      <c r="N627" s="49">
        <f t="shared" si="129"/>
        <v>62.481205519730018</v>
      </c>
      <c r="O627" s="77">
        <v>3</v>
      </c>
      <c r="P627" s="49">
        <f t="shared" si="141"/>
        <v>74.822500000000005</v>
      </c>
      <c r="Q627" s="49">
        <f t="shared" si="142"/>
        <v>112.17749999999999</v>
      </c>
      <c r="R627" s="1225"/>
      <c r="S627" s="60">
        <v>41204</v>
      </c>
      <c r="T627" s="1225" t="s">
        <v>253</v>
      </c>
      <c r="U627" s="1225" t="s">
        <v>2490</v>
      </c>
      <c r="V627" s="1225" t="s">
        <v>2934</v>
      </c>
      <c r="W627" s="1225" t="s">
        <v>8639</v>
      </c>
      <c r="X627" s="1225"/>
      <c r="Y627" s="1225"/>
      <c r="Z627" s="1225"/>
      <c r="AA627" s="1225"/>
      <c r="AB627" s="1225" t="s">
        <v>2633</v>
      </c>
      <c r="AC627" s="1225" t="s">
        <v>2635</v>
      </c>
      <c r="AD627" s="1225" t="s">
        <v>2633</v>
      </c>
      <c r="AE627" s="1225" t="s">
        <v>2635</v>
      </c>
      <c r="AF627" s="1225"/>
      <c r="AG627" s="1225"/>
      <c r="AH627" s="1225"/>
      <c r="AI627" s="1225"/>
      <c r="AJ627" s="1225"/>
      <c r="AK627" s="1225"/>
      <c r="AL627" s="1225"/>
      <c r="AM627" s="1225"/>
      <c r="AN627" s="1225" t="s">
        <v>2633</v>
      </c>
      <c r="AO627" s="1225" t="s">
        <v>4076</v>
      </c>
      <c r="AP627" s="1225" t="s">
        <v>4088</v>
      </c>
      <c r="AQ627" s="1225" t="s">
        <v>2636</v>
      </c>
      <c r="AR627" s="1225" t="s">
        <v>4076</v>
      </c>
      <c r="AS627" s="1225" t="s">
        <v>4088</v>
      </c>
      <c r="AT627" s="1225"/>
      <c r="AU627" s="1225"/>
      <c r="AV627" s="1225"/>
      <c r="AW627" s="1225"/>
      <c r="AX627" s="1225"/>
      <c r="AY627" s="1225"/>
      <c r="AZ627" s="1225"/>
      <c r="BA627" s="1225"/>
      <c r="BB627" s="1225"/>
      <c r="BC627" s="1225"/>
      <c r="BD627" s="1225"/>
      <c r="BE627" s="1225" t="s">
        <v>2634</v>
      </c>
      <c r="BF627" s="1225" t="s">
        <v>2634</v>
      </c>
      <c r="BG627" s="1225"/>
      <c r="BH627" s="1225"/>
      <c r="BI627" s="1225"/>
      <c r="BJ627" s="1225"/>
      <c r="BK627" s="1225" t="s">
        <v>3542</v>
      </c>
      <c r="BL627" s="1225">
        <v>170.2</v>
      </c>
      <c r="BM627" s="49">
        <f t="shared" si="131"/>
        <v>14.976265293842358</v>
      </c>
      <c r="BN627" s="1225" t="s">
        <v>4201</v>
      </c>
      <c r="BO627" s="1225">
        <v>152.19999999999999</v>
      </c>
      <c r="BP627" s="49">
        <f t="shared" si="132"/>
        <v>31.022263822959161</v>
      </c>
      <c r="BQ627" s="1225" t="s">
        <v>4954</v>
      </c>
      <c r="BR627" s="1225">
        <v>131</v>
      </c>
      <c r="BS627" s="49">
        <f t="shared" si="133"/>
        <v>49.920884312807829</v>
      </c>
      <c r="BT627" s="1225" t="s">
        <v>5333</v>
      </c>
      <c r="BU627" s="1225">
        <v>124.2</v>
      </c>
      <c r="BV627" s="49">
        <f t="shared" si="134"/>
        <v>55.982705979363068</v>
      </c>
      <c r="BW627" s="1225" t="s">
        <v>7755</v>
      </c>
      <c r="BX627" s="1225">
        <v>120</v>
      </c>
      <c r="BY627" s="49">
        <f t="shared" si="139"/>
        <v>59.726772302823647</v>
      </c>
      <c r="BZ627" s="1225" t="s">
        <v>7756</v>
      </c>
      <c r="CA627" s="1225">
        <v>120</v>
      </c>
      <c r="CB627" s="42">
        <f t="shared" si="135"/>
        <v>59.726772302823647</v>
      </c>
      <c r="CC627" s="1225" t="s">
        <v>8640</v>
      </c>
      <c r="CD627" s="1225">
        <v>121.1</v>
      </c>
      <c r="CE627" s="42">
        <f t="shared" si="136"/>
        <v>58.746183503822081</v>
      </c>
      <c r="CF627" s="1225" t="s">
        <v>9693</v>
      </c>
      <c r="CG627" s="1225">
        <v>119.6</v>
      </c>
      <c r="CH627" s="42">
        <f t="shared" si="137"/>
        <v>60.08335004791514</v>
      </c>
      <c r="CI627" s="1225"/>
      <c r="CJ627" s="1225"/>
      <c r="CK627" s="42">
        <f t="shared" si="138"/>
        <v>166.70009583026899</v>
      </c>
      <c r="CL627" s="52">
        <v>119.6</v>
      </c>
      <c r="CM627" s="49">
        <f t="shared" si="130"/>
        <v>60.08335004791514</v>
      </c>
      <c r="CN627" s="100">
        <v>75</v>
      </c>
      <c r="CO627" s="1225"/>
      <c r="CP627" s="1225"/>
      <c r="CQ627" s="92"/>
      <c r="CR627" s="92"/>
      <c r="CS627" s="49">
        <v>1</v>
      </c>
      <c r="CT627" s="79">
        <v>0.5</v>
      </c>
      <c r="CU627" s="79">
        <v>0.5</v>
      </c>
      <c r="CV627" s="79">
        <v>0.5</v>
      </c>
      <c r="CW627" s="79"/>
      <c r="CX627" s="80">
        <f t="shared" si="140"/>
        <v>2.5</v>
      </c>
      <c r="CY627" s="80" t="s">
        <v>5813</v>
      </c>
      <c r="CZ627" s="80" t="s">
        <v>2633</v>
      </c>
      <c r="DA627" s="80" t="s">
        <v>3975</v>
      </c>
      <c r="DB627" s="49" t="s">
        <v>2643</v>
      </c>
      <c r="DC627" s="49" t="s">
        <v>2646</v>
      </c>
      <c r="DD627" s="49" t="s">
        <v>2647</v>
      </c>
      <c r="DE627" s="49" t="s">
        <v>2651</v>
      </c>
      <c r="DF627" s="49" t="s">
        <v>32</v>
      </c>
      <c r="DG627" s="49" t="s">
        <v>2654</v>
      </c>
      <c r="DH627" s="49" t="s">
        <v>2653</v>
      </c>
      <c r="DI627" s="49" t="s">
        <v>2658</v>
      </c>
      <c r="DJ627" s="49" t="s">
        <v>2659</v>
      </c>
      <c r="DK627" s="49" t="s">
        <v>2659</v>
      </c>
      <c r="DL627" s="49" t="s">
        <v>2659</v>
      </c>
      <c r="DM627" s="49" t="s">
        <v>2663</v>
      </c>
      <c r="DN627" s="1225" t="s">
        <v>4001</v>
      </c>
      <c r="DO627" s="1225" t="s">
        <v>5012</v>
      </c>
      <c r="DP627" s="1225"/>
      <c r="DQ627" s="1225"/>
      <c r="DR627" s="1225" t="s">
        <v>4068</v>
      </c>
      <c r="DS627" s="1225" t="s">
        <v>2634</v>
      </c>
      <c r="DT627" s="1225"/>
      <c r="DU627" s="49" t="s">
        <v>2634</v>
      </c>
      <c r="DV627" s="49" t="s">
        <v>2633</v>
      </c>
      <c r="DW627" s="49"/>
      <c r="DX627" s="124" t="s">
        <v>2935</v>
      </c>
      <c r="DY627" s="53" t="s">
        <v>5334</v>
      </c>
      <c r="DZ627" s="123" t="s">
        <v>2941</v>
      </c>
      <c r="EA627" s="100">
        <v>4</v>
      </c>
      <c r="EB627" s="294" t="s">
        <v>5237</v>
      </c>
      <c r="EC627" s="123" t="s">
        <v>2940</v>
      </c>
      <c r="ED627" s="54"/>
      <c r="EE627" s="55"/>
      <c r="EF627" s="229"/>
      <c r="EG627" s="229"/>
      <c r="EH627" s="229"/>
      <c r="EI627" s="229"/>
      <c r="EJ627" s="229"/>
      <c r="EK627" s="229"/>
      <c r="EL627" s="229"/>
      <c r="EM627" s="229"/>
      <c r="EN627" s="229"/>
      <c r="EO627" s="229"/>
      <c r="EP627" s="229"/>
      <c r="EQ627" s="229"/>
      <c r="ER627" s="229"/>
      <c r="ES627" s="229"/>
    </row>
    <row r="628" spans="1:149" s="319" customFormat="1" ht="15.75" hidden="1" customHeight="1" x14ac:dyDescent="0.25">
      <c r="A628" s="219">
        <v>626</v>
      </c>
      <c r="B628" s="2003" t="s">
        <v>2992</v>
      </c>
      <c r="C628" s="27" t="s">
        <v>3114</v>
      </c>
      <c r="D628" s="27" t="s">
        <v>23</v>
      </c>
      <c r="E628" s="27" t="s">
        <v>4150</v>
      </c>
      <c r="F628" s="27">
        <v>514660</v>
      </c>
      <c r="G628" s="27">
        <v>37</v>
      </c>
      <c r="H628" s="27" t="s">
        <v>2633</v>
      </c>
      <c r="I628" s="27" t="s">
        <v>2633</v>
      </c>
      <c r="J628" s="27" t="s">
        <v>2633</v>
      </c>
      <c r="K628" s="27">
        <v>556256662</v>
      </c>
      <c r="L628" s="27">
        <v>130</v>
      </c>
      <c r="M628" s="27">
        <v>156</v>
      </c>
      <c r="N628" s="313">
        <f t="shared" si="129"/>
        <v>53.418803418803421</v>
      </c>
      <c r="O628" s="317">
        <v>3</v>
      </c>
      <c r="P628" s="24">
        <f t="shared" si="141"/>
        <v>60.84</v>
      </c>
      <c r="Q628" s="24">
        <f t="shared" si="142"/>
        <v>69.16</v>
      </c>
      <c r="R628" s="27"/>
      <c r="S628" s="31">
        <v>41217</v>
      </c>
      <c r="T628" s="27" t="s">
        <v>2201</v>
      </c>
      <c r="U628" s="27" t="s">
        <v>2480</v>
      </c>
      <c r="V628" s="27" t="s">
        <v>3115</v>
      </c>
      <c r="W628" s="27" t="s">
        <v>5015</v>
      </c>
      <c r="X628" s="27" t="s">
        <v>2634</v>
      </c>
      <c r="Y628" s="27"/>
      <c r="Z628" s="27" t="s">
        <v>2634</v>
      </c>
      <c r="AA628" s="27"/>
      <c r="AB628" s="27" t="s">
        <v>2633</v>
      </c>
      <c r="AC628" s="27" t="s">
        <v>2636</v>
      </c>
      <c r="AD628" s="27" t="s">
        <v>2634</v>
      </c>
      <c r="AE628" s="27"/>
      <c r="AF628" s="27" t="s">
        <v>2634</v>
      </c>
      <c r="AG628" s="27"/>
      <c r="AH628" s="27" t="s">
        <v>2633</v>
      </c>
      <c r="AI628" s="27" t="s">
        <v>2636</v>
      </c>
      <c r="AJ628" s="27" t="s">
        <v>2634</v>
      </c>
      <c r="AK628" s="27"/>
      <c r="AL628" s="27" t="s">
        <v>2634</v>
      </c>
      <c r="AM628" s="27"/>
      <c r="AN628" s="27" t="s">
        <v>2633</v>
      </c>
      <c r="AO628" s="27" t="s">
        <v>4075</v>
      </c>
      <c r="AP628" s="27" t="s">
        <v>4077</v>
      </c>
      <c r="AQ628" s="27" t="s">
        <v>2635</v>
      </c>
      <c r="AR628" s="27"/>
      <c r="AS628" s="27"/>
      <c r="AT628" s="27"/>
      <c r="AU628" s="27"/>
      <c r="AV628" s="27"/>
      <c r="AW628" s="27" t="s">
        <v>2634</v>
      </c>
      <c r="AX628" s="27"/>
      <c r="AY628" s="27" t="s">
        <v>2634</v>
      </c>
      <c r="AZ628" s="27"/>
      <c r="BA628" s="27" t="s">
        <v>3971</v>
      </c>
      <c r="BB628" s="27" t="s">
        <v>3970</v>
      </c>
      <c r="BC628" s="27" t="s">
        <v>2634</v>
      </c>
      <c r="BD628" s="27"/>
      <c r="BE628" s="27" t="s">
        <v>2634</v>
      </c>
      <c r="BF628" s="27" t="s">
        <v>2634</v>
      </c>
      <c r="BG628" s="27" t="s">
        <v>2633</v>
      </c>
      <c r="BH628" s="27" t="s">
        <v>2636</v>
      </c>
      <c r="BI628" s="27"/>
      <c r="BJ628" s="27"/>
      <c r="BK628" s="27" t="s">
        <v>3782</v>
      </c>
      <c r="BL628" s="27">
        <v>123.4</v>
      </c>
      <c r="BM628" s="24">
        <f t="shared" si="131"/>
        <v>9.5430884904569044</v>
      </c>
      <c r="BN628" s="27"/>
      <c r="BO628" s="27">
        <v>110</v>
      </c>
      <c r="BP628" s="24">
        <f t="shared" si="132"/>
        <v>28.91844997108155</v>
      </c>
      <c r="BQ628" s="27" t="s">
        <v>4342</v>
      </c>
      <c r="BR628" s="27">
        <v>96</v>
      </c>
      <c r="BS628" s="24">
        <f t="shared" si="133"/>
        <v>49.161364950838639</v>
      </c>
      <c r="BT628" s="27"/>
      <c r="BU628" s="27">
        <v>82</v>
      </c>
      <c r="BV628" s="24">
        <f t="shared" si="134"/>
        <v>69.40427993059572</v>
      </c>
      <c r="BW628" s="27" t="s">
        <v>7132</v>
      </c>
      <c r="BX628" s="27">
        <v>76</v>
      </c>
      <c r="BY628" s="24">
        <f t="shared" si="139"/>
        <v>78.079814921920189</v>
      </c>
      <c r="BZ628" s="27" t="s">
        <v>9114</v>
      </c>
      <c r="CA628" s="27">
        <v>65.099999999999994</v>
      </c>
      <c r="CB628" s="24">
        <f t="shared" si="135"/>
        <v>93.840370156159651</v>
      </c>
      <c r="CC628" s="27"/>
      <c r="CD628" s="27"/>
      <c r="CE628" s="24">
        <f t="shared" si="136"/>
        <v>187.96992481203009</v>
      </c>
      <c r="CF628" s="27"/>
      <c r="CG628" s="27"/>
      <c r="CH628" s="24">
        <f t="shared" si="137"/>
        <v>187.96992481203009</v>
      </c>
      <c r="CI628" s="27"/>
      <c r="CJ628" s="27"/>
      <c r="CK628" s="70">
        <f t="shared" si="138"/>
        <v>187.96992481203009</v>
      </c>
      <c r="CL628" s="27">
        <v>65.099999999999994</v>
      </c>
      <c r="CM628" s="24">
        <f t="shared" si="130"/>
        <v>93.840370156159651</v>
      </c>
      <c r="CN628" s="27">
        <v>95</v>
      </c>
      <c r="CO628" s="27"/>
      <c r="CP628" s="27"/>
      <c r="CQ628" s="66"/>
      <c r="CR628" s="66"/>
      <c r="CS628" s="24">
        <v>1</v>
      </c>
      <c r="CT628" s="86">
        <v>0</v>
      </c>
      <c r="CU628" s="86">
        <v>0.5</v>
      </c>
      <c r="CV628" s="86">
        <v>0.5</v>
      </c>
      <c r="CW628" s="86">
        <v>0.5</v>
      </c>
      <c r="CX628" s="86">
        <f t="shared" si="140"/>
        <v>2.5</v>
      </c>
      <c r="CY628" s="86" t="s">
        <v>5813</v>
      </c>
      <c r="CZ628" s="86" t="s">
        <v>2634</v>
      </c>
      <c r="DA628" s="86"/>
      <c r="DB628" s="24" t="s">
        <v>2645</v>
      </c>
      <c r="DC628" s="24" t="s">
        <v>2648</v>
      </c>
      <c r="DD628" s="24" t="s">
        <v>2648</v>
      </c>
      <c r="DE628" s="24" t="s">
        <v>2651</v>
      </c>
      <c r="DF628" s="24" t="s">
        <v>32</v>
      </c>
      <c r="DG628" s="24" t="s">
        <v>5009</v>
      </c>
      <c r="DH628" s="24" t="s">
        <v>5009</v>
      </c>
      <c r="DI628" s="24" t="s">
        <v>2657</v>
      </c>
      <c r="DJ628" s="24" t="s">
        <v>37</v>
      </c>
      <c r="DK628" s="24" t="s">
        <v>37</v>
      </c>
      <c r="DL628" s="24" t="s">
        <v>2659</v>
      </c>
      <c r="DM628" s="24" t="s">
        <v>2663</v>
      </c>
      <c r="DN628" s="27" t="s">
        <v>4001</v>
      </c>
      <c r="DO628" s="27" t="s">
        <v>4002</v>
      </c>
      <c r="DP628" s="27" t="s">
        <v>4064</v>
      </c>
      <c r="DQ628" s="27"/>
      <c r="DR628" s="27" t="s">
        <v>4070</v>
      </c>
      <c r="DS628" s="27" t="s">
        <v>2633</v>
      </c>
      <c r="DT628" s="27" t="s">
        <v>4074</v>
      </c>
      <c r="DU628" s="24" t="s">
        <v>2634</v>
      </c>
      <c r="DV628" s="24" t="s">
        <v>2633</v>
      </c>
      <c r="DW628" s="24" t="s">
        <v>5716</v>
      </c>
      <c r="DX628" s="292" t="s">
        <v>3116</v>
      </c>
      <c r="DY628" s="27"/>
      <c r="DZ628" s="292" t="s">
        <v>3118</v>
      </c>
      <c r="EA628" s="27">
        <v>3</v>
      </c>
      <c r="EB628" s="757" t="s">
        <v>9115</v>
      </c>
      <c r="EC628" s="121" t="s">
        <v>3117</v>
      </c>
      <c r="ED628" s="27"/>
      <c r="EE628" s="27"/>
      <c r="EF628" s="318"/>
      <c r="EG628" s="318"/>
      <c r="EH628" s="318"/>
      <c r="EI628" s="318"/>
      <c r="EJ628" s="318"/>
      <c r="EK628" s="318"/>
      <c r="EL628" s="318"/>
      <c r="EM628" s="318"/>
      <c r="EN628" s="318"/>
      <c r="EO628" s="318"/>
      <c r="EP628" s="318"/>
      <c r="EQ628" s="318"/>
      <c r="ER628" s="318"/>
      <c r="ES628" s="318"/>
    </row>
    <row r="629" spans="1:149" s="224" customFormat="1" ht="15.75" hidden="1" customHeight="1" x14ac:dyDescent="0.25">
      <c r="A629" s="189">
        <v>627</v>
      </c>
      <c r="B629" s="2004"/>
      <c r="C629" s="27" t="s">
        <v>3119</v>
      </c>
      <c r="D629" s="27" t="s">
        <v>23</v>
      </c>
      <c r="E629" s="27" t="s">
        <v>4126</v>
      </c>
      <c r="F629" s="27">
        <v>85013</v>
      </c>
      <c r="G629" s="27">
        <v>30</v>
      </c>
      <c r="H629" s="27" t="s">
        <v>2633</v>
      </c>
      <c r="I629" s="27" t="s">
        <v>2633</v>
      </c>
      <c r="J629" s="27" t="s">
        <v>2633</v>
      </c>
      <c r="K629" s="27">
        <v>559988009</v>
      </c>
      <c r="L629" s="27">
        <v>112.9</v>
      </c>
      <c r="M629" s="27">
        <v>162</v>
      </c>
      <c r="N629" s="313">
        <f t="shared" si="129"/>
        <v>43.019356805365035</v>
      </c>
      <c r="O629" s="320">
        <v>2</v>
      </c>
      <c r="P629" s="24">
        <f t="shared" si="141"/>
        <v>65.610000000000014</v>
      </c>
      <c r="Q629" s="24">
        <f t="shared" si="142"/>
        <v>47.289999999999992</v>
      </c>
      <c r="R629" s="95"/>
      <c r="S629" s="321">
        <v>41217</v>
      </c>
      <c r="T629" s="95" t="s">
        <v>253</v>
      </c>
      <c r="U629" s="95" t="s">
        <v>2490</v>
      </c>
      <c r="V629" s="95" t="s">
        <v>3120</v>
      </c>
      <c r="W629" s="95" t="s">
        <v>6053</v>
      </c>
      <c r="X629" s="95"/>
      <c r="Y629" s="95"/>
      <c r="Z629" s="95"/>
      <c r="AA629" s="95"/>
      <c r="AB629" s="95" t="s">
        <v>2633</v>
      </c>
      <c r="AC629" s="95" t="s">
        <v>2637</v>
      </c>
      <c r="AD629" s="95"/>
      <c r="AE629" s="95"/>
      <c r="AF629" s="95"/>
      <c r="AG629" s="95"/>
      <c r="AH629" s="95"/>
      <c r="AI629" s="95"/>
      <c r="AJ629" s="95"/>
      <c r="AK629" s="95"/>
      <c r="AL629" s="95"/>
      <c r="AM629" s="95"/>
      <c r="AN629" s="95" t="s">
        <v>2634</v>
      </c>
      <c r="AO629" s="95"/>
      <c r="AP629" s="95"/>
      <c r="AQ629" s="95" t="s">
        <v>2637</v>
      </c>
      <c r="AR629" s="95"/>
      <c r="AS629" s="95"/>
      <c r="AT629" s="95"/>
      <c r="AU629" s="95"/>
      <c r="AV629" s="95"/>
      <c r="AW629" s="95"/>
      <c r="AX629" s="95"/>
      <c r="AY629" s="95"/>
      <c r="AZ629" s="95"/>
      <c r="BA629" s="95" t="s">
        <v>3970</v>
      </c>
      <c r="BB629" s="95" t="s">
        <v>3970</v>
      </c>
      <c r="BC629" s="95"/>
      <c r="BD629" s="95"/>
      <c r="BE629" s="95" t="s">
        <v>2633</v>
      </c>
      <c r="BF629" s="95" t="s">
        <v>2634</v>
      </c>
      <c r="BG629" s="95"/>
      <c r="BH629" s="95"/>
      <c r="BI629" s="95"/>
      <c r="BJ629" s="95"/>
      <c r="BK629" s="95" t="s">
        <v>3702</v>
      </c>
      <c r="BL629" s="95">
        <v>104.3</v>
      </c>
      <c r="BM629" s="24">
        <f t="shared" si="131"/>
        <v>18.18566293085221</v>
      </c>
      <c r="BN629" s="95"/>
      <c r="BO629" s="95">
        <v>94</v>
      </c>
      <c r="BP629" s="24">
        <f t="shared" si="132"/>
        <v>39.966166208500759</v>
      </c>
      <c r="BQ629" s="95"/>
      <c r="BR629" s="95">
        <v>85</v>
      </c>
      <c r="BS629" s="24">
        <f t="shared" si="133"/>
        <v>58.997673926834452</v>
      </c>
      <c r="BT629" s="95"/>
      <c r="BU629" s="95">
        <v>80</v>
      </c>
      <c r="BV629" s="24">
        <f t="shared" si="134"/>
        <v>69.570733770353172</v>
      </c>
      <c r="BW629" s="95" t="s">
        <v>397</v>
      </c>
      <c r="BX629" s="95">
        <v>75</v>
      </c>
      <c r="BY629" s="24">
        <v>80.099999999999994</v>
      </c>
      <c r="BZ629" s="95"/>
      <c r="CA629" s="95"/>
      <c r="CB629" s="24">
        <f t="shared" si="135"/>
        <v>238.73969126665261</v>
      </c>
      <c r="CC629" s="95"/>
      <c r="CD629" s="95"/>
      <c r="CE629" s="24">
        <f t="shared" si="136"/>
        <v>238.73969126665261</v>
      </c>
      <c r="CF629" s="95"/>
      <c r="CG629" s="95"/>
      <c r="CH629" s="24">
        <f t="shared" si="137"/>
        <v>238.73969126665261</v>
      </c>
      <c r="CI629" s="95"/>
      <c r="CJ629" s="95"/>
      <c r="CK629" s="70">
        <f t="shared" si="138"/>
        <v>238.73969126665261</v>
      </c>
      <c r="CL629" s="95">
        <v>75</v>
      </c>
      <c r="CM629" s="24">
        <f t="shared" si="130"/>
        <v>80.143793613871878</v>
      </c>
      <c r="CN629" s="95">
        <v>85</v>
      </c>
      <c r="CO629" s="95"/>
      <c r="CP629" s="95"/>
      <c r="CQ629" s="66"/>
      <c r="CR629" s="66"/>
      <c r="CS629" s="24">
        <v>1</v>
      </c>
      <c r="CT629" s="86">
        <v>-0.5</v>
      </c>
      <c r="CU629" s="86">
        <v>0.25</v>
      </c>
      <c r="CV629" s="86">
        <v>-0.25</v>
      </c>
      <c r="CW629" s="86">
        <v>0</v>
      </c>
      <c r="CX629" s="86">
        <f t="shared" si="140"/>
        <v>0.5</v>
      </c>
      <c r="CY629" s="86" t="s">
        <v>3223</v>
      </c>
      <c r="CZ629" s="86" t="s">
        <v>2634</v>
      </c>
      <c r="DA629" s="86"/>
      <c r="DB629" s="24" t="s">
        <v>2645</v>
      </c>
      <c r="DC629" s="24" t="s">
        <v>2646</v>
      </c>
      <c r="DD629" s="24" t="s">
        <v>2646</v>
      </c>
      <c r="DE629" s="24" t="s">
        <v>2649</v>
      </c>
      <c r="DF629" s="24" t="s">
        <v>2652</v>
      </c>
      <c r="DG629" s="24" t="s">
        <v>2654</v>
      </c>
      <c r="DH629" s="24" t="s">
        <v>5009</v>
      </c>
      <c r="DI629" s="24" t="s">
        <v>2658</v>
      </c>
      <c r="DJ629" s="24" t="s">
        <v>37</v>
      </c>
      <c r="DK629" s="24" t="s">
        <v>37</v>
      </c>
      <c r="DL629" s="24" t="s">
        <v>2659</v>
      </c>
      <c r="DM629" s="24" t="s">
        <v>2663</v>
      </c>
      <c r="DN629" s="95" t="s">
        <v>4001</v>
      </c>
      <c r="DO629" s="95" t="s">
        <v>4002</v>
      </c>
      <c r="DP629" s="95"/>
      <c r="DQ629" s="95"/>
      <c r="DR629" s="95" t="s">
        <v>4069</v>
      </c>
      <c r="DS629" s="95" t="s">
        <v>2634</v>
      </c>
      <c r="DT629" s="95"/>
      <c r="DU629" s="24" t="s">
        <v>2634</v>
      </c>
      <c r="DV629" s="24" t="s">
        <v>2633</v>
      </c>
      <c r="DW629" s="24"/>
      <c r="DX629" s="121" t="s">
        <v>3121</v>
      </c>
      <c r="DY629" s="28"/>
      <c r="DZ629" s="121" t="s">
        <v>77</v>
      </c>
      <c r="EA629" s="95">
        <v>3</v>
      </c>
      <c r="EB629" s="121"/>
      <c r="EC629" s="121" t="s">
        <v>1666</v>
      </c>
      <c r="ED629" s="28"/>
      <c r="EE629" s="28"/>
      <c r="EF629" s="223"/>
      <c r="EG629" s="223"/>
      <c r="EH629" s="223"/>
      <c r="EI629" s="223"/>
      <c r="EJ629" s="223"/>
      <c r="EK629" s="223"/>
      <c r="EL629" s="223"/>
      <c r="EM629" s="223"/>
      <c r="EN629" s="223"/>
      <c r="EO629" s="223"/>
      <c r="EP629" s="223"/>
      <c r="EQ629" s="223"/>
      <c r="ER629" s="223"/>
      <c r="ES629" s="223"/>
    </row>
    <row r="630" spans="1:149" s="224" customFormat="1" ht="15.75" hidden="1" customHeight="1" x14ac:dyDescent="0.25">
      <c r="A630" s="189">
        <v>628</v>
      </c>
      <c r="B630" s="2004"/>
      <c r="C630" s="27" t="s">
        <v>3309</v>
      </c>
      <c r="D630" s="27" t="s">
        <v>22</v>
      </c>
      <c r="E630" s="27" t="s">
        <v>4126</v>
      </c>
      <c r="F630" s="27">
        <v>466579</v>
      </c>
      <c r="G630" s="27">
        <v>23</v>
      </c>
      <c r="H630" s="27" t="s">
        <v>2634</v>
      </c>
      <c r="I630" s="27" t="s">
        <v>2634</v>
      </c>
      <c r="J630" s="27" t="s">
        <v>2633</v>
      </c>
      <c r="K630" s="27">
        <v>537971920</v>
      </c>
      <c r="L630" s="27">
        <v>193</v>
      </c>
      <c r="M630" s="27">
        <v>169</v>
      </c>
      <c r="N630" s="313">
        <f t="shared" si="129"/>
        <v>67.574664752634703</v>
      </c>
      <c r="O630" s="320">
        <v>4</v>
      </c>
      <c r="P630" s="24">
        <f t="shared" si="141"/>
        <v>71.402499999999989</v>
      </c>
      <c r="Q630" s="24">
        <f t="shared" si="142"/>
        <v>121.59750000000001</v>
      </c>
      <c r="R630" s="95"/>
      <c r="S630" s="321">
        <v>41224</v>
      </c>
      <c r="T630" s="95" t="s">
        <v>253</v>
      </c>
      <c r="U630" s="95" t="s">
        <v>2490</v>
      </c>
      <c r="V630" s="95" t="s">
        <v>3310</v>
      </c>
      <c r="W630" s="95" t="s">
        <v>5014</v>
      </c>
      <c r="X630" s="95"/>
      <c r="Y630" s="95"/>
      <c r="Z630" s="95"/>
      <c r="AA630" s="95"/>
      <c r="AB630" s="95" t="s">
        <v>2633</v>
      </c>
      <c r="AC630" s="95" t="s">
        <v>2636</v>
      </c>
      <c r="AD630" s="95"/>
      <c r="AE630" s="95"/>
      <c r="AF630" s="95"/>
      <c r="AG630" s="95"/>
      <c r="AH630" s="95"/>
      <c r="AI630" s="95"/>
      <c r="AJ630" s="95"/>
      <c r="AK630" s="95"/>
      <c r="AL630" s="95" t="s">
        <v>2634</v>
      </c>
      <c r="AM630" s="95" t="s">
        <v>2638</v>
      </c>
      <c r="AN630" s="95" t="s">
        <v>2633</v>
      </c>
      <c r="AO630" s="95" t="s">
        <v>4068</v>
      </c>
      <c r="AP630" s="95" t="s">
        <v>4077</v>
      </c>
      <c r="AQ630" s="95" t="s">
        <v>2637</v>
      </c>
      <c r="AR630" s="95" t="s">
        <v>4075</v>
      </c>
      <c r="AS630" s="95" t="s">
        <v>4078</v>
      </c>
      <c r="AT630" s="95"/>
      <c r="AU630" s="95"/>
      <c r="AV630" s="95"/>
      <c r="AW630" s="95"/>
      <c r="AX630" s="95"/>
      <c r="AY630" s="95"/>
      <c r="AZ630" s="95"/>
      <c r="BA630" s="95"/>
      <c r="BB630" s="95"/>
      <c r="BC630" s="95"/>
      <c r="BD630" s="95"/>
      <c r="BE630" s="95" t="s">
        <v>2633</v>
      </c>
      <c r="BF630" s="95" t="s">
        <v>2633</v>
      </c>
      <c r="BG630" s="95"/>
      <c r="BH630" s="95"/>
      <c r="BI630" s="95"/>
      <c r="BJ630" s="95"/>
      <c r="BK630" s="95" t="s">
        <v>3780</v>
      </c>
      <c r="BL630" s="95">
        <v>181.2</v>
      </c>
      <c r="BM630" s="24">
        <f t="shared" si="131"/>
        <v>9.7041468780197047</v>
      </c>
      <c r="BN630" s="95" t="s">
        <v>4300</v>
      </c>
      <c r="BO630" s="95">
        <v>154.5</v>
      </c>
      <c r="BP630" s="24">
        <f t="shared" si="132"/>
        <v>31.661835152860867</v>
      </c>
      <c r="BQ630" s="95">
        <v>128</v>
      </c>
      <c r="BR630" s="95">
        <v>128</v>
      </c>
      <c r="BS630" s="24">
        <f t="shared" si="133"/>
        <v>53.455046361972904</v>
      </c>
      <c r="BT630" s="95">
        <v>105</v>
      </c>
      <c r="BU630" s="95">
        <v>105</v>
      </c>
      <c r="BV630" s="24">
        <f t="shared" si="134"/>
        <v>72.369908920824841</v>
      </c>
      <c r="BW630" s="95" t="s">
        <v>316</v>
      </c>
      <c r="BX630" s="95">
        <v>90</v>
      </c>
      <c r="BY630" s="24">
        <f t="shared" si="139"/>
        <v>84.705688850510896</v>
      </c>
      <c r="BZ630" s="95"/>
      <c r="CA630" s="95"/>
      <c r="CB630" s="24">
        <f t="shared" si="135"/>
        <v>158.72036842862721</v>
      </c>
      <c r="CC630" s="95"/>
      <c r="CD630" s="95"/>
      <c r="CE630" s="24">
        <f t="shared" si="136"/>
        <v>158.72036842862721</v>
      </c>
      <c r="CF630" s="95"/>
      <c r="CG630" s="95"/>
      <c r="CH630" s="24">
        <f t="shared" si="137"/>
        <v>158.72036842862721</v>
      </c>
      <c r="CI630" s="95"/>
      <c r="CJ630" s="95"/>
      <c r="CK630" s="70">
        <f t="shared" si="138"/>
        <v>158.72036842862721</v>
      </c>
      <c r="CL630" s="95">
        <v>90</v>
      </c>
      <c r="CM630" s="24">
        <f t="shared" si="130"/>
        <v>84.705688850510896</v>
      </c>
      <c r="CN630" s="95">
        <v>53</v>
      </c>
      <c r="CO630" s="95"/>
      <c r="CP630" s="95"/>
      <c r="CQ630" s="66"/>
      <c r="CR630" s="66"/>
      <c r="CS630" s="24">
        <v>1</v>
      </c>
      <c r="CT630" s="86">
        <v>-0.25</v>
      </c>
      <c r="CU630" s="86">
        <v>-0.25</v>
      </c>
      <c r="CV630" s="86">
        <v>0.25</v>
      </c>
      <c r="CW630" s="86"/>
      <c r="CX630" s="86">
        <f t="shared" si="140"/>
        <v>0.75</v>
      </c>
      <c r="CY630" s="86" t="s">
        <v>3223</v>
      </c>
      <c r="CZ630" s="86" t="s">
        <v>2634</v>
      </c>
      <c r="DA630" s="86"/>
      <c r="DB630" s="24" t="s">
        <v>2645</v>
      </c>
      <c r="DC630" s="24" t="s">
        <v>2648</v>
      </c>
      <c r="DD630" s="24" t="s">
        <v>2646</v>
      </c>
      <c r="DE630" s="24" t="s">
        <v>2649</v>
      </c>
      <c r="DF630" s="24" t="s">
        <v>32</v>
      </c>
      <c r="DG630" s="24" t="s">
        <v>5009</v>
      </c>
      <c r="DH630" s="24" t="s">
        <v>2653</v>
      </c>
      <c r="DI630" s="24" t="s">
        <v>2658</v>
      </c>
      <c r="DJ630" s="24" t="s">
        <v>2660</v>
      </c>
      <c r="DK630" s="24" t="s">
        <v>2659</v>
      </c>
      <c r="DL630" s="24" t="s">
        <v>2660</v>
      </c>
      <c r="DM630" s="24" t="s">
        <v>2663</v>
      </c>
      <c r="DN630" s="95" t="s">
        <v>3999</v>
      </c>
      <c r="DO630" s="95" t="s">
        <v>4002</v>
      </c>
      <c r="DP630" s="95"/>
      <c r="DQ630" s="95"/>
      <c r="DR630" s="95" t="s">
        <v>4069</v>
      </c>
      <c r="DS630" s="95" t="s">
        <v>2633</v>
      </c>
      <c r="DT630" s="95" t="s">
        <v>4074</v>
      </c>
      <c r="DU630" s="24" t="s">
        <v>2633</v>
      </c>
      <c r="DV630" s="24" t="s">
        <v>2633</v>
      </c>
      <c r="DW630" s="24"/>
      <c r="DX630" s="121" t="s">
        <v>3311</v>
      </c>
      <c r="DY630" s="28"/>
      <c r="DZ630" s="121" t="s">
        <v>459</v>
      </c>
      <c r="EA630" s="95">
        <v>3</v>
      </c>
      <c r="EB630" s="121"/>
      <c r="EC630" s="121" t="s">
        <v>3320</v>
      </c>
      <c r="ED630" s="28"/>
      <c r="EE630" s="28"/>
      <c r="EF630" s="223"/>
      <c r="EG630" s="223"/>
      <c r="EH630" s="223"/>
      <c r="EI630" s="223"/>
      <c r="EJ630" s="223"/>
      <c r="EK630" s="223"/>
      <c r="EL630" s="223"/>
      <c r="EM630" s="223"/>
      <c r="EN630" s="223"/>
      <c r="EO630" s="223"/>
      <c r="EP630" s="223"/>
      <c r="EQ630" s="223"/>
      <c r="ER630" s="223"/>
      <c r="ES630" s="223"/>
    </row>
    <row r="631" spans="1:149" s="224" customFormat="1" ht="15.75" hidden="1" customHeight="1" x14ac:dyDescent="0.25">
      <c r="A631" s="189">
        <v>629</v>
      </c>
      <c r="B631" s="2004"/>
      <c r="C631" s="27" t="s">
        <v>3316</v>
      </c>
      <c r="D631" s="27" t="s">
        <v>22</v>
      </c>
      <c r="E631" s="27" t="s">
        <v>4150</v>
      </c>
      <c r="F631" s="27">
        <v>519726</v>
      </c>
      <c r="G631" s="27">
        <v>23</v>
      </c>
      <c r="H631" s="27" t="s">
        <v>2634</v>
      </c>
      <c r="I631" s="27" t="s">
        <v>2634</v>
      </c>
      <c r="J631" s="27" t="s">
        <v>2633</v>
      </c>
      <c r="K631" s="27">
        <v>556181717</v>
      </c>
      <c r="L631" s="27">
        <v>153.6</v>
      </c>
      <c r="M631" s="27">
        <v>172</v>
      </c>
      <c r="N631" s="313">
        <f t="shared" si="129"/>
        <v>51.919956733369389</v>
      </c>
      <c r="O631" s="320">
        <v>3</v>
      </c>
      <c r="P631" s="24">
        <f t="shared" si="141"/>
        <v>73.959999999999994</v>
      </c>
      <c r="Q631" s="24">
        <f t="shared" si="142"/>
        <v>79.64</v>
      </c>
      <c r="R631" s="95"/>
      <c r="S631" s="321">
        <v>41224</v>
      </c>
      <c r="T631" s="95" t="s">
        <v>2201</v>
      </c>
      <c r="U631" s="95" t="s">
        <v>2480</v>
      </c>
      <c r="V631" s="95" t="s">
        <v>3317</v>
      </c>
      <c r="W631" s="95"/>
      <c r="X631" s="95"/>
      <c r="Y631" s="95"/>
      <c r="Z631" s="95"/>
      <c r="AA631" s="95"/>
      <c r="AB631" s="95"/>
      <c r="AC631" s="95"/>
      <c r="AD631" s="95"/>
      <c r="AE631" s="95"/>
      <c r="AF631" s="95" t="s">
        <v>2633</v>
      </c>
      <c r="AG631" s="95" t="s">
        <v>2636</v>
      </c>
      <c r="AH631" s="95"/>
      <c r="AI631" s="95"/>
      <c r="AJ631" s="95"/>
      <c r="AK631" s="95"/>
      <c r="AL631" s="95"/>
      <c r="AM631" s="95"/>
      <c r="AN631" s="95" t="s">
        <v>2634</v>
      </c>
      <c r="AO631" s="95"/>
      <c r="AP631" s="95"/>
      <c r="AQ631" s="95" t="s">
        <v>2637</v>
      </c>
      <c r="AR631" s="95"/>
      <c r="AS631" s="95"/>
      <c r="AT631" s="95"/>
      <c r="AU631" s="95"/>
      <c r="AV631" s="95"/>
      <c r="AW631" s="95"/>
      <c r="AX631" s="95"/>
      <c r="AY631" s="95"/>
      <c r="AZ631" s="95"/>
      <c r="BA631" s="95"/>
      <c r="BB631" s="95"/>
      <c r="BC631" s="95"/>
      <c r="BD631" s="95"/>
      <c r="BE631" s="95" t="s">
        <v>2634</v>
      </c>
      <c r="BF631" s="95" t="s">
        <v>2634</v>
      </c>
      <c r="BG631" s="95"/>
      <c r="BH631" s="95"/>
      <c r="BI631" s="95"/>
      <c r="BJ631" s="95"/>
      <c r="BK631" s="95" t="s">
        <v>3774</v>
      </c>
      <c r="BL631" s="95">
        <v>146.4</v>
      </c>
      <c r="BM631" s="24">
        <f t="shared" si="131"/>
        <v>9.0406830738322306</v>
      </c>
      <c r="BN631" s="95"/>
      <c r="BO631" s="95"/>
      <c r="BP631" s="24">
        <f t="shared" si="132"/>
        <v>192.86790557508789</v>
      </c>
      <c r="BQ631" s="95">
        <v>109</v>
      </c>
      <c r="BR631" s="95">
        <v>109</v>
      </c>
      <c r="BS631" s="24">
        <f t="shared" si="133"/>
        <v>56.002009040683063</v>
      </c>
      <c r="BT631" s="95"/>
      <c r="BU631" s="95">
        <v>97</v>
      </c>
      <c r="BV631" s="24">
        <f t="shared" si="134"/>
        <v>71.069814163736808</v>
      </c>
      <c r="BW631" s="95" t="s">
        <v>6104</v>
      </c>
      <c r="BX631" s="95">
        <v>88</v>
      </c>
      <c r="BY631" s="24">
        <f t="shared" si="139"/>
        <v>82.370668006027117</v>
      </c>
      <c r="BZ631" s="95"/>
      <c r="CA631" s="95"/>
      <c r="CB631" s="24">
        <f t="shared" si="135"/>
        <v>192.86790557508789</v>
      </c>
      <c r="CC631" s="95"/>
      <c r="CD631" s="95"/>
      <c r="CE631" s="24">
        <f t="shared" si="136"/>
        <v>192.86790557508789</v>
      </c>
      <c r="CF631" s="95"/>
      <c r="CG631" s="95"/>
      <c r="CH631" s="24">
        <f t="shared" si="137"/>
        <v>192.86790557508789</v>
      </c>
      <c r="CI631" s="95"/>
      <c r="CJ631" s="95"/>
      <c r="CK631" s="70">
        <f t="shared" si="138"/>
        <v>192.86790557508789</v>
      </c>
      <c r="CL631" s="95">
        <v>88</v>
      </c>
      <c r="CM631" s="24">
        <f t="shared" si="130"/>
        <v>82.370668006027117</v>
      </c>
      <c r="CN631" s="95">
        <v>90</v>
      </c>
      <c r="CO631" s="95"/>
      <c r="CP631" s="95"/>
      <c r="CQ631" s="66"/>
      <c r="CR631" s="66"/>
      <c r="CS631" s="24">
        <v>1</v>
      </c>
      <c r="CT631" s="86">
        <v>0</v>
      </c>
      <c r="CU631" s="86">
        <v>0.5</v>
      </c>
      <c r="CV631" s="86">
        <v>0.5</v>
      </c>
      <c r="CW631" s="86"/>
      <c r="CX631" s="86">
        <f t="shared" si="140"/>
        <v>2</v>
      </c>
      <c r="CY631" s="86" t="s">
        <v>5813</v>
      </c>
      <c r="CZ631" s="86" t="s">
        <v>2633</v>
      </c>
      <c r="DA631" s="86" t="s">
        <v>3975</v>
      </c>
      <c r="DB631" s="24" t="s">
        <v>2645</v>
      </c>
      <c r="DC631" s="24" t="s">
        <v>2648</v>
      </c>
      <c r="DD631" s="24" t="s">
        <v>2647</v>
      </c>
      <c r="DE631" s="24" t="s">
        <v>2651</v>
      </c>
      <c r="DF631" s="24" t="s">
        <v>32</v>
      </c>
      <c r="DG631" s="24" t="s">
        <v>2653</v>
      </c>
      <c r="DH631" s="24" t="s">
        <v>5009</v>
      </c>
      <c r="DI631" s="24" t="s">
        <v>2657</v>
      </c>
      <c r="DJ631" s="24" t="s">
        <v>37</v>
      </c>
      <c r="DK631" s="24" t="s">
        <v>37</v>
      </c>
      <c r="DL631" s="24" t="s">
        <v>2659</v>
      </c>
      <c r="DM631" s="24" t="s">
        <v>2663</v>
      </c>
      <c r="DN631" s="95" t="s">
        <v>4001</v>
      </c>
      <c r="DO631" s="95" t="s">
        <v>4002</v>
      </c>
      <c r="DP631" s="95"/>
      <c r="DQ631" s="95" t="s">
        <v>4068</v>
      </c>
      <c r="DR631" s="95"/>
      <c r="DS631" s="95" t="s">
        <v>2633</v>
      </c>
      <c r="DT631" s="95" t="s">
        <v>4072</v>
      </c>
      <c r="DU631" s="24" t="s">
        <v>2634</v>
      </c>
      <c r="DV631" s="24" t="s">
        <v>2633</v>
      </c>
      <c r="DW631" s="24"/>
      <c r="DX631" s="121" t="s">
        <v>3245</v>
      </c>
      <c r="DY631" s="28"/>
      <c r="DZ631" s="121" t="s">
        <v>3318</v>
      </c>
      <c r="EA631" s="95">
        <v>3</v>
      </c>
      <c r="EB631" s="121" t="s">
        <v>3319</v>
      </c>
      <c r="EC631" s="121" t="s">
        <v>3321</v>
      </c>
      <c r="ED631" s="28"/>
      <c r="EE631" s="28"/>
      <c r="EF631" s="223"/>
      <c r="EG631" s="223"/>
      <c r="EH631" s="223"/>
      <c r="EI631" s="223"/>
      <c r="EJ631" s="223"/>
      <c r="EK631" s="223"/>
      <c r="EL631" s="223"/>
      <c r="EM631" s="223"/>
      <c r="EN631" s="223"/>
      <c r="EO631" s="223"/>
      <c r="EP631" s="223"/>
      <c r="EQ631" s="223"/>
      <c r="ER631" s="223"/>
      <c r="ES631" s="223"/>
    </row>
    <row r="632" spans="1:149" s="224" customFormat="1" ht="15.75" hidden="1" customHeight="1" x14ac:dyDescent="0.25">
      <c r="A632" s="189">
        <v>630</v>
      </c>
      <c r="B632" s="2004"/>
      <c r="C632" s="27" t="s">
        <v>3324</v>
      </c>
      <c r="D632" s="27" t="s">
        <v>23</v>
      </c>
      <c r="E632" s="27" t="s">
        <v>4150</v>
      </c>
      <c r="F632" s="27">
        <v>507928</v>
      </c>
      <c r="G632" s="27">
        <v>24</v>
      </c>
      <c r="H632" s="27" t="s">
        <v>2634</v>
      </c>
      <c r="I632" s="27" t="s">
        <v>2634</v>
      </c>
      <c r="J632" s="27" t="s">
        <v>3968</v>
      </c>
      <c r="K632" s="27">
        <v>501998880</v>
      </c>
      <c r="L632" s="27">
        <v>85.3</v>
      </c>
      <c r="M632" s="27">
        <v>153.5</v>
      </c>
      <c r="N632" s="313">
        <f t="shared" ref="N632:N695" si="143">(L632/((M632*M632)/100))*100</f>
        <v>36.201975617778437</v>
      </c>
      <c r="O632" s="320">
        <v>1</v>
      </c>
      <c r="P632" s="24">
        <f t="shared" si="141"/>
        <v>58.905624999999993</v>
      </c>
      <c r="Q632" s="24">
        <f t="shared" si="142"/>
        <v>26.394375000000004</v>
      </c>
      <c r="R632" s="95"/>
      <c r="S632" s="321">
        <v>41224</v>
      </c>
      <c r="T632" s="95" t="s">
        <v>253</v>
      </c>
      <c r="U632" s="95" t="s">
        <v>2490</v>
      </c>
      <c r="V632" s="95" t="s">
        <v>3323</v>
      </c>
      <c r="W632" s="95" t="s">
        <v>5717</v>
      </c>
      <c r="X632" s="95" t="s">
        <v>2634</v>
      </c>
      <c r="Y632" s="95"/>
      <c r="Z632" s="95" t="s">
        <v>2634</v>
      </c>
      <c r="AA632" s="95"/>
      <c r="AB632" s="95" t="s">
        <v>2634</v>
      </c>
      <c r="AC632" s="95" t="s">
        <v>2638</v>
      </c>
      <c r="AD632" s="95" t="s">
        <v>2634</v>
      </c>
      <c r="AE632" s="95"/>
      <c r="AF632" s="95" t="s">
        <v>2634</v>
      </c>
      <c r="AG632" s="95"/>
      <c r="AH632" s="95" t="s">
        <v>2634</v>
      </c>
      <c r="AI632" s="95"/>
      <c r="AJ632" s="95" t="s">
        <v>2634</v>
      </c>
      <c r="AK632" s="95"/>
      <c r="AL632" s="95" t="s">
        <v>2634</v>
      </c>
      <c r="AM632" s="95"/>
      <c r="AN632" s="95" t="s">
        <v>2633</v>
      </c>
      <c r="AO632" s="95" t="s">
        <v>4075</v>
      </c>
      <c r="AP632" s="95" t="s">
        <v>4077</v>
      </c>
      <c r="AQ632" s="95" t="s">
        <v>2635</v>
      </c>
      <c r="AR632" s="95"/>
      <c r="AS632" s="95"/>
      <c r="AT632" s="95"/>
      <c r="AU632" s="95"/>
      <c r="AV632" s="95"/>
      <c r="AW632" s="95" t="s">
        <v>2634</v>
      </c>
      <c r="AX632" s="95"/>
      <c r="AY632" s="95" t="s">
        <v>2634</v>
      </c>
      <c r="AZ632" s="95"/>
      <c r="BA632" s="95" t="s">
        <v>3970</v>
      </c>
      <c r="BB632" s="95" t="s">
        <v>3970</v>
      </c>
      <c r="BC632" s="95" t="s">
        <v>2634</v>
      </c>
      <c r="BD632" s="95"/>
      <c r="BE632" s="95" t="s">
        <v>2634</v>
      </c>
      <c r="BF632" s="95" t="s">
        <v>2634</v>
      </c>
      <c r="BG632" s="95" t="s">
        <v>2633</v>
      </c>
      <c r="BH632" s="95" t="s">
        <v>2636</v>
      </c>
      <c r="BI632" s="95"/>
      <c r="BJ632" s="95"/>
      <c r="BK632" s="95" t="s">
        <v>3781</v>
      </c>
      <c r="BL632" s="95">
        <v>81.7</v>
      </c>
      <c r="BM632" s="24">
        <f t="shared" si="131"/>
        <v>13.639269730766475</v>
      </c>
      <c r="BN632" s="95"/>
      <c r="BO632" s="95"/>
      <c r="BP632" s="24">
        <f t="shared" si="132"/>
        <v>323.1749188984395</v>
      </c>
      <c r="BQ632" s="95">
        <v>63</v>
      </c>
      <c r="BR632" s="95">
        <v>63</v>
      </c>
      <c r="BS632" s="24">
        <f t="shared" si="133"/>
        <v>84.487698610025788</v>
      </c>
      <c r="BT632" s="95"/>
      <c r="BU632" s="95">
        <v>60</v>
      </c>
      <c r="BV632" s="24">
        <f t="shared" si="134"/>
        <v>95.853756718997872</v>
      </c>
      <c r="BW632" s="95" t="s">
        <v>6105</v>
      </c>
      <c r="BX632" s="95">
        <v>58</v>
      </c>
      <c r="BY632" s="24">
        <f t="shared" si="139"/>
        <v>103.43112879164593</v>
      </c>
      <c r="BZ632" s="95"/>
      <c r="CA632" s="95"/>
      <c r="CB632" s="24">
        <f t="shared" si="135"/>
        <v>323.1749188984395</v>
      </c>
      <c r="CC632" s="95"/>
      <c r="CD632" s="95"/>
      <c r="CE632" s="24">
        <f t="shared" si="136"/>
        <v>323.1749188984395</v>
      </c>
      <c r="CF632" s="95"/>
      <c r="CG632" s="95"/>
      <c r="CH632" s="24">
        <f t="shared" si="137"/>
        <v>323.1749188984395</v>
      </c>
      <c r="CI632" s="95"/>
      <c r="CJ632" s="95"/>
      <c r="CK632" s="70">
        <f t="shared" si="138"/>
        <v>323.1749188984395</v>
      </c>
      <c r="CL632" s="95">
        <v>58</v>
      </c>
      <c r="CM632" s="24">
        <f t="shared" ref="CM632:CM695" si="144">((L632-CL632)/Q632)*100</f>
        <v>103.43112879164593</v>
      </c>
      <c r="CN632" s="95">
        <v>85</v>
      </c>
      <c r="CO632" s="95"/>
      <c r="CP632" s="95"/>
      <c r="CQ632" s="66"/>
      <c r="CR632" s="66"/>
      <c r="CS632" s="24">
        <v>1</v>
      </c>
      <c r="CT632" s="86">
        <v>0.25</v>
      </c>
      <c r="CU632" s="86">
        <v>0.5</v>
      </c>
      <c r="CV632" s="86">
        <v>0.5</v>
      </c>
      <c r="CW632" s="86"/>
      <c r="CX632" s="86">
        <f t="shared" si="140"/>
        <v>2.25</v>
      </c>
      <c r="CY632" s="86" t="s">
        <v>5813</v>
      </c>
      <c r="CZ632" s="86" t="s">
        <v>2634</v>
      </c>
      <c r="DA632" s="86"/>
      <c r="DB632" s="24" t="s">
        <v>2644</v>
      </c>
      <c r="DC632" s="24" t="s">
        <v>2647</v>
      </c>
      <c r="DD632" s="24" t="s">
        <v>2647</v>
      </c>
      <c r="DE632" s="24" t="s">
        <v>2651</v>
      </c>
      <c r="DF632" s="24" t="s">
        <v>2652</v>
      </c>
      <c r="DG632" s="24" t="s">
        <v>2654</v>
      </c>
      <c r="DH632" s="24" t="s">
        <v>5009</v>
      </c>
      <c r="DI632" s="24" t="s">
        <v>2657</v>
      </c>
      <c r="DJ632" s="24" t="s">
        <v>2659</v>
      </c>
      <c r="DK632" s="24" t="s">
        <v>2659</v>
      </c>
      <c r="DL632" s="24" t="s">
        <v>37</v>
      </c>
      <c r="DM632" s="24" t="s">
        <v>2663</v>
      </c>
      <c r="DN632" s="95" t="s">
        <v>4001</v>
      </c>
      <c r="DO632" s="95" t="s">
        <v>4002</v>
      </c>
      <c r="DP632" s="95"/>
      <c r="DQ632" s="95" t="s">
        <v>4068</v>
      </c>
      <c r="DR632" s="95"/>
      <c r="DS632" s="95" t="s">
        <v>2634</v>
      </c>
      <c r="DT632" s="95"/>
      <c r="DU632" s="24" t="s">
        <v>2634</v>
      </c>
      <c r="DV632" s="24" t="s">
        <v>2633</v>
      </c>
      <c r="DW632" s="24"/>
      <c r="DX632" s="121" t="s">
        <v>3322</v>
      </c>
      <c r="DY632" s="28"/>
      <c r="DZ632" s="121" t="s">
        <v>101</v>
      </c>
      <c r="EA632" s="95">
        <v>3</v>
      </c>
      <c r="EB632" s="121"/>
      <c r="EC632" s="121" t="s">
        <v>2194</v>
      </c>
      <c r="ED632" s="28"/>
      <c r="EE632" s="28"/>
      <c r="EF632" s="223"/>
      <c r="EG632" s="223"/>
      <c r="EH632" s="223"/>
      <c r="EI632" s="223"/>
      <c r="EJ632" s="223"/>
      <c r="EK632" s="223"/>
      <c r="EL632" s="223"/>
      <c r="EM632" s="223"/>
      <c r="EN632" s="223"/>
      <c r="EO632" s="223"/>
      <c r="EP632" s="223"/>
      <c r="EQ632" s="223"/>
      <c r="ER632" s="223"/>
      <c r="ES632" s="223"/>
    </row>
    <row r="633" spans="1:149" s="224" customFormat="1" ht="15.75" hidden="1" customHeight="1" x14ac:dyDescent="0.25">
      <c r="A633" s="189">
        <v>631</v>
      </c>
      <c r="B633" s="2004"/>
      <c r="C633" s="27" t="s">
        <v>3325</v>
      </c>
      <c r="D633" s="27" t="s">
        <v>23</v>
      </c>
      <c r="E633" s="27" t="s">
        <v>4126</v>
      </c>
      <c r="F633" s="27">
        <v>502454</v>
      </c>
      <c r="G633" s="27">
        <v>22</v>
      </c>
      <c r="H633" s="27" t="s">
        <v>2633</v>
      </c>
      <c r="I633" s="27" t="s">
        <v>2633</v>
      </c>
      <c r="J633" s="27" t="s">
        <v>3968</v>
      </c>
      <c r="K633" s="27">
        <v>560611160</v>
      </c>
      <c r="L633" s="27">
        <v>145.30000000000001</v>
      </c>
      <c r="M633" s="27">
        <v>163</v>
      </c>
      <c r="N633" s="313">
        <f t="shared" si="143"/>
        <v>54.68779404569235</v>
      </c>
      <c r="O633" s="320">
        <v>3</v>
      </c>
      <c r="P633" s="24">
        <f t="shared" si="141"/>
        <v>66.422499999999999</v>
      </c>
      <c r="Q633" s="24">
        <f t="shared" si="142"/>
        <v>78.877500000000012</v>
      </c>
      <c r="R633" s="95"/>
      <c r="S633" s="321">
        <v>41224</v>
      </c>
      <c r="T633" s="95" t="s">
        <v>253</v>
      </c>
      <c r="U633" s="95" t="s">
        <v>2490</v>
      </c>
      <c r="V633" s="95" t="s">
        <v>3326</v>
      </c>
      <c r="W633" s="95" t="s">
        <v>5013</v>
      </c>
      <c r="X633" s="95" t="s">
        <v>2633</v>
      </c>
      <c r="Y633" s="95" t="s">
        <v>2636</v>
      </c>
      <c r="Z633" s="95"/>
      <c r="AA633" s="95"/>
      <c r="AB633" s="95" t="s">
        <v>2633</v>
      </c>
      <c r="AC633" s="95" t="s">
        <v>2636</v>
      </c>
      <c r="AD633" s="95"/>
      <c r="AE633" s="95"/>
      <c r="AF633" s="95"/>
      <c r="AG633" s="95"/>
      <c r="AH633" s="95"/>
      <c r="AI633" s="95"/>
      <c r="AJ633" s="95"/>
      <c r="AK633" s="95"/>
      <c r="AL633" s="95" t="s">
        <v>2633</v>
      </c>
      <c r="AM633" s="95"/>
      <c r="AN633" s="95" t="s">
        <v>2634</v>
      </c>
      <c r="AO633" s="95"/>
      <c r="AP633" s="95"/>
      <c r="AQ633" s="95" t="s">
        <v>2637</v>
      </c>
      <c r="AR633" s="95"/>
      <c r="AS633" s="95"/>
      <c r="AT633" s="95"/>
      <c r="AU633" s="95"/>
      <c r="AV633" s="95"/>
      <c r="AW633" s="95" t="s">
        <v>2634</v>
      </c>
      <c r="AX633" s="95"/>
      <c r="AY633" s="95" t="s">
        <v>2634</v>
      </c>
      <c r="AZ633" s="95"/>
      <c r="BA633" s="95" t="s">
        <v>3970</v>
      </c>
      <c r="BB633" s="95" t="s">
        <v>3970</v>
      </c>
      <c r="BC633" s="95" t="s">
        <v>2634</v>
      </c>
      <c r="BD633" s="95"/>
      <c r="BE633" s="95" t="s">
        <v>2634</v>
      </c>
      <c r="BF633" s="95" t="s">
        <v>2634</v>
      </c>
      <c r="BG633" s="95" t="s">
        <v>2633</v>
      </c>
      <c r="BH633" s="95" t="s">
        <v>2636</v>
      </c>
      <c r="BI633" s="95"/>
      <c r="BJ633" s="95"/>
      <c r="BK633" s="95" t="s">
        <v>3779</v>
      </c>
      <c r="BL633" s="95">
        <v>137.5</v>
      </c>
      <c r="BM633" s="24">
        <f t="shared" si="131"/>
        <v>9.8887515451174419</v>
      </c>
      <c r="BN633" s="95"/>
      <c r="BO633" s="95"/>
      <c r="BP633" s="24">
        <f t="shared" si="132"/>
        <v>184.20969224430286</v>
      </c>
      <c r="BQ633" s="95">
        <v>110</v>
      </c>
      <c r="BR633" s="95">
        <v>110</v>
      </c>
      <c r="BS633" s="24">
        <f t="shared" si="133"/>
        <v>44.752939684954526</v>
      </c>
      <c r="BT633" s="95" t="s">
        <v>5506</v>
      </c>
      <c r="BU633" s="95">
        <v>102</v>
      </c>
      <c r="BV633" s="24">
        <f t="shared" si="134"/>
        <v>54.895248961998043</v>
      </c>
      <c r="BW633" s="95" t="s">
        <v>6106</v>
      </c>
      <c r="BX633" s="95">
        <v>95</v>
      </c>
      <c r="BY633" s="24">
        <f t="shared" si="139"/>
        <v>63.769769579411118</v>
      </c>
      <c r="BZ633" s="95"/>
      <c r="CA633" s="95"/>
      <c r="CB633" s="24">
        <f t="shared" si="135"/>
        <v>184.20969224430286</v>
      </c>
      <c r="CC633" s="95"/>
      <c r="CD633" s="95"/>
      <c r="CE633" s="24">
        <f t="shared" si="136"/>
        <v>184.20969224430286</v>
      </c>
      <c r="CF633" s="95"/>
      <c r="CG633" s="95"/>
      <c r="CH633" s="24">
        <f t="shared" si="137"/>
        <v>184.20969224430286</v>
      </c>
      <c r="CI633" s="95"/>
      <c r="CJ633" s="95"/>
      <c r="CK633" s="70">
        <f t="shared" si="138"/>
        <v>184.20969224430286</v>
      </c>
      <c r="CL633" s="95">
        <v>95</v>
      </c>
      <c r="CM633" s="24">
        <f t="shared" si="144"/>
        <v>63.769769579411118</v>
      </c>
      <c r="CN633" s="95">
        <v>65</v>
      </c>
      <c r="CO633" s="95"/>
      <c r="CP633" s="95"/>
      <c r="CQ633" s="66"/>
      <c r="CR633" s="66"/>
      <c r="CS633" s="24">
        <v>1</v>
      </c>
      <c r="CT633" s="86">
        <v>0.25</v>
      </c>
      <c r="CU633" s="86">
        <v>0.5</v>
      </c>
      <c r="CV633" s="86">
        <v>0.25</v>
      </c>
      <c r="CW633" s="86">
        <v>0.5</v>
      </c>
      <c r="CX633" s="86">
        <f t="shared" si="140"/>
        <v>2.5</v>
      </c>
      <c r="CY633" s="86" t="s">
        <v>5813</v>
      </c>
      <c r="CZ633" s="86" t="s">
        <v>2633</v>
      </c>
      <c r="DA633" s="86" t="s">
        <v>3975</v>
      </c>
      <c r="DB633" s="24" t="s">
        <v>2645</v>
      </c>
      <c r="DC633" s="24" t="s">
        <v>2648</v>
      </c>
      <c r="DD633" s="24" t="s">
        <v>2647</v>
      </c>
      <c r="DE633" s="24" t="s">
        <v>2651</v>
      </c>
      <c r="DF633" s="24" t="s">
        <v>2652</v>
      </c>
      <c r="DG633" s="24" t="s">
        <v>5009</v>
      </c>
      <c r="DH633" s="24" t="s">
        <v>5009</v>
      </c>
      <c r="DI633" s="24" t="s">
        <v>2658</v>
      </c>
      <c r="DJ633" s="24" t="s">
        <v>37</v>
      </c>
      <c r="DK633" s="24" t="s">
        <v>37</v>
      </c>
      <c r="DL633" s="24" t="s">
        <v>37</v>
      </c>
      <c r="DM633" s="24" t="s">
        <v>2663</v>
      </c>
      <c r="DN633" s="95" t="s">
        <v>4001</v>
      </c>
      <c r="DO633" s="95" t="s">
        <v>4002</v>
      </c>
      <c r="DP633" s="95"/>
      <c r="DQ633" s="95" t="s">
        <v>4068</v>
      </c>
      <c r="DR633" s="95"/>
      <c r="DS633" s="95" t="s">
        <v>2634</v>
      </c>
      <c r="DT633" s="95"/>
      <c r="DU633" s="24" t="s">
        <v>2634</v>
      </c>
      <c r="DV633" s="24" t="s">
        <v>2633</v>
      </c>
      <c r="DW633" s="24"/>
      <c r="DX633" s="121" t="s">
        <v>3245</v>
      </c>
      <c r="DY633" s="28"/>
      <c r="DZ633" s="121" t="s">
        <v>459</v>
      </c>
      <c r="EA633" s="95">
        <v>3</v>
      </c>
      <c r="EB633" s="121"/>
      <c r="EC633" s="121" t="s">
        <v>3327</v>
      </c>
      <c r="ED633" s="28" t="s">
        <v>5431</v>
      </c>
      <c r="EE633" s="28"/>
      <c r="EF633" s="223"/>
      <c r="EG633" s="223"/>
      <c r="EH633" s="223"/>
      <c r="EI633" s="223"/>
      <c r="EJ633" s="223"/>
      <c r="EK633" s="223"/>
      <c r="EL633" s="223"/>
      <c r="EM633" s="223"/>
      <c r="EN633" s="223"/>
      <c r="EO633" s="223"/>
      <c r="EP633" s="223"/>
      <c r="EQ633" s="223"/>
      <c r="ER633" s="223"/>
      <c r="ES633" s="223"/>
    </row>
    <row r="634" spans="1:149" s="224" customFormat="1" ht="15.75" hidden="1" customHeight="1" x14ac:dyDescent="0.25">
      <c r="A634" s="189">
        <v>632</v>
      </c>
      <c r="B634" s="2004"/>
      <c r="C634" s="27" t="s">
        <v>3959</v>
      </c>
      <c r="D634" s="27" t="s">
        <v>23</v>
      </c>
      <c r="E634" s="27" t="s">
        <v>4150</v>
      </c>
      <c r="F634" s="27">
        <v>374116</v>
      </c>
      <c r="G634" s="27">
        <v>38</v>
      </c>
      <c r="H634" s="27" t="s">
        <v>3963</v>
      </c>
      <c r="I634" s="27" t="s">
        <v>2633</v>
      </c>
      <c r="J634" s="27" t="s">
        <v>2633</v>
      </c>
      <c r="K634" s="27">
        <v>500776664</v>
      </c>
      <c r="L634" s="27">
        <v>94.9</v>
      </c>
      <c r="M634" s="27">
        <v>146</v>
      </c>
      <c r="N634" s="313">
        <f t="shared" si="143"/>
        <v>44.520547945205486</v>
      </c>
      <c r="O634" s="320">
        <v>2</v>
      </c>
      <c r="P634" s="24">
        <f t="shared" si="141"/>
        <v>53.289999999999992</v>
      </c>
      <c r="Q634" s="24">
        <f t="shared" si="142"/>
        <v>41.610000000000014</v>
      </c>
      <c r="R634" s="95"/>
      <c r="S634" s="321">
        <v>41231</v>
      </c>
      <c r="T634" s="95" t="s">
        <v>253</v>
      </c>
      <c r="U634" s="95" t="s">
        <v>2490</v>
      </c>
      <c r="V634" s="95" t="s">
        <v>4727</v>
      </c>
      <c r="W634" s="95" t="s">
        <v>4726</v>
      </c>
      <c r="X634" s="95"/>
      <c r="Y634" s="95"/>
      <c r="Z634" s="95"/>
      <c r="AA634" s="95"/>
      <c r="AB634" s="95"/>
      <c r="AC634" s="95"/>
      <c r="AD634" s="95"/>
      <c r="AE634" s="95"/>
      <c r="AF634" s="95"/>
      <c r="AG634" s="95"/>
      <c r="AH634" s="95" t="s">
        <v>2633</v>
      </c>
      <c r="AI634" s="95"/>
      <c r="AJ634" s="95"/>
      <c r="AK634" s="95"/>
      <c r="AL634" s="95"/>
      <c r="AM634" s="95"/>
      <c r="AN634" s="95" t="s">
        <v>2634</v>
      </c>
      <c r="AO634" s="95"/>
      <c r="AP634" s="95"/>
      <c r="AQ634" s="95" t="s">
        <v>2638</v>
      </c>
      <c r="AR634" s="95" t="s">
        <v>4075</v>
      </c>
      <c r="AS634" s="95" t="s">
        <v>4077</v>
      </c>
      <c r="AT634" s="95"/>
      <c r="AU634" s="95"/>
      <c r="AV634" s="95"/>
      <c r="AW634" s="95"/>
      <c r="AX634" s="95"/>
      <c r="AY634" s="95"/>
      <c r="AZ634" s="95"/>
      <c r="BA634" s="95" t="s">
        <v>3971</v>
      </c>
      <c r="BB634" s="95" t="s">
        <v>3970</v>
      </c>
      <c r="BC634" s="95" t="s">
        <v>2633</v>
      </c>
      <c r="BD634" s="95" t="s">
        <v>2637</v>
      </c>
      <c r="BE634" s="95" t="s">
        <v>2634</v>
      </c>
      <c r="BF634" s="95" t="s">
        <v>2634</v>
      </c>
      <c r="BG634" s="95"/>
      <c r="BH634" s="95"/>
      <c r="BI634" s="95"/>
      <c r="BJ634" s="95"/>
      <c r="BK634" s="95" t="s">
        <v>3960</v>
      </c>
      <c r="BL634" s="95">
        <v>83.6</v>
      </c>
      <c r="BM634" s="24">
        <f t="shared" si="131"/>
        <v>27.156933429464093</v>
      </c>
      <c r="BN634" s="95" t="s">
        <v>1748</v>
      </c>
      <c r="BO634" s="95">
        <v>73</v>
      </c>
      <c r="BP634" s="24">
        <f t="shared" si="132"/>
        <v>52.631578947368418</v>
      </c>
      <c r="BQ634" s="95" t="s">
        <v>4728</v>
      </c>
      <c r="BR634" s="95">
        <v>61.5</v>
      </c>
      <c r="BS634" s="24">
        <f t="shared" si="133"/>
        <v>80.269166065849546</v>
      </c>
      <c r="BT634" s="95"/>
      <c r="BU634" s="95">
        <v>58</v>
      </c>
      <c r="BV634" s="24">
        <f t="shared" si="134"/>
        <v>88.680605623648148</v>
      </c>
      <c r="BW634" s="95" t="s">
        <v>6607</v>
      </c>
      <c r="BX634" s="95">
        <v>55</v>
      </c>
      <c r="BY634" s="24">
        <f t="shared" si="139"/>
        <v>95.890410958904098</v>
      </c>
      <c r="BZ634" s="95"/>
      <c r="CA634" s="95"/>
      <c r="CB634" s="24">
        <f t="shared" si="135"/>
        <v>228.07017543859644</v>
      </c>
      <c r="CC634" s="95"/>
      <c r="CD634" s="95"/>
      <c r="CE634" s="24">
        <f t="shared" si="136"/>
        <v>228.07017543859644</v>
      </c>
      <c r="CF634" s="95"/>
      <c r="CG634" s="95"/>
      <c r="CH634" s="24">
        <f t="shared" si="137"/>
        <v>228.07017543859644</v>
      </c>
      <c r="CI634" s="95"/>
      <c r="CJ634" s="95"/>
      <c r="CK634" s="70">
        <f t="shared" si="138"/>
        <v>228.07017543859644</v>
      </c>
      <c r="CL634" s="95">
        <v>55</v>
      </c>
      <c r="CM634" s="24">
        <f t="shared" si="144"/>
        <v>95.890410958904098</v>
      </c>
      <c r="CN634" s="95">
        <v>105</v>
      </c>
      <c r="CO634" s="95"/>
      <c r="CP634" s="95"/>
      <c r="CQ634" s="66"/>
      <c r="CR634" s="66"/>
      <c r="CS634" s="24">
        <v>1</v>
      </c>
      <c r="CT634" s="86">
        <v>0.5</v>
      </c>
      <c r="CU634" s="86">
        <v>0.5</v>
      </c>
      <c r="CV634" s="86">
        <v>0.25</v>
      </c>
      <c r="CW634" s="86">
        <v>0</v>
      </c>
      <c r="CX634" s="86">
        <f t="shared" si="140"/>
        <v>2.25</v>
      </c>
      <c r="CY634" s="86" t="s">
        <v>5813</v>
      </c>
      <c r="CZ634" s="86" t="s">
        <v>2634</v>
      </c>
      <c r="DA634" s="86"/>
      <c r="DB634" s="24" t="s">
        <v>2645</v>
      </c>
      <c r="DC634" s="24" t="s">
        <v>2648</v>
      </c>
      <c r="DD634" s="24" t="s">
        <v>2648</v>
      </c>
      <c r="DE634" s="24" t="s">
        <v>2651</v>
      </c>
      <c r="DF634" s="24" t="s">
        <v>32</v>
      </c>
      <c r="DG634" s="24" t="s">
        <v>2654</v>
      </c>
      <c r="DH634" s="24" t="s">
        <v>2654</v>
      </c>
      <c r="DI634" s="24" t="s">
        <v>2658</v>
      </c>
      <c r="DJ634" s="24" t="s">
        <v>37</v>
      </c>
      <c r="DK634" s="24" t="s">
        <v>37</v>
      </c>
      <c r="DL634" s="24" t="s">
        <v>37</v>
      </c>
      <c r="DM634" s="24" t="s">
        <v>2663</v>
      </c>
      <c r="DN634" s="95" t="s">
        <v>4001</v>
      </c>
      <c r="DO634" s="95" t="s">
        <v>4002</v>
      </c>
      <c r="DP634" s="95"/>
      <c r="DQ634" s="95" t="s">
        <v>4069</v>
      </c>
      <c r="DR634" s="95"/>
      <c r="DS634" s="95" t="s">
        <v>2634</v>
      </c>
      <c r="DT634" s="95"/>
      <c r="DU634" s="24" t="s">
        <v>2634</v>
      </c>
      <c r="DV634" s="24" t="s">
        <v>2633</v>
      </c>
      <c r="DW634" s="24"/>
      <c r="DX634" s="253" t="s">
        <v>220</v>
      </c>
      <c r="DY634" s="28" t="s">
        <v>4729</v>
      </c>
      <c r="DZ634" s="253" t="s">
        <v>101</v>
      </c>
      <c r="EA634" s="95">
        <v>3</v>
      </c>
      <c r="EB634" s="121"/>
      <c r="EC634" s="253" t="s">
        <v>2194</v>
      </c>
      <c r="ED634" s="28"/>
      <c r="EE634" s="28"/>
      <c r="EF634" s="223"/>
      <c r="EG634" s="223"/>
      <c r="EH634" s="223"/>
      <c r="EI634" s="223"/>
      <c r="EJ634" s="223"/>
      <c r="EK634" s="223"/>
      <c r="EL634" s="223"/>
      <c r="EM634" s="223"/>
      <c r="EN634" s="223"/>
      <c r="EO634" s="223"/>
      <c r="EP634" s="223"/>
      <c r="EQ634" s="223"/>
      <c r="ER634" s="223"/>
      <c r="ES634" s="223"/>
    </row>
    <row r="635" spans="1:149" s="290" customFormat="1" ht="15.75" hidden="1" customHeight="1" x14ac:dyDescent="0.25">
      <c r="A635" s="336">
        <v>633</v>
      </c>
      <c r="B635" s="2004"/>
      <c r="C635" s="95" t="s">
        <v>3529</v>
      </c>
      <c r="D635" s="95" t="s">
        <v>23</v>
      </c>
      <c r="E635" s="95" t="s">
        <v>4126</v>
      </c>
      <c r="F635" s="95">
        <v>513504</v>
      </c>
      <c r="G635" s="95">
        <v>22</v>
      </c>
      <c r="H635" s="95" t="s">
        <v>2634</v>
      </c>
      <c r="I635" s="95" t="s">
        <v>2634</v>
      </c>
      <c r="J635" s="95" t="s">
        <v>2634</v>
      </c>
      <c r="K635" s="95">
        <v>502818676</v>
      </c>
      <c r="L635" s="95">
        <v>88.9</v>
      </c>
      <c r="M635" s="95">
        <v>163</v>
      </c>
      <c r="N635" s="322">
        <f t="shared" si="143"/>
        <v>33.460047423689268</v>
      </c>
      <c r="O635" s="320">
        <v>1</v>
      </c>
      <c r="P635" s="278">
        <f t="shared" si="141"/>
        <v>66.422499999999999</v>
      </c>
      <c r="Q635" s="278">
        <f t="shared" si="142"/>
        <v>22.477500000000006</v>
      </c>
      <c r="R635" s="95"/>
      <c r="S635" s="321">
        <v>41234</v>
      </c>
      <c r="T635" s="95" t="s">
        <v>313</v>
      </c>
      <c r="U635" s="95">
        <v>2</v>
      </c>
      <c r="V635" s="95" t="s">
        <v>3530</v>
      </c>
      <c r="W635" s="95" t="s">
        <v>4668</v>
      </c>
      <c r="X635" s="95" t="s">
        <v>2634</v>
      </c>
      <c r="Y635" s="95"/>
      <c r="Z635" s="95" t="s">
        <v>2634</v>
      </c>
      <c r="AA635" s="95"/>
      <c r="AB635" s="95" t="s">
        <v>2633</v>
      </c>
      <c r="AC635" s="95" t="s">
        <v>2636</v>
      </c>
      <c r="AD635" s="95" t="s">
        <v>2634</v>
      </c>
      <c r="AE635" s="95"/>
      <c r="AF635" s="95" t="s">
        <v>2634</v>
      </c>
      <c r="AG635" s="95"/>
      <c r="AH635" s="95" t="s">
        <v>2634</v>
      </c>
      <c r="AI635" s="95" t="s">
        <v>2638</v>
      </c>
      <c r="AJ635" s="95"/>
      <c r="AK635" s="95"/>
      <c r="AL635" s="95"/>
      <c r="AM635" s="95"/>
      <c r="AN635" s="95" t="s">
        <v>2634</v>
      </c>
      <c r="AO635" s="95"/>
      <c r="AP635" s="95"/>
      <c r="AQ635" s="95" t="s">
        <v>2638</v>
      </c>
      <c r="AR635" s="95" t="s">
        <v>4075</v>
      </c>
      <c r="AS635" s="95" t="s">
        <v>4077</v>
      </c>
      <c r="AT635" s="95"/>
      <c r="AU635" s="95"/>
      <c r="AV635" s="95"/>
      <c r="AW635" s="95" t="s">
        <v>2634</v>
      </c>
      <c r="AX635" s="95"/>
      <c r="AY635" s="95" t="s">
        <v>2634</v>
      </c>
      <c r="AZ635" s="95"/>
      <c r="BA635" s="95" t="s">
        <v>3971</v>
      </c>
      <c r="BB635" s="95" t="s">
        <v>3970</v>
      </c>
      <c r="BC635" s="95" t="s">
        <v>2634</v>
      </c>
      <c r="BD635" s="95"/>
      <c r="BE635" s="95" t="s">
        <v>2634</v>
      </c>
      <c r="BF635" s="95" t="s">
        <v>2634</v>
      </c>
      <c r="BG635" s="95"/>
      <c r="BH635" s="95"/>
      <c r="BI635" s="95"/>
      <c r="BJ635" s="95"/>
      <c r="BK635" s="95" t="s">
        <v>3962</v>
      </c>
      <c r="BL635" s="95">
        <v>81.8</v>
      </c>
      <c r="BM635" s="278">
        <f t="shared" si="131"/>
        <v>31.587142698253839</v>
      </c>
      <c r="BN635" s="95" t="s">
        <v>4140</v>
      </c>
      <c r="BO635" s="95">
        <v>78.5</v>
      </c>
      <c r="BP635" s="278">
        <f t="shared" si="132"/>
        <v>46.268490712935169</v>
      </c>
      <c r="BQ635" s="95" t="s">
        <v>1382</v>
      </c>
      <c r="BR635" s="95">
        <v>69</v>
      </c>
      <c r="BS635" s="278">
        <f t="shared" si="133"/>
        <v>88.532977421866306</v>
      </c>
      <c r="BT635" s="95"/>
      <c r="BU635" s="95"/>
      <c r="BV635" s="278">
        <f t="shared" si="134"/>
        <v>395.50661772883984</v>
      </c>
      <c r="BW635" s="95" t="s">
        <v>6592</v>
      </c>
      <c r="BX635" s="95">
        <v>71.7</v>
      </c>
      <c r="BY635" s="278">
        <f t="shared" si="139"/>
        <v>76.520965409854284</v>
      </c>
      <c r="BZ635" s="95"/>
      <c r="CA635" s="95"/>
      <c r="CB635" s="278">
        <f t="shared" si="135"/>
        <v>395.50661772883984</v>
      </c>
      <c r="CC635" s="95"/>
      <c r="CD635" s="95"/>
      <c r="CE635" s="278">
        <f t="shared" si="136"/>
        <v>395.50661772883984</v>
      </c>
      <c r="CF635" s="95"/>
      <c r="CG635" s="95"/>
      <c r="CH635" s="278">
        <f t="shared" si="137"/>
        <v>395.50661772883984</v>
      </c>
      <c r="CI635" s="95"/>
      <c r="CJ635" s="95"/>
      <c r="CK635" s="281">
        <f t="shared" si="138"/>
        <v>395.50661772883984</v>
      </c>
      <c r="CL635" s="95">
        <v>71.7</v>
      </c>
      <c r="CM635" s="278">
        <f t="shared" si="144"/>
        <v>76.520965409854284</v>
      </c>
      <c r="CN635" s="95">
        <v>115</v>
      </c>
      <c r="CO635" s="95"/>
      <c r="CP635" s="95"/>
      <c r="CQ635" s="282"/>
      <c r="CR635" s="282"/>
      <c r="CS635" s="278">
        <v>1</v>
      </c>
      <c r="CT635" s="283">
        <v>0.25</v>
      </c>
      <c r="CU635" s="283">
        <v>0.5</v>
      </c>
      <c r="CV635" s="283">
        <v>0</v>
      </c>
      <c r="CW635" s="283"/>
      <c r="CX635" s="283">
        <f t="shared" si="140"/>
        <v>1.75</v>
      </c>
      <c r="CY635" s="283" t="s">
        <v>5813</v>
      </c>
      <c r="CZ635" s="283" t="s">
        <v>2634</v>
      </c>
      <c r="DA635" s="283"/>
      <c r="DB635" s="278" t="s">
        <v>2645</v>
      </c>
      <c r="DC635" s="278" t="s">
        <v>2648</v>
      </c>
      <c r="DD635" s="278" t="s">
        <v>2647</v>
      </c>
      <c r="DE635" s="278" t="s">
        <v>2649</v>
      </c>
      <c r="DF635" s="278" t="s">
        <v>32</v>
      </c>
      <c r="DG635" s="278" t="s">
        <v>2653</v>
      </c>
      <c r="DH635" s="278" t="s">
        <v>2653</v>
      </c>
      <c r="DI635" s="278" t="s">
        <v>2657</v>
      </c>
      <c r="DJ635" s="278" t="s">
        <v>37</v>
      </c>
      <c r="DK635" s="278" t="s">
        <v>37</v>
      </c>
      <c r="DL635" s="278" t="s">
        <v>2659</v>
      </c>
      <c r="DM635" s="278" t="s">
        <v>2663</v>
      </c>
      <c r="DN635" s="95" t="s">
        <v>4001</v>
      </c>
      <c r="DO635" s="95" t="s">
        <v>4004</v>
      </c>
      <c r="DP635" s="95"/>
      <c r="DQ635" s="95" t="s">
        <v>4069</v>
      </c>
      <c r="DR635" s="95"/>
      <c r="DS635" s="95" t="s">
        <v>2634</v>
      </c>
      <c r="DT635" s="95"/>
      <c r="DU635" s="278" t="s">
        <v>2633</v>
      </c>
      <c r="DV635" s="278" t="s">
        <v>2634</v>
      </c>
      <c r="DW635" s="278"/>
      <c r="DX635" s="285" t="s">
        <v>220</v>
      </c>
      <c r="DY635" s="286" t="s">
        <v>4669</v>
      </c>
      <c r="DZ635" s="285" t="s">
        <v>3531</v>
      </c>
      <c r="EA635" s="95">
        <v>3</v>
      </c>
      <c r="EB635" s="30" t="s">
        <v>6613</v>
      </c>
      <c r="EC635" s="285" t="s">
        <v>1879</v>
      </c>
      <c r="ED635" s="286"/>
      <c r="EE635" s="286"/>
      <c r="EF635" s="289"/>
      <c r="EG635" s="289"/>
      <c r="EH635" s="289"/>
      <c r="EI635" s="289"/>
      <c r="EJ635" s="289"/>
      <c r="EK635" s="289"/>
      <c r="EL635" s="289"/>
      <c r="EM635" s="289"/>
      <c r="EN635" s="289"/>
      <c r="EO635" s="289"/>
      <c r="EP635" s="289"/>
      <c r="EQ635" s="289"/>
      <c r="ER635" s="289"/>
      <c r="ES635" s="289"/>
    </row>
    <row r="636" spans="1:149" s="224" customFormat="1" ht="15.75" hidden="1" customHeight="1" x14ac:dyDescent="0.25">
      <c r="A636" s="219">
        <v>634</v>
      </c>
      <c r="B636" s="2004"/>
      <c r="C636" s="27" t="s">
        <v>3990</v>
      </c>
      <c r="D636" s="27" t="s">
        <v>22</v>
      </c>
      <c r="E636" s="27" t="s">
        <v>4150</v>
      </c>
      <c r="F636" s="27">
        <v>481444</v>
      </c>
      <c r="G636" s="27">
        <v>42</v>
      </c>
      <c r="H636" s="27" t="s">
        <v>2633</v>
      </c>
      <c r="I636" s="27" t="s">
        <v>2634</v>
      </c>
      <c r="J636" s="27" t="s">
        <v>2633</v>
      </c>
      <c r="K636" s="27">
        <v>562311667</v>
      </c>
      <c r="L636" s="27">
        <v>147.1</v>
      </c>
      <c r="M636" s="27">
        <v>163</v>
      </c>
      <c r="N636" s="313">
        <f t="shared" si="143"/>
        <v>55.365275320862665</v>
      </c>
      <c r="O636" s="320">
        <v>3</v>
      </c>
      <c r="P636" s="24">
        <f t="shared" si="141"/>
        <v>66.422499999999999</v>
      </c>
      <c r="Q636" s="24">
        <f t="shared" si="142"/>
        <v>80.677499999999995</v>
      </c>
      <c r="R636" s="95"/>
      <c r="S636" s="321">
        <v>41234</v>
      </c>
      <c r="T636" s="95" t="s">
        <v>253</v>
      </c>
      <c r="U636" s="95" t="s">
        <v>2490</v>
      </c>
      <c r="V636" s="95" t="s">
        <v>3532</v>
      </c>
      <c r="W636" s="95" t="s">
        <v>6595</v>
      </c>
      <c r="X636" s="95" t="s">
        <v>2633</v>
      </c>
      <c r="Y636" s="95" t="s">
        <v>2636</v>
      </c>
      <c r="Z636" s="95" t="s">
        <v>2634</v>
      </c>
      <c r="AA636" s="95"/>
      <c r="AB636" s="95" t="s">
        <v>2633</v>
      </c>
      <c r="AC636" s="95" t="s">
        <v>2636</v>
      </c>
      <c r="AD636" s="95" t="s">
        <v>2633</v>
      </c>
      <c r="AE636" s="95" t="s">
        <v>2636</v>
      </c>
      <c r="AF636" s="95" t="s">
        <v>2634</v>
      </c>
      <c r="AG636" s="95"/>
      <c r="AH636" s="95" t="s">
        <v>2634</v>
      </c>
      <c r="AI636" s="95"/>
      <c r="AJ636" s="95" t="s">
        <v>2634</v>
      </c>
      <c r="AK636" s="95"/>
      <c r="AL636" s="95" t="s">
        <v>2634</v>
      </c>
      <c r="AM636" s="95"/>
      <c r="AN636" s="95" t="s">
        <v>2633</v>
      </c>
      <c r="AO636" s="95"/>
      <c r="AP636" s="95"/>
      <c r="AQ636" s="95" t="s">
        <v>2637</v>
      </c>
      <c r="AR636" s="95" t="s">
        <v>4075</v>
      </c>
      <c r="AS636" s="95" t="s">
        <v>4077</v>
      </c>
      <c r="AT636" s="95" t="s">
        <v>2633</v>
      </c>
      <c r="AU636" s="95"/>
      <c r="AV636" s="95"/>
      <c r="AW636" s="95" t="s">
        <v>2634</v>
      </c>
      <c r="AX636" s="95"/>
      <c r="AY636" s="95" t="s">
        <v>2634</v>
      </c>
      <c r="AZ636" s="95"/>
      <c r="BA636" s="95"/>
      <c r="BB636" s="95"/>
      <c r="BC636" s="95"/>
      <c r="BD636" s="95"/>
      <c r="BE636" s="95" t="s">
        <v>2634</v>
      </c>
      <c r="BF636" s="95" t="s">
        <v>2634</v>
      </c>
      <c r="BG636" s="95" t="s">
        <v>2634</v>
      </c>
      <c r="BH636" s="95"/>
      <c r="BI636" s="95"/>
      <c r="BJ636" s="95"/>
      <c r="BK636" s="95" t="s">
        <v>3939</v>
      </c>
      <c r="BL636" s="95">
        <v>134.9</v>
      </c>
      <c r="BM636" s="24">
        <f t="shared" si="131"/>
        <v>15.121936103622435</v>
      </c>
      <c r="BN636" s="95" t="s">
        <v>5910</v>
      </c>
      <c r="BO636" s="95">
        <v>120</v>
      </c>
      <c r="BP636" s="24">
        <f t="shared" si="132"/>
        <v>33.590530197390841</v>
      </c>
      <c r="BQ636" s="95" t="s">
        <v>4585</v>
      </c>
      <c r="BR636" s="95">
        <v>100</v>
      </c>
      <c r="BS636" s="24">
        <f t="shared" si="133"/>
        <v>58.380589383657153</v>
      </c>
      <c r="BT636" s="95">
        <v>88</v>
      </c>
      <c r="BU636" s="95">
        <v>88</v>
      </c>
      <c r="BV636" s="24">
        <f t="shared" si="134"/>
        <v>73.254624895416924</v>
      </c>
      <c r="BW636" s="95" t="s">
        <v>828</v>
      </c>
      <c r="BX636" s="95">
        <v>73</v>
      </c>
      <c r="BY636" s="24">
        <f t="shared" si="139"/>
        <v>91.847169285116664</v>
      </c>
      <c r="BZ636" s="95" t="s">
        <v>7574</v>
      </c>
      <c r="CA636" s="95">
        <v>67</v>
      </c>
      <c r="CB636" s="24">
        <f t="shared" si="135"/>
        <v>99.284187040996557</v>
      </c>
      <c r="CC636" s="95"/>
      <c r="CD636" s="95"/>
      <c r="CE636" s="24">
        <f t="shared" si="136"/>
        <v>182.33088531498868</v>
      </c>
      <c r="CF636" s="95"/>
      <c r="CG636" s="95"/>
      <c r="CH636" s="24">
        <f t="shared" si="137"/>
        <v>182.33088531498868</v>
      </c>
      <c r="CI636" s="95"/>
      <c r="CJ636" s="95"/>
      <c r="CK636" s="70">
        <f t="shared" si="138"/>
        <v>182.33088531498868</v>
      </c>
      <c r="CL636" s="95">
        <v>67</v>
      </c>
      <c r="CM636" s="24">
        <f t="shared" si="144"/>
        <v>99.284187040996557</v>
      </c>
      <c r="CN636" s="95">
        <v>100</v>
      </c>
      <c r="CO636" s="95"/>
      <c r="CP636" s="95"/>
      <c r="CQ636" s="66"/>
      <c r="CR636" s="66"/>
      <c r="CS636" s="24">
        <v>1</v>
      </c>
      <c r="CT636" s="86">
        <v>0.5</v>
      </c>
      <c r="CU636" s="86">
        <v>0.5</v>
      </c>
      <c r="CV636" s="86">
        <v>0.5</v>
      </c>
      <c r="CW636" s="86">
        <v>0.5</v>
      </c>
      <c r="CX636" s="86">
        <f t="shared" si="140"/>
        <v>3</v>
      </c>
      <c r="CY636" s="86" t="s">
        <v>5814</v>
      </c>
      <c r="CZ636" s="86" t="s">
        <v>2633</v>
      </c>
      <c r="DA636" s="86" t="s">
        <v>3976</v>
      </c>
      <c r="DB636" s="24" t="s">
        <v>2644</v>
      </c>
      <c r="DC636" s="24" t="s">
        <v>2648</v>
      </c>
      <c r="DD636" s="24" t="s">
        <v>2648</v>
      </c>
      <c r="DE636" s="24" t="s">
        <v>2651</v>
      </c>
      <c r="DF636" s="24" t="s">
        <v>32</v>
      </c>
      <c r="DG636" s="24" t="s">
        <v>32</v>
      </c>
      <c r="DH636" s="24" t="s">
        <v>5009</v>
      </c>
      <c r="DI636" s="24" t="s">
        <v>2657</v>
      </c>
      <c r="DJ636" s="24" t="s">
        <v>2659</v>
      </c>
      <c r="DK636" s="24" t="s">
        <v>2659</v>
      </c>
      <c r="DL636" s="24" t="s">
        <v>37</v>
      </c>
      <c r="DM636" s="24" t="s">
        <v>2663</v>
      </c>
      <c r="DN636" s="95" t="s">
        <v>4001</v>
      </c>
      <c r="DO636" s="95" t="s">
        <v>4002</v>
      </c>
      <c r="DP636" s="95"/>
      <c r="DQ636" s="95" t="s">
        <v>4069</v>
      </c>
      <c r="DR636" s="95"/>
      <c r="DS636" s="95" t="s">
        <v>2634</v>
      </c>
      <c r="DT636" s="95"/>
      <c r="DU636" s="24" t="s">
        <v>2634</v>
      </c>
      <c r="DV636" s="24" t="s">
        <v>2633</v>
      </c>
      <c r="DW636" s="24"/>
      <c r="DX636" s="226" t="s">
        <v>3534</v>
      </c>
      <c r="DY636" s="28"/>
      <c r="DZ636" s="226" t="s">
        <v>2162</v>
      </c>
      <c r="EA636" s="95">
        <v>3</v>
      </c>
      <c r="EB636" s="121"/>
      <c r="EC636" s="226" t="s">
        <v>3533</v>
      </c>
      <c r="ED636" s="28"/>
      <c r="EE636" s="28"/>
      <c r="EF636" s="223"/>
      <c r="EG636" s="223"/>
      <c r="EH636" s="223"/>
      <c r="EI636" s="223"/>
      <c r="EJ636" s="223"/>
      <c r="EK636" s="223"/>
      <c r="EL636" s="223"/>
      <c r="EM636" s="223"/>
      <c r="EN636" s="223"/>
      <c r="EO636" s="223"/>
      <c r="EP636" s="223"/>
      <c r="EQ636" s="223"/>
      <c r="ER636" s="223"/>
      <c r="ES636" s="223"/>
    </row>
    <row r="637" spans="1:149" s="224" customFormat="1" ht="15.75" hidden="1" customHeight="1" x14ac:dyDescent="0.25">
      <c r="A637" s="189">
        <v>635</v>
      </c>
      <c r="B637" s="2004"/>
      <c r="C637" s="27" t="s">
        <v>3989</v>
      </c>
      <c r="D637" s="27" t="s">
        <v>23</v>
      </c>
      <c r="E637" s="27" t="s">
        <v>4126</v>
      </c>
      <c r="F637" s="27">
        <v>511866</v>
      </c>
      <c r="G637" s="27">
        <v>22</v>
      </c>
      <c r="H637" s="27" t="s">
        <v>2634</v>
      </c>
      <c r="I637" s="27" t="s">
        <v>2634</v>
      </c>
      <c r="J637" s="27" t="s">
        <v>2634</v>
      </c>
      <c r="K637" s="27">
        <v>558002520</v>
      </c>
      <c r="L637" s="27">
        <v>98</v>
      </c>
      <c r="M637" s="27">
        <v>158</v>
      </c>
      <c r="N637" s="313">
        <f t="shared" si="143"/>
        <v>39.256529402339368</v>
      </c>
      <c r="O637" s="320">
        <v>1</v>
      </c>
      <c r="P637" s="24">
        <f t="shared" si="141"/>
        <v>62.410000000000011</v>
      </c>
      <c r="Q637" s="24">
        <f t="shared" si="142"/>
        <v>35.589999999999989</v>
      </c>
      <c r="R637" s="95"/>
      <c r="S637" s="321">
        <v>41234</v>
      </c>
      <c r="T637" s="95" t="s">
        <v>253</v>
      </c>
      <c r="U637" s="95" t="s">
        <v>2490</v>
      </c>
      <c r="V637" s="95" t="s">
        <v>3536</v>
      </c>
      <c r="W637" s="95" t="s">
        <v>5656</v>
      </c>
      <c r="X637" s="95"/>
      <c r="Y637" s="95"/>
      <c r="Z637" s="95"/>
      <c r="AA637" s="95"/>
      <c r="AB637" s="95"/>
      <c r="AC637" s="95"/>
      <c r="AD637" s="95"/>
      <c r="AE637" s="95"/>
      <c r="AF637" s="95" t="s">
        <v>2633</v>
      </c>
      <c r="AG637" s="95" t="s">
        <v>2636</v>
      </c>
      <c r="AH637" s="95"/>
      <c r="AI637" s="95"/>
      <c r="AJ637" s="95"/>
      <c r="AK637" s="95"/>
      <c r="AL637" s="95"/>
      <c r="AM637" s="95"/>
      <c r="AN637" s="95" t="s">
        <v>2633</v>
      </c>
      <c r="AO637" s="95" t="s">
        <v>4075</v>
      </c>
      <c r="AP637" s="95" t="s">
        <v>4077</v>
      </c>
      <c r="AQ637" s="95" t="s">
        <v>2638</v>
      </c>
      <c r="AR637" s="95" t="s">
        <v>4075</v>
      </c>
      <c r="AS637" s="95" t="s">
        <v>4078</v>
      </c>
      <c r="AT637" s="95"/>
      <c r="AU637" s="95"/>
      <c r="AV637" s="95"/>
      <c r="AW637" s="95" t="s">
        <v>2634</v>
      </c>
      <c r="AX637" s="95"/>
      <c r="AY637" s="95" t="s">
        <v>2634</v>
      </c>
      <c r="AZ637" s="95"/>
      <c r="BA637" s="95" t="s">
        <v>3971</v>
      </c>
      <c r="BB637" s="95" t="s">
        <v>3970</v>
      </c>
      <c r="BC637" s="95" t="s">
        <v>2634</v>
      </c>
      <c r="BD637" s="95"/>
      <c r="BE637" s="95" t="s">
        <v>2634</v>
      </c>
      <c r="BF637" s="95" t="s">
        <v>2634</v>
      </c>
      <c r="BG637" s="95"/>
      <c r="BH637" s="95"/>
      <c r="BI637" s="95"/>
      <c r="BJ637" s="95"/>
      <c r="BK637" s="95" t="s">
        <v>3940</v>
      </c>
      <c r="BL637" s="95">
        <v>89.4</v>
      </c>
      <c r="BM637" s="24">
        <f t="shared" si="131"/>
        <v>24.164091036808085</v>
      </c>
      <c r="BN637" s="95" t="s">
        <v>4402</v>
      </c>
      <c r="BO637" s="95">
        <v>76</v>
      </c>
      <c r="BP637" s="24">
        <f t="shared" si="132"/>
        <v>61.815116605788155</v>
      </c>
      <c r="BQ637" s="95" t="s">
        <v>3580</v>
      </c>
      <c r="BR637" s="95">
        <v>67</v>
      </c>
      <c r="BS637" s="24">
        <f t="shared" si="133"/>
        <v>87.103118853610596</v>
      </c>
      <c r="BT637" s="95" t="s">
        <v>5657</v>
      </c>
      <c r="BU637" s="95">
        <v>58.9</v>
      </c>
      <c r="BV637" s="24">
        <f t="shared" si="134"/>
        <v>109.86232087665077</v>
      </c>
      <c r="BW637" s="95" t="s">
        <v>6604</v>
      </c>
      <c r="BX637" s="95">
        <v>54</v>
      </c>
      <c r="BY637" s="24">
        <f t="shared" si="139"/>
        <v>123.63023321157631</v>
      </c>
      <c r="BZ637" s="95"/>
      <c r="CA637" s="95"/>
      <c r="CB637" s="24">
        <f t="shared" si="135"/>
        <v>275.35824669851092</v>
      </c>
      <c r="CC637" s="95"/>
      <c r="CD637" s="95"/>
      <c r="CE637" s="24">
        <f t="shared" si="136"/>
        <v>275.35824669851092</v>
      </c>
      <c r="CF637" s="95"/>
      <c r="CG637" s="95"/>
      <c r="CH637" s="24">
        <f t="shared" si="137"/>
        <v>275.35824669851092</v>
      </c>
      <c r="CI637" s="95"/>
      <c r="CJ637" s="95"/>
      <c r="CK637" s="70">
        <f t="shared" si="138"/>
        <v>275.35824669851092</v>
      </c>
      <c r="CL637" s="95">
        <v>54</v>
      </c>
      <c r="CM637" s="24">
        <f t="shared" si="144"/>
        <v>123.63023321157631</v>
      </c>
      <c r="CN637" s="95">
        <v>90</v>
      </c>
      <c r="CO637" s="95"/>
      <c r="CP637" s="95"/>
      <c r="CQ637" s="66"/>
      <c r="CR637" s="66"/>
      <c r="CS637" s="24">
        <v>1</v>
      </c>
      <c r="CT637" s="86">
        <v>0.5</v>
      </c>
      <c r="CU637" s="86">
        <v>0.25</v>
      </c>
      <c r="CV637" s="86">
        <v>-0.25</v>
      </c>
      <c r="CW637" s="86"/>
      <c r="CX637" s="86">
        <f t="shared" si="140"/>
        <v>1.5</v>
      </c>
      <c r="CY637" s="86" t="s">
        <v>5813</v>
      </c>
      <c r="CZ637" s="86" t="s">
        <v>2633</v>
      </c>
      <c r="DA637" s="86" t="s">
        <v>3977</v>
      </c>
      <c r="DB637" s="24" t="s">
        <v>2643</v>
      </c>
      <c r="DC637" s="24" t="s">
        <v>2646</v>
      </c>
      <c r="DD637" s="24" t="s">
        <v>2647</v>
      </c>
      <c r="DE637" s="24" t="s">
        <v>2650</v>
      </c>
      <c r="DF637" s="24" t="s">
        <v>2652</v>
      </c>
      <c r="DG637" s="24" t="s">
        <v>2654</v>
      </c>
      <c r="DH637" s="24" t="s">
        <v>2653</v>
      </c>
      <c r="DI637" s="24" t="s">
        <v>2657</v>
      </c>
      <c r="DJ637" s="24" t="s">
        <v>2659</v>
      </c>
      <c r="DK637" s="24" t="s">
        <v>2659</v>
      </c>
      <c r="DL637" s="24" t="s">
        <v>2659</v>
      </c>
      <c r="DM637" s="24" t="s">
        <v>2663</v>
      </c>
      <c r="DN637" s="95" t="s">
        <v>4001</v>
      </c>
      <c r="DO637" s="95" t="s">
        <v>4002</v>
      </c>
      <c r="DP637" s="95"/>
      <c r="DQ637" s="95"/>
      <c r="DR637" s="95" t="s">
        <v>4070</v>
      </c>
      <c r="DS637" s="95" t="s">
        <v>2634</v>
      </c>
      <c r="DT637" s="95"/>
      <c r="DU637" s="24" t="s">
        <v>2634</v>
      </c>
      <c r="DV637" s="24" t="s">
        <v>2633</v>
      </c>
      <c r="DW637" s="24" t="s">
        <v>5718</v>
      </c>
      <c r="DX637" s="309" t="s">
        <v>3535</v>
      </c>
      <c r="DY637" s="28" t="s">
        <v>4539</v>
      </c>
      <c r="DZ637" s="226" t="s">
        <v>101</v>
      </c>
      <c r="EA637" s="95">
        <v>3</v>
      </c>
      <c r="EB637" s="309" t="s">
        <v>5658</v>
      </c>
      <c r="EC637" s="226" t="s">
        <v>2194</v>
      </c>
      <c r="ED637" s="28" t="s">
        <v>5501</v>
      </c>
      <c r="EE637" s="28"/>
      <c r="EF637" s="223"/>
      <c r="EG637" s="223"/>
      <c r="EH637" s="223"/>
      <c r="EI637" s="223"/>
      <c r="EJ637" s="223"/>
      <c r="EK637" s="223"/>
      <c r="EL637" s="223"/>
      <c r="EM637" s="223"/>
      <c r="EN637" s="223"/>
      <c r="EO637" s="223"/>
      <c r="EP637" s="223"/>
      <c r="EQ637" s="223"/>
      <c r="ER637" s="223"/>
      <c r="ES637" s="223"/>
    </row>
    <row r="638" spans="1:149" s="224" customFormat="1" ht="15.75" hidden="1" customHeight="1" x14ac:dyDescent="0.25">
      <c r="A638" s="177">
        <v>636</v>
      </c>
      <c r="B638" s="2004"/>
      <c r="C638" s="27" t="s">
        <v>3540</v>
      </c>
      <c r="D638" s="27" t="s">
        <v>23</v>
      </c>
      <c r="E638" s="27" t="s">
        <v>4150</v>
      </c>
      <c r="F638" s="27">
        <v>497042</v>
      </c>
      <c r="G638" s="27">
        <v>38</v>
      </c>
      <c r="H638" s="27" t="s">
        <v>2633</v>
      </c>
      <c r="I638" s="27" t="s">
        <v>2633</v>
      </c>
      <c r="J638" s="27" t="s">
        <v>2634</v>
      </c>
      <c r="K638" s="27">
        <v>504208674</v>
      </c>
      <c r="L638" s="27">
        <v>123.3</v>
      </c>
      <c r="M638" s="27">
        <v>169</v>
      </c>
      <c r="N638" s="313">
        <f t="shared" si="143"/>
        <v>43.170757326424145</v>
      </c>
      <c r="O638" s="320">
        <v>2</v>
      </c>
      <c r="P638" s="24">
        <f t="shared" si="141"/>
        <v>71.402499999999989</v>
      </c>
      <c r="Q638" s="24">
        <f t="shared" si="142"/>
        <v>51.897500000000008</v>
      </c>
      <c r="R638" s="95"/>
      <c r="S638" s="321">
        <v>41234</v>
      </c>
      <c r="T638" s="95" t="s">
        <v>2499</v>
      </c>
      <c r="U638" s="323" t="s">
        <v>8496</v>
      </c>
      <c r="V638" s="95" t="s">
        <v>3539</v>
      </c>
      <c r="W638" s="95" t="s">
        <v>5023</v>
      </c>
      <c r="X638" s="95"/>
      <c r="Y638" s="95"/>
      <c r="Z638" s="95"/>
      <c r="AA638" s="95"/>
      <c r="AB638" s="95"/>
      <c r="AC638" s="95"/>
      <c r="AD638" s="95" t="s">
        <v>2633</v>
      </c>
      <c r="AE638" s="95" t="s">
        <v>2636</v>
      </c>
      <c r="AF638" s="95" t="s">
        <v>2633</v>
      </c>
      <c r="AG638" s="95" t="s">
        <v>2636</v>
      </c>
      <c r="AH638" s="95"/>
      <c r="AI638" s="95"/>
      <c r="AJ638" s="95"/>
      <c r="AK638" s="95"/>
      <c r="AL638" s="95"/>
      <c r="AM638" s="95"/>
      <c r="AN638" s="95" t="s">
        <v>2633</v>
      </c>
      <c r="AO638" s="95" t="s">
        <v>4068</v>
      </c>
      <c r="AP638" s="95" t="s">
        <v>4078</v>
      </c>
      <c r="AQ638" s="95" t="s">
        <v>2638</v>
      </c>
      <c r="AR638" s="95" t="s">
        <v>4068</v>
      </c>
      <c r="AS638" s="95" t="s">
        <v>4078</v>
      </c>
      <c r="AT638" s="95"/>
      <c r="AU638" s="95"/>
      <c r="AV638" s="95"/>
      <c r="AW638" s="95" t="s">
        <v>2634</v>
      </c>
      <c r="AX638" s="95"/>
      <c r="AY638" s="95" t="s">
        <v>2634</v>
      </c>
      <c r="AZ638" s="95"/>
      <c r="BA638" s="95" t="s">
        <v>3970</v>
      </c>
      <c r="BB638" s="95" t="s">
        <v>3970</v>
      </c>
      <c r="BC638" s="95" t="s">
        <v>2634</v>
      </c>
      <c r="BD638" s="95"/>
      <c r="BE638" s="95" t="s">
        <v>2634</v>
      </c>
      <c r="BF638" s="95"/>
      <c r="BG638" s="95" t="s">
        <v>2633</v>
      </c>
      <c r="BH638" s="95" t="s">
        <v>2637</v>
      </c>
      <c r="BI638" s="95"/>
      <c r="BJ638" s="95"/>
      <c r="BK638" s="95" t="s">
        <v>3937</v>
      </c>
      <c r="BL638" s="95">
        <v>114</v>
      </c>
      <c r="BM638" s="24">
        <f t="shared" si="131"/>
        <v>17.919938339997103</v>
      </c>
      <c r="BN638" s="95" t="s">
        <v>4909</v>
      </c>
      <c r="BO638" s="95">
        <v>100</v>
      </c>
      <c r="BP638" s="24">
        <f t="shared" si="132"/>
        <v>44.896189604508876</v>
      </c>
      <c r="BQ638" s="95"/>
      <c r="BR638" s="95"/>
      <c r="BS638" s="24">
        <f t="shared" si="133"/>
        <v>237.58369863673585</v>
      </c>
      <c r="BT638" s="95"/>
      <c r="BU638" s="95"/>
      <c r="BV638" s="24">
        <f t="shared" si="134"/>
        <v>237.58369863673585</v>
      </c>
      <c r="BW638" s="95"/>
      <c r="BX638" s="95"/>
      <c r="BY638" s="24">
        <f t="shared" si="139"/>
        <v>237.58369863673585</v>
      </c>
      <c r="BZ638" s="95"/>
      <c r="CA638" s="95"/>
      <c r="CB638" s="24">
        <f t="shared" si="135"/>
        <v>237.58369863673585</v>
      </c>
      <c r="CC638" s="95"/>
      <c r="CD638" s="95"/>
      <c r="CE638" s="24">
        <f t="shared" si="136"/>
        <v>237.58369863673585</v>
      </c>
      <c r="CF638" s="95"/>
      <c r="CG638" s="95"/>
      <c r="CH638" s="24">
        <f t="shared" si="137"/>
        <v>237.58369863673585</v>
      </c>
      <c r="CI638" s="95"/>
      <c r="CJ638" s="95"/>
      <c r="CK638" s="70">
        <f t="shared" si="138"/>
        <v>237.58369863673585</v>
      </c>
      <c r="CL638" s="95">
        <v>100</v>
      </c>
      <c r="CM638" s="24">
        <f t="shared" si="144"/>
        <v>44.896189604508876</v>
      </c>
      <c r="CN638" s="95">
        <v>90</v>
      </c>
      <c r="CO638" s="95"/>
      <c r="CP638" s="95"/>
      <c r="CQ638" s="66"/>
      <c r="CR638" s="66"/>
      <c r="CS638" s="24">
        <v>0</v>
      </c>
      <c r="CT638" s="86">
        <v>0</v>
      </c>
      <c r="CU638" s="86">
        <v>0</v>
      </c>
      <c r="CV638" s="86">
        <v>0</v>
      </c>
      <c r="CW638" s="86">
        <v>0.25</v>
      </c>
      <c r="CX638" s="86">
        <f t="shared" si="140"/>
        <v>0.25</v>
      </c>
      <c r="CY638" s="86" t="s">
        <v>3223</v>
      </c>
      <c r="CZ638" s="86" t="s">
        <v>2633</v>
      </c>
      <c r="DA638" s="86" t="s">
        <v>3975</v>
      </c>
      <c r="DB638" s="24" t="s">
        <v>2643</v>
      </c>
      <c r="DC638" s="24" t="s">
        <v>2646</v>
      </c>
      <c r="DD638" s="24" t="s">
        <v>2646</v>
      </c>
      <c r="DE638" s="24" t="s">
        <v>2651</v>
      </c>
      <c r="DF638" s="24" t="s">
        <v>32</v>
      </c>
      <c r="DG638" s="24" t="s">
        <v>2654</v>
      </c>
      <c r="DH638" s="24" t="s">
        <v>5009</v>
      </c>
      <c r="DI638" s="24" t="s">
        <v>2657</v>
      </c>
      <c r="DJ638" s="24" t="s">
        <v>2659</v>
      </c>
      <c r="DK638" s="24" t="s">
        <v>2659</v>
      </c>
      <c r="DL638" s="24" t="s">
        <v>2659</v>
      </c>
      <c r="DM638" s="24" t="s">
        <v>2663</v>
      </c>
      <c r="DN638" s="95" t="s">
        <v>4001</v>
      </c>
      <c r="DO638" s="95" t="s">
        <v>5012</v>
      </c>
      <c r="DP638" s="95"/>
      <c r="DQ638" s="95" t="s">
        <v>4070</v>
      </c>
      <c r="DR638" s="95"/>
      <c r="DS638" s="95" t="s">
        <v>2634</v>
      </c>
      <c r="DT638" s="95"/>
      <c r="DU638" s="24" t="s">
        <v>2634</v>
      </c>
      <c r="DV638" s="24" t="s">
        <v>2633</v>
      </c>
      <c r="DW638" s="24" t="s">
        <v>5719</v>
      </c>
      <c r="DX638" s="226" t="s">
        <v>3538</v>
      </c>
      <c r="DY638" s="28"/>
      <c r="DZ638" s="226" t="s">
        <v>101</v>
      </c>
      <c r="EA638" s="95">
        <v>3</v>
      </c>
      <c r="EB638" s="121"/>
      <c r="EC638" s="226" t="s">
        <v>3537</v>
      </c>
      <c r="ED638" s="28"/>
      <c r="EE638" s="28"/>
      <c r="EF638" s="223"/>
      <c r="EG638" s="223"/>
      <c r="EH638" s="223"/>
      <c r="EI638" s="223"/>
      <c r="EJ638" s="223"/>
      <c r="EK638" s="223"/>
      <c r="EL638" s="223"/>
      <c r="EM638" s="223"/>
      <c r="EN638" s="223"/>
      <c r="EO638" s="223"/>
      <c r="EP638" s="223"/>
      <c r="EQ638" s="223"/>
      <c r="ER638" s="223"/>
      <c r="ES638" s="223"/>
    </row>
    <row r="639" spans="1:149" s="224" customFormat="1" ht="15.75" hidden="1" customHeight="1" x14ac:dyDescent="0.25">
      <c r="A639" s="219">
        <v>637</v>
      </c>
      <c r="B639" s="2004"/>
      <c r="C639" s="27" t="s">
        <v>3738</v>
      </c>
      <c r="D639" s="27" t="s">
        <v>23</v>
      </c>
      <c r="E639" s="27" t="s">
        <v>4114</v>
      </c>
      <c r="F639" s="27">
        <v>521444</v>
      </c>
      <c r="G639" s="27">
        <v>30</v>
      </c>
      <c r="H639" s="27" t="s">
        <v>2633</v>
      </c>
      <c r="I639" s="27" t="s">
        <v>2633</v>
      </c>
      <c r="J639" s="27" t="s">
        <v>2634</v>
      </c>
      <c r="K639" s="27">
        <v>544417210</v>
      </c>
      <c r="L639" s="27">
        <v>127.8</v>
      </c>
      <c r="M639" s="27">
        <v>159</v>
      </c>
      <c r="N639" s="313">
        <f t="shared" si="143"/>
        <v>50.551797792808827</v>
      </c>
      <c r="O639" s="320">
        <v>3</v>
      </c>
      <c r="P639" s="24">
        <f t="shared" si="141"/>
        <v>63.202500000000008</v>
      </c>
      <c r="Q639" s="24">
        <f t="shared" si="142"/>
        <v>64.597499999999997</v>
      </c>
      <c r="R639" s="95"/>
      <c r="S639" s="321">
        <v>41238</v>
      </c>
      <c r="T639" s="95" t="s">
        <v>253</v>
      </c>
      <c r="U639" s="95" t="s">
        <v>3850</v>
      </c>
      <c r="V639" s="95" t="s">
        <v>9260</v>
      </c>
      <c r="W639" s="95" t="s">
        <v>6561</v>
      </c>
      <c r="X639" s="95"/>
      <c r="Y639" s="95"/>
      <c r="Z639" s="95"/>
      <c r="AA639" s="95"/>
      <c r="AB639" s="95"/>
      <c r="AC639" s="95"/>
      <c r="AD639" s="95"/>
      <c r="AE639" s="95"/>
      <c r="AF639" s="95"/>
      <c r="AG639" s="95"/>
      <c r="AH639" s="95"/>
      <c r="AI639" s="95"/>
      <c r="AJ639" s="95"/>
      <c r="AK639" s="95"/>
      <c r="AL639" s="95"/>
      <c r="AM639" s="95"/>
      <c r="AN639" s="95" t="s">
        <v>2634</v>
      </c>
      <c r="AO639" s="95"/>
      <c r="AP639" s="95"/>
      <c r="AQ639" s="95" t="s">
        <v>2637</v>
      </c>
      <c r="AR639" s="95"/>
      <c r="AS639" s="95"/>
      <c r="AT639" s="95" t="s">
        <v>2633</v>
      </c>
      <c r="AU639" s="95" t="s">
        <v>2635</v>
      </c>
      <c r="AV639" s="95" t="s">
        <v>2641</v>
      </c>
      <c r="AW639" s="95"/>
      <c r="AX639" s="95"/>
      <c r="AY639" s="95"/>
      <c r="AZ639" s="95"/>
      <c r="BA639" s="95" t="s">
        <v>3971</v>
      </c>
      <c r="BB639" s="95" t="s">
        <v>3970</v>
      </c>
      <c r="BC639" s="95" t="s">
        <v>2633</v>
      </c>
      <c r="BD639" s="95" t="s">
        <v>2635</v>
      </c>
      <c r="BE639" s="95" t="s">
        <v>2634</v>
      </c>
      <c r="BF639" s="95" t="s">
        <v>2634</v>
      </c>
      <c r="BG639" s="95" t="s">
        <v>2633</v>
      </c>
      <c r="BH639" s="95" t="s">
        <v>2635</v>
      </c>
      <c r="BI639" s="95"/>
      <c r="BJ639" s="95"/>
      <c r="BK639" s="95" t="s">
        <v>3938</v>
      </c>
      <c r="BL639" s="95">
        <v>117.6</v>
      </c>
      <c r="BM639" s="24">
        <f t="shared" si="131"/>
        <v>15.790084755602003</v>
      </c>
      <c r="BN639" s="95"/>
      <c r="BO639" s="95"/>
      <c r="BP639" s="24">
        <f t="shared" si="132"/>
        <v>197.84047370254268</v>
      </c>
      <c r="BQ639" s="95"/>
      <c r="BR639" s="95"/>
      <c r="BS639" s="24">
        <f t="shared" si="133"/>
        <v>197.84047370254268</v>
      </c>
      <c r="BT639" s="95"/>
      <c r="BU639" s="95"/>
      <c r="BV639" s="24">
        <f t="shared" si="134"/>
        <v>197.84047370254268</v>
      </c>
      <c r="BW639" s="95" t="s">
        <v>1022</v>
      </c>
      <c r="BX639" s="95">
        <v>89</v>
      </c>
      <c r="BY639" s="24">
        <f t="shared" si="139"/>
        <v>60.064243972289944</v>
      </c>
      <c r="BZ639" s="95" t="s">
        <v>9635</v>
      </c>
      <c r="CA639" s="95">
        <v>86.4</v>
      </c>
      <c r="CB639" s="24">
        <f t="shared" si="135"/>
        <v>64.089167537443387</v>
      </c>
      <c r="CC639" s="95"/>
      <c r="CD639" s="95"/>
      <c r="CE639" s="24">
        <f t="shared" si="136"/>
        <v>197.84047370254268</v>
      </c>
      <c r="CF639" s="95"/>
      <c r="CG639" s="95"/>
      <c r="CH639" s="24">
        <f t="shared" si="137"/>
        <v>197.84047370254268</v>
      </c>
      <c r="CI639" s="95"/>
      <c r="CJ639" s="95"/>
      <c r="CK639" s="70">
        <f t="shared" si="138"/>
        <v>197.84047370254268</v>
      </c>
      <c r="CL639" s="95">
        <v>86.4</v>
      </c>
      <c r="CM639" s="24">
        <f t="shared" si="144"/>
        <v>64.089167537443387</v>
      </c>
      <c r="CN639" s="95">
        <v>70</v>
      </c>
      <c r="CO639" s="95"/>
      <c r="CP639" s="95"/>
      <c r="CQ639" s="66"/>
      <c r="CR639" s="66"/>
      <c r="CS639" s="24">
        <v>1</v>
      </c>
      <c r="CT639" s="86">
        <v>0.5</v>
      </c>
      <c r="CU639" s="86">
        <v>0.5</v>
      </c>
      <c r="CV639" s="86">
        <v>0</v>
      </c>
      <c r="CW639" s="86">
        <v>0.5</v>
      </c>
      <c r="CX639" s="86">
        <f t="shared" si="140"/>
        <v>2.5</v>
      </c>
      <c r="CY639" s="86" t="s">
        <v>5813</v>
      </c>
      <c r="CZ639" s="86" t="s">
        <v>2634</v>
      </c>
      <c r="DA639" s="86"/>
      <c r="DB639" s="24" t="s">
        <v>2644</v>
      </c>
      <c r="DC639" s="24" t="s">
        <v>2646</v>
      </c>
      <c r="DD639" s="24" t="s">
        <v>2647</v>
      </c>
      <c r="DE639" s="24" t="s">
        <v>2650</v>
      </c>
      <c r="DF639" s="24" t="s">
        <v>2652</v>
      </c>
      <c r="DG639" s="24" t="s">
        <v>2654</v>
      </c>
      <c r="DH639" s="24" t="s">
        <v>2653</v>
      </c>
      <c r="DI639" s="24" t="s">
        <v>2657</v>
      </c>
      <c r="DJ639" s="24" t="s">
        <v>2659</v>
      </c>
      <c r="DK639" s="24" t="s">
        <v>2659</v>
      </c>
      <c r="DL639" s="24" t="s">
        <v>37</v>
      </c>
      <c r="DM639" s="24" t="s">
        <v>2661</v>
      </c>
      <c r="DN639" s="95" t="s">
        <v>4001</v>
      </c>
      <c r="DO639" s="95" t="s">
        <v>4002</v>
      </c>
      <c r="DP639" s="95" t="s">
        <v>4064</v>
      </c>
      <c r="DQ639" s="95" t="s">
        <v>4070</v>
      </c>
      <c r="DR639" s="95"/>
      <c r="DS639" s="95" t="s">
        <v>2633</v>
      </c>
      <c r="DT639" s="95" t="s">
        <v>4072</v>
      </c>
      <c r="DU639" s="24" t="s">
        <v>2634</v>
      </c>
      <c r="DV639" s="24" t="s">
        <v>2633</v>
      </c>
      <c r="DW639" s="24"/>
      <c r="DX639" s="225" t="s">
        <v>220</v>
      </c>
      <c r="DY639" s="28" t="s">
        <v>126</v>
      </c>
      <c r="DZ639" s="225" t="s">
        <v>2016</v>
      </c>
      <c r="EA639" s="95">
        <v>3</v>
      </c>
      <c r="EB639" s="843" t="s">
        <v>9640</v>
      </c>
      <c r="EC639" s="225" t="s">
        <v>2194</v>
      </c>
      <c r="ED639" s="28" t="s">
        <v>9636</v>
      </c>
      <c r="EE639" s="28"/>
      <c r="EF639" s="223"/>
      <c r="EG639" s="223"/>
      <c r="EH639" s="223"/>
      <c r="EI639" s="223"/>
      <c r="EJ639" s="223"/>
      <c r="EK639" s="223"/>
      <c r="EL639" s="223"/>
      <c r="EM639" s="223"/>
      <c r="EN639" s="223"/>
      <c r="EO639" s="223"/>
      <c r="EP639" s="223"/>
      <c r="EQ639" s="223"/>
      <c r="ER639" s="223"/>
      <c r="ES639" s="223"/>
    </row>
    <row r="640" spans="1:149" s="224" customFormat="1" ht="15.75" hidden="1" customHeight="1" x14ac:dyDescent="0.25">
      <c r="A640" s="189">
        <v>638</v>
      </c>
      <c r="B640" s="2004"/>
      <c r="C640" s="27" t="s">
        <v>3739</v>
      </c>
      <c r="D640" s="27" t="s">
        <v>23</v>
      </c>
      <c r="E640" s="27" t="s">
        <v>4150</v>
      </c>
      <c r="F640" s="27">
        <v>522913</v>
      </c>
      <c r="G640" s="27">
        <v>24</v>
      </c>
      <c r="H640" s="27" t="s">
        <v>2633</v>
      </c>
      <c r="I640" s="27" t="s">
        <v>2633</v>
      </c>
      <c r="J640" s="27" t="s">
        <v>2634</v>
      </c>
      <c r="K640" s="27">
        <v>530720206</v>
      </c>
      <c r="L640" s="27">
        <v>147</v>
      </c>
      <c r="M640" s="27">
        <v>157.5</v>
      </c>
      <c r="N640" s="313">
        <f t="shared" si="143"/>
        <v>59.259259259259252</v>
      </c>
      <c r="O640" s="320">
        <v>3</v>
      </c>
      <c r="P640" s="24">
        <f t="shared" si="141"/>
        <v>62.015625</v>
      </c>
      <c r="Q640" s="24">
        <f t="shared" si="142"/>
        <v>84.984375</v>
      </c>
      <c r="R640" s="95"/>
      <c r="S640" s="321">
        <v>41238</v>
      </c>
      <c r="T640" s="95" t="s">
        <v>253</v>
      </c>
      <c r="U640" s="95" t="s">
        <v>2490</v>
      </c>
      <c r="V640" s="95" t="s">
        <v>3740</v>
      </c>
      <c r="W640" s="95" t="s">
        <v>5720</v>
      </c>
      <c r="X640" s="95"/>
      <c r="Y640" s="95"/>
      <c r="Z640" s="95"/>
      <c r="AA640" s="95"/>
      <c r="AB640" s="95" t="s">
        <v>2633</v>
      </c>
      <c r="AC640" s="95" t="s">
        <v>2636</v>
      </c>
      <c r="AD640" s="95"/>
      <c r="AE640" s="95"/>
      <c r="AF640" s="95"/>
      <c r="AG640" s="95"/>
      <c r="AH640" s="95"/>
      <c r="AI640" s="95"/>
      <c r="AJ640" s="95"/>
      <c r="AK640" s="95"/>
      <c r="AL640" s="95"/>
      <c r="AM640" s="95"/>
      <c r="AN640" s="95" t="s">
        <v>2633</v>
      </c>
      <c r="AO640" s="95" t="s">
        <v>4075</v>
      </c>
      <c r="AP640" s="95" t="s">
        <v>4077</v>
      </c>
      <c r="AQ640" s="95" t="s">
        <v>2635</v>
      </c>
      <c r="AR640" s="95"/>
      <c r="AS640" s="95"/>
      <c r="AT640" s="95"/>
      <c r="AU640" s="95"/>
      <c r="AV640" s="95"/>
      <c r="AW640" s="95" t="s">
        <v>2634</v>
      </c>
      <c r="AX640" s="95"/>
      <c r="AY640" s="95" t="s">
        <v>2634</v>
      </c>
      <c r="AZ640" s="95"/>
      <c r="BA640" s="95" t="s">
        <v>3970</v>
      </c>
      <c r="BB640" s="95" t="s">
        <v>3970</v>
      </c>
      <c r="BC640" s="95" t="s">
        <v>2634</v>
      </c>
      <c r="BD640" s="95"/>
      <c r="BE640" s="95" t="s">
        <v>2634</v>
      </c>
      <c r="BF640" s="95"/>
      <c r="BG640" s="95" t="s">
        <v>2633</v>
      </c>
      <c r="BH640" s="95" t="s">
        <v>2636</v>
      </c>
      <c r="BI640" s="95"/>
      <c r="BJ640" s="95"/>
      <c r="BK640" s="95" t="s">
        <v>8685</v>
      </c>
      <c r="BL640" s="95">
        <v>130</v>
      </c>
      <c r="BM640" s="24">
        <f t="shared" si="131"/>
        <v>20.00367714653429</v>
      </c>
      <c r="BN640" s="95" t="s">
        <v>5910</v>
      </c>
      <c r="BO640" s="95">
        <v>120</v>
      </c>
      <c r="BP640" s="24">
        <f t="shared" si="132"/>
        <v>31.77054605626034</v>
      </c>
      <c r="BQ640" s="95" t="s">
        <v>4936</v>
      </c>
      <c r="BR640" s="95">
        <v>110</v>
      </c>
      <c r="BS640" s="24">
        <f t="shared" si="133"/>
        <v>43.537414965986393</v>
      </c>
      <c r="BT640" s="95" t="s">
        <v>6603</v>
      </c>
      <c r="BU640" s="95">
        <v>105</v>
      </c>
      <c r="BV640" s="24">
        <f t="shared" si="134"/>
        <v>49.420849420849422</v>
      </c>
      <c r="BW640" s="95"/>
      <c r="BX640" s="95"/>
      <c r="BY640" s="24">
        <f t="shared" si="139"/>
        <v>172.97297297297297</v>
      </c>
      <c r="BZ640" s="95"/>
      <c r="CA640" s="95"/>
      <c r="CB640" s="24">
        <f t="shared" si="135"/>
        <v>172.97297297297297</v>
      </c>
      <c r="CC640" s="95"/>
      <c r="CD640" s="95"/>
      <c r="CE640" s="24">
        <f t="shared" si="136"/>
        <v>172.97297297297297</v>
      </c>
      <c r="CF640" s="95"/>
      <c r="CG640" s="95"/>
      <c r="CH640" s="24">
        <f t="shared" si="137"/>
        <v>172.97297297297297</v>
      </c>
      <c r="CI640" s="95"/>
      <c r="CJ640" s="95"/>
      <c r="CK640" s="70">
        <f t="shared" si="138"/>
        <v>172.97297297297297</v>
      </c>
      <c r="CL640" s="95">
        <v>105</v>
      </c>
      <c r="CM640" s="24">
        <f t="shared" si="144"/>
        <v>49.420849420849422</v>
      </c>
      <c r="CN640" s="95">
        <v>60</v>
      </c>
      <c r="CO640" s="95"/>
      <c r="CP640" s="95"/>
      <c r="CQ640" s="66"/>
      <c r="CR640" s="66"/>
      <c r="CS640" s="24">
        <v>1</v>
      </c>
      <c r="CT640" s="86">
        <v>0.25</v>
      </c>
      <c r="CU640" s="86">
        <v>0.5</v>
      </c>
      <c r="CV640" s="86">
        <v>0.25</v>
      </c>
      <c r="CW640" s="86">
        <v>0.5</v>
      </c>
      <c r="CX640" s="86">
        <f t="shared" si="140"/>
        <v>2.5</v>
      </c>
      <c r="CY640" s="86" t="s">
        <v>5813</v>
      </c>
      <c r="CZ640" s="86" t="s">
        <v>2634</v>
      </c>
      <c r="DA640" s="86"/>
      <c r="DB640" s="24" t="s">
        <v>2645</v>
      </c>
      <c r="DC640" s="24" t="s">
        <v>2646</v>
      </c>
      <c r="DD640" s="24" t="s">
        <v>2646</v>
      </c>
      <c r="DE640" s="24" t="s">
        <v>2651</v>
      </c>
      <c r="DF640" s="24" t="s">
        <v>2652</v>
      </c>
      <c r="DG640" s="24" t="s">
        <v>2654</v>
      </c>
      <c r="DH640" s="24" t="s">
        <v>5009</v>
      </c>
      <c r="DI640" s="24" t="s">
        <v>2657</v>
      </c>
      <c r="DJ640" s="24" t="s">
        <v>2659</v>
      </c>
      <c r="DK640" s="24" t="s">
        <v>2659</v>
      </c>
      <c r="DL640" s="24" t="s">
        <v>2660</v>
      </c>
      <c r="DM640" s="24" t="s">
        <v>2663</v>
      </c>
      <c r="DN640" s="95" t="s">
        <v>4001</v>
      </c>
      <c r="DO640" s="95" t="s">
        <v>4002</v>
      </c>
      <c r="DP640" s="95"/>
      <c r="DQ640" s="95" t="s">
        <v>4070</v>
      </c>
      <c r="DR640" s="95"/>
      <c r="DS640" s="95" t="s">
        <v>2634</v>
      </c>
      <c r="DT640" s="95"/>
      <c r="DU640" s="24" t="s">
        <v>2634</v>
      </c>
      <c r="DV640" s="24" t="s">
        <v>2633</v>
      </c>
      <c r="DW640" s="24" t="s">
        <v>5721</v>
      </c>
      <c r="DX640" s="225" t="s">
        <v>3741</v>
      </c>
      <c r="DY640" s="28"/>
      <c r="DZ640" s="225" t="s">
        <v>2016</v>
      </c>
      <c r="EA640" s="95">
        <v>3</v>
      </c>
      <c r="EB640" s="121"/>
      <c r="EC640" s="225" t="s">
        <v>3742</v>
      </c>
      <c r="ED640" s="28"/>
      <c r="EE640" s="28"/>
      <c r="EF640" s="223"/>
      <c r="EG640" s="223"/>
      <c r="EH640" s="223"/>
      <c r="EI640" s="223"/>
      <c r="EJ640" s="223"/>
      <c r="EK640" s="223"/>
      <c r="EL640" s="223"/>
      <c r="EM640" s="223"/>
      <c r="EN640" s="223"/>
      <c r="EO640" s="223"/>
      <c r="EP640" s="223"/>
      <c r="EQ640" s="223"/>
      <c r="ER640" s="223"/>
      <c r="ES640" s="223"/>
    </row>
    <row r="641" spans="1:149" s="693" customFormat="1" ht="15.75" hidden="1" customHeight="1" x14ac:dyDescent="0.25">
      <c r="A641" s="681">
        <v>639</v>
      </c>
      <c r="B641" s="2004"/>
      <c r="C641" s="682" t="s">
        <v>1810</v>
      </c>
      <c r="D641" s="682" t="s">
        <v>22</v>
      </c>
      <c r="E641" s="682" t="s">
        <v>4126</v>
      </c>
      <c r="F641" s="682">
        <v>469043</v>
      </c>
      <c r="G641" s="682">
        <v>21</v>
      </c>
      <c r="H641" s="682" t="s">
        <v>2634</v>
      </c>
      <c r="I641" s="682" t="s">
        <v>2634</v>
      </c>
      <c r="J641" s="682" t="s">
        <v>3968</v>
      </c>
      <c r="K641" s="682">
        <v>505521173</v>
      </c>
      <c r="L641" s="682">
        <v>70</v>
      </c>
      <c r="M641" s="682">
        <v>181</v>
      </c>
      <c r="N641" s="683">
        <f t="shared" si="143"/>
        <v>21.366869143188545</v>
      </c>
      <c r="O641" s="684">
        <v>1</v>
      </c>
      <c r="P641" s="685">
        <f t="shared" si="141"/>
        <v>81.902500000000003</v>
      </c>
      <c r="Q641" s="685">
        <f t="shared" si="142"/>
        <v>-11.902500000000003</v>
      </c>
      <c r="R641" s="680"/>
      <c r="S641" s="686">
        <v>41238</v>
      </c>
      <c r="T641" s="680" t="s">
        <v>3743</v>
      </c>
      <c r="U641" s="680">
        <v>10</v>
      </c>
      <c r="V641" s="680" t="s">
        <v>1638</v>
      </c>
      <c r="W641" s="680"/>
      <c r="X641" s="680"/>
      <c r="Y641" s="680"/>
      <c r="Z641" s="680"/>
      <c r="AA641" s="680"/>
      <c r="AB641" s="680"/>
      <c r="AC641" s="680"/>
      <c r="AD641" s="680"/>
      <c r="AE641" s="680"/>
      <c r="AF641" s="680"/>
      <c r="AG641" s="680"/>
      <c r="AH641" s="680"/>
      <c r="AI641" s="680"/>
      <c r="AJ641" s="680"/>
      <c r="AK641" s="680"/>
      <c r="AL641" s="680"/>
      <c r="AM641" s="680"/>
      <c r="AN641" s="680"/>
      <c r="AO641" s="680"/>
      <c r="AP641" s="680"/>
      <c r="AQ641" s="680"/>
      <c r="AR641" s="680"/>
      <c r="AS641" s="680"/>
      <c r="AT641" s="680"/>
      <c r="AU641" s="680"/>
      <c r="AV641" s="680"/>
      <c r="AW641" s="680"/>
      <c r="AX641" s="680"/>
      <c r="AY641" s="680"/>
      <c r="AZ641" s="680"/>
      <c r="BA641" s="680"/>
      <c r="BB641" s="680"/>
      <c r="BC641" s="680"/>
      <c r="BD641" s="680"/>
      <c r="BE641" s="680"/>
      <c r="BF641" s="680"/>
      <c r="BG641" s="680"/>
      <c r="BH641" s="680"/>
      <c r="BI641" s="680"/>
      <c r="BJ641" s="680"/>
      <c r="BK641" s="680"/>
      <c r="BL641" s="680"/>
      <c r="BM641" s="685">
        <f t="shared" si="131"/>
        <v>-588.11174123083367</v>
      </c>
      <c r="BN641" s="680"/>
      <c r="BO641" s="680"/>
      <c r="BP641" s="685">
        <f t="shared" si="132"/>
        <v>-588.11174123083367</v>
      </c>
      <c r="BQ641" s="680"/>
      <c r="BR641" s="680"/>
      <c r="BS641" s="685">
        <f t="shared" si="133"/>
        <v>-588.11174123083367</v>
      </c>
      <c r="BT641" s="680"/>
      <c r="BU641" s="680"/>
      <c r="BV641" s="685">
        <f t="shared" si="134"/>
        <v>-588.11174123083367</v>
      </c>
      <c r="BW641" s="680"/>
      <c r="BX641" s="680"/>
      <c r="BY641" s="685">
        <f t="shared" si="139"/>
        <v>-588.11174123083367</v>
      </c>
      <c r="BZ641" s="680"/>
      <c r="CA641" s="680"/>
      <c r="CB641" s="685">
        <f t="shared" si="135"/>
        <v>-588.11174123083367</v>
      </c>
      <c r="CC641" s="680"/>
      <c r="CD641" s="680"/>
      <c r="CE641" s="685">
        <f t="shared" si="136"/>
        <v>-588.11174123083367</v>
      </c>
      <c r="CF641" s="680"/>
      <c r="CG641" s="680"/>
      <c r="CH641" s="685">
        <f t="shared" si="137"/>
        <v>-588.11174123083367</v>
      </c>
      <c r="CI641" s="680"/>
      <c r="CJ641" s="680"/>
      <c r="CK641" s="687">
        <f t="shared" si="138"/>
        <v>-588.11174123083367</v>
      </c>
      <c r="CL641" s="680"/>
      <c r="CM641" s="685">
        <f t="shared" si="144"/>
        <v>-588.11174123083367</v>
      </c>
      <c r="CN641" s="680"/>
      <c r="CO641" s="680"/>
      <c r="CP641" s="680"/>
      <c r="CQ641" s="688"/>
      <c r="CR641" s="688"/>
      <c r="CS641" s="685"/>
      <c r="CT641" s="689"/>
      <c r="CU641" s="689"/>
      <c r="CV641" s="689"/>
      <c r="CW641" s="689"/>
      <c r="CX641" s="689">
        <f t="shared" si="140"/>
        <v>0</v>
      </c>
      <c r="CY641" s="689"/>
      <c r="CZ641" s="689"/>
      <c r="DA641" s="689"/>
      <c r="DB641" s="685"/>
      <c r="DC641" s="685"/>
      <c r="DD641" s="685"/>
      <c r="DE641" s="685"/>
      <c r="DF641" s="685"/>
      <c r="DG641" s="685"/>
      <c r="DH641" s="685"/>
      <c r="DI641" s="685"/>
      <c r="DJ641" s="685"/>
      <c r="DK641" s="685"/>
      <c r="DL641" s="685"/>
      <c r="DM641" s="685"/>
      <c r="DN641" s="680"/>
      <c r="DO641" s="680"/>
      <c r="DP641" s="680"/>
      <c r="DQ641" s="680"/>
      <c r="DR641" s="680"/>
      <c r="DS641" s="680"/>
      <c r="DT641" s="680"/>
      <c r="DU641" s="685"/>
      <c r="DV641" s="685"/>
      <c r="DW641" s="685"/>
      <c r="DX641" s="690"/>
      <c r="DY641" s="681"/>
      <c r="DZ641" s="690"/>
      <c r="EA641" s="680">
        <v>1</v>
      </c>
      <c r="EB641" s="691" t="s">
        <v>3744</v>
      </c>
      <c r="EC641" s="690"/>
      <c r="ED641" s="681"/>
      <c r="EE641" s="681"/>
      <c r="EF641" s="692"/>
      <c r="EG641" s="692"/>
      <c r="EH641" s="692"/>
      <c r="EI641" s="692"/>
      <c r="EJ641" s="692"/>
      <c r="EK641" s="692"/>
      <c r="EL641" s="692"/>
      <c r="EM641" s="692"/>
      <c r="EN641" s="692"/>
      <c r="EO641" s="692"/>
      <c r="EP641" s="692"/>
      <c r="EQ641" s="692"/>
      <c r="ER641" s="692"/>
      <c r="ES641" s="692"/>
    </row>
    <row r="642" spans="1:149" s="290" customFormat="1" ht="15.75" hidden="1" customHeight="1" x14ac:dyDescent="0.25">
      <c r="A642" s="221">
        <v>640</v>
      </c>
      <c r="B642" s="2004"/>
      <c r="C642" s="95" t="s">
        <v>3827</v>
      </c>
      <c r="D642" s="95" t="s">
        <v>23</v>
      </c>
      <c r="E642" s="95" t="s">
        <v>4126</v>
      </c>
      <c r="F642" s="95">
        <v>517004</v>
      </c>
      <c r="G642" s="95">
        <v>26</v>
      </c>
      <c r="H642" s="95" t="s">
        <v>2634</v>
      </c>
      <c r="I642" s="95" t="s">
        <v>2634</v>
      </c>
      <c r="J642" s="95" t="s">
        <v>2633</v>
      </c>
      <c r="K642" s="95">
        <v>594959015</v>
      </c>
      <c r="L642" s="95">
        <v>132.30000000000001</v>
      </c>
      <c r="M642" s="95">
        <v>149</v>
      </c>
      <c r="N642" s="322">
        <f t="shared" si="143"/>
        <v>59.591910274311978</v>
      </c>
      <c r="O642" s="320">
        <v>3</v>
      </c>
      <c r="P642" s="278">
        <f t="shared" si="141"/>
        <v>55.502499999999998</v>
      </c>
      <c r="Q642" s="278">
        <f t="shared" si="142"/>
        <v>76.797500000000014</v>
      </c>
      <c r="R642" s="95"/>
      <c r="S642" s="321">
        <v>41241</v>
      </c>
      <c r="T642" s="95" t="s">
        <v>253</v>
      </c>
      <c r="U642" s="95" t="s">
        <v>2490</v>
      </c>
      <c r="V642" s="95" t="s">
        <v>3828</v>
      </c>
      <c r="W642" s="95" t="s">
        <v>4371</v>
      </c>
      <c r="X642" s="95"/>
      <c r="Y642" s="95"/>
      <c r="Z642" s="95"/>
      <c r="AA642" s="95"/>
      <c r="AB642" s="95" t="s">
        <v>2633</v>
      </c>
      <c r="AC642" s="95" t="s">
        <v>2635</v>
      </c>
      <c r="AD642" s="95"/>
      <c r="AE642" s="95"/>
      <c r="AF642" s="95"/>
      <c r="AG642" s="95"/>
      <c r="AH642" s="95"/>
      <c r="AI642" s="95"/>
      <c r="AJ642" s="95"/>
      <c r="AK642" s="95"/>
      <c r="AL642" s="95"/>
      <c r="AM642" s="95"/>
      <c r="AN642" s="95" t="s">
        <v>2633</v>
      </c>
      <c r="AO642" s="95" t="s">
        <v>4075</v>
      </c>
      <c r="AP642" s="95" t="s">
        <v>4088</v>
      </c>
      <c r="AQ642" s="95" t="s">
        <v>2635</v>
      </c>
      <c r="AR642" s="95"/>
      <c r="AS642" s="95"/>
      <c r="AT642" s="95"/>
      <c r="AU642" s="95"/>
      <c r="AV642" s="95"/>
      <c r="AW642" s="95"/>
      <c r="AX642" s="95"/>
      <c r="AY642" s="95"/>
      <c r="AZ642" s="95"/>
      <c r="BA642" s="95" t="s">
        <v>3971</v>
      </c>
      <c r="BB642" s="95" t="s">
        <v>3970</v>
      </c>
      <c r="BC642" s="95"/>
      <c r="BD642" s="95"/>
      <c r="BE642" s="95" t="s">
        <v>2634</v>
      </c>
      <c r="BF642" s="95" t="s">
        <v>2634</v>
      </c>
      <c r="BG642" s="95"/>
      <c r="BH642" s="95"/>
      <c r="BI642" s="95"/>
      <c r="BJ642" s="95"/>
      <c r="BK642" s="95" t="s">
        <v>4037</v>
      </c>
      <c r="BL642" s="95">
        <v>121.3</v>
      </c>
      <c r="BM642" s="278">
        <f t="shared" si="131"/>
        <v>14.323382922621194</v>
      </c>
      <c r="BN642" s="95" t="s">
        <v>4372</v>
      </c>
      <c r="BO642" s="95">
        <v>107.1</v>
      </c>
      <c r="BP642" s="278">
        <f t="shared" si="132"/>
        <v>32.813568150004905</v>
      </c>
      <c r="BQ642" s="95" t="s">
        <v>854</v>
      </c>
      <c r="BR642" s="95">
        <v>92</v>
      </c>
      <c r="BS642" s="278">
        <f t="shared" si="133"/>
        <v>52.475666525603046</v>
      </c>
      <c r="BT642" s="95"/>
      <c r="BU642" s="95">
        <v>77</v>
      </c>
      <c r="BV642" s="278">
        <f t="shared" si="134"/>
        <v>72.007552329177386</v>
      </c>
      <c r="BW642" s="95" t="s">
        <v>6608</v>
      </c>
      <c r="BX642" s="95">
        <v>69</v>
      </c>
      <c r="BY642" s="278">
        <f t="shared" si="139"/>
        <v>82.424558091083696</v>
      </c>
      <c r="BZ642" s="95" t="s">
        <v>9780</v>
      </c>
      <c r="CA642" s="95">
        <v>71.900000000000006</v>
      </c>
      <c r="CB642" s="278">
        <f t="shared" si="135"/>
        <v>78.648393502392651</v>
      </c>
      <c r="CC642" s="95"/>
      <c r="CD642" s="95"/>
      <c r="CE642" s="278">
        <f t="shared" si="136"/>
        <v>172.27123278752563</v>
      </c>
      <c r="CF642" s="95"/>
      <c r="CG642" s="95"/>
      <c r="CH642" s="278">
        <f t="shared" si="137"/>
        <v>172.27123278752563</v>
      </c>
      <c r="CI642" s="95"/>
      <c r="CJ642" s="95"/>
      <c r="CK642" s="281">
        <f t="shared" si="138"/>
        <v>172.27123278752563</v>
      </c>
      <c r="CL642" s="95">
        <v>71.900000000000006</v>
      </c>
      <c r="CM642" s="278">
        <f t="shared" si="144"/>
        <v>78.648393502392651</v>
      </c>
      <c r="CN642" s="95">
        <v>75</v>
      </c>
      <c r="CO642" s="95"/>
      <c r="CP642" s="95"/>
      <c r="CQ642" s="282"/>
      <c r="CR642" s="282"/>
      <c r="CS642" s="278">
        <v>0.5</v>
      </c>
      <c r="CT642" s="283"/>
      <c r="CU642" s="283"/>
      <c r="CV642" s="283"/>
      <c r="CW642" s="283"/>
      <c r="CX642" s="283">
        <f t="shared" si="140"/>
        <v>0.5</v>
      </c>
      <c r="CY642" s="283" t="s">
        <v>3223</v>
      </c>
      <c r="CZ642" s="283" t="s">
        <v>2633</v>
      </c>
      <c r="DA642" s="283" t="s">
        <v>3977</v>
      </c>
      <c r="DB642" s="278" t="s">
        <v>2634</v>
      </c>
      <c r="DC642" s="278" t="s">
        <v>2634</v>
      </c>
      <c r="DD642" s="278" t="s">
        <v>2634</v>
      </c>
      <c r="DE642" s="278" t="s">
        <v>2633</v>
      </c>
      <c r="DF642" s="278" t="s">
        <v>2634</v>
      </c>
      <c r="DG642" s="278"/>
      <c r="DH642" s="278"/>
      <c r="DI642" s="278"/>
      <c r="DJ642" s="278" t="s">
        <v>37</v>
      </c>
      <c r="DK642" s="278" t="s">
        <v>37</v>
      </c>
      <c r="DL642" s="278" t="s">
        <v>2659</v>
      </c>
      <c r="DM642" s="278" t="s">
        <v>2663</v>
      </c>
      <c r="DN642" s="95" t="s">
        <v>4001</v>
      </c>
      <c r="DO642" s="95" t="s">
        <v>4002</v>
      </c>
      <c r="DP642" s="95"/>
      <c r="DQ642" s="95" t="s">
        <v>4069</v>
      </c>
      <c r="DR642" s="95"/>
      <c r="DS642" s="95" t="s">
        <v>2633</v>
      </c>
      <c r="DT642" s="95" t="s">
        <v>4073</v>
      </c>
      <c r="DU642" s="278" t="s">
        <v>2634</v>
      </c>
      <c r="DV642" s="278" t="s">
        <v>2633</v>
      </c>
      <c r="DW642" s="278" t="s">
        <v>3244</v>
      </c>
      <c r="DX642" s="285" t="s">
        <v>3829</v>
      </c>
      <c r="DY642" s="286" t="s">
        <v>126</v>
      </c>
      <c r="DZ642" s="285" t="s">
        <v>2016</v>
      </c>
      <c r="EA642" s="95">
        <v>3</v>
      </c>
      <c r="EB642" s="285"/>
      <c r="EC642" s="285" t="s">
        <v>2194</v>
      </c>
      <c r="ED642" s="286" t="s">
        <v>5575</v>
      </c>
      <c r="EE642" s="286"/>
      <c r="EF642" s="289"/>
      <c r="EG642" s="289"/>
      <c r="EH642" s="289"/>
      <c r="EI642" s="289"/>
      <c r="EJ642" s="289"/>
      <c r="EK642" s="289"/>
      <c r="EL642" s="289"/>
      <c r="EM642" s="289"/>
      <c r="EN642" s="289"/>
      <c r="EO642" s="289"/>
      <c r="EP642" s="289"/>
      <c r="EQ642" s="289"/>
      <c r="ER642" s="289"/>
      <c r="ES642" s="289"/>
    </row>
    <row r="643" spans="1:149" s="290" customFormat="1" ht="15.75" hidden="1" customHeight="1" x14ac:dyDescent="0.25">
      <c r="A643" s="221">
        <v>641</v>
      </c>
      <c r="B643" s="2004"/>
      <c r="C643" s="95" t="s">
        <v>3830</v>
      </c>
      <c r="D643" s="95" t="s">
        <v>23</v>
      </c>
      <c r="E643" s="95" t="s">
        <v>4114</v>
      </c>
      <c r="F643" s="95">
        <v>509018</v>
      </c>
      <c r="G643" s="95">
        <v>48</v>
      </c>
      <c r="H643" s="95" t="s">
        <v>2633</v>
      </c>
      <c r="I643" s="95" t="s">
        <v>2633</v>
      </c>
      <c r="J643" s="95" t="s">
        <v>2634</v>
      </c>
      <c r="K643" s="95">
        <v>502238210</v>
      </c>
      <c r="L643" s="95">
        <v>131</v>
      </c>
      <c r="M643" s="95">
        <v>152</v>
      </c>
      <c r="N643" s="322">
        <f t="shared" si="143"/>
        <v>56.700138504155127</v>
      </c>
      <c r="O643" s="320">
        <v>3</v>
      </c>
      <c r="P643" s="278">
        <f t="shared" si="141"/>
        <v>57.76</v>
      </c>
      <c r="Q643" s="278">
        <f t="shared" si="142"/>
        <v>73.240000000000009</v>
      </c>
      <c r="R643" s="95"/>
      <c r="S643" s="321">
        <v>41241</v>
      </c>
      <c r="T643" s="95" t="s">
        <v>2201</v>
      </c>
      <c r="U643" s="95" t="s">
        <v>2480</v>
      </c>
      <c r="V643" s="95" t="s">
        <v>3831</v>
      </c>
      <c r="W643" s="95" t="s">
        <v>5022</v>
      </c>
      <c r="X643" s="95"/>
      <c r="Y643" s="95"/>
      <c r="Z643" s="95"/>
      <c r="AA643" s="95"/>
      <c r="AB643" s="95" t="s">
        <v>2633</v>
      </c>
      <c r="AC643" s="95" t="s">
        <v>2636</v>
      </c>
      <c r="AD643" s="95"/>
      <c r="AE643" s="95"/>
      <c r="AF643" s="95" t="s">
        <v>2633</v>
      </c>
      <c r="AG643" s="95" t="s">
        <v>2636</v>
      </c>
      <c r="AH643" s="95"/>
      <c r="AI643" s="95"/>
      <c r="AJ643" s="95"/>
      <c r="AK643" s="95"/>
      <c r="AL643" s="95"/>
      <c r="AM643" s="95"/>
      <c r="AN643" s="95" t="s">
        <v>2633</v>
      </c>
      <c r="AO643" s="95" t="s">
        <v>4076</v>
      </c>
      <c r="AP643" s="95" t="s">
        <v>4077</v>
      </c>
      <c r="AQ643" s="95" t="s">
        <v>2635</v>
      </c>
      <c r="AR643" s="95"/>
      <c r="AS643" s="95"/>
      <c r="AT643" s="95"/>
      <c r="AU643" s="95"/>
      <c r="AV643" s="95"/>
      <c r="AW643" s="95"/>
      <c r="AX643" s="95"/>
      <c r="AY643" s="95"/>
      <c r="AZ643" s="95"/>
      <c r="BA643" s="95" t="s">
        <v>3970</v>
      </c>
      <c r="BB643" s="95" t="s">
        <v>3970</v>
      </c>
      <c r="BC643" s="95"/>
      <c r="BD643" s="95"/>
      <c r="BE643" s="95" t="s">
        <v>2634</v>
      </c>
      <c r="BF643" s="95" t="s">
        <v>2634</v>
      </c>
      <c r="BG643" s="95"/>
      <c r="BH643" s="95"/>
      <c r="BI643" s="95"/>
      <c r="BJ643" s="95"/>
      <c r="BK643" s="95" t="s">
        <v>3941</v>
      </c>
      <c r="BL643" s="95">
        <v>122.1</v>
      </c>
      <c r="BM643" s="278">
        <f t="shared" ref="BM643:BM706" si="145">((L643-BL643)/Q643)*100</f>
        <v>12.151829601310766</v>
      </c>
      <c r="BN643" s="95">
        <v>115</v>
      </c>
      <c r="BO643" s="95">
        <v>115</v>
      </c>
      <c r="BP643" s="278">
        <f t="shared" ref="BP643:BP706" si="146">((L643-BO643)/Q643)*100</f>
        <v>21.845985800109226</v>
      </c>
      <c r="BQ643" s="95" t="s">
        <v>8657</v>
      </c>
      <c r="BR643" s="95">
        <v>103</v>
      </c>
      <c r="BS643" s="278">
        <f t="shared" ref="BS643:BS706" si="147">((L643-BR643)/Q643)*100</f>
        <v>38.230475150191147</v>
      </c>
      <c r="BT643" s="95" t="s">
        <v>5600</v>
      </c>
      <c r="BU643" s="95">
        <v>95.7</v>
      </c>
      <c r="BV643" s="278">
        <f t="shared" ref="BV643:BV706" si="148">((L643-BU643)/Q643)*100</f>
        <v>48.197706171490978</v>
      </c>
      <c r="BW643" s="95" t="s">
        <v>6637</v>
      </c>
      <c r="BX643" s="95">
        <v>92.7</v>
      </c>
      <c r="BY643" s="278">
        <f t="shared" si="139"/>
        <v>52.293828509011462</v>
      </c>
      <c r="BZ643" s="95" t="s">
        <v>7210</v>
      </c>
      <c r="CA643" s="95">
        <v>90.2</v>
      </c>
      <c r="CB643" s="278">
        <f t="shared" ref="CB643:CB706" si="149">((L643-CA643)/Q643)*100</f>
        <v>55.707263790278525</v>
      </c>
      <c r="CC643" s="95" t="s">
        <v>7326</v>
      </c>
      <c r="CD643" s="95">
        <v>89.6</v>
      </c>
      <c r="CE643" s="278">
        <f t="shared" ref="CE643:CE706" si="150">((L643-CD643)/Q643)*100</f>
        <v>56.526488257782638</v>
      </c>
      <c r="CF643" s="95"/>
      <c r="CG643" s="95"/>
      <c r="CH643" s="278">
        <f t="shared" ref="CH643:CH706" si="151">((L643-CG643)/Q643)*100</f>
        <v>178.86400873839429</v>
      </c>
      <c r="CI643" s="95"/>
      <c r="CJ643" s="95"/>
      <c r="CK643" s="281">
        <f t="shared" ref="CK643:CK706" si="152">((L643-CJ643)/Q643)*100</f>
        <v>178.86400873839429</v>
      </c>
      <c r="CL643" s="95">
        <v>89.6</v>
      </c>
      <c r="CM643" s="278">
        <f t="shared" si="144"/>
        <v>56.526488257782638</v>
      </c>
      <c r="CN643" s="95">
        <v>120</v>
      </c>
      <c r="CO643" s="95"/>
      <c r="CP643" s="95"/>
      <c r="CQ643" s="282"/>
      <c r="CR643" s="282"/>
      <c r="CS643" s="278">
        <v>1</v>
      </c>
      <c r="CT643" s="283">
        <v>0</v>
      </c>
      <c r="CU643" s="283">
        <v>0.5</v>
      </c>
      <c r="CV643" s="283">
        <v>0.5</v>
      </c>
      <c r="CW643" s="283">
        <v>0.5</v>
      </c>
      <c r="CX643" s="283">
        <f t="shared" si="140"/>
        <v>2.5</v>
      </c>
      <c r="CY643" s="283" t="s">
        <v>5813</v>
      </c>
      <c r="CZ643" s="283" t="s">
        <v>2634</v>
      </c>
      <c r="DA643" s="283"/>
      <c r="DB643" s="278" t="s">
        <v>2644</v>
      </c>
      <c r="DC643" s="278" t="s">
        <v>2634</v>
      </c>
      <c r="DD643" s="278" t="s">
        <v>2634</v>
      </c>
      <c r="DE643" s="278" t="s">
        <v>6656</v>
      </c>
      <c r="DF643" s="278" t="s">
        <v>2634</v>
      </c>
      <c r="DG643" s="278" t="s">
        <v>2654</v>
      </c>
      <c r="DH643" s="278" t="s">
        <v>2653</v>
      </c>
      <c r="DI643" s="278" t="s">
        <v>2634</v>
      </c>
      <c r="DJ643" s="278" t="s">
        <v>37</v>
      </c>
      <c r="DK643" s="278" t="s">
        <v>2659</v>
      </c>
      <c r="DL643" s="278" t="s">
        <v>2659</v>
      </c>
      <c r="DM643" s="278" t="s">
        <v>2662</v>
      </c>
      <c r="DN643" s="95" t="s">
        <v>4001</v>
      </c>
      <c r="DO643" s="95" t="s">
        <v>4002</v>
      </c>
      <c r="DP643" s="95"/>
      <c r="DQ643" s="95"/>
      <c r="DR643" s="95" t="s">
        <v>4069</v>
      </c>
      <c r="DS643" s="95" t="s">
        <v>2633</v>
      </c>
      <c r="DT643" s="95" t="s">
        <v>4073</v>
      </c>
      <c r="DU643" s="278" t="s">
        <v>2634</v>
      </c>
      <c r="DV643" s="278" t="s">
        <v>2633</v>
      </c>
      <c r="DW643" s="278" t="s">
        <v>6714</v>
      </c>
      <c r="DX643" s="285" t="s">
        <v>3832</v>
      </c>
      <c r="DY643" s="28" t="s">
        <v>126</v>
      </c>
      <c r="DZ643" s="285" t="s">
        <v>3833</v>
      </c>
      <c r="EA643" s="95">
        <v>3</v>
      </c>
      <c r="EB643" s="30" t="s">
        <v>6923</v>
      </c>
      <c r="EC643" s="285" t="s">
        <v>3834</v>
      </c>
      <c r="ED643" s="28" t="s">
        <v>6657</v>
      </c>
      <c r="EE643" s="286"/>
      <c r="EF643" s="289"/>
      <c r="EG643" s="289"/>
      <c r="EH643" s="289"/>
      <c r="EI643" s="289"/>
      <c r="EJ643" s="289"/>
      <c r="EK643" s="289"/>
      <c r="EL643" s="289"/>
      <c r="EM643" s="289"/>
      <c r="EN643" s="289"/>
      <c r="EO643" s="289"/>
      <c r="EP643" s="289"/>
      <c r="EQ643" s="289"/>
      <c r="ER643" s="289"/>
      <c r="ES643" s="289"/>
    </row>
    <row r="644" spans="1:149" s="290" customFormat="1" ht="15.75" hidden="1" customHeight="1" x14ac:dyDescent="0.25">
      <c r="A644" s="889">
        <v>642</v>
      </c>
      <c r="B644" s="2004"/>
      <c r="C644" s="95" t="s">
        <v>3835</v>
      </c>
      <c r="D644" s="95" t="s">
        <v>23</v>
      </c>
      <c r="E644" s="95" t="s">
        <v>4114</v>
      </c>
      <c r="F644" s="95">
        <v>522943</v>
      </c>
      <c r="G644" s="95">
        <v>25</v>
      </c>
      <c r="H644" s="95" t="s">
        <v>2634</v>
      </c>
      <c r="I644" s="95" t="s">
        <v>2634</v>
      </c>
      <c r="J644" s="95" t="s">
        <v>2634</v>
      </c>
      <c r="K644" s="95">
        <v>569833494</v>
      </c>
      <c r="L644" s="95">
        <v>111.6</v>
      </c>
      <c r="M644" s="95">
        <v>154</v>
      </c>
      <c r="N644" s="322">
        <f t="shared" si="143"/>
        <v>47.056839264631471</v>
      </c>
      <c r="O644" s="320">
        <v>2</v>
      </c>
      <c r="P644" s="278">
        <f t="shared" si="141"/>
        <v>59.29</v>
      </c>
      <c r="Q644" s="278">
        <f t="shared" si="142"/>
        <v>52.309999999999995</v>
      </c>
      <c r="R644" s="95"/>
      <c r="S644" s="321">
        <v>41241</v>
      </c>
      <c r="T644" s="95" t="s">
        <v>253</v>
      </c>
      <c r="U644" s="95" t="s">
        <v>2490</v>
      </c>
      <c r="V644" s="95" t="s">
        <v>3836</v>
      </c>
      <c r="W644" s="95" t="s">
        <v>4425</v>
      </c>
      <c r="X644" s="95" t="s">
        <v>2634</v>
      </c>
      <c r="Y644" s="95"/>
      <c r="Z644" s="95" t="s">
        <v>2634</v>
      </c>
      <c r="AA644" s="95"/>
      <c r="AB644" s="95" t="s">
        <v>2634</v>
      </c>
      <c r="AC644" s="95"/>
      <c r="AD644" s="95" t="s">
        <v>2634</v>
      </c>
      <c r="AE644" s="95"/>
      <c r="AF644" s="95" t="s">
        <v>2634</v>
      </c>
      <c r="AG644" s="95"/>
      <c r="AH644" s="95" t="s">
        <v>2634</v>
      </c>
      <c r="AI644" s="95"/>
      <c r="AJ644" s="95" t="s">
        <v>2634</v>
      </c>
      <c r="AK644" s="95"/>
      <c r="AL644" s="95" t="s">
        <v>2634</v>
      </c>
      <c r="AM644" s="95"/>
      <c r="AN644" s="95" t="s">
        <v>2634</v>
      </c>
      <c r="AO644" s="95"/>
      <c r="AP644" s="95"/>
      <c r="AQ644" s="95" t="s">
        <v>2637</v>
      </c>
      <c r="AR644" s="95"/>
      <c r="AS644" s="95"/>
      <c r="AT644" s="95"/>
      <c r="AU644" s="95"/>
      <c r="AV644" s="95"/>
      <c r="AW644" s="95" t="s">
        <v>2634</v>
      </c>
      <c r="AX644" s="95"/>
      <c r="AY644" s="95" t="s">
        <v>2634</v>
      </c>
      <c r="AZ644" s="95"/>
      <c r="BA644" s="95" t="s">
        <v>3971</v>
      </c>
      <c r="BB644" s="95" t="s">
        <v>3970</v>
      </c>
      <c r="BC644" s="95" t="s">
        <v>2634</v>
      </c>
      <c r="BD644" s="95"/>
      <c r="BE644" s="95" t="s">
        <v>2634</v>
      </c>
      <c r="BF644" s="95" t="s">
        <v>2634</v>
      </c>
      <c r="BG644" s="95" t="s">
        <v>2633</v>
      </c>
      <c r="BH644" s="95" t="s">
        <v>2635</v>
      </c>
      <c r="BI644" s="95"/>
      <c r="BJ644" s="95"/>
      <c r="BK644" s="95" t="s">
        <v>3942</v>
      </c>
      <c r="BL644" s="95">
        <v>104.6</v>
      </c>
      <c r="BM644" s="278">
        <f t="shared" si="145"/>
        <v>13.381762569298413</v>
      </c>
      <c r="BN644" s="95" t="s">
        <v>4426</v>
      </c>
      <c r="BO644" s="95">
        <v>78.7</v>
      </c>
      <c r="BP644" s="278">
        <f t="shared" si="146"/>
        <v>62.894284075702537</v>
      </c>
      <c r="BQ644" s="95" t="s">
        <v>1455</v>
      </c>
      <c r="BR644" s="95">
        <v>75</v>
      </c>
      <c r="BS644" s="278">
        <f t="shared" si="147"/>
        <v>69.967501433760276</v>
      </c>
      <c r="BT644" s="95" t="s">
        <v>4397</v>
      </c>
      <c r="BU644" s="95">
        <v>65</v>
      </c>
      <c r="BV644" s="278">
        <f t="shared" si="148"/>
        <v>89.084305104186583</v>
      </c>
      <c r="BW644" s="95" t="s">
        <v>6555</v>
      </c>
      <c r="BX644" s="95">
        <v>60.3</v>
      </c>
      <c r="BY644" s="278">
        <f t="shared" ref="BY644:BY707" si="153">((L644-BX644)/Q644)*100</f>
        <v>98.069202829286951</v>
      </c>
      <c r="BZ644" s="95" t="s">
        <v>10127</v>
      </c>
      <c r="CA644" s="95">
        <v>58.5</v>
      </c>
      <c r="CB644" s="278">
        <f t="shared" si="149"/>
        <v>101.51022748996368</v>
      </c>
      <c r="CC644" s="95"/>
      <c r="CD644" s="95"/>
      <c r="CE644" s="278">
        <f t="shared" si="150"/>
        <v>213.34352896195759</v>
      </c>
      <c r="CF644" s="95"/>
      <c r="CG644" s="95"/>
      <c r="CH644" s="278">
        <f t="shared" si="151"/>
        <v>213.34352896195759</v>
      </c>
      <c r="CI644" s="95"/>
      <c r="CJ644" s="95"/>
      <c r="CK644" s="281">
        <f t="shared" si="152"/>
        <v>213.34352896195759</v>
      </c>
      <c r="CL644" s="95">
        <v>58.5</v>
      </c>
      <c r="CM644" s="278">
        <f t="shared" si="144"/>
        <v>101.51022748996368</v>
      </c>
      <c r="CN644" s="95">
        <v>70</v>
      </c>
      <c r="CO644" s="95"/>
      <c r="CP644" s="95"/>
      <c r="CQ644" s="282"/>
      <c r="CR644" s="282"/>
      <c r="CS644" s="278">
        <v>1</v>
      </c>
      <c r="CT644" s="283">
        <v>0.25</v>
      </c>
      <c r="CU644" s="283">
        <v>0.5</v>
      </c>
      <c r="CV644" s="283">
        <v>0.25</v>
      </c>
      <c r="CW644" s="283"/>
      <c r="CX644" s="283">
        <f t="shared" ref="CX644:CX698" si="154">(CQ644+CR644+CS644+CT644+CU644+CV644+CW644)</f>
        <v>2</v>
      </c>
      <c r="CY644" s="283" t="s">
        <v>5813</v>
      </c>
      <c r="CZ644" s="283" t="s">
        <v>2633</v>
      </c>
      <c r="DA644" s="283" t="s">
        <v>3976</v>
      </c>
      <c r="DB644" s="278" t="s">
        <v>2633</v>
      </c>
      <c r="DC644" s="278" t="s">
        <v>2648</v>
      </c>
      <c r="DD644" s="278" t="s">
        <v>2648</v>
      </c>
      <c r="DE644" s="278" t="s">
        <v>2649</v>
      </c>
      <c r="DF644" s="278" t="s">
        <v>32</v>
      </c>
      <c r="DG644" s="278" t="s">
        <v>2654</v>
      </c>
      <c r="DH644" s="278" t="s">
        <v>2653</v>
      </c>
      <c r="DI644" s="278" t="s">
        <v>2658</v>
      </c>
      <c r="DJ644" s="278" t="s">
        <v>37</v>
      </c>
      <c r="DK644" s="278" t="s">
        <v>2659</v>
      </c>
      <c r="DL644" s="278" t="s">
        <v>37</v>
      </c>
      <c r="DM644" s="278" t="s">
        <v>2663</v>
      </c>
      <c r="DN644" s="95" t="s">
        <v>4001</v>
      </c>
      <c r="DO644" s="95" t="s">
        <v>4002</v>
      </c>
      <c r="DP644" s="95"/>
      <c r="DQ644" s="95"/>
      <c r="DR644" s="95" t="s">
        <v>4070</v>
      </c>
      <c r="DS644" s="95" t="s">
        <v>2633</v>
      </c>
      <c r="DT644" s="95" t="s">
        <v>4073</v>
      </c>
      <c r="DU644" s="278" t="s">
        <v>2634</v>
      </c>
      <c r="DV644" s="278" t="s">
        <v>2633</v>
      </c>
      <c r="DW644" s="278"/>
      <c r="DX644" s="285" t="s">
        <v>220</v>
      </c>
      <c r="DY644" s="286" t="s">
        <v>126</v>
      </c>
      <c r="DZ644" s="285" t="s">
        <v>3837</v>
      </c>
      <c r="EA644" s="95">
        <v>3</v>
      </c>
      <c r="EB644" s="285" t="s">
        <v>5488</v>
      </c>
      <c r="EC644" s="285" t="s">
        <v>2194</v>
      </c>
      <c r="ED644" s="286" t="s">
        <v>10126</v>
      </c>
      <c r="EE644" s="286"/>
      <c r="EF644" s="289"/>
      <c r="EG644" s="289"/>
      <c r="EH644" s="289"/>
      <c r="EI644" s="289"/>
      <c r="EJ644" s="289"/>
      <c r="EK644" s="289"/>
      <c r="EL644" s="289"/>
      <c r="EM644" s="289"/>
      <c r="EN644" s="289"/>
      <c r="EO644" s="289"/>
      <c r="EP644" s="289"/>
      <c r="EQ644" s="289"/>
      <c r="ER644" s="289"/>
      <c r="ES644" s="289"/>
    </row>
    <row r="645" spans="1:149" s="290" customFormat="1" ht="15.75" hidden="1" customHeight="1" x14ac:dyDescent="0.25">
      <c r="A645" s="889">
        <v>643</v>
      </c>
      <c r="B645" s="2004"/>
      <c r="C645" s="95" t="s">
        <v>3851</v>
      </c>
      <c r="D645" s="95" t="s">
        <v>23</v>
      </c>
      <c r="E645" s="95" t="s">
        <v>4114</v>
      </c>
      <c r="F645" s="95">
        <v>523629</v>
      </c>
      <c r="G645" s="95">
        <v>35</v>
      </c>
      <c r="H645" s="95" t="s">
        <v>2633</v>
      </c>
      <c r="I645" s="95" t="s">
        <v>2633</v>
      </c>
      <c r="J645" s="95" t="s">
        <v>2633</v>
      </c>
      <c r="K645" s="95">
        <v>558323234</v>
      </c>
      <c r="L645" s="95">
        <v>99.3</v>
      </c>
      <c r="M645" s="95">
        <v>159</v>
      </c>
      <c r="N645" s="322">
        <f t="shared" si="143"/>
        <v>39.278509552628456</v>
      </c>
      <c r="O645" s="320">
        <v>1</v>
      </c>
      <c r="P645" s="278">
        <f t="shared" si="141"/>
        <v>63.202500000000008</v>
      </c>
      <c r="Q645" s="278">
        <f t="shared" si="142"/>
        <v>36.097499999999989</v>
      </c>
      <c r="R645" s="95"/>
      <c r="S645" s="321">
        <v>41242</v>
      </c>
      <c r="T645" s="95" t="s">
        <v>253</v>
      </c>
      <c r="U645" s="95" t="s">
        <v>2490</v>
      </c>
      <c r="V645" s="95" t="s">
        <v>3852</v>
      </c>
      <c r="W645" s="95" t="s">
        <v>4450</v>
      </c>
      <c r="X645" s="95"/>
      <c r="Y645" s="95"/>
      <c r="Z645" s="95"/>
      <c r="AA645" s="95"/>
      <c r="AB645" s="95" t="s">
        <v>2633</v>
      </c>
      <c r="AC645" s="95" t="s">
        <v>2635</v>
      </c>
      <c r="AD645" s="95"/>
      <c r="AE645" s="95"/>
      <c r="AF645" s="95"/>
      <c r="AG645" s="95"/>
      <c r="AH645" s="95"/>
      <c r="AI645" s="95"/>
      <c r="AJ645" s="95"/>
      <c r="AK645" s="95"/>
      <c r="AL645" s="95"/>
      <c r="AM645" s="95"/>
      <c r="AN645" s="95" t="s">
        <v>2633</v>
      </c>
      <c r="AO645" s="95" t="s">
        <v>4068</v>
      </c>
      <c r="AP645" s="95" t="s">
        <v>4078</v>
      </c>
      <c r="AQ645" s="95" t="s">
        <v>2636</v>
      </c>
      <c r="AR645" s="95" t="s">
        <v>4076</v>
      </c>
      <c r="AS645" s="95" t="s">
        <v>4078</v>
      </c>
      <c r="AT645" s="95"/>
      <c r="AU645" s="95"/>
      <c r="AV645" s="95"/>
      <c r="AW645" s="95"/>
      <c r="AX645" s="95"/>
      <c r="AY645" s="95"/>
      <c r="AZ645" s="95"/>
      <c r="BA645" s="95" t="s">
        <v>3970</v>
      </c>
      <c r="BB645" s="95" t="s">
        <v>3970</v>
      </c>
      <c r="BC645" s="95"/>
      <c r="BD645" s="95"/>
      <c r="BE645" s="95" t="s">
        <v>2634</v>
      </c>
      <c r="BF645" s="95" t="s">
        <v>2634</v>
      </c>
      <c r="BG645" s="95"/>
      <c r="BH645" s="95"/>
      <c r="BI645" s="95"/>
      <c r="BJ645" s="95"/>
      <c r="BK645" s="95" t="s">
        <v>3961</v>
      </c>
      <c r="BL645" s="95">
        <v>91.7</v>
      </c>
      <c r="BM645" s="278">
        <f t="shared" si="145"/>
        <v>21.054089618394617</v>
      </c>
      <c r="BN645" s="95" t="s">
        <v>4136</v>
      </c>
      <c r="BO645" s="95">
        <v>88</v>
      </c>
      <c r="BP645" s="278">
        <f t="shared" si="146"/>
        <v>31.304106932613063</v>
      </c>
      <c r="BQ645" s="95" t="s">
        <v>4451</v>
      </c>
      <c r="BR645" s="95">
        <v>77.5</v>
      </c>
      <c r="BS645" s="278">
        <f t="shared" si="147"/>
        <v>60.391993905395125</v>
      </c>
      <c r="BT645" s="95"/>
      <c r="BU645" s="95">
        <v>65</v>
      </c>
      <c r="BV645" s="278">
        <f t="shared" si="148"/>
        <v>95.020430777754711</v>
      </c>
      <c r="BW645" s="95" t="s">
        <v>6557</v>
      </c>
      <c r="BX645" s="95">
        <v>59</v>
      </c>
      <c r="BY645" s="278">
        <f t="shared" si="153"/>
        <v>111.64208047648731</v>
      </c>
      <c r="BZ645" s="95" t="s">
        <v>9965</v>
      </c>
      <c r="CA645" s="95">
        <v>60.5</v>
      </c>
      <c r="CB645" s="278">
        <f t="shared" si="149"/>
        <v>107.48666805180416</v>
      </c>
      <c r="CC645" s="95"/>
      <c r="CD645" s="95"/>
      <c r="CE645" s="278">
        <f t="shared" si="150"/>
        <v>275.08830251402458</v>
      </c>
      <c r="CF645" s="95"/>
      <c r="CG645" s="95"/>
      <c r="CH645" s="278">
        <f t="shared" si="151"/>
        <v>275.08830251402458</v>
      </c>
      <c r="CI645" s="95"/>
      <c r="CJ645" s="95"/>
      <c r="CK645" s="281">
        <f t="shared" si="152"/>
        <v>275.08830251402458</v>
      </c>
      <c r="CL645" s="95">
        <v>60.5</v>
      </c>
      <c r="CM645" s="278">
        <f t="shared" si="144"/>
        <v>107.48666805180416</v>
      </c>
      <c r="CN645" s="95">
        <v>90</v>
      </c>
      <c r="CO645" s="95"/>
      <c r="CP645" s="95"/>
      <c r="CQ645" s="282"/>
      <c r="CR645" s="282"/>
      <c r="CS645" s="278">
        <v>1</v>
      </c>
      <c r="CT645" s="283">
        <v>0.25</v>
      </c>
      <c r="CU645" s="283">
        <v>0.5</v>
      </c>
      <c r="CV645" s="283">
        <v>0.5</v>
      </c>
      <c r="CW645" s="283">
        <v>0.5</v>
      </c>
      <c r="CX645" s="283">
        <f t="shared" si="154"/>
        <v>2.75</v>
      </c>
      <c r="CY645" s="283" t="s">
        <v>5813</v>
      </c>
      <c r="CZ645" s="283" t="s">
        <v>2633</v>
      </c>
      <c r="DA645" s="283" t="s">
        <v>3975</v>
      </c>
      <c r="DB645" s="278" t="s">
        <v>2643</v>
      </c>
      <c r="DC645" s="278" t="s">
        <v>2647</v>
      </c>
      <c r="DD645" s="278" t="s">
        <v>2646</v>
      </c>
      <c r="DE645" s="278" t="s">
        <v>2649</v>
      </c>
      <c r="DF645" s="278" t="s">
        <v>32</v>
      </c>
      <c r="DG645" s="278" t="s">
        <v>5009</v>
      </c>
      <c r="DH645" s="278" t="s">
        <v>2653</v>
      </c>
      <c r="DI645" s="278" t="s">
        <v>2657</v>
      </c>
      <c r="DJ645" s="278" t="s">
        <v>2659</v>
      </c>
      <c r="DK645" s="278" t="s">
        <v>37</v>
      </c>
      <c r="DL645" s="278" t="s">
        <v>37</v>
      </c>
      <c r="DM645" s="278" t="s">
        <v>2663</v>
      </c>
      <c r="DN645" s="95" t="s">
        <v>4001</v>
      </c>
      <c r="DO645" s="95" t="s">
        <v>4002</v>
      </c>
      <c r="DP645" s="95"/>
      <c r="DQ645" s="95" t="s">
        <v>4068</v>
      </c>
      <c r="DR645" s="95"/>
      <c r="DS645" s="95" t="s">
        <v>2634</v>
      </c>
      <c r="DT645" s="95"/>
      <c r="DU645" s="278" t="s">
        <v>2634</v>
      </c>
      <c r="DV645" s="278" t="s">
        <v>2633</v>
      </c>
      <c r="DW645" s="278"/>
      <c r="DX645" s="285" t="s">
        <v>3853</v>
      </c>
      <c r="DY645" s="286" t="s">
        <v>126</v>
      </c>
      <c r="DZ645" s="285" t="s">
        <v>101</v>
      </c>
      <c r="EA645" s="95">
        <v>3</v>
      </c>
      <c r="EB645" s="285"/>
      <c r="EC645" s="285" t="s">
        <v>2194</v>
      </c>
      <c r="ED645" s="286" t="s">
        <v>5310</v>
      </c>
      <c r="EE645" s="286"/>
      <c r="EF645" s="289"/>
      <c r="EG645" s="289"/>
      <c r="EH645" s="289"/>
      <c r="EI645" s="289"/>
      <c r="EJ645" s="289"/>
      <c r="EK645" s="289"/>
      <c r="EL645" s="289"/>
      <c r="EM645" s="289"/>
      <c r="EN645" s="289"/>
      <c r="EO645" s="289"/>
      <c r="EP645" s="289"/>
      <c r="EQ645" s="289"/>
      <c r="ER645" s="289"/>
      <c r="ES645" s="289"/>
    </row>
    <row r="646" spans="1:149" s="224" customFormat="1" ht="15.75" hidden="1" customHeight="1" x14ac:dyDescent="0.25">
      <c r="A646" s="219" t="s">
        <v>7613</v>
      </c>
      <c r="B646" s="2004"/>
      <c r="C646" s="27" t="s">
        <v>8269</v>
      </c>
      <c r="D646" s="27" t="s">
        <v>23</v>
      </c>
      <c r="E646" s="27" t="s">
        <v>4196</v>
      </c>
      <c r="F646" s="27">
        <v>524041</v>
      </c>
      <c r="G646" s="27">
        <v>20</v>
      </c>
      <c r="H646" s="27" t="s">
        <v>2634</v>
      </c>
      <c r="I646" s="27" t="s">
        <v>2634</v>
      </c>
      <c r="J646" s="27" t="s">
        <v>2634</v>
      </c>
      <c r="K646" s="27" t="s">
        <v>11503</v>
      </c>
      <c r="L646" s="27">
        <v>138.5</v>
      </c>
      <c r="M646" s="27">
        <v>168</v>
      </c>
      <c r="N646" s="313">
        <f t="shared" si="143"/>
        <v>49.071712018140587</v>
      </c>
      <c r="O646" s="320">
        <v>2</v>
      </c>
      <c r="P646" s="24">
        <f t="shared" si="141"/>
        <v>70.559999999999988</v>
      </c>
      <c r="Q646" s="24">
        <f t="shared" si="142"/>
        <v>67.940000000000012</v>
      </c>
      <c r="R646" s="95"/>
      <c r="S646" s="321">
        <v>41242</v>
      </c>
      <c r="T646" s="95" t="s">
        <v>253</v>
      </c>
      <c r="U646" s="95" t="s">
        <v>2490</v>
      </c>
      <c r="V646" s="95" t="s">
        <v>3854</v>
      </c>
      <c r="W646" s="95" t="s">
        <v>5021</v>
      </c>
      <c r="X646" s="95" t="s">
        <v>2634</v>
      </c>
      <c r="Y646" s="95"/>
      <c r="Z646" s="95" t="s">
        <v>2634</v>
      </c>
      <c r="AA646" s="95"/>
      <c r="AB646" s="95" t="s">
        <v>2634</v>
      </c>
      <c r="AC646" s="95"/>
      <c r="AD646" s="95" t="s">
        <v>2634</v>
      </c>
      <c r="AE646" s="95"/>
      <c r="AF646" s="95" t="s">
        <v>2634</v>
      </c>
      <c r="AG646" s="95"/>
      <c r="AH646" s="95" t="s">
        <v>2634</v>
      </c>
      <c r="AI646" s="95"/>
      <c r="AJ646" s="95" t="s">
        <v>2634</v>
      </c>
      <c r="AK646" s="95"/>
      <c r="AL646" s="95" t="s">
        <v>2634</v>
      </c>
      <c r="AM646" s="95"/>
      <c r="AN646" s="95" t="s">
        <v>2634</v>
      </c>
      <c r="AO646" s="95"/>
      <c r="AP646" s="95"/>
      <c r="AQ646" s="95" t="s">
        <v>2637</v>
      </c>
      <c r="AR646" s="95"/>
      <c r="AS646" s="95"/>
      <c r="AT646" s="95"/>
      <c r="AU646" s="95"/>
      <c r="AV646" s="95"/>
      <c r="AW646" s="95" t="s">
        <v>2634</v>
      </c>
      <c r="AX646" s="95"/>
      <c r="AY646" s="95" t="s">
        <v>2634</v>
      </c>
      <c r="AZ646" s="95"/>
      <c r="BA646" s="95" t="s">
        <v>3971</v>
      </c>
      <c r="BB646" s="95" t="s">
        <v>3970</v>
      </c>
      <c r="BC646" s="95" t="s">
        <v>2633</v>
      </c>
      <c r="BD646" s="95" t="s">
        <v>2637</v>
      </c>
      <c r="BE646" s="95" t="s">
        <v>2634</v>
      </c>
      <c r="BF646" s="95" t="s">
        <v>2634</v>
      </c>
      <c r="BG646" s="95" t="s">
        <v>2634</v>
      </c>
      <c r="BH646" s="95" t="s">
        <v>2638</v>
      </c>
      <c r="BI646" s="95"/>
      <c r="BJ646" s="95"/>
      <c r="BK646" s="95" t="s">
        <v>8656</v>
      </c>
      <c r="BL646" s="95">
        <v>125</v>
      </c>
      <c r="BM646" s="24">
        <f t="shared" si="145"/>
        <v>19.870473947600821</v>
      </c>
      <c r="BN646" s="95" t="s">
        <v>1304</v>
      </c>
      <c r="BO646" s="95">
        <v>115</v>
      </c>
      <c r="BP646" s="24">
        <f t="shared" si="146"/>
        <v>34.589343538416244</v>
      </c>
      <c r="BQ646" s="95" t="s">
        <v>4342</v>
      </c>
      <c r="BR646" s="95">
        <v>96</v>
      </c>
      <c r="BS646" s="24">
        <f t="shared" si="147"/>
        <v>62.555195760965546</v>
      </c>
      <c r="BT646" s="95"/>
      <c r="BU646" s="95">
        <v>79</v>
      </c>
      <c r="BV646" s="24">
        <f t="shared" si="148"/>
        <v>87.577274065351759</v>
      </c>
      <c r="BW646" s="95" t="s">
        <v>7614</v>
      </c>
      <c r="BX646" s="95">
        <v>69.8</v>
      </c>
      <c r="BY646" s="24">
        <f t="shared" si="153"/>
        <v>101.11863408890196</v>
      </c>
      <c r="BZ646" s="95" t="s">
        <v>11502</v>
      </c>
      <c r="CA646" s="95">
        <v>60</v>
      </c>
      <c r="CB646" s="24">
        <f t="shared" si="149"/>
        <v>115.54312628790106</v>
      </c>
      <c r="CC646" s="95"/>
      <c r="CD646" s="95"/>
      <c r="CE646" s="24">
        <f t="shared" si="150"/>
        <v>203.85634383279361</v>
      </c>
      <c r="CF646" s="95"/>
      <c r="CG646" s="95"/>
      <c r="CH646" s="24">
        <f t="shared" si="151"/>
        <v>203.85634383279361</v>
      </c>
      <c r="CI646" s="95"/>
      <c r="CJ646" s="95"/>
      <c r="CK646" s="70">
        <f t="shared" si="152"/>
        <v>203.85634383279361</v>
      </c>
      <c r="CL646" s="95">
        <v>60</v>
      </c>
      <c r="CM646" s="24">
        <f t="shared" si="144"/>
        <v>115.54312628790106</v>
      </c>
      <c r="CN646" s="95">
        <v>90</v>
      </c>
      <c r="CO646" s="95"/>
      <c r="CP646" s="95"/>
      <c r="CQ646" s="66"/>
      <c r="CR646" s="66"/>
      <c r="CS646" s="24">
        <v>1</v>
      </c>
      <c r="CT646" s="86">
        <v>-0.25</v>
      </c>
      <c r="CU646" s="86">
        <v>0</v>
      </c>
      <c r="CV646" s="86">
        <v>-0.25</v>
      </c>
      <c r="CW646" s="86"/>
      <c r="CX646" s="86">
        <f t="shared" si="154"/>
        <v>0.5</v>
      </c>
      <c r="CY646" s="86" t="s">
        <v>5813</v>
      </c>
      <c r="CZ646" s="86" t="s">
        <v>2634</v>
      </c>
      <c r="DA646" s="86"/>
      <c r="DB646" s="24" t="s">
        <v>2645</v>
      </c>
      <c r="DC646" s="24" t="s">
        <v>2647</v>
      </c>
      <c r="DD646" s="24" t="s">
        <v>2646</v>
      </c>
      <c r="DE646" s="24" t="s">
        <v>2649</v>
      </c>
      <c r="DF646" s="24" t="s">
        <v>2652</v>
      </c>
      <c r="DG646" s="24" t="s">
        <v>2654</v>
      </c>
      <c r="DH646" s="24" t="s">
        <v>2654</v>
      </c>
      <c r="DI646" s="24" t="s">
        <v>2658</v>
      </c>
      <c r="DJ646" s="24" t="s">
        <v>2660</v>
      </c>
      <c r="DK646" s="24" t="s">
        <v>2660</v>
      </c>
      <c r="DL646" s="24" t="s">
        <v>2660</v>
      </c>
      <c r="DM646" s="24" t="s">
        <v>2663</v>
      </c>
      <c r="DN646" s="95" t="s">
        <v>4001</v>
      </c>
      <c r="DO646" s="95" t="s">
        <v>4002</v>
      </c>
      <c r="DP646" s="95"/>
      <c r="DQ646" s="95"/>
      <c r="DR646" s="95" t="s">
        <v>4070</v>
      </c>
      <c r="DS646" s="95" t="s">
        <v>2633</v>
      </c>
      <c r="DT646" s="95" t="s">
        <v>4073</v>
      </c>
      <c r="DU646" s="24" t="s">
        <v>2634</v>
      </c>
      <c r="DV646" s="24" t="s">
        <v>2633</v>
      </c>
      <c r="DW646" s="24" t="s">
        <v>7612</v>
      </c>
      <c r="DX646" s="146" t="s">
        <v>220</v>
      </c>
      <c r="DY646" s="28" t="s">
        <v>126</v>
      </c>
      <c r="DZ646" s="146" t="s">
        <v>2016</v>
      </c>
      <c r="EA646" s="95">
        <v>3</v>
      </c>
      <c r="EB646" s="121"/>
      <c r="EC646" s="146" t="s">
        <v>2194</v>
      </c>
      <c r="ED646" s="28" t="s">
        <v>6821</v>
      </c>
      <c r="EE646" s="28"/>
      <c r="EF646" s="223"/>
      <c r="EG646" s="223"/>
      <c r="EH646" s="223"/>
      <c r="EI646" s="223"/>
      <c r="EJ646" s="223"/>
      <c r="EK646" s="223"/>
      <c r="EL646" s="223"/>
      <c r="EM646" s="223"/>
      <c r="EN646" s="223"/>
      <c r="EO646" s="223"/>
      <c r="EP646" s="223"/>
      <c r="EQ646" s="223"/>
      <c r="ER646" s="223"/>
      <c r="ES646" s="223"/>
    </row>
    <row r="647" spans="1:149" s="330" customFormat="1" ht="15.75" hidden="1" customHeight="1" x14ac:dyDescent="0.25">
      <c r="A647" s="889">
        <v>645</v>
      </c>
      <c r="B647" s="2001" t="s">
        <v>3957</v>
      </c>
      <c r="C647" s="100" t="s">
        <v>3913</v>
      </c>
      <c r="D647" s="100" t="s">
        <v>23</v>
      </c>
      <c r="E647" s="100" t="s">
        <v>4114</v>
      </c>
      <c r="F647" s="100">
        <v>522922</v>
      </c>
      <c r="G647" s="100">
        <v>31</v>
      </c>
      <c r="H647" s="100" t="s">
        <v>2634</v>
      </c>
      <c r="I647" s="100" t="s">
        <v>2634</v>
      </c>
      <c r="J647" s="100" t="s">
        <v>2633</v>
      </c>
      <c r="K647" s="100">
        <v>563900777</v>
      </c>
      <c r="L647" s="100">
        <v>136.19999999999999</v>
      </c>
      <c r="M647" s="100">
        <v>164</v>
      </c>
      <c r="N647" s="324">
        <f t="shared" si="143"/>
        <v>50.639500297441998</v>
      </c>
      <c r="O647" s="325">
        <v>3</v>
      </c>
      <c r="P647" s="257">
        <f t="shared" si="141"/>
        <v>67.239999999999995</v>
      </c>
      <c r="Q647" s="257">
        <f t="shared" si="142"/>
        <v>68.959999999999994</v>
      </c>
      <c r="R647" s="100"/>
      <c r="S647" s="326">
        <v>41245</v>
      </c>
      <c r="T647" s="100" t="s">
        <v>253</v>
      </c>
      <c r="U647" s="100" t="s">
        <v>2490</v>
      </c>
      <c r="V647" s="100" t="s">
        <v>3914</v>
      </c>
      <c r="W647" s="100" t="s">
        <v>6559</v>
      </c>
      <c r="X647" s="100" t="s">
        <v>2634</v>
      </c>
      <c r="Y647" s="100"/>
      <c r="Z647" s="100" t="s">
        <v>2634</v>
      </c>
      <c r="AA647" s="100"/>
      <c r="AB647" s="100" t="s">
        <v>2633</v>
      </c>
      <c r="AC647" s="100" t="s">
        <v>2636</v>
      </c>
      <c r="AD647" s="100" t="s">
        <v>2634</v>
      </c>
      <c r="AE647" s="100"/>
      <c r="AF647" s="100" t="s">
        <v>2634</v>
      </c>
      <c r="AG647" s="100"/>
      <c r="AH647" s="100" t="s">
        <v>2634</v>
      </c>
      <c r="AI647" s="100"/>
      <c r="AJ647" s="100" t="s">
        <v>2634</v>
      </c>
      <c r="AK647" s="100"/>
      <c r="AL647" s="100" t="s">
        <v>2634</v>
      </c>
      <c r="AM647" s="100"/>
      <c r="AN647" s="100" t="s">
        <v>2634</v>
      </c>
      <c r="AO647" s="100"/>
      <c r="AP647" s="100"/>
      <c r="AQ647" s="100" t="s">
        <v>2638</v>
      </c>
      <c r="AR647" s="100" t="s">
        <v>4076</v>
      </c>
      <c r="AS647" s="100" t="s">
        <v>4001</v>
      </c>
      <c r="AT647" s="100"/>
      <c r="AU647" s="100"/>
      <c r="AV647" s="100"/>
      <c r="AW647" s="100" t="s">
        <v>2634</v>
      </c>
      <c r="AX647" s="100"/>
      <c r="AY647" s="100" t="s">
        <v>2634</v>
      </c>
      <c r="AZ647" s="100"/>
      <c r="BA647" s="100" t="s">
        <v>3970</v>
      </c>
      <c r="BB647" s="100" t="s">
        <v>3970</v>
      </c>
      <c r="BC647" s="100" t="s">
        <v>2634</v>
      </c>
      <c r="BD647" s="100"/>
      <c r="BE647" s="100" t="s">
        <v>2634</v>
      </c>
      <c r="BF647" s="100" t="s">
        <v>2634</v>
      </c>
      <c r="BG647" s="100" t="s">
        <v>2633</v>
      </c>
      <c r="BH647" s="100" t="s">
        <v>2635</v>
      </c>
      <c r="BI647" s="100"/>
      <c r="BJ647" s="100"/>
      <c r="BK647" s="100"/>
      <c r="BL647" s="100">
        <v>127</v>
      </c>
      <c r="BM647" s="257">
        <f t="shared" si="145"/>
        <v>13.341067285382815</v>
      </c>
      <c r="BN647" s="100" t="s">
        <v>5910</v>
      </c>
      <c r="BO647" s="100">
        <v>120</v>
      </c>
      <c r="BP647" s="257">
        <f t="shared" si="146"/>
        <v>23.491879350348015</v>
      </c>
      <c r="BQ647" s="100" t="s">
        <v>1414</v>
      </c>
      <c r="BR647" s="100">
        <v>105</v>
      </c>
      <c r="BS647" s="257">
        <f t="shared" si="147"/>
        <v>45.243619489559151</v>
      </c>
      <c r="BT647" s="100" t="s">
        <v>5911</v>
      </c>
      <c r="BU647" s="100">
        <v>98</v>
      </c>
      <c r="BV647" s="257">
        <f t="shared" si="148"/>
        <v>55.394431554524346</v>
      </c>
      <c r="BW647" s="100" t="s">
        <v>805</v>
      </c>
      <c r="BX647" s="100">
        <v>82</v>
      </c>
      <c r="BY647" s="257">
        <f t="shared" si="153"/>
        <v>78.59628770301623</v>
      </c>
      <c r="BZ647" s="100" t="s">
        <v>6560</v>
      </c>
      <c r="CA647" s="100">
        <v>82</v>
      </c>
      <c r="CB647" s="257">
        <f t="shared" si="149"/>
        <v>78.59628770301623</v>
      </c>
      <c r="CC647" s="100" t="s">
        <v>10704</v>
      </c>
      <c r="CD647" s="100">
        <v>80</v>
      </c>
      <c r="CE647" s="257">
        <f t="shared" si="150"/>
        <v>81.496519721577727</v>
      </c>
      <c r="CF647" s="100"/>
      <c r="CG647" s="100"/>
      <c r="CH647" s="257">
        <f t="shared" si="151"/>
        <v>197.50580046403712</v>
      </c>
      <c r="CI647" s="100"/>
      <c r="CJ647" s="100"/>
      <c r="CK647" s="260">
        <f t="shared" si="152"/>
        <v>197.50580046403712</v>
      </c>
      <c r="CL647" s="100">
        <v>80</v>
      </c>
      <c r="CM647" s="257">
        <f t="shared" si="144"/>
        <v>81.496519721577727</v>
      </c>
      <c r="CN647" s="100">
        <v>80</v>
      </c>
      <c r="CO647" s="100"/>
      <c r="CP647" s="100"/>
      <c r="CQ647" s="261"/>
      <c r="CR647" s="261"/>
      <c r="CS647" s="257">
        <v>1</v>
      </c>
      <c r="CT647" s="262">
        <v>0.5</v>
      </c>
      <c r="CU647" s="262">
        <v>0.5</v>
      </c>
      <c r="CV647" s="262">
        <v>0.5</v>
      </c>
      <c r="CW647" s="262"/>
      <c r="CX647" s="262">
        <f t="shared" si="154"/>
        <v>2.5</v>
      </c>
      <c r="CY647" s="262"/>
      <c r="CZ647" s="262" t="s">
        <v>2633</v>
      </c>
      <c r="DA647" s="262" t="s">
        <v>3976</v>
      </c>
      <c r="DB647" s="257" t="s">
        <v>2645</v>
      </c>
      <c r="DC647" s="257" t="s">
        <v>2648</v>
      </c>
      <c r="DD647" s="257" t="s">
        <v>2647</v>
      </c>
      <c r="DE647" s="257" t="s">
        <v>2650</v>
      </c>
      <c r="DF647" s="257" t="s">
        <v>32</v>
      </c>
      <c r="DG647" s="257" t="s">
        <v>5009</v>
      </c>
      <c r="DH647" s="257" t="s">
        <v>5009</v>
      </c>
      <c r="DI647" s="257" t="s">
        <v>2657</v>
      </c>
      <c r="DJ647" s="257" t="s">
        <v>37</v>
      </c>
      <c r="DK647" s="257" t="s">
        <v>37</v>
      </c>
      <c r="DL647" s="257" t="s">
        <v>37</v>
      </c>
      <c r="DM647" s="257" t="s">
        <v>2661</v>
      </c>
      <c r="DN647" s="100" t="s">
        <v>4001</v>
      </c>
      <c r="DO647" s="100" t="s">
        <v>4002</v>
      </c>
      <c r="DP647" s="100"/>
      <c r="DQ647" s="100" t="s">
        <v>4069</v>
      </c>
      <c r="DR647" s="100"/>
      <c r="DS647" s="100" t="s">
        <v>2633</v>
      </c>
      <c r="DT647" s="100" t="s">
        <v>4072</v>
      </c>
      <c r="DU647" s="257" t="s">
        <v>2634</v>
      </c>
      <c r="DV647" s="257" t="s">
        <v>2633</v>
      </c>
      <c r="DW647" s="257"/>
      <c r="DX647" s="327" t="s">
        <v>220</v>
      </c>
      <c r="DY647" s="328"/>
      <c r="DZ647" s="327" t="s">
        <v>2016</v>
      </c>
      <c r="EA647" s="100">
        <v>3</v>
      </c>
      <c r="EB647" s="327"/>
      <c r="EC647" s="327" t="s">
        <v>3915</v>
      </c>
      <c r="ED647" s="328"/>
      <c r="EE647" s="328"/>
      <c r="EF647" s="329"/>
      <c r="EG647" s="329"/>
      <c r="EH647" s="329"/>
      <c r="EI647" s="329"/>
      <c r="EJ647" s="329"/>
      <c r="EK647" s="329"/>
      <c r="EL647" s="329"/>
      <c r="EM647" s="329"/>
      <c r="EN647" s="329"/>
      <c r="EO647" s="329"/>
      <c r="EP647" s="329"/>
      <c r="EQ647" s="329"/>
      <c r="ER647" s="329"/>
      <c r="ES647" s="329"/>
    </row>
    <row r="648" spans="1:149" s="330" customFormat="1" ht="15.75" hidden="1" customHeight="1" x14ac:dyDescent="0.25">
      <c r="A648" s="190">
        <v>646</v>
      </c>
      <c r="B648" s="2002"/>
      <c r="C648" s="100" t="s">
        <v>3916</v>
      </c>
      <c r="D648" s="100" t="s">
        <v>23</v>
      </c>
      <c r="E648" s="100" t="s">
        <v>4114</v>
      </c>
      <c r="F648" s="100">
        <v>524326</v>
      </c>
      <c r="G648" s="100">
        <v>29</v>
      </c>
      <c r="H648" s="100" t="s">
        <v>2633</v>
      </c>
      <c r="I648" s="100" t="s">
        <v>3985</v>
      </c>
      <c r="J648" s="100" t="s">
        <v>2634</v>
      </c>
      <c r="K648" s="100">
        <v>549262115</v>
      </c>
      <c r="L648" s="100">
        <v>107.2</v>
      </c>
      <c r="M648" s="100">
        <v>160</v>
      </c>
      <c r="N648" s="324">
        <f t="shared" si="143"/>
        <v>41.875</v>
      </c>
      <c r="O648" s="325">
        <v>2</v>
      </c>
      <c r="P648" s="257">
        <f t="shared" si="141"/>
        <v>64.000000000000014</v>
      </c>
      <c r="Q648" s="257">
        <f t="shared" si="142"/>
        <v>43.199999999999989</v>
      </c>
      <c r="R648" s="100"/>
      <c r="S648" s="326">
        <v>41245</v>
      </c>
      <c r="T648" s="100" t="s">
        <v>253</v>
      </c>
      <c r="U648" s="100" t="s">
        <v>2490</v>
      </c>
      <c r="V648" s="100" t="s">
        <v>3917</v>
      </c>
      <c r="W648" s="100"/>
      <c r="X648" s="100" t="s">
        <v>2633</v>
      </c>
      <c r="Y648" s="100"/>
      <c r="Z648" s="100"/>
      <c r="AA648" s="100"/>
      <c r="AB648" s="100" t="s">
        <v>2633</v>
      </c>
      <c r="AC648" s="100"/>
      <c r="AD648" s="100" t="s">
        <v>2633</v>
      </c>
      <c r="AE648" s="100"/>
      <c r="AF648" s="100"/>
      <c r="AG648" s="100"/>
      <c r="AH648" s="100" t="s">
        <v>2633</v>
      </c>
      <c r="AI648" s="100"/>
      <c r="AJ648" s="100"/>
      <c r="AK648" s="100"/>
      <c r="AL648" s="100"/>
      <c r="AM648" s="100"/>
      <c r="AN648" s="100" t="s">
        <v>2633</v>
      </c>
      <c r="AO648" s="100"/>
      <c r="AP648" s="100"/>
      <c r="AQ648" s="100"/>
      <c r="AR648" s="100"/>
      <c r="AS648" s="100"/>
      <c r="AT648" s="100" t="s">
        <v>2633</v>
      </c>
      <c r="AU648" s="100"/>
      <c r="AV648" s="100"/>
      <c r="AW648" s="100"/>
      <c r="AX648" s="100"/>
      <c r="AY648" s="100"/>
      <c r="AZ648" s="100"/>
      <c r="BA648" s="100"/>
      <c r="BB648" s="100"/>
      <c r="BC648" s="100"/>
      <c r="BD648" s="100"/>
      <c r="BE648" s="100"/>
      <c r="BF648" s="100"/>
      <c r="BG648" s="100" t="s">
        <v>2633</v>
      </c>
      <c r="BH648" s="100"/>
      <c r="BI648" s="100"/>
      <c r="BJ648" s="100"/>
      <c r="BK648" s="100" t="s">
        <v>3992</v>
      </c>
      <c r="BL648" s="100">
        <v>99.6</v>
      </c>
      <c r="BM648" s="257">
        <f t="shared" si="145"/>
        <v>17.592592592592617</v>
      </c>
      <c r="BN648" s="100" t="s">
        <v>4137</v>
      </c>
      <c r="BO648" s="100">
        <v>95.9</v>
      </c>
      <c r="BP648" s="257">
        <f t="shared" si="146"/>
        <v>26.157407407407408</v>
      </c>
      <c r="BQ648" s="100"/>
      <c r="BR648" s="100"/>
      <c r="BS648" s="257">
        <f t="shared" si="147"/>
        <v>248.14814814814824</v>
      </c>
      <c r="BT648" s="100"/>
      <c r="BU648" s="100"/>
      <c r="BV648" s="257">
        <f t="shared" si="148"/>
        <v>248.14814814814824</v>
      </c>
      <c r="BW648" s="100"/>
      <c r="BX648" s="100"/>
      <c r="BY648" s="257">
        <f t="shared" si="153"/>
        <v>248.14814814814824</v>
      </c>
      <c r="BZ648" s="100"/>
      <c r="CA648" s="100"/>
      <c r="CB648" s="257">
        <f t="shared" si="149"/>
        <v>248.14814814814824</v>
      </c>
      <c r="CC648" s="100"/>
      <c r="CD648" s="100"/>
      <c r="CE648" s="257">
        <f t="shared" si="150"/>
        <v>248.14814814814824</v>
      </c>
      <c r="CF648" s="100"/>
      <c r="CG648" s="100"/>
      <c r="CH648" s="257">
        <f t="shared" si="151"/>
        <v>248.14814814814824</v>
      </c>
      <c r="CI648" s="100"/>
      <c r="CJ648" s="100"/>
      <c r="CK648" s="260">
        <f t="shared" si="152"/>
        <v>248.14814814814824</v>
      </c>
      <c r="CL648" s="100">
        <v>95.9</v>
      </c>
      <c r="CM648" s="257">
        <f t="shared" si="144"/>
        <v>26.157407407407408</v>
      </c>
      <c r="CN648" s="100">
        <v>75</v>
      </c>
      <c r="CO648" s="100"/>
      <c r="CP648" s="100"/>
      <c r="CQ648" s="261"/>
      <c r="CR648" s="261"/>
      <c r="CS648" s="257"/>
      <c r="CT648" s="262"/>
      <c r="CU648" s="262"/>
      <c r="CV648" s="262"/>
      <c r="CW648" s="262"/>
      <c r="CX648" s="262">
        <f t="shared" si="154"/>
        <v>0</v>
      </c>
      <c r="CY648" s="262"/>
      <c r="CZ648" s="262"/>
      <c r="DA648" s="262"/>
      <c r="DB648" s="257"/>
      <c r="DC648" s="257"/>
      <c r="DD648" s="257"/>
      <c r="DE648" s="257"/>
      <c r="DF648" s="257"/>
      <c r="DG648" s="257"/>
      <c r="DH648" s="257"/>
      <c r="DI648" s="257"/>
      <c r="DJ648" s="257"/>
      <c r="DK648" s="257"/>
      <c r="DL648" s="257"/>
      <c r="DM648" s="257"/>
      <c r="DN648" s="100"/>
      <c r="DO648" s="100"/>
      <c r="DP648" s="100"/>
      <c r="DQ648" s="100"/>
      <c r="DR648" s="100"/>
      <c r="DS648" s="100"/>
      <c r="DT648" s="100"/>
      <c r="DU648" s="257"/>
      <c r="DV648" s="257"/>
      <c r="DW648" s="257"/>
      <c r="DX648" s="327" t="s">
        <v>3918</v>
      </c>
      <c r="DY648" s="328"/>
      <c r="DZ648" s="327" t="s">
        <v>2016</v>
      </c>
      <c r="EA648" s="100">
        <v>3</v>
      </c>
      <c r="EB648" s="327"/>
      <c r="EC648" s="327" t="s">
        <v>3919</v>
      </c>
      <c r="ED648" s="328"/>
      <c r="EE648" s="328"/>
      <c r="EF648" s="329"/>
      <c r="EG648" s="329"/>
      <c r="EH648" s="329"/>
      <c r="EI648" s="329"/>
      <c r="EJ648" s="329"/>
      <c r="EK648" s="329"/>
      <c r="EL648" s="329"/>
      <c r="EM648" s="329"/>
      <c r="EN648" s="329"/>
      <c r="EO648" s="329"/>
      <c r="EP648" s="329"/>
      <c r="EQ648" s="329"/>
      <c r="ER648" s="329"/>
      <c r="ES648" s="329"/>
    </row>
    <row r="649" spans="1:149" s="230" customFormat="1" ht="15.75" hidden="1" customHeight="1" x14ac:dyDescent="0.25">
      <c r="A649" s="875">
        <v>647</v>
      </c>
      <c r="B649" s="2002"/>
      <c r="C649" s="52" t="s">
        <v>3925</v>
      </c>
      <c r="D649" s="52" t="s">
        <v>23</v>
      </c>
      <c r="E649" s="52" t="s">
        <v>4114</v>
      </c>
      <c r="F649" s="52">
        <v>523616</v>
      </c>
      <c r="G649" s="52">
        <v>27</v>
      </c>
      <c r="H649" s="52" t="s">
        <v>2633</v>
      </c>
      <c r="I649" s="52" t="s">
        <v>2633</v>
      </c>
      <c r="J649" s="52" t="s">
        <v>2633</v>
      </c>
      <c r="K649" s="52">
        <v>555234432</v>
      </c>
      <c r="L649" s="52">
        <v>99.3</v>
      </c>
      <c r="M649" s="52">
        <v>153</v>
      </c>
      <c r="N649" s="314">
        <f t="shared" si="143"/>
        <v>42.419582211969754</v>
      </c>
      <c r="O649" s="325">
        <v>2</v>
      </c>
      <c r="P649" s="49">
        <f t="shared" si="141"/>
        <v>58.522500000000001</v>
      </c>
      <c r="Q649" s="49">
        <f t="shared" si="142"/>
        <v>40.777499999999996</v>
      </c>
      <c r="R649" s="100"/>
      <c r="S649" s="326">
        <v>41256</v>
      </c>
      <c r="T649" s="100" t="s">
        <v>253</v>
      </c>
      <c r="U649" s="100" t="s">
        <v>2490</v>
      </c>
      <c r="V649" s="100" t="s">
        <v>3927</v>
      </c>
      <c r="W649" s="100" t="s">
        <v>6556</v>
      </c>
      <c r="X649" s="100" t="s">
        <v>2634</v>
      </c>
      <c r="Y649" s="100" t="s">
        <v>2638</v>
      </c>
      <c r="Z649" s="100" t="s">
        <v>2633</v>
      </c>
      <c r="AA649" s="100" t="s">
        <v>2635</v>
      </c>
      <c r="AB649" s="100" t="s">
        <v>2633</v>
      </c>
      <c r="AC649" s="100" t="s">
        <v>2635</v>
      </c>
      <c r="AD649" s="100" t="s">
        <v>2634</v>
      </c>
      <c r="AE649" s="100"/>
      <c r="AF649" s="100" t="s">
        <v>2633</v>
      </c>
      <c r="AG649" s="100" t="s">
        <v>2636</v>
      </c>
      <c r="AH649" s="100" t="s">
        <v>2634</v>
      </c>
      <c r="AI649" s="100"/>
      <c r="AJ649" s="100" t="s">
        <v>2634</v>
      </c>
      <c r="AK649" s="100"/>
      <c r="AL649" s="100" t="s">
        <v>2634</v>
      </c>
      <c r="AM649" s="100"/>
      <c r="AN649" s="100" t="s">
        <v>2634</v>
      </c>
      <c r="AO649" s="100"/>
      <c r="AP649" s="100"/>
      <c r="AQ649" s="100" t="s">
        <v>2638</v>
      </c>
      <c r="AR649" s="100" t="s">
        <v>4075</v>
      </c>
      <c r="AS649" s="100" t="s">
        <v>4088</v>
      </c>
      <c r="AT649" s="100"/>
      <c r="AU649" s="100"/>
      <c r="AV649" s="100"/>
      <c r="AW649" s="100" t="s">
        <v>2634</v>
      </c>
      <c r="AX649" s="100"/>
      <c r="AY649" s="100" t="s">
        <v>2634</v>
      </c>
      <c r="AZ649" s="100"/>
      <c r="BA649" s="100" t="s">
        <v>3970</v>
      </c>
      <c r="BB649" s="100" t="s">
        <v>3970</v>
      </c>
      <c r="BC649" s="100" t="s">
        <v>2634</v>
      </c>
      <c r="BD649" s="100"/>
      <c r="BE649" s="100" t="s">
        <v>2634</v>
      </c>
      <c r="BF649" s="100" t="s">
        <v>2634</v>
      </c>
      <c r="BG649" s="100" t="s">
        <v>2633</v>
      </c>
      <c r="BH649" s="100" t="s">
        <v>2636</v>
      </c>
      <c r="BI649" s="100"/>
      <c r="BJ649" s="100"/>
      <c r="BK649" s="100"/>
      <c r="BL649" s="100"/>
      <c r="BM649" s="49">
        <f t="shared" si="145"/>
        <v>243.51664520875485</v>
      </c>
      <c r="BN649" s="100"/>
      <c r="BO649" s="100"/>
      <c r="BP649" s="49">
        <f t="shared" si="146"/>
        <v>243.51664520875485</v>
      </c>
      <c r="BQ649" s="100"/>
      <c r="BR649" s="100"/>
      <c r="BS649" s="49">
        <f t="shared" si="147"/>
        <v>243.51664520875485</v>
      </c>
      <c r="BT649" s="100"/>
      <c r="BU649" s="100"/>
      <c r="BV649" s="49">
        <f t="shared" si="148"/>
        <v>243.51664520875485</v>
      </c>
      <c r="BW649" s="100"/>
      <c r="BX649" s="100"/>
      <c r="BY649" s="49">
        <f t="shared" si="153"/>
        <v>243.51664520875485</v>
      </c>
      <c r="BZ649" s="100" t="s">
        <v>7657</v>
      </c>
      <c r="CA649" s="100">
        <v>61</v>
      </c>
      <c r="CB649" s="49">
        <f t="shared" si="149"/>
        <v>93.924345533688921</v>
      </c>
      <c r="CC649" s="100"/>
      <c r="CD649" s="100"/>
      <c r="CE649" s="49">
        <f t="shared" si="150"/>
        <v>243.51664520875485</v>
      </c>
      <c r="CF649" s="100"/>
      <c r="CG649" s="100"/>
      <c r="CH649" s="49">
        <f t="shared" si="151"/>
        <v>243.51664520875485</v>
      </c>
      <c r="CI649" s="100"/>
      <c r="CJ649" s="100"/>
      <c r="CK649" s="42">
        <f t="shared" si="152"/>
        <v>243.51664520875485</v>
      </c>
      <c r="CL649" s="100">
        <v>61</v>
      </c>
      <c r="CM649" s="49">
        <f t="shared" si="144"/>
        <v>93.924345533688921</v>
      </c>
      <c r="CN649" s="100">
        <v>60</v>
      </c>
      <c r="CO649" s="100"/>
      <c r="CP649" s="100"/>
      <c r="CQ649" s="92"/>
      <c r="CR649" s="92"/>
      <c r="CS649" s="49">
        <v>1</v>
      </c>
      <c r="CT649" s="79">
        <v>-0.25</v>
      </c>
      <c r="CU649" s="79">
        <v>0.5</v>
      </c>
      <c r="CV649" s="79">
        <v>0.5</v>
      </c>
      <c r="CW649" s="79">
        <v>0.5</v>
      </c>
      <c r="CX649" s="79">
        <f t="shared" si="154"/>
        <v>2.25</v>
      </c>
      <c r="CY649" s="79"/>
      <c r="CZ649" s="79" t="s">
        <v>2633</v>
      </c>
      <c r="DA649" s="79" t="s">
        <v>3975</v>
      </c>
      <c r="DB649" s="49" t="s">
        <v>2643</v>
      </c>
      <c r="DC649" s="49" t="s">
        <v>2646</v>
      </c>
      <c r="DD649" s="49" t="s">
        <v>2646</v>
      </c>
      <c r="DE649" s="49" t="s">
        <v>2649</v>
      </c>
      <c r="DF649" s="49" t="s">
        <v>32</v>
      </c>
      <c r="DG649" s="49" t="s">
        <v>5009</v>
      </c>
      <c r="DH649" s="49" t="s">
        <v>5009</v>
      </c>
      <c r="DI649" s="49" t="s">
        <v>2658</v>
      </c>
      <c r="DJ649" s="49" t="s">
        <v>2659</v>
      </c>
      <c r="DK649" s="49" t="s">
        <v>37</v>
      </c>
      <c r="DL649" s="49" t="s">
        <v>2659</v>
      </c>
      <c r="DM649" s="49" t="s">
        <v>2663</v>
      </c>
      <c r="DN649" s="100" t="s">
        <v>4001</v>
      </c>
      <c r="DO649" s="100" t="s">
        <v>4002</v>
      </c>
      <c r="DP649" s="100"/>
      <c r="DQ649" s="100" t="s">
        <v>4069</v>
      </c>
      <c r="DR649" s="100"/>
      <c r="DS649" s="100" t="s">
        <v>2633</v>
      </c>
      <c r="DT649" s="100" t="s">
        <v>4073</v>
      </c>
      <c r="DU649" s="49" t="s">
        <v>2634</v>
      </c>
      <c r="DV649" s="49" t="s">
        <v>2633</v>
      </c>
      <c r="DW649" s="49" t="s">
        <v>10706</v>
      </c>
      <c r="DX649" s="270" t="s">
        <v>220</v>
      </c>
      <c r="DY649" s="53"/>
      <c r="DZ649" s="270" t="s">
        <v>459</v>
      </c>
      <c r="EA649" s="100">
        <v>3</v>
      </c>
      <c r="EB649" s="123"/>
      <c r="EC649" s="270" t="s">
        <v>2194</v>
      </c>
      <c r="ED649" s="53"/>
      <c r="EE649" s="53"/>
      <c r="EF649" s="229"/>
      <c r="EG649" s="229"/>
      <c r="EH649" s="229"/>
      <c r="EI649" s="229"/>
      <c r="EJ649" s="229"/>
      <c r="EK649" s="229"/>
      <c r="EL649" s="229"/>
      <c r="EM649" s="229"/>
      <c r="EN649" s="229"/>
      <c r="EO649" s="229"/>
      <c r="EP649" s="229"/>
      <c r="EQ649" s="229"/>
      <c r="ER649" s="229"/>
      <c r="ES649" s="229"/>
    </row>
    <row r="650" spans="1:149" s="230" customFormat="1" ht="15.75" hidden="1" customHeight="1" x14ac:dyDescent="0.25">
      <c r="A650" s="189">
        <v>648</v>
      </c>
      <c r="B650" s="2002"/>
      <c r="C650" s="52" t="s">
        <v>3926</v>
      </c>
      <c r="D650" s="52" t="s">
        <v>23</v>
      </c>
      <c r="E650" s="52" t="s">
        <v>4114</v>
      </c>
      <c r="F650" s="52">
        <v>522213</v>
      </c>
      <c r="G650" s="52">
        <v>28</v>
      </c>
      <c r="H650" s="52" t="s">
        <v>2633</v>
      </c>
      <c r="I650" s="52" t="s">
        <v>2633</v>
      </c>
      <c r="J650" s="52" t="s">
        <v>2634</v>
      </c>
      <c r="K650" s="52" t="s">
        <v>3988</v>
      </c>
      <c r="L650" s="52">
        <v>108.8</v>
      </c>
      <c r="M650" s="52">
        <v>163</v>
      </c>
      <c r="N650" s="314">
        <f t="shared" si="143"/>
        <v>40.949979299183262</v>
      </c>
      <c r="O650" s="325">
        <v>2</v>
      </c>
      <c r="P650" s="49">
        <f t="shared" si="141"/>
        <v>66.422499999999999</v>
      </c>
      <c r="Q650" s="49">
        <f t="shared" si="142"/>
        <v>42.377499999999998</v>
      </c>
      <c r="R650" s="100"/>
      <c r="S650" s="326">
        <v>41256</v>
      </c>
      <c r="T650" s="100" t="s">
        <v>253</v>
      </c>
      <c r="U650" s="100" t="s">
        <v>2490</v>
      </c>
      <c r="V650" s="100" t="s">
        <v>3930</v>
      </c>
      <c r="W650" s="100" t="s">
        <v>6553</v>
      </c>
      <c r="X650" s="100"/>
      <c r="Y650" s="100"/>
      <c r="Z650" s="100"/>
      <c r="AA650" s="100"/>
      <c r="AB650" s="100" t="s">
        <v>2633</v>
      </c>
      <c r="AC650" s="100" t="s">
        <v>2636</v>
      </c>
      <c r="AD650" s="100" t="s">
        <v>2633</v>
      </c>
      <c r="AE650" s="100" t="s">
        <v>2635</v>
      </c>
      <c r="AF650" s="100" t="s">
        <v>2633</v>
      </c>
      <c r="AG650" s="100" t="s">
        <v>2636</v>
      </c>
      <c r="AH650" s="100" t="s">
        <v>2633</v>
      </c>
      <c r="AI650" s="100" t="s">
        <v>2636</v>
      </c>
      <c r="AJ650" s="100"/>
      <c r="AK650" s="100"/>
      <c r="AL650" s="100" t="s">
        <v>2633</v>
      </c>
      <c r="AM650" s="100" t="s">
        <v>2635</v>
      </c>
      <c r="AN650" s="100" t="s">
        <v>2633</v>
      </c>
      <c r="AO650" s="100" t="s">
        <v>4068</v>
      </c>
      <c r="AP650" s="100" t="s">
        <v>4088</v>
      </c>
      <c r="AQ650" s="100" t="s">
        <v>2636</v>
      </c>
      <c r="AR650" s="100" t="s">
        <v>4076</v>
      </c>
      <c r="AS650" s="100" t="s">
        <v>4088</v>
      </c>
      <c r="AT650" s="100"/>
      <c r="AU650" s="100"/>
      <c r="AV650" s="100"/>
      <c r="AW650" s="100"/>
      <c r="AX650" s="100"/>
      <c r="AY650" s="100"/>
      <c r="AZ650" s="100"/>
      <c r="BA650" s="100" t="s">
        <v>3971</v>
      </c>
      <c r="BB650" s="100" t="s">
        <v>3970</v>
      </c>
      <c r="BC650" s="100"/>
      <c r="BD650" s="100"/>
      <c r="BE650" s="100" t="s">
        <v>2634</v>
      </c>
      <c r="BF650" s="100" t="s">
        <v>2634</v>
      </c>
      <c r="BG650" s="100" t="s">
        <v>2633</v>
      </c>
      <c r="BH650" s="100" t="s">
        <v>2636</v>
      </c>
      <c r="BI650" s="100"/>
      <c r="BJ650" s="100"/>
      <c r="BK650" s="100" t="s">
        <v>4036</v>
      </c>
      <c r="BL650" s="100">
        <v>102</v>
      </c>
      <c r="BM650" s="49">
        <f t="shared" si="145"/>
        <v>16.046250958645501</v>
      </c>
      <c r="BN650" s="100" t="s">
        <v>1816</v>
      </c>
      <c r="BO650" s="100">
        <v>98</v>
      </c>
      <c r="BP650" s="49">
        <f t="shared" si="146"/>
        <v>25.48522211078992</v>
      </c>
      <c r="BQ650" s="100" t="s">
        <v>6844</v>
      </c>
      <c r="BR650" s="100">
        <v>93</v>
      </c>
      <c r="BS650" s="49">
        <f t="shared" si="147"/>
        <v>37.283936050970439</v>
      </c>
      <c r="BT650" s="100" t="s">
        <v>7732</v>
      </c>
      <c r="BU650" s="100">
        <v>85</v>
      </c>
      <c r="BV650" s="49">
        <f t="shared" si="148"/>
        <v>56.161878355259276</v>
      </c>
      <c r="BW650" s="100" t="s">
        <v>597</v>
      </c>
      <c r="BX650" s="100">
        <v>79</v>
      </c>
      <c r="BY650" s="49">
        <f t="shared" si="153"/>
        <v>70.320335083475896</v>
      </c>
      <c r="BZ650" s="100"/>
      <c r="CA650" s="100"/>
      <c r="CB650" s="49">
        <f t="shared" si="149"/>
        <v>256.74001533832813</v>
      </c>
      <c r="CC650" s="100"/>
      <c r="CD650" s="100"/>
      <c r="CE650" s="49">
        <f t="shared" si="150"/>
        <v>256.74001533832813</v>
      </c>
      <c r="CF650" s="100"/>
      <c r="CG650" s="100"/>
      <c r="CH650" s="49">
        <f t="shared" si="151"/>
        <v>256.74001533832813</v>
      </c>
      <c r="CI650" s="100"/>
      <c r="CJ650" s="100"/>
      <c r="CK650" s="42">
        <f t="shared" si="152"/>
        <v>256.74001533832813</v>
      </c>
      <c r="CL650" s="100">
        <v>79</v>
      </c>
      <c r="CM650" s="49">
        <f t="shared" si="144"/>
        <v>70.320335083475896</v>
      </c>
      <c r="CN650" s="100">
        <v>60</v>
      </c>
      <c r="CO650" s="100"/>
      <c r="CP650" s="100"/>
      <c r="CQ650" s="92"/>
      <c r="CR650" s="92"/>
      <c r="CS650" s="49">
        <v>1</v>
      </c>
      <c r="CT650" s="79">
        <v>0.5</v>
      </c>
      <c r="CU650" s="79">
        <v>0.5</v>
      </c>
      <c r="CV650" s="79">
        <v>0.5</v>
      </c>
      <c r="CW650" s="79">
        <v>0.5</v>
      </c>
      <c r="CX650" s="79">
        <f t="shared" si="154"/>
        <v>3</v>
      </c>
      <c r="CY650" s="79" t="s">
        <v>5814</v>
      </c>
      <c r="CZ650" s="79" t="s">
        <v>2634</v>
      </c>
      <c r="DA650" s="79"/>
      <c r="DB650" s="49" t="s">
        <v>2645</v>
      </c>
      <c r="DC650" s="49" t="s">
        <v>2648</v>
      </c>
      <c r="DD650" s="49" t="s">
        <v>2647</v>
      </c>
      <c r="DE650" s="49" t="s">
        <v>2651</v>
      </c>
      <c r="DF650" s="49" t="s">
        <v>32</v>
      </c>
      <c r="DG650" s="49" t="s">
        <v>5009</v>
      </c>
      <c r="DH650" s="49" t="s">
        <v>5009</v>
      </c>
      <c r="DI650" s="49" t="s">
        <v>2656</v>
      </c>
      <c r="DJ650" s="49" t="s">
        <v>2659</v>
      </c>
      <c r="DK650" s="49" t="s">
        <v>2659</v>
      </c>
      <c r="DL650" s="49" t="s">
        <v>2659</v>
      </c>
      <c r="DM650" s="49" t="s">
        <v>2663</v>
      </c>
      <c r="DN650" s="100" t="s">
        <v>4001</v>
      </c>
      <c r="DO650" s="100" t="s">
        <v>4002</v>
      </c>
      <c r="DP650" s="100" t="s">
        <v>4064</v>
      </c>
      <c r="DQ650" s="100" t="s">
        <v>4069</v>
      </c>
      <c r="DR650" s="100"/>
      <c r="DS650" s="100" t="s">
        <v>2633</v>
      </c>
      <c r="DT650" s="100" t="s">
        <v>4072</v>
      </c>
      <c r="DU650" s="49" t="s">
        <v>2634</v>
      </c>
      <c r="DV650" s="49" t="s">
        <v>2633</v>
      </c>
      <c r="DW650" s="49"/>
      <c r="DX650" s="270" t="s">
        <v>3929</v>
      </c>
      <c r="DY650" s="53"/>
      <c r="DZ650" s="270" t="s">
        <v>2162</v>
      </c>
      <c r="EA650" s="100">
        <v>3</v>
      </c>
      <c r="EB650" s="123"/>
      <c r="EC650" s="270" t="s">
        <v>3928</v>
      </c>
      <c r="ED650" s="53"/>
      <c r="EE650" s="53"/>
      <c r="EF650" s="229"/>
      <c r="EG650" s="229"/>
      <c r="EH650" s="229"/>
      <c r="EI650" s="229"/>
      <c r="EJ650" s="229"/>
      <c r="EK650" s="229"/>
      <c r="EL650" s="229"/>
      <c r="EM650" s="229"/>
      <c r="EN650" s="229"/>
      <c r="EO650" s="229"/>
      <c r="EP650" s="229"/>
      <c r="EQ650" s="229"/>
      <c r="ER650" s="229"/>
      <c r="ES650" s="229"/>
    </row>
    <row r="651" spans="1:149" s="230" customFormat="1" ht="15.75" hidden="1" customHeight="1" x14ac:dyDescent="0.25">
      <c r="A651" s="875">
        <v>649</v>
      </c>
      <c r="B651" s="2002"/>
      <c r="C651" s="52" t="s">
        <v>3931</v>
      </c>
      <c r="D651" s="52" t="s">
        <v>23</v>
      </c>
      <c r="E651" s="52" t="s">
        <v>4114</v>
      </c>
      <c r="F651" s="52">
        <v>102799</v>
      </c>
      <c r="G651" s="52">
        <v>36</v>
      </c>
      <c r="H651" s="52" t="s">
        <v>3963</v>
      </c>
      <c r="I651" s="52" t="s">
        <v>2634</v>
      </c>
      <c r="J651" s="52" t="s">
        <v>2633</v>
      </c>
      <c r="K651" s="52">
        <v>561119917</v>
      </c>
      <c r="L651" s="52">
        <v>90.8</v>
      </c>
      <c r="M651" s="52">
        <v>157</v>
      </c>
      <c r="N651" s="314">
        <f t="shared" si="143"/>
        <v>36.837194206661529</v>
      </c>
      <c r="O651" s="325">
        <v>1</v>
      </c>
      <c r="P651" s="49">
        <f t="shared" si="141"/>
        <v>61.622500000000002</v>
      </c>
      <c r="Q651" s="49">
        <f t="shared" si="142"/>
        <v>29.177499999999995</v>
      </c>
      <c r="R651" s="100"/>
      <c r="S651" s="326">
        <v>41256</v>
      </c>
      <c r="T651" s="100" t="s">
        <v>253</v>
      </c>
      <c r="U651" s="100" t="s">
        <v>2490</v>
      </c>
      <c r="V651" s="100" t="s">
        <v>3932</v>
      </c>
      <c r="W651" s="100" t="s">
        <v>10272</v>
      </c>
      <c r="X651" s="100" t="s">
        <v>2634</v>
      </c>
      <c r="Y651" s="100"/>
      <c r="Z651" s="100" t="s">
        <v>2634</v>
      </c>
      <c r="AA651" s="100"/>
      <c r="AB651" s="100" t="s">
        <v>2633</v>
      </c>
      <c r="AC651" s="100" t="s">
        <v>2635</v>
      </c>
      <c r="AD651" s="100" t="s">
        <v>2634</v>
      </c>
      <c r="AE651" s="100"/>
      <c r="AF651" s="100" t="s">
        <v>2634</v>
      </c>
      <c r="AG651" s="100"/>
      <c r="AH651" s="100" t="s">
        <v>2634</v>
      </c>
      <c r="AI651" s="100"/>
      <c r="AJ651" s="100" t="s">
        <v>2634</v>
      </c>
      <c r="AK651" s="100"/>
      <c r="AL651" s="100" t="s">
        <v>2634</v>
      </c>
      <c r="AM651" s="100"/>
      <c r="AN651" s="100" t="s">
        <v>2633</v>
      </c>
      <c r="AO651" s="100" t="s">
        <v>4068</v>
      </c>
      <c r="AP651" s="100" t="s">
        <v>4078</v>
      </c>
      <c r="AQ651" s="100" t="s">
        <v>2636</v>
      </c>
      <c r="AR651" s="100" t="s">
        <v>4076</v>
      </c>
      <c r="AS651" s="100" t="s">
        <v>4092</v>
      </c>
      <c r="AT651" s="100"/>
      <c r="AU651" s="100"/>
      <c r="AV651" s="100"/>
      <c r="AW651" s="100" t="s">
        <v>2634</v>
      </c>
      <c r="AX651" s="100"/>
      <c r="AY651" s="100" t="s">
        <v>2634</v>
      </c>
      <c r="AZ651" s="100"/>
      <c r="BA651" s="100" t="s">
        <v>3971</v>
      </c>
      <c r="BB651" s="100" t="s">
        <v>3971</v>
      </c>
      <c r="BC651" s="100" t="s">
        <v>2634</v>
      </c>
      <c r="BD651" s="100"/>
      <c r="BE651" s="100" t="s">
        <v>2634</v>
      </c>
      <c r="BF651" s="100" t="s">
        <v>2634</v>
      </c>
      <c r="BG651" s="100" t="s">
        <v>2633</v>
      </c>
      <c r="BH651" s="100" t="s">
        <v>2636</v>
      </c>
      <c r="BI651" s="100"/>
      <c r="BJ651" s="100"/>
      <c r="BK651" s="100" t="s">
        <v>4038</v>
      </c>
      <c r="BL651" s="100">
        <v>84.2</v>
      </c>
      <c r="BM651" s="49">
        <f t="shared" si="145"/>
        <v>22.620169651272366</v>
      </c>
      <c r="BN651" s="100" t="s">
        <v>4807</v>
      </c>
      <c r="BO651" s="100">
        <v>78</v>
      </c>
      <c r="BP651" s="49">
        <f t="shared" si="146"/>
        <v>43.869419929740374</v>
      </c>
      <c r="BQ651" s="100" t="s">
        <v>5185</v>
      </c>
      <c r="BR651" s="100">
        <v>63.8</v>
      </c>
      <c r="BS651" s="49">
        <f t="shared" si="147"/>
        <v>92.537057664296128</v>
      </c>
      <c r="BT651" s="100" t="s">
        <v>1403</v>
      </c>
      <c r="BU651" s="100">
        <v>63</v>
      </c>
      <c r="BV651" s="49">
        <f t="shared" si="148"/>
        <v>95.278896409904902</v>
      </c>
      <c r="BW651" s="100" t="s">
        <v>6797</v>
      </c>
      <c r="BX651" s="100">
        <v>62.2</v>
      </c>
      <c r="BY651" s="49">
        <f t="shared" si="153"/>
        <v>98.020735155513663</v>
      </c>
      <c r="BZ651" s="100" t="s">
        <v>6521</v>
      </c>
      <c r="CA651" s="100">
        <v>60</v>
      </c>
      <c r="CB651" s="49">
        <f t="shared" si="149"/>
        <v>105.56079170593779</v>
      </c>
      <c r="CC651" s="100" t="s">
        <v>10271</v>
      </c>
      <c r="CD651" s="100">
        <v>61</v>
      </c>
      <c r="CE651" s="49">
        <f t="shared" si="150"/>
        <v>102.13349327392685</v>
      </c>
      <c r="CF651" s="100"/>
      <c r="CG651" s="100"/>
      <c r="CH651" s="49">
        <f t="shared" si="151"/>
        <v>311.19869762659584</v>
      </c>
      <c r="CI651" s="100"/>
      <c r="CJ651" s="100"/>
      <c r="CK651" s="42">
        <f t="shared" si="152"/>
        <v>311.19869762659584</v>
      </c>
      <c r="CL651" s="100">
        <v>61</v>
      </c>
      <c r="CM651" s="49">
        <f t="shared" si="144"/>
        <v>102.13349327392685</v>
      </c>
      <c r="CN651" s="100">
        <v>100</v>
      </c>
      <c r="CO651" s="100"/>
      <c r="CP651" s="100"/>
      <c r="CQ651" s="92"/>
      <c r="CR651" s="92"/>
      <c r="CS651" s="49">
        <v>1</v>
      </c>
      <c r="CT651" s="79">
        <v>0.5</v>
      </c>
      <c r="CU651" s="79">
        <v>0.5</v>
      </c>
      <c r="CV651" s="79">
        <v>0.5</v>
      </c>
      <c r="CW651" s="79"/>
      <c r="CX651" s="79">
        <f t="shared" si="154"/>
        <v>2.5</v>
      </c>
      <c r="CY651" s="79" t="s">
        <v>5813</v>
      </c>
      <c r="CZ651" s="79" t="s">
        <v>2633</v>
      </c>
      <c r="DA651" s="79" t="s">
        <v>3976</v>
      </c>
      <c r="DB651" s="49" t="s">
        <v>2643</v>
      </c>
      <c r="DC651" s="49" t="s">
        <v>2647</v>
      </c>
      <c r="DD651" s="49" t="s">
        <v>2647</v>
      </c>
      <c r="DE651" s="49" t="s">
        <v>2649</v>
      </c>
      <c r="DF651" s="49" t="s">
        <v>32</v>
      </c>
      <c r="DG651" s="49" t="s">
        <v>32</v>
      </c>
      <c r="DH651" s="49" t="s">
        <v>32</v>
      </c>
      <c r="DI651" s="49" t="s">
        <v>2658</v>
      </c>
      <c r="DJ651" s="49" t="s">
        <v>37</v>
      </c>
      <c r="DK651" s="49" t="s">
        <v>37</v>
      </c>
      <c r="DL651" s="49" t="s">
        <v>37</v>
      </c>
      <c r="DM651" s="49" t="s">
        <v>2663</v>
      </c>
      <c r="DN651" s="100" t="s">
        <v>4001</v>
      </c>
      <c r="DO651" s="100" t="s">
        <v>4002</v>
      </c>
      <c r="DP651" s="100"/>
      <c r="DQ651" s="100" t="s">
        <v>4069</v>
      </c>
      <c r="DR651" s="100"/>
      <c r="DS651" s="100" t="s">
        <v>2633</v>
      </c>
      <c r="DT651" s="100" t="s">
        <v>4072</v>
      </c>
      <c r="DU651" s="49" t="s">
        <v>2634</v>
      </c>
      <c r="DV651" s="49" t="s">
        <v>2633</v>
      </c>
      <c r="DW651" s="49"/>
      <c r="DX651" s="270" t="s">
        <v>3933</v>
      </c>
      <c r="DY651" s="53" t="s">
        <v>6798</v>
      </c>
      <c r="DZ651" s="270" t="s">
        <v>3934</v>
      </c>
      <c r="EA651" s="100">
        <v>3</v>
      </c>
      <c r="EB651" s="123"/>
      <c r="EC651" s="270" t="s">
        <v>3935</v>
      </c>
      <c r="ED651" s="53"/>
      <c r="EE651" s="53"/>
      <c r="EF651" s="229"/>
      <c r="EG651" s="229"/>
      <c r="EH651" s="229"/>
      <c r="EI651" s="229"/>
      <c r="EJ651" s="229"/>
      <c r="EK651" s="229"/>
      <c r="EL651" s="229"/>
      <c r="EM651" s="229"/>
      <c r="EN651" s="229"/>
      <c r="EO651" s="229"/>
      <c r="EP651" s="229"/>
      <c r="EQ651" s="229"/>
      <c r="ER651" s="229"/>
      <c r="ES651" s="229"/>
    </row>
    <row r="652" spans="1:149" s="230" customFormat="1" ht="15.75" hidden="1" customHeight="1" x14ac:dyDescent="0.25">
      <c r="A652" s="875">
        <v>650</v>
      </c>
      <c r="B652" s="2002"/>
      <c r="C652" s="52" t="s">
        <v>3943</v>
      </c>
      <c r="D652" s="52" t="s">
        <v>23</v>
      </c>
      <c r="E652" s="52" t="s">
        <v>4114</v>
      </c>
      <c r="F652" s="52">
        <v>524930</v>
      </c>
      <c r="G652" s="52">
        <v>21</v>
      </c>
      <c r="H652" s="52" t="s">
        <v>2634</v>
      </c>
      <c r="I652" s="52" t="s">
        <v>2634</v>
      </c>
      <c r="J652" s="52" t="s">
        <v>2633</v>
      </c>
      <c r="K652" s="52">
        <v>564535445</v>
      </c>
      <c r="L652" s="52">
        <v>149.6</v>
      </c>
      <c r="M652" s="52">
        <v>160</v>
      </c>
      <c r="N652" s="314">
        <f t="shared" si="143"/>
        <v>58.4375</v>
      </c>
      <c r="O652" s="325">
        <v>3</v>
      </c>
      <c r="P652" s="49">
        <f t="shared" si="141"/>
        <v>64.000000000000014</v>
      </c>
      <c r="Q652" s="49">
        <f t="shared" si="142"/>
        <v>85.59999999999998</v>
      </c>
      <c r="R652" s="100"/>
      <c r="S652" s="326">
        <v>41256</v>
      </c>
      <c r="T652" s="100" t="s">
        <v>253</v>
      </c>
      <c r="U652" s="100" t="s">
        <v>2490</v>
      </c>
      <c r="V652" s="100" t="s">
        <v>3944</v>
      </c>
      <c r="W652" s="100" t="s">
        <v>10705</v>
      </c>
      <c r="X652" s="100" t="s">
        <v>2634</v>
      </c>
      <c r="Y652" s="100"/>
      <c r="Z652" s="100" t="s">
        <v>2634</v>
      </c>
      <c r="AA652" s="100"/>
      <c r="AB652" s="100" t="s">
        <v>2634</v>
      </c>
      <c r="AC652" s="100"/>
      <c r="AD652" s="100" t="s">
        <v>2634</v>
      </c>
      <c r="AE652" s="100"/>
      <c r="AF652" s="100" t="s">
        <v>2634</v>
      </c>
      <c r="AG652" s="100"/>
      <c r="AH652" s="100" t="s">
        <v>2634</v>
      </c>
      <c r="AI652" s="100"/>
      <c r="AJ652" s="100" t="s">
        <v>2634</v>
      </c>
      <c r="AK652" s="100"/>
      <c r="AL652" s="100" t="s">
        <v>2634</v>
      </c>
      <c r="AM652" s="100"/>
      <c r="AN652" s="100" t="s">
        <v>2633</v>
      </c>
      <c r="AO652" s="100" t="s">
        <v>4076</v>
      </c>
      <c r="AP652" s="100" t="s">
        <v>4077</v>
      </c>
      <c r="AQ652" s="100" t="s">
        <v>2635</v>
      </c>
      <c r="AR652" s="100"/>
      <c r="AS652" s="100"/>
      <c r="AT652" s="100"/>
      <c r="AU652" s="100"/>
      <c r="AV652" s="100"/>
      <c r="AW652" s="100" t="s">
        <v>2634</v>
      </c>
      <c r="AX652" s="100"/>
      <c r="AY652" s="100" t="s">
        <v>2634</v>
      </c>
      <c r="AZ652" s="100"/>
      <c r="BA652" s="100" t="s">
        <v>3971</v>
      </c>
      <c r="BB652" s="100" t="s">
        <v>3970</v>
      </c>
      <c r="BC652" s="100" t="s">
        <v>2634</v>
      </c>
      <c r="BD652" s="100"/>
      <c r="BE652" s="100" t="s">
        <v>2634</v>
      </c>
      <c r="BF652" s="100" t="s">
        <v>2634</v>
      </c>
      <c r="BG652" s="100" t="s">
        <v>2633</v>
      </c>
      <c r="BH652" s="100" t="s">
        <v>2636</v>
      </c>
      <c r="BI652" s="100"/>
      <c r="BJ652" s="100"/>
      <c r="BK652" s="100" t="s">
        <v>4259</v>
      </c>
      <c r="BL652" s="100">
        <v>136.80000000000001</v>
      </c>
      <c r="BM652" s="49">
        <f t="shared" si="145"/>
        <v>14.953271028037365</v>
      </c>
      <c r="BN652" s="100" t="s">
        <v>6209</v>
      </c>
      <c r="BO652" s="100">
        <v>117</v>
      </c>
      <c r="BP652" s="49">
        <f t="shared" si="146"/>
        <v>38.084112149532714</v>
      </c>
      <c r="BQ652" s="100" t="s">
        <v>4585</v>
      </c>
      <c r="BR652" s="100">
        <v>105</v>
      </c>
      <c r="BS652" s="49">
        <f t="shared" si="147"/>
        <v>52.10280373831776</v>
      </c>
      <c r="BT652" s="100" t="s">
        <v>6208</v>
      </c>
      <c r="BU652" s="100">
        <v>97</v>
      </c>
      <c r="BV652" s="49">
        <f t="shared" si="148"/>
        <v>61.448598130841127</v>
      </c>
      <c r="BW652" s="100" t="s">
        <v>6212</v>
      </c>
      <c r="BX652" s="100">
        <v>94.6</v>
      </c>
      <c r="BY652" s="49">
        <f t="shared" si="153"/>
        <v>64.252336448598143</v>
      </c>
      <c r="BZ652" s="100" t="s">
        <v>10155</v>
      </c>
      <c r="CA652" s="100">
        <v>78</v>
      </c>
      <c r="CB652" s="49">
        <f t="shared" si="149"/>
        <v>83.644859813084125</v>
      </c>
      <c r="CC652" s="100"/>
      <c r="CD652" s="100"/>
      <c r="CE652" s="49">
        <f t="shared" si="150"/>
        <v>174.76635514018696</v>
      </c>
      <c r="CF652" s="100"/>
      <c r="CG652" s="100"/>
      <c r="CH652" s="49">
        <f t="shared" si="151"/>
        <v>174.76635514018696</v>
      </c>
      <c r="CI652" s="100"/>
      <c r="CJ652" s="100"/>
      <c r="CK652" s="42">
        <f t="shared" si="152"/>
        <v>174.76635514018696</v>
      </c>
      <c r="CL652" s="100">
        <v>78</v>
      </c>
      <c r="CM652" s="49">
        <f t="shared" si="144"/>
        <v>83.644859813084125</v>
      </c>
      <c r="CN652" s="100">
        <v>100</v>
      </c>
      <c r="CO652" s="100"/>
      <c r="CP652" s="100"/>
      <c r="CQ652" s="92"/>
      <c r="CR652" s="92"/>
      <c r="CS652" s="49">
        <v>1</v>
      </c>
      <c r="CT652" s="79">
        <v>-0.25</v>
      </c>
      <c r="CU652" s="79">
        <v>0</v>
      </c>
      <c r="CV652" s="79">
        <v>0</v>
      </c>
      <c r="CW652" s="79"/>
      <c r="CX652" s="79">
        <f t="shared" si="154"/>
        <v>0.75</v>
      </c>
      <c r="CY652" s="79" t="s">
        <v>5815</v>
      </c>
      <c r="CZ652" s="79" t="s">
        <v>2633</v>
      </c>
      <c r="DA652" s="79" t="s">
        <v>3976</v>
      </c>
      <c r="DB652" s="49" t="s">
        <v>2645</v>
      </c>
      <c r="DC652" s="49" t="s">
        <v>2647</v>
      </c>
      <c r="DD652" s="49" t="s">
        <v>2647</v>
      </c>
      <c r="DE652" s="49" t="s">
        <v>2650</v>
      </c>
      <c r="DF652" s="49" t="s">
        <v>2652</v>
      </c>
      <c r="DG652" s="49" t="s">
        <v>5009</v>
      </c>
      <c r="DH652" s="49" t="s">
        <v>2654</v>
      </c>
      <c r="DI652" s="49" t="s">
        <v>2658</v>
      </c>
      <c r="DJ652" s="49" t="s">
        <v>2659</v>
      </c>
      <c r="DK652" s="49" t="s">
        <v>37</v>
      </c>
      <c r="DL652" s="49" t="s">
        <v>2659</v>
      </c>
      <c r="DM652" s="49" t="s">
        <v>2663</v>
      </c>
      <c r="DN652" s="100" t="s">
        <v>4001</v>
      </c>
      <c r="DO652" s="100" t="s">
        <v>4002</v>
      </c>
      <c r="DP652" s="100"/>
      <c r="DQ652" s="100" t="s">
        <v>4070</v>
      </c>
      <c r="DR652" s="100"/>
      <c r="DS652" s="100" t="s">
        <v>2633</v>
      </c>
      <c r="DT652" s="100" t="s">
        <v>4072</v>
      </c>
      <c r="DU652" s="49" t="s">
        <v>2634</v>
      </c>
      <c r="DV652" s="49" t="s">
        <v>2633</v>
      </c>
      <c r="DW652" s="49"/>
      <c r="DX652" s="270" t="s">
        <v>3945</v>
      </c>
      <c r="DY652" s="53" t="s">
        <v>6214</v>
      </c>
      <c r="DZ652" s="270" t="s">
        <v>3946</v>
      </c>
      <c r="EA652" s="100">
        <v>3</v>
      </c>
      <c r="EB652" s="331" t="s">
        <v>6213</v>
      </c>
      <c r="EC652" s="270" t="s">
        <v>3935</v>
      </c>
      <c r="ED652" s="53" t="s">
        <v>5279</v>
      </c>
      <c r="EE652" s="53"/>
      <c r="EF652" s="229"/>
      <c r="EG652" s="229"/>
      <c r="EH652" s="229"/>
      <c r="EI652" s="229"/>
      <c r="EJ652" s="229"/>
      <c r="EK652" s="229"/>
      <c r="EL652" s="229"/>
      <c r="EM652" s="229"/>
      <c r="EN652" s="229"/>
      <c r="EO652" s="229"/>
      <c r="EP652" s="229"/>
      <c r="EQ652" s="229"/>
      <c r="ER652" s="229"/>
      <c r="ES652" s="229"/>
    </row>
    <row r="653" spans="1:149" s="230" customFormat="1" ht="15.75" hidden="1" customHeight="1" x14ac:dyDescent="0.25">
      <c r="A653" s="875">
        <v>651</v>
      </c>
      <c r="B653" s="2002"/>
      <c r="C653" s="52" t="s">
        <v>3947</v>
      </c>
      <c r="D653" s="52" t="s">
        <v>23</v>
      </c>
      <c r="E653" s="52" t="s">
        <v>4403</v>
      </c>
      <c r="F653" s="52">
        <v>520665</v>
      </c>
      <c r="G653" s="52">
        <v>32</v>
      </c>
      <c r="H653" s="52" t="s">
        <v>2633</v>
      </c>
      <c r="I653" s="52" t="s">
        <v>2633</v>
      </c>
      <c r="J653" s="52" t="s">
        <v>2633</v>
      </c>
      <c r="K653" s="52" t="s">
        <v>7110</v>
      </c>
      <c r="L653" s="52">
        <v>125.8</v>
      </c>
      <c r="M653" s="52">
        <v>174</v>
      </c>
      <c r="N653" s="314">
        <f t="shared" si="143"/>
        <v>41.551063548685427</v>
      </c>
      <c r="O653" s="325">
        <v>2</v>
      </c>
      <c r="P653" s="49">
        <f t="shared" si="141"/>
        <v>75.69</v>
      </c>
      <c r="Q653" s="49">
        <f t="shared" si="142"/>
        <v>50.11</v>
      </c>
      <c r="R653" s="100"/>
      <c r="S653" s="326">
        <v>41259</v>
      </c>
      <c r="T653" s="100" t="s">
        <v>253</v>
      </c>
      <c r="U653" s="100" t="s">
        <v>2490</v>
      </c>
      <c r="V653" s="100" t="s">
        <v>3948</v>
      </c>
      <c r="W653" s="100" t="s">
        <v>7111</v>
      </c>
      <c r="X653" s="100" t="s">
        <v>2633</v>
      </c>
      <c r="Y653" s="100" t="s">
        <v>2636</v>
      </c>
      <c r="Z653" s="100" t="s">
        <v>2634</v>
      </c>
      <c r="AA653" s="100"/>
      <c r="AB653" s="100" t="s">
        <v>2633</v>
      </c>
      <c r="AC653" s="100" t="s">
        <v>2635</v>
      </c>
      <c r="AD653" s="100" t="s">
        <v>2634</v>
      </c>
      <c r="AE653" s="100"/>
      <c r="AF653" s="100" t="s">
        <v>2634</v>
      </c>
      <c r="AG653" s="100"/>
      <c r="AH653" s="100" t="s">
        <v>2634</v>
      </c>
      <c r="AI653" s="100"/>
      <c r="AJ653" s="100" t="s">
        <v>2634</v>
      </c>
      <c r="AK653" s="100"/>
      <c r="AL653" s="100" t="s">
        <v>2634</v>
      </c>
      <c r="AM653" s="100"/>
      <c r="AN653" s="100" t="s">
        <v>2633</v>
      </c>
      <c r="AO653" s="100"/>
      <c r="AP653" s="100"/>
      <c r="AQ653" s="100" t="s">
        <v>2635</v>
      </c>
      <c r="AR653" s="100"/>
      <c r="AS653" s="100"/>
      <c r="AT653" s="100"/>
      <c r="AU653" s="100"/>
      <c r="AV653" s="100"/>
      <c r="AW653" s="100" t="s">
        <v>2634</v>
      </c>
      <c r="AX653" s="100"/>
      <c r="AY653" s="100" t="s">
        <v>2634</v>
      </c>
      <c r="AZ653" s="100"/>
      <c r="BA653" s="100" t="s">
        <v>3970</v>
      </c>
      <c r="BB653" s="100" t="s">
        <v>3970</v>
      </c>
      <c r="BC653" s="100" t="s">
        <v>2634</v>
      </c>
      <c r="BD653" s="100"/>
      <c r="BE653" s="100" t="s">
        <v>2634</v>
      </c>
      <c r="BF653" s="100" t="s">
        <v>2634</v>
      </c>
      <c r="BG653" s="100" t="s">
        <v>2633</v>
      </c>
      <c r="BH653" s="100" t="s">
        <v>2636</v>
      </c>
      <c r="BI653" s="100"/>
      <c r="BJ653" s="100"/>
      <c r="BK653" s="100" t="s">
        <v>7114</v>
      </c>
      <c r="BL653" s="100">
        <v>117</v>
      </c>
      <c r="BM653" s="49">
        <f t="shared" si="145"/>
        <v>17.561364997006578</v>
      </c>
      <c r="BN653" s="100" t="s">
        <v>4404</v>
      </c>
      <c r="BO653" s="100">
        <v>109.4</v>
      </c>
      <c r="BP653" s="49">
        <f t="shared" si="146"/>
        <v>32.727998403512252</v>
      </c>
      <c r="BQ653" s="100" t="s">
        <v>6792</v>
      </c>
      <c r="BR653" s="100">
        <v>94</v>
      </c>
      <c r="BS653" s="49">
        <f t="shared" si="147"/>
        <v>63.460387148273789</v>
      </c>
      <c r="BT653" s="100" t="s">
        <v>1277</v>
      </c>
      <c r="BU653" s="100">
        <v>80</v>
      </c>
      <c r="BV653" s="49">
        <f t="shared" si="148"/>
        <v>91.398922370784277</v>
      </c>
      <c r="BW653" s="100" t="s">
        <v>7112</v>
      </c>
      <c r="BX653" s="100">
        <v>77.5</v>
      </c>
      <c r="BY653" s="49">
        <f t="shared" si="153"/>
        <v>96.387946517661135</v>
      </c>
      <c r="BZ653" s="100" t="s">
        <v>6977</v>
      </c>
      <c r="CA653" s="100">
        <v>76</v>
      </c>
      <c r="CB653" s="49">
        <f t="shared" si="149"/>
        <v>99.381361005787255</v>
      </c>
      <c r="CC653" s="100"/>
      <c r="CD653" s="100"/>
      <c r="CE653" s="49">
        <f t="shared" si="150"/>
        <v>251.04769507084416</v>
      </c>
      <c r="CF653" s="100"/>
      <c r="CG653" s="100"/>
      <c r="CH653" s="49">
        <f t="shared" si="151"/>
        <v>251.04769507084416</v>
      </c>
      <c r="CI653" s="100"/>
      <c r="CJ653" s="100"/>
      <c r="CK653" s="42">
        <f t="shared" si="152"/>
        <v>251.04769507084416</v>
      </c>
      <c r="CL653" s="100">
        <v>76</v>
      </c>
      <c r="CM653" s="49">
        <f t="shared" si="144"/>
        <v>99.381361005787255</v>
      </c>
      <c r="CN653" s="100">
        <v>80</v>
      </c>
      <c r="CO653" s="100"/>
      <c r="CP653" s="100"/>
      <c r="CQ653" s="92"/>
      <c r="CR653" s="92"/>
      <c r="CS653" s="49">
        <v>1</v>
      </c>
      <c r="CT653" s="79">
        <v>0.5</v>
      </c>
      <c r="CU653" s="79">
        <v>0.5</v>
      </c>
      <c r="CV653" s="79">
        <v>0.5</v>
      </c>
      <c r="CW653" s="79">
        <v>0.5</v>
      </c>
      <c r="CX653" s="79">
        <f t="shared" si="154"/>
        <v>3</v>
      </c>
      <c r="CY653" s="79"/>
      <c r="CZ653" s="79" t="s">
        <v>2634</v>
      </c>
      <c r="DA653" s="79"/>
      <c r="DB653" s="49" t="s">
        <v>2643</v>
      </c>
      <c r="DC653" s="49" t="s">
        <v>2648</v>
      </c>
      <c r="DD653" s="49" t="s">
        <v>2647</v>
      </c>
      <c r="DE653" s="49" t="s">
        <v>2649</v>
      </c>
      <c r="DF653" s="49" t="s">
        <v>32</v>
      </c>
      <c r="DG653" s="49" t="s">
        <v>2653</v>
      </c>
      <c r="DH653" s="49" t="s">
        <v>2653</v>
      </c>
      <c r="DI653" s="49" t="s">
        <v>2658</v>
      </c>
      <c r="DJ653" s="49" t="s">
        <v>37</v>
      </c>
      <c r="DK653" s="49" t="s">
        <v>37</v>
      </c>
      <c r="DL653" s="49" t="s">
        <v>37</v>
      </c>
      <c r="DM653" s="49" t="s">
        <v>2663</v>
      </c>
      <c r="DN653" s="100" t="s">
        <v>4001</v>
      </c>
      <c r="DO653" s="100" t="s">
        <v>4003</v>
      </c>
      <c r="DP653" s="100"/>
      <c r="DQ653" s="100"/>
      <c r="DR653" s="100" t="s">
        <v>4070</v>
      </c>
      <c r="DS653" s="100" t="s">
        <v>2633</v>
      </c>
      <c r="DT653" s="100" t="s">
        <v>4073</v>
      </c>
      <c r="DU653" s="49" t="s">
        <v>2634</v>
      </c>
      <c r="DV653" s="49" t="s">
        <v>2633</v>
      </c>
      <c r="DW653" s="49" t="s">
        <v>4235</v>
      </c>
      <c r="DX653" s="270" t="s">
        <v>220</v>
      </c>
      <c r="DY653" s="53" t="s">
        <v>4405</v>
      </c>
      <c r="DZ653" s="270" t="s">
        <v>2162</v>
      </c>
      <c r="EA653" s="100">
        <v>3</v>
      </c>
      <c r="EB653" s="123"/>
      <c r="EC653" s="270" t="s">
        <v>2194</v>
      </c>
      <c r="ED653" s="53" t="s">
        <v>7113</v>
      </c>
      <c r="EE653" s="53"/>
      <c r="EF653" s="229"/>
      <c r="EG653" s="229"/>
      <c r="EH653" s="229"/>
      <c r="EI653" s="229"/>
      <c r="EJ653" s="229"/>
      <c r="EK653" s="229"/>
      <c r="EL653" s="229"/>
      <c r="EM653" s="229"/>
      <c r="EN653" s="229"/>
      <c r="EO653" s="229"/>
      <c r="EP653" s="229"/>
      <c r="EQ653" s="229"/>
      <c r="ER653" s="229"/>
      <c r="ES653" s="229"/>
    </row>
    <row r="654" spans="1:149" s="230" customFormat="1" ht="15.75" hidden="1" customHeight="1" x14ac:dyDescent="0.25">
      <c r="A654" s="177">
        <v>652</v>
      </c>
      <c r="B654" s="2002"/>
      <c r="C654" s="52" t="s">
        <v>3978</v>
      </c>
      <c r="D654" s="52" t="s">
        <v>23</v>
      </c>
      <c r="E654" s="52" t="s">
        <v>4161</v>
      </c>
      <c r="F654" s="52">
        <v>526541</v>
      </c>
      <c r="G654" s="52">
        <v>28</v>
      </c>
      <c r="H654" s="52" t="s">
        <v>2634</v>
      </c>
      <c r="I654" s="52" t="s">
        <v>2634</v>
      </c>
      <c r="J654" s="52" t="s">
        <v>2633</v>
      </c>
      <c r="K654" s="52">
        <v>562197474</v>
      </c>
      <c r="L654" s="52">
        <v>120</v>
      </c>
      <c r="M654" s="52">
        <v>160</v>
      </c>
      <c r="N654" s="314">
        <f t="shared" si="143"/>
        <v>46.875</v>
      </c>
      <c r="O654" s="325">
        <v>2</v>
      </c>
      <c r="P654" s="49">
        <f t="shared" si="141"/>
        <v>64.000000000000014</v>
      </c>
      <c r="Q654" s="49">
        <f t="shared" si="142"/>
        <v>55.999999999999986</v>
      </c>
      <c r="R654" s="100"/>
      <c r="S654" s="326">
        <v>41259</v>
      </c>
      <c r="T654" s="100" t="s">
        <v>253</v>
      </c>
      <c r="U654" s="100" t="s">
        <v>2490</v>
      </c>
      <c r="V654" s="100" t="s">
        <v>3950</v>
      </c>
      <c r="W654" s="100"/>
      <c r="X654" s="100"/>
      <c r="Y654" s="100"/>
      <c r="Z654" s="100"/>
      <c r="AA654" s="100"/>
      <c r="AB654" s="100" t="s">
        <v>2633</v>
      </c>
      <c r="AC654" s="100"/>
      <c r="AD654" s="100"/>
      <c r="AE654" s="100"/>
      <c r="AF654" s="100" t="s">
        <v>2633</v>
      </c>
      <c r="AG654" s="100"/>
      <c r="AH654" s="100"/>
      <c r="AI654" s="100"/>
      <c r="AJ654" s="100"/>
      <c r="AK654" s="100"/>
      <c r="AL654" s="100"/>
      <c r="AM654" s="100"/>
      <c r="AN654" s="100"/>
      <c r="AO654" s="100"/>
      <c r="AP654" s="100"/>
      <c r="AQ654" s="100"/>
      <c r="AR654" s="100"/>
      <c r="AS654" s="100"/>
      <c r="AT654" s="100"/>
      <c r="AU654" s="100"/>
      <c r="AV654" s="100"/>
      <c r="AW654" s="100"/>
      <c r="AX654" s="100"/>
      <c r="AY654" s="100"/>
      <c r="AZ654" s="100"/>
      <c r="BA654" s="100"/>
      <c r="BB654" s="100"/>
      <c r="BC654" s="100"/>
      <c r="BD654" s="100"/>
      <c r="BE654" s="100"/>
      <c r="BF654" s="100"/>
      <c r="BG654" s="100" t="s">
        <v>2633</v>
      </c>
      <c r="BH654" s="100"/>
      <c r="BI654" s="100"/>
      <c r="BJ654" s="100"/>
      <c r="BK654" s="100" t="s">
        <v>4058</v>
      </c>
      <c r="BL654" s="100">
        <v>115</v>
      </c>
      <c r="BM654" s="49">
        <f t="shared" si="145"/>
        <v>8.9285714285714306</v>
      </c>
      <c r="BN654" s="100">
        <v>0</v>
      </c>
      <c r="BO654" s="100"/>
      <c r="BP654" s="49">
        <f t="shared" si="146"/>
        <v>214.28571428571433</v>
      </c>
      <c r="BQ654" s="100"/>
      <c r="BR654" s="100"/>
      <c r="BS654" s="49">
        <f t="shared" si="147"/>
        <v>214.28571428571433</v>
      </c>
      <c r="BT654" s="100"/>
      <c r="BU654" s="100"/>
      <c r="BV654" s="49">
        <f t="shared" si="148"/>
        <v>214.28571428571433</v>
      </c>
      <c r="BW654" s="100"/>
      <c r="BX654" s="100"/>
      <c r="BY654" s="49">
        <f t="shared" si="153"/>
        <v>214.28571428571433</v>
      </c>
      <c r="BZ654" s="100"/>
      <c r="CA654" s="100"/>
      <c r="CB654" s="49">
        <f t="shared" si="149"/>
        <v>214.28571428571433</v>
      </c>
      <c r="CC654" s="100"/>
      <c r="CD654" s="100"/>
      <c r="CE654" s="49">
        <f t="shared" si="150"/>
        <v>214.28571428571433</v>
      </c>
      <c r="CF654" s="100"/>
      <c r="CG654" s="100"/>
      <c r="CH654" s="49">
        <f t="shared" si="151"/>
        <v>214.28571428571433</v>
      </c>
      <c r="CI654" s="100"/>
      <c r="CJ654" s="100"/>
      <c r="CK654" s="42">
        <f t="shared" si="152"/>
        <v>214.28571428571433</v>
      </c>
      <c r="CL654" s="100">
        <v>115</v>
      </c>
      <c r="CM654" s="49">
        <f t="shared" si="144"/>
        <v>8.9285714285714306</v>
      </c>
      <c r="CN654" s="100">
        <v>90</v>
      </c>
      <c r="CO654" s="100"/>
      <c r="CP654" s="100"/>
      <c r="CQ654" s="92"/>
      <c r="CR654" s="92"/>
      <c r="CS654" s="49"/>
      <c r="CT654" s="79"/>
      <c r="CU654" s="79"/>
      <c r="CV654" s="79"/>
      <c r="CW654" s="79"/>
      <c r="CX654" s="79">
        <f t="shared" si="154"/>
        <v>0</v>
      </c>
      <c r="CY654" s="79"/>
      <c r="CZ654" s="79"/>
      <c r="DA654" s="79"/>
      <c r="DB654" s="49"/>
      <c r="DC654" s="49"/>
      <c r="DD654" s="49"/>
      <c r="DE654" s="49"/>
      <c r="DF654" s="49"/>
      <c r="DG654" s="49"/>
      <c r="DH654" s="49"/>
      <c r="DI654" s="49"/>
      <c r="DJ654" s="49"/>
      <c r="DK654" s="49"/>
      <c r="DL654" s="49"/>
      <c r="DM654" s="49"/>
      <c r="DN654" s="100"/>
      <c r="DO654" s="100"/>
      <c r="DP654" s="100"/>
      <c r="DQ654" s="100"/>
      <c r="DR654" s="100"/>
      <c r="DS654" s="100"/>
      <c r="DT654" s="100"/>
      <c r="DU654" s="49"/>
      <c r="DV654" s="49"/>
      <c r="DW654" s="49"/>
      <c r="DX654" s="270" t="s">
        <v>220</v>
      </c>
      <c r="DY654" s="53"/>
      <c r="DZ654" s="270" t="s">
        <v>3949</v>
      </c>
      <c r="EA654" s="100">
        <v>3</v>
      </c>
      <c r="EB654" s="123"/>
      <c r="EC654" s="270" t="s">
        <v>1903</v>
      </c>
      <c r="ED654" s="53" t="s">
        <v>5732</v>
      </c>
      <c r="EE654" s="53"/>
      <c r="EF654" s="229"/>
      <c r="EG654" s="229"/>
      <c r="EH654" s="229"/>
      <c r="EI654" s="229"/>
      <c r="EJ654" s="229"/>
      <c r="EK654" s="229"/>
      <c r="EL654" s="229"/>
      <c r="EM654" s="229"/>
      <c r="EN654" s="229"/>
      <c r="EO654" s="229"/>
      <c r="EP654" s="229"/>
      <c r="EQ654" s="229"/>
      <c r="ER654" s="229"/>
      <c r="ES654" s="229"/>
    </row>
    <row r="655" spans="1:149" s="230" customFormat="1" ht="15.75" hidden="1" customHeight="1" x14ac:dyDescent="0.25">
      <c r="A655" s="189">
        <v>653</v>
      </c>
      <c r="B655" s="2002"/>
      <c r="C655" s="52" t="s">
        <v>3980</v>
      </c>
      <c r="D655" s="52" t="s">
        <v>23</v>
      </c>
      <c r="E655" s="52" t="s">
        <v>5401</v>
      </c>
      <c r="F655" s="52">
        <v>524866</v>
      </c>
      <c r="G655" s="52">
        <v>30</v>
      </c>
      <c r="H655" s="52" t="s">
        <v>2633</v>
      </c>
      <c r="I655" s="52" t="s">
        <v>3984</v>
      </c>
      <c r="J655" s="52" t="s">
        <v>2634</v>
      </c>
      <c r="K655" s="52">
        <v>542229277</v>
      </c>
      <c r="L655" s="52">
        <v>103</v>
      </c>
      <c r="M655" s="52">
        <v>155</v>
      </c>
      <c r="N655" s="314">
        <f t="shared" si="143"/>
        <v>42.872008324661806</v>
      </c>
      <c r="O655" s="325">
        <v>2</v>
      </c>
      <c r="P655" s="49">
        <f t="shared" si="141"/>
        <v>60.062500000000007</v>
      </c>
      <c r="Q655" s="49">
        <f t="shared" si="142"/>
        <v>42.937499999999993</v>
      </c>
      <c r="R655" s="100"/>
      <c r="S655" s="326">
        <v>41259</v>
      </c>
      <c r="T655" s="100" t="s">
        <v>253</v>
      </c>
      <c r="U655" s="100" t="s">
        <v>2490</v>
      </c>
      <c r="V655" s="100" t="s">
        <v>3951</v>
      </c>
      <c r="W655" s="100" t="s">
        <v>6185</v>
      </c>
      <c r="X655" s="100"/>
      <c r="Y655" s="100"/>
      <c r="Z655" s="100"/>
      <c r="AA655" s="100"/>
      <c r="AB655" s="100" t="s">
        <v>2633</v>
      </c>
      <c r="AC655" s="100" t="s">
        <v>2636</v>
      </c>
      <c r="AD655" s="100"/>
      <c r="AE655" s="100"/>
      <c r="AF655" s="100" t="s">
        <v>2633</v>
      </c>
      <c r="AG655" s="100" t="s">
        <v>2636</v>
      </c>
      <c r="AH655" s="100" t="s">
        <v>2633</v>
      </c>
      <c r="AI655" s="100" t="s">
        <v>2635</v>
      </c>
      <c r="AJ655" s="100"/>
      <c r="AK655" s="100"/>
      <c r="AL655" s="100"/>
      <c r="AM655" s="100"/>
      <c r="AN655" s="100" t="s">
        <v>2634</v>
      </c>
      <c r="AO655" s="100"/>
      <c r="AP655" s="100"/>
      <c r="AQ655" s="100" t="s">
        <v>2637</v>
      </c>
      <c r="AR655" s="100"/>
      <c r="AS655" s="100"/>
      <c r="AT655" s="100" t="s">
        <v>2633</v>
      </c>
      <c r="AU655" s="100" t="s">
        <v>2636</v>
      </c>
      <c r="AV655" s="100" t="s">
        <v>2641</v>
      </c>
      <c r="AW655" s="100"/>
      <c r="AX655" s="100"/>
      <c r="AY655" s="100"/>
      <c r="AZ655" s="100"/>
      <c r="BA655" s="100" t="s">
        <v>3971</v>
      </c>
      <c r="BB655" s="100" t="s">
        <v>3970</v>
      </c>
      <c r="BC655" s="100"/>
      <c r="BD655" s="100"/>
      <c r="BE655" s="100"/>
      <c r="BF655" s="100"/>
      <c r="BG655" s="100" t="s">
        <v>2633</v>
      </c>
      <c r="BH655" s="100"/>
      <c r="BI655" s="100"/>
      <c r="BJ655" s="100"/>
      <c r="BK655" s="100" t="s">
        <v>4061</v>
      </c>
      <c r="BL655" s="100">
        <v>96.5</v>
      </c>
      <c r="BM655" s="49">
        <f t="shared" si="145"/>
        <v>15.138282387190689</v>
      </c>
      <c r="BN655" s="100" t="s">
        <v>3361</v>
      </c>
      <c r="BO655" s="100">
        <v>86</v>
      </c>
      <c r="BP655" s="49">
        <f t="shared" si="146"/>
        <v>39.592430858806409</v>
      </c>
      <c r="BQ655" s="100" t="s">
        <v>942</v>
      </c>
      <c r="BR655" s="100">
        <v>78</v>
      </c>
      <c r="BS655" s="49">
        <f t="shared" si="147"/>
        <v>58.224163027656481</v>
      </c>
      <c r="BT655" s="100" t="s">
        <v>6184</v>
      </c>
      <c r="BU655" s="100">
        <v>66</v>
      </c>
      <c r="BV655" s="49">
        <f t="shared" si="148"/>
        <v>86.171761280931605</v>
      </c>
      <c r="BW655" s="100" t="s">
        <v>6183</v>
      </c>
      <c r="BX655" s="100">
        <v>60.3</v>
      </c>
      <c r="BY655" s="49">
        <f t="shared" si="153"/>
        <v>99.446870451237288</v>
      </c>
      <c r="BZ655" s="100"/>
      <c r="CA655" s="100"/>
      <c r="CB655" s="49">
        <f t="shared" si="149"/>
        <v>239.88355167394474</v>
      </c>
      <c r="CC655" s="100"/>
      <c r="CD655" s="100"/>
      <c r="CE655" s="49">
        <f t="shared" si="150"/>
        <v>239.88355167394474</v>
      </c>
      <c r="CF655" s="100"/>
      <c r="CG655" s="100"/>
      <c r="CH655" s="49">
        <f t="shared" si="151"/>
        <v>239.88355167394474</v>
      </c>
      <c r="CI655" s="100"/>
      <c r="CJ655" s="100"/>
      <c r="CK655" s="42">
        <f t="shared" si="152"/>
        <v>239.88355167394474</v>
      </c>
      <c r="CL655" s="100">
        <v>60.3</v>
      </c>
      <c r="CM655" s="49">
        <f t="shared" si="144"/>
        <v>99.446870451237288</v>
      </c>
      <c r="CN655" s="100">
        <v>140</v>
      </c>
      <c r="CO655" s="100"/>
      <c r="CP655" s="100"/>
      <c r="CQ655" s="92"/>
      <c r="CR655" s="92"/>
      <c r="CS655" s="49">
        <v>1</v>
      </c>
      <c r="CT655" s="79">
        <v>0.25</v>
      </c>
      <c r="CU655" s="79">
        <v>0.5</v>
      </c>
      <c r="CV655" s="79">
        <v>0.25</v>
      </c>
      <c r="CW655" s="79">
        <v>0.5</v>
      </c>
      <c r="CX655" s="79">
        <f t="shared" si="154"/>
        <v>2.5</v>
      </c>
      <c r="CY655" s="79"/>
      <c r="CZ655" s="79" t="s">
        <v>2634</v>
      </c>
      <c r="DA655" s="79"/>
      <c r="DB655" s="49" t="s">
        <v>2645</v>
      </c>
      <c r="DC655" s="49" t="s">
        <v>2648</v>
      </c>
      <c r="DD655" s="49" t="s">
        <v>2648</v>
      </c>
      <c r="DE655" s="49" t="s">
        <v>2650</v>
      </c>
      <c r="DF655" s="49" t="s">
        <v>32</v>
      </c>
      <c r="DG655" s="49" t="s">
        <v>5009</v>
      </c>
      <c r="DH655" s="49" t="s">
        <v>5009</v>
      </c>
      <c r="DI655" s="49" t="s">
        <v>2657</v>
      </c>
      <c r="DJ655" s="49" t="s">
        <v>37</v>
      </c>
      <c r="DK655" s="49" t="s">
        <v>37</v>
      </c>
      <c r="DL655" s="49" t="s">
        <v>2659</v>
      </c>
      <c r="DM655" s="49" t="s">
        <v>2663</v>
      </c>
      <c r="DN655" s="100" t="s">
        <v>4001</v>
      </c>
      <c r="DO655" s="100" t="s">
        <v>5012</v>
      </c>
      <c r="DP655" s="100" t="s">
        <v>4064</v>
      </c>
      <c r="DQ655" s="100" t="s">
        <v>4069</v>
      </c>
      <c r="DR655" s="100"/>
      <c r="DS655" s="100" t="s">
        <v>2633</v>
      </c>
      <c r="DT655" s="100" t="s">
        <v>4072</v>
      </c>
      <c r="DU655" s="49" t="s">
        <v>2634</v>
      </c>
      <c r="DV655" s="49" t="s">
        <v>2633</v>
      </c>
      <c r="DW655" s="49"/>
      <c r="DX655" s="270" t="s">
        <v>220</v>
      </c>
      <c r="DY655" s="53" t="s">
        <v>126</v>
      </c>
      <c r="DZ655" s="270" t="s">
        <v>3952</v>
      </c>
      <c r="EA655" s="100">
        <v>3</v>
      </c>
      <c r="EB655" s="270" t="s">
        <v>3953</v>
      </c>
      <c r="EC655" s="270" t="s">
        <v>2216</v>
      </c>
      <c r="ED655" s="53" t="s">
        <v>5732</v>
      </c>
      <c r="EE655" s="53"/>
      <c r="EF655" s="229"/>
      <c r="EG655" s="229"/>
      <c r="EH655" s="229"/>
      <c r="EI655" s="229"/>
      <c r="EJ655" s="229"/>
      <c r="EK655" s="229"/>
      <c r="EL655" s="229"/>
      <c r="EM655" s="229"/>
      <c r="EN655" s="229"/>
      <c r="EO655" s="229"/>
      <c r="EP655" s="229"/>
      <c r="EQ655" s="229"/>
      <c r="ER655" s="229"/>
      <c r="ES655" s="229"/>
    </row>
    <row r="656" spans="1:149" s="230" customFormat="1" ht="15.75" hidden="1" customHeight="1" x14ac:dyDescent="0.25">
      <c r="A656" s="875">
        <v>654</v>
      </c>
      <c r="B656" s="2002"/>
      <c r="C656" s="52" t="s">
        <v>3979</v>
      </c>
      <c r="D656" s="52" t="s">
        <v>23</v>
      </c>
      <c r="E656" s="52" t="s">
        <v>5401</v>
      </c>
      <c r="F656" s="52">
        <v>526538</v>
      </c>
      <c r="G656" s="52">
        <v>28</v>
      </c>
      <c r="H656" s="52" t="s">
        <v>2634</v>
      </c>
      <c r="I656" s="52" t="s">
        <v>2634</v>
      </c>
      <c r="J656" s="52" t="s">
        <v>2633</v>
      </c>
      <c r="K656" s="52">
        <v>564525645</v>
      </c>
      <c r="L656" s="52">
        <v>158</v>
      </c>
      <c r="M656" s="52">
        <v>159</v>
      </c>
      <c r="N656" s="314">
        <f t="shared" si="143"/>
        <v>62.497527787666627</v>
      </c>
      <c r="O656" s="325">
        <v>4</v>
      </c>
      <c r="P656" s="49">
        <f t="shared" ref="P656:P719" si="155">((M656/100)*(M656/100)*25)</f>
        <v>63.202500000000008</v>
      </c>
      <c r="Q656" s="49">
        <f t="shared" ref="Q656:Q719" si="156">L656-P656</f>
        <v>94.797499999999985</v>
      </c>
      <c r="R656" s="100"/>
      <c r="S656" s="326">
        <v>41259</v>
      </c>
      <c r="T656" s="100" t="s">
        <v>253</v>
      </c>
      <c r="U656" s="100" t="s">
        <v>2490</v>
      </c>
      <c r="V656" s="100" t="s">
        <v>3954</v>
      </c>
      <c r="W656" s="100" t="s">
        <v>6599</v>
      </c>
      <c r="X656" s="100" t="s">
        <v>2634</v>
      </c>
      <c r="Y656" s="100"/>
      <c r="Z656" s="100" t="s">
        <v>2634</v>
      </c>
      <c r="AA656" s="100"/>
      <c r="AB656" s="100" t="s">
        <v>2634</v>
      </c>
      <c r="AC656" s="100"/>
      <c r="AD656" s="100" t="s">
        <v>2634</v>
      </c>
      <c r="AE656" s="100"/>
      <c r="AF656" s="100" t="s">
        <v>2634</v>
      </c>
      <c r="AG656" s="100"/>
      <c r="AH656" s="100" t="s">
        <v>2634</v>
      </c>
      <c r="AI656" s="100"/>
      <c r="AJ656" s="100" t="s">
        <v>2634</v>
      </c>
      <c r="AK656" s="100"/>
      <c r="AL656" s="100" t="s">
        <v>2634</v>
      </c>
      <c r="AM656" s="100"/>
      <c r="AN656" s="100" t="s">
        <v>2633</v>
      </c>
      <c r="AO656" s="100" t="s">
        <v>4076</v>
      </c>
      <c r="AP656" s="100" t="s">
        <v>4077</v>
      </c>
      <c r="AQ656" s="100" t="s">
        <v>2638</v>
      </c>
      <c r="AR656" s="100" t="s">
        <v>4075</v>
      </c>
      <c r="AS656" s="100" t="s">
        <v>4077</v>
      </c>
      <c r="AT656" s="100"/>
      <c r="AU656" s="100"/>
      <c r="AV656" s="100"/>
      <c r="AW656" s="100" t="s">
        <v>2634</v>
      </c>
      <c r="AX656" s="100"/>
      <c r="AY656" s="100" t="s">
        <v>2634</v>
      </c>
      <c r="AZ656" s="100"/>
      <c r="BA656" s="100" t="s">
        <v>3971</v>
      </c>
      <c r="BB656" s="100" t="s">
        <v>3970</v>
      </c>
      <c r="BC656" s="100" t="s">
        <v>2634</v>
      </c>
      <c r="BD656" s="100"/>
      <c r="BE656" s="100" t="s">
        <v>2633</v>
      </c>
      <c r="BF656" s="100" t="s">
        <v>2633</v>
      </c>
      <c r="BG656" s="100" t="s">
        <v>2633</v>
      </c>
      <c r="BH656" s="100" t="s">
        <v>2636</v>
      </c>
      <c r="BI656" s="100"/>
      <c r="BJ656" s="100"/>
      <c r="BK656" s="100" t="s">
        <v>4059</v>
      </c>
      <c r="BL656" s="100">
        <v>153</v>
      </c>
      <c r="BM656" s="49">
        <f t="shared" si="145"/>
        <v>5.2744006962208925</v>
      </c>
      <c r="BN656" s="100" t="s">
        <v>5421</v>
      </c>
      <c r="BO656" s="100">
        <v>142</v>
      </c>
      <c r="BP656" s="49">
        <f t="shared" si="146"/>
        <v>16.878082227906859</v>
      </c>
      <c r="BQ656" s="100" t="s">
        <v>5420</v>
      </c>
      <c r="BR656" s="100">
        <v>124.8</v>
      </c>
      <c r="BS656" s="49">
        <f t="shared" si="147"/>
        <v>35.02202062290673</v>
      </c>
      <c r="BT656" s="100" t="s">
        <v>6601</v>
      </c>
      <c r="BU656" s="100">
        <v>103</v>
      </c>
      <c r="BV656" s="49">
        <f t="shared" si="148"/>
        <v>58.018407658429815</v>
      </c>
      <c r="BW656" s="100"/>
      <c r="BX656" s="100"/>
      <c r="BY656" s="49">
        <f t="shared" si="153"/>
        <v>166.67106200058021</v>
      </c>
      <c r="BZ656" s="100"/>
      <c r="CA656" s="100"/>
      <c r="CB656" s="49">
        <f t="shared" si="149"/>
        <v>166.67106200058021</v>
      </c>
      <c r="CC656" s="100"/>
      <c r="CD656" s="100"/>
      <c r="CE656" s="49">
        <f t="shared" si="150"/>
        <v>166.67106200058021</v>
      </c>
      <c r="CF656" s="100"/>
      <c r="CG656" s="100"/>
      <c r="CH656" s="49">
        <f t="shared" si="151"/>
        <v>166.67106200058021</v>
      </c>
      <c r="CI656" s="100"/>
      <c r="CJ656" s="100"/>
      <c r="CK656" s="42">
        <f t="shared" si="152"/>
        <v>166.67106200058021</v>
      </c>
      <c r="CL656" s="100">
        <v>103</v>
      </c>
      <c r="CM656" s="49">
        <f t="shared" si="144"/>
        <v>58.018407658429815</v>
      </c>
      <c r="CN656" s="100">
        <v>60</v>
      </c>
      <c r="CO656" s="100"/>
      <c r="CP656" s="100"/>
      <c r="CQ656" s="92"/>
      <c r="CR656" s="92"/>
      <c r="CS656" s="49">
        <v>1</v>
      </c>
      <c r="CT656" s="79">
        <v>0.25</v>
      </c>
      <c r="CU656" s="79">
        <v>0.5</v>
      </c>
      <c r="CV656" s="79">
        <v>0.5</v>
      </c>
      <c r="CW656" s="79"/>
      <c r="CX656" s="79">
        <f t="shared" si="154"/>
        <v>2.25</v>
      </c>
      <c r="CY656" s="79" t="s">
        <v>5813</v>
      </c>
      <c r="CZ656" s="79" t="s">
        <v>2634</v>
      </c>
      <c r="DA656" s="79"/>
      <c r="DB656" s="49" t="s">
        <v>2645</v>
      </c>
      <c r="DC656" s="49" t="s">
        <v>2646</v>
      </c>
      <c r="DD656" s="49" t="s">
        <v>2646</v>
      </c>
      <c r="DE656" s="49" t="s">
        <v>2650</v>
      </c>
      <c r="DF656" s="49" t="s">
        <v>32</v>
      </c>
      <c r="DG656" s="49" t="s">
        <v>2654</v>
      </c>
      <c r="DH656" s="49" t="s">
        <v>2654</v>
      </c>
      <c r="DI656" s="49" t="s">
        <v>2658</v>
      </c>
      <c r="DJ656" s="49" t="s">
        <v>2659</v>
      </c>
      <c r="DK656" s="49" t="s">
        <v>2660</v>
      </c>
      <c r="DL656" s="49" t="s">
        <v>2660</v>
      </c>
      <c r="DM656" s="49" t="s">
        <v>2663</v>
      </c>
      <c r="DN656" s="100" t="s">
        <v>4001</v>
      </c>
      <c r="DO656" s="100" t="s">
        <v>5012</v>
      </c>
      <c r="DP656" s="100"/>
      <c r="DQ656" s="100" t="s">
        <v>4069</v>
      </c>
      <c r="DR656" s="100"/>
      <c r="DS656" s="100" t="s">
        <v>2634</v>
      </c>
      <c r="DT656" s="100"/>
      <c r="DU656" s="49" t="s">
        <v>2633</v>
      </c>
      <c r="DV656" s="49" t="s">
        <v>2633</v>
      </c>
      <c r="DW656" s="49"/>
      <c r="DX656" s="270" t="s">
        <v>3955</v>
      </c>
      <c r="DY656" s="53" t="s">
        <v>1832</v>
      </c>
      <c r="DZ656" s="332" t="s">
        <v>2152</v>
      </c>
      <c r="EA656" s="100">
        <v>3</v>
      </c>
      <c r="EB656" s="123"/>
      <c r="EC656" s="270" t="s">
        <v>3956</v>
      </c>
      <c r="ED656" s="53" t="s">
        <v>5310</v>
      </c>
      <c r="EE656" s="53"/>
      <c r="EF656" s="229"/>
      <c r="EG656" s="229"/>
      <c r="EH656" s="229"/>
      <c r="EI656" s="229"/>
      <c r="EJ656" s="229"/>
      <c r="EK656" s="229"/>
      <c r="EL656" s="229"/>
      <c r="EM656" s="229"/>
      <c r="EN656" s="229"/>
      <c r="EO656" s="229"/>
      <c r="EP656" s="229"/>
      <c r="EQ656" s="229"/>
      <c r="ER656" s="229"/>
      <c r="ES656" s="229"/>
    </row>
    <row r="657" spans="1:149" s="269" customFormat="1" ht="15.75" hidden="1" customHeight="1" x14ac:dyDescent="0.25">
      <c r="A657" s="336">
        <v>655</v>
      </c>
      <c r="B657" s="2002"/>
      <c r="C657" s="100" t="s">
        <v>4025</v>
      </c>
      <c r="D657" s="100" t="s">
        <v>22</v>
      </c>
      <c r="E657" s="100" t="s">
        <v>4126</v>
      </c>
      <c r="F657" s="100">
        <v>488220</v>
      </c>
      <c r="G657" s="100">
        <v>37</v>
      </c>
      <c r="H657" s="100" t="s">
        <v>2633</v>
      </c>
      <c r="I657" s="100" t="s">
        <v>2633</v>
      </c>
      <c r="J657" s="100" t="s">
        <v>2633</v>
      </c>
      <c r="K657" s="100">
        <v>504907997</v>
      </c>
      <c r="L657" s="100">
        <v>159</v>
      </c>
      <c r="M657" s="100">
        <v>177</v>
      </c>
      <c r="N657" s="324">
        <f t="shared" si="143"/>
        <v>50.751699703150436</v>
      </c>
      <c r="O657" s="325">
        <v>3</v>
      </c>
      <c r="P657" s="257">
        <f t="shared" si="155"/>
        <v>78.322500000000005</v>
      </c>
      <c r="Q657" s="257">
        <f t="shared" si="156"/>
        <v>80.677499999999995</v>
      </c>
      <c r="R657" s="100"/>
      <c r="S657" s="326">
        <v>41266</v>
      </c>
      <c r="T657" s="100" t="s">
        <v>253</v>
      </c>
      <c r="U657" s="100" t="s">
        <v>2490</v>
      </c>
      <c r="V657" s="100" t="s">
        <v>4006</v>
      </c>
      <c r="W657" s="100" t="s">
        <v>5465</v>
      </c>
      <c r="X657" s="100" t="s">
        <v>2634</v>
      </c>
      <c r="Y657" s="100"/>
      <c r="Z657" s="100" t="s">
        <v>2634</v>
      </c>
      <c r="AA657" s="100"/>
      <c r="AB657" s="100" t="s">
        <v>2633</v>
      </c>
      <c r="AC657" s="100" t="s">
        <v>2636</v>
      </c>
      <c r="AD657" s="100" t="s">
        <v>2633</v>
      </c>
      <c r="AE657" s="100" t="s">
        <v>2635</v>
      </c>
      <c r="AF657" s="100" t="s">
        <v>2634</v>
      </c>
      <c r="AG657" s="100"/>
      <c r="AH657" s="100" t="s">
        <v>2634</v>
      </c>
      <c r="AI657" s="100"/>
      <c r="AJ657" s="100" t="s">
        <v>2634</v>
      </c>
      <c r="AK657" s="100"/>
      <c r="AL657" s="100" t="s">
        <v>2634</v>
      </c>
      <c r="AM657" s="100"/>
      <c r="AN657" s="100" t="s">
        <v>2633</v>
      </c>
      <c r="AO657" s="100" t="s">
        <v>4076</v>
      </c>
      <c r="AP657" s="100"/>
      <c r="AQ657" s="100" t="s">
        <v>2638</v>
      </c>
      <c r="AR657" s="100" t="s">
        <v>4075</v>
      </c>
      <c r="AS657" s="100" t="s">
        <v>4078</v>
      </c>
      <c r="AT657" s="100"/>
      <c r="AU657" s="100"/>
      <c r="AV657" s="100"/>
      <c r="AW657" s="100" t="s">
        <v>2634</v>
      </c>
      <c r="AX657" s="100"/>
      <c r="AY657" s="100" t="s">
        <v>2634</v>
      </c>
      <c r="AZ657" s="100"/>
      <c r="BA657" s="100"/>
      <c r="BB657" s="100"/>
      <c r="BC657" s="100"/>
      <c r="BD657" s="100"/>
      <c r="BE657" s="100" t="s">
        <v>2634</v>
      </c>
      <c r="BF657" s="100" t="s">
        <v>2634</v>
      </c>
      <c r="BG657" s="100" t="s">
        <v>2634</v>
      </c>
      <c r="BH657" s="100"/>
      <c r="BI657" s="100"/>
      <c r="BJ657" s="100"/>
      <c r="BK657" s="100" t="s">
        <v>4138</v>
      </c>
      <c r="BL657" s="100">
        <v>151.5</v>
      </c>
      <c r="BM657" s="257">
        <f t="shared" si="145"/>
        <v>9.2962721948498661</v>
      </c>
      <c r="BN657" s="100" t="s">
        <v>1837</v>
      </c>
      <c r="BO657" s="100">
        <v>132.9</v>
      </c>
      <c r="BP657" s="257">
        <f t="shared" si="146"/>
        <v>32.351027238077521</v>
      </c>
      <c r="BQ657" s="100" t="s">
        <v>5466</v>
      </c>
      <c r="BR657" s="100">
        <v>111.9</v>
      </c>
      <c r="BS657" s="257">
        <f t="shared" si="147"/>
        <v>58.380589383657153</v>
      </c>
      <c r="BT657" s="100"/>
      <c r="BU657" s="100">
        <v>108</v>
      </c>
      <c r="BV657" s="257">
        <f t="shared" si="148"/>
        <v>63.21465092497909</v>
      </c>
      <c r="BW657" s="100" t="s">
        <v>6552</v>
      </c>
      <c r="BX657" s="100">
        <v>105</v>
      </c>
      <c r="BY657" s="257">
        <f t="shared" si="153"/>
        <v>66.933159802919022</v>
      </c>
      <c r="BZ657" s="100" t="s">
        <v>7742</v>
      </c>
      <c r="CA657" s="100">
        <v>104</v>
      </c>
      <c r="CB657" s="257">
        <f t="shared" si="149"/>
        <v>68.172662762232349</v>
      </c>
      <c r="CC657" s="100" t="s">
        <v>8831</v>
      </c>
      <c r="CD657" s="100">
        <v>102.4</v>
      </c>
      <c r="CE657" s="257">
        <f t="shared" si="150"/>
        <v>70.155867497133656</v>
      </c>
      <c r="CF657" s="100"/>
      <c r="CG657" s="100"/>
      <c r="CH657" s="257">
        <f t="shared" si="151"/>
        <v>197.08097053081715</v>
      </c>
      <c r="CI657" s="100"/>
      <c r="CJ657" s="100"/>
      <c r="CK657" s="260">
        <f t="shared" si="152"/>
        <v>197.08097053081715</v>
      </c>
      <c r="CL657" s="100">
        <v>102.4</v>
      </c>
      <c r="CM657" s="257">
        <f t="shared" si="144"/>
        <v>70.155867497133656</v>
      </c>
      <c r="CN657" s="100">
        <v>80</v>
      </c>
      <c r="CO657" s="100"/>
      <c r="CP657" s="100"/>
      <c r="CQ657" s="261"/>
      <c r="CR657" s="261"/>
      <c r="CS657" s="257">
        <v>1</v>
      </c>
      <c r="CT657" s="262">
        <v>-0.5</v>
      </c>
      <c r="CU657" s="262">
        <v>0.25</v>
      </c>
      <c r="CV657" s="262">
        <v>0</v>
      </c>
      <c r="CW657" s="262">
        <v>0.25</v>
      </c>
      <c r="CX657" s="262">
        <f t="shared" si="154"/>
        <v>1</v>
      </c>
      <c r="CY657" s="262" t="s">
        <v>5813</v>
      </c>
      <c r="CZ657" s="262" t="s">
        <v>2633</v>
      </c>
      <c r="DA657" s="262" t="s">
        <v>3975</v>
      </c>
      <c r="DB657" s="257" t="s">
        <v>2643</v>
      </c>
      <c r="DC657" s="257" t="s">
        <v>2647</v>
      </c>
      <c r="DD657" s="257" t="s">
        <v>2647</v>
      </c>
      <c r="DE657" s="257" t="s">
        <v>2651</v>
      </c>
      <c r="DF657" s="257" t="s">
        <v>32</v>
      </c>
      <c r="DG657" s="257" t="s">
        <v>5009</v>
      </c>
      <c r="DH657" s="257" t="s">
        <v>5009</v>
      </c>
      <c r="DI657" s="257" t="s">
        <v>2657</v>
      </c>
      <c r="DJ657" s="257" t="s">
        <v>37</v>
      </c>
      <c r="DK657" s="257" t="s">
        <v>37</v>
      </c>
      <c r="DL657" s="257" t="s">
        <v>2659</v>
      </c>
      <c r="DM657" s="257" t="s">
        <v>2663</v>
      </c>
      <c r="DN657" s="100" t="s">
        <v>4001</v>
      </c>
      <c r="DO657" s="100" t="s">
        <v>4002</v>
      </c>
      <c r="DP657" s="100"/>
      <c r="DQ657" s="100" t="s">
        <v>4068</v>
      </c>
      <c r="DR657" s="100"/>
      <c r="DS657" s="100" t="s">
        <v>2633</v>
      </c>
      <c r="DT657" s="100" t="s">
        <v>4072</v>
      </c>
      <c r="DU657" s="257" t="s">
        <v>2634</v>
      </c>
      <c r="DV657" s="257" t="s">
        <v>2633</v>
      </c>
      <c r="DW657" s="257"/>
      <c r="DX657" s="264" t="s">
        <v>4007</v>
      </c>
      <c r="DY657" s="53" t="s">
        <v>8832</v>
      </c>
      <c r="DZ657" s="264" t="s">
        <v>2152</v>
      </c>
      <c r="EA657" s="100">
        <v>3</v>
      </c>
      <c r="EB657" s="264"/>
      <c r="EC657" s="264" t="s">
        <v>4008</v>
      </c>
      <c r="ED657" s="265" t="s">
        <v>5310</v>
      </c>
      <c r="EE657" s="265"/>
      <c r="EF657" s="268"/>
      <c r="EG657" s="268"/>
      <c r="EH657" s="268"/>
      <c r="EI657" s="268"/>
      <c r="EJ657" s="268"/>
      <c r="EK657" s="268"/>
      <c r="EL657" s="268"/>
      <c r="EM657" s="268"/>
      <c r="EN657" s="268"/>
      <c r="EO657" s="268"/>
      <c r="EP657" s="268"/>
      <c r="EQ657" s="268"/>
      <c r="ER657" s="268"/>
      <c r="ES657" s="268"/>
    </row>
    <row r="658" spans="1:149" s="269" customFormat="1" ht="15.75" hidden="1" customHeight="1" x14ac:dyDescent="0.25">
      <c r="A658" s="336">
        <v>656</v>
      </c>
      <c r="B658" s="2002"/>
      <c r="C658" s="100" t="s">
        <v>4009</v>
      </c>
      <c r="D658" s="100" t="s">
        <v>22</v>
      </c>
      <c r="E658" s="100" t="s">
        <v>4126</v>
      </c>
      <c r="F658" s="100">
        <v>527173</v>
      </c>
      <c r="G658" s="100">
        <v>23</v>
      </c>
      <c r="H658" s="100" t="s">
        <v>2634</v>
      </c>
      <c r="I658" s="100" t="s">
        <v>2634</v>
      </c>
      <c r="J658" s="100" t="s">
        <v>2633</v>
      </c>
      <c r="K658" s="100">
        <v>551790006</v>
      </c>
      <c r="L658" s="100">
        <v>136</v>
      </c>
      <c r="M658" s="100">
        <v>170</v>
      </c>
      <c r="N658" s="324">
        <f t="shared" si="143"/>
        <v>47.058823529411761</v>
      </c>
      <c r="O658" s="325">
        <v>2</v>
      </c>
      <c r="P658" s="257">
        <f t="shared" si="155"/>
        <v>72.249999999999986</v>
      </c>
      <c r="Q658" s="257">
        <f t="shared" si="156"/>
        <v>63.750000000000014</v>
      </c>
      <c r="R658" s="100"/>
      <c r="S658" s="326">
        <v>41266</v>
      </c>
      <c r="T658" s="100" t="s">
        <v>253</v>
      </c>
      <c r="U658" s="100" t="s">
        <v>2490</v>
      </c>
      <c r="V658" s="100" t="s">
        <v>4010</v>
      </c>
      <c r="W658" s="100" t="s">
        <v>6550</v>
      </c>
      <c r="X658" s="100"/>
      <c r="Y658" s="100"/>
      <c r="Z658" s="100"/>
      <c r="AA658" s="100"/>
      <c r="AB658" s="100" t="s">
        <v>2633</v>
      </c>
      <c r="AC658" s="100" t="s">
        <v>2636</v>
      </c>
      <c r="AD658" s="100"/>
      <c r="AE658" s="100"/>
      <c r="AF658" s="100" t="s">
        <v>2633</v>
      </c>
      <c r="AG658" s="100" t="s">
        <v>2636</v>
      </c>
      <c r="AH658" s="100"/>
      <c r="AI658" s="100"/>
      <c r="AJ658" s="100"/>
      <c r="AK658" s="100"/>
      <c r="AL658" s="100"/>
      <c r="AM658" s="100"/>
      <c r="AN658" s="100" t="s">
        <v>2633</v>
      </c>
      <c r="AO658" s="100" t="s">
        <v>4068</v>
      </c>
      <c r="AP658" s="100" t="s">
        <v>4088</v>
      </c>
      <c r="AQ658" s="100" t="s">
        <v>2636</v>
      </c>
      <c r="AR658" s="100" t="s">
        <v>4075</v>
      </c>
      <c r="AS658" s="100" t="s">
        <v>4088</v>
      </c>
      <c r="AT658" s="100"/>
      <c r="AU658" s="100"/>
      <c r="AV658" s="100"/>
      <c r="AW658" s="100"/>
      <c r="AX658" s="100"/>
      <c r="AY658" s="100"/>
      <c r="AZ658" s="100"/>
      <c r="BA658" s="100"/>
      <c r="BB658" s="100"/>
      <c r="BC658" s="100"/>
      <c r="BD658" s="100"/>
      <c r="BE658" s="100" t="s">
        <v>2633</v>
      </c>
      <c r="BF658" s="100" t="s">
        <v>2633</v>
      </c>
      <c r="BG658" s="100" t="s">
        <v>2633</v>
      </c>
      <c r="BH658" s="100" t="s">
        <v>2636</v>
      </c>
      <c r="BI658" s="100"/>
      <c r="BJ658" s="100"/>
      <c r="BK658" s="100" t="s">
        <v>4139</v>
      </c>
      <c r="BL658" s="100">
        <v>127.2</v>
      </c>
      <c r="BM658" s="257">
        <f t="shared" si="145"/>
        <v>13.803921568627445</v>
      </c>
      <c r="BN658" s="100">
        <v>112</v>
      </c>
      <c r="BO658" s="100">
        <v>112</v>
      </c>
      <c r="BP658" s="257">
        <f t="shared" si="146"/>
        <v>37.647058823529406</v>
      </c>
      <c r="BQ658" s="100"/>
      <c r="BR658" s="100">
        <v>100</v>
      </c>
      <c r="BS658" s="257">
        <f t="shared" si="147"/>
        <v>56.470588235294109</v>
      </c>
      <c r="BT658" s="100"/>
      <c r="BU658" s="100">
        <v>90</v>
      </c>
      <c r="BV658" s="257">
        <f t="shared" si="148"/>
        <v>72.156862745098024</v>
      </c>
      <c r="BW658" s="100" t="s">
        <v>6551</v>
      </c>
      <c r="BX658" s="100">
        <v>84</v>
      </c>
      <c r="BY658" s="257">
        <f t="shared" si="153"/>
        <v>81.568627450980372</v>
      </c>
      <c r="BZ658" s="100"/>
      <c r="CA658" s="100"/>
      <c r="CB658" s="257">
        <f t="shared" si="149"/>
        <v>213.33333333333329</v>
      </c>
      <c r="CC658" s="100"/>
      <c r="CD658" s="100"/>
      <c r="CE658" s="257">
        <f t="shared" si="150"/>
        <v>213.33333333333329</v>
      </c>
      <c r="CF658" s="100"/>
      <c r="CG658" s="100"/>
      <c r="CH658" s="257">
        <f t="shared" si="151"/>
        <v>213.33333333333329</v>
      </c>
      <c r="CI658" s="100"/>
      <c r="CJ658" s="100"/>
      <c r="CK658" s="260">
        <f t="shared" si="152"/>
        <v>213.33333333333329</v>
      </c>
      <c r="CL658" s="100">
        <v>84</v>
      </c>
      <c r="CM658" s="257">
        <f t="shared" si="144"/>
        <v>81.568627450980372</v>
      </c>
      <c r="CN658" s="100">
        <v>75</v>
      </c>
      <c r="CO658" s="100"/>
      <c r="CP658" s="100"/>
      <c r="CQ658" s="261"/>
      <c r="CR658" s="261"/>
      <c r="CS658" s="257">
        <v>1</v>
      </c>
      <c r="CT658" s="262">
        <v>0.25</v>
      </c>
      <c r="CU658" s="262">
        <v>0.5</v>
      </c>
      <c r="CV658" s="262">
        <v>0.5</v>
      </c>
      <c r="CW658" s="262"/>
      <c r="CX658" s="262">
        <f t="shared" si="154"/>
        <v>2.25</v>
      </c>
      <c r="CY658" s="262" t="s">
        <v>5813</v>
      </c>
      <c r="CZ658" s="262"/>
      <c r="DA658" s="262"/>
      <c r="DB658" s="257" t="s">
        <v>2645</v>
      </c>
      <c r="DC658" s="257" t="s">
        <v>2648</v>
      </c>
      <c r="DD658" s="257" t="s">
        <v>2648</v>
      </c>
      <c r="DE658" s="257" t="s">
        <v>2651</v>
      </c>
      <c r="DF658" s="257" t="s">
        <v>32</v>
      </c>
      <c r="DG658" s="257" t="s">
        <v>5009</v>
      </c>
      <c r="DH658" s="257" t="s">
        <v>2653</v>
      </c>
      <c r="DI658" s="257" t="s">
        <v>2658</v>
      </c>
      <c r="DJ658" s="257" t="s">
        <v>37</v>
      </c>
      <c r="DK658" s="257" t="s">
        <v>37</v>
      </c>
      <c r="DL658" s="257" t="s">
        <v>2659</v>
      </c>
      <c r="DM658" s="257" t="s">
        <v>2663</v>
      </c>
      <c r="DN658" s="100" t="s">
        <v>4001</v>
      </c>
      <c r="DO658" s="100" t="s">
        <v>4002</v>
      </c>
      <c r="DP658" s="100"/>
      <c r="DQ658" s="100" t="s">
        <v>4069</v>
      </c>
      <c r="DR658" s="100"/>
      <c r="DS658" s="100" t="s">
        <v>2633</v>
      </c>
      <c r="DT658" s="100" t="s">
        <v>4074</v>
      </c>
      <c r="DU658" s="257" t="s">
        <v>2634</v>
      </c>
      <c r="DV658" s="257" t="s">
        <v>2633</v>
      </c>
      <c r="DW658" s="257"/>
      <c r="DX658" s="264" t="s">
        <v>4011</v>
      </c>
      <c r="DY658" s="265"/>
      <c r="DZ658" s="264" t="s">
        <v>459</v>
      </c>
      <c r="EA658" s="100">
        <v>3</v>
      </c>
      <c r="EB658" s="264"/>
      <c r="EC658" s="264" t="s">
        <v>2194</v>
      </c>
      <c r="ED658" s="265"/>
      <c r="EE658" s="265"/>
      <c r="EF658" s="268"/>
      <c r="EG658" s="268"/>
      <c r="EH658" s="268"/>
      <c r="EI658" s="268"/>
      <c r="EJ658" s="268"/>
      <c r="EK658" s="268"/>
      <c r="EL658" s="268"/>
      <c r="EM658" s="268"/>
      <c r="EN658" s="268"/>
      <c r="EO658" s="268"/>
      <c r="EP658" s="268"/>
      <c r="EQ658" s="268"/>
      <c r="ER658" s="268"/>
      <c r="ES658" s="268"/>
    </row>
    <row r="659" spans="1:149" s="230" customFormat="1" ht="15.75" hidden="1" customHeight="1" x14ac:dyDescent="0.25">
      <c r="A659" s="875">
        <v>657</v>
      </c>
      <c r="B659" s="2002"/>
      <c r="C659" s="52" t="s">
        <v>4022</v>
      </c>
      <c r="D659" s="52" t="s">
        <v>22</v>
      </c>
      <c r="E659" s="52" t="s">
        <v>4126</v>
      </c>
      <c r="F659" s="52">
        <v>482564</v>
      </c>
      <c r="G659" s="52">
        <v>31</v>
      </c>
      <c r="H659" s="52" t="s">
        <v>2634</v>
      </c>
      <c r="I659" s="52" t="s">
        <v>2634</v>
      </c>
      <c r="J659" s="52" t="s">
        <v>2633</v>
      </c>
      <c r="K659" s="52">
        <v>504463739</v>
      </c>
      <c r="L659" s="52">
        <v>116.5</v>
      </c>
      <c r="M659" s="52">
        <v>166</v>
      </c>
      <c r="N659" s="314">
        <f t="shared" si="143"/>
        <v>42.277543910582089</v>
      </c>
      <c r="O659" s="325">
        <v>2</v>
      </c>
      <c r="P659" s="49">
        <f t="shared" si="155"/>
        <v>68.89</v>
      </c>
      <c r="Q659" s="49">
        <f t="shared" si="156"/>
        <v>47.61</v>
      </c>
      <c r="R659" s="100"/>
      <c r="S659" s="326">
        <v>41269</v>
      </c>
      <c r="T659" s="100" t="s">
        <v>253</v>
      </c>
      <c r="U659" s="100" t="s">
        <v>2490</v>
      </c>
      <c r="V659" s="100" t="s">
        <v>4024</v>
      </c>
      <c r="W659" s="100" t="s">
        <v>6600</v>
      </c>
      <c r="X659" s="100" t="s">
        <v>2634</v>
      </c>
      <c r="Y659" s="100"/>
      <c r="Z659" s="100" t="s">
        <v>2634</v>
      </c>
      <c r="AA659" s="100"/>
      <c r="AB659" s="100" t="s">
        <v>2634</v>
      </c>
      <c r="AC659" s="100"/>
      <c r="AD659" s="100" t="s">
        <v>2634</v>
      </c>
      <c r="AE659" s="100"/>
      <c r="AF659" s="100" t="s">
        <v>2634</v>
      </c>
      <c r="AG659" s="100"/>
      <c r="AH659" s="100" t="s">
        <v>2634</v>
      </c>
      <c r="AI659" s="100"/>
      <c r="AJ659" s="100" t="s">
        <v>2634</v>
      </c>
      <c r="AK659" s="100"/>
      <c r="AL659" s="100" t="s">
        <v>2634</v>
      </c>
      <c r="AM659" s="100"/>
      <c r="AN659" s="100" t="s">
        <v>2633</v>
      </c>
      <c r="AO659" s="100"/>
      <c r="AP659" s="100"/>
      <c r="AQ659" s="100" t="s">
        <v>2635</v>
      </c>
      <c r="AR659" s="100"/>
      <c r="AS659" s="100"/>
      <c r="AT659" s="100"/>
      <c r="AU659" s="100"/>
      <c r="AV659" s="100"/>
      <c r="AW659" s="100" t="s">
        <v>2634</v>
      </c>
      <c r="AX659" s="100"/>
      <c r="AY659" s="100" t="s">
        <v>2634</v>
      </c>
      <c r="AZ659" s="100"/>
      <c r="BA659" s="100"/>
      <c r="BB659" s="100"/>
      <c r="BC659" s="100"/>
      <c r="BD659" s="100"/>
      <c r="BE659" s="100" t="s">
        <v>2633</v>
      </c>
      <c r="BF659" s="100" t="s">
        <v>2633</v>
      </c>
      <c r="BG659" s="100" t="s">
        <v>2634</v>
      </c>
      <c r="BH659" s="100"/>
      <c r="BI659" s="100"/>
      <c r="BJ659" s="100"/>
      <c r="BK659" s="100" t="s">
        <v>4155</v>
      </c>
      <c r="BL659" s="100">
        <v>111</v>
      </c>
      <c r="BM659" s="49">
        <f t="shared" si="145"/>
        <v>11.552194917034237</v>
      </c>
      <c r="BN659" s="100"/>
      <c r="BO659" s="100">
        <v>105</v>
      </c>
      <c r="BP659" s="49">
        <f t="shared" si="146"/>
        <v>24.154589371980677</v>
      </c>
      <c r="BQ659" s="100"/>
      <c r="BR659" s="100">
        <v>96</v>
      </c>
      <c r="BS659" s="49">
        <f t="shared" si="147"/>
        <v>43.058181054400336</v>
      </c>
      <c r="BT659" s="100"/>
      <c r="BU659" s="100">
        <v>84</v>
      </c>
      <c r="BV659" s="49">
        <f t="shared" si="148"/>
        <v>68.26296996429322</v>
      </c>
      <c r="BW659" s="100" t="s">
        <v>630</v>
      </c>
      <c r="BX659" s="100">
        <v>74</v>
      </c>
      <c r="BY659" s="49">
        <f t="shared" si="153"/>
        <v>89.266960722537277</v>
      </c>
      <c r="BZ659" s="100" t="s">
        <v>10707</v>
      </c>
      <c r="CA659" s="100">
        <v>78.5</v>
      </c>
      <c r="CB659" s="49">
        <f t="shared" si="149"/>
        <v>79.815164881327448</v>
      </c>
      <c r="CC659" s="100" t="s">
        <v>10708</v>
      </c>
      <c r="CD659" s="100"/>
      <c r="CE659" s="49">
        <f t="shared" si="150"/>
        <v>244.69649233354338</v>
      </c>
      <c r="CF659" s="100"/>
      <c r="CG659" s="100"/>
      <c r="CH659" s="49">
        <f t="shared" si="151"/>
        <v>244.69649233354338</v>
      </c>
      <c r="CI659" s="100"/>
      <c r="CJ659" s="100"/>
      <c r="CK659" s="42">
        <f t="shared" si="152"/>
        <v>244.69649233354338</v>
      </c>
      <c r="CL659" s="100">
        <v>78.5</v>
      </c>
      <c r="CM659" s="49">
        <f t="shared" si="144"/>
        <v>79.815164881327448</v>
      </c>
      <c r="CN659" s="100">
        <v>100</v>
      </c>
      <c r="CO659" s="100"/>
      <c r="CP659" s="100"/>
      <c r="CQ659" s="92"/>
      <c r="CR659" s="92"/>
      <c r="CS659" s="49">
        <v>1</v>
      </c>
      <c r="CT659" s="79">
        <v>0.5</v>
      </c>
      <c r="CU659" s="79">
        <v>0.5</v>
      </c>
      <c r="CV659" s="79">
        <v>0.25</v>
      </c>
      <c r="CW659" s="79"/>
      <c r="CX659" s="79">
        <f t="shared" si="154"/>
        <v>2.25</v>
      </c>
      <c r="CY659" s="79"/>
      <c r="CZ659" s="79" t="s">
        <v>2634</v>
      </c>
      <c r="DA659" s="79"/>
      <c r="DB659" s="49" t="s">
        <v>2645</v>
      </c>
      <c r="DC659" s="49" t="s">
        <v>2648</v>
      </c>
      <c r="DD659" s="49" t="s">
        <v>2647</v>
      </c>
      <c r="DE659" s="49" t="s">
        <v>2649</v>
      </c>
      <c r="DF659" s="49" t="s">
        <v>32</v>
      </c>
      <c r="DG659" s="49" t="s">
        <v>32</v>
      </c>
      <c r="DH659" s="49" t="s">
        <v>5009</v>
      </c>
      <c r="DI659" s="49" t="s">
        <v>2657</v>
      </c>
      <c r="DJ659" s="49" t="s">
        <v>37</v>
      </c>
      <c r="DK659" s="49" t="s">
        <v>37</v>
      </c>
      <c r="DL659" s="49" t="s">
        <v>37</v>
      </c>
      <c r="DM659" s="49" t="s">
        <v>2663</v>
      </c>
      <c r="DN659" s="100" t="s">
        <v>4001</v>
      </c>
      <c r="DO659" s="100" t="s">
        <v>4002</v>
      </c>
      <c r="DP659" s="100"/>
      <c r="DQ659" s="100"/>
      <c r="DR659" s="100" t="s">
        <v>4069</v>
      </c>
      <c r="DS659" s="100" t="s">
        <v>2633</v>
      </c>
      <c r="DT659" s="100" t="s">
        <v>4073</v>
      </c>
      <c r="DU659" s="49" t="s">
        <v>2634</v>
      </c>
      <c r="DV659" s="49" t="s">
        <v>2633</v>
      </c>
      <c r="DW659" s="49" t="s">
        <v>10709</v>
      </c>
      <c r="DX659" s="332" t="s">
        <v>4023</v>
      </c>
      <c r="DY659" s="53"/>
      <c r="DZ659" s="332" t="s">
        <v>2152</v>
      </c>
      <c r="EA659" s="100">
        <v>3</v>
      </c>
      <c r="EB659" s="123"/>
      <c r="EC659" s="332" t="s">
        <v>2194</v>
      </c>
      <c r="ED659" s="53"/>
      <c r="EE659" s="53"/>
      <c r="EF659" s="229"/>
      <c r="EG659" s="229"/>
      <c r="EH659" s="229"/>
      <c r="EI659" s="229"/>
      <c r="EJ659" s="229"/>
      <c r="EK659" s="229"/>
      <c r="EL659" s="229"/>
      <c r="EM659" s="229"/>
      <c r="EN659" s="229"/>
      <c r="EO659" s="229"/>
      <c r="EP659" s="229"/>
      <c r="EQ659" s="229"/>
      <c r="ER659" s="229"/>
      <c r="ES659" s="229"/>
    </row>
    <row r="660" spans="1:149" s="230" customFormat="1" ht="15.75" hidden="1" customHeight="1" x14ac:dyDescent="0.25">
      <c r="A660" s="189">
        <v>658</v>
      </c>
      <c r="B660" s="2002"/>
      <c r="C660" s="52" t="s">
        <v>4027</v>
      </c>
      <c r="D660" s="52" t="s">
        <v>23</v>
      </c>
      <c r="E660" s="52" t="s">
        <v>4126</v>
      </c>
      <c r="F660" s="52">
        <v>524055</v>
      </c>
      <c r="G660" s="52">
        <v>34</v>
      </c>
      <c r="H660" s="52" t="s">
        <v>2633</v>
      </c>
      <c r="I660" s="52" t="s">
        <v>2633</v>
      </c>
      <c r="J660" s="52" t="s">
        <v>2633</v>
      </c>
      <c r="K660" s="52">
        <v>543893891</v>
      </c>
      <c r="L660" s="52">
        <v>109.3</v>
      </c>
      <c r="M660" s="52">
        <v>165</v>
      </c>
      <c r="N660" s="314">
        <f t="shared" si="143"/>
        <v>40.14692378328742</v>
      </c>
      <c r="O660" s="325">
        <v>2</v>
      </c>
      <c r="P660" s="49">
        <f t="shared" si="155"/>
        <v>68.062499999999986</v>
      </c>
      <c r="Q660" s="49">
        <f t="shared" si="156"/>
        <v>41.237500000000011</v>
      </c>
      <c r="R660" s="100"/>
      <c r="S660" s="326">
        <v>41272</v>
      </c>
      <c r="T660" s="100" t="s">
        <v>253</v>
      </c>
      <c r="U660" s="100" t="s">
        <v>2490</v>
      </c>
      <c r="V660" s="100" t="s">
        <v>4028</v>
      </c>
      <c r="W660" s="100"/>
      <c r="X660" s="100"/>
      <c r="Y660" s="100"/>
      <c r="Z660" s="100"/>
      <c r="AA660" s="100"/>
      <c r="AB660" s="100"/>
      <c r="AC660" s="100"/>
      <c r="AD660" s="100"/>
      <c r="AE660" s="100"/>
      <c r="AF660" s="100"/>
      <c r="AG660" s="100"/>
      <c r="AH660" s="100"/>
      <c r="AI660" s="100"/>
      <c r="AJ660" s="100"/>
      <c r="AK660" s="100"/>
      <c r="AL660" s="100"/>
      <c r="AM660" s="100"/>
      <c r="AN660" s="100"/>
      <c r="AO660" s="100"/>
      <c r="AP660" s="100"/>
      <c r="AQ660" s="100"/>
      <c r="AR660" s="100"/>
      <c r="AS660" s="100"/>
      <c r="AT660" s="100"/>
      <c r="AU660" s="100"/>
      <c r="AV660" s="100"/>
      <c r="AW660" s="100"/>
      <c r="AX660" s="100"/>
      <c r="AY660" s="100"/>
      <c r="AZ660" s="100"/>
      <c r="BA660" s="100"/>
      <c r="BB660" s="100"/>
      <c r="BC660" s="100"/>
      <c r="BD660" s="100"/>
      <c r="BE660" s="100"/>
      <c r="BF660" s="100"/>
      <c r="BG660" s="100"/>
      <c r="BH660" s="100"/>
      <c r="BI660" s="100"/>
      <c r="BJ660" s="100"/>
      <c r="BK660" s="100" t="s">
        <v>4153</v>
      </c>
      <c r="BL660" s="100">
        <v>102.8</v>
      </c>
      <c r="BM660" s="49">
        <f t="shared" si="145"/>
        <v>15.76235222794786</v>
      </c>
      <c r="BN660" s="100" t="s">
        <v>1756</v>
      </c>
      <c r="BO660" s="100">
        <v>96</v>
      </c>
      <c r="BP660" s="49">
        <f t="shared" si="146"/>
        <v>32.25219763564715</v>
      </c>
      <c r="BQ660" s="100" t="s">
        <v>1687</v>
      </c>
      <c r="BR660" s="100">
        <v>88</v>
      </c>
      <c r="BS660" s="49">
        <f t="shared" si="147"/>
        <v>51.652015762352207</v>
      </c>
      <c r="BT660" s="100" t="s">
        <v>3009</v>
      </c>
      <c r="BU660" s="100">
        <v>84</v>
      </c>
      <c r="BV660" s="49">
        <f t="shared" si="148"/>
        <v>61.351924825704742</v>
      </c>
      <c r="BW660" s="100" t="s">
        <v>496</v>
      </c>
      <c r="BX660" s="100">
        <v>72</v>
      </c>
      <c r="BY660" s="49">
        <f t="shared" si="153"/>
        <v>90.451652015762321</v>
      </c>
      <c r="BZ660" s="100"/>
      <c r="CA660" s="100"/>
      <c r="CB660" s="49">
        <f t="shared" si="149"/>
        <v>265.05001515610786</v>
      </c>
      <c r="CC660" s="100"/>
      <c r="CD660" s="100"/>
      <c r="CE660" s="49">
        <f t="shared" si="150"/>
        <v>265.05001515610786</v>
      </c>
      <c r="CF660" s="100"/>
      <c r="CG660" s="100"/>
      <c r="CH660" s="49">
        <f t="shared" si="151"/>
        <v>265.05001515610786</v>
      </c>
      <c r="CI660" s="100"/>
      <c r="CJ660" s="100"/>
      <c r="CK660" s="42">
        <f t="shared" si="152"/>
        <v>265.05001515610786</v>
      </c>
      <c r="CL660" s="100">
        <v>72</v>
      </c>
      <c r="CM660" s="49">
        <f t="shared" si="144"/>
        <v>90.451652015762321</v>
      </c>
      <c r="CN660" s="100">
        <v>100</v>
      </c>
      <c r="CO660" s="100"/>
      <c r="CP660" s="100"/>
      <c r="CQ660" s="92"/>
      <c r="CR660" s="92"/>
      <c r="CS660" s="49"/>
      <c r="CT660" s="79"/>
      <c r="CU660" s="79"/>
      <c r="CV660" s="79"/>
      <c r="CW660" s="79"/>
      <c r="CX660" s="79">
        <f t="shared" si="154"/>
        <v>0</v>
      </c>
      <c r="CY660" s="79"/>
      <c r="CZ660" s="79"/>
      <c r="DA660" s="79"/>
      <c r="DB660" s="49"/>
      <c r="DC660" s="49"/>
      <c r="DD660" s="49"/>
      <c r="DE660" s="49"/>
      <c r="DF660" s="49"/>
      <c r="DG660" s="49"/>
      <c r="DH660" s="49"/>
      <c r="DI660" s="49"/>
      <c r="DJ660" s="49"/>
      <c r="DK660" s="49"/>
      <c r="DL660" s="49"/>
      <c r="DM660" s="49"/>
      <c r="DN660" s="100"/>
      <c r="DO660" s="100"/>
      <c r="DP660" s="100"/>
      <c r="DQ660" s="100"/>
      <c r="DR660" s="100"/>
      <c r="DS660" s="100"/>
      <c r="DT660" s="100"/>
      <c r="DU660" s="49"/>
      <c r="DV660" s="49"/>
      <c r="DW660" s="49"/>
      <c r="DX660" s="332" t="s">
        <v>4029</v>
      </c>
      <c r="DY660" s="53"/>
      <c r="DZ660" s="332" t="s">
        <v>101</v>
      </c>
      <c r="EA660" s="100">
        <v>3</v>
      </c>
      <c r="EB660" s="123"/>
      <c r="EC660" s="332" t="s">
        <v>4030</v>
      </c>
      <c r="ED660" s="53" t="s">
        <v>4032</v>
      </c>
      <c r="EE660" s="53" t="s">
        <v>4033</v>
      </c>
      <c r="EF660" s="229"/>
      <c r="EG660" s="229"/>
      <c r="EH660" s="229"/>
      <c r="EI660" s="229"/>
      <c r="EJ660" s="229"/>
      <c r="EK660" s="229"/>
      <c r="EL660" s="229"/>
      <c r="EM660" s="229"/>
      <c r="EN660" s="229"/>
      <c r="EO660" s="229"/>
      <c r="EP660" s="229"/>
      <c r="EQ660" s="229"/>
      <c r="ER660" s="229"/>
      <c r="ES660" s="229"/>
    </row>
    <row r="661" spans="1:149" s="230" customFormat="1" ht="15.75" hidden="1" customHeight="1" x14ac:dyDescent="0.25">
      <c r="A661" s="875">
        <v>659</v>
      </c>
      <c r="B661" s="2002"/>
      <c r="C661" s="52" t="s">
        <v>4040</v>
      </c>
      <c r="D661" s="52" t="s">
        <v>22</v>
      </c>
      <c r="E661" s="52" t="s">
        <v>4126</v>
      </c>
      <c r="F661" s="52">
        <v>528065</v>
      </c>
      <c r="G661" s="52">
        <v>29</v>
      </c>
      <c r="H661" s="52" t="s">
        <v>2634</v>
      </c>
      <c r="I661" s="52" t="s">
        <v>2634</v>
      </c>
      <c r="J661" s="52" t="s">
        <v>2633</v>
      </c>
      <c r="K661" s="52">
        <v>503280825</v>
      </c>
      <c r="L661" s="52">
        <v>146.1</v>
      </c>
      <c r="M661" s="52">
        <v>181</v>
      </c>
      <c r="N661" s="314">
        <f t="shared" si="143"/>
        <v>44.595708311712094</v>
      </c>
      <c r="O661" s="325">
        <v>2</v>
      </c>
      <c r="P661" s="49">
        <f t="shared" si="155"/>
        <v>81.902500000000003</v>
      </c>
      <c r="Q661" s="49">
        <f t="shared" si="156"/>
        <v>64.197499999999991</v>
      </c>
      <c r="R661" s="100"/>
      <c r="S661" s="326">
        <v>41273</v>
      </c>
      <c r="T661" s="100" t="s">
        <v>253</v>
      </c>
      <c r="U661" s="100" t="s">
        <v>2490</v>
      </c>
      <c r="V661" s="100" t="s">
        <v>4039</v>
      </c>
      <c r="W661" s="100" t="s">
        <v>5098</v>
      </c>
      <c r="X661" s="100" t="s">
        <v>2634</v>
      </c>
      <c r="Y661" s="100"/>
      <c r="Z661" s="100" t="s">
        <v>2634</v>
      </c>
      <c r="AA661" s="100"/>
      <c r="AB661" s="100" t="s">
        <v>2633</v>
      </c>
      <c r="AC661" s="100" t="s">
        <v>2636</v>
      </c>
      <c r="AD661" s="100" t="s">
        <v>2634</v>
      </c>
      <c r="AE661" s="100"/>
      <c r="AF661" s="100" t="s">
        <v>2634</v>
      </c>
      <c r="AG661" s="100"/>
      <c r="AH661" s="100" t="s">
        <v>2634</v>
      </c>
      <c r="AI661" s="100"/>
      <c r="AJ661" s="100" t="s">
        <v>2634</v>
      </c>
      <c r="AK661" s="100"/>
      <c r="AL661" s="100" t="s">
        <v>2634</v>
      </c>
      <c r="AM661" s="100"/>
      <c r="AN661" s="100" t="s">
        <v>2633</v>
      </c>
      <c r="AO661" s="100" t="s">
        <v>4076</v>
      </c>
      <c r="AP661" s="100" t="s">
        <v>4077</v>
      </c>
      <c r="AQ661" s="100" t="s">
        <v>2638</v>
      </c>
      <c r="AR661" s="100" t="s">
        <v>4068</v>
      </c>
      <c r="AS661" s="100" t="s">
        <v>4078</v>
      </c>
      <c r="AT661" s="100"/>
      <c r="AU661" s="100"/>
      <c r="AV661" s="100"/>
      <c r="AW661" s="100" t="s">
        <v>2634</v>
      </c>
      <c r="AX661" s="100"/>
      <c r="AY661" s="100" t="s">
        <v>2634</v>
      </c>
      <c r="AZ661" s="100"/>
      <c r="BA661" s="100"/>
      <c r="BB661" s="100"/>
      <c r="BC661" s="100"/>
      <c r="BD661" s="100"/>
      <c r="BE661" s="100" t="s">
        <v>2633</v>
      </c>
      <c r="BF661" s="100" t="s">
        <v>2634</v>
      </c>
      <c r="BG661" s="100" t="s">
        <v>2634</v>
      </c>
      <c r="BH661" s="100"/>
      <c r="BI661" s="100"/>
      <c r="BJ661" s="100"/>
      <c r="BK661" s="100" t="s">
        <v>4154</v>
      </c>
      <c r="BL661" s="100">
        <v>137.69999999999999</v>
      </c>
      <c r="BM661" s="49">
        <f t="shared" si="145"/>
        <v>13.084621675298894</v>
      </c>
      <c r="BN661" s="100" t="s">
        <v>1304</v>
      </c>
      <c r="BO661" s="100">
        <v>115</v>
      </c>
      <c r="BP661" s="49">
        <f t="shared" si="146"/>
        <v>48.444254059737531</v>
      </c>
      <c r="BQ661" s="100" t="s">
        <v>5099</v>
      </c>
      <c r="BR661" s="100">
        <v>109.3</v>
      </c>
      <c r="BS661" s="49">
        <f t="shared" si="147"/>
        <v>57.323104482261776</v>
      </c>
      <c r="BT661" s="100" t="s">
        <v>4015</v>
      </c>
      <c r="BU661" s="100">
        <v>103</v>
      </c>
      <c r="BV661" s="49">
        <f t="shared" si="148"/>
        <v>67.136570738735941</v>
      </c>
      <c r="BW661" s="100" t="s">
        <v>6554</v>
      </c>
      <c r="BX661" s="100">
        <v>97</v>
      </c>
      <c r="BY661" s="49">
        <f t="shared" si="153"/>
        <v>76.482729078235138</v>
      </c>
      <c r="BZ661" s="100" t="s">
        <v>10726</v>
      </c>
      <c r="CA661" s="100">
        <v>90</v>
      </c>
      <c r="CB661" s="49">
        <f t="shared" si="149"/>
        <v>87.38658047431754</v>
      </c>
      <c r="CC661" s="100" t="s">
        <v>10727</v>
      </c>
      <c r="CD661" s="100"/>
      <c r="CE661" s="49">
        <f t="shared" si="150"/>
        <v>227.57895556680558</v>
      </c>
      <c r="CF661" s="100"/>
      <c r="CG661" s="100"/>
      <c r="CH661" s="49">
        <f t="shared" si="151"/>
        <v>227.57895556680558</v>
      </c>
      <c r="CI661" s="100"/>
      <c r="CJ661" s="100"/>
      <c r="CK661" s="42">
        <f t="shared" si="152"/>
        <v>227.57895556680558</v>
      </c>
      <c r="CL661" s="100">
        <v>90</v>
      </c>
      <c r="CM661" s="49">
        <f t="shared" si="144"/>
        <v>87.38658047431754</v>
      </c>
      <c r="CN661" s="100">
        <v>105</v>
      </c>
      <c r="CO661" s="100"/>
      <c r="CP661" s="100"/>
      <c r="CQ661" s="92"/>
      <c r="CR661" s="92"/>
      <c r="CS661" s="49">
        <v>1</v>
      </c>
      <c r="CT661" s="79">
        <v>0.25</v>
      </c>
      <c r="CU661" s="79">
        <v>0.5</v>
      </c>
      <c r="CV661" s="79">
        <v>0.5</v>
      </c>
      <c r="CW661" s="79"/>
      <c r="CX661" s="79">
        <f t="shared" si="154"/>
        <v>2.25</v>
      </c>
      <c r="CY661" s="79" t="s">
        <v>5813</v>
      </c>
      <c r="CZ661" s="79" t="s">
        <v>2633</v>
      </c>
      <c r="DA661" s="79" t="s">
        <v>3975</v>
      </c>
      <c r="DB661" s="49" t="s">
        <v>2645</v>
      </c>
      <c r="DC661" s="49" t="s">
        <v>2646</v>
      </c>
      <c r="DD661" s="49" t="s">
        <v>2646</v>
      </c>
      <c r="DE661" s="49" t="s">
        <v>2649</v>
      </c>
      <c r="DF661" s="49" t="s">
        <v>32</v>
      </c>
      <c r="DG661" s="49" t="s">
        <v>32</v>
      </c>
      <c r="DH661" s="49" t="s">
        <v>5009</v>
      </c>
      <c r="DI661" s="49" t="s">
        <v>2657</v>
      </c>
      <c r="DJ661" s="49" t="s">
        <v>37</v>
      </c>
      <c r="DK661" s="49" t="s">
        <v>37</v>
      </c>
      <c r="DL661" s="49" t="s">
        <v>2659</v>
      </c>
      <c r="DM661" s="49" t="s">
        <v>2663</v>
      </c>
      <c r="DN661" s="100" t="s">
        <v>4001</v>
      </c>
      <c r="DO661" s="100" t="s">
        <v>4002</v>
      </c>
      <c r="DP661" s="100"/>
      <c r="DQ661" s="100"/>
      <c r="DR661" s="100" t="s">
        <v>4068</v>
      </c>
      <c r="DS661" s="100" t="s">
        <v>2633</v>
      </c>
      <c r="DT661" s="100" t="s">
        <v>4072</v>
      </c>
      <c r="DU661" s="49" t="s">
        <v>2634</v>
      </c>
      <c r="DV661" s="49" t="s">
        <v>2633</v>
      </c>
      <c r="DW661" s="49"/>
      <c r="DX661" s="332" t="s">
        <v>220</v>
      </c>
      <c r="DY661" s="53" t="s">
        <v>5100</v>
      </c>
      <c r="DZ661" s="332" t="s">
        <v>2016</v>
      </c>
      <c r="EA661" s="100">
        <v>3</v>
      </c>
      <c r="EB661" s="123"/>
      <c r="EC661" s="332" t="s">
        <v>2194</v>
      </c>
      <c r="ED661" s="53" t="s">
        <v>5821</v>
      </c>
      <c r="EE661" s="53"/>
      <c r="EF661" s="229"/>
      <c r="EG661" s="229"/>
      <c r="EH661" s="229"/>
      <c r="EI661" s="229"/>
      <c r="EJ661" s="229"/>
      <c r="EK661" s="229"/>
      <c r="EL661" s="229"/>
      <c r="EM661" s="229"/>
      <c r="EN661" s="229"/>
      <c r="EO661" s="229"/>
      <c r="EP661" s="229"/>
      <c r="EQ661" s="229"/>
      <c r="ER661" s="229"/>
      <c r="ES661" s="229"/>
    </row>
    <row r="662" spans="1:149" s="230" customFormat="1" ht="15.75" hidden="1" customHeight="1" x14ac:dyDescent="0.25">
      <c r="A662" s="875">
        <v>660</v>
      </c>
      <c r="B662" s="2002"/>
      <c r="C662" s="52" t="s">
        <v>4041</v>
      </c>
      <c r="D662" s="52" t="s">
        <v>23</v>
      </c>
      <c r="E662" s="52" t="s">
        <v>4196</v>
      </c>
      <c r="F662" s="52">
        <v>56375</v>
      </c>
      <c r="G662" s="52">
        <v>28</v>
      </c>
      <c r="H662" s="52" t="s">
        <v>2633</v>
      </c>
      <c r="I662" s="52" t="s">
        <v>2633</v>
      </c>
      <c r="J662" s="52" t="s">
        <v>2634</v>
      </c>
      <c r="K662" s="52">
        <v>554409979</v>
      </c>
      <c r="L662" s="52">
        <v>105.7</v>
      </c>
      <c r="M662" s="52">
        <v>149</v>
      </c>
      <c r="N662" s="314">
        <f t="shared" si="143"/>
        <v>47.610467996937075</v>
      </c>
      <c r="O662" s="325">
        <v>2</v>
      </c>
      <c r="P662" s="49">
        <f t="shared" si="155"/>
        <v>55.502499999999998</v>
      </c>
      <c r="Q662" s="49">
        <f t="shared" si="156"/>
        <v>50.197500000000005</v>
      </c>
      <c r="R662" s="100"/>
      <c r="S662" s="326">
        <v>41273</v>
      </c>
      <c r="T662" s="100" t="s">
        <v>253</v>
      </c>
      <c r="U662" s="100" t="s">
        <v>2490</v>
      </c>
      <c r="V662" s="100" t="s">
        <v>4042</v>
      </c>
      <c r="W662" s="100" t="s">
        <v>4637</v>
      </c>
      <c r="X662" s="100" t="s">
        <v>2634</v>
      </c>
      <c r="Y662" s="100"/>
      <c r="Z662" s="100" t="s">
        <v>2634</v>
      </c>
      <c r="AA662" s="100"/>
      <c r="AB662" s="100" t="s">
        <v>2633</v>
      </c>
      <c r="AC662" s="100" t="s">
        <v>2635</v>
      </c>
      <c r="AD662" s="100" t="s">
        <v>2634</v>
      </c>
      <c r="AE662" s="100"/>
      <c r="AF662" s="100" t="s">
        <v>2634</v>
      </c>
      <c r="AG662" s="100"/>
      <c r="AH662" s="100" t="s">
        <v>2634</v>
      </c>
      <c r="AI662" s="100"/>
      <c r="AJ662" s="100" t="s">
        <v>2634</v>
      </c>
      <c r="AK662" s="100"/>
      <c r="AL662" s="100" t="s">
        <v>2634</v>
      </c>
      <c r="AM662" s="100"/>
      <c r="AN662" s="100" t="s">
        <v>2634</v>
      </c>
      <c r="AO662" s="100"/>
      <c r="AP662" s="100"/>
      <c r="AQ662" s="100" t="s">
        <v>2637</v>
      </c>
      <c r="AR662" s="100"/>
      <c r="AS662" s="100"/>
      <c r="AT662" s="100"/>
      <c r="AU662" s="100"/>
      <c r="AV662" s="100"/>
      <c r="AW662" s="100" t="s">
        <v>2634</v>
      </c>
      <c r="AX662" s="100"/>
      <c r="AY662" s="100" t="s">
        <v>2634</v>
      </c>
      <c r="AZ662" s="100"/>
      <c r="BA662" s="100" t="s">
        <v>3970</v>
      </c>
      <c r="BB662" s="100" t="s">
        <v>3970</v>
      </c>
      <c r="BC662" s="100" t="s">
        <v>2634</v>
      </c>
      <c r="BD662" s="100"/>
      <c r="BE662" s="100" t="s">
        <v>2634</v>
      </c>
      <c r="BF662" s="100" t="s">
        <v>2634</v>
      </c>
      <c r="BG662" s="100" t="s">
        <v>2634</v>
      </c>
      <c r="BH662" s="100"/>
      <c r="BI662" s="100"/>
      <c r="BJ662" s="100"/>
      <c r="BK662" s="100" t="s">
        <v>4194</v>
      </c>
      <c r="BL662" s="100">
        <v>99.5</v>
      </c>
      <c r="BM662" s="49">
        <f t="shared" si="145"/>
        <v>12.351212709796309</v>
      </c>
      <c r="BN662" s="100" t="s">
        <v>4638</v>
      </c>
      <c r="BO662" s="100">
        <v>86.5</v>
      </c>
      <c r="BP662" s="49">
        <f t="shared" si="146"/>
        <v>38.248916778724038</v>
      </c>
      <c r="BQ662" s="100" t="s">
        <v>5730</v>
      </c>
      <c r="BR662" s="100">
        <v>80</v>
      </c>
      <c r="BS662" s="49">
        <f t="shared" si="147"/>
        <v>51.197768813187906</v>
      </c>
      <c r="BT662" s="100" t="s">
        <v>5729</v>
      </c>
      <c r="BU662" s="100">
        <v>67.2</v>
      </c>
      <c r="BV662" s="49">
        <f t="shared" si="148"/>
        <v>76.697046665670598</v>
      </c>
      <c r="BW662" s="100" t="s">
        <v>6482</v>
      </c>
      <c r="BX662" s="100">
        <v>60.2</v>
      </c>
      <c r="BY662" s="49">
        <f t="shared" si="153"/>
        <v>90.641964241247067</v>
      </c>
      <c r="BZ662" s="100" t="s">
        <v>7811</v>
      </c>
      <c r="CA662" s="100">
        <v>55</v>
      </c>
      <c r="CB662" s="49">
        <f t="shared" si="149"/>
        <v>101.00104586881817</v>
      </c>
      <c r="CC662" s="100" t="s">
        <v>10188</v>
      </c>
      <c r="CD662" s="100">
        <v>58</v>
      </c>
      <c r="CE662" s="49">
        <f t="shared" si="150"/>
        <v>95.02465262214254</v>
      </c>
      <c r="CF662" s="100"/>
      <c r="CG662" s="100"/>
      <c r="CH662" s="49">
        <f t="shared" si="151"/>
        <v>210.56825539120473</v>
      </c>
      <c r="CI662" s="100"/>
      <c r="CJ662" s="100"/>
      <c r="CK662" s="42">
        <f t="shared" si="152"/>
        <v>210.56825539120473</v>
      </c>
      <c r="CL662" s="100">
        <v>58</v>
      </c>
      <c r="CM662" s="49">
        <f t="shared" si="144"/>
        <v>95.02465262214254</v>
      </c>
      <c r="CN662" s="100">
        <v>85</v>
      </c>
      <c r="CO662" s="100"/>
      <c r="CP662" s="100"/>
      <c r="CQ662" s="92"/>
      <c r="CR662" s="92"/>
      <c r="CS662" s="49">
        <v>1</v>
      </c>
      <c r="CT662" s="79">
        <v>0.25</v>
      </c>
      <c r="CU662" s="79">
        <v>0.5</v>
      </c>
      <c r="CV662" s="79">
        <v>0.25</v>
      </c>
      <c r="CW662" s="79">
        <v>0.5</v>
      </c>
      <c r="CX662" s="79">
        <f t="shared" si="154"/>
        <v>2.5</v>
      </c>
      <c r="CY662" s="79" t="s">
        <v>5813</v>
      </c>
      <c r="CZ662" s="79" t="s">
        <v>2633</v>
      </c>
      <c r="DA662" s="79" t="s">
        <v>3976</v>
      </c>
      <c r="DB662" s="49" t="s">
        <v>2643</v>
      </c>
      <c r="DC662" s="49" t="s">
        <v>2648</v>
      </c>
      <c r="DD662" s="49" t="s">
        <v>2646</v>
      </c>
      <c r="DE662" s="49" t="s">
        <v>2650</v>
      </c>
      <c r="DF662" s="49" t="s">
        <v>32</v>
      </c>
      <c r="DG662" s="49" t="s">
        <v>2654</v>
      </c>
      <c r="DH662" s="49" t="s">
        <v>2653</v>
      </c>
      <c r="DI662" s="49" t="s">
        <v>2658</v>
      </c>
      <c r="DJ662" s="49" t="s">
        <v>37</v>
      </c>
      <c r="DK662" s="49" t="s">
        <v>37</v>
      </c>
      <c r="DL662" s="49" t="s">
        <v>2659</v>
      </c>
      <c r="DM662" s="49" t="s">
        <v>2663</v>
      </c>
      <c r="DN662" s="100" t="s">
        <v>4001</v>
      </c>
      <c r="DO662" s="100" t="s">
        <v>4002</v>
      </c>
      <c r="DP662" s="100"/>
      <c r="DQ662" s="100" t="s">
        <v>4069</v>
      </c>
      <c r="DR662" s="100"/>
      <c r="DS662" s="100" t="s">
        <v>2633</v>
      </c>
      <c r="DT662" s="100" t="s">
        <v>4072</v>
      </c>
      <c r="DU662" s="49" t="s">
        <v>2634</v>
      </c>
      <c r="DV662" s="49" t="s">
        <v>2633</v>
      </c>
      <c r="DW662" s="49" t="s">
        <v>4639</v>
      </c>
      <c r="DX662" s="332" t="s">
        <v>220</v>
      </c>
      <c r="DY662" s="53" t="s">
        <v>409</v>
      </c>
      <c r="DZ662" s="332" t="s">
        <v>2016</v>
      </c>
      <c r="EA662" s="100">
        <v>3</v>
      </c>
      <c r="EB662" s="333" t="s">
        <v>5731</v>
      </c>
      <c r="EC662" s="332" t="s">
        <v>2194</v>
      </c>
      <c r="ED662" s="53" t="s">
        <v>5732</v>
      </c>
      <c r="EE662" s="53"/>
      <c r="EF662" s="229"/>
      <c r="EG662" s="229"/>
      <c r="EH662" s="229"/>
      <c r="EI662" s="229"/>
      <c r="EJ662" s="229"/>
      <c r="EK662" s="229"/>
      <c r="EL662" s="229"/>
      <c r="EM662" s="229"/>
      <c r="EN662" s="229"/>
      <c r="EO662" s="229"/>
      <c r="EP662" s="229"/>
      <c r="EQ662" s="229"/>
      <c r="ER662" s="229"/>
      <c r="ES662" s="229"/>
    </row>
    <row r="663" spans="1:149" s="269" customFormat="1" ht="15.75" hidden="1" customHeight="1" x14ac:dyDescent="0.25">
      <c r="A663" s="336">
        <v>661</v>
      </c>
      <c r="B663" s="2002"/>
      <c r="C663" s="100" t="s">
        <v>4043</v>
      </c>
      <c r="D663" s="100" t="s">
        <v>22</v>
      </c>
      <c r="E663" s="100" t="s">
        <v>4126</v>
      </c>
      <c r="F663" s="100">
        <v>278691</v>
      </c>
      <c r="G663" s="100">
        <v>35</v>
      </c>
      <c r="H663" s="100" t="s">
        <v>2633</v>
      </c>
      <c r="I663" s="100" t="s">
        <v>2633</v>
      </c>
      <c r="J663" s="100" t="s">
        <v>2633</v>
      </c>
      <c r="K663" s="100">
        <v>50623050</v>
      </c>
      <c r="L663" s="100">
        <v>113.1</v>
      </c>
      <c r="M663" s="100">
        <v>173</v>
      </c>
      <c r="N663" s="324">
        <f t="shared" si="143"/>
        <v>37.789434996157567</v>
      </c>
      <c r="O663" s="325">
        <v>1</v>
      </c>
      <c r="P663" s="257">
        <f t="shared" si="155"/>
        <v>74.822500000000005</v>
      </c>
      <c r="Q663" s="257">
        <f t="shared" si="156"/>
        <v>38.277499999999989</v>
      </c>
      <c r="R663" s="100"/>
      <c r="S663" s="326">
        <v>41273</v>
      </c>
      <c r="T663" s="100" t="s">
        <v>253</v>
      </c>
      <c r="U663" s="100" t="s">
        <v>2490</v>
      </c>
      <c r="V663" s="100" t="s">
        <v>4044</v>
      </c>
      <c r="W663" s="100"/>
      <c r="X663" s="100" t="s">
        <v>2633</v>
      </c>
      <c r="Y663" s="100" t="s">
        <v>2635</v>
      </c>
      <c r="Z663" s="100" t="s">
        <v>2633</v>
      </c>
      <c r="AA663" s="100" t="s">
        <v>2636</v>
      </c>
      <c r="AB663" s="100" t="s">
        <v>2633</v>
      </c>
      <c r="AC663" s="100"/>
      <c r="AD663" s="100"/>
      <c r="AE663" s="100"/>
      <c r="AF663" s="100"/>
      <c r="AG663" s="100"/>
      <c r="AH663" s="100"/>
      <c r="AI663" s="100"/>
      <c r="AJ663" s="100"/>
      <c r="AK663" s="100"/>
      <c r="AL663" s="100"/>
      <c r="AM663" s="100"/>
      <c r="AN663" s="100" t="s">
        <v>2633</v>
      </c>
      <c r="AO663" s="100"/>
      <c r="AP663" s="100"/>
      <c r="AQ663" s="100" t="s">
        <v>2635</v>
      </c>
      <c r="AR663" s="100"/>
      <c r="AS663" s="100"/>
      <c r="AT663" s="100"/>
      <c r="AU663" s="100"/>
      <c r="AV663" s="100"/>
      <c r="AW663" s="100"/>
      <c r="AX663" s="100"/>
      <c r="AY663" s="100"/>
      <c r="AZ663" s="100"/>
      <c r="BA663" s="100"/>
      <c r="BB663" s="100"/>
      <c r="BC663" s="100"/>
      <c r="BD663" s="100"/>
      <c r="BE663" s="100" t="s">
        <v>2634</v>
      </c>
      <c r="BF663" s="100"/>
      <c r="BG663" s="100" t="s">
        <v>2633</v>
      </c>
      <c r="BH663" s="100"/>
      <c r="BI663" s="100"/>
      <c r="BJ663" s="100"/>
      <c r="BK663" s="100" t="s">
        <v>4144</v>
      </c>
      <c r="BL663" s="100">
        <v>105.1</v>
      </c>
      <c r="BM663" s="257">
        <f t="shared" si="145"/>
        <v>20.900006531252046</v>
      </c>
      <c r="BN663" s="100" t="s">
        <v>4984</v>
      </c>
      <c r="BO663" s="100">
        <v>99</v>
      </c>
      <c r="BP663" s="257">
        <f t="shared" si="146"/>
        <v>36.83626151133172</v>
      </c>
      <c r="BQ663" s="100" t="s">
        <v>4983</v>
      </c>
      <c r="BR663" s="100">
        <v>82</v>
      </c>
      <c r="BS663" s="257">
        <f t="shared" si="147"/>
        <v>81.248775390242329</v>
      </c>
      <c r="BT663" s="100" t="s">
        <v>4461</v>
      </c>
      <c r="BU663" s="100">
        <v>78</v>
      </c>
      <c r="BV663" s="257">
        <f t="shared" si="148"/>
        <v>91.698778655868338</v>
      </c>
      <c r="BW663" s="100" t="s">
        <v>7330</v>
      </c>
      <c r="BX663" s="100">
        <v>75</v>
      </c>
      <c r="BY663" s="257">
        <f t="shared" si="153"/>
        <v>99.536281105087852</v>
      </c>
      <c r="BZ663" s="100" t="s">
        <v>7412</v>
      </c>
      <c r="CA663" s="100">
        <v>77</v>
      </c>
      <c r="CB663" s="257">
        <f t="shared" si="149"/>
        <v>94.311279472274848</v>
      </c>
      <c r="CC663" s="100"/>
      <c r="CD663" s="100"/>
      <c r="CE663" s="257">
        <f t="shared" si="150"/>
        <v>295.4738423355758</v>
      </c>
      <c r="CF663" s="100"/>
      <c r="CG663" s="100"/>
      <c r="CH663" s="257">
        <f t="shared" si="151"/>
        <v>295.4738423355758</v>
      </c>
      <c r="CI663" s="100"/>
      <c r="CJ663" s="100"/>
      <c r="CK663" s="260">
        <f t="shared" si="152"/>
        <v>295.4738423355758</v>
      </c>
      <c r="CL663" s="100">
        <v>77</v>
      </c>
      <c r="CM663" s="257">
        <f t="shared" si="144"/>
        <v>94.311279472274848</v>
      </c>
      <c r="CN663" s="100">
        <v>95</v>
      </c>
      <c r="CO663" s="100"/>
      <c r="CP663" s="100"/>
      <c r="CQ663" s="261"/>
      <c r="CR663" s="261"/>
      <c r="CS663" s="257">
        <v>1</v>
      </c>
      <c r="CT663" s="262">
        <v>0.5</v>
      </c>
      <c r="CU663" s="262">
        <v>0.5</v>
      </c>
      <c r="CV663" s="262">
        <v>0.25</v>
      </c>
      <c r="CW663" s="262">
        <v>0.5</v>
      </c>
      <c r="CX663" s="262">
        <f t="shared" si="154"/>
        <v>2.75</v>
      </c>
      <c r="CY663" s="262"/>
      <c r="CZ663" s="262" t="s">
        <v>2633</v>
      </c>
      <c r="DA663" s="262" t="s">
        <v>3975</v>
      </c>
      <c r="DB663" s="257"/>
      <c r="DC663" s="257"/>
      <c r="DD663" s="257"/>
      <c r="DE663" s="257"/>
      <c r="DF663" s="257"/>
      <c r="DG663" s="257"/>
      <c r="DH663" s="257"/>
      <c r="DI663" s="257"/>
      <c r="DJ663" s="257"/>
      <c r="DK663" s="257"/>
      <c r="DL663" s="257"/>
      <c r="DM663" s="257"/>
      <c r="DN663" s="100"/>
      <c r="DO663" s="100"/>
      <c r="DP663" s="100"/>
      <c r="DQ663" s="100"/>
      <c r="DR663" s="100"/>
      <c r="DS663" s="100"/>
      <c r="DT663" s="100"/>
      <c r="DU663" s="257"/>
      <c r="DV663" s="257"/>
      <c r="DW663" s="257"/>
      <c r="DX663" s="264" t="s">
        <v>4985</v>
      </c>
      <c r="DY663" s="265"/>
      <c r="DZ663" s="264" t="s">
        <v>101</v>
      </c>
      <c r="EA663" s="100">
        <v>3</v>
      </c>
      <c r="EB663" s="264"/>
      <c r="EC663" s="264" t="s">
        <v>2194</v>
      </c>
      <c r="ED663" s="265"/>
      <c r="EE663" s="265"/>
      <c r="EF663" s="268"/>
      <c r="EG663" s="268"/>
      <c r="EH663" s="268"/>
      <c r="EI663" s="268"/>
      <c r="EJ663" s="268"/>
      <c r="EK663" s="268"/>
      <c r="EL663" s="268"/>
      <c r="EM663" s="268"/>
      <c r="EN663" s="268"/>
      <c r="EO663" s="268"/>
      <c r="EP663" s="268"/>
      <c r="EQ663" s="268"/>
      <c r="ER663" s="268"/>
      <c r="ES663" s="268"/>
    </row>
    <row r="664" spans="1:149" s="230" customFormat="1" ht="15.75" hidden="1" customHeight="1" x14ac:dyDescent="0.25">
      <c r="A664" s="189">
        <v>662</v>
      </c>
      <c r="B664" s="2002"/>
      <c r="C664" s="52" t="s">
        <v>4046</v>
      </c>
      <c r="D664" s="52" t="s">
        <v>22</v>
      </c>
      <c r="E664" s="52" t="s">
        <v>4126</v>
      </c>
      <c r="F664" s="52">
        <v>280041</v>
      </c>
      <c r="G664" s="52">
        <v>45</v>
      </c>
      <c r="H664" s="52" t="s">
        <v>2633</v>
      </c>
      <c r="I664" s="52" t="s">
        <v>2633</v>
      </c>
      <c r="J664" s="52" t="s">
        <v>2633</v>
      </c>
      <c r="K664" s="52">
        <v>504673546</v>
      </c>
      <c r="L664" s="52">
        <v>117</v>
      </c>
      <c r="M664" s="52">
        <v>170</v>
      </c>
      <c r="N664" s="314">
        <f t="shared" si="143"/>
        <v>40.484429065743946</v>
      </c>
      <c r="O664" s="325">
        <v>2</v>
      </c>
      <c r="P664" s="49">
        <f t="shared" si="155"/>
        <v>72.249999999999986</v>
      </c>
      <c r="Q664" s="49">
        <f t="shared" si="156"/>
        <v>44.750000000000014</v>
      </c>
      <c r="R664" s="100"/>
      <c r="S664" s="326">
        <v>41273</v>
      </c>
      <c r="T664" s="100" t="s">
        <v>2201</v>
      </c>
      <c r="U664" s="100" t="s">
        <v>2480</v>
      </c>
      <c r="V664" s="100" t="s">
        <v>4047</v>
      </c>
      <c r="W664" s="100" t="s">
        <v>5004</v>
      </c>
      <c r="X664" s="100"/>
      <c r="Y664" s="100"/>
      <c r="Z664" s="100" t="s">
        <v>2633</v>
      </c>
      <c r="AA664" s="100" t="s">
        <v>2635</v>
      </c>
      <c r="AB664" s="100" t="s">
        <v>2633</v>
      </c>
      <c r="AC664" s="100" t="s">
        <v>2636</v>
      </c>
      <c r="AD664" s="100"/>
      <c r="AE664" s="100"/>
      <c r="AF664" s="100"/>
      <c r="AG664" s="100"/>
      <c r="AH664" s="100"/>
      <c r="AI664" s="100"/>
      <c r="AJ664" s="100"/>
      <c r="AK664" s="100"/>
      <c r="AL664" s="100"/>
      <c r="AM664" s="100"/>
      <c r="AN664" s="100" t="s">
        <v>2633</v>
      </c>
      <c r="AO664" s="100" t="s">
        <v>4075</v>
      </c>
      <c r="AP664" s="100" t="s">
        <v>4001</v>
      </c>
      <c r="AQ664" s="100" t="s">
        <v>2636</v>
      </c>
      <c r="AR664" s="100" t="s">
        <v>4076</v>
      </c>
      <c r="AS664" s="100" t="s">
        <v>4077</v>
      </c>
      <c r="AT664" s="100"/>
      <c r="AU664" s="100"/>
      <c r="AV664" s="100"/>
      <c r="AW664" s="100"/>
      <c r="AX664" s="100"/>
      <c r="AY664" s="100"/>
      <c r="AZ664" s="100"/>
      <c r="BA664" s="100"/>
      <c r="BB664" s="100"/>
      <c r="BC664" s="100"/>
      <c r="BD664" s="100"/>
      <c r="BE664" s="100" t="s">
        <v>2633</v>
      </c>
      <c r="BF664" s="100" t="s">
        <v>2633</v>
      </c>
      <c r="BG664" s="100"/>
      <c r="BH664" s="100"/>
      <c r="BI664" s="100"/>
      <c r="BJ664" s="100"/>
      <c r="BK664" s="100" t="s">
        <v>1563</v>
      </c>
      <c r="BL664" s="100">
        <v>110</v>
      </c>
      <c r="BM664" s="49">
        <f t="shared" si="145"/>
        <v>15.642458100558654</v>
      </c>
      <c r="BN664" s="100" t="s">
        <v>1296</v>
      </c>
      <c r="BO664" s="100">
        <v>100</v>
      </c>
      <c r="BP664" s="49">
        <f t="shared" si="146"/>
        <v>37.988826815642447</v>
      </c>
      <c r="BQ664" s="100" t="s">
        <v>1328</v>
      </c>
      <c r="BR664" s="100">
        <v>85</v>
      </c>
      <c r="BS664" s="49">
        <f t="shared" si="147"/>
        <v>71.508379888268138</v>
      </c>
      <c r="BT664" s="100" t="s">
        <v>1277</v>
      </c>
      <c r="BU664" s="100">
        <v>80</v>
      </c>
      <c r="BV664" s="49">
        <f t="shared" si="148"/>
        <v>82.681564245810023</v>
      </c>
      <c r="BW664" s="100" t="s">
        <v>6547</v>
      </c>
      <c r="BX664" s="100">
        <v>69</v>
      </c>
      <c r="BY664" s="49">
        <f t="shared" si="153"/>
        <v>107.26256983240221</v>
      </c>
      <c r="BZ664" s="100"/>
      <c r="CA664" s="100"/>
      <c r="CB664" s="49">
        <f t="shared" si="149"/>
        <v>261.45251396648035</v>
      </c>
      <c r="CC664" s="100"/>
      <c r="CD664" s="100"/>
      <c r="CE664" s="49">
        <f t="shared" si="150"/>
        <v>261.45251396648035</v>
      </c>
      <c r="CF664" s="100"/>
      <c r="CG664" s="100"/>
      <c r="CH664" s="49">
        <f t="shared" si="151"/>
        <v>261.45251396648035</v>
      </c>
      <c r="CI664" s="100"/>
      <c r="CJ664" s="100"/>
      <c r="CK664" s="42">
        <f t="shared" si="152"/>
        <v>261.45251396648035</v>
      </c>
      <c r="CL664" s="100">
        <v>69</v>
      </c>
      <c r="CM664" s="49">
        <f t="shared" si="144"/>
        <v>107.26256983240221</v>
      </c>
      <c r="CN664" s="100">
        <v>130</v>
      </c>
      <c r="CO664" s="100"/>
      <c r="CP664" s="100"/>
      <c r="CQ664" s="92"/>
      <c r="CR664" s="92"/>
      <c r="CS664" s="49">
        <v>1</v>
      </c>
      <c r="CT664" s="79">
        <v>-0.5</v>
      </c>
      <c r="CU664" s="79">
        <v>0.25</v>
      </c>
      <c r="CV664" s="79">
        <v>0.25</v>
      </c>
      <c r="CW664" s="79">
        <v>0.5</v>
      </c>
      <c r="CX664" s="79">
        <f t="shared" si="154"/>
        <v>1.5</v>
      </c>
      <c r="CY664" s="79" t="s">
        <v>5813</v>
      </c>
      <c r="CZ664" s="79" t="s">
        <v>2634</v>
      </c>
      <c r="DA664" s="79"/>
      <c r="DB664" s="49" t="s">
        <v>2645</v>
      </c>
      <c r="DC664" s="49" t="s">
        <v>2646</v>
      </c>
      <c r="DD664" s="49" t="s">
        <v>2648</v>
      </c>
      <c r="DE664" s="49" t="s">
        <v>2649</v>
      </c>
      <c r="DF664" s="49" t="s">
        <v>32</v>
      </c>
      <c r="DG664" s="49" t="s">
        <v>2654</v>
      </c>
      <c r="DH664" s="49" t="s">
        <v>2653</v>
      </c>
      <c r="DI664" s="49" t="s">
        <v>2658</v>
      </c>
      <c r="DJ664" s="49" t="s">
        <v>2659</v>
      </c>
      <c r="DK664" s="49" t="s">
        <v>2659</v>
      </c>
      <c r="DL664" s="49" t="s">
        <v>37</v>
      </c>
      <c r="DM664" s="49" t="s">
        <v>2663</v>
      </c>
      <c r="DN664" s="100" t="s">
        <v>4001</v>
      </c>
      <c r="DO664" s="100" t="s">
        <v>4002</v>
      </c>
      <c r="DP664" s="100"/>
      <c r="DQ664" s="100" t="s">
        <v>4068</v>
      </c>
      <c r="DR664" s="100"/>
      <c r="DS664" s="100" t="s">
        <v>2633</v>
      </c>
      <c r="DT664" s="100" t="s">
        <v>4074</v>
      </c>
      <c r="DU664" s="49" t="s">
        <v>2634</v>
      </c>
      <c r="DV664" s="49" t="s">
        <v>2633</v>
      </c>
      <c r="DW664" s="49"/>
      <c r="DX664" s="334" t="s">
        <v>4982</v>
      </c>
      <c r="DY664" s="53" t="s">
        <v>5005</v>
      </c>
      <c r="DZ664" s="335" t="s">
        <v>4045</v>
      </c>
      <c r="EA664" s="100">
        <v>3</v>
      </c>
      <c r="EB664" s="123"/>
      <c r="EC664" s="332" t="s">
        <v>2314</v>
      </c>
      <c r="ED664" s="53"/>
      <c r="EE664" s="53"/>
      <c r="EF664" s="229"/>
      <c r="EG664" s="229"/>
      <c r="EH664" s="229"/>
      <c r="EI664" s="229"/>
      <c r="EJ664" s="229"/>
      <c r="EK664" s="229"/>
      <c r="EL664" s="229"/>
      <c r="EM664" s="229"/>
      <c r="EN664" s="229"/>
      <c r="EO664" s="229"/>
      <c r="EP664" s="229"/>
      <c r="EQ664" s="229"/>
      <c r="ER664" s="229"/>
      <c r="ES664" s="229"/>
    </row>
    <row r="665" spans="1:149" s="167" customFormat="1" ht="15.75" hidden="1" customHeight="1" x14ac:dyDescent="0.25">
      <c r="A665" s="875">
        <v>663</v>
      </c>
      <c r="B665" s="2005" t="s">
        <v>4112</v>
      </c>
      <c r="C665" s="97" t="s">
        <v>4098</v>
      </c>
      <c r="D665" s="97" t="s">
        <v>23</v>
      </c>
      <c r="E665" s="97" t="s">
        <v>4197</v>
      </c>
      <c r="F665" s="97">
        <v>526009</v>
      </c>
      <c r="G665" s="97">
        <v>27</v>
      </c>
      <c r="H665" s="97" t="s">
        <v>2634</v>
      </c>
      <c r="I665" s="97" t="s">
        <v>2634</v>
      </c>
      <c r="J665" s="97" t="s">
        <v>2633</v>
      </c>
      <c r="K665" s="97" t="s">
        <v>5678</v>
      </c>
      <c r="L665" s="97">
        <v>146</v>
      </c>
      <c r="M665" s="97">
        <v>162</v>
      </c>
      <c r="N665" s="473">
        <f t="shared" si="143"/>
        <v>55.631763450693498</v>
      </c>
      <c r="O665" s="181">
        <v>3</v>
      </c>
      <c r="P665" s="153">
        <f t="shared" si="155"/>
        <v>65.610000000000014</v>
      </c>
      <c r="Q665" s="153">
        <f t="shared" si="156"/>
        <v>80.389999999999986</v>
      </c>
      <c r="R665" s="97"/>
      <c r="S665" s="182">
        <v>41276</v>
      </c>
      <c r="T665" s="97" t="s">
        <v>253</v>
      </c>
      <c r="U665" s="97" t="s">
        <v>2490</v>
      </c>
      <c r="V665" s="97" t="s">
        <v>4101</v>
      </c>
      <c r="W665" s="97" t="s">
        <v>10309</v>
      </c>
      <c r="X665" s="97" t="s">
        <v>2634</v>
      </c>
      <c r="Y665" s="97"/>
      <c r="Z665" s="97" t="s">
        <v>2634</v>
      </c>
      <c r="AA665" s="97"/>
      <c r="AB665" s="97" t="s">
        <v>2634</v>
      </c>
      <c r="AC665" s="97"/>
      <c r="AD665" s="97" t="s">
        <v>2634</v>
      </c>
      <c r="AE665" s="97"/>
      <c r="AF665" s="97" t="s">
        <v>2634</v>
      </c>
      <c r="AG665" s="97"/>
      <c r="AH665" s="97" t="s">
        <v>2634</v>
      </c>
      <c r="AI665" s="97"/>
      <c r="AJ665" s="97" t="s">
        <v>2634</v>
      </c>
      <c r="AK665" s="97"/>
      <c r="AL665" s="97" t="s">
        <v>2634</v>
      </c>
      <c r="AM665" s="97"/>
      <c r="AN665" s="97" t="s">
        <v>2633</v>
      </c>
      <c r="AO665" s="97" t="s">
        <v>4075</v>
      </c>
      <c r="AP665" s="97" t="s">
        <v>4077</v>
      </c>
      <c r="AQ665" s="97" t="s">
        <v>2635</v>
      </c>
      <c r="AR665" s="97"/>
      <c r="AS665" s="97"/>
      <c r="AT665" s="97"/>
      <c r="AU665" s="97"/>
      <c r="AV665" s="97"/>
      <c r="AW665" s="97" t="s">
        <v>2634</v>
      </c>
      <c r="AX665" s="97"/>
      <c r="AY665" s="97" t="s">
        <v>2634</v>
      </c>
      <c r="AZ665" s="97"/>
      <c r="BA665" s="97" t="s">
        <v>3971</v>
      </c>
      <c r="BB665" s="97" t="s">
        <v>3970</v>
      </c>
      <c r="BC665" s="97" t="s">
        <v>2634</v>
      </c>
      <c r="BD665" s="97"/>
      <c r="BE665" s="97" t="s">
        <v>2634</v>
      </c>
      <c r="BF665" s="97" t="s">
        <v>2634</v>
      </c>
      <c r="BG665" s="97" t="s">
        <v>2634</v>
      </c>
      <c r="BH665" s="97"/>
      <c r="BI665" s="97"/>
      <c r="BJ665" s="97"/>
      <c r="BK665" s="97" t="s">
        <v>4198</v>
      </c>
      <c r="BL665" s="97">
        <v>135.1</v>
      </c>
      <c r="BM665" s="153">
        <f t="shared" si="145"/>
        <v>13.558900360741394</v>
      </c>
      <c r="BN665" s="97" t="s">
        <v>4663</v>
      </c>
      <c r="BO665" s="97">
        <v>119.8</v>
      </c>
      <c r="BP665" s="153">
        <f t="shared" si="146"/>
        <v>32.591118298295818</v>
      </c>
      <c r="BQ665" s="97" t="s">
        <v>5345</v>
      </c>
      <c r="BR665" s="97">
        <v>105.8</v>
      </c>
      <c r="BS665" s="153">
        <f t="shared" si="147"/>
        <v>50.006219679064564</v>
      </c>
      <c r="BT665" s="97" t="s">
        <v>5679</v>
      </c>
      <c r="BU665" s="97">
        <v>98.1</v>
      </c>
      <c r="BV665" s="153">
        <f t="shared" si="148"/>
        <v>59.58452543848739</v>
      </c>
      <c r="BW665" s="97" t="s">
        <v>4186</v>
      </c>
      <c r="BX665" s="97">
        <v>89</v>
      </c>
      <c r="BY665" s="153">
        <f t="shared" si="153"/>
        <v>70.90434133598707</v>
      </c>
      <c r="BZ665" s="97" t="s">
        <v>10630</v>
      </c>
      <c r="CA665" s="97">
        <v>85.7</v>
      </c>
      <c r="CB665" s="153">
        <f t="shared" si="149"/>
        <v>75.009329518596843</v>
      </c>
      <c r="CC665" s="97"/>
      <c r="CD665" s="97"/>
      <c r="CE665" s="153">
        <f t="shared" si="150"/>
        <v>181.61462868515989</v>
      </c>
      <c r="CF665" s="97"/>
      <c r="CG665" s="97"/>
      <c r="CH665" s="153">
        <f t="shared" si="151"/>
        <v>181.61462868515989</v>
      </c>
      <c r="CI665" s="97"/>
      <c r="CJ665" s="97"/>
      <c r="CK665" s="156">
        <f t="shared" si="152"/>
        <v>181.61462868515989</v>
      </c>
      <c r="CL665" s="97">
        <v>85.7</v>
      </c>
      <c r="CM665" s="153">
        <f t="shared" si="144"/>
        <v>75.009329518596843</v>
      </c>
      <c r="CN665" s="97">
        <v>120</v>
      </c>
      <c r="CO665" s="97"/>
      <c r="CP665" s="97"/>
      <c r="CQ665" s="159"/>
      <c r="CR665" s="159"/>
      <c r="CS665" s="153">
        <v>1</v>
      </c>
      <c r="CT665" s="160">
        <v>0.5</v>
      </c>
      <c r="CU665" s="160">
        <v>0.5</v>
      </c>
      <c r="CV665" s="160">
        <v>0.5</v>
      </c>
      <c r="CW665" s="160"/>
      <c r="CX665" s="160">
        <f t="shared" si="154"/>
        <v>2.5</v>
      </c>
      <c r="CY665" s="160" t="s">
        <v>5813</v>
      </c>
      <c r="CZ665" s="160" t="s">
        <v>2633</v>
      </c>
      <c r="DA665" s="160" t="s">
        <v>3976</v>
      </c>
      <c r="DB665" s="153" t="s">
        <v>2643</v>
      </c>
      <c r="DC665" s="153" t="s">
        <v>2648</v>
      </c>
      <c r="DD665" s="153" t="s">
        <v>2647</v>
      </c>
      <c r="DE665" s="153" t="s">
        <v>2651</v>
      </c>
      <c r="DF665" s="153" t="s">
        <v>32</v>
      </c>
      <c r="DG665" s="153" t="s">
        <v>2653</v>
      </c>
      <c r="DH665" s="153" t="s">
        <v>2654</v>
      </c>
      <c r="DI665" s="153" t="s">
        <v>2658</v>
      </c>
      <c r="DJ665" s="153" t="s">
        <v>37</v>
      </c>
      <c r="DK665" s="153" t="s">
        <v>37</v>
      </c>
      <c r="DL665" s="153" t="s">
        <v>37</v>
      </c>
      <c r="DM665" s="153" t="s">
        <v>2663</v>
      </c>
      <c r="DN665" s="97" t="s">
        <v>4001</v>
      </c>
      <c r="DO665" s="97" t="s">
        <v>4003</v>
      </c>
      <c r="DP665" s="97"/>
      <c r="DQ665" s="97"/>
      <c r="DR665" s="97" t="s">
        <v>4069</v>
      </c>
      <c r="DS665" s="97" t="s">
        <v>2634</v>
      </c>
      <c r="DT665" s="97"/>
      <c r="DU665" s="153" t="s">
        <v>2634</v>
      </c>
      <c r="DV665" s="153" t="s">
        <v>2633</v>
      </c>
      <c r="DW665" s="153"/>
      <c r="DX665" s="162" t="s">
        <v>4104</v>
      </c>
      <c r="DY665" s="11" t="s">
        <v>5681</v>
      </c>
      <c r="DZ665" s="162" t="s">
        <v>77</v>
      </c>
      <c r="EA665" s="97">
        <v>3</v>
      </c>
      <c r="EB665" s="474"/>
      <c r="EC665" s="162" t="s">
        <v>2194</v>
      </c>
      <c r="ED665" s="11" t="s">
        <v>5821</v>
      </c>
      <c r="EE665" s="475" t="s">
        <v>4105</v>
      </c>
      <c r="EF665" s="476"/>
      <c r="EG665" s="476"/>
      <c r="EH665" s="476"/>
      <c r="EI665" s="476"/>
      <c r="EJ665" s="476"/>
      <c r="EK665" s="476"/>
      <c r="EL665" s="476"/>
      <c r="EM665" s="476"/>
      <c r="EN665" s="476"/>
      <c r="EO665" s="476"/>
      <c r="EP665" s="476"/>
      <c r="EQ665" s="476"/>
      <c r="ER665" s="476"/>
      <c r="ES665" s="476"/>
    </row>
    <row r="666" spans="1:149" s="167" customFormat="1" ht="15.75" hidden="1" customHeight="1" x14ac:dyDescent="0.25">
      <c r="A666" s="875">
        <v>664</v>
      </c>
      <c r="B666" s="2006"/>
      <c r="C666" s="97" t="s">
        <v>4099</v>
      </c>
      <c r="D666" s="97" t="s">
        <v>22</v>
      </c>
      <c r="E666" s="97" t="s">
        <v>4126</v>
      </c>
      <c r="F666" s="97">
        <v>529615</v>
      </c>
      <c r="G666" s="97">
        <v>26</v>
      </c>
      <c r="H666" s="97" t="s">
        <v>2634</v>
      </c>
      <c r="I666" s="97" t="s">
        <v>2634</v>
      </c>
      <c r="J666" s="97" t="s">
        <v>2633</v>
      </c>
      <c r="K666" s="97">
        <v>537363335</v>
      </c>
      <c r="L666" s="97">
        <v>115</v>
      </c>
      <c r="M666" s="97">
        <v>162</v>
      </c>
      <c r="N666" s="473">
        <f t="shared" si="143"/>
        <v>43.819539704313364</v>
      </c>
      <c r="O666" s="181">
        <v>2</v>
      </c>
      <c r="P666" s="153">
        <f t="shared" si="155"/>
        <v>65.610000000000014</v>
      </c>
      <c r="Q666" s="153">
        <f t="shared" si="156"/>
        <v>49.389999999999986</v>
      </c>
      <c r="R666" s="97"/>
      <c r="S666" s="182">
        <v>41276</v>
      </c>
      <c r="T666" s="97" t="s">
        <v>253</v>
      </c>
      <c r="U666" s="97" t="s">
        <v>2490</v>
      </c>
      <c r="V666" s="97" t="s">
        <v>4102</v>
      </c>
      <c r="W666" s="97" t="s">
        <v>6784</v>
      </c>
      <c r="X666" s="97" t="s">
        <v>2634</v>
      </c>
      <c r="Y666" s="97"/>
      <c r="Z666" s="97" t="s">
        <v>2633</v>
      </c>
      <c r="AA666" s="97" t="s">
        <v>2635</v>
      </c>
      <c r="AB666" s="97" t="s">
        <v>2633</v>
      </c>
      <c r="AC666" s="97" t="s">
        <v>2636</v>
      </c>
      <c r="AD666" s="97" t="s">
        <v>2634</v>
      </c>
      <c r="AE666" s="97"/>
      <c r="AF666" s="97" t="s">
        <v>2633</v>
      </c>
      <c r="AG666" s="97" t="s">
        <v>2635</v>
      </c>
      <c r="AH666" s="97" t="s">
        <v>2634</v>
      </c>
      <c r="AI666" s="97"/>
      <c r="AJ666" s="97" t="s">
        <v>2634</v>
      </c>
      <c r="AK666" s="97"/>
      <c r="AL666" s="97" t="s">
        <v>2634</v>
      </c>
      <c r="AM666" s="97"/>
      <c r="AN666" s="97" t="s">
        <v>2633</v>
      </c>
      <c r="AO666" s="97" t="s">
        <v>4075</v>
      </c>
      <c r="AP666" s="97" t="s">
        <v>4078</v>
      </c>
      <c r="AQ666" s="97" t="s">
        <v>2638</v>
      </c>
      <c r="AR666" s="97" t="s">
        <v>4068</v>
      </c>
      <c r="AS666" s="97" t="s">
        <v>4078</v>
      </c>
      <c r="AT666" s="97"/>
      <c r="AU666" s="97"/>
      <c r="AV666" s="97"/>
      <c r="AW666" s="97" t="s">
        <v>2634</v>
      </c>
      <c r="AX666" s="97"/>
      <c r="AY666" s="97" t="s">
        <v>2634</v>
      </c>
      <c r="AZ666" s="97"/>
      <c r="BA666" s="97"/>
      <c r="BB666" s="97"/>
      <c r="BC666" s="97"/>
      <c r="BD666" s="97"/>
      <c r="BE666" s="97" t="s">
        <v>2633</v>
      </c>
      <c r="BF666" s="97" t="s">
        <v>2633</v>
      </c>
      <c r="BG666" s="97" t="s">
        <v>2634</v>
      </c>
      <c r="BH666" s="97"/>
      <c r="BI666" s="97"/>
      <c r="BJ666" s="97"/>
      <c r="BK666" s="97" t="s">
        <v>4195</v>
      </c>
      <c r="BL666" s="97">
        <v>107.1</v>
      </c>
      <c r="BM666" s="153">
        <f t="shared" si="145"/>
        <v>15.995140716744297</v>
      </c>
      <c r="BN666" s="97" t="s">
        <v>1431</v>
      </c>
      <c r="BO666" s="97">
        <v>92</v>
      </c>
      <c r="BP666" s="153">
        <f t="shared" si="146"/>
        <v>46.568131200647919</v>
      </c>
      <c r="BQ666" s="97" t="s">
        <v>5116</v>
      </c>
      <c r="BR666" s="97">
        <v>77.3</v>
      </c>
      <c r="BS666" s="153">
        <f t="shared" si="147"/>
        <v>76.331241141931599</v>
      </c>
      <c r="BT666" s="97" t="s">
        <v>6767</v>
      </c>
      <c r="BU666" s="97">
        <v>73</v>
      </c>
      <c r="BV666" s="153">
        <f t="shared" si="148"/>
        <v>85.037456975096191</v>
      </c>
      <c r="BW666" s="97" t="s">
        <v>544</v>
      </c>
      <c r="BX666" s="97">
        <v>68</v>
      </c>
      <c r="BY666" s="153">
        <f t="shared" si="153"/>
        <v>95.160963757845735</v>
      </c>
      <c r="BZ666" s="97" t="s">
        <v>10713</v>
      </c>
      <c r="CA666" s="97">
        <v>65</v>
      </c>
      <c r="CB666" s="153">
        <f t="shared" si="149"/>
        <v>101.23506782749547</v>
      </c>
      <c r="CC666" s="97"/>
      <c r="CD666" s="97"/>
      <c r="CE666" s="153">
        <f t="shared" si="150"/>
        <v>232.84065600323959</v>
      </c>
      <c r="CF666" s="97"/>
      <c r="CG666" s="97"/>
      <c r="CH666" s="153">
        <f t="shared" si="151"/>
        <v>232.84065600323959</v>
      </c>
      <c r="CI666" s="97"/>
      <c r="CJ666" s="97"/>
      <c r="CK666" s="156">
        <f t="shared" si="152"/>
        <v>232.84065600323959</v>
      </c>
      <c r="CL666" s="97">
        <v>65</v>
      </c>
      <c r="CM666" s="153">
        <f t="shared" si="144"/>
        <v>101.23506782749547</v>
      </c>
      <c r="CN666" s="97">
        <v>80</v>
      </c>
      <c r="CO666" s="97"/>
      <c r="CP666" s="97"/>
      <c r="CQ666" s="159"/>
      <c r="CR666" s="159"/>
      <c r="CS666" s="153">
        <v>1</v>
      </c>
      <c r="CT666" s="160">
        <v>0.25</v>
      </c>
      <c r="CU666" s="160">
        <v>0.25</v>
      </c>
      <c r="CV666" s="160">
        <v>0.25</v>
      </c>
      <c r="CW666" s="160"/>
      <c r="CX666" s="160">
        <f t="shared" si="154"/>
        <v>1.75</v>
      </c>
      <c r="CY666" s="160" t="s">
        <v>5813</v>
      </c>
      <c r="CZ666" s="160" t="s">
        <v>2633</v>
      </c>
      <c r="DA666" s="160" t="s">
        <v>3977</v>
      </c>
      <c r="DB666" s="153" t="s">
        <v>2645</v>
      </c>
      <c r="DC666" s="153" t="s">
        <v>2648</v>
      </c>
      <c r="DD666" s="153" t="s">
        <v>2648</v>
      </c>
      <c r="DE666" s="153" t="s">
        <v>2649</v>
      </c>
      <c r="DF666" s="153" t="s">
        <v>32</v>
      </c>
      <c r="DG666" s="153" t="s">
        <v>5009</v>
      </c>
      <c r="DH666" s="153" t="s">
        <v>5009</v>
      </c>
      <c r="DI666" s="153" t="s">
        <v>2657</v>
      </c>
      <c r="DJ666" s="153" t="s">
        <v>2659</v>
      </c>
      <c r="DK666" s="153" t="s">
        <v>37</v>
      </c>
      <c r="DL666" s="153" t="s">
        <v>37</v>
      </c>
      <c r="DM666" s="153" t="s">
        <v>2663</v>
      </c>
      <c r="DN666" s="97" t="s">
        <v>4001</v>
      </c>
      <c r="DO666" s="97" t="s">
        <v>5012</v>
      </c>
      <c r="DP666" s="97"/>
      <c r="DQ666" s="97"/>
      <c r="DR666" s="97" t="s">
        <v>4069</v>
      </c>
      <c r="DS666" s="97" t="s">
        <v>2634</v>
      </c>
      <c r="DT666" s="97"/>
      <c r="DU666" s="153" t="s">
        <v>2634</v>
      </c>
      <c r="DV666" s="153" t="s">
        <v>2633</v>
      </c>
      <c r="DW666" s="153" t="s">
        <v>10714</v>
      </c>
      <c r="DX666" s="162" t="s">
        <v>4106</v>
      </c>
      <c r="DY666" s="11" t="s">
        <v>5117</v>
      </c>
      <c r="DZ666" s="162" t="s">
        <v>101</v>
      </c>
      <c r="EA666" s="97">
        <v>3</v>
      </c>
      <c r="EB666" s="162"/>
      <c r="EC666" s="162" t="s">
        <v>2194</v>
      </c>
      <c r="ED666" s="11" t="s">
        <v>5392</v>
      </c>
      <c r="EE666" s="475" t="s">
        <v>4107</v>
      </c>
      <c r="EF666" s="476"/>
      <c r="EG666" s="476"/>
      <c r="EH666" s="476"/>
      <c r="EI666" s="476"/>
      <c r="EJ666" s="476"/>
      <c r="EK666" s="476"/>
      <c r="EL666" s="476"/>
      <c r="EM666" s="476"/>
      <c r="EN666" s="476"/>
      <c r="EO666" s="476"/>
      <c r="EP666" s="476"/>
      <c r="EQ666" s="476"/>
      <c r="ER666" s="476"/>
      <c r="ES666" s="476"/>
    </row>
    <row r="667" spans="1:149" s="1161" customFormat="1" ht="15.75" hidden="1" customHeight="1" x14ac:dyDescent="0.25">
      <c r="A667" s="876">
        <v>665</v>
      </c>
      <c r="B667" s="2006"/>
      <c r="C667" s="677" t="s">
        <v>4100</v>
      </c>
      <c r="D667" s="677" t="s">
        <v>23</v>
      </c>
      <c r="E667" s="677" t="s">
        <v>4126</v>
      </c>
      <c r="F667" s="677">
        <v>528289</v>
      </c>
      <c r="G667" s="677">
        <v>27</v>
      </c>
      <c r="H667" s="677" t="s">
        <v>2633</v>
      </c>
      <c r="I667" s="677" t="s">
        <v>2633</v>
      </c>
      <c r="J667" s="677" t="s">
        <v>2633</v>
      </c>
      <c r="K667" s="677">
        <v>504303149</v>
      </c>
      <c r="L667" s="677">
        <v>100.5</v>
      </c>
      <c r="M667" s="677">
        <v>159</v>
      </c>
      <c r="N667" s="1152">
        <f t="shared" si="143"/>
        <v>39.753174320636049</v>
      </c>
      <c r="O667" s="879">
        <v>1</v>
      </c>
      <c r="P667" s="1153">
        <f t="shared" si="155"/>
        <v>63.202500000000008</v>
      </c>
      <c r="Q667" s="1153">
        <f t="shared" si="156"/>
        <v>37.297499999999992</v>
      </c>
      <c r="R667" s="677"/>
      <c r="S667" s="881">
        <v>41277</v>
      </c>
      <c r="T667" s="677" t="s">
        <v>253</v>
      </c>
      <c r="U667" s="677" t="s">
        <v>2490</v>
      </c>
      <c r="V667" s="677" t="s">
        <v>4103</v>
      </c>
      <c r="W667" s="677"/>
      <c r="X667" s="677"/>
      <c r="Y667" s="677"/>
      <c r="Z667" s="677"/>
      <c r="AA667" s="677"/>
      <c r="AB667" s="677"/>
      <c r="AC667" s="677"/>
      <c r="AD667" s="677"/>
      <c r="AE667" s="677"/>
      <c r="AF667" s="677"/>
      <c r="AG667" s="677"/>
      <c r="AH667" s="677"/>
      <c r="AI667" s="677"/>
      <c r="AJ667" s="677"/>
      <c r="AK667" s="677"/>
      <c r="AL667" s="677"/>
      <c r="AM667" s="677"/>
      <c r="AN667" s="677" t="s">
        <v>2633</v>
      </c>
      <c r="AO667" s="677" t="s">
        <v>4076</v>
      </c>
      <c r="AP667" s="677" t="s">
        <v>4078</v>
      </c>
      <c r="AQ667" s="677"/>
      <c r="AR667" s="677"/>
      <c r="AS667" s="677"/>
      <c r="AT667" s="677"/>
      <c r="AU667" s="677"/>
      <c r="AV667" s="677"/>
      <c r="AW667" s="677"/>
      <c r="AX667" s="677"/>
      <c r="AY667" s="677"/>
      <c r="AZ667" s="677"/>
      <c r="BA667" s="677" t="s">
        <v>3970</v>
      </c>
      <c r="BB667" s="677"/>
      <c r="BC667" s="677"/>
      <c r="BD667" s="677"/>
      <c r="BE667" s="677" t="s">
        <v>2634</v>
      </c>
      <c r="BF667" s="677"/>
      <c r="BG667" s="677"/>
      <c r="BH667" s="677"/>
      <c r="BI667" s="677"/>
      <c r="BJ667" s="677"/>
      <c r="BK667" s="677" t="s">
        <v>4577</v>
      </c>
      <c r="BL667" s="677">
        <v>93.7</v>
      </c>
      <c r="BM667" s="1153">
        <f t="shared" si="145"/>
        <v>18.231784972183117</v>
      </c>
      <c r="BN667" s="677"/>
      <c r="BO667" s="677"/>
      <c r="BP667" s="1153">
        <f t="shared" si="146"/>
        <v>269.45505730947121</v>
      </c>
      <c r="BQ667" s="677"/>
      <c r="BR667" s="677"/>
      <c r="BS667" s="1153">
        <f t="shared" si="147"/>
        <v>269.45505730947121</v>
      </c>
      <c r="BT667" s="677"/>
      <c r="BU667" s="677"/>
      <c r="BV667" s="1153">
        <f t="shared" si="148"/>
        <v>269.45505730947121</v>
      </c>
      <c r="BW667" s="677"/>
      <c r="BX667" s="677"/>
      <c r="BY667" s="1153">
        <f t="shared" si="153"/>
        <v>269.45505730947121</v>
      </c>
      <c r="BZ667" s="677"/>
      <c r="CA667" s="677"/>
      <c r="CB667" s="1153">
        <f t="shared" si="149"/>
        <v>269.45505730947121</v>
      </c>
      <c r="CC667" s="677"/>
      <c r="CD667" s="677"/>
      <c r="CE667" s="1153">
        <f t="shared" si="150"/>
        <v>269.45505730947121</v>
      </c>
      <c r="CF667" s="677"/>
      <c r="CG667" s="677"/>
      <c r="CH667" s="1153">
        <f t="shared" si="151"/>
        <v>269.45505730947121</v>
      </c>
      <c r="CI667" s="677"/>
      <c r="CJ667" s="677"/>
      <c r="CK667" s="1154">
        <f t="shared" si="152"/>
        <v>269.45505730947121</v>
      </c>
      <c r="CL667" s="677">
        <v>93.7</v>
      </c>
      <c r="CM667" s="1153">
        <f t="shared" si="144"/>
        <v>18.231784972183117</v>
      </c>
      <c r="CN667" s="677">
        <v>60</v>
      </c>
      <c r="CO667" s="677"/>
      <c r="CP667" s="677"/>
      <c r="CQ667" s="1155"/>
      <c r="CR667" s="1155"/>
      <c r="CS667" s="1153"/>
      <c r="CT667" s="1156"/>
      <c r="CU667" s="1156"/>
      <c r="CV667" s="1156"/>
      <c r="CW667" s="1156"/>
      <c r="CX667" s="1156">
        <f t="shared" si="154"/>
        <v>0</v>
      </c>
      <c r="CY667" s="1156"/>
      <c r="CZ667" s="1156"/>
      <c r="DA667" s="1156"/>
      <c r="DB667" s="1153"/>
      <c r="DC667" s="1153"/>
      <c r="DD667" s="1153"/>
      <c r="DE667" s="1153"/>
      <c r="DF667" s="1153"/>
      <c r="DG667" s="1153"/>
      <c r="DH667" s="1153"/>
      <c r="DI667" s="1153"/>
      <c r="DJ667" s="1153"/>
      <c r="DK667" s="1153"/>
      <c r="DL667" s="1153"/>
      <c r="DM667" s="1153"/>
      <c r="DN667" s="677"/>
      <c r="DO667" s="677"/>
      <c r="DP667" s="677"/>
      <c r="DQ667" s="677"/>
      <c r="DR667" s="677"/>
      <c r="DS667" s="677"/>
      <c r="DT667" s="677"/>
      <c r="DU667" s="1153"/>
      <c r="DV667" s="1153"/>
      <c r="DW667" s="1153"/>
      <c r="DX667" s="1157" t="s">
        <v>4108</v>
      </c>
      <c r="DY667" s="1158"/>
      <c r="DZ667" s="1157" t="s">
        <v>101</v>
      </c>
      <c r="EA667" s="677">
        <v>3</v>
      </c>
      <c r="EB667" s="1157"/>
      <c r="EC667" s="1157" t="s">
        <v>2194</v>
      </c>
      <c r="ED667" s="876" t="s">
        <v>5383</v>
      </c>
      <c r="EE667" s="1159" t="s">
        <v>4109</v>
      </c>
      <c r="EF667" s="1160"/>
      <c r="EG667" s="1160"/>
      <c r="EH667" s="1160"/>
      <c r="EI667" s="1160"/>
      <c r="EJ667" s="1160"/>
      <c r="EK667" s="1160"/>
      <c r="EL667" s="1160"/>
      <c r="EM667" s="1160"/>
      <c r="EN667" s="1160"/>
      <c r="EO667" s="1160"/>
      <c r="EP667" s="1160"/>
      <c r="EQ667" s="1160"/>
      <c r="ER667" s="1160"/>
      <c r="ES667" s="1160"/>
    </row>
    <row r="668" spans="1:149" s="5" customFormat="1" ht="15.75" hidden="1" customHeight="1" x14ac:dyDescent="0.25">
      <c r="A668" s="219">
        <v>666</v>
      </c>
      <c r="B668" s="2006"/>
      <c r="C668" s="179" t="s">
        <v>4125</v>
      </c>
      <c r="D668" s="179" t="s">
        <v>23</v>
      </c>
      <c r="E668" s="179" t="s">
        <v>4126</v>
      </c>
      <c r="F668" s="179">
        <v>531604</v>
      </c>
      <c r="G668" s="179">
        <v>37</v>
      </c>
      <c r="H668" s="179" t="s">
        <v>2633</v>
      </c>
      <c r="I668" s="179" t="s">
        <v>2633</v>
      </c>
      <c r="J668" s="179" t="s">
        <v>2634</v>
      </c>
      <c r="K668" s="179">
        <v>568912627</v>
      </c>
      <c r="L668" s="179">
        <v>123</v>
      </c>
      <c r="M668" s="179">
        <v>151</v>
      </c>
      <c r="N668" s="180">
        <f t="shared" si="143"/>
        <v>53.945002412174901</v>
      </c>
      <c r="O668" s="181">
        <v>3</v>
      </c>
      <c r="P668" s="3">
        <f t="shared" si="155"/>
        <v>57.002499999999998</v>
      </c>
      <c r="Q668" s="3">
        <f t="shared" si="156"/>
        <v>65.997500000000002</v>
      </c>
      <c r="R668" s="97"/>
      <c r="S668" s="182">
        <v>41280</v>
      </c>
      <c r="T668" s="97" t="s">
        <v>253</v>
      </c>
      <c r="U668" s="97" t="s">
        <v>2490</v>
      </c>
      <c r="V668" s="97" t="s">
        <v>4127</v>
      </c>
      <c r="W668" s="97" t="s">
        <v>6031</v>
      </c>
      <c r="X668" s="97"/>
      <c r="Y668" s="97"/>
      <c r="Z668" s="97" t="s">
        <v>2633</v>
      </c>
      <c r="AA668" s="97" t="s">
        <v>2635</v>
      </c>
      <c r="AB668" s="97"/>
      <c r="AC668" s="97"/>
      <c r="AD668" s="97"/>
      <c r="AE668" s="97"/>
      <c r="AF668" s="97"/>
      <c r="AG668" s="97"/>
      <c r="AH668" s="97"/>
      <c r="AI668" s="97"/>
      <c r="AJ668" s="97"/>
      <c r="AK668" s="97"/>
      <c r="AL668" s="97"/>
      <c r="AM668" s="97"/>
      <c r="AN668" s="97" t="s">
        <v>2634</v>
      </c>
      <c r="AO668" s="97"/>
      <c r="AP668" s="97"/>
      <c r="AQ668" s="97" t="s">
        <v>2637</v>
      </c>
      <c r="AR668" s="97"/>
      <c r="AS668" s="97"/>
      <c r="AT668" s="97"/>
      <c r="AU668" s="97"/>
      <c r="AV668" s="97"/>
      <c r="AW668" s="97"/>
      <c r="AX668" s="97"/>
      <c r="AY668" s="97"/>
      <c r="AZ668" s="97"/>
      <c r="BA668" s="97" t="s">
        <v>3970</v>
      </c>
      <c r="BB668" s="97" t="s">
        <v>3970</v>
      </c>
      <c r="BC668" s="97"/>
      <c r="BD668" s="97"/>
      <c r="BE668" s="97" t="s">
        <v>2634</v>
      </c>
      <c r="BF668" s="97" t="s">
        <v>2634</v>
      </c>
      <c r="BG668" s="97"/>
      <c r="BH668" s="97"/>
      <c r="BI668" s="97"/>
      <c r="BJ668" s="97"/>
      <c r="BK668" s="97" t="s">
        <v>4058</v>
      </c>
      <c r="BL668" s="97">
        <v>115</v>
      </c>
      <c r="BM668" s="3">
        <f t="shared" si="145"/>
        <v>12.121671275427099</v>
      </c>
      <c r="BN668" s="97" t="s">
        <v>4909</v>
      </c>
      <c r="BO668" s="97">
        <v>100</v>
      </c>
      <c r="BP668" s="3">
        <f t="shared" si="146"/>
        <v>34.849804916852911</v>
      </c>
      <c r="BQ668" s="97" t="s">
        <v>6844</v>
      </c>
      <c r="BR668" s="97">
        <v>93</v>
      </c>
      <c r="BS668" s="3">
        <f t="shared" si="147"/>
        <v>45.45626728285162</v>
      </c>
      <c r="BT668" s="97" t="s">
        <v>5953</v>
      </c>
      <c r="BU668" s="97">
        <v>90</v>
      </c>
      <c r="BV668" s="3">
        <f t="shared" si="148"/>
        <v>50.001894011136784</v>
      </c>
      <c r="BW668" s="97" t="s">
        <v>6104</v>
      </c>
      <c r="BX668" s="97">
        <v>88</v>
      </c>
      <c r="BY668" s="3">
        <f t="shared" si="153"/>
        <v>53.03231182999356</v>
      </c>
      <c r="BZ668" s="97"/>
      <c r="CA668" s="97"/>
      <c r="CB668" s="3">
        <f t="shared" si="149"/>
        <v>186.37069585969166</v>
      </c>
      <c r="CC668" s="97"/>
      <c r="CD668" s="97"/>
      <c r="CE668" s="3">
        <f t="shared" si="150"/>
        <v>186.37069585969166</v>
      </c>
      <c r="CF668" s="97"/>
      <c r="CG668" s="97"/>
      <c r="CH668" s="3">
        <f t="shared" si="151"/>
        <v>186.37069585969166</v>
      </c>
      <c r="CI668" s="97"/>
      <c r="CJ668" s="97"/>
      <c r="CK668" s="16">
        <f t="shared" si="152"/>
        <v>186.37069585969166</v>
      </c>
      <c r="CL668" s="97">
        <v>88</v>
      </c>
      <c r="CM668" s="3">
        <f t="shared" si="144"/>
        <v>53.03231182999356</v>
      </c>
      <c r="CN668" s="97">
        <v>60</v>
      </c>
      <c r="CO668" s="97"/>
      <c r="CP668" s="97"/>
      <c r="CQ668" s="90"/>
      <c r="CR668" s="90"/>
      <c r="CS668" s="3">
        <v>1</v>
      </c>
      <c r="CT668" s="84">
        <v>-0.25</v>
      </c>
      <c r="CU668" s="84">
        <v>0.5</v>
      </c>
      <c r="CV668" s="84">
        <v>0.5</v>
      </c>
      <c r="CW668" s="84">
        <v>0.5</v>
      </c>
      <c r="CX668" s="84">
        <f t="shared" si="154"/>
        <v>2.25</v>
      </c>
      <c r="CY668" s="84" t="s">
        <v>5813</v>
      </c>
      <c r="CZ668" s="84" t="s">
        <v>2633</v>
      </c>
      <c r="DA668" s="84" t="s">
        <v>3975</v>
      </c>
      <c r="DB668" s="3" t="s">
        <v>2643</v>
      </c>
      <c r="DC668" s="3" t="s">
        <v>2648</v>
      </c>
      <c r="DD668" s="3" t="s">
        <v>2646</v>
      </c>
      <c r="DE668" s="3" t="s">
        <v>2651</v>
      </c>
      <c r="DF668" s="3" t="s">
        <v>32</v>
      </c>
      <c r="DG668" s="3" t="s">
        <v>2654</v>
      </c>
      <c r="DH668" s="3" t="s">
        <v>5009</v>
      </c>
      <c r="DI668" s="3" t="s">
        <v>2657</v>
      </c>
      <c r="DJ668" s="3" t="s">
        <v>37</v>
      </c>
      <c r="DK668" s="3" t="s">
        <v>37</v>
      </c>
      <c r="DL668" s="3" t="s">
        <v>37</v>
      </c>
      <c r="DM668" s="3" t="s">
        <v>2663</v>
      </c>
      <c r="DN668" s="97" t="s">
        <v>4001</v>
      </c>
      <c r="DO668" s="97" t="s">
        <v>4002</v>
      </c>
      <c r="DP668" s="97"/>
      <c r="DQ668" s="97"/>
      <c r="DR668" s="97" t="s">
        <v>4070</v>
      </c>
      <c r="DS668" s="97" t="s">
        <v>2634</v>
      </c>
      <c r="DT668" s="97"/>
      <c r="DU668" s="3" t="s">
        <v>2634</v>
      </c>
      <c r="DV668" s="3" t="s">
        <v>2633</v>
      </c>
      <c r="DW668" s="3"/>
      <c r="DX668" s="477" t="s">
        <v>220</v>
      </c>
      <c r="DY668" s="11" t="s">
        <v>126</v>
      </c>
      <c r="DZ668" s="477" t="s">
        <v>2162</v>
      </c>
      <c r="EA668" s="97">
        <v>3</v>
      </c>
      <c r="EB668" s="478"/>
      <c r="EC668" s="477" t="s">
        <v>2194</v>
      </c>
      <c r="ED668" s="11" t="s">
        <v>6845</v>
      </c>
      <c r="EE668" s="475"/>
      <c r="EF668" s="479"/>
      <c r="EG668" s="479"/>
      <c r="EH668" s="479"/>
      <c r="EI668" s="479"/>
      <c r="EJ668" s="479"/>
      <c r="EK668" s="479"/>
      <c r="EL668" s="479"/>
      <c r="EM668" s="479"/>
      <c r="EN668" s="479"/>
      <c r="EO668" s="479"/>
      <c r="EP668" s="479"/>
      <c r="EQ668" s="479"/>
      <c r="ER668" s="479"/>
      <c r="ES668" s="479"/>
    </row>
    <row r="669" spans="1:149" s="5" customFormat="1" ht="15.75" hidden="1" customHeight="1" x14ac:dyDescent="0.25">
      <c r="A669" s="875">
        <v>667</v>
      </c>
      <c r="B669" s="2006"/>
      <c r="C669" s="179" t="s">
        <v>4128</v>
      </c>
      <c r="D669" s="179" t="s">
        <v>23</v>
      </c>
      <c r="E669" s="179" t="s">
        <v>4126</v>
      </c>
      <c r="F669" s="179">
        <v>493647</v>
      </c>
      <c r="G669" s="179">
        <v>32</v>
      </c>
      <c r="H669" s="179" t="s">
        <v>2633</v>
      </c>
      <c r="I669" s="179" t="s">
        <v>2633</v>
      </c>
      <c r="J669" s="179" t="s">
        <v>2634</v>
      </c>
      <c r="K669" s="179">
        <v>567504148</v>
      </c>
      <c r="L669" s="179">
        <v>86.1</v>
      </c>
      <c r="M669" s="179">
        <v>150</v>
      </c>
      <c r="N669" s="180">
        <f t="shared" si="143"/>
        <v>38.266666666666666</v>
      </c>
      <c r="O669" s="181">
        <v>1</v>
      </c>
      <c r="P669" s="3">
        <f t="shared" si="155"/>
        <v>56.25</v>
      </c>
      <c r="Q669" s="3">
        <f t="shared" si="156"/>
        <v>29.849999999999994</v>
      </c>
      <c r="R669" s="97"/>
      <c r="S669" s="182">
        <v>41280</v>
      </c>
      <c r="T669" s="97" t="s">
        <v>253</v>
      </c>
      <c r="U669" s="97" t="s">
        <v>2490</v>
      </c>
      <c r="V669" s="97" t="s">
        <v>4129</v>
      </c>
      <c r="W669" s="97" t="s">
        <v>3398</v>
      </c>
      <c r="X669" s="97" t="s">
        <v>2634</v>
      </c>
      <c r="Y669" s="97"/>
      <c r="Z669" s="97" t="s">
        <v>2634</v>
      </c>
      <c r="AA669" s="97"/>
      <c r="AB669" s="97" t="s">
        <v>2633</v>
      </c>
      <c r="AC669" s="97" t="s">
        <v>2635</v>
      </c>
      <c r="AD669" s="97" t="s">
        <v>2634</v>
      </c>
      <c r="AE669" s="97"/>
      <c r="AF669" s="97" t="s">
        <v>2634</v>
      </c>
      <c r="AG669" s="97"/>
      <c r="AH669" s="97" t="s">
        <v>2634</v>
      </c>
      <c r="AI669" s="97"/>
      <c r="AJ669" s="97" t="s">
        <v>2634</v>
      </c>
      <c r="AK669" s="97"/>
      <c r="AL669" s="97" t="s">
        <v>2634</v>
      </c>
      <c r="AM669" s="97"/>
      <c r="AN669" s="97" t="s">
        <v>2634</v>
      </c>
      <c r="AO669" s="97"/>
      <c r="AP669" s="97"/>
      <c r="AQ669" s="97" t="s">
        <v>2637</v>
      </c>
      <c r="AR669" s="97"/>
      <c r="AS669" s="97"/>
      <c r="AT669" s="97"/>
      <c r="AU669" s="97"/>
      <c r="AV669" s="97"/>
      <c r="AW669" s="97" t="s">
        <v>2634</v>
      </c>
      <c r="AX669" s="97"/>
      <c r="AY669" s="97" t="s">
        <v>2634</v>
      </c>
      <c r="AZ669" s="97"/>
      <c r="BA669" s="97" t="s">
        <v>3970</v>
      </c>
      <c r="BB669" s="97" t="s">
        <v>3970</v>
      </c>
      <c r="BC669" s="97" t="s">
        <v>2634</v>
      </c>
      <c r="BD669" s="97"/>
      <c r="BE669" s="97" t="s">
        <v>2634</v>
      </c>
      <c r="BF669" s="97" t="s">
        <v>2634</v>
      </c>
      <c r="BG669" s="97" t="s">
        <v>2634</v>
      </c>
      <c r="BH669" s="97"/>
      <c r="BI669" s="97"/>
      <c r="BJ669" s="97"/>
      <c r="BK669" s="97" t="s">
        <v>4223</v>
      </c>
      <c r="BL669" s="97">
        <v>86.1</v>
      </c>
      <c r="BM669" s="3">
        <f t="shared" si="145"/>
        <v>0</v>
      </c>
      <c r="BN669" s="97" t="s">
        <v>4953</v>
      </c>
      <c r="BO669" s="97">
        <v>68</v>
      </c>
      <c r="BP669" s="3">
        <f t="shared" si="146"/>
        <v>60.636515912897814</v>
      </c>
      <c r="BQ669" s="97" t="s">
        <v>10925</v>
      </c>
      <c r="BR669" s="97">
        <v>64.599999999999994</v>
      </c>
      <c r="BS669" s="3">
        <f t="shared" si="147"/>
        <v>72.026800670016769</v>
      </c>
      <c r="BT669" s="97" t="s">
        <v>6032</v>
      </c>
      <c r="BU669" s="97">
        <v>56</v>
      </c>
      <c r="BV669" s="3">
        <f t="shared" si="148"/>
        <v>100.83752093802345</v>
      </c>
      <c r="BW669" s="97" t="s">
        <v>6458</v>
      </c>
      <c r="BX669" s="97">
        <v>55</v>
      </c>
      <c r="BY669" s="3">
        <f t="shared" si="153"/>
        <v>104.18760469011725</v>
      </c>
      <c r="BZ669" s="97" t="s">
        <v>10924</v>
      </c>
      <c r="CA669" s="97">
        <v>49</v>
      </c>
      <c r="CB669" s="3">
        <f t="shared" si="149"/>
        <v>124.28810720268007</v>
      </c>
      <c r="CC669" s="97"/>
      <c r="CD669" s="97"/>
      <c r="CE669" s="3">
        <f t="shared" si="150"/>
        <v>288.4422110552764</v>
      </c>
      <c r="CF669" s="97"/>
      <c r="CG669" s="97"/>
      <c r="CH669" s="3">
        <f t="shared" si="151"/>
        <v>288.4422110552764</v>
      </c>
      <c r="CI669" s="97"/>
      <c r="CJ669" s="97"/>
      <c r="CK669" s="16">
        <f t="shared" si="152"/>
        <v>288.4422110552764</v>
      </c>
      <c r="CL669" s="97">
        <v>49</v>
      </c>
      <c r="CM669" s="3">
        <f t="shared" si="144"/>
        <v>124.28810720268007</v>
      </c>
      <c r="CN669" s="97">
        <v>110</v>
      </c>
      <c r="CO669" s="97"/>
      <c r="CP669" s="97"/>
      <c r="CQ669" s="90"/>
      <c r="CR669" s="90"/>
      <c r="CS669" s="3">
        <v>1</v>
      </c>
      <c r="CT669" s="84">
        <v>0.5</v>
      </c>
      <c r="CU669" s="84">
        <v>0.5</v>
      </c>
      <c r="CV669" s="84">
        <v>0.5</v>
      </c>
      <c r="CW669" s="84">
        <v>0.5</v>
      </c>
      <c r="CX669" s="84">
        <f t="shared" si="154"/>
        <v>3</v>
      </c>
      <c r="CY669" s="84" t="s">
        <v>5813</v>
      </c>
      <c r="CZ669" s="84" t="s">
        <v>2633</v>
      </c>
      <c r="DA669" s="84" t="s">
        <v>3975</v>
      </c>
      <c r="DB669" s="3" t="s">
        <v>2645</v>
      </c>
      <c r="DC669" s="3" t="s">
        <v>2648</v>
      </c>
      <c r="DD669" s="3" t="s">
        <v>2646</v>
      </c>
      <c r="DE669" s="3" t="s">
        <v>2649</v>
      </c>
      <c r="DF669" s="3" t="s">
        <v>2652</v>
      </c>
      <c r="DG669" s="3" t="s">
        <v>2653</v>
      </c>
      <c r="DH669" s="3" t="s">
        <v>2653</v>
      </c>
      <c r="DI669" s="3" t="s">
        <v>2658</v>
      </c>
      <c r="DJ669" s="3" t="s">
        <v>37</v>
      </c>
      <c r="DK669" s="3" t="s">
        <v>37</v>
      </c>
      <c r="DL669" s="3" t="s">
        <v>37</v>
      </c>
      <c r="DM669" s="3" t="s">
        <v>2663</v>
      </c>
      <c r="DN669" s="97" t="s">
        <v>4001</v>
      </c>
      <c r="DO669" s="97" t="s">
        <v>4002</v>
      </c>
      <c r="DP669" s="97"/>
      <c r="DQ669" s="97"/>
      <c r="DR669" s="97" t="s">
        <v>4069</v>
      </c>
      <c r="DS669" s="97" t="s">
        <v>2633</v>
      </c>
      <c r="DT669" s="97" t="s">
        <v>4073</v>
      </c>
      <c r="DU669" s="3" t="s">
        <v>2634</v>
      </c>
      <c r="DV669" s="3" t="s">
        <v>2633</v>
      </c>
      <c r="DW669" s="3" t="s">
        <v>10923</v>
      </c>
      <c r="DX669" s="477" t="s">
        <v>220</v>
      </c>
      <c r="DY669" s="11" t="s">
        <v>3746</v>
      </c>
      <c r="DZ669" s="477" t="s">
        <v>101</v>
      </c>
      <c r="EA669" s="97">
        <v>3</v>
      </c>
      <c r="EB669" s="478" t="s">
        <v>5238</v>
      </c>
      <c r="EC669" s="477" t="s">
        <v>2194</v>
      </c>
      <c r="ED669" s="11" t="s">
        <v>6847</v>
      </c>
      <c r="EE669" s="475"/>
      <c r="EF669" s="479"/>
      <c r="EG669" s="479"/>
      <c r="EH669" s="479"/>
      <c r="EI669" s="479"/>
      <c r="EJ669" s="479"/>
      <c r="EK669" s="479"/>
      <c r="EL669" s="479"/>
      <c r="EM669" s="479"/>
      <c r="EN669" s="479"/>
      <c r="EO669" s="479"/>
      <c r="EP669" s="479"/>
      <c r="EQ669" s="479"/>
      <c r="ER669" s="479"/>
      <c r="ES669" s="479"/>
    </row>
    <row r="670" spans="1:149" s="5" customFormat="1" ht="15.75" hidden="1" customHeight="1" x14ac:dyDescent="0.25">
      <c r="A670" s="875">
        <v>668</v>
      </c>
      <c r="B670" s="2006"/>
      <c r="C670" s="179" t="s">
        <v>4130</v>
      </c>
      <c r="D670" s="179" t="s">
        <v>23</v>
      </c>
      <c r="E670" s="179" t="s">
        <v>4126</v>
      </c>
      <c r="F670" s="179">
        <v>528456</v>
      </c>
      <c r="G670" s="179">
        <v>25</v>
      </c>
      <c r="H670" s="179" t="s">
        <v>2633</v>
      </c>
      <c r="I670" s="179" t="s">
        <v>2633</v>
      </c>
      <c r="J670" s="179" t="s">
        <v>2633</v>
      </c>
      <c r="K670" s="179">
        <v>551919552</v>
      </c>
      <c r="L670" s="179">
        <v>137</v>
      </c>
      <c r="M670" s="179">
        <v>153</v>
      </c>
      <c r="N670" s="180">
        <f t="shared" si="143"/>
        <v>58.524499124268445</v>
      </c>
      <c r="O670" s="181">
        <v>3</v>
      </c>
      <c r="P670" s="3">
        <f t="shared" si="155"/>
        <v>58.522500000000001</v>
      </c>
      <c r="Q670" s="3">
        <f t="shared" si="156"/>
        <v>78.477499999999992</v>
      </c>
      <c r="R670" s="97"/>
      <c r="S670" s="182">
        <v>41280</v>
      </c>
      <c r="T670" s="97" t="s">
        <v>253</v>
      </c>
      <c r="U670" s="97" t="s">
        <v>2490</v>
      </c>
      <c r="V670" s="97" t="s">
        <v>4131</v>
      </c>
      <c r="W670" s="97" t="s">
        <v>6030</v>
      </c>
      <c r="X670" s="97" t="s">
        <v>2634</v>
      </c>
      <c r="Y670" s="97"/>
      <c r="Z670" s="97" t="s">
        <v>2634</v>
      </c>
      <c r="AA670" s="97"/>
      <c r="AB670" s="97" t="s">
        <v>2633</v>
      </c>
      <c r="AC670" s="97" t="s">
        <v>2636</v>
      </c>
      <c r="AD670" s="97" t="s">
        <v>2634</v>
      </c>
      <c r="AE670" s="97"/>
      <c r="AF670" s="97" t="s">
        <v>2634</v>
      </c>
      <c r="AG670" s="97"/>
      <c r="AH670" s="97" t="s">
        <v>2634</v>
      </c>
      <c r="AI670" s="97"/>
      <c r="AJ670" s="97" t="s">
        <v>2634</v>
      </c>
      <c r="AK670" s="97"/>
      <c r="AL670" s="97" t="s">
        <v>2634</v>
      </c>
      <c r="AM670" s="97"/>
      <c r="AN670" s="97" t="s">
        <v>4079</v>
      </c>
      <c r="AO670" s="97"/>
      <c r="AP670" s="97"/>
      <c r="AQ670" s="97" t="s">
        <v>2636</v>
      </c>
      <c r="AR670" s="97" t="s">
        <v>4075</v>
      </c>
      <c r="AS670" s="97" t="s">
        <v>4001</v>
      </c>
      <c r="AT670" s="97"/>
      <c r="AU670" s="97"/>
      <c r="AV670" s="97"/>
      <c r="AW670" s="97" t="s">
        <v>2634</v>
      </c>
      <c r="AX670" s="97"/>
      <c r="AY670" s="97" t="s">
        <v>2634</v>
      </c>
      <c r="AZ670" s="97"/>
      <c r="BA670" s="97" t="s">
        <v>3970</v>
      </c>
      <c r="BB670" s="97" t="s">
        <v>3970</v>
      </c>
      <c r="BC670" s="97" t="s">
        <v>2634</v>
      </c>
      <c r="BD670" s="97"/>
      <c r="BE670" s="97" t="s">
        <v>2634</v>
      </c>
      <c r="BF670" s="97" t="s">
        <v>2634</v>
      </c>
      <c r="BG670" s="97" t="s">
        <v>2634</v>
      </c>
      <c r="BH670" s="97"/>
      <c r="BI670" s="97"/>
      <c r="BJ670" s="97"/>
      <c r="BK670" s="97" t="s">
        <v>4229</v>
      </c>
      <c r="BL670" s="97">
        <v>126.8</v>
      </c>
      <c r="BM670" s="3">
        <f t="shared" si="145"/>
        <v>12.997355930043646</v>
      </c>
      <c r="BN670" s="97" t="s">
        <v>3235</v>
      </c>
      <c r="BO670" s="97">
        <v>103</v>
      </c>
      <c r="BP670" s="3">
        <f t="shared" si="146"/>
        <v>43.324519766812145</v>
      </c>
      <c r="BQ670" s="97" t="s">
        <v>4479</v>
      </c>
      <c r="BR670" s="97">
        <v>90</v>
      </c>
      <c r="BS670" s="3">
        <f t="shared" si="147"/>
        <v>59.889777324710913</v>
      </c>
      <c r="BT670" s="97" t="s">
        <v>5984</v>
      </c>
      <c r="BU670" s="97">
        <v>75</v>
      </c>
      <c r="BV670" s="3">
        <f t="shared" si="148"/>
        <v>79.003536045363333</v>
      </c>
      <c r="BW670" s="97" t="s">
        <v>6852</v>
      </c>
      <c r="BX670" s="97">
        <v>68</v>
      </c>
      <c r="BY670" s="3">
        <f t="shared" si="153"/>
        <v>87.923290115001123</v>
      </c>
      <c r="BZ670" s="97" t="s">
        <v>6098</v>
      </c>
      <c r="CA670" s="97">
        <v>59</v>
      </c>
      <c r="CB670" s="3">
        <f t="shared" si="149"/>
        <v>99.391545347392579</v>
      </c>
      <c r="CC670" s="97"/>
      <c r="CD670" s="97"/>
      <c r="CE670" s="3">
        <f t="shared" si="150"/>
        <v>174.57232964862541</v>
      </c>
      <c r="CF670" s="97"/>
      <c r="CG670" s="97"/>
      <c r="CH670" s="3">
        <f t="shared" si="151"/>
        <v>174.57232964862541</v>
      </c>
      <c r="CI670" s="97"/>
      <c r="CJ670" s="97"/>
      <c r="CK670" s="16">
        <f t="shared" si="152"/>
        <v>174.57232964862541</v>
      </c>
      <c r="CL670" s="97">
        <v>59</v>
      </c>
      <c r="CM670" s="3">
        <f t="shared" si="144"/>
        <v>99.391545347392579</v>
      </c>
      <c r="CN670" s="97">
        <v>90</v>
      </c>
      <c r="CO670" s="97"/>
      <c r="CP670" s="97"/>
      <c r="CQ670" s="90"/>
      <c r="CR670" s="90"/>
      <c r="CS670" s="3">
        <v>0</v>
      </c>
      <c r="CT670" s="84">
        <v>-0.25</v>
      </c>
      <c r="CU670" s="84">
        <v>0.5</v>
      </c>
      <c r="CV670" s="84">
        <v>-0.25</v>
      </c>
      <c r="CW670" s="84">
        <v>0.5</v>
      </c>
      <c r="CX670" s="84">
        <f t="shared" si="154"/>
        <v>0.5</v>
      </c>
      <c r="CY670" s="84" t="s">
        <v>3223</v>
      </c>
      <c r="CZ670" s="84" t="s">
        <v>2634</v>
      </c>
      <c r="DA670" s="84"/>
      <c r="DB670" s="3" t="s">
        <v>2645</v>
      </c>
      <c r="DC670" s="3" t="s">
        <v>2648</v>
      </c>
      <c r="DD670" s="3" t="s">
        <v>2646</v>
      </c>
      <c r="DE670" s="3" t="s">
        <v>2649</v>
      </c>
      <c r="DF670" s="3" t="s">
        <v>32</v>
      </c>
      <c r="DG670" s="3" t="s">
        <v>2654</v>
      </c>
      <c r="DH670" s="3" t="s">
        <v>2654</v>
      </c>
      <c r="DI670" s="3" t="s">
        <v>2657</v>
      </c>
      <c r="DJ670" s="3" t="s">
        <v>2659</v>
      </c>
      <c r="DK670" s="3" t="s">
        <v>2659</v>
      </c>
      <c r="DL670" s="3" t="s">
        <v>2660</v>
      </c>
      <c r="DM670" s="3" t="s">
        <v>2663</v>
      </c>
      <c r="DN670" s="97" t="s">
        <v>4001</v>
      </c>
      <c r="DO670" s="97" t="s">
        <v>4002</v>
      </c>
      <c r="DP670" s="97" t="s">
        <v>4064</v>
      </c>
      <c r="DQ670" s="97"/>
      <c r="DR670" s="97" t="s">
        <v>4070</v>
      </c>
      <c r="DS670" s="97" t="s">
        <v>2634</v>
      </c>
      <c r="DT670" s="97"/>
      <c r="DU670" s="3" t="s">
        <v>2633</v>
      </c>
      <c r="DV670" s="3" t="s">
        <v>2634</v>
      </c>
      <c r="DW670" s="3" t="s">
        <v>6853</v>
      </c>
      <c r="DX670" s="477" t="s">
        <v>2691</v>
      </c>
      <c r="DY670" s="11" t="s">
        <v>6854</v>
      </c>
      <c r="DZ670" s="477" t="s">
        <v>77</v>
      </c>
      <c r="EA670" s="97">
        <v>3</v>
      </c>
      <c r="EB670" s="478" t="s">
        <v>5239</v>
      </c>
      <c r="EC670" s="477" t="s">
        <v>4132</v>
      </c>
      <c r="ED670" s="11" t="s">
        <v>6847</v>
      </c>
      <c r="EE670" s="475"/>
      <c r="EF670" s="479"/>
      <c r="EG670" s="479"/>
      <c r="EH670" s="479"/>
      <c r="EI670" s="479"/>
      <c r="EJ670" s="479"/>
      <c r="EK670" s="479"/>
      <c r="EL670" s="479"/>
      <c r="EM670" s="479"/>
      <c r="EN670" s="479"/>
      <c r="EO670" s="479"/>
      <c r="EP670" s="479"/>
      <c r="EQ670" s="479"/>
      <c r="ER670" s="479"/>
      <c r="ES670" s="479"/>
    </row>
    <row r="671" spans="1:149" s="5" customFormat="1" ht="15.75" hidden="1" customHeight="1" x14ac:dyDescent="0.25">
      <c r="A671" s="219">
        <v>669</v>
      </c>
      <c r="B671" s="2006"/>
      <c r="C671" s="179" t="s">
        <v>4133</v>
      </c>
      <c r="D671" s="179" t="s">
        <v>22</v>
      </c>
      <c r="E671" s="179" t="s">
        <v>4126</v>
      </c>
      <c r="F671" s="179">
        <v>279440</v>
      </c>
      <c r="G671" s="179">
        <v>22</v>
      </c>
      <c r="H671" s="179" t="s">
        <v>2634</v>
      </c>
      <c r="I671" s="179" t="s">
        <v>2634</v>
      </c>
      <c r="J671" s="179" t="s">
        <v>3968</v>
      </c>
      <c r="K671" s="179">
        <v>541114311</v>
      </c>
      <c r="L671" s="179">
        <v>131</v>
      </c>
      <c r="M671" s="179">
        <v>178</v>
      </c>
      <c r="N671" s="180">
        <f t="shared" si="143"/>
        <v>41.345789673021088</v>
      </c>
      <c r="O671" s="181">
        <v>1</v>
      </c>
      <c r="P671" s="3">
        <f t="shared" si="155"/>
        <v>79.210000000000008</v>
      </c>
      <c r="Q671" s="3">
        <f t="shared" si="156"/>
        <v>51.789999999999992</v>
      </c>
      <c r="R671" s="97"/>
      <c r="S671" s="182">
        <v>41280</v>
      </c>
      <c r="T671" s="97" t="s">
        <v>253</v>
      </c>
      <c r="U671" s="97" t="s">
        <v>2490</v>
      </c>
      <c r="V671" s="97" t="s">
        <v>4134</v>
      </c>
      <c r="W671" s="97" t="s">
        <v>9003</v>
      </c>
      <c r="X671" s="97"/>
      <c r="Y671" s="97"/>
      <c r="Z671" s="97"/>
      <c r="AA671" s="97"/>
      <c r="AB671" s="97" t="s">
        <v>2633</v>
      </c>
      <c r="AC671" s="97" t="s">
        <v>2635</v>
      </c>
      <c r="AD671" s="97" t="s">
        <v>2633</v>
      </c>
      <c r="AE671" s="97" t="s">
        <v>2635</v>
      </c>
      <c r="AF671" s="97"/>
      <c r="AG671" s="97"/>
      <c r="AH671" s="97"/>
      <c r="AI671" s="97"/>
      <c r="AJ671" s="97"/>
      <c r="AK671" s="97"/>
      <c r="AL671" s="97"/>
      <c r="AM671" s="97"/>
      <c r="AN671" s="97" t="s">
        <v>2633</v>
      </c>
      <c r="AO671" s="97" t="s">
        <v>4075</v>
      </c>
      <c r="AP671" s="97" t="s">
        <v>4001</v>
      </c>
      <c r="AQ671" s="97" t="s">
        <v>2638</v>
      </c>
      <c r="AR671" s="97" t="s">
        <v>4075</v>
      </c>
      <c r="AS671" s="97" t="s">
        <v>4078</v>
      </c>
      <c r="AT671" s="97"/>
      <c r="AU671" s="97"/>
      <c r="AV671" s="97"/>
      <c r="AW671" s="97"/>
      <c r="AX671" s="97"/>
      <c r="AY671" s="97"/>
      <c r="AZ671" s="97"/>
      <c r="BA671" s="97"/>
      <c r="BB671" s="97"/>
      <c r="BC671" s="97"/>
      <c r="BD671" s="97"/>
      <c r="BE671" s="97" t="s">
        <v>2633</v>
      </c>
      <c r="BF671" s="97" t="s">
        <v>2633</v>
      </c>
      <c r="BG671" s="97"/>
      <c r="BH671" s="97"/>
      <c r="BI671" s="97"/>
      <c r="BJ671" s="97"/>
      <c r="BK671" s="97" t="s">
        <v>4258</v>
      </c>
      <c r="BL671" s="97">
        <v>118.1</v>
      </c>
      <c r="BM671" s="3">
        <f t="shared" si="145"/>
        <v>24.908283452403953</v>
      </c>
      <c r="BN671" s="97" t="s">
        <v>3513</v>
      </c>
      <c r="BO671" s="97">
        <v>98</v>
      </c>
      <c r="BP671" s="3">
        <f t="shared" si="146"/>
        <v>63.718864645684505</v>
      </c>
      <c r="BQ671" s="97" t="s">
        <v>6049</v>
      </c>
      <c r="BR671" s="97">
        <v>89</v>
      </c>
      <c r="BS671" s="3">
        <f t="shared" si="147"/>
        <v>81.096736821780283</v>
      </c>
      <c r="BT671" s="97" t="s">
        <v>1277</v>
      </c>
      <c r="BU671" s="97">
        <v>80</v>
      </c>
      <c r="BV671" s="3">
        <f t="shared" si="148"/>
        <v>98.474608997876061</v>
      </c>
      <c r="BW671" s="97" t="s">
        <v>408</v>
      </c>
      <c r="BX671" s="97">
        <v>72</v>
      </c>
      <c r="BY671" s="3">
        <f t="shared" si="153"/>
        <v>113.92160648773897</v>
      </c>
      <c r="BZ671" s="97" t="s">
        <v>9004</v>
      </c>
      <c r="CA671" s="97">
        <v>74.900000000000006</v>
      </c>
      <c r="CB671" s="3">
        <f t="shared" si="149"/>
        <v>108.32206989766364</v>
      </c>
      <c r="CC671" s="97"/>
      <c r="CD671" s="97"/>
      <c r="CE671" s="3">
        <f t="shared" si="150"/>
        <v>252.94458389650515</v>
      </c>
      <c r="CF671" s="97"/>
      <c r="CG671" s="97"/>
      <c r="CH671" s="3">
        <f t="shared" si="151"/>
        <v>252.94458389650515</v>
      </c>
      <c r="CI671" s="97"/>
      <c r="CJ671" s="97"/>
      <c r="CK671" s="16">
        <f t="shared" si="152"/>
        <v>252.94458389650515</v>
      </c>
      <c r="CL671" s="97">
        <v>74.900000000000006</v>
      </c>
      <c r="CM671" s="3">
        <f t="shared" si="144"/>
        <v>108.32206989766364</v>
      </c>
      <c r="CN671" s="97">
        <v>60</v>
      </c>
      <c r="CO671" s="97"/>
      <c r="CP671" s="97"/>
      <c r="CQ671" s="90"/>
      <c r="CR671" s="90"/>
      <c r="CS671" s="3">
        <v>1</v>
      </c>
      <c r="CT671" s="84">
        <v>0.5</v>
      </c>
      <c r="CU671" s="84">
        <v>0.5</v>
      </c>
      <c r="CV671" s="84">
        <v>0.5</v>
      </c>
      <c r="CW671" s="84"/>
      <c r="CX671" s="84">
        <f t="shared" si="154"/>
        <v>2.5</v>
      </c>
      <c r="CY671" s="84" t="s">
        <v>5813</v>
      </c>
      <c r="CZ671" s="84" t="s">
        <v>2634</v>
      </c>
      <c r="DA671" s="84"/>
      <c r="DB671" s="3" t="s">
        <v>2643</v>
      </c>
      <c r="DC671" s="3" t="s">
        <v>2648</v>
      </c>
      <c r="DD671" s="3" t="s">
        <v>2646</v>
      </c>
      <c r="DE671" s="3" t="s">
        <v>2651</v>
      </c>
      <c r="DF671" s="3" t="s">
        <v>32</v>
      </c>
      <c r="DG671" s="3" t="s">
        <v>2654</v>
      </c>
      <c r="DH671" s="3" t="s">
        <v>5009</v>
      </c>
      <c r="DI671" s="3" t="s">
        <v>2657</v>
      </c>
      <c r="DJ671" s="3" t="s">
        <v>37</v>
      </c>
      <c r="DK671" s="3" t="s">
        <v>37</v>
      </c>
      <c r="DL671" s="3" t="s">
        <v>2659</v>
      </c>
      <c r="DM671" s="3" t="s">
        <v>2663</v>
      </c>
      <c r="DN671" s="97" t="s">
        <v>4001</v>
      </c>
      <c r="DO671" s="97" t="s">
        <v>4003</v>
      </c>
      <c r="DP671" s="97"/>
      <c r="DQ671" s="97" t="s">
        <v>4069</v>
      </c>
      <c r="DR671" s="97"/>
      <c r="DS671" s="97" t="s">
        <v>2633</v>
      </c>
      <c r="DT671" s="97" t="s">
        <v>4073</v>
      </c>
      <c r="DU671" s="3" t="s">
        <v>2634</v>
      </c>
      <c r="DV671" s="3" t="s">
        <v>2633</v>
      </c>
      <c r="DW671" s="480" t="s">
        <v>9005</v>
      </c>
      <c r="DX671" s="751" t="s">
        <v>9006</v>
      </c>
      <c r="DY671" s="11" t="s">
        <v>9007</v>
      </c>
      <c r="DZ671" s="477" t="s">
        <v>897</v>
      </c>
      <c r="EA671" s="97">
        <v>3</v>
      </c>
      <c r="EB671" s="217" t="s">
        <v>6848</v>
      </c>
      <c r="EC671" s="477" t="s">
        <v>3935</v>
      </c>
      <c r="ED671" s="11" t="s">
        <v>6433</v>
      </c>
      <c r="EE671" s="475"/>
      <c r="EF671" s="479"/>
      <c r="EG671" s="479"/>
      <c r="EH671" s="479"/>
      <c r="EI671" s="479"/>
      <c r="EJ671" s="479"/>
      <c r="EK671" s="479"/>
      <c r="EL671" s="479"/>
      <c r="EM671" s="479"/>
      <c r="EN671" s="479"/>
      <c r="EO671" s="479"/>
      <c r="EP671" s="479"/>
      <c r="EQ671" s="479"/>
      <c r="ER671" s="479"/>
      <c r="ES671" s="479"/>
    </row>
    <row r="672" spans="1:149" s="5" customFormat="1" ht="15.75" hidden="1" customHeight="1" x14ac:dyDescent="0.25">
      <c r="A672" s="875">
        <v>670</v>
      </c>
      <c r="B672" s="2006"/>
      <c r="C672" s="179" t="s">
        <v>4169</v>
      </c>
      <c r="D672" s="179" t="s">
        <v>23</v>
      </c>
      <c r="E672" s="179" t="s">
        <v>4126</v>
      </c>
      <c r="F672" s="179">
        <v>513488</v>
      </c>
      <c r="G672" s="179">
        <v>30</v>
      </c>
      <c r="H672" s="179" t="s">
        <v>2634</v>
      </c>
      <c r="I672" s="179" t="s">
        <v>2634</v>
      </c>
      <c r="J672" s="179" t="s">
        <v>2633</v>
      </c>
      <c r="K672" s="179">
        <v>569854950</v>
      </c>
      <c r="L672" s="179">
        <v>87</v>
      </c>
      <c r="M672" s="179">
        <v>150</v>
      </c>
      <c r="N672" s="180">
        <f t="shared" si="143"/>
        <v>38.666666666666664</v>
      </c>
      <c r="O672" s="181">
        <v>1</v>
      </c>
      <c r="P672" s="3">
        <f t="shared" si="155"/>
        <v>56.25</v>
      </c>
      <c r="Q672" s="3">
        <f t="shared" si="156"/>
        <v>30.75</v>
      </c>
      <c r="R672" s="97"/>
      <c r="S672" s="182">
        <v>41280</v>
      </c>
      <c r="T672" s="97" t="s">
        <v>253</v>
      </c>
      <c r="U672" s="97" t="s">
        <v>2490</v>
      </c>
      <c r="V672" s="97" t="s">
        <v>4135</v>
      </c>
      <c r="W672" s="97" t="s">
        <v>5242</v>
      </c>
      <c r="X672" s="97" t="s">
        <v>2634</v>
      </c>
      <c r="Y672" s="97"/>
      <c r="Z672" s="97" t="s">
        <v>2634</v>
      </c>
      <c r="AA672" s="97"/>
      <c r="AB672" s="97" t="s">
        <v>2634</v>
      </c>
      <c r="AC672" s="97"/>
      <c r="AD672" s="97" t="s">
        <v>2634</v>
      </c>
      <c r="AE672" s="97"/>
      <c r="AF672" s="97" t="s">
        <v>2634</v>
      </c>
      <c r="AG672" s="97"/>
      <c r="AH672" s="97" t="s">
        <v>2634</v>
      </c>
      <c r="AI672" s="97"/>
      <c r="AJ672" s="97" t="s">
        <v>2634</v>
      </c>
      <c r="AK672" s="97"/>
      <c r="AL672" s="97" t="s">
        <v>2634</v>
      </c>
      <c r="AM672" s="97"/>
      <c r="AN672" s="97" t="s">
        <v>2634</v>
      </c>
      <c r="AO672" s="97"/>
      <c r="AP672" s="97"/>
      <c r="AQ672" s="97" t="s">
        <v>2638</v>
      </c>
      <c r="AR672" s="97" t="s">
        <v>4068</v>
      </c>
      <c r="AS672" s="97" t="s">
        <v>4078</v>
      </c>
      <c r="AT672" s="97"/>
      <c r="AU672" s="97"/>
      <c r="AV672" s="97"/>
      <c r="AW672" s="97" t="s">
        <v>2634</v>
      </c>
      <c r="AX672" s="97"/>
      <c r="AY672" s="97" t="s">
        <v>2634</v>
      </c>
      <c r="AZ672" s="97"/>
      <c r="BA672" s="97" t="s">
        <v>3971</v>
      </c>
      <c r="BB672" s="97" t="s">
        <v>3970</v>
      </c>
      <c r="BC672" s="97" t="s">
        <v>2634</v>
      </c>
      <c r="BD672" s="97"/>
      <c r="BE672" s="97" t="s">
        <v>2633</v>
      </c>
      <c r="BF672" s="97" t="s">
        <v>2633</v>
      </c>
      <c r="BG672" s="97" t="s">
        <v>2634</v>
      </c>
      <c r="BH672" s="97"/>
      <c r="BI672" s="97"/>
      <c r="BJ672" s="97"/>
      <c r="BK672" s="97" t="s">
        <v>4629</v>
      </c>
      <c r="BL672" s="97">
        <v>82</v>
      </c>
      <c r="BM672" s="3">
        <f t="shared" si="145"/>
        <v>16.260162601626014</v>
      </c>
      <c r="BN672" s="97" t="s">
        <v>1748</v>
      </c>
      <c r="BO672" s="97">
        <v>73</v>
      </c>
      <c r="BP672" s="3">
        <f t="shared" si="146"/>
        <v>45.528455284552841</v>
      </c>
      <c r="BQ672" s="97" t="s">
        <v>5243</v>
      </c>
      <c r="BR672" s="97">
        <v>65.5</v>
      </c>
      <c r="BS672" s="3">
        <f t="shared" si="147"/>
        <v>69.918699186991873</v>
      </c>
      <c r="BT672" s="97" t="s">
        <v>5981</v>
      </c>
      <c r="BU672" s="97">
        <v>62</v>
      </c>
      <c r="BV672" s="3">
        <f t="shared" si="148"/>
        <v>81.300813008130078</v>
      </c>
      <c r="BW672" s="97" t="s">
        <v>699</v>
      </c>
      <c r="BX672" s="97">
        <v>60</v>
      </c>
      <c r="BY672" s="3">
        <f t="shared" si="153"/>
        <v>87.804878048780495</v>
      </c>
      <c r="BZ672" s="97" t="s">
        <v>5306</v>
      </c>
      <c r="CA672" s="97">
        <v>60</v>
      </c>
      <c r="CB672" s="3">
        <f t="shared" si="149"/>
        <v>87.804878048780495</v>
      </c>
      <c r="CC672" s="97"/>
      <c r="CD672" s="97"/>
      <c r="CE672" s="3">
        <f t="shared" si="150"/>
        <v>282.92682926829269</v>
      </c>
      <c r="CF672" s="97"/>
      <c r="CG672" s="97"/>
      <c r="CH672" s="3">
        <f t="shared" si="151"/>
        <v>282.92682926829269</v>
      </c>
      <c r="CI672" s="97"/>
      <c r="CJ672" s="97"/>
      <c r="CK672" s="16">
        <f t="shared" si="152"/>
        <v>282.92682926829269</v>
      </c>
      <c r="CL672" s="97">
        <v>60</v>
      </c>
      <c r="CM672" s="3">
        <f t="shared" si="144"/>
        <v>87.804878048780495</v>
      </c>
      <c r="CN672" s="97">
        <v>90</v>
      </c>
      <c r="CO672" s="97"/>
      <c r="CP672" s="97"/>
      <c r="CQ672" s="90"/>
      <c r="CR672" s="90"/>
      <c r="CS672" s="3">
        <v>1</v>
      </c>
      <c r="CT672" s="84">
        <v>0.25</v>
      </c>
      <c r="CU672" s="84">
        <v>0.5</v>
      </c>
      <c r="CV672" s="84">
        <v>0</v>
      </c>
      <c r="CW672" s="84"/>
      <c r="CX672" s="84">
        <f t="shared" si="154"/>
        <v>1.75</v>
      </c>
      <c r="CY672" s="84" t="s">
        <v>5813</v>
      </c>
      <c r="CZ672" s="84" t="s">
        <v>2633</v>
      </c>
      <c r="DA672" s="84" t="s">
        <v>3976</v>
      </c>
      <c r="DB672" s="3" t="s">
        <v>2645</v>
      </c>
      <c r="DC672" s="3" t="s">
        <v>2647</v>
      </c>
      <c r="DD672" s="3" t="s">
        <v>2647</v>
      </c>
      <c r="DE672" s="3" t="s">
        <v>2651</v>
      </c>
      <c r="DF672" s="3" t="s">
        <v>32</v>
      </c>
      <c r="DG672" s="3" t="s">
        <v>5009</v>
      </c>
      <c r="DH672" s="3" t="s">
        <v>5009</v>
      </c>
      <c r="DI672" s="3" t="s">
        <v>2658</v>
      </c>
      <c r="DJ672" s="3" t="s">
        <v>37</v>
      </c>
      <c r="DK672" s="3" t="s">
        <v>37</v>
      </c>
      <c r="DL672" s="3" t="s">
        <v>37</v>
      </c>
      <c r="DM672" s="3" t="s">
        <v>2663</v>
      </c>
      <c r="DN672" s="97" t="s">
        <v>4001</v>
      </c>
      <c r="DO672" s="97" t="s">
        <v>4002</v>
      </c>
      <c r="DP672" s="97"/>
      <c r="DQ672" s="97" t="s">
        <v>4068</v>
      </c>
      <c r="DR672" s="97"/>
      <c r="DS672" s="97" t="s">
        <v>2633</v>
      </c>
      <c r="DT672" s="97" t="s">
        <v>4072</v>
      </c>
      <c r="DU672" s="3" t="s">
        <v>2634</v>
      </c>
      <c r="DV672" s="3" t="s">
        <v>2633</v>
      </c>
      <c r="DW672" s="3"/>
      <c r="DX672" s="477" t="s">
        <v>220</v>
      </c>
      <c r="DY672" s="11" t="s">
        <v>126</v>
      </c>
      <c r="DZ672" s="477" t="s">
        <v>101</v>
      </c>
      <c r="EA672" s="97">
        <v>3</v>
      </c>
      <c r="EB672" s="478"/>
      <c r="EC672" s="477" t="s">
        <v>3935</v>
      </c>
      <c r="ED672" s="11" t="s">
        <v>6849</v>
      </c>
      <c r="EE672" s="475"/>
      <c r="EF672" s="479"/>
      <c r="EG672" s="479"/>
      <c r="EH672" s="479"/>
      <c r="EI672" s="479"/>
      <c r="EJ672" s="479"/>
      <c r="EK672" s="479"/>
      <c r="EL672" s="479"/>
      <c r="EM672" s="479"/>
      <c r="EN672" s="479"/>
      <c r="EO672" s="479"/>
      <c r="EP672" s="479"/>
      <c r="EQ672" s="479"/>
      <c r="ER672" s="479"/>
      <c r="ES672" s="479"/>
    </row>
    <row r="673" spans="1:149" s="5" customFormat="1" ht="15.75" hidden="1" customHeight="1" x14ac:dyDescent="0.25">
      <c r="A673" s="875">
        <v>671</v>
      </c>
      <c r="B673" s="2006"/>
      <c r="C673" s="179" t="s">
        <v>4145</v>
      </c>
      <c r="D673" s="179" t="s">
        <v>23</v>
      </c>
      <c r="E673" s="179" t="s">
        <v>4126</v>
      </c>
      <c r="F673" s="179">
        <v>140612</v>
      </c>
      <c r="G673" s="179">
        <v>45</v>
      </c>
      <c r="H673" s="179" t="s">
        <v>2633</v>
      </c>
      <c r="I673" s="179" t="s">
        <v>2633</v>
      </c>
      <c r="J673" s="179" t="s">
        <v>2634</v>
      </c>
      <c r="K673" s="179">
        <v>506473005</v>
      </c>
      <c r="L673" s="179">
        <v>95.9</v>
      </c>
      <c r="M673" s="179">
        <v>151</v>
      </c>
      <c r="N673" s="180">
        <f t="shared" si="143"/>
        <v>42.059558791281084</v>
      </c>
      <c r="O673" s="181">
        <v>2</v>
      </c>
      <c r="P673" s="3">
        <f t="shared" si="155"/>
        <v>57.002499999999998</v>
      </c>
      <c r="Q673" s="3">
        <f t="shared" si="156"/>
        <v>38.897500000000008</v>
      </c>
      <c r="R673" s="97"/>
      <c r="S673" s="182">
        <v>41289</v>
      </c>
      <c r="T673" s="97" t="s">
        <v>253</v>
      </c>
      <c r="U673" s="97" t="s">
        <v>2490</v>
      </c>
      <c r="V673" s="97" t="s">
        <v>4146</v>
      </c>
      <c r="W673" s="97" t="s">
        <v>4732</v>
      </c>
      <c r="X673" s="97" t="s">
        <v>2633</v>
      </c>
      <c r="Y673" s="97" t="s">
        <v>2635</v>
      </c>
      <c r="Z673" s="97" t="s">
        <v>2633</v>
      </c>
      <c r="AA673" s="97" t="s">
        <v>2637</v>
      </c>
      <c r="AB673" s="97" t="s">
        <v>2633</v>
      </c>
      <c r="AC673" s="97" t="s">
        <v>2636</v>
      </c>
      <c r="AD673" s="97" t="s">
        <v>2634</v>
      </c>
      <c r="AE673" s="97"/>
      <c r="AF673" s="97" t="s">
        <v>2634</v>
      </c>
      <c r="AG673" s="97"/>
      <c r="AH673" s="97" t="s">
        <v>2634</v>
      </c>
      <c r="AI673" s="97"/>
      <c r="AJ673" s="97" t="s">
        <v>2633</v>
      </c>
      <c r="AK673" s="97" t="s">
        <v>2636</v>
      </c>
      <c r="AL673" s="97" t="s">
        <v>2634</v>
      </c>
      <c r="AM673" s="97"/>
      <c r="AN673" s="97" t="s">
        <v>2633</v>
      </c>
      <c r="AO673" s="97" t="s">
        <v>4075</v>
      </c>
      <c r="AP673" s="97" t="s">
        <v>4078</v>
      </c>
      <c r="AQ673" s="97" t="s">
        <v>2635</v>
      </c>
      <c r="AR673" s="97"/>
      <c r="AS673" s="97"/>
      <c r="AT673" s="97"/>
      <c r="AU673" s="97"/>
      <c r="AV673" s="97"/>
      <c r="AW673" s="97" t="s">
        <v>2634</v>
      </c>
      <c r="AX673" s="97"/>
      <c r="AY673" s="97" t="s">
        <v>2634</v>
      </c>
      <c r="AZ673" s="97"/>
      <c r="BA673" s="97" t="s">
        <v>3970</v>
      </c>
      <c r="BB673" s="97" t="s">
        <v>3970</v>
      </c>
      <c r="BC673" s="97" t="s">
        <v>2634</v>
      </c>
      <c r="BD673" s="97"/>
      <c r="BE673" s="97" t="s">
        <v>2634</v>
      </c>
      <c r="BF673" s="97" t="s">
        <v>2634</v>
      </c>
      <c r="BG673" s="97" t="s">
        <v>2634</v>
      </c>
      <c r="BH673" s="97"/>
      <c r="BI673" s="97"/>
      <c r="BJ673" s="97"/>
      <c r="BK673" s="97" t="s">
        <v>4289</v>
      </c>
      <c r="BL673" s="97">
        <v>90.3</v>
      </c>
      <c r="BM673" s="3">
        <f t="shared" si="145"/>
        <v>14.39681213445596</v>
      </c>
      <c r="BN673" s="97" t="s">
        <v>4952</v>
      </c>
      <c r="BO673" s="97">
        <v>82.4</v>
      </c>
      <c r="BP673" s="3">
        <f t="shared" si="146"/>
        <v>34.706600681277713</v>
      </c>
      <c r="BQ673" s="97" t="s">
        <v>1425</v>
      </c>
      <c r="BR673" s="97">
        <v>79</v>
      </c>
      <c r="BS673" s="3">
        <f t="shared" si="147"/>
        <v>43.447522334340263</v>
      </c>
      <c r="BT673" s="97" t="s">
        <v>8658</v>
      </c>
      <c r="BU673" s="97">
        <v>77</v>
      </c>
      <c r="BV673" s="3">
        <f t="shared" si="148"/>
        <v>48.58924095378881</v>
      </c>
      <c r="BW673" s="97" t="s">
        <v>3036</v>
      </c>
      <c r="BX673" s="97">
        <v>76</v>
      </c>
      <c r="BY673" s="3">
        <f t="shared" si="153"/>
        <v>51.160100263513087</v>
      </c>
      <c r="BZ673" s="97" t="s">
        <v>5168</v>
      </c>
      <c r="CA673" s="97">
        <v>77</v>
      </c>
      <c r="CB673" s="3">
        <f t="shared" si="149"/>
        <v>48.58924095378881</v>
      </c>
      <c r="CC673" s="97"/>
      <c r="CD673" s="97"/>
      <c r="CE673" s="3">
        <f t="shared" si="150"/>
        <v>246.54540780255795</v>
      </c>
      <c r="CF673" s="97"/>
      <c r="CG673" s="97"/>
      <c r="CH673" s="3">
        <f t="shared" si="151"/>
        <v>246.54540780255795</v>
      </c>
      <c r="CI673" s="97"/>
      <c r="CJ673" s="97"/>
      <c r="CK673" s="16">
        <f t="shared" si="152"/>
        <v>246.54540780255795</v>
      </c>
      <c r="CL673" s="97">
        <v>77</v>
      </c>
      <c r="CM673" s="3">
        <f t="shared" si="144"/>
        <v>48.58924095378881</v>
      </c>
      <c r="CN673" s="97">
        <v>100</v>
      </c>
      <c r="CO673" s="97"/>
      <c r="CP673" s="97"/>
      <c r="CQ673" s="90"/>
      <c r="CR673" s="90"/>
      <c r="CS673" s="3">
        <v>0.5</v>
      </c>
      <c r="CT673" s="84">
        <v>-0.25</v>
      </c>
      <c r="CU673" s="84">
        <v>0.5</v>
      </c>
      <c r="CV673" s="84">
        <v>0.5</v>
      </c>
      <c r="CW673" s="84">
        <v>0.5</v>
      </c>
      <c r="CX673" s="84">
        <f t="shared" si="154"/>
        <v>1.75</v>
      </c>
      <c r="CY673" s="84" t="s">
        <v>5813</v>
      </c>
      <c r="CZ673" s="84" t="s">
        <v>2634</v>
      </c>
      <c r="DA673" s="84"/>
      <c r="DB673" s="3" t="s">
        <v>2645</v>
      </c>
      <c r="DC673" s="3" t="s">
        <v>2648</v>
      </c>
      <c r="DD673" s="3" t="s">
        <v>2648</v>
      </c>
      <c r="DE673" s="3" t="s">
        <v>2651</v>
      </c>
      <c r="DF673" s="3" t="s">
        <v>32</v>
      </c>
      <c r="DG673" s="3" t="s">
        <v>32</v>
      </c>
      <c r="DH673" s="3" t="s">
        <v>32</v>
      </c>
      <c r="DI673" s="3" t="s">
        <v>2658</v>
      </c>
      <c r="DJ673" s="3" t="s">
        <v>2659</v>
      </c>
      <c r="DK673" s="3" t="s">
        <v>37</v>
      </c>
      <c r="DL673" s="3" t="s">
        <v>37</v>
      </c>
      <c r="DM673" s="3" t="s">
        <v>2663</v>
      </c>
      <c r="DN673" s="97" t="s">
        <v>4001</v>
      </c>
      <c r="DO673" s="97" t="s">
        <v>4002</v>
      </c>
      <c r="DP673" s="97"/>
      <c r="DQ673" s="97"/>
      <c r="DR673" s="97" t="s">
        <v>4070</v>
      </c>
      <c r="DS673" s="97" t="s">
        <v>2633</v>
      </c>
      <c r="DT673" s="97" t="s">
        <v>4073</v>
      </c>
      <c r="DU673" s="3" t="s">
        <v>2634</v>
      </c>
      <c r="DV673" s="3" t="s">
        <v>2633</v>
      </c>
      <c r="DW673" s="3" t="s">
        <v>10854</v>
      </c>
      <c r="DX673" s="477" t="s">
        <v>4147</v>
      </c>
      <c r="DY673" s="11" t="s">
        <v>126</v>
      </c>
      <c r="DZ673" s="477" t="s">
        <v>101</v>
      </c>
      <c r="EA673" s="97">
        <v>3</v>
      </c>
      <c r="EB673" s="217" t="s">
        <v>6850</v>
      </c>
      <c r="EC673" s="477" t="s">
        <v>2194</v>
      </c>
      <c r="ED673" s="11" t="s">
        <v>6851</v>
      </c>
      <c r="EE673" s="475"/>
      <c r="EF673" s="479"/>
      <c r="EG673" s="479"/>
      <c r="EH673" s="479"/>
      <c r="EI673" s="479"/>
      <c r="EJ673" s="479"/>
      <c r="EK673" s="479"/>
      <c r="EL673" s="479"/>
      <c r="EM673" s="479"/>
      <c r="EN673" s="479"/>
      <c r="EO673" s="479"/>
      <c r="EP673" s="479"/>
      <c r="EQ673" s="479"/>
      <c r="ER673" s="479"/>
      <c r="ES673" s="479"/>
    </row>
    <row r="674" spans="1:149" s="5" customFormat="1" ht="15.75" hidden="1" customHeight="1" x14ac:dyDescent="0.25">
      <c r="A674" s="875">
        <v>672</v>
      </c>
      <c r="B674" s="2006"/>
      <c r="C674" s="179" t="s">
        <v>4149</v>
      </c>
      <c r="D674" s="179" t="s">
        <v>23</v>
      </c>
      <c r="E674" s="179" t="s">
        <v>4126</v>
      </c>
      <c r="F674" s="179">
        <v>531340</v>
      </c>
      <c r="G674" s="179">
        <v>44</v>
      </c>
      <c r="H674" s="179" t="s">
        <v>2633</v>
      </c>
      <c r="I674" s="179" t="s">
        <v>2633</v>
      </c>
      <c r="J674" s="179" t="s">
        <v>2634</v>
      </c>
      <c r="K674" s="179">
        <v>505173265</v>
      </c>
      <c r="L674" s="179">
        <v>135</v>
      </c>
      <c r="M674" s="179">
        <v>156</v>
      </c>
      <c r="N674" s="180">
        <f t="shared" si="143"/>
        <v>55.473372781065088</v>
      </c>
      <c r="O674" s="181">
        <v>3</v>
      </c>
      <c r="P674" s="3">
        <f t="shared" si="155"/>
        <v>60.84</v>
      </c>
      <c r="Q674" s="3">
        <f t="shared" si="156"/>
        <v>74.16</v>
      </c>
      <c r="R674" s="97"/>
      <c r="S674" s="182">
        <v>41289</v>
      </c>
      <c r="T674" s="97" t="s">
        <v>2201</v>
      </c>
      <c r="U674" s="97" t="s">
        <v>2480</v>
      </c>
      <c r="V674" s="97" t="s">
        <v>5998</v>
      </c>
      <c r="W674" s="97" t="s">
        <v>5999</v>
      </c>
      <c r="X674" s="97" t="s">
        <v>2633</v>
      </c>
      <c r="Y674" s="97" t="s">
        <v>2635</v>
      </c>
      <c r="Z674" s="97" t="s">
        <v>2634</v>
      </c>
      <c r="AA674" s="97"/>
      <c r="AB674" s="97" t="s">
        <v>2633</v>
      </c>
      <c r="AC674" s="97" t="s">
        <v>2636</v>
      </c>
      <c r="AD674" s="97" t="s">
        <v>2634</v>
      </c>
      <c r="AE674" s="97"/>
      <c r="AF674" s="97" t="s">
        <v>2634</v>
      </c>
      <c r="AG674" s="97"/>
      <c r="AH674" s="97" t="s">
        <v>2634</v>
      </c>
      <c r="AI674" s="97"/>
      <c r="AJ674" s="97" t="s">
        <v>2634</v>
      </c>
      <c r="AK674" s="97"/>
      <c r="AL674" s="97" t="s">
        <v>2634</v>
      </c>
      <c r="AM674" s="97"/>
      <c r="AN674" s="97" t="s">
        <v>2634</v>
      </c>
      <c r="AO674" s="97"/>
      <c r="AP674" s="97"/>
      <c r="AQ674" s="97" t="s">
        <v>2638</v>
      </c>
      <c r="AR674" s="97" t="s">
        <v>4075</v>
      </c>
      <c r="AS674" s="97" t="s">
        <v>4088</v>
      </c>
      <c r="AT674" s="97"/>
      <c r="AU674" s="97"/>
      <c r="AV674" s="97"/>
      <c r="AW674" s="97" t="s">
        <v>2634</v>
      </c>
      <c r="AX674" s="97"/>
      <c r="AY674" s="97" t="s">
        <v>2634</v>
      </c>
      <c r="AZ674" s="97"/>
      <c r="BA674" s="97" t="s">
        <v>3971</v>
      </c>
      <c r="BB674" s="97" t="s">
        <v>3970</v>
      </c>
      <c r="BC674" s="97" t="s">
        <v>2634</v>
      </c>
      <c r="BD674" s="97"/>
      <c r="BE674" s="97" t="s">
        <v>2634</v>
      </c>
      <c r="BF674" s="97" t="s">
        <v>2634</v>
      </c>
      <c r="BG674" s="97" t="s">
        <v>2634</v>
      </c>
      <c r="BH674" s="97"/>
      <c r="BI674" s="97"/>
      <c r="BJ674" s="97"/>
      <c r="BK674" s="97" t="s">
        <v>5341</v>
      </c>
      <c r="BL674" s="97">
        <v>120.3</v>
      </c>
      <c r="BM674" s="3">
        <f t="shared" si="145"/>
        <v>19.822006472491914</v>
      </c>
      <c r="BN674" s="97" t="s">
        <v>5342</v>
      </c>
      <c r="BO674" s="97">
        <v>102</v>
      </c>
      <c r="BP674" s="3">
        <f t="shared" si="146"/>
        <v>44.498381877022659</v>
      </c>
      <c r="BQ674" s="97" t="s">
        <v>4479</v>
      </c>
      <c r="BR674" s="97">
        <v>90</v>
      </c>
      <c r="BS674" s="3">
        <f t="shared" si="147"/>
        <v>60.679611650485441</v>
      </c>
      <c r="BT674" s="97" t="s">
        <v>5362</v>
      </c>
      <c r="BU674" s="97">
        <v>76</v>
      </c>
      <c r="BV674" s="3">
        <f t="shared" si="148"/>
        <v>79.557713052858688</v>
      </c>
      <c r="BW674" s="97" t="s">
        <v>3036</v>
      </c>
      <c r="BX674" s="97">
        <v>76</v>
      </c>
      <c r="BY674" s="3">
        <f t="shared" si="153"/>
        <v>79.557713052858688</v>
      </c>
      <c r="BZ674" s="97" t="s">
        <v>7191</v>
      </c>
      <c r="CA674" s="97">
        <v>73.599999999999994</v>
      </c>
      <c r="CB674" s="3">
        <f t="shared" si="149"/>
        <v>82.793959007551251</v>
      </c>
      <c r="CC674" s="97" t="s">
        <v>6175</v>
      </c>
      <c r="CD674" s="97">
        <v>70</v>
      </c>
      <c r="CE674" s="3">
        <f t="shared" si="150"/>
        <v>87.648327939590075</v>
      </c>
      <c r="CF674" s="97"/>
      <c r="CG674" s="97"/>
      <c r="CH674" s="3">
        <f t="shared" si="151"/>
        <v>182.03883495145632</v>
      </c>
      <c r="CI674" s="97"/>
      <c r="CJ674" s="97"/>
      <c r="CK674" s="16">
        <f t="shared" si="152"/>
        <v>182.03883495145632</v>
      </c>
      <c r="CL674" s="97">
        <v>70</v>
      </c>
      <c r="CM674" s="3">
        <f t="shared" si="144"/>
        <v>87.648327939590075</v>
      </c>
      <c r="CN674" s="97">
        <v>105</v>
      </c>
      <c r="CO674" s="97"/>
      <c r="CP674" s="97"/>
      <c r="CQ674" s="90"/>
      <c r="CR674" s="90"/>
      <c r="CS674" s="3">
        <v>1</v>
      </c>
      <c r="CT674" s="84">
        <v>0.25</v>
      </c>
      <c r="CU674" s="84">
        <v>0.5</v>
      </c>
      <c r="CV674" s="84">
        <v>0.5</v>
      </c>
      <c r="CW674" s="84">
        <v>0.5</v>
      </c>
      <c r="CX674" s="84">
        <f t="shared" si="154"/>
        <v>2.75</v>
      </c>
      <c r="CY674" s="84" t="s">
        <v>5813</v>
      </c>
      <c r="CZ674" s="84" t="s">
        <v>2633</v>
      </c>
      <c r="DA674" s="84" t="s">
        <v>3975</v>
      </c>
      <c r="DB674" s="3" t="s">
        <v>2643</v>
      </c>
      <c r="DC674" s="3" t="s">
        <v>2648</v>
      </c>
      <c r="DD674" s="3" t="s">
        <v>2648</v>
      </c>
      <c r="DE674" s="3" t="s">
        <v>2651</v>
      </c>
      <c r="DF674" s="3" t="s">
        <v>2652</v>
      </c>
      <c r="DG674" s="3" t="s">
        <v>32</v>
      </c>
      <c r="DH674" s="3" t="s">
        <v>5009</v>
      </c>
      <c r="DI674" s="3" t="s">
        <v>2658</v>
      </c>
      <c r="DJ674" s="3" t="s">
        <v>2659</v>
      </c>
      <c r="DK674" s="3" t="s">
        <v>37</v>
      </c>
      <c r="DL674" s="3" t="s">
        <v>37</v>
      </c>
      <c r="DM674" s="3" t="s">
        <v>2661</v>
      </c>
      <c r="DN674" s="97" t="s">
        <v>4001</v>
      </c>
      <c r="DO674" s="97" t="s">
        <v>4002</v>
      </c>
      <c r="DP674" s="97"/>
      <c r="DQ674" s="97"/>
      <c r="DR674" s="97" t="s">
        <v>4070</v>
      </c>
      <c r="DS674" s="97" t="s">
        <v>2633</v>
      </c>
      <c r="DT674" s="97" t="s">
        <v>4073</v>
      </c>
      <c r="DU674" s="3" t="s">
        <v>2634</v>
      </c>
      <c r="DV674" s="3" t="s">
        <v>2633</v>
      </c>
      <c r="DW674" s="3" t="s">
        <v>7360</v>
      </c>
      <c r="DX674" s="477" t="s">
        <v>220</v>
      </c>
      <c r="DY674" s="11" t="s">
        <v>409</v>
      </c>
      <c r="DZ674" s="118" t="s">
        <v>4045</v>
      </c>
      <c r="EA674" s="97">
        <v>3</v>
      </c>
      <c r="EB674" s="548" t="s">
        <v>7361</v>
      </c>
      <c r="EC674" s="477" t="s">
        <v>4148</v>
      </c>
      <c r="ED674" s="11" t="s">
        <v>5343</v>
      </c>
      <c r="EE674" s="475"/>
      <c r="EF674" s="479"/>
      <c r="EG674" s="479"/>
      <c r="EH674" s="479"/>
      <c r="EI674" s="479"/>
      <c r="EJ674" s="479"/>
      <c r="EK674" s="479"/>
      <c r="EL674" s="479"/>
      <c r="EM674" s="479"/>
      <c r="EN674" s="479"/>
      <c r="EO674" s="479"/>
      <c r="EP674" s="479"/>
      <c r="EQ674" s="479"/>
      <c r="ER674" s="479"/>
      <c r="ES674" s="479"/>
    </row>
    <row r="675" spans="1:149" s="5" customFormat="1" ht="15.75" hidden="1" customHeight="1" x14ac:dyDescent="0.25">
      <c r="A675" s="875">
        <v>673</v>
      </c>
      <c r="B675" s="2006"/>
      <c r="C675" s="179" t="s">
        <v>6855</v>
      </c>
      <c r="D675" s="179" t="s">
        <v>22</v>
      </c>
      <c r="E675" s="179" t="s">
        <v>4126</v>
      </c>
      <c r="F675" s="179">
        <v>529104</v>
      </c>
      <c r="G675" s="179">
        <v>26</v>
      </c>
      <c r="H675" s="179" t="s">
        <v>2634</v>
      </c>
      <c r="I675" s="179" t="s">
        <v>2634</v>
      </c>
      <c r="J675" s="179" t="s">
        <v>3968</v>
      </c>
      <c r="K675" s="179">
        <v>598012033</v>
      </c>
      <c r="L675" s="179">
        <v>192.7</v>
      </c>
      <c r="M675" s="179">
        <v>178</v>
      </c>
      <c r="N675" s="180">
        <f t="shared" si="143"/>
        <v>60.819340992298955</v>
      </c>
      <c r="O675" s="181">
        <v>4</v>
      </c>
      <c r="P675" s="3">
        <f t="shared" si="155"/>
        <v>79.210000000000008</v>
      </c>
      <c r="Q675" s="3">
        <f t="shared" si="156"/>
        <v>113.48999999999998</v>
      </c>
      <c r="R675" s="97"/>
      <c r="S675" s="182">
        <v>41290</v>
      </c>
      <c r="T675" s="97" t="s">
        <v>253</v>
      </c>
      <c r="U675" s="97" t="s">
        <v>2490</v>
      </c>
      <c r="V675" s="97" t="s">
        <v>4151</v>
      </c>
      <c r="W675" s="97" t="s">
        <v>6941</v>
      </c>
      <c r="X675" s="97" t="s">
        <v>2634</v>
      </c>
      <c r="Y675" s="97"/>
      <c r="Z675" s="97" t="s">
        <v>2634</v>
      </c>
      <c r="AA675" s="97"/>
      <c r="AB675" s="97" t="s">
        <v>2633</v>
      </c>
      <c r="AC675" s="97" t="s">
        <v>2636</v>
      </c>
      <c r="AD675" s="97" t="s">
        <v>2634</v>
      </c>
      <c r="AE675" s="97"/>
      <c r="AF675" s="97" t="s">
        <v>2634</v>
      </c>
      <c r="AG675" s="97"/>
      <c r="AH675" s="97" t="s">
        <v>2634</v>
      </c>
      <c r="AI675" s="97"/>
      <c r="AJ675" s="97" t="s">
        <v>2634</v>
      </c>
      <c r="AK675" s="97"/>
      <c r="AL675" s="97" t="s">
        <v>2634</v>
      </c>
      <c r="AM675" s="97"/>
      <c r="AN675" s="97" t="s">
        <v>2633</v>
      </c>
      <c r="AO675" s="97" t="s">
        <v>4075</v>
      </c>
      <c r="AP675" s="97" t="s">
        <v>4078</v>
      </c>
      <c r="AQ675" s="97" t="s">
        <v>2636</v>
      </c>
      <c r="AR675" s="97" t="s">
        <v>4076</v>
      </c>
      <c r="AS675" s="97" t="s">
        <v>4092</v>
      </c>
      <c r="AT675" s="97"/>
      <c r="AU675" s="97"/>
      <c r="AV675" s="97"/>
      <c r="AW675" s="97" t="s">
        <v>2634</v>
      </c>
      <c r="AX675" s="97"/>
      <c r="AY675" s="97" t="s">
        <v>2634</v>
      </c>
      <c r="AZ675" s="97"/>
      <c r="BA675" s="97"/>
      <c r="BB675" s="97"/>
      <c r="BC675" s="97"/>
      <c r="BD675" s="97"/>
      <c r="BE675" s="97" t="s">
        <v>2633</v>
      </c>
      <c r="BF675" s="97" t="s">
        <v>2633</v>
      </c>
      <c r="BG675" s="97" t="s">
        <v>2634</v>
      </c>
      <c r="BH675" s="97"/>
      <c r="BI675" s="97"/>
      <c r="BJ675" s="97"/>
      <c r="BK675" s="97" t="s">
        <v>4800</v>
      </c>
      <c r="BL675" s="97">
        <v>178</v>
      </c>
      <c r="BM675" s="3">
        <f t="shared" si="145"/>
        <v>12.952683055775832</v>
      </c>
      <c r="BN675" s="97" t="s">
        <v>5006</v>
      </c>
      <c r="BO675" s="97">
        <v>157.19999999999999</v>
      </c>
      <c r="BP675" s="3">
        <f t="shared" si="146"/>
        <v>31.280289012247781</v>
      </c>
      <c r="BQ675" s="97" t="s">
        <v>5698</v>
      </c>
      <c r="BR675" s="97">
        <v>142</v>
      </c>
      <c r="BS675" s="3">
        <f t="shared" si="147"/>
        <v>44.673539518900341</v>
      </c>
      <c r="BT675" s="97" t="s">
        <v>6000</v>
      </c>
      <c r="BU675" s="97">
        <v>129</v>
      </c>
      <c r="BV675" s="3">
        <f t="shared" si="148"/>
        <v>56.128293241695303</v>
      </c>
      <c r="BW675" s="97" t="s">
        <v>10903</v>
      </c>
      <c r="BX675" s="97">
        <v>127.1</v>
      </c>
      <c r="BY675" s="3">
        <f t="shared" si="153"/>
        <v>57.802449555026882</v>
      </c>
      <c r="BZ675" s="97" t="s">
        <v>9160</v>
      </c>
      <c r="CA675" s="97">
        <v>115</v>
      </c>
      <c r="CB675" s="3">
        <f t="shared" si="149"/>
        <v>68.46418186624372</v>
      </c>
      <c r="CC675" s="97" t="s">
        <v>10851</v>
      </c>
      <c r="CD675" s="97">
        <v>110</v>
      </c>
      <c r="CE675" s="3">
        <f t="shared" si="150"/>
        <v>72.869856375011025</v>
      </c>
      <c r="CF675" s="97"/>
      <c r="CG675" s="97"/>
      <c r="CH675" s="3">
        <f t="shared" si="151"/>
        <v>169.79469556789147</v>
      </c>
      <c r="CI675" s="97"/>
      <c r="CJ675" s="97"/>
      <c r="CK675" s="16">
        <f t="shared" si="152"/>
        <v>169.79469556789147</v>
      </c>
      <c r="CL675" s="97">
        <v>110</v>
      </c>
      <c r="CM675" s="3">
        <f t="shared" si="144"/>
        <v>72.869856375011025</v>
      </c>
      <c r="CN675" s="97">
        <v>80</v>
      </c>
      <c r="CO675" s="97"/>
      <c r="CP675" s="97"/>
      <c r="CQ675" s="90"/>
      <c r="CR675" s="90"/>
      <c r="CS675" s="3">
        <v>1</v>
      </c>
      <c r="CT675" s="84">
        <v>0.5</v>
      </c>
      <c r="CU675" s="84">
        <v>0.25</v>
      </c>
      <c r="CV675" s="84">
        <v>0.25</v>
      </c>
      <c r="CW675" s="84"/>
      <c r="CX675" s="84">
        <f t="shared" si="154"/>
        <v>2</v>
      </c>
      <c r="CY675" s="84" t="s">
        <v>5813</v>
      </c>
      <c r="CZ675" s="84" t="s">
        <v>2634</v>
      </c>
      <c r="DA675" s="84"/>
      <c r="DB675" s="3" t="s">
        <v>2645</v>
      </c>
      <c r="DC675" s="3" t="s">
        <v>2648</v>
      </c>
      <c r="DD675" s="3" t="s">
        <v>2646</v>
      </c>
      <c r="DE675" s="3" t="s">
        <v>2649</v>
      </c>
      <c r="DF675" s="3" t="s">
        <v>32</v>
      </c>
      <c r="DG675" s="3" t="s">
        <v>32</v>
      </c>
      <c r="DH675" s="3" t="s">
        <v>2653</v>
      </c>
      <c r="DI675" s="3" t="s">
        <v>2658</v>
      </c>
      <c r="DJ675" s="3" t="s">
        <v>37</v>
      </c>
      <c r="DK675" s="3" t="s">
        <v>37</v>
      </c>
      <c r="DL675" s="3" t="s">
        <v>37</v>
      </c>
      <c r="DM675" s="3" t="s">
        <v>2663</v>
      </c>
      <c r="DN675" s="97" t="s">
        <v>4001</v>
      </c>
      <c r="DO675" s="97" t="s">
        <v>4002</v>
      </c>
      <c r="DP675" s="97"/>
      <c r="DQ675" s="97" t="s">
        <v>4068</v>
      </c>
      <c r="DR675" s="97"/>
      <c r="DS675" s="97" t="s">
        <v>2633</v>
      </c>
      <c r="DT675" s="97" t="s">
        <v>4073</v>
      </c>
      <c r="DU675" s="3" t="s">
        <v>2634</v>
      </c>
      <c r="DV675" s="3" t="s">
        <v>2633</v>
      </c>
      <c r="DW675" s="3"/>
      <c r="DX675" s="477" t="s">
        <v>4152</v>
      </c>
      <c r="DY675" s="11" t="s">
        <v>5699</v>
      </c>
      <c r="DZ675" s="477" t="s">
        <v>459</v>
      </c>
      <c r="EA675" s="97">
        <v>3</v>
      </c>
      <c r="EB675" s="217" t="s">
        <v>6958</v>
      </c>
      <c r="EC675" s="477" t="s">
        <v>3935</v>
      </c>
      <c r="ED675" s="11" t="s">
        <v>5227</v>
      </c>
      <c r="EE675" s="475"/>
      <c r="EF675" s="479"/>
      <c r="EG675" s="479"/>
      <c r="EH675" s="479"/>
      <c r="EI675" s="479"/>
      <c r="EJ675" s="479"/>
      <c r="EK675" s="479"/>
      <c r="EL675" s="479"/>
      <c r="EM675" s="479"/>
      <c r="EN675" s="479"/>
      <c r="EO675" s="479"/>
      <c r="EP675" s="479"/>
      <c r="EQ675" s="479"/>
      <c r="ER675" s="479"/>
      <c r="ES675" s="479"/>
    </row>
    <row r="676" spans="1:149" s="5" customFormat="1" ht="15.75" hidden="1" customHeight="1" x14ac:dyDescent="0.25">
      <c r="A676" s="875">
        <v>674</v>
      </c>
      <c r="B676" s="2006"/>
      <c r="C676" s="179" t="s">
        <v>4156</v>
      </c>
      <c r="D676" s="179" t="s">
        <v>23</v>
      </c>
      <c r="E676" s="179" t="s">
        <v>4126</v>
      </c>
      <c r="F676" s="179">
        <v>530238</v>
      </c>
      <c r="G676" s="179">
        <v>34</v>
      </c>
      <c r="H676" s="179" t="s">
        <v>2633</v>
      </c>
      <c r="I676" s="179" t="s">
        <v>2633</v>
      </c>
      <c r="J676" s="179" t="s">
        <v>2634</v>
      </c>
      <c r="K676" s="179" t="s">
        <v>9297</v>
      </c>
      <c r="L676" s="179">
        <v>157.5</v>
      </c>
      <c r="M676" s="179">
        <v>167</v>
      </c>
      <c r="N676" s="180">
        <f t="shared" si="143"/>
        <v>56.473878590125139</v>
      </c>
      <c r="O676" s="181">
        <v>3</v>
      </c>
      <c r="P676" s="3">
        <f t="shared" si="155"/>
        <v>69.722499999999997</v>
      </c>
      <c r="Q676" s="3">
        <f t="shared" si="156"/>
        <v>87.777500000000003</v>
      </c>
      <c r="R676" s="97"/>
      <c r="S676" s="182">
        <v>41290</v>
      </c>
      <c r="T676" s="97" t="s">
        <v>253</v>
      </c>
      <c r="U676" s="97" t="s">
        <v>2490</v>
      </c>
      <c r="V676" s="97" t="s">
        <v>4157</v>
      </c>
      <c r="W676" s="97" t="s">
        <v>6385</v>
      </c>
      <c r="X676" s="97" t="s">
        <v>2634</v>
      </c>
      <c r="Y676" s="97"/>
      <c r="Z676" s="97" t="s">
        <v>2634</v>
      </c>
      <c r="AA676" s="97"/>
      <c r="AB676" s="97" t="s">
        <v>2633</v>
      </c>
      <c r="AC676" s="97" t="s">
        <v>2636</v>
      </c>
      <c r="AD676" s="97" t="s">
        <v>2634</v>
      </c>
      <c r="AE676" s="97"/>
      <c r="AF676" s="97" t="s">
        <v>2634</v>
      </c>
      <c r="AG676" s="97"/>
      <c r="AH676" s="97" t="s">
        <v>2634</v>
      </c>
      <c r="AI676" s="97"/>
      <c r="AJ676" s="97" t="s">
        <v>2634</v>
      </c>
      <c r="AK676" s="97"/>
      <c r="AL676" s="97" t="s">
        <v>2634</v>
      </c>
      <c r="AM676" s="97"/>
      <c r="AN676" s="97" t="s">
        <v>2633</v>
      </c>
      <c r="AO676" s="97" t="s">
        <v>4076</v>
      </c>
      <c r="AP676" s="97" t="s">
        <v>4088</v>
      </c>
      <c r="AQ676" s="97" t="s">
        <v>2638</v>
      </c>
      <c r="AR676" s="97" t="s">
        <v>4075</v>
      </c>
      <c r="AS676" s="97" t="s">
        <v>4088</v>
      </c>
      <c r="AT676" s="97"/>
      <c r="AU676" s="97"/>
      <c r="AV676" s="97" t="s">
        <v>2641</v>
      </c>
      <c r="AW676" s="97" t="s">
        <v>2634</v>
      </c>
      <c r="AX676" s="97"/>
      <c r="AY676" s="97" t="s">
        <v>2634</v>
      </c>
      <c r="AZ676" s="97"/>
      <c r="BA676" s="97" t="s">
        <v>3971</v>
      </c>
      <c r="BB676" s="97" t="s">
        <v>3970</v>
      </c>
      <c r="BC676" s="97" t="s">
        <v>2633</v>
      </c>
      <c r="BD676" s="97" t="s">
        <v>2635</v>
      </c>
      <c r="BE676" s="97" t="s">
        <v>2634</v>
      </c>
      <c r="BF676" s="97" t="s">
        <v>2634</v>
      </c>
      <c r="BG676" s="97" t="s">
        <v>2634</v>
      </c>
      <c r="BH676" s="97"/>
      <c r="BI676" s="97"/>
      <c r="BJ676" s="97"/>
      <c r="BK676" s="97" t="s">
        <v>4290</v>
      </c>
      <c r="BL676" s="97">
        <v>150.30000000000001</v>
      </c>
      <c r="BM676" s="3">
        <f t="shared" si="145"/>
        <v>8.2025576030303764</v>
      </c>
      <c r="BN676" s="97" t="s">
        <v>4642</v>
      </c>
      <c r="BO676" s="97">
        <v>126</v>
      </c>
      <c r="BP676" s="3">
        <f t="shared" si="146"/>
        <v>35.886189513257953</v>
      </c>
      <c r="BQ676" s="97" t="s">
        <v>6779</v>
      </c>
      <c r="BR676" s="97">
        <v>106</v>
      </c>
      <c r="BS676" s="3">
        <f t="shared" si="147"/>
        <v>58.671071743897919</v>
      </c>
      <c r="BT676" s="97" t="s">
        <v>5685</v>
      </c>
      <c r="BU676" s="97">
        <v>86</v>
      </c>
      <c r="BV676" s="3">
        <f t="shared" si="148"/>
        <v>81.455953974537891</v>
      </c>
      <c r="BW676" s="97" t="s">
        <v>10904</v>
      </c>
      <c r="BX676" s="97">
        <v>78.8</v>
      </c>
      <c r="BY676" s="3">
        <f t="shared" si="153"/>
        <v>89.658511577568277</v>
      </c>
      <c r="BZ676" s="97" t="s">
        <v>9298</v>
      </c>
      <c r="CA676" s="97">
        <v>70</v>
      </c>
      <c r="CB676" s="3">
        <f t="shared" si="149"/>
        <v>99.683859759049867</v>
      </c>
      <c r="CC676" s="97" t="s">
        <v>9494</v>
      </c>
      <c r="CD676" s="97">
        <v>72</v>
      </c>
      <c r="CE676" s="3">
        <f t="shared" si="150"/>
        <v>97.405371535985878</v>
      </c>
      <c r="CF676" s="97"/>
      <c r="CG676" s="97"/>
      <c r="CH676" s="3">
        <f t="shared" si="151"/>
        <v>179.43094756628977</v>
      </c>
      <c r="CI676" s="97"/>
      <c r="CJ676" s="97"/>
      <c r="CK676" s="16">
        <f t="shared" si="152"/>
        <v>179.43094756628977</v>
      </c>
      <c r="CL676" s="97">
        <v>72</v>
      </c>
      <c r="CM676" s="3">
        <f t="shared" si="144"/>
        <v>97.405371535985878</v>
      </c>
      <c r="CN676" s="97">
        <v>55</v>
      </c>
      <c r="CO676" s="97"/>
      <c r="CP676" s="97"/>
      <c r="CQ676" s="90"/>
      <c r="CR676" s="90"/>
      <c r="CS676" s="3">
        <v>1</v>
      </c>
      <c r="CT676" s="84">
        <v>0.5</v>
      </c>
      <c r="CU676" s="84">
        <v>0.5</v>
      </c>
      <c r="CV676" s="84">
        <v>0.5</v>
      </c>
      <c r="CW676" s="84">
        <v>0.5</v>
      </c>
      <c r="CX676" s="84">
        <f t="shared" si="154"/>
        <v>3</v>
      </c>
      <c r="CY676" s="84" t="s">
        <v>2838</v>
      </c>
      <c r="CZ676" s="84" t="s">
        <v>2634</v>
      </c>
      <c r="DA676" s="84"/>
      <c r="DB676" s="3" t="s">
        <v>2643</v>
      </c>
      <c r="DC676" s="3" t="s">
        <v>2646</v>
      </c>
      <c r="DD676" s="3" t="s">
        <v>2647</v>
      </c>
      <c r="DE676" s="3" t="s">
        <v>2649</v>
      </c>
      <c r="DF676" s="3" t="s">
        <v>32</v>
      </c>
      <c r="DG676" s="3" t="s">
        <v>2653</v>
      </c>
      <c r="DH676" s="3" t="s">
        <v>5009</v>
      </c>
      <c r="DI676" s="3" t="s">
        <v>2657</v>
      </c>
      <c r="DJ676" s="3" t="s">
        <v>37</v>
      </c>
      <c r="DK676" s="3" t="s">
        <v>37</v>
      </c>
      <c r="DL676" s="3" t="s">
        <v>37</v>
      </c>
      <c r="DM676" s="3" t="s">
        <v>2663</v>
      </c>
      <c r="DN676" s="97" t="s">
        <v>4001</v>
      </c>
      <c r="DO676" s="97" t="s">
        <v>4002</v>
      </c>
      <c r="DP676" s="97" t="s">
        <v>4064</v>
      </c>
      <c r="DQ676" s="97"/>
      <c r="DR676" s="97" t="s">
        <v>4070</v>
      </c>
      <c r="DS676" s="97" t="s">
        <v>2633</v>
      </c>
      <c r="DT676" s="97" t="s">
        <v>4072</v>
      </c>
      <c r="DU676" s="3" t="s">
        <v>2634</v>
      </c>
      <c r="DV676" s="3" t="s">
        <v>2633</v>
      </c>
      <c r="DW676" s="3" t="s">
        <v>10859</v>
      </c>
      <c r="DX676" s="477" t="s">
        <v>4158</v>
      </c>
      <c r="DY676" s="11" t="s">
        <v>126</v>
      </c>
      <c r="DZ676" s="477" t="s">
        <v>2162</v>
      </c>
      <c r="EA676" s="97">
        <v>3</v>
      </c>
      <c r="EB676" s="118"/>
      <c r="EC676" s="477" t="s">
        <v>2194</v>
      </c>
      <c r="ED676" s="11" t="s">
        <v>6856</v>
      </c>
      <c r="EE676" s="475"/>
      <c r="EF676" s="479"/>
      <c r="EG676" s="479"/>
      <c r="EH676" s="479"/>
      <c r="EI676" s="479"/>
      <c r="EJ676" s="479"/>
      <c r="EK676" s="479"/>
      <c r="EL676" s="479"/>
      <c r="EM676" s="479"/>
      <c r="EN676" s="479"/>
      <c r="EO676" s="479"/>
      <c r="EP676" s="479"/>
      <c r="EQ676" s="479"/>
      <c r="ER676" s="479"/>
      <c r="ES676" s="479"/>
    </row>
    <row r="677" spans="1:149" s="5" customFormat="1" ht="15.75" hidden="1" customHeight="1" x14ac:dyDescent="0.25">
      <c r="A677" s="219">
        <v>675</v>
      </c>
      <c r="B677" s="2006"/>
      <c r="C677" s="179" t="s">
        <v>4160</v>
      </c>
      <c r="D677" s="179" t="s">
        <v>22</v>
      </c>
      <c r="E677" s="179" t="s">
        <v>4161</v>
      </c>
      <c r="F677" s="179">
        <v>513425</v>
      </c>
      <c r="G677" s="179">
        <v>34</v>
      </c>
      <c r="H677" s="179" t="s">
        <v>2633</v>
      </c>
      <c r="I677" s="179" t="s">
        <v>2633</v>
      </c>
      <c r="J677" s="179" t="s">
        <v>2633</v>
      </c>
      <c r="K677" s="179">
        <v>538040333</v>
      </c>
      <c r="L677" s="179">
        <v>138.6</v>
      </c>
      <c r="M677" s="179">
        <v>174</v>
      </c>
      <c r="N677" s="180">
        <f t="shared" si="143"/>
        <v>45.77883472057075</v>
      </c>
      <c r="O677" s="181">
        <v>2</v>
      </c>
      <c r="P677" s="3">
        <f t="shared" si="155"/>
        <v>75.69</v>
      </c>
      <c r="Q677" s="3">
        <f t="shared" si="156"/>
        <v>62.91</v>
      </c>
      <c r="R677" s="97"/>
      <c r="S677" s="182">
        <v>41290</v>
      </c>
      <c r="T677" s="97" t="s">
        <v>253</v>
      </c>
      <c r="U677" s="97" t="s">
        <v>2490</v>
      </c>
      <c r="V677" s="97" t="s">
        <v>4159</v>
      </c>
      <c r="W677" s="97" t="s">
        <v>4632</v>
      </c>
      <c r="X677" s="97" t="s">
        <v>2633</v>
      </c>
      <c r="Y677" s="97" t="s">
        <v>2637</v>
      </c>
      <c r="Z677" s="97" t="s">
        <v>2634</v>
      </c>
      <c r="AA677" s="97"/>
      <c r="AB677" s="97" t="s">
        <v>2634</v>
      </c>
      <c r="AC677" s="97"/>
      <c r="AD677" s="97" t="s">
        <v>2633</v>
      </c>
      <c r="AE677" s="97" t="s">
        <v>2635</v>
      </c>
      <c r="AF677" s="97" t="s">
        <v>2633</v>
      </c>
      <c r="AG677" s="97" t="s">
        <v>2635</v>
      </c>
      <c r="AH677" s="97" t="s">
        <v>2634</v>
      </c>
      <c r="AI677" s="97"/>
      <c r="AJ677" s="97" t="s">
        <v>2634</v>
      </c>
      <c r="AK677" s="97"/>
      <c r="AL677" s="97" t="s">
        <v>2634</v>
      </c>
      <c r="AM677" s="97"/>
      <c r="AN677" s="97" t="s">
        <v>2634</v>
      </c>
      <c r="AO677" s="97"/>
      <c r="AP677" s="97"/>
      <c r="AQ677" s="97" t="s">
        <v>2637</v>
      </c>
      <c r="AR677" s="97"/>
      <c r="AS677" s="97"/>
      <c r="AT677" s="97"/>
      <c r="AU677" s="97"/>
      <c r="AV677" s="97"/>
      <c r="AW677" s="97" t="s">
        <v>2634</v>
      </c>
      <c r="AX677" s="97"/>
      <c r="AY677" s="97" t="s">
        <v>2634</v>
      </c>
      <c r="AZ677" s="97"/>
      <c r="BA677" s="97"/>
      <c r="BB677" s="97"/>
      <c r="BC677" s="97"/>
      <c r="BD677" s="97"/>
      <c r="BE677" s="97" t="s">
        <v>2634</v>
      </c>
      <c r="BF677" s="97" t="s">
        <v>2634</v>
      </c>
      <c r="BG677" s="97" t="s">
        <v>2634</v>
      </c>
      <c r="BH677" s="97"/>
      <c r="BI677" s="97"/>
      <c r="BJ677" s="97"/>
      <c r="BK677" s="97" t="s">
        <v>4291</v>
      </c>
      <c r="BL677" s="97">
        <v>127.8</v>
      </c>
      <c r="BM677" s="3">
        <f t="shared" si="145"/>
        <v>17.167381974248926</v>
      </c>
      <c r="BN677" s="97" t="s">
        <v>3675</v>
      </c>
      <c r="BO677" s="97">
        <v>109.2</v>
      </c>
      <c r="BP677" s="3">
        <f t="shared" si="146"/>
        <v>46.733428707677618</v>
      </c>
      <c r="BQ677" s="97" t="s">
        <v>5179</v>
      </c>
      <c r="BR677" s="97">
        <v>98</v>
      </c>
      <c r="BS677" s="3">
        <f t="shared" si="147"/>
        <v>64.536639643935771</v>
      </c>
      <c r="BT677" s="97" t="s">
        <v>7625</v>
      </c>
      <c r="BU677" s="97">
        <v>91</v>
      </c>
      <c r="BV677" s="3">
        <f t="shared" si="148"/>
        <v>75.66364647909711</v>
      </c>
      <c r="BW677" s="97" t="s">
        <v>9428</v>
      </c>
      <c r="BX677" s="97">
        <v>80</v>
      </c>
      <c r="BY677" s="3">
        <f t="shared" si="153"/>
        <v>93.148942934350657</v>
      </c>
      <c r="BZ677" s="97"/>
      <c r="CA677" s="97"/>
      <c r="CB677" s="3">
        <f t="shared" si="149"/>
        <v>220.31473533619453</v>
      </c>
      <c r="CC677" s="97"/>
      <c r="CD677" s="97"/>
      <c r="CE677" s="3">
        <f t="shared" si="150"/>
        <v>220.31473533619453</v>
      </c>
      <c r="CF677" s="97"/>
      <c r="CG677" s="97"/>
      <c r="CH677" s="3">
        <f t="shared" si="151"/>
        <v>220.31473533619453</v>
      </c>
      <c r="CI677" s="97"/>
      <c r="CJ677" s="97"/>
      <c r="CK677" s="16">
        <f t="shared" si="152"/>
        <v>220.31473533619453</v>
      </c>
      <c r="CL677" s="97">
        <v>80</v>
      </c>
      <c r="CM677" s="3">
        <f t="shared" si="144"/>
        <v>93.148942934350657</v>
      </c>
      <c r="CN677" s="97">
        <v>75</v>
      </c>
      <c r="CO677" s="97"/>
      <c r="CP677" s="97"/>
      <c r="CQ677" s="90"/>
      <c r="CR677" s="90"/>
      <c r="CS677" s="3">
        <v>1</v>
      </c>
      <c r="CT677" s="84">
        <v>-0.25</v>
      </c>
      <c r="CU677" s="84">
        <v>0</v>
      </c>
      <c r="CV677" s="84">
        <v>0.25</v>
      </c>
      <c r="CW677" s="84">
        <v>0.25</v>
      </c>
      <c r="CX677" s="84">
        <f t="shared" si="154"/>
        <v>1.25</v>
      </c>
      <c r="CY677" s="84" t="s">
        <v>5813</v>
      </c>
      <c r="CZ677" s="84" t="s">
        <v>2633</v>
      </c>
      <c r="DA677" s="84" t="s">
        <v>3975</v>
      </c>
      <c r="DB677" s="3" t="s">
        <v>2645</v>
      </c>
      <c r="DC677" s="3" t="s">
        <v>2648</v>
      </c>
      <c r="DD677" s="3" t="s">
        <v>2646</v>
      </c>
      <c r="DE677" s="3" t="s">
        <v>2651</v>
      </c>
      <c r="DF677" s="3" t="s">
        <v>32</v>
      </c>
      <c r="DG677" s="3" t="s">
        <v>32</v>
      </c>
      <c r="DH677" s="3" t="s">
        <v>32</v>
      </c>
      <c r="DI677" s="3" t="s">
        <v>2657</v>
      </c>
      <c r="DJ677" s="3" t="s">
        <v>37</v>
      </c>
      <c r="DK677" s="3" t="s">
        <v>37</v>
      </c>
      <c r="DL677" s="3" t="s">
        <v>2659</v>
      </c>
      <c r="DM677" s="3" t="s">
        <v>2663</v>
      </c>
      <c r="DN677" s="97" t="s">
        <v>4001</v>
      </c>
      <c r="DO677" s="97" t="s">
        <v>4002</v>
      </c>
      <c r="DP677" s="97"/>
      <c r="DQ677" s="97" t="s">
        <v>4068</v>
      </c>
      <c r="DR677" s="97"/>
      <c r="DS677" s="97" t="s">
        <v>2633</v>
      </c>
      <c r="DT677" s="97" t="s">
        <v>4073</v>
      </c>
      <c r="DU677" s="3" t="s">
        <v>2634</v>
      </c>
      <c r="DV677" s="3" t="s">
        <v>2633</v>
      </c>
      <c r="DW677" s="3"/>
      <c r="DX677" s="477" t="s">
        <v>220</v>
      </c>
      <c r="DY677" s="11" t="s">
        <v>409</v>
      </c>
      <c r="DZ677" s="477" t="s">
        <v>2162</v>
      </c>
      <c r="EA677" s="97">
        <v>3</v>
      </c>
      <c r="EB677" s="118"/>
      <c r="EC677" s="477" t="s">
        <v>2194</v>
      </c>
      <c r="ED677" s="11"/>
      <c r="EE677" s="475"/>
      <c r="EF677" s="479"/>
      <c r="EG677" s="479"/>
      <c r="EH677" s="479"/>
      <c r="EI677" s="479"/>
      <c r="EJ677" s="479"/>
      <c r="EK677" s="479"/>
      <c r="EL677" s="479"/>
      <c r="EM677" s="479"/>
      <c r="EN677" s="479"/>
      <c r="EO677" s="479"/>
      <c r="EP677" s="479"/>
      <c r="EQ677" s="479"/>
      <c r="ER677" s="479"/>
      <c r="ES677" s="479"/>
    </row>
    <row r="678" spans="1:149" s="5" customFormat="1" ht="15.75" hidden="1" customHeight="1" x14ac:dyDescent="0.25">
      <c r="A678" s="875">
        <v>676</v>
      </c>
      <c r="B678" s="2006"/>
      <c r="C678" s="179" t="s">
        <v>4162</v>
      </c>
      <c r="D678" s="179" t="s">
        <v>23</v>
      </c>
      <c r="E678" s="179" t="s">
        <v>4126</v>
      </c>
      <c r="F678" s="179">
        <v>530932</v>
      </c>
      <c r="G678" s="179">
        <v>19</v>
      </c>
      <c r="H678" s="179" t="s">
        <v>2634</v>
      </c>
      <c r="I678" s="179" t="s">
        <v>2634</v>
      </c>
      <c r="J678" s="179" t="s">
        <v>3968</v>
      </c>
      <c r="K678" s="179" t="s">
        <v>10719</v>
      </c>
      <c r="L678" s="179">
        <v>114.6</v>
      </c>
      <c r="M678" s="179">
        <v>157</v>
      </c>
      <c r="N678" s="180">
        <f t="shared" si="143"/>
        <v>46.492758326909808</v>
      </c>
      <c r="O678" s="181">
        <v>2</v>
      </c>
      <c r="P678" s="3">
        <f t="shared" si="155"/>
        <v>61.622500000000002</v>
      </c>
      <c r="Q678" s="3">
        <f t="shared" si="156"/>
        <v>52.977499999999992</v>
      </c>
      <c r="R678" s="97"/>
      <c r="S678" s="182">
        <v>41290</v>
      </c>
      <c r="T678" s="97" t="s">
        <v>253</v>
      </c>
      <c r="U678" s="97" t="s">
        <v>2490</v>
      </c>
      <c r="V678" s="97" t="s">
        <v>4163</v>
      </c>
      <c r="W678" s="97" t="s">
        <v>6878</v>
      </c>
      <c r="X678" s="97" t="s">
        <v>2634</v>
      </c>
      <c r="Y678" s="97"/>
      <c r="Z678" s="97" t="s">
        <v>2634</v>
      </c>
      <c r="AA678" s="97"/>
      <c r="AB678" s="97" t="s">
        <v>2633</v>
      </c>
      <c r="AC678" s="97" t="s">
        <v>2637</v>
      </c>
      <c r="AD678" s="97" t="s">
        <v>2634</v>
      </c>
      <c r="AE678" s="97"/>
      <c r="AF678" s="97" t="s">
        <v>2634</v>
      </c>
      <c r="AG678" s="97"/>
      <c r="AH678" s="97" t="s">
        <v>2634</v>
      </c>
      <c r="AI678" s="97"/>
      <c r="AJ678" s="97" t="s">
        <v>2634</v>
      </c>
      <c r="AK678" s="97"/>
      <c r="AL678" s="97" t="s">
        <v>2634</v>
      </c>
      <c r="AM678" s="97"/>
      <c r="AN678" s="97" t="s">
        <v>2633</v>
      </c>
      <c r="AO678" s="97" t="s">
        <v>4076</v>
      </c>
      <c r="AP678" s="97" t="s">
        <v>4088</v>
      </c>
      <c r="AQ678" s="97" t="s">
        <v>2637</v>
      </c>
      <c r="AR678" s="97" t="s">
        <v>4076</v>
      </c>
      <c r="AS678" s="97" t="s">
        <v>4092</v>
      </c>
      <c r="AT678" s="97"/>
      <c r="AU678" s="97"/>
      <c r="AV678" s="97"/>
      <c r="AW678" s="97" t="s">
        <v>2634</v>
      </c>
      <c r="AX678" s="97"/>
      <c r="AY678" s="97" t="s">
        <v>2634</v>
      </c>
      <c r="AZ678" s="97"/>
      <c r="BA678" s="97" t="s">
        <v>3971</v>
      </c>
      <c r="BB678" s="97" t="s">
        <v>3970</v>
      </c>
      <c r="BC678" s="97" t="s">
        <v>2634</v>
      </c>
      <c r="BD678" s="97"/>
      <c r="BE678" s="97" t="s">
        <v>2634</v>
      </c>
      <c r="BF678" s="97" t="s">
        <v>2634</v>
      </c>
      <c r="BG678" s="97" t="s">
        <v>2634</v>
      </c>
      <c r="BH678" s="97"/>
      <c r="BI678" s="97"/>
      <c r="BJ678" s="97"/>
      <c r="BK678" s="97" t="s">
        <v>6860</v>
      </c>
      <c r="BL678" s="97">
        <v>103.3</v>
      </c>
      <c r="BM678" s="3">
        <f t="shared" si="145"/>
        <v>21.329809824925675</v>
      </c>
      <c r="BN678" s="97" t="s">
        <v>1408</v>
      </c>
      <c r="BO678" s="97">
        <v>95</v>
      </c>
      <c r="BP678" s="3">
        <f t="shared" si="146"/>
        <v>36.996838280402052</v>
      </c>
      <c r="BQ678" s="97" t="s">
        <v>2993</v>
      </c>
      <c r="BR678" s="97">
        <v>87</v>
      </c>
      <c r="BS678" s="3">
        <f t="shared" si="147"/>
        <v>52.097588598933505</v>
      </c>
      <c r="BT678" s="97" t="s">
        <v>3073</v>
      </c>
      <c r="BU678" s="97">
        <v>83</v>
      </c>
      <c r="BV678" s="3">
        <f t="shared" si="148"/>
        <v>59.647963758199232</v>
      </c>
      <c r="BW678" s="97" t="s">
        <v>6879</v>
      </c>
      <c r="BX678" s="97">
        <v>84.2</v>
      </c>
      <c r="BY678" s="3">
        <f t="shared" si="153"/>
        <v>57.382851210419503</v>
      </c>
      <c r="BZ678" s="97" t="s">
        <v>8537</v>
      </c>
      <c r="CA678" s="97">
        <v>73</v>
      </c>
      <c r="CB678" s="3">
        <f t="shared" si="149"/>
        <v>78.523901656363549</v>
      </c>
      <c r="CC678" s="97"/>
      <c r="CD678" s="97"/>
      <c r="CE678" s="3">
        <f t="shared" si="150"/>
        <v>216.31824831296308</v>
      </c>
      <c r="CF678" s="97"/>
      <c r="CG678" s="97"/>
      <c r="CH678" s="3">
        <f t="shared" si="151"/>
        <v>216.31824831296308</v>
      </c>
      <c r="CI678" s="97"/>
      <c r="CJ678" s="97"/>
      <c r="CK678" s="16">
        <f t="shared" si="152"/>
        <v>216.31824831296308</v>
      </c>
      <c r="CL678" s="97">
        <v>73</v>
      </c>
      <c r="CM678" s="3">
        <f t="shared" si="144"/>
        <v>78.523901656363549</v>
      </c>
      <c r="CN678" s="97">
        <v>55</v>
      </c>
      <c r="CO678" s="97"/>
      <c r="CP678" s="97"/>
      <c r="CQ678" s="90"/>
      <c r="CR678" s="90"/>
      <c r="CS678" s="3">
        <v>1</v>
      </c>
      <c r="CT678" s="84">
        <v>0</v>
      </c>
      <c r="CU678" s="84">
        <v>0.5</v>
      </c>
      <c r="CV678" s="84">
        <v>0.25</v>
      </c>
      <c r="CW678" s="84"/>
      <c r="CX678" s="84">
        <f t="shared" si="154"/>
        <v>1.75</v>
      </c>
      <c r="CY678" s="84" t="s">
        <v>5813</v>
      </c>
      <c r="CZ678" s="84" t="s">
        <v>2634</v>
      </c>
      <c r="DA678" s="84"/>
      <c r="DB678" s="3" t="s">
        <v>2645</v>
      </c>
      <c r="DC678" s="3" t="s">
        <v>2648</v>
      </c>
      <c r="DD678" s="3" t="s">
        <v>2647</v>
      </c>
      <c r="DE678" s="3" t="s">
        <v>2651</v>
      </c>
      <c r="DF678" s="3" t="s">
        <v>2652</v>
      </c>
      <c r="DG678" s="3" t="s">
        <v>2653</v>
      </c>
      <c r="DH678" s="3" t="s">
        <v>2653</v>
      </c>
      <c r="DI678" s="3" t="s">
        <v>2657</v>
      </c>
      <c r="DJ678" s="3" t="s">
        <v>37</v>
      </c>
      <c r="DK678" s="3" t="s">
        <v>37</v>
      </c>
      <c r="DL678" s="3" t="s">
        <v>37</v>
      </c>
      <c r="DM678" s="3" t="s">
        <v>2663</v>
      </c>
      <c r="DN678" s="97" t="s">
        <v>4001</v>
      </c>
      <c r="DO678" s="97" t="s">
        <v>4002</v>
      </c>
      <c r="DP678" s="97"/>
      <c r="DQ678" s="97"/>
      <c r="DR678" s="97" t="s">
        <v>4070</v>
      </c>
      <c r="DS678" s="97" t="s">
        <v>2633</v>
      </c>
      <c r="DT678" s="97" t="s">
        <v>4073</v>
      </c>
      <c r="DU678" s="3" t="s">
        <v>2634</v>
      </c>
      <c r="DV678" s="3" t="s">
        <v>2633</v>
      </c>
      <c r="DW678" s="3" t="s">
        <v>6281</v>
      </c>
      <c r="DX678" s="477" t="s">
        <v>4164</v>
      </c>
      <c r="DY678" s="11" t="s">
        <v>6880</v>
      </c>
      <c r="DZ678" s="477" t="s">
        <v>459</v>
      </c>
      <c r="EA678" s="97">
        <v>3</v>
      </c>
      <c r="EB678" s="217" t="s">
        <v>6881</v>
      </c>
      <c r="EC678" s="477" t="s">
        <v>4165</v>
      </c>
      <c r="ED678" s="11" t="s">
        <v>6861</v>
      </c>
      <c r="EE678" s="475"/>
      <c r="EF678" s="479"/>
      <c r="EG678" s="479"/>
      <c r="EH678" s="479"/>
      <c r="EI678" s="479"/>
      <c r="EJ678" s="479"/>
      <c r="EK678" s="479"/>
      <c r="EL678" s="479"/>
      <c r="EM678" s="479"/>
      <c r="EN678" s="479"/>
      <c r="EO678" s="479"/>
      <c r="EP678" s="479"/>
      <c r="EQ678" s="479"/>
      <c r="ER678" s="479"/>
      <c r="ES678" s="479"/>
    </row>
    <row r="679" spans="1:149" s="5" customFormat="1" ht="15.75" hidden="1" customHeight="1" x14ac:dyDescent="0.25">
      <c r="A679" s="875">
        <v>677</v>
      </c>
      <c r="B679" s="2006"/>
      <c r="C679" s="179" t="s">
        <v>4166</v>
      </c>
      <c r="D679" s="179" t="s">
        <v>23</v>
      </c>
      <c r="E679" s="179" t="s">
        <v>4126</v>
      </c>
      <c r="F679" s="179">
        <v>522700</v>
      </c>
      <c r="G679" s="179">
        <v>40</v>
      </c>
      <c r="H679" s="179" t="s">
        <v>2633</v>
      </c>
      <c r="I679" s="179" t="s">
        <v>2633</v>
      </c>
      <c r="J679" s="179" t="s">
        <v>2633</v>
      </c>
      <c r="K679" s="179">
        <v>555755226</v>
      </c>
      <c r="L679" s="179">
        <v>122.4</v>
      </c>
      <c r="M679" s="179">
        <v>158</v>
      </c>
      <c r="N679" s="180">
        <f t="shared" si="143"/>
        <v>49.030604069860608</v>
      </c>
      <c r="O679" s="181">
        <v>2</v>
      </c>
      <c r="P679" s="3">
        <f t="shared" si="155"/>
        <v>62.410000000000011</v>
      </c>
      <c r="Q679" s="3">
        <f t="shared" si="156"/>
        <v>59.989999999999995</v>
      </c>
      <c r="R679" s="97"/>
      <c r="S679" s="182">
        <v>41290</v>
      </c>
      <c r="T679" s="97" t="s">
        <v>253</v>
      </c>
      <c r="U679" s="97" t="s">
        <v>2490</v>
      </c>
      <c r="V679" s="97" t="s">
        <v>4167</v>
      </c>
      <c r="W679" s="97" t="s">
        <v>4886</v>
      </c>
      <c r="X679" s="97" t="s">
        <v>2634</v>
      </c>
      <c r="Y679" s="97"/>
      <c r="Z679" s="97" t="s">
        <v>2634</v>
      </c>
      <c r="AA679" s="97"/>
      <c r="AB679" s="97" t="s">
        <v>2633</v>
      </c>
      <c r="AC679" s="97" t="s">
        <v>2635</v>
      </c>
      <c r="AD679" s="97" t="s">
        <v>2634</v>
      </c>
      <c r="AE679" s="97"/>
      <c r="AF679" s="97" t="s">
        <v>2633</v>
      </c>
      <c r="AG679" s="97" t="s">
        <v>2635</v>
      </c>
      <c r="AH679" s="97" t="s">
        <v>2634</v>
      </c>
      <c r="AI679" s="97"/>
      <c r="AJ679" s="97" t="s">
        <v>2634</v>
      </c>
      <c r="AK679" s="97"/>
      <c r="AL679" s="97" t="s">
        <v>2634</v>
      </c>
      <c r="AM679" s="97"/>
      <c r="AN679" s="97" t="s">
        <v>2634</v>
      </c>
      <c r="AO679" s="97"/>
      <c r="AP679" s="97"/>
      <c r="AQ679" s="97" t="s">
        <v>2637</v>
      </c>
      <c r="AR679" s="97"/>
      <c r="AS679" s="97"/>
      <c r="AT679" s="97"/>
      <c r="AU679" s="97"/>
      <c r="AV679" s="97"/>
      <c r="AW679" s="97" t="s">
        <v>2634</v>
      </c>
      <c r="AX679" s="97"/>
      <c r="AY679" s="97" t="s">
        <v>2634</v>
      </c>
      <c r="AZ679" s="97"/>
      <c r="BA679" s="97" t="s">
        <v>3971</v>
      </c>
      <c r="BB679" s="97" t="s">
        <v>3970</v>
      </c>
      <c r="BC679" s="97" t="s">
        <v>2634</v>
      </c>
      <c r="BD679" s="97"/>
      <c r="BE679" s="97" t="s">
        <v>2634</v>
      </c>
      <c r="BF679" s="97" t="s">
        <v>2634</v>
      </c>
      <c r="BG679" s="97" t="s">
        <v>2634</v>
      </c>
      <c r="BH679" s="97"/>
      <c r="BI679" s="97"/>
      <c r="BJ679" s="97"/>
      <c r="BK679" s="97" t="s">
        <v>4887</v>
      </c>
      <c r="BL679" s="97">
        <v>112</v>
      </c>
      <c r="BM679" s="3">
        <f t="shared" si="145"/>
        <v>17.336222703783974</v>
      </c>
      <c r="BN679" s="97" t="s">
        <v>4888</v>
      </c>
      <c r="BO679" s="97">
        <v>97.1</v>
      </c>
      <c r="BP679" s="3">
        <f t="shared" si="146"/>
        <v>42.173695615936012</v>
      </c>
      <c r="BQ679" s="97" t="s">
        <v>1687</v>
      </c>
      <c r="BR679" s="97">
        <v>88</v>
      </c>
      <c r="BS679" s="3">
        <f t="shared" si="147"/>
        <v>57.342890481746977</v>
      </c>
      <c r="BT679" s="97" t="s">
        <v>6778</v>
      </c>
      <c r="BU679" s="97">
        <v>80.599999999999994</v>
      </c>
      <c r="BV679" s="3">
        <f t="shared" si="148"/>
        <v>69.678279713285576</v>
      </c>
      <c r="BW679" s="97" t="s">
        <v>6785</v>
      </c>
      <c r="BX679" s="97">
        <v>77</v>
      </c>
      <c r="BY679" s="3">
        <f t="shared" si="153"/>
        <v>75.679279879980015</v>
      </c>
      <c r="BZ679" s="97" t="s">
        <v>10860</v>
      </c>
      <c r="CA679" s="97">
        <v>72</v>
      </c>
      <c r="CB679" s="3">
        <f t="shared" si="149"/>
        <v>84.014002333722303</v>
      </c>
      <c r="CC679" s="97"/>
      <c r="CD679" s="97"/>
      <c r="CE679" s="3">
        <f t="shared" si="150"/>
        <v>204.03400566761127</v>
      </c>
      <c r="CF679" s="97"/>
      <c r="CG679" s="97"/>
      <c r="CH679" s="3">
        <f t="shared" si="151"/>
        <v>204.03400566761127</v>
      </c>
      <c r="CI679" s="97"/>
      <c r="CJ679" s="97"/>
      <c r="CK679" s="16">
        <f t="shared" si="152"/>
        <v>204.03400566761127</v>
      </c>
      <c r="CL679" s="97">
        <v>72</v>
      </c>
      <c r="CM679" s="3">
        <f t="shared" si="144"/>
        <v>84.014002333722303</v>
      </c>
      <c r="CN679" s="97">
        <v>70</v>
      </c>
      <c r="CO679" s="97"/>
      <c r="CP679" s="97"/>
      <c r="CQ679" s="90"/>
      <c r="CR679" s="90"/>
      <c r="CS679" s="3">
        <v>1</v>
      </c>
      <c r="CT679" s="84">
        <v>-0.25</v>
      </c>
      <c r="CU679" s="84">
        <v>0.5</v>
      </c>
      <c r="CV679" s="84">
        <v>0.5</v>
      </c>
      <c r="CW679" s="84">
        <v>0.5</v>
      </c>
      <c r="CX679" s="84">
        <f t="shared" si="154"/>
        <v>2.25</v>
      </c>
      <c r="CY679" s="84" t="s">
        <v>5813</v>
      </c>
      <c r="CZ679" s="84" t="s">
        <v>2634</v>
      </c>
      <c r="DA679" s="84"/>
      <c r="DB679" s="3" t="s">
        <v>2644</v>
      </c>
      <c r="DC679" s="3" t="s">
        <v>2648</v>
      </c>
      <c r="DD679" s="3" t="s">
        <v>2648</v>
      </c>
      <c r="DE679" s="3" t="s">
        <v>2651</v>
      </c>
      <c r="DF679" s="3" t="s">
        <v>32</v>
      </c>
      <c r="DG679" s="3" t="s">
        <v>32</v>
      </c>
      <c r="DH679" s="3" t="s">
        <v>2653</v>
      </c>
      <c r="DI679" s="3" t="s">
        <v>2657</v>
      </c>
      <c r="DJ679" s="3" t="s">
        <v>2659</v>
      </c>
      <c r="DK679" s="3" t="s">
        <v>2659</v>
      </c>
      <c r="DL679" s="3" t="s">
        <v>2659</v>
      </c>
      <c r="DM679" s="3" t="s">
        <v>2663</v>
      </c>
      <c r="DN679" s="97" t="s">
        <v>4001</v>
      </c>
      <c r="DO679" s="97" t="s">
        <v>4002</v>
      </c>
      <c r="DP679" s="97" t="s">
        <v>2648</v>
      </c>
      <c r="DQ679" s="97" t="s">
        <v>4068</v>
      </c>
      <c r="DR679" s="97"/>
      <c r="DS679" s="97" t="s">
        <v>2633</v>
      </c>
      <c r="DT679" s="97" t="s">
        <v>4073</v>
      </c>
      <c r="DU679" s="3" t="s">
        <v>2634</v>
      </c>
      <c r="DV679" s="3" t="s">
        <v>2633</v>
      </c>
      <c r="DW679" s="3" t="s">
        <v>10861</v>
      </c>
      <c r="DX679" s="477" t="s">
        <v>220</v>
      </c>
      <c r="DY679" s="11" t="s">
        <v>409</v>
      </c>
      <c r="DZ679" s="477" t="s">
        <v>2162</v>
      </c>
      <c r="EA679" s="97">
        <v>3</v>
      </c>
      <c r="EB679" s="671" t="s">
        <v>8775</v>
      </c>
      <c r="EC679" s="477" t="s">
        <v>2194</v>
      </c>
      <c r="ED679" s="11" t="s">
        <v>6477</v>
      </c>
      <c r="EE679" s="475"/>
      <c r="EF679" s="479"/>
      <c r="EG679" s="479"/>
      <c r="EH679" s="479"/>
      <c r="EI679" s="479"/>
      <c r="EJ679" s="479"/>
      <c r="EK679" s="479"/>
      <c r="EL679" s="479"/>
      <c r="EM679" s="479"/>
      <c r="EN679" s="479"/>
      <c r="EO679" s="479"/>
      <c r="EP679" s="479"/>
      <c r="EQ679" s="479"/>
      <c r="ER679" s="479"/>
      <c r="ES679" s="479"/>
    </row>
    <row r="680" spans="1:149" s="5" customFormat="1" ht="15.75" hidden="1" customHeight="1" x14ac:dyDescent="0.25">
      <c r="A680" s="875">
        <v>678</v>
      </c>
      <c r="B680" s="2006"/>
      <c r="C680" s="179" t="s">
        <v>4224</v>
      </c>
      <c r="D680" s="179" t="s">
        <v>22</v>
      </c>
      <c r="E680" s="179" t="s">
        <v>4126</v>
      </c>
      <c r="F680" s="179">
        <v>528608</v>
      </c>
      <c r="G680" s="179">
        <v>23</v>
      </c>
      <c r="H680" s="179" t="s">
        <v>2634</v>
      </c>
      <c r="I680" s="179" t="s">
        <v>2634</v>
      </c>
      <c r="J680" s="179" t="s">
        <v>3968</v>
      </c>
      <c r="K680" s="179">
        <v>505136619</v>
      </c>
      <c r="L680" s="179">
        <v>200</v>
      </c>
      <c r="M680" s="179">
        <v>178</v>
      </c>
      <c r="N680" s="180">
        <f t="shared" si="143"/>
        <v>63.12334301224594</v>
      </c>
      <c r="O680" s="181">
        <v>4</v>
      </c>
      <c r="P680" s="3">
        <f t="shared" si="155"/>
        <v>79.210000000000008</v>
      </c>
      <c r="Q680" s="3">
        <f t="shared" si="156"/>
        <v>120.78999999999999</v>
      </c>
      <c r="R680" s="97"/>
      <c r="S680" s="182">
        <v>41291</v>
      </c>
      <c r="T680" s="97" t="s">
        <v>253</v>
      </c>
      <c r="U680" s="97" t="s">
        <v>2490</v>
      </c>
      <c r="V680" s="97" t="s">
        <v>4170</v>
      </c>
      <c r="W680" s="97" t="s">
        <v>6046</v>
      </c>
      <c r="X680" s="97" t="s">
        <v>2634</v>
      </c>
      <c r="Y680" s="97"/>
      <c r="Z680" s="97" t="s">
        <v>2634</v>
      </c>
      <c r="AA680" s="97"/>
      <c r="AB680" s="97" t="s">
        <v>2633</v>
      </c>
      <c r="AC680" s="97" t="s">
        <v>2635</v>
      </c>
      <c r="AD680" s="97" t="s">
        <v>2633</v>
      </c>
      <c r="AE680" s="97" t="s">
        <v>2635</v>
      </c>
      <c r="AF680" s="97" t="s">
        <v>2634</v>
      </c>
      <c r="AG680" s="97"/>
      <c r="AH680" s="97" t="s">
        <v>2634</v>
      </c>
      <c r="AI680" s="97"/>
      <c r="AJ680" s="97" t="s">
        <v>2634</v>
      </c>
      <c r="AK680" s="97"/>
      <c r="AL680" s="97" t="s">
        <v>2634</v>
      </c>
      <c r="AM680" s="97"/>
      <c r="AN680" s="97" t="s">
        <v>2634</v>
      </c>
      <c r="AO680" s="97"/>
      <c r="AP680" s="97"/>
      <c r="AQ680" s="97" t="s">
        <v>2638</v>
      </c>
      <c r="AR680" s="97" t="s">
        <v>4075</v>
      </c>
      <c r="AS680" s="97" t="s">
        <v>4077</v>
      </c>
      <c r="AT680" s="97"/>
      <c r="AU680" s="97"/>
      <c r="AV680" s="97"/>
      <c r="AW680" s="97" t="s">
        <v>2634</v>
      </c>
      <c r="AX680" s="97"/>
      <c r="AY680" s="97" t="s">
        <v>2634</v>
      </c>
      <c r="AZ680" s="97"/>
      <c r="BA680" s="97"/>
      <c r="BB680" s="97"/>
      <c r="BC680" s="97"/>
      <c r="BD680" s="97"/>
      <c r="BE680" s="97" t="s">
        <v>2634</v>
      </c>
      <c r="BF680" s="97" t="s">
        <v>2634</v>
      </c>
      <c r="BG680" s="97" t="s">
        <v>2634</v>
      </c>
      <c r="BH680" s="97"/>
      <c r="BI680" s="97"/>
      <c r="BJ680" s="97"/>
      <c r="BK680" s="97" t="s">
        <v>4889</v>
      </c>
      <c r="BL680" s="97">
        <v>176.6</v>
      </c>
      <c r="BM680" s="3">
        <f t="shared" si="145"/>
        <v>19.372464607997355</v>
      </c>
      <c r="BN680" s="97" t="s">
        <v>4890</v>
      </c>
      <c r="BO680" s="97">
        <v>156</v>
      </c>
      <c r="BP680" s="3">
        <f t="shared" si="146"/>
        <v>36.42685652785827</v>
      </c>
      <c r="BQ680" s="97" t="s">
        <v>6569</v>
      </c>
      <c r="BR680" s="97">
        <v>125</v>
      </c>
      <c r="BS680" s="3">
        <f t="shared" si="147"/>
        <v>62.091232717940223</v>
      </c>
      <c r="BT680" s="97" t="s">
        <v>6052</v>
      </c>
      <c r="BU680" s="97">
        <v>109</v>
      </c>
      <c r="BV680" s="3">
        <f t="shared" si="148"/>
        <v>75.337362364434142</v>
      </c>
      <c r="BW680" s="97" t="s">
        <v>6562</v>
      </c>
      <c r="BX680" s="97">
        <v>102.6</v>
      </c>
      <c r="BY680" s="3">
        <f t="shared" si="153"/>
        <v>80.635814223031716</v>
      </c>
      <c r="BZ680" s="97" t="s">
        <v>10726</v>
      </c>
      <c r="CA680" s="97">
        <v>90</v>
      </c>
      <c r="CB680" s="3">
        <f t="shared" si="149"/>
        <v>91.067141319645671</v>
      </c>
      <c r="CC680" s="97"/>
      <c r="CD680" s="97"/>
      <c r="CE680" s="3">
        <f t="shared" si="150"/>
        <v>165.57662058117396</v>
      </c>
      <c r="CF680" s="97"/>
      <c r="CG680" s="97"/>
      <c r="CH680" s="3">
        <f t="shared" si="151"/>
        <v>165.57662058117396</v>
      </c>
      <c r="CI680" s="97"/>
      <c r="CJ680" s="97"/>
      <c r="CK680" s="16">
        <f t="shared" si="152"/>
        <v>165.57662058117396</v>
      </c>
      <c r="CL680" s="97">
        <v>90</v>
      </c>
      <c r="CM680" s="3">
        <f t="shared" si="144"/>
        <v>91.067141319645671</v>
      </c>
      <c r="CN680" s="97">
        <v>90</v>
      </c>
      <c r="CO680" s="97"/>
      <c r="CP680" s="97"/>
      <c r="CQ680" s="90"/>
      <c r="CR680" s="90"/>
      <c r="CS680" s="3">
        <v>1</v>
      </c>
      <c r="CT680" s="84">
        <v>0.5</v>
      </c>
      <c r="CU680" s="84">
        <v>0.5</v>
      </c>
      <c r="CV680" s="84">
        <v>0.5</v>
      </c>
      <c r="CW680" s="84"/>
      <c r="CX680" s="84">
        <f t="shared" si="154"/>
        <v>2.5</v>
      </c>
      <c r="CY680" s="84" t="s">
        <v>5813</v>
      </c>
      <c r="CZ680" s="84" t="s">
        <v>2633</v>
      </c>
      <c r="DA680" s="84" t="s">
        <v>3977</v>
      </c>
      <c r="DB680" s="3" t="s">
        <v>2644</v>
      </c>
      <c r="DC680" s="3" t="s">
        <v>2647</v>
      </c>
      <c r="DD680" s="3" t="s">
        <v>2647</v>
      </c>
      <c r="DE680" s="3" t="s">
        <v>2649</v>
      </c>
      <c r="DF680" s="3" t="s">
        <v>32</v>
      </c>
      <c r="DG680" s="3" t="s">
        <v>5009</v>
      </c>
      <c r="DH680" s="3" t="s">
        <v>2654</v>
      </c>
      <c r="DI680" s="3" t="s">
        <v>2658</v>
      </c>
      <c r="DJ680" s="3" t="s">
        <v>2659</v>
      </c>
      <c r="DK680" s="3" t="s">
        <v>2659</v>
      </c>
      <c r="DL680" s="3" t="s">
        <v>2659</v>
      </c>
      <c r="DM680" s="3" t="s">
        <v>2663</v>
      </c>
      <c r="DN680" s="97" t="s">
        <v>4001</v>
      </c>
      <c r="DO680" s="97" t="s">
        <v>4002</v>
      </c>
      <c r="DP680" s="97"/>
      <c r="DQ680" s="97"/>
      <c r="DR680" s="97" t="s">
        <v>4070</v>
      </c>
      <c r="DS680" s="97" t="s">
        <v>2634</v>
      </c>
      <c r="DT680" s="97"/>
      <c r="DU680" s="3" t="s">
        <v>2634</v>
      </c>
      <c r="DV680" s="3" t="s">
        <v>2633</v>
      </c>
      <c r="DW680" s="3"/>
      <c r="DX680" s="477" t="s">
        <v>220</v>
      </c>
      <c r="DY680" s="11" t="s">
        <v>409</v>
      </c>
      <c r="DZ680" s="477" t="s">
        <v>459</v>
      </c>
      <c r="EA680" s="97">
        <v>3</v>
      </c>
      <c r="EB680" s="478"/>
      <c r="EC680" s="477" t="s">
        <v>2194</v>
      </c>
      <c r="ED680" s="11" t="s">
        <v>5821</v>
      </c>
      <c r="EE680" s="475"/>
      <c r="EF680" s="479"/>
      <c r="EG680" s="479"/>
      <c r="EH680" s="479"/>
      <c r="EI680" s="479"/>
      <c r="EJ680" s="479"/>
      <c r="EK680" s="479"/>
      <c r="EL680" s="479"/>
      <c r="EM680" s="479"/>
      <c r="EN680" s="479"/>
      <c r="EO680" s="479"/>
      <c r="EP680" s="479"/>
      <c r="EQ680" s="479"/>
      <c r="ER680" s="479"/>
      <c r="ES680" s="479"/>
    </row>
    <row r="681" spans="1:149" s="5" customFormat="1" ht="15.75" hidden="1" customHeight="1" x14ac:dyDescent="0.25">
      <c r="A681" s="875">
        <v>679</v>
      </c>
      <c r="B681" s="2006"/>
      <c r="C681" s="179" t="s">
        <v>4171</v>
      </c>
      <c r="D681" s="179" t="s">
        <v>22</v>
      </c>
      <c r="E681" s="179" t="s">
        <v>4126</v>
      </c>
      <c r="F681" s="179">
        <v>533825</v>
      </c>
      <c r="G681" s="179">
        <v>55</v>
      </c>
      <c r="H681" s="179" t="s">
        <v>2633</v>
      </c>
      <c r="I681" s="179" t="s">
        <v>2633</v>
      </c>
      <c r="J681" s="179" t="s">
        <v>2633</v>
      </c>
      <c r="K681" s="179">
        <v>504270107</v>
      </c>
      <c r="L681" s="179">
        <v>110.5</v>
      </c>
      <c r="M681" s="179">
        <v>170</v>
      </c>
      <c r="N681" s="180">
        <f t="shared" si="143"/>
        <v>38.235294117647058</v>
      </c>
      <c r="O681" s="181">
        <v>1</v>
      </c>
      <c r="P681" s="3">
        <f t="shared" si="155"/>
        <v>72.249999999999986</v>
      </c>
      <c r="Q681" s="3">
        <f t="shared" si="156"/>
        <v>38.250000000000014</v>
      </c>
      <c r="R681" s="97"/>
      <c r="S681" s="182">
        <v>41291</v>
      </c>
      <c r="T681" s="97" t="s">
        <v>592</v>
      </c>
      <c r="U681" s="97" t="s">
        <v>2474</v>
      </c>
      <c r="V681" s="97" t="s">
        <v>4172</v>
      </c>
      <c r="W681" s="97" t="s">
        <v>6050</v>
      </c>
      <c r="X681" s="97" t="s">
        <v>2634</v>
      </c>
      <c r="Y681" s="97"/>
      <c r="Z681" s="97" t="s">
        <v>2634</v>
      </c>
      <c r="AA681" s="97"/>
      <c r="AB681" s="97" t="s">
        <v>2633</v>
      </c>
      <c r="AC681" s="97" t="s">
        <v>2636</v>
      </c>
      <c r="AD681" s="97" t="s">
        <v>2634</v>
      </c>
      <c r="AE681" s="97"/>
      <c r="AF681" s="97" t="s">
        <v>2634</v>
      </c>
      <c r="AG681" s="97"/>
      <c r="AH681" s="97" t="s">
        <v>2634</v>
      </c>
      <c r="AI681" s="97"/>
      <c r="AJ681" s="97" t="s">
        <v>2634</v>
      </c>
      <c r="AK681" s="97"/>
      <c r="AL681" s="97" t="s">
        <v>2634</v>
      </c>
      <c r="AM681" s="97"/>
      <c r="AN681" s="97" t="s">
        <v>2634</v>
      </c>
      <c r="AO681" s="97"/>
      <c r="AP681" s="97"/>
      <c r="AQ681" s="97" t="s">
        <v>2638</v>
      </c>
      <c r="AR681" s="97" t="s">
        <v>4075</v>
      </c>
      <c r="AS681" s="97" t="s">
        <v>4077</v>
      </c>
      <c r="AT681" s="97"/>
      <c r="AU681" s="97"/>
      <c r="AV681" s="97"/>
      <c r="AW681" s="97" t="s">
        <v>2634</v>
      </c>
      <c r="AX681" s="97"/>
      <c r="AY681" s="97" t="s">
        <v>2634</v>
      </c>
      <c r="AZ681" s="97"/>
      <c r="BA681" s="97"/>
      <c r="BB681" s="97"/>
      <c r="BC681" s="97"/>
      <c r="BD681" s="97"/>
      <c r="BE681" s="97" t="s">
        <v>2634</v>
      </c>
      <c r="BF681" s="97" t="s">
        <v>2634</v>
      </c>
      <c r="BG681" s="97" t="s">
        <v>2634</v>
      </c>
      <c r="BH681" s="97"/>
      <c r="BI681" s="97"/>
      <c r="BJ681" s="97"/>
      <c r="BK681" s="97" t="s">
        <v>3679</v>
      </c>
      <c r="BL681" s="97">
        <v>99</v>
      </c>
      <c r="BM681" s="3">
        <f t="shared" si="145"/>
        <v>30.065359477124172</v>
      </c>
      <c r="BN681" s="97" t="s">
        <v>4893</v>
      </c>
      <c r="BO681" s="97">
        <v>86</v>
      </c>
      <c r="BP681" s="3">
        <f t="shared" si="146"/>
        <v>64.052287581699318</v>
      </c>
      <c r="BQ681" s="97" t="s">
        <v>1276</v>
      </c>
      <c r="BR681" s="97">
        <v>82</v>
      </c>
      <c r="BS681" s="3">
        <f t="shared" si="147"/>
        <v>74.50980392156859</v>
      </c>
      <c r="BT681" s="97" t="s">
        <v>6051</v>
      </c>
      <c r="BU681" s="97">
        <v>79.5</v>
      </c>
      <c r="BV681" s="3">
        <f t="shared" si="148"/>
        <v>81.045751633986896</v>
      </c>
      <c r="BW681" s="97" t="s">
        <v>6836</v>
      </c>
      <c r="BX681" s="97">
        <v>78</v>
      </c>
      <c r="BY681" s="3">
        <f t="shared" si="153"/>
        <v>84.967320261437877</v>
      </c>
      <c r="BZ681" s="97" t="s">
        <v>10724</v>
      </c>
      <c r="CA681" s="97">
        <v>82</v>
      </c>
      <c r="CB681" s="3">
        <f t="shared" si="149"/>
        <v>74.50980392156859</v>
      </c>
      <c r="CC681" s="97"/>
      <c r="CD681" s="97"/>
      <c r="CE681" s="3">
        <f t="shared" si="150"/>
        <v>288.8888888888888</v>
      </c>
      <c r="CF681" s="97"/>
      <c r="CG681" s="97"/>
      <c r="CH681" s="3">
        <f t="shared" si="151"/>
        <v>288.8888888888888</v>
      </c>
      <c r="CI681" s="97"/>
      <c r="CJ681" s="97"/>
      <c r="CK681" s="16">
        <f t="shared" si="152"/>
        <v>288.8888888888888</v>
      </c>
      <c r="CL681" s="97">
        <v>82</v>
      </c>
      <c r="CM681" s="3">
        <f t="shared" si="144"/>
        <v>74.50980392156859</v>
      </c>
      <c r="CN681" s="97">
        <v>155</v>
      </c>
      <c r="CO681" s="97"/>
      <c r="CP681" s="97"/>
      <c r="CQ681" s="90"/>
      <c r="CR681" s="90"/>
      <c r="CS681" s="3">
        <v>1</v>
      </c>
      <c r="CT681" s="84">
        <v>0</v>
      </c>
      <c r="CU681" s="84">
        <v>0</v>
      </c>
      <c r="CV681" s="84">
        <v>0</v>
      </c>
      <c r="CW681" s="84">
        <v>0</v>
      </c>
      <c r="CX681" s="84">
        <f t="shared" si="154"/>
        <v>1</v>
      </c>
      <c r="CY681" s="84" t="s">
        <v>5813</v>
      </c>
      <c r="CZ681" s="84" t="s">
        <v>2633</v>
      </c>
      <c r="DA681" s="84" t="s">
        <v>3975</v>
      </c>
      <c r="DB681" s="3" t="s">
        <v>2645</v>
      </c>
      <c r="DC681" s="3" t="s">
        <v>2648</v>
      </c>
      <c r="DD681" s="3" t="s">
        <v>2648</v>
      </c>
      <c r="DE681" s="3" t="s">
        <v>2651</v>
      </c>
      <c r="DF681" s="3" t="s">
        <v>32</v>
      </c>
      <c r="DG681" s="3" t="s">
        <v>32</v>
      </c>
      <c r="DH681" s="3" t="s">
        <v>5009</v>
      </c>
      <c r="DI681" s="3" t="s">
        <v>2657</v>
      </c>
      <c r="DJ681" s="3" t="s">
        <v>37</v>
      </c>
      <c r="DK681" s="3" t="s">
        <v>37</v>
      </c>
      <c r="DL681" s="3" t="s">
        <v>37</v>
      </c>
      <c r="DM681" s="3" t="s">
        <v>2663</v>
      </c>
      <c r="DN681" s="97" t="s">
        <v>4001</v>
      </c>
      <c r="DO681" s="97" t="s">
        <v>4002</v>
      </c>
      <c r="DP681" s="97"/>
      <c r="DQ681" s="97" t="s">
        <v>4068</v>
      </c>
      <c r="DR681" s="97"/>
      <c r="DS681" s="97" t="s">
        <v>2634</v>
      </c>
      <c r="DT681" s="97"/>
      <c r="DU681" s="3" t="s">
        <v>2634</v>
      </c>
      <c r="DV681" s="3" t="s">
        <v>2633</v>
      </c>
      <c r="DW681" s="3" t="s">
        <v>10725</v>
      </c>
      <c r="DX681" s="477" t="s">
        <v>220</v>
      </c>
      <c r="DY681" s="11" t="s">
        <v>409</v>
      </c>
      <c r="DZ681" s="477" t="s">
        <v>2556</v>
      </c>
      <c r="EA681" s="97">
        <v>3</v>
      </c>
      <c r="EB681" s="478" t="s">
        <v>5222</v>
      </c>
      <c r="EC681" s="477" t="s">
        <v>4173</v>
      </c>
      <c r="ED681" s="11" t="s">
        <v>5690</v>
      </c>
      <c r="EE681" s="475"/>
      <c r="EF681" s="479"/>
      <c r="EG681" s="479"/>
      <c r="EH681" s="479"/>
      <c r="EI681" s="479"/>
      <c r="EJ681" s="479"/>
      <c r="EK681" s="479"/>
      <c r="EL681" s="479"/>
      <c r="EM681" s="479"/>
      <c r="EN681" s="479"/>
      <c r="EO681" s="479"/>
      <c r="EP681" s="479"/>
      <c r="EQ681" s="479"/>
      <c r="ER681" s="479"/>
      <c r="ES681" s="479"/>
    </row>
    <row r="682" spans="1:149" s="5" customFormat="1" ht="15.75" hidden="1" customHeight="1" x14ac:dyDescent="0.25">
      <c r="A682" s="875">
        <v>680</v>
      </c>
      <c r="B682" s="2006"/>
      <c r="C682" s="179" t="s">
        <v>4174</v>
      </c>
      <c r="D682" s="179" t="s">
        <v>23</v>
      </c>
      <c r="E682" s="179" t="s">
        <v>4126</v>
      </c>
      <c r="F682" s="179">
        <v>463736</v>
      </c>
      <c r="G682" s="179">
        <v>28</v>
      </c>
      <c r="H682" s="179" t="s">
        <v>2634</v>
      </c>
      <c r="I682" s="179" t="s">
        <v>2634</v>
      </c>
      <c r="J682" s="179" t="s">
        <v>2633</v>
      </c>
      <c r="K682" s="179">
        <v>546422226</v>
      </c>
      <c r="L682" s="179">
        <v>94.4</v>
      </c>
      <c r="M682" s="179">
        <v>164</v>
      </c>
      <c r="N682" s="180">
        <f t="shared" si="143"/>
        <v>35.098155859607381</v>
      </c>
      <c r="O682" s="181">
        <v>1</v>
      </c>
      <c r="P682" s="3">
        <f t="shared" si="155"/>
        <v>67.239999999999995</v>
      </c>
      <c r="Q682" s="3">
        <f t="shared" si="156"/>
        <v>27.160000000000011</v>
      </c>
      <c r="R682" s="97"/>
      <c r="S682" s="182">
        <v>41291</v>
      </c>
      <c r="T682" s="97" t="s">
        <v>253</v>
      </c>
      <c r="U682" s="97" t="s">
        <v>2490</v>
      </c>
      <c r="V682" s="97" t="s">
        <v>4175</v>
      </c>
      <c r="W682" s="97" t="s">
        <v>5045</v>
      </c>
      <c r="X682" s="97" t="s">
        <v>2634</v>
      </c>
      <c r="Y682" s="97"/>
      <c r="Z682" s="97" t="s">
        <v>2634</v>
      </c>
      <c r="AA682" s="97"/>
      <c r="AB682" s="97" t="s">
        <v>2633</v>
      </c>
      <c r="AC682" s="97" t="s">
        <v>2635</v>
      </c>
      <c r="AD682" s="97" t="s">
        <v>2634</v>
      </c>
      <c r="AE682" s="97"/>
      <c r="AF682" s="97" t="s">
        <v>2633</v>
      </c>
      <c r="AG682" s="97" t="s">
        <v>2636</v>
      </c>
      <c r="AH682" s="97" t="s">
        <v>2634</v>
      </c>
      <c r="AI682" s="97"/>
      <c r="AJ682" s="97" t="s">
        <v>2634</v>
      </c>
      <c r="AK682" s="97"/>
      <c r="AL682" s="97" t="s">
        <v>2634</v>
      </c>
      <c r="AM682" s="97"/>
      <c r="AN682" s="97" t="s">
        <v>2634</v>
      </c>
      <c r="AO682" s="97"/>
      <c r="AP682" s="97"/>
      <c r="AQ682" s="97" t="s">
        <v>2637</v>
      </c>
      <c r="AR682" s="97"/>
      <c r="AS682" s="97"/>
      <c r="AT682" s="97"/>
      <c r="AU682" s="97"/>
      <c r="AV682" s="97"/>
      <c r="AW682" s="97" t="s">
        <v>2634</v>
      </c>
      <c r="AX682" s="97"/>
      <c r="AY682" s="97" t="s">
        <v>2634</v>
      </c>
      <c r="AZ682" s="97"/>
      <c r="BA682" s="97" t="s">
        <v>3970</v>
      </c>
      <c r="BB682" s="97" t="s">
        <v>3970</v>
      </c>
      <c r="BC682" s="97" t="s">
        <v>2634</v>
      </c>
      <c r="BD682" s="97"/>
      <c r="BE682" s="97" t="s">
        <v>2634</v>
      </c>
      <c r="BF682" s="97" t="s">
        <v>2634</v>
      </c>
      <c r="BG682" s="97" t="s">
        <v>2634</v>
      </c>
      <c r="BH682" s="97"/>
      <c r="BI682" s="97"/>
      <c r="BJ682" s="97"/>
      <c r="BK682" s="97" t="s">
        <v>4292</v>
      </c>
      <c r="BL682" s="97">
        <v>85.6</v>
      </c>
      <c r="BM682" s="3">
        <f t="shared" si="145"/>
        <v>32.400589101620056</v>
      </c>
      <c r="BN682" s="97" t="s">
        <v>4910</v>
      </c>
      <c r="BO682" s="97">
        <v>74</v>
      </c>
      <c r="BP682" s="3">
        <f t="shared" si="146"/>
        <v>75.110456553755512</v>
      </c>
      <c r="BQ682" s="97" t="s">
        <v>1382</v>
      </c>
      <c r="BR682" s="97">
        <v>69</v>
      </c>
      <c r="BS682" s="3">
        <f t="shared" si="147"/>
        <v>93.519882179675974</v>
      </c>
      <c r="BT682" s="97" t="s">
        <v>1148</v>
      </c>
      <c r="BU682" s="97">
        <v>64</v>
      </c>
      <c r="BV682" s="3">
        <f t="shared" si="148"/>
        <v>111.92930780559645</v>
      </c>
      <c r="BW682" s="97" t="s">
        <v>696</v>
      </c>
      <c r="BX682" s="97">
        <v>63</v>
      </c>
      <c r="BY682" s="3">
        <f t="shared" si="153"/>
        <v>115.61119293078053</v>
      </c>
      <c r="BZ682" s="97" t="s">
        <v>6538</v>
      </c>
      <c r="CA682" s="97">
        <v>64</v>
      </c>
      <c r="CB682" s="3">
        <f t="shared" si="149"/>
        <v>111.92930780559645</v>
      </c>
      <c r="CC682" s="97"/>
      <c r="CD682" s="97"/>
      <c r="CE682" s="3">
        <f t="shared" si="150"/>
        <v>347.5699558173784</v>
      </c>
      <c r="CF682" s="97"/>
      <c r="CG682" s="97"/>
      <c r="CH682" s="3">
        <f t="shared" si="151"/>
        <v>347.5699558173784</v>
      </c>
      <c r="CI682" s="97"/>
      <c r="CJ682" s="97"/>
      <c r="CK682" s="16">
        <f t="shared" si="152"/>
        <v>347.5699558173784</v>
      </c>
      <c r="CL682" s="97">
        <v>64</v>
      </c>
      <c r="CM682" s="3">
        <f t="shared" si="144"/>
        <v>111.92930780559645</v>
      </c>
      <c r="CN682" s="97">
        <v>60</v>
      </c>
      <c r="CO682" s="97"/>
      <c r="CP682" s="97"/>
      <c r="CQ682" s="90"/>
      <c r="CR682" s="90"/>
      <c r="CS682" s="3">
        <v>1</v>
      </c>
      <c r="CT682" s="84">
        <v>-0.25</v>
      </c>
      <c r="CU682" s="84">
        <v>0.5</v>
      </c>
      <c r="CV682" s="84">
        <v>0.5</v>
      </c>
      <c r="CW682" s="84"/>
      <c r="CX682" s="84">
        <f t="shared" si="154"/>
        <v>1.75</v>
      </c>
      <c r="CY682" s="84" t="s">
        <v>5813</v>
      </c>
      <c r="CZ682" s="84" t="s">
        <v>2634</v>
      </c>
      <c r="DA682" s="84"/>
      <c r="DB682" s="3" t="s">
        <v>2645</v>
      </c>
      <c r="DC682" s="3" t="s">
        <v>2648</v>
      </c>
      <c r="DD682" s="3" t="s">
        <v>2648</v>
      </c>
      <c r="DE682" s="3" t="s">
        <v>2651</v>
      </c>
      <c r="DF682" s="3" t="s">
        <v>32</v>
      </c>
      <c r="DG682" s="3" t="s">
        <v>2654</v>
      </c>
      <c r="DH682" s="3" t="s">
        <v>2653</v>
      </c>
      <c r="DI682" s="3" t="s">
        <v>2657</v>
      </c>
      <c r="DJ682" s="3" t="s">
        <v>37</v>
      </c>
      <c r="DK682" s="3" t="s">
        <v>37</v>
      </c>
      <c r="DL682" s="3" t="s">
        <v>37</v>
      </c>
      <c r="DM682" s="3" t="s">
        <v>2663</v>
      </c>
      <c r="DN682" s="97" t="s">
        <v>4001</v>
      </c>
      <c r="DO682" s="97" t="s">
        <v>4002</v>
      </c>
      <c r="DP682" s="97"/>
      <c r="DQ682" s="97" t="s">
        <v>4069</v>
      </c>
      <c r="DR682" s="97"/>
      <c r="DS682" s="97" t="s">
        <v>2633</v>
      </c>
      <c r="DT682" s="97" t="s">
        <v>4072</v>
      </c>
      <c r="DU682" s="3" t="s">
        <v>2634</v>
      </c>
      <c r="DV682" s="3" t="s">
        <v>2633</v>
      </c>
      <c r="DW682" s="3"/>
      <c r="DX682" s="477" t="s">
        <v>220</v>
      </c>
      <c r="DY682" s="11" t="s">
        <v>409</v>
      </c>
      <c r="DZ682" s="477" t="s">
        <v>101</v>
      </c>
      <c r="EA682" s="97">
        <v>3</v>
      </c>
      <c r="EB682" s="478" t="s">
        <v>3244</v>
      </c>
      <c r="EC682" s="477" t="s">
        <v>2194</v>
      </c>
      <c r="ED682" s="11" t="s">
        <v>5307</v>
      </c>
      <c r="EE682" s="475"/>
      <c r="EF682" s="479"/>
      <c r="EG682" s="479"/>
      <c r="EH682" s="479"/>
      <c r="EI682" s="479"/>
      <c r="EJ682" s="479"/>
      <c r="EK682" s="479"/>
      <c r="EL682" s="479"/>
      <c r="EM682" s="479"/>
      <c r="EN682" s="479"/>
      <c r="EO682" s="479"/>
      <c r="EP682" s="479"/>
      <c r="EQ682" s="479"/>
      <c r="ER682" s="479"/>
      <c r="ES682" s="479"/>
    </row>
    <row r="683" spans="1:149" s="5" customFormat="1" ht="15.75" hidden="1" customHeight="1" x14ac:dyDescent="0.25">
      <c r="A683" s="219">
        <v>681</v>
      </c>
      <c r="B683" s="2006"/>
      <c r="C683" s="179" t="s">
        <v>4176</v>
      </c>
      <c r="D683" s="179" t="s">
        <v>23</v>
      </c>
      <c r="E683" s="179" t="s">
        <v>4126</v>
      </c>
      <c r="F683" s="179">
        <v>464619</v>
      </c>
      <c r="G683" s="179">
        <v>38</v>
      </c>
      <c r="H683" s="179" t="s">
        <v>2633</v>
      </c>
      <c r="I683" s="179" t="s">
        <v>2633</v>
      </c>
      <c r="J683" s="179" t="s">
        <v>2634</v>
      </c>
      <c r="K683" s="179">
        <v>536447635</v>
      </c>
      <c r="L683" s="179">
        <v>100.8</v>
      </c>
      <c r="M683" s="179">
        <v>152</v>
      </c>
      <c r="N683" s="180">
        <f t="shared" si="143"/>
        <v>43.628808864265928</v>
      </c>
      <c r="O683" s="181">
        <v>2</v>
      </c>
      <c r="P683" s="3">
        <f t="shared" si="155"/>
        <v>57.76</v>
      </c>
      <c r="Q683" s="3">
        <f t="shared" si="156"/>
        <v>43.04</v>
      </c>
      <c r="R683" s="97"/>
      <c r="S683" s="182">
        <v>41291</v>
      </c>
      <c r="T683" s="97" t="s">
        <v>253</v>
      </c>
      <c r="U683" s="97" t="s">
        <v>2490</v>
      </c>
      <c r="V683" s="97" t="s">
        <v>4177</v>
      </c>
      <c r="W683" s="97" t="s">
        <v>5944</v>
      </c>
      <c r="X683" s="97"/>
      <c r="Y683" s="97"/>
      <c r="Z683" s="97"/>
      <c r="AA683" s="97"/>
      <c r="AB683" s="97" t="s">
        <v>2633</v>
      </c>
      <c r="AC683" s="97" t="s">
        <v>2636</v>
      </c>
      <c r="AD683" s="97"/>
      <c r="AE683" s="97"/>
      <c r="AF683" s="97"/>
      <c r="AG683" s="97"/>
      <c r="AH683" s="97"/>
      <c r="AI683" s="97"/>
      <c r="AJ683" s="97"/>
      <c r="AK683" s="97"/>
      <c r="AL683" s="97"/>
      <c r="AM683" s="97"/>
      <c r="AN683" s="97" t="s">
        <v>2633</v>
      </c>
      <c r="AO683" s="97" t="s">
        <v>4076</v>
      </c>
      <c r="AP683" s="97" t="s">
        <v>4001</v>
      </c>
      <c r="AQ683" s="97" t="s">
        <v>2638</v>
      </c>
      <c r="AR683" s="97" t="s">
        <v>4068</v>
      </c>
      <c r="AS683" s="97" t="s">
        <v>4078</v>
      </c>
      <c r="AT683" s="97"/>
      <c r="AU683" s="97"/>
      <c r="AV683" s="97"/>
      <c r="AW683" s="97" t="s">
        <v>2634</v>
      </c>
      <c r="AX683" s="97"/>
      <c r="AY683" s="97" t="s">
        <v>2634</v>
      </c>
      <c r="AZ683" s="97"/>
      <c r="BA683" s="97" t="s">
        <v>3970</v>
      </c>
      <c r="BB683" s="97" t="s">
        <v>3970</v>
      </c>
      <c r="BC683" s="97" t="s">
        <v>2634</v>
      </c>
      <c r="BD683" s="97"/>
      <c r="BE683" s="97" t="s">
        <v>2633</v>
      </c>
      <c r="BF683" s="97" t="s">
        <v>2633</v>
      </c>
      <c r="BG683" s="97"/>
      <c r="BH683" s="97"/>
      <c r="BI683" s="97"/>
      <c r="BJ683" s="97"/>
      <c r="BK683" s="97" t="s">
        <v>5019</v>
      </c>
      <c r="BL683" s="97">
        <v>94.4</v>
      </c>
      <c r="BM683" s="3">
        <f t="shared" si="145"/>
        <v>14.869888475836412</v>
      </c>
      <c r="BN683" s="97" t="s">
        <v>6172</v>
      </c>
      <c r="BO683" s="97">
        <v>85</v>
      </c>
      <c r="BP683" s="3">
        <f t="shared" si="146"/>
        <v>36.71003717472118</v>
      </c>
      <c r="BQ683" s="97" t="s">
        <v>1455</v>
      </c>
      <c r="BR683" s="97">
        <v>75</v>
      </c>
      <c r="BS683" s="3">
        <f>((L683-BR683)/Q683)*100</f>
        <v>59.944237918215606</v>
      </c>
      <c r="BT683" s="97" t="s">
        <v>5945</v>
      </c>
      <c r="BU683" s="97">
        <v>61</v>
      </c>
      <c r="BV683" s="3">
        <f t="shared" si="148"/>
        <v>92.472118959107803</v>
      </c>
      <c r="BW683" s="97" t="s">
        <v>6382</v>
      </c>
      <c r="BX683" s="97">
        <v>60</v>
      </c>
      <c r="BY683" s="3">
        <f t="shared" si="153"/>
        <v>94.795539033457246</v>
      </c>
      <c r="BZ683" s="97"/>
      <c r="CA683" s="97"/>
      <c r="CB683" s="3">
        <f t="shared" si="149"/>
        <v>234.20074349442376</v>
      </c>
      <c r="CC683" s="97"/>
      <c r="CD683" s="97"/>
      <c r="CE683" s="3">
        <f t="shared" si="150"/>
        <v>234.20074349442376</v>
      </c>
      <c r="CF683" s="97"/>
      <c r="CG683" s="97"/>
      <c r="CH683" s="3">
        <f t="shared" si="151"/>
        <v>234.20074349442376</v>
      </c>
      <c r="CI683" s="97"/>
      <c r="CJ683" s="97"/>
      <c r="CK683" s="16">
        <f t="shared" si="152"/>
        <v>234.20074349442376</v>
      </c>
      <c r="CL683" s="97">
        <v>62</v>
      </c>
      <c r="CM683" s="3">
        <f t="shared" si="144"/>
        <v>90.14869888475836</v>
      </c>
      <c r="CN683" s="97">
        <v>45</v>
      </c>
      <c r="CO683" s="97"/>
      <c r="CP683" s="97"/>
      <c r="CQ683" s="90"/>
      <c r="CR683" s="90"/>
      <c r="CS683" s="3">
        <v>1</v>
      </c>
      <c r="CT683" s="84">
        <v>-0.25</v>
      </c>
      <c r="CU683" s="84">
        <v>0</v>
      </c>
      <c r="CV683" s="84">
        <v>0.5</v>
      </c>
      <c r="CW683" s="84">
        <v>-0.5</v>
      </c>
      <c r="CX683" s="84">
        <f t="shared" si="154"/>
        <v>0.75</v>
      </c>
      <c r="CY683" s="84" t="s">
        <v>3223</v>
      </c>
      <c r="CZ683" s="84" t="s">
        <v>2634</v>
      </c>
      <c r="DA683" s="84"/>
      <c r="DB683" s="3" t="s">
        <v>2643</v>
      </c>
      <c r="DC683" s="3" t="s">
        <v>2648</v>
      </c>
      <c r="DD683" s="3" t="s">
        <v>2646</v>
      </c>
      <c r="DE683" s="3" t="s">
        <v>2650</v>
      </c>
      <c r="DF683" s="3" t="s">
        <v>32</v>
      </c>
      <c r="DG683" s="3" t="s">
        <v>32</v>
      </c>
      <c r="DH683" s="3" t="s">
        <v>2653</v>
      </c>
      <c r="DI683" s="3" t="s">
        <v>2658</v>
      </c>
      <c r="DJ683" s="3" t="s">
        <v>37</v>
      </c>
      <c r="DK683" s="3" t="s">
        <v>37</v>
      </c>
      <c r="DL683" s="3" t="s">
        <v>37</v>
      </c>
      <c r="DM683" s="3" t="s">
        <v>2663</v>
      </c>
      <c r="DN683" s="97" t="s">
        <v>4001</v>
      </c>
      <c r="DO683" s="97" t="s">
        <v>4002</v>
      </c>
      <c r="DP683" s="97" t="s">
        <v>2648</v>
      </c>
      <c r="DQ683" s="97" t="s">
        <v>4068</v>
      </c>
      <c r="DR683" s="97"/>
      <c r="DS683" s="97" t="s">
        <v>2634</v>
      </c>
      <c r="DT683" s="97"/>
      <c r="DU683" s="3" t="s">
        <v>2634</v>
      </c>
      <c r="DV683" s="3" t="s">
        <v>2633</v>
      </c>
      <c r="DW683" s="3"/>
      <c r="DX683" s="477" t="s">
        <v>4178</v>
      </c>
      <c r="DY683" s="11" t="s">
        <v>6174</v>
      </c>
      <c r="DZ683" s="477" t="s">
        <v>459</v>
      </c>
      <c r="EA683" s="97">
        <v>3</v>
      </c>
      <c r="EB683" s="187" t="s">
        <v>6173</v>
      </c>
      <c r="EC683" s="477" t="s">
        <v>2516</v>
      </c>
      <c r="ED683" s="11" t="s">
        <v>7235</v>
      </c>
      <c r="EE683" s="475"/>
      <c r="EF683" s="479"/>
      <c r="EG683" s="479"/>
      <c r="EH683" s="479"/>
      <c r="EI683" s="479"/>
      <c r="EJ683" s="479"/>
      <c r="EK683" s="479"/>
      <c r="EL683" s="479"/>
      <c r="EM683" s="479"/>
      <c r="EN683" s="479"/>
      <c r="EO683" s="479"/>
      <c r="EP683" s="479"/>
      <c r="EQ683" s="479"/>
      <c r="ER683" s="479"/>
      <c r="ES683" s="479"/>
    </row>
    <row r="684" spans="1:149" s="5" customFormat="1" ht="15.75" hidden="1" customHeight="1" x14ac:dyDescent="0.25">
      <c r="A684" s="219">
        <v>682</v>
      </c>
      <c r="B684" s="2006"/>
      <c r="C684" s="179" t="s">
        <v>4179</v>
      </c>
      <c r="D684" s="179" t="s">
        <v>23</v>
      </c>
      <c r="E684" s="179" t="s">
        <v>4126</v>
      </c>
      <c r="F684" s="179">
        <v>261900</v>
      </c>
      <c r="G684" s="179">
        <v>24</v>
      </c>
      <c r="H684" s="179" t="s">
        <v>2634</v>
      </c>
      <c r="I684" s="179" t="s">
        <v>2634</v>
      </c>
      <c r="J684" s="179" t="s">
        <v>2633</v>
      </c>
      <c r="K684" s="179">
        <v>534051091</v>
      </c>
      <c r="L684" s="179">
        <v>93</v>
      </c>
      <c r="M684" s="179">
        <v>166</v>
      </c>
      <c r="N684" s="180">
        <f t="shared" si="143"/>
        <v>33.749455653941062</v>
      </c>
      <c r="O684" s="181">
        <v>1</v>
      </c>
      <c r="P684" s="3">
        <f t="shared" si="155"/>
        <v>68.89</v>
      </c>
      <c r="Q684" s="3">
        <f t="shared" si="156"/>
        <v>24.11</v>
      </c>
      <c r="R684" s="97"/>
      <c r="S684" s="182">
        <v>41291</v>
      </c>
      <c r="T684" s="97" t="s">
        <v>4180</v>
      </c>
      <c r="U684" s="97" t="s">
        <v>8507</v>
      </c>
      <c r="V684" s="97" t="s">
        <v>4181</v>
      </c>
      <c r="W684" s="97" t="s">
        <v>5983</v>
      </c>
      <c r="X684" s="97" t="s">
        <v>2634</v>
      </c>
      <c r="Y684" s="97"/>
      <c r="Z684" s="97" t="s">
        <v>2634</v>
      </c>
      <c r="AA684" s="97"/>
      <c r="AB684" s="97" t="s">
        <v>2633</v>
      </c>
      <c r="AC684" s="97" t="s">
        <v>2635</v>
      </c>
      <c r="AD684" s="97" t="s">
        <v>2634</v>
      </c>
      <c r="AE684" s="97"/>
      <c r="AF684" s="97" t="s">
        <v>2634</v>
      </c>
      <c r="AG684" s="97"/>
      <c r="AH684" s="97" t="s">
        <v>2634</v>
      </c>
      <c r="AI684" s="97"/>
      <c r="AJ684" s="97" t="s">
        <v>2634</v>
      </c>
      <c r="AK684" s="97"/>
      <c r="AL684" s="97" t="s">
        <v>2634</v>
      </c>
      <c r="AM684" s="97"/>
      <c r="AN684" s="97" t="s">
        <v>2634</v>
      </c>
      <c r="AO684" s="97"/>
      <c r="AP684" s="97"/>
      <c r="AQ684" s="97" t="s">
        <v>2637</v>
      </c>
      <c r="AR684" s="97"/>
      <c r="AS684" s="97"/>
      <c r="AT684" s="97"/>
      <c r="AU684" s="97"/>
      <c r="AV684" s="97"/>
      <c r="AW684" s="97" t="s">
        <v>2634</v>
      </c>
      <c r="AX684" s="97"/>
      <c r="AY684" s="97" t="s">
        <v>2634</v>
      </c>
      <c r="AZ684" s="97"/>
      <c r="BA684" s="97" t="s">
        <v>3970</v>
      </c>
      <c r="BB684" s="97" t="s">
        <v>3970</v>
      </c>
      <c r="BC684" s="97" t="s">
        <v>2634</v>
      </c>
      <c r="BD684" s="97"/>
      <c r="BE684" s="97" t="s">
        <v>2634</v>
      </c>
      <c r="BF684" s="97" t="s">
        <v>2634</v>
      </c>
      <c r="BG684" s="97" t="s">
        <v>2634</v>
      </c>
      <c r="BH684" s="97"/>
      <c r="BI684" s="97"/>
      <c r="BJ684" s="97"/>
      <c r="BK684" s="97" t="s">
        <v>4832</v>
      </c>
      <c r="BL684" s="97">
        <v>86.8</v>
      </c>
      <c r="BM684" s="3">
        <f t="shared" si="145"/>
        <v>25.715470759021166</v>
      </c>
      <c r="BN684" s="97" t="s">
        <v>4833</v>
      </c>
      <c r="BO684" s="97">
        <v>81.5</v>
      </c>
      <c r="BP684" s="3">
        <f t="shared" si="146"/>
        <v>47.698050601410202</v>
      </c>
      <c r="BQ684" s="97" t="s">
        <v>942</v>
      </c>
      <c r="BR684" s="97">
        <v>78</v>
      </c>
      <c r="BS684" s="3">
        <f t="shared" si="147"/>
        <v>62.214848610535043</v>
      </c>
      <c r="BT684" s="97" t="s">
        <v>5984</v>
      </c>
      <c r="BU684" s="97">
        <v>75</v>
      </c>
      <c r="BV684" s="3">
        <f t="shared" si="148"/>
        <v>74.657818332642051</v>
      </c>
      <c r="BW684" s="97" t="s">
        <v>397</v>
      </c>
      <c r="BX684" s="97">
        <v>75</v>
      </c>
      <c r="BY684" s="3">
        <f t="shared" si="153"/>
        <v>74.657818332642051</v>
      </c>
      <c r="BZ684" s="97" t="s">
        <v>7440</v>
      </c>
      <c r="CA684" s="97">
        <v>76</v>
      </c>
      <c r="CB684" s="3">
        <f t="shared" si="149"/>
        <v>70.510161758606387</v>
      </c>
      <c r="CC684" s="97"/>
      <c r="CD684" s="97"/>
      <c r="CE684" s="3">
        <f t="shared" si="150"/>
        <v>385.73206138531731</v>
      </c>
      <c r="CF684" s="97"/>
      <c r="CG684" s="97"/>
      <c r="CH684" s="3">
        <f t="shared" si="151"/>
        <v>385.73206138531731</v>
      </c>
      <c r="CI684" s="97"/>
      <c r="CJ684" s="97"/>
      <c r="CK684" s="16">
        <f t="shared" si="152"/>
        <v>385.73206138531731</v>
      </c>
      <c r="CL684" s="97">
        <v>76</v>
      </c>
      <c r="CM684" s="3">
        <f t="shared" si="144"/>
        <v>70.510161758606387</v>
      </c>
      <c r="CN684" s="97">
        <v>250</v>
      </c>
      <c r="CO684" s="97"/>
      <c r="CP684" s="97"/>
      <c r="CQ684" s="90"/>
      <c r="CR684" s="90"/>
      <c r="CS684" s="3">
        <v>0.5</v>
      </c>
      <c r="CT684" s="84">
        <v>0</v>
      </c>
      <c r="CU684" s="84">
        <v>-0.25</v>
      </c>
      <c r="CV684" s="84">
        <v>-0.25</v>
      </c>
      <c r="CW684" s="84"/>
      <c r="CX684" s="84">
        <f t="shared" si="154"/>
        <v>0</v>
      </c>
      <c r="CY684" s="84" t="s">
        <v>3223</v>
      </c>
      <c r="CZ684" s="84" t="s">
        <v>2633</v>
      </c>
      <c r="DA684" s="84" t="s">
        <v>3976</v>
      </c>
      <c r="DB684" s="3" t="s">
        <v>2645</v>
      </c>
      <c r="DC684" s="3" t="s">
        <v>2648</v>
      </c>
      <c r="DD684" s="3" t="s">
        <v>2648</v>
      </c>
      <c r="DE684" s="3" t="s">
        <v>2650</v>
      </c>
      <c r="DF684" s="3" t="s">
        <v>32</v>
      </c>
      <c r="DG684" s="3" t="s">
        <v>5009</v>
      </c>
      <c r="DH684" s="3" t="s">
        <v>2654</v>
      </c>
      <c r="DI684" s="3" t="s">
        <v>2658</v>
      </c>
      <c r="DJ684" s="3" t="s">
        <v>37</v>
      </c>
      <c r="DK684" s="3" t="s">
        <v>2659</v>
      </c>
      <c r="DL684" s="3" t="s">
        <v>37</v>
      </c>
      <c r="DM684" s="3" t="s">
        <v>2663</v>
      </c>
      <c r="DN684" s="97" t="s">
        <v>4001</v>
      </c>
      <c r="DO684" s="97" t="s">
        <v>4004</v>
      </c>
      <c r="DP684" s="97"/>
      <c r="DQ684" s="97"/>
      <c r="DR684" s="97" t="s">
        <v>4070</v>
      </c>
      <c r="DS684" s="97" t="s">
        <v>2634</v>
      </c>
      <c r="DT684" s="97"/>
      <c r="DU684" s="3" t="s">
        <v>2634</v>
      </c>
      <c r="DV684" s="3" t="s">
        <v>2633</v>
      </c>
      <c r="DW684" s="3"/>
      <c r="DX684" s="477" t="s">
        <v>220</v>
      </c>
      <c r="DY684" s="11" t="s">
        <v>4834</v>
      </c>
      <c r="DZ684" s="477" t="s">
        <v>101</v>
      </c>
      <c r="EA684" s="97">
        <v>4</v>
      </c>
      <c r="EB684" s="477" t="s">
        <v>4182</v>
      </c>
      <c r="EC684" s="477" t="s">
        <v>1879</v>
      </c>
      <c r="ED684" s="11" t="s">
        <v>7441</v>
      </c>
      <c r="EE684" s="11"/>
      <c r="EF684" s="479"/>
      <c r="EG684" s="479"/>
      <c r="EH684" s="479"/>
      <c r="EI684" s="479"/>
      <c r="EJ684" s="479"/>
      <c r="EK684" s="479"/>
      <c r="EL684" s="479"/>
      <c r="EM684" s="479"/>
      <c r="EN684" s="479"/>
      <c r="EO684" s="479"/>
      <c r="EP684" s="479"/>
      <c r="EQ684" s="479"/>
      <c r="ER684" s="479"/>
      <c r="ES684" s="479"/>
    </row>
    <row r="685" spans="1:149" s="5" customFormat="1" ht="15.75" hidden="1" customHeight="1" x14ac:dyDescent="0.25">
      <c r="A685" s="219">
        <v>683</v>
      </c>
      <c r="B685" s="2006"/>
      <c r="C685" s="179" t="s">
        <v>7126</v>
      </c>
      <c r="D685" s="179" t="s">
        <v>23</v>
      </c>
      <c r="E685" s="179" t="s">
        <v>4126</v>
      </c>
      <c r="F685" s="179">
        <v>524301</v>
      </c>
      <c r="G685" s="179">
        <v>48</v>
      </c>
      <c r="H685" s="179" t="s">
        <v>2633</v>
      </c>
      <c r="I685" s="179" t="s">
        <v>2633</v>
      </c>
      <c r="J685" s="179" t="s">
        <v>2633</v>
      </c>
      <c r="K685" s="179">
        <v>505455221</v>
      </c>
      <c r="L685" s="179">
        <v>104.3</v>
      </c>
      <c r="M685" s="179">
        <v>162</v>
      </c>
      <c r="N685" s="180">
        <f t="shared" si="143"/>
        <v>39.742417314433773</v>
      </c>
      <c r="O685" s="181">
        <v>1</v>
      </c>
      <c r="P685" s="3">
        <f t="shared" si="155"/>
        <v>65.610000000000014</v>
      </c>
      <c r="Q685" s="3">
        <f t="shared" si="156"/>
        <v>38.689999999999984</v>
      </c>
      <c r="R685" s="97"/>
      <c r="S685" s="182">
        <v>41294</v>
      </c>
      <c r="T685" s="97" t="s">
        <v>253</v>
      </c>
      <c r="U685" s="97" t="s">
        <v>2490</v>
      </c>
      <c r="V685" s="97" t="s">
        <v>7127</v>
      </c>
      <c r="W685" s="97" t="s">
        <v>7157</v>
      </c>
      <c r="X685" s="97" t="s">
        <v>2634</v>
      </c>
      <c r="Y685" s="97" t="s">
        <v>2637</v>
      </c>
      <c r="Z685" s="97" t="s">
        <v>2633</v>
      </c>
      <c r="AA685" s="97" t="s">
        <v>2635</v>
      </c>
      <c r="AB685" s="97" t="s">
        <v>2633</v>
      </c>
      <c r="AC685" s="97" t="s">
        <v>2636</v>
      </c>
      <c r="AD685" s="97" t="s">
        <v>2634</v>
      </c>
      <c r="AE685" s="97"/>
      <c r="AF685" s="97" t="s">
        <v>2634</v>
      </c>
      <c r="AG685" s="97"/>
      <c r="AH685" s="97" t="s">
        <v>2633</v>
      </c>
      <c r="AI685" s="97" t="s">
        <v>2636</v>
      </c>
      <c r="AJ685" s="97" t="s">
        <v>2634</v>
      </c>
      <c r="AK685" s="97"/>
      <c r="AL685" s="97" t="s">
        <v>2633</v>
      </c>
      <c r="AM685" s="97" t="s">
        <v>2637</v>
      </c>
      <c r="AN685" s="97" t="s">
        <v>2633</v>
      </c>
      <c r="AO685" s="97" t="s">
        <v>4075</v>
      </c>
      <c r="AP685" s="97" t="s">
        <v>4078</v>
      </c>
      <c r="AQ685" s="97" t="s">
        <v>2635</v>
      </c>
      <c r="AR685" s="97"/>
      <c r="AS685" s="97"/>
      <c r="AT685" s="97"/>
      <c r="AU685" s="97"/>
      <c r="AV685" s="97"/>
      <c r="AW685" s="97" t="s">
        <v>2634</v>
      </c>
      <c r="AX685" s="97"/>
      <c r="AY685" s="97" t="s">
        <v>2634</v>
      </c>
      <c r="AZ685" s="97"/>
      <c r="BA685" s="97" t="s">
        <v>3971</v>
      </c>
      <c r="BB685" s="97" t="s">
        <v>3971</v>
      </c>
      <c r="BC685" s="97" t="s">
        <v>2633</v>
      </c>
      <c r="BD685" s="97" t="s">
        <v>2637</v>
      </c>
      <c r="BE685" s="97" t="s">
        <v>2634</v>
      </c>
      <c r="BF685" s="97" t="s">
        <v>2634</v>
      </c>
      <c r="BG685" s="97" t="s">
        <v>2634</v>
      </c>
      <c r="BH685" s="97"/>
      <c r="BI685" s="97"/>
      <c r="BJ685" s="97"/>
      <c r="BK685" s="97" t="s">
        <v>5019</v>
      </c>
      <c r="BL685" s="97">
        <v>94.4</v>
      </c>
      <c r="BM685" s="3">
        <f t="shared" si="145"/>
        <v>25.588007237012139</v>
      </c>
      <c r="BN685" s="97" t="s">
        <v>5020</v>
      </c>
      <c r="BO685" s="97">
        <v>80.599999999999994</v>
      </c>
      <c r="BP685" s="3">
        <f t="shared" si="146"/>
        <v>61.256138537089718</v>
      </c>
      <c r="BQ685" s="97" t="s">
        <v>5935</v>
      </c>
      <c r="BR685" s="97">
        <v>74</v>
      </c>
      <c r="BS685" s="3">
        <f t="shared" si="147"/>
        <v>78.314810028431154</v>
      </c>
      <c r="BT685" s="97" t="s">
        <v>5504</v>
      </c>
      <c r="BU685" s="97">
        <v>66</v>
      </c>
      <c r="BV685" s="3">
        <f t="shared" si="148"/>
        <v>98.991987593693494</v>
      </c>
      <c r="BW685" s="97" t="s">
        <v>7128</v>
      </c>
      <c r="BX685" s="97">
        <v>67.2</v>
      </c>
      <c r="BY685" s="3">
        <f t="shared" si="153"/>
        <v>95.890410958904141</v>
      </c>
      <c r="BZ685" s="97"/>
      <c r="CA685" s="97"/>
      <c r="CB685" s="3">
        <f t="shared" si="149"/>
        <v>269.57870250710789</v>
      </c>
      <c r="CC685" s="97"/>
      <c r="CD685" s="97"/>
      <c r="CE685" s="3">
        <f t="shared" si="150"/>
        <v>269.57870250710789</v>
      </c>
      <c r="CF685" s="97"/>
      <c r="CG685" s="97"/>
      <c r="CH685" s="3">
        <f t="shared" si="151"/>
        <v>269.57870250710789</v>
      </c>
      <c r="CI685" s="97"/>
      <c r="CJ685" s="97"/>
      <c r="CK685" s="16">
        <f t="shared" si="152"/>
        <v>269.57870250710789</v>
      </c>
      <c r="CL685" s="97">
        <v>67.2</v>
      </c>
      <c r="CM685" s="3">
        <f t="shared" si="144"/>
        <v>95.890410958904141</v>
      </c>
      <c r="CN685" s="97">
        <v>60</v>
      </c>
      <c r="CO685" s="97"/>
      <c r="CP685" s="97"/>
      <c r="CQ685" s="90"/>
      <c r="CR685" s="90"/>
      <c r="CS685" s="3">
        <v>0.5</v>
      </c>
      <c r="CT685" s="84">
        <v>0.25</v>
      </c>
      <c r="CU685" s="84">
        <v>0.25</v>
      </c>
      <c r="CV685" s="84">
        <v>0.25</v>
      </c>
      <c r="CW685" s="84">
        <v>0</v>
      </c>
      <c r="CX685" s="84">
        <f t="shared" si="154"/>
        <v>1.25</v>
      </c>
      <c r="CY685" s="84" t="s">
        <v>5815</v>
      </c>
      <c r="CZ685" s="84" t="s">
        <v>2633</v>
      </c>
      <c r="DA685" s="84" t="s">
        <v>3976</v>
      </c>
      <c r="DB685" s="3" t="s">
        <v>2643</v>
      </c>
      <c r="DC685" s="3" t="s">
        <v>2646</v>
      </c>
      <c r="DD685" s="3" t="s">
        <v>2646</v>
      </c>
      <c r="DE685" s="3" t="s">
        <v>2649</v>
      </c>
      <c r="DF685" s="3" t="s">
        <v>32</v>
      </c>
      <c r="DG685" s="3" t="s">
        <v>2654</v>
      </c>
      <c r="DH685" s="3" t="s">
        <v>2653</v>
      </c>
      <c r="DI685" s="3" t="s">
        <v>2657</v>
      </c>
      <c r="DJ685" s="3" t="s">
        <v>2659</v>
      </c>
      <c r="DK685" s="3" t="s">
        <v>2659</v>
      </c>
      <c r="DL685" s="3" t="s">
        <v>2659</v>
      </c>
      <c r="DM685" s="3" t="s">
        <v>2663</v>
      </c>
      <c r="DN685" s="97" t="s">
        <v>4001</v>
      </c>
      <c r="DO685" s="97" t="s">
        <v>4002</v>
      </c>
      <c r="DP685" s="97" t="s">
        <v>2648</v>
      </c>
      <c r="DQ685" s="97" t="s">
        <v>4068</v>
      </c>
      <c r="DR685" s="97"/>
      <c r="DS685" s="97" t="s">
        <v>2633</v>
      </c>
      <c r="DT685" s="97" t="s">
        <v>4074</v>
      </c>
      <c r="DU685" s="3" t="s">
        <v>2634</v>
      </c>
      <c r="DV685" s="3" t="s">
        <v>2633</v>
      </c>
      <c r="DW685" s="3"/>
      <c r="DX685" s="477" t="s">
        <v>4202</v>
      </c>
      <c r="DY685" s="11" t="s">
        <v>7129</v>
      </c>
      <c r="DZ685" s="477" t="s">
        <v>2162</v>
      </c>
      <c r="EA685" s="97">
        <v>4</v>
      </c>
      <c r="EB685" s="118"/>
      <c r="EC685" s="477" t="s">
        <v>2424</v>
      </c>
      <c r="ED685" s="11" t="s">
        <v>5665</v>
      </c>
      <c r="EE685" s="11"/>
      <c r="EF685" s="479"/>
      <c r="EG685" s="479"/>
      <c r="EH685" s="479"/>
      <c r="EI685" s="479"/>
      <c r="EJ685" s="479"/>
      <c r="EK685" s="479"/>
      <c r="EL685" s="479"/>
      <c r="EM685" s="479"/>
      <c r="EN685" s="479"/>
      <c r="EO685" s="479"/>
      <c r="EP685" s="479"/>
      <c r="EQ685" s="479"/>
      <c r="ER685" s="479"/>
      <c r="ES685" s="479"/>
    </row>
    <row r="686" spans="1:149" s="5" customFormat="1" ht="15.75" hidden="1" customHeight="1" x14ac:dyDescent="0.25">
      <c r="A686" s="875">
        <v>684</v>
      </c>
      <c r="B686" s="2006"/>
      <c r="C686" s="179" t="s">
        <v>5951</v>
      </c>
      <c r="D686" s="179" t="s">
        <v>23</v>
      </c>
      <c r="E686" s="179" t="s">
        <v>4126</v>
      </c>
      <c r="F686" s="179">
        <v>534251</v>
      </c>
      <c r="G686" s="179">
        <v>34</v>
      </c>
      <c r="H686" s="179" t="s">
        <v>2633</v>
      </c>
      <c r="I686" s="179" t="s">
        <v>2633</v>
      </c>
      <c r="J686" s="179" t="s">
        <v>2633</v>
      </c>
      <c r="K686" s="179">
        <v>562869966</v>
      </c>
      <c r="L686" s="179">
        <v>132.4</v>
      </c>
      <c r="M686" s="179">
        <v>162</v>
      </c>
      <c r="N686" s="180">
        <f t="shared" si="143"/>
        <v>50.449626581313822</v>
      </c>
      <c r="O686" s="181">
        <v>3</v>
      </c>
      <c r="P686" s="3">
        <f t="shared" si="155"/>
        <v>65.610000000000014</v>
      </c>
      <c r="Q686" s="3">
        <f t="shared" si="156"/>
        <v>66.789999999999992</v>
      </c>
      <c r="R686" s="97"/>
      <c r="S686" s="182">
        <v>41294</v>
      </c>
      <c r="T686" s="97" t="s">
        <v>253</v>
      </c>
      <c r="U686" s="97" t="s">
        <v>2490</v>
      </c>
      <c r="V686" s="97" t="s">
        <v>4203</v>
      </c>
      <c r="W686" s="97" t="s">
        <v>6816</v>
      </c>
      <c r="X686" s="97" t="s">
        <v>2634</v>
      </c>
      <c r="Y686" s="97"/>
      <c r="Z686" s="97" t="s">
        <v>2634</v>
      </c>
      <c r="AA686" s="97"/>
      <c r="AB686" s="97" t="s">
        <v>2633</v>
      </c>
      <c r="AC686" s="97" t="s">
        <v>2635</v>
      </c>
      <c r="AD686" s="97" t="s">
        <v>2634</v>
      </c>
      <c r="AE686" s="97"/>
      <c r="AF686" s="97" t="s">
        <v>2633</v>
      </c>
      <c r="AG686" s="97" t="s">
        <v>2637</v>
      </c>
      <c r="AH686" s="97" t="s">
        <v>2634</v>
      </c>
      <c r="AI686" s="97"/>
      <c r="AJ686" s="97" t="s">
        <v>2634</v>
      </c>
      <c r="AK686" s="97"/>
      <c r="AL686" s="97" t="s">
        <v>2634</v>
      </c>
      <c r="AM686" s="97"/>
      <c r="AN686" s="97" t="s">
        <v>2633</v>
      </c>
      <c r="AO686" s="97" t="s">
        <v>4076</v>
      </c>
      <c r="AP686" s="97" t="s">
        <v>4078</v>
      </c>
      <c r="AQ686" s="97" t="s">
        <v>2638</v>
      </c>
      <c r="AR686" s="97" t="s">
        <v>4068</v>
      </c>
      <c r="AS686" s="97" t="s">
        <v>4078</v>
      </c>
      <c r="AT686" s="97"/>
      <c r="AU686" s="97"/>
      <c r="AV686" s="97" t="s">
        <v>2641</v>
      </c>
      <c r="AW686" s="97" t="s">
        <v>2634</v>
      </c>
      <c r="AX686" s="97"/>
      <c r="AY686" s="97" t="s">
        <v>2634</v>
      </c>
      <c r="AZ686" s="97"/>
      <c r="BA686" s="97" t="s">
        <v>3971</v>
      </c>
      <c r="BB686" s="97" t="s">
        <v>3970</v>
      </c>
      <c r="BC686" s="97" t="s">
        <v>2634</v>
      </c>
      <c r="BD686" s="97"/>
      <c r="BE686" s="97" t="s">
        <v>2634</v>
      </c>
      <c r="BF686" s="97" t="s">
        <v>2634</v>
      </c>
      <c r="BG686" s="97"/>
      <c r="BH686" s="97"/>
      <c r="BI686" s="97"/>
      <c r="BJ686" s="97"/>
      <c r="BK686" s="97" t="s">
        <v>6822</v>
      </c>
      <c r="BL686" s="97">
        <v>120.9</v>
      </c>
      <c r="BM686" s="3">
        <f t="shared" si="145"/>
        <v>17.218146429106156</v>
      </c>
      <c r="BN686" s="97" t="s">
        <v>3655</v>
      </c>
      <c r="BO686" s="97">
        <v>106</v>
      </c>
      <c r="BP686" s="3">
        <f t="shared" si="146"/>
        <v>39.526875280730664</v>
      </c>
      <c r="BQ686" s="97" t="s">
        <v>5929</v>
      </c>
      <c r="BR686" s="97">
        <v>93</v>
      </c>
      <c r="BS686" s="3">
        <f t="shared" si="147"/>
        <v>58.990866896241968</v>
      </c>
      <c r="BT686" s="97" t="s">
        <v>5685</v>
      </c>
      <c r="BU686" s="97">
        <v>86</v>
      </c>
      <c r="BV686" s="3">
        <f t="shared" si="148"/>
        <v>69.471477766132665</v>
      </c>
      <c r="BW686" s="97" t="s">
        <v>6817</v>
      </c>
      <c r="BX686" s="97">
        <v>83.6</v>
      </c>
      <c r="BY686" s="3">
        <f t="shared" si="153"/>
        <v>73.064830064380928</v>
      </c>
      <c r="BZ686" s="97" t="s">
        <v>10726</v>
      </c>
      <c r="CA686" s="97">
        <v>90</v>
      </c>
      <c r="CB686" s="3">
        <f t="shared" si="149"/>
        <v>63.482557269052265</v>
      </c>
      <c r="CC686" s="97"/>
      <c r="CD686" s="97"/>
      <c r="CE686" s="3">
        <f t="shared" si="150"/>
        <v>198.23326845336132</v>
      </c>
      <c r="CF686" s="97"/>
      <c r="CG686" s="97"/>
      <c r="CH686" s="3">
        <f t="shared" si="151"/>
        <v>198.23326845336132</v>
      </c>
      <c r="CI686" s="97"/>
      <c r="CJ686" s="97"/>
      <c r="CK686" s="16">
        <f t="shared" si="152"/>
        <v>198.23326845336132</v>
      </c>
      <c r="CL686" s="97">
        <v>90</v>
      </c>
      <c r="CM686" s="3">
        <f t="shared" si="144"/>
        <v>63.482557269052265</v>
      </c>
      <c r="CN686" s="97">
        <v>80</v>
      </c>
      <c r="CO686" s="97"/>
      <c r="CP686" s="97"/>
      <c r="CQ686" s="90"/>
      <c r="CR686" s="90"/>
      <c r="CS686" s="3">
        <v>1</v>
      </c>
      <c r="CT686" s="84">
        <v>-0.25</v>
      </c>
      <c r="CU686" s="84">
        <v>0</v>
      </c>
      <c r="CV686" s="84">
        <v>-0.25</v>
      </c>
      <c r="CW686" s="84">
        <v>0.5</v>
      </c>
      <c r="CX686" s="84">
        <f t="shared" si="154"/>
        <v>1</v>
      </c>
      <c r="CY686" s="84" t="s">
        <v>5813</v>
      </c>
      <c r="CZ686" s="84" t="s">
        <v>2634</v>
      </c>
      <c r="DA686" s="84"/>
      <c r="DB686" s="3" t="s">
        <v>2645</v>
      </c>
      <c r="DC686" s="3" t="s">
        <v>2646</v>
      </c>
      <c r="DD686" s="3" t="s">
        <v>2646</v>
      </c>
      <c r="DE686" s="3" t="s">
        <v>2649</v>
      </c>
      <c r="DF686" s="3" t="s">
        <v>2652</v>
      </c>
      <c r="DG686" s="3" t="s">
        <v>2654</v>
      </c>
      <c r="DH686" s="3" t="s">
        <v>2654</v>
      </c>
      <c r="DI686" s="3" t="s">
        <v>2658</v>
      </c>
      <c r="DJ686" s="3" t="s">
        <v>2659</v>
      </c>
      <c r="DK686" s="3" t="s">
        <v>37</v>
      </c>
      <c r="DL686" s="3" t="s">
        <v>37</v>
      </c>
      <c r="DM686" s="3" t="s">
        <v>2663</v>
      </c>
      <c r="DN686" s="97" t="s">
        <v>4001</v>
      </c>
      <c r="DO686" s="97" t="s">
        <v>4003</v>
      </c>
      <c r="DP686" s="97" t="s">
        <v>2648</v>
      </c>
      <c r="DQ686" s="97" t="s">
        <v>4068</v>
      </c>
      <c r="DR686" s="97"/>
      <c r="DS686" s="97" t="s">
        <v>2633</v>
      </c>
      <c r="DT686" s="97" t="s">
        <v>4073</v>
      </c>
      <c r="DU686" s="3" t="s">
        <v>2634</v>
      </c>
      <c r="DV686" s="3" t="s">
        <v>2633</v>
      </c>
      <c r="DW686" s="3" t="s">
        <v>10823</v>
      </c>
      <c r="DX686" s="477" t="s">
        <v>4204</v>
      </c>
      <c r="DY686" s="11" t="s">
        <v>4912</v>
      </c>
      <c r="DZ686" s="477" t="s">
        <v>2162</v>
      </c>
      <c r="EA686" s="97">
        <v>3</v>
      </c>
      <c r="EB686" s="118"/>
      <c r="EC686" s="477" t="s">
        <v>4205</v>
      </c>
      <c r="ED686" s="11" t="s">
        <v>5392</v>
      </c>
      <c r="EE686" s="11"/>
      <c r="EF686" s="479"/>
      <c r="EG686" s="479"/>
      <c r="EH686" s="479"/>
      <c r="EI686" s="479"/>
      <c r="EJ686" s="479"/>
      <c r="EK686" s="479"/>
      <c r="EL686" s="479"/>
      <c r="EM686" s="479"/>
      <c r="EN686" s="479"/>
      <c r="EO686" s="479"/>
      <c r="EP686" s="479"/>
      <c r="EQ686" s="479"/>
      <c r="ER686" s="479"/>
      <c r="ES686" s="479"/>
    </row>
    <row r="687" spans="1:149" s="5" customFormat="1" ht="15.75" hidden="1" customHeight="1" x14ac:dyDescent="0.25">
      <c r="A687" s="875">
        <v>685</v>
      </c>
      <c r="B687" s="2006"/>
      <c r="C687" s="179" t="s">
        <v>4206</v>
      </c>
      <c r="D687" s="179" t="s">
        <v>23</v>
      </c>
      <c r="E687" s="179" t="s">
        <v>4126</v>
      </c>
      <c r="F687" s="179">
        <v>534017</v>
      </c>
      <c r="G687" s="179">
        <v>22</v>
      </c>
      <c r="H687" s="179" t="s">
        <v>3963</v>
      </c>
      <c r="I687" s="179" t="s">
        <v>2634</v>
      </c>
      <c r="J687" s="179" t="s">
        <v>3968</v>
      </c>
      <c r="K687" s="179">
        <v>556623042</v>
      </c>
      <c r="L687" s="179">
        <v>101</v>
      </c>
      <c r="M687" s="179">
        <v>155</v>
      </c>
      <c r="N687" s="180">
        <f t="shared" si="143"/>
        <v>42.039542143600414</v>
      </c>
      <c r="O687" s="181">
        <v>2</v>
      </c>
      <c r="P687" s="3">
        <f t="shared" si="155"/>
        <v>60.062500000000007</v>
      </c>
      <c r="Q687" s="3">
        <f t="shared" si="156"/>
        <v>40.937499999999993</v>
      </c>
      <c r="R687" s="97"/>
      <c r="S687" s="182">
        <v>41294</v>
      </c>
      <c r="T687" s="97" t="s">
        <v>253</v>
      </c>
      <c r="U687" s="97" t="s">
        <v>2490</v>
      </c>
      <c r="V687" s="97" t="s">
        <v>6651</v>
      </c>
      <c r="W687" s="97" t="s">
        <v>6652</v>
      </c>
      <c r="X687" s="97" t="s">
        <v>2634</v>
      </c>
      <c r="Y687" s="97"/>
      <c r="Z687" s="97" t="s">
        <v>2634</v>
      </c>
      <c r="AA687" s="97"/>
      <c r="AB687" s="97" t="s">
        <v>2633</v>
      </c>
      <c r="AC687" s="97" t="s">
        <v>2635</v>
      </c>
      <c r="AD687" s="97" t="s">
        <v>2634</v>
      </c>
      <c r="AE687" s="97"/>
      <c r="AF687" s="97" t="s">
        <v>2634</v>
      </c>
      <c r="AG687" s="97"/>
      <c r="AH687" s="97" t="s">
        <v>2634</v>
      </c>
      <c r="AI687" s="97"/>
      <c r="AJ687" s="97" t="s">
        <v>2634</v>
      </c>
      <c r="AK687" s="97"/>
      <c r="AL687" s="97" t="s">
        <v>2634</v>
      </c>
      <c r="AM687" s="97"/>
      <c r="AN687" s="97" t="s">
        <v>2634</v>
      </c>
      <c r="AO687" s="97"/>
      <c r="AP687" s="97"/>
      <c r="AQ687" s="97" t="s">
        <v>2638</v>
      </c>
      <c r="AR687" s="97" t="s">
        <v>4076</v>
      </c>
      <c r="AS687" s="97" t="s">
        <v>4077</v>
      </c>
      <c r="AT687" s="97"/>
      <c r="AU687" s="97"/>
      <c r="AV687" s="97"/>
      <c r="AW687" s="97" t="s">
        <v>2634</v>
      </c>
      <c r="AX687" s="97"/>
      <c r="AY687" s="97" t="s">
        <v>2634</v>
      </c>
      <c r="AZ687" s="97"/>
      <c r="BA687" s="97" t="s">
        <v>3971</v>
      </c>
      <c r="BB687" s="97" t="s">
        <v>3970</v>
      </c>
      <c r="BC687" s="97" t="s">
        <v>2633</v>
      </c>
      <c r="BD687" s="97"/>
      <c r="BE687" s="97" t="s">
        <v>2634</v>
      </c>
      <c r="BF687" s="97" t="s">
        <v>2634</v>
      </c>
      <c r="BG687" s="97" t="s">
        <v>2634</v>
      </c>
      <c r="BH687" s="97"/>
      <c r="BI687" s="97"/>
      <c r="BJ687" s="97"/>
      <c r="BK687" s="97" t="s">
        <v>4442</v>
      </c>
      <c r="BL687" s="97">
        <v>86.6</v>
      </c>
      <c r="BM687" s="3">
        <f t="shared" si="145"/>
        <v>35.175572519083993</v>
      </c>
      <c r="BN687" s="97" t="s">
        <v>1631</v>
      </c>
      <c r="BO687" s="97">
        <v>77</v>
      </c>
      <c r="BP687" s="3">
        <f t="shared" si="146"/>
        <v>58.625954198473295</v>
      </c>
      <c r="BQ687" s="97" t="s">
        <v>6395</v>
      </c>
      <c r="BR687" s="97">
        <v>70</v>
      </c>
      <c r="BS687" s="3">
        <f t="shared" si="147"/>
        <v>75.725190839694662</v>
      </c>
      <c r="BT687" s="97" t="s">
        <v>1148</v>
      </c>
      <c r="BU687" s="97">
        <v>64</v>
      </c>
      <c r="BV687" s="3">
        <f t="shared" si="148"/>
        <v>90.381679389312993</v>
      </c>
      <c r="BW687" s="97" t="s">
        <v>6650</v>
      </c>
      <c r="BX687" s="97">
        <v>62.3</v>
      </c>
      <c r="BY687" s="3">
        <f t="shared" si="153"/>
        <v>94.534351145038187</v>
      </c>
      <c r="BZ687" s="97" t="s">
        <v>6538</v>
      </c>
      <c r="CA687" s="97">
        <v>64</v>
      </c>
      <c r="CB687" s="3">
        <f t="shared" si="149"/>
        <v>90.381679389312993</v>
      </c>
      <c r="CC687" s="97" t="s">
        <v>10852</v>
      </c>
      <c r="CD687" s="97"/>
      <c r="CE687" s="3">
        <f t="shared" si="150"/>
        <v>246.71755725190843</v>
      </c>
      <c r="CF687" s="97"/>
      <c r="CG687" s="97"/>
      <c r="CH687" s="3">
        <f t="shared" si="151"/>
        <v>246.71755725190843</v>
      </c>
      <c r="CI687" s="97"/>
      <c r="CJ687" s="97"/>
      <c r="CK687" s="16">
        <f t="shared" si="152"/>
        <v>246.71755725190843</v>
      </c>
      <c r="CL687" s="97">
        <v>64</v>
      </c>
      <c r="CM687" s="3">
        <f t="shared" si="144"/>
        <v>90.381679389312993</v>
      </c>
      <c r="CN687" s="97">
        <v>55</v>
      </c>
      <c r="CO687" s="97"/>
      <c r="CP687" s="97"/>
      <c r="CQ687" s="90"/>
      <c r="CR687" s="90"/>
      <c r="CS687" s="3">
        <v>1</v>
      </c>
      <c r="CT687" s="84">
        <v>0.25</v>
      </c>
      <c r="CU687" s="84">
        <v>0</v>
      </c>
      <c r="CV687" s="84">
        <v>0.25</v>
      </c>
      <c r="CW687" s="84">
        <v>0</v>
      </c>
      <c r="CX687" s="84">
        <f t="shared" si="154"/>
        <v>1.5</v>
      </c>
      <c r="CY687" s="84" t="s">
        <v>5813</v>
      </c>
      <c r="CZ687" s="84" t="s">
        <v>2634</v>
      </c>
      <c r="DA687" s="84"/>
      <c r="DB687" s="3" t="s">
        <v>2645</v>
      </c>
      <c r="DC687" s="3" t="s">
        <v>2646</v>
      </c>
      <c r="DD687" s="3" t="s">
        <v>2648</v>
      </c>
      <c r="DE687" s="3" t="s">
        <v>2649</v>
      </c>
      <c r="DF687" s="3" t="s">
        <v>2652</v>
      </c>
      <c r="DG687" s="3" t="s">
        <v>5009</v>
      </c>
      <c r="DH687" s="3" t="s">
        <v>2653</v>
      </c>
      <c r="DI687" s="3" t="s">
        <v>2658</v>
      </c>
      <c r="DJ687" s="3" t="s">
        <v>37</v>
      </c>
      <c r="DK687" s="3" t="s">
        <v>2659</v>
      </c>
      <c r="DL687" s="3" t="s">
        <v>37</v>
      </c>
      <c r="DM687" s="3" t="s">
        <v>2663</v>
      </c>
      <c r="DN687" s="97" t="s">
        <v>4001</v>
      </c>
      <c r="DO687" s="97" t="s">
        <v>4003</v>
      </c>
      <c r="DP687" s="97"/>
      <c r="DQ687" s="97"/>
      <c r="DR687" s="97" t="s">
        <v>4069</v>
      </c>
      <c r="DS687" s="97" t="s">
        <v>2633</v>
      </c>
      <c r="DT687" s="97" t="s">
        <v>4073</v>
      </c>
      <c r="DU687" s="3" t="s">
        <v>2634</v>
      </c>
      <c r="DV687" s="3" t="s">
        <v>2633</v>
      </c>
      <c r="DW687" s="3" t="s">
        <v>10853</v>
      </c>
      <c r="DX687" s="477" t="s">
        <v>220</v>
      </c>
      <c r="DY687" s="11" t="s">
        <v>6653</v>
      </c>
      <c r="DZ687" s="477" t="s">
        <v>459</v>
      </c>
      <c r="EA687" s="97">
        <v>3</v>
      </c>
      <c r="EB687" s="548" t="s">
        <v>7385</v>
      </c>
      <c r="EC687" s="477" t="s">
        <v>2194</v>
      </c>
      <c r="ED687" s="11" t="s">
        <v>6654</v>
      </c>
      <c r="EE687" s="11"/>
      <c r="EF687" s="479"/>
      <c r="EG687" s="479"/>
      <c r="EH687" s="479"/>
      <c r="EI687" s="479"/>
      <c r="EJ687" s="479"/>
      <c r="EK687" s="479"/>
      <c r="EL687" s="479"/>
      <c r="EM687" s="479"/>
      <c r="EN687" s="479"/>
      <c r="EO687" s="479"/>
      <c r="EP687" s="479"/>
      <c r="EQ687" s="479"/>
      <c r="ER687" s="479"/>
      <c r="ES687" s="479"/>
    </row>
    <row r="688" spans="1:149" s="5" customFormat="1" ht="15.75" hidden="1" customHeight="1" x14ac:dyDescent="0.25">
      <c r="A688" s="875">
        <v>686</v>
      </c>
      <c r="B688" s="2006"/>
      <c r="C688" s="179" t="s">
        <v>4209</v>
      </c>
      <c r="D688" s="179" t="s">
        <v>23</v>
      </c>
      <c r="E688" s="179" t="s">
        <v>4126</v>
      </c>
      <c r="F688" s="179">
        <v>534016</v>
      </c>
      <c r="G688" s="179">
        <v>22</v>
      </c>
      <c r="H688" s="179" t="s">
        <v>2634</v>
      </c>
      <c r="I688" s="179" t="s">
        <v>2634</v>
      </c>
      <c r="J688" s="179" t="s">
        <v>3968</v>
      </c>
      <c r="K688" s="179">
        <v>550833374</v>
      </c>
      <c r="L688" s="179">
        <v>110.2</v>
      </c>
      <c r="M688" s="179">
        <v>156</v>
      </c>
      <c r="N688" s="180">
        <f t="shared" si="143"/>
        <v>45.282708744247202</v>
      </c>
      <c r="O688" s="181">
        <v>2</v>
      </c>
      <c r="P688" s="3">
        <f t="shared" si="155"/>
        <v>60.84</v>
      </c>
      <c r="Q688" s="3">
        <f t="shared" si="156"/>
        <v>49.36</v>
      </c>
      <c r="R688" s="97"/>
      <c r="S688" s="182">
        <v>41294</v>
      </c>
      <c r="T688" s="97" t="s">
        <v>253</v>
      </c>
      <c r="U688" s="97" t="s">
        <v>2490</v>
      </c>
      <c r="V688" s="97" t="s">
        <v>4208</v>
      </c>
      <c r="W688" s="97" t="s">
        <v>6655</v>
      </c>
      <c r="X688" s="97" t="s">
        <v>2634</v>
      </c>
      <c r="Y688" s="97"/>
      <c r="Z688" s="97" t="s">
        <v>2634</v>
      </c>
      <c r="AA688" s="97"/>
      <c r="AB688" s="97" t="s">
        <v>2633</v>
      </c>
      <c r="AC688" s="97" t="s">
        <v>2636</v>
      </c>
      <c r="AD688" s="97" t="s">
        <v>2634</v>
      </c>
      <c r="AE688" s="97"/>
      <c r="AF688" s="97" t="s">
        <v>2634</v>
      </c>
      <c r="AG688" s="97"/>
      <c r="AH688" s="97" t="s">
        <v>2634</v>
      </c>
      <c r="AI688" s="97"/>
      <c r="AJ688" s="97" t="s">
        <v>2634</v>
      </c>
      <c r="AK688" s="97"/>
      <c r="AL688" s="97" t="s">
        <v>2634</v>
      </c>
      <c r="AM688" s="97"/>
      <c r="AN688" s="97" t="s">
        <v>2633</v>
      </c>
      <c r="AO688" s="97" t="s">
        <v>4075</v>
      </c>
      <c r="AP688" s="97" t="s">
        <v>4077</v>
      </c>
      <c r="AQ688" s="97" t="s">
        <v>2637</v>
      </c>
      <c r="AR688" s="97"/>
      <c r="AS688" s="97"/>
      <c r="AT688" s="97"/>
      <c r="AU688" s="97"/>
      <c r="AV688" s="97"/>
      <c r="AW688" s="97" t="s">
        <v>2634</v>
      </c>
      <c r="AX688" s="97"/>
      <c r="AY688" s="97" t="s">
        <v>2634</v>
      </c>
      <c r="AZ688" s="97"/>
      <c r="BA688" s="97" t="s">
        <v>3971</v>
      </c>
      <c r="BB688" s="97" t="s">
        <v>3971</v>
      </c>
      <c r="BC688" s="97" t="s">
        <v>2634</v>
      </c>
      <c r="BD688" s="97"/>
      <c r="BE688" s="97" t="s">
        <v>2634</v>
      </c>
      <c r="BF688" s="97" t="s">
        <v>2634</v>
      </c>
      <c r="BG688" s="97" t="s">
        <v>2634</v>
      </c>
      <c r="BH688" s="97"/>
      <c r="BI688" s="97"/>
      <c r="BJ688" s="97"/>
      <c r="BK688" s="97" t="s">
        <v>4441</v>
      </c>
      <c r="BL688" s="97">
        <v>97.9</v>
      </c>
      <c r="BM688" s="3">
        <f t="shared" si="145"/>
        <v>24.918962722852505</v>
      </c>
      <c r="BN688" s="97" t="s">
        <v>6780</v>
      </c>
      <c r="BO688" s="97">
        <v>80</v>
      </c>
      <c r="BP688" s="3">
        <f t="shared" si="146"/>
        <v>61.183144246353329</v>
      </c>
      <c r="BQ688" s="97" t="s">
        <v>1455</v>
      </c>
      <c r="BR688" s="97">
        <v>75</v>
      </c>
      <c r="BS688" s="3">
        <f t="shared" si="147"/>
        <v>71.312803889789308</v>
      </c>
      <c r="BT688" s="97" t="s">
        <v>3127</v>
      </c>
      <c r="BU688" s="97">
        <v>72</v>
      </c>
      <c r="BV688" s="3">
        <f t="shared" si="148"/>
        <v>77.390599675850908</v>
      </c>
      <c r="BW688" s="97" t="s">
        <v>453</v>
      </c>
      <c r="BX688" s="97">
        <v>70</v>
      </c>
      <c r="BY688" s="3">
        <f t="shared" si="153"/>
        <v>81.442463533225293</v>
      </c>
      <c r="BZ688" s="97" t="s">
        <v>6535</v>
      </c>
      <c r="CA688" s="97">
        <v>66</v>
      </c>
      <c r="CB688" s="3">
        <f t="shared" si="149"/>
        <v>89.546191247974065</v>
      </c>
      <c r="CC688" s="97" t="s">
        <v>10856</v>
      </c>
      <c r="CD688" s="97"/>
      <c r="CE688" s="3">
        <f t="shared" si="150"/>
        <v>223.25769854132903</v>
      </c>
      <c r="CF688" s="97"/>
      <c r="CG688" s="97"/>
      <c r="CH688" s="3">
        <f t="shared" si="151"/>
        <v>223.25769854132903</v>
      </c>
      <c r="CI688" s="97"/>
      <c r="CJ688" s="97"/>
      <c r="CK688" s="16">
        <f t="shared" si="152"/>
        <v>223.25769854132903</v>
      </c>
      <c r="CL688" s="97">
        <v>66</v>
      </c>
      <c r="CM688" s="3">
        <f t="shared" si="144"/>
        <v>89.546191247974065</v>
      </c>
      <c r="CN688" s="97">
        <v>60</v>
      </c>
      <c r="CO688" s="97"/>
      <c r="CP688" s="97"/>
      <c r="CQ688" s="90"/>
      <c r="CR688" s="90"/>
      <c r="CS688" s="3">
        <v>1</v>
      </c>
      <c r="CT688" s="84">
        <v>0.25</v>
      </c>
      <c r="CU688" s="84">
        <v>0</v>
      </c>
      <c r="CV688" s="84">
        <v>0.25</v>
      </c>
      <c r="CW688" s="84"/>
      <c r="CX688" s="84">
        <f t="shared" si="154"/>
        <v>1.5</v>
      </c>
      <c r="CY688" s="84" t="s">
        <v>5813</v>
      </c>
      <c r="CZ688" s="84" t="s">
        <v>2634</v>
      </c>
      <c r="DA688" s="84"/>
      <c r="DB688" s="3" t="s">
        <v>2645</v>
      </c>
      <c r="DC688" s="3" t="s">
        <v>2646</v>
      </c>
      <c r="DD688" s="3" t="s">
        <v>2647</v>
      </c>
      <c r="DE688" s="3" t="s">
        <v>2651</v>
      </c>
      <c r="DF688" s="3" t="s">
        <v>32</v>
      </c>
      <c r="DG688" s="3" t="s">
        <v>5009</v>
      </c>
      <c r="DH688" s="3" t="s">
        <v>2654</v>
      </c>
      <c r="DI688" s="3" t="s">
        <v>2658</v>
      </c>
      <c r="DJ688" s="3" t="s">
        <v>37</v>
      </c>
      <c r="DK688" s="3" t="s">
        <v>37</v>
      </c>
      <c r="DL688" s="3" t="s">
        <v>37</v>
      </c>
      <c r="DM688" s="3" t="s">
        <v>2663</v>
      </c>
      <c r="DN688" s="97" t="s">
        <v>4001</v>
      </c>
      <c r="DO688" s="97" t="s">
        <v>4002</v>
      </c>
      <c r="DP688" s="97"/>
      <c r="DQ688" s="97" t="s">
        <v>4069</v>
      </c>
      <c r="DR688" s="97"/>
      <c r="DS688" s="97" t="s">
        <v>2633</v>
      </c>
      <c r="DT688" s="97" t="s">
        <v>4073</v>
      </c>
      <c r="DU688" s="3" t="s">
        <v>2634</v>
      </c>
      <c r="DV688" s="3" t="s">
        <v>2633</v>
      </c>
      <c r="DW688" s="3"/>
      <c r="DX688" s="477" t="s">
        <v>4207</v>
      </c>
      <c r="DY688" s="11" t="s">
        <v>126</v>
      </c>
      <c r="DZ688" s="477" t="s">
        <v>459</v>
      </c>
      <c r="EA688" s="97">
        <v>3</v>
      </c>
      <c r="EB688" s="118"/>
      <c r="EC688" s="477" t="s">
        <v>2194</v>
      </c>
      <c r="ED688" s="11" t="s">
        <v>5574</v>
      </c>
      <c r="EE688" s="11"/>
      <c r="EF688" s="479"/>
      <c r="EG688" s="479"/>
      <c r="EH688" s="479"/>
      <c r="EI688" s="479"/>
      <c r="EJ688" s="479"/>
      <c r="EK688" s="479"/>
      <c r="EL688" s="479"/>
      <c r="EM688" s="479"/>
      <c r="EN688" s="479"/>
      <c r="EO688" s="479"/>
      <c r="EP688" s="479"/>
      <c r="EQ688" s="479"/>
      <c r="ER688" s="479"/>
      <c r="ES688" s="479"/>
    </row>
    <row r="689" spans="1:149" s="5" customFormat="1" ht="15.75" hidden="1" customHeight="1" x14ac:dyDescent="0.25">
      <c r="A689" s="219">
        <v>687</v>
      </c>
      <c r="B689" s="2006"/>
      <c r="C689" s="179" t="s">
        <v>4210</v>
      </c>
      <c r="D689" s="179" t="s">
        <v>23</v>
      </c>
      <c r="E689" s="179" t="s">
        <v>4126</v>
      </c>
      <c r="F689" s="179">
        <v>524478</v>
      </c>
      <c r="G689" s="179">
        <v>31</v>
      </c>
      <c r="H689" s="179" t="s">
        <v>2634</v>
      </c>
      <c r="I689" s="179" t="s">
        <v>2634</v>
      </c>
      <c r="J689" s="179" t="s">
        <v>2633</v>
      </c>
      <c r="K689" s="179">
        <v>592494939</v>
      </c>
      <c r="L689" s="179">
        <v>113.6</v>
      </c>
      <c r="M689" s="179">
        <v>154</v>
      </c>
      <c r="N689" s="180">
        <f t="shared" si="143"/>
        <v>47.900151796255692</v>
      </c>
      <c r="O689" s="181">
        <v>2</v>
      </c>
      <c r="P689" s="3">
        <f t="shared" si="155"/>
        <v>59.29</v>
      </c>
      <c r="Q689" s="3">
        <f t="shared" si="156"/>
        <v>54.309999999999995</v>
      </c>
      <c r="R689" s="97"/>
      <c r="S689" s="182">
        <v>41294</v>
      </c>
      <c r="T689" s="97" t="s">
        <v>253</v>
      </c>
      <c r="U689" s="97" t="s">
        <v>2490</v>
      </c>
      <c r="V689" s="97" t="s">
        <v>4211</v>
      </c>
      <c r="W689" s="97" t="s">
        <v>6001</v>
      </c>
      <c r="X689" s="97" t="s">
        <v>2634</v>
      </c>
      <c r="Y689" s="97"/>
      <c r="Z689" s="97" t="s">
        <v>2634</v>
      </c>
      <c r="AA689" s="97"/>
      <c r="AB689" s="97" t="s">
        <v>2633</v>
      </c>
      <c r="AC689" s="97" t="s">
        <v>2636</v>
      </c>
      <c r="AD689" s="97" t="s">
        <v>2634</v>
      </c>
      <c r="AE689" s="97"/>
      <c r="AF689" s="97" t="s">
        <v>2634</v>
      </c>
      <c r="AG689" s="97"/>
      <c r="AH689" s="97" t="s">
        <v>2634</v>
      </c>
      <c r="AI689" s="97"/>
      <c r="AJ689" s="97" t="s">
        <v>2634</v>
      </c>
      <c r="AK689" s="97"/>
      <c r="AL689" s="97" t="s">
        <v>2634</v>
      </c>
      <c r="AM689" s="97"/>
      <c r="AN689" s="97" t="s">
        <v>2633</v>
      </c>
      <c r="AO689" s="97" t="s">
        <v>4076</v>
      </c>
      <c r="AP689" s="97" t="s">
        <v>4001</v>
      </c>
      <c r="AQ689" s="97" t="s">
        <v>2636</v>
      </c>
      <c r="AR689" s="97" t="s">
        <v>4076</v>
      </c>
      <c r="AS689" s="97" t="s">
        <v>4077</v>
      </c>
      <c r="AT689" s="97"/>
      <c r="AU689" s="97"/>
      <c r="AV689" s="97"/>
      <c r="AW689" s="97" t="s">
        <v>2634</v>
      </c>
      <c r="AX689" s="97"/>
      <c r="AY689" s="97" t="s">
        <v>2634</v>
      </c>
      <c r="AZ689" s="97"/>
      <c r="BA689" s="97" t="s">
        <v>3970</v>
      </c>
      <c r="BB689" s="97" t="s">
        <v>3970</v>
      </c>
      <c r="BC689" s="97" t="s">
        <v>2634</v>
      </c>
      <c r="BD689" s="97"/>
      <c r="BE689" s="97" t="s">
        <v>2634</v>
      </c>
      <c r="BF689" s="97" t="s">
        <v>2634</v>
      </c>
      <c r="BG689" s="97" t="s">
        <v>2634</v>
      </c>
      <c r="BH689" s="97"/>
      <c r="BI689" s="97"/>
      <c r="BJ689" s="97"/>
      <c r="BK689" s="97" t="s">
        <v>5340</v>
      </c>
      <c r="BL689" s="97">
        <v>103</v>
      </c>
      <c r="BM689" s="3">
        <f t="shared" si="145"/>
        <v>19.517584238630079</v>
      </c>
      <c r="BN689" s="97" t="s">
        <v>4915</v>
      </c>
      <c r="BO689" s="97">
        <v>89</v>
      </c>
      <c r="BP689" s="3">
        <f t="shared" si="146"/>
        <v>45.295525685877365</v>
      </c>
      <c r="BQ689" s="97" t="s">
        <v>5989</v>
      </c>
      <c r="BR689" s="97">
        <v>80</v>
      </c>
      <c r="BS689" s="3">
        <f t="shared" si="147"/>
        <v>61.867059473393482</v>
      </c>
      <c r="BT689" s="97" t="s">
        <v>6002</v>
      </c>
      <c r="BU689" s="97">
        <v>73</v>
      </c>
      <c r="BV689" s="3">
        <f t="shared" si="148"/>
        <v>74.756030197017125</v>
      </c>
      <c r="BW689" s="97" t="s">
        <v>453</v>
      </c>
      <c r="BX689" s="97">
        <v>70</v>
      </c>
      <c r="BY689" s="3">
        <f t="shared" si="153"/>
        <v>80.279874792855821</v>
      </c>
      <c r="BZ689" s="97" t="s">
        <v>6521</v>
      </c>
      <c r="CA689" s="97">
        <v>60</v>
      </c>
      <c r="CB689" s="3">
        <f t="shared" si="149"/>
        <v>98.692690112318175</v>
      </c>
      <c r="CC689" s="97"/>
      <c r="CD689" s="97"/>
      <c r="CE689" s="3">
        <f t="shared" si="150"/>
        <v>209.16958202909223</v>
      </c>
      <c r="CF689" s="97"/>
      <c r="CG689" s="97"/>
      <c r="CH689" s="3">
        <f t="shared" si="151"/>
        <v>209.16958202909223</v>
      </c>
      <c r="CI689" s="97"/>
      <c r="CJ689" s="97"/>
      <c r="CK689" s="16">
        <f t="shared" si="152"/>
        <v>209.16958202909223</v>
      </c>
      <c r="CL689" s="97">
        <v>60</v>
      </c>
      <c r="CM689" s="3">
        <f t="shared" si="144"/>
        <v>98.692690112318175</v>
      </c>
      <c r="CN689" s="97">
        <v>80</v>
      </c>
      <c r="CO689" s="97"/>
      <c r="CP689" s="97"/>
      <c r="CQ689" s="90"/>
      <c r="CR689" s="90"/>
      <c r="CS689" s="3">
        <v>1</v>
      </c>
      <c r="CT689" s="84">
        <v>-0.25</v>
      </c>
      <c r="CU689" s="84">
        <v>0.5</v>
      </c>
      <c r="CV689" s="84">
        <v>-0.25</v>
      </c>
      <c r="CW689" s="84"/>
      <c r="CX689" s="84">
        <f t="shared" si="154"/>
        <v>1</v>
      </c>
      <c r="CY689" s="84" t="s">
        <v>5813</v>
      </c>
      <c r="CZ689" s="84" t="s">
        <v>2633</v>
      </c>
      <c r="DA689" s="84" t="s">
        <v>3975</v>
      </c>
      <c r="DB689" s="3" t="s">
        <v>2643</v>
      </c>
      <c r="DC689" s="3" t="s">
        <v>2646</v>
      </c>
      <c r="DD689" s="3" t="s">
        <v>2646</v>
      </c>
      <c r="DE689" s="3" t="s">
        <v>2649</v>
      </c>
      <c r="DF689" s="3" t="s">
        <v>2652</v>
      </c>
      <c r="DG689" s="3" t="s">
        <v>2654</v>
      </c>
      <c r="DH689" s="3" t="s">
        <v>5009</v>
      </c>
      <c r="DI689" s="3" t="s">
        <v>2655</v>
      </c>
      <c r="DJ689" s="3" t="s">
        <v>37</v>
      </c>
      <c r="DK689" s="3" t="s">
        <v>2659</v>
      </c>
      <c r="DL689" s="3" t="s">
        <v>2659</v>
      </c>
      <c r="DM689" s="3" t="s">
        <v>2663</v>
      </c>
      <c r="DN689" s="97" t="s">
        <v>4001</v>
      </c>
      <c r="DO689" s="97" t="s">
        <v>4002</v>
      </c>
      <c r="DP689" s="97"/>
      <c r="DQ689" s="97"/>
      <c r="DR689" s="97" t="s">
        <v>4070</v>
      </c>
      <c r="DS689" s="97" t="s">
        <v>2633</v>
      </c>
      <c r="DT689" s="97" t="s">
        <v>4073</v>
      </c>
      <c r="DU689" s="3" t="s">
        <v>2634</v>
      </c>
      <c r="DV689" s="3" t="s">
        <v>2633</v>
      </c>
      <c r="DW689" s="3"/>
      <c r="DX689" s="477" t="s">
        <v>4212</v>
      </c>
      <c r="DY689" s="11" t="s">
        <v>4916</v>
      </c>
      <c r="DZ689" s="477" t="s">
        <v>2162</v>
      </c>
      <c r="EA689" s="97">
        <v>3</v>
      </c>
      <c r="EB689" s="118"/>
      <c r="EC689" s="477" t="s">
        <v>2194</v>
      </c>
      <c r="ED689" s="11" t="s">
        <v>5310</v>
      </c>
      <c r="EE689" s="11"/>
      <c r="EF689" s="479"/>
      <c r="EG689" s="479"/>
      <c r="EH689" s="479"/>
      <c r="EI689" s="479"/>
      <c r="EJ689" s="479"/>
      <c r="EK689" s="479"/>
      <c r="EL689" s="479"/>
      <c r="EM689" s="479"/>
      <c r="EN689" s="479"/>
      <c r="EO689" s="479"/>
      <c r="EP689" s="479"/>
      <c r="EQ689" s="479"/>
      <c r="ER689" s="479"/>
      <c r="ES689" s="479"/>
    </row>
    <row r="690" spans="1:149" s="5" customFormat="1" ht="15.75" hidden="1" customHeight="1" x14ac:dyDescent="0.25">
      <c r="A690" s="875">
        <v>688</v>
      </c>
      <c r="B690" s="2006"/>
      <c r="C690" s="179" t="s">
        <v>4214</v>
      </c>
      <c r="D690" s="179" t="s">
        <v>23</v>
      </c>
      <c r="E690" s="179" t="s">
        <v>4126</v>
      </c>
      <c r="F690" s="179">
        <v>530679</v>
      </c>
      <c r="G690" s="179">
        <v>34</v>
      </c>
      <c r="H690" s="179" t="s">
        <v>2634</v>
      </c>
      <c r="I690" s="179" t="s">
        <v>2634</v>
      </c>
      <c r="J690" s="179" t="s">
        <v>2633</v>
      </c>
      <c r="K690" s="179" t="s">
        <v>4688</v>
      </c>
      <c r="L690" s="179">
        <v>128.1</v>
      </c>
      <c r="M690" s="179">
        <v>154</v>
      </c>
      <c r="N690" s="180">
        <f t="shared" si="143"/>
        <v>54.014167650531284</v>
      </c>
      <c r="O690" s="181">
        <v>3</v>
      </c>
      <c r="P690" s="3">
        <f t="shared" si="155"/>
        <v>59.29</v>
      </c>
      <c r="Q690" s="3">
        <f t="shared" si="156"/>
        <v>68.81</v>
      </c>
      <c r="R690" s="97"/>
      <c r="S690" s="182">
        <v>41295</v>
      </c>
      <c r="T690" s="97" t="s">
        <v>253</v>
      </c>
      <c r="U690" s="97" t="s">
        <v>2490</v>
      </c>
      <c r="V690" s="97" t="s">
        <v>4215</v>
      </c>
      <c r="W690" s="97" t="s">
        <v>4689</v>
      </c>
      <c r="X690" s="97" t="s">
        <v>2634</v>
      </c>
      <c r="Y690" s="97"/>
      <c r="Z690" s="97" t="s">
        <v>2634</v>
      </c>
      <c r="AA690" s="97"/>
      <c r="AB690" s="97" t="s">
        <v>2633</v>
      </c>
      <c r="AC690" s="97" t="s">
        <v>2635</v>
      </c>
      <c r="AD690" s="97" t="s">
        <v>2634</v>
      </c>
      <c r="AE690" s="97"/>
      <c r="AF690" s="97" t="s">
        <v>2633</v>
      </c>
      <c r="AG690" s="97" t="s">
        <v>2635</v>
      </c>
      <c r="AH690" s="97" t="s">
        <v>2634</v>
      </c>
      <c r="AI690" s="97"/>
      <c r="AJ690" s="97" t="s">
        <v>2634</v>
      </c>
      <c r="AK690" s="97"/>
      <c r="AL690" s="97" t="s">
        <v>2634</v>
      </c>
      <c r="AM690" s="97"/>
      <c r="AN690" s="97" t="s">
        <v>2634</v>
      </c>
      <c r="AO690" s="97"/>
      <c r="AP690" s="97"/>
      <c r="AQ690" s="97" t="s">
        <v>2638</v>
      </c>
      <c r="AR690" s="97" t="s">
        <v>4076</v>
      </c>
      <c r="AS690" s="97" t="s">
        <v>4077</v>
      </c>
      <c r="AT690" s="97"/>
      <c r="AU690" s="97"/>
      <c r="AV690" s="97"/>
      <c r="AW690" s="97" t="s">
        <v>2634</v>
      </c>
      <c r="AX690" s="97"/>
      <c r="AY690" s="97" t="s">
        <v>2634</v>
      </c>
      <c r="AZ690" s="97"/>
      <c r="BA690" s="97" t="s">
        <v>3970</v>
      </c>
      <c r="BB690" s="97" t="s">
        <v>3970</v>
      </c>
      <c r="BC690" s="97" t="s">
        <v>2634</v>
      </c>
      <c r="BD690" s="97"/>
      <c r="BE690" s="97" t="s">
        <v>2634</v>
      </c>
      <c r="BF690" s="97" t="s">
        <v>2634</v>
      </c>
      <c r="BG690" s="97" t="s">
        <v>2634</v>
      </c>
      <c r="BH690" s="97"/>
      <c r="BI690" s="97"/>
      <c r="BJ690" s="97"/>
      <c r="BK690" s="97" t="s">
        <v>4691</v>
      </c>
      <c r="BL690" s="97">
        <v>119.1</v>
      </c>
      <c r="BM690" s="3">
        <f t="shared" si="145"/>
        <v>13.079494259555297</v>
      </c>
      <c r="BN690" s="97" t="s">
        <v>4690</v>
      </c>
      <c r="BO690" s="97">
        <v>111.2</v>
      </c>
      <c r="BP690" s="3">
        <f t="shared" si="146"/>
        <v>24.560383665164935</v>
      </c>
      <c r="BQ690" s="97" t="s">
        <v>5008</v>
      </c>
      <c r="BR690" s="97">
        <v>109</v>
      </c>
      <c r="BS690" s="3">
        <f t="shared" si="147"/>
        <v>27.757593373056231</v>
      </c>
      <c r="BT690" s="97" t="s">
        <v>372</v>
      </c>
      <c r="BU690" s="97">
        <v>101.5</v>
      </c>
      <c r="BV690" s="3">
        <f t="shared" si="148"/>
        <v>38.657171922685649</v>
      </c>
      <c r="BW690" s="97" t="s">
        <v>6744</v>
      </c>
      <c r="BX690" s="97">
        <v>98.2</v>
      </c>
      <c r="BY690" s="3">
        <f t="shared" si="153"/>
        <v>43.452986484522583</v>
      </c>
      <c r="BZ690" s="97" t="s">
        <v>8802</v>
      </c>
      <c r="CA690" s="97">
        <v>91.9</v>
      </c>
      <c r="CB690" s="3">
        <f t="shared" si="149"/>
        <v>52.60863246621129</v>
      </c>
      <c r="CC690" s="97" t="s">
        <v>10726</v>
      </c>
      <c r="CD690" s="97">
        <v>90</v>
      </c>
      <c r="CE690" s="3">
        <f t="shared" si="150"/>
        <v>55.369859032117418</v>
      </c>
      <c r="CF690" s="97"/>
      <c r="CG690" s="97"/>
      <c r="CH690" s="3">
        <f t="shared" si="151"/>
        <v>186.16480162767039</v>
      </c>
      <c r="CI690" s="97"/>
      <c r="CJ690" s="97"/>
      <c r="CK690" s="16">
        <f t="shared" si="152"/>
        <v>186.16480162767039</v>
      </c>
      <c r="CL690" s="97">
        <v>90</v>
      </c>
      <c r="CM690" s="3">
        <f t="shared" si="144"/>
        <v>55.369859032117418</v>
      </c>
      <c r="CN690" s="97">
        <v>90</v>
      </c>
      <c r="CO690" s="97"/>
      <c r="CP690" s="97"/>
      <c r="CQ690" s="90"/>
      <c r="CR690" s="90"/>
      <c r="CS690" s="3">
        <v>1</v>
      </c>
      <c r="CT690" s="84">
        <v>0.25</v>
      </c>
      <c r="CU690" s="84">
        <v>0.25</v>
      </c>
      <c r="CV690" s="84">
        <v>0</v>
      </c>
      <c r="CW690" s="84"/>
      <c r="CX690" s="84">
        <f t="shared" si="154"/>
        <v>1.5</v>
      </c>
      <c r="CY690" s="84" t="s">
        <v>5813</v>
      </c>
      <c r="CZ690" s="84" t="s">
        <v>2633</v>
      </c>
      <c r="DA690" s="84" t="s">
        <v>3975</v>
      </c>
      <c r="DB690" s="3" t="s">
        <v>2643</v>
      </c>
      <c r="DC690" s="3" t="s">
        <v>2648</v>
      </c>
      <c r="DD690" s="3" t="s">
        <v>2648</v>
      </c>
      <c r="DE690" s="3" t="s">
        <v>2649</v>
      </c>
      <c r="DF690" s="3" t="s">
        <v>32</v>
      </c>
      <c r="DG690" s="3" t="s">
        <v>2654</v>
      </c>
      <c r="DH690" s="3" t="s">
        <v>32</v>
      </c>
      <c r="DI690" s="3" t="s">
        <v>2657</v>
      </c>
      <c r="DJ690" s="3" t="s">
        <v>37</v>
      </c>
      <c r="DK690" s="3" t="s">
        <v>37</v>
      </c>
      <c r="DL690" s="3" t="s">
        <v>37</v>
      </c>
      <c r="DM690" s="3" t="s">
        <v>2663</v>
      </c>
      <c r="DN690" s="97" t="s">
        <v>4001</v>
      </c>
      <c r="DO690" s="97" t="s">
        <v>4002</v>
      </c>
      <c r="DP690" s="97"/>
      <c r="DQ690" s="97" t="s">
        <v>4068</v>
      </c>
      <c r="DR690" s="97"/>
      <c r="DS690" s="97" t="s">
        <v>2633</v>
      </c>
      <c r="DT690" s="97" t="s">
        <v>4073</v>
      </c>
      <c r="DU690" s="3" t="s">
        <v>2634</v>
      </c>
      <c r="DV690" s="3" t="s">
        <v>2633</v>
      </c>
      <c r="DW690" s="3" t="s">
        <v>8767</v>
      </c>
      <c r="DX690" s="477" t="s">
        <v>220</v>
      </c>
      <c r="DY690" s="11" t="s">
        <v>409</v>
      </c>
      <c r="DZ690" s="477" t="s">
        <v>459</v>
      </c>
      <c r="EA690" s="97">
        <v>3</v>
      </c>
      <c r="EB690" s="548" t="s">
        <v>7284</v>
      </c>
      <c r="EC690" s="477" t="s">
        <v>3935</v>
      </c>
      <c r="ED690" s="11" t="s">
        <v>5502</v>
      </c>
      <c r="EE690" s="11"/>
      <c r="EF690" s="479"/>
      <c r="EG690" s="479"/>
      <c r="EH690" s="479"/>
      <c r="EI690" s="479"/>
      <c r="EJ690" s="479"/>
      <c r="EK690" s="479"/>
      <c r="EL690" s="479"/>
      <c r="EM690" s="479"/>
      <c r="EN690" s="479"/>
      <c r="EO690" s="479"/>
      <c r="EP690" s="479"/>
      <c r="EQ690" s="479"/>
      <c r="ER690" s="479"/>
      <c r="ES690" s="479"/>
    </row>
    <row r="691" spans="1:149" s="5" customFormat="1" ht="15.75" hidden="1" customHeight="1" x14ac:dyDescent="0.25">
      <c r="A691" s="875">
        <v>689</v>
      </c>
      <c r="B691" s="2006"/>
      <c r="C691" s="179" t="s">
        <v>4218</v>
      </c>
      <c r="D691" s="179" t="s">
        <v>23</v>
      </c>
      <c r="E691" s="179" t="s">
        <v>4126</v>
      </c>
      <c r="F691" s="179">
        <v>530769</v>
      </c>
      <c r="G691" s="179">
        <v>35</v>
      </c>
      <c r="H691" s="179" t="s">
        <v>3963</v>
      </c>
      <c r="I691" s="179" t="s">
        <v>2634</v>
      </c>
      <c r="J691" s="179" t="s">
        <v>2634</v>
      </c>
      <c r="K691" s="179">
        <v>554453660</v>
      </c>
      <c r="L691" s="179">
        <v>109.6</v>
      </c>
      <c r="M691" s="179">
        <v>159</v>
      </c>
      <c r="N691" s="180">
        <f t="shared" si="143"/>
        <v>43.35271547802698</v>
      </c>
      <c r="O691" s="181">
        <v>2</v>
      </c>
      <c r="P691" s="3">
        <f t="shared" si="155"/>
        <v>63.202500000000008</v>
      </c>
      <c r="Q691" s="3">
        <f t="shared" si="156"/>
        <v>46.397499999999987</v>
      </c>
      <c r="R691" s="97"/>
      <c r="S691" s="182">
        <v>41295</v>
      </c>
      <c r="T691" s="97" t="s">
        <v>253</v>
      </c>
      <c r="U691" s="97" t="s">
        <v>2490</v>
      </c>
      <c r="V691" s="97" t="s">
        <v>4217</v>
      </c>
      <c r="W691" s="97" t="s">
        <v>6745</v>
      </c>
      <c r="X691" s="97" t="s">
        <v>2634</v>
      </c>
      <c r="Y691" s="97"/>
      <c r="Z691" s="97" t="s">
        <v>2634</v>
      </c>
      <c r="AA691" s="97"/>
      <c r="AB691" s="97" t="s">
        <v>2634</v>
      </c>
      <c r="AC691" s="97"/>
      <c r="AD691" s="97" t="s">
        <v>2634</v>
      </c>
      <c r="AE691" s="97"/>
      <c r="AF691" s="97" t="s">
        <v>2633</v>
      </c>
      <c r="AG691" s="97" t="s">
        <v>2636</v>
      </c>
      <c r="AH691" s="97" t="s">
        <v>2634</v>
      </c>
      <c r="AI691" s="97"/>
      <c r="AJ691" s="97" t="s">
        <v>2634</v>
      </c>
      <c r="AK691" s="97"/>
      <c r="AL691" s="97" t="s">
        <v>2634</v>
      </c>
      <c r="AM691" s="97"/>
      <c r="AN691" s="97" t="s">
        <v>2634</v>
      </c>
      <c r="AO691" s="97"/>
      <c r="AP691" s="97"/>
      <c r="AQ691" s="97" t="s">
        <v>2637</v>
      </c>
      <c r="AR691" s="97"/>
      <c r="AS691" s="97"/>
      <c r="AT691" s="97"/>
      <c r="AU691" s="97"/>
      <c r="AV691" s="97"/>
      <c r="AW691" s="97" t="s">
        <v>2634</v>
      </c>
      <c r="AX691" s="97"/>
      <c r="AY691" s="97" t="s">
        <v>2634</v>
      </c>
      <c r="AZ691" s="97"/>
      <c r="BA691" s="97" t="s">
        <v>3970</v>
      </c>
      <c r="BB691" s="97" t="s">
        <v>3970</v>
      </c>
      <c r="BC691" s="97" t="s">
        <v>2634</v>
      </c>
      <c r="BD691" s="97"/>
      <c r="BE691" s="97" t="s">
        <v>2634</v>
      </c>
      <c r="BF691" s="97" t="s">
        <v>2634</v>
      </c>
      <c r="BG691" s="97" t="s">
        <v>2634</v>
      </c>
      <c r="BH691" s="97"/>
      <c r="BI691" s="97"/>
      <c r="BJ691" s="97"/>
      <c r="BK691" s="97" t="s">
        <v>4692</v>
      </c>
      <c r="BL691" s="97">
        <v>106.3</v>
      </c>
      <c r="BM691" s="3">
        <f t="shared" si="145"/>
        <v>7.1124521795355307</v>
      </c>
      <c r="BN691" s="97" t="s">
        <v>2706</v>
      </c>
      <c r="BO691" s="97">
        <v>98.9</v>
      </c>
      <c r="BP691" s="3">
        <f t="shared" si="146"/>
        <v>23.061587370009143</v>
      </c>
      <c r="BQ691" s="97" t="s">
        <v>5500</v>
      </c>
      <c r="BR691" s="97">
        <v>88.8</v>
      </c>
      <c r="BS691" s="3">
        <f t="shared" si="147"/>
        <v>44.830001616466411</v>
      </c>
      <c r="BT691" s="97" t="s">
        <v>8659</v>
      </c>
      <c r="BU691" s="97">
        <v>87.5</v>
      </c>
      <c r="BV691" s="3">
        <f t="shared" si="148"/>
        <v>47.631876717495558</v>
      </c>
      <c r="BW691" s="97" t="s">
        <v>6746</v>
      </c>
      <c r="BX691" s="97">
        <v>86.5</v>
      </c>
      <c r="BY691" s="3">
        <f t="shared" si="153"/>
        <v>49.78716525674875</v>
      </c>
      <c r="BZ691" s="97" t="s">
        <v>8803</v>
      </c>
      <c r="CA691" s="97">
        <v>81.8</v>
      </c>
      <c r="CB691" s="3">
        <f t="shared" si="149"/>
        <v>59.917021391238769</v>
      </c>
      <c r="CC691" s="97" t="s">
        <v>10862</v>
      </c>
      <c r="CD691" s="97">
        <v>83</v>
      </c>
      <c r="CE691" s="3">
        <f t="shared" si="150"/>
        <v>57.330675144134922</v>
      </c>
      <c r="CF691" s="97"/>
      <c r="CG691" s="97"/>
      <c r="CH691" s="3">
        <f t="shared" si="151"/>
        <v>236.21962390214995</v>
      </c>
      <c r="CI691" s="97"/>
      <c r="CJ691" s="97"/>
      <c r="CK691" s="16">
        <f t="shared" si="152"/>
        <v>236.21962390214995</v>
      </c>
      <c r="CL691" s="97">
        <v>83</v>
      </c>
      <c r="CM691" s="3">
        <f t="shared" si="144"/>
        <v>57.330675144134922</v>
      </c>
      <c r="CN691" s="97">
        <v>80</v>
      </c>
      <c r="CO691" s="97"/>
      <c r="CP691" s="97"/>
      <c r="CQ691" s="90"/>
      <c r="CR691" s="90"/>
      <c r="CS691" s="3">
        <v>1</v>
      </c>
      <c r="CT691" s="84">
        <v>0.5</v>
      </c>
      <c r="CU691" s="84">
        <v>0</v>
      </c>
      <c r="CV691" s="84">
        <v>0.5</v>
      </c>
      <c r="CW691" s="84"/>
      <c r="CX691" s="84">
        <f t="shared" si="154"/>
        <v>2</v>
      </c>
      <c r="CY691" s="84" t="s">
        <v>5813</v>
      </c>
      <c r="CZ691" s="84" t="s">
        <v>2634</v>
      </c>
      <c r="DA691" s="84"/>
      <c r="DB691" s="3" t="s">
        <v>2644</v>
      </c>
      <c r="DC691" s="3" t="s">
        <v>2648</v>
      </c>
      <c r="DD691" s="3" t="s">
        <v>2648</v>
      </c>
      <c r="DE691" s="3" t="s">
        <v>2651</v>
      </c>
      <c r="DF691" s="3" t="s">
        <v>32</v>
      </c>
      <c r="DG691" s="3" t="s">
        <v>2653</v>
      </c>
      <c r="DH691" s="3" t="s">
        <v>2653</v>
      </c>
      <c r="DI691" s="3" t="s">
        <v>2658</v>
      </c>
      <c r="DJ691" s="3" t="s">
        <v>37</v>
      </c>
      <c r="DK691" s="3" t="s">
        <v>2659</v>
      </c>
      <c r="DL691" s="3" t="s">
        <v>37</v>
      </c>
      <c r="DM691" s="3" t="s">
        <v>2663</v>
      </c>
      <c r="DN691" s="97" t="s">
        <v>4001</v>
      </c>
      <c r="DO691" s="97" t="s">
        <v>4002</v>
      </c>
      <c r="DP691" s="97"/>
      <c r="DQ691" s="97"/>
      <c r="DR691" s="97" t="s">
        <v>4070</v>
      </c>
      <c r="DS691" s="97" t="s">
        <v>2633</v>
      </c>
      <c r="DT691" s="97" t="s">
        <v>4072</v>
      </c>
      <c r="DU691" s="3" t="s">
        <v>2634</v>
      </c>
      <c r="DV691" s="3" t="s">
        <v>2633</v>
      </c>
      <c r="DW691" s="3"/>
      <c r="DX691" s="477" t="s">
        <v>220</v>
      </c>
      <c r="DY691" s="11" t="s">
        <v>778</v>
      </c>
      <c r="DZ691" s="477" t="s">
        <v>2162</v>
      </c>
      <c r="EA691" s="97">
        <v>3</v>
      </c>
      <c r="EB691" s="548" t="s">
        <v>7285</v>
      </c>
      <c r="EC691" s="477" t="s">
        <v>4216</v>
      </c>
      <c r="ED691" s="11" t="s">
        <v>5501</v>
      </c>
      <c r="EE691" s="11"/>
      <c r="EF691" s="479"/>
      <c r="EG691" s="479"/>
      <c r="EH691" s="479"/>
      <c r="EI691" s="479"/>
      <c r="EJ691" s="479"/>
      <c r="EK691" s="479"/>
      <c r="EL691" s="479"/>
      <c r="EM691" s="479"/>
      <c r="EN691" s="479"/>
      <c r="EO691" s="479"/>
      <c r="EP691" s="479"/>
      <c r="EQ691" s="479"/>
      <c r="ER691" s="479"/>
      <c r="ES691" s="479"/>
    </row>
    <row r="692" spans="1:149" s="5" customFormat="1" ht="15.75" hidden="1" customHeight="1" x14ac:dyDescent="0.25">
      <c r="A692" s="219">
        <v>690</v>
      </c>
      <c r="B692" s="2006"/>
      <c r="C692" s="179" t="s">
        <v>4237</v>
      </c>
      <c r="D692" s="179" t="s">
        <v>23</v>
      </c>
      <c r="E692" s="179" t="s">
        <v>4126</v>
      </c>
      <c r="F692" s="179">
        <v>528848</v>
      </c>
      <c r="G692" s="179">
        <v>36</v>
      </c>
      <c r="H692" s="179" t="s">
        <v>2633</v>
      </c>
      <c r="I692" s="179" t="s">
        <v>2633</v>
      </c>
      <c r="J692" s="179" t="s">
        <v>2633</v>
      </c>
      <c r="K692" s="179">
        <v>554458252</v>
      </c>
      <c r="L692" s="179">
        <v>81</v>
      </c>
      <c r="M692" s="179">
        <v>145</v>
      </c>
      <c r="N692" s="180">
        <f t="shared" si="143"/>
        <v>38.525564803804997</v>
      </c>
      <c r="O692" s="181">
        <v>1</v>
      </c>
      <c r="P692" s="3">
        <f t="shared" si="155"/>
        <v>52.5625</v>
      </c>
      <c r="Q692" s="3">
        <f t="shared" si="156"/>
        <v>28.4375</v>
      </c>
      <c r="R692" s="97"/>
      <c r="S692" s="182">
        <v>41296</v>
      </c>
      <c r="T692" s="97" t="s">
        <v>253</v>
      </c>
      <c r="U692" s="97" t="s">
        <v>2490</v>
      </c>
      <c r="V692" s="97" t="s">
        <v>4238</v>
      </c>
      <c r="W692" s="97" t="s">
        <v>6028</v>
      </c>
      <c r="X692" s="97"/>
      <c r="Y692" s="97"/>
      <c r="Z692" s="97"/>
      <c r="AA692" s="97"/>
      <c r="AB692" s="97" t="s">
        <v>2633</v>
      </c>
      <c r="AC692" s="97" t="s">
        <v>2635</v>
      </c>
      <c r="AD692" s="97"/>
      <c r="AE692" s="97"/>
      <c r="AF692" s="97" t="s">
        <v>2633</v>
      </c>
      <c r="AG692" s="97" t="s">
        <v>2636</v>
      </c>
      <c r="AH692" s="97"/>
      <c r="AI692" s="97"/>
      <c r="AJ692" s="97"/>
      <c r="AK692" s="97"/>
      <c r="AL692" s="97"/>
      <c r="AM692" s="97"/>
      <c r="AN692" s="97" t="s">
        <v>4079</v>
      </c>
      <c r="AO692" s="97"/>
      <c r="AP692" s="97"/>
      <c r="AQ692" s="97" t="s">
        <v>2637</v>
      </c>
      <c r="AR692" s="97"/>
      <c r="AS692" s="97"/>
      <c r="AT692" s="97"/>
      <c r="AU692" s="97"/>
      <c r="AV692" s="97"/>
      <c r="AW692" s="97"/>
      <c r="AX692" s="97"/>
      <c r="AY692" s="97"/>
      <c r="AZ692" s="97"/>
      <c r="BA692" s="97" t="s">
        <v>3970</v>
      </c>
      <c r="BB692" s="97" t="s">
        <v>3970</v>
      </c>
      <c r="BC692" s="97"/>
      <c r="BD692" s="97"/>
      <c r="BE692" s="97" t="s">
        <v>2633</v>
      </c>
      <c r="BF692" s="97" t="s">
        <v>2633</v>
      </c>
      <c r="BG692" s="97"/>
      <c r="BH692" s="97"/>
      <c r="BI692" s="97"/>
      <c r="BJ692" s="97"/>
      <c r="BK692" s="97" t="s">
        <v>5224</v>
      </c>
      <c r="BL692" s="97">
        <v>74.599999999999994</v>
      </c>
      <c r="BM692" s="3">
        <f t="shared" si="145"/>
        <v>22.505494505494525</v>
      </c>
      <c r="BN692" s="97" t="s">
        <v>4953</v>
      </c>
      <c r="BO692" s="97">
        <v>68</v>
      </c>
      <c r="BP692" s="3">
        <f t="shared" si="146"/>
        <v>45.714285714285715</v>
      </c>
      <c r="BQ692" s="97" t="s">
        <v>7488</v>
      </c>
      <c r="BR692" s="97">
        <v>57</v>
      </c>
      <c r="BS692" s="3">
        <f t="shared" si="147"/>
        <v>84.395604395604394</v>
      </c>
      <c r="BT692" s="97" t="s">
        <v>6029</v>
      </c>
      <c r="BU692" s="97">
        <v>49</v>
      </c>
      <c r="BV692" s="3">
        <f t="shared" si="148"/>
        <v>112.52747252747253</v>
      </c>
      <c r="BW692" s="97" t="s">
        <v>7489</v>
      </c>
      <c r="BX692" s="97">
        <v>49</v>
      </c>
      <c r="BY692" s="3">
        <f t="shared" si="153"/>
        <v>112.52747252747253</v>
      </c>
      <c r="BZ692" s="97"/>
      <c r="CA692" s="97"/>
      <c r="CB692" s="3">
        <f t="shared" si="149"/>
        <v>284.83516483516485</v>
      </c>
      <c r="CC692" s="97"/>
      <c r="CD692" s="97"/>
      <c r="CE692" s="3">
        <f t="shared" si="150"/>
        <v>284.83516483516485</v>
      </c>
      <c r="CF692" s="97"/>
      <c r="CG692" s="97"/>
      <c r="CH692" s="3">
        <f t="shared" si="151"/>
        <v>284.83516483516485</v>
      </c>
      <c r="CI692" s="97"/>
      <c r="CJ692" s="97"/>
      <c r="CK692" s="16">
        <f t="shared" si="152"/>
        <v>284.83516483516485</v>
      </c>
      <c r="CL692" s="97">
        <v>49</v>
      </c>
      <c r="CM692" s="3">
        <f t="shared" si="144"/>
        <v>112.52747252747253</v>
      </c>
      <c r="CN692" s="97">
        <v>105</v>
      </c>
      <c r="CO692" s="97"/>
      <c r="CP692" s="97"/>
      <c r="CQ692" s="90"/>
      <c r="CR692" s="90"/>
      <c r="CS692" s="3">
        <v>0.5</v>
      </c>
      <c r="CT692" s="84">
        <v>0.25</v>
      </c>
      <c r="CU692" s="84">
        <v>0.5</v>
      </c>
      <c r="CV692" s="84">
        <v>0.5</v>
      </c>
      <c r="CW692" s="84">
        <v>0.5</v>
      </c>
      <c r="CX692" s="84">
        <f t="shared" si="154"/>
        <v>2.25</v>
      </c>
      <c r="CY692" s="84" t="s">
        <v>5813</v>
      </c>
      <c r="CZ692" s="84" t="s">
        <v>2634</v>
      </c>
      <c r="DA692" s="84"/>
      <c r="DB692" s="3" t="s">
        <v>2644</v>
      </c>
      <c r="DC692" s="3" t="s">
        <v>2648</v>
      </c>
      <c r="DD692" s="3" t="s">
        <v>2646</v>
      </c>
      <c r="DE692" s="3" t="s">
        <v>2649</v>
      </c>
      <c r="DF692" s="3" t="s">
        <v>32</v>
      </c>
      <c r="DG692" s="3" t="s">
        <v>5009</v>
      </c>
      <c r="DH692" s="3" t="s">
        <v>2654</v>
      </c>
      <c r="DI692" s="3" t="s">
        <v>2657</v>
      </c>
      <c r="DJ692" s="3" t="s">
        <v>37</v>
      </c>
      <c r="DK692" s="3" t="s">
        <v>37</v>
      </c>
      <c r="DL692" s="3" t="s">
        <v>2659</v>
      </c>
      <c r="DM692" s="3" t="s">
        <v>2663</v>
      </c>
      <c r="DN692" s="97" t="s">
        <v>4001</v>
      </c>
      <c r="DO692" s="97" t="s">
        <v>4002</v>
      </c>
      <c r="DP692" s="97"/>
      <c r="DQ692" s="97" t="s">
        <v>4069</v>
      </c>
      <c r="DR692" s="97"/>
      <c r="DS692" s="97" t="s">
        <v>2634</v>
      </c>
      <c r="DT692" s="97"/>
      <c r="DU692" s="3" t="s">
        <v>2634</v>
      </c>
      <c r="DV692" s="3" t="s">
        <v>2633</v>
      </c>
      <c r="DW692" s="3"/>
      <c r="DX692" s="477" t="s">
        <v>1196</v>
      </c>
      <c r="DY692" s="11" t="s">
        <v>5225</v>
      </c>
      <c r="DZ692" s="477" t="s">
        <v>2162</v>
      </c>
      <c r="EA692" s="97">
        <v>3</v>
      </c>
      <c r="EB692" s="478"/>
      <c r="EC692" s="477" t="s">
        <v>2194</v>
      </c>
      <c r="ED692" s="11" t="s">
        <v>7490</v>
      </c>
      <c r="EE692" s="11"/>
      <c r="EF692" s="479"/>
      <c r="EG692" s="479"/>
      <c r="EH692" s="479"/>
      <c r="EI692" s="479"/>
      <c r="EJ692" s="479"/>
      <c r="EK692" s="479"/>
      <c r="EL692" s="479"/>
      <c r="EM692" s="479"/>
      <c r="EN692" s="479"/>
      <c r="EO692" s="479"/>
      <c r="EP692" s="479"/>
      <c r="EQ692" s="479"/>
      <c r="ER692" s="479"/>
      <c r="ES692" s="479"/>
    </row>
    <row r="693" spans="1:149" s="5" customFormat="1" ht="15.75" hidden="1" customHeight="1" x14ac:dyDescent="0.25">
      <c r="A693" s="219">
        <v>691</v>
      </c>
      <c r="B693" s="2006"/>
      <c r="C693" s="179" t="s">
        <v>4239</v>
      </c>
      <c r="D693" s="179" t="s">
        <v>22</v>
      </c>
      <c r="E693" s="179" t="s">
        <v>4161</v>
      </c>
      <c r="F693" s="179">
        <v>504226</v>
      </c>
      <c r="G693" s="179">
        <v>26</v>
      </c>
      <c r="H693" s="179" t="s">
        <v>2633</v>
      </c>
      <c r="I693" s="179" t="s">
        <v>2634</v>
      </c>
      <c r="J693" s="179" t="s">
        <v>2633</v>
      </c>
      <c r="K693" s="179">
        <v>566133345</v>
      </c>
      <c r="L693" s="179">
        <v>188.4</v>
      </c>
      <c r="M693" s="179">
        <v>175</v>
      </c>
      <c r="N693" s="180">
        <f t="shared" si="143"/>
        <v>61.518367346938774</v>
      </c>
      <c r="O693" s="181">
        <v>4</v>
      </c>
      <c r="P693" s="3">
        <f t="shared" si="155"/>
        <v>76.5625</v>
      </c>
      <c r="Q693" s="3">
        <f t="shared" si="156"/>
        <v>111.83750000000001</v>
      </c>
      <c r="R693" s="97"/>
      <c r="S693" s="182">
        <v>41297</v>
      </c>
      <c r="T693" s="97" t="s">
        <v>253</v>
      </c>
      <c r="U693" s="97" t="s">
        <v>2490</v>
      </c>
      <c r="V693" s="97" t="s">
        <v>4240</v>
      </c>
      <c r="W693" s="97" t="s">
        <v>6420</v>
      </c>
      <c r="X693" s="97" t="s">
        <v>2633</v>
      </c>
      <c r="Y693" s="97" t="s">
        <v>2635</v>
      </c>
      <c r="Z693" s="97"/>
      <c r="AA693" s="97"/>
      <c r="AB693" s="97" t="s">
        <v>2633</v>
      </c>
      <c r="AC693" s="97" t="s">
        <v>2636</v>
      </c>
      <c r="AD693" s="97"/>
      <c r="AE693" s="97"/>
      <c r="AF693" s="97" t="s">
        <v>2633</v>
      </c>
      <c r="AG693" s="97" t="s">
        <v>2636</v>
      </c>
      <c r="AH693" s="97"/>
      <c r="AI693" s="97"/>
      <c r="AJ693" s="97"/>
      <c r="AK693" s="97"/>
      <c r="AL693" s="97"/>
      <c r="AM693" s="97"/>
      <c r="AN693" s="97" t="s">
        <v>2634</v>
      </c>
      <c r="AO693" s="97"/>
      <c r="AP693" s="97"/>
      <c r="AQ693" s="97" t="s">
        <v>2637</v>
      </c>
      <c r="AR693" s="97"/>
      <c r="AS693" s="97"/>
      <c r="AT693" s="97" t="s">
        <v>2633</v>
      </c>
      <c r="AU693" s="97" t="s">
        <v>2636</v>
      </c>
      <c r="AV693" s="97"/>
      <c r="AW693" s="97"/>
      <c r="AX693" s="97"/>
      <c r="AY693" s="97"/>
      <c r="AZ693" s="97"/>
      <c r="BA693" s="97"/>
      <c r="BB693" s="97"/>
      <c r="BC693" s="97"/>
      <c r="BD693" s="97"/>
      <c r="BE693" s="97" t="s">
        <v>2633</v>
      </c>
      <c r="BF693" s="97" t="s">
        <v>2633</v>
      </c>
      <c r="BG693" s="97"/>
      <c r="BH693" s="97"/>
      <c r="BI693" s="97"/>
      <c r="BJ693" s="97"/>
      <c r="BK693" s="97" t="s">
        <v>4719</v>
      </c>
      <c r="BL693" s="97">
        <v>176</v>
      </c>
      <c r="BM693" s="3">
        <f t="shared" si="145"/>
        <v>11.087515368279876</v>
      </c>
      <c r="BN693" s="97" t="s">
        <v>4720</v>
      </c>
      <c r="BO693" s="97">
        <v>156.30000000000001</v>
      </c>
      <c r="BP693" s="3">
        <f t="shared" si="146"/>
        <v>28.702358332401918</v>
      </c>
      <c r="BQ693" s="97" t="s">
        <v>5440</v>
      </c>
      <c r="BR693" s="97">
        <v>131.9</v>
      </c>
      <c r="BS693" s="3">
        <f t="shared" si="147"/>
        <v>50.519727282888113</v>
      </c>
      <c r="BT693" s="97" t="s">
        <v>6079</v>
      </c>
      <c r="BU693" s="97">
        <v>121</v>
      </c>
      <c r="BV693" s="3">
        <f t="shared" si="148"/>
        <v>60.266010953392204</v>
      </c>
      <c r="BW693" s="97" t="s">
        <v>6421</v>
      </c>
      <c r="BX693" s="97">
        <v>109.5</v>
      </c>
      <c r="BY693" s="3">
        <f t="shared" si="153"/>
        <v>70.548787303006605</v>
      </c>
      <c r="BZ693" s="97"/>
      <c r="CA693" s="97"/>
      <c r="CB693" s="3">
        <f t="shared" si="149"/>
        <v>168.4587012406393</v>
      </c>
      <c r="CC693" s="97"/>
      <c r="CD693" s="97"/>
      <c r="CE693" s="3">
        <f t="shared" si="150"/>
        <v>168.4587012406393</v>
      </c>
      <c r="CF693" s="97"/>
      <c r="CG693" s="97"/>
      <c r="CH693" s="3">
        <f t="shared" si="151"/>
        <v>168.4587012406393</v>
      </c>
      <c r="CI693" s="97"/>
      <c r="CJ693" s="97"/>
      <c r="CK693" s="16">
        <f t="shared" si="152"/>
        <v>168.4587012406393</v>
      </c>
      <c r="CL693" s="97">
        <v>109.5</v>
      </c>
      <c r="CM693" s="3">
        <f t="shared" si="144"/>
        <v>70.548787303006605</v>
      </c>
      <c r="CN693" s="97">
        <v>70</v>
      </c>
      <c r="CO693" s="97"/>
      <c r="CP693" s="97"/>
      <c r="CQ693" s="90"/>
      <c r="CR693" s="90"/>
      <c r="CS693" s="3">
        <v>1</v>
      </c>
      <c r="CT693" s="84">
        <v>0.25</v>
      </c>
      <c r="CU693" s="84">
        <v>0.5</v>
      </c>
      <c r="CV693" s="84">
        <v>0.5</v>
      </c>
      <c r="CW693" s="84">
        <v>0.5</v>
      </c>
      <c r="CX693" s="84">
        <f t="shared" si="154"/>
        <v>2.75</v>
      </c>
      <c r="CY693" s="84" t="s">
        <v>5813</v>
      </c>
      <c r="CZ693" s="84" t="s">
        <v>2634</v>
      </c>
      <c r="DA693" s="84"/>
      <c r="DB693" s="3" t="s">
        <v>2645</v>
      </c>
      <c r="DC693" s="3" t="s">
        <v>2648</v>
      </c>
      <c r="DD693" s="3" t="s">
        <v>2648</v>
      </c>
      <c r="DE693" s="3" t="s">
        <v>2649</v>
      </c>
      <c r="DF693" s="3" t="s">
        <v>32</v>
      </c>
      <c r="DG693" s="3" t="s">
        <v>32</v>
      </c>
      <c r="DH693" s="3" t="s">
        <v>2654</v>
      </c>
      <c r="DI693" s="3" t="s">
        <v>2658</v>
      </c>
      <c r="DJ693" s="3" t="s">
        <v>2659</v>
      </c>
      <c r="DK693" s="3" t="s">
        <v>37</v>
      </c>
      <c r="DL693" s="3" t="s">
        <v>2659</v>
      </c>
      <c r="DM693" s="3" t="s">
        <v>2663</v>
      </c>
      <c r="DN693" s="97" t="s">
        <v>4001</v>
      </c>
      <c r="DO693" s="97" t="s">
        <v>4002</v>
      </c>
      <c r="DP693" s="97" t="s">
        <v>4063</v>
      </c>
      <c r="DQ693" s="97"/>
      <c r="DR693" s="97" t="s">
        <v>4069</v>
      </c>
      <c r="DS693" s="97" t="s">
        <v>2633</v>
      </c>
      <c r="DT693" s="97" t="s">
        <v>4073</v>
      </c>
      <c r="DU693" s="3" t="s">
        <v>2634</v>
      </c>
      <c r="DV693" s="3" t="s">
        <v>2633</v>
      </c>
      <c r="DW693" s="3"/>
      <c r="DX693" s="477" t="s">
        <v>220</v>
      </c>
      <c r="DY693" s="11" t="s">
        <v>409</v>
      </c>
      <c r="DZ693" s="477" t="s">
        <v>459</v>
      </c>
      <c r="EA693" s="97">
        <v>3</v>
      </c>
      <c r="EB693" s="478" t="s">
        <v>5441</v>
      </c>
      <c r="EC693" s="477" t="s">
        <v>2194</v>
      </c>
      <c r="ED693" s="11" t="s">
        <v>5431</v>
      </c>
      <c r="EE693" s="11"/>
      <c r="EF693" s="479"/>
      <c r="EG693" s="479"/>
      <c r="EH693" s="479"/>
      <c r="EI693" s="479"/>
      <c r="EJ693" s="479"/>
      <c r="EK693" s="479"/>
      <c r="EL693" s="479"/>
      <c r="EM693" s="479"/>
      <c r="EN693" s="479"/>
      <c r="EO693" s="479"/>
      <c r="EP693" s="479"/>
      <c r="EQ693" s="479"/>
      <c r="ER693" s="479"/>
      <c r="ES693" s="479"/>
    </row>
    <row r="694" spans="1:149" s="5" customFormat="1" ht="15.75" hidden="1" customHeight="1" x14ac:dyDescent="0.25">
      <c r="A694" s="219">
        <v>692</v>
      </c>
      <c r="B694" s="2006"/>
      <c r="C694" s="179" t="s">
        <v>4241</v>
      </c>
      <c r="D694" s="179" t="s">
        <v>22</v>
      </c>
      <c r="E694" s="179" t="s">
        <v>4126</v>
      </c>
      <c r="F694" s="179">
        <v>527626</v>
      </c>
      <c r="G694" s="179">
        <v>29</v>
      </c>
      <c r="H694" s="179" t="s">
        <v>2633</v>
      </c>
      <c r="I694" s="179" t="s">
        <v>2633</v>
      </c>
      <c r="J694" s="179" t="s">
        <v>2633</v>
      </c>
      <c r="K694" s="179">
        <v>555114402</v>
      </c>
      <c r="L694" s="179">
        <v>118.8</v>
      </c>
      <c r="M694" s="179">
        <v>166</v>
      </c>
      <c r="N694" s="180">
        <f t="shared" si="143"/>
        <v>43.112207867615041</v>
      </c>
      <c r="O694" s="181">
        <v>2</v>
      </c>
      <c r="P694" s="3">
        <f t="shared" si="155"/>
        <v>68.89</v>
      </c>
      <c r="Q694" s="3">
        <f t="shared" si="156"/>
        <v>49.91</v>
      </c>
      <c r="R694" s="97"/>
      <c r="S694" s="182">
        <v>41297</v>
      </c>
      <c r="T694" s="97" t="s">
        <v>253</v>
      </c>
      <c r="U694" s="97" t="s">
        <v>2490</v>
      </c>
      <c r="V694" s="97" t="s">
        <v>4242</v>
      </c>
      <c r="W694" s="97" t="s">
        <v>5046</v>
      </c>
      <c r="X694" s="97"/>
      <c r="Y694" s="97"/>
      <c r="Z694" s="97"/>
      <c r="AA694" s="97"/>
      <c r="AB694" s="97" t="s">
        <v>2633</v>
      </c>
      <c r="AC694" s="97" t="s">
        <v>2635</v>
      </c>
      <c r="AD694" s="97"/>
      <c r="AE694" s="97"/>
      <c r="AF694" s="97"/>
      <c r="AG694" s="97"/>
      <c r="AH694" s="97"/>
      <c r="AI694" s="97"/>
      <c r="AJ694" s="97"/>
      <c r="AK694" s="97"/>
      <c r="AL694" s="97"/>
      <c r="AM694" s="97"/>
      <c r="AN694" s="97" t="s">
        <v>2633</v>
      </c>
      <c r="AO694" s="97" t="s">
        <v>4076</v>
      </c>
      <c r="AP694" s="97" t="s">
        <v>4088</v>
      </c>
      <c r="AQ694" s="97" t="s">
        <v>2638</v>
      </c>
      <c r="AR694" s="97" t="s">
        <v>4075</v>
      </c>
      <c r="AS694" s="97" t="s">
        <v>4092</v>
      </c>
      <c r="AT694" s="97"/>
      <c r="AU694" s="97"/>
      <c r="AV694" s="97"/>
      <c r="AW694" s="97"/>
      <c r="AX694" s="97"/>
      <c r="AY694" s="97"/>
      <c r="AZ694" s="97"/>
      <c r="BA694" s="97"/>
      <c r="BB694" s="97"/>
      <c r="BC694" s="97"/>
      <c r="BD694" s="97"/>
      <c r="BE694" s="97" t="s">
        <v>2634</v>
      </c>
      <c r="BF694" s="97" t="s">
        <v>2633</v>
      </c>
      <c r="BG694" s="97"/>
      <c r="BH694" s="97"/>
      <c r="BI694" s="97"/>
      <c r="BJ694" s="97"/>
      <c r="BK694" s="97" t="s">
        <v>5337</v>
      </c>
      <c r="BL694" s="97">
        <v>118.8</v>
      </c>
      <c r="BM694" s="3">
        <f t="shared" si="145"/>
        <v>0</v>
      </c>
      <c r="BN694" s="97" t="s">
        <v>1877</v>
      </c>
      <c r="BO694" s="97">
        <v>93</v>
      </c>
      <c r="BP694" s="3">
        <f t="shared" si="146"/>
        <v>51.693047485473855</v>
      </c>
      <c r="BQ694" s="97" t="s">
        <v>1483</v>
      </c>
      <c r="BR694" s="97">
        <v>86</v>
      </c>
      <c r="BS694" s="3">
        <f t="shared" si="147"/>
        <v>65.71829292726909</v>
      </c>
      <c r="BT694" s="97" t="s">
        <v>5952</v>
      </c>
      <c r="BU694" s="97">
        <v>79</v>
      </c>
      <c r="BV694" s="3">
        <f t="shared" si="148"/>
        <v>79.743538369064311</v>
      </c>
      <c r="BW694" s="97" t="s">
        <v>6558</v>
      </c>
      <c r="BX694" s="97">
        <v>82.5</v>
      </c>
      <c r="BY694" s="3">
        <f t="shared" si="153"/>
        <v>72.7309156481667</v>
      </c>
      <c r="BZ694" s="97" t="s">
        <v>9723</v>
      </c>
      <c r="CA694" s="97">
        <v>76</v>
      </c>
      <c r="CB694" s="3">
        <f t="shared" si="149"/>
        <v>85.754357844119411</v>
      </c>
      <c r="CC694" s="97"/>
      <c r="CD694" s="97"/>
      <c r="CE694" s="3">
        <f t="shared" si="150"/>
        <v>238.02845121218192</v>
      </c>
      <c r="CF694" s="97"/>
      <c r="CG694" s="97"/>
      <c r="CH694" s="3">
        <f t="shared" si="151"/>
        <v>238.02845121218192</v>
      </c>
      <c r="CI694" s="97"/>
      <c r="CJ694" s="97"/>
      <c r="CK694" s="16">
        <f t="shared" si="152"/>
        <v>238.02845121218192</v>
      </c>
      <c r="CL694" s="97">
        <v>76</v>
      </c>
      <c r="CM694" s="3">
        <f t="shared" si="144"/>
        <v>85.754357844119411</v>
      </c>
      <c r="CN694" s="97">
        <v>85</v>
      </c>
      <c r="CO694" s="97"/>
      <c r="CP694" s="97"/>
      <c r="CQ694" s="90"/>
      <c r="CR694" s="90"/>
      <c r="CS694" s="3">
        <v>1</v>
      </c>
      <c r="CT694" s="84">
        <v>0.25</v>
      </c>
      <c r="CU694" s="84">
        <v>0.5</v>
      </c>
      <c r="CV694" s="84">
        <v>0.25</v>
      </c>
      <c r="CW694" s="84">
        <v>0.5</v>
      </c>
      <c r="CX694" s="84">
        <f t="shared" si="154"/>
        <v>2.5</v>
      </c>
      <c r="CY694" s="84" t="s">
        <v>5813</v>
      </c>
      <c r="CZ694" s="84" t="s">
        <v>2633</v>
      </c>
      <c r="DA694" s="84" t="s">
        <v>3976</v>
      </c>
      <c r="DB694" s="3" t="s">
        <v>2644</v>
      </c>
      <c r="DC694" s="3" t="s">
        <v>2648</v>
      </c>
      <c r="DD694" s="3" t="s">
        <v>2648</v>
      </c>
      <c r="DE694" s="3" t="s">
        <v>2651</v>
      </c>
      <c r="DF694" s="3" t="s">
        <v>32</v>
      </c>
      <c r="DG694" s="3" t="s">
        <v>2654</v>
      </c>
      <c r="DH694" s="3" t="s">
        <v>5009</v>
      </c>
      <c r="DI694" s="3" t="s">
        <v>2657</v>
      </c>
      <c r="DJ694" s="3" t="s">
        <v>2659</v>
      </c>
      <c r="DK694" s="3" t="s">
        <v>37</v>
      </c>
      <c r="DL694" s="3" t="s">
        <v>2659</v>
      </c>
      <c r="DM694" s="3" t="s">
        <v>2663</v>
      </c>
      <c r="DN694" s="97" t="s">
        <v>4001</v>
      </c>
      <c r="DO694" s="97" t="s">
        <v>4002</v>
      </c>
      <c r="DP694" s="97" t="s">
        <v>2648</v>
      </c>
      <c r="DQ694" s="97"/>
      <c r="DR694" s="97" t="s">
        <v>4069</v>
      </c>
      <c r="DS694" s="97" t="s">
        <v>2634</v>
      </c>
      <c r="DT694" s="97"/>
      <c r="DU694" s="3" t="s">
        <v>2634</v>
      </c>
      <c r="DV694" s="3" t="s">
        <v>2633</v>
      </c>
      <c r="DW694" s="3"/>
      <c r="DX694" s="477" t="s">
        <v>4243</v>
      </c>
      <c r="DY694" s="11" t="s">
        <v>5338</v>
      </c>
      <c r="DZ694" s="477" t="s">
        <v>2162</v>
      </c>
      <c r="EA694" s="97">
        <v>3</v>
      </c>
      <c r="EB694" s="118"/>
      <c r="EC694" s="477" t="s">
        <v>2194</v>
      </c>
      <c r="ED694" s="11" t="s">
        <v>5310</v>
      </c>
      <c r="EE694" s="11"/>
      <c r="EF694" s="479"/>
      <c r="EG694" s="479"/>
      <c r="EH694" s="479"/>
      <c r="EI694" s="479"/>
      <c r="EJ694" s="479"/>
      <c r="EK694" s="479"/>
      <c r="EL694" s="479"/>
      <c r="EM694" s="479"/>
      <c r="EN694" s="479"/>
      <c r="EO694" s="479"/>
      <c r="EP694" s="479"/>
      <c r="EQ694" s="479"/>
      <c r="ER694" s="479"/>
      <c r="ES694" s="479"/>
    </row>
    <row r="695" spans="1:149" s="5" customFormat="1" ht="15.75" hidden="1" customHeight="1" x14ac:dyDescent="0.25">
      <c r="A695" s="875">
        <v>693</v>
      </c>
      <c r="B695" s="2006"/>
      <c r="C695" s="179" t="s">
        <v>4245</v>
      </c>
      <c r="D695" s="179" t="s">
        <v>22</v>
      </c>
      <c r="E695" s="179" t="s">
        <v>4126</v>
      </c>
      <c r="F695" s="179">
        <v>530972</v>
      </c>
      <c r="G695" s="179">
        <v>35</v>
      </c>
      <c r="H695" s="179" t="s">
        <v>2633</v>
      </c>
      <c r="I695" s="179" t="s">
        <v>2633</v>
      </c>
      <c r="J695" s="179" t="s">
        <v>2633</v>
      </c>
      <c r="K695" s="179">
        <v>504961164</v>
      </c>
      <c r="L695" s="179">
        <v>132</v>
      </c>
      <c r="M695" s="179">
        <v>171</v>
      </c>
      <c r="N695" s="180">
        <f t="shared" si="143"/>
        <v>45.142095003590846</v>
      </c>
      <c r="O695" s="181">
        <v>2</v>
      </c>
      <c r="P695" s="3">
        <f t="shared" si="155"/>
        <v>73.102499999999992</v>
      </c>
      <c r="Q695" s="3">
        <f t="shared" si="156"/>
        <v>58.897500000000008</v>
      </c>
      <c r="R695" s="97"/>
      <c r="S695" s="182">
        <v>41297</v>
      </c>
      <c r="T695" s="97" t="s">
        <v>253</v>
      </c>
      <c r="U695" s="97" t="s">
        <v>2490</v>
      </c>
      <c r="V695" s="97" t="s">
        <v>4244</v>
      </c>
      <c r="W695" s="97" t="s">
        <v>5047</v>
      </c>
      <c r="X695" s="97" t="s">
        <v>2633</v>
      </c>
      <c r="Y695" s="97" t="s">
        <v>2635</v>
      </c>
      <c r="Z695" s="97" t="s">
        <v>2633</v>
      </c>
      <c r="AA695" s="97" t="s">
        <v>2635</v>
      </c>
      <c r="AB695" s="97" t="s">
        <v>2634</v>
      </c>
      <c r="AC695" s="97"/>
      <c r="AD695" s="97" t="s">
        <v>2634</v>
      </c>
      <c r="AE695" s="97"/>
      <c r="AF695" s="97" t="s">
        <v>2634</v>
      </c>
      <c r="AG695" s="97"/>
      <c r="AH695" s="97" t="s">
        <v>2634</v>
      </c>
      <c r="AI695" s="97"/>
      <c r="AJ695" s="97" t="s">
        <v>2633</v>
      </c>
      <c r="AK695" s="97" t="s">
        <v>2635</v>
      </c>
      <c r="AL695" s="97" t="s">
        <v>2634</v>
      </c>
      <c r="AM695" s="97"/>
      <c r="AN695" s="97" t="s">
        <v>2634</v>
      </c>
      <c r="AO695" s="97"/>
      <c r="AP695" s="97"/>
      <c r="AQ695" s="97" t="s">
        <v>2637</v>
      </c>
      <c r="AR695" s="97"/>
      <c r="AS695" s="97"/>
      <c r="AT695" s="97"/>
      <c r="AU695" s="97"/>
      <c r="AV695" s="97"/>
      <c r="AW695" s="97" t="s">
        <v>2634</v>
      </c>
      <c r="AX695" s="97"/>
      <c r="AY695" s="97" t="s">
        <v>2634</v>
      </c>
      <c r="AZ695" s="97"/>
      <c r="BA695" s="97"/>
      <c r="BB695" s="97"/>
      <c r="BC695" s="97"/>
      <c r="BD695" s="97"/>
      <c r="BE695" s="97" t="s">
        <v>2634</v>
      </c>
      <c r="BF695" s="97" t="s">
        <v>2634</v>
      </c>
      <c r="BG695" s="97" t="s">
        <v>2634</v>
      </c>
      <c r="BH695" s="97"/>
      <c r="BI695" s="97"/>
      <c r="BJ695" s="97"/>
      <c r="BK695" s="97" t="s">
        <v>5176</v>
      </c>
      <c r="BL695" s="97">
        <v>122</v>
      </c>
      <c r="BM695" s="3">
        <f t="shared" si="145"/>
        <v>16.978649348444328</v>
      </c>
      <c r="BN695" s="97" t="s">
        <v>5177</v>
      </c>
      <c r="BO695" s="97">
        <v>104.5</v>
      </c>
      <c r="BP695" s="3">
        <f t="shared" si="146"/>
        <v>46.691285708221905</v>
      </c>
      <c r="BQ695" s="97" t="s">
        <v>5336</v>
      </c>
      <c r="BR695" s="97">
        <v>86</v>
      </c>
      <c r="BS695" s="3">
        <f t="shared" si="147"/>
        <v>78.101787002843921</v>
      </c>
      <c r="BT695" s="97" t="s">
        <v>629</v>
      </c>
      <c r="BU695" s="97">
        <v>80</v>
      </c>
      <c r="BV695" s="3">
        <f t="shared" si="148"/>
        <v>88.288976611910513</v>
      </c>
      <c r="BW695" s="97" t="s">
        <v>7041</v>
      </c>
      <c r="BX695" s="97">
        <v>83</v>
      </c>
      <c r="BY695" s="3">
        <f t="shared" si="153"/>
        <v>83.195381807377217</v>
      </c>
      <c r="BZ695" s="97" t="s">
        <v>9623</v>
      </c>
      <c r="CA695" s="97">
        <v>80.5</v>
      </c>
      <c r="CB695" s="3">
        <f t="shared" si="149"/>
        <v>87.440044144488297</v>
      </c>
      <c r="CC695" s="97" t="s">
        <v>5326</v>
      </c>
      <c r="CD695" s="97">
        <v>85</v>
      </c>
      <c r="CE695" s="3">
        <f t="shared" si="150"/>
        <v>79.799651937688338</v>
      </c>
      <c r="CF695" s="97" t="s">
        <v>10855</v>
      </c>
      <c r="CG695" s="97"/>
      <c r="CH695" s="3">
        <f t="shared" si="151"/>
        <v>224.11817139946515</v>
      </c>
      <c r="CI695" s="97"/>
      <c r="CJ695" s="97"/>
      <c r="CK695" s="16">
        <f t="shared" si="152"/>
        <v>224.11817139946515</v>
      </c>
      <c r="CL695" s="97">
        <v>85</v>
      </c>
      <c r="CM695" s="3">
        <f t="shared" si="144"/>
        <v>79.799651937688338</v>
      </c>
      <c r="CN695" s="97">
        <v>95</v>
      </c>
      <c r="CO695" s="97"/>
      <c r="CP695" s="97"/>
      <c r="CQ695" s="90"/>
      <c r="CR695" s="90"/>
      <c r="CS695" s="3">
        <v>1</v>
      </c>
      <c r="CT695" s="84">
        <v>0.5</v>
      </c>
      <c r="CU695" s="84">
        <v>0.5</v>
      </c>
      <c r="CV695" s="84">
        <v>0.5</v>
      </c>
      <c r="CW695" s="84">
        <v>0.5</v>
      </c>
      <c r="CX695" s="84">
        <f t="shared" si="154"/>
        <v>3</v>
      </c>
      <c r="CY695" s="84" t="s">
        <v>5813</v>
      </c>
      <c r="CZ695" s="84" t="s">
        <v>2633</v>
      </c>
      <c r="DA695" s="84" t="s">
        <v>3976</v>
      </c>
      <c r="DB695" s="3" t="s">
        <v>2644</v>
      </c>
      <c r="DC695" s="3" t="s">
        <v>2646</v>
      </c>
      <c r="DD695" s="3" t="s">
        <v>2648</v>
      </c>
      <c r="DE695" s="3" t="s">
        <v>2651</v>
      </c>
      <c r="DF695" s="3" t="s">
        <v>32</v>
      </c>
      <c r="DG695" s="3" t="s">
        <v>5009</v>
      </c>
      <c r="DH695" s="3" t="s">
        <v>5009</v>
      </c>
      <c r="DI695" s="3" t="s">
        <v>2657</v>
      </c>
      <c r="DJ695" s="3" t="s">
        <v>2659</v>
      </c>
      <c r="DK695" s="3" t="s">
        <v>37</v>
      </c>
      <c r="DL695" s="3" t="s">
        <v>37</v>
      </c>
      <c r="DM695" s="3" t="s">
        <v>2663</v>
      </c>
      <c r="DN695" s="97" t="s">
        <v>4001</v>
      </c>
      <c r="DO695" s="97" t="s">
        <v>4002</v>
      </c>
      <c r="DP695" s="97" t="s">
        <v>2648</v>
      </c>
      <c r="DQ695" s="97"/>
      <c r="DR695" s="97" t="s">
        <v>4070</v>
      </c>
      <c r="DS695" s="97" t="s">
        <v>2633</v>
      </c>
      <c r="DT695" s="97" t="s">
        <v>4072</v>
      </c>
      <c r="DU695" s="3" t="s">
        <v>2634</v>
      </c>
      <c r="DV695" s="3" t="s">
        <v>2633</v>
      </c>
      <c r="DW695" s="3" t="s">
        <v>7042</v>
      </c>
      <c r="DX695" s="477" t="s">
        <v>220</v>
      </c>
      <c r="DY695" s="11" t="s">
        <v>409</v>
      </c>
      <c r="DZ695" s="477" t="s">
        <v>2162</v>
      </c>
      <c r="EA695" s="97">
        <v>3</v>
      </c>
      <c r="EB695" s="187" t="s">
        <v>6009</v>
      </c>
      <c r="EC695" s="477" t="s">
        <v>2194</v>
      </c>
      <c r="ED695" s="11" t="s">
        <v>5431</v>
      </c>
      <c r="EE695" s="11"/>
      <c r="EF695" s="479"/>
      <c r="EG695" s="479"/>
      <c r="EH695" s="479"/>
      <c r="EI695" s="479"/>
      <c r="EJ695" s="479"/>
      <c r="EK695" s="479"/>
      <c r="EL695" s="479"/>
      <c r="EM695" s="479"/>
      <c r="EN695" s="479"/>
      <c r="EO695" s="479"/>
      <c r="EP695" s="479"/>
      <c r="EQ695" s="479"/>
      <c r="ER695" s="479"/>
      <c r="ES695" s="479"/>
    </row>
    <row r="696" spans="1:149" s="5" customFormat="1" ht="15.75" hidden="1" customHeight="1" x14ac:dyDescent="0.25">
      <c r="A696" s="219">
        <v>694</v>
      </c>
      <c r="B696" s="2006"/>
      <c r="C696" s="179" t="s">
        <v>4811</v>
      </c>
      <c r="D696" s="179" t="s">
        <v>23</v>
      </c>
      <c r="E696" s="179" t="s">
        <v>4126</v>
      </c>
      <c r="F696" s="179">
        <v>533395</v>
      </c>
      <c r="G696" s="179">
        <v>32</v>
      </c>
      <c r="H696" s="179" t="s">
        <v>2633</v>
      </c>
      <c r="I696" s="179" t="s">
        <v>2633</v>
      </c>
      <c r="J696" s="179" t="s">
        <v>2634</v>
      </c>
      <c r="K696" s="179">
        <v>541293317</v>
      </c>
      <c r="L696" s="179">
        <v>88.7</v>
      </c>
      <c r="M696" s="179">
        <v>160</v>
      </c>
      <c r="N696" s="180">
        <f t="shared" ref="N696:N759" si="157">(L696/((M696*M696)/100))*100</f>
        <v>34.6484375</v>
      </c>
      <c r="O696" s="181">
        <v>1</v>
      </c>
      <c r="P696" s="3">
        <f t="shared" si="155"/>
        <v>64.000000000000014</v>
      </c>
      <c r="Q696" s="3">
        <f t="shared" si="156"/>
        <v>24.699999999999989</v>
      </c>
      <c r="R696" s="97"/>
      <c r="S696" s="182">
        <v>41297</v>
      </c>
      <c r="T696" s="97" t="s">
        <v>4180</v>
      </c>
      <c r="U696" s="97">
        <v>1</v>
      </c>
      <c r="V696" s="97" t="s">
        <v>87</v>
      </c>
      <c r="W696" s="97"/>
      <c r="X696" s="97"/>
      <c r="Y696" s="97"/>
      <c r="Z696" s="97"/>
      <c r="AA696" s="97"/>
      <c r="AB696" s="97"/>
      <c r="AC696" s="97"/>
      <c r="AD696" s="97"/>
      <c r="AE696" s="97"/>
      <c r="AF696" s="97"/>
      <c r="AG696" s="97"/>
      <c r="AH696" s="97"/>
      <c r="AI696" s="97"/>
      <c r="AJ696" s="97"/>
      <c r="AK696" s="97"/>
      <c r="AL696" s="97"/>
      <c r="AM696" s="97"/>
      <c r="AN696" s="97" t="s">
        <v>2634</v>
      </c>
      <c r="AO696" s="97"/>
      <c r="AP696" s="97"/>
      <c r="AQ696" s="97" t="s">
        <v>2637</v>
      </c>
      <c r="AR696" s="97"/>
      <c r="AS696" s="97"/>
      <c r="AT696" s="97"/>
      <c r="AU696" s="97"/>
      <c r="AV696" s="97"/>
      <c r="AW696" s="97"/>
      <c r="AX696" s="97"/>
      <c r="AY696" s="97"/>
      <c r="AZ696" s="97"/>
      <c r="BA696" s="97" t="s">
        <v>3970</v>
      </c>
      <c r="BB696" s="97" t="s">
        <v>3970</v>
      </c>
      <c r="BC696" s="97"/>
      <c r="BD696" s="97"/>
      <c r="BE696" s="97" t="s">
        <v>2634</v>
      </c>
      <c r="BF696" s="97" t="s">
        <v>2634</v>
      </c>
      <c r="BG696" s="97"/>
      <c r="BH696" s="97"/>
      <c r="BI696" s="97"/>
      <c r="BJ696" s="97"/>
      <c r="BK696" s="97" t="s">
        <v>4812</v>
      </c>
      <c r="BL696" s="97">
        <v>81.5</v>
      </c>
      <c r="BM696" s="3">
        <f t="shared" si="145"/>
        <v>29.149797570850229</v>
      </c>
      <c r="BN696" s="97" t="s">
        <v>4456</v>
      </c>
      <c r="BO696" s="97">
        <v>79</v>
      </c>
      <c r="BP696" s="3">
        <f t="shared" si="146"/>
        <v>39.271255060728777</v>
      </c>
      <c r="BQ696" s="97" t="s">
        <v>6774</v>
      </c>
      <c r="BR696" s="97">
        <v>72.8</v>
      </c>
      <c r="BS696" s="3">
        <f t="shared" si="147"/>
        <v>64.372469635627581</v>
      </c>
      <c r="BT696" s="97" t="s">
        <v>6775</v>
      </c>
      <c r="BU696" s="97">
        <v>68</v>
      </c>
      <c r="BV696" s="3">
        <f t="shared" si="148"/>
        <v>83.805668016194375</v>
      </c>
      <c r="BW696" s="97" t="s">
        <v>7491</v>
      </c>
      <c r="BX696" s="97">
        <v>73</v>
      </c>
      <c r="BY696" s="3">
        <f t="shared" si="153"/>
        <v>63.562753036437293</v>
      </c>
      <c r="BZ696" s="97"/>
      <c r="CA696" s="97"/>
      <c r="CB696" s="3">
        <f t="shared" si="149"/>
        <v>359.10931174089086</v>
      </c>
      <c r="CC696" s="97"/>
      <c r="CD696" s="97"/>
      <c r="CE696" s="3">
        <f t="shared" si="150"/>
        <v>359.10931174089086</v>
      </c>
      <c r="CF696" s="97"/>
      <c r="CG696" s="97"/>
      <c r="CH696" s="3">
        <f t="shared" si="151"/>
        <v>359.10931174089086</v>
      </c>
      <c r="CI696" s="97"/>
      <c r="CJ696" s="97"/>
      <c r="CK696" s="16">
        <f t="shared" si="152"/>
        <v>359.10931174089086</v>
      </c>
      <c r="CL696" s="97">
        <v>68</v>
      </c>
      <c r="CM696" s="3">
        <f t="shared" ref="CM696:CM759" si="158">((L696-CL696)/Q696)*100</f>
        <v>83.805668016194375</v>
      </c>
      <c r="CN696" s="97">
        <v>110</v>
      </c>
      <c r="CO696" s="97"/>
      <c r="CP696" s="97"/>
      <c r="CQ696" s="90"/>
      <c r="CR696" s="90"/>
      <c r="CS696" s="3">
        <v>1</v>
      </c>
      <c r="CT696" s="84">
        <v>0</v>
      </c>
      <c r="CU696" s="84">
        <v>0.25</v>
      </c>
      <c r="CV696" s="84">
        <v>0.25</v>
      </c>
      <c r="CW696" s="84">
        <v>0.25</v>
      </c>
      <c r="CX696" s="84">
        <f t="shared" si="154"/>
        <v>1.75</v>
      </c>
      <c r="CY696" s="84" t="s">
        <v>5813</v>
      </c>
      <c r="CZ696" s="84" t="s">
        <v>2633</v>
      </c>
      <c r="DA696" s="84" t="s">
        <v>3975</v>
      </c>
      <c r="DB696" s="3" t="s">
        <v>2645</v>
      </c>
      <c r="DC696" s="3" t="s">
        <v>2648</v>
      </c>
      <c r="DD696" s="3" t="s">
        <v>2647</v>
      </c>
      <c r="DE696" s="3" t="s">
        <v>2649</v>
      </c>
      <c r="DF696" s="3" t="s">
        <v>2652</v>
      </c>
      <c r="DG696" s="3" t="s">
        <v>2654</v>
      </c>
      <c r="DH696" s="3" t="s">
        <v>2654</v>
      </c>
      <c r="DI696" s="3" t="s">
        <v>2658</v>
      </c>
      <c r="DJ696" s="3" t="s">
        <v>37</v>
      </c>
      <c r="DK696" s="3" t="s">
        <v>37</v>
      </c>
      <c r="DL696" s="3" t="s">
        <v>2659</v>
      </c>
      <c r="DM696" s="3" t="s">
        <v>2663</v>
      </c>
      <c r="DN696" s="97" t="s">
        <v>4001</v>
      </c>
      <c r="DO696" s="97" t="s">
        <v>4002</v>
      </c>
      <c r="DP696" s="97" t="s">
        <v>4064</v>
      </c>
      <c r="DQ696" s="97" t="s">
        <v>4070</v>
      </c>
      <c r="DR696" s="97"/>
      <c r="DS696" s="97" t="s">
        <v>2633</v>
      </c>
      <c r="DT696" s="97" t="s">
        <v>4073</v>
      </c>
      <c r="DU696" s="3" t="s">
        <v>2634</v>
      </c>
      <c r="DV696" s="3" t="s">
        <v>2633</v>
      </c>
      <c r="DW696" s="3"/>
      <c r="DX696" s="477" t="s">
        <v>220</v>
      </c>
      <c r="DY696" s="11" t="s">
        <v>5377</v>
      </c>
      <c r="DZ696" s="477" t="s">
        <v>77</v>
      </c>
      <c r="EA696" s="97">
        <v>3</v>
      </c>
      <c r="EB696" s="548" t="s">
        <v>7492</v>
      </c>
      <c r="EC696" s="477" t="s">
        <v>1879</v>
      </c>
      <c r="ED696" s="11" t="s">
        <v>6477</v>
      </c>
      <c r="EE696" s="11"/>
      <c r="EF696" s="479"/>
      <c r="EG696" s="479"/>
      <c r="EH696" s="479"/>
      <c r="EI696" s="479"/>
      <c r="EJ696" s="479"/>
      <c r="EK696" s="479"/>
      <c r="EL696" s="479"/>
      <c r="EM696" s="479"/>
      <c r="EN696" s="479"/>
      <c r="EO696" s="479"/>
      <c r="EP696" s="479"/>
      <c r="EQ696" s="479"/>
      <c r="ER696" s="479"/>
      <c r="ES696" s="479"/>
    </row>
    <row r="697" spans="1:149" s="5" customFormat="1" ht="15.75" hidden="1" customHeight="1" x14ac:dyDescent="0.25">
      <c r="A697" s="875">
        <v>695</v>
      </c>
      <c r="B697" s="2006"/>
      <c r="C697" s="179" t="s">
        <v>4246</v>
      </c>
      <c r="D697" s="179" t="s">
        <v>22</v>
      </c>
      <c r="E697" s="179" t="s">
        <v>4126</v>
      </c>
      <c r="F697" s="179">
        <v>533364</v>
      </c>
      <c r="G697" s="179">
        <v>54</v>
      </c>
      <c r="H697" s="179" t="s">
        <v>2633</v>
      </c>
      <c r="I697" s="179" t="s">
        <v>2633</v>
      </c>
      <c r="J697" s="179" t="s">
        <v>2633</v>
      </c>
      <c r="K697" s="179">
        <v>505139006</v>
      </c>
      <c r="L697" s="179">
        <v>140.9</v>
      </c>
      <c r="M697" s="179">
        <v>166</v>
      </c>
      <c r="N697" s="180">
        <f t="shared" si="157"/>
        <v>51.132239802583832</v>
      </c>
      <c r="O697" s="181">
        <v>3</v>
      </c>
      <c r="P697" s="3">
        <f t="shared" si="155"/>
        <v>68.89</v>
      </c>
      <c r="Q697" s="3">
        <f t="shared" si="156"/>
        <v>72.010000000000005</v>
      </c>
      <c r="R697" s="97"/>
      <c r="S697" s="182">
        <v>41298</v>
      </c>
      <c r="T697" s="97" t="s">
        <v>253</v>
      </c>
      <c r="U697" s="97" t="s">
        <v>2490</v>
      </c>
      <c r="V697" s="97" t="s">
        <v>4247</v>
      </c>
      <c r="W697" s="97" t="s">
        <v>5234</v>
      </c>
      <c r="X697" s="97" t="s">
        <v>2633</v>
      </c>
      <c r="Y697" s="97" t="s">
        <v>2635</v>
      </c>
      <c r="Z697" s="97"/>
      <c r="AA697" s="97"/>
      <c r="AB697" s="97" t="s">
        <v>2633</v>
      </c>
      <c r="AC697" s="97" t="s">
        <v>2635</v>
      </c>
      <c r="AD697" s="97" t="s">
        <v>2633</v>
      </c>
      <c r="AE697" s="97" t="s">
        <v>2635</v>
      </c>
      <c r="AF697" s="97"/>
      <c r="AG697" s="97"/>
      <c r="AH697" s="97"/>
      <c r="AI697" s="97"/>
      <c r="AJ697" s="97" t="s">
        <v>2633</v>
      </c>
      <c r="AK697" s="97" t="s">
        <v>2635</v>
      </c>
      <c r="AL697" s="97"/>
      <c r="AM697" s="97"/>
      <c r="AN697" s="97" t="s">
        <v>2633</v>
      </c>
      <c r="AO697" s="97" t="s">
        <v>4076</v>
      </c>
      <c r="AP697" s="97" t="s">
        <v>4077</v>
      </c>
      <c r="AQ697" s="97" t="s">
        <v>2635</v>
      </c>
      <c r="AR697" s="97"/>
      <c r="AS697" s="97"/>
      <c r="AT697" s="97"/>
      <c r="AU697" s="97"/>
      <c r="AV697" s="97"/>
      <c r="AW697" s="97"/>
      <c r="AX697" s="97"/>
      <c r="AY697" s="97"/>
      <c r="AZ697" s="97"/>
      <c r="BA697" s="97"/>
      <c r="BB697" s="97"/>
      <c r="BC697" s="97"/>
      <c r="BD697" s="97"/>
      <c r="BE697" s="97" t="s">
        <v>2634</v>
      </c>
      <c r="BF697" s="97" t="s">
        <v>2634</v>
      </c>
      <c r="BG697" s="97"/>
      <c r="BH697" s="97"/>
      <c r="BI697" s="97"/>
      <c r="BJ697" s="97"/>
      <c r="BK697" s="97" t="s">
        <v>5174</v>
      </c>
      <c r="BL697" s="97">
        <v>123.8</v>
      </c>
      <c r="BM697" s="3">
        <f t="shared" si="145"/>
        <v>23.74670184696571</v>
      </c>
      <c r="BN697" s="97" t="s">
        <v>5175</v>
      </c>
      <c r="BO697" s="97">
        <v>105</v>
      </c>
      <c r="BP697" s="3">
        <f t="shared" si="146"/>
        <v>49.854186918483549</v>
      </c>
      <c r="BQ697" s="97" t="s">
        <v>5235</v>
      </c>
      <c r="BR697" s="97">
        <v>94.8</v>
      </c>
      <c r="BS697" s="3">
        <f t="shared" si="147"/>
        <v>64.018886265796425</v>
      </c>
      <c r="BT697" s="97" t="s">
        <v>629</v>
      </c>
      <c r="BU697" s="97">
        <v>80</v>
      </c>
      <c r="BV697" s="3">
        <f t="shared" si="148"/>
        <v>84.571587279544516</v>
      </c>
      <c r="BW697" s="97" t="s">
        <v>6836</v>
      </c>
      <c r="BX697" s="97">
        <v>78</v>
      </c>
      <c r="BY697" s="3">
        <f t="shared" si="153"/>
        <v>87.348979308429392</v>
      </c>
      <c r="BZ697" s="97" t="s">
        <v>7115</v>
      </c>
      <c r="CA697" s="97">
        <v>76.099999999999994</v>
      </c>
      <c r="CB697" s="3">
        <f t="shared" si="149"/>
        <v>89.987501735870026</v>
      </c>
      <c r="CC697" s="97" t="s">
        <v>10569</v>
      </c>
      <c r="CD697" s="97">
        <v>74</v>
      </c>
      <c r="CE697" s="3">
        <f t="shared" si="150"/>
        <v>92.903763366199144</v>
      </c>
      <c r="CF697" s="97"/>
      <c r="CG697" s="97"/>
      <c r="CH697" s="3">
        <f t="shared" si="151"/>
        <v>195.66726843493959</v>
      </c>
      <c r="CI697" s="97"/>
      <c r="CJ697" s="97"/>
      <c r="CK697" s="16">
        <f t="shared" si="152"/>
        <v>195.66726843493959</v>
      </c>
      <c r="CL697" s="97">
        <v>74</v>
      </c>
      <c r="CM697" s="3">
        <f t="shared" si="158"/>
        <v>92.903763366199144</v>
      </c>
      <c r="CN697" s="97">
        <v>80</v>
      </c>
      <c r="CO697" s="97"/>
      <c r="CP697" s="97"/>
      <c r="CQ697" s="90"/>
      <c r="CR697" s="90"/>
      <c r="CS697" s="3">
        <v>1</v>
      </c>
      <c r="CT697" s="84">
        <v>0.25</v>
      </c>
      <c r="CU697" s="84">
        <v>0</v>
      </c>
      <c r="CV697" s="84">
        <v>0.5</v>
      </c>
      <c r="CW697" s="84">
        <v>0.5</v>
      </c>
      <c r="CX697" s="84">
        <f t="shared" si="154"/>
        <v>2.25</v>
      </c>
      <c r="CY697" s="84" t="s">
        <v>5813</v>
      </c>
      <c r="CZ697" s="84" t="s">
        <v>2634</v>
      </c>
      <c r="DA697" s="84"/>
      <c r="DB697" s="3" t="s">
        <v>2643</v>
      </c>
      <c r="DC697" s="3" t="s">
        <v>2646</v>
      </c>
      <c r="DD697" s="3" t="s">
        <v>2646</v>
      </c>
      <c r="DE697" s="3" t="s">
        <v>2649</v>
      </c>
      <c r="DF697" s="3" t="s">
        <v>32</v>
      </c>
      <c r="DG697" s="3" t="s">
        <v>5009</v>
      </c>
      <c r="DH697" s="3" t="s">
        <v>2653</v>
      </c>
      <c r="DI697" s="3" t="s">
        <v>2657</v>
      </c>
      <c r="DJ697" s="3" t="s">
        <v>2659</v>
      </c>
      <c r="DK697" s="3" t="s">
        <v>2659</v>
      </c>
      <c r="DL697" s="3" t="s">
        <v>2659</v>
      </c>
      <c r="DM697" s="3" t="s">
        <v>2663</v>
      </c>
      <c r="DN697" s="97" t="s">
        <v>4001</v>
      </c>
      <c r="DO697" s="97" t="s">
        <v>4002</v>
      </c>
      <c r="DP697" s="97" t="s">
        <v>2648</v>
      </c>
      <c r="DQ697" s="97" t="s">
        <v>4069</v>
      </c>
      <c r="DR697" s="97"/>
      <c r="DS697" s="97" t="s">
        <v>2633</v>
      </c>
      <c r="DT697" s="97" t="s">
        <v>4074</v>
      </c>
      <c r="DU697" s="3" t="s">
        <v>2634</v>
      </c>
      <c r="DV697" s="3" t="s">
        <v>2633</v>
      </c>
      <c r="DW697" s="3" t="s">
        <v>10570</v>
      </c>
      <c r="DX697" s="477" t="s">
        <v>4248</v>
      </c>
      <c r="DY697" s="11" t="s">
        <v>7493</v>
      </c>
      <c r="DZ697" s="477" t="s">
        <v>459</v>
      </c>
      <c r="EA697" s="97">
        <v>5</v>
      </c>
      <c r="EB697" s="478" t="s">
        <v>5236</v>
      </c>
      <c r="EC697" s="477" t="s">
        <v>2194</v>
      </c>
      <c r="ED697" s="11" t="s">
        <v>5574</v>
      </c>
      <c r="EE697" s="11"/>
      <c r="EF697" s="479"/>
      <c r="EG697" s="479"/>
      <c r="EH697" s="479"/>
      <c r="EI697" s="479"/>
      <c r="EJ697" s="479"/>
      <c r="EK697" s="479"/>
      <c r="EL697" s="479"/>
      <c r="EM697" s="479"/>
      <c r="EN697" s="479"/>
      <c r="EO697" s="479"/>
      <c r="EP697" s="479"/>
      <c r="EQ697" s="479"/>
      <c r="ER697" s="479"/>
      <c r="ES697" s="479"/>
    </row>
    <row r="698" spans="1:149" s="167" customFormat="1" ht="15.75" hidden="1" customHeight="1" x14ac:dyDescent="0.25">
      <c r="A698" s="889">
        <v>696</v>
      </c>
      <c r="B698" s="2006"/>
      <c r="C698" s="97" t="s">
        <v>4249</v>
      </c>
      <c r="D698" s="97" t="s">
        <v>23</v>
      </c>
      <c r="E698" s="97" t="s">
        <v>4126</v>
      </c>
      <c r="F698" s="97">
        <v>250505</v>
      </c>
      <c r="G698" s="97">
        <v>38</v>
      </c>
      <c r="H698" s="97" t="s">
        <v>2633</v>
      </c>
      <c r="I698" s="97" t="s">
        <v>2633</v>
      </c>
      <c r="J698" s="97" t="s">
        <v>2633</v>
      </c>
      <c r="K698" s="97">
        <v>503877761</v>
      </c>
      <c r="L698" s="97">
        <v>121.9</v>
      </c>
      <c r="M698" s="97">
        <v>168</v>
      </c>
      <c r="N698" s="473">
        <f t="shared" si="157"/>
        <v>43.190192743764172</v>
      </c>
      <c r="O698" s="181">
        <v>2</v>
      </c>
      <c r="P698" s="153">
        <f t="shared" si="155"/>
        <v>70.559999999999988</v>
      </c>
      <c r="Q698" s="153">
        <f t="shared" si="156"/>
        <v>51.340000000000018</v>
      </c>
      <c r="R698" s="97"/>
      <c r="S698" s="182">
        <v>41298</v>
      </c>
      <c r="T698" s="97" t="s">
        <v>253</v>
      </c>
      <c r="U698" s="97" t="s">
        <v>2490</v>
      </c>
      <c r="V698" s="97" t="s">
        <v>4250</v>
      </c>
      <c r="W698" s="97" t="s">
        <v>5396</v>
      </c>
      <c r="X698" s="97"/>
      <c r="Y698" s="97"/>
      <c r="Z698" s="97"/>
      <c r="AA698" s="97"/>
      <c r="AB698" s="97" t="s">
        <v>2633</v>
      </c>
      <c r="AC698" s="97" t="s">
        <v>2635</v>
      </c>
      <c r="AD698" s="97"/>
      <c r="AE698" s="97"/>
      <c r="AF698" s="97"/>
      <c r="AG698" s="97"/>
      <c r="AH698" s="97"/>
      <c r="AI698" s="97"/>
      <c r="AJ698" s="97"/>
      <c r="AK698" s="97"/>
      <c r="AL698" s="97" t="s">
        <v>2633</v>
      </c>
      <c r="AM698" s="97"/>
      <c r="AN698" s="97" t="s">
        <v>2634</v>
      </c>
      <c r="AO698" s="97"/>
      <c r="AP698" s="97"/>
      <c r="AQ698" s="97" t="s">
        <v>2638</v>
      </c>
      <c r="AR698" s="97" t="s">
        <v>4075</v>
      </c>
      <c r="AS698" s="97" t="s">
        <v>4078</v>
      </c>
      <c r="AT698" s="97"/>
      <c r="AU698" s="97"/>
      <c r="AV698" s="97"/>
      <c r="AW698" s="97"/>
      <c r="AX698" s="97"/>
      <c r="AY698" s="97" t="s">
        <v>2633</v>
      </c>
      <c r="AZ698" s="97" t="s">
        <v>2635</v>
      </c>
      <c r="BA698" s="97" t="s">
        <v>3970</v>
      </c>
      <c r="BB698" s="97" t="s">
        <v>3970</v>
      </c>
      <c r="BC698" s="97"/>
      <c r="BD698" s="97"/>
      <c r="BE698" s="97" t="s">
        <v>2633</v>
      </c>
      <c r="BF698" s="97" t="s">
        <v>2633</v>
      </c>
      <c r="BG698" s="97"/>
      <c r="BH698" s="97"/>
      <c r="BI698" s="97"/>
      <c r="BJ698" s="97"/>
      <c r="BK698" s="97" t="s">
        <v>4640</v>
      </c>
      <c r="BL698" s="97">
        <v>115.4</v>
      </c>
      <c r="BM698" s="153">
        <f t="shared" si="145"/>
        <v>12.66069341643942</v>
      </c>
      <c r="BN698" s="97" t="s">
        <v>4641</v>
      </c>
      <c r="BO698" s="97">
        <v>100.1</v>
      </c>
      <c r="BP698" s="153">
        <f t="shared" si="146"/>
        <v>42.462017919750686</v>
      </c>
      <c r="BQ698" s="97" t="s">
        <v>6776</v>
      </c>
      <c r="BR698" s="97">
        <v>82.2</v>
      </c>
      <c r="BS698" s="153">
        <f t="shared" si="147"/>
        <v>77.327619789637694</v>
      </c>
      <c r="BT698" s="97" t="s">
        <v>6777</v>
      </c>
      <c r="BU698" s="97">
        <v>71.8</v>
      </c>
      <c r="BV698" s="153">
        <f t="shared" si="148"/>
        <v>97.584729255940772</v>
      </c>
      <c r="BW698" s="97" t="s">
        <v>6892</v>
      </c>
      <c r="BX698" s="97">
        <v>71.3</v>
      </c>
      <c r="BY698" s="153">
        <f t="shared" si="153"/>
        <v>98.558628749513034</v>
      </c>
      <c r="BZ698" s="97" t="s">
        <v>10484</v>
      </c>
      <c r="CA698" s="97">
        <v>70.900000000000006</v>
      </c>
      <c r="CB698" s="153">
        <f t="shared" si="149"/>
        <v>99.337748344370823</v>
      </c>
      <c r="CC698" s="97"/>
      <c r="CD698" s="97"/>
      <c r="CE698" s="153">
        <f t="shared" si="150"/>
        <v>237.43669653291772</v>
      </c>
      <c r="CF698" s="97"/>
      <c r="CG698" s="97"/>
      <c r="CH698" s="153">
        <f t="shared" si="151"/>
        <v>237.43669653291772</v>
      </c>
      <c r="CI698" s="97"/>
      <c r="CJ698" s="97"/>
      <c r="CK698" s="156">
        <f t="shared" si="152"/>
        <v>237.43669653291772</v>
      </c>
      <c r="CL698" s="97">
        <v>70.900000000000006</v>
      </c>
      <c r="CM698" s="153">
        <f t="shared" si="158"/>
        <v>99.337748344370823</v>
      </c>
      <c r="CN698" s="97">
        <v>95</v>
      </c>
      <c r="CO698" s="97"/>
      <c r="CP698" s="97"/>
      <c r="CQ698" s="159"/>
      <c r="CR698" s="159"/>
      <c r="CS698" s="153">
        <v>1</v>
      </c>
      <c r="CT698" s="160">
        <v>0.25</v>
      </c>
      <c r="CU698" s="160">
        <v>0</v>
      </c>
      <c r="CV698" s="160">
        <v>0.25</v>
      </c>
      <c r="CW698" s="160">
        <v>-0.25</v>
      </c>
      <c r="CX698" s="160">
        <f t="shared" si="154"/>
        <v>1.25</v>
      </c>
      <c r="CY698" s="160" t="s">
        <v>5813</v>
      </c>
      <c r="CZ698" s="160" t="s">
        <v>2633</v>
      </c>
      <c r="DA698" s="160" t="s">
        <v>3977</v>
      </c>
      <c r="DB698" s="153" t="s">
        <v>2643</v>
      </c>
      <c r="DC698" s="153" t="s">
        <v>2648</v>
      </c>
      <c r="DD698" s="153" t="s">
        <v>2646</v>
      </c>
      <c r="DE698" s="153" t="s">
        <v>2651</v>
      </c>
      <c r="DF698" s="153" t="s">
        <v>2652</v>
      </c>
      <c r="DG698" s="153" t="s">
        <v>2654</v>
      </c>
      <c r="DH698" s="153" t="s">
        <v>2653</v>
      </c>
      <c r="DI698" s="153" t="s">
        <v>2658</v>
      </c>
      <c r="DJ698" s="153" t="s">
        <v>37</v>
      </c>
      <c r="DK698" s="153" t="s">
        <v>37</v>
      </c>
      <c r="DL698" s="153" t="s">
        <v>37</v>
      </c>
      <c r="DM698" s="153" t="s">
        <v>2663</v>
      </c>
      <c r="DN698" s="97" t="s">
        <v>3999</v>
      </c>
      <c r="DO698" s="97" t="s">
        <v>4002</v>
      </c>
      <c r="DP698" s="97"/>
      <c r="DQ698" s="97" t="s">
        <v>4068</v>
      </c>
      <c r="DR698" s="97"/>
      <c r="DS698" s="97" t="s">
        <v>2633</v>
      </c>
      <c r="DT698" s="97" t="s">
        <v>4073</v>
      </c>
      <c r="DU698" s="153" t="s">
        <v>2634</v>
      </c>
      <c r="DV698" s="153" t="s">
        <v>2633</v>
      </c>
      <c r="DW698" s="153"/>
      <c r="DX698" s="162" t="s">
        <v>220</v>
      </c>
      <c r="DY698" s="11" t="s">
        <v>6893</v>
      </c>
      <c r="DZ698" s="162" t="s">
        <v>2162</v>
      </c>
      <c r="EA698" s="97">
        <v>3</v>
      </c>
      <c r="EB698" s="474" t="s">
        <v>6895</v>
      </c>
      <c r="EC698" s="162" t="s">
        <v>2424</v>
      </c>
      <c r="ED698" s="11" t="s">
        <v>6894</v>
      </c>
      <c r="EE698" s="165"/>
      <c r="EF698" s="476"/>
      <c r="EG698" s="476"/>
      <c r="EH698" s="476"/>
      <c r="EI698" s="476"/>
      <c r="EJ698" s="476"/>
      <c r="EK698" s="476"/>
      <c r="EL698" s="476"/>
      <c r="EM698" s="476"/>
      <c r="EN698" s="476"/>
      <c r="EO698" s="476"/>
      <c r="EP698" s="476"/>
      <c r="EQ698" s="476"/>
      <c r="ER698" s="476"/>
      <c r="ES698" s="476"/>
    </row>
    <row r="699" spans="1:149" s="5" customFormat="1" ht="15.75" hidden="1" customHeight="1" x14ac:dyDescent="0.25">
      <c r="A699" s="219">
        <v>697</v>
      </c>
      <c r="B699" s="2006"/>
      <c r="C699" s="179" t="s">
        <v>4252</v>
      </c>
      <c r="D699" s="179" t="s">
        <v>22</v>
      </c>
      <c r="E699" s="179" t="s">
        <v>4253</v>
      </c>
      <c r="F699" s="179">
        <v>341029</v>
      </c>
      <c r="G699" s="179">
        <v>47</v>
      </c>
      <c r="H699" s="179" t="s">
        <v>2633</v>
      </c>
      <c r="I699" s="179" t="s">
        <v>2633</v>
      </c>
      <c r="J699" s="179" t="s">
        <v>2633</v>
      </c>
      <c r="K699" s="179">
        <v>503216968</v>
      </c>
      <c r="L699" s="179">
        <v>108.5</v>
      </c>
      <c r="M699" s="179">
        <v>167</v>
      </c>
      <c r="N699" s="180">
        <f t="shared" si="157"/>
        <v>38.904227473197324</v>
      </c>
      <c r="O699" s="181">
        <v>1</v>
      </c>
      <c r="P699" s="3">
        <f t="shared" si="155"/>
        <v>69.722499999999997</v>
      </c>
      <c r="Q699" s="3">
        <f t="shared" si="156"/>
        <v>38.777500000000003</v>
      </c>
      <c r="R699" s="97"/>
      <c r="S699" s="182">
        <v>41298</v>
      </c>
      <c r="T699" s="97" t="s">
        <v>253</v>
      </c>
      <c r="U699" s="97" t="s">
        <v>2490</v>
      </c>
      <c r="V699" s="97" t="s">
        <v>4251</v>
      </c>
      <c r="W699" s="97" t="s">
        <v>5007</v>
      </c>
      <c r="X699" s="97"/>
      <c r="Y699" s="97"/>
      <c r="Z699" s="97"/>
      <c r="AA699" s="97"/>
      <c r="AB699" s="97" t="s">
        <v>2633</v>
      </c>
      <c r="AC699" s="97" t="s">
        <v>2636</v>
      </c>
      <c r="AD699" s="97"/>
      <c r="AE699" s="97"/>
      <c r="AF699" s="97"/>
      <c r="AG699" s="97"/>
      <c r="AH699" s="97"/>
      <c r="AI699" s="97"/>
      <c r="AJ699" s="97"/>
      <c r="AK699" s="97"/>
      <c r="AL699" s="97"/>
      <c r="AM699" s="97"/>
      <c r="AN699" s="97" t="s">
        <v>2634</v>
      </c>
      <c r="AO699" s="97"/>
      <c r="AP699" s="97"/>
      <c r="AQ699" s="97" t="s">
        <v>2638</v>
      </c>
      <c r="AR699" s="97" t="s">
        <v>4068</v>
      </c>
      <c r="AS699" s="97" t="s">
        <v>4078</v>
      </c>
      <c r="AT699" s="97"/>
      <c r="AU699" s="97"/>
      <c r="AV699" s="97"/>
      <c r="AW699" s="97"/>
      <c r="AX699" s="97"/>
      <c r="AY699" s="97"/>
      <c r="AZ699" s="97"/>
      <c r="BA699" s="97"/>
      <c r="BB699" s="97"/>
      <c r="BC699" s="97"/>
      <c r="BD699" s="97"/>
      <c r="BE699" s="97" t="s">
        <v>2634</v>
      </c>
      <c r="BF699" s="97" t="s">
        <v>2634</v>
      </c>
      <c r="BG699" s="97"/>
      <c r="BH699" s="97"/>
      <c r="BI699" s="97"/>
      <c r="BJ699" s="97"/>
      <c r="BK699" s="97" t="s">
        <v>6620</v>
      </c>
      <c r="BL699" s="97">
        <v>95</v>
      </c>
      <c r="BM699" s="3">
        <f t="shared" si="145"/>
        <v>34.814002965637286</v>
      </c>
      <c r="BN699" s="97" t="s">
        <v>4847</v>
      </c>
      <c r="BO699" s="97">
        <v>89.5</v>
      </c>
      <c r="BP699" s="3">
        <f t="shared" si="146"/>
        <v>48.997485655341364</v>
      </c>
      <c r="BQ699" s="97" t="s">
        <v>1276</v>
      </c>
      <c r="BR699" s="97">
        <v>82</v>
      </c>
      <c r="BS699" s="3">
        <f t="shared" si="147"/>
        <v>68.338598414028752</v>
      </c>
      <c r="BT699" s="97" t="s">
        <v>4111</v>
      </c>
      <c r="BU699" s="97">
        <v>77</v>
      </c>
      <c r="BV699" s="3">
        <f t="shared" si="148"/>
        <v>81.23267358648701</v>
      </c>
      <c r="BW699" s="97" t="s">
        <v>6772</v>
      </c>
      <c r="BX699" s="97">
        <v>77</v>
      </c>
      <c r="BY699" s="3">
        <f t="shared" si="153"/>
        <v>81.23267358648701</v>
      </c>
      <c r="BZ699" s="97"/>
      <c r="CA699" s="97"/>
      <c r="CB699" s="3">
        <f t="shared" si="149"/>
        <v>279.80143124234411</v>
      </c>
      <c r="CC699" s="97"/>
      <c r="CD699" s="97"/>
      <c r="CE699" s="3">
        <f t="shared" si="150"/>
        <v>279.80143124234411</v>
      </c>
      <c r="CF699" s="97"/>
      <c r="CG699" s="97"/>
      <c r="CH699" s="3">
        <f t="shared" si="151"/>
        <v>279.80143124234411</v>
      </c>
      <c r="CI699" s="97"/>
      <c r="CJ699" s="97"/>
      <c r="CK699" s="16">
        <f t="shared" si="152"/>
        <v>279.80143124234411</v>
      </c>
      <c r="CL699" s="97">
        <v>77</v>
      </c>
      <c r="CM699" s="3">
        <f t="shared" si="158"/>
        <v>81.23267358648701</v>
      </c>
      <c r="CN699" s="97">
        <v>80</v>
      </c>
      <c r="CO699" s="97"/>
      <c r="CP699" s="97"/>
      <c r="CQ699" s="90"/>
      <c r="CR699" s="90"/>
      <c r="CS699" s="3">
        <v>0.5</v>
      </c>
      <c r="CT699" s="84">
        <v>0</v>
      </c>
      <c r="CU699" s="84">
        <v>0</v>
      </c>
      <c r="CV699" s="84">
        <v>0.5</v>
      </c>
      <c r="CW699" s="84">
        <v>0.5</v>
      </c>
      <c r="CX699" s="84">
        <f>(CQ699+CR699+CS699+CT699+CU699+CV699+CW699)</f>
        <v>1.5</v>
      </c>
      <c r="CY699" s="84" t="s">
        <v>5813</v>
      </c>
      <c r="CZ699" s="84" t="s">
        <v>2633</v>
      </c>
      <c r="DA699" s="84" t="s">
        <v>3975</v>
      </c>
      <c r="DB699" s="3" t="s">
        <v>2643</v>
      </c>
      <c r="DC699" s="3" t="s">
        <v>2648</v>
      </c>
      <c r="DD699" s="3" t="s">
        <v>2646</v>
      </c>
      <c r="DE699" s="3" t="s">
        <v>2651</v>
      </c>
      <c r="DF699" s="3" t="s">
        <v>32</v>
      </c>
      <c r="DG699" s="3" t="s">
        <v>32</v>
      </c>
      <c r="DH699" s="3" t="s">
        <v>32</v>
      </c>
      <c r="DI699" s="3" t="s">
        <v>2657</v>
      </c>
      <c r="DJ699" s="3" t="s">
        <v>37</v>
      </c>
      <c r="DK699" s="3" t="s">
        <v>37</v>
      </c>
      <c r="DL699" s="3" t="s">
        <v>2659</v>
      </c>
      <c r="DM699" s="3" t="s">
        <v>2662</v>
      </c>
      <c r="DN699" s="97" t="s">
        <v>4001</v>
      </c>
      <c r="DO699" s="97" t="s">
        <v>4002</v>
      </c>
      <c r="DP699" s="97"/>
      <c r="DQ699" s="97"/>
      <c r="DR699" s="97" t="s">
        <v>4069</v>
      </c>
      <c r="DS699" s="97" t="s">
        <v>2633</v>
      </c>
      <c r="DT699" s="97" t="s">
        <v>4072</v>
      </c>
      <c r="DU699" s="3" t="s">
        <v>2634</v>
      </c>
      <c r="DV699" s="3" t="s">
        <v>2633</v>
      </c>
      <c r="DW699" s="3"/>
      <c r="DX699" s="477" t="s">
        <v>220</v>
      </c>
      <c r="DY699" s="11" t="s">
        <v>5226</v>
      </c>
      <c r="DZ699" s="477" t="s">
        <v>459</v>
      </c>
      <c r="EA699" s="97">
        <v>4</v>
      </c>
      <c r="EB699" s="187" t="s">
        <v>6249</v>
      </c>
      <c r="EC699" s="477" t="s">
        <v>2194</v>
      </c>
      <c r="ED699" s="11" t="s">
        <v>6248</v>
      </c>
      <c r="EE699" s="11"/>
      <c r="EF699" s="479"/>
      <c r="EG699" s="479"/>
      <c r="EH699" s="479"/>
      <c r="EI699" s="479"/>
      <c r="EJ699" s="479"/>
      <c r="EK699" s="479"/>
      <c r="EL699" s="479"/>
      <c r="EM699" s="479"/>
      <c r="EN699" s="479"/>
      <c r="EO699" s="479"/>
      <c r="EP699" s="479"/>
      <c r="EQ699" s="479"/>
      <c r="ER699" s="479"/>
      <c r="ES699" s="479"/>
    </row>
    <row r="700" spans="1:149" s="5" customFormat="1" ht="15.75" hidden="1" customHeight="1" x14ac:dyDescent="0.25">
      <c r="A700" s="875">
        <v>698</v>
      </c>
      <c r="B700" s="2006"/>
      <c r="C700" s="179" t="s">
        <v>4254</v>
      </c>
      <c r="D700" s="179" t="s">
        <v>23</v>
      </c>
      <c r="E700" s="179" t="s">
        <v>4126</v>
      </c>
      <c r="F700" s="179" t="s">
        <v>4282</v>
      </c>
      <c r="G700" s="179">
        <v>35</v>
      </c>
      <c r="H700" s="179" t="s">
        <v>2633</v>
      </c>
      <c r="I700" s="179" t="s">
        <v>3984</v>
      </c>
      <c r="J700" s="179" t="s">
        <v>2633</v>
      </c>
      <c r="K700" s="179">
        <v>506383978</v>
      </c>
      <c r="L700" s="179">
        <v>128</v>
      </c>
      <c r="M700" s="179">
        <v>153</v>
      </c>
      <c r="N700" s="180">
        <f t="shared" si="157"/>
        <v>54.679823999316504</v>
      </c>
      <c r="O700" s="181">
        <v>3</v>
      </c>
      <c r="P700" s="3">
        <f t="shared" si="155"/>
        <v>58.522500000000001</v>
      </c>
      <c r="Q700" s="3">
        <f t="shared" si="156"/>
        <v>69.477499999999992</v>
      </c>
      <c r="R700" s="97"/>
      <c r="S700" s="182">
        <v>41298</v>
      </c>
      <c r="T700" s="97" t="s">
        <v>253</v>
      </c>
      <c r="U700" s="97" t="s">
        <v>2490</v>
      </c>
      <c r="V700" s="97" t="s">
        <v>4280</v>
      </c>
      <c r="W700" s="97" t="s">
        <v>5180</v>
      </c>
      <c r="X700" s="97" t="s">
        <v>2634</v>
      </c>
      <c r="Y700" s="97"/>
      <c r="Z700" s="97" t="s">
        <v>2634</v>
      </c>
      <c r="AA700" s="97"/>
      <c r="AB700" s="97" t="s">
        <v>2633</v>
      </c>
      <c r="AC700" s="97" t="s">
        <v>2635</v>
      </c>
      <c r="AD700" s="97" t="s">
        <v>2634</v>
      </c>
      <c r="AE700" s="97"/>
      <c r="AF700" s="97" t="s">
        <v>2633</v>
      </c>
      <c r="AG700" s="97" t="s">
        <v>2637</v>
      </c>
      <c r="AH700" s="97" t="s">
        <v>2634</v>
      </c>
      <c r="AI700" s="97"/>
      <c r="AJ700" s="97" t="s">
        <v>2634</v>
      </c>
      <c r="AK700" s="97"/>
      <c r="AL700" s="97" t="s">
        <v>2634</v>
      </c>
      <c r="AM700" s="97"/>
      <c r="AN700" s="97" t="s">
        <v>2633</v>
      </c>
      <c r="AO700" s="97" t="s">
        <v>4076</v>
      </c>
      <c r="AP700" s="97" t="s">
        <v>4078</v>
      </c>
      <c r="AQ700" s="97" t="s">
        <v>2638</v>
      </c>
      <c r="AR700" s="97" t="s">
        <v>4068</v>
      </c>
      <c r="AS700" s="97" t="s">
        <v>4078</v>
      </c>
      <c r="AT700" s="97" t="s">
        <v>2633</v>
      </c>
      <c r="AU700" s="97" t="s">
        <v>2637</v>
      </c>
      <c r="AV700" s="97"/>
      <c r="AW700" s="97" t="s">
        <v>2634</v>
      </c>
      <c r="AX700" s="97"/>
      <c r="AY700" s="97" t="s">
        <v>2634</v>
      </c>
      <c r="AZ700" s="97"/>
      <c r="BA700" s="97" t="s">
        <v>3971</v>
      </c>
      <c r="BB700" s="97" t="s">
        <v>3970</v>
      </c>
      <c r="BC700" s="97" t="s">
        <v>2634</v>
      </c>
      <c r="BD700" s="97"/>
      <c r="BE700" s="97" t="s">
        <v>2634</v>
      </c>
      <c r="BF700" s="97" t="s">
        <v>2634</v>
      </c>
      <c r="BG700" s="97" t="s">
        <v>2634</v>
      </c>
      <c r="BH700" s="97"/>
      <c r="BI700" s="97"/>
      <c r="BJ700" s="97"/>
      <c r="BK700" s="97" t="s">
        <v>5182</v>
      </c>
      <c r="BL700" s="97">
        <v>117.8</v>
      </c>
      <c r="BM700" s="3">
        <f t="shared" si="145"/>
        <v>14.681011838364944</v>
      </c>
      <c r="BN700" s="97" t="s">
        <v>5183</v>
      </c>
      <c r="BO700" s="97">
        <v>104</v>
      </c>
      <c r="BP700" s="3">
        <f t="shared" si="146"/>
        <v>34.54355726674104</v>
      </c>
      <c r="BQ700" s="97" t="s">
        <v>5181</v>
      </c>
      <c r="BR700" s="97">
        <v>98.4</v>
      </c>
      <c r="BS700" s="3">
        <f t="shared" si="147"/>
        <v>42.603720628980604</v>
      </c>
      <c r="BT700" s="97" t="s">
        <v>672</v>
      </c>
      <c r="BU700" s="97">
        <v>88</v>
      </c>
      <c r="BV700" s="3">
        <f t="shared" si="148"/>
        <v>57.5725954445684</v>
      </c>
      <c r="BW700" s="97" t="s">
        <v>554</v>
      </c>
      <c r="BX700" s="97">
        <v>81</v>
      </c>
      <c r="BY700" s="3">
        <f t="shared" si="153"/>
        <v>67.647799647367862</v>
      </c>
      <c r="BZ700" s="97" t="s">
        <v>8560</v>
      </c>
      <c r="CA700" s="97">
        <v>68</v>
      </c>
      <c r="CB700" s="3">
        <f t="shared" si="149"/>
        <v>86.358893166852596</v>
      </c>
      <c r="CC700" s="97"/>
      <c r="CD700" s="97"/>
      <c r="CE700" s="3">
        <f t="shared" si="150"/>
        <v>184.23230542261885</v>
      </c>
      <c r="CF700" s="97"/>
      <c r="CG700" s="97"/>
      <c r="CH700" s="3">
        <f t="shared" si="151"/>
        <v>184.23230542261885</v>
      </c>
      <c r="CI700" s="97"/>
      <c r="CJ700" s="97"/>
      <c r="CK700" s="16">
        <f t="shared" si="152"/>
        <v>184.23230542261885</v>
      </c>
      <c r="CL700" s="97">
        <v>68</v>
      </c>
      <c r="CM700" s="3">
        <f t="shared" si="158"/>
        <v>86.358893166852596</v>
      </c>
      <c r="CN700" s="97">
        <v>85</v>
      </c>
      <c r="CO700" s="97"/>
      <c r="CP700" s="97"/>
      <c r="CQ700" s="90"/>
      <c r="CR700" s="90"/>
      <c r="CS700" s="3">
        <v>1</v>
      </c>
      <c r="CT700" s="84">
        <v>0.5</v>
      </c>
      <c r="CU700" s="84">
        <v>0.5</v>
      </c>
      <c r="CV700" s="84">
        <v>0.25</v>
      </c>
      <c r="CW700" s="84">
        <v>0.5</v>
      </c>
      <c r="CX700" s="84">
        <f>(CQ700+CR700+CS700+CT700+CU700+CV700+CW700)</f>
        <v>2.75</v>
      </c>
      <c r="CY700" s="84" t="s">
        <v>5813</v>
      </c>
      <c r="CZ700" s="84" t="s">
        <v>2633</v>
      </c>
      <c r="DA700" s="84" t="s">
        <v>3975</v>
      </c>
      <c r="DB700" s="3" t="s">
        <v>2643</v>
      </c>
      <c r="DC700" s="3" t="s">
        <v>2648</v>
      </c>
      <c r="DD700" s="3" t="s">
        <v>2648</v>
      </c>
      <c r="DE700" s="3" t="s">
        <v>2650</v>
      </c>
      <c r="DF700" s="3" t="s">
        <v>32</v>
      </c>
      <c r="DG700" s="3" t="s">
        <v>2653</v>
      </c>
      <c r="DH700" s="3" t="s">
        <v>5009</v>
      </c>
      <c r="DI700" s="3" t="s">
        <v>2657</v>
      </c>
      <c r="DJ700" s="3" t="s">
        <v>37</v>
      </c>
      <c r="DK700" s="3" t="s">
        <v>37</v>
      </c>
      <c r="DL700" s="3" t="s">
        <v>37</v>
      </c>
      <c r="DM700" s="3" t="s">
        <v>2662</v>
      </c>
      <c r="DN700" s="97" t="s">
        <v>4001</v>
      </c>
      <c r="DO700" s="97" t="s">
        <v>5012</v>
      </c>
      <c r="DP700" s="97" t="s">
        <v>2648</v>
      </c>
      <c r="DQ700" s="97"/>
      <c r="DR700" s="97" t="s">
        <v>4070</v>
      </c>
      <c r="DS700" s="97" t="s">
        <v>2633</v>
      </c>
      <c r="DT700" s="97" t="s">
        <v>4072</v>
      </c>
      <c r="DU700" s="3" t="s">
        <v>2634</v>
      </c>
      <c r="DV700" s="3" t="s">
        <v>2633</v>
      </c>
      <c r="DW700" s="3"/>
      <c r="DX700" s="477" t="s">
        <v>4281</v>
      </c>
      <c r="DY700" s="11" t="s">
        <v>5184</v>
      </c>
      <c r="DZ700" s="477" t="s">
        <v>459</v>
      </c>
      <c r="EA700" s="97">
        <v>3</v>
      </c>
      <c r="EB700" s="118"/>
      <c r="EC700" s="477" t="s">
        <v>4283</v>
      </c>
      <c r="ED700" s="11" t="s">
        <v>5344</v>
      </c>
      <c r="EE700" s="11"/>
      <c r="EF700" s="479"/>
      <c r="EG700" s="479"/>
      <c r="EH700" s="479"/>
      <c r="EI700" s="479"/>
      <c r="EJ700" s="479"/>
      <c r="EK700" s="479"/>
      <c r="EL700" s="479"/>
      <c r="EM700" s="479"/>
      <c r="EN700" s="479"/>
      <c r="EO700" s="479"/>
      <c r="EP700" s="479"/>
      <c r="EQ700" s="479"/>
      <c r="ER700" s="479"/>
      <c r="ES700" s="479"/>
    </row>
    <row r="701" spans="1:149" s="564" customFormat="1" ht="15.75" hidden="1" customHeight="1" x14ac:dyDescent="0.25">
      <c r="A701" s="874">
        <v>699</v>
      </c>
      <c r="B701" s="2006"/>
      <c r="C701" s="553" t="s">
        <v>4262</v>
      </c>
      <c r="D701" s="553" t="s">
        <v>23</v>
      </c>
      <c r="E701" s="553" t="s">
        <v>4126</v>
      </c>
      <c r="F701" s="553">
        <v>532028</v>
      </c>
      <c r="G701" s="553">
        <v>28</v>
      </c>
      <c r="H701" s="553" t="s">
        <v>2634</v>
      </c>
      <c r="I701" s="553" t="s">
        <v>2634</v>
      </c>
      <c r="J701" s="553" t="s">
        <v>3968</v>
      </c>
      <c r="K701" s="553">
        <v>553597443</v>
      </c>
      <c r="L701" s="553">
        <v>117</v>
      </c>
      <c r="M701" s="553">
        <v>163.5</v>
      </c>
      <c r="N701" s="554">
        <f t="shared" si="157"/>
        <v>43.767359649861127</v>
      </c>
      <c r="O701" s="555">
        <v>2</v>
      </c>
      <c r="P701" s="556">
        <f t="shared" si="155"/>
        <v>66.830624999999998</v>
      </c>
      <c r="Q701" s="556">
        <f t="shared" si="156"/>
        <v>50.169375000000002</v>
      </c>
      <c r="R701" s="553"/>
      <c r="S701" s="557">
        <v>41301</v>
      </c>
      <c r="T701" s="553" t="s">
        <v>253</v>
      </c>
      <c r="U701" s="553" t="s">
        <v>2490</v>
      </c>
      <c r="V701" s="553" t="s">
        <v>4263</v>
      </c>
      <c r="W701" s="553" t="s">
        <v>7546</v>
      </c>
      <c r="X701" s="553" t="s">
        <v>2634</v>
      </c>
      <c r="Y701" s="553"/>
      <c r="Z701" s="553" t="s">
        <v>2634</v>
      </c>
      <c r="AA701" s="553"/>
      <c r="AB701" s="553" t="s">
        <v>2633</v>
      </c>
      <c r="AC701" s="553" t="s">
        <v>2636</v>
      </c>
      <c r="AD701" s="553" t="s">
        <v>2634</v>
      </c>
      <c r="AE701" s="553"/>
      <c r="AF701" s="553" t="s">
        <v>2634</v>
      </c>
      <c r="AG701" s="553"/>
      <c r="AH701" s="553" t="s">
        <v>2634</v>
      </c>
      <c r="AI701" s="553"/>
      <c r="AJ701" s="553" t="s">
        <v>2634</v>
      </c>
      <c r="AK701" s="553"/>
      <c r="AL701" s="553" t="s">
        <v>2634</v>
      </c>
      <c r="AM701" s="553"/>
      <c r="AN701" s="553" t="s">
        <v>2633</v>
      </c>
      <c r="AO701" s="553" t="s">
        <v>4076</v>
      </c>
      <c r="AP701" s="553" t="s">
        <v>4078</v>
      </c>
      <c r="AQ701" s="553" t="s">
        <v>2635</v>
      </c>
      <c r="AR701" s="553"/>
      <c r="AS701" s="553"/>
      <c r="AT701" s="553"/>
      <c r="AU701" s="553"/>
      <c r="AV701" s="553"/>
      <c r="AW701" s="553" t="s">
        <v>2634</v>
      </c>
      <c r="AX701" s="553"/>
      <c r="AY701" s="553" t="s">
        <v>2634</v>
      </c>
      <c r="AZ701" s="553"/>
      <c r="BA701" s="553" t="s">
        <v>3971</v>
      </c>
      <c r="BB701" s="553" t="s">
        <v>3970</v>
      </c>
      <c r="BC701" s="553" t="s">
        <v>2633</v>
      </c>
      <c r="BD701" s="553"/>
      <c r="BE701" s="553" t="s">
        <v>2634</v>
      </c>
      <c r="BF701" s="553" t="s">
        <v>2634</v>
      </c>
      <c r="BG701" s="553" t="s">
        <v>2634</v>
      </c>
      <c r="BH701" s="553"/>
      <c r="BI701" s="553"/>
      <c r="BJ701" s="553"/>
      <c r="BK701" s="553" t="s">
        <v>6228</v>
      </c>
      <c r="BL701" s="553">
        <v>106.7</v>
      </c>
      <c r="BM701" s="556">
        <f t="shared" si="145"/>
        <v>20.530453090157085</v>
      </c>
      <c r="BN701" s="553" t="s">
        <v>1741</v>
      </c>
      <c r="BO701" s="553">
        <v>97</v>
      </c>
      <c r="BP701" s="556">
        <f t="shared" si="146"/>
        <v>39.864957456615713</v>
      </c>
      <c r="BQ701" s="553" t="s">
        <v>2993</v>
      </c>
      <c r="BR701" s="553">
        <v>87</v>
      </c>
      <c r="BS701" s="556">
        <f t="shared" si="147"/>
        <v>59.797436184923569</v>
      </c>
      <c r="BT701" s="553" t="s">
        <v>5952</v>
      </c>
      <c r="BU701" s="553">
        <v>79</v>
      </c>
      <c r="BV701" s="556">
        <f t="shared" si="148"/>
        <v>75.743419167569854</v>
      </c>
      <c r="BW701" s="553" t="s">
        <v>7547</v>
      </c>
      <c r="BX701" s="553">
        <v>78.3</v>
      </c>
      <c r="BY701" s="556">
        <f t="shared" si="153"/>
        <v>77.138692678551408</v>
      </c>
      <c r="BZ701" s="553" t="s">
        <v>5309</v>
      </c>
      <c r="CA701" s="553">
        <v>69</v>
      </c>
      <c r="CB701" s="556">
        <f t="shared" si="149"/>
        <v>95.675897895877711</v>
      </c>
      <c r="CC701" s="553"/>
      <c r="CD701" s="553"/>
      <c r="CE701" s="556">
        <f t="shared" si="150"/>
        <v>233.21000112120194</v>
      </c>
      <c r="CF701" s="553"/>
      <c r="CG701" s="553"/>
      <c r="CH701" s="556">
        <f t="shared" si="151"/>
        <v>233.21000112120194</v>
      </c>
      <c r="CI701" s="553"/>
      <c r="CJ701" s="553"/>
      <c r="CK701" s="556">
        <f t="shared" si="152"/>
        <v>233.21000112120194</v>
      </c>
      <c r="CL701" s="553">
        <v>69</v>
      </c>
      <c r="CM701" s="556">
        <f t="shared" si="158"/>
        <v>95.675897895877711</v>
      </c>
      <c r="CN701" s="553">
        <v>100</v>
      </c>
      <c r="CO701" s="553"/>
      <c r="CP701" s="553"/>
      <c r="CQ701" s="558"/>
      <c r="CR701" s="558"/>
      <c r="CS701" s="559">
        <v>1</v>
      </c>
      <c r="CT701" s="560">
        <v>0.25</v>
      </c>
      <c r="CU701" s="560">
        <v>0.5</v>
      </c>
      <c r="CV701" s="560">
        <v>0.25</v>
      </c>
      <c r="CW701" s="560"/>
      <c r="CX701" s="561">
        <f>(CQ701+CR701+CS701+CT701+CU701+CV701+CW701)</f>
        <v>2</v>
      </c>
      <c r="CY701" s="561" t="s">
        <v>5813</v>
      </c>
      <c r="CZ701" s="561" t="s">
        <v>2633</v>
      </c>
      <c r="DA701" s="561" t="s">
        <v>3977</v>
      </c>
      <c r="DB701" s="553" t="s">
        <v>2643</v>
      </c>
      <c r="DC701" s="553" t="s">
        <v>2648</v>
      </c>
      <c r="DD701" s="553" t="s">
        <v>2647</v>
      </c>
      <c r="DE701" s="553" t="s">
        <v>2650</v>
      </c>
      <c r="DF701" s="553" t="s">
        <v>32</v>
      </c>
      <c r="DG701" s="553" t="s">
        <v>5009</v>
      </c>
      <c r="DH701" s="553" t="s">
        <v>5009</v>
      </c>
      <c r="DI701" s="553" t="s">
        <v>2658</v>
      </c>
      <c r="DJ701" s="553" t="s">
        <v>37</v>
      </c>
      <c r="DK701" s="553" t="s">
        <v>37</v>
      </c>
      <c r="DL701" s="553" t="s">
        <v>37</v>
      </c>
      <c r="DM701" s="553" t="s">
        <v>2661</v>
      </c>
      <c r="DN701" s="553" t="s">
        <v>4001</v>
      </c>
      <c r="DO701" s="553" t="s">
        <v>4002</v>
      </c>
      <c r="DP701" s="553"/>
      <c r="DQ701" s="553" t="s">
        <v>4068</v>
      </c>
      <c r="DR701" s="553"/>
      <c r="DS701" s="553" t="s">
        <v>2633</v>
      </c>
      <c r="DT701" s="553" t="s">
        <v>4074</v>
      </c>
      <c r="DU701" s="553" t="s">
        <v>2634</v>
      </c>
      <c r="DV701" s="553" t="s">
        <v>2633</v>
      </c>
      <c r="DW701" s="553"/>
      <c r="DX701" s="562" t="s">
        <v>4264</v>
      </c>
      <c r="DY701" s="475" t="s">
        <v>409</v>
      </c>
      <c r="DZ701" s="562" t="s">
        <v>459</v>
      </c>
      <c r="EA701" s="553">
        <v>3</v>
      </c>
      <c r="EB701" s="562" t="s">
        <v>4266</v>
      </c>
      <c r="EC701" s="562" t="s">
        <v>4265</v>
      </c>
      <c r="ED701" s="475" t="s">
        <v>7217</v>
      </c>
      <c r="EE701" s="475"/>
      <c r="EF701" s="563"/>
      <c r="EG701" s="563"/>
      <c r="EH701" s="563"/>
      <c r="EI701" s="563"/>
      <c r="EJ701" s="563"/>
      <c r="EK701" s="563"/>
      <c r="EL701" s="563"/>
      <c r="EM701" s="563"/>
      <c r="EN701" s="563"/>
      <c r="EO701" s="563"/>
      <c r="EP701" s="563"/>
      <c r="EQ701" s="563"/>
      <c r="ER701" s="563"/>
      <c r="ES701" s="563"/>
    </row>
    <row r="702" spans="1:149" s="5" customFormat="1" ht="15.75" hidden="1" customHeight="1" x14ac:dyDescent="0.25">
      <c r="A702" s="875">
        <v>700</v>
      </c>
      <c r="B702" s="2006"/>
      <c r="C702" s="179" t="s">
        <v>4269</v>
      </c>
      <c r="D702" s="179" t="s">
        <v>23</v>
      </c>
      <c r="E702" s="179" t="s">
        <v>4126</v>
      </c>
      <c r="F702" s="179">
        <v>527127</v>
      </c>
      <c r="G702" s="179">
        <v>34</v>
      </c>
      <c r="H702" s="179" t="s">
        <v>2633</v>
      </c>
      <c r="I702" s="179" t="s">
        <v>2633</v>
      </c>
      <c r="J702" s="179" t="s">
        <v>2633</v>
      </c>
      <c r="K702" s="179">
        <v>503433996</v>
      </c>
      <c r="L702" s="179">
        <v>100.4</v>
      </c>
      <c r="M702" s="179">
        <v>155</v>
      </c>
      <c r="N702" s="180">
        <f t="shared" si="157"/>
        <v>41.789802289282001</v>
      </c>
      <c r="O702" s="181">
        <v>2</v>
      </c>
      <c r="P702" s="3">
        <f t="shared" si="155"/>
        <v>60.062500000000007</v>
      </c>
      <c r="Q702" s="3">
        <f t="shared" si="156"/>
        <v>40.337499999999999</v>
      </c>
      <c r="R702" s="97"/>
      <c r="S702" s="182">
        <v>41301</v>
      </c>
      <c r="T702" s="97" t="s">
        <v>4270</v>
      </c>
      <c r="U702" s="97" t="s">
        <v>8487</v>
      </c>
      <c r="V702" s="97" t="s">
        <v>4271</v>
      </c>
      <c r="W702" s="97" t="s">
        <v>10857</v>
      </c>
      <c r="X702" s="97" t="s">
        <v>2634</v>
      </c>
      <c r="Y702" s="97"/>
      <c r="Z702" s="97" t="s">
        <v>2633</v>
      </c>
      <c r="AA702" s="97"/>
      <c r="AB702" s="97" t="s">
        <v>2633</v>
      </c>
      <c r="AC702" s="97" t="s">
        <v>2636</v>
      </c>
      <c r="AD702" s="97"/>
      <c r="AE702" s="97"/>
      <c r="AF702" s="97" t="s">
        <v>2633</v>
      </c>
      <c r="AG702" s="97" t="s">
        <v>2635</v>
      </c>
      <c r="AH702" s="97" t="s">
        <v>2633</v>
      </c>
      <c r="AI702" s="97" t="s">
        <v>2635</v>
      </c>
      <c r="AJ702" s="97"/>
      <c r="AK702" s="97"/>
      <c r="AL702" s="97"/>
      <c r="AM702" s="97"/>
      <c r="AN702" s="97" t="s">
        <v>2634</v>
      </c>
      <c r="AO702" s="97"/>
      <c r="AP702" s="97"/>
      <c r="AQ702" s="97" t="s">
        <v>2635</v>
      </c>
      <c r="AR702" s="97" t="s">
        <v>4076</v>
      </c>
      <c r="AS702" s="97" t="s">
        <v>4077</v>
      </c>
      <c r="AT702" s="97"/>
      <c r="AU702" s="97"/>
      <c r="AV702" s="97"/>
      <c r="AW702" s="97" t="s">
        <v>2634</v>
      </c>
      <c r="AX702" s="97"/>
      <c r="AY702" s="97" t="s">
        <v>2634</v>
      </c>
      <c r="AZ702" s="97"/>
      <c r="BA702" s="97" t="s">
        <v>3970</v>
      </c>
      <c r="BB702" s="97" t="s">
        <v>3970</v>
      </c>
      <c r="BC702" s="97" t="s">
        <v>2634</v>
      </c>
      <c r="BD702" s="97"/>
      <c r="BE702" s="97" t="s">
        <v>2634</v>
      </c>
      <c r="BF702" s="97" t="s">
        <v>2634</v>
      </c>
      <c r="BG702" s="97" t="s">
        <v>2634</v>
      </c>
      <c r="BH702" s="97"/>
      <c r="BI702" s="97"/>
      <c r="BJ702" s="97"/>
      <c r="BK702" s="97" t="s">
        <v>7404</v>
      </c>
      <c r="BL702" s="97">
        <v>92.7</v>
      </c>
      <c r="BM702" s="3">
        <f t="shared" si="145"/>
        <v>19.088937093275497</v>
      </c>
      <c r="BN702" s="97" t="s">
        <v>2062</v>
      </c>
      <c r="BO702" s="97">
        <v>84</v>
      </c>
      <c r="BP702" s="3">
        <f t="shared" si="146"/>
        <v>40.656956925937422</v>
      </c>
      <c r="BQ702" s="97" t="s">
        <v>957</v>
      </c>
      <c r="BR702" s="97">
        <v>73</v>
      </c>
      <c r="BS702" s="3">
        <f t="shared" si="147"/>
        <v>67.926867059188112</v>
      </c>
      <c r="BT702" s="97" t="s">
        <v>5959</v>
      </c>
      <c r="BU702" s="97">
        <v>68</v>
      </c>
      <c r="BV702" s="3">
        <f t="shared" si="148"/>
        <v>80.32228075612025</v>
      </c>
      <c r="BW702" s="97" t="s">
        <v>7494</v>
      </c>
      <c r="BX702" s="97">
        <v>64</v>
      </c>
      <c r="BY702" s="3">
        <f t="shared" si="153"/>
        <v>90.238611713665961</v>
      </c>
      <c r="BZ702" s="97" t="s">
        <v>5306</v>
      </c>
      <c r="CA702" s="97">
        <v>60</v>
      </c>
      <c r="CB702" s="3">
        <f t="shared" si="149"/>
        <v>100.15494267121167</v>
      </c>
      <c r="CC702" s="97"/>
      <c r="CD702" s="97"/>
      <c r="CE702" s="3">
        <f t="shared" si="150"/>
        <v>248.8999070343973</v>
      </c>
      <c r="CF702" s="97"/>
      <c r="CG702" s="97"/>
      <c r="CH702" s="3">
        <f t="shared" si="151"/>
        <v>248.8999070343973</v>
      </c>
      <c r="CI702" s="97"/>
      <c r="CJ702" s="97"/>
      <c r="CK702" s="3">
        <f t="shared" si="152"/>
        <v>248.8999070343973</v>
      </c>
      <c r="CL702" s="97">
        <v>60</v>
      </c>
      <c r="CM702" s="3">
        <f t="shared" si="158"/>
        <v>100.15494267121167</v>
      </c>
      <c r="CN702" s="97">
        <v>82</v>
      </c>
      <c r="CO702" s="97"/>
      <c r="CP702" s="97"/>
      <c r="CQ702" s="184"/>
      <c r="CR702" s="184"/>
      <c r="CS702" s="185">
        <v>1</v>
      </c>
      <c r="CT702" s="186">
        <v>0.25</v>
      </c>
      <c r="CU702" s="186">
        <v>0.5</v>
      </c>
      <c r="CV702" s="186">
        <v>0.5</v>
      </c>
      <c r="CW702" s="186">
        <v>-0.5</v>
      </c>
      <c r="CX702" s="84">
        <f>(CQ702+CR702+CS702+CT702+CU702+CV702+CW702)</f>
        <v>1.75</v>
      </c>
      <c r="CY702" s="84" t="s">
        <v>5813</v>
      </c>
      <c r="CZ702" s="84" t="s">
        <v>2634</v>
      </c>
      <c r="DA702" s="84"/>
      <c r="DB702" s="179" t="s">
        <v>2644</v>
      </c>
      <c r="DC702" s="179" t="s">
        <v>2647</v>
      </c>
      <c r="DD702" s="179" t="s">
        <v>2647</v>
      </c>
      <c r="DE702" s="179" t="s">
        <v>2651</v>
      </c>
      <c r="DF702" s="179" t="s">
        <v>2652</v>
      </c>
      <c r="DG702" s="179" t="s">
        <v>5009</v>
      </c>
      <c r="DH702" s="179" t="s">
        <v>5009</v>
      </c>
      <c r="DI702" s="179" t="s">
        <v>2658</v>
      </c>
      <c r="DJ702" s="179" t="s">
        <v>37</v>
      </c>
      <c r="DK702" s="179" t="s">
        <v>37</v>
      </c>
      <c r="DL702" s="179" t="s">
        <v>37</v>
      </c>
      <c r="DM702" s="179" t="s">
        <v>2663</v>
      </c>
      <c r="DN702" s="97" t="s">
        <v>4001</v>
      </c>
      <c r="DO702" s="97" t="s">
        <v>4002</v>
      </c>
      <c r="DP702" s="97" t="s">
        <v>2648</v>
      </c>
      <c r="DQ702" s="97" t="s">
        <v>4069</v>
      </c>
      <c r="DR702" s="97"/>
      <c r="DS702" s="97" t="s">
        <v>2633</v>
      </c>
      <c r="DT702" s="97" t="s">
        <v>4072</v>
      </c>
      <c r="DU702" s="179" t="s">
        <v>2634</v>
      </c>
      <c r="DV702" s="179" t="s">
        <v>2633</v>
      </c>
      <c r="DW702" s="179"/>
      <c r="DX702" s="477" t="s">
        <v>220</v>
      </c>
      <c r="DY702" s="11" t="s">
        <v>7495</v>
      </c>
      <c r="DZ702" s="477" t="s">
        <v>101</v>
      </c>
      <c r="EA702" s="97">
        <v>3</v>
      </c>
      <c r="EB702" s="477" t="s">
        <v>4268</v>
      </c>
      <c r="EC702" s="477" t="s">
        <v>4267</v>
      </c>
      <c r="ED702" s="11" t="s">
        <v>7235</v>
      </c>
      <c r="EE702" s="11"/>
      <c r="EF702" s="479"/>
      <c r="EG702" s="479"/>
      <c r="EH702" s="479"/>
      <c r="EI702" s="479"/>
      <c r="EJ702" s="479"/>
      <c r="EK702" s="479"/>
      <c r="EL702" s="479"/>
      <c r="EM702" s="479"/>
      <c r="EN702" s="479"/>
      <c r="EO702" s="479"/>
      <c r="EP702" s="479"/>
      <c r="EQ702" s="479"/>
      <c r="ER702" s="479"/>
      <c r="ES702" s="479"/>
    </row>
    <row r="703" spans="1:149" s="5" customFormat="1" ht="15.75" hidden="1" customHeight="1" x14ac:dyDescent="0.25">
      <c r="A703" s="219">
        <v>701</v>
      </c>
      <c r="B703" s="2006"/>
      <c r="C703" s="179" t="s">
        <v>4274</v>
      </c>
      <c r="D703" s="179" t="s">
        <v>22</v>
      </c>
      <c r="E703" s="179" t="s">
        <v>4126</v>
      </c>
      <c r="F703" s="179">
        <v>514845</v>
      </c>
      <c r="G703" s="179">
        <v>35</v>
      </c>
      <c r="H703" s="179" t="s">
        <v>2633</v>
      </c>
      <c r="I703" s="179" t="s">
        <v>2633</v>
      </c>
      <c r="J703" s="179" t="s">
        <v>2633</v>
      </c>
      <c r="K703" s="179">
        <v>50086644</v>
      </c>
      <c r="L703" s="179">
        <v>118</v>
      </c>
      <c r="M703" s="179">
        <v>162</v>
      </c>
      <c r="N703" s="180">
        <f t="shared" si="157"/>
        <v>44.962658131382412</v>
      </c>
      <c r="O703" s="181">
        <v>2</v>
      </c>
      <c r="P703" s="3">
        <f t="shared" si="155"/>
        <v>65.610000000000014</v>
      </c>
      <c r="Q703" s="3">
        <f t="shared" si="156"/>
        <v>52.389999999999986</v>
      </c>
      <c r="R703" s="97"/>
      <c r="S703" s="182">
        <v>41301</v>
      </c>
      <c r="T703" s="97" t="s">
        <v>253</v>
      </c>
      <c r="U703" s="97" t="s">
        <v>2490</v>
      </c>
      <c r="V703" s="97" t="s">
        <v>4273</v>
      </c>
      <c r="W703" s="97" t="s">
        <v>6932</v>
      </c>
      <c r="X703" s="97"/>
      <c r="Y703" s="97"/>
      <c r="Z703" s="97"/>
      <c r="AA703" s="97"/>
      <c r="AB703" s="97" t="s">
        <v>2633</v>
      </c>
      <c r="AC703" s="97" t="s">
        <v>2635</v>
      </c>
      <c r="AD703" s="97"/>
      <c r="AE703" s="97"/>
      <c r="AF703" s="97"/>
      <c r="AG703" s="97"/>
      <c r="AH703" s="97"/>
      <c r="AI703" s="97"/>
      <c r="AJ703" s="97"/>
      <c r="AK703" s="97"/>
      <c r="AL703" s="97"/>
      <c r="AM703" s="97"/>
      <c r="AN703" s="97" t="s">
        <v>2633</v>
      </c>
      <c r="AO703" s="97" t="s">
        <v>4075</v>
      </c>
      <c r="AP703" s="97" t="s">
        <v>4078</v>
      </c>
      <c r="AQ703" s="97" t="s">
        <v>2637</v>
      </c>
      <c r="AR703" s="97" t="s">
        <v>4075</v>
      </c>
      <c r="AS703" s="97" t="s">
        <v>4078</v>
      </c>
      <c r="AT703" s="97"/>
      <c r="AU703" s="97"/>
      <c r="AV703" s="97"/>
      <c r="AW703" s="97"/>
      <c r="AX703" s="97"/>
      <c r="AY703" s="97"/>
      <c r="AZ703" s="97"/>
      <c r="BA703" s="97"/>
      <c r="BB703" s="97"/>
      <c r="BC703" s="97"/>
      <c r="BD703" s="97"/>
      <c r="BE703" s="97" t="s">
        <v>2633</v>
      </c>
      <c r="BF703" s="97" t="s">
        <v>2634</v>
      </c>
      <c r="BG703" s="97"/>
      <c r="BH703" s="97"/>
      <c r="BI703" s="97"/>
      <c r="BJ703" s="97"/>
      <c r="BK703" s="97" t="s">
        <v>6933</v>
      </c>
      <c r="BL703" s="97">
        <v>112.9</v>
      </c>
      <c r="BM703" s="3">
        <f t="shared" si="145"/>
        <v>9.7346821912578658</v>
      </c>
      <c r="BN703" s="97" t="s">
        <v>1753</v>
      </c>
      <c r="BO703" s="97">
        <v>105</v>
      </c>
      <c r="BP703" s="3">
        <f t="shared" si="146"/>
        <v>24.813895781637722</v>
      </c>
      <c r="BQ703" s="97" t="s">
        <v>6934</v>
      </c>
      <c r="BR703" s="97">
        <v>97</v>
      </c>
      <c r="BS703" s="3">
        <f t="shared" si="147"/>
        <v>40.083985493414787</v>
      </c>
      <c r="BT703" s="97" t="s">
        <v>5953</v>
      </c>
      <c r="BU703" s="97">
        <v>90</v>
      </c>
      <c r="BV703" s="3">
        <f t="shared" si="148"/>
        <v>53.445313991219713</v>
      </c>
      <c r="BW703" s="97" t="s">
        <v>6935</v>
      </c>
      <c r="BX703" s="97">
        <v>86.6</v>
      </c>
      <c r="BY703" s="3">
        <f t="shared" si="153"/>
        <v>59.93510211872497</v>
      </c>
      <c r="BZ703" s="97" t="s">
        <v>4325</v>
      </c>
      <c r="CA703" s="97">
        <v>82</v>
      </c>
      <c r="CB703" s="3">
        <f t="shared" si="149"/>
        <v>68.715403702996767</v>
      </c>
      <c r="CC703" s="97" t="s">
        <v>3350</v>
      </c>
      <c r="CD703" s="97">
        <v>78</v>
      </c>
      <c r="CE703" s="3">
        <f t="shared" si="150"/>
        <v>76.350448558885304</v>
      </c>
      <c r="CF703" s="97"/>
      <c r="CG703" s="97"/>
      <c r="CH703" s="3">
        <f t="shared" si="151"/>
        <v>225.23382324871167</v>
      </c>
      <c r="CI703" s="97"/>
      <c r="CJ703" s="97"/>
      <c r="CK703" s="3">
        <f t="shared" si="152"/>
        <v>225.23382324871167</v>
      </c>
      <c r="CL703" s="97">
        <v>78</v>
      </c>
      <c r="CM703" s="3">
        <f t="shared" si="158"/>
        <v>76.350448558885304</v>
      </c>
      <c r="CN703" s="97">
        <v>115</v>
      </c>
      <c r="CO703" s="97"/>
      <c r="CP703" s="97"/>
      <c r="CQ703" s="184"/>
      <c r="CR703" s="184"/>
      <c r="CS703" s="185">
        <v>1</v>
      </c>
      <c r="CT703" s="186">
        <v>0.5</v>
      </c>
      <c r="CU703" s="186">
        <v>0.5</v>
      </c>
      <c r="CV703" s="186">
        <v>0.25</v>
      </c>
      <c r="CW703" s="186">
        <v>0.25</v>
      </c>
      <c r="CX703" s="84">
        <f t="shared" ref="CX703:CX766" si="159">(CS703+CT703+CU703+CV703+CW703)</f>
        <v>2.5</v>
      </c>
      <c r="CY703" s="84" t="s">
        <v>5813</v>
      </c>
      <c r="CZ703" s="84" t="s">
        <v>2633</v>
      </c>
      <c r="DA703" s="84" t="s">
        <v>3975</v>
      </c>
      <c r="DB703" s="179" t="s">
        <v>2645</v>
      </c>
      <c r="DC703" s="179" t="s">
        <v>2646</v>
      </c>
      <c r="DD703" s="179" t="s">
        <v>2646</v>
      </c>
      <c r="DE703" s="179" t="s">
        <v>2651</v>
      </c>
      <c r="DF703" s="179" t="s">
        <v>32</v>
      </c>
      <c r="DG703" s="179" t="s">
        <v>32</v>
      </c>
      <c r="DH703" s="179" t="s">
        <v>5009</v>
      </c>
      <c r="DI703" s="179" t="s">
        <v>2657</v>
      </c>
      <c r="DJ703" s="179" t="s">
        <v>2659</v>
      </c>
      <c r="DK703" s="179" t="s">
        <v>2659</v>
      </c>
      <c r="DL703" s="179" t="s">
        <v>2659</v>
      </c>
      <c r="DM703" s="179" t="s">
        <v>2663</v>
      </c>
      <c r="DN703" s="97" t="s">
        <v>4001</v>
      </c>
      <c r="DO703" s="97" t="s">
        <v>4002</v>
      </c>
      <c r="DP703" s="97" t="s">
        <v>2648</v>
      </c>
      <c r="DQ703" s="97"/>
      <c r="DR703" s="97" t="s">
        <v>4068</v>
      </c>
      <c r="DS703" s="97" t="s">
        <v>2634</v>
      </c>
      <c r="DT703" s="97"/>
      <c r="DU703" s="179" t="s">
        <v>2634</v>
      </c>
      <c r="DV703" s="179" t="s">
        <v>2633</v>
      </c>
      <c r="DW703" s="179"/>
      <c r="DX703" s="477" t="s">
        <v>4272</v>
      </c>
      <c r="DY703" s="11" t="s">
        <v>6936</v>
      </c>
      <c r="DZ703" s="477" t="s">
        <v>2162</v>
      </c>
      <c r="EA703" s="97">
        <v>3</v>
      </c>
      <c r="EB703" s="118"/>
      <c r="EC703" s="477" t="s">
        <v>2194</v>
      </c>
      <c r="ED703" s="11" t="s">
        <v>6937</v>
      </c>
      <c r="EE703" s="11"/>
      <c r="EF703" s="479"/>
      <c r="EG703" s="479"/>
      <c r="EH703" s="479"/>
      <c r="EI703" s="479"/>
      <c r="EJ703" s="479"/>
      <c r="EK703" s="479"/>
      <c r="EL703" s="479"/>
      <c r="EM703" s="479"/>
      <c r="EN703" s="479"/>
      <c r="EO703" s="479"/>
      <c r="EP703" s="479"/>
      <c r="EQ703" s="479"/>
      <c r="ER703" s="479"/>
      <c r="ES703" s="479"/>
    </row>
    <row r="704" spans="1:149" s="5" customFormat="1" ht="15.75" hidden="1" customHeight="1" x14ac:dyDescent="0.25">
      <c r="A704" s="219">
        <v>702</v>
      </c>
      <c r="B704" s="2006"/>
      <c r="C704" s="179" t="s">
        <v>4275</v>
      </c>
      <c r="D704" s="179" t="s">
        <v>23</v>
      </c>
      <c r="E704" s="179" t="s">
        <v>4126</v>
      </c>
      <c r="F704" s="179">
        <v>115977</v>
      </c>
      <c r="G704" s="179">
        <v>44</v>
      </c>
      <c r="H704" s="179" t="s">
        <v>2633</v>
      </c>
      <c r="I704" s="179" t="s">
        <v>2633</v>
      </c>
      <c r="J704" s="179" t="s">
        <v>2634</v>
      </c>
      <c r="K704" s="179">
        <v>500557794</v>
      </c>
      <c r="L704" s="179">
        <v>128.6</v>
      </c>
      <c r="M704" s="179">
        <v>168</v>
      </c>
      <c r="N704" s="180">
        <f t="shared" si="157"/>
        <v>45.564058956916099</v>
      </c>
      <c r="O704" s="181">
        <v>2</v>
      </c>
      <c r="P704" s="3">
        <f t="shared" si="155"/>
        <v>70.559999999999988</v>
      </c>
      <c r="Q704" s="3">
        <f t="shared" si="156"/>
        <v>58.040000000000006</v>
      </c>
      <c r="R704" s="97"/>
      <c r="S704" s="182">
        <v>41301</v>
      </c>
      <c r="T704" s="97" t="s">
        <v>253</v>
      </c>
      <c r="U704" s="97" t="s">
        <v>2490</v>
      </c>
      <c r="V704" s="97" t="s">
        <v>4276</v>
      </c>
      <c r="W704" s="97" t="s">
        <v>7839</v>
      </c>
      <c r="X704" s="97" t="s">
        <v>2633</v>
      </c>
      <c r="Y704" s="97" t="s">
        <v>2636</v>
      </c>
      <c r="Z704" s="97" t="s">
        <v>2633</v>
      </c>
      <c r="AA704" s="97" t="s">
        <v>2636</v>
      </c>
      <c r="AB704" s="97" t="s">
        <v>2633</v>
      </c>
      <c r="AC704" s="97" t="s">
        <v>2638</v>
      </c>
      <c r="AD704" s="97" t="s">
        <v>2634</v>
      </c>
      <c r="AE704" s="97"/>
      <c r="AF704" s="97" t="s">
        <v>2634</v>
      </c>
      <c r="AG704" s="97"/>
      <c r="AH704" s="97" t="s">
        <v>2633</v>
      </c>
      <c r="AI704" s="97" t="s">
        <v>2636</v>
      </c>
      <c r="AJ704" s="97" t="s">
        <v>2633</v>
      </c>
      <c r="AK704" s="97" t="s">
        <v>2636</v>
      </c>
      <c r="AL704" s="97"/>
      <c r="AM704" s="97"/>
      <c r="AN704" s="97" t="s">
        <v>2634</v>
      </c>
      <c r="AO704" s="97"/>
      <c r="AP704" s="97"/>
      <c r="AQ704" s="97" t="s">
        <v>2637</v>
      </c>
      <c r="AR704" s="97"/>
      <c r="AS704" s="97"/>
      <c r="AT704" s="97"/>
      <c r="AU704" s="97"/>
      <c r="AV704" s="97"/>
      <c r="AW704" s="97" t="s">
        <v>2634</v>
      </c>
      <c r="AX704" s="97"/>
      <c r="AY704" s="97" t="s">
        <v>2634</v>
      </c>
      <c r="AZ704" s="97"/>
      <c r="BA704" s="97" t="s">
        <v>3970</v>
      </c>
      <c r="BB704" s="97" t="s">
        <v>3970</v>
      </c>
      <c r="BC704" s="97" t="s">
        <v>2634</v>
      </c>
      <c r="BD704" s="97"/>
      <c r="BE704" s="97" t="s">
        <v>2634</v>
      </c>
      <c r="BF704" s="97" t="s">
        <v>2634</v>
      </c>
      <c r="BG704" s="97"/>
      <c r="BH704" s="97"/>
      <c r="BI704" s="97"/>
      <c r="BJ704" s="97"/>
      <c r="BK704" s="97" t="s">
        <v>4776</v>
      </c>
      <c r="BL704" s="97">
        <v>118.2</v>
      </c>
      <c r="BM704" s="3">
        <f t="shared" si="145"/>
        <v>17.918676774638165</v>
      </c>
      <c r="BN704" s="97" t="s">
        <v>1753</v>
      </c>
      <c r="BO704" s="97">
        <v>105</v>
      </c>
      <c r="BP704" s="3">
        <f t="shared" si="146"/>
        <v>40.661612680909705</v>
      </c>
      <c r="BQ704" s="97" t="s">
        <v>6934</v>
      </c>
      <c r="BR704" s="97">
        <v>97</v>
      </c>
      <c r="BS704" s="3">
        <f t="shared" si="147"/>
        <v>54.445210199862146</v>
      </c>
      <c r="BT704" s="97" t="s">
        <v>5953</v>
      </c>
      <c r="BU704" s="97">
        <v>90</v>
      </c>
      <c r="BV704" s="3">
        <f t="shared" si="148"/>
        <v>66.505858028945539</v>
      </c>
      <c r="BW704" s="97" t="s">
        <v>6104</v>
      </c>
      <c r="BX704" s="97">
        <v>88</v>
      </c>
      <c r="BY704" s="3">
        <f t="shared" si="153"/>
        <v>69.951757408683648</v>
      </c>
      <c r="BZ704" s="97"/>
      <c r="CA704" s="97"/>
      <c r="CB704" s="3">
        <f t="shared" si="149"/>
        <v>221.57133011716056</v>
      </c>
      <c r="CC704" s="97"/>
      <c r="CD704" s="97"/>
      <c r="CE704" s="3">
        <f t="shared" si="150"/>
        <v>221.57133011716056</v>
      </c>
      <c r="CF704" s="97"/>
      <c r="CG704" s="97"/>
      <c r="CH704" s="3">
        <f t="shared" si="151"/>
        <v>221.57133011716056</v>
      </c>
      <c r="CI704" s="97"/>
      <c r="CJ704" s="97"/>
      <c r="CK704" s="3">
        <f t="shared" si="152"/>
        <v>221.57133011716056</v>
      </c>
      <c r="CL704" s="97">
        <v>88</v>
      </c>
      <c r="CM704" s="3">
        <f t="shared" si="158"/>
        <v>69.951757408683648</v>
      </c>
      <c r="CN704" s="97">
        <v>70</v>
      </c>
      <c r="CO704" s="97"/>
      <c r="CP704" s="97"/>
      <c r="CQ704" s="184"/>
      <c r="CR704" s="184"/>
      <c r="CS704" s="185">
        <v>1</v>
      </c>
      <c r="CT704" s="186">
        <v>0.5</v>
      </c>
      <c r="CU704" s="186">
        <v>0.25</v>
      </c>
      <c r="CV704" s="186">
        <v>0.25</v>
      </c>
      <c r="CW704" s="186">
        <v>-0.25</v>
      </c>
      <c r="CX704" s="84">
        <f t="shared" si="159"/>
        <v>1.75</v>
      </c>
      <c r="CY704" s="84" t="s">
        <v>5813</v>
      </c>
      <c r="CZ704" s="84" t="s">
        <v>2634</v>
      </c>
      <c r="DA704" s="84"/>
      <c r="DB704" s="179" t="s">
        <v>2645</v>
      </c>
      <c r="DC704" s="179" t="s">
        <v>2646</v>
      </c>
      <c r="DD704" s="179" t="s">
        <v>2647</v>
      </c>
      <c r="DE704" s="179" t="s">
        <v>2649</v>
      </c>
      <c r="DF704" s="179" t="s">
        <v>32</v>
      </c>
      <c r="DG704" s="179" t="s">
        <v>2654</v>
      </c>
      <c r="DH704" s="179" t="s">
        <v>2653</v>
      </c>
      <c r="DI704" s="179" t="s">
        <v>2657</v>
      </c>
      <c r="DJ704" s="179" t="s">
        <v>2660</v>
      </c>
      <c r="DK704" s="179" t="s">
        <v>2659</v>
      </c>
      <c r="DL704" s="179" t="s">
        <v>2659</v>
      </c>
      <c r="DM704" s="179" t="s">
        <v>2663</v>
      </c>
      <c r="DN704" s="97" t="s">
        <v>4001</v>
      </c>
      <c r="DO704" s="97" t="s">
        <v>4003</v>
      </c>
      <c r="DP704" s="97" t="s">
        <v>2648</v>
      </c>
      <c r="DQ704" s="97"/>
      <c r="DR704" s="97" t="s">
        <v>4070</v>
      </c>
      <c r="DS704" s="97" t="s">
        <v>2633</v>
      </c>
      <c r="DT704" s="97" t="s">
        <v>4073</v>
      </c>
      <c r="DU704" s="179" t="s">
        <v>2634</v>
      </c>
      <c r="DV704" s="179" t="s">
        <v>2633</v>
      </c>
      <c r="DW704" s="179" t="s">
        <v>8354</v>
      </c>
      <c r="DX704" s="477" t="s">
        <v>220</v>
      </c>
      <c r="DY704" s="11" t="s">
        <v>7840</v>
      </c>
      <c r="DZ704" s="477" t="s">
        <v>459</v>
      </c>
      <c r="EA704" s="97">
        <v>3</v>
      </c>
      <c r="EB704" s="118"/>
      <c r="EC704" s="477" t="s">
        <v>2216</v>
      </c>
      <c r="ED704" s="11" t="s">
        <v>5392</v>
      </c>
      <c r="EE704" s="11"/>
      <c r="EF704" s="479"/>
      <c r="EG704" s="479"/>
      <c r="EH704" s="479"/>
      <c r="EI704" s="479"/>
      <c r="EJ704" s="479"/>
      <c r="EK704" s="479"/>
      <c r="EL704" s="479"/>
      <c r="EM704" s="479"/>
      <c r="EN704" s="479"/>
      <c r="EO704" s="479"/>
      <c r="EP704" s="479"/>
      <c r="EQ704" s="479"/>
      <c r="ER704" s="479"/>
      <c r="ES704" s="479"/>
    </row>
    <row r="705" spans="1:149" s="5" customFormat="1" ht="15.75" hidden="1" customHeight="1" x14ac:dyDescent="0.25">
      <c r="A705" s="875">
        <v>703</v>
      </c>
      <c r="B705" s="2007"/>
      <c r="C705" s="179" t="s">
        <v>4279</v>
      </c>
      <c r="D705" s="179" t="s">
        <v>23</v>
      </c>
      <c r="E705" s="179" t="s">
        <v>4126</v>
      </c>
      <c r="F705" s="179">
        <v>529115</v>
      </c>
      <c r="G705" s="179">
        <v>24</v>
      </c>
      <c r="H705" s="179" t="s">
        <v>2634</v>
      </c>
      <c r="I705" s="179" t="s">
        <v>2634</v>
      </c>
      <c r="J705" s="179" t="s">
        <v>3968</v>
      </c>
      <c r="K705" s="179">
        <v>537444324</v>
      </c>
      <c r="L705" s="179">
        <v>137.30000000000001</v>
      </c>
      <c r="M705" s="179">
        <v>171</v>
      </c>
      <c r="N705" s="180">
        <f t="shared" si="157"/>
        <v>46.954618515098659</v>
      </c>
      <c r="O705" s="181">
        <v>2</v>
      </c>
      <c r="P705" s="3">
        <f t="shared" si="155"/>
        <v>73.102499999999992</v>
      </c>
      <c r="Q705" s="3">
        <f t="shared" si="156"/>
        <v>64.197500000000019</v>
      </c>
      <c r="R705" s="97"/>
      <c r="S705" s="182">
        <v>41302</v>
      </c>
      <c r="T705" s="97" t="s">
        <v>253</v>
      </c>
      <c r="U705" s="97" t="s">
        <v>2490</v>
      </c>
      <c r="V705" s="97" t="s">
        <v>4398</v>
      </c>
      <c r="W705" s="97" t="s">
        <v>5985</v>
      </c>
      <c r="X705" s="97" t="s">
        <v>2634</v>
      </c>
      <c r="Y705" s="97"/>
      <c r="Z705" s="97" t="s">
        <v>2634</v>
      </c>
      <c r="AA705" s="97"/>
      <c r="AB705" s="97" t="s">
        <v>2633</v>
      </c>
      <c r="AC705" s="97" t="s">
        <v>2635</v>
      </c>
      <c r="AD705" s="97" t="s">
        <v>2634</v>
      </c>
      <c r="AE705" s="97"/>
      <c r="AF705" s="97" t="s">
        <v>2634</v>
      </c>
      <c r="AG705" s="97"/>
      <c r="AH705" s="97" t="s">
        <v>2634</v>
      </c>
      <c r="AI705" s="97"/>
      <c r="AJ705" s="97" t="s">
        <v>2634</v>
      </c>
      <c r="AK705" s="97"/>
      <c r="AL705" s="97" t="s">
        <v>2634</v>
      </c>
      <c r="AM705" s="97"/>
      <c r="AN705" s="97" t="s">
        <v>2633</v>
      </c>
      <c r="AO705" s="97" t="s">
        <v>4076</v>
      </c>
      <c r="AP705" s="97" t="s">
        <v>4088</v>
      </c>
      <c r="AQ705" s="97" t="s">
        <v>2635</v>
      </c>
      <c r="AR705" s="97"/>
      <c r="AS705" s="97"/>
      <c r="AT705" s="97"/>
      <c r="AU705" s="97"/>
      <c r="AV705" s="97"/>
      <c r="AW705" s="97" t="s">
        <v>2634</v>
      </c>
      <c r="AX705" s="97"/>
      <c r="AY705" s="97" t="s">
        <v>2634</v>
      </c>
      <c r="AZ705" s="97"/>
      <c r="BA705" s="97" t="s">
        <v>3970</v>
      </c>
      <c r="BB705" s="97" t="s">
        <v>3970</v>
      </c>
      <c r="BC705" s="97" t="s">
        <v>2634</v>
      </c>
      <c r="BD705" s="97"/>
      <c r="BE705" s="97" t="s">
        <v>2634</v>
      </c>
      <c r="BF705" s="97" t="s">
        <v>2634</v>
      </c>
      <c r="BG705" s="97" t="s">
        <v>2634</v>
      </c>
      <c r="BH705" s="97"/>
      <c r="BI705" s="97"/>
      <c r="BJ705" s="97"/>
      <c r="BK705" s="97" t="s">
        <v>7496</v>
      </c>
      <c r="BL705" s="97">
        <v>124.2</v>
      </c>
      <c r="BM705" s="3">
        <f t="shared" si="145"/>
        <v>20.405779041239931</v>
      </c>
      <c r="BN705" s="97" t="s">
        <v>4913</v>
      </c>
      <c r="BO705" s="97">
        <v>106</v>
      </c>
      <c r="BP705" s="3">
        <f t="shared" si="146"/>
        <v>48.755792671054174</v>
      </c>
      <c r="BQ705" s="97" t="s">
        <v>4342</v>
      </c>
      <c r="BR705" s="97">
        <v>96</v>
      </c>
      <c r="BS705" s="3">
        <f t="shared" si="147"/>
        <v>64.332723236886167</v>
      </c>
      <c r="BT705" s="97" t="s">
        <v>5685</v>
      </c>
      <c r="BU705" s="97">
        <v>86</v>
      </c>
      <c r="BV705" s="3">
        <f t="shared" si="148"/>
        <v>79.909653802718168</v>
      </c>
      <c r="BW705" s="97" t="s">
        <v>1022</v>
      </c>
      <c r="BX705" s="97">
        <v>89</v>
      </c>
      <c r="BY705" s="3">
        <f t="shared" si="153"/>
        <v>75.236574632968569</v>
      </c>
      <c r="BZ705" s="97" t="s">
        <v>8528</v>
      </c>
      <c r="CA705" s="97">
        <v>87</v>
      </c>
      <c r="CB705" s="3">
        <f t="shared" si="149"/>
        <v>78.351960746134964</v>
      </c>
      <c r="CC705" s="97" t="s">
        <v>10863</v>
      </c>
      <c r="CD705" s="97">
        <v>89</v>
      </c>
      <c r="CE705" s="3">
        <f t="shared" si="150"/>
        <v>75.236574632968569</v>
      </c>
      <c r="CF705" s="97" t="s">
        <v>11400</v>
      </c>
      <c r="CG705" s="97">
        <v>93.7</v>
      </c>
      <c r="CH705" s="3">
        <f t="shared" si="151"/>
        <v>67.915417267027522</v>
      </c>
      <c r="CI705" s="97"/>
      <c r="CJ705" s="97"/>
      <c r="CK705" s="3">
        <f t="shared" si="152"/>
        <v>213.87125666887337</v>
      </c>
      <c r="CL705" s="97">
        <v>93.7</v>
      </c>
      <c r="CM705" s="3">
        <f t="shared" si="158"/>
        <v>67.915417267027522</v>
      </c>
      <c r="CN705" s="97">
        <v>130</v>
      </c>
      <c r="CO705" s="97"/>
      <c r="CP705" s="97"/>
      <c r="CQ705" s="184"/>
      <c r="CR705" s="184"/>
      <c r="CS705" s="185">
        <v>1</v>
      </c>
      <c r="CT705" s="186">
        <v>0.25</v>
      </c>
      <c r="CU705" s="186">
        <v>0.25</v>
      </c>
      <c r="CV705" s="186">
        <v>0.25</v>
      </c>
      <c r="CW705" s="186"/>
      <c r="CX705" s="84">
        <f t="shared" si="159"/>
        <v>1.75</v>
      </c>
      <c r="CY705" s="84" t="s">
        <v>3223</v>
      </c>
      <c r="CZ705" s="84" t="s">
        <v>2633</v>
      </c>
      <c r="DA705" s="84" t="s">
        <v>3976</v>
      </c>
      <c r="DB705" s="179" t="s">
        <v>2645</v>
      </c>
      <c r="DC705" s="179" t="s">
        <v>2646</v>
      </c>
      <c r="DD705" s="179" t="s">
        <v>2646</v>
      </c>
      <c r="DE705" s="179" t="s">
        <v>2650</v>
      </c>
      <c r="DF705" s="179" t="s">
        <v>32</v>
      </c>
      <c r="DG705" s="179" t="s">
        <v>5009</v>
      </c>
      <c r="DH705" s="179" t="s">
        <v>2653</v>
      </c>
      <c r="DI705" s="179" t="s">
        <v>2658</v>
      </c>
      <c r="DJ705" s="179" t="s">
        <v>37</v>
      </c>
      <c r="DK705" s="179" t="s">
        <v>37</v>
      </c>
      <c r="DL705" s="179" t="s">
        <v>37</v>
      </c>
      <c r="DM705" s="179" t="s">
        <v>2663</v>
      </c>
      <c r="DN705" s="97" t="s">
        <v>4001</v>
      </c>
      <c r="DO705" s="97" t="s">
        <v>4004</v>
      </c>
      <c r="DP705" s="97"/>
      <c r="DQ705" s="97" t="s">
        <v>4069</v>
      </c>
      <c r="DR705" s="97"/>
      <c r="DS705" s="97" t="s">
        <v>2633</v>
      </c>
      <c r="DT705" s="97" t="s">
        <v>4072</v>
      </c>
      <c r="DU705" s="179" t="s">
        <v>2634</v>
      </c>
      <c r="DV705" s="179" t="s">
        <v>2633</v>
      </c>
      <c r="DW705" s="179" t="s">
        <v>10864</v>
      </c>
      <c r="DX705" s="477" t="s">
        <v>4278</v>
      </c>
      <c r="DY705" s="11" t="s">
        <v>126</v>
      </c>
      <c r="DZ705" s="477" t="s">
        <v>2162</v>
      </c>
      <c r="EA705" s="97">
        <v>3</v>
      </c>
      <c r="EB705" s="477" t="s">
        <v>4277</v>
      </c>
      <c r="EC705" s="477" t="s">
        <v>2216</v>
      </c>
      <c r="ED705" s="11" t="s">
        <v>6477</v>
      </c>
      <c r="EE705" s="11"/>
      <c r="EF705" s="479"/>
      <c r="EG705" s="479"/>
      <c r="EH705" s="479"/>
      <c r="EI705" s="479"/>
      <c r="EJ705" s="479"/>
      <c r="EK705" s="479"/>
      <c r="EL705" s="479"/>
      <c r="EM705" s="479"/>
      <c r="EN705" s="479"/>
      <c r="EO705" s="479"/>
      <c r="EP705" s="479"/>
      <c r="EQ705" s="479"/>
      <c r="ER705" s="479"/>
      <c r="ES705" s="479"/>
    </row>
    <row r="706" spans="1:149" s="1144" customFormat="1" ht="15.75" hidden="1" customHeight="1" x14ac:dyDescent="0.25">
      <c r="A706" s="1132">
        <v>704</v>
      </c>
      <c r="B706" s="2008" t="s">
        <v>2485</v>
      </c>
      <c r="C706" s="1133" t="s">
        <v>4293</v>
      </c>
      <c r="D706" s="1133" t="s">
        <v>23</v>
      </c>
      <c r="E706" s="1133" t="s">
        <v>4126</v>
      </c>
      <c r="F706" s="1133">
        <v>516289</v>
      </c>
      <c r="G706" s="1133">
        <v>34</v>
      </c>
      <c r="H706" s="1133" t="s">
        <v>2634</v>
      </c>
      <c r="I706" s="1133" t="s">
        <v>2634</v>
      </c>
      <c r="J706" s="1133" t="s">
        <v>3968</v>
      </c>
      <c r="K706" s="1133">
        <v>558101170</v>
      </c>
      <c r="L706" s="1133">
        <v>145</v>
      </c>
      <c r="M706" s="1133">
        <v>163</v>
      </c>
      <c r="N706" s="1134">
        <f t="shared" si="157"/>
        <v>54.574880499830627</v>
      </c>
      <c r="O706" s="1135">
        <v>3</v>
      </c>
      <c r="P706" s="1136">
        <f t="shared" si="155"/>
        <v>66.422499999999999</v>
      </c>
      <c r="Q706" s="1136">
        <f t="shared" si="156"/>
        <v>78.577500000000001</v>
      </c>
      <c r="R706" s="679"/>
      <c r="S706" s="1137">
        <v>41318</v>
      </c>
      <c r="T706" s="679" t="s">
        <v>1828</v>
      </c>
      <c r="U706" s="679" t="s">
        <v>8488</v>
      </c>
      <c r="V706" s="679" t="s">
        <v>4294</v>
      </c>
      <c r="W706" s="679"/>
      <c r="X706" s="679"/>
      <c r="Y706" s="679"/>
      <c r="Z706" s="679"/>
      <c r="AA706" s="679"/>
      <c r="AB706" s="679"/>
      <c r="AC706" s="679"/>
      <c r="AD706" s="679"/>
      <c r="AE706" s="679"/>
      <c r="AF706" s="679"/>
      <c r="AG706" s="679"/>
      <c r="AH706" s="679"/>
      <c r="AI706" s="679"/>
      <c r="AJ706" s="679"/>
      <c r="AK706" s="679"/>
      <c r="AL706" s="679"/>
      <c r="AM706" s="679"/>
      <c r="AN706" s="679" t="s">
        <v>2634</v>
      </c>
      <c r="AO706" s="679"/>
      <c r="AP706" s="679"/>
      <c r="AQ706" s="679"/>
      <c r="AR706" s="679"/>
      <c r="AS706" s="679"/>
      <c r="AT706" s="679"/>
      <c r="AU706" s="679"/>
      <c r="AV706" s="679"/>
      <c r="AW706" s="679"/>
      <c r="AX706" s="679"/>
      <c r="AY706" s="679"/>
      <c r="AZ706" s="679"/>
      <c r="BA706" s="679" t="s">
        <v>3970</v>
      </c>
      <c r="BB706" s="679"/>
      <c r="BC706" s="679"/>
      <c r="BD706" s="679"/>
      <c r="BE706" s="679"/>
      <c r="BF706" s="679"/>
      <c r="BG706" s="679"/>
      <c r="BH706" s="679"/>
      <c r="BI706" s="679"/>
      <c r="BJ706" s="679"/>
      <c r="BK706" s="679" t="s">
        <v>4424</v>
      </c>
      <c r="BL706" s="679">
        <v>128.30000000000001</v>
      </c>
      <c r="BM706" s="1136">
        <f t="shared" si="145"/>
        <v>21.25290318475389</v>
      </c>
      <c r="BN706" s="679"/>
      <c r="BO706" s="679"/>
      <c r="BP706" s="1136">
        <f t="shared" si="146"/>
        <v>184.53119531672553</v>
      </c>
      <c r="BQ706" s="679"/>
      <c r="BR706" s="679"/>
      <c r="BS706" s="1136">
        <f t="shared" si="147"/>
        <v>184.53119531672553</v>
      </c>
      <c r="BT706" s="679"/>
      <c r="BU706" s="679"/>
      <c r="BV706" s="1136">
        <f t="shared" si="148"/>
        <v>184.53119531672553</v>
      </c>
      <c r="BW706" s="679"/>
      <c r="BX706" s="679"/>
      <c r="BY706" s="1136">
        <f t="shared" si="153"/>
        <v>184.53119531672553</v>
      </c>
      <c r="BZ706" s="679"/>
      <c r="CA706" s="679"/>
      <c r="CB706" s="1136">
        <f t="shared" si="149"/>
        <v>184.53119531672553</v>
      </c>
      <c r="CC706" s="679"/>
      <c r="CD706" s="679"/>
      <c r="CE706" s="1136">
        <f t="shared" si="150"/>
        <v>184.53119531672553</v>
      </c>
      <c r="CF706" s="679"/>
      <c r="CG706" s="679"/>
      <c r="CH706" s="1136">
        <f t="shared" si="151"/>
        <v>184.53119531672553</v>
      </c>
      <c r="CI706" s="679"/>
      <c r="CJ706" s="679"/>
      <c r="CK706" s="1136">
        <f t="shared" si="152"/>
        <v>184.53119531672553</v>
      </c>
      <c r="CL706" s="679">
        <v>128.30000000000001</v>
      </c>
      <c r="CM706" s="1136">
        <f t="shared" si="158"/>
        <v>21.25290318475389</v>
      </c>
      <c r="CN706" s="679">
        <v>105</v>
      </c>
      <c r="CO706" s="679"/>
      <c r="CP706" s="679"/>
      <c r="CQ706" s="1139"/>
      <c r="CR706" s="1139"/>
      <c r="CS706" s="1140"/>
      <c r="CT706" s="1141"/>
      <c r="CU706" s="1141"/>
      <c r="CV706" s="1141"/>
      <c r="CW706" s="1141"/>
      <c r="CX706" s="1142">
        <f t="shared" si="159"/>
        <v>0</v>
      </c>
      <c r="CY706" s="1142"/>
      <c r="CZ706" s="1142"/>
      <c r="DA706" s="1142"/>
      <c r="DB706" s="1133"/>
      <c r="DC706" s="1133"/>
      <c r="DD706" s="1133"/>
      <c r="DE706" s="1133"/>
      <c r="DF706" s="1133"/>
      <c r="DG706" s="1133"/>
      <c r="DH706" s="1133"/>
      <c r="DI706" s="1133"/>
      <c r="DJ706" s="1133"/>
      <c r="DK706" s="1133"/>
      <c r="DL706" s="1133"/>
      <c r="DM706" s="1133"/>
      <c r="DN706" s="679"/>
      <c r="DO706" s="679"/>
      <c r="DP706" s="679"/>
      <c r="DQ706" s="679"/>
      <c r="DR706" s="679"/>
      <c r="DS706" s="679"/>
      <c r="DT706" s="679"/>
      <c r="DU706" s="1133"/>
      <c r="DV706" s="1133"/>
      <c r="DW706" s="1133"/>
      <c r="DX706" s="1148" t="s">
        <v>220</v>
      </c>
      <c r="DY706" s="1132"/>
      <c r="DZ706" s="1148" t="s">
        <v>459</v>
      </c>
      <c r="EA706" s="679">
        <v>3</v>
      </c>
      <c r="EB706" s="1145"/>
      <c r="EC706" s="1148" t="s">
        <v>4165</v>
      </c>
      <c r="ED706" s="1132" t="s">
        <v>7217</v>
      </c>
      <c r="EE706" s="1132"/>
      <c r="EF706" s="1151"/>
      <c r="EG706" s="1151"/>
      <c r="EH706" s="1151"/>
      <c r="EI706" s="1151"/>
      <c r="EJ706" s="1151"/>
      <c r="EK706" s="1151"/>
      <c r="EL706" s="1151"/>
      <c r="EM706" s="1151"/>
      <c r="EN706" s="1151"/>
      <c r="EO706" s="1151"/>
      <c r="EP706" s="1151"/>
      <c r="EQ706" s="1151"/>
      <c r="ER706" s="1151"/>
      <c r="ES706" s="1151"/>
    </row>
    <row r="707" spans="1:149" s="499" customFormat="1" ht="15.75" hidden="1" customHeight="1" x14ac:dyDescent="0.25">
      <c r="A707" s="219">
        <v>705</v>
      </c>
      <c r="B707" s="2009"/>
      <c r="C707" s="485" t="s">
        <v>4295</v>
      </c>
      <c r="D707" s="485" t="s">
        <v>23</v>
      </c>
      <c r="E707" s="485" t="s">
        <v>4253</v>
      </c>
      <c r="F707" s="485">
        <v>538618</v>
      </c>
      <c r="G707" s="485">
        <v>19</v>
      </c>
      <c r="H707" s="485" t="s">
        <v>2634</v>
      </c>
      <c r="I707" s="485" t="s">
        <v>2634</v>
      </c>
      <c r="J707" s="485" t="s">
        <v>3968</v>
      </c>
      <c r="K707" s="485">
        <v>508497786</v>
      </c>
      <c r="L707" s="485">
        <v>122</v>
      </c>
      <c r="M707" s="485">
        <v>167</v>
      </c>
      <c r="N707" s="486">
        <f t="shared" si="157"/>
        <v>43.744845638065186</v>
      </c>
      <c r="O707" s="487">
        <v>2</v>
      </c>
      <c r="P707" s="488">
        <f t="shared" si="155"/>
        <v>69.722499999999997</v>
      </c>
      <c r="Q707" s="488">
        <f t="shared" si="156"/>
        <v>52.277500000000003</v>
      </c>
      <c r="R707" s="489"/>
      <c r="S707" s="490">
        <v>41318</v>
      </c>
      <c r="T707" s="489" t="s">
        <v>253</v>
      </c>
      <c r="U707" s="489" t="s">
        <v>2490</v>
      </c>
      <c r="V707" s="489" t="s">
        <v>180</v>
      </c>
      <c r="W707" s="489" t="s">
        <v>3661</v>
      </c>
      <c r="X707" s="489" t="s">
        <v>2634</v>
      </c>
      <c r="Y707" s="489"/>
      <c r="Z707" s="489" t="s">
        <v>2634</v>
      </c>
      <c r="AA707" s="489"/>
      <c r="AB707" s="489" t="s">
        <v>2633</v>
      </c>
      <c r="AC707" s="489" t="s">
        <v>2635</v>
      </c>
      <c r="AD707" s="489" t="s">
        <v>2634</v>
      </c>
      <c r="AE707" s="489"/>
      <c r="AF707" s="489" t="s">
        <v>2634</v>
      </c>
      <c r="AG707" s="489"/>
      <c r="AH707" s="489" t="s">
        <v>2634</v>
      </c>
      <c r="AI707" s="489"/>
      <c r="AJ707" s="489" t="s">
        <v>2634</v>
      </c>
      <c r="AK707" s="489"/>
      <c r="AL707" s="489" t="s">
        <v>2634</v>
      </c>
      <c r="AM707" s="489"/>
      <c r="AN707" s="489" t="s">
        <v>2634</v>
      </c>
      <c r="AO707" s="489"/>
      <c r="AP707" s="489"/>
      <c r="AQ707" s="489" t="s">
        <v>2638</v>
      </c>
      <c r="AR707" s="489" t="s">
        <v>4075</v>
      </c>
      <c r="AS707" s="489" t="s">
        <v>4088</v>
      </c>
      <c r="AT707" s="489"/>
      <c r="AU707" s="489"/>
      <c r="AV707" s="489"/>
      <c r="AW707" s="489" t="s">
        <v>2634</v>
      </c>
      <c r="AX707" s="489"/>
      <c r="AY707" s="489" t="s">
        <v>2634</v>
      </c>
      <c r="AZ707" s="489"/>
      <c r="BA707" s="489" t="s">
        <v>3970</v>
      </c>
      <c r="BB707" s="489" t="s">
        <v>3970</v>
      </c>
      <c r="BC707" s="489" t="s">
        <v>2634</v>
      </c>
      <c r="BD707" s="489"/>
      <c r="BE707" s="489" t="s">
        <v>2634</v>
      </c>
      <c r="BF707" s="489" t="s">
        <v>2634</v>
      </c>
      <c r="BG707" s="489" t="s">
        <v>2634</v>
      </c>
      <c r="BH707" s="489"/>
      <c r="BI707" s="489"/>
      <c r="BJ707" s="489"/>
      <c r="BK707" s="489" t="s">
        <v>4851</v>
      </c>
      <c r="BL707" s="489">
        <v>115.3</v>
      </c>
      <c r="BM707" s="488">
        <f t="shared" ref="BM707:BM770" si="160">((L707-BL707)/Q707)*100</f>
        <v>12.816221127636176</v>
      </c>
      <c r="BN707" s="489" t="s">
        <v>1753</v>
      </c>
      <c r="BO707" s="489">
        <v>105</v>
      </c>
      <c r="BP707" s="488">
        <f t="shared" ref="BP707:BP770" si="161">((L707-BO707)/Q707)*100</f>
        <v>32.518770025345511</v>
      </c>
      <c r="BQ707" s="489" t="s">
        <v>4342</v>
      </c>
      <c r="BR707" s="489">
        <v>96</v>
      </c>
      <c r="BS707" s="488">
        <f t="shared" ref="BS707:BS770" si="162">((L707-BR707)/Q707)*100</f>
        <v>49.734589450528425</v>
      </c>
      <c r="BT707" s="489" t="s">
        <v>752</v>
      </c>
      <c r="BU707" s="489">
        <v>94</v>
      </c>
      <c r="BV707" s="488">
        <f t="shared" ref="BV707:BV770" si="163">((L707-BU707)/Q707)*100</f>
        <v>53.560327100569069</v>
      </c>
      <c r="BW707" s="489" t="s">
        <v>7517</v>
      </c>
      <c r="BX707" s="489">
        <v>93</v>
      </c>
      <c r="BY707" s="488">
        <f t="shared" si="153"/>
        <v>55.473195925589401</v>
      </c>
      <c r="BZ707" s="489" t="s">
        <v>7591</v>
      </c>
      <c r="CA707" s="489">
        <v>91.9</v>
      </c>
      <c r="CB707" s="488">
        <f t="shared" ref="CB707:CB770" si="164">((L707-CA707)/Q707)*100</f>
        <v>57.577351633111739</v>
      </c>
      <c r="CC707" s="489"/>
      <c r="CD707" s="489"/>
      <c r="CE707" s="488">
        <f t="shared" ref="CE707:CE770" si="165">((L707-CD707)/Q707)*100</f>
        <v>233.36999665247956</v>
      </c>
      <c r="CF707" s="489"/>
      <c r="CG707" s="489"/>
      <c r="CH707" s="488">
        <f t="shared" ref="CH707:CH770" si="166">((L707-CG707)/Q707)*100</f>
        <v>233.36999665247956</v>
      </c>
      <c r="CI707" s="489"/>
      <c r="CJ707" s="489"/>
      <c r="CK707" s="488">
        <f t="shared" ref="CK707:CK770" si="167">((L707-CJ707)/Q707)*100</f>
        <v>233.36999665247956</v>
      </c>
      <c r="CL707" s="489">
        <v>91.9</v>
      </c>
      <c r="CM707" s="488">
        <f t="shared" si="158"/>
        <v>57.577351633111739</v>
      </c>
      <c r="CN707" s="489">
        <v>65</v>
      </c>
      <c r="CO707" s="489"/>
      <c r="CP707" s="489"/>
      <c r="CQ707" s="491"/>
      <c r="CR707" s="491"/>
      <c r="CS707" s="492">
        <v>1</v>
      </c>
      <c r="CT707" s="493">
        <v>-0.25</v>
      </c>
      <c r="CU707" s="493">
        <v>0.5</v>
      </c>
      <c r="CV707" s="493">
        <v>0.25</v>
      </c>
      <c r="CW707" s="493"/>
      <c r="CX707" s="494">
        <f t="shared" si="159"/>
        <v>1.5</v>
      </c>
      <c r="CY707" s="494" t="s">
        <v>5813</v>
      </c>
      <c r="CZ707" s="494" t="s">
        <v>2633</v>
      </c>
      <c r="DA707" s="494" t="s">
        <v>3976</v>
      </c>
      <c r="DB707" s="485" t="s">
        <v>2644</v>
      </c>
      <c r="DC707" s="485" t="s">
        <v>2646</v>
      </c>
      <c r="DD707" s="485" t="s">
        <v>2646</v>
      </c>
      <c r="DE707" s="485" t="s">
        <v>2651</v>
      </c>
      <c r="DF707" s="485" t="s">
        <v>32</v>
      </c>
      <c r="DG707" s="485" t="s">
        <v>5009</v>
      </c>
      <c r="DH707" s="485" t="s">
        <v>5009</v>
      </c>
      <c r="DI707" s="485" t="s">
        <v>2657</v>
      </c>
      <c r="DJ707" s="485" t="s">
        <v>37</v>
      </c>
      <c r="DK707" s="485" t="s">
        <v>2659</v>
      </c>
      <c r="DL707" s="485" t="s">
        <v>2659</v>
      </c>
      <c r="DM707" s="485" t="s">
        <v>2663</v>
      </c>
      <c r="DN707" s="489" t="s">
        <v>4001</v>
      </c>
      <c r="DO707" s="489" t="s">
        <v>4002</v>
      </c>
      <c r="DP707" s="489"/>
      <c r="DQ707" s="489"/>
      <c r="DR707" s="489" t="s">
        <v>4069</v>
      </c>
      <c r="DS707" s="489" t="s">
        <v>2633</v>
      </c>
      <c r="DT707" s="489" t="s">
        <v>4073</v>
      </c>
      <c r="DU707" s="485" t="s">
        <v>2634</v>
      </c>
      <c r="DV707" s="485" t="s">
        <v>2633</v>
      </c>
      <c r="DW707" s="485" t="s">
        <v>4084</v>
      </c>
      <c r="DX707" s="495" t="s">
        <v>220</v>
      </c>
      <c r="DY707" s="496" t="s">
        <v>5821</v>
      </c>
      <c r="DZ707" s="495" t="s">
        <v>459</v>
      </c>
      <c r="EA707" s="489">
        <v>3</v>
      </c>
      <c r="EB707" s="497"/>
      <c r="EC707" s="495" t="s">
        <v>2194</v>
      </c>
      <c r="ED707" s="496" t="s">
        <v>7497</v>
      </c>
      <c r="EE707" s="496"/>
      <c r="EF707" s="498"/>
      <c r="EG707" s="498"/>
      <c r="EH707" s="498"/>
      <c r="EI707" s="498"/>
      <c r="EJ707" s="498"/>
      <c r="EK707" s="498"/>
      <c r="EL707" s="498"/>
      <c r="EM707" s="498"/>
      <c r="EN707" s="498"/>
      <c r="EO707" s="498"/>
      <c r="EP707" s="498"/>
      <c r="EQ707" s="498"/>
      <c r="ER707" s="498"/>
      <c r="ES707" s="498"/>
    </row>
    <row r="708" spans="1:149" s="499" customFormat="1" ht="15.75" hidden="1" customHeight="1" x14ac:dyDescent="0.25">
      <c r="A708" s="219">
        <v>706</v>
      </c>
      <c r="B708" s="2009"/>
      <c r="C708" s="485" t="s">
        <v>4297</v>
      </c>
      <c r="D708" s="485" t="s">
        <v>22</v>
      </c>
      <c r="E708" s="485" t="s">
        <v>4126</v>
      </c>
      <c r="F708" s="485">
        <v>528255</v>
      </c>
      <c r="G708" s="485">
        <v>34</v>
      </c>
      <c r="H708" s="485" t="s">
        <v>2633</v>
      </c>
      <c r="I708" s="485" t="s">
        <v>2634</v>
      </c>
      <c r="J708" s="485" t="s">
        <v>2633</v>
      </c>
      <c r="K708" s="485">
        <v>535354029</v>
      </c>
      <c r="L708" s="485">
        <v>139</v>
      </c>
      <c r="M708" s="485">
        <v>165</v>
      </c>
      <c r="N708" s="486">
        <f t="shared" si="157"/>
        <v>51.056014692378326</v>
      </c>
      <c r="O708" s="487">
        <v>2</v>
      </c>
      <c r="P708" s="488">
        <f t="shared" si="155"/>
        <v>68.062499999999986</v>
      </c>
      <c r="Q708" s="488">
        <f t="shared" si="156"/>
        <v>70.937500000000014</v>
      </c>
      <c r="R708" s="489"/>
      <c r="S708" s="490">
        <v>41318</v>
      </c>
      <c r="T708" s="489" t="s">
        <v>253</v>
      </c>
      <c r="U708" s="489" t="s">
        <v>2490</v>
      </c>
      <c r="V708" s="489" t="s">
        <v>4103</v>
      </c>
      <c r="W708" s="489" t="s">
        <v>5987</v>
      </c>
      <c r="X708" s="489"/>
      <c r="Y708" s="489"/>
      <c r="Z708" s="489"/>
      <c r="AA708" s="489"/>
      <c r="AB708" s="489"/>
      <c r="AC708" s="489"/>
      <c r="AD708" s="489"/>
      <c r="AE708" s="489"/>
      <c r="AF708" s="489"/>
      <c r="AG708" s="489"/>
      <c r="AH708" s="489"/>
      <c r="AI708" s="489"/>
      <c r="AJ708" s="489"/>
      <c r="AK708" s="489"/>
      <c r="AL708" s="489"/>
      <c r="AM708" s="489"/>
      <c r="AN708" s="489" t="s">
        <v>2633</v>
      </c>
      <c r="AO708" s="489" t="s">
        <v>4076</v>
      </c>
      <c r="AP708" s="489" t="s">
        <v>4088</v>
      </c>
      <c r="AQ708" s="489" t="s">
        <v>2635</v>
      </c>
      <c r="AR708" s="489"/>
      <c r="AS708" s="489"/>
      <c r="AT708" s="489"/>
      <c r="AU708" s="489"/>
      <c r="AV708" s="489"/>
      <c r="AW708" s="489"/>
      <c r="AX708" s="489"/>
      <c r="AY708" s="489"/>
      <c r="AZ708" s="489"/>
      <c r="BA708" s="489"/>
      <c r="BB708" s="489"/>
      <c r="BC708" s="489"/>
      <c r="BD708" s="489"/>
      <c r="BE708" s="489" t="s">
        <v>2634</v>
      </c>
      <c r="BF708" s="489" t="s">
        <v>2634</v>
      </c>
      <c r="BG708" s="489"/>
      <c r="BH708" s="489"/>
      <c r="BI708" s="489"/>
      <c r="BJ708" s="489"/>
      <c r="BK708" s="489" t="s">
        <v>5119</v>
      </c>
      <c r="BL708" s="489">
        <v>127.9</v>
      </c>
      <c r="BM708" s="488">
        <f t="shared" si="160"/>
        <v>15.647577092511003</v>
      </c>
      <c r="BN708" s="489" t="s">
        <v>7499</v>
      </c>
      <c r="BO708" s="489">
        <v>113</v>
      </c>
      <c r="BP708" s="488">
        <f t="shared" si="161"/>
        <v>36.651982378854619</v>
      </c>
      <c r="BQ708" s="489" t="s">
        <v>6844</v>
      </c>
      <c r="BR708" s="489">
        <v>93</v>
      </c>
      <c r="BS708" s="488">
        <f t="shared" si="162"/>
        <v>64.845814977973561</v>
      </c>
      <c r="BT708" s="489" t="s">
        <v>537</v>
      </c>
      <c r="BU708" s="489">
        <v>79</v>
      </c>
      <c r="BV708" s="488">
        <f t="shared" si="163"/>
        <v>84.581497797356803</v>
      </c>
      <c r="BW708" s="489" t="s">
        <v>6785</v>
      </c>
      <c r="BX708" s="489">
        <v>77</v>
      </c>
      <c r="BY708" s="488">
        <f t="shared" ref="BY708:BY771" si="168">((L708-BX708)/Q708)*100</f>
        <v>87.400881057268705</v>
      </c>
      <c r="BZ708" s="489"/>
      <c r="CA708" s="489"/>
      <c r="CB708" s="488">
        <f t="shared" si="164"/>
        <v>195.9471365638766</v>
      </c>
      <c r="CC708" s="489"/>
      <c r="CD708" s="489"/>
      <c r="CE708" s="488">
        <f t="shared" si="165"/>
        <v>195.9471365638766</v>
      </c>
      <c r="CF708" s="489"/>
      <c r="CG708" s="489"/>
      <c r="CH708" s="488">
        <f t="shared" si="166"/>
        <v>195.9471365638766</v>
      </c>
      <c r="CI708" s="489"/>
      <c r="CJ708" s="489"/>
      <c r="CK708" s="488">
        <f t="shared" si="167"/>
        <v>195.9471365638766</v>
      </c>
      <c r="CL708" s="489">
        <v>77</v>
      </c>
      <c r="CM708" s="488">
        <f t="shared" si="158"/>
        <v>87.400881057268705</v>
      </c>
      <c r="CN708" s="489">
        <v>100</v>
      </c>
      <c r="CO708" s="489"/>
      <c r="CP708" s="489"/>
      <c r="CQ708" s="491"/>
      <c r="CR708" s="491"/>
      <c r="CS708" s="492">
        <v>1</v>
      </c>
      <c r="CT708" s="493">
        <v>0</v>
      </c>
      <c r="CU708" s="493">
        <v>0</v>
      </c>
      <c r="CV708" s="493">
        <v>0</v>
      </c>
      <c r="CW708" s="493">
        <v>0.5</v>
      </c>
      <c r="CX708" s="494">
        <f t="shared" si="159"/>
        <v>1.5</v>
      </c>
      <c r="CY708" s="494" t="s">
        <v>5813</v>
      </c>
      <c r="CZ708" s="494" t="s">
        <v>2633</v>
      </c>
      <c r="DA708" s="494" t="s">
        <v>3976</v>
      </c>
      <c r="DB708" s="485" t="s">
        <v>2645</v>
      </c>
      <c r="DC708" s="485" t="s">
        <v>2648</v>
      </c>
      <c r="DD708" s="485" t="s">
        <v>2648</v>
      </c>
      <c r="DE708" s="485" t="s">
        <v>2650</v>
      </c>
      <c r="DF708" s="485" t="s">
        <v>32</v>
      </c>
      <c r="DG708" s="485" t="s">
        <v>32</v>
      </c>
      <c r="DH708" s="485" t="s">
        <v>2653</v>
      </c>
      <c r="DI708" s="485" t="s">
        <v>2658</v>
      </c>
      <c r="DJ708" s="485" t="s">
        <v>37</v>
      </c>
      <c r="DK708" s="485" t="s">
        <v>37</v>
      </c>
      <c r="DL708" s="485" t="s">
        <v>37</v>
      </c>
      <c r="DM708" s="485" t="s">
        <v>2663</v>
      </c>
      <c r="DN708" s="489" t="s">
        <v>4001</v>
      </c>
      <c r="DO708" s="489" t="s">
        <v>4002</v>
      </c>
      <c r="DP708" s="489"/>
      <c r="DQ708" s="489" t="s">
        <v>4068</v>
      </c>
      <c r="DR708" s="489"/>
      <c r="DS708" s="489" t="s">
        <v>2633</v>
      </c>
      <c r="DT708" s="489" t="s">
        <v>4073</v>
      </c>
      <c r="DU708" s="485" t="s">
        <v>2634</v>
      </c>
      <c r="DV708" s="485" t="s">
        <v>2633</v>
      </c>
      <c r="DW708" s="485" t="s">
        <v>4084</v>
      </c>
      <c r="DX708" s="495" t="s">
        <v>4296</v>
      </c>
      <c r="DY708" s="496" t="s">
        <v>126</v>
      </c>
      <c r="DZ708" s="495" t="s">
        <v>459</v>
      </c>
      <c r="EA708" s="489">
        <v>3</v>
      </c>
      <c r="EB708" s="497"/>
      <c r="EC708" s="495" t="s">
        <v>4165</v>
      </c>
      <c r="ED708" s="496" t="s">
        <v>7498</v>
      </c>
      <c r="EE708" s="496"/>
      <c r="EF708" s="498"/>
      <c r="EG708" s="498"/>
      <c r="EH708" s="498"/>
      <c r="EI708" s="498"/>
      <c r="EJ708" s="498"/>
      <c r="EK708" s="498"/>
      <c r="EL708" s="498"/>
      <c r="EM708" s="498"/>
      <c r="EN708" s="498"/>
      <c r="EO708" s="498"/>
      <c r="EP708" s="498"/>
      <c r="EQ708" s="498"/>
      <c r="ER708" s="498"/>
      <c r="ES708" s="498"/>
    </row>
    <row r="709" spans="1:149" s="499" customFormat="1" ht="15.75" hidden="1" customHeight="1" x14ac:dyDescent="0.25">
      <c r="A709" s="219">
        <v>707</v>
      </c>
      <c r="B709" s="2009"/>
      <c r="C709" s="485" t="s">
        <v>4298</v>
      </c>
      <c r="D709" s="485" t="s">
        <v>23</v>
      </c>
      <c r="E709" s="485" t="s">
        <v>4126</v>
      </c>
      <c r="F709" s="485">
        <v>507915</v>
      </c>
      <c r="G709" s="485">
        <v>20</v>
      </c>
      <c r="H709" s="485" t="s">
        <v>2634</v>
      </c>
      <c r="I709" s="485" t="s">
        <v>2634</v>
      </c>
      <c r="J709" s="485" t="s">
        <v>3968</v>
      </c>
      <c r="K709" s="485">
        <v>555077914</v>
      </c>
      <c r="L709" s="485">
        <v>97</v>
      </c>
      <c r="M709" s="485">
        <v>162</v>
      </c>
      <c r="N709" s="486">
        <f t="shared" si="157"/>
        <v>36.960829141899097</v>
      </c>
      <c r="O709" s="487">
        <v>2</v>
      </c>
      <c r="P709" s="488">
        <f t="shared" si="155"/>
        <v>65.610000000000014</v>
      </c>
      <c r="Q709" s="488">
        <f t="shared" si="156"/>
        <v>31.389999999999986</v>
      </c>
      <c r="R709" s="489"/>
      <c r="S709" s="490">
        <v>41318</v>
      </c>
      <c r="T709" s="489" t="s">
        <v>253</v>
      </c>
      <c r="U709" s="489" t="s">
        <v>2490</v>
      </c>
      <c r="V709" s="489" t="s">
        <v>4299</v>
      </c>
      <c r="W709" s="489" t="s">
        <v>6886</v>
      </c>
      <c r="X709" s="489"/>
      <c r="Y709" s="489"/>
      <c r="Z709" s="489"/>
      <c r="AA709" s="489"/>
      <c r="AB709" s="489"/>
      <c r="AC709" s="489"/>
      <c r="AD709" s="489"/>
      <c r="AE709" s="489"/>
      <c r="AF709" s="489"/>
      <c r="AG709" s="489"/>
      <c r="AH709" s="489"/>
      <c r="AI709" s="489"/>
      <c r="AJ709" s="489"/>
      <c r="AK709" s="489"/>
      <c r="AL709" s="489"/>
      <c r="AM709" s="489"/>
      <c r="AN709" s="489" t="s">
        <v>2634</v>
      </c>
      <c r="AO709" s="489"/>
      <c r="AP709" s="489"/>
      <c r="AQ709" s="489" t="s">
        <v>2638</v>
      </c>
      <c r="AR709" s="489" t="s">
        <v>4075</v>
      </c>
      <c r="AS709" s="489" t="s">
        <v>4088</v>
      </c>
      <c r="AT709" s="489"/>
      <c r="AU709" s="489"/>
      <c r="AV709" s="489"/>
      <c r="AW709" s="489"/>
      <c r="AX709" s="489"/>
      <c r="AY709" s="489"/>
      <c r="AZ709" s="489"/>
      <c r="BA709" s="489" t="s">
        <v>3971</v>
      </c>
      <c r="BB709" s="489" t="s">
        <v>3970</v>
      </c>
      <c r="BC709" s="489" t="s">
        <v>2633</v>
      </c>
      <c r="BD709" s="489" t="s">
        <v>2637</v>
      </c>
      <c r="BE709" s="489" t="s">
        <v>2634</v>
      </c>
      <c r="BF709" s="489" t="s">
        <v>2634</v>
      </c>
      <c r="BG709" s="489"/>
      <c r="BH709" s="489"/>
      <c r="BI709" s="489"/>
      <c r="BJ709" s="489"/>
      <c r="BK709" s="489" t="s">
        <v>4917</v>
      </c>
      <c r="BL709" s="489">
        <v>88.1</v>
      </c>
      <c r="BM709" s="488">
        <f t="shared" si="160"/>
        <v>28.352978655622842</v>
      </c>
      <c r="BN709" s="489" t="s">
        <v>4426</v>
      </c>
      <c r="BO709" s="489">
        <v>78.7</v>
      </c>
      <c r="BP709" s="488">
        <f t="shared" si="161"/>
        <v>58.298821280662651</v>
      </c>
      <c r="BQ709" s="489" t="s">
        <v>6395</v>
      </c>
      <c r="BR709" s="489">
        <v>70</v>
      </c>
      <c r="BS709" s="488">
        <f t="shared" si="162"/>
        <v>86.014654348518675</v>
      </c>
      <c r="BT709" s="489" t="s">
        <v>1308</v>
      </c>
      <c r="BU709" s="489">
        <v>67</v>
      </c>
      <c r="BV709" s="488">
        <f t="shared" si="163"/>
        <v>95.57183816502075</v>
      </c>
      <c r="BW709" s="489" t="s">
        <v>6888</v>
      </c>
      <c r="BX709" s="489">
        <v>66.8</v>
      </c>
      <c r="BY709" s="488">
        <f t="shared" si="168"/>
        <v>96.20898375278756</v>
      </c>
      <c r="BZ709" s="489"/>
      <c r="CA709" s="489"/>
      <c r="CB709" s="488">
        <f t="shared" si="164"/>
        <v>309.01561006690042</v>
      </c>
      <c r="CC709" s="489"/>
      <c r="CD709" s="489"/>
      <c r="CE709" s="488">
        <f t="shared" si="165"/>
        <v>309.01561006690042</v>
      </c>
      <c r="CF709" s="489"/>
      <c r="CG709" s="489"/>
      <c r="CH709" s="488">
        <f t="shared" si="166"/>
        <v>309.01561006690042</v>
      </c>
      <c r="CI709" s="489"/>
      <c r="CJ709" s="489"/>
      <c r="CK709" s="488">
        <f t="shared" si="167"/>
        <v>309.01561006690042</v>
      </c>
      <c r="CL709" s="489">
        <v>66.8</v>
      </c>
      <c r="CM709" s="488">
        <f t="shared" si="158"/>
        <v>96.20898375278756</v>
      </c>
      <c r="CN709" s="489">
        <v>50</v>
      </c>
      <c r="CO709" s="489"/>
      <c r="CP709" s="489"/>
      <c r="CQ709" s="491"/>
      <c r="CR709" s="491"/>
      <c r="CS709" s="492">
        <v>1</v>
      </c>
      <c r="CT709" s="493">
        <v>-0.5</v>
      </c>
      <c r="CU709" s="493">
        <v>0.25</v>
      </c>
      <c r="CV709" s="493">
        <v>0.25</v>
      </c>
      <c r="CW709" s="493"/>
      <c r="CX709" s="494">
        <f t="shared" si="159"/>
        <v>1</v>
      </c>
      <c r="CY709" s="494" t="s">
        <v>3223</v>
      </c>
      <c r="CZ709" s="494" t="s">
        <v>2633</v>
      </c>
      <c r="DA709" s="494" t="s">
        <v>3975</v>
      </c>
      <c r="DB709" s="485" t="s">
        <v>2644</v>
      </c>
      <c r="DC709" s="485" t="s">
        <v>2646</v>
      </c>
      <c r="DD709" s="485" t="s">
        <v>2646</v>
      </c>
      <c r="DE709" s="485" t="s">
        <v>2649</v>
      </c>
      <c r="DF709" s="485" t="s">
        <v>2652</v>
      </c>
      <c r="DG709" s="485" t="s">
        <v>2654</v>
      </c>
      <c r="DH709" s="485" t="s">
        <v>2653</v>
      </c>
      <c r="DI709" s="485" t="s">
        <v>2658</v>
      </c>
      <c r="DJ709" s="485" t="s">
        <v>2659</v>
      </c>
      <c r="DK709" s="485" t="s">
        <v>2659</v>
      </c>
      <c r="DL709" s="485" t="s">
        <v>2660</v>
      </c>
      <c r="DM709" s="485" t="s">
        <v>2663</v>
      </c>
      <c r="DN709" s="489" t="s">
        <v>4001</v>
      </c>
      <c r="DO709" s="489" t="s">
        <v>5012</v>
      </c>
      <c r="DP709" s="489"/>
      <c r="DQ709" s="489" t="s">
        <v>4070</v>
      </c>
      <c r="DR709" s="489"/>
      <c r="DS709" s="489" t="s">
        <v>2634</v>
      </c>
      <c r="DT709" s="489"/>
      <c r="DU709" s="485" t="s">
        <v>2634</v>
      </c>
      <c r="DV709" s="485" t="s">
        <v>2633</v>
      </c>
      <c r="DW709" s="485"/>
      <c r="DX709" s="495" t="s">
        <v>220</v>
      </c>
      <c r="DY709" s="496" t="s">
        <v>6887</v>
      </c>
      <c r="DZ709" s="495" t="s">
        <v>459</v>
      </c>
      <c r="EA709" s="489">
        <v>3</v>
      </c>
      <c r="EB709" s="497"/>
      <c r="EC709" s="495" t="s">
        <v>2194</v>
      </c>
      <c r="ED709" s="496" t="s">
        <v>5392</v>
      </c>
      <c r="EE709" s="496"/>
      <c r="EF709" s="498"/>
      <c r="EG709" s="498"/>
      <c r="EH709" s="498"/>
      <c r="EI709" s="498"/>
      <c r="EJ709" s="498"/>
      <c r="EK709" s="498"/>
      <c r="EL709" s="498"/>
      <c r="EM709" s="498"/>
      <c r="EN709" s="498"/>
      <c r="EO709" s="498"/>
      <c r="EP709" s="498"/>
      <c r="EQ709" s="498"/>
      <c r="ER709" s="498"/>
      <c r="ES709" s="498"/>
    </row>
    <row r="710" spans="1:149" s="499" customFormat="1" ht="15.75" hidden="1" customHeight="1" x14ac:dyDescent="0.25">
      <c r="A710" s="875">
        <v>708</v>
      </c>
      <c r="B710" s="2009"/>
      <c r="C710" s="485" t="s">
        <v>4301</v>
      </c>
      <c r="D710" s="485" t="s">
        <v>23</v>
      </c>
      <c r="E710" s="485" t="s">
        <v>4126</v>
      </c>
      <c r="F710" s="485">
        <v>539122</v>
      </c>
      <c r="G710" s="485">
        <v>25</v>
      </c>
      <c r="H710" s="485" t="s">
        <v>2633</v>
      </c>
      <c r="I710" s="485" t="s">
        <v>2633</v>
      </c>
      <c r="J710" s="485" t="s">
        <v>2634</v>
      </c>
      <c r="K710" s="485">
        <v>542220780</v>
      </c>
      <c r="L710" s="485">
        <v>94</v>
      </c>
      <c r="M710" s="485">
        <v>154</v>
      </c>
      <c r="N710" s="486">
        <f t="shared" si="157"/>
        <v>39.635688986338337</v>
      </c>
      <c r="O710" s="487">
        <v>1</v>
      </c>
      <c r="P710" s="488">
        <f t="shared" si="155"/>
        <v>59.29</v>
      </c>
      <c r="Q710" s="488">
        <f t="shared" si="156"/>
        <v>34.71</v>
      </c>
      <c r="R710" s="489"/>
      <c r="S710" s="490">
        <v>41319</v>
      </c>
      <c r="T710" s="489" t="s">
        <v>253</v>
      </c>
      <c r="U710" s="489" t="s">
        <v>2490</v>
      </c>
      <c r="V710" s="489" t="s">
        <v>4302</v>
      </c>
      <c r="W710" s="489" t="s">
        <v>5933</v>
      </c>
      <c r="X710" s="489" t="s">
        <v>2634</v>
      </c>
      <c r="Y710" s="489"/>
      <c r="Z710" s="489" t="s">
        <v>2634</v>
      </c>
      <c r="AA710" s="489"/>
      <c r="AB710" s="489" t="s">
        <v>2634</v>
      </c>
      <c r="AC710" s="489"/>
      <c r="AD710" s="489" t="s">
        <v>2634</v>
      </c>
      <c r="AE710" s="489"/>
      <c r="AF710" s="489" t="s">
        <v>2634</v>
      </c>
      <c r="AG710" s="489"/>
      <c r="AH710" s="489" t="s">
        <v>2634</v>
      </c>
      <c r="AI710" s="489"/>
      <c r="AJ710" s="489" t="s">
        <v>2634</v>
      </c>
      <c r="AK710" s="489"/>
      <c r="AL710" s="489" t="s">
        <v>2634</v>
      </c>
      <c r="AM710" s="489"/>
      <c r="AN710" s="489" t="s">
        <v>4079</v>
      </c>
      <c r="AO710" s="489"/>
      <c r="AP710" s="489"/>
      <c r="AQ710" s="489" t="s">
        <v>2636</v>
      </c>
      <c r="AR710" s="489" t="s">
        <v>4076</v>
      </c>
      <c r="AS710" s="489" t="s">
        <v>4088</v>
      </c>
      <c r="AT710" s="489"/>
      <c r="AU710" s="489"/>
      <c r="AV710" s="489"/>
      <c r="AW710" s="489" t="s">
        <v>2634</v>
      </c>
      <c r="AX710" s="489"/>
      <c r="AY710" s="489" t="s">
        <v>2634</v>
      </c>
      <c r="AZ710" s="489"/>
      <c r="BA710" s="489" t="s">
        <v>3970</v>
      </c>
      <c r="BB710" s="489" t="s">
        <v>3970</v>
      </c>
      <c r="BC710" s="489" t="s">
        <v>2634</v>
      </c>
      <c r="BD710" s="489"/>
      <c r="BE710" s="489" t="s">
        <v>2634</v>
      </c>
      <c r="BF710" s="489" t="s">
        <v>2634</v>
      </c>
      <c r="BG710" s="489" t="s">
        <v>2634</v>
      </c>
      <c r="BH710" s="489"/>
      <c r="BI710" s="489"/>
      <c r="BJ710" s="489"/>
      <c r="BK710" s="489" t="s">
        <v>4553</v>
      </c>
      <c r="BL710" s="489">
        <v>82.2</v>
      </c>
      <c r="BM710" s="488">
        <f t="shared" si="160"/>
        <v>33.995966580236235</v>
      </c>
      <c r="BN710" s="489" t="s">
        <v>4807</v>
      </c>
      <c r="BO710" s="489">
        <v>78</v>
      </c>
      <c r="BP710" s="488">
        <f t="shared" si="161"/>
        <v>46.096225871506768</v>
      </c>
      <c r="BQ710" s="489" t="s">
        <v>5935</v>
      </c>
      <c r="BR710" s="489">
        <v>74</v>
      </c>
      <c r="BS710" s="488">
        <f t="shared" si="162"/>
        <v>57.620282339383465</v>
      </c>
      <c r="BT710" s="489" t="s">
        <v>5934</v>
      </c>
      <c r="BU710" s="489">
        <v>69</v>
      </c>
      <c r="BV710" s="488">
        <f t="shared" si="163"/>
        <v>72.025352924229324</v>
      </c>
      <c r="BW710" s="489" t="s">
        <v>7500</v>
      </c>
      <c r="BX710" s="489">
        <v>65</v>
      </c>
      <c r="BY710" s="488">
        <f t="shared" si="168"/>
        <v>83.549409392106028</v>
      </c>
      <c r="BZ710" s="489" t="s">
        <v>10614</v>
      </c>
      <c r="CA710" s="489">
        <v>69.900000000000006</v>
      </c>
      <c r="CB710" s="488">
        <f t="shared" si="164"/>
        <v>69.432440218957055</v>
      </c>
      <c r="CC710" s="489"/>
      <c r="CD710" s="489"/>
      <c r="CE710" s="488">
        <f t="shared" si="165"/>
        <v>270.81532699510228</v>
      </c>
      <c r="CF710" s="489"/>
      <c r="CG710" s="489"/>
      <c r="CH710" s="488">
        <f t="shared" si="166"/>
        <v>270.81532699510228</v>
      </c>
      <c r="CI710" s="489"/>
      <c r="CJ710" s="489"/>
      <c r="CK710" s="488">
        <f t="shared" si="167"/>
        <v>270.81532699510228</v>
      </c>
      <c r="CL710" s="489">
        <v>69.900000000000006</v>
      </c>
      <c r="CM710" s="488">
        <f t="shared" si="158"/>
        <v>69.432440218957055</v>
      </c>
      <c r="CN710" s="489">
        <v>90</v>
      </c>
      <c r="CO710" s="489"/>
      <c r="CP710" s="489"/>
      <c r="CQ710" s="491"/>
      <c r="CR710" s="491"/>
      <c r="CS710" s="492">
        <v>1</v>
      </c>
      <c r="CT710" s="493">
        <v>0.5</v>
      </c>
      <c r="CU710" s="493">
        <v>0.5</v>
      </c>
      <c r="CV710" s="493">
        <v>0.5</v>
      </c>
      <c r="CW710" s="493">
        <v>0.25</v>
      </c>
      <c r="CX710" s="494">
        <f t="shared" si="159"/>
        <v>2.75</v>
      </c>
      <c r="CY710" s="494" t="s">
        <v>5813</v>
      </c>
      <c r="CZ710" s="494" t="s">
        <v>2633</v>
      </c>
      <c r="DA710" s="494" t="s">
        <v>3976</v>
      </c>
      <c r="DB710" s="485" t="s">
        <v>2644</v>
      </c>
      <c r="DC710" s="485" t="s">
        <v>2647</v>
      </c>
      <c r="DD710" s="485" t="s">
        <v>2646</v>
      </c>
      <c r="DE710" s="485" t="s">
        <v>2650</v>
      </c>
      <c r="DF710" s="485" t="s">
        <v>32</v>
      </c>
      <c r="DG710" s="485" t="s">
        <v>5009</v>
      </c>
      <c r="DH710" s="485" t="s">
        <v>5009</v>
      </c>
      <c r="DI710" s="485" t="s">
        <v>2657</v>
      </c>
      <c r="DJ710" s="485" t="s">
        <v>37</v>
      </c>
      <c r="DK710" s="485" t="s">
        <v>37</v>
      </c>
      <c r="DL710" s="485" t="s">
        <v>37</v>
      </c>
      <c r="DM710" s="485" t="s">
        <v>2663</v>
      </c>
      <c r="DN710" s="489" t="s">
        <v>4001</v>
      </c>
      <c r="DO710" s="489" t="s">
        <v>4002</v>
      </c>
      <c r="DP710" s="489"/>
      <c r="DQ710" s="489" t="s">
        <v>4068</v>
      </c>
      <c r="DR710" s="489"/>
      <c r="DS710" s="489" t="s">
        <v>2633</v>
      </c>
      <c r="DT710" s="489" t="s">
        <v>4073</v>
      </c>
      <c r="DU710" s="485" t="s">
        <v>2634</v>
      </c>
      <c r="DV710" s="485" t="s">
        <v>2633</v>
      </c>
      <c r="DW710" s="485"/>
      <c r="DX710" s="495" t="s">
        <v>2691</v>
      </c>
      <c r="DY710" s="496" t="s">
        <v>5940</v>
      </c>
      <c r="DZ710" s="495" t="s">
        <v>101</v>
      </c>
      <c r="EA710" s="489">
        <v>4</v>
      </c>
      <c r="EB710" s="943" t="s">
        <v>10634</v>
      </c>
      <c r="EC710" s="495" t="s">
        <v>2194</v>
      </c>
      <c r="ED710" s="496" t="s">
        <v>5392</v>
      </c>
      <c r="EE710" s="496"/>
      <c r="EF710" s="498"/>
      <c r="EG710" s="498"/>
      <c r="EH710" s="498"/>
      <c r="EI710" s="498"/>
      <c r="EJ710" s="498"/>
      <c r="EK710" s="498"/>
      <c r="EL710" s="498"/>
      <c r="EM710" s="498"/>
      <c r="EN710" s="498"/>
      <c r="EO710" s="498"/>
      <c r="EP710" s="498"/>
      <c r="EQ710" s="498"/>
      <c r="ER710" s="498"/>
      <c r="ES710" s="498"/>
    </row>
    <row r="711" spans="1:149" s="499" customFormat="1" ht="15.75" hidden="1" customHeight="1" x14ac:dyDescent="0.25">
      <c r="A711" s="219">
        <v>709</v>
      </c>
      <c r="B711" s="2009"/>
      <c r="C711" s="485" t="s">
        <v>4311</v>
      </c>
      <c r="D711" s="485" t="s">
        <v>23</v>
      </c>
      <c r="E711" s="485" t="s">
        <v>4126</v>
      </c>
      <c r="F711" s="485">
        <v>533405</v>
      </c>
      <c r="G711" s="485">
        <v>51</v>
      </c>
      <c r="H711" s="485" t="s">
        <v>2633</v>
      </c>
      <c r="I711" s="485" t="s">
        <v>2633</v>
      </c>
      <c r="J711" s="485" t="s">
        <v>2634</v>
      </c>
      <c r="K711" s="485">
        <v>554412012</v>
      </c>
      <c r="L711" s="485">
        <v>115.2</v>
      </c>
      <c r="M711" s="485">
        <v>160</v>
      </c>
      <c r="N711" s="486">
        <f>(L711/((M711*M711)/100))*100</f>
        <v>45</v>
      </c>
      <c r="O711" s="487">
        <v>2</v>
      </c>
      <c r="P711" s="488">
        <f t="shared" si="155"/>
        <v>64.000000000000014</v>
      </c>
      <c r="Q711" s="488">
        <f t="shared" si="156"/>
        <v>51.199999999999989</v>
      </c>
      <c r="R711" s="489"/>
      <c r="S711" s="490">
        <v>41322</v>
      </c>
      <c r="T711" s="489" t="s">
        <v>253</v>
      </c>
      <c r="U711" s="489" t="s">
        <v>2490</v>
      </c>
      <c r="V711" s="489" t="s">
        <v>4312</v>
      </c>
      <c r="W711" s="489" t="s">
        <v>5954</v>
      </c>
      <c r="X711" s="489" t="s">
        <v>2633</v>
      </c>
      <c r="Y711" s="489" t="s">
        <v>2636</v>
      </c>
      <c r="Z711" s="489" t="s">
        <v>2633</v>
      </c>
      <c r="AA711" s="489" t="s">
        <v>2636</v>
      </c>
      <c r="AB711" s="489" t="s">
        <v>2633</v>
      </c>
      <c r="AC711" s="489" t="s">
        <v>2637</v>
      </c>
      <c r="AD711" s="489"/>
      <c r="AE711" s="489"/>
      <c r="AF711" s="489"/>
      <c r="AG711" s="489"/>
      <c r="AH711" s="489"/>
      <c r="AI711" s="489"/>
      <c r="AJ711" s="489" t="s">
        <v>2633</v>
      </c>
      <c r="AK711" s="489"/>
      <c r="AL711" s="489"/>
      <c r="AM711" s="489"/>
      <c r="AN711" s="489" t="s">
        <v>2634</v>
      </c>
      <c r="AO711" s="489"/>
      <c r="AP711" s="489"/>
      <c r="AQ711" s="489" t="s">
        <v>2638</v>
      </c>
      <c r="AR711" s="489" t="s">
        <v>4076</v>
      </c>
      <c r="AS711" s="489" t="s">
        <v>4078</v>
      </c>
      <c r="AT711" s="489"/>
      <c r="AU711" s="489"/>
      <c r="AV711" s="489"/>
      <c r="AW711" s="489"/>
      <c r="AX711" s="489"/>
      <c r="AY711" s="489"/>
      <c r="AZ711" s="489"/>
      <c r="BA711" s="489" t="s">
        <v>3970</v>
      </c>
      <c r="BB711" s="489" t="s">
        <v>3970</v>
      </c>
      <c r="BC711" s="489" t="s">
        <v>2634</v>
      </c>
      <c r="BD711" s="489"/>
      <c r="BE711" s="489" t="s">
        <v>2634</v>
      </c>
      <c r="BF711" s="489" t="s">
        <v>2634</v>
      </c>
      <c r="BG711" s="489"/>
      <c r="BH711" s="489"/>
      <c r="BI711" s="489"/>
      <c r="BJ711" s="489"/>
      <c r="BK711" s="489" t="s">
        <v>2308</v>
      </c>
      <c r="BL711" s="489">
        <v>105</v>
      </c>
      <c r="BM711" s="488">
        <f t="shared" si="160"/>
        <v>19.921875000000011</v>
      </c>
      <c r="BN711" s="489" t="s">
        <v>1408</v>
      </c>
      <c r="BO711" s="489">
        <v>95</v>
      </c>
      <c r="BP711" s="488">
        <f t="shared" si="161"/>
        <v>39.453125000000014</v>
      </c>
      <c r="BQ711" s="489" t="s">
        <v>4479</v>
      </c>
      <c r="BR711" s="489">
        <v>90</v>
      </c>
      <c r="BS711" s="488">
        <f t="shared" si="162"/>
        <v>49.218750000000014</v>
      </c>
      <c r="BT711" s="489" t="s">
        <v>5955</v>
      </c>
      <c r="BU711" s="489">
        <v>86</v>
      </c>
      <c r="BV711" s="488">
        <f t="shared" si="163"/>
        <v>57.031250000000021</v>
      </c>
      <c r="BW711" s="489" t="s">
        <v>7501</v>
      </c>
      <c r="BX711" s="489">
        <v>87</v>
      </c>
      <c r="BY711" s="488">
        <f t="shared" si="168"/>
        <v>55.078125000000021</v>
      </c>
      <c r="BZ711" s="489"/>
      <c r="CA711" s="489"/>
      <c r="CB711" s="488">
        <f t="shared" si="164"/>
        <v>225.00000000000006</v>
      </c>
      <c r="CC711" s="489"/>
      <c r="CD711" s="489"/>
      <c r="CE711" s="488">
        <f t="shared" si="165"/>
        <v>225.00000000000006</v>
      </c>
      <c r="CF711" s="489"/>
      <c r="CG711" s="489"/>
      <c r="CH711" s="488">
        <f t="shared" si="166"/>
        <v>225.00000000000006</v>
      </c>
      <c r="CI711" s="489"/>
      <c r="CJ711" s="489"/>
      <c r="CK711" s="488">
        <f t="shared" si="167"/>
        <v>225.00000000000006</v>
      </c>
      <c r="CL711" s="489">
        <v>87</v>
      </c>
      <c r="CM711" s="488">
        <f t="shared" si="158"/>
        <v>55.078125000000021</v>
      </c>
      <c r="CN711" s="489">
        <v>110</v>
      </c>
      <c r="CO711" s="489"/>
      <c r="CP711" s="489"/>
      <c r="CQ711" s="491"/>
      <c r="CR711" s="491"/>
      <c r="CS711" s="492">
        <v>0</v>
      </c>
      <c r="CT711" s="493">
        <v>-0.25</v>
      </c>
      <c r="CU711" s="493">
        <v>0</v>
      </c>
      <c r="CV711" s="493">
        <v>0.25</v>
      </c>
      <c r="CW711" s="493">
        <v>0</v>
      </c>
      <c r="CX711" s="494">
        <f t="shared" si="159"/>
        <v>0</v>
      </c>
      <c r="CY711" s="494" t="s">
        <v>5815</v>
      </c>
      <c r="CZ711" s="494" t="s">
        <v>2633</v>
      </c>
      <c r="DA711" s="494" t="s">
        <v>3975</v>
      </c>
      <c r="DB711" s="485" t="s">
        <v>2643</v>
      </c>
      <c r="DC711" s="485" t="s">
        <v>2648</v>
      </c>
      <c r="DD711" s="485" t="s">
        <v>2648</v>
      </c>
      <c r="DE711" s="485" t="s">
        <v>2649</v>
      </c>
      <c r="DF711" s="485" t="s">
        <v>32</v>
      </c>
      <c r="DG711" s="485" t="s">
        <v>2654</v>
      </c>
      <c r="DH711" s="485" t="s">
        <v>2654</v>
      </c>
      <c r="DI711" s="485" t="s">
        <v>2655</v>
      </c>
      <c r="DJ711" s="485" t="s">
        <v>2659</v>
      </c>
      <c r="DK711" s="485" t="s">
        <v>2659</v>
      </c>
      <c r="DL711" s="485" t="s">
        <v>37</v>
      </c>
      <c r="DM711" s="485" t="s">
        <v>2663</v>
      </c>
      <c r="DN711" s="489" t="s">
        <v>3999</v>
      </c>
      <c r="DO711" s="489" t="s">
        <v>5012</v>
      </c>
      <c r="DP711" s="489"/>
      <c r="DQ711" s="489" t="s">
        <v>4070</v>
      </c>
      <c r="DR711" s="489"/>
      <c r="DS711" s="489" t="s">
        <v>2633</v>
      </c>
      <c r="DT711" s="489" t="s">
        <v>4074</v>
      </c>
      <c r="DU711" s="485" t="s">
        <v>2634</v>
      </c>
      <c r="DV711" s="485" t="s">
        <v>2633</v>
      </c>
      <c r="DW711" s="485" t="s">
        <v>4084</v>
      </c>
      <c r="DX711" s="495" t="s">
        <v>220</v>
      </c>
      <c r="DY711" s="496" t="s">
        <v>7502</v>
      </c>
      <c r="DZ711" s="495" t="s">
        <v>2162</v>
      </c>
      <c r="EA711" s="489">
        <v>3</v>
      </c>
      <c r="EB711" s="495" t="s">
        <v>4313</v>
      </c>
      <c r="EC711" s="495" t="s">
        <v>2194</v>
      </c>
      <c r="ED711" s="496" t="s">
        <v>5821</v>
      </c>
      <c r="EE711" s="496"/>
      <c r="EF711" s="498"/>
      <c r="EG711" s="498"/>
      <c r="EH711" s="498"/>
      <c r="EI711" s="498"/>
      <c r="EJ711" s="498"/>
      <c r="EK711" s="498"/>
      <c r="EL711" s="498"/>
      <c r="EM711" s="498"/>
      <c r="EN711" s="498"/>
      <c r="EO711" s="498"/>
      <c r="EP711" s="498"/>
      <c r="EQ711" s="498"/>
      <c r="ER711" s="498"/>
      <c r="ES711" s="498"/>
    </row>
    <row r="712" spans="1:149" s="499" customFormat="1" ht="15.75" hidden="1" customHeight="1" x14ac:dyDescent="0.25">
      <c r="A712" s="219">
        <v>710</v>
      </c>
      <c r="B712" s="2009"/>
      <c r="C712" s="485" t="s">
        <v>4314</v>
      </c>
      <c r="D712" s="485" t="s">
        <v>23</v>
      </c>
      <c r="E712" s="485" t="s">
        <v>4126</v>
      </c>
      <c r="F712" s="485">
        <v>524281</v>
      </c>
      <c r="G712" s="485">
        <v>27</v>
      </c>
      <c r="H712" s="485" t="s">
        <v>2633</v>
      </c>
      <c r="I712" s="485" t="s">
        <v>2633</v>
      </c>
      <c r="J712" s="485" t="s">
        <v>2633</v>
      </c>
      <c r="K712" s="485">
        <v>503446097</v>
      </c>
      <c r="L712" s="485">
        <v>93</v>
      </c>
      <c r="M712" s="485">
        <v>157</v>
      </c>
      <c r="N712" s="486">
        <f t="shared" si="157"/>
        <v>37.729725343827333</v>
      </c>
      <c r="O712" s="487">
        <v>1</v>
      </c>
      <c r="P712" s="488">
        <f t="shared" si="155"/>
        <v>61.622500000000002</v>
      </c>
      <c r="Q712" s="488">
        <f t="shared" si="156"/>
        <v>31.377499999999998</v>
      </c>
      <c r="R712" s="489"/>
      <c r="S712" s="490">
        <v>41322</v>
      </c>
      <c r="T712" s="489" t="s">
        <v>4307</v>
      </c>
      <c r="U712" s="489" t="s">
        <v>9435</v>
      </c>
      <c r="V712" s="489" t="s">
        <v>4315</v>
      </c>
      <c r="W712" s="489" t="s">
        <v>6003</v>
      </c>
      <c r="X712" s="489"/>
      <c r="Y712" s="489"/>
      <c r="Z712" s="489"/>
      <c r="AA712" s="489"/>
      <c r="AB712" s="489" t="s">
        <v>2633</v>
      </c>
      <c r="AC712" s="489" t="s">
        <v>2635</v>
      </c>
      <c r="AD712" s="489"/>
      <c r="AE712" s="489"/>
      <c r="AF712" s="489"/>
      <c r="AG712" s="489"/>
      <c r="AH712" s="489"/>
      <c r="AI712" s="489"/>
      <c r="AJ712" s="489"/>
      <c r="AK712" s="489"/>
      <c r="AL712" s="489"/>
      <c r="AM712" s="489"/>
      <c r="AN712" s="489" t="s">
        <v>2634</v>
      </c>
      <c r="AO712" s="489"/>
      <c r="AP712" s="489"/>
      <c r="AQ712" s="489" t="s">
        <v>2637</v>
      </c>
      <c r="AR712" s="489"/>
      <c r="AS712" s="489"/>
      <c r="AT712" s="489"/>
      <c r="AU712" s="489"/>
      <c r="AV712" s="489"/>
      <c r="AW712" s="489"/>
      <c r="AX712" s="489"/>
      <c r="AY712" s="489"/>
      <c r="AZ712" s="489"/>
      <c r="BA712" s="489" t="s">
        <v>3970</v>
      </c>
      <c r="BB712" s="489" t="s">
        <v>3970</v>
      </c>
      <c r="BC712" s="489"/>
      <c r="BD712" s="489"/>
      <c r="BE712" s="489" t="s">
        <v>2634</v>
      </c>
      <c r="BF712" s="489" t="s">
        <v>2634</v>
      </c>
      <c r="BG712" s="489"/>
      <c r="BH712" s="489"/>
      <c r="BI712" s="489"/>
      <c r="BJ712" s="489"/>
      <c r="BK712" s="489" t="s">
        <v>4417</v>
      </c>
      <c r="BL712" s="489">
        <v>84.5</v>
      </c>
      <c r="BM712" s="488">
        <f t="shared" si="160"/>
        <v>27.089474942235682</v>
      </c>
      <c r="BN712" s="489">
        <v>70</v>
      </c>
      <c r="BO712" s="489">
        <v>70</v>
      </c>
      <c r="BP712" s="488">
        <f t="shared" si="161"/>
        <v>73.300932196637731</v>
      </c>
      <c r="BQ712" s="489">
        <v>63</v>
      </c>
      <c r="BR712" s="489">
        <v>63</v>
      </c>
      <c r="BS712" s="488">
        <f t="shared" si="162"/>
        <v>95.609911560831819</v>
      </c>
      <c r="BT712" s="489" t="s">
        <v>6004</v>
      </c>
      <c r="BU712" s="489">
        <v>60.5</v>
      </c>
      <c r="BV712" s="488">
        <f t="shared" si="163"/>
        <v>103.57740419090113</v>
      </c>
      <c r="BW712" s="489" t="s">
        <v>6382</v>
      </c>
      <c r="BX712" s="489">
        <v>60</v>
      </c>
      <c r="BY712" s="488">
        <f t="shared" si="168"/>
        <v>105.17090271691501</v>
      </c>
      <c r="BZ712" s="489"/>
      <c r="CA712" s="489"/>
      <c r="CB712" s="488">
        <f t="shared" si="164"/>
        <v>296.39072583857865</v>
      </c>
      <c r="CC712" s="489"/>
      <c r="CD712" s="489"/>
      <c r="CE712" s="488">
        <f t="shared" si="165"/>
        <v>296.39072583857865</v>
      </c>
      <c r="CF712" s="489"/>
      <c r="CG712" s="489"/>
      <c r="CH712" s="488">
        <f t="shared" si="166"/>
        <v>296.39072583857865</v>
      </c>
      <c r="CI712" s="489"/>
      <c r="CJ712" s="489"/>
      <c r="CK712" s="488">
        <f t="shared" si="167"/>
        <v>296.39072583857865</v>
      </c>
      <c r="CL712" s="489">
        <v>60</v>
      </c>
      <c r="CM712" s="488">
        <f t="shared" si="158"/>
        <v>105.17090271691501</v>
      </c>
      <c r="CN712" s="489">
        <v>250</v>
      </c>
      <c r="CO712" s="489"/>
      <c r="CP712" s="489"/>
      <c r="CQ712" s="491"/>
      <c r="CR712" s="491"/>
      <c r="CS712" s="492">
        <v>1</v>
      </c>
      <c r="CT712" s="493">
        <v>0</v>
      </c>
      <c r="CU712" s="493">
        <v>0.5</v>
      </c>
      <c r="CV712" s="493">
        <v>0.5</v>
      </c>
      <c r="CW712" s="493">
        <v>0</v>
      </c>
      <c r="CX712" s="494">
        <f t="shared" si="159"/>
        <v>2</v>
      </c>
      <c r="CY712" s="494" t="s">
        <v>5813</v>
      </c>
      <c r="CZ712" s="494" t="s">
        <v>2634</v>
      </c>
      <c r="DA712" s="494"/>
      <c r="DB712" s="485" t="s">
        <v>2643</v>
      </c>
      <c r="DC712" s="485" t="s">
        <v>2648</v>
      </c>
      <c r="DD712" s="485" t="s">
        <v>2648</v>
      </c>
      <c r="DE712" s="485" t="s">
        <v>2651</v>
      </c>
      <c r="DF712" s="485" t="s">
        <v>2652</v>
      </c>
      <c r="DG712" s="485" t="s">
        <v>2653</v>
      </c>
      <c r="DH712" s="485" t="s">
        <v>5009</v>
      </c>
      <c r="DI712" s="485" t="s">
        <v>2658</v>
      </c>
      <c r="DJ712" s="485" t="s">
        <v>2659</v>
      </c>
      <c r="DK712" s="485" t="s">
        <v>37</v>
      </c>
      <c r="DL712" s="485" t="s">
        <v>37</v>
      </c>
      <c r="DM712" s="485" t="s">
        <v>2663</v>
      </c>
      <c r="DN712" s="489" t="s">
        <v>4001</v>
      </c>
      <c r="DO712" s="489" t="s">
        <v>4002</v>
      </c>
      <c r="DP712" s="489" t="s">
        <v>2648</v>
      </c>
      <c r="DQ712" s="489" t="s">
        <v>4068</v>
      </c>
      <c r="DR712" s="489"/>
      <c r="DS712" s="489" t="s">
        <v>2633</v>
      </c>
      <c r="DT712" s="489" t="s">
        <v>4073</v>
      </c>
      <c r="DU712" s="485" t="s">
        <v>2634</v>
      </c>
      <c r="DV712" s="485" t="s">
        <v>2633</v>
      </c>
      <c r="DW712" s="485"/>
      <c r="DX712" s="495" t="s">
        <v>220</v>
      </c>
      <c r="DY712" s="496"/>
      <c r="DZ712" s="495" t="s">
        <v>4310</v>
      </c>
      <c r="EA712" s="489">
        <v>3</v>
      </c>
      <c r="EB712" s="495" t="s">
        <v>4309</v>
      </c>
      <c r="EC712" s="495" t="s">
        <v>1879</v>
      </c>
      <c r="ED712" s="496" t="s">
        <v>5392</v>
      </c>
      <c r="EE712" s="496"/>
      <c r="EF712" s="498"/>
      <c r="EG712" s="498"/>
      <c r="EH712" s="498"/>
      <c r="EI712" s="498"/>
      <c r="EJ712" s="498"/>
      <c r="EK712" s="498"/>
      <c r="EL712" s="498"/>
      <c r="EM712" s="498"/>
      <c r="EN712" s="498"/>
      <c r="EO712" s="498"/>
      <c r="EP712" s="498"/>
      <c r="EQ712" s="498"/>
      <c r="ER712" s="498"/>
      <c r="ES712" s="498"/>
    </row>
    <row r="713" spans="1:149" s="499" customFormat="1" ht="15.75" hidden="1" customHeight="1" x14ac:dyDescent="0.25">
      <c r="A713" s="219">
        <v>711</v>
      </c>
      <c r="B713" s="2009"/>
      <c r="C713" s="485" t="s">
        <v>4306</v>
      </c>
      <c r="D713" s="485" t="s">
        <v>23</v>
      </c>
      <c r="E713" s="485" t="s">
        <v>4126</v>
      </c>
      <c r="F713" s="485">
        <v>79570</v>
      </c>
      <c r="G713" s="485">
        <v>40</v>
      </c>
      <c r="H713" s="485" t="s">
        <v>2633</v>
      </c>
      <c r="I713" s="485" t="s">
        <v>2633</v>
      </c>
      <c r="J713" s="485" t="s">
        <v>2633</v>
      </c>
      <c r="K713" s="485">
        <v>555192050</v>
      </c>
      <c r="L713" s="485">
        <v>91</v>
      </c>
      <c r="M713" s="485">
        <v>155</v>
      </c>
      <c r="N713" s="486">
        <f t="shared" si="157"/>
        <v>37.877211238293448</v>
      </c>
      <c r="O713" s="487">
        <v>1</v>
      </c>
      <c r="P713" s="488">
        <f t="shared" si="155"/>
        <v>60.062500000000007</v>
      </c>
      <c r="Q713" s="488">
        <f t="shared" si="156"/>
        <v>30.937499999999993</v>
      </c>
      <c r="R713" s="489"/>
      <c r="S713" s="490">
        <v>41322</v>
      </c>
      <c r="T713" s="489" t="s">
        <v>253</v>
      </c>
      <c r="U713" s="489" t="s">
        <v>2490</v>
      </c>
      <c r="V713" s="489" t="s">
        <v>4308</v>
      </c>
      <c r="W713" s="489" t="s">
        <v>5982</v>
      </c>
      <c r="X713" s="489"/>
      <c r="Y713" s="489"/>
      <c r="Z713" s="489"/>
      <c r="AA713" s="489"/>
      <c r="AB713" s="489"/>
      <c r="AC713" s="489"/>
      <c r="AD713" s="489"/>
      <c r="AE713" s="489"/>
      <c r="AF713" s="489"/>
      <c r="AG713" s="489"/>
      <c r="AH713" s="489"/>
      <c r="AI713" s="489"/>
      <c r="AJ713" s="489"/>
      <c r="AK713" s="489"/>
      <c r="AL713" s="489"/>
      <c r="AM713" s="489"/>
      <c r="AN713" s="489" t="s">
        <v>2634</v>
      </c>
      <c r="AO713" s="489"/>
      <c r="AP713" s="489"/>
      <c r="AQ713" s="489" t="s">
        <v>2637</v>
      </c>
      <c r="AR713" s="489"/>
      <c r="AS713" s="489"/>
      <c r="AT713" s="489"/>
      <c r="AU713" s="489"/>
      <c r="AV713" s="489"/>
      <c r="AW713" s="489"/>
      <c r="AX713" s="489"/>
      <c r="AY713" s="489"/>
      <c r="AZ713" s="489"/>
      <c r="BA713" s="489" t="s">
        <v>3970</v>
      </c>
      <c r="BB713" s="489" t="s">
        <v>3970</v>
      </c>
      <c r="BC713" s="489"/>
      <c r="BD713" s="489"/>
      <c r="BE713" s="489" t="s">
        <v>2634</v>
      </c>
      <c r="BF713" s="489" t="s">
        <v>2634</v>
      </c>
      <c r="BG713" s="489"/>
      <c r="BH713" s="489"/>
      <c r="BI713" s="489"/>
      <c r="BJ713" s="489"/>
      <c r="BK713" s="489" t="s">
        <v>4453</v>
      </c>
      <c r="BL713" s="489">
        <v>84.9</v>
      </c>
      <c r="BM713" s="488">
        <f t="shared" si="160"/>
        <v>19.717171717171702</v>
      </c>
      <c r="BN713" s="489" t="s">
        <v>1830</v>
      </c>
      <c r="BO713" s="489">
        <v>79</v>
      </c>
      <c r="BP713" s="488">
        <f t="shared" si="161"/>
        <v>38.787878787878796</v>
      </c>
      <c r="BQ713" s="489" t="s">
        <v>7508</v>
      </c>
      <c r="BR713" s="489">
        <v>72</v>
      </c>
      <c r="BS713" s="488">
        <f t="shared" si="162"/>
        <v>61.414141414141433</v>
      </c>
      <c r="BT713" s="489" t="s">
        <v>695</v>
      </c>
      <c r="BU713" s="489">
        <v>68</v>
      </c>
      <c r="BV713" s="488">
        <f t="shared" si="163"/>
        <v>74.343434343434353</v>
      </c>
      <c r="BW713" s="489" t="s">
        <v>453</v>
      </c>
      <c r="BX713" s="489">
        <v>70</v>
      </c>
      <c r="BY713" s="488">
        <f t="shared" si="168"/>
        <v>67.87878787878789</v>
      </c>
      <c r="BZ713" s="489"/>
      <c r="CA713" s="489"/>
      <c r="CB713" s="488">
        <f t="shared" si="164"/>
        <v>294.1414141414142</v>
      </c>
      <c r="CC713" s="489"/>
      <c r="CD713" s="489"/>
      <c r="CE713" s="488">
        <f t="shared" si="165"/>
        <v>294.1414141414142</v>
      </c>
      <c r="CF713" s="489"/>
      <c r="CG713" s="489"/>
      <c r="CH713" s="488">
        <f t="shared" si="166"/>
        <v>294.1414141414142</v>
      </c>
      <c r="CI713" s="489"/>
      <c r="CJ713" s="489"/>
      <c r="CK713" s="488">
        <f t="shared" si="167"/>
        <v>294.1414141414142</v>
      </c>
      <c r="CL713" s="489">
        <v>70</v>
      </c>
      <c r="CM713" s="488">
        <f t="shared" si="158"/>
        <v>67.87878787878789</v>
      </c>
      <c r="CN713" s="489">
        <v>95</v>
      </c>
      <c r="CO713" s="489"/>
      <c r="CP713" s="489"/>
      <c r="CQ713" s="491"/>
      <c r="CR713" s="491"/>
      <c r="CS713" s="492">
        <v>1</v>
      </c>
      <c r="CT713" s="493">
        <v>0</v>
      </c>
      <c r="CU713" s="493">
        <v>0.25</v>
      </c>
      <c r="CV713" s="493">
        <v>0.25</v>
      </c>
      <c r="CW713" s="493">
        <v>0</v>
      </c>
      <c r="CX713" s="494">
        <f t="shared" si="159"/>
        <v>1.5</v>
      </c>
      <c r="CY713" s="494" t="s">
        <v>5813</v>
      </c>
      <c r="CZ713" s="494" t="s">
        <v>2634</v>
      </c>
      <c r="DA713" s="494"/>
      <c r="DB713" s="485" t="s">
        <v>2643</v>
      </c>
      <c r="DC713" s="485" t="s">
        <v>2648</v>
      </c>
      <c r="DD713" s="485" t="s">
        <v>2648</v>
      </c>
      <c r="DE713" s="485" t="s">
        <v>2649</v>
      </c>
      <c r="DF713" s="485" t="s">
        <v>2652</v>
      </c>
      <c r="DG713" s="485" t="s">
        <v>2653</v>
      </c>
      <c r="DH713" s="485" t="s">
        <v>5009</v>
      </c>
      <c r="DI713" s="485" t="s">
        <v>2658</v>
      </c>
      <c r="DJ713" s="485" t="s">
        <v>37</v>
      </c>
      <c r="DK713" s="485" t="s">
        <v>37</v>
      </c>
      <c r="DL713" s="485" t="s">
        <v>37</v>
      </c>
      <c r="DM713" s="485" t="s">
        <v>2663</v>
      </c>
      <c r="DN713" s="489" t="s">
        <v>4001</v>
      </c>
      <c r="DO713" s="489" t="s">
        <v>4002</v>
      </c>
      <c r="DP713" s="489"/>
      <c r="DQ713" s="489" t="s">
        <v>4069</v>
      </c>
      <c r="DR713" s="489"/>
      <c r="DS713" s="489" t="s">
        <v>2634</v>
      </c>
      <c r="DT713" s="489"/>
      <c r="DU713" s="485" t="s">
        <v>2634</v>
      </c>
      <c r="DV713" s="485" t="s">
        <v>2633</v>
      </c>
      <c r="DW713" s="485"/>
      <c r="DX713" s="495" t="s">
        <v>220</v>
      </c>
      <c r="DY713" s="496" t="s">
        <v>126</v>
      </c>
      <c r="DZ713" s="495" t="s">
        <v>2162</v>
      </c>
      <c r="EA713" s="489">
        <v>3</v>
      </c>
      <c r="EB713" s="497"/>
      <c r="EC713" s="495" t="s">
        <v>2194</v>
      </c>
      <c r="ED713" s="496" t="s">
        <v>7509</v>
      </c>
      <c r="EE713" s="496"/>
      <c r="EF713" s="498"/>
      <c r="EG713" s="498"/>
      <c r="EH713" s="498"/>
      <c r="EI713" s="498"/>
      <c r="EJ713" s="498"/>
      <c r="EK713" s="498"/>
      <c r="EL713" s="498"/>
      <c r="EM713" s="498"/>
      <c r="EN713" s="498"/>
      <c r="EO713" s="498"/>
      <c r="EP713" s="498"/>
      <c r="EQ713" s="498"/>
      <c r="ER713" s="498"/>
      <c r="ES713" s="498"/>
    </row>
    <row r="714" spans="1:149" s="499" customFormat="1" ht="15.75" hidden="1" customHeight="1" x14ac:dyDescent="0.25">
      <c r="A714" s="219">
        <v>712</v>
      </c>
      <c r="B714" s="2009"/>
      <c r="C714" s="485" t="s">
        <v>4319</v>
      </c>
      <c r="D714" s="485" t="s">
        <v>22</v>
      </c>
      <c r="E714" s="485" t="s">
        <v>4126</v>
      </c>
      <c r="F714" s="485">
        <v>120921</v>
      </c>
      <c r="G714" s="485">
        <v>43</v>
      </c>
      <c r="H714" s="485" t="s">
        <v>2633</v>
      </c>
      <c r="I714" s="485" t="s">
        <v>2633</v>
      </c>
      <c r="J714" s="485" t="s">
        <v>2633</v>
      </c>
      <c r="K714" s="485">
        <v>555711995</v>
      </c>
      <c r="L714" s="485">
        <v>126</v>
      </c>
      <c r="M714" s="485">
        <v>171</v>
      </c>
      <c r="N714" s="486">
        <f t="shared" si="157"/>
        <v>43.090181594336713</v>
      </c>
      <c r="O714" s="487">
        <v>2</v>
      </c>
      <c r="P714" s="488">
        <f t="shared" si="155"/>
        <v>73.102499999999992</v>
      </c>
      <c r="Q714" s="488">
        <f t="shared" si="156"/>
        <v>52.897500000000008</v>
      </c>
      <c r="R714" s="489"/>
      <c r="S714" s="490">
        <v>41323</v>
      </c>
      <c r="T714" s="489" t="s">
        <v>1874</v>
      </c>
      <c r="U714" s="501" t="s">
        <v>8489</v>
      </c>
      <c r="V714" s="489" t="s">
        <v>4358</v>
      </c>
      <c r="W714" s="489" t="s">
        <v>6005</v>
      </c>
      <c r="X714" s="489"/>
      <c r="Y714" s="489"/>
      <c r="Z714" s="489"/>
      <c r="AA714" s="489"/>
      <c r="AB714" s="489" t="s">
        <v>2633</v>
      </c>
      <c r="AC714" s="489" t="s">
        <v>2636</v>
      </c>
      <c r="AD714" s="489"/>
      <c r="AE714" s="489"/>
      <c r="AF714" s="489"/>
      <c r="AG714" s="489"/>
      <c r="AH714" s="489"/>
      <c r="AI714" s="489"/>
      <c r="AJ714" s="489"/>
      <c r="AK714" s="489"/>
      <c r="AL714" s="489"/>
      <c r="AM714" s="489"/>
      <c r="AN714" s="489" t="s">
        <v>2633</v>
      </c>
      <c r="AO714" s="489" t="s">
        <v>4076</v>
      </c>
      <c r="AP714" s="489" t="s">
        <v>4078</v>
      </c>
      <c r="AQ714" s="489" t="s">
        <v>2635</v>
      </c>
      <c r="AR714" s="489"/>
      <c r="AS714" s="489"/>
      <c r="AT714" s="489"/>
      <c r="AU714" s="489"/>
      <c r="AV714" s="489"/>
      <c r="AW714" s="489"/>
      <c r="AX714" s="489"/>
      <c r="AY714" s="489"/>
      <c r="AZ714" s="489"/>
      <c r="BA714" s="489"/>
      <c r="BB714" s="489"/>
      <c r="BC714" s="489"/>
      <c r="BD714" s="489"/>
      <c r="BE714" s="489" t="s">
        <v>2634</v>
      </c>
      <c r="BF714" s="489" t="s">
        <v>2634</v>
      </c>
      <c r="BG714" s="489"/>
      <c r="BH714" s="489"/>
      <c r="BI714" s="489"/>
      <c r="BJ714" s="489"/>
      <c r="BK714" s="489" t="s">
        <v>4452</v>
      </c>
      <c r="BL714" s="489">
        <v>115.5</v>
      </c>
      <c r="BM714" s="488">
        <f t="shared" si="160"/>
        <v>19.84970934354175</v>
      </c>
      <c r="BN714" s="489" t="s">
        <v>4914</v>
      </c>
      <c r="BO714" s="489">
        <v>111</v>
      </c>
      <c r="BP714" s="488">
        <f t="shared" si="161"/>
        <v>28.356727633631074</v>
      </c>
      <c r="BQ714" s="489" t="s">
        <v>5323</v>
      </c>
      <c r="BR714" s="489">
        <v>109.5</v>
      </c>
      <c r="BS714" s="488">
        <f t="shared" si="162"/>
        <v>31.192400396994181</v>
      </c>
      <c r="BT714" s="489" t="s">
        <v>1331</v>
      </c>
      <c r="BU714" s="489">
        <v>105</v>
      </c>
      <c r="BV714" s="488">
        <f t="shared" si="163"/>
        <v>39.699418687083501</v>
      </c>
      <c r="BW714" s="489" t="s">
        <v>6006</v>
      </c>
      <c r="BX714" s="489">
        <v>102.5</v>
      </c>
      <c r="BY714" s="488">
        <f t="shared" si="168"/>
        <v>44.425539959355348</v>
      </c>
      <c r="BZ714" s="489" t="s">
        <v>6787</v>
      </c>
      <c r="CA714" s="489">
        <v>102</v>
      </c>
      <c r="CB714" s="488">
        <f t="shared" si="164"/>
        <v>45.370764213809721</v>
      </c>
      <c r="CC714" s="489"/>
      <c r="CD714" s="489"/>
      <c r="CE714" s="488">
        <f t="shared" si="165"/>
        <v>238.19651212250102</v>
      </c>
      <c r="CF714" s="489"/>
      <c r="CG714" s="489"/>
      <c r="CH714" s="488">
        <f t="shared" si="166"/>
        <v>238.19651212250102</v>
      </c>
      <c r="CI714" s="489"/>
      <c r="CJ714" s="489"/>
      <c r="CK714" s="488">
        <f t="shared" si="167"/>
        <v>238.19651212250102</v>
      </c>
      <c r="CL714" s="489">
        <v>102</v>
      </c>
      <c r="CM714" s="488">
        <f t="shared" si="158"/>
        <v>45.370764213809721</v>
      </c>
      <c r="CN714" s="489">
        <v>160</v>
      </c>
      <c r="CO714" s="489"/>
      <c r="CP714" s="489"/>
      <c r="CQ714" s="491"/>
      <c r="CR714" s="491"/>
      <c r="CS714" s="492">
        <v>1</v>
      </c>
      <c r="CT714" s="493">
        <v>0.5</v>
      </c>
      <c r="CU714" s="493">
        <v>0.5</v>
      </c>
      <c r="CV714" s="493">
        <v>0.5</v>
      </c>
      <c r="CW714" s="493">
        <v>0.5</v>
      </c>
      <c r="CX714" s="494">
        <f t="shared" si="159"/>
        <v>3</v>
      </c>
      <c r="CY714" s="494" t="s">
        <v>5813</v>
      </c>
      <c r="CZ714" s="494" t="s">
        <v>2633</v>
      </c>
      <c r="DA714" s="494" t="s">
        <v>3975</v>
      </c>
      <c r="DB714" s="485" t="s">
        <v>2643</v>
      </c>
      <c r="DC714" s="485" t="s">
        <v>2647</v>
      </c>
      <c r="DD714" s="485" t="s">
        <v>2647</v>
      </c>
      <c r="DE714" s="485" t="s">
        <v>2650</v>
      </c>
      <c r="DF714" s="485" t="s">
        <v>32</v>
      </c>
      <c r="DG714" s="485" t="s">
        <v>32</v>
      </c>
      <c r="DH714" s="485" t="s">
        <v>32</v>
      </c>
      <c r="DI714" s="485" t="s">
        <v>2657</v>
      </c>
      <c r="DJ714" s="485" t="s">
        <v>37</v>
      </c>
      <c r="DK714" s="485" t="s">
        <v>37</v>
      </c>
      <c r="DL714" s="485" t="s">
        <v>2659</v>
      </c>
      <c r="DM714" s="485" t="s">
        <v>2663</v>
      </c>
      <c r="DN714" s="489" t="s">
        <v>4001</v>
      </c>
      <c r="DO714" s="489" t="s">
        <v>4002</v>
      </c>
      <c r="DP714" s="489"/>
      <c r="DQ714" s="489"/>
      <c r="DR714" s="489" t="s">
        <v>4070</v>
      </c>
      <c r="DS714" s="489" t="s">
        <v>2634</v>
      </c>
      <c r="DT714" s="489"/>
      <c r="DU714" s="485" t="s">
        <v>2634</v>
      </c>
      <c r="DV714" s="485" t="s">
        <v>2633</v>
      </c>
      <c r="DW714" s="485"/>
      <c r="DX714" s="495" t="s">
        <v>4359</v>
      </c>
      <c r="DY714" s="496"/>
      <c r="DZ714" s="495" t="s">
        <v>4318</v>
      </c>
      <c r="EA714" s="489">
        <v>3</v>
      </c>
      <c r="EB714" s="495" t="s">
        <v>4317</v>
      </c>
      <c r="EC714" s="495" t="s">
        <v>4316</v>
      </c>
      <c r="ED714" s="496" t="s">
        <v>5501</v>
      </c>
      <c r="EE714" s="496"/>
      <c r="EF714" s="498"/>
      <c r="EG714" s="498"/>
      <c r="EH714" s="498"/>
      <c r="EI714" s="498"/>
      <c r="EJ714" s="498"/>
      <c r="EK714" s="498"/>
      <c r="EL714" s="498"/>
      <c r="EM714" s="498"/>
      <c r="EN714" s="498"/>
      <c r="EO714" s="498"/>
      <c r="EP714" s="498"/>
      <c r="EQ714" s="498"/>
      <c r="ER714" s="498"/>
      <c r="ES714" s="498"/>
    </row>
    <row r="715" spans="1:149" s="499" customFormat="1" ht="15.75" hidden="1" customHeight="1" x14ac:dyDescent="0.25">
      <c r="A715" s="219">
        <v>713</v>
      </c>
      <c r="B715" s="2009"/>
      <c r="C715" s="485" t="s">
        <v>4328</v>
      </c>
      <c r="D715" s="485" t="s">
        <v>23</v>
      </c>
      <c r="E715" s="485" t="s">
        <v>4126</v>
      </c>
      <c r="F715" s="485">
        <v>522229</v>
      </c>
      <c r="G715" s="485">
        <v>29</v>
      </c>
      <c r="H715" s="485" t="s">
        <v>2634</v>
      </c>
      <c r="I715" s="485" t="s">
        <v>2634</v>
      </c>
      <c r="J715" s="485" t="s">
        <v>2633</v>
      </c>
      <c r="K715" s="485" t="s">
        <v>7318</v>
      </c>
      <c r="L715" s="485">
        <v>116</v>
      </c>
      <c r="M715" s="485">
        <v>155</v>
      </c>
      <c r="N715" s="486">
        <f t="shared" si="157"/>
        <v>48.283038501560874</v>
      </c>
      <c r="O715" s="487">
        <v>2</v>
      </c>
      <c r="P715" s="488">
        <f t="shared" si="155"/>
        <v>60.062500000000007</v>
      </c>
      <c r="Q715" s="488">
        <f t="shared" si="156"/>
        <v>55.937499999999993</v>
      </c>
      <c r="R715" s="489"/>
      <c r="S715" s="490">
        <v>41325</v>
      </c>
      <c r="T715" s="489" t="s">
        <v>253</v>
      </c>
      <c r="U715" s="489" t="s">
        <v>2490</v>
      </c>
      <c r="V715" s="489" t="s">
        <v>4331</v>
      </c>
      <c r="W715" s="489" t="s">
        <v>6007</v>
      </c>
      <c r="X715" s="489" t="s">
        <v>2634</v>
      </c>
      <c r="Y715" s="489"/>
      <c r="Z715" s="489" t="s">
        <v>2634</v>
      </c>
      <c r="AA715" s="489"/>
      <c r="AB715" s="489" t="s">
        <v>2633</v>
      </c>
      <c r="AC715" s="489" t="s">
        <v>2635</v>
      </c>
      <c r="AD715" s="489" t="s">
        <v>2634</v>
      </c>
      <c r="AE715" s="489"/>
      <c r="AF715" s="489" t="s">
        <v>2633</v>
      </c>
      <c r="AG715" s="489" t="s">
        <v>2635</v>
      </c>
      <c r="AH715" s="489" t="s">
        <v>2634</v>
      </c>
      <c r="AI715" s="489"/>
      <c r="AJ715" s="489" t="s">
        <v>2634</v>
      </c>
      <c r="AK715" s="489"/>
      <c r="AL715" s="489" t="s">
        <v>2634</v>
      </c>
      <c r="AM715" s="489"/>
      <c r="AN715" s="489" t="s">
        <v>2633</v>
      </c>
      <c r="AO715" s="489" t="s">
        <v>4075</v>
      </c>
      <c r="AP715" s="489" t="s">
        <v>4078</v>
      </c>
      <c r="AQ715" s="489" t="s">
        <v>2638</v>
      </c>
      <c r="AR715" s="489" t="s">
        <v>4068</v>
      </c>
      <c r="AS715" s="489" t="s">
        <v>4078</v>
      </c>
      <c r="AT715" s="489"/>
      <c r="AU715" s="489"/>
      <c r="AV715" s="489"/>
      <c r="AW715" s="489" t="s">
        <v>2634</v>
      </c>
      <c r="AX715" s="489"/>
      <c r="AY715" s="489" t="s">
        <v>2634</v>
      </c>
      <c r="AZ715" s="489"/>
      <c r="BA715" s="489" t="s">
        <v>3970</v>
      </c>
      <c r="BB715" s="489" t="s">
        <v>3970</v>
      </c>
      <c r="BC715" s="489" t="s">
        <v>2634</v>
      </c>
      <c r="BD715" s="489"/>
      <c r="BE715" s="489" t="s">
        <v>2634</v>
      </c>
      <c r="BF715" s="489" t="s">
        <v>2634</v>
      </c>
      <c r="BG715" s="489" t="s">
        <v>2634</v>
      </c>
      <c r="BH715" s="489"/>
      <c r="BI715" s="489"/>
      <c r="BJ715" s="489"/>
      <c r="BK715" s="489" t="s">
        <v>4471</v>
      </c>
      <c r="BL715" s="489">
        <v>104.8</v>
      </c>
      <c r="BM715" s="488">
        <f t="shared" si="160"/>
        <v>20.022346368715091</v>
      </c>
      <c r="BN715" s="489" t="s">
        <v>4849</v>
      </c>
      <c r="BO715" s="489">
        <v>91.6</v>
      </c>
      <c r="BP715" s="488">
        <f t="shared" si="161"/>
        <v>43.620111731843593</v>
      </c>
      <c r="BQ715" s="489" t="s">
        <v>5459</v>
      </c>
      <c r="BR715" s="489">
        <v>77.7</v>
      </c>
      <c r="BS715" s="488">
        <f t="shared" si="162"/>
        <v>68.469273743016771</v>
      </c>
      <c r="BT715" s="489" t="s">
        <v>6008</v>
      </c>
      <c r="BU715" s="489">
        <v>69</v>
      </c>
      <c r="BV715" s="488">
        <f t="shared" si="163"/>
        <v>84.022346368715091</v>
      </c>
      <c r="BW715" s="489" t="s">
        <v>7268</v>
      </c>
      <c r="BX715" s="489">
        <v>69.400000000000006</v>
      </c>
      <c r="BY715" s="488">
        <f t="shared" si="168"/>
        <v>83.307262569832403</v>
      </c>
      <c r="BZ715" s="489" t="s">
        <v>9039</v>
      </c>
      <c r="CA715" s="489">
        <v>67.2</v>
      </c>
      <c r="CB715" s="488">
        <f t="shared" si="164"/>
        <v>87.240223463687158</v>
      </c>
      <c r="CC715" s="489" t="s">
        <v>9431</v>
      </c>
      <c r="CD715" s="489">
        <v>69</v>
      </c>
      <c r="CE715" s="488">
        <f t="shared" si="165"/>
        <v>84.022346368715091</v>
      </c>
      <c r="CF715" s="489"/>
      <c r="CG715" s="489"/>
      <c r="CH715" s="488">
        <f t="shared" si="166"/>
        <v>207.3743016759777</v>
      </c>
      <c r="CI715" s="489"/>
      <c r="CJ715" s="489"/>
      <c r="CK715" s="488">
        <f t="shared" si="167"/>
        <v>207.3743016759777</v>
      </c>
      <c r="CL715" s="489">
        <v>69</v>
      </c>
      <c r="CM715" s="488">
        <f t="shared" si="158"/>
        <v>84.022346368715091</v>
      </c>
      <c r="CN715" s="489">
        <v>80</v>
      </c>
      <c r="CO715" s="489"/>
      <c r="CP715" s="489"/>
      <c r="CQ715" s="491"/>
      <c r="CR715" s="491"/>
      <c r="CS715" s="492">
        <v>1</v>
      </c>
      <c r="CT715" s="493">
        <v>0.25</v>
      </c>
      <c r="CU715" s="493">
        <v>0.25</v>
      </c>
      <c r="CV715" s="493">
        <v>0.5</v>
      </c>
      <c r="CW715" s="493"/>
      <c r="CX715" s="494">
        <f t="shared" si="159"/>
        <v>2</v>
      </c>
      <c r="CY715" s="494" t="s">
        <v>5813</v>
      </c>
      <c r="CZ715" s="494" t="s">
        <v>2633</v>
      </c>
      <c r="DA715" s="494" t="s">
        <v>3976</v>
      </c>
      <c r="DB715" s="485" t="s">
        <v>2643</v>
      </c>
      <c r="DC715" s="485" t="s">
        <v>2646</v>
      </c>
      <c r="DD715" s="485" t="s">
        <v>2648</v>
      </c>
      <c r="DE715" s="485" t="s">
        <v>2650</v>
      </c>
      <c r="DF715" s="485" t="s">
        <v>2652</v>
      </c>
      <c r="DG715" s="485" t="s">
        <v>2654</v>
      </c>
      <c r="DH715" s="485" t="s">
        <v>2654</v>
      </c>
      <c r="DI715" s="485" t="s">
        <v>2658</v>
      </c>
      <c r="DJ715" s="485" t="s">
        <v>2659</v>
      </c>
      <c r="DK715" s="485" t="s">
        <v>2659</v>
      </c>
      <c r="DL715" s="485" t="s">
        <v>2659</v>
      </c>
      <c r="DM715" s="485" t="s">
        <v>2663</v>
      </c>
      <c r="DN715" s="489" t="s">
        <v>4001</v>
      </c>
      <c r="DO715" s="489" t="s">
        <v>4002</v>
      </c>
      <c r="DP715" s="489"/>
      <c r="DQ715" s="489" t="s">
        <v>4068</v>
      </c>
      <c r="DR715" s="489"/>
      <c r="DS715" s="489" t="s">
        <v>2633</v>
      </c>
      <c r="DT715" s="489" t="s">
        <v>4072</v>
      </c>
      <c r="DU715" s="485" t="s">
        <v>2634</v>
      </c>
      <c r="DV715" s="485" t="s">
        <v>2633</v>
      </c>
      <c r="DW715" s="485"/>
      <c r="DX715" s="550" t="s">
        <v>7270</v>
      </c>
      <c r="DY715" s="496" t="s">
        <v>5460</v>
      </c>
      <c r="DZ715" s="495" t="s">
        <v>459</v>
      </c>
      <c r="EA715" s="489">
        <v>3</v>
      </c>
      <c r="EB715" s="550" t="s">
        <v>7269</v>
      </c>
      <c r="EC715" s="495" t="s">
        <v>3935</v>
      </c>
      <c r="ED715" s="496" t="s">
        <v>7217</v>
      </c>
      <c r="EE715" s="496"/>
      <c r="EF715" s="498"/>
      <c r="EG715" s="498"/>
      <c r="EH715" s="498"/>
      <c r="EI715" s="498"/>
      <c r="EJ715" s="498"/>
      <c r="EK715" s="498"/>
      <c r="EL715" s="498"/>
      <c r="EM715" s="498"/>
      <c r="EN715" s="498"/>
      <c r="EO715" s="498"/>
      <c r="EP715" s="498"/>
      <c r="EQ715" s="498"/>
      <c r="ER715" s="498"/>
      <c r="ES715" s="498"/>
    </row>
    <row r="716" spans="1:149" s="499" customFormat="1" ht="15.75" hidden="1" customHeight="1" x14ac:dyDescent="0.25">
      <c r="A716" s="176">
        <v>714</v>
      </c>
      <c r="B716" s="2009"/>
      <c r="C716" s="485" t="s">
        <v>4329</v>
      </c>
      <c r="D716" s="485" t="s">
        <v>22</v>
      </c>
      <c r="E716" s="485" t="s">
        <v>4126</v>
      </c>
      <c r="F716" s="485">
        <v>534683</v>
      </c>
      <c r="G716" s="485">
        <v>28</v>
      </c>
      <c r="H716" s="485" t="s">
        <v>2633</v>
      </c>
      <c r="I716" s="485" t="s">
        <v>3984</v>
      </c>
      <c r="J716" s="485" t="s">
        <v>2633</v>
      </c>
      <c r="K716" s="485">
        <v>505119605</v>
      </c>
      <c r="L716" s="485">
        <v>121.7</v>
      </c>
      <c r="M716" s="485">
        <v>172</v>
      </c>
      <c r="N716" s="486">
        <f t="shared" si="157"/>
        <v>41.137101135749063</v>
      </c>
      <c r="O716" s="487">
        <v>2</v>
      </c>
      <c r="P716" s="488">
        <f t="shared" si="155"/>
        <v>73.959999999999994</v>
      </c>
      <c r="Q716" s="488">
        <f t="shared" si="156"/>
        <v>47.740000000000009</v>
      </c>
      <c r="R716" s="489"/>
      <c r="S716" s="490">
        <v>41325</v>
      </c>
      <c r="T716" s="489" t="s">
        <v>253</v>
      </c>
      <c r="U716" s="489" t="s">
        <v>2490</v>
      </c>
      <c r="V716" s="489" t="s">
        <v>4330</v>
      </c>
      <c r="W716" s="489" t="s">
        <v>4830</v>
      </c>
      <c r="X716" s="489" t="s">
        <v>2633</v>
      </c>
      <c r="Y716" s="489" t="s">
        <v>2635</v>
      </c>
      <c r="Z716" s="489"/>
      <c r="AA716" s="489"/>
      <c r="AB716" s="489"/>
      <c r="AC716" s="489"/>
      <c r="AD716" s="489"/>
      <c r="AE716" s="489"/>
      <c r="AF716" s="489"/>
      <c r="AG716" s="489"/>
      <c r="AH716" s="489"/>
      <c r="AI716" s="489"/>
      <c r="AJ716" s="489"/>
      <c r="AK716" s="489"/>
      <c r="AL716" s="489"/>
      <c r="AM716" s="489"/>
      <c r="AN716" s="489" t="s">
        <v>2634</v>
      </c>
      <c r="AO716" s="489"/>
      <c r="AP716" s="489"/>
      <c r="AQ716" s="489" t="s">
        <v>2637</v>
      </c>
      <c r="AR716" s="489"/>
      <c r="AS716" s="489"/>
      <c r="AT716" s="489" t="s">
        <v>2633</v>
      </c>
      <c r="AU716" s="489" t="s">
        <v>2635</v>
      </c>
      <c r="AV716" s="489"/>
      <c r="AW716" s="489"/>
      <c r="AX716" s="489"/>
      <c r="AY716" s="489"/>
      <c r="AZ716" s="489"/>
      <c r="BA716" s="489"/>
      <c r="BB716" s="489"/>
      <c r="BC716" s="489"/>
      <c r="BD716" s="489"/>
      <c r="BE716" s="489" t="s">
        <v>2634</v>
      </c>
      <c r="BF716" s="489" t="s">
        <v>2634</v>
      </c>
      <c r="BG716" s="489"/>
      <c r="BH716" s="489"/>
      <c r="BI716" s="489"/>
      <c r="BJ716" s="489"/>
      <c r="BK716" s="489" t="s">
        <v>4448</v>
      </c>
      <c r="BL716" s="489">
        <v>106.6</v>
      </c>
      <c r="BM716" s="488">
        <f t="shared" si="160"/>
        <v>31.629660661918741</v>
      </c>
      <c r="BN716" s="489" t="s">
        <v>4831</v>
      </c>
      <c r="BO716" s="489">
        <v>92.5</v>
      </c>
      <c r="BP716" s="488">
        <f t="shared" si="161"/>
        <v>61.164641809803101</v>
      </c>
      <c r="BQ716" s="489" t="s">
        <v>5725</v>
      </c>
      <c r="BR716" s="489">
        <v>80.599999999999994</v>
      </c>
      <c r="BS716" s="488">
        <f t="shared" si="162"/>
        <v>86.091328026811894</v>
      </c>
      <c r="BT716" s="489" t="s">
        <v>1277</v>
      </c>
      <c r="BU716" s="489">
        <v>80</v>
      </c>
      <c r="BV716" s="488">
        <f t="shared" si="163"/>
        <v>87.348135735232503</v>
      </c>
      <c r="BW716" s="489"/>
      <c r="BX716" s="489"/>
      <c r="BY716" s="488">
        <f t="shared" si="168"/>
        <v>254.92249685798066</v>
      </c>
      <c r="BZ716" s="489"/>
      <c r="CA716" s="489"/>
      <c r="CB716" s="488">
        <f t="shared" si="164"/>
        <v>254.92249685798066</v>
      </c>
      <c r="CC716" s="489"/>
      <c r="CD716" s="489"/>
      <c r="CE716" s="488">
        <f t="shared" si="165"/>
        <v>254.92249685798066</v>
      </c>
      <c r="CF716" s="489"/>
      <c r="CG716" s="489"/>
      <c r="CH716" s="488">
        <f t="shared" si="166"/>
        <v>254.92249685798066</v>
      </c>
      <c r="CI716" s="489"/>
      <c r="CJ716" s="489"/>
      <c r="CK716" s="488">
        <f t="shared" si="167"/>
        <v>254.92249685798066</v>
      </c>
      <c r="CL716" s="489">
        <v>80</v>
      </c>
      <c r="CM716" s="488">
        <f t="shared" si="158"/>
        <v>87.348135735232503</v>
      </c>
      <c r="CN716" s="489">
        <v>90</v>
      </c>
      <c r="CO716" s="489"/>
      <c r="CP716" s="489"/>
      <c r="CQ716" s="491"/>
      <c r="CR716" s="491"/>
      <c r="CS716" s="492">
        <v>1</v>
      </c>
      <c r="CT716" s="493">
        <v>0</v>
      </c>
      <c r="CU716" s="493">
        <v>0.25</v>
      </c>
      <c r="CV716" s="493">
        <v>0</v>
      </c>
      <c r="CW716" s="493">
        <v>0.25</v>
      </c>
      <c r="CX716" s="494">
        <f t="shared" si="159"/>
        <v>1.5</v>
      </c>
      <c r="CY716" s="494" t="s">
        <v>5813</v>
      </c>
      <c r="CZ716" s="494" t="s">
        <v>2633</v>
      </c>
      <c r="DA716" s="494" t="s">
        <v>3975</v>
      </c>
      <c r="DB716" s="485" t="s">
        <v>2643</v>
      </c>
      <c r="DC716" s="485" t="s">
        <v>2648</v>
      </c>
      <c r="DD716" s="485" t="s">
        <v>2648</v>
      </c>
      <c r="DE716" s="485" t="s">
        <v>2649</v>
      </c>
      <c r="DF716" s="485" t="s">
        <v>32</v>
      </c>
      <c r="DG716" s="485" t="s">
        <v>32</v>
      </c>
      <c r="DH716" s="485" t="s">
        <v>5009</v>
      </c>
      <c r="DI716" s="485" t="s">
        <v>2657</v>
      </c>
      <c r="DJ716" s="485" t="s">
        <v>37</v>
      </c>
      <c r="DK716" s="485" t="s">
        <v>2659</v>
      </c>
      <c r="DL716" s="485" t="s">
        <v>37</v>
      </c>
      <c r="DM716" s="485" t="s">
        <v>2663</v>
      </c>
      <c r="DN716" s="489" t="s">
        <v>4001</v>
      </c>
      <c r="DO716" s="489" t="s">
        <v>4002</v>
      </c>
      <c r="DP716" s="489"/>
      <c r="DQ716" s="489"/>
      <c r="DR716" s="489" t="s">
        <v>4070</v>
      </c>
      <c r="DS716" s="489" t="s">
        <v>2633</v>
      </c>
      <c r="DT716" s="489" t="s">
        <v>4072</v>
      </c>
      <c r="DU716" s="485" t="s">
        <v>2634</v>
      </c>
      <c r="DV716" s="485" t="s">
        <v>2633</v>
      </c>
      <c r="DW716" s="485" t="s">
        <v>4449</v>
      </c>
      <c r="DX716" s="495" t="s">
        <v>220</v>
      </c>
      <c r="DY716" s="496" t="s">
        <v>126</v>
      </c>
      <c r="DZ716" s="495" t="s">
        <v>2152</v>
      </c>
      <c r="EA716" s="489">
        <v>3</v>
      </c>
      <c r="EB716" s="500" t="s">
        <v>5726</v>
      </c>
      <c r="EC716" s="495" t="s">
        <v>2194</v>
      </c>
      <c r="ED716" s="496" t="s">
        <v>5392</v>
      </c>
      <c r="EE716" s="496"/>
      <c r="EF716" s="498"/>
      <c r="EG716" s="498"/>
      <c r="EH716" s="498"/>
      <c r="EI716" s="498"/>
      <c r="EJ716" s="498"/>
      <c r="EK716" s="498"/>
      <c r="EL716" s="498"/>
      <c r="EM716" s="498"/>
      <c r="EN716" s="498"/>
      <c r="EO716" s="498"/>
      <c r="EP716" s="498"/>
      <c r="EQ716" s="498"/>
      <c r="ER716" s="498"/>
      <c r="ES716" s="498"/>
    </row>
    <row r="717" spans="1:149" s="499" customFormat="1" ht="15.75" hidden="1" customHeight="1" x14ac:dyDescent="0.25">
      <c r="A717" s="219">
        <v>715</v>
      </c>
      <c r="B717" s="2009"/>
      <c r="C717" s="485" t="s">
        <v>4332</v>
      </c>
      <c r="D717" s="485" t="s">
        <v>22</v>
      </c>
      <c r="E717" s="485" t="s">
        <v>4126</v>
      </c>
      <c r="F717" s="485">
        <v>531599</v>
      </c>
      <c r="G717" s="485">
        <v>23</v>
      </c>
      <c r="H717" s="485" t="s">
        <v>2634</v>
      </c>
      <c r="I717" s="485" t="s">
        <v>2634</v>
      </c>
      <c r="J717" s="485" t="s">
        <v>2633</v>
      </c>
      <c r="K717" s="485">
        <v>500297928</v>
      </c>
      <c r="L717" s="485">
        <v>118.2</v>
      </c>
      <c r="M717" s="485">
        <v>175</v>
      </c>
      <c r="N717" s="486">
        <f t="shared" si="157"/>
        <v>38.59591836734694</v>
      </c>
      <c r="O717" s="487">
        <v>1</v>
      </c>
      <c r="P717" s="488">
        <f t="shared" si="155"/>
        <v>76.5625</v>
      </c>
      <c r="Q717" s="488">
        <f t="shared" si="156"/>
        <v>41.637500000000003</v>
      </c>
      <c r="R717" s="489"/>
      <c r="S717" s="490">
        <v>41325</v>
      </c>
      <c r="T717" s="489" t="s">
        <v>253</v>
      </c>
      <c r="U717" s="489" t="s">
        <v>2490</v>
      </c>
      <c r="V717" s="489" t="s">
        <v>2389</v>
      </c>
      <c r="W717" s="489" t="s">
        <v>4883</v>
      </c>
      <c r="X717" s="489" t="s">
        <v>2634</v>
      </c>
      <c r="Y717" s="489"/>
      <c r="Z717" s="489" t="s">
        <v>2634</v>
      </c>
      <c r="AA717" s="489"/>
      <c r="AB717" s="489" t="s">
        <v>2633</v>
      </c>
      <c r="AC717" s="489" t="s">
        <v>2635</v>
      </c>
      <c r="AD717" s="489" t="s">
        <v>2634</v>
      </c>
      <c r="AE717" s="489"/>
      <c r="AF717" s="489" t="s">
        <v>2634</v>
      </c>
      <c r="AG717" s="489"/>
      <c r="AH717" s="489" t="s">
        <v>2634</v>
      </c>
      <c r="AI717" s="489"/>
      <c r="AJ717" s="489" t="s">
        <v>2634</v>
      </c>
      <c r="AK717" s="489"/>
      <c r="AL717" s="489" t="s">
        <v>2634</v>
      </c>
      <c r="AM717" s="489"/>
      <c r="AN717" s="489" t="s">
        <v>2634</v>
      </c>
      <c r="AO717" s="489"/>
      <c r="AP717" s="489"/>
      <c r="AQ717" s="489" t="s">
        <v>2637</v>
      </c>
      <c r="AR717" s="489"/>
      <c r="AS717" s="489"/>
      <c r="AT717" s="489"/>
      <c r="AU717" s="489"/>
      <c r="AV717" s="489"/>
      <c r="AW717" s="489" t="s">
        <v>2634</v>
      </c>
      <c r="AX717" s="489"/>
      <c r="AY717" s="489"/>
      <c r="AZ717" s="489"/>
      <c r="BA717" s="489"/>
      <c r="BB717" s="489"/>
      <c r="BC717" s="489"/>
      <c r="BD717" s="489"/>
      <c r="BE717" s="489" t="s">
        <v>2633</v>
      </c>
      <c r="BF717" s="489" t="s">
        <v>2633</v>
      </c>
      <c r="BG717" s="489"/>
      <c r="BH717" s="489"/>
      <c r="BI717" s="489"/>
      <c r="BJ717" s="489"/>
      <c r="BK717" s="489" t="s">
        <v>4467</v>
      </c>
      <c r="BL717" s="489">
        <v>107.5</v>
      </c>
      <c r="BM717" s="488">
        <f t="shared" si="160"/>
        <v>25.697988592014415</v>
      </c>
      <c r="BN717" s="489" t="s">
        <v>4884</v>
      </c>
      <c r="BO717" s="489">
        <v>90.2</v>
      </c>
      <c r="BP717" s="488">
        <f t="shared" si="161"/>
        <v>67.247072951065746</v>
      </c>
      <c r="BQ717" s="489" t="s">
        <v>5264</v>
      </c>
      <c r="BR717" s="489">
        <v>83</v>
      </c>
      <c r="BS717" s="488">
        <f t="shared" si="162"/>
        <v>84.539177424196936</v>
      </c>
      <c r="BT717" s="489" t="s">
        <v>4475</v>
      </c>
      <c r="BU717" s="489">
        <v>70</v>
      </c>
      <c r="BV717" s="488">
        <f t="shared" si="163"/>
        <v>115.76103272290604</v>
      </c>
      <c r="BW717" s="489" t="s">
        <v>7410</v>
      </c>
      <c r="BX717" s="489">
        <v>62</v>
      </c>
      <c r="BY717" s="488">
        <f t="shared" si="168"/>
        <v>134.97448213749627</v>
      </c>
      <c r="BZ717" s="489"/>
      <c r="CA717" s="489"/>
      <c r="CB717" s="488">
        <f t="shared" si="164"/>
        <v>283.87871510057039</v>
      </c>
      <c r="CC717" s="489"/>
      <c r="CD717" s="489"/>
      <c r="CE717" s="488">
        <f t="shared" si="165"/>
        <v>283.87871510057039</v>
      </c>
      <c r="CF717" s="489"/>
      <c r="CG717" s="489"/>
      <c r="CH717" s="488">
        <f t="shared" si="166"/>
        <v>283.87871510057039</v>
      </c>
      <c r="CI717" s="489"/>
      <c r="CJ717" s="489"/>
      <c r="CK717" s="488">
        <f t="shared" si="167"/>
        <v>283.87871510057039</v>
      </c>
      <c r="CL717" s="489">
        <v>62</v>
      </c>
      <c r="CM717" s="488">
        <f t="shared" si="158"/>
        <v>134.97448213749627</v>
      </c>
      <c r="CN717" s="489">
        <v>80</v>
      </c>
      <c r="CO717" s="489"/>
      <c r="CP717" s="489"/>
      <c r="CQ717" s="491"/>
      <c r="CR717" s="491"/>
      <c r="CS717" s="492">
        <v>0.5</v>
      </c>
      <c r="CT717" s="493">
        <v>-0.25</v>
      </c>
      <c r="CU717" s="493">
        <v>0</v>
      </c>
      <c r="CV717" s="493">
        <v>0.5</v>
      </c>
      <c r="CW717" s="493"/>
      <c r="CX717" s="494">
        <f t="shared" si="159"/>
        <v>0.75</v>
      </c>
      <c r="CY717" s="494" t="s">
        <v>3223</v>
      </c>
      <c r="CZ717" s="494" t="s">
        <v>2634</v>
      </c>
      <c r="DA717" s="494"/>
      <c r="DB717" s="485" t="s">
        <v>2645</v>
      </c>
      <c r="DC717" s="485" t="s">
        <v>2648</v>
      </c>
      <c r="DD717" s="485" t="s">
        <v>2648</v>
      </c>
      <c r="DE717" s="485" t="s">
        <v>2650</v>
      </c>
      <c r="DF717" s="485" t="s">
        <v>32</v>
      </c>
      <c r="DG717" s="485" t="s">
        <v>5009</v>
      </c>
      <c r="DH717" s="485" t="s">
        <v>5009</v>
      </c>
      <c r="DI717" s="485" t="s">
        <v>2657</v>
      </c>
      <c r="DJ717" s="485" t="s">
        <v>37</v>
      </c>
      <c r="DK717" s="485" t="s">
        <v>37</v>
      </c>
      <c r="DL717" s="485" t="s">
        <v>2659</v>
      </c>
      <c r="DM717" s="485" t="s">
        <v>2663</v>
      </c>
      <c r="DN717" s="489" t="s">
        <v>4001</v>
      </c>
      <c r="DO717" s="489" t="s">
        <v>4002</v>
      </c>
      <c r="DP717" s="489"/>
      <c r="DQ717" s="489"/>
      <c r="DR717" s="489" t="s">
        <v>4069</v>
      </c>
      <c r="DS717" s="489" t="s">
        <v>2633</v>
      </c>
      <c r="DT717" s="489" t="s">
        <v>4073</v>
      </c>
      <c r="DU717" s="485" t="s">
        <v>2634</v>
      </c>
      <c r="DV717" s="485" t="s">
        <v>2633</v>
      </c>
      <c r="DW717" s="485"/>
      <c r="DX717" s="495" t="s">
        <v>220</v>
      </c>
      <c r="DY717" s="496" t="s">
        <v>7411</v>
      </c>
      <c r="DZ717" s="495" t="s">
        <v>2152</v>
      </c>
      <c r="EA717" s="489">
        <v>3</v>
      </c>
      <c r="EB717" s="550" t="s">
        <v>319</v>
      </c>
      <c r="EC717" s="495" t="s">
        <v>2194</v>
      </c>
      <c r="ED717" s="496" t="s">
        <v>5574</v>
      </c>
      <c r="EE717" s="496"/>
      <c r="EF717" s="498"/>
      <c r="EG717" s="498"/>
      <c r="EH717" s="498"/>
      <c r="EI717" s="498"/>
      <c r="EJ717" s="498"/>
      <c r="EK717" s="498"/>
      <c r="EL717" s="498"/>
      <c r="EM717" s="498"/>
      <c r="EN717" s="498"/>
      <c r="EO717" s="498"/>
      <c r="EP717" s="498"/>
      <c r="EQ717" s="498"/>
      <c r="ER717" s="498"/>
      <c r="ES717" s="498"/>
    </row>
    <row r="718" spans="1:149" s="499" customFormat="1" ht="15.75" hidden="1" customHeight="1" x14ac:dyDescent="0.25">
      <c r="A718" s="219">
        <v>716</v>
      </c>
      <c r="B718" s="2009"/>
      <c r="C718" s="485" t="s">
        <v>4333</v>
      </c>
      <c r="D718" s="485" t="s">
        <v>23</v>
      </c>
      <c r="E718" s="485" t="s">
        <v>4126</v>
      </c>
      <c r="F718" s="485">
        <v>428989</v>
      </c>
      <c r="G718" s="485">
        <v>26</v>
      </c>
      <c r="H718" s="485" t="s">
        <v>2633</v>
      </c>
      <c r="I718" s="485" t="s">
        <v>2633</v>
      </c>
      <c r="J718" s="485" t="s">
        <v>2634</v>
      </c>
      <c r="K718" s="485">
        <v>568074449</v>
      </c>
      <c r="L718" s="485">
        <v>124</v>
      </c>
      <c r="M718" s="485">
        <v>157</v>
      </c>
      <c r="N718" s="486">
        <f t="shared" si="157"/>
        <v>50.306300458436446</v>
      </c>
      <c r="O718" s="487">
        <v>3</v>
      </c>
      <c r="P718" s="488">
        <f t="shared" si="155"/>
        <v>61.622500000000002</v>
      </c>
      <c r="Q718" s="488">
        <f t="shared" si="156"/>
        <v>62.377499999999998</v>
      </c>
      <c r="R718" s="489"/>
      <c r="S718" s="490">
        <v>41325</v>
      </c>
      <c r="T718" s="489" t="s">
        <v>253</v>
      </c>
      <c r="U718" s="489" t="s">
        <v>2490</v>
      </c>
      <c r="V718" s="489" t="s">
        <v>4334</v>
      </c>
      <c r="W718" s="489" t="s">
        <v>7103</v>
      </c>
      <c r="X718" s="489"/>
      <c r="Y718" s="489"/>
      <c r="Z718" s="489"/>
      <c r="AA718" s="489"/>
      <c r="AB718" s="489" t="s">
        <v>2633</v>
      </c>
      <c r="AC718" s="489" t="s">
        <v>2635</v>
      </c>
      <c r="AD718" s="489"/>
      <c r="AE718" s="489"/>
      <c r="AF718" s="489"/>
      <c r="AG718" s="489"/>
      <c r="AH718" s="489"/>
      <c r="AI718" s="489"/>
      <c r="AJ718" s="489"/>
      <c r="AK718" s="489"/>
      <c r="AL718" s="489"/>
      <c r="AM718" s="489"/>
      <c r="AN718" s="489" t="s">
        <v>2634</v>
      </c>
      <c r="AO718" s="489"/>
      <c r="AP718" s="489"/>
      <c r="AQ718" s="489" t="s">
        <v>2635</v>
      </c>
      <c r="AR718" s="489"/>
      <c r="AS718" s="489"/>
      <c r="AT718" s="489"/>
      <c r="AU718" s="489"/>
      <c r="AV718" s="489"/>
      <c r="AW718" s="489"/>
      <c r="AX718" s="489"/>
      <c r="AY718" s="489"/>
      <c r="AZ718" s="489"/>
      <c r="BA718" s="489" t="s">
        <v>3970</v>
      </c>
      <c r="BB718" s="489" t="s">
        <v>3971</v>
      </c>
      <c r="BC718" s="489"/>
      <c r="BD718" s="489"/>
      <c r="BE718" s="489" t="s">
        <v>2634</v>
      </c>
      <c r="BF718" s="489" t="s">
        <v>2634</v>
      </c>
      <c r="BG718" s="489"/>
      <c r="BH718" s="489"/>
      <c r="BI718" s="489"/>
      <c r="BJ718" s="489"/>
      <c r="BK718" s="489" t="s">
        <v>4472</v>
      </c>
      <c r="BL718" s="489">
        <v>112.3</v>
      </c>
      <c r="BM718" s="488">
        <f t="shared" si="160"/>
        <v>18.756763255981728</v>
      </c>
      <c r="BN718" s="489" t="s">
        <v>1296</v>
      </c>
      <c r="BO718" s="489">
        <v>100</v>
      </c>
      <c r="BP718" s="488">
        <f t="shared" si="161"/>
        <v>38.475411807142002</v>
      </c>
      <c r="BQ718" s="489" t="s">
        <v>4558</v>
      </c>
      <c r="BR718" s="489">
        <v>95</v>
      </c>
      <c r="BS718" s="488">
        <f t="shared" si="162"/>
        <v>46.491122600296578</v>
      </c>
      <c r="BT718" s="489" t="s">
        <v>4014</v>
      </c>
      <c r="BU718" s="489">
        <v>90</v>
      </c>
      <c r="BV718" s="488">
        <f t="shared" si="163"/>
        <v>54.506833393451174</v>
      </c>
      <c r="BW718" s="489" t="s">
        <v>6746</v>
      </c>
      <c r="BX718" s="489">
        <v>86.5</v>
      </c>
      <c r="BY718" s="488">
        <f t="shared" si="168"/>
        <v>60.117830948659382</v>
      </c>
      <c r="BZ718" s="489"/>
      <c r="CA718" s="489"/>
      <c r="CB718" s="488">
        <f t="shared" si="164"/>
        <v>198.78962767023367</v>
      </c>
      <c r="CC718" s="489"/>
      <c r="CD718" s="489"/>
      <c r="CE718" s="488">
        <f t="shared" si="165"/>
        <v>198.78962767023367</v>
      </c>
      <c r="CF718" s="489"/>
      <c r="CG718" s="489"/>
      <c r="CH718" s="488">
        <f t="shared" si="166"/>
        <v>198.78962767023367</v>
      </c>
      <c r="CI718" s="489"/>
      <c r="CJ718" s="489"/>
      <c r="CK718" s="488">
        <f t="shared" si="167"/>
        <v>198.78962767023367</v>
      </c>
      <c r="CL718" s="489">
        <v>86.5</v>
      </c>
      <c r="CM718" s="488">
        <f t="shared" si="158"/>
        <v>60.117830948659382</v>
      </c>
      <c r="CN718" s="489">
        <v>75</v>
      </c>
      <c r="CO718" s="489"/>
      <c r="CP718" s="489"/>
      <c r="CQ718" s="491"/>
      <c r="CR718" s="491"/>
      <c r="CS718" s="492">
        <v>1</v>
      </c>
      <c r="CT718" s="493">
        <v>0.25</v>
      </c>
      <c r="CU718" s="493">
        <v>0</v>
      </c>
      <c r="CV718" s="493">
        <v>0.25</v>
      </c>
      <c r="CW718" s="493">
        <v>0.25</v>
      </c>
      <c r="CX718" s="494">
        <f t="shared" si="159"/>
        <v>1.75</v>
      </c>
      <c r="CY718" s="494" t="s">
        <v>5813</v>
      </c>
      <c r="CZ718" s="494" t="s">
        <v>2633</v>
      </c>
      <c r="DA718" s="494" t="s">
        <v>3975</v>
      </c>
      <c r="DB718" s="485" t="s">
        <v>2643</v>
      </c>
      <c r="DC718" s="485" t="s">
        <v>2648</v>
      </c>
      <c r="DD718" s="485" t="s">
        <v>2648</v>
      </c>
      <c r="DE718" s="485" t="s">
        <v>2651</v>
      </c>
      <c r="DF718" s="485" t="s">
        <v>32</v>
      </c>
      <c r="DG718" s="485" t="s">
        <v>5009</v>
      </c>
      <c r="DH718" s="485" t="s">
        <v>5009</v>
      </c>
      <c r="DI718" s="485" t="s">
        <v>2657</v>
      </c>
      <c r="DJ718" s="485" t="s">
        <v>37</v>
      </c>
      <c r="DK718" s="485" t="s">
        <v>37</v>
      </c>
      <c r="DL718" s="485" t="s">
        <v>37</v>
      </c>
      <c r="DM718" s="485" t="s">
        <v>2663</v>
      </c>
      <c r="DN718" s="489" t="s">
        <v>4001</v>
      </c>
      <c r="DO718" s="489" t="s">
        <v>4002</v>
      </c>
      <c r="DP718" s="489" t="s">
        <v>2648</v>
      </c>
      <c r="DQ718" s="489" t="s">
        <v>4069</v>
      </c>
      <c r="DR718" s="489"/>
      <c r="DS718" s="489" t="s">
        <v>2633</v>
      </c>
      <c r="DT718" s="489" t="s">
        <v>4072</v>
      </c>
      <c r="DU718" s="485" t="s">
        <v>2634</v>
      </c>
      <c r="DV718" s="485" t="s">
        <v>2633</v>
      </c>
      <c r="DW718" s="485"/>
      <c r="DX718" s="495" t="s">
        <v>220</v>
      </c>
      <c r="DY718" s="496" t="s">
        <v>7249</v>
      </c>
      <c r="DZ718" s="495" t="s">
        <v>459</v>
      </c>
      <c r="EA718" s="489">
        <v>3</v>
      </c>
      <c r="EB718" s="497"/>
      <c r="EC718" s="495" t="s">
        <v>4265</v>
      </c>
      <c r="ED718" s="496" t="s">
        <v>5821</v>
      </c>
      <c r="EE718" s="496"/>
      <c r="EF718" s="498"/>
      <c r="EG718" s="498"/>
      <c r="EH718" s="498"/>
      <c r="EI718" s="498"/>
      <c r="EJ718" s="498"/>
      <c r="EK718" s="498"/>
      <c r="EL718" s="498"/>
      <c r="EM718" s="498"/>
      <c r="EN718" s="498"/>
      <c r="EO718" s="498"/>
      <c r="EP718" s="498"/>
      <c r="EQ718" s="498"/>
      <c r="ER718" s="498"/>
      <c r="ES718" s="498"/>
    </row>
    <row r="719" spans="1:149" s="1144" customFormat="1" ht="15.75" hidden="1" customHeight="1" x14ac:dyDescent="0.25">
      <c r="A719" s="1132">
        <v>717</v>
      </c>
      <c r="B719" s="2009"/>
      <c r="C719" s="1133" t="s">
        <v>4337</v>
      </c>
      <c r="D719" s="1133" t="s">
        <v>23</v>
      </c>
      <c r="E719" s="1133" t="s">
        <v>4126</v>
      </c>
      <c r="F719" s="1133">
        <v>429545</v>
      </c>
      <c r="G719" s="1133">
        <v>22</v>
      </c>
      <c r="H719" s="1133" t="s">
        <v>2634</v>
      </c>
      <c r="I719" s="1133" t="s">
        <v>2634</v>
      </c>
      <c r="J719" s="1133" t="s">
        <v>2633</v>
      </c>
      <c r="K719" s="1133">
        <v>546399318</v>
      </c>
      <c r="L719" s="1133">
        <v>108</v>
      </c>
      <c r="M719" s="1133">
        <v>158</v>
      </c>
      <c r="N719" s="1134">
        <f t="shared" si="157"/>
        <v>43.26229770870053</v>
      </c>
      <c r="O719" s="1135">
        <v>2</v>
      </c>
      <c r="P719" s="1136">
        <f t="shared" si="155"/>
        <v>62.410000000000011</v>
      </c>
      <c r="Q719" s="1136">
        <f t="shared" si="156"/>
        <v>45.589999999999989</v>
      </c>
      <c r="R719" s="679"/>
      <c r="S719" s="1137">
        <v>41326</v>
      </c>
      <c r="T719" s="679" t="s">
        <v>253</v>
      </c>
      <c r="U719" s="679" t="s">
        <v>2490</v>
      </c>
      <c r="V719" s="679" t="s">
        <v>4338</v>
      </c>
      <c r="W719" s="679"/>
      <c r="X719" s="679" t="s">
        <v>2633</v>
      </c>
      <c r="Y719" s="679"/>
      <c r="Z719" s="679"/>
      <c r="AA719" s="679"/>
      <c r="AB719" s="679"/>
      <c r="AC719" s="679"/>
      <c r="AD719" s="679"/>
      <c r="AE719" s="679"/>
      <c r="AF719" s="679" t="s">
        <v>2633</v>
      </c>
      <c r="AG719" s="679"/>
      <c r="AH719" s="679"/>
      <c r="AI719" s="679"/>
      <c r="AJ719" s="679"/>
      <c r="AK719" s="679"/>
      <c r="AL719" s="679"/>
      <c r="AM719" s="679"/>
      <c r="AN719" s="679" t="s">
        <v>2633</v>
      </c>
      <c r="AO719" s="679" t="s">
        <v>4076</v>
      </c>
      <c r="AP719" s="679" t="s">
        <v>4077</v>
      </c>
      <c r="AQ719" s="679" t="s">
        <v>2635</v>
      </c>
      <c r="AR719" s="679"/>
      <c r="AS719" s="679"/>
      <c r="AT719" s="679"/>
      <c r="AU719" s="679"/>
      <c r="AV719" s="679"/>
      <c r="AW719" s="679"/>
      <c r="AX719" s="679"/>
      <c r="AY719" s="679"/>
      <c r="AZ719" s="679"/>
      <c r="BA719" s="679"/>
      <c r="BB719" s="679" t="s">
        <v>3970</v>
      </c>
      <c r="BC719" s="679"/>
      <c r="BD719" s="679"/>
      <c r="BE719" s="679"/>
      <c r="BF719" s="679"/>
      <c r="BG719" s="679"/>
      <c r="BH719" s="679"/>
      <c r="BI719" s="679"/>
      <c r="BJ719" s="679"/>
      <c r="BK719" s="679" t="s">
        <v>4470</v>
      </c>
      <c r="BL719" s="679">
        <v>97.8</v>
      </c>
      <c r="BM719" s="1136">
        <f t="shared" si="160"/>
        <v>22.373327484097402</v>
      </c>
      <c r="BN719" s="679" t="s">
        <v>3446</v>
      </c>
      <c r="BO719" s="679">
        <v>89</v>
      </c>
      <c r="BP719" s="1136">
        <f t="shared" si="161"/>
        <v>41.675806097828485</v>
      </c>
      <c r="BQ719" s="679"/>
      <c r="BR719" s="679"/>
      <c r="BS719" s="1136">
        <f t="shared" si="162"/>
        <v>236.89405571397245</v>
      </c>
      <c r="BT719" s="679"/>
      <c r="BU719" s="679"/>
      <c r="BV719" s="1136">
        <f t="shared" si="163"/>
        <v>236.89405571397245</v>
      </c>
      <c r="BW719" s="679"/>
      <c r="BX719" s="679"/>
      <c r="BY719" s="1136">
        <f t="shared" si="168"/>
        <v>236.89405571397245</v>
      </c>
      <c r="BZ719" s="679"/>
      <c r="CA719" s="679"/>
      <c r="CB719" s="1136">
        <f t="shared" si="164"/>
        <v>236.89405571397245</v>
      </c>
      <c r="CC719" s="679"/>
      <c r="CD719" s="679"/>
      <c r="CE719" s="1136">
        <f t="shared" si="165"/>
        <v>236.89405571397245</v>
      </c>
      <c r="CF719" s="679"/>
      <c r="CG719" s="679"/>
      <c r="CH719" s="1136">
        <f t="shared" si="166"/>
        <v>236.89405571397245</v>
      </c>
      <c r="CI719" s="679"/>
      <c r="CJ719" s="679"/>
      <c r="CK719" s="1136">
        <f t="shared" si="167"/>
        <v>236.89405571397245</v>
      </c>
      <c r="CL719" s="679">
        <v>89</v>
      </c>
      <c r="CM719" s="1136">
        <f t="shared" si="158"/>
        <v>41.675806097828485</v>
      </c>
      <c r="CN719" s="679">
        <v>100</v>
      </c>
      <c r="CO719" s="679"/>
      <c r="CP719" s="679"/>
      <c r="CQ719" s="1139"/>
      <c r="CR719" s="1139"/>
      <c r="CS719" s="1140">
        <v>1</v>
      </c>
      <c r="CT719" s="1141">
        <v>0</v>
      </c>
      <c r="CU719" s="1141">
        <v>0.25</v>
      </c>
      <c r="CV719" s="1141">
        <v>-0.25</v>
      </c>
      <c r="CW719" s="1141"/>
      <c r="CX719" s="1142">
        <f t="shared" si="159"/>
        <v>1</v>
      </c>
      <c r="CY719" s="1142" t="s">
        <v>5813</v>
      </c>
      <c r="CZ719" s="1142" t="s">
        <v>2633</v>
      </c>
      <c r="DA719" s="1142" t="s">
        <v>3975</v>
      </c>
      <c r="DB719" s="1133" t="s">
        <v>2643</v>
      </c>
      <c r="DC719" s="1133" t="s">
        <v>2648</v>
      </c>
      <c r="DD719" s="1133" t="s">
        <v>2648</v>
      </c>
      <c r="DE719" s="1133" t="s">
        <v>2649</v>
      </c>
      <c r="DF719" s="1133" t="s">
        <v>2652</v>
      </c>
      <c r="DG719" s="1133" t="s">
        <v>2653</v>
      </c>
      <c r="DH719" s="1133" t="s">
        <v>2653</v>
      </c>
      <c r="DI719" s="1133" t="s">
        <v>2657</v>
      </c>
      <c r="DJ719" s="1133" t="s">
        <v>2659</v>
      </c>
      <c r="DK719" s="1133" t="s">
        <v>2659</v>
      </c>
      <c r="DL719" s="1133" t="s">
        <v>37</v>
      </c>
      <c r="DM719" s="1133" t="s">
        <v>2663</v>
      </c>
      <c r="DN719" s="679" t="s">
        <v>4001</v>
      </c>
      <c r="DO719" s="679" t="s">
        <v>4002</v>
      </c>
      <c r="DP719" s="679"/>
      <c r="DQ719" s="679"/>
      <c r="DR719" s="679" t="s">
        <v>4070</v>
      </c>
      <c r="DS719" s="679"/>
      <c r="DT719" s="679"/>
      <c r="DU719" s="1133"/>
      <c r="DV719" s="1133"/>
      <c r="DW719" s="1133"/>
      <c r="DX719" s="1148" t="s">
        <v>4336</v>
      </c>
      <c r="DY719" s="1132" t="s">
        <v>409</v>
      </c>
      <c r="DZ719" s="1148" t="s">
        <v>77</v>
      </c>
      <c r="EA719" s="679">
        <v>3</v>
      </c>
      <c r="EB719" s="1145"/>
      <c r="EC719" s="1148" t="s">
        <v>4335</v>
      </c>
      <c r="ED719" s="1132" t="s">
        <v>5307</v>
      </c>
      <c r="EE719" s="1132"/>
      <c r="EF719" s="1151"/>
      <c r="EG719" s="1151"/>
      <c r="EH719" s="1151"/>
      <c r="EI719" s="1151"/>
      <c r="EJ719" s="1151"/>
      <c r="EK719" s="1151"/>
      <c r="EL719" s="1151"/>
      <c r="EM719" s="1151"/>
      <c r="EN719" s="1151"/>
      <c r="EO719" s="1151"/>
      <c r="EP719" s="1151"/>
      <c r="EQ719" s="1151"/>
      <c r="ER719" s="1151"/>
      <c r="ES719" s="1151"/>
    </row>
    <row r="720" spans="1:149" s="499" customFormat="1" ht="15.75" hidden="1" customHeight="1" x14ac:dyDescent="0.25">
      <c r="A720" s="219">
        <v>718</v>
      </c>
      <c r="B720" s="2009"/>
      <c r="C720" s="485" t="s">
        <v>6037</v>
      </c>
      <c r="D720" s="485" t="s">
        <v>23</v>
      </c>
      <c r="E720" s="485" t="s">
        <v>4126</v>
      </c>
      <c r="F720" s="485">
        <v>532065</v>
      </c>
      <c r="G720" s="485">
        <v>26</v>
      </c>
      <c r="H720" s="485" t="s">
        <v>2634</v>
      </c>
      <c r="I720" s="485" t="s">
        <v>2634</v>
      </c>
      <c r="J720" s="485" t="s">
        <v>3968</v>
      </c>
      <c r="K720" s="485">
        <v>537998899</v>
      </c>
      <c r="L720" s="485">
        <v>115.7</v>
      </c>
      <c r="M720" s="485">
        <v>163</v>
      </c>
      <c r="N720" s="486">
        <f t="shared" si="157"/>
        <v>43.546990854002786</v>
      </c>
      <c r="O720" s="487">
        <v>2</v>
      </c>
      <c r="P720" s="488">
        <f t="shared" ref="P720:P783" si="169">((M720/100)*(M720/100)*25)</f>
        <v>66.422499999999999</v>
      </c>
      <c r="Q720" s="488">
        <f t="shared" ref="Q720:Q783" si="170">L720-P720</f>
        <v>49.277500000000003</v>
      </c>
      <c r="R720" s="489"/>
      <c r="S720" s="490">
        <v>41326</v>
      </c>
      <c r="T720" s="489" t="s">
        <v>1828</v>
      </c>
      <c r="U720" s="489" t="s">
        <v>8488</v>
      </c>
      <c r="V720" s="489" t="s">
        <v>4340</v>
      </c>
      <c r="W720" s="489" t="s">
        <v>6038</v>
      </c>
      <c r="X720" s="489"/>
      <c r="Y720" s="489"/>
      <c r="Z720" s="489" t="s">
        <v>2633</v>
      </c>
      <c r="AA720" s="489" t="s">
        <v>2635</v>
      </c>
      <c r="AB720" s="489"/>
      <c r="AC720" s="489"/>
      <c r="AD720" s="489"/>
      <c r="AE720" s="489"/>
      <c r="AF720" s="489"/>
      <c r="AG720" s="489"/>
      <c r="AH720" s="489" t="s">
        <v>2633</v>
      </c>
      <c r="AI720" s="489" t="s">
        <v>2636</v>
      </c>
      <c r="AJ720" s="489"/>
      <c r="AK720" s="489"/>
      <c r="AL720" s="489"/>
      <c r="AM720" s="489"/>
      <c r="AN720" s="489" t="s">
        <v>2633</v>
      </c>
      <c r="AO720" s="489" t="s">
        <v>4076</v>
      </c>
      <c r="AP720" s="489" t="s">
        <v>4088</v>
      </c>
      <c r="AQ720" s="489" t="s">
        <v>2635</v>
      </c>
      <c r="AR720" s="489"/>
      <c r="AS720" s="489"/>
      <c r="AT720" s="489"/>
      <c r="AU720" s="489"/>
      <c r="AV720" s="489"/>
      <c r="AW720" s="489"/>
      <c r="AX720" s="489"/>
      <c r="AY720" s="489"/>
      <c r="AZ720" s="489"/>
      <c r="BA720" s="489" t="s">
        <v>3971</v>
      </c>
      <c r="BB720" s="489" t="s">
        <v>3970</v>
      </c>
      <c r="BC720" s="489"/>
      <c r="BD720" s="489"/>
      <c r="BE720" s="489" t="s">
        <v>2634</v>
      </c>
      <c r="BF720" s="489" t="s">
        <v>2634</v>
      </c>
      <c r="BG720" s="489"/>
      <c r="BH720" s="489"/>
      <c r="BI720" s="489"/>
      <c r="BJ720" s="489"/>
      <c r="BK720" s="489" t="s">
        <v>3705</v>
      </c>
      <c r="BL720" s="489">
        <v>102.5</v>
      </c>
      <c r="BM720" s="488">
        <f t="shared" si="160"/>
        <v>26.787073207853485</v>
      </c>
      <c r="BN720" s="489" t="s">
        <v>1431</v>
      </c>
      <c r="BO720" s="489">
        <v>92</v>
      </c>
      <c r="BP720" s="488">
        <f t="shared" si="161"/>
        <v>48.094972350464211</v>
      </c>
      <c r="BQ720" s="489" t="s">
        <v>6039</v>
      </c>
      <c r="BR720" s="489">
        <v>82</v>
      </c>
      <c r="BS720" s="488">
        <f t="shared" si="162"/>
        <v>68.388209629141102</v>
      </c>
      <c r="BT720" s="489" t="s">
        <v>6036</v>
      </c>
      <c r="BU720" s="489">
        <v>68.400000000000006</v>
      </c>
      <c r="BV720" s="488">
        <f t="shared" si="163"/>
        <v>95.987012328141631</v>
      </c>
      <c r="BW720" s="489" t="s">
        <v>7259</v>
      </c>
      <c r="BX720" s="489">
        <v>66.3</v>
      </c>
      <c r="BY720" s="488">
        <f t="shared" si="168"/>
        <v>100.24859215666379</v>
      </c>
      <c r="BZ720" s="489"/>
      <c r="CA720" s="489"/>
      <c r="CB720" s="488">
        <f t="shared" si="164"/>
        <v>234.7927553142915</v>
      </c>
      <c r="CC720" s="489"/>
      <c r="CD720" s="489"/>
      <c r="CE720" s="488">
        <f t="shared" si="165"/>
        <v>234.7927553142915</v>
      </c>
      <c r="CF720" s="489"/>
      <c r="CG720" s="489"/>
      <c r="CH720" s="488">
        <f t="shared" si="166"/>
        <v>234.7927553142915</v>
      </c>
      <c r="CI720" s="489"/>
      <c r="CJ720" s="489"/>
      <c r="CK720" s="488">
        <f t="shared" si="167"/>
        <v>234.7927553142915</v>
      </c>
      <c r="CL720" s="489">
        <v>66.3</v>
      </c>
      <c r="CM720" s="488">
        <f t="shared" si="158"/>
        <v>100.24859215666379</v>
      </c>
      <c r="CN720" s="489">
        <v>115</v>
      </c>
      <c r="CO720" s="489"/>
      <c r="CP720" s="489"/>
      <c r="CQ720" s="491"/>
      <c r="CR720" s="491"/>
      <c r="CS720" s="492">
        <v>1</v>
      </c>
      <c r="CT720" s="493">
        <v>0.25</v>
      </c>
      <c r="CU720" s="493">
        <v>0.25</v>
      </c>
      <c r="CV720" s="493">
        <v>0.25</v>
      </c>
      <c r="CW720" s="493">
        <v>0</v>
      </c>
      <c r="CX720" s="494">
        <f t="shared" si="159"/>
        <v>1.75</v>
      </c>
      <c r="CY720" s="494" t="s">
        <v>5813</v>
      </c>
      <c r="CZ720" s="494" t="s">
        <v>2633</v>
      </c>
      <c r="DA720" s="494" t="s">
        <v>3976</v>
      </c>
      <c r="DB720" s="485" t="s">
        <v>2643</v>
      </c>
      <c r="DC720" s="485" t="s">
        <v>2648</v>
      </c>
      <c r="DD720" s="485" t="s">
        <v>2648</v>
      </c>
      <c r="DE720" s="485" t="s">
        <v>2651</v>
      </c>
      <c r="DF720" s="485" t="s">
        <v>32</v>
      </c>
      <c r="DG720" s="485" t="s">
        <v>2654</v>
      </c>
      <c r="DH720" s="485" t="s">
        <v>5009</v>
      </c>
      <c r="DI720" s="485" t="s">
        <v>2657</v>
      </c>
      <c r="DJ720" s="485" t="s">
        <v>37</v>
      </c>
      <c r="DK720" s="485" t="s">
        <v>37</v>
      </c>
      <c r="DL720" s="485" t="s">
        <v>37</v>
      </c>
      <c r="DM720" s="485" t="s">
        <v>3372</v>
      </c>
      <c r="DN720" s="489" t="s">
        <v>4001</v>
      </c>
      <c r="DO720" s="489" t="s">
        <v>4002</v>
      </c>
      <c r="DP720" s="489"/>
      <c r="DQ720" s="489" t="s">
        <v>4068</v>
      </c>
      <c r="DR720" s="489"/>
      <c r="DS720" s="489" t="s">
        <v>2633</v>
      </c>
      <c r="DT720" s="489" t="s">
        <v>4073</v>
      </c>
      <c r="DU720" s="485" t="s">
        <v>2634</v>
      </c>
      <c r="DV720" s="485" t="s">
        <v>2633</v>
      </c>
      <c r="DW720" s="485" t="s">
        <v>7260</v>
      </c>
      <c r="DX720" s="495" t="s">
        <v>4339</v>
      </c>
      <c r="DY720" s="496" t="s">
        <v>126</v>
      </c>
      <c r="DZ720" s="495" t="s">
        <v>77</v>
      </c>
      <c r="EA720" s="489">
        <v>3</v>
      </c>
      <c r="EB720" s="497"/>
      <c r="EC720" s="497" t="s">
        <v>4335</v>
      </c>
      <c r="ED720" s="496" t="s">
        <v>5392</v>
      </c>
      <c r="EE720" s="496"/>
      <c r="EF720" s="498"/>
      <c r="EG720" s="498"/>
      <c r="EH720" s="498"/>
      <c r="EI720" s="498"/>
      <c r="EJ720" s="498"/>
      <c r="EK720" s="498"/>
      <c r="EL720" s="498"/>
      <c r="EM720" s="498"/>
      <c r="EN720" s="498"/>
      <c r="EO720" s="498"/>
      <c r="EP720" s="498"/>
      <c r="EQ720" s="498"/>
      <c r="ER720" s="498"/>
      <c r="ES720" s="498"/>
    </row>
    <row r="721" spans="1:149" s="499" customFormat="1" ht="15.75" hidden="1" customHeight="1" x14ac:dyDescent="0.25">
      <c r="A721" s="219">
        <v>719</v>
      </c>
      <c r="B721" s="2009"/>
      <c r="C721" s="485" t="s">
        <v>4341</v>
      </c>
      <c r="D721" s="485" t="s">
        <v>23</v>
      </c>
      <c r="E721" s="485" t="s">
        <v>4126</v>
      </c>
      <c r="F721" s="485">
        <v>513219</v>
      </c>
      <c r="G721" s="485">
        <v>40</v>
      </c>
      <c r="H721" s="485" t="s">
        <v>2633</v>
      </c>
      <c r="I721" s="485" t="s">
        <v>2633</v>
      </c>
      <c r="J721" s="485" t="s">
        <v>2633</v>
      </c>
      <c r="K721" s="485">
        <v>554229934</v>
      </c>
      <c r="L721" s="485">
        <v>100</v>
      </c>
      <c r="M721" s="485">
        <v>161</v>
      </c>
      <c r="N721" s="486">
        <f t="shared" si="157"/>
        <v>38.578758535550328</v>
      </c>
      <c r="O721" s="487">
        <v>1</v>
      </c>
      <c r="P721" s="488">
        <f t="shared" si="169"/>
        <v>64.802500000000009</v>
      </c>
      <c r="Q721" s="488">
        <f t="shared" si="170"/>
        <v>35.197499999999991</v>
      </c>
      <c r="R721" s="489"/>
      <c r="S721" s="490">
        <v>41328</v>
      </c>
      <c r="T721" s="489" t="s">
        <v>1874</v>
      </c>
      <c r="U721" s="489" t="s">
        <v>8489</v>
      </c>
      <c r="V721" s="489" t="s">
        <v>7523</v>
      </c>
      <c r="W721" s="489" t="s">
        <v>6003</v>
      </c>
      <c r="X721" s="489"/>
      <c r="Y721" s="489"/>
      <c r="Z721" s="489"/>
      <c r="AA721" s="489"/>
      <c r="AB721" s="489" t="s">
        <v>2633</v>
      </c>
      <c r="AC721" s="489" t="s">
        <v>2635</v>
      </c>
      <c r="AD721" s="489"/>
      <c r="AE721" s="489"/>
      <c r="AF721" s="489"/>
      <c r="AG721" s="489"/>
      <c r="AH721" s="489"/>
      <c r="AI721" s="489"/>
      <c r="AJ721" s="489"/>
      <c r="AK721" s="489"/>
      <c r="AL721" s="489"/>
      <c r="AM721" s="489"/>
      <c r="AN721" s="489" t="s">
        <v>2634</v>
      </c>
      <c r="AO721" s="489"/>
      <c r="AP721" s="489"/>
      <c r="AQ721" s="489" t="s">
        <v>2638</v>
      </c>
      <c r="AR721" s="489" t="s">
        <v>4076</v>
      </c>
      <c r="AS721" s="489" t="s">
        <v>4077</v>
      </c>
      <c r="AT721" s="489"/>
      <c r="AU721" s="489"/>
      <c r="AV721" s="489"/>
      <c r="AW721" s="489"/>
      <c r="AX721" s="489"/>
      <c r="AY721" s="489"/>
      <c r="AZ721" s="489"/>
      <c r="BA721" s="489" t="s">
        <v>3970</v>
      </c>
      <c r="BB721" s="489" t="s">
        <v>3971</v>
      </c>
      <c r="BC721" s="489"/>
      <c r="BD721" s="489"/>
      <c r="BE721" s="489" t="s">
        <v>2634</v>
      </c>
      <c r="BF721" s="489" t="s">
        <v>2634</v>
      </c>
      <c r="BG721" s="489"/>
      <c r="BH721" s="489"/>
      <c r="BI721" s="489"/>
      <c r="BJ721" s="489"/>
      <c r="BK721" s="489" t="s">
        <v>4462</v>
      </c>
      <c r="BL721" s="489">
        <v>92.6</v>
      </c>
      <c r="BM721" s="488">
        <f t="shared" si="160"/>
        <v>21.024220470203872</v>
      </c>
      <c r="BN721" s="489" t="s">
        <v>4791</v>
      </c>
      <c r="BO721" s="489">
        <v>85</v>
      </c>
      <c r="BP721" s="488">
        <f t="shared" si="161"/>
        <v>42.616663115278087</v>
      </c>
      <c r="BQ721" s="489" t="s">
        <v>1455</v>
      </c>
      <c r="BR721" s="489">
        <v>75</v>
      </c>
      <c r="BS721" s="488">
        <f t="shared" si="162"/>
        <v>71.027771858796811</v>
      </c>
      <c r="BT721" s="489" t="s">
        <v>695</v>
      </c>
      <c r="BU721" s="489">
        <v>68</v>
      </c>
      <c r="BV721" s="488">
        <f t="shared" si="163"/>
        <v>90.915547979259912</v>
      </c>
      <c r="BW721" s="489" t="s">
        <v>7324</v>
      </c>
      <c r="BX721" s="489">
        <v>65.5</v>
      </c>
      <c r="BY721" s="488">
        <f t="shared" si="168"/>
        <v>98.018325165139601</v>
      </c>
      <c r="BZ721" s="489"/>
      <c r="CA721" s="489"/>
      <c r="CB721" s="488">
        <f t="shared" si="164"/>
        <v>284.11108743518724</v>
      </c>
      <c r="CC721" s="489"/>
      <c r="CD721" s="489"/>
      <c r="CE721" s="488">
        <f t="shared" si="165"/>
        <v>284.11108743518724</v>
      </c>
      <c r="CF721" s="489"/>
      <c r="CG721" s="489"/>
      <c r="CH721" s="488">
        <f t="shared" si="166"/>
        <v>284.11108743518724</v>
      </c>
      <c r="CI721" s="489"/>
      <c r="CJ721" s="489"/>
      <c r="CK721" s="488">
        <f t="shared" si="167"/>
        <v>284.11108743518724</v>
      </c>
      <c r="CL721" s="489">
        <v>65.5</v>
      </c>
      <c r="CM721" s="488">
        <f t="shared" si="158"/>
        <v>98.018325165139601</v>
      </c>
      <c r="CN721" s="489">
        <v>165</v>
      </c>
      <c r="CO721" s="489"/>
      <c r="CP721" s="489"/>
      <c r="CQ721" s="491"/>
      <c r="CR721" s="491"/>
      <c r="CS721" s="492">
        <v>0</v>
      </c>
      <c r="CT721" s="493">
        <v>-0.25</v>
      </c>
      <c r="CU721" s="493">
        <v>0</v>
      </c>
      <c r="CV721" s="493">
        <v>0.5</v>
      </c>
      <c r="CW721" s="493">
        <v>-0.5</v>
      </c>
      <c r="CX721" s="494">
        <f t="shared" si="159"/>
        <v>-0.25</v>
      </c>
      <c r="CY721" s="494" t="s">
        <v>5815</v>
      </c>
      <c r="CZ721" s="494" t="s">
        <v>2634</v>
      </c>
      <c r="DA721" s="494"/>
      <c r="DB721" s="485" t="s">
        <v>2644</v>
      </c>
      <c r="DC721" s="485" t="s">
        <v>2647</v>
      </c>
      <c r="DD721" s="485" t="s">
        <v>2648</v>
      </c>
      <c r="DE721" s="485" t="s">
        <v>2649</v>
      </c>
      <c r="DF721" s="485" t="s">
        <v>32</v>
      </c>
      <c r="DG721" s="485" t="s">
        <v>2654</v>
      </c>
      <c r="DH721" s="485" t="s">
        <v>2654</v>
      </c>
      <c r="DI721" s="485" t="s">
        <v>2658</v>
      </c>
      <c r="DJ721" s="485" t="s">
        <v>2659</v>
      </c>
      <c r="DK721" s="485" t="s">
        <v>2659</v>
      </c>
      <c r="DL721" s="485" t="s">
        <v>37</v>
      </c>
      <c r="DM721" s="485" t="s">
        <v>2663</v>
      </c>
      <c r="DN721" s="489" t="s">
        <v>4001</v>
      </c>
      <c r="DO721" s="489" t="s">
        <v>4002</v>
      </c>
      <c r="DP721" s="489" t="s">
        <v>2648</v>
      </c>
      <c r="DQ721" s="489"/>
      <c r="DR721" s="489"/>
      <c r="DS721" s="489" t="s">
        <v>2633</v>
      </c>
      <c r="DT721" s="489" t="s">
        <v>4073</v>
      </c>
      <c r="DU721" s="485" t="s">
        <v>2634</v>
      </c>
      <c r="DV721" s="485" t="s">
        <v>2633</v>
      </c>
      <c r="DW721" s="485" t="s">
        <v>7325</v>
      </c>
      <c r="DX721" s="495" t="s">
        <v>220</v>
      </c>
      <c r="DY721" s="496" t="s">
        <v>7524</v>
      </c>
      <c r="DZ721" s="495" t="s">
        <v>77</v>
      </c>
      <c r="EA721" s="489">
        <v>3</v>
      </c>
      <c r="EB721" s="550" t="s">
        <v>7525</v>
      </c>
      <c r="EC721" s="495" t="s">
        <v>2194</v>
      </c>
      <c r="ED721" s="496" t="s">
        <v>7405</v>
      </c>
      <c r="EE721" s="496"/>
      <c r="EF721" s="498"/>
      <c r="EG721" s="498"/>
      <c r="EH721" s="498"/>
      <c r="EI721" s="498"/>
      <c r="EJ721" s="498"/>
      <c r="EK721" s="498"/>
      <c r="EL721" s="498"/>
      <c r="EM721" s="498"/>
      <c r="EN721" s="498"/>
      <c r="EO721" s="498"/>
      <c r="EP721" s="498"/>
      <c r="EQ721" s="498"/>
      <c r="ER721" s="498"/>
      <c r="ES721" s="498"/>
    </row>
    <row r="722" spans="1:149" s="499" customFormat="1" ht="15.75" hidden="1" customHeight="1" x14ac:dyDescent="0.25">
      <c r="A722" s="219">
        <v>720</v>
      </c>
      <c r="B722" s="2009"/>
      <c r="C722" s="485" t="s">
        <v>4348</v>
      </c>
      <c r="D722" s="485" t="s">
        <v>23</v>
      </c>
      <c r="E722" s="485" t="s">
        <v>4126</v>
      </c>
      <c r="F722" s="485">
        <v>540569</v>
      </c>
      <c r="G722" s="485">
        <v>36</v>
      </c>
      <c r="H722" s="485" t="s">
        <v>2633</v>
      </c>
      <c r="I722" s="485" t="s">
        <v>2633</v>
      </c>
      <c r="J722" s="485" t="s">
        <v>2633</v>
      </c>
      <c r="K722" s="485">
        <v>598364483</v>
      </c>
      <c r="L722" s="485">
        <v>93.5</v>
      </c>
      <c r="M722" s="485">
        <v>155</v>
      </c>
      <c r="N722" s="486">
        <f t="shared" si="157"/>
        <v>38.917793964620188</v>
      </c>
      <c r="O722" s="487">
        <v>1</v>
      </c>
      <c r="P722" s="488">
        <f t="shared" si="169"/>
        <v>60.062500000000007</v>
      </c>
      <c r="Q722" s="488">
        <f t="shared" si="170"/>
        <v>33.437499999999993</v>
      </c>
      <c r="R722" s="489"/>
      <c r="S722" s="490">
        <v>41329</v>
      </c>
      <c r="T722" s="489" t="s">
        <v>253</v>
      </c>
      <c r="U722" s="489" t="s">
        <v>2490</v>
      </c>
      <c r="V722" s="489" t="s">
        <v>4347</v>
      </c>
      <c r="W722" s="489" t="s">
        <v>6033</v>
      </c>
      <c r="X722" s="489" t="s">
        <v>2634</v>
      </c>
      <c r="Y722" s="489"/>
      <c r="Z722" s="489" t="s">
        <v>2634</v>
      </c>
      <c r="AA722" s="489"/>
      <c r="AB722" s="489" t="s">
        <v>2633</v>
      </c>
      <c r="AC722" s="489" t="s">
        <v>2635</v>
      </c>
      <c r="AD722" s="489" t="s">
        <v>2634</v>
      </c>
      <c r="AE722" s="489"/>
      <c r="AF722" s="489" t="s">
        <v>2634</v>
      </c>
      <c r="AG722" s="489"/>
      <c r="AH722" s="489" t="s">
        <v>2634</v>
      </c>
      <c r="AI722" s="489"/>
      <c r="AJ722" s="489" t="s">
        <v>2634</v>
      </c>
      <c r="AK722" s="489"/>
      <c r="AL722" s="489" t="s">
        <v>2634</v>
      </c>
      <c r="AM722" s="489"/>
      <c r="AN722" s="489" t="s">
        <v>2634</v>
      </c>
      <c r="AO722" s="489"/>
      <c r="AP722" s="489"/>
      <c r="AQ722" s="489" t="s">
        <v>2638</v>
      </c>
      <c r="AR722" s="489" t="s">
        <v>4076</v>
      </c>
      <c r="AS722" s="489" t="s">
        <v>4077</v>
      </c>
      <c r="AT722" s="489"/>
      <c r="AU722" s="489"/>
      <c r="AV722" s="489"/>
      <c r="AW722" s="489" t="s">
        <v>2634</v>
      </c>
      <c r="AX722" s="489"/>
      <c r="AY722" s="489" t="s">
        <v>2634</v>
      </c>
      <c r="AZ722" s="489"/>
      <c r="BA722" s="489" t="s">
        <v>3970</v>
      </c>
      <c r="BB722" s="489" t="s">
        <v>3970</v>
      </c>
      <c r="BC722" s="489" t="s">
        <v>2634</v>
      </c>
      <c r="BD722" s="489"/>
      <c r="BE722" s="489" t="s">
        <v>2634</v>
      </c>
      <c r="BF722" s="489" t="s">
        <v>2634</v>
      </c>
      <c r="BG722" s="489" t="s">
        <v>2634</v>
      </c>
      <c r="BH722" s="489"/>
      <c r="BI722" s="489"/>
      <c r="BJ722" s="489"/>
      <c r="BK722" s="489" t="s">
        <v>4473</v>
      </c>
      <c r="BL722" s="489">
        <v>86</v>
      </c>
      <c r="BM722" s="488">
        <f t="shared" si="160"/>
        <v>22.429906542056081</v>
      </c>
      <c r="BN722" s="489" t="s">
        <v>3490</v>
      </c>
      <c r="BO722" s="489">
        <v>75</v>
      </c>
      <c r="BP722" s="488">
        <f t="shared" si="161"/>
        <v>55.327102803738327</v>
      </c>
      <c r="BQ722" s="489" t="s">
        <v>7531</v>
      </c>
      <c r="BR722" s="489">
        <v>61</v>
      </c>
      <c r="BS722" s="488">
        <f t="shared" si="162"/>
        <v>97.196261682243019</v>
      </c>
      <c r="BT722" s="489" t="s">
        <v>4737</v>
      </c>
      <c r="BU722" s="489">
        <v>57</v>
      </c>
      <c r="BV722" s="488">
        <f t="shared" si="163"/>
        <v>109.15887850467291</v>
      </c>
      <c r="BW722" s="489" t="s">
        <v>7222</v>
      </c>
      <c r="BX722" s="489">
        <v>53.5</v>
      </c>
      <c r="BY722" s="488">
        <f t="shared" si="168"/>
        <v>119.62616822429911</v>
      </c>
      <c r="BZ722" s="489"/>
      <c r="CA722" s="489"/>
      <c r="CB722" s="488">
        <f t="shared" si="164"/>
        <v>279.62616822429914</v>
      </c>
      <c r="CC722" s="489"/>
      <c r="CD722" s="489"/>
      <c r="CE722" s="488">
        <f t="shared" si="165"/>
        <v>279.62616822429914</v>
      </c>
      <c r="CF722" s="489"/>
      <c r="CG722" s="489"/>
      <c r="CH722" s="488">
        <f t="shared" si="166"/>
        <v>279.62616822429914</v>
      </c>
      <c r="CI722" s="489"/>
      <c r="CJ722" s="489"/>
      <c r="CK722" s="488">
        <f t="shared" si="167"/>
        <v>279.62616822429914</v>
      </c>
      <c r="CL722" s="489">
        <v>53.5</v>
      </c>
      <c r="CM722" s="488">
        <f t="shared" si="158"/>
        <v>119.62616822429911</v>
      </c>
      <c r="CN722" s="489">
        <v>80</v>
      </c>
      <c r="CO722" s="489"/>
      <c r="CP722" s="489"/>
      <c r="CQ722" s="491"/>
      <c r="CR722" s="491"/>
      <c r="CS722" s="492">
        <v>1</v>
      </c>
      <c r="CT722" s="493">
        <v>0.25</v>
      </c>
      <c r="CU722" s="493">
        <v>0.25</v>
      </c>
      <c r="CV722" s="493">
        <v>0.25</v>
      </c>
      <c r="CW722" s="493">
        <v>0</v>
      </c>
      <c r="CX722" s="494">
        <f t="shared" si="159"/>
        <v>1.75</v>
      </c>
      <c r="CY722" s="494" t="s">
        <v>5813</v>
      </c>
      <c r="CZ722" s="494" t="s">
        <v>2633</v>
      </c>
      <c r="DA722" s="494" t="s">
        <v>3975</v>
      </c>
      <c r="DB722" s="485" t="s">
        <v>2644</v>
      </c>
      <c r="DC722" s="485" t="s">
        <v>2648</v>
      </c>
      <c r="DD722" s="485" t="s">
        <v>2648</v>
      </c>
      <c r="DE722" s="485" t="s">
        <v>2651</v>
      </c>
      <c r="DF722" s="485" t="s">
        <v>32</v>
      </c>
      <c r="DG722" s="485" t="s">
        <v>2653</v>
      </c>
      <c r="DH722" s="485" t="s">
        <v>5009</v>
      </c>
      <c r="DI722" s="485" t="s">
        <v>2658</v>
      </c>
      <c r="DJ722" s="485" t="s">
        <v>37</v>
      </c>
      <c r="DK722" s="485" t="s">
        <v>2659</v>
      </c>
      <c r="DL722" s="485" t="s">
        <v>37</v>
      </c>
      <c r="DM722" s="485" t="s">
        <v>2663</v>
      </c>
      <c r="DN722" s="489" t="s">
        <v>4001</v>
      </c>
      <c r="DO722" s="489" t="s">
        <v>4002</v>
      </c>
      <c r="DP722" s="489" t="s">
        <v>2648</v>
      </c>
      <c r="DQ722" s="489" t="s">
        <v>4069</v>
      </c>
      <c r="DR722" s="489"/>
      <c r="DS722" s="489" t="s">
        <v>2634</v>
      </c>
      <c r="DT722" s="489"/>
      <c r="DU722" s="485" t="s">
        <v>2634</v>
      </c>
      <c r="DV722" s="485" t="s">
        <v>2633</v>
      </c>
      <c r="DW722" s="485"/>
      <c r="DX722" s="495" t="s">
        <v>220</v>
      </c>
      <c r="DY722" s="496"/>
      <c r="DZ722" s="495" t="s">
        <v>2162</v>
      </c>
      <c r="EA722" s="489">
        <v>3</v>
      </c>
      <c r="EB722" s="495" t="s">
        <v>4346</v>
      </c>
      <c r="EC722" s="495" t="s">
        <v>4345</v>
      </c>
      <c r="ED722" s="496" t="s">
        <v>7532</v>
      </c>
      <c r="EE722" s="496"/>
      <c r="EF722" s="498"/>
      <c r="EG722" s="498"/>
      <c r="EH722" s="498"/>
      <c r="EI722" s="498"/>
      <c r="EJ722" s="498"/>
      <c r="EK722" s="498"/>
      <c r="EL722" s="498"/>
      <c r="EM722" s="498"/>
      <c r="EN722" s="498"/>
      <c r="EO722" s="498"/>
      <c r="EP722" s="498"/>
      <c r="EQ722" s="498"/>
      <c r="ER722" s="498"/>
      <c r="ES722" s="498"/>
    </row>
    <row r="723" spans="1:149" s="499" customFormat="1" ht="15.75" hidden="1" customHeight="1" x14ac:dyDescent="0.25">
      <c r="A723" s="219">
        <v>721</v>
      </c>
      <c r="B723" s="2009"/>
      <c r="C723" s="485" t="s">
        <v>4854</v>
      </c>
      <c r="D723" s="485" t="s">
        <v>23</v>
      </c>
      <c r="E723" s="485" t="s">
        <v>4196</v>
      </c>
      <c r="F723" s="485">
        <v>540116</v>
      </c>
      <c r="G723" s="485">
        <v>34</v>
      </c>
      <c r="H723" s="485" t="s">
        <v>2633</v>
      </c>
      <c r="I723" s="485" t="s">
        <v>2633</v>
      </c>
      <c r="J723" s="485" t="s">
        <v>2634</v>
      </c>
      <c r="K723" s="485">
        <v>593052036</v>
      </c>
      <c r="L723" s="485">
        <v>103.6</v>
      </c>
      <c r="M723" s="485">
        <v>172</v>
      </c>
      <c r="N723" s="486">
        <f t="shared" si="157"/>
        <v>35.018929150892376</v>
      </c>
      <c r="O723" s="487">
        <v>1</v>
      </c>
      <c r="P723" s="488">
        <f t="shared" si="169"/>
        <v>73.959999999999994</v>
      </c>
      <c r="Q723" s="488">
        <f t="shared" si="170"/>
        <v>29.64</v>
      </c>
      <c r="R723" s="489"/>
      <c r="S723" s="490">
        <v>41329</v>
      </c>
      <c r="T723" s="489" t="s">
        <v>253</v>
      </c>
      <c r="U723" s="489" t="s">
        <v>2490</v>
      </c>
      <c r="V723" s="489" t="s">
        <v>4349</v>
      </c>
      <c r="W723" s="489" t="s">
        <v>7099</v>
      </c>
      <c r="X723" s="489" t="s">
        <v>2634</v>
      </c>
      <c r="Y723" s="489"/>
      <c r="Z723" s="489" t="s">
        <v>2633</v>
      </c>
      <c r="AA723" s="489" t="s">
        <v>2636</v>
      </c>
      <c r="AB723" s="489" t="s">
        <v>2634</v>
      </c>
      <c r="AC723" s="489"/>
      <c r="AD723" s="489" t="s">
        <v>2634</v>
      </c>
      <c r="AE723" s="489"/>
      <c r="AF723" s="489" t="s">
        <v>2634</v>
      </c>
      <c r="AG723" s="489"/>
      <c r="AH723" s="489" t="s">
        <v>2634</v>
      </c>
      <c r="AI723" s="489"/>
      <c r="AJ723" s="489" t="s">
        <v>2634</v>
      </c>
      <c r="AK723" s="489"/>
      <c r="AL723" s="489" t="s">
        <v>2634</v>
      </c>
      <c r="AM723" s="489"/>
      <c r="AN723" s="489" t="s">
        <v>2634</v>
      </c>
      <c r="AO723" s="489"/>
      <c r="AP723" s="489"/>
      <c r="AQ723" s="489" t="s">
        <v>2637</v>
      </c>
      <c r="AR723" s="489"/>
      <c r="AS723" s="489"/>
      <c r="AT723" s="489"/>
      <c r="AU723" s="489"/>
      <c r="AV723" s="489"/>
      <c r="AW723" s="489" t="s">
        <v>2634</v>
      </c>
      <c r="AX723" s="489"/>
      <c r="AY723" s="489" t="s">
        <v>2634</v>
      </c>
      <c r="AZ723" s="489"/>
      <c r="BA723" s="489" t="s">
        <v>3970</v>
      </c>
      <c r="BB723" s="489" t="s">
        <v>3970</v>
      </c>
      <c r="BC723" s="489" t="s">
        <v>2634</v>
      </c>
      <c r="BD723" s="489"/>
      <c r="BE723" s="489" t="s">
        <v>2633</v>
      </c>
      <c r="BF723" s="489" t="s">
        <v>2633</v>
      </c>
      <c r="BG723" s="489" t="s">
        <v>2634</v>
      </c>
      <c r="BH723" s="489"/>
      <c r="BI723" s="489"/>
      <c r="BJ723" s="489"/>
      <c r="BK723" s="489" t="s">
        <v>4484</v>
      </c>
      <c r="BL723" s="489">
        <v>94.7</v>
      </c>
      <c r="BM723" s="488">
        <f t="shared" si="160"/>
        <v>30.026990553306316</v>
      </c>
      <c r="BN723" s="489" t="s">
        <v>930</v>
      </c>
      <c r="BO723" s="489">
        <v>87.5</v>
      </c>
      <c r="BP723" s="488">
        <f t="shared" si="161"/>
        <v>54.318488529014829</v>
      </c>
      <c r="BQ723" s="489" t="s">
        <v>5538</v>
      </c>
      <c r="BR723" s="489">
        <v>81.7</v>
      </c>
      <c r="BS723" s="488">
        <f t="shared" si="162"/>
        <v>73.886639676113333</v>
      </c>
      <c r="BT723" s="489" t="s">
        <v>3111</v>
      </c>
      <c r="BU723" s="489">
        <v>76</v>
      </c>
      <c r="BV723" s="488">
        <f t="shared" si="163"/>
        <v>93.117408906882574</v>
      </c>
      <c r="BW723" s="489" t="s">
        <v>7100</v>
      </c>
      <c r="BX723" s="489">
        <v>78.2</v>
      </c>
      <c r="BY723" s="488">
        <f t="shared" si="168"/>
        <v>85.695006747638288</v>
      </c>
      <c r="BZ723" s="489" t="s">
        <v>9096</v>
      </c>
      <c r="CA723" s="489">
        <v>82.3</v>
      </c>
      <c r="CB723" s="488">
        <f t="shared" si="164"/>
        <v>71.862348178137637</v>
      </c>
      <c r="CC723" s="489"/>
      <c r="CD723" s="489"/>
      <c r="CE723" s="488">
        <f t="shared" si="165"/>
        <v>349.527665317139</v>
      </c>
      <c r="CF723" s="489"/>
      <c r="CG723" s="489"/>
      <c r="CH723" s="488">
        <f t="shared" si="166"/>
        <v>349.527665317139</v>
      </c>
      <c r="CI723" s="489"/>
      <c r="CJ723" s="489"/>
      <c r="CK723" s="488">
        <f t="shared" si="167"/>
        <v>349.527665317139</v>
      </c>
      <c r="CL723" s="489">
        <v>82.3</v>
      </c>
      <c r="CM723" s="488">
        <f t="shared" si="158"/>
        <v>71.862348178137637</v>
      </c>
      <c r="CN723" s="489">
        <v>90</v>
      </c>
      <c r="CO723" s="489"/>
      <c r="CP723" s="489"/>
      <c r="CQ723" s="491"/>
      <c r="CR723" s="491"/>
      <c r="CS723" s="492">
        <v>0.5</v>
      </c>
      <c r="CT723" s="493">
        <v>0</v>
      </c>
      <c r="CU723" s="493">
        <v>0.25</v>
      </c>
      <c r="CV723" s="493">
        <v>0</v>
      </c>
      <c r="CW723" s="493">
        <v>0.25</v>
      </c>
      <c r="CX723" s="494">
        <f t="shared" si="159"/>
        <v>1</v>
      </c>
      <c r="CY723" s="494" t="s">
        <v>5815</v>
      </c>
      <c r="CZ723" s="494" t="s">
        <v>2634</v>
      </c>
      <c r="DA723" s="494"/>
      <c r="DB723" s="485" t="s">
        <v>2645</v>
      </c>
      <c r="DC723" s="485" t="s">
        <v>2647</v>
      </c>
      <c r="DD723" s="485" t="s">
        <v>2646</v>
      </c>
      <c r="DE723" s="485" t="s">
        <v>2651</v>
      </c>
      <c r="DF723" s="485" t="s">
        <v>2652</v>
      </c>
      <c r="DG723" s="485" t="s">
        <v>2653</v>
      </c>
      <c r="DH723" s="485" t="s">
        <v>2654</v>
      </c>
      <c r="DI723" s="485" t="s">
        <v>2658</v>
      </c>
      <c r="DJ723" s="485" t="s">
        <v>37</v>
      </c>
      <c r="DK723" s="485" t="s">
        <v>37</v>
      </c>
      <c r="DL723" s="485" t="s">
        <v>2660</v>
      </c>
      <c r="DM723" s="485" t="s">
        <v>2663</v>
      </c>
      <c r="DN723" s="489" t="s">
        <v>4001</v>
      </c>
      <c r="DO723" s="489" t="s">
        <v>4003</v>
      </c>
      <c r="DP723" s="489" t="s">
        <v>2648</v>
      </c>
      <c r="DQ723" s="489"/>
      <c r="DR723" s="489" t="s">
        <v>4070</v>
      </c>
      <c r="DS723" s="489" t="s">
        <v>2633</v>
      </c>
      <c r="DT723" s="489" t="s">
        <v>4073</v>
      </c>
      <c r="DU723" s="485" t="s">
        <v>2634</v>
      </c>
      <c r="DV723" s="485" t="s">
        <v>2633</v>
      </c>
      <c r="DW723" s="485" t="s">
        <v>7101</v>
      </c>
      <c r="DX723" s="495" t="s">
        <v>220</v>
      </c>
      <c r="DY723" s="496" t="s">
        <v>409</v>
      </c>
      <c r="DZ723" s="495" t="s">
        <v>77</v>
      </c>
      <c r="EA723" s="489">
        <v>3</v>
      </c>
      <c r="EB723" s="495" t="s">
        <v>4485</v>
      </c>
      <c r="EC723" s="495" t="s">
        <v>4350</v>
      </c>
      <c r="ED723" s="496" t="s">
        <v>6685</v>
      </c>
      <c r="EE723" s="496"/>
      <c r="EF723" s="498"/>
      <c r="EG723" s="498"/>
      <c r="EH723" s="498"/>
      <c r="EI723" s="498"/>
      <c r="EJ723" s="498"/>
      <c r="EK723" s="498"/>
      <c r="EL723" s="498"/>
      <c r="EM723" s="498"/>
      <c r="EN723" s="498"/>
      <c r="EO723" s="498"/>
      <c r="EP723" s="498"/>
      <c r="EQ723" s="498"/>
      <c r="ER723" s="498"/>
      <c r="ES723" s="498"/>
    </row>
    <row r="724" spans="1:149" s="499" customFormat="1" ht="15.75" hidden="1" customHeight="1" x14ac:dyDescent="0.25">
      <c r="A724" s="176">
        <v>722</v>
      </c>
      <c r="B724" s="2009"/>
      <c r="C724" s="485" t="s">
        <v>4351</v>
      </c>
      <c r="D724" s="485" t="s">
        <v>22</v>
      </c>
      <c r="E724" s="485" t="s">
        <v>4126</v>
      </c>
      <c r="F724" s="485">
        <v>539809</v>
      </c>
      <c r="G724" s="485">
        <v>29</v>
      </c>
      <c r="H724" s="485" t="s">
        <v>2633</v>
      </c>
      <c r="I724" s="485" t="s">
        <v>3984</v>
      </c>
      <c r="J724" s="485" t="s">
        <v>2633</v>
      </c>
      <c r="K724" s="485">
        <v>543464514</v>
      </c>
      <c r="L724" s="485">
        <v>165.7</v>
      </c>
      <c r="M724" s="485">
        <v>168</v>
      </c>
      <c r="N724" s="486">
        <f t="shared" si="157"/>
        <v>58.708900226757365</v>
      </c>
      <c r="O724" s="487">
        <v>3</v>
      </c>
      <c r="P724" s="488">
        <f t="shared" si="169"/>
        <v>70.559999999999988</v>
      </c>
      <c r="Q724" s="488">
        <f t="shared" si="170"/>
        <v>95.14</v>
      </c>
      <c r="R724" s="489"/>
      <c r="S724" s="490">
        <v>41330</v>
      </c>
      <c r="T724" s="489" t="s">
        <v>253</v>
      </c>
      <c r="U724" s="489" t="s">
        <v>2490</v>
      </c>
      <c r="V724" s="489" t="s">
        <v>4352</v>
      </c>
      <c r="W724" s="489" t="s">
        <v>6040</v>
      </c>
      <c r="X724" s="489" t="s">
        <v>2633</v>
      </c>
      <c r="Y724" s="489" t="s">
        <v>2635</v>
      </c>
      <c r="Z724" s="489" t="s">
        <v>2634</v>
      </c>
      <c r="AA724" s="489"/>
      <c r="AB724" s="489" t="s">
        <v>2634</v>
      </c>
      <c r="AC724" s="489"/>
      <c r="AD724" s="489" t="s">
        <v>2634</v>
      </c>
      <c r="AE724" s="489"/>
      <c r="AF724" s="489" t="s">
        <v>2634</v>
      </c>
      <c r="AG724" s="489"/>
      <c r="AH724" s="489" t="s">
        <v>2634</v>
      </c>
      <c r="AI724" s="489"/>
      <c r="AJ724" s="489" t="s">
        <v>2634</v>
      </c>
      <c r="AK724" s="489"/>
      <c r="AL724" s="489" t="s">
        <v>2634</v>
      </c>
      <c r="AM724" s="489"/>
      <c r="AN724" s="489" t="s">
        <v>2633</v>
      </c>
      <c r="AO724" s="489"/>
      <c r="AP724" s="489"/>
      <c r="AQ724" s="489" t="s">
        <v>2635</v>
      </c>
      <c r="AR724" s="489"/>
      <c r="AS724" s="489"/>
      <c r="AT724" s="489" t="s">
        <v>2633</v>
      </c>
      <c r="AU724" s="489"/>
      <c r="AV724" s="489"/>
      <c r="AW724" s="489" t="s">
        <v>2634</v>
      </c>
      <c r="AX724" s="489"/>
      <c r="AY724" s="489" t="s">
        <v>2634</v>
      </c>
      <c r="AZ724" s="489"/>
      <c r="BA724" s="489"/>
      <c r="BB724" s="489"/>
      <c r="BC724" s="489"/>
      <c r="BD724" s="489"/>
      <c r="BE724" s="489" t="s">
        <v>2633</v>
      </c>
      <c r="BF724" s="489" t="s">
        <v>2634</v>
      </c>
      <c r="BG724" s="489" t="s">
        <v>2634</v>
      </c>
      <c r="BH724" s="489"/>
      <c r="BI724" s="489"/>
      <c r="BJ724" s="489"/>
      <c r="BK724" s="489" t="s">
        <v>4533</v>
      </c>
      <c r="BL724" s="489">
        <v>149.30000000000001</v>
      </c>
      <c r="BM724" s="488">
        <f t="shared" si="160"/>
        <v>17.237754887534138</v>
      </c>
      <c r="BN724" s="489" t="s">
        <v>2670</v>
      </c>
      <c r="BO724" s="489">
        <v>130</v>
      </c>
      <c r="BP724" s="488">
        <f t="shared" si="161"/>
        <v>37.523649358839592</v>
      </c>
      <c r="BQ724" s="489" t="s">
        <v>1441</v>
      </c>
      <c r="BR724" s="489">
        <v>115</v>
      </c>
      <c r="BS724" s="488">
        <f t="shared" si="162"/>
        <v>53.289888585242785</v>
      </c>
      <c r="BT724" s="489" t="s">
        <v>6041</v>
      </c>
      <c r="BU724" s="489">
        <v>107</v>
      </c>
      <c r="BV724" s="488">
        <f t="shared" si="163"/>
        <v>61.69854950599116</v>
      </c>
      <c r="BW724" s="489"/>
      <c r="BX724" s="489"/>
      <c r="BY724" s="488">
        <f t="shared" si="168"/>
        <v>174.16438932100061</v>
      </c>
      <c r="BZ724" s="489"/>
      <c r="CA724" s="489"/>
      <c r="CB724" s="488">
        <f t="shared" si="164"/>
        <v>174.16438932100061</v>
      </c>
      <c r="CC724" s="489"/>
      <c r="CD724" s="489"/>
      <c r="CE724" s="488">
        <f t="shared" si="165"/>
        <v>174.16438932100061</v>
      </c>
      <c r="CF724" s="489"/>
      <c r="CG724" s="489"/>
      <c r="CH724" s="488">
        <f t="shared" si="166"/>
        <v>174.16438932100061</v>
      </c>
      <c r="CI724" s="489"/>
      <c r="CJ724" s="489"/>
      <c r="CK724" s="488">
        <f t="shared" si="167"/>
        <v>174.16438932100061</v>
      </c>
      <c r="CL724" s="489">
        <v>107</v>
      </c>
      <c r="CM724" s="488">
        <f t="shared" si="158"/>
        <v>61.69854950599116</v>
      </c>
      <c r="CN724" s="489">
        <v>115</v>
      </c>
      <c r="CO724" s="489"/>
      <c r="CP724" s="489"/>
      <c r="CQ724" s="491"/>
      <c r="CR724" s="491"/>
      <c r="CS724" s="492">
        <v>1</v>
      </c>
      <c r="CT724" s="493">
        <v>0.5</v>
      </c>
      <c r="CU724" s="493">
        <v>0.25</v>
      </c>
      <c r="CV724" s="493">
        <v>0</v>
      </c>
      <c r="CW724" s="493">
        <v>0</v>
      </c>
      <c r="CX724" s="494">
        <f t="shared" si="159"/>
        <v>1.75</v>
      </c>
      <c r="CY724" s="494" t="s">
        <v>5813</v>
      </c>
      <c r="CZ724" s="494" t="s">
        <v>2634</v>
      </c>
      <c r="DA724" s="494"/>
      <c r="DB724" s="485" t="s">
        <v>2645</v>
      </c>
      <c r="DC724" s="485" t="s">
        <v>2648</v>
      </c>
      <c r="DD724" s="485" t="s">
        <v>2648</v>
      </c>
      <c r="DE724" s="485" t="s">
        <v>2649</v>
      </c>
      <c r="DF724" s="485" t="s">
        <v>32</v>
      </c>
      <c r="DG724" s="485" t="s">
        <v>5009</v>
      </c>
      <c r="DH724" s="485" t="s">
        <v>5009</v>
      </c>
      <c r="DI724" s="485" t="s">
        <v>2658</v>
      </c>
      <c r="DJ724" s="485" t="s">
        <v>37</v>
      </c>
      <c r="DK724" s="485" t="s">
        <v>37</v>
      </c>
      <c r="DL724" s="485" t="s">
        <v>2659</v>
      </c>
      <c r="DM724" s="485" t="s">
        <v>2663</v>
      </c>
      <c r="DN724" s="489" t="s">
        <v>4001</v>
      </c>
      <c r="DO724" s="489" t="s">
        <v>4002</v>
      </c>
      <c r="DP724" s="489"/>
      <c r="DQ724" s="489" t="s">
        <v>4069</v>
      </c>
      <c r="DR724" s="489"/>
      <c r="DS724" s="489" t="s">
        <v>2634</v>
      </c>
      <c r="DT724" s="489"/>
      <c r="DU724" s="485" t="s">
        <v>2634</v>
      </c>
      <c r="DV724" s="485" t="s">
        <v>2633</v>
      </c>
      <c r="DW724" s="485"/>
      <c r="DX724" s="495" t="s">
        <v>4353</v>
      </c>
      <c r="DY724" s="496"/>
      <c r="DZ724" s="495" t="s">
        <v>2162</v>
      </c>
      <c r="EA724" s="489">
        <v>3</v>
      </c>
      <c r="EB724" s="497"/>
      <c r="EC724" s="495" t="s">
        <v>4350</v>
      </c>
      <c r="ED724" s="496"/>
      <c r="EE724" s="496"/>
      <c r="EF724" s="498"/>
      <c r="EG724" s="498"/>
      <c r="EH724" s="498"/>
      <c r="EI724" s="498"/>
      <c r="EJ724" s="498"/>
      <c r="EK724" s="498"/>
      <c r="EL724" s="498"/>
      <c r="EM724" s="498"/>
      <c r="EN724" s="498"/>
      <c r="EO724" s="498"/>
      <c r="EP724" s="498"/>
      <c r="EQ724" s="498"/>
      <c r="ER724" s="498"/>
      <c r="ES724" s="498"/>
    </row>
    <row r="725" spans="1:149" s="517" customFormat="1" ht="15.75" hidden="1" customHeight="1" x14ac:dyDescent="0.25">
      <c r="A725" s="221">
        <v>723</v>
      </c>
      <c r="B725" s="2009"/>
      <c r="C725" s="489" t="s">
        <v>4369</v>
      </c>
      <c r="D725" s="489" t="s">
        <v>23</v>
      </c>
      <c r="E725" s="489" t="s">
        <v>4150</v>
      </c>
      <c r="F725" s="489">
        <v>541031</v>
      </c>
      <c r="G725" s="489">
        <v>33</v>
      </c>
      <c r="H725" s="489" t="s">
        <v>3963</v>
      </c>
      <c r="I725" s="489" t="s">
        <v>2633</v>
      </c>
      <c r="J725" s="489" t="s">
        <v>2633</v>
      </c>
      <c r="K725" s="489">
        <v>568900650</v>
      </c>
      <c r="L725" s="489">
        <v>138</v>
      </c>
      <c r="M725" s="489">
        <v>168</v>
      </c>
      <c r="N725" s="510">
        <f t="shared" si="157"/>
        <v>48.894557823129247</v>
      </c>
      <c r="O725" s="487">
        <v>2</v>
      </c>
      <c r="P725" s="511">
        <f t="shared" si="169"/>
        <v>70.559999999999988</v>
      </c>
      <c r="Q725" s="511">
        <f t="shared" si="170"/>
        <v>67.440000000000012</v>
      </c>
      <c r="R725" s="489"/>
      <c r="S725" s="490">
        <v>41331</v>
      </c>
      <c r="T725" s="489" t="s">
        <v>1874</v>
      </c>
      <c r="U725" s="489" t="s">
        <v>8489</v>
      </c>
      <c r="V725" s="489" t="s">
        <v>4370</v>
      </c>
      <c r="W725" s="489" t="s">
        <v>6042</v>
      </c>
      <c r="X725" s="489"/>
      <c r="Y725" s="489"/>
      <c r="Z725" s="489"/>
      <c r="AA725" s="489"/>
      <c r="AB725" s="489" t="s">
        <v>2633</v>
      </c>
      <c r="AC725" s="489" t="s">
        <v>2635</v>
      </c>
      <c r="AD725" s="489"/>
      <c r="AE725" s="489"/>
      <c r="AF725" s="489"/>
      <c r="AG725" s="489"/>
      <c r="AH725" s="489"/>
      <c r="AI725" s="489"/>
      <c r="AJ725" s="489"/>
      <c r="AK725" s="489"/>
      <c r="AL725" s="489"/>
      <c r="AM725" s="489"/>
      <c r="AN725" s="489" t="s">
        <v>2634</v>
      </c>
      <c r="AO725" s="489"/>
      <c r="AP725" s="489"/>
      <c r="AQ725" s="489" t="s">
        <v>2638</v>
      </c>
      <c r="AR725" s="489" t="s">
        <v>4075</v>
      </c>
      <c r="AS725" s="489" t="s">
        <v>4078</v>
      </c>
      <c r="AT725" s="489"/>
      <c r="AU725" s="489"/>
      <c r="AV725" s="489"/>
      <c r="AW725" s="489"/>
      <c r="AX725" s="489"/>
      <c r="AY725" s="489"/>
      <c r="AZ725" s="489"/>
      <c r="BA725" s="489" t="s">
        <v>3970</v>
      </c>
      <c r="BB725" s="489" t="s">
        <v>3970</v>
      </c>
      <c r="BC725" s="489"/>
      <c r="BD725" s="489"/>
      <c r="BE725" s="489" t="s">
        <v>2634</v>
      </c>
      <c r="BF725" s="489" t="s">
        <v>2634</v>
      </c>
      <c r="BG725" s="489"/>
      <c r="BH725" s="489"/>
      <c r="BI725" s="489"/>
      <c r="BJ725" s="489"/>
      <c r="BK725" s="489" t="s">
        <v>4486</v>
      </c>
      <c r="BL725" s="489">
        <v>125.2</v>
      </c>
      <c r="BM725" s="511">
        <f t="shared" si="160"/>
        <v>18.979833926453136</v>
      </c>
      <c r="BN725" s="489" t="s">
        <v>6109</v>
      </c>
      <c r="BO725" s="489">
        <v>112</v>
      </c>
      <c r="BP725" s="511">
        <f t="shared" si="161"/>
        <v>38.552787663107942</v>
      </c>
      <c r="BQ725" s="489" t="s">
        <v>6584</v>
      </c>
      <c r="BR725" s="489">
        <v>107</v>
      </c>
      <c r="BS725" s="511">
        <f t="shared" si="162"/>
        <v>45.9667852906287</v>
      </c>
      <c r="BT725" s="489" t="s">
        <v>4015</v>
      </c>
      <c r="BU725" s="489">
        <v>103</v>
      </c>
      <c r="BV725" s="511">
        <f t="shared" si="163"/>
        <v>51.897983392645308</v>
      </c>
      <c r="BW725" s="489" t="s">
        <v>6168</v>
      </c>
      <c r="BX725" s="489">
        <v>100</v>
      </c>
      <c r="BY725" s="511">
        <f t="shared" si="168"/>
        <v>56.346381969157754</v>
      </c>
      <c r="BZ725" s="489"/>
      <c r="CA725" s="489"/>
      <c r="CB725" s="511">
        <f t="shared" si="164"/>
        <v>204.62633451957291</v>
      </c>
      <c r="CC725" s="489"/>
      <c r="CD725" s="489"/>
      <c r="CE725" s="511">
        <f t="shared" si="165"/>
        <v>204.62633451957291</v>
      </c>
      <c r="CF725" s="489"/>
      <c r="CG725" s="489"/>
      <c r="CH725" s="511">
        <f t="shared" si="166"/>
        <v>204.62633451957291</v>
      </c>
      <c r="CI725" s="489"/>
      <c r="CJ725" s="489"/>
      <c r="CK725" s="511">
        <f t="shared" si="167"/>
        <v>204.62633451957291</v>
      </c>
      <c r="CL725" s="489">
        <v>100</v>
      </c>
      <c r="CM725" s="511">
        <f t="shared" si="158"/>
        <v>56.346381969157754</v>
      </c>
      <c r="CN725" s="489">
        <v>185</v>
      </c>
      <c r="CO725" s="489"/>
      <c r="CP725" s="489"/>
      <c r="CQ725" s="512"/>
      <c r="CR725" s="512"/>
      <c r="CS725" s="503">
        <v>0</v>
      </c>
      <c r="CT725" s="513">
        <v>0.25</v>
      </c>
      <c r="CU725" s="513">
        <v>0.25</v>
      </c>
      <c r="CV725" s="513">
        <v>0.25</v>
      </c>
      <c r="CW725" s="513">
        <v>0</v>
      </c>
      <c r="CX725" s="514">
        <f t="shared" si="159"/>
        <v>0.75</v>
      </c>
      <c r="CY725" s="514" t="s">
        <v>5813</v>
      </c>
      <c r="CZ725" s="514" t="s">
        <v>2634</v>
      </c>
      <c r="DA725" s="514"/>
      <c r="DB725" s="489" t="s">
        <v>2643</v>
      </c>
      <c r="DC725" s="489" t="s">
        <v>2648</v>
      </c>
      <c r="DD725" s="489" t="s">
        <v>2646</v>
      </c>
      <c r="DE725" s="489" t="s">
        <v>2651</v>
      </c>
      <c r="DF725" s="489" t="s">
        <v>32</v>
      </c>
      <c r="DG725" s="489" t="s">
        <v>2654</v>
      </c>
      <c r="DH725" s="489" t="s">
        <v>2653</v>
      </c>
      <c r="DI725" s="489" t="s">
        <v>2658</v>
      </c>
      <c r="DJ725" s="489" t="s">
        <v>37</v>
      </c>
      <c r="DK725" s="489" t="s">
        <v>2659</v>
      </c>
      <c r="DL725" s="489" t="s">
        <v>2659</v>
      </c>
      <c r="DM725" s="489" t="s">
        <v>2663</v>
      </c>
      <c r="DN725" s="489" t="s">
        <v>4001</v>
      </c>
      <c r="DO725" s="489" t="s">
        <v>4002</v>
      </c>
      <c r="DP725" s="489"/>
      <c r="DQ725" s="489"/>
      <c r="DR725" s="489" t="s">
        <v>4070</v>
      </c>
      <c r="DS725" s="489" t="s">
        <v>2633</v>
      </c>
      <c r="DT725" s="489" t="s">
        <v>4072</v>
      </c>
      <c r="DU725" s="489" t="s">
        <v>2634</v>
      </c>
      <c r="DV725" s="489" t="s">
        <v>2633</v>
      </c>
      <c r="DW725" s="489"/>
      <c r="DX725" s="515" t="s">
        <v>220</v>
      </c>
      <c r="DY725" s="516" t="s">
        <v>7665</v>
      </c>
      <c r="DZ725" s="515" t="s">
        <v>2162</v>
      </c>
      <c r="EA725" s="489">
        <v>3</v>
      </c>
      <c r="EB725" s="515"/>
      <c r="EC725" s="515" t="s">
        <v>1879</v>
      </c>
      <c r="ED725" s="516"/>
      <c r="EE725" s="516"/>
      <c r="EF725" s="620"/>
      <c r="EG725" s="620"/>
      <c r="EH725" s="620"/>
      <c r="EI725" s="620"/>
      <c r="EJ725" s="620"/>
      <c r="EK725" s="620"/>
      <c r="EL725" s="620"/>
      <c r="EM725" s="620"/>
      <c r="EN725" s="620"/>
      <c r="EO725" s="620"/>
      <c r="EP725" s="620"/>
      <c r="EQ725" s="620"/>
      <c r="ER725" s="620"/>
      <c r="ES725" s="620"/>
    </row>
    <row r="726" spans="1:149" s="499" customFormat="1" ht="15.75" hidden="1" customHeight="1" x14ac:dyDescent="0.25">
      <c r="A726" s="219">
        <v>724</v>
      </c>
      <c r="B726" s="2009"/>
      <c r="C726" s="485" t="s">
        <v>4379</v>
      </c>
      <c r="D726" s="485" t="s">
        <v>22</v>
      </c>
      <c r="E726" s="485" t="s">
        <v>4126</v>
      </c>
      <c r="F726" s="485">
        <v>536299</v>
      </c>
      <c r="G726" s="485">
        <v>31</v>
      </c>
      <c r="H726" s="485" t="s">
        <v>2634</v>
      </c>
      <c r="I726" s="485" t="s">
        <v>2634</v>
      </c>
      <c r="J726" s="485" t="s">
        <v>2633</v>
      </c>
      <c r="K726" s="485">
        <v>504442777</v>
      </c>
      <c r="L726" s="485">
        <v>179.5</v>
      </c>
      <c r="M726" s="485">
        <v>182</v>
      </c>
      <c r="N726" s="486">
        <f t="shared" si="157"/>
        <v>54.190315179326163</v>
      </c>
      <c r="O726" s="487">
        <v>3</v>
      </c>
      <c r="P726" s="488">
        <f t="shared" si="169"/>
        <v>82.81</v>
      </c>
      <c r="Q726" s="488">
        <f t="shared" si="170"/>
        <v>96.69</v>
      </c>
      <c r="R726" s="489"/>
      <c r="S726" s="490">
        <v>41332</v>
      </c>
      <c r="T726" s="489" t="s">
        <v>253</v>
      </c>
      <c r="U726" s="489" t="s">
        <v>2490</v>
      </c>
      <c r="V726" s="489" t="s">
        <v>4380</v>
      </c>
      <c r="W726" s="489" t="s">
        <v>6080</v>
      </c>
      <c r="X726" s="489" t="s">
        <v>2634</v>
      </c>
      <c r="Y726" s="489"/>
      <c r="Z726" s="489" t="s">
        <v>2634</v>
      </c>
      <c r="AA726" s="489"/>
      <c r="AB726" s="489" t="s">
        <v>2633</v>
      </c>
      <c r="AC726" s="489" t="s">
        <v>2635</v>
      </c>
      <c r="AD726" s="489" t="s">
        <v>2634</v>
      </c>
      <c r="AE726" s="489"/>
      <c r="AF726" s="489" t="s">
        <v>2634</v>
      </c>
      <c r="AG726" s="489"/>
      <c r="AH726" s="489" t="s">
        <v>2634</v>
      </c>
      <c r="AI726" s="489"/>
      <c r="AJ726" s="489" t="s">
        <v>2634</v>
      </c>
      <c r="AK726" s="489"/>
      <c r="AL726" s="489" t="s">
        <v>2634</v>
      </c>
      <c r="AM726" s="489"/>
      <c r="AN726" s="489" t="s">
        <v>2633</v>
      </c>
      <c r="AO726" s="489" t="s">
        <v>4075</v>
      </c>
      <c r="AP726" s="489" t="s">
        <v>4078</v>
      </c>
      <c r="AQ726" s="489" t="s">
        <v>2636</v>
      </c>
      <c r="AR726" s="489" t="s">
        <v>4075</v>
      </c>
      <c r="AS726" s="489" t="s">
        <v>4092</v>
      </c>
      <c r="AT726" s="489"/>
      <c r="AU726" s="489"/>
      <c r="AV726" s="489"/>
      <c r="AW726" s="489" t="s">
        <v>2634</v>
      </c>
      <c r="AX726" s="489"/>
      <c r="AY726" s="489" t="s">
        <v>2634</v>
      </c>
      <c r="AZ726" s="489"/>
      <c r="BA726" s="489"/>
      <c r="BB726" s="489"/>
      <c r="BC726" s="489"/>
      <c r="BD726" s="489"/>
      <c r="BE726" s="489" t="s">
        <v>2634</v>
      </c>
      <c r="BF726" s="489" t="s">
        <v>2634</v>
      </c>
      <c r="BG726" s="489" t="s">
        <v>2634</v>
      </c>
      <c r="BH726" s="489"/>
      <c r="BI726" s="489"/>
      <c r="BJ726" s="489"/>
      <c r="BK726" s="489" t="s">
        <v>4500</v>
      </c>
      <c r="BL726" s="489">
        <v>164.8</v>
      </c>
      <c r="BM726" s="488">
        <f t="shared" si="160"/>
        <v>15.203226807322359</v>
      </c>
      <c r="BN726" s="489" t="s">
        <v>7192</v>
      </c>
      <c r="BO726" s="489">
        <v>140</v>
      </c>
      <c r="BP726" s="488">
        <f t="shared" si="161"/>
        <v>40.852208087702969</v>
      </c>
      <c r="BQ726" s="489" t="s">
        <v>4955</v>
      </c>
      <c r="BR726" s="489">
        <v>126</v>
      </c>
      <c r="BS726" s="488">
        <f t="shared" si="162"/>
        <v>55.331471713724277</v>
      </c>
      <c r="BT726" s="489" t="s">
        <v>6081</v>
      </c>
      <c r="BU726" s="489">
        <v>115</v>
      </c>
      <c r="BV726" s="488">
        <f t="shared" si="163"/>
        <v>66.708035991312443</v>
      </c>
      <c r="BW726" s="489" t="s">
        <v>7266</v>
      </c>
      <c r="BX726" s="489">
        <v>105</v>
      </c>
      <c r="BY726" s="488">
        <f t="shared" si="168"/>
        <v>77.050367152756237</v>
      </c>
      <c r="BZ726" s="489"/>
      <c r="CA726" s="489"/>
      <c r="CB726" s="488">
        <f t="shared" si="164"/>
        <v>185.64484434791601</v>
      </c>
      <c r="CC726" s="489"/>
      <c r="CD726" s="489"/>
      <c r="CE726" s="488">
        <f t="shared" si="165"/>
        <v>185.64484434791601</v>
      </c>
      <c r="CF726" s="489"/>
      <c r="CG726" s="489"/>
      <c r="CH726" s="488">
        <f t="shared" si="166"/>
        <v>185.64484434791601</v>
      </c>
      <c r="CI726" s="489"/>
      <c r="CJ726" s="489"/>
      <c r="CK726" s="488">
        <f t="shared" si="167"/>
        <v>185.64484434791601</v>
      </c>
      <c r="CL726" s="489">
        <v>105</v>
      </c>
      <c r="CM726" s="488">
        <f t="shared" si="158"/>
        <v>77.050367152756237</v>
      </c>
      <c r="CN726" s="489">
        <v>75</v>
      </c>
      <c r="CO726" s="489"/>
      <c r="CP726" s="489"/>
      <c r="CQ726" s="491"/>
      <c r="CR726" s="491"/>
      <c r="CS726" s="492">
        <v>0</v>
      </c>
      <c r="CT726" s="493">
        <v>0</v>
      </c>
      <c r="CU726" s="493">
        <v>0</v>
      </c>
      <c r="CV726" s="493">
        <v>0</v>
      </c>
      <c r="CW726" s="493"/>
      <c r="CX726" s="494">
        <f t="shared" si="159"/>
        <v>0</v>
      </c>
      <c r="CY726" s="494" t="s">
        <v>3223</v>
      </c>
      <c r="CZ726" s="494" t="s">
        <v>2633</v>
      </c>
      <c r="DA726" s="494" t="s">
        <v>3975</v>
      </c>
      <c r="DB726" s="485" t="s">
        <v>2643</v>
      </c>
      <c r="DC726" s="485" t="s">
        <v>2648</v>
      </c>
      <c r="DD726" s="485" t="s">
        <v>2648</v>
      </c>
      <c r="DE726" s="485" t="s">
        <v>2651</v>
      </c>
      <c r="DF726" s="485" t="s">
        <v>32</v>
      </c>
      <c r="DG726" s="485" t="s">
        <v>32</v>
      </c>
      <c r="DH726" s="485" t="s">
        <v>5009</v>
      </c>
      <c r="DI726" s="485" t="s">
        <v>2657</v>
      </c>
      <c r="DJ726" s="485" t="s">
        <v>37</v>
      </c>
      <c r="DK726" s="485" t="s">
        <v>37</v>
      </c>
      <c r="DL726" s="485" t="s">
        <v>2659</v>
      </c>
      <c r="DM726" s="485" t="s">
        <v>2663</v>
      </c>
      <c r="DN726" s="489" t="s">
        <v>4001</v>
      </c>
      <c r="DO726" s="489" t="s">
        <v>4002</v>
      </c>
      <c r="DP726" s="489"/>
      <c r="DQ726" s="489" t="s">
        <v>4068</v>
      </c>
      <c r="DR726" s="489"/>
      <c r="DS726" s="489" t="s">
        <v>2634</v>
      </c>
      <c r="DT726" s="489"/>
      <c r="DU726" s="485" t="s">
        <v>2634</v>
      </c>
      <c r="DV726" s="485" t="s">
        <v>2633</v>
      </c>
      <c r="DW726" s="485"/>
      <c r="DX726" s="495" t="s">
        <v>4381</v>
      </c>
      <c r="DY726" s="496"/>
      <c r="DZ726" s="495" t="s">
        <v>2162</v>
      </c>
      <c r="EA726" s="489">
        <v>3</v>
      </c>
      <c r="EB726" s="497"/>
      <c r="EC726" s="495" t="s">
        <v>4382</v>
      </c>
      <c r="ED726" s="496"/>
      <c r="EE726" s="496"/>
      <c r="EF726" s="498"/>
      <c r="EG726" s="498"/>
      <c r="EH726" s="498"/>
      <c r="EI726" s="498"/>
      <c r="EJ726" s="498"/>
      <c r="EK726" s="498"/>
      <c r="EL726" s="498"/>
      <c r="EM726" s="498"/>
      <c r="EN726" s="498"/>
      <c r="EO726" s="498"/>
      <c r="EP726" s="498"/>
      <c r="EQ726" s="498"/>
      <c r="ER726" s="498"/>
      <c r="ES726" s="498"/>
    </row>
    <row r="727" spans="1:149" s="499" customFormat="1" ht="15.75" hidden="1" customHeight="1" x14ac:dyDescent="0.25">
      <c r="A727" s="219">
        <v>725</v>
      </c>
      <c r="B727" s="2009"/>
      <c r="C727" s="485" t="s">
        <v>4378</v>
      </c>
      <c r="D727" s="485" t="s">
        <v>22</v>
      </c>
      <c r="E727" s="485" t="s">
        <v>4126</v>
      </c>
      <c r="F727" s="485">
        <v>535674</v>
      </c>
      <c r="G727" s="485">
        <v>35</v>
      </c>
      <c r="H727" s="485" t="s">
        <v>2633</v>
      </c>
      <c r="I727" s="485" t="s">
        <v>2633</v>
      </c>
      <c r="J727" s="485" t="s">
        <v>2633</v>
      </c>
      <c r="K727" s="485">
        <v>569705784</v>
      </c>
      <c r="L727" s="485">
        <v>155</v>
      </c>
      <c r="M727" s="485">
        <v>165</v>
      </c>
      <c r="N727" s="486">
        <f t="shared" si="157"/>
        <v>56.932966023875117</v>
      </c>
      <c r="O727" s="487">
        <v>3</v>
      </c>
      <c r="P727" s="488">
        <f t="shared" si="169"/>
        <v>68.062499999999986</v>
      </c>
      <c r="Q727" s="488">
        <f t="shared" si="170"/>
        <v>86.937500000000014</v>
      </c>
      <c r="R727" s="489"/>
      <c r="S727" s="490">
        <v>41332</v>
      </c>
      <c r="T727" s="489" t="s">
        <v>253</v>
      </c>
      <c r="U727" s="489" t="s">
        <v>2490</v>
      </c>
      <c r="V727" s="489" t="s">
        <v>4389</v>
      </c>
      <c r="W727" s="489"/>
      <c r="X727" s="489"/>
      <c r="Y727" s="489"/>
      <c r="Z727" s="489"/>
      <c r="AA727" s="489"/>
      <c r="AB727" s="489" t="s">
        <v>2633</v>
      </c>
      <c r="AC727" s="489"/>
      <c r="AD727" s="489"/>
      <c r="AE727" s="489"/>
      <c r="AF727" s="489"/>
      <c r="AG727" s="489"/>
      <c r="AH727" s="489"/>
      <c r="AI727" s="489"/>
      <c r="AJ727" s="489"/>
      <c r="AK727" s="489"/>
      <c r="AL727" s="489"/>
      <c r="AM727" s="489"/>
      <c r="AN727" s="489" t="s">
        <v>2634</v>
      </c>
      <c r="AO727" s="489"/>
      <c r="AP727" s="489"/>
      <c r="AQ727" s="489"/>
      <c r="AR727" s="489"/>
      <c r="AS727" s="489"/>
      <c r="AT727" s="489"/>
      <c r="AU727" s="489"/>
      <c r="AV727" s="489"/>
      <c r="AW727" s="489"/>
      <c r="AX727" s="489"/>
      <c r="AY727" s="489"/>
      <c r="AZ727" s="489"/>
      <c r="BA727" s="489"/>
      <c r="BB727" s="489"/>
      <c r="BC727" s="489"/>
      <c r="BD727" s="489"/>
      <c r="BE727" s="489" t="s">
        <v>2634</v>
      </c>
      <c r="BF727" s="489"/>
      <c r="BG727" s="489"/>
      <c r="BH727" s="489"/>
      <c r="BI727" s="489"/>
      <c r="BJ727" s="489"/>
      <c r="BK727" s="679"/>
      <c r="BL727" s="679"/>
      <c r="BM727" s="488">
        <f t="shared" si="160"/>
        <v>178.28900071890723</v>
      </c>
      <c r="BN727" s="679"/>
      <c r="BO727" s="679"/>
      <c r="BP727" s="488">
        <f t="shared" si="161"/>
        <v>178.28900071890723</v>
      </c>
      <c r="BQ727" s="679"/>
      <c r="BR727" s="679"/>
      <c r="BS727" s="488">
        <f t="shared" si="162"/>
        <v>178.28900071890723</v>
      </c>
      <c r="BT727" s="679"/>
      <c r="BU727" s="679"/>
      <c r="BV727" s="488">
        <f t="shared" si="163"/>
        <v>178.28900071890723</v>
      </c>
      <c r="BW727" s="489" t="s">
        <v>8390</v>
      </c>
      <c r="BX727" s="489">
        <v>95</v>
      </c>
      <c r="BY727" s="488">
        <f t="shared" si="168"/>
        <v>69.015097052480229</v>
      </c>
      <c r="BZ727" s="489"/>
      <c r="CA727" s="489"/>
      <c r="CB727" s="488">
        <f t="shared" si="164"/>
        <v>178.28900071890723</v>
      </c>
      <c r="CC727" s="489"/>
      <c r="CD727" s="489"/>
      <c r="CE727" s="488">
        <f t="shared" si="165"/>
        <v>178.28900071890723</v>
      </c>
      <c r="CF727" s="489"/>
      <c r="CG727" s="489"/>
      <c r="CH727" s="488">
        <f t="shared" si="166"/>
        <v>178.28900071890723</v>
      </c>
      <c r="CI727" s="489"/>
      <c r="CJ727" s="489"/>
      <c r="CK727" s="488">
        <f t="shared" si="167"/>
        <v>178.28900071890723</v>
      </c>
      <c r="CL727" s="489">
        <v>95</v>
      </c>
      <c r="CM727" s="488">
        <f t="shared" si="158"/>
        <v>69.015097052480229</v>
      </c>
      <c r="CN727" s="489">
        <v>85</v>
      </c>
      <c r="CO727" s="489"/>
      <c r="CP727" s="489"/>
      <c r="CQ727" s="491"/>
      <c r="CR727" s="491"/>
      <c r="CS727" s="492"/>
      <c r="CT727" s="493"/>
      <c r="CU727" s="493"/>
      <c r="CV727" s="493"/>
      <c r="CW727" s="493"/>
      <c r="CX727" s="494">
        <f t="shared" si="159"/>
        <v>0</v>
      </c>
      <c r="CY727" s="494"/>
      <c r="CZ727" s="494"/>
      <c r="DA727" s="494"/>
      <c r="DB727" s="485"/>
      <c r="DC727" s="485"/>
      <c r="DD727" s="485"/>
      <c r="DE727" s="485"/>
      <c r="DF727" s="485"/>
      <c r="DG727" s="485"/>
      <c r="DH727" s="485"/>
      <c r="DI727" s="485"/>
      <c r="DJ727" s="485"/>
      <c r="DK727" s="485"/>
      <c r="DL727" s="485"/>
      <c r="DM727" s="485"/>
      <c r="DN727" s="489"/>
      <c r="DO727" s="489"/>
      <c r="DP727" s="489"/>
      <c r="DQ727" s="489"/>
      <c r="DR727" s="489"/>
      <c r="DS727" s="489"/>
      <c r="DT727" s="489"/>
      <c r="DU727" s="485"/>
      <c r="DV727" s="485"/>
      <c r="DW727" s="485"/>
      <c r="DX727" s="495" t="s">
        <v>220</v>
      </c>
      <c r="DY727" s="496"/>
      <c r="DZ727" s="497" t="s">
        <v>2162</v>
      </c>
      <c r="EA727" s="489">
        <v>3</v>
      </c>
      <c r="EB727" s="495" t="s">
        <v>4384</v>
      </c>
      <c r="EC727" s="495" t="s">
        <v>4383</v>
      </c>
      <c r="ED727" s="496"/>
      <c r="EE727" s="496"/>
      <c r="EF727" s="498"/>
      <c r="EG727" s="498"/>
      <c r="EH727" s="498"/>
      <c r="EI727" s="498"/>
      <c r="EJ727" s="498"/>
      <c r="EK727" s="498"/>
      <c r="EL727" s="498"/>
      <c r="EM727" s="498"/>
      <c r="EN727" s="498"/>
      <c r="EO727" s="498"/>
      <c r="EP727" s="498"/>
      <c r="EQ727" s="498"/>
      <c r="ER727" s="498"/>
      <c r="ES727" s="498"/>
    </row>
    <row r="728" spans="1:149" s="499" customFormat="1" ht="15.75" hidden="1" customHeight="1" x14ac:dyDescent="0.25">
      <c r="A728" s="875">
        <v>726</v>
      </c>
      <c r="B728" s="2009"/>
      <c r="C728" s="485" t="s">
        <v>4388</v>
      </c>
      <c r="D728" s="485" t="s">
        <v>22</v>
      </c>
      <c r="E728" s="485" t="s">
        <v>4126</v>
      </c>
      <c r="F728" s="485">
        <v>539977</v>
      </c>
      <c r="G728" s="485">
        <v>24</v>
      </c>
      <c r="H728" s="485" t="s">
        <v>2634</v>
      </c>
      <c r="I728" s="485" t="s">
        <v>2634</v>
      </c>
      <c r="J728" s="485" t="s">
        <v>2633</v>
      </c>
      <c r="K728" s="485">
        <v>558558182</v>
      </c>
      <c r="L728" s="485">
        <v>121.5</v>
      </c>
      <c r="M728" s="485">
        <v>174</v>
      </c>
      <c r="N728" s="486">
        <f t="shared" si="157"/>
        <v>40.130796670630204</v>
      </c>
      <c r="O728" s="487">
        <v>2</v>
      </c>
      <c r="P728" s="488">
        <f t="shared" si="169"/>
        <v>75.69</v>
      </c>
      <c r="Q728" s="488">
        <f t="shared" si="170"/>
        <v>45.81</v>
      </c>
      <c r="R728" s="489"/>
      <c r="S728" s="490">
        <v>41332</v>
      </c>
      <c r="T728" s="489" t="s">
        <v>253</v>
      </c>
      <c r="U728" s="489" t="s">
        <v>2490</v>
      </c>
      <c r="V728" s="489" t="s">
        <v>4387</v>
      </c>
      <c r="W728" s="489" t="s">
        <v>6082</v>
      </c>
      <c r="X728" s="489"/>
      <c r="Y728" s="489"/>
      <c r="Z728" s="489"/>
      <c r="AA728" s="489"/>
      <c r="AB728" s="489"/>
      <c r="AC728" s="489"/>
      <c r="AD728" s="489"/>
      <c r="AE728" s="489"/>
      <c r="AF728" s="489"/>
      <c r="AG728" s="489"/>
      <c r="AH728" s="489"/>
      <c r="AI728" s="489"/>
      <c r="AJ728" s="489"/>
      <c r="AK728" s="489"/>
      <c r="AL728" s="489"/>
      <c r="AM728" s="489"/>
      <c r="AN728" s="489" t="s">
        <v>2634</v>
      </c>
      <c r="AO728" s="489"/>
      <c r="AP728" s="489"/>
      <c r="AQ728" s="489" t="s">
        <v>2638</v>
      </c>
      <c r="AR728" s="489" t="s">
        <v>4068</v>
      </c>
      <c r="AS728" s="489" t="s">
        <v>4078</v>
      </c>
      <c r="AT728" s="489"/>
      <c r="AU728" s="489"/>
      <c r="AV728" s="489"/>
      <c r="AW728" s="489"/>
      <c r="AX728" s="489"/>
      <c r="AY728" s="489"/>
      <c r="AZ728" s="489"/>
      <c r="BA728" s="489"/>
      <c r="BB728" s="489"/>
      <c r="BC728" s="489"/>
      <c r="BD728" s="489"/>
      <c r="BE728" s="489" t="s">
        <v>2633</v>
      </c>
      <c r="BF728" s="489" t="s">
        <v>2633</v>
      </c>
      <c r="BG728" s="489"/>
      <c r="BH728" s="489"/>
      <c r="BI728" s="489"/>
      <c r="BJ728" s="489"/>
      <c r="BK728" s="489" t="s">
        <v>4502</v>
      </c>
      <c r="BL728" s="489">
        <v>109.1</v>
      </c>
      <c r="BM728" s="488">
        <f t="shared" si="160"/>
        <v>27.068325693080126</v>
      </c>
      <c r="BN728" s="489" t="s">
        <v>1408</v>
      </c>
      <c r="BO728" s="489">
        <v>95</v>
      </c>
      <c r="BP728" s="488">
        <f t="shared" si="161"/>
        <v>57.847631521501853</v>
      </c>
      <c r="BQ728" s="489" t="s">
        <v>2993</v>
      </c>
      <c r="BR728" s="489">
        <v>87</v>
      </c>
      <c r="BS728" s="488">
        <f t="shared" si="162"/>
        <v>75.311067452521286</v>
      </c>
      <c r="BT728" s="489" t="s">
        <v>1277</v>
      </c>
      <c r="BU728" s="489">
        <v>80</v>
      </c>
      <c r="BV728" s="488">
        <f t="shared" si="163"/>
        <v>90.591573892163282</v>
      </c>
      <c r="BW728" s="489" t="s">
        <v>6103</v>
      </c>
      <c r="BX728" s="489">
        <v>80</v>
      </c>
      <c r="BY728" s="488">
        <f t="shared" si="168"/>
        <v>90.591573892163282</v>
      </c>
      <c r="BZ728" s="489" t="s">
        <v>8629</v>
      </c>
      <c r="CA728" s="489">
        <v>80</v>
      </c>
      <c r="CB728" s="488">
        <f t="shared" si="164"/>
        <v>90.591573892163282</v>
      </c>
      <c r="CC728" s="489"/>
      <c r="CD728" s="489"/>
      <c r="CE728" s="488">
        <f t="shared" si="165"/>
        <v>265.22593320235757</v>
      </c>
      <c r="CF728" s="489"/>
      <c r="CG728" s="489"/>
      <c r="CH728" s="488">
        <f t="shared" si="166"/>
        <v>265.22593320235757</v>
      </c>
      <c r="CI728" s="489"/>
      <c r="CJ728" s="489"/>
      <c r="CK728" s="488">
        <f t="shared" si="167"/>
        <v>265.22593320235757</v>
      </c>
      <c r="CL728" s="489">
        <v>80</v>
      </c>
      <c r="CM728" s="488">
        <f t="shared" si="158"/>
        <v>90.591573892163282</v>
      </c>
      <c r="CN728" s="489">
        <v>85</v>
      </c>
      <c r="CO728" s="489"/>
      <c r="CP728" s="489"/>
      <c r="CQ728" s="491"/>
      <c r="CR728" s="491"/>
      <c r="CS728" s="492">
        <v>1</v>
      </c>
      <c r="CT728" s="493">
        <v>-0.25</v>
      </c>
      <c r="CU728" s="493">
        <v>0.5</v>
      </c>
      <c r="CV728" s="493">
        <v>0.25</v>
      </c>
      <c r="CW728" s="493"/>
      <c r="CX728" s="494">
        <f t="shared" si="159"/>
        <v>1.5</v>
      </c>
      <c r="CY728" s="494" t="s">
        <v>3223</v>
      </c>
      <c r="CZ728" s="494" t="s">
        <v>2633</v>
      </c>
      <c r="DA728" s="494" t="s">
        <v>3976</v>
      </c>
      <c r="DB728" s="485" t="s">
        <v>2645</v>
      </c>
      <c r="DC728" s="485" t="s">
        <v>2648</v>
      </c>
      <c r="DD728" s="485" t="s">
        <v>2648</v>
      </c>
      <c r="DE728" s="485" t="s">
        <v>2650</v>
      </c>
      <c r="DF728" s="485" t="s">
        <v>32</v>
      </c>
      <c r="DG728" s="485" t="s">
        <v>2654</v>
      </c>
      <c r="DH728" s="485" t="s">
        <v>5009</v>
      </c>
      <c r="DI728" s="485" t="s">
        <v>2657</v>
      </c>
      <c r="DJ728" s="485" t="s">
        <v>2660</v>
      </c>
      <c r="DK728" s="485" t="s">
        <v>2660</v>
      </c>
      <c r="DL728" s="485" t="s">
        <v>2659</v>
      </c>
      <c r="DM728" s="485" t="s">
        <v>2663</v>
      </c>
      <c r="DN728" s="489" t="s">
        <v>4001</v>
      </c>
      <c r="DO728" s="489" t="s">
        <v>4002</v>
      </c>
      <c r="DP728" s="489"/>
      <c r="DQ728" s="489"/>
      <c r="DR728" s="489" t="s">
        <v>4069</v>
      </c>
      <c r="DS728" s="489" t="s">
        <v>2633</v>
      </c>
      <c r="DT728" s="489"/>
      <c r="DU728" s="485" t="s">
        <v>2634</v>
      </c>
      <c r="DV728" s="485" t="s">
        <v>2633</v>
      </c>
      <c r="DW728" s="485"/>
      <c r="DX728" s="495" t="s">
        <v>4386</v>
      </c>
      <c r="DY728" s="496" t="s">
        <v>6979</v>
      </c>
      <c r="DZ728" s="497" t="s">
        <v>2162</v>
      </c>
      <c r="EA728" s="489">
        <v>3</v>
      </c>
      <c r="EB728" s="495" t="s">
        <v>4385</v>
      </c>
      <c r="EC728" s="495" t="s">
        <v>3935</v>
      </c>
      <c r="ED728" s="496" t="s">
        <v>5307</v>
      </c>
      <c r="EE728" s="496"/>
      <c r="EF728" s="498"/>
      <c r="EG728" s="498"/>
      <c r="EH728" s="498"/>
      <c r="EI728" s="498"/>
      <c r="EJ728" s="498"/>
      <c r="EK728" s="498"/>
      <c r="EL728" s="498"/>
      <c r="EM728" s="498"/>
      <c r="EN728" s="498"/>
      <c r="EO728" s="498"/>
      <c r="EP728" s="498"/>
      <c r="EQ728" s="498"/>
      <c r="ER728" s="498"/>
      <c r="ES728" s="498"/>
    </row>
    <row r="729" spans="1:149" s="499" customFormat="1" ht="18" hidden="1" customHeight="1" x14ac:dyDescent="0.25">
      <c r="A729" s="176">
        <v>727</v>
      </c>
      <c r="B729" s="2009"/>
      <c r="C729" s="485" t="s">
        <v>4393</v>
      </c>
      <c r="D729" s="485" t="s">
        <v>23</v>
      </c>
      <c r="E729" s="485" t="s">
        <v>4220</v>
      </c>
      <c r="F729" s="485">
        <v>540417</v>
      </c>
      <c r="G729" s="485">
        <v>30</v>
      </c>
      <c r="H729" s="485" t="s">
        <v>2634</v>
      </c>
      <c r="I729" s="485" t="s">
        <v>2634</v>
      </c>
      <c r="J729" s="485" t="s">
        <v>3968</v>
      </c>
      <c r="K729" s="485">
        <v>544239128</v>
      </c>
      <c r="L729" s="485">
        <v>128.19999999999999</v>
      </c>
      <c r="M729" s="485">
        <v>159</v>
      </c>
      <c r="N729" s="486">
        <f t="shared" si="157"/>
        <v>50.710019382144687</v>
      </c>
      <c r="O729" s="487">
        <v>3</v>
      </c>
      <c r="P729" s="488">
        <f t="shared" si="169"/>
        <v>63.202500000000008</v>
      </c>
      <c r="Q729" s="488">
        <f t="shared" si="170"/>
        <v>64.997499999999974</v>
      </c>
      <c r="R729" s="489"/>
      <c r="S729" s="490">
        <v>41333</v>
      </c>
      <c r="T729" s="489" t="s">
        <v>253</v>
      </c>
      <c r="U729" s="489" t="s">
        <v>2490</v>
      </c>
      <c r="V729" s="489" t="s">
        <v>4392</v>
      </c>
      <c r="W729" s="502" t="s">
        <v>6083</v>
      </c>
      <c r="X729" s="489"/>
      <c r="Y729" s="489"/>
      <c r="Z729" s="489"/>
      <c r="AA729" s="489"/>
      <c r="AB729" s="489"/>
      <c r="AC729" s="489"/>
      <c r="AD729" s="489"/>
      <c r="AE729" s="489"/>
      <c r="AF729" s="489" t="s">
        <v>2633</v>
      </c>
      <c r="AG729" s="489" t="s">
        <v>2636</v>
      </c>
      <c r="AH729" s="489"/>
      <c r="AI729" s="489"/>
      <c r="AJ729" s="489"/>
      <c r="AK729" s="489"/>
      <c r="AL729" s="489"/>
      <c r="AM729" s="489"/>
      <c r="AN729" s="489" t="s">
        <v>2633</v>
      </c>
      <c r="AO729" s="489" t="s">
        <v>4076</v>
      </c>
      <c r="AP729" s="489" t="s">
        <v>4077</v>
      </c>
      <c r="AQ729" s="489" t="s">
        <v>2638</v>
      </c>
      <c r="AR729" s="489" t="s">
        <v>4075</v>
      </c>
      <c r="AS729" s="489" t="s">
        <v>4078</v>
      </c>
      <c r="AT729" s="489"/>
      <c r="AU729" s="489"/>
      <c r="AV729" s="489"/>
      <c r="AW729" s="489"/>
      <c r="AX729" s="489"/>
      <c r="AY729" s="489"/>
      <c r="AZ729" s="489"/>
      <c r="BA729" s="489" t="s">
        <v>3970</v>
      </c>
      <c r="BB729" s="489" t="s">
        <v>3970</v>
      </c>
      <c r="BC729" s="489"/>
      <c r="BD729" s="489"/>
      <c r="BE729" s="489" t="s">
        <v>2634</v>
      </c>
      <c r="BF729" s="489" t="s">
        <v>2634</v>
      </c>
      <c r="BG729" s="489"/>
      <c r="BH729" s="489"/>
      <c r="BI729" s="489"/>
      <c r="BJ729" s="489"/>
      <c r="BK729" s="489" t="s">
        <v>4532</v>
      </c>
      <c r="BL729" s="489">
        <v>116.5</v>
      </c>
      <c r="BM729" s="488">
        <f t="shared" si="160"/>
        <v>18.00069233432054</v>
      </c>
      <c r="BN729" s="489" t="s">
        <v>1296</v>
      </c>
      <c r="BO729" s="489">
        <v>100</v>
      </c>
      <c r="BP729" s="488">
        <f t="shared" si="161"/>
        <v>43.386284087849532</v>
      </c>
      <c r="BQ729" s="489" t="s">
        <v>4479</v>
      </c>
      <c r="BR729" s="489">
        <v>90</v>
      </c>
      <c r="BS729" s="488">
        <f t="shared" si="162"/>
        <v>58.771491211200434</v>
      </c>
      <c r="BT729" s="489" t="s">
        <v>6085</v>
      </c>
      <c r="BU729" s="489">
        <v>83</v>
      </c>
      <c r="BV729" s="488">
        <f t="shared" si="163"/>
        <v>69.541136197546066</v>
      </c>
      <c r="BW729" s="489"/>
      <c r="BX729" s="489"/>
      <c r="BY729" s="488">
        <f t="shared" si="168"/>
        <v>197.2383553213586</v>
      </c>
      <c r="BZ729" s="489"/>
      <c r="CA729" s="489"/>
      <c r="CB729" s="488">
        <f t="shared" si="164"/>
        <v>197.2383553213586</v>
      </c>
      <c r="CC729" s="489"/>
      <c r="CD729" s="489"/>
      <c r="CE729" s="488">
        <f t="shared" si="165"/>
        <v>197.2383553213586</v>
      </c>
      <c r="CF729" s="489"/>
      <c r="CG729" s="489"/>
      <c r="CH729" s="488">
        <f t="shared" si="166"/>
        <v>197.2383553213586</v>
      </c>
      <c r="CI729" s="489"/>
      <c r="CJ729" s="489"/>
      <c r="CK729" s="488">
        <f t="shared" si="167"/>
        <v>197.2383553213586</v>
      </c>
      <c r="CL729" s="489">
        <v>83</v>
      </c>
      <c r="CM729" s="488">
        <f t="shared" si="158"/>
        <v>69.541136197546066</v>
      </c>
      <c r="CN729" s="489">
        <v>90</v>
      </c>
      <c r="CO729" s="489"/>
      <c r="CP729" s="489"/>
      <c r="CQ729" s="491"/>
      <c r="CR729" s="491"/>
      <c r="CS729" s="492">
        <v>1</v>
      </c>
      <c r="CT729" s="493">
        <v>0</v>
      </c>
      <c r="CU729" s="493">
        <v>0</v>
      </c>
      <c r="CV729" s="493">
        <v>0</v>
      </c>
      <c r="CW729" s="493"/>
      <c r="CX729" s="494">
        <f t="shared" si="159"/>
        <v>1</v>
      </c>
      <c r="CY729" s="494" t="s">
        <v>3223</v>
      </c>
      <c r="CZ729" s="494" t="s">
        <v>2633</v>
      </c>
      <c r="DA729" s="494" t="s">
        <v>3975</v>
      </c>
      <c r="DB729" s="485" t="s">
        <v>2643</v>
      </c>
      <c r="DC729" s="485" t="s">
        <v>2648</v>
      </c>
      <c r="DD729" s="485" t="s">
        <v>2648</v>
      </c>
      <c r="DE729" s="485" t="s">
        <v>2650</v>
      </c>
      <c r="DF729" s="485" t="s">
        <v>32</v>
      </c>
      <c r="DG729" s="485" t="s">
        <v>2654</v>
      </c>
      <c r="DH729" s="485" t="s">
        <v>5009</v>
      </c>
      <c r="DI729" s="485" t="s">
        <v>2657</v>
      </c>
      <c r="DJ729" s="485" t="s">
        <v>2659</v>
      </c>
      <c r="DK729" s="485" t="s">
        <v>2659</v>
      </c>
      <c r="DL729" s="485" t="s">
        <v>37</v>
      </c>
      <c r="DM729" s="485" t="s">
        <v>2663</v>
      </c>
      <c r="DN729" s="489" t="s">
        <v>4001</v>
      </c>
      <c r="DO729" s="489" t="s">
        <v>4002</v>
      </c>
      <c r="DP729" s="489"/>
      <c r="DQ729" s="489" t="s">
        <v>4068</v>
      </c>
      <c r="DR729" s="489"/>
      <c r="DS729" s="489" t="s">
        <v>2634</v>
      </c>
      <c r="DT729" s="489"/>
      <c r="DU729" s="485" t="s">
        <v>2634</v>
      </c>
      <c r="DV729" s="485" t="s">
        <v>2633</v>
      </c>
      <c r="DW729" s="485"/>
      <c r="DX729" s="495" t="s">
        <v>4391</v>
      </c>
      <c r="DY729" s="496"/>
      <c r="DZ729" s="495" t="s">
        <v>101</v>
      </c>
      <c r="EA729" s="489">
        <v>4</v>
      </c>
      <c r="EB729" s="497"/>
      <c r="EC729" s="495" t="s">
        <v>4390</v>
      </c>
      <c r="ED729" s="496"/>
      <c r="EE729" s="496"/>
      <c r="EF729" s="498"/>
      <c r="EG729" s="498"/>
      <c r="EH729" s="498"/>
      <c r="EI729" s="498"/>
      <c r="EJ729" s="498"/>
      <c r="EK729" s="498"/>
      <c r="EL729" s="498"/>
      <c r="EM729" s="498"/>
      <c r="EN729" s="498"/>
      <c r="EO729" s="498"/>
      <c r="EP729" s="498"/>
      <c r="EQ729" s="498"/>
      <c r="ER729" s="498"/>
      <c r="ES729" s="498"/>
    </row>
    <row r="730" spans="1:149" s="499" customFormat="1" ht="15.75" hidden="1" customHeight="1" x14ac:dyDescent="0.25">
      <c r="A730" s="219">
        <v>728</v>
      </c>
      <c r="B730" s="2010"/>
      <c r="C730" s="485" t="s">
        <v>4394</v>
      </c>
      <c r="D730" s="485" t="s">
        <v>22</v>
      </c>
      <c r="E730" s="485" t="s">
        <v>4126</v>
      </c>
      <c r="F730" s="485">
        <v>540370</v>
      </c>
      <c r="G730" s="485">
        <v>25</v>
      </c>
      <c r="H730" s="485" t="s">
        <v>2633</v>
      </c>
      <c r="I730" s="485" t="s">
        <v>2634</v>
      </c>
      <c r="J730" s="485" t="s">
        <v>2633</v>
      </c>
      <c r="K730" s="485">
        <v>530088223</v>
      </c>
      <c r="L730" s="485">
        <v>153</v>
      </c>
      <c r="M730" s="485">
        <v>174</v>
      </c>
      <c r="N730" s="486">
        <f t="shared" si="157"/>
        <v>50.535077288941736</v>
      </c>
      <c r="O730" s="487">
        <v>3</v>
      </c>
      <c r="P730" s="488">
        <f t="shared" si="169"/>
        <v>75.69</v>
      </c>
      <c r="Q730" s="488">
        <f t="shared" si="170"/>
        <v>77.31</v>
      </c>
      <c r="R730" s="489"/>
      <c r="S730" s="490">
        <v>41333</v>
      </c>
      <c r="T730" s="489" t="s">
        <v>253</v>
      </c>
      <c r="U730" s="489" t="s">
        <v>2490</v>
      </c>
      <c r="V730" s="489" t="s">
        <v>312</v>
      </c>
      <c r="W730" s="489" t="s">
        <v>6086</v>
      </c>
      <c r="X730" s="489" t="s">
        <v>2634</v>
      </c>
      <c r="Y730" s="489"/>
      <c r="Z730" s="489" t="s">
        <v>2634</v>
      </c>
      <c r="AA730" s="489"/>
      <c r="AB730" s="489" t="s">
        <v>2634</v>
      </c>
      <c r="AC730" s="489"/>
      <c r="AD730" s="489" t="s">
        <v>2634</v>
      </c>
      <c r="AE730" s="489"/>
      <c r="AF730" s="489" t="s">
        <v>2634</v>
      </c>
      <c r="AG730" s="489"/>
      <c r="AH730" s="489" t="s">
        <v>2634</v>
      </c>
      <c r="AI730" s="489"/>
      <c r="AJ730" s="489" t="s">
        <v>2634</v>
      </c>
      <c r="AK730" s="489"/>
      <c r="AL730" s="489" t="s">
        <v>2634</v>
      </c>
      <c r="AM730" s="489"/>
      <c r="AN730" s="489" t="s">
        <v>2634</v>
      </c>
      <c r="AO730" s="489"/>
      <c r="AP730" s="489"/>
      <c r="AQ730" s="489" t="s">
        <v>2637</v>
      </c>
      <c r="AR730" s="489"/>
      <c r="AS730" s="489"/>
      <c r="AT730" s="489"/>
      <c r="AU730" s="489"/>
      <c r="AV730" s="489"/>
      <c r="AW730" s="489"/>
      <c r="AX730" s="489"/>
      <c r="AY730" s="489"/>
      <c r="AZ730" s="489"/>
      <c r="BA730" s="489"/>
      <c r="BB730" s="489"/>
      <c r="BC730" s="489"/>
      <c r="BD730" s="489"/>
      <c r="BE730" s="489" t="s">
        <v>2633</v>
      </c>
      <c r="BF730" s="489" t="s">
        <v>2633</v>
      </c>
      <c r="BG730" s="489"/>
      <c r="BH730" s="489"/>
      <c r="BI730" s="489"/>
      <c r="BJ730" s="489"/>
      <c r="BK730" s="489" t="s">
        <v>4503</v>
      </c>
      <c r="BL730" s="489">
        <v>139</v>
      </c>
      <c r="BM730" s="488">
        <f t="shared" si="160"/>
        <v>18.108912171775966</v>
      </c>
      <c r="BN730" s="489" t="s">
        <v>5910</v>
      </c>
      <c r="BO730" s="489">
        <v>120</v>
      </c>
      <c r="BP730" s="488">
        <f t="shared" si="161"/>
        <v>42.685292976329066</v>
      </c>
      <c r="BQ730" s="489" t="s">
        <v>6583</v>
      </c>
      <c r="BR730" s="489">
        <v>102</v>
      </c>
      <c r="BS730" s="488">
        <f t="shared" si="162"/>
        <v>65.968180054326737</v>
      </c>
      <c r="BT730" s="489" t="s">
        <v>3009</v>
      </c>
      <c r="BU730" s="489">
        <v>84</v>
      </c>
      <c r="BV730" s="488">
        <f t="shared" si="163"/>
        <v>89.251067132324408</v>
      </c>
      <c r="BW730" s="489" t="s">
        <v>7267</v>
      </c>
      <c r="BX730" s="489">
        <v>79</v>
      </c>
      <c r="BY730" s="488">
        <f t="shared" si="168"/>
        <v>95.718535765101535</v>
      </c>
      <c r="BZ730" s="489"/>
      <c r="CA730" s="489"/>
      <c r="CB730" s="488">
        <f t="shared" si="164"/>
        <v>197.9045401629802</v>
      </c>
      <c r="CC730" s="489"/>
      <c r="CD730" s="489"/>
      <c r="CE730" s="488">
        <f t="shared" si="165"/>
        <v>197.9045401629802</v>
      </c>
      <c r="CF730" s="489"/>
      <c r="CG730" s="489"/>
      <c r="CH730" s="488">
        <f t="shared" si="166"/>
        <v>197.9045401629802</v>
      </c>
      <c r="CI730" s="489"/>
      <c r="CJ730" s="489"/>
      <c r="CK730" s="488">
        <f t="shared" si="167"/>
        <v>197.9045401629802</v>
      </c>
      <c r="CL730" s="489">
        <v>79</v>
      </c>
      <c r="CM730" s="488">
        <f t="shared" si="158"/>
        <v>95.718535765101535</v>
      </c>
      <c r="CN730" s="489">
        <v>100</v>
      </c>
      <c r="CO730" s="489"/>
      <c r="CP730" s="489"/>
      <c r="CQ730" s="491"/>
      <c r="CR730" s="491"/>
      <c r="CS730" s="492">
        <v>1</v>
      </c>
      <c r="CT730" s="493">
        <v>0.25</v>
      </c>
      <c r="CU730" s="493">
        <v>0.5</v>
      </c>
      <c r="CV730" s="493">
        <v>0.5</v>
      </c>
      <c r="CW730" s="493">
        <v>0.5</v>
      </c>
      <c r="CX730" s="494">
        <f t="shared" si="159"/>
        <v>2.75</v>
      </c>
      <c r="CY730" s="494"/>
      <c r="CZ730" s="494" t="s">
        <v>2633</v>
      </c>
      <c r="DA730" s="494" t="s">
        <v>3975</v>
      </c>
      <c r="DB730" s="485" t="s">
        <v>2645</v>
      </c>
      <c r="DC730" s="485" t="s">
        <v>2648</v>
      </c>
      <c r="DD730" s="485" t="s">
        <v>2648</v>
      </c>
      <c r="DE730" s="485" t="s">
        <v>2650</v>
      </c>
      <c r="DF730" s="485" t="s">
        <v>32</v>
      </c>
      <c r="DG730" s="485" t="s">
        <v>2654</v>
      </c>
      <c r="DH730" s="485" t="s">
        <v>5009</v>
      </c>
      <c r="DI730" s="485" t="s">
        <v>2657</v>
      </c>
      <c r="DJ730" s="485" t="s">
        <v>37</v>
      </c>
      <c r="DK730" s="485" t="s">
        <v>37</v>
      </c>
      <c r="DL730" s="485" t="s">
        <v>37</v>
      </c>
      <c r="DM730" s="485" t="s">
        <v>2663</v>
      </c>
      <c r="DN730" s="489" t="s">
        <v>4001</v>
      </c>
      <c r="DO730" s="489" t="s">
        <v>4002</v>
      </c>
      <c r="DP730" s="489"/>
      <c r="DQ730" s="489"/>
      <c r="DR730" s="489" t="s">
        <v>4069</v>
      </c>
      <c r="DS730" s="489" t="s">
        <v>2634</v>
      </c>
      <c r="DT730" s="489"/>
      <c r="DU730" s="485" t="s">
        <v>2634</v>
      </c>
      <c r="DV730" s="485" t="s">
        <v>2633</v>
      </c>
      <c r="DW730" s="485"/>
      <c r="DX730" s="495" t="s">
        <v>220</v>
      </c>
      <c r="DY730" s="496" t="s">
        <v>126</v>
      </c>
      <c r="DZ730" s="495" t="s">
        <v>2011</v>
      </c>
      <c r="EA730" s="489">
        <v>3</v>
      </c>
      <c r="EB730" s="497"/>
      <c r="EC730" s="495" t="s">
        <v>4395</v>
      </c>
      <c r="ED730" s="496" t="s">
        <v>5392</v>
      </c>
      <c r="EE730" s="496"/>
      <c r="EF730" s="498"/>
      <c r="EG730" s="498"/>
      <c r="EH730" s="498"/>
      <c r="EI730" s="498"/>
      <c r="EJ730" s="498"/>
      <c r="EK730" s="498"/>
      <c r="EL730" s="498"/>
      <c r="EM730" s="498"/>
      <c r="EN730" s="498"/>
      <c r="EO730" s="498"/>
      <c r="EP730" s="498"/>
      <c r="EQ730" s="498"/>
      <c r="ER730" s="498"/>
      <c r="ES730" s="498"/>
    </row>
    <row r="731" spans="1:149" s="5" customFormat="1" ht="15.75" hidden="1" customHeight="1" x14ac:dyDescent="0.25">
      <c r="A731" s="219">
        <v>729</v>
      </c>
      <c r="B731" s="2011" t="s">
        <v>4962</v>
      </c>
      <c r="C731" s="179" t="s">
        <v>4447</v>
      </c>
      <c r="D731" s="179" t="s">
        <v>23</v>
      </c>
      <c r="E731" s="179" t="s">
        <v>4126</v>
      </c>
      <c r="F731" s="179">
        <v>535426</v>
      </c>
      <c r="G731" s="179">
        <v>38</v>
      </c>
      <c r="H731" s="179" t="s">
        <v>2633</v>
      </c>
      <c r="I731" s="179" t="s">
        <v>2633</v>
      </c>
      <c r="J731" s="179" t="s">
        <v>2634</v>
      </c>
      <c r="K731" s="179">
        <v>505239686</v>
      </c>
      <c r="L731" s="179">
        <v>107.3</v>
      </c>
      <c r="M731" s="179">
        <v>157</v>
      </c>
      <c r="N731" s="180">
        <f t="shared" si="157"/>
        <v>43.531177735405088</v>
      </c>
      <c r="O731" s="181">
        <v>2</v>
      </c>
      <c r="P731" s="3">
        <f t="shared" si="169"/>
        <v>61.622500000000002</v>
      </c>
      <c r="Q731" s="3">
        <f t="shared" si="170"/>
        <v>45.677499999999995</v>
      </c>
      <c r="R731" s="97"/>
      <c r="S731" s="182">
        <v>41336</v>
      </c>
      <c r="T731" s="97" t="s">
        <v>253</v>
      </c>
      <c r="U731" s="97" t="s">
        <v>2490</v>
      </c>
      <c r="V731" s="97" t="s">
        <v>4406</v>
      </c>
      <c r="W731" s="97" t="s">
        <v>6042</v>
      </c>
      <c r="X731" s="97" t="s">
        <v>2634</v>
      </c>
      <c r="Y731" s="97"/>
      <c r="Z731" s="97" t="s">
        <v>2634</v>
      </c>
      <c r="AA731" s="97"/>
      <c r="AB731" s="97" t="s">
        <v>2633</v>
      </c>
      <c r="AC731" s="97" t="s">
        <v>2635</v>
      </c>
      <c r="AD731" s="97" t="s">
        <v>2634</v>
      </c>
      <c r="AE731" s="97"/>
      <c r="AF731" s="97" t="s">
        <v>2634</v>
      </c>
      <c r="AG731" s="97"/>
      <c r="AH731" s="97" t="s">
        <v>2634</v>
      </c>
      <c r="AI731" s="97"/>
      <c r="AJ731" s="97" t="s">
        <v>2634</v>
      </c>
      <c r="AK731" s="97"/>
      <c r="AL731" s="97" t="s">
        <v>2634</v>
      </c>
      <c r="AM731" s="97"/>
      <c r="AN731" s="97" t="s">
        <v>2634</v>
      </c>
      <c r="AO731" s="97"/>
      <c r="AP731" s="97"/>
      <c r="AQ731" s="97" t="s">
        <v>2637</v>
      </c>
      <c r="AR731" s="97"/>
      <c r="AS731" s="97"/>
      <c r="AT731" s="97"/>
      <c r="AU731" s="97"/>
      <c r="AV731" s="97"/>
      <c r="AW731" s="97" t="s">
        <v>2634</v>
      </c>
      <c r="AX731" s="97"/>
      <c r="AY731" s="97" t="s">
        <v>2634</v>
      </c>
      <c r="AZ731" s="97"/>
      <c r="BA731" s="97" t="s">
        <v>3970</v>
      </c>
      <c r="BB731" s="97" t="s">
        <v>3971</v>
      </c>
      <c r="BC731" s="97" t="s">
        <v>2634</v>
      </c>
      <c r="BD731" s="97"/>
      <c r="BE731" s="97" t="s">
        <v>2634</v>
      </c>
      <c r="BF731" s="97" t="s">
        <v>2634</v>
      </c>
      <c r="BG731" s="97"/>
      <c r="BH731" s="97"/>
      <c r="BI731" s="97"/>
      <c r="BJ731" s="97"/>
      <c r="BK731" s="97" t="s">
        <v>4488</v>
      </c>
      <c r="BL731" s="97">
        <v>100.2</v>
      </c>
      <c r="BM731" s="3">
        <f t="shared" si="160"/>
        <v>15.543757867659123</v>
      </c>
      <c r="BN731" s="97" t="s">
        <v>3446</v>
      </c>
      <c r="BO731" s="97">
        <v>89</v>
      </c>
      <c r="BP731" s="3">
        <f t="shared" si="161"/>
        <v>40.063488588473533</v>
      </c>
      <c r="BQ731" s="97" t="s">
        <v>4856</v>
      </c>
      <c r="BR731" s="97">
        <v>77</v>
      </c>
      <c r="BS731" s="3">
        <f t="shared" si="162"/>
        <v>66.334628646488966</v>
      </c>
      <c r="BT731" s="97" t="s">
        <v>6089</v>
      </c>
      <c r="BU731" s="97">
        <v>66</v>
      </c>
      <c r="BV731" s="3">
        <f t="shared" si="163"/>
        <v>90.416507033003128</v>
      </c>
      <c r="BW731" s="97" t="s">
        <v>6871</v>
      </c>
      <c r="BX731" s="97">
        <v>66</v>
      </c>
      <c r="BY731" s="3">
        <f t="shared" si="168"/>
        <v>90.416507033003128</v>
      </c>
      <c r="BZ731" s="97"/>
      <c r="CA731" s="97"/>
      <c r="CB731" s="3">
        <f t="shared" si="164"/>
        <v>234.907777352088</v>
      </c>
      <c r="CC731" s="97"/>
      <c r="CD731" s="97"/>
      <c r="CE731" s="3">
        <f t="shared" si="165"/>
        <v>234.907777352088</v>
      </c>
      <c r="CF731" s="97"/>
      <c r="CG731" s="97"/>
      <c r="CH731" s="3">
        <f t="shared" si="166"/>
        <v>234.907777352088</v>
      </c>
      <c r="CI731" s="97"/>
      <c r="CJ731" s="97"/>
      <c r="CK731" s="3">
        <f t="shared" si="167"/>
        <v>234.907777352088</v>
      </c>
      <c r="CL731" s="97">
        <v>66</v>
      </c>
      <c r="CM731" s="3">
        <f t="shared" si="158"/>
        <v>90.416507033003128</v>
      </c>
      <c r="CN731" s="97">
        <v>80</v>
      </c>
      <c r="CO731" s="97"/>
      <c r="CP731" s="97"/>
      <c r="CQ731" s="184"/>
      <c r="CR731" s="184"/>
      <c r="CS731" s="185">
        <v>0</v>
      </c>
      <c r="CT731" s="186">
        <v>-0.25</v>
      </c>
      <c r="CU731" s="186">
        <v>0</v>
      </c>
      <c r="CV731" s="186">
        <v>0.5</v>
      </c>
      <c r="CW731" s="186">
        <v>0.5</v>
      </c>
      <c r="CX731" s="84">
        <f t="shared" si="159"/>
        <v>0.75</v>
      </c>
      <c r="CY731" s="84" t="s">
        <v>3223</v>
      </c>
      <c r="CZ731" s="84" t="s">
        <v>2633</v>
      </c>
      <c r="DA731" s="84" t="s">
        <v>3975</v>
      </c>
      <c r="DB731" s="179" t="s">
        <v>2643</v>
      </c>
      <c r="DC731" s="179" t="s">
        <v>2646</v>
      </c>
      <c r="DD731" s="179" t="s">
        <v>2648</v>
      </c>
      <c r="DE731" s="179" t="s">
        <v>2651</v>
      </c>
      <c r="DF731" s="179" t="s">
        <v>32</v>
      </c>
      <c r="DG731" s="179" t="s">
        <v>2654</v>
      </c>
      <c r="DH731" s="179" t="s">
        <v>5009</v>
      </c>
      <c r="DI731" s="179" t="s">
        <v>2658</v>
      </c>
      <c r="DJ731" s="179" t="s">
        <v>37</v>
      </c>
      <c r="DK731" s="179" t="s">
        <v>37</v>
      </c>
      <c r="DL731" s="179" t="s">
        <v>37</v>
      </c>
      <c r="DM731" s="179" t="s">
        <v>2663</v>
      </c>
      <c r="DN731" s="97" t="s">
        <v>4001</v>
      </c>
      <c r="DO731" s="97" t="s">
        <v>4002</v>
      </c>
      <c r="DP731" s="97" t="s">
        <v>2648</v>
      </c>
      <c r="DQ731" s="97"/>
      <c r="DR731" s="97" t="s">
        <v>4068</v>
      </c>
      <c r="DS731" s="97" t="s">
        <v>2634</v>
      </c>
      <c r="DT731" s="97"/>
      <c r="DU731" s="179" t="s">
        <v>2634</v>
      </c>
      <c r="DV731" s="179" t="s">
        <v>2633</v>
      </c>
      <c r="DW731" s="179"/>
      <c r="DX731" s="477" t="s">
        <v>220</v>
      </c>
      <c r="DY731" s="11"/>
      <c r="DZ731" s="477" t="s">
        <v>77</v>
      </c>
      <c r="EA731" s="97">
        <v>3</v>
      </c>
      <c r="EB731" s="118"/>
      <c r="EC731" s="477" t="s">
        <v>4267</v>
      </c>
      <c r="ED731" s="11"/>
      <c r="EE731" s="11"/>
      <c r="EF731" s="479"/>
      <c r="EG731" s="479"/>
      <c r="EH731" s="479"/>
      <c r="EI731" s="479"/>
      <c r="EJ731" s="479"/>
      <c r="EK731" s="479"/>
      <c r="EL731" s="479"/>
      <c r="EM731" s="479"/>
      <c r="EN731" s="479"/>
      <c r="EO731" s="479"/>
      <c r="EP731" s="479"/>
      <c r="EQ731" s="479"/>
      <c r="ER731" s="479"/>
      <c r="ES731" s="479"/>
    </row>
    <row r="732" spans="1:149" s="5" customFormat="1" ht="15.75" hidden="1" customHeight="1" x14ac:dyDescent="0.25">
      <c r="A732" s="875">
        <v>730</v>
      </c>
      <c r="B732" s="2012"/>
      <c r="C732" s="179" t="s">
        <v>4411</v>
      </c>
      <c r="D732" s="179" t="s">
        <v>23</v>
      </c>
      <c r="E732" s="179" t="s">
        <v>4126</v>
      </c>
      <c r="F732" s="179">
        <v>540579</v>
      </c>
      <c r="G732" s="179">
        <v>25</v>
      </c>
      <c r="H732" s="179" t="s">
        <v>2634</v>
      </c>
      <c r="I732" s="179" t="s">
        <v>2634</v>
      </c>
      <c r="J732" s="179" t="s">
        <v>2633</v>
      </c>
      <c r="K732" s="179">
        <v>542172002</v>
      </c>
      <c r="L732" s="179">
        <v>111.2</v>
      </c>
      <c r="M732" s="179">
        <v>157</v>
      </c>
      <c r="N732" s="180">
        <f t="shared" si="157"/>
        <v>45.113392024017202</v>
      </c>
      <c r="O732" s="181">
        <v>2</v>
      </c>
      <c r="P732" s="3">
        <f t="shared" si="169"/>
        <v>61.622500000000002</v>
      </c>
      <c r="Q732" s="3">
        <f t="shared" si="170"/>
        <v>49.577500000000001</v>
      </c>
      <c r="R732" s="97"/>
      <c r="S732" s="182">
        <v>41336</v>
      </c>
      <c r="T732" s="97" t="s">
        <v>2201</v>
      </c>
      <c r="U732" s="97" t="s">
        <v>2480</v>
      </c>
      <c r="V732" s="97" t="s">
        <v>4413</v>
      </c>
      <c r="W732" s="97" t="s">
        <v>6087</v>
      </c>
      <c r="X732" s="97" t="s">
        <v>2634</v>
      </c>
      <c r="Y732" s="97"/>
      <c r="Z732" s="97" t="s">
        <v>2634</v>
      </c>
      <c r="AA732" s="97"/>
      <c r="AB732" s="97" t="s">
        <v>2633</v>
      </c>
      <c r="AC732" s="97" t="s">
        <v>2636</v>
      </c>
      <c r="AD732" s="97" t="s">
        <v>2634</v>
      </c>
      <c r="AE732" s="97"/>
      <c r="AF732" s="97" t="s">
        <v>2633</v>
      </c>
      <c r="AG732" s="97" t="s">
        <v>2635</v>
      </c>
      <c r="AH732" s="97" t="s">
        <v>2633</v>
      </c>
      <c r="AI732" s="97" t="s">
        <v>2636</v>
      </c>
      <c r="AJ732" s="97" t="s">
        <v>2634</v>
      </c>
      <c r="AK732" s="97"/>
      <c r="AL732" s="97" t="s">
        <v>2634</v>
      </c>
      <c r="AM732" s="97"/>
      <c r="AN732" s="97" t="s">
        <v>2633</v>
      </c>
      <c r="AO732" s="97" t="s">
        <v>4068</v>
      </c>
      <c r="AP732" s="97" t="s">
        <v>4001</v>
      </c>
      <c r="AQ732" s="97" t="s">
        <v>2636</v>
      </c>
      <c r="AR732" s="97" t="s">
        <v>4076</v>
      </c>
      <c r="AS732" s="97" t="s">
        <v>4001</v>
      </c>
      <c r="AT732" s="97"/>
      <c r="AU732" s="97"/>
      <c r="AV732" s="97"/>
      <c r="AW732" s="97" t="s">
        <v>2634</v>
      </c>
      <c r="AX732" s="97"/>
      <c r="AY732" s="97" t="s">
        <v>2634</v>
      </c>
      <c r="AZ732" s="97"/>
      <c r="BA732" s="97" t="s">
        <v>3971</v>
      </c>
      <c r="BB732" s="97" t="s">
        <v>3970</v>
      </c>
      <c r="BC732" s="97" t="s">
        <v>2634</v>
      </c>
      <c r="BD732" s="97"/>
      <c r="BE732" s="97" t="s">
        <v>2633</v>
      </c>
      <c r="BF732" s="97" t="s">
        <v>2634</v>
      </c>
      <c r="BG732" s="97" t="s">
        <v>2634</v>
      </c>
      <c r="BH732" s="97"/>
      <c r="BI732" s="97"/>
      <c r="BJ732" s="97"/>
      <c r="BK732" s="97" t="s">
        <v>4465</v>
      </c>
      <c r="BL732" s="97">
        <v>105.2</v>
      </c>
      <c r="BM732" s="3">
        <f t="shared" si="160"/>
        <v>12.10226413191468</v>
      </c>
      <c r="BN732" s="97" t="s">
        <v>1408</v>
      </c>
      <c r="BO732" s="97">
        <v>95</v>
      </c>
      <c r="BP732" s="3">
        <f t="shared" si="161"/>
        <v>32.676113156169642</v>
      </c>
      <c r="BQ732" s="97" t="s">
        <v>1687</v>
      </c>
      <c r="BR732" s="97">
        <v>88</v>
      </c>
      <c r="BS732" s="3">
        <f t="shared" si="162"/>
        <v>46.795421310070097</v>
      </c>
      <c r="BT732" s="97" t="s">
        <v>6088</v>
      </c>
      <c r="BU732" s="97">
        <v>75</v>
      </c>
      <c r="BV732" s="3">
        <f t="shared" si="163"/>
        <v>73.016993595885239</v>
      </c>
      <c r="BW732" s="97" t="s">
        <v>8293</v>
      </c>
      <c r="BX732" s="97">
        <v>70</v>
      </c>
      <c r="BY732" s="3">
        <f t="shared" si="168"/>
        <v>83.102213705814137</v>
      </c>
      <c r="BZ732" s="97" t="s">
        <v>8560</v>
      </c>
      <c r="CA732" s="97">
        <v>68</v>
      </c>
      <c r="CB732" s="3">
        <f t="shared" si="164"/>
        <v>87.136301749785687</v>
      </c>
      <c r="CC732" s="97"/>
      <c r="CD732" s="97"/>
      <c r="CE732" s="3">
        <f t="shared" si="165"/>
        <v>224.29529524481873</v>
      </c>
      <c r="CF732" s="97"/>
      <c r="CG732" s="97"/>
      <c r="CH732" s="3">
        <f t="shared" si="166"/>
        <v>224.29529524481873</v>
      </c>
      <c r="CI732" s="97"/>
      <c r="CJ732" s="97"/>
      <c r="CK732" s="3">
        <f t="shared" si="167"/>
        <v>224.29529524481873</v>
      </c>
      <c r="CL732" s="97">
        <v>68</v>
      </c>
      <c r="CM732" s="3">
        <f t="shared" si="158"/>
        <v>87.136301749785687</v>
      </c>
      <c r="CN732" s="97">
        <v>100</v>
      </c>
      <c r="CO732" s="97"/>
      <c r="CP732" s="97"/>
      <c r="CQ732" s="184"/>
      <c r="CR732" s="184"/>
      <c r="CS732" s="185">
        <v>1</v>
      </c>
      <c r="CT732" s="186">
        <v>-0.25</v>
      </c>
      <c r="CU732" s="186">
        <v>0.5</v>
      </c>
      <c r="CV732" s="186">
        <v>0.5</v>
      </c>
      <c r="CW732" s="186"/>
      <c r="CX732" s="84">
        <f t="shared" si="159"/>
        <v>1.75</v>
      </c>
      <c r="CY732" s="84" t="s">
        <v>5813</v>
      </c>
      <c r="CZ732" s="84" t="s">
        <v>2633</v>
      </c>
      <c r="DA732" s="84" t="s">
        <v>3976</v>
      </c>
      <c r="DB732" s="179" t="s">
        <v>2645</v>
      </c>
      <c r="DC732" s="179" t="s">
        <v>2648</v>
      </c>
      <c r="DD732" s="179" t="s">
        <v>2647</v>
      </c>
      <c r="DE732" s="179" t="s">
        <v>2650</v>
      </c>
      <c r="DF732" s="179" t="s">
        <v>32</v>
      </c>
      <c r="DG732" s="179" t="s">
        <v>32</v>
      </c>
      <c r="DH732" s="179" t="s">
        <v>5009</v>
      </c>
      <c r="DI732" s="179" t="s">
        <v>2658</v>
      </c>
      <c r="DJ732" s="179" t="s">
        <v>37</v>
      </c>
      <c r="DK732" s="179" t="s">
        <v>37</v>
      </c>
      <c r="DL732" s="179" t="s">
        <v>37</v>
      </c>
      <c r="DM732" s="179" t="s">
        <v>2663</v>
      </c>
      <c r="DN732" s="97" t="s">
        <v>4001</v>
      </c>
      <c r="DO732" s="97" t="s">
        <v>4002</v>
      </c>
      <c r="DP732" s="97"/>
      <c r="DQ732" s="97"/>
      <c r="DR732" s="97" t="s">
        <v>4070</v>
      </c>
      <c r="DS732" s="97" t="s">
        <v>2633</v>
      </c>
      <c r="DT732" s="97" t="s">
        <v>4073</v>
      </c>
      <c r="DU732" s="179" t="s">
        <v>2634</v>
      </c>
      <c r="DV732" s="179" t="s">
        <v>2633</v>
      </c>
      <c r="DW732" s="179" t="s">
        <v>6805</v>
      </c>
      <c r="DX732" s="477" t="s">
        <v>4414</v>
      </c>
      <c r="DY732" s="11"/>
      <c r="DZ732" s="477" t="s">
        <v>4408</v>
      </c>
      <c r="EA732" s="97">
        <v>3</v>
      </c>
      <c r="EB732" s="118"/>
      <c r="EC732" s="477" t="s">
        <v>4407</v>
      </c>
      <c r="ED732" s="11"/>
      <c r="EE732" s="11"/>
      <c r="EF732" s="479"/>
      <c r="EG732" s="479"/>
      <c r="EH732" s="479"/>
      <c r="EI732" s="479"/>
      <c r="EJ732" s="479"/>
      <c r="EK732" s="479"/>
      <c r="EL732" s="479"/>
      <c r="EM732" s="479"/>
      <c r="EN732" s="479"/>
      <c r="EO732" s="479"/>
      <c r="EP732" s="479"/>
      <c r="EQ732" s="479"/>
      <c r="ER732" s="479"/>
      <c r="ES732" s="479"/>
    </row>
    <row r="733" spans="1:149" s="5" customFormat="1" ht="15.75" hidden="1" customHeight="1" x14ac:dyDescent="0.25">
      <c r="A733" s="219">
        <v>731</v>
      </c>
      <c r="B733" s="2012"/>
      <c r="C733" s="179" t="s">
        <v>4410</v>
      </c>
      <c r="D733" s="179" t="s">
        <v>22</v>
      </c>
      <c r="E733" s="179" t="s">
        <v>4126</v>
      </c>
      <c r="F733" s="179">
        <v>530721</v>
      </c>
      <c r="G733" s="179">
        <v>31</v>
      </c>
      <c r="H733" s="179" t="s">
        <v>2634</v>
      </c>
      <c r="I733" s="179" t="s">
        <v>2634</v>
      </c>
      <c r="J733" s="179" t="s">
        <v>2633</v>
      </c>
      <c r="K733" s="179">
        <v>508505003</v>
      </c>
      <c r="L733" s="179">
        <v>138.5</v>
      </c>
      <c r="M733" s="179">
        <v>180</v>
      </c>
      <c r="N733" s="180">
        <f t="shared" si="157"/>
        <v>42.746913580246911</v>
      </c>
      <c r="O733" s="181">
        <v>2</v>
      </c>
      <c r="P733" s="3">
        <f t="shared" si="169"/>
        <v>81</v>
      </c>
      <c r="Q733" s="3">
        <f t="shared" si="170"/>
        <v>57.5</v>
      </c>
      <c r="R733" s="97"/>
      <c r="S733" s="182">
        <v>41336</v>
      </c>
      <c r="T733" s="97" t="s">
        <v>253</v>
      </c>
      <c r="U733" s="97" t="s">
        <v>2490</v>
      </c>
      <c r="V733" s="97" t="s">
        <v>4412</v>
      </c>
      <c r="W733" s="97" t="s">
        <v>5903</v>
      </c>
      <c r="X733" s="97" t="s">
        <v>2634</v>
      </c>
      <c r="Y733" s="97"/>
      <c r="Z733" s="97" t="s">
        <v>2634</v>
      </c>
      <c r="AA733" s="97"/>
      <c r="AB733" s="97" t="s">
        <v>2633</v>
      </c>
      <c r="AC733" s="97" t="s">
        <v>2635</v>
      </c>
      <c r="AD733" s="97" t="s">
        <v>2634</v>
      </c>
      <c r="AE733" s="97"/>
      <c r="AF733" s="97" t="s">
        <v>2634</v>
      </c>
      <c r="AG733" s="97"/>
      <c r="AH733" s="97" t="s">
        <v>2634</v>
      </c>
      <c r="AI733" s="97"/>
      <c r="AJ733" s="97" t="s">
        <v>2634</v>
      </c>
      <c r="AK733" s="97"/>
      <c r="AL733" s="97" t="s">
        <v>2634</v>
      </c>
      <c r="AM733" s="97"/>
      <c r="AN733" s="97" t="s">
        <v>2633</v>
      </c>
      <c r="AO733" s="97" t="s">
        <v>4075</v>
      </c>
      <c r="AP733" s="97" t="s">
        <v>4001</v>
      </c>
      <c r="AQ733" s="97" t="s">
        <v>2635</v>
      </c>
      <c r="AR733" s="97"/>
      <c r="AS733" s="97"/>
      <c r="AT733" s="97"/>
      <c r="AU733" s="97"/>
      <c r="AV733" s="97"/>
      <c r="AW733" s="97" t="s">
        <v>2634</v>
      </c>
      <c r="AX733" s="97"/>
      <c r="AY733" s="97" t="s">
        <v>2634</v>
      </c>
      <c r="AZ733" s="97"/>
      <c r="BA733" s="97"/>
      <c r="BB733" s="97"/>
      <c r="BC733" s="97"/>
      <c r="BD733" s="97"/>
      <c r="BE733" s="97" t="s">
        <v>2633</v>
      </c>
      <c r="BF733" s="97" t="s">
        <v>2633</v>
      </c>
      <c r="BG733" s="97" t="s">
        <v>2634</v>
      </c>
      <c r="BH733" s="97"/>
      <c r="BI733" s="97"/>
      <c r="BJ733" s="97"/>
      <c r="BK733" s="97" t="s">
        <v>4487</v>
      </c>
      <c r="BL733" s="97">
        <v>128.6</v>
      </c>
      <c r="BM733" s="3">
        <f t="shared" si="160"/>
        <v>17.217391304347839</v>
      </c>
      <c r="BN733" s="97" t="s">
        <v>1767</v>
      </c>
      <c r="BO733" s="97">
        <v>113</v>
      </c>
      <c r="BP733" s="3">
        <f t="shared" si="161"/>
        <v>44.347826086956523</v>
      </c>
      <c r="BQ733" s="97" t="s">
        <v>5904</v>
      </c>
      <c r="BR733" s="97">
        <v>109</v>
      </c>
      <c r="BS733" s="3">
        <f t="shared" si="162"/>
        <v>51.304347826086961</v>
      </c>
      <c r="BT733" s="97" t="s">
        <v>6074</v>
      </c>
      <c r="BU733" s="97">
        <v>90.8</v>
      </c>
      <c r="BV733" s="3">
        <f t="shared" si="163"/>
        <v>82.956521739130437</v>
      </c>
      <c r="BW733" s="97" t="s">
        <v>8511</v>
      </c>
      <c r="BX733" s="97">
        <v>85</v>
      </c>
      <c r="BY733" s="3">
        <f t="shared" si="168"/>
        <v>93.043478260869563</v>
      </c>
      <c r="BZ733" s="97"/>
      <c r="CA733" s="97"/>
      <c r="CB733" s="3">
        <f t="shared" si="164"/>
        <v>240.86956521739128</v>
      </c>
      <c r="CC733" s="97"/>
      <c r="CD733" s="97"/>
      <c r="CE733" s="3">
        <f t="shared" si="165"/>
        <v>240.86956521739128</v>
      </c>
      <c r="CF733" s="97"/>
      <c r="CG733" s="97"/>
      <c r="CH733" s="3">
        <f t="shared" si="166"/>
        <v>240.86956521739128</v>
      </c>
      <c r="CI733" s="97"/>
      <c r="CJ733" s="97"/>
      <c r="CK733" s="3">
        <f t="shared" si="167"/>
        <v>240.86956521739128</v>
      </c>
      <c r="CL733" s="97">
        <v>85</v>
      </c>
      <c r="CM733" s="3">
        <f t="shared" si="158"/>
        <v>93.043478260869563</v>
      </c>
      <c r="CN733" s="97">
        <v>110</v>
      </c>
      <c r="CO733" s="97"/>
      <c r="CP733" s="97"/>
      <c r="CQ733" s="184"/>
      <c r="CR733" s="184"/>
      <c r="CS733" s="185">
        <v>1</v>
      </c>
      <c r="CT733" s="186">
        <v>0.25</v>
      </c>
      <c r="CU733" s="186">
        <v>0.25</v>
      </c>
      <c r="CV733" s="186">
        <v>0</v>
      </c>
      <c r="CW733" s="186"/>
      <c r="CX733" s="84">
        <f t="shared" si="159"/>
        <v>1.5</v>
      </c>
      <c r="CY733" s="84"/>
      <c r="CZ733" s="84" t="s">
        <v>2634</v>
      </c>
      <c r="DA733" s="84"/>
      <c r="DB733" s="179" t="s">
        <v>2643</v>
      </c>
      <c r="DC733" s="179" t="s">
        <v>2648</v>
      </c>
      <c r="DD733" s="179" t="s">
        <v>2647</v>
      </c>
      <c r="DE733" s="179" t="s">
        <v>2651</v>
      </c>
      <c r="DF733" s="179" t="s">
        <v>32</v>
      </c>
      <c r="DG733" s="179" t="s">
        <v>32</v>
      </c>
      <c r="DH733" s="179" t="s">
        <v>2653</v>
      </c>
      <c r="DI733" s="179" t="s">
        <v>2657</v>
      </c>
      <c r="DJ733" s="179" t="s">
        <v>37</v>
      </c>
      <c r="DK733" s="179" t="s">
        <v>37</v>
      </c>
      <c r="DL733" s="179" t="s">
        <v>2659</v>
      </c>
      <c r="DM733" s="179" t="s">
        <v>2663</v>
      </c>
      <c r="DN733" s="97" t="s">
        <v>4001</v>
      </c>
      <c r="DO733" s="97" t="s">
        <v>4003</v>
      </c>
      <c r="DP733" s="97"/>
      <c r="DQ733" s="97"/>
      <c r="DR733" s="97" t="s">
        <v>4068</v>
      </c>
      <c r="DS733" s="97" t="s">
        <v>2633</v>
      </c>
      <c r="DT733" s="97" t="s">
        <v>4072</v>
      </c>
      <c r="DU733" s="179" t="s">
        <v>2634</v>
      </c>
      <c r="DV733" s="179" t="s">
        <v>2633</v>
      </c>
      <c r="DW733" s="179" t="s">
        <v>8281</v>
      </c>
      <c r="DX733" s="477" t="s">
        <v>4409</v>
      </c>
      <c r="DY733" s="11" t="s">
        <v>126</v>
      </c>
      <c r="DZ733" s="477" t="s">
        <v>77</v>
      </c>
      <c r="EA733" s="97">
        <v>3</v>
      </c>
      <c r="EB733" s="118"/>
      <c r="EC733" s="477" t="s">
        <v>2194</v>
      </c>
      <c r="ED733" s="11" t="s">
        <v>5821</v>
      </c>
      <c r="EE733" s="11"/>
      <c r="EF733" s="479"/>
      <c r="EG733" s="479"/>
      <c r="EH733" s="479"/>
      <c r="EI733" s="479"/>
      <c r="EJ733" s="479"/>
      <c r="EK733" s="479"/>
      <c r="EL733" s="479"/>
      <c r="EM733" s="479"/>
      <c r="EN733" s="479"/>
      <c r="EO733" s="479"/>
      <c r="EP733" s="479"/>
      <c r="EQ733" s="479"/>
      <c r="ER733" s="479"/>
      <c r="ES733" s="479"/>
    </row>
    <row r="734" spans="1:149" s="167" customFormat="1" ht="15.75" hidden="1" customHeight="1" x14ac:dyDescent="0.25">
      <c r="A734" s="221">
        <v>732</v>
      </c>
      <c r="B734" s="2012"/>
      <c r="C734" s="97" t="s">
        <v>7671</v>
      </c>
      <c r="D734" s="97" t="s">
        <v>23</v>
      </c>
      <c r="E734" s="97" t="s">
        <v>4126</v>
      </c>
      <c r="F734" s="97">
        <v>542829</v>
      </c>
      <c r="G734" s="97">
        <v>25</v>
      </c>
      <c r="H734" s="97" t="s">
        <v>2633</v>
      </c>
      <c r="I734" s="97" t="s">
        <v>3984</v>
      </c>
      <c r="J734" s="97" t="s">
        <v>3968</v>
      </c>
      <c r="K734" s="97">
        <v>501506054</v>
      </c>
      <c r="L734" s="97">
        <v>86.3</v>
      </c>
      <c r="M734" s="97">
        <v>145</v>
      </c>
      <c r="N734" s="473">
        <f t="shared" si="157"/>
        <v>41.046373365041617</v>
      </c>
      <c r="O734" s="181">
        <v>2</v>
      </c>
      <c r="P734" s="153">
        <f t="shared" si="169"/>
        <v>52.5625</v>
      </c>
      <c r="Q734" s="153">
        <f t="shared" si="170"/>
        <v>33.737499999999997</v>
      </c>
      <c r="R734" s="97"/>
      <c r="S734" s="182">
        <v>41336</v>
      </c>
      <c r="T734" s="97" t="s">
        <v>253</v>
      </c>
      <c r="U734" s="97" t="s">
        <v>2490</v>
      </c>
      <c r="V734" s="97" t="s">
        <v>4415</v>
      </c>
      <c r="W734" s="97" t="s">
        <v>7835</v>
      </c>
      <c r="X734" s="97" t="s">
        <v>2634</v>
      </c>
      <c r="Y734" s="97"/>
      <c r="Z734" s="97" t="s">
        <v>2634</v>
      </c>
      <c r="AA734" s="97"/>
      <c r="AB734" s="97" t="s">
        <v>2633</v>
      </c>
      <c r="AC734" s="97" t="s">
        <v>2637</v>
      </c>
      <c r="AD734" s="97" t="s">
        <v>2634</v>
      </c>
      <c r="AE734" s="97"/>
      <c r="AF734" s="97" t="s">
        <v>2633</v>
      </c>
      <c r="AG734" s="97" t="s">
        <v>2636</v>
      </c>
      <c r="AH734" s="97" t="s">
        <v>2634</v>
      </c>
      <c r="AI734" s="97"/>
      <c r="AJ734" s="97" t="s">
        <v>2634</v>
      </c>
      <c r="AK734" s="97"/>
      <c r="AL734" s="97" t="s">
        <v>2634</v>
      </c>
      <c r="AM734" s="97"/>
      <c r="AN734" s="97" t="s">
        <v>2633</v>
      </c>
      <c r="AO734" s="97" t="s">
        <v>4075</v>
      </c>
      <c r="AP734" s="97" t="s">
        <v>4078</v>
      </c>
      <c r="AQ734" s="97" t="s">
        <v>2637</v>
      </c>
      <c r="AR734" s="97"/>
      <c r="AS734" s="97" t="s">
        <v>4077</v>
      </c>
      <c r="AT734" s="97" t="s">
        <v>2633</v>
      </c>
      <c r="AU734" s="97" t="s">
        <v>2637</v>
      </c>
      <c r="AV734" s="97"/>
      <c r="AW734" s="97" t="s">
        <v>2634</v>
      </c>
      <c r="AX734" s="97"/>
      <c r="AY734" s="97" t="s">
        <v>2634</v>
      </c>
      <c r="AZ734" s="97"/>
      <c r="BA734" s="97" t="s">
        <v>3971</v>
      </c>
      <c r="BB734" s="97" t="s">
        <v>3970</v>
      </c>
      <c r="BC734" s="97" t="s">
        <v>2633</v>
      </c>
      <c r="BD734" s="97" t="s">
        <v>2635</v>
      </c>
      <c r="BE734" s="97" t="s">
        <v>2634</v>
      </c>
      <c r="BF734" s="97" t="s">
        <v>2634</v>
      </c>
      <c r="BG734" s="97" t="s">
        <v>2634</v>
      </c>
      <c r="BH734" s="97"/>
      <c r="BI734" s="97"/>
      <c r="BJ734" s="97"/>
      <c r="BK734" s="97" t="s">
        <v>7669</v>
      </c>
      <c r="BL734" s="97">
        <v>80</v>
      </c>
      <c r="BM734" s="153">
        <f t="shared" si="160"/>
        <v>18.673582808447566</v>
      </c>
      <c r="BN734" s="97" t="s">
        <v>4810</v>
      </c>
      <c r="BO734" s="97">
        <v>73</v>
      </c>
      <c r="BP734" s="153">
        <f t="shared" si="161"/>
        <v>39.422008151167091</v>
      </c>
      <c r="BQ734" s="97" t="s">
        <v>5272</v>
      </c>
      <c r="BR734" s="97">
        <v>64</v>
      </c>
      <c r="BS734" s="153">
        <f t="shared" si="162"/>
        <v>66.098555020377916</v>
      </c>
      <c r="BT734" s="97" t="s">
        <v>6090</v>
      </c>
      <c r="BU734" s="97">
        <v>59</v>
      </c>
      <c r="BV734" s="153">
        <f t="shared" si="163"/>
        <v>80.918858836606148</v>
      </c>
      <c r="BW734" s="97" t="s">
        <v>7838</v>
      </c>
      <c r="BX734" s="97">
        <v>54.9</v>
      </c>
      <c r="BY734" s="153">
        <f t="shared" si="168"/>
        <v>93.071507965913298</v>
      </c>
      <c r="BZ734" s="97"/>
      <c r="CA734" s="97"/>
      <c r="CB734" s="153">
        <f t="shared" si="164"/>
        <v>255.7984438680993</v>
      </c>
      <c r="CC734" s="97"/>
      <c r="CD734" s="97"/>
      <c r="CE734" s="153">
        <f t="shared" si="165"/>
        <v>255.7984438680993</v>
      </c>
      <c r="CF734" s="97"/>
      <c r="CG734" s="97"/>
      <c r="CH734" s="153">
        <f t="shared" si="166"/>
        <v>255.7984438680993</v>
      </c>
      <c r="CI734" s="97"/>
      <c r="CJ734" s="97"/>
      <c r="CK734" s="153">
        <f t="shared" si="167"/>
        <v>255.7984438680993</v>
      </c>
      <c r="CL734" s="97">
        <v>54.9</v>
      </c>
      <c r="CM734" s="153">
        <f t="shared" si="158"/>
        <v>93.071507965913298</v>
      </c>
      <c r="CN734" s="97">
        <v>70</v>
      </c>
      <c r="CO734" s="97"/>
      <c r="CP734" s="97"/>
      <c r="CQ734" s="482"/>
      <c r="CR734" s="482"/>
      <c r="CS734" s="183">
        <v>1</v>
      </c>
      <c r="CT734" s="483">
        <v>0.5</v>
      </c>
      <c r="CU734" s="483">
        <v>0.5</v>
      </c>
      <c r="CV734" s="483">
        <v>0.5</v>
      </c>
      <c r="CW734" s="483">
        <v>-0.25</v>
      </c>
      <c r="CX734" s="160">
        <f t="shared" si="159"/>
        <v>2.25</v>
      </c>
      <c r="CY734" s="160" t="s">
        <v>5813</v>
      </c>
      <c r="CZ734" s="160" t="s">
        <v>2634</v>
      </c>
      <c r="DA734" s="160"/>
      <c r="DB734" s="97" t="s">
        <v>2645</v>
      </c>
      <c r="DC734" s="97" t="s">
        <v>2646</v>
      </c>
      <c r="DD734" s="97" t="s">
        <v>2648</v>
      </c>
      <c r="DE734" s="97" t="s">
        <v>2649</v>
      </c>
      <c r="DF734" s="97" t="s">
        <v>2652</v>
      </c>
      <c r="DG734" s="97" t="s">
        <v>2654</v>
      </c>
      <c r="DH734" s="97" t="s">
        <v>32</v>
      </c>
      <c r="DI734" s="97" t="s">
        <v>2657</v>
      </c>
      <c r="DJ734" s="97" t="s">
        <v>37</v>
      </c>
      <c r="DK734" s="97" t="s">
        <v>37</v>
      </c>
      <c r="DL734" s="97" t="s">
        <v>2659</v>
      </c>
      <c r="DM734" s="97" t="s">
        <v>2662</v>
      </c>
      <c r="DN734" s="97" t="s">
        <v>4001</v>
      </c>
      <c r="DO734" s="97" t="s">
        <v>5012</v>
      </c>
      <c r="DP734" s="97" t="s">
        <v>2648</v>
      </c>
      <c r="DQ734" s="97"/>
      <c r="DR734" s="97" t="s">
        <v>4070</v>
      </c>
      <c r="DS734" s="97" t="s">
        <v>2634</v>
      </c>
      <c r="DT734" s="97"/>
      <c r="DU734" s="97" t="s">
        <v>2634</v>
      </c>
      <c r="DV734" s="97" t="s">
        <v>2633</v>
      </c>
      <c r="DW734" s="97"/>
      <c r="DX734" s="162" t="s">
        <v>4416</v>
      </c>
      <c r="DY734" s="165" t="s">
        <v>7670</v>
      </c>
      <c r="DZ734" s="162" t="s">
        <v>101</v>
      </c>
      <c r="EA734" s="97">
        <v>3</v>
      </c>
      <c r="EB734" s="162" t="s">
        <v>7836</v>
      </c>
      <c r="EC734" s="162" t="s">
        <v>3935</v>
      </c>
      <c r="ED734" s="165" t="s">
        <v>5392</v>
      </c>
      <c r="EE734" s="165"/>
      <c r="EF734" s="476"/>
      <c r="EG734" s="476"/>
      <c r="EH734" s="476"/>
      <c r="EI734" s="476"/>
      <c r="EJ734" s="476"/>
      <c r="EK734" s="476"/>
      <c r="EL734" s="476"/>
      <c r="EM734" s="476"/>
      <c r="EN734" s="476"/>
      <c r="EO734" s="476"/>
      <c r="EP734" s="476"/>
      <c r="EQ734" s="476"/>
      <c r="ER734" s="476"/>
      <c r="ES734" s="476"/>
    </row>
    <row r="735" spans="1:149" s="5" customFormat="1" ht="15.75" hidden="1" customHeight="1" x14ac:dyDescent="0.25">
      <c r="A735" s="875">
        <v>733</v>
      </c>
      <c r="B735" s="2012"/>
      <c r="C735" s="179" t="s">
        <v>4429</v>
      </c>
      <c r="D735" s="179" t="s">
        <v>23</v>
      </c>
      <c r="E735" s="179" t="s">
        <v>4126</v>
      </c>
      <c r="F735" s="179">
        <v>536545</v>
      </c>
      <c r="G735" s="179">
        <v>38</v>
      </c>
      <c r="H735" s="179" t="s">
        <v>2633</v>
      </c>
      <c r="I735" s="179" t="s">
        <v>2633</v>
      </c>
      <c r="J735" s="179" t="s">
        <v>2634</v>
      </c>
      <c r="K735" s="179">
        <v>507455461</v>
      </c>
      <c r="L735" s="179">
        <v>157.4</v>
      </c>
      <c r="M735" s="179">
        <v>158</v>
      </c>
      <c r="N735" s="180">
        <f t="shared" si="157"/>
        <v>63.050793142124661</v>
      </c>
      <c r="O735" s="181">
        <v>4</v>
      </c>
      <c r="P735" s="3">
        <f t="shared" si="169"/>
        <v>62.410000000000011</v>
      </c>
      <c r="Q735" s="3">
        <f t="shared" si="170"/>
        <v>94.99</v>
      </c>
      <c r="R735" s="97"/>
      <c r="S735" s="182">
        <v>41339</v>
      </c>
      <c r="T735" s="97" t="s">
        <v>4430</v>
      </c>
      <c r="U735" s="97" t="s">
        <v>8487</v>
      </c>
      <c r="V735" s="97" t="s">
        <v>4431</v>
      </c>
      <c r="W735" s="97" t="s">
        <v>7265</v>
      </c>
      <c r="X735" s="97" t="s">
        <v>2634</v>
      </c>
      <c r="Y735" s="97"/>
      <c r="Z735" s="97" t="s">
        <v>2634</v>
      </c>
      <c r="AA735" s="97"/>
      <c r="AB735" s="97" t="s">
        <v>2633</v>
      </c>
      <c r="AC735" s="97" t="s">
        <v>2636</v>
      </c>
      <c r="AD735" s="97" t="s">
        <v>2634</v>
      </c>
      <c r="AE735" s="97"/>
      <c r="AF735" s="97" t="s">
        <v>2634</v>
      </c>
      <c r="AG735" s="97"/>
      <c r="AH735" s="97" t="s">
        <v>2634</v>
      </c>
      <c r="AI735" s="97"/>
      <c r="AJ735" s="97" t="s">
        <v>2634</v>
      </c>
      <c r="AK735" s="97"/>
      <c r="AL735" s="97" t="s">
        <v>2634</v>
      </c>
      <c r="AM735" s="97"/>
      <c r="AN735" s="97" t="s">
        <v>2634</v>
      </c>
      <c r="AO735" s="97"/>
      <c r="AP735" s="97"/>
      <c r="AQ735" s="97" t="s">
        <v>2637</v>
      </c>
      <c r="AR735" s="97"/>
      <c r="AS735" s="97"/>
      <c r="AT735" s="97"/>
      <c r="AU735" s="97"/>
      <c r="AV735" s="97"/>
      <c r="AW735" s="97" t="s">
        <v>2634</v>
      </c>
      <c r="AX735" s="97"/>
      <c r="AY735" s="97" t="s">
        <v>2634</v>
      </c>
      <c r="AZ735" s="97"/>
      <c r="BA735" s="97" t="s">
        <v>3970</v>
      </c>
      <c r="BB735" s="97" t="s">
        <v>3970</v>
      </c>
      <c r="BC735" s="97" t="s">
        <v>2634</v>
      </c>
      <c r="BD735" s="97"/>
      <c r="BE735" s="97" t="s">
        <v>2634</v>
      </c>
      <c r="BF735" s="97" t="s">
        <v>2634</v>
      </c>
      <c r="BG735" s="97" t="s">
        <v>2634</v>
      </c>
      <c r="BH735" s="97"/>
      <c r="BI735" s="97"/>
      <c r="BJ735" s="97"/>
      <c r="BK735" s="97" t="s">
        <v>4980</v>
      </c>
      <c r="BL735" s="97">
        <v>142.30000000000001</v>
      </c>
      <c r="BM735" s="3">
        <f t="shared" si="160"/>
        <v>15.896410148436674</v>
      </c>
      <c r="BN735" s="97" t="s">
        <v>4979</v>
      </c>
      <c r="BO735" s="97">
        <v>129</v>
      </c>
      <c r="BP735" s="3">
        <f t="shared" si="161"/>
        <v>29.897883987788198</v>
      </c>
      <c r="BQ735" s="97" t="s">
        <v>5497</v>
      </c>
      <c r="BR735" s="97">
        <v>114</v>
      </c>
      <c r="BS735" s="3">
        <f t="shared" si="162"/>
        <v>45.689019896831255</v>
      </c>
      <c r="BT735" s="97"/>
      <c r="BU735" s="97">
        <v>105</v>
      </c>
      <c r="BV735" s="3">
        <f t="shared" si="163"/>
        <v>55.163701442257086</v>
      </c>
      <c r="BW735" s="97" t="s">
        <v>4327</v>
      </c>
      <c r="BX735" s="97">
        <v>96</v>
      </c>
      <c r="BY735" s="3">
        <f t="shared" si="168"/>
        <v>64.638382987682917</v>
      </c>
      <c r="BZ735" s="97" t="s">
        <v>6964</v>
      </c>
      <c r="CA735" s="97">
        <v>87</v>
      </c>
      <c r="CB735" s="3">
        <f t="shared" si="164"/>
        <v>74.113064533108769</v>
      </c>
      <c r="CC735" s="97"/>
      <c r="CD735" s="97"/>
      <c r="CE735" s="3">
        <f t="shared" si="165"/>
        <v>165.7016528055585</v>
      </c>
      <c r="CF735" s="97"/>
      <c r="CG735" s="97"/>
      <c r="CH735" s="3">
        <f t="shared" si="166"/>
        <v>165.7016528055585</v>
      </c>
      <c r="CI735" s="97"/>
      <c r="CJ735" s="97"/>
      <c r="CK735" s="3">
        <f t="shared" si="167"/>
        <v>165.7016528055585</v>
      </c>
      <c r="CL735" s="97">
        <v>87</v>
      </c>
      <c r="CM735" s="3">
        <f t="shared" si="158"/>
        <v>74.113064533108769</v>
      </c>
      <c r="CN735" s="97">
        <v>150</v>
      </c>
      <c r="CO735" s="97"/>
      <c r="CP735" s="97"/>
      <c r="CQ735" s="184"/>
      <c r="CR735" s="184"/>
      <c r="CS735" s="185">
        <v>1</v>
      </c>
      <c r="CT735" s="186">
        <v>0.5</v>
      </c>
      <c r="CU735" s="186">
        <v>0.5</v>
      </c>
      <c r="CV735" s="186">
        <v>0.5</v>
      </c>
      <c r="CW735" s="186">
        <v>0.25</v>
      </c>
      <c r="CX735" s="84">
        <f t="shared" si="159"/>
        <v>2.75</v>
      </c>
      <c r="CY735" s="84" t="s">
        <v>5813</v>
      </c>
      <c r="CZ735" s="84" t="s">
        <v>2633</v>
      </c>
      <c r="DA735" s="84" t="s">
        <v>3975</v>
      </c>
      <c r="DB735" s="179" t="s">
        <v>2643</v>
      </c>
      <c r="DC735" s="179" t="s">
        <v>2648</v>
      </c>
      <c r="DD735" s="179" t="s">
        <v>2647</v>
      </c>
      <c r="DE735" s="179" t="s">
        <v>2649</v>
      </c>
      <c r="DF735" s="179" t="s">
        <v>32</v>
      </c>
      <c r="DG735" s="179" t="s">
        <v>2654</v>
      </c>
      <c r="DH735" s="179" t="s">
        <v>2654</v>
      </c>
      <c r="DI735" s="179" t="s">
        <v>2658</v>
      </c>
      <c r="DJ735" s="179" t="s">
        <v>37</v>
      </c>
      <c r="DK735" s="179" t="s">
        <v>2659</v>
      </c>
      <c r="DL735" s="179" t="s">
        <v>37</v>
      </c>
      <c r="DM735" s="179" t="s">
        <v>2662</v>
      </c>
      <c r="DN735" s="97" t="s">
        <v>4001</v>
      </c>
      <c r="DO735" s="97" t="s">
        <v>4002</v>
      </c>
      <c r="DP735" s="97"/>
      <c r="DQ735" s="97" t="s">
        <v>4069</v>
      </c>
      <c r="DR735" s="97"/>
      <c r="DS735" s="97" t="s">
        <v>2634</v>
      </c>
      <c r="DT735" s="97"/>
      <c r="DU735" s="179" t="s">
        <v>2634</v>
      </c>
      <c r="DV735" s="179" t="s">
        <v>2633</v>
      </c>
      <c r="DW735" s="179"/>
      <c r="DX735" s="477" t="s">
        <v>220</v>
      </c>
      <c r="DY735" s="11" t="s">
        <v>409</v>
      </c>
      <c r="DZ735" s="477" t="s">
        <v>2162</v>
      </c>
      <c r="EA735" s="97">
        <v>3</v>
      </c>
      <c r="EB735" s="172" t="s">
        <v>4981</v>
      </c>
      <c r="EC735" s="477" t="s">
        <v>2194</v>
      </c>
      <c r="ED735" s="11"/>
      <c r="EE735" s="11"/>
      <c r="EF735" s="479"/>
      <c r="EG735" s="479"/>
      <c r="EH735" s="479"/>
      <c r="EI735" s="479"/>
      <c r="EJ735" s="479"/>
      <c r="EK735" s="479"/>
      <c r="EL735" s="479"/>
      <c r="EM735" s="479"/>
      <c r="EN735" s="479"/>
      <c r="EO735" s="479"/>
      <c r="EP735" s="479"/>
      <c r="EQ735" s="479"/>
      <c r="ER735" s="479"/>
      <c r="ES735" s="479"/>
    </row>
    <row r="736" spans="1:149" s="5" customFormat="1" ht="15.75" hidden="1" customHeight="1" x14ac:dyDescent="0.25">
      <c r="A736" s="875">
        <v>734</v>
      </c>
      <c r="B736" s="2012"/>
      <c r="C736" s="179" t="s">
        <v>4434</v>
      </c>
      <c r="D736" s="179" t="s">
        <v>23</v>
      </c>
      <c r="E736" s="179" t="s">
        <v>4126</v>
      </c>
      <c r="F736" s="179">
        <v>542029</v>
      </c>
      <c r="G736" s="179">
        <v>23</v>
      </c>
      <c r="H736" s="179" t="s">
        <v>2633</v>
      </c>
      <c r="I736" s="179" t="s">
        <v>2633</v>
      </c>
      <c r="J736" s="179" t="s">
        <v>2634</v>
      </c>
      <c r="K736" s="179">
        <v>506130013</v>
      </c>
      <c r="L736" s="179">
        <v>129.19999999999999</v>
      </c>
      <c r="M736" s="179">
        <v>161.5</v>
      </c>
      <c r="N736" s="180">
        <f t="shared" si="157"/>
        <v>49.535603715170275</v>
      </c>
      <c r="O736" s="181">
        <v>2</v>
      </c>
      <c r="P736" s="3">
        <f t="shared" si="169"/>
        <v>65.205624999999998</v>
      </c>
      <c r="Q736" s="3">
        <f t="shared" si="170"/>
        <v>63.994374999999991</v>
      </c>
      <c r="R736" s="97"/>
      <c r="S736" s="182">
        <v>41339</v>
      </c>
      <c r="T736" s="97" t="s">
        <v>253</v>
      </c>
      <c r="U736" s="97" t="s">
        <v>2490</v>
      </c>
      <c r="V736" s="97" t="s">
        <v>4433</v>
      </c>
      <c r="W736" s="97" t="s">
        <v>10906</v>
      </c>
      <c r="X736" s="97" t="s">
        <v>2634</v>
      </c>
      <c r="Y736" s="97"/>
      <c r="Z736" s="97" t="s">
        <v>2634</v>
      </c>
      <c r="AA736" s="97"/>
      <c r="AB736" s="97" t="s">
        <v>2633</v>
      </c>
      <c r="AC736" s="97" t="s">
        <v>2636</v>
      </c>
      <c r="AD736" s="97" t="s">
        <v>2634</v>
      </c>
      <c r="AE736" s="97"/>
      <c r="AF736" s="97" t="s">
        <v>2633</v>
      </c>
      <c r="AG736" s="97" t="s">
        <v>2636</v>
      </c>
      <c r="AH736" s="97" t="s">
        <v>2634</v>
      </c>
      <c r="AI736" s="97"/>
      <c r="AJ736" s="97" t="s">
        <v>2634</v>
      </c>
      <c r="AK736" s="97"/>
      <c r="AL736" s="97" t="s">
        <v>2634</v>
      </c>
      <c r="AM736" s="97"/>
      <c r="AN736" s="97" t="s">
        <v>4079</v>
      </c>
      <c r="AO736" s="97"/>
      <c r="AP736" s="97" t="s">
        <v>4078</v>
      </c>
      <c r="AQ736" s="97" t="s">
        <v>2637</v>
      </c>
      <c r="AR736" s="97" t="s">
        <v>4075</v>
      </c>
      <c r="AS736" s="97" t="s">
        <v>4078</v>
      </c>
      <c r="AT736" s="97"/>
      <c r="AU736" s="97"/>
      <c r="AV736" s="97"/>
      <c r="AW736" s="97" t="s">
        <v>2634</v>
      </c>
      <c r="AX736" s="97"/>
      <c r="AY736" s="97" t="s">
        <v>2634</v>
      </c>
      <c r="AZ736" s="97"/>
      <c r="BA736" s="97" t="s">
        <v>3971</v>
      </c>
      <c r="BB736" s="97" t="s">
        <v>3970</v>
      </c>
      <c r="BC736" s="97" t="s">
        <v>2634</v>
      </c>
      <c r="BD736" s="97"/>
      <c r="BE736" s="97" t="s">
        <v>2634</v>
      </c>
      <c r="BF736" s="97" t="s">
        <v>2634</v>
      </c>
      <c r="BG736" s="97" t="s">
        <v>2634</v>
      </c>
      <c r="BH736" s="97"/>
      <c r="BI736" s="97"/>
      <c r="BJ736" s="97"/>
      <c r="BK736" s="97" t="s">
        <v>4559</v>
      </c>
      <c r="BL736" s="97">
        <v>117.5</v>
      </c>
      <c r="BM736" s="3">
        <f t="shared" si="160"/>
        <v>18.282856891718986</v>
      </c>
      <c r="BN736" s="97"/>
      <c r="BO736" s="97"/>
      <c r="BP736" s="3">
        <f t="shared" si="161"/>
        <v>201.89274447949529</v>
      </c>
      <c r="BQ736" s="97"/>
      <c r="BR736" s="97"/>
      <c r="BS736" s="3">
        <f t="shared" si="162"/>
        <v>201.89274447949529</v>
      </c>
      <c r="BT736" s="97"/>
      <c r="BU736" s="97"/>
      <c r="BV736" s="3">
        <f t="shared" si="163"/>
        <v>201.89274447949529</v>
      </c>
      <c r="BW736" s="97" t="s">
        <v>8294</v>
      </c>
      <c r="BX736" s="97">
        <v>74</v>
      </c>
      <c r="BY736" s="3">
        <f t="shared" si="168"/>
        <v>86.257581232725528</v>
      </c>
      <c r="BZ736" s="97" t="s">
        <v>6101</v>
      </c>
      <c r="CA736" s="97">
        <v>74</v>
      </c>
      <c r="CB736" s="3">
        <f t="shared" si="164"/>
        <v>86.257581232725528</v>
      </c>
      <c r="CC736" s="97"/>
      <c r="CD736" s="97"/>
      <c r="CE736" s="3">
        <f t="shared" si="165"/>
        <v>201.89274447949529</v>
      </c>
      <c r="CF736" s="97"/>
      <c r="CG736" s="97"/>
      <c r="CH736" s="3">
        <f t="shared" si="166"/>
        <v>201.89274447949529</v>
      </c>
      <c r="CI736" s="97"/>
      <c r="CJ736" s="97"/>
      <c r="CK736" s="3">
        <f t="shared" si="167"/>
        <v>201.89274447949529</v>
      </c>
      <c r="CL736" s="97">
        <v>74</v>
      </c>
      <c r="CM736" s="3">
        <f t="shared" si="158"/>
        <v>86.257581232725528</v>
      </c>
      <c r="CN736" s="97">
        <v>85</v>
      </c>
      <c r="CO736" s="97"/>
      <c r="CP736" s="97"/>
      <c r="CQ736" s="184"/>
      <c r="CR736" s="184"/>
      <c r="CS736" s="185">
        <v>1</v>
      </c>
      <c r="CT736" s="186">
        <v>0.25</v>
      </c>
      <c r="CU736" s="186">
        <v>0</v>
      </c>
      <c r="CV736" s="186">
        <v>0</v>
      </c>
      <c r="CW736" s="186"/>
      <c r="CX736" s="84">
        <f t="shared" si="159"/>
        <v>1.25</v>
      </c>
      <c r="CY736" s="84"/>
      <c r="CZ736" s="84" t="s">
        <v>2634</v>
      </c>
      <c r="DA736" s="84"/>
      <c r="DB736" s="179" t="s">
        <v>2645</v>
      </c>
      <c r="DC736" s="179" t="s">
        <v>2648</v>
      </c>
      <c r="DD736" s="179" t="s">
        <v>2648</v>
      </c>
      <c r="DE736" s="179" t="s">
        <v>2651</v>
      </c>
      <c r="DF736" s="179" t="s">
        <v>32</v>
      </c>
      <c r="DG736" s="179" t="s">
        <v>5009</v>
      </c>
      <c r="DH736" s="179" t="s">
        <v>5009</v>
      </c>
      <c r="DI736" s="179" t="s">
        <v>2657</v>
      </c>
      <c r="DJ736" s="179" t="s">
        <v>37</v>
      </c>
      <c r="DK736" s="179" t="s">
        <v>37</v>
      </c>
      <c r="DL736" s="179" t="s">
        <v>37</v>
      </c>
      <c r="DM736" s="179" t="s">
        <v>2663</v>
      </c>
      <c r="DN736" s="97" t="s">
        <v>4001</v>
      </c>
      <c r="DO736" s="97" t="s">
        <v>4002</v>
      </c>
      <c r="DP736" s="97"/>
      <c r="DQ736" s="97" t="s">
        <v>4068</v>
      </c>
      <c r="DR736" s="97" t="s">
        <v>4069</v>
      </c>
      <c r="DS736" s="97" t="s">
        <v>2633</v>
      </c>
      <c r="DT736" s="97" t="s">
        <v>4072</v>
      </c>
      <c r="DU736" s="179" t="s">
        <v>2634</v>
      </c>
      <c r="DV736" s="179" t="s">
        <v>2633</v>
      </c>
      <c r="DW736" s="179"/>
      <c r="DX736" s="477" t="s">
        <v>4432</v>
      </c>
      <c r="DY736" s="11"/>
      <c r="DZ736" s="477" t="s">
        <v>2162</v>
      </c>
      <c r="EA736" s="97">
        <v>3</v>
      </c>
      <c r="EB736" s="118"/>
      <c r="EC736" s="477" t="s">
        <v>2194</v>
      </c>
      <c r="ED736" s="11"/>
      <c r="EE736" s="11"/>
      <c r="EF736" s="479"/>
      <c r="EG736" s="479"/>
      <c r="EH736" s="479"/>
      <c r="EI736" s="479"/>
      <c r="EJ736" s="479"/>
      <c r="EK736" s="479"/>
      <c r="EL736" s="479"/>
      <c r="EM736" s="479"/>
      <c r="EN736" s="479"/>
      <c r="EO736" s="479"/>
      <c r="EP736" s="479"/>
      <c r="EQ736" s="479"/>
      <c r="ER736" s="479"/>
      <c r="ES736" s="479"/>
    </row>
    <row r="737" spans="1:149" s="5" customFormat="1" ht="15.75" hidden="1" customHeight="1" x14ac:dyDescent="0.25">
      <c r="A737" s="875">
        <v>735</v>
      </c>
      <c r="B737" s="2012"/>
      <c r="C737" s="179" t="s">
        <v>4435</v>
      </c>
      <c r="D737" s="179" t="s">
        <v>22</v>
      </c>
      <c r="E737" s="179" t="s">
        <v>4126</v>
      </c>
      <c r="F737" s="179">
        <v>465939</v>
      </c>
      <c r="G737" s="179">
        <v>38</v>
      </c>
      <c r="H737" s="179" t="s">
        <v>2633</v>
      </c>
      <c r="I737" s="179" t="s">
        <v>2633</v>
      </c>
      <c r="J737" s="179" t="s">
        <v>2633</v>
      </c>
      <c r="K737" s="179">
        <v>558333558</v>
      </c>
      <c r="L737" s="179">
        <v>136</v>
      </c>
      <c r="M737" s="179">
        <v>167</v>
      </c>
      <c r="N737" s="180">
        <f t="shared" si="157"/>
        <v>48.764745957187422</v>
      </c>
      <c r="O737" s="181">
        <v>2</v>
      </c>
      <c r="P737" s="3">
        <f t="shared" si="169"/>
        <v>69.722499999999997</v>
      </c>
      <c r="Q737" s="3">
        <f t="shared" si="170"/>
        <v>66.277500000000003</v>
      </c>
      <c r="R737" s="97"/>
      <c r="S737" s="182">
        <v>41339</v>
      </c>
      <c r="T737" s="97" t="s">
        <v>253</v>
      </c>
      <c r="U737" s="97" t="s">
        <v>2490</v>
      </c>
      <c r="V737" s="97" t="s">
        <v>4436</v>
      </c>
      <c r="W737" s="97" t="s">
        <v>8738</v>
      </c>
      <c r="X737" s="97" t="s">
        <v>2634</v>
      </c>
      <c r="Y737" s="97"/>
      <c r="Z737" s="97" t="s">
        <v>2634</v>
      </c>
      <c r="AA737" s="97"/>
      <c r="AB737" s="97" t="s">
        <v>2633</v>
      </c>
      <c r="AC737" s="97" t="s">
        <v>2635</v>
      </c>
      <c r="AD737" s="97" t="s">
        <v>2634</v>
      </c>
      <c r="AE737" s="97"/>
      <c r="AF737" s="97" t="s">
        <v>2634</v>
      </c>
      <c r="AG737" s="97"/>
      <c r="AH737" s="97" t="s">
        <v>2634</v>
      </c>
      <c r="AI737" s="97"/>
      <c r="AJ737" s="97" t="s">
        <v>2634</v>
      </c>
      <c r="AK737" s="97"/>
      <c r="AL737" s="97" t="s">
        <v>2634</v>
      </c>
      <c r="AM737" s="97"/>
      <c r="AN737" s="97" t="s">
        <v>2633</v>
      </c>
      <c r="AO737" s="97" t="s">
        <v>4076</v>
      </c>
      <c r="AP737" s="97"/>
      <c r="AQ737" s="97" t="s">
        <v>2635</v>
      </c>
      <c r="AR737" s="97"/>
      <c r="AS737" s="97"/>
      <c r="AT737" s="97"/>
      <c r="AU737" s="97"/>
      <c r="AV737" s="97"/>
      <c r="AW737" s="97" t="s">
        <v>2634</v>
      </c>
      <c r="AX737" s="97"/>
      <c r="AY737" s="97" t="s">
        <v>2634</v>
      </c>
      <c r="AZ737" s="97"/>
      <c r="BA737" s="97"/>
      <c r="BB737" s="97"/>
      <c r="BC737" s="97"/>
      <c r="BD737" s="97"/>
      <c r="BE737" s="97" t="s">
        <v>2633</v>
      </c>
      <c r="BF737" s="97" t="s">
        <v>2633</v>
      </c>
      <c r="BG737" s="97" t="s">
        <v>2634</v>
      </c>
      <c r="BH737" s="97"/>
      <c r="BI737" s="97"/>
      <c r="BJ737" s="97"/>
      <c r="BK737" s="97" t="s">
        <v>4468</v>
      </c>
      <c r="BL737" s="97">
        <v>123.9</v>
      </c>
      <c r="BM737" s="3">
        <f t="shared" si="160"/>
        <v>18.256572743389526</v>
      </c>
      <c r="BN737" s="97" t="s">
        <v>1296</v>
      </c>
      <c r="BO737" s="97">
        <v>100</v>
      </c>
      <c r="BP737" s="3">
        <f t="shared" si="161"/>
        <v>54.31707593074573</v>
      </c>
      <c r="BQ737" s="97" t="s">
        <v>5514</v>
      </c>
      <c r="BR737" s="97">
        <v>87</v>
      </c>
      <c r="BS737" s="3">
        <f t="shared" si="162"/>
        <v>73.931575572403901</v>
      </c>
      <c r="BT737" s="97" t="s">
        <v>537</v>
      </c>
      <c r="BU737" s="97">
        <v>79</v>
      </c>
      <c r="BV737" s="3">
        <f t="shared" si="163"/>
        <v>86.002036890347398</v>
      </c>
      <c r="BW737" s="97" t="s">
        <v>11326</v>
      </c>
      <c r="BX737" s="97">
        <v>73</v>
      </c>
      <c r="BY737" s="3">
        <f t="shared" si="168"/>
        <v>95.054882878805032</v>
      </c>
      <c r="BZ737" s="97" t="s">
        <v>8739</v>
      </c>
      <c r="CA737" s="97">
        <v>66.2</v>
      </c>
      <c r="CB737" s="3">
        <f t="shared" si="164"/>
        <v>105.31477499905699</v>
      </c>
      <c r="CC737" s="97" t="s">
        <v>9736</v>
      </c>
      <c r="CD737" s="97">
        <v>60</v>
      </c>
      <c r="CE737" s="3">
        <f t="shared" si="165"/>
        <v>114.66938252046319</v>
      </c>
      <c r="CF737" s="97" t="s">
        <v>8797</v>
      </c>
      <c r="CG737" s="97">
        <v>63</v>
      </c>
      <c r="CH737" s="3">
        <f t="shared" si="166"/>
        <v>110.14295952623439</v>
      </c>
      <c r="CI737" s="97"/>
      <c r="CJ737" s="97"/>
      <c r="CK737" s="3">
        <f t="shared" si="167"/>
        <v>205.19784240503941</v>
      </c>
      <c r="CL737" s="97">
        <v>63</v>
      </c>
      <c r="CM737" s="3">
        <f t="shared" si="158"/>
        <v>110.14295952623439</v>
      </c>
      <c r="CN737" s="97">
        <v>90</v>
      </c>
      <c r="CO737" s="97"/>
      <c r="CP737" s="97"/>
      <c r="CQ737" s="184"/>
      <c r="CR737" s="184"/>
      <c r="CS737" s="185">
        <v>1</v>
      </c>
      <c r="CT737" s="186">
        <v>-0.5</v>
      </c>
      <c r="CU737" s="186">
        <v>-0.25</v>
      </c>
      <c r="CV737" s="186">
        <v>0.25</v>
      </c>
      <c r="CW737" s="186">
        <v>-0.25</v>
      </c>
      <c r="CX737" s="84">
        <f t="shared" si="159"/>
        <v>0.25</v>
      </c>
      <c r="CY737" s="84" t="s">
        <v>3223</v>
      </c>
      <c r="CZ737" s="84" t="s">
        <v>2634</v>
      </c>
      <c r="DA737" s="84"/>
      <c r="DB737" s="179" t="s">
        <v>2644</v>
      </c>
      <c r="DC737" s="179" t="s">
        <v>2646</v>
      </c>
      <c r="DD737" s="179" t="s">
        <v>2646</v>
      </c>
      <c r="DE737" s="179" t="s">
        <v>2649</v>
      </c>
      <c r="DF737" s="179" t="s">
        <v>32</v>
      </c>
      <c r="DG737" s="179" t="s">
        <v>32</v>
      </c>
      <c r="DH737" s="179" t="s">
        <v>5009</v>
      </c>
      <c r="DI737" s="179" t="s">
        <v>2657</v>
      </c>
      <c r="DJ737" s="179" t="s">
        <v>2659</v>
      </c>
      <c r="DK737" s="179" t="s">
        <v>2659</v>
      </c>
      <c r="DL737" s="179" t="s">
        <v>37</v>
      </c>
      <c r="DM737" s="179" t="s">
        <v>2663</v>
      </c>
      <c r="DN737" s="97" t="s">
        <v>4001</v>
      </c>
      <c r="DO737" s="97" t="s">
        <v>4002</v>
      </c>
      <c r="DP737" s="97"/>
      <c r="DQ737" s="97"/>
      <c r="DR737" s="97" t="s">
        <v>4068</v>
      </c>
      <c r="DS737" s="97" t="s">
        <v>2634</v>
      </c>
      <c r="DT737" s="97"/>
      <c r="DU737" s="179" t="s">
        <v>2634</v>
      </c>
      <c r="DV737" s="179" t="s">
        <v>2633</v>
      </c>
      <c r="DW737" s="179"/>
      <c r="DX737" s="477" t="s">
        <v>4437</v>
      </c>
      <c r="DY737" s="11" t="s">
        <v>409</v>
      </c>
      <c r="DZ737" s="477" t="s">
        <v>2162</v>
      </c>
      <c r="EA737" s="97">
        <v>3</v>
      </c>
      <c r="EB737" s="856"/>
      <c r="EC737" s="477" t="s">
        <v>2194</v>
      </c>
      <c r="ED737" s="11" t="s">
        <v>8740</v>
      </c>
      <c r="EE737" s="11"/>
      <c r="EF737" s="479"/>
      <c r="EG737" s="479"/>
      <c r="EH737" s="479"/>
      <c r="EI737" s="479"/>
      <c r="EJ737" s="479"/>
      <c r="EK737" s="479"/>
      <c r="EL737" s="479"/>
      <c r="EM737" s="479"/>
      <c r="EN737" s="479"/>
      <c r="EO737" s="479"/>
      <c r="EP737" s="479"/>
      <c r="EQ737" s="479"/>
      <c r="ER737" s="479"/>
      <c r="ES737" s="479"/>
    </row>
    <row r="738" spans="1:149" s="5" customFormat="1" ht="15.75" hidden="1" customHeight="1" x14ac:dyDescent="0.25">
      <c r="A738" s="219">
        <v>736</v>
      </c>
      <c r="B738" s="2012"/>
      <c r="C738" s="179" t="s">
        <v>4438</v>
      </c>
      <c r="D738" s="179" t="s">
        <v>23</v>
      </c>
      <c r="E738" s="179" t="s">
        <v>4126</v>
      </c>
      <c r="F738" s="179">
        <v>543315</v>
      </c>
      <c r="G738" s="179">
        <v>53</v>
      </c>
      <c r="H738" s="179" t="s">
        <v>2633</v>
      </c>
      <c r="I738" s="179" t="s">
        <v>2633</v>
      </c>
      <c r="J738" s="179" t="s">
        <v>2634</v>
      </c>
      <c r="K738" s="179">
        <v>550576930</v>
      </c>
      <c r="L738" s="179">
        <v>141.30000000000001</v>
      </c>
      <c r="M738" s="179">
        <v>153</v>
      </c>
      <c r="N738" s="180">
        <f t="shared" si="157"/>
        <v>60.361399461745492</v>
      </c>
      <c r="O738" s="181">
        <v>4</v>
      </c>
      <c r="P738" s="3">
        <f t="shared" si="169"/>
        <v>58.522500000000001</v>
      </c>
      <c r="Q738" s="3">
        <f t="shared" si="170"/>
        <v>82.777500000000003</v>
      </c>
      <c r="R738" s="97"/>
      <c r="S738" s="182">
        <v>41339</v>
      </c>
      <c r="T738" s="97" t="s">
        <v>253</v>
      </c>
      <c r="U738" s="97" t="s">
        <v>2490</v>
      </c>
      <c r="V738" s="97" t="s">
        <v>8824</v>
      </c>
      <c r="W738" s="97" t="s">
        <v>8823</v>
      </c>
      <c r="X738" s="97"/>
      <c r="Y738" s="97"/>
      <c r="Z738" s="97"/>
      <c r="AA738" s="97"/>
      <c r="AB738" s="97" t="s">
        <v>2633</v>
      </c>
      <c r="AC738" s="97" t="s">
        <v>2636</v>
      </c>
      <c r="AD738" s="97"/>
      <c r="AE738" s="97"/>
      <c r="AF738" s="97"/>
      <c r="AG738" s="97"/>
      <c r="AH738" s="97"/>
      <c r="AI738" s="97"/>
      <c r="AJ738" s="97"/>
      <c r="AK738" s="97"/>
      <c r="AL738" s="97"/>
      <c r="AM738" s="97"/>
      <c r="AN738" s="97" t="s">
        <v>2633</v>
      </c>
      <c r="AO738" s="97" t="s">
        <v>4075</v>
      </c>
      <c r="AP738" s="97" t="s">
        <v>4078</v>
      </c>
      <c r="AQ738" s="97" t="s">
        <v>2638</v>
      </c>
      <c r="AR738" s="97" t="s">
        <v>4075</v>
      </c>
      <c r="AS738" s="97" t="s">
        <v>4078</v>
      </c>
      <c r="AT738" s="97"/>
      <c r="AU738" s="97"/>
      <c r="AV738" s="97"/>
      <c r="AW738" s="97"/>
      <c r="AX738" s="97"/>
      <c r="AY738" s="97"/>
      <c r="AZ738" s="97"/>
      <c r="BA738" s="97" t="s">
        <v>3971</v>
      </c>
      <c r="BB738" s="97" t="s">
        <v>3971</v>
      </c>
      <c r="BC738" s="97"/>
      <c r="BD738" s="97"/>
      <c r="BE738" s="97" t="s">
        <v>2634</v>
      </c>
      <c r="BF738" s="97" t="s">
        <v>2634</v>
      </c>
      <c r="BG738" s="97"/>
      <c r="BH738" s="97"/>
      <c r="BI738" s="97"/>
      <c r="BJ738" s="97"/>
      <c r="BK738" s="97" t="s">
        <v>4505</v>
      </c>
      <c r="BL738" s="97">
        <v>132.30000000000001</v>
      </c>
      <c r="BM738" s="3">
        <f t="shared" si="160"/>
        <v>10.872519706441967</v>
      </c>
      <c r="BN738" s="97"/>
      <c r="BO738" s="97"/>
      <c r="BP738" s="3">
        <f t="shared" si="161"/>
        <v>170.6985593911389</v>
      </c>
      <c r="BQ738" s="97"/>
      <c r="BR738" s="97"/>
      <c r="BS738" s="3">
        <f t="shared" si="162"/>
        <v>170.6985593911389</v>
      </c>
      <c r="BT738" s="97"/>
      <c r="BU738" s="97"/>
      <c r="BV738" s="3">
        <f t="shared" si="163"/>
        <v>170.6985593911389</v>
      </c>
      <c r="BW738" s="97" t="s">
        <v>8825</v>
      </c>
      <c r="BX738" s="97">
        <v>111.7</v>
      </c>
      <c r="BY738" s="3">
        <f t="shared" si="168"/>
        <v>35.758509256742485</v>
      </c>
      <c r="BZ738" s="97"/>
      <c r="CA738" s="97"/>
      <c r="CB738" s="3">
        <f t="shared" si="164"/>
        <v>170.6985593911389</v>
      </c>
      <c r="CC738" s="97"/>
      <c r="CD738" s="97"/>
      <c r="CE738" s="3">
        <f t="shared" si="165"/>
        <v>170.6985593911389</v>
      </c>
      <c r="CF738" s="97"/>
      <c r="CG738" s="97"/>
      <c r="CH738" s="3">
        <f t="shared" si="166"/>
        <v>170.6985593911389</v>
      </c>
      <c r="CI738" s="97"/>
      <c r="CJ738" s="97"/>
      <c r="CK738" s="3">
        <f t="shared" si="167"/>
        <v>170.6985593911389</v>
      </c>
      <c r="CL738" s="97">
        <v>111.7</v>
      </c>
      <c r="CM738" s="3">
        <f t="shared" si="158"/>
        <v>35.758509256742485</v>
      </c>
      <c r="CN738" s="97">
        <v>70</v>
      </c>
      <c r="CO738" s="97"/>
      <c r="CP738" s="97"/>
      <c r="CQ738" s="184"/>
      <c r="CR738" s="184"/>
      <c r="CS738" s="185">
        <v>1</v>
      </c>
      <c r="CT738" s="186">
        <v>-0.25</v>
      </c>
      <c r="CU738" s="186">
        <v>0.5</v>
      </c>
      <c r="CV738" s="186">
        <v>0.5</v>
      </c>
      <c r="CW738" s="186">
        <v>0</v>
      </c>
      <c r="CX738" s="84">
        <f t="shared" si="159"/>
        <v>1.75</v>
      </c>
      <c r="CY738" s="84"/>
      <c r="CZ738" s="84" t="s">
        <v>2634</v>
      </c>
      <c r="DA738" s="84"/>
      <c r="DB738" s="179" t="s">
        <v>2643</v>
      </c>
      <c r="DC738" s="179" t="s">
        <v>2646</v>
      </c>
      <c r="DD738" s="179" t="s">
        <v>2648</v>
      </c>
      <c r="DE738" s="179" t="s">
        <v>2651</v>
      </c>
      <c r="DF738" s="179" t="s">
        <v>2652</v>
      </c>
      <c r="DG738" s="179" t="s">
        <v>2654</v>
      </c>
      <c r="DH738" s="179" t="s">
        <v>2653</v>
      </c>
      <c r="DI738" s="179" t="s">
        <v>2657</v>
      </c>
      <c r="DJ738" s="179" t="s">
        <v>37</v>
      </c>
      <c r="DK738" s="179" t="s">
        <v>37</v>
      </c>
      <c r="DL738" s="179" t="s">
        <v>37</v>
      </c>
      <c r="DM738" s="179" t="s">
        <v>2663</v>
      </c>
      <c r="DN738" s="97" t="s">
        <v>4001</v>
      </c>
      <c r="DO738" s="97" t="s">
        <v>5012</v>
      </c>
      <c r="DP738" s="97"/>
      <c r="DQ738" s="97"/>
      <c r="DR738" s="97" t="s">
        <v>4069</v>
      </c>
      <c r="DS738" s="97"/>
      <c r="DT738" s="97"/>
      <c r="DU738" s="179" t="s">
        <v>2634</v>
      </c>
      <c r="DV738" s="179" t="s">
        <v>2633</v>
      </c>
      <c r="DW738" s="179"/>
      <c r="DX738" s="477" t="s">
        <v>4439</v>
      </c>
      <c r="DY738" s="11" t="s">
        <v>8826</v>
      </c>
      <c r="DZ738" s="118" t="s">
        <v>2162</v>
      </c>
      <c r="EA738" s="97">
        <v>4</v>
      </c>
      <c r="EB738" s="118"/>
      <c r="EC738" s="477" t="s">
        <v>2194</v>
      </c>
      <c r="ED738" s="11" t="s">
        <v>5821</v>
      </c>
      <c r="EE738" s="11"/>
    </row>
    <row r="739" spans="1:149" s="5" customFormat="1" ht="15.75" hidden="1" customHeight="1" x14ac:dyDescent="0.25">
      <c r="A739" s="875">
        <v>737</v>
      </c>
      <c r="B739" s="2012"/>
      <c r="C739" s="179" t="s">
        <v>4440</v>
      </c>
      <c r="D739" s="179" t="s">
        <v>22</v>
      </c>
      <c r="E739" s="179" t="s">
        <v>4126</v>
      </c>
      <c r="F739" s="179">
        <v>543609</v>
      </c>
      <c r="G739" s="179">
        <v>21</v>
      </c>
      <c r="H739" s="179" t="s">
        <v>2634</v>
      </c>
      <c r="I739" s="179" t="s">
        <v>2634</v>
      </c>
      <c r="J739" s="179" t="s">
        <v>2633</v>
      </c>
      <c r="K739" s="179">
        <v>503222320</v>
      </c>
      <c r="L739" s="179">
        <v>167.2</v>
      </c>
      <c r="M739" s="179">
        <v>176</v>
      </c>
      <c r="N739" s="180">
        <f t="shared" si="157"/>
        <v>53.977272727272727</v>
      </c>
      <c r="O739" s="181">
        <v>3</v>
      </c>
      <c r="P739" s="3">
        <f t="shared" si="169"/>
        <v>77.44</v>
      </c>
      <c r="Q739" s="3">
        <f t="shared" si="170"/>
        <v>89.759999999999991</v>
      </c>
      <c r="R739" s="97"/>
      <c r="S739" s="182">
        <v>41340</v>
      </c>
      <c r="T739" s="97" t="s">
        <v>253</v>
      </c>
      <c r="U739" s="97" t="s">
        <v>2490</v>
      </c>
      <c r="V739" s="97" t="s">
        <v>87</v>
      </c>
      <c r="W739" s="97"/>
      <c r="X739" s="97" t="s">
        <v>2634</v>
      </c>
      <c r="Y739" s="97"/>
      <c r="Z739" s="97" t="s">
        <v>2634</v>
      </c>
      <c r="AA739" s="97"/>
      <c r="AB739" s="97" t="s">
        <v>2634</v>
      </c>
      <c r="AC739" s="97"/>
      <c r="AD739" s="97" t="s">
        <v>2634</v>
      </c>
      <c r="AE739" s="97"/>
      <c r="AF739" s="97" t="s">
        <v>2634</v>
      </c>
      <c r="AG739" s="97"/>
      <c r="AH739" s="97" t="s">
        <v>2634</v>
      </c>
      <c r="AI739" s="97"/>
      <c r="AJ739" s="97" t="s">
        <v>2634</v>
      </c>
      <c r="AK739" s="97"/>
      <c r="AL739" s="97" t="s">
        <v>2634</v>
      </c>
      <c r="AM739" s="97"/>
      <c r="AN739" s="97" t="s">
        <v>2634</v>
      </c>
      <c r="AO739" s="97"/>
      <c r="AP739" s="97"/>
      <c r="AQ739" s="97" t="s">
        <v>2638</v>
      </c>
      <c r="AR739" s="97" t="s">
        <v>4068</v>
      </c>
      <c r="AS739" s="97" t="s">
        <v>4078</v>
      </c>
      <c r="AT739" s="97"/>
      <c r="AU739" s="97"/>
      <c r="AV739" s="97"/>
      <c r="AW739" s="97" t="s">
        <v>2634</v>
      </c>
      <c r="AX739" s="97"/>
      <c r="AY739" s="97" t="s">
        <v>2634</v>
      </c>
      <c r="AZ739" s="97"/>
      <c r="BA739" s="97"/>
      <c r="BB739" s="97"/>
      <c r="BC739" s="97"/>
      <c r="BD739" s="97"/>
      <c r="BE739" s="97" t="s">
        <v>2634</v>
      </c>
      <c r="BF739" s="97" t="s">
        <v>2634</v>
      </c>
      <c r="BG739" s="97" t="s">
        <v>2634</v>
      </c>
      <c r="BH739" s="97"/>
      <c r="BI739" s="97"/>
      <c r="BJ739" s="97"/>
      <c r="BK739" s="97" t="s">
        <v>4504</v>
      </c>
      <c r="BL739" s="97">
        <v>152.6</v>
      </c>
      <c r="BM739" s="3">
        <f t="shared" si="160"/>
        <v>16.265597147950082</v>
      </c>
      <c r="BN739" s="97" t="s">
        <v>5292</v>
      </c>
      <c r="BO739" s="97">
        <v>117.8</v>
      </c>
      <c r="BP739" s="3">
        <f t="shared" si="161"/>
        <v>55.035650623885914</v>
      </c>
      <c r="BQ739" s="97" t="s">
        <v>1414</v>
      </c>
      <c r="BR739" s="97">
        <v>105</v>
      </c>
      <c r="BS739" s="3">
        <f t="shared" si="162"/>
        <v>69.295900178253106</v>
      </c>
      <c r="BT739" s="97" t="s">
        <v>6153</v>
      </c>
      <c r="BU739" s="97">
        <v>87.3</v>
      </c>
      <c r="BV739" s="3">
        <f t="shared" si="163"/>
        <v>89.015151515151516</v>
      </c>
      <c r="BW739" s="97" t="s">
        <v>6836</v>
      </c>
      <c r="BX739" s="97">
        <v>78</v>
      </c>
      <c r="BY739" s="3">
        <f t="shared" si="168"/>
        <v>99.376114081996434</v>
      </c>
      <c r="BZ739" s="97" t="s">
        <v>296</v>
      </c>
      <c r="CA739" s="97">
        <v>69</v>
      </c>
      <c r="CB739" s="3">
        <f t="shared" si="164"/>
        <v>109.40285204991088</v>
      </c>
      <c r="CC739" s="97" t="s">
        <v>6175</v>
      </c>
      <c r="CD739" s="97">
        <v>70</v>
      </c>
      <c r="CE739" s="3">
        <f t="shared" si="165"/>
        <v>108.28877005347593</v>
      </c>
      <c r="CF739" s="97"/>
      <c r="CG739" s="97"/>
      <c r="CH739" s="3">
        <f t="shared" si="166"/>
        <v>186.27450980392157</v>
      </c>
      <c r="CI739" s="97"/>
      <c r="CJ739" s="97"/>
      <c r="CK739" s="3">
        <f t="shared" si="167"/>
        <v>186.27450980392157</v>
      </c>
      <c r="CL739" s="97">
        <v>70</v>
      </c>
      <c r="CM739" s="3">
        <f t="shared" si="158"/>
        <v>108.28877005347593</v>
      </c>
      <c r="CN739" s="97">
        <v>125</v>
      </c>
      <c r="CO739" s="97"/>
      <c r="CP739" s="97"/>
      <c r="CQ739" s="184"/>
      <c r="CR739" s="184"/>
      <c r="CS739" s="185">
        <v>1</v>
      </c>
      <c r="CT739" s="186">
        <v>-0.25</v>
      </c>
      <c r="CU739" s="186">
        <v>0.25</v>
      </c>
      <c r="CV739" s="186">
        <v>0.5</v>
      </c>
      <c r="CW739" s="186"/>
      <c r="CX739" s="84">
        <f t="shared" si="159"/>
        <v>1.5</v>
      </c>
      <c r="CY739" s="84" t="s">
        <v>5813</v>
      </c>
      <c r="CZ739" s="84" t="s">
        <v>2634</v>
      </c>
      <c r="DA739" s="84"/>
      <c r="DB739" s="179" t="s">
        <v>2645</v>
      </c>
      <c r="DC739" s="179" t="s">
        <v>2646</v>
      </c>
      <c r="DD739" s="179" t="s">
        <v>2646</v>
      </c>
      <c r="DE739" s="179" t="s">
        <v>2651</v>
      </c>
      <c r="DF739" s="179" t="s">
        <v>32</v>
      </c>
      <c r="DG739" s="179" t="s">
        <v>2653</v>
      </c>
      <c r="DH739" s="179" t="s">
        <v>2653</v>
      </c>
      <c r="DI739" s="179" t="s">
        <v>2657</v>
      </c>
      <c r="DJ739" s="179" t="s">
        <v>2659</v>
      </c>
      <c r="DK739" s="179" t="s">
        <v>2659</v>
      </c>
      <c r="DL739" s="179" t="s">
        <v>2659</v>
      </c>
      <c r="DM739" s="179" t="s">
        <v>2663</v>
      </c>
      <c r="DN739" s="97" t="s">
        <v>4001</v>
      </c>
      <c r="DO739" s="97" t="s">
        <v>5012</v>
      </c>
      <c r="DP739" s="97"/>
      <c r="DQ739" s="97" t="s">
        <v>4068</v>
      </c>
      <c r="DR739" s="97"/>
      <c r="DS739" s="97" t="s">
        <v>2634</v>
      </c>
      <c r="DT739" s="97"/>
      <c r="DU739" s="179" t="s">
        <v>2634</v>
      </c>
      <c r="DV739" s="179" t="s">
        <v>2633</v>
      </c>
      <c r="DW739" s="179" t="s">
        <v>11481</v>
      </c>
      <c r="DX739" s="477" t="s">
        <v>94</v>
      </c>
      <c r="DY739" s="11" t="s">
        <v>6154</v>
      </c>
      <c r="DZ739" s="477" t="s">
        <v>101</v>
      </c>
      <c r="EA739" s="97">
        <v>3</v>
      </c>
      <c r="EB739" s="187" t="s">
        <v>6155</v>
      </c>
      <c r="EC739" s="477" t="s">
        <v>2194</v>
      </c>
      <c r="ED739" s="11" t="s">
        <v>5293</v>
      </c>
      <c r="EE739" s="11"/>
    </row>
    <row r="740" spans="1:149" s="5" customFormat="1" ht="15.75" hidden="1" customHeight="1" x14ac:dyDescent="0.25">
      <c r="A740" s="219">
        <v>738</v>
      </c>
      <c r="B740" s="2012"/>
      <c r="C740" s="179" t="s">
        <v>4457</v>
      </c>
      <c r="D740" s="179" t="s">
        <v>23</v>
      </c>
      <c r="E740" s="179" t="s">
        <v>4126</v>
      </c>
      <c r="F740" s="179">
        <v>170300</v>
      </c>
      <c r="G740" s="179">
        <v>24</v>
      </c>
      <c r="H740" s="179" t="s">
        <v>2633</v>
      </c>
      <c r="I740" s="179" t="s">
        <v>2633</v>
      </c>
      <c r="J740" s="179" t="s">
        <v>2633</v>
      </c>
      <c r="K740" s="179">
        <v>559111234</v>
      </c>
      <c r="L740" s="179">
        <v>106</v>
      </c>
      <c r="M740" s="179">
        <v>162</v>
      </c>
      <c r="N740" s="180">
        <f t="shared" si="157"/>
        <v>40.390184423106234</v>
      </c>
      <c r="O740" s="181">
        <v>2</v>
      </c>
      <c r="P740" s="3">
        <f t="shared" si="169"/>
        <v>65.610000000000014</v>
      </c>
      <c r="Q740" s="3">
        <f t="shared" si="170"/>
        <v>40.389999999999986</v>
      </c>
      <c r="R740" s="97"/>
      <c r="S740" s="182">
        <v>41350</v>
      </c>
      <c r="T740" s="97" t="s">
        <v>1725</v>
      </c>
      <c r="U740" s="97" t="s">
        <v>8489</v>
      </c>
      <c r="V740" s="97" t="s">
        <v>4458</v>
      </c>
      <c r="W740" s="97" t="s">
        <v>5190</v>
      </c>
      <c r="X740" s="97"/>
      <c r="Y740" s="97"/>
      <c r="Z740" s="97"/>
      <c r="AA740" s="97"/>
      <c r="AB740" s="97" t="s">
        <v>2633</v>
      </c>
      <c r="AC740" s="97" t="s">
        <v>2636</v>
      </c>
      <c r="AD740" s="97"/>
      <c r="AE740" s="97"/>
      <c r="AF740" s="97"/>
      <c r="AG740" s="97"/>
      <c r="AH740" s="97"/>
      <c r="AI740" s="97"/>
      <c r="AJ740" s="97"/>
      <c r="AK740" s="97"/>
      <c r="AL740" s="97"/>
      <c r="AM740" s="97"/>
      <c r="AN740" s="97" t="s">
        <v>2633</v>
      </c>
      <c r="AO740" s="97" t="s">
        <v>4075</v>
      </c>
      <c r="AP740" s="97" t="s">
        <v>4077</v>
      </c>
      <c r="AQ740" s="97" t="s">
        <v>2635</v>
      </c>
      <c r="AR740" s="97"/>
      <c r="AS740" s="97"/>
      <c r="AT740" s="97"/>
      <c r="AU740" s="97"/>
      <c r="AV740" s="97"/>
      <c r="AW740" s="97" t="s">
        <v>2634</v>
      </c>
      <c r="AX740" s="97"/>
      <c r="AY740" s="97" t="s">
        <v>2634</v>
      </c>
      <c r="AZ740" s="97"/>
      <c r="BA740" s="97" t="s">
        <v>3970</v>
      </c>
      <c r="BB740" s="97" t="s">
        <v>3970</v>
      </c>
      <c r="BC740" s="97" t="s">
        <v>2634</v>
      </c>
      <c r="BD740" s="97"/>
      <c r="BE740" s="97" t="s">
        <v>2633</v>
      </c>
      <c r="BF740" s="97" t="s">
        <v>2633</v>
      </c>
      <c r="BG740" s="97" t="s">
        <v>2634</v>
      </c>
      <c r="BH740" s="97"/>
      <c r="BI740" s="97"/>
      <c r="BJ740" s="97"/>
      <c r="BK740" s="97" t="s">
        <v>5191</v>
      </c>
      <c r="BL740" s="97">
        <v>99.5</v>
      </c>
      <c r="BM740" s="3">
        <f t="shared" si="160"/>
        <v>16.09309234959149</v>
      </c>
      <c r="BN740" s="97" t="s">
        <v>5192</v>
      </c>
      <c r="BO740" s="97">
        <v>92.5</v>
      </c>
      <c r="BP740" s="3">
        <f t="shared" si="161"/>
        <v>33.424114879920786</v>
      </c>
      <c r="BQ740" s="97" t="s">
        <v>5673</v>
      </c>
      <c r="BR740" s="97">
        <v>86.5</v>
      </c>
      <c r="BS740" s="3">
        <f t="shared" si="162"/>
        <v>48.279277048774468</v>
      </c>
      <c r="BT740" s="97" t="s">
        <v>4111</v>
      </c>
      <c r="BU740" s="97">
        <v>77</v>
      </c>
      <c r="BV740" s="3">
        <f t="shared" si="163"/>
        <v>71.799950482792795</v>
      </c>
      <c r="BW740" s="97" t="s">
        <v>397</v>
      </c>
      <c r="BX740" s="97">
        <v>75</v>
      </c>
      <c r="BY740" s="3">
        <f t="shared" si="168"/>
        <v>76.751671205744017</v>
      </c>
      <c r="BZ740" s="97" t="s">
        <v>296</v>
      </c>
      <c r="CA740" s="97">
        <v>69</v>
      </c>
      <c r="CB740" s="3">
        <f t="shared" si="164"/>
        <v>91.606833374597713</v>
      </c>
      <c r="CC740" s="97" t="s">
        <v>9744</v>
      </c>
      <c r="CD740" s="97">
        <v>70</v>
      </c>
      <c r="CE740" s="3">
        <f t="shared" si="165"/>
        <v>89.130973013122087</v>
      </c>
      <c r="CF740" s="97"/>
      <c r="CG740" s="97"/>
      <c r="CH740" s="3">
        <f t="shared" si="166"/>
        <v>262.44119831641501</v>
      </c>
      <c r="CI740" s="97"/>
      <c r="CJ740" s="97"/>
      <c r="CK740" s="3">
        <f t="shared" si="167"/>
        <v>262.44119831641501</v>
      </c>
      <c r="CL740" s="97">
        <v>70</v>
      </c>
      <c r="CM740" s="3">
        <f t="shared" si="158"/>
        <v>89.130973013122087</v>
      </c>
      <c r="CN740" s="97">
        <v>95</v>
      </c>
      <c r="CO740" s="97"/>
      <c r="CP740" s="97"/>
      <c r="CQ740" s="184"/>
      <c r="CR740" s="184"/>
      <c r="CS740" s="185">
        <v>1</v>
      </c>
      <c r="CT740" s="186">
        <v>-0.25</v>
      </c>
      <c r="CU740" s="186">
        <v>0.5</v>
      </c>
      <c r="CV740" s="186">
        <v>0.5</v>
      </c>
      <c r="CW740" s="186">
        <v>0.5</v>
      </c>
      <c r="CX740" s="84">
        <f t="shared" si="159"/>
        <v>2.25</v>
      </c>
      <c r="CY740" s="84" t="s">
        <v>5813</v>
      </c>
      <c r="CZ740" s="84" t="s">
        <v>2634</v>
      </c>
      <c r="DA740" s="84"/>
      <c r="DB740" s="179" t="s">
        <v>2645</v>
      </c>
      <c r="DC740" s="179" t="s">
        <v>2646</v>
      </c>
      <c r="DD740" s="179" t="s">
        <v>2647</v>
      </c>
      <c r="DE740" s="179" t="s">
        <v>2651</v>
      </c>
      <c r="DF740" s="179" t="s">
        <v>32</v>
      </c>
      <c r="DG740" s="179" t="s">
        <v>5009</v>
      </c>
      <c r="DH740" s="179" t="s">
        <v>5009</v>
      </c>
      <c r="DI740" s="179" t="s">
        <v>2657</v>
      </c>
      <c r="DJ740" s="179" t="s">
        <v>2659</v>
      </c>
      <c r="DK740" s="179" t="s">
        <v>2659</v>
      </c>
      <c r="DL740" s="179" t="s">
        <v>2660</v>
      </c>
      <c r="DM740" s="179" t="s">
        <v>2662</v>
      </c>
      <c r="DN740" s="97" t="s">
        <v>4001</v>
      </c>
      <c r="DO740" s="97" t="s">
        <v>5012</v>
      </c>
      <c r="DP740" s="97"/>
      <c r="DQ740" s="97"/>
      <c r="DR740" s="97" t="s">
        <v>4070</v>
      </c>
      <c r="DS740" s="97" t="s">
        <v>2633</v>
      </c>
      <c r="DT740" s="97" t="s">
        <v>4073</v>
      </c>
      <c r="DU740" s="179" t="s">
        <v>2634</v>
      </c>
      <c r="DV740" s="179" t="s">
        <v>2633</v>
      </c>
      <c r="DW740" s="179"/>
      <c r="DX740" s="548" t="s">
        <v>7438</v>
      </c>
      <c r="DY740" s="11" t="s">
        <v>409</v>
      </c>
      <c r="DZ740" s="477" t="s">
        <v>2162</v>
      </c>
      <c r="EA740" s="97">
        <v>3</v>
      </c>
      <c r="EB740" s="548" t="s">
        <v>7439</v>
      </c>
      <c r="EC740" s="477" t="s">
        <v>1879</v>
      </c>
      <c r="ED740" s="11" t="s">
        <v>5821</v>
      </c>
      <c r="EE740" s="11"/>
    </row>
    <row r="741" spans="1:149" s="5" customFormat="1" ht="15.75" hidden="1" customHeight="1" x14ac:dyDescent="0.25">
      <c r="A741" s="875">
        <v>739</v>
      </c>
      <c r="B741" s="2012"/>
      <c r="C741" s="179" t="s">
        <v>4459</v>
      </c>
      <c r="D741" s="179" t="s">
        <v>23</v>
      </c>
      <c r="E741" s="179" t="s">
        <v>4126</v>
      </c>
      <c r="F741" s="179">
        <v>425564</v>
      </c>
      <c r="G741" s="179">
        <v>41</v>
      </c>
      <c r="H741" s="179" t="s">
        <v>2633</v>
      </c>
      <c r="I741" s="179" t="s">
        <v>2633</v>
      </c>
      <c r="J741" s="179" t="s">
        <v>2633</v>
      </c>
      <c r="K741" s="179">
        <v>505107855</v>
      </c>
      <c r="L741" s="179">
        <v>105</v>
      </c>
      <c r="M741" s="179">
        <v>166</v>
      </c>
      <c r="N741" s="180">
        <f t="shared" si="157"/>
        <v>38.104224125417332</v>
      </c>
      <c r="O741" s="181">
        <v>1</v>
      </c>
      <c r="P741" s="3">
        <f t="shared" si="169"/>
        <v>68.89</v>
      </c>
      <c r="Q741" s="3">
        <f t="shared" si="170"/>
        <v>36.11</v>
      </c>
      <c r="R741" s="97"/>
      <c r="S741" s="182">
        <v>41350</v>
      </c>
      <c r="T741" s="97" t="s">
        <v>1576</v>
      </c>
      <c r="U741" s="97" t="s">
        <v>8494</v>
      </c>
      <c r="V741" s="97"/>
      <c r="W741" s="97"/>
      <c r="X741" s="97" t="s">
        <v>2634</v>
      </c>
      <c r="Y741" s="97"/>
      <c r="Z741" s="97" t="s">
        <v>2634</v>
      </c>
      <c r="AA741" s="97"/>
      <c r="AB741" s="97" t="s">
        <v>2634</v>
      </c>
      <c r="AC741" s="97"/>
      <c r="AD741" s="97" t="s">
        <v>2634</v>
      </c>
      <c r="AE741" s="97"/>
      <c r="AF741" s="97" t="s">
        <v>2634</v>
      </c>
      <c r="AG741" s="97"/>
      <c r="AH741" s="97" t="s">
        <v>2634</v>
      </c>
      <c r="AI741" s="97"/>
      <c r="AJ741" s="97" t="s">
        <v>2634</v>
      </c>
      <c r="AK741" s="97"/>
      <c r="AL741" s="97" t="s">
        <v>2634</v>
      </c>
      <c r="AM741" s="97"/>
      <c r="AN741" s="97" t="s">
        <v>2634</v>
      </c>
      <c r="AO741" s="97"/>
      <c r="AP741" s="97"/>
      <c r="AQ741" s="97" t="s">
        <v>2638</v>
      </c>
      <c r="AR741" s="97" t="s">
        <v>4068</v>
      </c>
      <c r="AS741" s="97" t="s">
        <v>4078</v>
      </c>
      <c r="AT741" s="97"/>
      <c r="AU741" s="97"/>
      <c r="AV741" s="97"/>
      <c r="AW741" s="97" t="s">
        <v>2634</v>
      </c>
      <c r="AX741" s="97"/>
      <c r="AY741" s="97" t="s">
        <v>2634</v>
      </c>
      <c r="AZ741" s="97"/>
      <c r="BA741" s="97" t="s">
        <v>3970</v>
      </c>
      <c r="BB741" s="97" t="s">
        <v>3970</v>
      </c>
      <c r="BC741" s="97" t="s">
        <v>2634</v>
      </c>
      <c r="BD741" s="97"/>
      <c r="BE741" s="97" t="s">
        <v>2634</v>
      </c>
      <c r="BF741" s="97" t="s">
        <v>2634</v>
      </c>
      <c r="BG741" s="97" t="s">
        <v>2634</v>
      </c>
      <c r="BH741" s="97"/>
      <c r="BI741" s="97"/>
      <c r="BJ741" s="97"/>
      <c r="BK741" s="97" t="s">
        <v>5924</v>
      </c>
      <c r="BL741" s="97">
        <v>100</v>
      </c>
      <c r="BM741" s="3">
        <f t="shared" si="160"/>
        <v>13.846579894765993</v>
      </c>
      <c r="BN741" s="97" t="s">
        <v>5925</v>
      </c>
      <c r="BO741" s="97">
        <v>84.5</v>
      </c>
      <c r="BP741" s="3">
        <f t="shared" si="161"/>
        <v>56.770977568540573</v>
      </c>
      <c r="BQ741" s="97" t="s">
        <v>1425</v>
      </c>
      <c r="BR741" s="97">
        <v>79</v>
      </c>
      <c r="BS741" s="3">
        <f t="shared" si="162"/>
        <v>72.002215452783162</v>
      </c>
      <c r="BT741" s="97" t="s">
        <v>5919</v>
      </c>
      <c r="BU741" s="97">
        <v>77</v>
      </c>
      <c r="BV741" s="3">
        <f t="shared" si="163"/>
        <v>77.540847410689565</v>
      </c>
      <c r="BW741" s="97" t="s">
        <v>7052</v>
      </c>
      <c r="BX741" s="97">
        <v>77</v>
      </c>
      <c r="BY741" s="3">
        <f t="shared" si="168"/>
        <v>77.540847410689565</v>
      </c>
      <c r="BZ741" s="97" t="s">
        <v>263</v>
      </c>
      <c r="CA741" s="97">
        <v>71</v>
      </c>
      <c r="CB741" s="3">
        <f t="shared" si="164"/>
        <v>94.156743284408748</v>
      </c>
      <c r="CC741" s="97" t="s">
        <v>6808</v>
      </c>
      <c r="CD741" s="97">
        <v>69</v>
      </c>
      <c r="CE741" s="3">
        <f t="shared" si="165"/>
        <v>99.695375242315151</v>
      </c>
      <c r="CF741" s="97" t="s">
        <v>8537</v>
      </c>
      <c r="CG741" s="97">
        <v>73</v>
      </c>
      <c r="CH741" s="3">
        <f t="shared" si="166"/>
        <v>88.618111326502358</v>
      </c>
      <c r="CI741" s="97"/>
      <c r="CJ741" s="97"/>
      <c r="CK741" s="3">
        <f t="shared" si="167"/>
        <v>290.77817779008581</v>
      </c>
      <c r="CL741" s="97">
        <v>73</v>
      </c>
      <c r="CM741" s="3">
        <f t="shared" si="158"/>
        <v>88.618111326502358</v>
      </c>
      <c r="CN741" s="97">
        <v>95</v>
      </c>
      <c r="CO741" s="97"/>
      <c r="CP741" s="97"/>
      <c r="CQ741" s="184"/>
      <c r="CR741" s="184"/>
      <c r="CS741" s="185">
        <v>0</v>
      </c>
      <c r="CT741" s="186">
        <v>-0.25</v>
      </c>
      <c r="CU741" s="186">
        <v>0</v>
      </c>
      <c r="CV741" s="186">
        <v>0</v>
      </c>
      <c r="CW741" s="186">
        <v>0.25</v>
      </c>
      <c r="CX741" s="84">
        <f t="shared" si="159"/>
        <v>0</v>
      </c>
      <c r="CY741" s="84"/>
      <c r="CZ741" s="84" t="s">
        <v>2634</v>
      </c>
      <c r="DA741" s="84"/>
      <c r="DB741" s="179" t="s">
        <v>2644</v>
      </c>
      <c r="DC741" s="179" t="s">
        <v>2648</v>
      </c>
      <c r="DD741" s="179" t="s">
        <v>2646</v>
      </c>
      <c r="DE741" s="179" t="s">
        <v>2649</v>
      </c>
      <c r="DF741" s="179" t="s">
        <v>32</v>
      </c>
      <c r="DG741" s="179" t="s">
        <v>2653</v>
      </c>
      <c r="DH741" s="179" t="s">
        <v>5009</v>
      </c>
      <c r="DI741" s="179" t="s">
        <v>2657</v>
      </c>
      <c r="DJ741" s="179" t="s">
        <v>2659</v>
      </c>
      <c r="DK741" s="179" t="s">
        <v>37</v>
      </c>
      <c r="DL741" s="179" t="s">
        <v>37</v>
      </c>
      <c r="DM741" s="179" t="s">
        <v>2663</v>
      </c>
      <c r="DN741" s="97" t="s">
        <v>4001</v>
      </c>
      <c r="DO741" s="97" t="s">
        <v>4002</v>
      </c>
      <c r="DP741" s="97"/>
      <c r="DQ741" s="97" t="s">
        <v>4069</v>
      </c>
      <c r="DR741" s="97"/>
      <c r="DS741" s="97" t="s">
        <v>2633</v>
      </c>
      <c r="DT741" s="97" t="s">
        <v>4073</v>
      </c>
      <c r="DU741" s="179" t="s">
        <v>2634</v>
      </c>
      <c r="DV741" s="179" t="s">
        <v>2633</v>
      </c>
      <c r="DW741" s="179" t="s">
        <v>7053</v>
      </c>
      <c r="DX741" s="118"/>
      <c r="DY741" s="11" t="s">
        <v>5926</v>
      </c>
      <c r="DZ741" s="477" t="s">
        <v>101</v>
      </c>
      <c r="EA741" s="97">
        <v>3</v>
      </c>
      <c r="EB741" s="187" t="s">
        <v>5920</v>
      </c>
      <c r="EC741" s="477" t="s">
        <v>4165</v>
      </c>
      <c r="ED741" s="11" t="s">
        <v>10287</v>
      </c>
      <c r="EE741" s="11"/>
    </row>
    <row r="742" spans="1:149" s="5" customFormat="1" ht="15.75" hidden="1" customHeight="1" x14ac:dyDescent="0.25">
      <c r="A742" s="875">
        <v>740</v>
      </c>
      <c r="B742" s="2012"/>
      <c r="C742" s="179" t="s">
        <v>4489</v>
      </c>
      <c r="D742" s="179" t="s">
        <v>22</v>
      </c>
      <c r="E742" s="179" t="s">
        <v>4126</v>
      </c>
      <c r="F742" s="179">
        <v>547085</v>
      </c>
      <c r="G742" s="179">
        <v>27</v>
      </c>
      <c r="H742" s="179" t="s">
        <v>2633</v>
      </c>
      <c r="I742" s="179" t="s">
        <v>2633</v>
      </c>
      <c r="J742" s="179" t="s">
        <v>2633</v>
      </c>
      <c r="K742" s="179">
        <v>560500089</v>
      </c>
      <c r="L742" s="179">
        <v>174.2</v>
      </c>
      <c r="M742" s="179">
        <v>182</v>
      </c>
      <c r="N742" s="180">
        <f t="shared" si="157"/>
        <v>52.590266875981165</v>
      </c>
      <c r="O742" s="181">
        <v>3</v>
      </c>
      <c r="P742" s="3">
        <f t="shared" si="169"/>
        <v>82.81</v>
      </c>
      <c r="Q742" s="3">
        <f t="shared" si="170"/>
        <v>91.389999999999986</v>
      </c>
      <c r="R742" s="97"/>
      <c r="S742" s="182">
        <v>41357</v>
      </c>
      <c r="T742" s="97" t="s">
        <v>253</v>
      </c>
      <c r="U742" s="97" t="s">
        <v>2490</v>
      </c>
      <c r="V742" s="97" t="s">
        <v>4490</v>
      </c>
      <c r="W742" s="97" t="s">
        <v>6001</v>
      </c>
      <c r="X742" s="97" t="s">
        <v>2634</v>
      </c>
      <c r="Y742" s="97"/>
      <c r="Z742" s="97" t="s">
        <v>2634</v>
      </c>
      <c r="AA742" s="97"/>
      <c r="AB742" s="97" t="s">
        <v>2633</v>
      </c>
      <c r="AC742" s="97" t="s">
        <v>2636</v>
      </c>
      <c r="AD742" s="97" t="s">
        <v>2634</v>
      </c>
      <c r="AE742" s="97"/>
      <c r="AF742" s="97" t="s">
        <v>2634</v>
      </c>
      <c r="AG742" s="97"/>
      <c r="AH742" s="97" t="s">
        <v>2634</v>
      </c>
      <c r="AI742" s="97"/>
      <c r="AJ742" s="97" t="s">
        <v>2634</v>
      </c>
      <c r="AK742" s="97"/>
      <c r="AL742" s="97" t="s">
        <v>2634</v>
      </c>
      <c r="AM742" s="97"/>
      <c r="AN742" s="97" t="s">
        <v>2633</v>
      </c>
      <c r="AO742" s="97" t="s">
        <v>4075</v>
      </c>
      <c r="AP742" s="97" t="s">
        <v>4078</v>
      </c>
      <c r="AQ742" s="97" t="s">
        <v>2636</v>
      </c>
      <c r="AR742" s="97" t="s">
        <v>4076</v>
      </c>
      <c r="AS742" s="97" t="s">
        <v>4077</v>
      </c>
      <c r="AT742" s="97"/>
      <c r="AU742" s="97"/>
      <c r="AV742" s="97"/>
      <c r="AW742" s="97"/>
      <c r="AX742" s="97"/>
      <c r="AY742" s="97"/>
      <c r="AZ742" s="97"/>
      <c r="BA742" s="97"/>
      <c r="BB742" s="97"/>
      <c r="BC742" s="97"/>
      <c r="BD742" s="97"/>
      <c r="BE742" s="97" t="s">
        <v>2634</v>
      </c>
      <c r="BF742" s="97" t="s">
        <v>2634</v>
      </c>
      <c r="BG742" s="97"/>
      <c r="BH742" s="97"/>
      <c r="BI742" s="97"/>
      <c r="BJ742" s="97"/>
      <c r="BK742" s="97" t="s">
        <v>8649</v>
      </c>
      <c r="BL742" s="97">
        <v>163</v>
      </c>
      <c r="BM742" s="3">
        <f t="shared" si="160"/>
        <v>12.255170149906981</v>
      </c>
      <c r="BN742" s="97" t="s">
        <v>8650</v>
      </c>
      <c r="BO742" s="97">
        <v>143</v>
      </c>
      <c r="BP742" s="3">
        <f t="shared" si="161"/>
        <v>34.139402560455181</v>
      </c>
      <c r="BQ742" s="97" t="s">
        <v>6569</v>
      </c>
      <c r="BR742" s="97">
        <v>125</v>
      </c>
      <c r="BS742" s="3">
        <f t="shared" si="162"/>
        <v>53.835211729948561</v>
      </c>
      <c r="BT742" s="97" t="s">
        <v>6044</v>
      </c>
      <c r="BU742" s="97">
        <v>108</v>
      </c>
      <c r="BV742" s="3">
        <f t="shared" si="163"/>
        <v>72.436809278914538</v>
      </c>
      <c r="BW742" s="97"/>
      <c r="BX742" s="97"/>
      <c r="BY742" s="3">
        <f t="shared" si="168"/>
        <v>190.61166429587485</v>
      </c>
      <c r="BZ742" s="97" t="s">
        <v>6423</v>
      </c>
      <c r="CA742" s="97">
        <v>88</v>
      </c>
      <c r="CB742" s="3">
        <f t="shared" si="164"/>
        <v>94.321041689462746</v>
      </c>
      <c r="CC742" s="97"/>
      <c r="CD742" s="97"/>
      <c r="CE742" s="3">
        <f t="shared" si="165"/>
        <v>190.61166429587485</v>
      </c>
      <c r="CF742" s="97"/>
      <c r="CG742" s="97"/>
      <c r="CH742" s="3">
        <f t="shared" si="166"/>
        <v>190.61166429587485</v>
      </c>
      <c r="CI742" s="97"/>
      <c r="CJ742" s="97"/>
      <c r="CK742" s="3">
        <f t="shared" si="167"/>
        <v>190.61166429587485</v>
      </c>
      <c r="CL742" s="97">
        <v>88</v>
      </c>
      <c r="CM742" s="3">
        <f t="shared" si="158"/>
        <v>94.321041689462746</v>
      </c>
      <c r="CN742" s="97">
        <v>65</v>
      </c>
      <c r="CO742" s="97"/>
      <c r="CP742" s="97"/>
      <c r="CQ742" s="184"/>
      <c r="CR742" s="184"/>
      <c r="CS742" s="185">
        <v>1</v>
      </c>
      <c r="CT742" s="186">
        <v>0.25</v>
      </c>
      <c r="CU742" s="186">
        <v>0</v>
      </c>
      <c r="CV742" s="186">
        <v>0.25</v>
      </c>
      <c r="CW742" s="186">
        <v>0.25</v>
      </c>
      <c r="CX742" s="84">
        <f t="shared" si="159"/>
        <v>1.75</v>
      </c>
      <c r="CY742" s="84" t="s">
        <v>5813</v>
      </c>
      <c r="CZ742" s="84" t="s">
        <v>2633</v>
      </c>
      <c r="DA742" s="84" t="s">
        <v>3975</v>
      </c>
      <c r="DB742" s="179" t="s">
        <v>2643</v>
      </c>
      <c r="DC742" s="179" t="s">
        <v>2646</v>
      </c>
      <c r="DD742" s="179" t="s">
        <v>2646</v>
      </c>
      <c r="DE742" s="179" t="s">
        <v>2651</v>
      </c>
      <c r="DF742" s="179" t="s">
        <v>2652</v>
      </c>
      <c r="DG742" s="179" t="s">
        <v>2653</v>
      </c>
      <c r="DH742" s="179" t="s">
        <v>5009</v>
      </c>
      <c r="DI742" s="179" t="s">
        <v>2658</v>
      </c>
      <c r="DJ742" s="179" t="s">
        <v>2659</v>
      </c>
      <c r="DK742" s="179" t="s">
        <v>37</v>
      </c>
      <c r="DL742" s="179" t="s">
        <v>37</v>
      </c>
      <c r="DM742" s="179" t="s">
        <v>2663</v>
      </c>
      <c r="DN742" s="97" t="s">
        <v>4001</v>
      </c>
      <c r="DO742" s="97" t="s">
        <v>4002</v>
      </c>
      <c r="DP742" s="97"/>
      <c r="DQ742" s="97" t="s">
        <v>4070</v>
      </c>
      <c r="DR742" s="97"/>
      <c r="DS742" s="97" t="s">
        <v>2633</v>
      </c>
      <c r="DT742" s="97" t="s">
        <v>4073</v>
      </c>
      <c r="DU742" s="179" t="s">
        <v>2634</v>
      </c>
      <c r="DV742" s="179" t="s">
        <v>2633</v>
      </c>
      <c r="DW742" s="179" t="s">
        <v>6045</v>
      </c>
      <c r="DX742" s="477" t="s">
        <v>4491</v>
      </c>
      <c r="DY742" s="11"/>
      <c r="DZ742" s="477" t="s">
        <v>2162</v>
      </c>
      <c r="EA742" s="97">
        <v>4</v>
      </c>
      <c r="EB742" s="118"/>
      <c r="EC742" s="477" t="s">
        <v>4492</v>
      </c>
      <c r="ED742" s="11"/>
      <c r="EE742" s="11"/>
    </row>
    <row r="743" spans="1:149" s="5" customFormat="1" ht="15.75" hidden="1" customHeight="1" x14ac:dyDescent="0.25">
      <c r="A743" s="219">
        <v>741</v>
      </c>
      <c r="B743" s="2012"/>
      <c r="C743" s="179" t="s">
        <v>4496</v>
      </c>
      <c r="D743" s="179" t="s">
        <v>22</v>
      </c>
      <c r="E743" s="179" t="s">
        <v>4495</v>
      </c>
      <c r="F743" s="179">
        <v>547086</v>
      </c>
      <c r="G743" s="179">
        <v>25</v>
      </c>
      <c r="H743" s="179" t="s">
        <v>2634</v>
      </c>
      <c r="I743" s="179" t="s">
        <v>2634</v>
      </c>
      <c r="J743" s="179" t="s">
        <v>3968</v>
      </c>
      <c r="K743" s="179">
        <v>500084085</v>
      </c>
      <c r="L743" s="179">
        <v>181.7</v>
      </c>
      <c r="M743" s="179">
        <v>177</v>
      </c>
      <c r="N743" s="180">
        <f t="shared" si="157"/>
        <v>57.997382616744865</v>
      </c>
      <c r="O743" s="181">
        <v>3</v>
      </c>
      <c r="P743" s="3">
        <f t="shared" si="169"/>
        <v>78.322500000000005</v>
      </c>
      <c r="Q743" s="3">
        <f t="shared" si="170"/>
        <v>103.37749999999998</v>
      </c>
      <c r="R743" s="97"/>
      <c r="S743" s="182">
        <v>41357</v>
      </c>
      <c r="T743" s="97" t="s">
        <v>253</v>
      </c>
      <c r="U743" s="97" t="s">
        <v>2490</v>
      </c>
      <c r="V743" s="97" t="s">
        <v>4494</v>
      </c>
      <c r="W743" s="97" t="s">
        <v>6046</v>
      </c>
      <c r="X743" s="97" t="s">
        <v>2634</v>
      </c>
      <c r="Y743" s="97"/>
      <c r="Z743" s="97" t="s">
        <v>2634</v>
      </c>
      <c r="AA743" s="97"/>
      <c r="AB743" s="97" t="s">
        <v>2633</v>
      </c>
      <c r="AC743" s="97" t="s">
        <v>2635</v>
      </c>
      <c r="AD743" s="97" t="s">
        <v>2634</v>
      </c>
      <c r="AE743" s="97"/>
      <c r="AF743" s="97" t="s">
        <v>2634</v>
      </c>
      <c r="AG743" s="97"/>
      <c r="AH743" s="97" t="s">
        <v>2634</v>
      </c>
      <c r="AI743" s="97"/>
      <c r="AJ743" s="97" t="s">
        <v>2634</v>
      </c>
      <c r="AK743" s="97"/>
      <c r="AL743" s="97" t="s">
        <v>2634</v>
      </c>
      <c r="AM743" s="97"/>
      <c r="AN743" s="97" t="s">
        <v>2633</v>
      </c>
      <c r="AO743" s="97" t="s">
        <v>4075</v>
      </c>
      <c r="AP743" s="97" t="s">
        <v>4078</v>
      </c>
      <c r="AQ743" s="97" t="s">
        <v>2637</v>
      </c>
      <c r="AR743" s="97" t="s">
        <v>4075</v>
      </c>
      <c r="AS743" s="97" t="s">
        <v>4092</v>
      </c>
      <c r="AT743" s="97"/>
      <c r="AU743" s="97"/>
      <c r="AV743" s="97"/>
      <c r="AW743" s="97" t="s">
        <v>2634</v>
      </c>
      <c r="AX743" s="97"/>
      <c r="AY743" s="97" t="s">
        <v>2634</v>
      </c>
      <c r="AZ743" s="97"/>
      <c r="BA743" s="97"/>
      <c r="BB743" s="97"/>
      <c r="BC743" s="97"/>
      <c r="BD743" s="97"/>
      <c r="BE743" s="97" t="s">
        <v>2634</v>
      </c>
      <c r="BF743" s="97" t="s">
        <v>2634</v>
      </c>
      <c r="BG743" s="97" t="s">
        <v>2634</v>
      </c>
      <c r="BH743" s="97"/>
      <c r="BI743" s="97"/>
      <c r="BJ743" s="97"/>
      <c r="BK743" s="677"/>
      <c r="BL743" s="677"/>
      <c r="BM743" s="3">
        <f t="shared" si="160"/>
        <v>175.763584919349</v>
      </c>
      <c r="BN743" s="677"/>
      <c r="BO743" s="677"/>
      <c r="BP743" s="3">
        <f t="shared" si="161"/>
        <v>175.763584919349</v>
      </c>
      <c r="BQ743" s="677"/>
      <c r="BR743" s="677"/>
      <c r="BS743" s="3">
        <f t="shared" si="162"/>
        <v>175.763584919349</v>
      </c>
      <c r="BT743" s="97" t="s">
        <v>6047</v>
      </c>
      <c r="BU743" s="97">
        <v>120</v>
      </c>
      <c r="BV743" s="3">
        <f t="shared" si="163"/>
        <v>59.684167251094287</v>
      </c>
      <c r="BW743" s="97" t="s">
        <v>10930</v>
      </c>
      <c r="BX743" s="97">
        <v>100</v>
      </c>
      <c r="BY743" s="3">
        <f t="shared" si="168"/>
        <v>79.030736862470079</v>
      </c>
      <c r="BZ743" s="97"/>
      <c r="CA743" s="97"/>
      <c r="CB743" s="3">
        <f t="shared" si="164"/>
        <v>175.763584919349</v>
      </c>
      <c r="CC743" s="97"/>
      <c r="CD743" s="97"/>
      <c r="CE743" s="3">
        <f t="shared" si="165"/>
        <v>175.763584919349</v>
      </c>
      <c r="CF743" s="97"/>
      <c r="CG743" s="97"/>
      <c r="CH743" s="3">
        <f t="shared" si="166"/>
        <v>175.763584919349</v>
      </c>
      <c r="CI743" s="97"/>
      <c r="CJ743" s="97"/>
      <c r="CK743" s="3">
        <f t="shared" si="167"/>
        <v>175.763584919349</v>
      </c>
      <c r="CL743" s="97">
        <v>100</v>
      </c>
      <c r="CM743" s="3">
        <f t="shared" si="158"/>
        <v>79.030736862470079</v>
      </c>
      <c r="CN743" s="97">
        <v>85</v>
      </c>
      <c r="CO743" s="97"/>
      <c r="CP743" s="97"/>
      <c r="CQ743" s="184"/>
      <c r="CR743" s="184"/>
      <c r="CS743" s="185">
        <v>1</v>
      </c>
      <c r="CT743" s="186">
        <v>0.25</v>
      </c>
      <c r="CU743" s="186">
        <v>0.25</v>
      </c>
      <c r="CV743" s="186">
        <v>0.25</v>
      </c>
      <c r="CW743" s="186">
        <v>0</v>
      </c>
      <c r="CX743" s="84">
        <f t="shared" si="159"/>
        <v>1.75</v>
      </c>
      <c r="CY743" s="84" t="s">
        <v>5813</v>
      </c>
      <c r="CZ743" s="84" t="s">
        <v>2633</v>
      </c>
      <c r="DA743" s="84" t="s">
        <v>3976</v>
      </c>
      <c r="DB743" s="179" t="s">
        <v>2643</v>
      </c>
      <c r="DC743" s="179" t="s">
        <v>2648</v>
      </c>
      <c r="DD743" s="179" t="s">
        <v>2648</v>
      </c>
      <c r="DE743" s="179" t="s">
        <v>2650</v>
      </c>
      <c r="DF743" s="179" t="s">
        <v>32</v>
      </c>
      <c r="DG743" s="179" t="s">
        <v>2653</v>
      </c>
      <c r="DH743" s="179" t="s">
        <v>2654</v>
      </c>
      <c r="DI743" s="179" t="s">
        <v>2657</v>
      </c>
      <c r="DJ743" s="179" t="s">
        <v>2660</v>
      </c>
      <c r="DK743" s="179" t="s">
        <v>2660</v>
      </c>
      <c r="DL743" s="179" t="s">
        <v>2659</v>
      </c>
      <c r="DM743" s="179" t="s">
        <v>2663</v>
      </c>
      <c r="DN743" s="97" t="s">
        <v>4001</v>
      </c>
      <c r="DO743" s="97" t="s">
        <v>4002</v>
      </c>
      <c r="DP743" s="97"/>
      <c r="DQ743" s="97" t="s">
        <v>4070</v>
      </c>
      <c r="DR743" s="97"/>
      <c r="DS743" s="97" t="s">
        <v>2634</v>
      </c>
      <c r="DT743" s="97"/>
      <c r="DU743" s="179" t="s">
        <v>2634</v>
      </c>
      <c r="DV743" s="179" t="s">
        <v>2633</v>
      </c>
      <c r="DW743" s="179" t="s">
        <v>8283</v>
      </c>
      <c r="DX743" s="477" t="s">
        <v>4493</v>
      </c>
      <c r="DY743" s="11"/>
      <c r="DZ743" s="118" t="s">
        <v>101</v>
      </c>
      <c r="EA743" s="97">
        <v>4</v>
      </c>
      <c r="EB743" s="118"/>
      <c r="EC743" s="477" t="s">
        <v>4492</v>
      </c>
      <c r="ED743" s="11"/>
      <c r="EE743" s="11"/>
    </row>
    <row r="744" spans="1:149" s="5" customFormat="1" ht="15.75" hidden="1" customHeight="1" x14ac:dyDescent="0.25">
      <c r="A744" s="875">
        <v>742</v>
      </c>
      <c r="B744" s="2012"/>
      <c r="C744" s="179" t="s">
        <v>4497</v>
      </c>
      <c r="D744" s="179" t="s">
        <v>23</v>
      </c>
      <c r="E744" s="179" t="s">
        <v>4126</v>
      </c>
      <c r="F744" s="179">
        <v>461477</v>
      </c>
      <c r="G744" s="179">
        <v>35</v>
      </c>
      <c r="H744" s="179" t="s">
        <v>2633</v>
      </c>
      <c r="I744" s="179" t="s">
        <v>2633</v>
      </c>
      <c r="J744" s="179" t="s">
        <v>2633</v>
      </c>
      <c r="K744" s="179">
        <v>505173496</v>
      </c>
      <c r="L744" s="179">
        <v>115</v>
      </c>
      <c r="M744" s="179">
        <v>161</v>
      </c>
      <c r="N744" s="180">
        <f t="shared" si="157"/>
        <v>44.365572315882879</v>
      </c>
      <c r="O744" s="181">
        <v>2</v>
      </c>
      <c r="P744" s="3">
        <f t="shared" si="169"/>
        <v>64.802500000000009</v>
      </c>
      <c r="Q744" s="3">
        <f t="shared" si="170"/>
        <v>50.197499999999991</v>
      </c>
      <c r="R744" s="97"/>
      <c r="S744" s="182">
        <v>41357</v>
      </c>
      <c r="T744" s="97" t="s">
        <v>253</v>
      </c>
      <c r="U744" s="97" t="s">
        <v>2490</v>
      </c>
      <c r="V744" s="97" t="s">
        <v>119</v>
      </c>
      <c r="W744" s="97" t="s">
        <v>11007</v>
      </c>
      <c r="X744" s="97"/>
      <c r="Y744" s="97"/>
      <c r="Z744" s="97"/>
      <c r="AA744" s="97"/>
      <c r="AB744" s="97"/>
      <c r="AC744" s="97"/>
      <c r="AD744" s="97"/>
      <c r="AE744" s="97"/>
      <c r="AF744" s="97"/>
      <c r="AG744" s="97"/>
      <c r="AH744" s="97"/>
      <c r="AI744" s="97"/>
      <c r="AJ744" s="97"/>
      <c r="AK744" s="97"/>
      <c r="AL744" s="97"/>
      <c r="AM744" s="97"/>
      <c r="AN744" s="97" t="s">
        <v>2634</v>
      </c>
      <c r="AO744" s="97"/>
      <c r="AP744" s="97"/>
      <c r="AQ744" s="97" t="s">
        <v>2637</v>
      </c>
      <c r="AR744" s="97"/>
      <c r="AS744" s="97"/>
      <c r="AT744" s="97"/>
      <c r="AU744" s="97"/>
      <c r="AV744" s="97" t="s">
        <v>2641</v>
      </c>
      <c r="AW744" s="97"/>
      <c r="AX744" s="97"/>
      <c r="AY744" s="97"/>
      <c r="AZ744" s="97"/>
      <c r="BA744" s="97" t="s">
        <v>3971</v>
      </c>
      <c r="BB744" s="97" t="s">
        <v>3970</v>
      </c>
      <c r="BC744" s="97"/>
      <c r="BD744" s="97"/>
      <c r="BE744" s="97" t="s">
        <v>2634</v>
      </c>
      <c r="BF744" s="97" t="s">
        <v>2634</v>
      </c>
      <c r="BG744" s="97"/>
      <c r="BH744" s="97"/>
      <c r="BI744" s="97"/>
      <c r="BJ744" s="97"/>
      <c r="BK744" s="97" t="s">
        <v>4687</v>
      </c>
      <c r="BL744" s="97">
        <v>106.2</v>
      </c>
      <c r="BM744" s="3">
        <f t="shared" si="160"/>
        <v>17.530753523581851</v>
      </c>
      <c r="BN744" s="97" t="s">
        <v>1741</v>
      </c>
      <c r="BO744" s="97">
        <v>97</v>
      </c>
      <c r="BP744" s="3">
        <f t="shared" si="161"/>
        <v>35.858359480053792</v>
      </c>
      <c r="BQ744" s="97" t="s">
        <v>4479</v>
      </c>
      <c r="BR744" s="97">
        <v>90</v>
      </c>
      <c r="BS744" s="3">
        <f t="shared" si="162"/>
        <v>49.803277055630268</v>
      </c>
      <c r="BT744" s="97" t="s">
        <v>3009</v>
      </c>
      <c r="BU744" s="97">
        <v>84</v>
      </c>
      <c r="BV744" s="3">
        <f t="shared" si="163"/>
        <v>61.75606354898153</v>
      </c>
      <c r="BW744" s="97" t="s">
        <v>7083</v>
      </c>
      <c r="BX744" s="97">
        <v>81</v>
      </c>
      <c r="BY744" s="3">
        <f t="shared" si="168"/>
        <v>67.732456795657171</v>
      </c>
      <c r="BZ744" s="97" t="s">
        <v>11474</v>
      </c>
      <c r="CA744" s="97">
        <v>80.400000000000006</v>
      </c>
      <c r="CB744" s="3">
        <f t="shared" si="164"/>
        <v>68.92773544499228</v>
      </c>
      <c r="CC744" s="97"/>
      <c r="CD744" s="97"/>
      <c r="CE744" s="3">
        <f t="shared" si="165"/>
        <v>229.09507445589924</v>
      </c>
      <c r="CF744" s="97"/>
      <c r="CG744" s="97"/>
      <c r="CH744" s="3">
        <f t="shared" si="166"/>
        <v>229.09507445589924</v>
      </c>
      <c r="CI744" s="97"/>
      <c r="CJ744" s="97"/>
      <c r="CK744" s="3">
        <f t="shared" si="167"/>
        <v>229.09507445589924</v>
      </c>
      <c r="CL744" s="97">
        <v>80.400000000000006</v>
      </c>
      <c r="CM744" s="3">
        <f t="shared" si="158"/>
        <v>68.92773544499228</v>
      </c>
      <c r="CN744" s="97">
        <v>55</v>
      </c>
      <c r="CO744" s="97"/>
      <c r="CP744" s="97"/>
      <c r="CQ744" s="184"/>
      <c r="CR744" s="184"/>
      <c r="CS744" s="185">
        <v>1</v>
      </c>
      <c r="CT744" s="186">
        <v>0</v>
      </c>
      <c r="CU744" s="186">
        <v>0.5</v>
      </c>
      <c r="CV744" s="186">
        <v>0</v>
      </c>
      <c r="CW744" s="186">
        <v>0.25</v>
      </c>
      <c r="CX744" s="84">
        <f t="shared" si="159"/>
        <v>1.75</v>
      </c>
      <c r="CY744" s="84"/>
      <c r="CZ744" s="84" t="s">
        <v>2634</v>
      </c>
      <c r="DA744" s="84"/>
      <c r="DB744" s="179" t="s">
        <v>2645</v>
      </c>
      <c r="DC744" s="179" t="s">
        <v>2646</v>
      </c>
      <c r="DD744" s="179" t="s">
        <v>2646</v>
      </c>
      <c r="DE744" s="179" t="s">
        <v>2651</v>
      </c>
      <c r="DF744" s="179" t="s">
        <v>32</v>
      </c>
      <c r="DG744" s="179" t="s">
        <v>2654</v>
      </c>
      <c r="DH744" s="179" t="s">
        <v>2653</v>
      </c>
      <c r="DI744" s="179" t="s">
        <v>2658</v>
      </c>
      <c r="DJ744" s="179" t="s">
        <v>37</v>
      </c>
      <c r="DK744" s="179" t="s">
        <v>37</v>
      </c>
      <c r="DL744" s="179" t="s">
        <v>37</v>
      </c>
      <c r="DM744" s="179" t="s">
        <v>2663</v>
      </c>
      <c r="DN744" s="97" t="s">
        <v>4001</v>
      </c>
      <c r="DO744" s="97" t="s">
        <v>4002</v>
      </c>
      <c r="DP744" s="97" t="s">
        <v>4064</v>
      </c>
      <c r="DQ744" s="97" t="s">
        <v>4069</v>
      </c>
      <c r="DR744" s="97"/>
      <c r="DS744" s="97" t="s">
        <v>2633</v>
      </c>
      <c r="DT744" s="97"/>
      <c r="DU744" s="179" t="s">
        <v>2634</v>
      </c>
      <c r="DV744" s="179" t="s">
        <v>2633</v>
      </c>
      <c r="DW744" s="179"/>
      <c r="DX744" s="477" t="s">
        <v>220</v>
      </c>
      <c r="DY744" s="11" t="s">
        <v>11006</v>
      </c>
      <c r="DZ744" s="477" t="s">
        <v>101</v>
      </c>
      <c r="EA744" s="97">
        <v>3</v>
      </c>
      <c r="EB744" s="118"/>
      <c r="EC744" s="477" t="s">
        <v>2194</v>
      </c>
      <c r="ED744" s="11" t="s">
        <v>5821</v>
      </c>
      <c r="EE744" s="11"/>
    </row>
    <row r="745" spans="1:149" s="717" customFormat="1" ht="15.75" hidden="1" customHeight="1" x14ac:dyDescent="0.25">
      <c r="A745" s="703">
        <v>743</v>
      </c>
      <c r="B745" s="2012"/>
      <c r="C745" s="704" t="s">
        <v>4631</v>
      </c>
      <c r="D745" s="704" t="s">
        <v>23</v>
      </c>
      <c r="E745" s="704" t="s">
        <v>4126</v>
      </c>
      <c r="F745" s="704">
        <v>505433</v>
      </c>
      <c r="G745" s="704">
        <v>24</v>
      </c>
      <c r="H745" s="704" t="s">
        <v>2634</v>
      </c>
      <c r="I745" s="704" t="s">
        <v>2634</v>
      </c>
      <c r="J745" s="704" t="s">
        <v>2634</v>
      </c>
      <c r="K745" s="704">
        <v>537119313</v>
      </c>
      <c r="L745" s="704">
        <v>131</v>
      </c>
      <c r="M745" s="704">
        <v>151</v>
      </c>
      <c r="N745" s="705">
        <f t="shared" si="157"/>
        <v>57.45362045524319</v>
      </c>
      <c r="O745" s="706">
        <v>3</v>
      </c>
      <c r="P745" s="707">
        <f t="shared" si="169"/>
        <v>57.002499999999998</v>
      </c>
      <c r="Q745" s="707">
        <f t="shared" si="170"/>
        <v>73.997500000000002</v>
      </c>
      <c r="R745" s="708"/>
      <c r="S745" s="709">
        <v>41357</v>
      </c>
      <c r="T745" s="709" t="s">
        <v>253</v>
      </c>
      <c r="U745" s="708" t="s">
        <v>2490</v>
      </c>
      <c r="V745" s="708" t="s">
        <v>4499</v>
      </c>
      <c r="W745" s="708" t="s">
        <v>2566</v>
      </c>
      <c r="X745" s="708"/>
      <c r="Y745" s="708"/>
      <c r="Z745" s="708"/>
      <c r="AA745" s="708"/>
      <c r="AB745" s="708" t="s">
        <v>2633</v>
      </c>
      <c r="AC745" s="708" t="s">
        <v>2636</v>
      </c>
      <c r="AD745" s="708"/>
      <c r="AE745" s="708"/>
      <c r="AF745" s="708"/>
      <c r="AG745" s="708"/>
      <c r="AH745" s="708" t="s">
        <v>2634</v>
      </c>
      <c r="AI745" s="708" t="s">
        <v>2637</v>
      </c>
      <c r="AJ745" s="708"/>
      <c r="AK745" s="708"/>
      <c r="AL745" s="708"/>
      <c r="AM745" s="708"/>
      <c r="AN745" s="708" t="s">
        <v>2634</v>
      </c>
      <c r="AO745" s="708"/>
      <c r="AP745" s="708"/>
      <c r="AQ745" s="708" t="s">
        <v>2638</v>
      </c>
      <c r="AR745" s="708" t="s">
        <v>4075</v>
      </c>
      <c r="AS745" s="708" t="s">
        <v>4078</v>
      </c>
      <c r="AT745" s="708"/>
      <c r="AU745" s="708"/>
      <c r="AV745" s="708"/>
      <c r="AW745" s="708"/>
      <c r="AX745" s="708"/>
      <c r="AY745" s="708"/>
      <c r="AZ745" s="708"/>
      <c r="BA745" s="708" t="s">
        <v>3971</v>
      </c>
      <c r="BB745" s="708" t="s">
        <v>3970</v>
      </c>
      <c r="BC745" s="708"/>
      <c r="BD745" s="708"/>
      <c r="BE745" s="708" t="s">
        <v>2634</v>
      </c>
      <c r="BF745" s="708" t="s">
        <v>2634</v>
      </c>
      <c r="BG745" s="708"/>
      <c r="BH745" s="708"/>
      <c r="BI745" s="708"/>
      <c r="BJ745" s="708"/>
      <c r="BK745" s="708" t="s">
        <v>5266</v>
      </c>
      <c r="BL745" s="708">
        <v>120</v>
      </c>
      <c r="BM745" s="707">
        <f t="shared" si="160"/>
        <v>14.865367073211932</v>
      </c>
      <c r="BN745" s="708" t="s">
        <v>5267</v>
      </c>
      <c r="BO745" s="708">
        <v>108.5</v>
      </c>
      <c r="BP745" s="707">
        <f t="shared" si="161"/>
        <v>30.406432649751679</v>
      </c>
      <c r="BQ745" s="708"/>
      <c r="BR745" s="708"/>
      <c r="BS745" s="707">
        <f t="shared" si="162"/>
        <v>177.03300787188755</v>
      </c>
      <c r="BT745" s="708"/>
      <c r="BU745" s="708"/>
      <c r="BV745" s="707">
        <f t="shared" si="163"/>
        <v>177.03300787188755</v>
      </c>
      <c r="BW745" s="708"/>
      <c r="BX745" s="708"/>
      <c r="BY745" s="707">
        <f t="shared" si="168"/>
        <v>177.03300787188755</v>
      </c>
      <c r="BZ745" s="708"/>
      <c r="CA745" s="708"/>
      <c r="CB745" s="707">
        <f t="shared" si="164"/>
        <v>177.03300787188755</v>
      </c>
      <c r="CC745" s="708"/>
      <c r="CD745" s="708"/>
      <c r="CE745" s="707">
        <f t="shared" si="165"/>
        <v>177.03300787188755</v>
      </c>
      <c r="CF745" s="708"/>
      <c r="CG745" s="708"/>
      <c r="CH745" s="707">
        <f t="shared" si="166"/>
        <v>177.03300787188755</v>
      </c>
      <c r="CI745" s="708"/>
      <c r="CJ745" s="708"/>
      <c r="CK745" s="707">
        <f t="shared" si="167"/>
        <v>177.03300787188755</v>
      </c>
      <c r="CL745" s="708">
        <v>108.5</v>
      </c>
      <c r="CM745" s="707">
        <f t="shared" si="158"/>
        <v>30.406432649751679</v>
      </c>
      <c r="CN745" s="708">
        <v>80</v>
      </c>
      <c r="CO745" s="708"/>
      <c r="CP745" s="708"/>
      <c r="CQ745" s="711"/>
      <c r="CR745" s="711"/>
      <c r="CS745" s="712">
        <v>0.5</v>
      </c>
      <c r="CT745" s="713">
        <v>0.5</v>
      </c>
      <c r="CU745" s="713">
        <v>0</v>
      </c>
      <c r="CV745" s="713">
        <v>0.25</v>
      </c>
      <c r="CW745" s="713"/>
      <c r="CX745" s="714">
        <f t="shared" si="159"/>
        <v>1.25</v>
      </c>
      <c r="CY745" s="714" t="s">
        <v>5813</v>
      </c>
      <c r="CZ745" s="714" t="s">
        <v>2633</v>
      </c>
      <c r="DA745" s="714" t="s">
        <v>3976</v>
      </c>
      <c r="DB745" s="704" t="s">
        <v>2643</v>
      </c>
      <c r="DC745" s="704" t="s">
        <v>2646</v>
      </c>
      <c r="DD745" s="704" t="s">
        <v>2646</v>
      </c>
      <c r="DE745" s="704" t="s">
        <v>2649</v>
      </c>
      <c r="DF745" s="704" t="s">
        <v>32</v>
      </c>
      <c r="DG745" s="704" t="s">
        <v>2654</v>
      </c>
      <c r="DH745" s="704" t="s">
        <v>2653</v>
      </c>
      <c r="DI745" s="704" t="s">
        <v>2658</v>
      </c>
      <c r="DJ745" s="704" t="s">
        <v>37</v>
      </c>
      <c r="DK745" s="704" t="s">
        <v>2659</v>
      </c>
      <c r="DL745" s="704" t="s">
        <v>37</v>
      </c>
      <c r="DM745" s="704" t="s">
        <v>2663</v>
      </c>
      <c r="DN745" s="708" t="s">
        <v>3999</v>
      </c>
      <c r="DO745" s="708" t="s">
        <v>5012</v>
      </c>
      <c r="DP745" s="708"/>
      <c r="DQ745" s="708" t="s">
        <v>4069</v>
      </c>
      <c r="DR745" s="708"/>
      <c r="DS745" s="708" t="s">
        <v>2634</v>
      </c>
      <c r="DT745" s="708"/>
      <c r="DU745" s="704" t="s">
        <v>2634</v>
      </c>
      <c r="DV745" s="704" t="s">
        <v>2633</v>
      </c>
      <c r="DW745" s="704"/>
      <c r="DX745" s="716" t="s">
        <v>220</v>
      </c>
      <c r="DY745" s="703" t="s">
        <v>5268</v>
      </c>
      <c r="DZ745" s="716" t="s">
        <v>101</v>
      </c>
      <c r="EA745" s="708">
        <v>3</v>
      </c>
      <c r="EB745" s="715"/>
      <c r="EC745" s="716" t="s">
        <v>4498</v>
      </c>
      <c r="ED745" s="703" t="s">
        <v>5269</v>
      </c>
      <c r="EE745" s="703"/>
    </row>
    <row r="746" spans="1:149" s="5" customFormat="1" ht="15.75" hidden="1" customHeight="1" x14ac:dyDescent="0.25">
      <c r="A746" s="875">
        <v>744</v>
      </c>
      <c r="B746" s="2012"/>
      <c r="C746" s="179" t="s">
        <v>4513</v>
      </c>
      <c r="D746" s="179" t="s">
        <v>22</v>
      </c>
      <c r="E746" s="179" t="s">
        <v>4126</v>
      </c>
      <c r="F746" s="179">
        <v>543462</v>
      </c>
      <c r="G746" s="179">
        <v>19</v>
      </c>
      <c r="H746" s="179" t="s">
        <v>2633</v>
      </c>
      <c r="I746" s="179" t="s">
        <v>2634</v>
      </c>
      <c r="J746" s="179" t="s">
        <v>3968</v>
      </c>
      <c r="K746" s="179">
        <v>552963343</v>
      </c>
      <c r="L746" s="179">
        <v>135.69999999999999</v>
      </c>
      <c r="M746" s="179">
        <v>171</v>
      </c>
      <c r="N746" s="180">
        <f t="shared" si="157"/>
        <v>46.407441605964223</v>
      </c>
      <c r="O746" s="181">
        <v>2</v>
      </c>
      <c r="P746" s="3">
        <f t="shared" si="169"/>
        <v>73.102499999999992</v>
      </c>
      <c r="Q746" s="3">
        <f t="shared" si="170"/>
        <v>62.597499999999997</v>
      </c>
      <c r="R746" s="97"/>
      <c r="S746" s="182">
        <v>41359</v>
      </c>
      <c r="T746" s="97" t="s">
        <v>253</v>
      </c>
      <c r="U746" s="97" t="s">
        <v>2490</v>
      </c>
      <c r="V746" s="97" t="s">
        <v>4512</v>
      </c>
      <c r="W746" s="97" t="s">
        <v>6042</v>
      </c>
      <c r="X746" s="97" t="s">
        <v>2634</v>
      </c>
      <c r="Y746" s="97"/>
      <c r="Z746" s="97" t="s">
        <v>2634</v>
      </c>
      <c r="AA746" s="97"/>
      <c r="AB746" s="97" t="s">
        <v>2633</v>
      </c>
      <c r="AC746" s="97" t="s">
        <v>2635</v>
      </c>
      <c r="AD746" s="97" t="s">
        <v>2634</v>
      </c>
      <c r="AE746" s="97"/>
      <c r="AF746" s="97" t="s">
        <v>2634</v>
      </c>
      <c r="AG746" s="97"/>
      <c r="AH746" s="97" t="s">
        <v>2634</v>
      </c>
      <c r="AI746" s="97"/>
      <c r="AJ746" s="97" t="s">
        <v>2634</v>
      </c>
      <c r="AK746" s="97"/>
      <c r="AL746" s="97" t="s">
        <v>2634</v>
      </c>
      <c r="AM746" s="97"/>
      <c r="AN746" s="97" t="s">
        <v>2634</v>
      </c>
      <c r="AO746" s="97"/>
      <c r="AP746" s="97"/>
      <c r="AQ746" s="97" t="s">
        <v>2637</v>
      </c>
      <c r="AR746" s="97"/>
      <c r="AS746" s="97"/>
      <c r="AT746" s="97"/>
      <c r="AU746" s="97"/>
      <c r="AV746" s="97"/>
      <c r="AW746" s="97" t="s">
        <v>2634</v>
      </c>
      <c r="AX746" s="97"/>
      <c r="AY746" s="97" t="s">
        <v>2634</v>
      </c>
      <c r="AZ746" s="97"/>
      <c r="BA746" s="97"/>
      <c r="BB746" s="97"/>
      <c r="BC746" s="97"/>
      <c r="BD746" s="97"/>
      <c r="BE746" s="97" t="s">
        <v>2634</v>
      </c>
      <c r="BF746" s="97" t="s">
        <v>2634</v>
      </c>
      <c r="BG746" s="97" t="s">
        <v>2634</v>
      </c>
      <c r="BH746" s="97"/>
      <c r="BI746" s="97"/>
      <c r="BJ746" s="97"/>
      <c r="BK746" s="97" t="s">
        <v>2074</v>
      </c>
      <c r="BL746" s="97">
        <v>120</v>
      </c>
      <c r="BM746" s="3">
        <f t="shared" si="160"/>
        <v>25.080873836814554</v>
      </c>
      <c r="BN746" s="97" t="s">
        <v>1296</v>
      </c>
      <c r="BO746" s="97">
        <v>100</v>
      </c>
      <c r="BP746" s="3">
        <f t="shared" si="161"/>
        <v>57.031031590718463</v>
      </c>
      <c r="BQ746" s="97" t="s">
        <v>5946</v>
      </c>
      <c r="BR746" s="97">
        <v>94</v>
      </c>
      <c r="BS746" s="3">
        <f t="shared" si="162"/>
        <v>66.616078916889649</v>
      </c>
      <c r="BT746" s="97" t="s">
        <v>6095</v>
      </c>
      <c r="BU746" s="97">
        <v>87</v>
      </c>
      <c r="BV746" s="3">
        <f t="shared" si="163"/>
        <v>77.798634130756</v>
      </c>
      <c r="BW746" s="97" t="s">
        <v>6920</v>
      </c>
      <c r="BX746" s="97">
        <v>79</v>
      </c>
      <c r="BY746" s="3">
        <f t="shared" si="168"/>
        <v>90.57869723231758</v>
      </c>
      <c r="BZ746" s="97" t="s">
        <v>8560</v>
      </c>
      <c r="CA746" s="97">
        <v>68</v>
      </c>
      <c r="CB746" s="3">
        <f t="shared" si="164"/>
        <v>108.15128399696472</v>
      </c>
      <c r="CC746" s="97"/>
      <c r="CD746" s="97"/>
      <c r="CE746" s="3">
        <f t="shared" si="165"/>
        <v>216.78182036023804</v>
      </c>
      <c r="CF746" s="97"/>
      <c r="CG746" s="97"/>
      <c r="CH746" s="3">
        <f t="shared" si="166"/>
        <v>216.78182036023804</v>
      </c>
      <c r="CI746" s="97"/>
      <c r="CJ746" s="97"/>
      <c r="CK746" s="3">
        <f t="shared" si="167"/>
        <v>216.78182036023804</v>
      </c>
      <c r="CL746" s="97">
        <v>68</v>
      </c>
      <c r="CM746" s="3">
        <f t="shared" si="158"/>
        <v>108.15128399696472</v>
      </c>
      <c r="CN746" s="97">
        <v>60</v>
      </c>
      <c r="CO746" s="97"/>
      <c r="CP746" s="97"/>
      <c r="CQ746" s="184"/>
      <c r="CR746" s="184"/>
      <c r="CS746" s="185">
        <v>1</v>
      </c>
      <c r="CT746" s="186">
        <v>0.5</v>
      </c>
      <c r="CU746" s="186">
        <v>0</v>
      </c>
      <c r="CV746" s="186">
        <v>0.5</v>
      </c>
      <c r="CW746" s="186"/>
      <c r="CX746" s="84">
        <f t="shared" si="159"/>
        <v>2</v>
      </c>
      <c r="CY746" s="84" t="s">
        <v>5813</v>
      </c>
      <c r="CZ746" s="84" t="s">
        <v>2634</v>
      </c>
      <c r="DA746" s="84"/>
      <c r="DB746" s="179" t="s">
        <v>2645</v>
      </c>
      <c r="DC746" s="179" t="s">
        <v>2648</v>
      </c>
      <c r="DD746" s="179" t="s">
        <v>2648</v>
      </c>
      <c r="DE746" s="179" t="s">
        <v>2651</v>
      </c>
      <c r="DF746" s="179" t="s">
        <v>32</v>
      </c>
      <c r="DG746" s="179" t="s">
        <v>32</v>
      </c>
      <c r="DH746" s="179" t="s">
        <v>5009</v>
      </c>
      <c r="DI746" s="179" t="s">
        <v>2658</v>
      </c>
      <c r="DJ746" s="179" t="s">
        <v>37</v>
      </c>
      <c r="DK746" s="179" t="s">
        <v>37</v>
      </c>
      <c r="DL746" s="179" t="s">
        <v>37</v>
      </c>
      <c r="DM746" s="179" t="s">
        <v>2663</v>
      </c>
      <c r="DN746" s="97" t="s">
        <v>4001</v>
      </c>
      <c r="DO746" s="97" t="s">
        <v>4002</v>
      </c>
      <c r="DP746" s="97"/>
      <c r="DQ746" s="97"/>
      <c r="DR746" s="97" t="s">
        <v>4069</v>
      </c>
      <c r="DS746" s="97" t="s">
        <v>2634</v>
      </c>
      <c r="DT746" s="97"/>
      <c r="DU746" s="179" t="s">
        <v>2634</v>
      </c>
      <c r="DV746" s="179" t="s">
        <v>2633</v>
      </c>
      <c r="DW746" s="179"/>
      <c r="DX746" s="477" t="s">
        <v>220</v>
      </c>
      <c r="DY746" s="11"/>
      <c r="DZ746" s="477" t="s">
        <v>101</v>
      </c>
      <c r="EA746" s="97">
        <v>3</v>
      </c>
      <c r="EB746" s="118"/>
      <c r="EC746" s="477" t="s">
        <v>4165</v>
      </c>
      <c r="ED746" s="11"/>
      <c r="EE746" s="11"/>
    </row>
    <row r="747" spans="1:149" s="1215" customFormat="1" ht="15.75" hidden="1" customHeight="1" x14ac:dyDescent="0.25">
      <c r="A747" s="875">
        <v>745</v>
      </c>
      <c r="B747" s="2012"/>
      <c r="C747" s="1203" t="s">
        <v>4507</v>
      </c>
      <c r="D747" s="1203" t="s">
        <v>22</v>
      </c>
      <c r="E747" s="1203" t="s">
        <v>4126</v>
      </c>
      <c r="F747" s="1203">
        <v>536266</v>
      </c>
      <c r="G747" s="1203">
        <v>30</v>
      </c>
      <c r="H747" s="1203" t="s">
        <v>2633</v>
      </c>
      <c r="I747" s="1203" t="s">
        <v>2633</v>
      </c>
      <c r="J747" s="1203" t="s">
        <v>2633</v>
      </c>
      <c r="K747" s="1203">
        <v>555004446</v>
      </c>
      <c r="L747" s="1203">
        <v>151</v>
      </c>
      <c r="M747" s="1203">
        <v>180</v>
      </c>
      <c r="N747" s="1204">
        <f t="shared" si="157"/>
        <v>46.604938271604937</v>
      </c>
      <c r="O747" s="1205">
        <v>2</v>
      </c>
      <c r="P747" s="1206">
        <f t="shared" si="169"/>
        <v>81</v>
      </c>
      <c r="Q747" s="1206">
        <f t="shared" si="170"/>
        <v>70</v>
      </c>
      <c r="R747" s="1207"/>
      <c r="S747" s="1208">
        <v>41359</v>
      </c>
      <c r="T747" s="1207" t="s">
        <v>1725</v>
      </c>
      <c r="U747" s="1207" t="s">
        <v>8489</v>
      </c>
      <c r="V747" s="1207" t="s">
        <v>4508</v>
      </c>
      <c r="W747" s="1207" t="s">
        <v>11473</v>
      </c>
      <c r="X747" s="1207" t="s">
        <v>2634</v>
      </c>
      <c r="Y747" s="1207"/>
      <c r="Z747" s="1207" t="s">
        <v>2634</v>
      </c>
      <c r="AA747" s="1207"/>
      <c r="AB747" s="1207" t="s">
        <v>2633</v>
      </c>
      <c r="AC747" s="1207" t="s">
        <v>2636</v>
      </c>
      <c r="AD747" s="1207" t="s">
        <v>2634</v>
      </c>
      <c r="AE747" s="1207"/>
      <c r="AF747" s="1207" t="s">
        <v>2634</v>
      </c>
      <c r="AG747" s="1207"/>
      <c r="AH747" s="1207" t="s">
        <v>2634</v>
      </c>
      <c r="AI747" s="1207"/>
      <c r="AJ747" s="1207" t="s">
        <v>2634</v>
      </c>
      <c r="AK747" s="1207"/>
      <c r="AL747" s="1207" t="s">
        <v>2634</v>
      </c>
      <c r="AM747" s="1207"/>
      <c r="AN747" s="1207" t="s">
        <v>2633</v>
      </c>
      <c r="AO747" s="1207" t="s">
        <v>4076</v>
      </c>
      <c r="AP747" s="1207" t="s">
        <v>4078</v>
      </c>
      <c r="AQ747" s="1207" t="s">
        <v>2638</v>
      </c>
      <c r="AR747" s="1207" t="s">
        <v>4068</v>
      </c>
      <c r="AS747" s="1207" t="s">
        <v>4078</v>
      </c>
      <c r="AT747" s="1207"/>
      <c r="AU747" s="1207"/>
      <c r="AV747" s="1207"/>
      <c r="AW747" s="1207" t="s">
        <v>2634</v>
      </c>
      <c r="AX747" s="1207"/>
      <c r="AY747" s="1207" t="s">
        <v>2634</v>
      </c>
      <c r="AZ747" s="1207"/>
      <c r="BA747" s="1207"/>
      <c r="BB747" s="1207"/>
      <c r="BC747" s="1207"/>
      <c r="BD747" s="1207"/>
      <c r="BE747" s="1207" t="s">
        <v>2634</v>
      </c>
      <c r="BF747" s="1207" t="s">
        <v>2634</v>
      </c>
      <c r="BG747" s="1207" t="s">
        <v>2634</v>
      </c>
      <c r="BH747" s="1207"/>
      <c r="BI747" s="1207"/>
      <c r="BJ747" s="1207"/>
      <c r="BK747" s="1207" t="s">
        <v>4607</v>
      </c>
      <c r="BL747" s="1207">
        <v>138</v>
      </c>
      <c r="BM747" s="1206">
        <f t="shared" si="160"/>
        <v>18.571428571428573</v>
      </c>
      <c r="BN747" s="1207"/>
      <c r="BO747" s="1207"/>
      <c r="BP747" s="1206">
        <f t="shared" si="161"/>
        <v>215.71428571428569</v>
      </c>
      <c r="BQ747" s="1207"/>
      <c r="BR747" s="1207"/>
      <c r="BS747" s="1206">
        <f t="shared" si="162"/>
        <v>215.71428571428569</v>
      </c>
      <c r="BT747" s="1207"/>
      <c r="BU747" s="1207"/>
      <c r="BV747" s="1206">
        <f t="shared" si="163"/>
        <v>215.71428571428569</v>
      </c>
      <c r="BW747" s="1207"/>
      <c r="BX747" s="1207"/>
      <c r="BY747" s="1206">
        <f t="shared" si="168"/>
        <v>215.71428571428569</v>
      </c>
      <c r="BZ747" s="1207" t="s">
        <v>6102</v>
      </c>
      <c r="CA747" s="1207">
        <v>93</v>
      </c>
      <c r="CB747" s="1206">
        <f t="shared" si="164"/>
        <v>82.857142857142861</v>
      </c>
      <c r="CC747" s="1207"/>
      <c r="CD747" s="1207"/>
      <c r="CE747" s="1206">
        <f t="shared" si="165"/>
        <v>215.71428571428569</v>
      </c>
      <c r="CF747" s="1207"/>
      <c r="CG747" s="1207"/>
      <c r="CH747" s="1206">
        <f t="shared" si="166"/>
        <v>215.71428571428569</v>
      </c>
      <c r="CI747" s="1207"/>
      <c r="CJ747" s="1207"/>
      <c r="CK747" s="1206">
        <f t="shared" si="167"/>
        <v>215.71428571428569</v>
      </c>
      <c r="CL747" s="1207">
        <v>93</v>
      </c>
      <c r="CM747" s="1206">
        <f t="shared" si="158"/>
        <v>82.857142857142861</v>
      </c>
      <c r="CN747" s="1207">
        <v>210</v>
      </c>
      <c r="CO747" s="1207"/>
      <c r="CP747" s="1207"/>
      <c r="CQ747" s="1209"/>
      <c r="CR747" s="1209"/>
      <c r="CS747" s="1210">
        <v>1</v>
      </c>
      <c r="CT747" s="1211">
        <v>-0.25</v>
      </c>
      <c r="CU747" s="1211">
        <v>0.25</v>
      </c>
      <c r="CV747" s="1211">
        <v>-0.25</v>
      </c>
      <c r="CW747" s="1211"/>
      <c r="CX747" s="1212">
        <f t="shared" si="159"/>
        <v>0.75</v>
      </c>
      <c r="CY747" s="1212"/>
      <c r="CZ747" s="1212" t="s">
        <v>2634</v>
      </c>
      <c r="DA747" s="1212"/>
      <c r="DB747" s="1203" t="s">
        <v>2645</v>
      </c>
      <c r="DC747" s="1203" t="s">
        <v>2648</v>
      </c>
      <c r="DD747" s="1203" t="s">
        <v>2647</v>
      </c>
      <c r="DE747" s="1203" t="s">
        <v>2651</v>
      </c>
      <c r="DF747" s="1203" t="s">
        <v>32</v>
      </c>
      <c r="DG747" s="1203" t="s">
        <v>32</v>
      </c>
      <c r="DH747" s="1203" t="s">
        <v>2653</v>
      </c>
      <c r="DI747" s="1203" t="s">
        <v>2658</v>
      </c>
      <c r="DJ747" s="1203" t="s">
        <v>37</v>
      </c>
      <c r="DK747" s="1203" t="s">
        <v>37</v>
      </c>
      <c r="DL747" s="1203" t="s">
        <v>37</v>
      </c>
      <c r="DM747" s="1203" t="s">
        <v>2663</v>
      </c>
      <c r="DN747" s="1207" t="s">
        <v>4001</v>
      </c>
      <c r="DO747" s="1207" t="s">
        <v>4002</v>
      </c>
      <c r="DP747" s="1207"/>
      <c r="DQ747" s="1207" t="s">
        <v>4069</v>
      </c>
      <c r="DR747" s="1207"/>
      <c r="DS747" s="1207" t="s">
        <v>2633</v>
      </c>
      <c r="DT747" s="1207" t="s">
        <v>4074</v>
      </c>
      <c r="DU747" s="1203" t="s">
        <v>2634</v>
      </c>
      <c r="DV747" s="1203" t="s">
        <v>2633</v>
      </c>
      <c r="DW747" s="1203" t="s">
        <v>11475</v>
      </c>
      <c r="DX747" s="1213" t="s">
        <v>4509</v>
      </c>
      <c r="DY747" s="765"/>
      <c r="DZ747" s="1213" t="s">
        <v>4510</v>
      </c>
      <c r="EA747" s="1207">
        <v>3</v>
      </c>
      <c r="EB747" s="1214"/>
      <c r="EC747" s="1213" t="s">
        <v>4511</v>
      </c>
      <c r="ED747" s="765"/>
      <c r="EE747" s="765"/>
    </row>
    <row r="748" spans="1:149" s="717" customFormat="1" ht="15.75" hidden="1" customHeight="1" x14ac:dyDescent="0.25">
      <c r="A748" s="703">
        <v>746</v>
      </c>
      <c r="B748" s="2012"/>
      <c r="C748" s="704" t="s">
        <v>4514</v>
      </c>
      <c r="D748" s="704" t="s">
        <v>22</v>
      </c>
      <c r="E748" s="704" t="s">
        <v>4126</v>
      </c>
      <c r="F748" s="704">
        <v>542824</v>
      </c>
      <c r="G748" s="704">
        <v>33</v>
      </c>
      <c r="H748" s="704" t="s">
        <v>2633</v>
      </c>
      <c r="I748" s="704" t="s">
        <v>2633</v>
      </c>
      <c r="J748" s="704" t="s">
        <v>2633</v>
      </c>
      <c r="K748" s="704">
        <v>558101021</v>
      </c>
      <c r="L748" s="704">
        <v>133.4</v>
      </c>
      <c r="M748" s="704">
        <v>175</v>
      </c>
      <c r="N748" s="705">
        <f t="shared" si="157"/>
        <v>43.559183673469384</v>
      </c>
      <c r="O748" s="706">
        <v>2</v>
      </c>
      <c r="P748" s="707">
        <f t="shared" si="169"/>
        <v>76.5625</v>
      </c>
      <c r="Q748" s="707">
        <f t="shared" si="170"/>
        <v>56.837500000000006</v>
      </c>
      <c r="R748" s="708"/>
      <c r="S748" s="709">
        <v>41360</v>
      </c>
      <c r="T748" s="708" t="s">
        <v>2201</v>
      </c>
      <c r="U748" s="708" t="s">
        <v>2480</v>
      </c>
      <c r="V748" s="708" t="s">
        <v>4515</v>
      </c>
      <c r="W748" s="708"/>
      <c r="X748" s="708"/>
      <c r="Y748" s="708"/>
      <c r="Z748" s="708"/>
      <c r="AA748" s="708"/>
      <c r="AB748" s="708" t="s">
        <v>2633</v>
      </c>
      <c r="AC748" s="708"/>
      <c r="AD748" s="708"/>
      <c r="AE748" s="708"/>
      <c r="AF748" s="708"/>
      <c r="AG748" s="708"/>
      <c r="AH748" s="708"/>
      <c r="AI748" s="708"/>
      <c r="AJ748" s="708"/>
      <c r="AK748" s="708"/>
      <c r="AL748" s="708"/>
      <c r="AM748" s="708"/>
      <c r="AN748" s="708" t="s">
        <v>2633</v>
      </c>
      <c r="AO748" s="708" t="s">
        <v>4076</v>
      </c>
      <c r="AP748" s="708" t="s">
        <v>4077</v>
      </c>
      <c r="AQ748" s="708"/>
      <c r="AR748" s="708"/>
      <c r="AS748" s="708"/>
      <c r="AT748" s="708"/>
      <c r="AU748" s="708"/>
      <c r="AV748" s="708"/>
      <c r="AW748" s="708"/>
      <c r="AX748" s="708"/>
      <c r="AY748" s="708"/>
      <c r="AZ748" s="708"/>
      <c r="BA748" s="708"/>
      <c r="BB748" s="708"/>
      <c r="BC748" s="708"/>
      <c r="BD748" s="708"/>
      <c r="BE748" s="708" t="s">
        <v>2634</v>
      </c>
      <c r="BF748" s="708"/>
      <c r="BG748" s="708"/>
      <c r="BH748" s="708"/>
      <c r="BI748" s="708"/>
      <c r="BJ748" s="708"/>
      <c r="BK748" s="708" t="s">
        <v>4587</v>
      </c>
      <c r="BL748" s="708">
        <v>122</v>
      </c>
      <c r="BM748" s="707">
        <f t="shared" si="160"/>
        <v>20.057180558610082</v>
      </c>
      <c r="BN748" s="708"/>
      <c r="BO748" s="708"/>
      <c r="BP748" s="707">
        <f t="shared" si="161"/>
        <v>234.70420057180559</v>
      </c>
      <c r="BQ748" s="708"/>
      <c r="BR748" s="708"/>
      <c r="BS748" s="707">
        <f t="shared" si="162"/>
        <v>234.70420057180559</v>
      </c>
      <c r="BT748" s="708"/>
      <c r="BU748" s="708"/>
      <c r="BV748" s="707">
        <f t="shared" si="163"/>
        <v>234.70420057180559</v>
      </c>
      <c r="BW748" s="708"/>
      <c r="BX748" s="708"/>
      <c r="BY748" s="707">
        <f t="shared" si="168"/>
        <v>234.70420057180559</v>
      </c>
      <c r="BZ748" s="708"/>
      <c r="CA748" s="708"/>
      <c r="CB748" s="707">
        <f t="shared" si="164"/>
        <v>234.70420057180559</v>
      </c>
      <c r="CC748" s="708"/>
      <c r="CD748" s="708"/>
      <c r="CE748" s="707">
        <f t="shared" si="165"/>
        <v>234.70420057180559</v>
      </c>
      <c r="CF748" s="708"/>
      <c r="CG748" s="708"/>
      <c r="CH748" s="707">
        <f t="shared" si="166"/>
        <v>234.70420057180559</v>
      </c>
      <c r="CI748" s="708"/>
      <c r="CJ748" s="708"/>
      <c r="CK748" s="707">
        <f t="shared" si="167"/>
        <v>234.70420057180559</v>
      </c>
      <c r="CL748" s="708">
        <v>122</v>
      </c>
      <c r="CM748" s="707">
        <f t="shared" si="158"/>
        <v>20.057180558610082</v>
      </c>
      <c r="CN748" s="708">
        <v>105</v>
      </c>
      <c r="CO748" s="708"/>
      <c r="CP748" s="708"/>
      <c r="CQ748" s="711"/>
      <c r="CR748" s="711"/>
      <c r="CS748" s="712"/>
      <c r="CT748" s="713"/>
      <c r="CU748" s="713"/>
      <c r="CV748" s="713"/>
      <c r="CW748" s="713"/>
      <c r="CX748" s="714">
        <f t="shared" si="159"/>
        <v>0</v>
      </c>
      <c r="CY748" s="714"/>
      <c r="CZ748" s="714"/>
      <c r="DA748" s="714"/>
      <c r="DB748" s="704"/>
      <c r="DC748" s="704"/>
      <c r="DD748" s="704"/>
      <c r="DE748" s="704"/>
      <c r="DF748" s="704"/>
      <c r="DG748" s="704"/>
      <c r="DH748" s="704"/>
      <c r="DI748" s="704"/>
      <c r="DJ748" s="704"/>
      <c r="DK748" s="704"/>
      <c r="DL748" s="704"/>
      <c r="DM748" s="704"/>
      <c r="DN748" s="708"/>
      <c r="DO748" s="708"/>
      <c r="DP748" s="708"/>
      <c r="DQ748" s="708"/>
      <c r="DR748" s="708"/>
      <c r="DS748" s="708"/>
      <c r="DT748" s="708"/>
      <c r="DU748" s="704"/>
      <c r="DV748" s="704"/>
      <c r="DW748" s="704"/>
      <c r="DX748" s="716" t="s">
        <v>4516</v>
      </c>
      <c r="DY748" s="703"/>
      <c r="DZ748" s="716" t="s">
        <v>4517</v>
      </c>
      <c r="EA748" s="708">
        <v>3</v>
      </c>
      <c r="EB748" s="715"/>
      <c r="EC748" s="715" t="s">
        <v>4511</v>
      </c>
      <c r="ED748" s="703"/>
      <c r="EE748" s="703"/>
    </row>
    <row r="749" spans="1:149" s="5" customFormat="1" ht="15.75" hidden="1" customHeight="1" x14ac:dyDescent="0.25">
      <c r="A749" s="219">
        <v>747</v>
      </c>
      <c r="B749" s="2012"/>
      <c r="C749" s="179" t="s">
        <v>4518</v>
      </c>
      <c r="D749" s="179" t="s">
        <v>23</v>
      </c>
      <c r="E749" s="179" t="s">
        <v>4126</v>
      </c>
      <c r="F749" s="179">
        <v>542043</v>
      </c>
      <c r="G749" s="179">
        <v>36</v>
      </c>
      <c r="H749" s="179" t="s">
        <v>2633</v>
      </c>
      <c r="I749" s="179" t="s">
        <v>2633</v>
      </c>
      <c r="J749" s="179" t="s">
        <v>2633</v>
      </c>
      <c r="K749" s="179">
        <v>545398480</v>
      </c>
      <c r="L749" s="179">
        <v>117.2</v>
      </c>
      <c r="M749" s="179">
        <v>156</v>
      </c>
      <c r="N749" s="180">
        <f t="shared" si="157"/>
        <v>48.159105851413543</v>
      </c>
      <c r="O749" s="181">
        <v>2</v>
      </c>
      <c r="P749" s="3">
        <f t="shared" si="169"/>
        <v>60.84</v>
      </c>
      <c r="Q749" s="3">
        <f t="shared" si="170"/>
        <v>56.36</v>
      </c>
      <c r="R749" s="97"/>
      <c r="S749" s="182">
        <v>41360</v>
      </c>
      <c r="T749" s="97" t="s">
        <v>253</v>
      </c>
      <c r="U749" s="97" t="s">
        <v>2490</v>
      </c>
      <c r="V749" s="97" t="s">
        <v>4519</v>
      </c>
      <c r="W749" s="97" t="s">
        <v>9032</v>
      </c>
      <c r="X749" s="97"/>
      <c r="Y749" s="97"/>
      <c r="Z749" s="97"/>
      <c r="AA749" s="97"/>
      <c r="AB749" s="97" t="s">
        <v>2633</v>
      </c>
      <c r="AC749" s="97" t="s">
        <v>2635</v>
      </c>
      <c r="AD749" s="97"/>
      <c r="AE749" s="97"/>
      <c r="AF749" s="97"/>
      <c r="AG749" s="97"/>
      <c r="AH749" s="97"/>
      <c r="AI749" s="97"/>
      <c r="AJ749" s="97"/>
      <c r="AK749" s="97"/>
      <c r="AL749" s="97"/>
      <c r="AM749" s="97"/>
      <c r="AN749" s="97" t="s">
        <v>2634</v>
      </c>
      <c r="AO749" s="97"/>
      <c r="AP749" s="97"/>
      <c r="AQ749" s="97" t="s">
        <v>2637</v>
      </c>
      <c r="AR749" s="97"/>
      <c r="AS749" s="97"/>
      <c r="AT749" s="97"/>
      <c r="AU749" s="97"/>
      <c r="AV749" s="97"/>
      <c r="AW749" s="97"/>
      <c r="AX749" s="97"/>
      <c r="AY749" s="97"/>
      <c r="AZ749" s="97"/>
      <c r="BA749" s="97" t="s">
        <v>3970</v>
      </c>
      <c r="BB749" s="97" t="s">
        <v>3970</v>
      </c>
      <c r="BC749" s="97"/>
      <c r="BD749" s="97"/>
      <c r="BE749" s="97" t="s">
        <v>2633</v>
      </c>
      <c r="BF749" s="97" t="s">
        <v>2633</v>
      </c>
      <c r="BG749" s="97"/>
      <c r="BH749" s="97"/>
      <c r="BI749" s="97"/>
      <c r="BJ749" s="97"/>
      <c r="BK749" s="97" t="s">
        <v>4721</v>
      </c>
      <c r="BL749" s="97">
        <v>108.4</v>
      </c>
      <c r="BM749" s="3">
        <f t="shared" si="160"/>
        <v>15.613910574875794</v>
      </c>
      <c r="BN749" s="97" t="s">
        <v>5112</v>
      </c>
      <c r="BO749" s="97">
        <v>104.2</v>
      </c>
      <c r="BP749" s="3">
        <f t="shared" si="161"/>
        <v>23.066004258339248</v>
      </c>
      <c r="BQ749" s="97" t="s">
        <v>5287</v>
      </c>
      <c r="BR749" s="97">
        <v>102.4</v>
      </c>
      <c r="BS749" s="3">
        <f t="shared" si="162"/>
        <v>26.259758694109291</v>
      </c>
      <c r="BT749" s="97" t="s">
        <v>3006</v>
      </c>
      <c r="BU749" s="97">
        <v>92</v>
      </c>
      <c r="BV749" s="3">
        <f t="shared" si="163"/>
        <v>44.712562100780701</v>
      </c>
      <c r="BW749" s="97" t="s">
        <v>6104</v>
      </c>
      <c r="BX749" s="97">
        <v>88</v>
      </c>
      <c r="BY749" s="3">
        <f t="shared" si="168"/>
        <v>51.809794180269698</v>
      </c>
      <c r="BZ749" s="97" t="s">
        <v>9033</v>
      </c>
      <c r="CA749" s="97">
        <v>79.3</v>
      </c>
      <c r="CB749" s="3">
        <f t="shared" si="164"/>
        <v>67.24627395315828</v>
      </c>
      <c r="CC749" s="97"/>
      <c r="CD749" s="97"/>
      <c r="CE749" s="3">
        <f t="shared" si="165"/>
        <v>207.94889992902768</v>
      </c>
      <c r="CF749" s="97"/>
      <c r="CG749" s="97"/>
      <c r="CH749" s="3">
        <f t="shared" si="166"/>
        <v>207.94889992902768</v>
      </c>
      <c r="CI749" s="97"/>
      <c r="CJ749" s="97"/>
      <c r="CK749" s="3">
        <f t="shared" si="167"/>
        <v>207.94889992902768</v>
      </c>
      <c r="CL749" s="97">
        <v>79.3</v>
      </c>
      <c r="CM749" s="3">
        <f t="shared" si="158"/>
        <v>67.24627395315828</v>
      </c>
      <c r="CN749" s="97">
        <v>65</v>
      </c>
      <c r="CO749" s="97"/>
      <c r="CP749" s="97"/>
      <c r="CQ749" s="184"/>
      <c r="CR749" s="184"/>
      <c r="CS749" s="185">
        <v>1</v>
      </c>
      <c r="CT749" s="186">
        <v>0</v>
      </c>
      <c r="CU749" s="186">
        <v>0.5</v>
      </c>
      <c r="CV749" s="186">
        <v>0.5</v>
      </c>
      <c r="CW749" s="186">
        <v>0.25</v>
      </c>
      <c r="CX749" s="84">
        <f t="shared" si="159"/>
        <v>2.25</v>
      </c>
      <c r="CY749" s="84"/>
      <c r="CZ749" s="84" t="s">
        <v>2633</v>
      </c>
      <c r="DA749" s="84" t="s">
        <v>3977</v>
      </c>
      <c r="DB749" s="179" t="s">
        <v>2643</v>
      </c>
      <c r="DC749" s="179" t="s">
        <v>2648</v>
      </c>
      <c r="DD749" s="179" t="s">
        <v>2646</v>
      </c>
      <c r="DE749" s="179" t="s">
        <v>2650</v>
      </c>
      <c r="DF749" s="179" t="s">
        <v>2652</v>
      </c>
      <c r="DG749" s="179" t="s">
        <v>5009</v>
      </c>
      <c r="DH749" s="179" t="s">
        <v>5009</v>
      </c>
      <c r="DI749" s="179" t="s">
        <v>2658</v>
      </c>
      <c r="DJ749" s="179" t="s">
        <v>2659</v>
      </c>
      <c r="DK749" s="179" t="s">
        <v>37</v>
      </c>
      <c r="DL749" s="179" t="s">
        <v>37</v>
      </c>
      <c r="DM749" s="179" t="s">
        <v>2663</v>
      </c>
      <c r="DN749" s="97" t="s">
        <v>4001</v>
      </c>
      <c r="DO749" s="97" t="s">
        <v>4002</v>
      </c>
      <c r="DP749" s="97"/>
      <c r="DQ749" s="97" t="s">
        <v>4069</v>
      </c>
      <c r="DR749" s="97"/>
      <c r="DS749" s="97" t="s">
        <v>2634</v>
      </c>
      <c r="DT749" s="97"/>
      <c r="DU749" s="179" t="s">
        <v>2634</v>
      </c>
      <c r="DV749" s="179" t="s">
        <v>2633</v>
      </c>
      <c r="DW749" s="179"/>
      <c r="DX749" s="477" t="s">
        <v>220</v>
      </c>
      <c r="DY749" s="11" t="s">
        <v>409</v>
      </c>
      <c r="DZ749" s="477" t="s">
        <v>459</v>
      </c>
      <c r="EA749" s="97">
        <v>3</v>
      </c>
      <c r="EB749" s="118"/>
      <c r="EC749" s="477" t="s">
        <v>2194</v>
      </c>
      <c r="ED749" s="11" t="s">
        <v>5821</v>
      </c>
      <c r="EE749" s="11"/>
    </row>
    <row r="750" spans="1:149" s="5" customFormat="1" ht="15.75" hidden="1" customHeight="1" x14ac:dyDescent="0.25">
      <c r="A750" s="875">
        <v>748</v>
      </c>
      <c r="B750" s="2012"/>
      <c r="C750" s="179" t="s">
        <v>4635</v>
      </c>
      <c r="D750" s="179" t="s">
        <v>23</v>
      </c>
      <c r="E750" s="179" t="s">
        <v>4220</v>
      </c>
      <c r="F750" s="179">
        <v>234581</v>
      </c>
      <c r="G750" s="179">
        <v>48</v>
      </c>
      <c r="H750" s="179" t="s">
        <v>3963</v>
      </c>
      <c r="I750" s="179" t="s">
        <v>2633</v>
      </c>
      <c r="J750" s="179" t="s">
        <v>2633</v>
      </c>
      <c r="K750" s="179">
        <v>504445726</v>
      </c>
      <c r="L750" s="179">
        <v>96</v>
      </c>
      <c r="M750" s="179">
        <v>161</v>
      </c>
      <c r="N750" s="180">
        <f t="shared" si="157"/>
        <v>37.035608194128315</v>
      </c>
      <c r="O750" s="181">
        <v>1</v>
      </c>
      <c r="P750" s="3">
        <f t="shared" si="169"/>
        <v>64.802500000000009</v>
      </c>
      <c r="Q750" s="3">
        <f t="shared" si="170"/>
        <v>31.197499999999991</v>
      </c>
      <c r="R750" s="97"/>
      <c r="S750" s="182">
        <v>41360</v>
      </c>
      <c r="T750" s="97" t="s">
        <v>1423</v>
      </c>
      <c r="U750" s="481" t="s">
        <v>2474</v>
      </c>
      <c r="V750" s="97" t="s">
        <v>4523</v>
      </c>
      <c r="W750" s="97" t="s">
        <v>11514</v>
      </c>
      <c r="X750" s="97" t="s">
        <v>2634</v>
      </c>
      <c r="Y750" s="97"/>
      <c r="Z750" s="97" t="s">
        <v>2634</v>
      </c>
      <c r="AA750" s="97"/>
      <c r="AB750" s="97" t="s">
        <v>2633</v>
      </c>
      <c r="AC750" s="97" t="s">
        <v>2635</v>
      </c>
      <c r="AD750" s="97" t="s">
        <v>2634</v>
      </c>
      <c r="AE750" s="97"/>
      <c r="AF750" s="97" t="s">
        <v>2634</v>
      </c>
      <c r="AG750" s="97"/>
      <c r="AH750" s="97" t="s">
        <v>2634</v>
      </c>
      <c r="AI750" s="97"/>
      <c r="AJ750" s="97" t="s">
        <v>2634</v>
      </c>
      <c r="AK750" s="97"/>
      <c r="AL750" s="97" t="s">
        <v>2634</v>
      </c>
      <c r="AM750" s="97"/>
      <c r="AN750" s="97" t="s">
        <v>2633</v>
      </c>
      <c r="AO750" s="97" t="s">
        <v>4075</v>
      </c>
      <c r="AP750" s="97" t="s">
        <v>4078</v>
      </c>
      <c r="AQ750" s="97" t="s">
        <v>2635</v>
      </c>
      <c r="AR750" s="97"/>
      <c r="AS750" s="97"/>
      <c r="AT750" s="97"/>
      <c r="AU750" s="97"/>
      <c r="AV750" s="97"/>
      <c r="AW750" s="97" t="s">
        <v>2634</v>
      </c>
      <c r="AX750" s="97"/>
      <c r="AY750" s="97" t="s">
        <v>2634</v>
      </c>
      <c r="AZ750" s="97"/>
      <c r="BA750" s="97" t="s">
        <v>3971</v>
      </c>
      <c r="BB750" s="97" t="s">
        <v>3970</v>
      </c>
      <c r="BC750" s="97" t="s">
        <v>2633</v>
      </c>
      <c r="BD750" s="97" t="s">
        <v>2637</v>
      </c>
      <c r="BE750" s="97" t="s">
        <v>2634</v>
      </c>
      <c r="BF750" s="97" t="s">
        <v>2634</v>
      </c>
      <c r="BG750" s="97"/>
      <c r="BH750" s="97"/>
      <c r="BI750" s="97"/>
      <c r="BJ750" s="97"/>
      <c r="BK750" s="97" t="s">
        <v>4636</v>
      </c>
      <c r="BL750" s="97">
        <v>90</v>
      </c>
      <c r="BM750" s="3">
        <f t="shared" si="160"/>
        <v>19.232310281272543</v>
      </c>
      <c r="BN750" s="97" t="s">
        <v>5230</v>
      </c>
      <c r="BO750" s="97">
        <v>74.5</v>
      </c>
      <c r="BP750" s="3">
        <f t="shared" si="161"/>
        <v>68.915778507893279</v>
      </c>
      <c r="BQ750" s="97" t="s">
        <v>5272</v>
      </c>
      <c r="BR750" s="97">
        <v>64</v>
      </c>
      <c r="BS750" s="3">
        <f t="shared" si="162"/>
        <v>102.57232150012024</v>
      </c>
      <c r="BT750" s="97" t="s">
        <v>5273</v>
      </c>
      <c r="BU750" s="97">
        <v>59</v>
      </c>
      <c r="BV750" s="3">
        <f t="shared" si="163"/>
        <v>118.59924673451401</v>
      </c>
      <c r="BW750" s="97" t="s">
        <v>5489</v>
      </c>
      <c r="BX750" s="97">
        <v>56</v>
      </c>
      <c r="BY750" s="3">
        <f t="shared" si="168"/>
        <v>128.21540187515029</v>
      </c>
      <c r="BZ750" s="97" t="s">
        <v>8565</v>
      </c>
      <c r="CA750" s="97">
        <v>53</v>
      </c>
      <c r="CB750" s="3">
        <f t="shared" si="164"/>
        <v>137.83155701578656</v>
      </c>
      <c r="CC750" s="97" t="s">
        <v>5315</v>
      </c>
      <c r="CD750" s="97">
        <v>54</v>
      </c>
      <c r="CE750" s="3">
        <f t="shared" si="165"/>
        <v>134.62617196890781</v>
      </c>
      <c r="CF750" s="97"/>
      <c r="CG750" s="97"/>
      <c r="CH750" s="3">
        <f t="shared" si="166"/>
        <v>307.71696450036069</v>
      </c>
      <c r="CI750" s="97"/>
      <c r="CJ750" s="97"/>
      <c r="CK750" s="3">
        <f t="shared" si="167"/>
        <v>307.71696450036069</v>
      </c>
      <c r="CL750" s="97">
        <v>54</v>
      </c>
      <c r="CM750" s="3">
        <f t="shared" si="158"/>
        <v>134.62617196890781</v>
      </c>
      <c r="CN750" s="97">
        <v>110</v>
      </c>
      <c r="CO750" s="97"/>
      <c r="CP750" s="97"/>
      <c r="CQ750" s="184"/>
      <c r="CR750" s="184"/>
      <c r="CS750" s="185">
        <v>1</v>
      </c>
      <c r="CT750" s="186">
        <v>0</v>
      </c>
      <c r="CU750" s="186">
        <v>0</v>
      </c>
      <c r="CV750" s="186">
        <v>0</v>
      </c>
      <c r="CW750" s="186">
        <v>0</v>
      </c>
      <c r="CX750" s="84">
        <f t="shared" si="159"/>
        <v>1</v>
      </c>
      <c r="CY750" s="84" t="s">
        <v>3223</v>
      </c>
      <c r="CZ750" s="84" t="s">
        <v>2634</v>
      </c>
      <c r="DA750" s="84"/>
      <c r="DB750" s="179" t="s">
        <v>2645</v>
      </c>
      <c r="DC750" s="179" t="s">
        <v>2648</v>
      </c>
      <c r="DD750" s="179" t="s">
        <v>2648</v>
      </c>
      <c r="DE750" s="179" t="s">
        <v>2651</v>
      </c>
      <c r="DF750" s="179" t="s">
        <v>32</v>
      </c>
      <c r="DG750" s="179" t="s">
        <v>2654</v>
      </c>
      <c r="DH750" s="179" t="s">
        <v>2654</v>
      </c>
      <c r="DI750" s="179" t="s">
        <v>2658</v>
      </c>
      <c r="DJ750" s="179" t="s">
        <v>37</v>
      </c>
      <c r="DK750" s="179" t="s">
        <v>37</v>
      </c>
      <c r="DL750" s="179" t="s">
        <v>37</v>
      </c>
      <c r="DM750" s="179" t="s">
        <v>2663</v>
      </c>
      <c r="DN750" s="97" t="s">
        <v>4001</v>
      </c>
      <c r="DO750" s="97" t="s">
        <v>5012</v>
      </c>
      <c r="DP750" s="97"/>
      <c r="DQ750" s="97"/>
      <c r="DR750" s="97" t="s">
        <v>4069</v>
      </c>
      <c r="DS750" s="97" t="s">
        <v>2634</v>
      </c>
      <c r="DT750" s="97"/>
      <c r="DU750" s="179" t="s">
        <v>2634</v>
      </c>
      <c r="DV750" s="179" t="s">
        <v>2633</v>
      </c>
      <c r="DW750" s="179"/>
      <c r="DX750" s="477" t="s">
        <v>4522</v>
      </c>
      <c r="DY750" s="11" t="s">
        <v>5231</v>
      </c>
      <c r="DZ750" s="477" t="s">
        <v>4521</v>
      </c>
      <c r="EA750" s="97">
        <v>3</v>
      </c>
      <c r="EB750" s="118"/>
      <c r="EC750" s="477" t="s">
        <v>4520</v>
      </c>
      <c r="ED750" s="11" t="s">
        <v>5575</v>
      </c>
      <c r="EE750" s="11"/>
    </row>
    <row r="751" spans="1:149" s="5" customFormat="1" ht="15.75" hidden="1" customHeight="1" x14ac:dyDescent="0.25">
      <c r="A751" s="219">
        <v>749</v>
      </c>
      <c r="B751" s="2012"/>
      <c r="C751" s="179" t="s">
        <v>4524</v>
      </c>
      <c r="D751" s="179" t="s">
        <v>23</v>
      </c>
      <c r="E751" s="179" t="s">
        <v>4126</v>
      </c>
      <c r="F751" s="179">
        <v>202567</v>
      </c>
      <c r="G751" s="179">
        <v>23</v>
      </c>
      <c r="H751" s="179" t="s">
        <v>2634</v>
      </c>
      <c r="I751" s="179" t="s">
        <v>2634</v>
      </c>
      <c r="J751" s="179" t="s">
        <v>2634</v>
      </c>
      <c r="K751" s="179">
        <v>568200690</v>
      </c>
      <c r="L751" s="179">
        <v>100.9</v>
      </c>
      <c r="M751" s="179">
        <v>151</v>
      </c>
      <c r="N751" s="180">
        <f t="shared" si="157"/>
        <v>44.252445068198767</v>
      </c>
      <c r="O751" s="181">
        <v>2</v>
      </c>
      <c r="P751" s="3">
        <f t="shared" si="169"/>
        <v>57.002499999999998</v>
      </c>
      <c r="Q751" s="3">
        <f t="shared" si="170"/>
        <v>43.897500000000008</v>
      </c>
      <c r="R751" s="97"/>
      <c r="S751" s="182">
        <v>41360</v>
      </c>
      <c r="T751" s="97" t="s">
        <v>253</v>
      </c>
      <c r="U751" s="97" t="s">
        <v>2490</v>
      </c>
      <c r="V751" s="97" t="s">
        <v>4525</v>
      </c>
      <c r="W751" s="97"/>
      <c r="X751" s="97"/>
      <c r="Y751" s="97"/>
      <c r="Z751" s="97"/>
      <c r="AA751" s="97"/>
      <c r="AB751" s="97" t="s">
        <v>2633</v>
      </c>
      <c r="AC751" s="97"/>
      <c r="AD751" s="97"/>
      <c r="AE751" s="97"/>
      <c r="AF751" s="97" t="s">
        <v>2633</v>
      </c>
      <c r="AG751" s="97"/>
      <c r="AH751" s="97"/>
      <c r="AI751" s="97"/>
      <c r="AJ751" s="97"/>
      <c r="AK751" s="97"/>
      <c r="AL751" s="97"/>
      <c r="AM751" s="97"/>
      <c r="AN751" s="97" t="s">
        <v>2633</v>
      </c>
      <c r="AO751" s="97" t="s">
        <v>4076</v>
      </c>
      <c r="AP751" s="97" t="s">
        <v>4001</v>
      </c>
      <c r="AQ751" s="97"/>
      <c r="AR751" s="97"/>
      <c r="AS751" s="97"/>
      <c r="AT751" s="97"/>
      <c r="AU751" s="97"/>
      <c r="AV751" s="97"/>
      <c r="AW751" s="97"/>
      <c r="AX751" s="97"/>
      <c r="AY751" s="97"/>
      <c r="AZ751" s="97"/>
      <c r="BA751" s="97" t="s">
        <v>3971</v>
      </c>
      <c r="BB751" s="97"/>
      <c r="BC751" s="97"/>
      <c r="BD751" s="97"/>
      <c r="BE751" s="97" t="s">
        <v>2634</v>
      </c>
      <c r="BF751" s="97"/>
      <c r="BG751" s="97"/>
      <c r="BH751" s="97"/>
      <c r="BI751" s="97"/>
      <c r="BJ751" s="97"/>
      <c r="BK751" s="97" t="s">
        <v>4760</v>
      </c>
      <c r="BL751" s="97">
        <v>94.8</v>
      </c>
      <c r="BM751" s="3">
        <f t="shared" si="160"/>
        <v>13.896007745315808</v>
      </c>
      <c r="BN751" s="97" t="s">
        <v>114</v>
      </c>
      <c r="BO751" s="97">
        <v>80</v>
      </c>
      <c r="BP751" s="3">
        <f t="shared" si="161"/>
        <v>47.610911783131158</v>
      </c>
      <c r="BQ751" s="97" t="s">
        <v>8074</v>
      </c>
      <c r="BR751" s="97">
        <v>72</v>
      </c>
      <c r="BS751" s="3">
        <f t="shared" si="162"/>
        <v>65.835184236004324</v>
      </c>
      <c r="BT751" s="97" t="s">
        <v>10928</v>
      </c>
      <c r="BU751" s="97">
        <v>63</v>
      </c>
      <c r="BV751" s="3">
        <f t="shared" si="163"/>
        <v>86.337490745486647</v>
      </c>
      <c r="BW751" s="97"/>
      <c r="BX751" s="97"/>
      <c r="BY751" s="3">
        <f t="shared" si="168"/>
        <v>229.85363631186283</v>
      </c>
      <c r="BZ751" s="97"/>
      <c r="CA751" s="97"/>
      <c r="CB751" s="3">
        <f t="shared" si="164"/>
        <v>229.85363631186283</v>
      </c>
      <c r="CC751" s="97"/>
      <c r="CD751" s="97"/>
      <c r="CE751" s="3">
        <f t="shared" si="165"/>
        <v>229.85363631186283</v>
      </c>
      <c r="CF751" s="97"/>
      <c r="CG751" s="97"/>
      <c r="CH751" s="3">
        <f t="shared" si="166"/>
        <v>229.85363631186283</v>
      </c>
      <c r="CI751" s="97"/>
      <c r="CJ751" s="97"/>
      <c r="CK751" s="3">
        <f t="shared" si="167"/>
        <v>229.85363631186283</v>
      </c>
      <c r="CL751" s="97">
        <v>63</v>
      </c>
      <c r="CM751" s="3">
        <f t="shared" si="158"/>
        <v>86.337490745486647</v>
      </c>
      <c r="CN751" s="97">
        <v>80</v>
      </c>
      <c r="CO751" s="97"/>
      <c r="CP751" s="97"/>
      <c r="CQ751" s="184"/>
      <c r="CR751" s="184"/>
      <c r="CS751" s="185"/>
      <c r="CT751" s="186"/>
      <c r="CU751" s="186"/>
      <c r="CV751" s="186"/>
      <c r="CW751" s="186"/>
      <c r="CX751" s="84">
        <f t="shared" si="159"/>
        <v>0</v>
      </c>
      <c r="CY751" s="186"/>
      <c r="CZ751" s="186"/>
      <c r="DA751" s="186"/>
      <c r="DB751" s="179"/>
      <c r="DC751" s="179"/>
      <c r="DD751" s="179"/>
      <c r="DE751" s="179"/>
      <c r="DF751" s="179"/>
      <c r="DG751" s="179"/>
      <c r="DH751" s="179"/>
      <c r="DI751" s="179"/>
      <c r="DJ751" s="179"/>
      <c r="DK751" s="179"/>
      <c r="DL751" s="179"/>
      <c r="DM751" s="179"/>
      <c r="DN751" s="97"/>
      <c r="DO751" s="97"/>
      <c r="DP751" s="97"/>
      <c r="DQ751" s="97"/>
      <c r="DR751" s="97"/>
      <c r="DS751" s="97"/>
      <c r="DT751" s="97"/>
      <c r="DU751" s="179"/>
      <c r="DV751" s="179"/>
      <c r="DW751" s="179"/>
      <c r="DX751" s="477" t="s">
        <v>4526</v>
      </c>
      <c r="DY751" s="11"/>
      <c r="DZ751" s="118" t="s">
        <v>101</v>
      </c>
      <c r="EA751" s="97">
        <v>3</v>
      </c>
      <c r="EB751" s="118"/>
      <c r="EC751" s="477" t="s">
        <v>2194</v>
      </c>
      <c r="ED751" s="11"/>
      <c r="EE751" s="11"/>
    </row>
    <row r="752" spans="1:149" s="717" customFormat="1" ht="15.75" hidden="1" customHeight="1" x14ac:dyDescent="0.25">
      <c r="A752" s="703">
        <v>750</v>
      </c>
      <c r="B752" s="2012"/>
      <c r="C752" s="704" t="s">
        <v>4527</v>
      </c>
      <c r="D752" s="704" t="s">
        <v>23</v>
      </c>
      <c r="E752" s="704" t="s">
        <v>4528</v>
      </c>
      <c r="F752" s="704">
        <v>543296</v>
      </c>
      <c r="G752" s="704">
        <v>17</v>
      </c>
      <c r="H752" s="704" t="s">
        <v>2634</v>
      </c>
      <c r="I752" s="704" t="s">
        <v>2634</v>
      </c>
      <c r="J752" s="704" t="s">
        <v>3968</v>
      </c>
      <c r="K752" s="704">
        <v>555080811</v>
      </c>
      <c r="L752" s="704">
        <v>104.7</v>
      </c>
      <c r="M752" s="704">
        <v>170</v>
      </c>
      <c r="N752" s="705">
        <f t="shared" si="157"/>
        <v>36.228373702422147</v>
      </c>
      <c r="O752" s="706">
        <v>1</v>
      </c>
      <c r="P752" s="707">
        <f t="shared" si="169"/>
        <v>72.249999999999986</v>
      </c>
      <c r="Q752" s="707">
        <f t="shared" si="170"/>
        <v>32.450000000000017</v>
      </c>
      <c r="R752" s="708"/>
      <c r="S752" s="709">
        <v>41361</v>
      </c>
      <c r="T752" s="708" t="s">
        <v>253</v>
      </c>
      <c r="U752" s="708" t="s">
        <v>2490</v>
      </c>
      <c r="V752" s="708" t="s">
        <v>4529</v>
      </c>
      <c r="W752" s="708"/>
      <c r="X752" s="708"/>
      <c r="Y752" s="708"/>
      <c r="Z752" s="708"/>
      <c r="AA752" s="708"/>
      <c r="AB752" s="708"/>
      <c r="AC752" s="708"/>
      <c r="AD752" s="708"/>
      <c r="AE752" s="708"/>
      <c r="AF752" s="708"/>
      <c r="AG752" s="708"/>
      <c r="AH752" s="708"/>
      <c r="AI752" s="708"/>
      <c r="AJ752" s="708"/>
      <c r="AK752" s="708"/>
      <c r="AL752" s="708"/>
      <c r="AM752" s="708"/>
      <c r="AN752" s="708" t="s">
        <v>2633</v>
      </c>
      <c r="AO752" s="708" t="s">
        <v>4068</v>
      </c>
      <c r="AP752" s="708" t="s">
        <v>4077</v>
      </c>
      <c r="AQ752" s="708"/>
      <c r="AR752" s="708"/>
      <c r="AS752" s="708"/>
      <c r="AT752" s="708"/>
      <c r="AU752" s="708"/>
      <c r="AV752" s="708"/>
      <c r="AW752" s="708"/>
      <c r="AX752" s="708"/>
      <c r="AY752" s="708"/>
      <c r="AZ752" s="708"/>
      <c r="BA752" s="708" t="s">
        <v>3970</v>
      </c>
      <c r="BB752" s="708"/>
      <c r="BC752" s="708"/>
      <c r="BD752" s="708"/>
      <c r="BE752" s="708" t="s">
        <v>2634</v>
      </c>
      <c r="BF752" s="708"/>
      <c r="BG752" s="708"/>
      <c r="BH752" s="708"/>
      <c r="BI752" s="708"/>
      <c r="BJ752" s="708"/>
      <c r="BK752" s="708" t="s">
        <v>2707</v>
      </c>
      <c r="BL752" s="708">
        <v>96.4</v>
      </c>
      <c r="BM752" s="707">
        <f t="shared" si="160"/>
        <v>25.577812018489965</v>
      </c>
      <c r="BN752" s="708"/>
      <c r="BO752" s="708"/>
      <c r="BP752" s="707">
        <f t="shared" si="161"/>
        <v>322.65023112480719</v>
      </c>
      <c r="BQ752" s="708"/>
      <c r="BR752" s="708"/>
      <c r="BS752" s="707">
        <f t="shared" si="162"/>
        <v>322.65023112480719</v>
      </c>
      <c r="BT752" s="708"/>
      <c r="BU752" s="708"/>
      <c r="BV752" s="707">
        <f t="shared" si="163"/>
        <v>322.65023112480719</v>
      </c>
      <c r="BW752" s="708"/>
      <c r="BX752" s="708"/>
      <c r="BY752" s="707">
        <f t="shared" si="168"/>
        <v>322.65023112480719</v>
      </c>
      <c r="BZ752" s="708"/>
      <c r="CA752" s="708"/>
      <c r="CB752" s="707">
        <f t="shared" si="164"/>
        <v>322.65023112480719</v>
      </c>
      <c r="CC752" s="708"/>
      <c r="CD752" s="708"/>
      <c r="CE752" s="707">
        <f t="shared" si="165"/>
        <v>322.65023112480719</v>
      </c>
      <c r="CF752" s="708"/>
      <c r="CG752" s="708"/>
      <c r="CH752" s="707">
        <f t="shared" si="166"/>
        <v>322.65023112480719</v>
      </c>
      <c r="CI752" s="708"/>
      <c r="CJ752" s="708"/>
      <c r="CK752" s="707">
        <f t="shared" si="167"/>
        <v>322.65023112480719</v>
      </c>
      <c r="CL752" s="708">
        <v>96.4</v>
      </c>
      <c r="CM752" s="707">
        <f t="shared" si="158"/>
        <v>25.577812018489965</v>
      </c>
      <c r="CN752" s="708">
        <v>70</v>
      </c>
      <c r="CO752" s="708"/>
      <c r="CP752" s="708"/>
      <c r="CQ752" s="711"/>
      <c r="CR752" s="711"/>
      <c r="CS752" s="712"/>
      <c r="CT752" s="713"/>
      <c r="CU752" s="713"/>
      <c r="CV752" s="713"/>
      <c r="CW752" s="713"/>
      <c r="CX752" s="714">
        <f t="shared" si="159"/>
        <v>0</v>
      </c>
      <c r="CY752" s="713"/>
      <c r="CZ752" s="713"/>
      <c r="DA752" s="713"/>
      <c r="DB752" s="704"/>
      <c r="DC752" s="704"/>
      <c r="DD752" s="704"/>
      <c r="DE752" s="704"/>
      <c r="DF752" s="704"/>
      <c r="DG752" s="704"/>
      <c r="DH752" s="704"/>
      <c r="DI752" s="704"/>
      <c r="DJ752" s="704"/>
      <c r="DK752" s="704"/>
      <c r="DL752" s="704"/>
      <c r="DM752" s="704"/>
      <c r="DN752" s="708"/>
      <c r="DO752" s="708"/>
      <c r="DP752" s="708"/>
      <c r="DQ752" s="708"/>
      <c r="DR752" s="708"/>
      <c r="DS752" s="708"/>
      <c r="DT752" s="708"/>
      <c r="DU752" s="704"/>
      <c r="DV752" s="704"/>
      <c r="DW752" s="704"/>
      <c r="DX752" s="716" t="s">
        <v>4530</v>
      </c>
      <c r="DY752" s="703"/>
      <c r="DZ752" s="716" t="s">
        <v>101</v>
      </c>
      <c r="EA752" s="708">
        <v>3</v>
      </c>
      <c r="EB752" s="715"/>
      <c r="EC752" s="716" t="s">
        <v>2194</v>
      </c>
      <c r="ED752" s="703"/>
      <c r="EE752" s="703"/>
    </row>
    <row r="753" spans="1:135" s="5" customFormat="1" ht="15.75" hidden="1" customHeight="1" x14ac:dyDescent="0.25">
      <c r="A753" s="219">
        <v>751</v>
      </c>
      <c r="B753" s="2012"/>
      <c r="C753" s="179" t="s">
        <v>4627</v>
      </c>
      <c r="D753" s="179" t="s">
        <v>23</v>
      </c>
      <c r="E753" s="179" t="s">
        <v>4150</v>
      </c>
      <c r="F753" s="179">
        <v>197711</v>
      </c>
      <c r="G753" s="179">
        <v>32</v>
      </c>
      <c r="H753" s="179" t="s">
        <v>2633</v>
      </c>
      <c r="I753" s="179" t="s">
        <v>2633</v>
      </c>
      <c r="J753" s="179" t="s">
        <v>2633</v>
      </c>
      <c r="K753" s="179">
        <v>503339684</v>
      </c>
      <c r="L753" s="179">
        <v>90</v>
      </c>
      <c r="M753" s="179">
        <v>145</v>
      </c>
      <c r="N753" s="180">
        <f t="shared" si="157"/>
        <v>42.806183115338882</v>
      </c>
      <c r="O753" s="181">
        <v>2</v>
      </c>
      <c r="P753" s="3">
        <f t="shared" si="169"/>
        <v>52.5625</v>
      </c>
      <c r="Q753" s="3">
        <f t="shared" si="170"/>
        <v>37.4375</v>
      </c>
      <c r="R753" s="97"/>
      <c r="S753" s="182">
        <v>41361</v>
      </c>
      <c r="T753" s="97" t="s">
        <v>253</v>
      </c>
      <c r="U753" s="97" t="s">
        <v>2490</v>
      </c>
      <c r="V753" s="97" t="s">
        <v>87</v>
      </c>
      <c r="W753" s="97"/>
      <c r="X753" s="97" t="s">
        <v>2634</v>
      </c>
      <c r="Y753" s="97"/>
      <c r="Z753" s="97" t="s">
        <v>2634</v>
      </c>
      <c r="AA753" s="97"/>
      <c r="AB753" s="97" t="s">
        <v>2634</v>
      </c>
      <c r="AC753" s="97"/>
      <c r="AD753" s="97" t="s">
        <v>2634</v>
      </c>
      <c r="AE753" s="97"/>
      <c r="AF753" s="97" t="s">
        <v>2634</v>
      </c>
      <c r="AG753" s="97"/>
      <c r="AH753" s="97" t="s">
        <v>2634</v>
      </c>
      <c r="AI753" s="97"/>
      <c r="AJ753" s="97" t="s">
        <v>2634</v>
      </c>
      <c r="AK753" s="97"/>
      <c r="AL753" s="97" t="s">
        <v>2634</v>
      </c>
      <c r="AM753" s="97"/>
      <c r="AN753" s="97" t="s">
        <v>2634</v>
      </c>
      <c r="AO753" s="97"/>
      <c r="AP753" s="97"/>
      <c r="AQ753" s="97" t="s">
        <v>2637</v>
      </c>
      <c r="AR753" s="97"/>
      <c r="AS753" s="97"/>
      <c r="AT753" s="97"/>
      <c r="AU753" s="97"/>
      <c r="AV753" s="97"/>
      <c r="AW753" s="97" t="s">
        <v>2634</v>
      </c>
      <c r="AX753" s="97"/>
      <c r="AY753" s="97" t="s">
        <v>2634</v>
      </c>
      <c r="AZ753" s="97"/>
      <c r="BA753" s="97" t="s">
        <v>3970</v>
      </c>
      <c r="BB753" s="97" t="s">
        <v>3970</v>
      </c>
      <c r="BC753" s="97" t="s">
        <v>2634</v>
      </c>
      <c r="BD753" s="97"/>
      <c r="BE753" s="97" t="s">
        <v>2634</v>
      </c>
      <c r="BF753" s="97" t="s">
        <v>2634</v>
      </c>
      <c r="BG753" s="97" t="s">
        <v>2634</v>
      </c>
      <c r="BH753" s="97"/>
      <c r="BI753" s="97"/>
      <c r="BJ753" s="97"/>
      <c r="BK753" s="97" t="s">
        <v>4628</v>
      </c>
      <c r="BL753" s="97">
        <v>82.1</v>
      </c>
      <c r="BM753" s="3">
        <f t="shared" si="160"/>
        <v>21.101836393989998</v>
      </c>
      <c r="BN753" s="97" t="s">
        <v>3089</v>
      </c>
      <c r="BO753" s="97">
        <v>72</v>
      </c>
      <c r="BP753" s="3">
        <f t="shared" si="161"/>
        <v>48.080133555926544</v>
      </c>
      <c r="BQ753" s="97" t="s">
        <v>8651</v>
      </c>
      <c r="BR753" s="97">
        <v>60</v>
      </c>
      <c r="BS753" s="3">
        <f t="shared" si="162"/>
        <v>80.133555926544247</v>
      </c>
      <c r="BT753" s="97" t="s">
        <v>8652</v>
      </c>
      <c r="BU753" s="97">
        <v>54</v>
      </c>
      <c r="BV753" s="3">
        <f t="shared" si="163"/>
        <v>96.160267111853088</v>
      </c>
      <c r="BW753" s="97" t="s">
        <v>10929</v>
      </c>
      <c r="BX753" s="97">
        <v>50</v>
      </c>
      <c r="BY753" s="3">
        <f t="shared" si="168"/>
        <v>106.84474123539232</v>
      </c>
      <c r="BZ753" s="97"/>
      <c r="CA753" s="97"/>
      <c r="CB753" s="3">
        <f t="shared" si="164"/>
        <v>240.40066777963273</v>
      </c>
      <c r="CC753" s="97"/>
      <c r="CD753" s="97"/>
      <c r="CE753" s="3">
        <f t="shared" si="165"/>
        <v>240.40066777963273</v>
      </c>
      <c r="CF753" s="97"/>
      <c r="CG753" s="97"/>
      <c r="CH753" s="3">
        <f t="shared" si="166"/>
        <v>240.40066777963273</v>
      </c>
      <c r="CI753" s="97"/>
      <c r="CJ753" s="97"/>
      <c r="CK753" s="3">
        <f t="shared" si="167"/>
        <v>240.40066777963273</v>
      </c>
      <c r="CL753" s="97">
        <v>50</v>
      </c>
      <c r="CM753" s="3">
        <f t="shared" si="158"/>
        <v>106.84474123539232</v>
      </c>
      <c r="CN753" s="97">
        <v>65</v>
      </c>
      <c r="CO753" s="97"/>
      <c r="CP753" s="97"/>
      <c r="CQ753" s="184"/>
      <c r="CR753" s="184"/>
      <c r="CS753" s="185">
        <v>1</v>
      </c>
      <c r="CT753" s="186">
        <v>0.5</v>
      </c>
      <c r="CU753" s="186">
        <v>0.5</v>
      </c>
      <c r="CV753" s="186">
        <v>0.5</v>
      </c>
      <c r="CW753" s="186">
        <v>0.5</v>
      </c>
      <c r="CX753" s="84">
        <f t="shared" si="159"/>
        <v>3</v>
      </c>
      <c r="CY753" s="186" t="s">
        <v>5814</v>
      </c>
      <c r="CZ753" s="186" t="s">
        <v>2633</v>
      </c>
      <c r="DA753" s="186" t="s">
        <v>3976</v>
      </c>
      <c r="DB753" s="179" t="s">
        <v>2643</v>
      </c>
      <c r="DC753" s="179" t="s">
        <v>2648</v>
      </c>
      <c r="DD753" s="179" t="s">
        <v>2648</v>
      </c>
      <c r="DE753" s="179" t="s">
        <v>2651</v>
      </c>
      <c r="DF753" s="179" t="s">
        <v>32</v>
      </c>
      <c r="DG753" s="179" t="s">
        <v>2653</v>
      </c>
      <c r="DH753" s="179" t="s">
        <v>32</v>
      </c>
      <c r="DI753" s="179" t="s">
        <v>2657</v>
      </c>
      <c r="DJ753" s="179" t="s">
        <v>37</v>
      </c>
      <c r="DK753" s="179" t="s">
        <v>37</v>
      </c>
      <c r="DL753" s="179" t="s">
        <v>37</v>
      </c>
      <c r="DM753" s="179" t="s">
        <v>2663</v>
      </c>
      <c r="DN753" s="97" t="s">
        <v>4001</v>
      </c>
      <c r="DO753" s="97" t="s">
        <v>5012</v>
      </c>
      <c r="DP753" s="97"/>
      <c r="DQ753" s="97" t="s">
        <v>4068</v>
      </c>
      <c r="DR753" s="97"/>
      <c r="DS753" s="97" t="s">
        <v>2634</v>
      </c>
      <c r="DT753" s="97"/>
      <c r="DU753" s="179" t="s">
        <v>2634</v>
      </c>
      <c r="DV753" s="179" t="s">
        <v>2633</v>
      </c>
      <c r="DW753" s="179"/>
      <c r="DX753" s="477" t="s">
        <v>220</v>
      </c>
      <c r="DY753" s="11"/>
      <c r="DZ753" s="477" t="s">
        <v>101</v>
      </c>
      <c r="EA753" s="97">
        <v>3</v>
      </c>
      <c r="EB753" s="118"/>
      <c r="EC753" s="477" t="s">
        <v>2194</v>
      </c>
      <c r="ED753" s="11"/>
      <c r="EE753" s="11"/>
    </row>
    <row r="754" spans="1:135" s="5" customFormat="1" ht="15.75" hidden="1" customHeight="1" x14ac:dyDescent="0.25">
      <c r="A754" s="219">
        <v>752</v>
      </c>
      <c r="B754" s="2012"/>
      <c r="C754" s="179" t="s">
        <v>4531</v>
      </c>
      <c r="D754" s="179" t="s">
        <v>22</v>
      </c>
      <c r="E754" s="179" t="s">
        <v>4126</v>
      </c>
      <c r="F754" s="179">
        <v>512054</v>
      </c>
      <c r="G754" s="179">
        <v>24</v>
      </c>
      <c r="H754" s="179" t="s">
        <v>3995</v>
      </c>
      <c r="I754" s="179" t="s">
        <v>2634</v>
      </c>
      <c r="J754" s="179" t="s">
        <v>2633</v>
      </c>
      <c r="K754" s="179">
        <v>542800556</v>
      </c>
      <c r="L754" s="179">
        <v>120</v>
      </c>
      <c r="M754" s="179">
        <v>166</v>
      </c>
      <c r="N754" s="180">
        <f t="shared" si="157"/>
        <v>43.54768471476266</v>
      </c>
      <c r="O754" s="181">
        <v>2</v>
      </c>
      <c r="P754" s="3">
        <f t="shared" si="169"/>
        <v>68.89</v>
      </c>
      <c r="Q754" s="3">
        <f t="shared" si="170"/>
        <v>51.11</v>
      </c>
      <c r="R754" s="97"/>
      <c r="S754" s="182">
        <v>41361</v>
      </c>
      <c r="T754" s="97" t="s">
        <v>253</v>
      </c>
      <c r="U754" s="97" t="s">
        <v>2490</v>
      </c>
      <c r="V754" s="97" t="s">
        <v>87</v>
      </c>
      <c r="W754" s="97"/>
      <c r="X754" s="97" t="s">
        <v>2634</v>
      </c>
      <c r="Y754" s="97"/>
      <c r="Z754" s="97" t="s">
        <v>2634</v>
      </c>
      <c r="AA754" s="97"/>
      <c r="AB754" s="97" t="s">
        <v>2634</v>
      </c>
      <c r="AC754" s="97"/>
      <c r="AD754" s="97" t="s">
        <v>2634</v>
      </c>
      <c r="AE754" s="97"/>
      <c r="AF754" s="97" t="s">
        <v>2634</v>
      </c>
      <c r="AG754" s="97"/>
      <c r="AH754" s="97" t="s">
        <v>2634</v>
      </c>
      <c r="AI754" s="97"/>
      <c r="AJ754" s="97" t="s">
        <v>2634</v>
      </c>
      <c r="AK754" s="97"/>
      <c r="AL754" s="97" t="s">
        <v>2634</v>
      </c>
      <c r="AM754" s="97"/>
      <c r="AN754" s="97" t="s">
        <v>2634</v>
      </c>
      <c r="AO754" s="97"/>
      <c r="AP754" s="97"/>
      <c r="AQ754" s="97" t="s">
        <v>2637</v>
      </c>
      <c r="AR754" s="97"/>
      <c r="AS754" s="97"/>
      <c r="AT754" s="97"/>
      <c r="AU754" s="97"/>
      <c r="AV754" s="97"/>
      <c r="AW754" s="97" t="s">
        <v>2634</v>
      </c>
      <c r="AX754" s="97"/>
      <c r="AY754" s="97" t="s">
        <v>2634</v>
      </c>
      <c r="AZ754" s="97"/>
      <c r="BA754" s="97"/>
      <c r="BB754" s="97"/>
      <c r="BC754" s="97"/>
      <c r="BD754" s="97"/>
      <c r="BE754" s="97" t="s">
        <v>2634</v>
      </c>
      <c r="BF754" s="97" t="s">
        <v>2634</v>
      </c>
      <c r="BG754" s="97" t="s">
        <v>2634</v>
      </c>
      <c r="BH754" s="97"/>
      <c r="BI754" s="97"/>
      <c r="BJ754" s="97"/>
      <c r="BK754" s="97" t="s">
        <v>4765</v>
      </c>
      <c r="BL754" s="97">
        <v>103.9</v>
      </c>
      <c r="BM754" s="3">
        <f t="shared" si="160"/>
        <v>31.500684797495587</v>
      </c>
      <c r="BN754" s="97" t="s">
        <v>1816</v>
      </c>
      <c r="BO754" s="97">
        <v>98</v>
      </c>
      <c r="BP754" s="3">
        <f t="shared" si="161"/>
        <v>43.044414009000199</v>
      </c>
      <c r="BQ754" s="97" t="s">
        <v>854</v>
      </c>
      <c r="BR754" s="97">
        <v>92</v>
      </c>
      <c r="BS754" s="3">
        <f t="shared" si="162"/>
        <v>54.783799647818434</v>
      </c>
      <c r="BT754" s="97" t="s">
        <v>7732</v>
      </c>
      <c r="BU754" s="97">
        <v>85</v>
      </c>
      <c r="BV754" s="3">
        <f t="shared" si="163"/>
        <v>68.47974955977304</v>
      </c>
      <c r="BW754" s="97" t="s">
        <v>6103</v>
      </c>
      <c r="BX754" s="97">
        <v>80</v>
      </c>
      <c r="BY754" s="3">
        <f t="shared" si="168"/>
        <v>78.262570925454895</v>
      </c>
      <c r="BZ754" s="97" t="s">
        <v>8335</v>
      </c>
      <c r="CA754" s="97">
        <v>74.7</v>
      </c>
      <c r="CB754" s="3">
        <f t="shared" si="164"/>
        <v>88.632361573077674</v>
      </c>
      <c r="CC754" s="97"/>
      <c r="CD754" s="97"/>
      <c r="CE754" s="3">
        <f t="shared" si="165"/>
        <v>234.78771277636471</v>
      </c>
      <c r="CF754" s="97"/>
      <c r="CG754" s="97"/>
      <c r="CH754" s="3">
        <f t="shared" si="166"/>
        <v>234.78771277636471</v>
      </c>
      <c r="CI754" s="97"/>
      <c r="CJ754" s="97"/>
      <c r="CK754" s="3">
        <f t="shared" si="167"/>
        <v>234.78771277636471</v>
      </c>
      <c r="CL754" s="97">
        <v>74.7</v>
      </c>
      <c r="CM754" s="3">
        <f t="shared" si="158"/>
        <v>88.632361573077674</v>
      </c>
      <c r="CN754" s="97">
        <v>85</v>
      </c>
      <c r="CO754" s="97"/>
      <c r="CP754" s="97"/>
      <c r="CQ754" s="184"/>
      <c r="CR754" s="184"/>
      <c r="CS754" s="185">
        <v>1</v>
      </c>
      <c r="CT754" s="186">
        <v>0.5</v>
      </c>
      <c r="CU754" s="186">
        <v>0.5</v>
      </c>
      <c r="CV754" s="186">
        <v>0.5</v>
      </c>
      <c r="CW754" s="186">
        <v>0.25</v>
      </c>
      <c r="CX754" s="84">
        <f t="shared" si="159"/>
        <v>2.75</v>
      </c>
      <c r="CY754" s="186" t="s">
        <v>5813</v>
      </c>
      <c r="CZ754" s="186" t="s">
        <v>2633</v>
      </c>
      <c r="DA754" s="186" t="s">
        <v>3975</v>
      </c>
      <c r="DB754" s="179" t="s">
        <v>2644</v>
      </c>
      <c r="DC754" s="179" t="s">
        <v>2648</v>
      </c>
      <c r="DD754" s="179" t="s">
        <v>2648</v>
      </c>
      <c r="DE754" s="179" t="s">
        <v>2651</v>
      </c>
      <c r="DF754" s="179" t="s">
        <v>32</v>
      </c>
      <c r="DG754" s="179" t="s">
        <v>32</v>
      </c>
      <c r="DH754" s="179" t="s">
        <v>5009</v>
      </c>
      <c r="DI754" s="179" t="s">
        <v>2657</v>
      </c>
      <c r="DJ754" s="179" t="s">
        <v>37</v>
      </c>
      <c r="DK754" s="179" t="s">
        <v>37</v>
      </c>
      <c r="DL754" s="179" t="s">
        <v>37</v>
      </c>
      <c r="DM754" s="179" t="s">
        <v>2663</v>
      </c>
      <c r="DN754" s="97" t="s">
        <v>4001</v>
      </c>
      <c r="DO754" s="97" t="s">
        <v>5012</v>
      </c>
      <c r="DP754" s="97"/>
      <c r="DQ754" s="97" t="s">
        <v>4069</v>
      </c>
      <c r="DR754" s="97"/>
      <c r="DS754" s="97" t="s">
        <v>2633</v>
      </c>
      <c r="DT754" s="97" t="s">
        <v>4073</v>
      </c>
      <c r="DU754" s="179" t="s">
        <v>2634</v>
      </c>
      <c r="DV754" s="179" t="s">
        <v>2633</v>
      </c>
      <c r="DW754" s="179" t="s">
        <v>8336</v>
      </c>
      <c r="DX754" s="477" t="s">
        <v>220</v>
      </c>
      <c r="DY754" s="11" t="s">
        <v>409</v>
      </c>
      <c r="DZ754" s="118" t="s">
        <v>101</v>
      </c>
      <c r="EA754" s="97">
        <v>3</v>
      </c>
      <c r="EB754" s="118"/>
      <c r="EC754" s="118" t="s">
        <v>2194</v>
      </c>
      <c r="ED754" s="11" t="s">
        <v>7235</v>
      </c>
      <c r="EE754" s="11"/>
    </row>
    <row r="755" spans="1:135" s="717" customFormat="1" ht="15.75" hidden="1" customHeight="1" x14ac:dyDescent="0.25">
      <c r="A755" s="703">
        <v>753</v>
      </c>
      <c r="B755" s="2012"/>
      <c r="C755" s="704" t="s">
        <v>4540</v>
      </c>
      <c r="D755" s="704" t="s">
        <v>23</v>
      </c>
      <c r="E755" s="704" t="s">
        <v>4126</v>
      </c>
      <c r="F755" s="704">
        <v>547120</v>
      </c>
      <c r="G755" s="704">
        <v>24</v>
      </c>
      <c r="H755" s="704" t="s">
        <v>2634</v>
      </c>
      <c r="I755" s="704" t="s">
        <v>2634</v>
      </c>
      <c r="J755" s="704" t="s">
        <v>3968</v>
      </c>
      <c r="K755" s="704">
        <v>500991543</v>
      </c>
      <c r="L755" s="704">
        <v>117.1</v>
      </c>
      <c r="M755" s="704">
        <v>160</v>
      </c>
      <c r="N755" s="705">
        <f t="shared" si="157"/>
        <v>45.7421875</v>
      </c>
      <c r="O755" s="706">
        <v>2</v>
      </c>
      <c r="P755" s="707">
        <f t="shared" si="169"/>
        <v>64.000000000000014</v>
      </c>
      <c r="Q755" s="707">
        <f t="shared" si="170"/>
        <v>53.09999999999998</v>
      </c>
      <c r="R755" s="708"/>
      <c r="S755" s="709">
        <v>41364</v>
      </c>
      <c r="T755" s="708" t="s">
        <v>253</v>
      </c>
      <c r="U755" s="708" t="s">
        <v>2490</v>
      </c>
      <c r="V755" s="708" t="s">
        <v>4541</v>
      </c>
      <c r="W755" s="708"/>
      <c r="X755" s="708"/>
      <c r="Y755" s="708"/>
      <c r="Z755" s="708" t="s">
        <v>2633</v>
      </c>
      <c r="AA755" s="708"/>
      <c r="AB755" s="708"/>
      <c r="AC755" s="708"/>
      <c r="AD755" s="708"/>
      <c r="AE755" s="708"/>
      <c r="AF755" s="708"/>
      <c r="AG755" s="708"/>
      <c r="AH755" s="708"/>
      <c r="AI755" s="708"/>
      <c r="AJ755" s="708"/>
      <c r="AK755" s="708"/>
      <c r="AL755" s="708"/>
      <c r="AM755" s="708"/>
      <c r="AN755" s="708" t="s">
        <v>2634</v>
      </c>
      <c r="AO755" s="708"/>
      <c r="AP755" s="708"/>
      <c r="AQ755" s="708"/>
      <c r="AR755" s="708"/>
      <c r="AS755" s="708"/>
      <c r="AT755" s="708"/>
      <c r="AU755" s="708"/>
      <c r="AV755" s="708"/>
      <c r="AW755" s="708"/>
      <c r="AX755" s="708"/>
      <c r="AY755" s="708"/>
      <c r="AZ755" s="708"/>
      <c r="BA755" s="708" t="s">
        <v>3970</v>
      </c>
      <c r="BB755" s="708"/>
      <c r="BC755" s="708"/>
      <c r="BD755" s="708"/>
      <c r="BE755" s="708" t="s">
        <v>2634</v>
      </c>
      <c r="BF755" s="708"/>
      <c r="BG755" s="708"/>
      <c r="BH755" s="708"/>
      <c r="BI755" s="708"/>
      <c r="BJ755" s="708"/>
      <c r="BK755" s="708" t="s">
        <v>4758</v>
      </c>
      <c r="BL755" s="708">
        <v>104.4</v>
      </c>
      <c r="BM755" s="707">
        <f t="shared" si="160"/>
        <v>23.917137476459498</v>
      </c>
      <c r="BN755" s="708"/>
      <c r="BO755" s="708"/>
      <c r="BP755" s="707">
        <f t="shared" si="161"/>
        <v>220.527306967985</v>
      </c>
      <c r="BQ755" s="708"/>
      <c r="BR755" s="708"/>
      <c r="BS755" s="707">
        <f t="shared" si="162"/>
        <v>220.527306967985</v>
      </c>
      <c r="BT755" s="708"/>
      <c r="BU755" s="708"/>
      <c r="BV755" s="707">
        <f t="shared" si="163"/>
        <v>220.527306967985</v>
      </c>
      <c r="BW755" s="708"/>
      <c r="BX755" s="708"/>
      <c r="BY755" s="707">
        <f t="shared" si="168"/>
        <v>220.527306967985</v>
      </c>
      <c r="BZ755" s="708"/>
      <c r="CA755" s="708"/>
      <c r="CB755" s="707">
        <f t="shared" si="164"/>
        <v>220.527306967985</v>
      </c>
      <c r="CC755" s="708"/>
      <c r="CD755" s="708"/>
      <c r="CE755" s="707">
        <f t="shared" si="165"/>
        <v>220.527306967985</v>
      </c>
      <c r="CF755" s="708"/>
      <c r="CG755" s="708"/>
      <c r="CH755" s="707">
        <f t="shared" si="166"/>
        <v>220.527306967985</v>
      </c>
      <c r="CI755" s="708"/>
      <c r="CJ755" s="708"/>
      <c r="CK755" s="707">
        <f t="shared" si="167"/>
        <v>220.527306967985</v>
      </c>
      <c r="CL755" s="708">
        <v>104.4</v>
      </c>
      <c r="CM755" s="707">
        <f t="shared" si="158"/>
        <v>23.917137476459498</v>
      </c>
      <c r="CN755" s="708">
        <v>70</v>
      </c>
      <c r="CO755" s="708"/>
      <c r="CP755" s="708"/>
      <c r="CQ755" s="711"/>
      <c r="CR755" s="711"/>
      <c r="CS755" s="712"/>
      <c r="CT755" s="713"/>
      <c r="CU755" s="713"/>
      <c r="CV755" s="713"/>
      <c r="CW755" s="713"/>
      <c r="CX755" s="714">
        <f t="shared" si="159"/>
        <v>0</v>
      </c>
      <c r="CY755" s="713"/>
      <c r="CZ755" s="713"/>
      <c r="DA755" s="713"/>
      <c r="DB755" s="704"/>
      <c r="DC755" s="704"/>
      <c r="DD755" s="704"/>
      <c r="DE755" s="704"/>
      <c r="DF755" s="704"/>
      <c r="DG755" s="704"/>
      <c r="DH755" s="704"/>
      <c r="DI755" s="704"/>
      <c r="DJ755" s="704"/>
      <c r="DK755" s="704"/>
      <c r="DL755" s="704"/>
      <c r="DM755" s="704"/>
      <c r="DN755" s="708"/>
      <c r="DO755" s="708"/>
      <c r="DP755" s="708"/>
      <c r="DQ755" s="708"/>
      <c r="DR755" s="708"/>
      <c r="DS755" s="708"/>
      <c r="DT755" s="708"/>
      <c r="DU755" s="704"/>
      <c r="DV755" s="704"/>
      <c r="DW755" s="704"/>
      <c r="DX755" s="716" t="s">
        <v>220</v>
      </c>
      <c r="DY755" s="703"/>
      <c r="DZ755" s="716" t="s">
        <v>101</v>
      </c>
      <c r="EA755" s="708">
        <v>3</v>
      </c>
      <c r="EB755" s="715"/>
      <c r="EC755" s="716" t="s">
        <v>2194</v>
      </c>
      <c r="ED755" s="703"/>
      <c r="EE755" s="703"/>
    </row>
    <row r="756" spans="1:135" s="167" customFormat="1" ht="15.75" hidden="1" customHeight="1" x14ac:dyDescent="0.25">
      <c r="A756" s="889">
        <v>754</v>
      </c>
      <c r="B756" s="2012"/>
      <c r="C756" s="97" t="s">
        <v>4542</v>
      </c>
      <c r="D756" s="97" t="s">
        <v>22</v>
      </c>
      <c r="E756" s="97" t="s">
        <v>4126</v>
      </c>
      <c r="F756" s="97">
        <v>545655</v>
      </c>
      <c r="G756" s="97">
        <v>27</v>
      </c>
      <c r="H756" s="97" t="s">
        <v>2634</v>
      </c>
      <c r="I756" s="97" t="s">
        <v>2634</v>
      </c>
      <c r="J756" s="97" t="s">
        <v>2633</v>
      </c>
      <c r="K756" s="97">
        <v>545333107</v>
      </c>
      <c r="L756" s="97">
        <v>150.69999999999999</v>
      </c>
      <c r="M756" s="97">
        <v>171</v>
      </c>
      <c r="N756" s="473">
        <f t="shared" si="157"/>
        <v>51.537225129099539</v>
      </c>
      <c r="O756" s="181">
        <v>3</v>
      </c>
      <c r="P756" s="153">
        <f t="shared" si="169"/>
        <v>73.102499999999992</v>
      </c>
      <c r="Q756" s="153">
        <f t="shared" si="170"/>
        <v>77.597499999999997</v>
      </c>
      <c r="R756" s="97"/>
      <c r="S756" s="182">
        <v>41364</v>
      </c>
      <c r="T756" s="97" t="s">
        <v>253</v>
      </c>
      <c r="U756" s="97" t="s">
        <v>2490</v>
      </c>
      <c r="V756" s="97" t="s">
        <v>4543</v>
      </c>
      <c r="W756" s="97" t="s">
        <v>5044</v>
      </c>
      <c r="X756" s="97" t="s">
        <v>2634</v>
      </c>
      <c r="Y756" s="97"/>
      <c r="Z756" s="97" t="s">
        <v>2634</v>
      </c>
      <c r="AA756" s="97"/>
      <c r="AB756" s="97" t="s">
        <v>2633</v>
      </c>
      <c r="AC756" s="97" t="s">
        <v>2635</v>
      </c>
      <c r="AD756" s="97" t="s">
        <v>2634</v>
      </c>
      <c r="AE756" s="97"/>
      <c r="AF756" s="97" t="s">
        <v>2634</v>
      </c>
      <c r="AG756" s="97"/>
      <c r="AH756" s="97" t="s">
        <v>2634</v>
      </c>
      <c r="AI756" s="97"/>
      <c r="AJ756" s="97" t="s">
        <v>2634</v>
      </c>
      <c r="AK756" s="97"/>
      <c r="AL756" s="97" t="s">
        <v>2634</v>
      </c>
      <c r="AM756" s="97"/>
      <c r="AN756" s="97" t="s">
        <v>2634</v>
      </c>
      <c r="AO756" s="97"/>
      <c r="AP756" s="97"/>
      <c r="AQ756" s="97" t="s">
        <v>2638</v>
      </c>
      <c r="AR756" s="97" t="s">
        <v>4076</v>
      </c>
      <c r="AS756" s="97" t="s">
        <v>4092</v>
      </c>
      <c r="AT756" s="97"/>
      <c r="AU756" s="97"/>
      <c r="AV756" s="97"/>
      <c r="AW756" s="97" t="s">
        <v>2634</v>
      </c>
      <c r="AX756" s="97"/>
      <c r="AY756" s="97" t="s">
        <v>2634</v>
      </c>
      <c r="AZ756" s="97"/>
      <c r="BA756" s="97"/>
      <c r="BB756" s="97"/>
      <c r="BC756" s="97"/>
      <c r="BD756" s="97"/>
      <c r="BE756" s="97" t="s">
        <v>2633</v>
      </c>
      <c r="BF756" s="97" t="s">
        <v>2634</v>
      </c>
      <c r="BG756" s="97" t="s">
        <v>2634</v>
      </c>
      <c r="BH756" s="97"/>
      <c r="BI756" s="97"/>
      <c r="BJ756" s="97"/>
      <c r="BK756" s="97" t="s">
        <v>4667</v>
      </c>
      <c r="BL756" s="97">
        <v>141</v>
      </c>
      <c r="BM756" s="153">
        <f t="shared" si="160"/>
        <v>12.500402719159753</v>
      </c>
      <c r="BN756" s="97" t="s">
        <v>5051</v>
      </c>
      <c r="BO756" s="97">
        <v>133.19999999999999</v>
      </c>
      <c r="BP756" s="153">
        <f t="shared" si="161"/>
        <v>22.552272946937723</v>
      </c>
      <c r="BQ756" s="97" t="s">
        <v>6011</v>
      </c>
      <c r="BR756" s="97">
        <v>117</v>
      </c>
      <c r="BS756" s="153">
        <f t="shared" si="162"/>
        <v>43.429234189245776</v>
      </c>
      <c r="BT756" s="97" t="s">
        <v>6445</v>
      </c>
      <c r="BU756" s="97">
        <v>110.7</v>
      </c>
      <c r="BV756" s="153">
        <f t="shared" si="163"/>
        <v>51.548052450143359</v>
      </c>
      <c r="BW756" s="97" t="s">
        <v>6524</v>
      </c>
      <c r="BX756" s="97">
        <v>103</v>
      </c>
      <c r="BY756" s="153">
        <f t="shared" si="168"/>
        <v>61.47105254679596</v>
      </c>
      <c r="BZ756" s="97" t="s">
        <v>11330</v>
      </c>
      <c r="CA756" s="97">
        <v>104.2</v>
      </c>
      <c r="CB756" s="153">
        <f t="shared" si="164"/>
        <v>59.924610973291649</v>
      </c>
      <c r="CC756" s="97"/>
      <c r="CD756" s="97"/>
      <c r="CE756" s="153">
        <f t="shared" si="165"/>
        <v>194.20728760591513</v>
      </c>
      <c r="CF756" s="97"/>
      <c r="CG756" s="97"/>
      <c r="CH756" s="153">
        <f t="shared" si="166"/>
        <v>194.20728760591513</v>
      </c>
      <c r="CI756" s="97"/>
      <c r="CJ756" s="97"/>
      <c r="CK756" s="153">
        <f t="shared" si="167"/>
        <v>194.20728760591513</v>
      </c>
      <c r="CL756" s="97">
        <v>104.2</v>
      </c>
      <c r="CM756" s="153">
        <f t="shared" si="158"/>
        <v>59.924610973291649</v>
      </c>
      <c r="CN756" s="97">
        <v>90</v>
      </c>
      <c r="CO756" s="97"/>
      <c r="CP756" s="97"/>
      <c r="CQ756" s="482"/>
      <c r="CR756" s="482"/>
      <c r="CS756" s="183">
        <v>1</v>
      </c>
      <c r="CT756" s="483">
        <v>0.5</v>
      </c>
      <c r="CU756" s="483">
        <v>0.5</v>
      </c>
      <c r="CV756" s="483">
        <v>0.5</v>
      </c>
      <c r="CW756" s="483"/>
      <c r="CX756" s="160">
        <f t="shared" si="159"/>
        <v>2.5</v>
      </c>
      <c r="CY756" s="483" t="s">
        <v>5813</v>
      </c>
      <c r="CZ756" s="483" t="s">
        <v>2633</v>
      </c>
      <c r="DA756" s="483" t="s">
        <v>3977</v>
      </c>
      <c r="DB756" s="97" t="s">
        <v>2645</v>
      </c>
      <c r="DC756" s="97" t="s">
        <v>2646</v>
      </c>
      <c r="DD756" s="97" t="s">
        <v>2647</v>
      </c>
      <c r="DE756" s="97" t="s">
        <v>2651</v>
      </c>
      <c r="DF756" s="97" t="s">
        <v>32</v>
      </c>
      <c r="DG756" s="97" t="s">
        <v>32</v>
      </c>
      <c r="DH756" s="97" t="s">
        <v>5009</v>
      </c>
      <c r="DI756" s="97" t="s">
        <v>2658</v>
      </c>
      <c r="DJ756" s="97" t="s">
        <v>37</v>
      </c>
      <c r="DK756" s="97" t="s">
        <v>37</v>
      </c>
      <c r="DL756" s="97" t="s">
        <v>37</v>
      </c>
      <c r="DM756" s="97" t="s">
        <v>2663</v>
      </c>
      <c r="DN756" s="97" t="s">
        <v>4001</v>
      </c>
      <c r="DO756" s="97" t="s">
        <v>4004</v>
      </c>
      <c r="DP756" s="97"/>
      <c r="DQ756" s="97" t="s">
        <v>4068</v>
      </c>
      <c r="DR756" s="97"/>
      <c r="DS756" s="97" t="s">
        <v>2633</v>
      </c>
      <c r="DT756" s="97" t="s">
        <v>4072</v>
      </c>
      <c r="DU756" s="97" t="s">
        <v>2634</v>
      </c>
      <c r="DV756" s="97" t="s">
        <v>2633</v>
      </c>
      <c r="DW756" s="97"/>
      <c r="DX756" s="162" t="s">
        <v>4544</v>
      </c>
      <c r="DY756" s="165" t="s">
        <v>11331</v>
      </c>
      <c r="DZ756" s="162" t="s">
        <v>2162</v>
      </c>
      <c r="EA756" s="97">
        <v>3</v>
      </c>
      <c r="EB756" s="162"/>
      <c r="EC756" s="162" t="s">
        <v>4545</v>
      </c>
      <c r="ED756" s="11" t="s">
        <v>6446</v>
      </c>
      <c r="EE756" s="165"/>
    </row>
    <row r="757" spans="1:135" s="5" customFormat="1" ht="15.75" hidden="1" customHeight="1" x14ac:dyDescent="0.25">
      <c r="A757" s="219">
        <v>755</v>
      </c>
      <c r="B757" s="2012"/>
      <c r="C757" s="179" t="s">
        <v>4546</v>
      </c>
      <c r="D757" s="179" t="s">
        <v>23</v>
      </c>
      <c r="E757" s="179" t="s">
        <v>4126</v>
      </c>
      <c r="F757" s="179">
        <v>273675</v>
      </c>
      <c r="G757" s="179">
        <v>26</v>
      </c>
      <c r="H757" s="179" t="s">
        <v>2633</v>
      </c>
      <c r="I757" s="179" t="s">
        <v>2634</v>
      </c>
      <c r="J757" s="179" t="s">
        <v>2634</v>
      </c>
      <c r="K757" s="179">
        <v>562822456</v>
      </c>
      <c r="L757" s="179">
        <v>94.1</v>
      </c>
      <c r="M757" s="179">
        <v>155</v>
      </c>
      <c r="N757" s="180">
        <f t="shared" si="157"/>
        <v>39.167533818938608</v>
      </c>
      <c r="O757" s="181">
        <v>1</v>
      </c>
      <c r="P757" s="3">
        <f t="shared" si="169"/>
        <v>60.062500000000007</v>
      </c>
      <c r="Q757" s="3">
        <f t="shared" si="170"/>
        <v>34.037499999999987</v>
      </c>
      <c r="R757" s="97"/>
      <c r="S757" s="182">
        <v>41364</v>
      </c>
      <c r="T757" s="97" t="s">
        <v>2201</v>
      </c>
      <c r="U757" s="97" t="s">
        <v>2480</v>
      </c>
      <c r="V757" s="97" t="s">
        <v>4547</v>
      </c>
      <c r="W757" s="97"/>
      <c r="X757" s="97"/>
      <c r="Y757" s="97"/>
      <c r="Z757" s="97"/>
      <c r="AA757" s="97"/>
      <c r="AB757" s="97" t="s">
        <v>2633</v>
      </c>
      <c r="AC757" s="97"/>
      <c r="AD757" s="97"/>
      <c r="AE757" s="97"/>
      <c r="AF757" s="97"/>
      <c r="AG757" s="97"/>
      <c r="AH757" s="97"/>
      <c r="AI757" s="97"/>
      <c r="AJ757" s="97"/>
      <c r="AK757" s="97"/>
      <c r="AL757" s="97"/>
      <c r="AM757" s="97"/>
      <c r="AN757" s="97" t="s">
        <v>2634</v>
      </c>
      <c r="AO757" s="97"/>
      <c r="AP757" s="97"/>
      <c r="AQ757" s="97"/>
      <c r="AR757" s="97"/>
      <c r="AS757" s="97"/>
      <c r="AT757" s="97"/>
      <c r="AU757" s="97"/>
      <c r="AV757" s="97"/>
      <c r="AW757" s="97"/>
      <c r="AX757" s="97"/>
      <c r="AY757" s="97"/>
      <c r="AZ757" s="97"/>
      <c r="BA757" s="97" t="s">
        <v>3970</v>
      </c>
      <c r="BB757" s="97"/>
      <c r="BC757" s="97"/>
      <c r="BD757" s="97"/>
      <c r="BE757" s="97" t="s">
        <v>2634</v>
      </c>
      <c r="BF757" s="97"/>
      <c r="BG757" s="97"/>
      <c r="BH757" s="97"/>
      <c r="BI757" s="97"/>
      <c r="BJ757" s="97"/>
      <c r="BK757" s="97" t="s">
        <v>4681</v>
      </c>
      <c r="BL757" s="97">
        <v>84.9</v>
      </c>
      <c r="BM757" s="3">
        <f t="shared" si="160"/>
        <v>27.02901211898639</v>
      </c>
      <c r="BN757" s="97" t="s">
        <v>3490</v>
      </c>
      <c r="BO757" s="97">
        <v>75</v>
      </c>
      <c r="BP757" s="3">
        <f t="shared" si="161"/>
        <v>56.114579507895712</v>
      </c>
      <c r="BQ757" s="97" t="s">
        <v>1382</v>
      </c>
      <c r="BR757" s="97">
        <v>69</v>
      </c>
      <c r="BS757" s="3">
        <f t="shared" si="162"/>
        <v>73.742196107234676</v>
      </c>
      <c r="BT757" s="97" t="s">
        <v>6184</v>
      </c>
      <c r="BU757" s="97">
        <v>66</v>
      </c>
      <c r="BV757" s="3">
        <f t="shared" si="163"/>
        <v>82.556004406904165</v>
      </c>
      <c r="BW757" s="97" t="s">
        <v>699</v>
      </c>
      <c r="BX757" s="97">
        <v>60</v>
      </c>
      <c r="BY757" s="3">
        <f t="shared" si="168"/>
        <v>100.18362100624314</v>
      </c>
      <c r="BZ757" s="97"/>
      <c r="CA757" s="97"/>
      <c r="CB757" s="3">
        <f t="shared" si="164"/>
        <v>276.45978699963285</v>
      </c>
      <c r="CC757" s="97"/>
      <c r="CD757" s="97"/>
      <c r="CE757" s="3">
        <f t="shared" si="165"/>
        <v>276.45978699963285</v>
      </c>
      <c r="CF757" s="97"/>
      <c r="CG757" s="97"/>
      <c r="CH757" s="3">
        <f t="shared" si="166"/>
        <v>276.45978699963285</v>
      </c>
      <c r="CI757" s="97"/>
      <c r="CJ757" s="97"/>
      <c r="CK757" s="3">
        <f t="shared" si="167"/>
        <v>276.45978699963285</v>
      </c>
      <c r="CL757" s="97">
        <v>60</v>
      </c>
      <c r="CM757" s="3">
        <f t="shared" si="158"/>
        <v>100.18362100624314</v>
      </c>
      <c r="CN757" s="97">
        <v>100</v>
      </c>
      <c r="CO757" s="97"/>
      <c r="CP757" s="97"/>
      <c r="CQ757" s="184"/>
      <c r="CR757" s="184"/>
      <c r="CS757" s="185"/>
      <c r="CT757" s="186"/>
      <c r="CU757" s="186"/>
      <c r="CV757" s="186"/>
      <c r="CW757" s="186"/>
      <c r="CX757" s="84">
        <f t="shared" si="159"/>
        <v>0</v>
      </c>
      <c r="CY757" s="186"/>
      <c r="CZ757" s="186"/>
      <c r="DA757" s="186"/>
      <c r="DB757" s="179"/>
      <c r="DC757" s="179"/>
      <c r="DD757" s="179"/>
      <c r="DE757" s="179"/>
      <c r="DF757" s="179"/>
      <c r="DG757" s="179"/>
      <c r="DH757" s="179"/>
      <c r="DI757" s="179"/>
      <c r="DJ757" s="179"/>
      <c r="DK757" s="179"/>
      <c r="DL757" s="179"/>
      <c r="DM757" s="179"/>
      <c r="DN757" s="97"/>
      <c r="DO757" s="97"/>
      <c r="DP757" s="97"/>
      <c r="DQ757" s="97"/>
      <c r="DR757" s="97"/>
      <c r="DS757" s="97"/>
      <c r="DT757" s="97"/>
      <c r="DU757" s="179"/>
      <c r="DV757" s="179"/>
      <c r="DW757" s="179"/>
      <c r="DX757" s="477" t="s">
        <v>220</v>
      </c>
      <c r="DY757" s="11"/>
      <c r="DZ757" s="477" t="s">
        <v>4549</v>
      </c>
      <c r="EA757" s="97">
        <v>3</v>
      </c>
      <c r="EB757" s="477" t="s">
        <v>4548</v>
      </c>
      <c r="EC757" s="477" t="s">
        <v>2194</v>
      </c>
      <c r="ED757" s="11"/>
      <c r="EE757" s="11"/>
    </row>
    <row r="758" spans="1:135" s="167" customFormat="1" ht="15.75" hidden="1" customHeight="1" x14ac:dyDescent="0.25">
      <c r="A758" s="889">
        <v>756</v>
      </c>
      <c r="B758" s="2013"/>
      <c r="C758" s="97" t="s">
        <v>4550</v>
      </c>
      <c r="D758" s="97" t="s">
        <v>23</v>
      </c>
      <c r="E758" s="97" t="s">
        <v>4126</v>
      </c>
      <c r="F758" s="97">
        <v>533373</v>
      </c>
      <c r="G758" s="97">
        <v>29</v>
      </c>
      <c r="H758" s="97" t="s">
        <v>2633</v>
      </c>
      <c r="I758" s="97" t="s">
        <v>2633</v>
      </c>
      <c r="J758" s="97" t="s">
        <v>2634</v>
      </c>
      <c r="K758" s="97">
        <v>540572333</v>
      </c>
      <c r="L758" s="97">
        <v>154</v>
      </c>
      <c r="M758" s="97">
        <v>169</v>
      </c>
      <c r="N758" s="473">
        <f t="shared" si="157"/>
        <v>53.919680683449457</v>
      </c>
      <c r="O758" s="181">
        <v>3</v>
      </c>
      <c r="P758" s="153">
        <f t="shared" si="169"/>
        <v>71.402499999999989</v>
      </c>
      <c r="Q758" s="153">
        <f t="shared" si="170"/>
        <v>82.597500000000011</v>
      </c>
      <c r="R758" s="97"/>
      <c r="S758" s="182">
        <v>41364</v>
      </c>
      <c r="T758" s="97" t="s">
        <v>253</v>
      </c>
      <c r="U758" s="97" t="s">
        <v>2490</v>
      </c>
      <c r="V758" s="97" t="s">
        <v>4551</v>
      </c>
      <c r="W758" s="97"/>
      <c r="X758" s="97" t="s">
        <v>2634</v>
      </c>
      <c r="Y758" s="97"/>
      <c r="Z758" s="97" t="s">
        <v>2634</v>
      </c>
      <c r="AA758" s="97"/>
      <c r="AB758" s="97" t="s">
        <v>2633</v>
      </c>
      <c r="AC758" s="97"/>
      <c r="AD758" s="97" t="s">
        <v>2634</v>
      </c>
      <c r="AE758" s="97"/>
      <c r="AF758" s="97" t="s">
        <v>2634</v>
      </c>
      <c r="AG758" s="97"/>
      <c r="AH758" s="97" t="s">
        <v>2633</v>
      </c>
      <c r="AI758" s="97"/>
      <c r="AJ758" s="97" t="s">
        <v>2634</v>
      </c>
      <c r="AK758" s="97"/>
      <c r="AL758" s="97" t="s">
        <v>2634</v>
      </c>
      <c r="AM758" s="97"/>
      <c r="AN758" s="97" t="s">
        <v>4079</v>
      </c>
      <c r="AO758" s="97"/>
      <c r="AP758" s="97"/>
      <c r="AQ758" s="97" t="s">
        <v>2637</v>
      </c>
      <c r="AR758" s="97"/>
      <c r="AS758" s="97"/>
      <c r="AT758" s="97"/>
      <c r="AU758" s="97"/>
      <c r="AV758" s="97"/>
      <c r="AW758" s="97" t="s">
        <v>2634</v>
      </c>
      <c r="AX758" s="97"/>
      <c r="AY758" s="97" t="s">
        <v>2634</v>
      </c>
      <c r="AZ758" s="97"/>
      <c r="BA758" s="97" t="s">
        <v>3970</v>
      </c>
      <c r="BB758" s="97" t="s">
        <v>3970</v>
      </c>
      <c r="BC758" s="97" t="s">
        <v>2634</v>
      </c>
      <c r="BD758" s="97"/>
      <c r="BE758" s="97" t="s">
        <v>2634</v>
      </c>
      <c r="BF758" s="97" t="s">
        <v>2634</v>
      </c>
      <c r="BG758" s="97" t="s">
        <v>2634</v>
      </c>
      <c r="BH758" s="97"/>
      <c r="BI758" s="97"/>
      <c r="BJ758" s="97"/>
      <c r="BK758" s="97" t="s">
        <v>4656</v>
      </c>
      <c r="BL758" s="97">
        <v>139.30000000000001</v>
      </c>
      <c r="BM758" s="153">
        <f t="shared" si="160"/>
        <v>17.797148824116938</v>
      </c>
      <c r="BN758" s="97" t="s">
        <v>4937</v>
      </c>
      <c r="BO758" s="97">
        <v>125</v>
      </c>
      <c r="BP758" s="153">
        <f t="shared" si="161"/>
        <v>35.11002148975453</v>
      </c>
      <c r="BQ758" s="97" t="s">
        <v>7667</v>
      </c>
      <c r="BR758" s="97">
        <v>112</v>
      </c>
      <c r="BS758" s="153">
        <f t="shared" si="162"/>
        <v>50.848996640334143</v>
      </c>
      <c r="BT758" s="97" t="s">
        <v>6755</v>
      </c>
      <c r="BU758" s="97">
        <v>105</v>
      </c>
      <c r="BV758" s="153">
        <f t="shared" si="163"/>
        <v>59.323829413723175</v>
      </c>
      <c r="BW758" s="97" t="s">
        <v>4535</v>
      </c>
      <c r="BX758" s="97">
        <v>104</v>
      </c>
      <c r="BY758" s="153">
        <f t="shared" si="168"/>
        <v>60.534519809921605</v>
      </c>
      <c r="BZ758" s="97" t="s">
        <v>9325</v>
      </c>
      <c r="CA758" s="97">
        <v>104</v>
      </c>
      <c r="CB758" s="153">
        <f t="shared" si="164"/>
        <v>60.534519809921605</v>
      </c>
      <c r="CC758" s="97" t="s">
        <v>11245</v>
      </c>
      <c r="CD758" s="97">
        <v>99</v>
      </c>
      <c r="CE758" s="153">
        <f t="shared" si="165"/>
        <v>66.587971790913755</v>
      </c>
      <c r="CF758" s="97"/>
      <c r="CG758" s="97"/>
      <c r="CH758" s="153">
        <f t="shared" si="166"/>
        <v>186.44632101455855</v>
      </c>
      <c r="CI758" s="97"/>
      <c r="CJ758" s="97"/>
      <c r="CK758" s="153">
        <f t="shared" si="167"/>
        <v>186.44632101455855</v>
      </c>
      <c r="CL758" s="97">
        <v>99</v>
      </c>
      <c r="CM758" s="153">
        <f t="shared" si="158"/>
        <v>66.587971790913755</v>
      </c>
      <c r="CN758" s="97">
        <v>85</v>
      </c>
      <c r="CO758" s="97"/>
      <c r="CP758" s="97"/>
      <c r="CQ758" s="482"/>
      <c r="CR758" s="482"/>
      <c r="CS758" s="183"/>
      <c r="CT758" s="483"/>
      <c r="CU758" s="483"/>
      <c r="CV758" s="483"/>
      <c r="CW758" s="483"/>
      <c r="CX758" s="160">
        <f t="shared" si="159"/>
        <v>0</v>
      </c>
      <c r="CY758" s="483"/>
      <c r="CZ758" s="483" t="s">
        <v>2634</v>
      </c>
      <c r="DA758" s="483"/>
      <c r="DB758" s="97" t="s">
        <v>2643</v>
      </c>
      <c r="DC758" s="97" t="s">
        <v>2648</v>
      </c>
      <c r="DD758" s="97" t="s">
        <v>2648</v>
      </c>
      <c r="DE758" s="97" t="s">
        <v>2651</v>
      </c>
      <c r="DF758" s="97" t="s">
        <v>32</v>
      </c>
      <c r="DG758" s="97" t="s">
        <v>32</v>
      </c>
      <c r="DH758" s="97" t="s">
        <v>5009</v>
      </c>
      <c r="DI758" s="97" t="s">
        <v>2658</v>
      </c>
      <c r="DJ758" s="97" t="s">
        <v>37</v>
      </c>
      <c r="DK758" s="97" t="s">
        <v>37</v>
      </c>
      <c r="DL758" s="97" t="s">
        <v>37</v>
      </c>
      <c r="DM758" s="97" t="s">
        <v>2663</v>
      </c>
      <c r="DN758" s="97" t="s">
        <v>4001</v>
      </c>
      <c r="DO758" s="97" t="s">
        <v>4002</v>
      </c>
      <c r="DP758" s="97"/>
      <c r="DQ758" s="97" t="s">
        <v>4068</v>
      </c>
      <c r="DR758" s="97"/>
      <c r="DS758" s="97" t="s">
        <v>2634</v>
      </c>
      <c r="DT758" s="97"/>
      <c r="DU758" s="97" t="s">
        <v>2634</v>
      </c>
      <c r="DV758" s="97" t="s">
        <v>2633</v>
      </c>
      <c r="DW758" s="97"/>
      <c r="DX758" s="162" t="s">
        <v>4552</v>
      </c>
      <c r="DY758" s="165"/>
      <c r="DZ758" s="162" t="s">
        <v>101</v>
      </c>
      <c r="EA758" s="97">
        <v>3</v>
      </c>
      <c r="EB758" s="162"/>
      <c r="EC758" s="162" t="s">
        <v>2194</v>
      </c>
      <c r="ED758" s="165" t="s">
        <v>5575</v>
      </c>
      <c r="EE758" s="165"/>
    </row>
    <row r="759" spans="1:135" s="499" customFormat="1" ht="15.75" hidden="1" customHeight="1" x14ac:dyDescent="0.25">
      <c r="A759" s="219">
        <v>757</v>
      </c>
      <c r="B759" s="2014" t="s">
        <v>4963</v>
      </c>
      <c r="C759" s="485" t="s">
        <v>4562</v>
      </c>
      <c r="D759" s="485" t="s">
        <v>23</v>
      </c>
      <c r="E759" s="485" t="s">
        <v>4126</v>
      </c>
      <c r="F759" s="485">
        <v>549296</v>
      </c>
      <c r="G759" s="485">
        <v>31</v>
      </c>
      <c r="H759" s="485" t="s">
        <v>2633</v>
      </c>
      <c r="I759" s="485" t="s">
        <v>2633</v>
      </c>
      <c r="J759" s="485" t="s">
        <v>2634</v>
      </c>
      <c r="K759" s="485">
        <v>505139090</v>
      </c>
      <c r="L759" s="485">
        <v>116.9</v>
      </c>
      <c r="M759" s="485">
        <v>166</v>
      </c>
      <c r="N759" s="486">
        <f t="shared" si="157"/>
        <v>42.4227028596313</v>
      </c>
      <c r="O759" s="487">
        <v>2</v>
      </c>
      <c r="P759" s="488">
        <f t="shared" si="169"/>
        <v>68.89</v>
      </c>
      <c r="Q759" s="488">
        <f t="shared" si="170"/>
        <v>48.010000000000005</v>
      </c>
      <c r="R759" s="489"/>
      <c r="S759" s="490">
        <v>41367</v>
      </c>
      <c r="T759" s="489" t="s">
        <v>253</v>
      </c>
      <c r="U759" s="489" t="s">
        <v>2490</v>
      </c>
      <c r="V759" s="489" t="s">
        <v>4563</v>
      </c>
      <c r="W759" s="489" t="s">
        <v>7312</v>
      </c>
      <c r="X759" s="489" t="s">
        <v>2634</v>
      </c>
      <c r="Y759" s="489"/>
      <c r="Z759" s="489" t="s">
        <v>2634</v>
      </c>
      <c r="AA759" s="489"/>
      <c r="AB759" s="489" t="s">
        <v>2633</v>
      </c>
      <c r="AC759" s="489"/>
      <c r="AD759" s="489" t="s">
        <v>2634</v>
      </c>
      <c r="AE759" s="489"/>
      <c r="AF759" s="489" t="s">
        <v>2634</v>
      </c>
      <c r="AG759" s="489"/>
      <c r="AH759" s="489" t="s">
        <v>2634</v>
      </c>
      <c r="AI759" s="489"/>
      <c r="AJ759" s="489" t="s">
        <v>2634</v>
      </c>
      <c r="AK759" s="489"/>
      <c r="AL759" s="489" t="s">
        <v>2634</v>
      </c>
      <c r="AM759" s="489"/>
      <c r="AN759" s="489" t="s">
        <v>2633</v>
      </c>
      <c r="AO759" s="489" t="s">
        <v>4076</v>
      </c>
      <c r="AP759" s="489" t="s">
        <v>4088</v>
      </c>
      <c r="AQ759" s="489" t="s">
        <v>2637</v>
      </c>
      <c r="AR759" s="489" t="s">
        <v>4076</v>
      </c>
      <c r="AS759" s="489" t="s">
        <v>4092</v>
      </c>
      <c r="AT759" s="489"/>
      <c r="AU759" s="489"/>
      <c r="AV759" s="489"/>
      <c r="AW759" s="489" t="s">
        <v>2634</v>
      </c>
      <c r="AX759" s="489"/>
      <c r="AY759" s="489" t="s">
        <v>2634</v>
      </c>
      <c r="AZ759" s="489"/>
      <c r="BA759" s="489" t="s">
        <v>3970</v>
      </c>
      <c r="BB759" s="489"/>
      <c r="BC759" s="489" t="s">
        <v>2634</v>
      </c>
      <c r="BD759" s="489"/>
      <c r="BE759" s="489" t="s">
        <v>2634</v>
      </c>
      <c r="BF759" s="489" t="s">
        <v>2634</v>
      </c>
      <c r="BG759" s="489" t="s">
        <v>2634</v>
      </c>
      <c r="BH759" s="489"/>
      <c r="BI759" s="489"/>
      <c r="BJ759" s="489"/>
      <c r="BK759" s="489" t="s">
        <v>7275</v>
      </c>
      <c r="BL759" s="489">
        <v>105.4</v>
      </c>
      <c r="BM759" s="488">
        <f t="shared" si="160"/>
        <v>23.953343053530514</v>
      </c>
      <c r="BN759" s="489" t="s">
        <v>1431</v>
      </c>
      <c r="BO759" s="489">
        <v>92</v>
      </c>
      <c r="BP759" s="488">
        <f t="shared" si="161"/>
        <v>51.864194959383468</v>
      </c>
      <c r="BQ759" s="489" t="s">
        <v>6049</v>
      </c>
      <c r="BR759" s="489">
        <v>89</v>
      </c>
      <c r="BS759" s="488">
        <f t="shared" si="162"/>
        <v>58.112893147260991</v>
      </c>
      <c r="BT759" s="489" t="s">
        <v>3419</v>
      </c>
      <c r="BU759" s="489">
        <v>85</v>
      </c>
      <c r="BV759" s="488">
        <f t="shared" si="163"/>
        <v>66.444490731097687</v>
      </c>
      <c r="BW759" s="489" t="s">
        <v>7313</v>
      </c>
      <c r="BX759" s="489">
        <v>81</v>
      </c>
      <c r="BY759" s="488">
        <f t="shared" si="168"/>
        <v>74.776088314934398</v>
      </c>
      <c r="BZ759" s="489"/>
      <c r="CA759" s="489"/>
      <c r="CB759" s="488">
        <f t="shared" si="164"/>
        <v>243.49093938762758</v>
      </c>
      <c r="CC759" s="489"/>
      <c r="CD759" s="489"/>
      <c r="CE759" s="488">
        <f t="shared" si="165"/>
        <v>243.49093938762758</v>
      </c>
      <c r="CF759" s="489"/>
      <c r="CG759" s="489"/>
      <c r="CH759" s="488">
        <f t="shared" si="166"/>
        <v>243.49093938762758</v>
      </c>
      <c r="CI759" s="489"/>
      <c r="CJ759" s="489"/>
      <c r="CK759" s="488">
        <f t="shared" si="167"/>
        <v>243.49093938762758</v>
      </c>
      <c r="CL759" s="489">
        <v>81</v>
      </c>
      <c r="CM759" s="488">
        <f t="shared" si="158"/>
        <v>74.776088314934398</v>
      </c>
      <c r="CN759" s="489">
        <v>70</v>
      </c>
      <c r="CO759" s="489"/>
      <c r="CP759" s="489"/>
      <c r="CQ759" s="491"/>
      <c r="CR759" s="491"/>
      <c r="CS759" s="492">
        <v>1</v>
      </c>
      <c r="CT759" s="493">
        <v>0.25</v>
      </c>
      <c r="CU759" s="493">
        <v>0.25</v>
      </c>
      <c r="CV759" s="493">
        <v>0.25</v>
      </c>
      <c r="CW759" s="493">
        <v>0.5</v>
      </c>
      <c r="CX759" s="494">
        <f t="shared" si="159"/>
        <v>2.25</v>
      </c>
      <c r="CY759" s="493"/>
      <c r="CZ759" s="493" t="s">
        <v>2633</v>
      </c>
      <c r="DA759" s="493" t="s">
        <v>3975</v>
      </c>
      <c r="DB759" s="485" t="s">
        <v>2643</v>
      </c>
      <c r="DC759" s="485" t="s">
        <v>2648</v>
      </c>
      <c r="DD759" s="485" t="s">
        <v>2647</v>
      </c>
      <c r="DE759" s="485" t="s">
        <v>2651</v>
      </c>
      <c r="DF759" s="485" t="s">
        <v>32</v>
      </c>
      <c r="DG759" s="485" t="s">
        <v>2653</v>
      </c>
      <c r="DH759" s="485" t="s">
        <v>5009</v>
      </c>
      <c r="DI759" s="485" t="s">
        <v>2658</v>
      </c>
      <c r="DJ759" s="485" t="s">
        <v>37</v>
      </c>
      <c r="DK759" s="485" t="s">
        <v>37</v>
      </c>
      <c r="DL759" s="485" t="s">
        <v>2659</v>
      </c>
      <c r="DM759" s="485" t="s">
        <v>2663</v>
      </c>
      <c r="DN759" s="489" t="s">
        <v>4001</v>
      </c>
      <c r="DO759" s="489" t="s">
        <v>4002</v>
      </c>
      <c r="DP759" s="489"/>
      <c r="DQ759" s="489" t="s">
        <v>4069</v>
      </c>
      <c r="DR759" s="489"/>
      <c r="DS759" s="489" t="s">
        <v>2634</v>
      </c>
      <c r="DT759" s="489"/>
      <c r="DU759" s="485" t="s">
        <v>2634</v>
      </c>
      <c r="DV759" s="485" t="s">
        <v>2633</v>
      </c>
      <c r="DW759" s="485"/>
      <c r="DX759" s="495" t="s">
        <v>4564</v>
      </c>
      <c r="DY759" s="496"/>
      <c r="DZ759" s="495" t="s">
        <v>77</v>
      </c>
      <c r="EA759" s="489">
        <v>4</v>
      </c>
      <c r="EB759" s="497"/>
      <c r="EC759" s="495" t="s">
        <v>3935</v>
      </c>
      <c r="ED759" s="496" t="s">
        <v>7276</v>
      </c>
      <c r="EE759" s="496"/>
    </row>
    <row r="760" spans="1:135" s="499" customFormat="1" ht="15.75" hidden="1" customHeight="1" x14ac:dyDescent="0.25">
      <c r="A760" s="219">
        <v>758</v>
      </c>
      <c r="B760" s="2015"/>
      <c r="C760" s="485" t="s">
        <v>4565</v>
      </c>
      <c r="D760" s="485" t="s">
        <v>22</v>
      </c>
      <c r="E760" s="485" t="s">
        <v>4126</v>
      </c>
      <c r="F760" s="485">
        <v>548837</v>
      </c>
      <c r="G760" s="485">
        <v>37</v>
      </c>
      <c r="H760" s="485" t="s">
        <v>2633</v>
      </c>
      <c r="I760" s="485" t="s">
        <v>2633</v>
      </c>
      <c r="J760" s="485" t="s">
        <v>2633</v>
      </c>
      <c r="K760" s="485">
        <v>566633368</v>
      </c>
      <c r="L760" s="485">
        <v>121.4</v>
      </c>
      <c r="M760" s="485">
        <v>161.5</v>
      </c>
      <c r="N760" s="486">
        <f t="shared" ref="N760:N823" si="171">(L760/((M760*M760)/100))*100</f>
        <v>46.545064171994369</v>
      </c>
      <c r="O760" s="487">
        <v>3</v>
      </c>
      <c r="P760" s="488">
        <f t="shared" si="169"/>
        <v>65.205624999999998</v>
      </c>
      <c r="Q760" s="488">
        <f t="shared" si="170"/>
        <v>56.194375000000008</v>
      </c>
      <c r="R760" s="489"/>
      <c r="S760" s="490">
        <v>41367</v>
      </c>
      <c r="T760" s="489" t="s">
        <v>253</v>
      </c>
      <c r="U760" s="489" t="s">
        <v>2490</v>
      </c>
      <c r="V760" s="489" t="s">
        <v>4567</v>
      </c>
      <c r="W760" s="489" t="s">
        <v>5771</v>
      </c>
      <c r="X760" s="489"/>
      <c r="Y760" s="489"/>
      <c r="Z760" s="489"/>
      <c r="AA760" s="489"/>
      <c r="AB760" s="489" t="s">
        <v>2633</v>
      </c>
      <c r="AC760" s="489" t="s">
        <v>2635</v>
      </c>
      <c r="AD760" s="489"/>
      <c r="AE760" s="489"/>
      <c r="AF760" s="489"/>
      <c r="AG760" s="489"/>
      <c r="AH760" s="489"/>
      <c r="AI760" s="489"/>
      <c r="AJ760" s="489"/>
      <c r="AK760" s="489"/>
      <c r="AL760" s="489"/>
      <c r="AM760" s="489"/>
      <c r="AN760" s="489" t="s">
        <v>2633</v>
      </c>
      <c r="AO760" s="489" t="s">
        <v>4076</v>
      </c>
      <c r="AP760" s="489" t="s">
        <v>4088</v>
      </c>
      <c r="AQ760" s="489" t="s">
        <v>2635</v>
      </c>
      <c r="AR760" s="489"/>
      <c r="AS760" s="489"/>
      <c r="AT760" s="489"/>
      <c r="AU760" s="489"/>
      <c r="AV760" s="489"/>
      <c r="AW760" s="489"/>
      <c r="AX760" s="489"/>
      <c r="AY760" s="489"/>
      <c r="AZ760" s="489"/>
      <c r="BA760" s="489"/>
      <c r="BB760" s="489"/>
      <c r="BC760" s="489"/>
      <c r="BD760" s="489"/>
      <c r="BE760" s="489" t="s">
        <v>2634</v>
      </c>
      <c r="BF760" s="489" t="s">
        <v>2634</v>
      </c>
      <c r="BG760" s="489"/>
      <c r="BH760" s="489"/>
      <c r="BI760" s="489"/>
      <c r="BJ760" s="489"/>
      <c r="BK760" s="489" t="s">
        <v>5772</v>
      </c>
      <c r="BL760" s="489">
        <v>113.3</v>
      </c>
      <c r="BM760" s="488">
        <f t="shared" si="160"/>
        <v>14.414254095716888</v>
      </c>
      <c r="BN760" s="489" t="s">
        <v>5773</v>
      </c>
      <c r="BO760" s="489">
        <v>98</v>
      </c>
      <c r="BP760" s="488">
        <f t="shared" si="161"/>
        <v>41.641178498737645</v>
      </c>
      <c r="BQ760" s="489" t="s">
        <v>5774</v>
      </c>
      <c r="BR760" s="489">
        <v>91.6</v>
      </c>
      <c r="BS760" s="488">
        <f t="shared" si="162"/>
        <v>53.030218771896664</v>
      </c>
      <c r="BT760" s="489"/>
      <c r="BU760" s="489"/>
      <c r="BV760" s="488">
        <f t="shared" si="163"/>
        <v>216.035857681485</v>
      </c>
      <c r="BW760" s="489" t="s">
        <v>402</v>
      </c>
      <c r="BX760" s="489">
        <v>86</v>
      </c>
      <c r="BY760" s="488">
        <f t="shared" si="168"/>
        <v>62.99562901091079</v>
      </c>
      <c r="BZ760" s="489" t="s">
        <v>9774</v>
      </c>
      <c r="CA760" s="489">
        <v>85</v>
      </c>
      <c r="CB760" s="488">
        <f t="shared" si="164"/>
        <v>64.775166553591887</v>
      </c>
      <c r="CC760" s="489"/>
      <c r="CD760" s="489"/>
      <c r="CE760" s="488">
        <f t="shared" si="165"/>
        <v>216.035857681485</v>
      </c>
      <c r="CF760" s="489"/>
      <c r="CG760" s="489"/>
      <c r="CH760" s="488">
        <f t="shared" si="166"/>
        <v>216.035857681485</v>
      </c>
      <c r="CI760" s="489"/>
      <c r="CJ760" s="489"/>
      <c r="CK760" s="488">
        <f t="shared" si="167"/>
        <v>216.035857681485</v>
      </c>
      <c r="CL760" s="489">
        <v>85</v>
      </c>
      <c r="CM760" s="488">
        <f t="shared" ref="CM760:CM823" si="172">((L760-CL760)/Q760)*100</f>
        <v>64.775166553591887</v>
      </c>
      <c r="CN760" s="489">
        <v>95</v>
      </c>
      <c r="CO760" s="489"/>
      <c r="CP760" s="489"/>
      <c r="CQ760" s="491"/>
      <c r="CR760" s="491"/>
      <c r="CS760" s="492">
        <v>1</v>
      </c>
      <c r="CT760" s="493">
        <v>-0.25</v>
      </c>
      <c r="CU760" s="493">
        <v>0.25</v>
      </c>
      <c r="CV760" s="493">
        <v>0.5</v>
      </c>
      <c r="CW760" s="493">
        <v>0.25</v>
      </c>
      <c r="CX760" s="494">
        <f t="shared" si="159"/>
        <v>1.75</v>
      </c>
      <c r="CY760" s="493" t="s">
        <v>5813</v>
      </c>
      <c r="CZ760" s="493" t="s">
        <v>2634</v>
      </c>
      <c r="DA760" s="493"/>
      <c r="DB760" s="485" t="s">
        <v>2645</v>
      </c>
      <c r="DC760" s="485" t="s">
        <v>2648</v>
      </c>
      <c r="DD760" s="485" t="s">
        <v>2646</v>
      </c>
      <c r="DE760" s="485" t="s">
        <v>2651</v>
      </c>
      <c r="DF760" s="485" t="s">
        <v>32</v>
      </c>
      <c r="DG760" s="485" t="s">
        <v>32</v>
      </c>
      <c r="DH760" s="485" t="s">
        <v>5009</v>
      </c>
      <c r="DI760" s="485" t="s">
        <v>2657</v>
      </c>
      <c r="DJ760" s="485" t="s">
        <v>37</v>
      </c>
      <c r="DK760" s="485" t="s">
        <v>37</v>
      </c>
      <c r="DL760" s="485" t="s">
        <v>2659</v>
      </c>
      <c r="DM760" s="485" t="s">
        <v>2663</v>
      </c>
      <c r="DN760" s="489" t="s">
        <v>4001</v>
      </c>
      <c r="DO760" s="489" t="s">
        <v>4002</v>
      </c>
      <c r="DP760" s="489"/>
      <c r="DQ760" s="489" t="s">
        <v>4068</v>
      </c>
      <c r="DR760" s="489"/>
      <c r="DS760" s="489" t="s">
        <v>2634</v>
      </c>
      <c r="DT760" s="489"/>
      <c r="DU760" s="485" t="s">
        <v>2634</v>
      </c>
      <c r="DV760" s="485" t="s">
        <v>2633</v>
      </c>
      <c r="DW760" s="485"/>
      <c r="DX760" s="495" t="s">
        <v>4568</v>
      </c>
      <c r="DY760" s="496" t="s">
        <v>1832</v>
      </c>
      <c r="DZ760" s="495" t="s">
        <v>101</v>
      </c>
      <c r="EA760" s="489">
        <v>3</v>
      </c>
      <c r="EB760" s="497"/>
      <c r="EC760" s="495" t="s">
        <v>2194</v>
      </c>
      <c r="ED760" s="496" t="s">
        <v>5310</v>
      </c>
      <c r="EE760" s="496"/>
    </row>
    <row r="761" spans="1:135" s="499" customFormat="1" ht="15.75" hidden="1" customHeight="1" x14ac:dyDescent="0.25">
      <c r="A761" s="189">
        <v>759</v>
      </c>
      <c r="B761" s="2015"/>
      <c r="C761" s="485" t="s">
        <v>4569</v>
      </c>
      <c r="D761" s="485" t="s">
        <v>22</v>
      </c>
      <c r="E761" s="485" t="s">
        <v>4126</v>
      </c>
      <c r="F761" s="485">
        <v>542014</v>
      </c>
      <c r="G761" s="485">
        <v>27</v>
      </c>
      <c r="H761" s="485" t="s">
        <v>2634</v>
      </c>
      <c r="I761" s="485" t="s">
        <v>2634</v>
      </c>
      <c r="J761" s="485" t="s">
        <v>2633</v>
      </c>
      <c r="K761" s="485">
        <v>507800078</v>
      </c>
      <c r="L761" s="485">
        <v>114</v>
      </c>
      <c r="M761" s="485">
        <v>174</v>
      </c>
      <c r="N761" s="486">
        <f t="shared" si="171"/>
        <v>37.653586999603647</v>
      </c>
      <c r="O761" s="487">
        <v>1</v>
      </c>
      <c r="P761" s="488">
        <f t="shared" si="169"/>
        <v>75.69</v>
      </c>
      <c r="Q761" s="488">
        <f t="shared" si="170"/>
        <v>38.31</v>
      </c>
      <c r="R761" s="489"/>
      <c r="S761" s="490">
        <v>41367</v>
      </c>
      <c r="T761" s="489" t="s">
        <v>4566</v>
      </c>
      <c r="U761" s="489" t="s">
        <v>8489</v>
      </c>
      <c r="V761" s="489" t="s">
        <v>4685</v>
      </c>
      <c r="W761" s="489"/>
      <c r="X761" s="489"/>
      <c r="Y761" s="489"/>
      <c r="Z761" s="489"/>
      <c r="AA761" s="489"/>
      <c r="AB761" s="489"/>
      <c r="AC761" s="489"/>
      <c r="AD761" s="489"/>
      <c r="AE761" s="489"/>
      <c r="AF761" s="489"/>
      <c r="AG761" s="489"/>
      <c r="AH761" s="489"/>
      <c r="AI761" s="489"/>
      <c r="AJ761" s="489"/>
      <c r="AK761" s="489"/>
      <c r="AL761" s="489"/>
      <c r="AM761" s="489"/>
      <c r="AN761" s="489" t="s">
        <v>2634</v>
      </c>
      <c r="AO761" s="489"/>
      <c r="AP761" s="489"/>
      <c r="AQ761" s="489"/>
      <c r="AR761" s="489"/>
      <c r="AS761" s="489"/>
      <c r="AT761" s="489"/>
      <c r="AU761" s="489"/>
      <c r="AV761" s="489"/>
      <c r="AW761" s="489"/>
      <c r="AX761" s="489"/>
      <c r="AY761" s="489"/>
      <c r="AZ761" s="489"/>
      <c r="BA761" s="489"/>
      <c r="BB761" s="489"/>
      <c r="BC761" s="489"/>
      <c r="BD761" s="489"/>
      <c r="BE761" s="489" t="s">
        <v>2633</v>
      </c>
      <c r="BF761" s="489"/>
      <c r="BG761" s="489"/>
      <c r="BH761" s="489"/>
      <c r="BI761" s="489"/>
      <c r="BJ761" s="489"/>
      <c r="BK761" s="489" t="s">
        <v>4686</v>
      </c>
      <c r="BL761" s="489">
        <v>104.2</v>
      </c>
      <c r="BM761" s="488">
        <f t="shared" si="160"/>
        <v>25.580788305925338</v>
      </c>
      <c r="BN761" s="489" t="s">
        <v>4891</v>
      </c>
      <c r="BO761" s="489">
        <v>93</v>
      </c>
      <c r="BP761" s="488">
        <f t="shared" si="161"/>
        <v>54.8159749412686</v>
      </c>
      <c r="BQ761" s="489" t="s">
        <v>6844</v>
      </c>
      <c r="BR761" s="489">
        <v>80</v>
      </c>
      <c r="BS761" s="488">
        <f t="shared" si="162"/>
        <v>88.749673714434877</v>
      </c>
      <c r="BT761" s="489" t="s">
        <v>10931</v>
      </c>
      <c r="BU761" s="489">
        <v>71</v>
      </c>
      <c r="BV761" s="488">
        <f t="shared" si="163"/>
        <v>112.24223440354999</v>
      </c>
      <c r="BW761" s="489"/>
      <c r="BX761" s="489"/>
      <c r="BY761" s="488">
        <f t="shared" si="168"/>
        <v>297.57243539545806</v>
      </c>
      <c r="BZ761" s="489"/>
      <c r="CA761" s="489"/>
      <c r="CB761" s="488">
        <f t="shared" si="164"/>
        <v>297.57243539545806</v>
      </c>
      <c r="CC761" s="489"/>
      <c r="CD761" s="489"/>
      <c r="CE761" s="488">
        <f t="shared" si="165"/>
        <v>297.57243539545806</v>
      </c>
      <c r="CF761" s="489"/>
      <c r="CG761" s="489"/>
      <c r="CH761" s="488">
        <f t="shared" si="166"/>
        <v>297.57243539545806</v>
      </c>
      <c r="CI761" s="489"/>
      <c r="CJ761" s="489"/>
      <c r="CK761" s="488">
        <f t="shared" si="167"/>
        <v>297.57243539545806</v>
      </c>
      <c r="CL761" s="489">
        <v>71</v>
      </c>
      <c r="CM761" s="488">
        <f t="shared" si="172"/>
        <v>112.24223440354999</v>
      </c>
      <c r="CN761" s="489">
        <v>185</v>
      </c>
      <c r="CO761" s="489"/>
      <c r="CP761" s="489"/>
      <c r="CQ761" s="491"/>
      <c r="CR761" s="491"/>
      <c r="CS761" s="492"/>
      <c r="CT761" s="493"/>
      <c r="CU761" s="493"/>
      <c r="CV761" s="493"/>
      <c r="CW761" s="493"/>
      <c r="CX761" s="494">
        <f t="shared" si="159"/>
        <v>0</v>
      </c>
      <c r="CY761" s="493"/>
      <c r="CZ761" s="493" t="s">
        <v>2634</v>
      </c>
      <c r="DA761" s="493"/>
      <c r="DB761" s="485"/>
      <c r="DC761" s="485"/>
      <c r="DD761" s="485"/>
      <c r="DE761" s="485"/>
      <c r="DF761" s="485"/>
      <c r="DG761" s="485"/>
      <c r="DH761" s="485"/>
      <c r="DI761" s="485"/>
      <c r="DJ761" s="485"/>
      <c r="DK761" s="485"/>
      <c r="DL761" s="485"/>
      <c r="DM761" s="485"/>
      <c r="DN761" s="489" t="s">
        <v>4001</v>
      </c>
      <c r="DO761" s="489" t="s">
        <v>4002</v>
      </c>
      <c r="DP761" s="489"/>
      <c r="DQ761" s="489"/>
      <c r="DR761" s="489"/>
      <c r="DS761" s="489"/>
      <c r="DT761" s="489"/>
      <c r="DU761" s="485" t="s">
        <v>2634</v>
      </c>
      <c r="DV761" s="485"/>
      <c r="DW761" s="485"/>
      <c r="DX761" s="495" t="s">
        <v>220</v>
      </c>
      <c r="DY761" s="496"/>
      <c r="DZ761" s="495" t="s">
        <v>101</v>
      </c>
      <c r="EA761" s="489">
        <v>3</v>
      </c>
      <c r="EB761" s="497"/>
      <c r="EC761" s="495" t="s">
        <v>4492</v>
      </c>
      <c r="ED761" s="496"/>
      <c r="EE761" s="496"/>
    </row>
    <row r="762" spans="1:135" s="517" customFormat="1" ht="15.75" hidden="1" customHeight="1" x14ac:dyDescent="0.25">
      <c r="A762" s="221">
        <v>760</v>
      </c>
      <c r="B762" s="2015"/>
      <c r="C762" s="489" t="s">
        <v>7672</v>
      </c>
      <c r="D762" s="489" t="s">
        <v>22</v>
      </c>
      <c r="E762" s="489" t="s">
        <v>4126</v>
      </c>
      <c r="F762" s="489">
        <v>546285</v>
      </c>
      <c r="G762" s="489">
        <v>28</v>
      </c>
      <c r="H762" s="489" t="s">
        <v>2633</v>
      </c>
      <c r="I762" s="489" t="s">
        <v>2633</v>
      </c>
      <c r="J762" s="489" t="s">
        <v>2633</v>
      </c>
      <c r="K762" s="489">
        <v>555000905</v>
      </c>
      <c r="L762" s="489">
        <v>116.2</v>
      </c>
      <c r="M762" s="489">
        <v>169</v>
      </c>
      <c r="N762" s="510">
        <f t="shared" si="171"/>
        <v>40.684849970239135</v>
      </c>
      <c r="O762" s="487">
        <v>2</v>
      </c>
      <c r="P762" s="511">
        <f t="shared" si="169"/>
        <v>71.402499999999989</v>
      </c>
      <c r="Q762" s="511">
        <f t="shared" si="170"/>
        <v>44.797500000000014</v>
      </c>
      <c r="R762" s="489"/>
      <c r="S762" s="490">
        <v>41368</v>
      </c>
      <c r="T762" s="489" t="s">
        <v>253</v>
      </c>
      <c r="U762" s="489" t="s">
        <v>2490</v>
      </c>
      <c r="V762" s="489" t="s">
        <v>4570</v>
      </c>
      <c r="W762" s="489"/>
      <c r="X762" s="489" t="s">
        <v>2634</v>
      </c>
      <c r="Y762" s="489"/>
      <c r="Z762" s="489" t="s">
        <v>2634</v>
      </c>
      <c r="AA762" s="489"/>
      <c r="AB762" s="489" t="s">
        <v>2633</v>
      </c>
      <c r="AC762" s="489"/>
      <c r="AD762" s="489" t="s">
        <v>2634</v>
      </c>
      <c r="AE762" s="489"/>
      <c r="AF762" s="489" t="s">
        <v>2634</v>
      </c>
      <c r="AG762" s="489"/>
      <c r="AH762" s="489" t="s">
        <v>2634</v>
      </c>
      <c r="AI762" s="489"/>
      <c r="AJ762" s="489" t="s">
        <v>2634</v>
      </c>
      <c r="AK762" s="489"/>
      <c r="AL762" s="489" t="s">
        <v>2634</v>
      </c>
      <c r="AM762" s="489"/>
      <c r="AN762" s="489" t="s">
        <v>2634</v>
      </c>
      <c r="AO762" s="489"/>
      <c r="AP762" s="489"/>
      <c r="AQ762" s="489" t="s">
        <v>2637</v>
      </c>
      <c r="AR762" s="489"/>
      <c r="AS762" s="489"/>
      <c r="AT762" s="489"/>
      <c r="AU762" s="489"/>
      <c r="AV762" s="489"/>
      <c r="AW762" s="489" t="s">
        <v>2634</v>
      </c>
      <c r="AX762" s="489"/>
      <c r="AY762" s="489" t="s">
        <v>2634</v>
      </c>
      <c r="AZ762" s="489"/>
      <c r="BA762" s="489"/>
      <c r="BB762" s="489"/>
      <c r="BC762" s="489"/>
      <c r="BD762" s="489"/>
      <c r="BE762" s="489" t="s">
        <v>2633</v>
      </c>
      <c r="BF762" s="489"/>
      <c r="BG762" s="489" t="s">
        <v>2634</v>
      </c>
      <c r="BH762" s="489"/>
      <c r="BI762" s="489"/>
      <c r="BJ762" s="489"/>
      <c r="BK762" s="489" t="s">
        <v>5923</v>
      </c>
      <c r="BL762" s="489">
        <v>105</v>
      </c>
      <c r="BM762" s="511">
        <f t="shared" si="160"/>
        <v>25.001395167141023</v>
      </c>
      <c r="BN762" s="489" t="s">
        <v>1431</v>
      </c>
      <c r="BO762" s="489">
        <v>92</v>
      </c>
      <c r="BP762" s="511">
        <f t="shared" si="161"/>
        <v>54.020871700429709</v>
      </c>
      <c r="BQ762" s="489" t="s">
        <v>689</v>
      </c>
      <c r="BR762" s="489">
        <v>83</v>
      </c>
      <c r="BS762" s="511">
        <f t="shared" si="162"/>
        <v>74.111278531168011</v>
      </c>
      <c r="BT762" s="489" t="s">
        <v>4111</v>
      </c>
      <c r="BU762" s="489">
        <v>77</v>
      </c>
      <c r="BV762" s="511">
        <f t="shared" si="163"/>
        <v>87.504883084993551</v>
      </c>
      <c r="BW762" s="489" t="s">
        <v>6419</v>
      </c>
      <c r="BX762" s="489">
        <v>74</v>
      </c>
      <c r="BY762" s="511">
        <f t="shared" si="168"/>
        <v>94.201685361906328</v>
      </c>
      <c r="BZ762" s="489"/>
      <c r="CA762" s="489"/>
      <c r="CB762" s="511">
        <f t="shared" si="164"/>
        <v>259.38947485908807</v>
      </c>
      <c r="CC762" s="489"/>
      <c r="CD762" s="489"/>
      <c r="CE762" s="511">
        <f t="shared" si="165"/>
        <v>259.38947485908807</v>
      </c>
      <c r="CF762" s="489"/>
      <c r="CG762" s="489"/>
      <c r="CH762" s="511">
        <f t="shared" si="166"/>
        <v>259.38947485908807</v>
      </c>
      <c r="CI762" s="489"/>
      <c r="CJ762" s="489"/>
      <c r="CK762" s="511">
        <f t="shared" si="167"/>
        <v>259.38947485908807</v>
      </c>
      <c r="CL762" s="489">
        <v>74</v>
      </c>
      <c r="CM762" s="511">
        <f t="shared" si="172"/>
        <v>94.201685361906328</v>
      </c>
      <c r="CN762" s="489">
        <v>65</v>
      </c>
      <c r="CO762" s="489"/>
      <c r="CP762" s="489"/>
      <c r="CQ762" s="512"/>
      <c r="CR762" s="512"/>
      <c r="CS762" s="503"/>
      <c r="CT762" s="513"/>
      <c r="CU762" s="513"/>
      <c r="CV762" s="513"/>
      <c r="CW762" s="513"/>
      <c r="CX762" s="514">
        <f t="shared" si="159"/>
        <v>0</v>
      </c>
      <c r="CY762" s="513"/>
      <c r="CZ762" s="513" t="s">
        <v>2633</v>
      </c>
      <c r="DA762" s="513" t="s">
        <v>3975</v>
      </c>
      <c r="DB762" s="489" t="s">
        <v>2645</v>
      </c>
      <c r="DC762" s="489"/>
      <c r="DD762" s="489"/>
      <c r="DE762" s="489"/>
      <c r="DF762" s="489"/>
      <c r="DG762" s="489"/>
      <c r="DH762" s="489"/>
      <c r="DI762" s="489"/>
      <c r="DJ762" s="489"/>
      <c r="DK762" s="489"/>
      <c r="DL762" s="489"/>
      <c r="DM762" s="489"/>
      <c r="DN762" s="489" t="s">
        <v>4001</v>
      </c>
      <c r="DO762" s="489" t="s">
        <v>4004</v>
      </c>
      <c r="DP762" s="489"/>
      <c r="DQ762" s="489"/>
      <c r="DR762" s="489"/>
      <c r="DS762" s="489" t="s">
        <v>2633</v>
      </c>
      <c r="DT762" s="489" t="s">
        <v>4072</v>
      </c>
      <c r="DU762" s="489" t="s">
        <v>2634</v>
      </c>
      <c r="DV762" s="489" t="s">
        <v>2633</v>
      </c>
      <c r="DW762" s="489"/>
      <c r="DX762" s="515" t="s">
        <v>220</v>
      </c>
      <c r="DY762" s="516" t="s">
        <v>126</v>
      </c>
      <c r="DZ762" s="515" t="s">
        <v>101</v>
      </c>
      <c r="EA762" s="489">
        <v>3</v>
      </c>
      <c r="EB762" s="515"/>
      <c r="EC762" s="515" t="s">
        <v>2194</v>
      </c>
      <c r="ED762" s="516"/>
      <c r="EE762" s="516"/>
    </row>
    <row r="763" spans="1:135" s="499" customFormat="1" ht="15.75" hidden="1" customHeight="1" x14ac:dyDescent="0.25">
      <c r="A763" s="189">
        <v>761</v>
      </c>
      <c r="B763" s="2015"/>
      <c r="C763" s="485" t="s">
        <v>4572</v>
      </c>
      <c r="D763" s="485" t="s">
        <v>23</v>
      </c>
      <c r="E763" s="485" t="s">
        <v>4126</v>
      </c>
      <c r="F763" s="485">
        <v>521201</v>
      </c>
      <c r="G763" s="485">
        <v>32</v>
      </c>
      <c r="H763" s="485" t="s">
        <v>2633</v>
      </c>
      <c r="I763" s="485" t="s">
        <v>2633</v>
      </c>
      <c r="J763" s="485" t="s">
        <v>3968</v>
      </c>
      <c r="K763" s="485">
        <v>504107084</v>
      </c>
      <c r="L763" s="485">
        <v>121.1</v>
      </c>
      <c r="M763" s="485">
        <v>164</v>
      </c>
      <c r="N763" s="486">
        <f t="shared" si="171"/>
        <v>45.02528256989887</v>
      </c>
      <c r="O763" s="487">
        <v>2</v>
      </c>
      <c r="P763" s="488">
        <f t="shared" si="169"/>
        <v>67.239999999999995</v>
      </c>
      <c r="Q763" s="488">
        <f t="shared" si="170"/>
        <v>53.86</v>
      </c>
      <c r="R763" s="489"/>
      <c r="S763" s="490">
        <v>41368</v>
      </c>
      <c r="T763" s="489" t="s">
        <v>253</v>
      </c>
      <c r="U763" s="489" t="s">
        <v>2490</v>
      </c>
      <c r="V763" s="489" t="s">
        <v>4573</v>
      </c>
      <c r="W763" s="489"/>
      <c r="X763" s="489"/>
      <c r="Y763" s="489"/>
      <c r="Z763" s="489" t="s">
        <v>2633</v>
      </c>
      <c r="AA763" s="489"/>
      <c r="AB763" s="489" t="s">
        <v>2633</v>
      </c>
      <c r="AC763" s="489"/>
      <c r="AD763" s="489"/>
      <c r="AE763" s="489"/>
      <c r="AF763" s="489"/>
      <c r="AG763" s="489"/>
      <c r="AH763" s="489"/>
      <c r="AI763" s="489"/>
      <c r="AJ763" s="489"/>
      <c r="AK763" s="489"/>
      <c r="AL763" s="489"/>
      <c r="AM763" s="489"/>
      <c r="AN763" s="489" t="s">
        <v>2633</v>
      </c>
      <c r="AO763" s="489" t="s">
        <v>4076</v>
      </c>
      <c r="AP763" s="489" t="s">
        <v>4088</v>
      </c>
      <c r="AQ763" s="489"/>
      <c r="AR763" s="489"/>
      <c r="AS763" s="489"/>
      <c r="AT763" s="489"/>
      <c r="AU763" s="489"/>
      <c r="AV763" s="489"/>
      <c r="AW763" s="489"/>
      <c r="AX763" s="489"/>
      <c r="AY763" s="489"/>
      <c r="AZ763" s="489"/>
      <c r="BA763" s="489" t="s">
        <v>3970</v>
      </c>
      <c r="BB763" s="489"/>
      <c r="BC763" s="489"/>
      <c r="BD763" s="489"/>
      <c r="BE763" s="489" t="s">
        <v>2634</v>
      </c>
      <c r="BF763" s="489"/>
      <c r="BG763" s="489"/>
      <c r="BH763" s="489"/>
      <c r="BI763" s="489"/>
      <c r="BJ763" s="489"/>
      <c r="BK763" s="489" t="s">
        <v>4705</v>
      </c>
      <c r="BL763" s="489">
        <v>110.5</v>
      </c>
      <c r="BM763" s="488">
        <f t="shared" si="160"/>
        <v>19.680653546230957</v>
      </c>
      <c r="BN763" s="489" t="s">
        <v>1408</v>
      </c>
      <c r="BO763" s="489">
        <v>95</v>
      </c>
      <c r="BP763" s="488">
        <f t="shared" si="161"/>
        <v>48.458967694021524</v>
      </c>
      <c r="BQ763" s="489" t="s">
        <v>1687</v>
      </c>
      <c r="BR763" s="489">
        <v>88</v>
      </c>
      <c r="BS763" s="488">
        <f t="shared" si="162"/>
        <v>61.455625696249527</v>
      </c>
      <c r="BT763" s="489" t="s">
        <v>553</v>
      </c>
      <c r="BU763" s="489">
        <v>83</v>
      </c>
      <c r="BV763" s="488">
        <f t="shared" si="163"/>
        <v>70.738952840698104</v>
      </c>
      <c r="BW763" s="489"/>
      <c r="BX763" s="489"/>
      <c r="BY763" s="488">
        <f t="shared" si="168"/>
        <v>224.8421834385444</v>
      </c>
      <c r="BZ763" s="489"/>
      <c r="CA763" s="489"/>
      <c r="CB763" s="488">
        <f t="shared" si="164"/>
        <v>224.8421834385444</v>
      </c>
      <c r="CC763" s="489"/>
      <c r="CD763" s="489"/>
      <c r="CE763" s="488">
        <f t="shared" si="165"/>
        <v>224.8421834385444</v>
      </c>
      <c r="CF763" s="489"/>
      <c r="CG763" s="489"/>
      <c r="CH763" s="488">
        <f t="shared" si="166"/>
        <v>224.8421834385444</v>
      </c>
      <c r="CI763" s="489"/>
      <c r="CJ763" s="489"/>
      <c r="CK763" s="488">
        <f t="shared" si="167"/>
        <v>224.8421834385444</v>
      </c>
      <c r="CL763" s="489">
        <v>83</v>
      </c>
      <c r="CM763" s="488">
        <f t="shared" si="172"/>
        <v>70.738952840698104</v>
      </c>
      <c r="CN763" s="489">
        <v>80</v>
      </c>
      <c r="CO763" s="489"/>
      <c r="CP763" s="489"/>
      <c r="CQ763" s="491"/>
      <c r="CR763" s="491"/>
      <c r="CS763" s="492"/>
      <c r="CT763" s="493"/>
      <c r="CU763" s="493"/>
      <c r="CV763" s="493"/>
      <c r="CW763" s="493"/>
      <c r="CX763" s="494">
        <f t="shared" si="159"/>
        <v>0</v>
      </c>
      <c r="CY763" s="493"/>
      <c r="CZ763" s="493" t="s">
        <v>2633</v>
      </c>
      <c r="DA763" s="493" t="s">
        <v>3975</v>
      </c>
      <c r="DB763" s="485"/>
      <c r="DC763" s="485"/>
      <c r="DD763" s="485"/>
      <c r="DE763" s="485"/>
      <c r="DF763" s="485"/>
      <c r="DG763" s="485"/>
      <c r="DH763" s="485"/>
      <c r="DI763" s="485"/>
      <c r="DJ763" s="485"/>
      <c r="DK763" s="485"/>
      <c r="DL763" s="485"/>
      <c r="DM763" s="485"/>
      <c r="DN763" s="489" t="s">
        <v>4001</v>
      </c>
      <c r="DO763" s="489" t="s">
        <v>4003</v>
      </c>
      <c r="DP763" s="489"/>
      <c r="DQ763" s="489"/>
      <c r="DR763" s="489"/>
      <c r="DS763" s="489" t="s">
        <v>2634</v>
      </c>
      <c r="DT763" s="489"/>
      <c r="DU763" s="485" t="s">
        <v>2634</v>
      </c>
      <c r="DV763" s="485" t="s">
        <v>2633</v>
      </c>
      <c r="DW763" s="485"/>
      <c r="DX763" s="495" t="s">
        <v>4574</v>
      </c>
      <c r="DY763" s="496"/>
      <c r="DZ763" s="495" t="s">
        <v>101</v>
      </c>
      <c r="EA763" s="489">
        <v>3</v>
      </c>
      <c r="EB763" s="497"/>
      <c r="EC763" s="497" t="s">
        <v>2194</v>
      </c>
      <c r="ED763" s="496"/>
      <c r="EE763" s="496"/>
    </row>
    <row r="764" spans="1:135" s="499" customFormat="1" ht="15.75" hidden="1" customHeight="1" x14ac:dyDescent="0.25">
      <c r="A764" s="189">
        <v>762</v>
      </c>
      <c r="B764" s="2015"/>
      <c r="C764" s="485" t="s">
        <v>4571</v>
      </c>
      <c r="D764" s="485" t="s">
        <v>23</v>
      </c>
      <c r="E764" s="485" t="s">
        <v>4126</v>
      </c>
      <c r="F764" s="485">
        <v>244820</v>
      </c>
      <c r="G764" s="485">
        <v>28</v>
      </c>
      <c r="H764" s="485" t="s">
        <v>2633</v>
      </c>
      <c r="I764" s="485" t="s">
        <v>2633</v>
      </c>
      <c r="J764" s="485" t="s">
        <v>2634</v>
      </c>
      <c r="K764" s="485">
        <v>503856962</v>
      </c>
      <c r="L764" s="485">
        <v>107.5</v>
      </c>
      <c r="M764" s="485">
        <v>160</v>
      </c>
      <c r="N764" s="486">
        <f t="shared" si="171"/>
        <v>41.9921875</v>
      </c>
      <c r="O764" s="487">
        <v>2</v>
      </c>
      <c r="P764" s="488">
        <f t="shared" si="169"/>
        <v>64.000000000000014</v>
      </c>
      <c r="Q764" s="488">
        <f t="shared" si="170"/>
        <v>43.499999999999986</v>
      </c>
      <c r="R764" s="489"/>
      <c r="S764" s="490">
        <v>41368</v>
      </c>
      <c r="T764" s="489" t="s">
        <v>253</v>
      </c>
      <c r="U764" s="489" t="s">
        <v>2490</v>
      </c>
      <c r="V764" s="489" t="s">
        <v>4575</v>
      </c>
      <c r="W764" s="489" t="s">
        <v>2568</v>
      </c>
      <c r="X764" s="489"/>
      <c r="Y764" s="489"/>
      <c r="Z764" s="489"/>
      <c r="AA764" s="489"/>
      <c r="AB764" s="489" t="s">
        <v>2633</v>
      </c>
      <c r="AC764" s="489" t="s">
        <v>2635</v>
      </c>
      <c r="AD764" s="489"/>
      <c r="AE764" s="489"/>
      <c r="AF764" s="489"/>
      <c r="AG764" s="489"/>
      <c r="AH764" s="489"/>
      <c r="AI764" s="489"/>
      <c r="AJ764" s="489"/>
      <c r="AK764" s="489"/>
      <c r="AL764" s="489"/>
      <c r="AM764" s="489"/>
      <c r="AN764" s="489" t="s">
        <v>2634</v>
      </c>
      <c r="AO764" s="489"/>
      <c r="AP764" s="489"/>
      <c r="AQ764" s="489" t="s">
        <v>2637</v>
      </c>
      <c r="AR764" s="489"/>
      <c r="AS764" s="489"/>
      <c r="AT764" s="489"/>
      <c r="AU764" s="489"/>
      <c r="AV764" s="489"/>
      <c r="AW764" s="489"/>
      <c r="AX764" s="489"/>
      <c r="AY764" s="489"/>
      <c r="AZ764" s="489"/>
      <c r="BA764" s="489" t="s">
        <v>3970</v>
      </c>
      <c r="BB764" s="489" t="s">
        <v>3970</v>
      </c>
      <c r="BC764" s="489"/>
      <c r="BD764" s="489"/>
      <c r="BE764" s="489" t="s">
        <v>2634</v>
      </c>
      <c r="BF764" s="489" t="s">
        <v>2634</v>
      </c>
      <c r="BG764" s="489"/>
      <c r="BH764" s="489"/>
      <c r="BI764" s="489"/>
      <c r="BJ764" s="489"/>
      <c r="BK764" s="489" t="s">
        <v>5582</v>
      </c>
      <c r="BL764" s="489">
        <v>98</v>
      </c>
      <c r="BM764" s="488">
        <f t="shared" si="160"/>
        <v>21.839080459770123</v>
      </c>
      <c r="BN764" s="489"/>
      <c r="BO764" s="489"/>
      <c r="BP764" s="488">
        <f t="shared" si="161"/>
        <v>247.12643678160927</v>
      </c>
      <c r="BQ764" s="489" t="s">
        <v>5583</v>
      </c>
      <c r="BR764" s="489">
        <v>81.3</v>
      </c>
      <c r="BS764" s="488">
        <f t="shared" si="162"/>
        <v>60.229885057471286</v>
      </c>
      <c r="BT764" s="489"/>
      <c r="BU764" s="489"/>
      <c r="BV764" s="488">
        <f t="shared" si="163"/>
        <v>247.12643678160927</v>
      </c>
      <c r="BW764" s="489"/>
      <c r="BX764" s="489"/>
      <c r="BY764" s="488">
        <f t="shared" si="168"/>
        <v>247.12643678160927</v>
      </c>
      <c r="BZ764" s="489"/>
      <c r="CA764" s="489"/>
      <c r="CB764" s="488">
        <f t="shared" si="164"/>
        <v>247.12643678160927</v>
      </c>
      <c r="CC764" s="489"/>
      <c r="CD764" s="489"/>
      <c r="CE764" s="488">
        <f t="shared" si="165"/>
        <v>247.12643678160927</v>
      </c>
      <c r="CF764" s="489"/>
      <c r="CG764" s="489"/>
      <c r="CH764" s="488">
        <f t="shared" si="166"/>
        <v>247.12643678160927</v>
      </c>
      <c r="CI764" s="489"/>
      <c r="CJ764" s="489"/>
      <c r="CK764" s="488">
        <f t="shared" si="167"/>
        <v>247.12643678160927</v>
      </c>
      <c r="CL764" s="489">
        <v>81.3</v>
      </c>
      <c r="CM764" s="488">
        <f t="shared" si="172"/>
        <v>60.229885057471286</v>
      </c>
      <c r="CN764" s="489">
        <v>80</v>
      </c>
      <c r="CO764" s="489"/>
      <c r="CP764" s="489"/>
      <c r="CQ764" s="491"/>
      <c r="CR764" s="491"/>
      <c r="CS764" s="492">
        <v>1</v>
      </c>
      <c r="CT764" s="493">
        <v>-0.25</v>
      </c>
      <c r="CU764" s="493">
        <v>0.25</v>
      </c>
      <c r="CV764" s="493">
        <v>0</v>
      </c>
      <c r="CW764" s="493">
        <v>0.5</v>
      </c>
      <c r="CX764" s="494">
        <f t="shared" si="159"/>
        <v>1.5</v>
      </c>
      <c r="CY764" s="493" t="s">
        <v>5813</v>
      </c>
      <c r="CZ764" s="493" t="s">
        <v>2634</v>
      </c>
      <c r="DA764" s="493"/>
      <c r="DB764" s="485" t="s">
        <v>2643</v>
      </c>
      <c r="DC764" s="485" t="s">
        <v>2648</v>
      </c>
      <c r="DD764" s="485" t="s">
        <v>2647</v>
      </c>
      <c r="DE764" s="485" t="s">
        <v>2651</v>
      </c>
      <c r="DF764" s="485" t="s">
        <v>32</v>
      </c>
      <c r="DG764" s="485" t="s">
        <v>2653</v>
      </c>
      <c r="DH764" s="485" t="s">
        <v>2653</v>
      </c>
      <c r="DI764" s="485" t="s">
        <v>2657</v>
      </c>
      <c r="DJ764" s="485" t="s">
        <v>37</v>
      </c>
      <c r="DK764" s="485" t="s">
        <v>37</v>
      </c>
      <c r="DL764" s="485" t="s">
        <v>2660</v>
      </c>
      <c r="DM764" s="485"/>
      <c r="DN764" s="489" t="s">
        <v>4001</v>
      </c>
      <c r="DO764" s="489" t="s">
        <v>4002</v>
      </c>
      <c r="DP764" s="489"/>
      <c r="DQ764" s="489"/>
      <c r="DR764" s="489" t="s">
        <v>4068</v>
      </c>
      <c r="DS764" s="489" t="s">
        <v>2634</v>
      </c>
      <c r="DT764" s="489"/>
      <c r="DU764" s="485" t="s">
        <v>2634</v>
      </c>
      <c r="DV764" s="485" t="s">
        <v>2633</v>
      </c>
      <c r="DW764" s="485"/>
      <c r="DX764" s="495" t="s">
        <v>220</v>
      </c>
      <c r="DY764" s="496" t="s">
        <v>409</v>
      </c>
      <c r="DZ764" s="495" t="s">
        <v>101</v>
      </c>
      <c r="EA764" s="489">
        <v>3</v>
      </c>
      <c r="EB764" s="497"/>
      <c r="EC764" s="495" t="s">
        <v>2194</v>
      </c>
      <c r="ED764" s="496" t="s">
        <v>5501</v>
      </c>
      <c r="EE764" s="496"/>
    </row>
    <row r="765" spans="1:135" s="517" customFormat="1" ht="15.75" hidden="1" customHeight="1" x14ac:dyDescent="0.25">
      <c r="A765" s="221">
        <v>763</v>
      </c>
      <c r="B765" s="2015"/>
      <c r="C765" s="489" t="s">
        <v>4578</v>
      </c>
      <c r="D765" s="489" t="s">
        <v>23</v>
      </c>
      <c r="E765" s="489" t="s">
        <v>4126</v>
      </c>
      <c r="F765" s="489">
        <v>524987</v>
      </c>
      <c r="G765" s="489">
        <v>34</v>
      </c>
      <c r="H765" s="489" t="s">
        <v>2633</v>
      </c>
      <c r="I765" s="489" t="s">
        <v>2633</v>
      </c>
      <c r="J765" s="489" t="s">
        <v>2634</v>
      </c>
      <c r="K765" s="489">
        <v>500086063</v>
      </c>
      <c r="L765" s="489">
        <v>104</v>
      </c>
      <c r="M765" s="489">
        <v>166</v>
      </c>
      <c r="N765" s="510">
        <f t="shared" si="171"/>
        <v>37.741326752794308</v>
      </c>
      <c r="O765" s="487">
        <v>1</v>
      </c>
      <c r="P765" s="511">
        <f t="shared" si="169"/>
        <v>68.89</v>
      </c>
      <c r="Q765" s="511">
        <f t="shared" si="170"/>
        <v>35.11</v>
      </c>
      <c r="R765" s="489"/>
      <c r="S765" s="490">
        <v>41371</v>
      </c>
      <c r="T765" s="489" t="s">
        <v>253</v>
      </c>
      <c r="U765" s="489" t="s">
        <v>2490</v>
      </c>
      <c r="V765" s="489" t="s">
        <v>4579</v>
      </c>
      <c r="W765" s="489"/>
      <c r="X765" s="489" t="s">
        <v>2633</v>
      </c>
      <c r="Y765" s="489"/>
      <c r="Z765" s="489" t="s">
        <v>2634</v>
      </c>
      <c r="AA765" s="489"/>
      <c r="AB765" s="489" t="s">
        <v>2633</v>
      </c>
      <c r="AC765" s="489"/>
      <c r="AD765" s="489" t="s">
        <v>2634</v>
      </c>
      <c r="AE765" s="489"/>
      <c r="AF765" s="489" t="s">
        <v>2634</v>
      </c>
      <c r="AG765" s="489"/>
      <c r="AH765" s="489" t="s">
        <v>2633</v>
      </c>
      <c r="AI765" s="489"/>
      <c r="AJ765" s="489" t="s">
        <v>2633</v>
      </c>
      <c r="AK765" s="489"/>
      <c r="AL765" s="489" t="s">
        <v>2634</v>
      </c>
      <c r="AM765" s="489"/>
      <c r="AN765" s="489" t="s">
        <v>2634</v>
      </c>
      <c r="AO765" s="489"/>
      <c r="AP765" s="489"/>
      <c r="AQ765" s="489" t="s">
        <v>2637</v>
      </c>
      <c r="AR765" s="489"/>
      <c r="AS765" s="489"/>
      <c r="AT765" s="489"/>
      <c r="AU765" s="489"/>
      <c r="AV765" s="489"/>
      <c r="AW765" s="489" t="s">
        <v>2634</v>
      </c>
      <c r="AX765" s="489"/>
      <c r="AY765" s="489" t="s">
        <v>2634</v>
      </c>
      <c r="AZ765" s="489"/>
      <c r="BA765" s="489" t="s">
        <v>3970</v>
      </c>
      <c r="BB765" s="489" t="s">
        <v>3970</v>
      </c>
      <c r="BC765" s="489" t="s">
        <v>2634</v>
      </c>
      <c r="BD765" s="489"/>
      <c r="BE765" s="489" t="s">
        <v>2634</v>
      </c>
      <c r="BF765" s="489" t="s">
        <v>2634</v>
      </c>
      <c r="BG765" s="489" t="s">
        <v>2634</v>
      </c>
      <c r="BH765" s="489"/>
      <c r="BI765" s="489"/>
      <c r="BJ765" s="489"/>
      <c r="BK765" s="489" t="s">
        <v>4724</v>
      </c>
      <c r="BL765" s="489">
        <v>94.7</v>
      </c>
      <c r="BM765" s="511">
        <f t="shared" si="160"/>
        <v>26.488180005696378</v>
      </c>
      <c r="BN765" s="489" t="s">
        <v>3889</v>
      </c>
      <c r="BO765" s="489">
        <v>88</v>
      </c>
      <c r="BP765" s="511">
        <f t="shared" si="161"/>
        <v>45.571062375391627</v>
      </c>
      <c r="BQ765" s="489" t="s">
        <v>1276</v>
      </c>
      <c r="BR765" s="489">
        <v>82</v>
      </c>
      <c r="BS765" s="511">
        <f t="shared" si="162"/>
        <v>62.66021076616348</v>
      </c>
      <c r="BT765" s="489" t="s">
        <v>629</v>
      </c>
      <c r="BU765" s="489">
        <v>80</v>
      </c>
      <c r="BV765" s="511">
        <f t="shared" si="163"/>
        <v>68.356593563087443</v>
      </c>
      <c r="BW765" s="489" t="s">
        <v>7663</v>
      </c>
      <c r="BX765" s="489">
        <v>74</v>
      </c>
      <c r="BY765" s="511">
        <f t="shared" si="168"/>
        <v>85.445741953859297</v>
      </c>
      <c r="BZ765" s="489"/>
      <c r="CA765" s="489"/>
      <c r="CB765" s="511">
        <f t="shared" si="164"/>
        <v>296.21190544004554</v>
      </c>
      <c r="CC765" s="489"/>
      <c r="CD765" s="489"/>
      <c r="CE765" s="511">
        <f t="shared" si="165"/>
        <v>296.21190544004554</v>
      </c>
      <c r="CF765" s="489"/>
      <c r="CG765" s="489"/>
      <c r="CH765" s="511">
        <f t="shared" si="166"/>
        <v>296.21190544004554</v>
      </c>
      <c r="CI765" s="489"/>
      <c r="CJ765" s="489"/>
      <c r="CK765" s="511">
        <f t="shared" si="167"/>
        <v>296.21190544004554</v>
      </c>
      <c r="CL765" s="489">
        <v>74</v>
      </c>
      <c r="CM765" s="511">
        <f t="shared" si="172"/>
        <v>85.445741953859297</v>
      </c>
      <c r="CN765" s="489">
        <v>75</v>
      </c>
      <c r="CO765" s="489"/>
      <c r="CP765" s="489"/>
      <c r="CQ765" s="512"/>
      <c r="CR765" s="512"/>
      <c r="CS765" s="503"/>
      <c r="CT765" s="513"/>
      <c r="CU765" s="513"/>
      <c r="CV765" s="513"/>
      <c r="CW765" s="513"/>
      <c r="CX765" s="514">
        <f t="shared" si="159"/>
        <v>0</v>
      </c>
      <c r="CY765" s="513"/>
      <c r="CZ765" s="513" t="s">
        <v>2633</v>
      </c>
      <c r="DA765" s="513" t="s">
        <v>3975</v>
      </c>
      <c r="DB765" s="489" t="s">
        <v>2643</v>
      </c>
      <c r="DC765" s="489"/>
      <c r="DD765" s="489"/>
      <c r="DE765" s="489"/>
      <c r="DF765" s="489"/>
      <c r="DG765" s="489"/>
      <c r="DH765" s="489"/>
      <c r="DI765" s="489"/>
      <c r="DJ765" s="489"/>
      <c r="DK765" s="489"/>
      <c r="DL765" s="489"/>
      <c r="DM765" s="489" t="s">
        <v>2663</v>
      </c>
      <c r="DN765" s="489" t="s">
        <v>4001</v>
      </c>
      <c r="DO765" s="489" t="s">
        <v>4002</v>
      </c>
      <c r="DP765" s="489"/>
      <c r="DQ765" s="489" t="s">
        <v>4069</v>
      </c>
      <c r="DR765" s="489"/>
      <c r="DS765" s="489" t="s">
        <v>2633</v>
      </c>
      <c r="DT765" s="489" t="s">
        <v>4072</v>
      </c>
      <c r="DU765" s="489" t="s">
        <v>2634</v>
      </c>
      <c r="DV765" s="489" t="s">
        <v>2633</v>
      </c>
      <c r="DW765" s="489" t="s">
        <v>7664</v>
      </c>
      <c r="DX765" s="515" t="s">
        <v>220</v>
      </c>
      <c r="DY765" s="516"/>
      <c r="DZ765" s="515" t="s">
        <v>101</v>
      </c>
      <c r="EA765" s="489">
        <v>3</v>
      </c>
      <c r="EB765" s="515"/>
      <c r="EC765" s="515" t="s">
        <v>2194</v>
      </c>
      <c r="ED765" s="516"/>
      <c r="EE765" s="516"/>
    </row>
    <row r="766" spans="1:135" s="517" customFormat="1" ht="15.75" hidden="1" customHeight="1" x14ac:dyDescent="0.25">
      <c r="A766" s="221">
        <v>764</v>
      </c>
      <c r="B766" s="2015"/>
      <c r="C766" s="489" t="s">
        <v>7219</v>
      </c>
      <c r="D766" s="489" t="s">
        <v>23</v>
      </c>
      <c r="E766" s="489" t="s">
        <v>4126</v>
      </c>
      <c r="F766" s="489">
        <v>530765</v>
      </c>
      <c r="G766" s="489">
        <v>35</v>
      </c>
      <c r="H766" s="489" t="s">
        <v>3963</v>
      </c>
      <c r="I766" s="489" t="s">
        <v>2633</v>
      </c>
      <c r="J766" s="489" t="s">
        <v>2634</v>
      </c>
      <c r="K766" s="489">
        <v>568189189</v>
      </c>
      <c r="L766" s="489">
        <v>127</v>
      </c>
      <c r="M766" s="489">
        <v>159</v>
      </c>
      <c r="N766" s="510">
        <f t="shared" si="171"/>
        <v>50.235354614137094</v>
      </c>
      <c r="O766" s="487">
        <v>3</v>
      </c>
      <c r="P766" s="511">
        <f t="shared" si="169"/>
        <v>63.202500000000008</v>
      </c>
      <c r="Q766" s="511">
        <f t="shared" si="170"/>
        <v>63.797499999999992</v>
      </c>
      <c r="R766" s="489"/>
      <c r="S766" s="490">
        <v>41371</v>
      </c>
      <c r="T766" s="489" t="s">
        <v>253</v>
      </c>
      <c r="U766" s="489" t="s">
        <v>2490</v>
      </c>
      <c r="V766" s="489" t="s">
        <v>928</v>
      </c>
      <c r="W766" s="489" t="s">
        <v>5260</v>
      </c>
      <c r="X766" s="489" t="s">
        <v>2634</v>
      </c>
      <c r="Y766" s="489"/>
      <c r="Z766" s="489" t="s">
        <v>2634</v>
      </c>
      <c r="AA766" s="489"/>
      <c r="AB766" s="489" t="s">
        <v>2634</v>
      </c>
      <c r="AC766" s="489"/>
      <c r="AD766" s="489" t="s">
        <v>2634</v>
      </c>
      <c r="AE766" s="489"/>
      <c r="AF766" s="489" t="s">
        <v>2633</v>
      </c>
      <c r="AG766" s="489" t="s">
        <v>2635</v>
      </c>
      <c r="AH766" s="489" t="s">
        <v>2634</v>
      </c>
      <c r="AI766" s="489"/>
      <c r="AJ766" s="489" t="s">
        <v>2634</v>
      </c>
      <c r="AK766" s="489"/>
      <c r="AL766" s="489" t="s">
        <v>2634</v>
      </c>
      <c r="AM766" s="489"/>
      <c r="AN766" s="489" t="s">
        <v>2634</v>
      </c>
      <c r="AO766" s="489"/>
      <c r="AP766" s="489"/>
      <c r="AQ766" s="489" t="s">
        <v>2637</v>
      </c>
      <c r="AR766" s="489"/>
      <c r="AS766" s="489"/>
      <c r="AT766" s="489"/>
      <c r="AU766" s="489"/>
      <c r="AV766" s="489"/>
      <c r="AW766" s="489" t="s">
        <v>2634</v>
      </c>
      <c r="AX766" s="489"/>
      <c r="AY766" s="489" t="s">
        <v>2634</v>
      </c>
      <c r="AZ766" s="489"/>
      <c r="BA766" s="489" t="s">
        <v>3970</v>
      </c>
      <c r="BB766" s="489" t="s">
        <v>3970</v>
      </c>
      <c r="BC766" s="489" t="s">
        <v>2634</v>
      </c>
      <c r="BD766" s="489"/>
      <c r="BE766" s="489" t="s">
        <v>2634</v>
      </c>
      <c r="BF766" s="489" t="s">
        <v>2634</v>
      </c>
      <c r="BG766" s="489" t="s">
        <v>2634</v>
      </c>
      <c r="BH766" s="489"/>
      <c r="BI766" s="489"/>
      <c r="BJ766" s="489"/>
      <c r="BK766" s="489" t="s">
        <v>5261</v>
      </c>
      <c r="BL766" s="489">
        <v>116.7</v>
      </c>
      <c r="BM766" s="511">
        <f t="shared" si="160"/>
        <v>16.144833261491435</v>
      </c>
      <c r="BN766" s="489" t="s">
        <v>5262</v>
      </c>
      <c r="BO766" s="489">
        <v>101.4</v>
      </c>
      <c r="BP766" s="511">
        <f t="shared" si="161"/>
        <v>40.126964222735992</v>
      </c>
      <c r="BQ766" s="489" t="s">
        <v>6844</v>
      </c>
      <c r="BR766" s="489">
        <v>93</v>
      </c>
      <c r="BS766" s="511">
        <f t="shared" si="162"/>
        <v>53.293624358321253</v>
      </c>
      <c r="BT766" s="489" t="s">
        <v>6094</v>
      </c>
      <c r="BU766" s="489">
        <v>89</v>
      </c>
      <c r="BV766" s="511">
        <f t="shared" si="163"/>
        <v>59.563462518123757</v>
      </c>
      <c r="BW766" s="489" t="s">
        <v>7658</v>
      </c>
      <c r="BX766" s="489">
        <v>87</v>
      </c>
      <c r="BY766" s="511">
        <f t="shared" si="168"/>
        <v>62.698381598025009</v>
      </c>
      <c r="BZ766" s="489" t="s">
        <v>7183</v>
      </c>
      <c r="CA766" s="489">
        <v>85</v>
      </c>
      <c r="CB766" s="511">
        <f t="shared" si="164"/>
        <v>65.83330067792626</v>
      </c>
      <c r="CC766" s="489"/>
      <c r="CD766" s="489"/>
      <c r="CE766" s="511">
        <f t="shared" si="165"/>
        <v>199.06736157372939</v>
      </c>
      <c r="CF766" s="489"/>
      <c r="CG766" s="489"/>
      <c r="CH766" s="511">
        <f t="shared" si="166"/>
        <v>199.06736157372939</v>
      </c>
      <c r="CI766" s="489"/>
      <c r="CJ766" s="489"/>
      <c r="CK766" s="511">
        <f t="shared" si="167"/>
        <v>199.06736157372939</v>
      </c>
      <c r="CL766" s="489">
        <v>85</v>
      </c>
      <c r="CM766" s="511">
        <f t="shared" si="172"/>
        <v>65.83330067792626</v>
      </c>
      <c r="CN766" s="489">
        <v>75</v>
      </c>
      <c r="CO766" s="489"/>
      <c r="CP766" s="489"/>
      <c r="CQ766" s="512"/>
      <c r="CR766" s="512"/>
      <c r="CS766" s="503">
        <v>1</v>
      </c>
      <c r="CT766" s="513">
        <v>0</v>
      </c>
      <c r="CU766" s="513">
        <v>0.25</v>
      </c>
      <c r="CV766" s="513">
        <v>0.5</v>
      </c>
      <c r="CW766" s="513"/>
      <c r="CX766" s="514">
        <f t="shared" si="159"/>
        <v>1.75</v>
      </c>
      <c r="CY766" s="513" t="s">
        <v>5813</v>
      </c>
      <c r="CZ766" s="513" t="s">
        <v>2633</v>
      </c>
      <c r="DA766" s="513" t="s">
        <v>3975</v>
      </c>
      <c r="DB766" s="489" t="s">
        <v>2643</v>
      </c>
      <c r="DC766" s="489" t="s">
        <v>2648</v>
      </c>
      <c r="DD766" s="489" t="s">
        <v>2647</v>
      </c>
      <c r="DE766" s="489" t="s">
        <v>2650</v>
      </c>
      <c r="DF766" s="489" t="s">
        <v>32</v>
      </c>
      <c r="DG766" s="489" t="s">
        <v>5009</v>
      </c>
      <c r="DH766" s="489" t="s">
        <v>2653</v>
      </c>
      <c r="DI766" s="489" t="s">
        <v>2657</v>
      </c>
      <c r="DJ766" s="489" t="s">
        <v>37</v>
      </c>
      <c r="DK766" s="489" t="s">
        <v>37</v>
      </c>
      <c r="DL766" s="489" t="s">
        <v>37</v>
      </c>
      <c r="DM766" s="489" t="s">
        <v>2663</v>
      </c>
      <c r="DN766" s="489" t="s">
        <v>4001</v>
      </c>
      <c r="DO766" s="489" t="s">
        <v>4002</v>
      </c>
      <c r="DP766" s="489"/>
      <c r="DQ766" s="489" t="s">
        <v>4069</v>
      </c>
      <c r="DR766" s="489"/>
      <c r="DS766" s="489" t="s">
        <v>2633</v>
      </c>
      <c r="DT766" s="489" t="s">
        <v>4073</v>
      </c>
      <c r="DU766" s="489" t="s">
        <v>2634</v>
      </c>
      <c r="DV766" s="489" t="s">
        <v>2633</v>
      </c>
      <c r="DW766" s="489"/>
      <c r="DX766" s="515" t="s">
        <v>220</v>
      </c>
      <c r="DY766" s="516" t="s">
        <v>409</v>
      </c>
      <c r="DZ766" s="515" t="s">
        <v>101</v>
      </c>
      <c r="EA766" s="489">
        <v>3</v>
      </c>
      <c r="EB766" s="515"/>
      <c r="EC766" s="515" t="s">
        <v>4498</v>
      </c>
      <c r="ED766" s="516" t="s">
        <v>5263</v>
      </c>
      <c r="EE766" s="516"/>
    </row>
    <row r="767" spans="1:135" s="499" customFormat="1" ht="15.75" hidden="1" customHeight="1" x14ac:dyDescent="0.25">
      <c r="A767" s="219">
        <v>765</v>
      </c>
      <c r="B767" s="2015"/>
      <c r="C767" s="485" t="s">
        <v>4580</v>
      </c>
      <c r="D767" s="485" t="s">
        <v>22</v>
      </c>
      <c r="E767" s="485" t="s">
        <v>4126</v>
      </c>
      <c r="F767" s="485">
        <v>329449</v>
      </c>
      <c r="G767" s="485">
        <v>26</v>
      </c>
      <c r="H767" s="485" t="s">
        <v>2634</v>
      </c>
      <c r="I767" s="485" t="s">
        <v>2634</v>
      </c>
      <c r="J767" s="485" t="s">
        <v>2633</v>
      </c>
      <c r="K767" s="485" t="s">
        <v>8337</v>
      </c>
      <c r="L767" s="485">
        <v>124.9</v>
      </c>
      <c r="M767" s="485">
        <v>165</v>
      </c>
      <c r="N767" s="486">
        <f t="shared" si="171"/>
        <v>45.876951331496791</v>
      </c>
      <c r="O767" s="487">
        <v>2</v>
      </c>
      <c r="P767" s="488">
        <f t="shared" si="169"/>
        <v>68.062499999999986</v>
      </c>
      <c r="Q767" s="488">
        <f t="shared" si="170"/>
        <v>56.83750000000002</v>
      </c>
      <c r="R767" s="489"/>
      <c r="S767" s="490">
        <v>41371</v>
      </c>
      <c r="T767" s="489" t="s">
        <v>253</v>
      </c>
      <c r="U767" s="489" t="s">
        <v>2490</v>
      </c>
      <c r="V767" s="489" t="s">
        <v>4581</v>
      </c>
      <c r="W767" s="489" t="s">
        <v>5193</v>
      </c>
      <c r="X767" s="489" t="s">
        <v>2634</v>
      </c>
      <c r="Y767" s="489"/>
      <c r="Z767" s="489" t="s">
        <v>2634</v>
      </c>
      <c r="AA767" s="489"/>
      <c r="AB767" s="489" t="s">
        <v>2634</v>
      </c>
      <c r="AC767" s="489"/>
      <c r="AD767" s="489" t="s">
        <v>2634</v>
      </c>
      <c r="AE767" s="489"/>
      <c r="AF767" s="489" t="s">
        <v>2633</v>
      </c>
      <c r="AG767" s="489" t="s">
        <v>2635</v>
      </c>
      <c r="AH767" s="489" t="s">
        <v>2634</v>
      </c>
      <c r="AI767" s="489"/>
      <c r="AJ767" s="489" t="s">
        <v>2634</v>
      </c>
      <c r="AK767" s="489"/>
      <c r="AL767" s="489" t="s">
        <v>2634</v>
      </c>
      <c r="AM767" s="489"/>
      <c r="AN767" s="489" t="s">
        <v>2633</v>
      </c>
      <c r="AO767" s="489" t="s">
        <v>4075</v>
      </c>
      <c r="AP767" s="489" t="s">
        <v>4077</v>
      </c>
      <c r="AQ767" s="489" t="s">
        <v>2636</v>
      </c>
      <c r="AR767" s="489" t="s">
        <v>4076</v>
      </c>
      <c r="AS767" s="489" t="s">
        <v>4088</v>
      </c>
      <c r="AT767" s="489"/>
      <c r="AU767" s="489"/>
      <c r="AV767" s="489"/>
      <c r="AW767" s="489" t="s">
        <v>2634</v>
      </c>
      <c r="AX767" s="489"/>
      <c r="AY767" s="489" t="s">
        <v>2634</v>
      </c>
      <c r="AZ767" s="489"/>
      <c r="BA767" s="489"/>
      <c r="BB767" s="489"/>
      <c r="BC767" s="489"/>
      <c r="BD767" s="489"/>
      <c r="BE767" s="489" t="s">
        <v>2633</v>
      </c>
      <c r="BF767" s="489" t="s">
        <v>2634</v>
      </c>
      <c r="BG767" s="489" t="s">
        <v>2634</v>
      </c>
      <c r="BH767" s="489"/>
      <c r="BI767" s="489"/>
      <c r="BJ767" s="489"/>
      <c r="BK767" s="489" t="s">
        <v>3937</v>
      </c>
      <c r="BL767" s="489">
        <v>114</v>
      </c>
      <c r="BM767" s="488">
        <f t="shared" si="160"/>
        <v>19.177479656916653</v>
      </c>
      <c r="BN767" s="489" t="s">
        <v>5194</v>
      </c>
      <c r="BO767" s="489">
        <v>97.1</v>
      </c>
      <c r="BP767" s="488">
        <f t="shared" si="161"/>
        <v>48.911370134154389</v>
      </c>
      <c r="BQ767" s="489" t="s">
        <v>1074</v>
      </c>
      <c r="BR767" s="489">
        <v>77.599999999999994</v>
      </c>
      <c r="BS767" s="488">
        <f t="shared" si="162"/>
        <v>83.219705300197916</v>
      </c>
      <c r="BT767" s="489" t="s">
        <v>695</v>
      </c>
      <c r="BU767" s="489">
        <v>68</v>
      </c>
      <c r="BV767" s="488">
        <f t="shared" si="163"/>
        <v>100.10996261271166</v>
      </c>
      <c r="BW767" s="489" t="s">
        <v>8338</v>
      </c>
      <c r="BX767" s="489">
        <v>59.3</v>
      </c>
      <c r="BY767" s="488">
        <f t="shared" si="168"/>
        <v>115.41675830217724</v>
      </c>
      <c r="BZ767" s="489" t="s">
        <v>9738</v>
      </c>
      <c r="CA767" s="489">
        <v>61.7</v>
      </c>
      <c r="CB767" s="488">
        <f t="shared" si="164"/>
        <v>111.1941939740488</v>
      </c>
      <c r="CC767" s="489"/>
      <c r="CD767" s="489"/>
      <c r="CE767" s="488">
        <f t="shared" si="165"/>
        <v>219.74928524301731</v>
      </c>
      <c r="CF767" s="489"/>
      <c r="CG767" s="489"/>
      <c r="CH767" s="488">
        <f t="shared" si="166"/>
        <v>219.74928524301731</v>
      </c>
      <c r="CI767" s="489"/>
      <c r="CJ767" s="489"/>
      <c r="CK767" s="488">
        <f t="shared" si="167"/>
        <v>219.74928524301731</v>
      </c>
      <c r="CL767" s="489">
        <v>61.7</v>
      </c>
      <c r="CM767" s="488">
        <f t="shared" si="172"/>
        <v>111.1941939740488</v>
      </c>
      <c r="CN767" s="489">
        <v>80</v>
      </c>
      <c r="CO767" s="489"/>
      <c r="CP767" s="489"/>
      <c r="CQ767" s="491"/>
      <c r="CR767" s="491"/>
      <c r="CS767" s="492">
        <v>1</v>
      </c>
      <c r="CT767" s="493">
        <v>0.25</v>
      </c>
      <c r="CU767" s="493">
        <v>0.5</v>
      </c>
      <c r="CV767" s="493">
        <v>0.5</v>
      </c>
      <c r="CW767" s="493"/>
      <c r="CX767" s="494">
        <f t="shared" ref="CX767:CX830" si="173">(CS767+CT767+CU767+CV767+CW767)</f>
        <v>2.25</v>
      </c>
      <c r="CY767" s="493" t="s">
        <v>5813</v>
      </c>
      <c r="CZ767" s="493" t="s">
        <v>2633</v>
      </c>
      <c r="DA767" s="493" t="s">
        <v>3975</v>
      </c>
      <c r="DB767" s="485" t="s">
        <v>2643</v>
      </c>
      <c r="DC767" s="485" t="s">
        <v>2647</v>
      </c>
      <c r="DD767" s="485" t="s">
        <v>2647</v>
      </c>
      <c r="DE767" s="485" t="s">
        <v>2649</v>
      </c>
      <c r="DF767" s="485" t="s">
        <v>32</v>
      </c>
      <c r="DG767" s="485" t="s">
        <v>2653</v>
      </c>
      <c r="DH767" s="485" t="s">
        <v>5009</v>
      </c>
      <c r="DI767" s="485" t="s">
        <v>2657</v>
      </c>
      <c r="DJ767" s="485" t="s">
        <v>37</v>
      </c>
      <c r="DK767" s="485" t="s">
        <v>37</v>
      </c>
      <c r="DL767" s="485" t="s">
        <v>37</v>
      </c>
      <c r="DM767" s="485" t="s">
        <v>2663</v>
      </c>
      <c r="DN767" s="489" t="s">
        <v>4001</v>
      </c>
      <c r="DO767" s="489" t="s">
        <v>4003</v>
      </c>
      <c r="DP767" s="489"/>
      <c r="DQ767" s="489" t="s">
        <v>4068</v>
      </c>
      <c r="DR767" s="489"/>
      <c r="DS767" s="489" t="s">
        <v>2633</v>
      </c>
      <c r="DT767" s="489" t="s">
        <v>4072</v>
      </c>
      <c r="DU767" s="485" t="s">
        <v>2634</v>
      </c>
      <c r="DV767" s="485" t="s">
        <v>2633</v>
      </c>
      <c r="DW767" s="485"/>
      <c r="DX767" s="495" t="s">
        <v>4582</v>
      </c>
      <c r="DY767" s="496" t="s">
        <v>8339</v>
      </c>
      <c r="DZ767" s="495" t="s">
        <v>101</v>
      </c>
      <c r="EA767" s="489">
        <v>3</v>
      </c>
      <c r="EB767" s="497"/>
      <c r="EC767" s="495" t="s">
        <v>4583</v>
      </c>
      <c r="ED767" s="496" t="s">
        <v>5310</v>
      </c>
      <c r="EE767" s="496"/>
    </row>
    <row r="768" spans="1:135" s="517" customFormat="1" ht="15.75" hidden="1" customHeight="1" x14ac:dyDescent="0.25">
      <c r="A768" s="221">
        <v>766</v>
      </c>
      <c r="B768" s="2015"/>
      <c r="C768" s="489" t="s">
        <v>4605</v>
      </c>
      <c r="D768" s="489" t="s">
        <v>22</v>
      </c>
      <c r="E768" s="489" t="s">
        <v>4126</v>
      </c>
      <c r="F768" s="489">
        <v>543532</v>
      </c>
      <c r="G768" s="489">
        <v>23</v>
      </c>
      <c r="H768" s="489" t="s">
        <v>2634</v>
      </c>
      <c r="I768" s="489" t="s">
        <v>2634</v>
      </c>
      <c r="J768" s="489" t="s">
        <v>3968</v>
      </c>
      <c r="K768" s="489">
        <v>509177737</v>
      </c>
      <c r="L768" s="489">
        <v>171</v>
      </c>
      <c r="M768" s="489">
        <v>167.6</v>
      </c>
      <c r="N768" s="510">
        <f t="shared" si="171"/>
        <v>60.876276621800962</v>
      </c>
      <c r="O768" s="487">
        <v>3</v>
      </c>
      <c r="P768" s="511">
        <f t="shared" si="169"/>
        <v>70.224400000000003</v>
      </c>
      <c r="Q768" s="511">
        <f t="shared" si="170"/>
        <v>100.7756</v>
      </c>
      <c r="R768" s="489"/>
      <c r="S768" s="490">
        <v>41372</v>
      </c>
      <c r="T768" s="489" t="s">
        <v>253</v>
      </c>
      <c r="U768" s="489" t="s">
        <v>2490</v>
      </c>
      <c r="V768" s="489" t="s">
        <v>4581</v>
      </c>
      <c r="W768" s="489" t="s">
        <v>8282</v>
      </c>
      <c r="X768" s="489" t="s">
        <v>2634</v>
      </c>
      <c r="Y768" s="489"/>
      <c r="Z768" s="489" t="s">
        <v>2634</v>
      </c>
      <c r="AA768" s="489"/>
      <c r="AB768" s="489" t="s">
        <v>2634</v>
      </c>
      <c r="AC768" s="489"/>
      <c r="AD768" s="489" t="s">
        <v>2634</v>
      </c>
      <c r="AE768" s="489"/>
      <c r="AF768" s="489" t="s">
        <v>2633</v>
      </c>
      <c r="AG768" s="489" t="s">
        <v>2635</v>
      </c>
      <c r="AH768" s="489" t="s">
        <v>2634</v>
      </c>
      <c r="AI768" s="489"/>
      <c r="AJ768" s="489" t="s">
        <v>2634</v>
      </c>
      <c r="AK768" s="489"/>
      <c r="AL768" s="489" t="s">
        <v>2634</v>
      </c>
      <c r="AM768" s="489"/>
      <c r="AN768" s="489" t="s">
        <v>2633</v>
      </c>
      <c r="AO768" s="489" t="s">
        <v>4075</v>
      </c>
      <c r="AP768" s="489" t="s">
        <v>4078</v>
      </c>
      <c r="AQ768" s="489" t="s">
        <v>2635</v>
      </c>
      <c r="AR768" s="489"/>
      <c r="AS768" s="489"/>
      <c r="AT768" s="489"/>
      <c r="AU768" s="489"/>
      <c r="AV768" s="489"/>
      <c r="AW768" s="489" t="s">
        <v>2634</v>
      </c>
      <c r="AX768" s="489"/>
      <c r="AY768" s="489" t="s">
        <v>2634</v>
      </c>
      <c r="AZ768" s="489"/>
      <c r="BA768" s="489"/>
      <c r="BB768" s="489"/>
      <c r="BC768" s="489"/>
      <c r="BD768" s="489"/>
      <c r="BE768" s="489" t="s">
        <v>2633</v>
      </c>
      <c r="BF768" s="489" t="s">
        <v>2633</v>
      </c>
      <c r="BG768" s="489" t="s">
        <v>2634</v>
      </c>
      <c r="BH768" s="489"/>
      <c r="BI768" s="489"/>
      <c r="BJ768" s="489"/>
      <c r="BK768" s="489" t="s">
        <v>4722</v>
      </c>
      <c r="BL768" s="489">
        <v>154.19999999999999</v>
      </c>
      <c r="BM768" s="511">
        <f t="shared" si="160"/>
        <v>16.670702035016426</v>
      </c>
      <c r="BN768" s="489" t="s">
        <v>7685</v>
      </c>
      <c r="BO768" s="489">
        <v>137</v>
      </c>
      <c r="BP768" s="511">
        <f t="shared" si="161"/>
        <v>33.738325547057023</v>
      </c>
      <c r="BQ768" s="489" t="s">
        <v>7684</v>
      </c>
      <c r="BR768" s="489">
        <v>118</v>
      </c>
      <c r="BS768" s="511">
        <f t="shared" si="162"/>
        <v>52.592095705706541</v>
      </c>
      <c r="BT768" s="489" t="s">
        <v>5453</v>
      </c>
      <c r="BU768" s="489">
        <v>93</v>
      </c>
      <c r="BV768" s="511">
        <f t="shared" si="163"/>
        <v>77.399688019719065</v>
      </c>
      <c r="BW768" s="489" t="s">
        <v>7662</v>
      </c>
      <c r="BX768" s="489">
        <v>85</v>
      </c>
      <c r="BY768" s="511">
        <f t="shared" si="168"/>
        <v>85.338117560203059</v>
      </c>
      <c r="BZ768" s="489" t="s">
        <v>9162</v>
      </c>
      <c r="CA768" s="489">
        <v>84</v>
      </c>
      <c r="CB768" s="511">
        <f t="shared" si="164"/>
        <v>86.330421252763571</v>
      </c>
      <c r="CC768" s="489"/>
      <c r="CD768" s="489"/>
      <c r="CE768" s="511">
        <f t="shared" si="165"/>
        <v>169.68393142784564</v>
      </c>
      <c r="CF768" s="489"/>
      <c r="CG768" s="489"/>
      <c r="CH768" s="511">
        <f t="shared" si="166"/>
        <v>169.68393142784564</v>
      </c>
      <c r="CI768" s="489"/>
      <c r="CJ768" s="489"/>
      <c r="CK768" s="511">
        <f t="shared" si="167"/>
        <v>169.68393142784564</v>
      </c>
      <c r="CL768" s="489">
        <v>84</v>
      </c>
      <c r="CM768" s="511">
        <f t="shared" si="172"/>
        <v>86.330421252763571</v>
      </c>
      <c r="CN768" s="489">
        <v>85</v>
      </c>
      <c r="CO768" s="489"/>
      <c r="CP768" s="489"/>
      <c r="CQ768" s="512"/>
      <c r="CR768" s="512"/>
      <c r="CS768" s="503"/>
      <c r="CT768" s="513"/>
      <c r="CU768" s="513"/>
      <c r="CV768" s="513"/>
      <c r="CW768" s="513"/>
      <c r="CX768" s="514">
        <f t="shared" si="173"/>
        <v>0</v>
      </c>
      <c r="CY768" s="513"/>
      <c r="CZ768" s="513" t="s">
        <v>2633</v>
      </c>
      <c r="DA768" s="513" t="s">
        <v>3977</v>
      </c>
      <c r="DB768" s="489" t="s">
        <v>2644</v>
      </c>
      <c r="DC768" s="489"/>
      <c r="DD768" s="489"/>
      <c r="DE768" s="489"/>
      <c r="DF768" s="489"/>
      <c r="DG768" s="489"/>
      <c r="DH768" s="489"/>
      <c r="DI768" s="489"/>
      <c r="DJ768" s="489"/>
      <c r="DK768" s="489"/>
      <c r="DL768" s="489"/>
      <c r="DM768" s="489" t="s">
        <v>2663</v>
      </c>
      <c r="DN768" s="489" t="s">
        <v>4001</v>
      </c>
      <c r="DO768" s="489" t="s">
        <v>4002</v>
      </c>
      <c r="DP768" s="489"/>
      <c r="DQ768" s="489" t="s">
        <v>4068</v>
      </c>
      <c r="DR768" s="489"/>
      <c r="DS768" s="489" t="s">
        <v>2634</v>
      </c>
      <c r="DT768" s="489"/>
      <c r="DU768" s="489" t="s">
        <v>2634</v>
      </c>
      <c r="DV768" s="489" t="s">
        <v>2633</v>
      </c>
      <c r="DW768" s="489"/>
      <c r="DX768" s="515" t="s">
        <v>4584</v>
      </c>
      <c r="DY768" s="516" t="s">
        <v>7683</v>
      </c>
      <c r="DZ768" s="515" t="s">
        <v>101</v>
      </c>
      <c r="EA768" s="489">
        <v>3</v>
      </c>
      <c r="EB768" s="515"/>
      <c r="EC768" s="515" t="s">
        <v>4165</v>
      </c>
      <c r="ED768" s="516"/>
      <c r="EE768" s="516"/>
    </row>
    <row r="769" spans="1:135" s="499" customFormat="1" ht="15.75" hidden="1" customHeight="1" x14ac:dyDescent="0.25">
      <c r="A769" s="189">
        <v>767</v>
      </c>
      <c r="B769" s="2015"/>
      <c r="C769" s="485" t="s">
        <v>4591</v>
      </c>
      <c r="D769" s="485" t="s">
        <v>22</v>
      </c>
      <c r="E769" s="485" t="s">
        <v>4126</v>
      </c>
      <c r="F769" s="485">
        <v>547678</v>
      </c>
      <c r="G769" s="485">
        <v>33</v>
      </c>
      <c r="H769" s="485" t="s">
        <v>2634</v>
      </c>
      <c r="I769" s="485" t="s">
        <v>2634</v>
      </c>
      <c r="J769" s="485" t="s">
        <v>2633</v>
      </c>
      <c r="K769" s="485">
        <v>554411568</v>
      </c>
      <c r="L769" s="485">
        <v>120.7</v>
      </c>
      <c r="M769" s="485">
        <v>168</v>
      </c>
      <c r="N769" s="486">
        <f t="shared" si="171"/>
        <v>42.765022675736965</v>
      </c>
      <c r="O769" s="487">
        <v>2</v>
      </c>
      <c r="P769" s="488">
        <f t="shared" si="169"/>
        <v>70.559999999999988</v>
      </c>
      <c r="Q769" s="488">
        <f t="shared" si="170"/>
        <v>50.140000000000015</v>
      </c>
      <c r="R769" s="489"/>
      <c r="S769" s="490">
        <v>41374</v>
      </c>
      <c r="T769" s="489" t="s">
        <v>2201</v>
      </c>
      <c r="U769" s="489" t="s">
        <v>2480</v>
      </c>
      <c r="V769" s="489" t="s">
        <v>4592</v>
      </c>
      <c r="W769" s="489"/>
      <c r="X769" s="489" t="s">
        <v>2634</v>
      </c>
      <c r="Y769" s="489"/>
      <c r="Z769" s="489" t="s">
        <v>2634</v>
      </c>
      <c r="AA769" s="489"/>
      <c r="AB769" s="489" t="s">
        <v>2633</v>
      </c>
      <c r="AC769" s="489"/>
      <c r="AD769" s="489" t="s">
        <v>2634</v>
      </c>
      <c r="AE769" s="489"/>
      <c r="AF769" s="489" t="s">
        <v>2634</v>
      </c>
      <c r="AG769" s="489"/>
      <c r="AH769" s="489" t="s">
        <v>2634</v>
      </c>
      <c r="AI769" s="489"/>
      <c r="AJ769" s="489" t="s">
        <v>2634</v>
      </c>
      <c r="AK769" s="489"/>
      <c r="AL769" s="489" t="s">
        <v>2634</v>
      </c>
      <c r="AM769" s="489"/>
      <c r="AN769" s="489" t="s">
        <v>2633</v>
      </c>
      <c r="AO769" s="489" t="s">
        <v>4075</v>
      </c>
      <c r="AP769" s="489" t="s">
        <v>4078</v>
      </c>
      <c r="AQ769" s="489" t="s">
        <v>2635</v>
      </c>
      <c r="AR769" s="489"/>
      <c r="AS769" s="489"/>
      <c r="AT769" s="489"/>
      <c r="AU769" s="489"/>
      <c r="AV769" s="489"/>
      <c r="AW769" s="489" t="s">
        <v>2634</v>
      </c>
      <c r="AX769" s="489"/>
      <c r="AY769" s="489" t="s">
        <v>2634</v>
      </c>
      <c r="AZ769" s="489"/>
      <c r="BA769" s="489"/>
      <c r="BB769" s="489"/>
      <c r="BC769" s="489"/>
      <c r="BD769" s="489"/>
      <c r="BE769" s="489" t="s">
        <v>2633</v>
      </c>
      <c r="BF769" s="489" t="s">
        <v>2633</v>
      </c>
      <c r="BG769" s="489" t="s">
        <v>2634</v>
      </c>
      <c r="BH769" s="489"/>
      <c r="BI769" s="489"/>
      <c r="BJ769" s="489"/>
      <c r="BK769" s="489" t="s">
        <v>4731</v>
      </c>
      <c r="BL769" s="489">
        <v>110.4</v>
      </c>
      <c r="BM769" s="488">
        <f t="shared" si="160"/>
        <v>20.542481053051446</v>
      </c>
      <c r="BN769" s="489" t="s">
        <v>1408</v>
      </c>
      <c r="BO769" s="489">
        <v>95</v>
      </c>
      <c r="BP769" s="488">
        <f t="shared" si="161"/>
        <v>51.256481850817707</v>
      </c>
      <c r="BQ769" s="489" t="s">
        <v>1328</v>
      </c>
      <c r="BR769" s="489">
        <v>85</v>
      </c>
      <c r="BS769" s="488">
        <f t="shared" si="162"/>
        <v>71.200638213003572</v>
      </c>
      <c r="BT769" s="489" t="s">
        <v>5952</v>
      </c>
      <c r="BU769" s="489">
        <v>79</v>
      </c>
      <c r="BV769" s="488">
        <f t="shared" si="163"/>
        <v>83.167132030315088</v>
      </c>
      <c r="BW769" s="489"/>
      <c r="BX769" s="489"/>
      <c r="BY769" s="488">
        <f t="shared" si="168"/>
        <v>240.72596729158349</v>
      </c>
      <c r="BZ769" s="489"/>
      <c r="CA769" s="489"/>
      <c r="CB769" s="488">
        <f t="shared" si="164"/>
        <v>240.72596729158349</v>
      </c>
      <c r="CC769" s="489"/>
      <c r="CD769" s="489"/>
      <c r="CE769" s="488">
        <f t="shared" si="165"/>
        <v>240.72596729158349</v>
      </c>
      <c r="CF769" s="489"/>
      <c r="CG769" s="489"/>
      <c r="CH769" s="488">
        <f t="shared" si="166"/>
        <v>240.72596729158349</v>
      </c>
      <c r="CI769" s="489"/>
      <c r="CJ769" s="489"/>
      <c r="CK769" s="488">
        <f t="shared" si="167"/>
        <v>240.72596729158349</v>
      </c>
      <c r="CL769" s="489">
        <v>79</v>
      </c>
      <c r="CM769" s="488">
        <f t="shared" si="172"/>
        <v>83.167132030315088</v>
      </c>
      <c r="CN769" s="489">
        <v>125</v>
      </c>
      <c r="CO769" s="489"/>
      <c r="CP769" s="489"/>
      <c r="CQ769" s="491"/>
      <c r="CR769" s="491"/>
      <c r="CS769" s="492">
        <v>1</v>
      </c>
      <c r="CT769" s="493">
        <v>-0.25</v>
      </c>
      <c r="CU769" s="493">
        <v>0.25</v>
      </c>
      <c r="CV769" s="493">
        <v>0.5</v>
      </c>
      <c r="CW769" s="493">
        <v>0</v>
      </c>
      <c r="CX769" s="494">
        <f t="shared" si="173"/>
        <v>1.5</v>
      </c>
      <c r="CY769" s="493" t="s">
        <v>5813</v>
      </c>
      <c r="CZ769" s="493" t="s">
        <v>2633</v>
      </c>
      <c r="DA769" s="493" t="s">
        <v>3976</v>
      </c>
      <c r="DB769" s="485" t="s">
        <v>2643</v>
      </c>
      <c r="DC769" s="485" t="s">
        <v>2648</v>
      </c>
      <c r="DD769" s="485" t="s">
        <v>2648</v>
      </c>
      <c r="DE769" s="485" t="s">
        <v>2650</v>
      </c>
      <c r="DF769" s="485" t="s">
        <v>32</v>
      </c>
      <c r="DG769" s="485" t="s">
        <v>5009</v>
      </c>
      <c r="DH769" s="485" t="s">
        <v>5009</v>
      </c>
      <c r="DI769" s="485" t="s">
        <v>2657</v>
      </c>
      <c r="DJ769" s="485" t="s">
        <v>2659</v>
      </c>
      <c r="DK769" s="485" t="s">
        <v>37</v>
      </c>
      <c r="DL769" s="485" t="s">
        <v>37</v>
      </c>
      <c r="DM769" s="485" t="s">
        <v>2663</v>
      </c>
      <c r="DN769" s="489" t="s">
        <v>4001</v>
      </c>
      <c r="DO769" s="489" t="s">
        <v>4002</v>
      </c>
      <c r="DP769" s="489"/>
      <c r="DQ769" s="489" t="s">
        <v>4068</v>
      </c>
      <c r="DR769" s="489"/>
      <c r="DS769" s="489" t="s">
        <v>2634</v>
      </c>
      <c r="DT769" s="489"/>
      <c r="DU769" s="485" t="s">
        <v>2634</v>
      </c>
      <c r="DV769" s="485" t="s">
        <v>2633</v>
      </c>
      <c r="DW769" s="485"/>
      <c r="DX769" s="495" t="s">
        <v>4593</v>
      </c>
      <c r="DY769" s="496"/>
      <c r="DZ769" s="495" t="s">
        <v>4594</v>
      </c>
      <c r="EA769" s="489">
        <v>3</v>
      </c>
      <c r="EB769" s="495" t="s">
        <v>4596</v>
      </c>
      <c r="EC769" s="495" t="s">
        <v>4595</v>
      </c>
      <c r="ED769" s="496"/>
      <c r="EE769" s="496"/>
    </row>
    <row r="770" spans="1:135" s="517" customFormat="1" ht="15.75" hidden="1" customHeight="1" x14ac:dyDescent="0.25">
      <c r="A770" s="889">
        <v>768</v>
      </c>
      <c r="B770" s="2015"/>
      <c r="C770" s="489" t="s">
        <v>4599</v>
      </c>
      <c r="D770" s="489" t="s">
        <v>23</v>
      </c>
      <c r="E770" s="489" t="s">
        <v>4126</v>
      </c>
      <c r="F770" s="489">
        <v>541282</v>
      </c>
      <c r="G770" s="489">
        <v>40</v>
      </c>
      <c r="H770" s="489" t="s">
        <v>2633</v>
      </c>
      <c r="I770" s="489" t="s">
        <v>2633</v>
      </c>
      <c r="J770" s="489" t="s">
        <v>2633</v>
      </c>
      <c r="K770" s="489">
        <v>504435895</v>
      </c>
      <c r="L770" s="489">
        <v>123.5</v>
      </c>
      <c r="M770" s="489">
        <v>145</v>
      </c>
      <c r="N770" s="510">
        <f t="shared" si="171"/>
        <v>58.73959571938169</v>
      </c>
      <c r="O770" s="487">
        <v>3</v>
      </c>
      <c r="P770" s="511">
        <f t="shared" si="169"/>
        <v>52.5625</v>
      </c>
      <c r="Q770" s="511">
        <f t="shared" si="170"/>
        <v>70.9375</v>
      </c>
      <c r="R770" s="489"/>
      <c r="S770" s="490">
        <v>41374</v>
      </c>
      <c r="T770" s="489" t="s">
        <v>253</v>
      </c>
      <c r="U770" s="489" t="s">
        <v>2490</v>
      </c>
      <c r="V770" s="489" t="s">
        <v>4600</v>
      </c>
      <c r="W770" s="489" t="s">
        <v>5178</v>
      </c>
      <c r="X770" s="489" t="s">
        <v>2634</v>
      </c>
      <c r="Y770" s="489"/>
      <c r="Z770" s="489" t="s">
        <v>2634</v>
      </c>
      <c r="AA770" s="489"/>
      <c r="AB770" s="489" t="s">
        <v>2633</v>
      </c>
      <c r="AC770" s="489" t="s">
        <v>2635</v>
      </c>
      <c r="AD770" s="489" t="s">
        <v>2634</v>
      </c>
      <c r="AE770" s="489"/>
      <c r="AF770" s="489" t="s">
        <v>2634</v>
      </c>
      <c r="AG770" s="489"/>
      <c r="AH770" s="489" t="s">
        <v>2634</v>
      </c>
      <c r="AI770" s="489"/>
      <c r="AJ770" s="489" t="s">
        <v>2634</v>
      </c>
      <c r="AK770" s="489"/>
      <c r="AL770" s="489" t="s">
        <v>2634</v>
      </c>
      <c r="AM770" s="489"/>
      <c r="AN770" s="489" t="s">
        <v>2633</v>
      </c>
      <c r="AO770" s="489" t="s">
        <v>4076</v>
      </c>
      <c r="AP770" s="489" t="s">
        <v>4077</v>
      </c>
      <c r="AQ770" s="489" t="s">
        <v>2635</v>
      </c>
      <c r="AR770" s="489"/>
      <c r="AS770" s="489"/>
      <c r="AT770" s="489"/>
      <c r="AU770" s="489"/>
      <c r="AV770" s="489"/>
      <c r="AW770" s="489" t="s">
        <v>2634</v>
      </c>
      <c r="AX770" s="489"/>
      <c r="AY770" s="489" t="s">
        <v>2634</v>
      </c>
      <c r="AZ770" s="489"/>
      <c r="BA770" s="489" t="s">
        <v>3970</v>
      </c>
      <c r="BB770" s="489" t="s">
        <v>3970</v>
      </c>
      <c r="BC770" s="489" t="s">
        <v>2634</v>
      </c>
      <c r="BD770" s="489"/>
      <c r="BE770" s="489" t="s">
        <v>2634</v>
      </c>
      <c r="BF770" s="489" t="s">
        <v>2634</v>
      </c>
      <c r="BG770" s="489" t="s">
        <v>2634</v>
      </c>
      <c r="BH770" s="489"/>
      <c r="BI770" s="489"/>
      <c r="BJ770" s="489"/>
      <c r="BK770" s="489" t="s">
        <v>4730</v>
      </c>
      <c r="BL770" s="489">
        <v>112.2</v>
      </c>
      <c r="BM770" s="511">
        <f t="shared" si="160"/>
        <v>15.929515418502199</v>
      </c>
      <c r="BN770" s="489" t="s">
        <v>356</v>
      </c>
      <c r="BO770" s="489">
        <v>104</v>
      </c>
      <c r="BP770" s="511">
        <f t="shared" si="161"/>
        <v>27.488986784140966</v>
      </c>
      <c r="BQ770" s="489" t="s">
        <v>7624</v>
      </c>
      <c r="BR770" s="489">
        <v>97</v>
      </c>
      <c r="BS770" s="511">
        <f t="shared" si="162"/>
        <v>37.356828193832598</v>
      </c>
      <c r="BT770" s="489" t="s">
        <v>629</v>
      </c>
      <c r="BU770" s="489">
        <v>80</v>
      </c>
      <c r="BV770" s="511">
        <f t="shared" si="163"/>
        <v>61.321585903083701</v>
      </c>
      <c r="BW770" s="489" t="s">
        <v>7623</v>
      </c>
      <c r="BX770" s="489">
        <v>78</v>
      </c>
      <c r="BY770" s="511">
        <f t="shared" si="168"/>
        <v>64.140969162995603</v>
      </c>
      <c r="BZ770" s="489" t="s">
        <v>8885</v>
      </c>
      <c r="CA770" s="489">
        <v>75.099999999999994</v>
      </c>
      <c r="CB770" s="511">
        <f t="shared" si="164"/>
        <v>68.229074889867846</v>
      </c>
      <c r="CC770" s="489" t="s">
        <v>9245</v>
      </c>
      <c r="CD770" s="489">
        <v>70.5</v>
      </c>
      <c r="CE770" s="511">
        <f t="shared" si="165"/>
        <v>74.713656387665196</v>
      </c>
      <c r="CF770" s="489" t="s">
        <v>11365</v>
      </c>
      <c r="CG770" s="489">
        <v>65</v>
      </c>
      <c r="CH770" s="511">
        <f t="shared" si="166"/>
        <v>82.466960352422902</v>
      </c>
      <c r="CI770" s="489"/>
      <c r="CJ770" s="489"/>
      <c r="CK770" s="511">
        <f t="shared" si="167"/>
        <v>174.09691629955947</v>
      </c>
      <c r="CL770" s="489">
        <v>65</v>
      </c>
      <c r="CM770" s="511">
        <f t="shared" si="172"/>
        <v>82.466960352422902</v>
      </c>
      <c r="CN770" s="489">
        <v>80</v>
      </c>
      <c r="CO770" s="489"/>
      <c r="CP770" s="489"/>
      <c r="CQ770" s="512"/>
      <c r="CR770" s="512"/>
      <c r="CS770" s="503">
        <v>1</v>
      </c>
      <c r="CT770" s="513">
        <v>-0.25</v>
      </c>
      <c r="CU770" s="513">
        <v>0.5</v>
      </c>
      <c r="CV770" s="513">
        <v>0.5</v>
      </c>
      <c r="CW770" s="513">
        <v>0.5</v>
      </c>
      <c r="CX770" s="514">
        <f t="shared" si="173"/>
        <v>2.25</v>
      </c>
      <c r="CY770" s="513" t="s">
        <v>5813</v>
      </c>
      <c r="CZ770" s="513" t="s">
        <v>2633</v>
      </c>
      <c r="DA770" s="513" t="s">
        <v>3975</v>
      </c>
      <c r="DB770" s="489" t="s">
        <v>2644</v>
      </c>
      <c r="DC770" s="489" t="s">
        <v>2648</v>
      </c>
      <c r="DD770" s="489" t="s">
        <v>2648</v>
      </c>
      <c r="DE770" s="489" t="s">
        <v>2650</v>
      </c>
      <c r="DF770" s="489" t="s">
        <v>32</v>
      </c>
      <c r="DG770" s="489" t="s">
        <v>2653</v>
      </c>
      <c r="DH770" s="489" t="s">
        <v>2653</v>
      </c>
      <c r="DI770" s="489" t="s">
        <v>2657</v>
      </c>
      <c r="DJ770" s="489" t="s">
        <v>2659</v>
      </c>
      <c r="DK770" s="489" t="s">
        <v>2659</v>
      </c>
      <c r="DL770" s="489" t="s">
        <v>37</v>
      </c>
      <c r="DM770" s="489" t="s">
        <v>2663</v>
      </c>
      <c r="DN770" s="489" t="s">
        <v>4001</v>
      </c>
      <c r="DO770" s="489" t="s">
        <v>5012</v>
      </c>
      <c r="DP770" s="489"/>
      <c r="DQ770" s="489" t="s">
        <v>4068</v>
      </c>
      <c r="DR770" s="489"/>
      <c r="DS770" s="489" t="s">
        <v>2634</v>
      </c>
      <c r="DT770" s="489"/>
      <c r="DU770" s="489" t="s">
        <v>2634</v>
      </c>
      <c r="DV770" s="489" t="s">
        <v>2633</v>
      </c>
      <c r="DW770" s="489"/>
      <c r="DX770" s="515" t="s">
        <v>4598</v>
      </c>
      <c r="DY770" s="516" t="s">
        <v>7668</v>
      </c>
      <c r="DZ770" s="515" t="s">
        <v>101</v>
      </c>
      <c r="EA770" s="489">
        <v>3</v>
      </c>
      <c r="EB770" s="515"/>
      <c r="EC770" s="515" t="s">
        <v>4597</v>
      </c>
      <c r="ED770" s="516" t="s">
        <v>5821</v>
      </c>
      <c r="EE770" s="516"/>
    </row>
    <row r="771" spans="1:135" s="499" customFormat="1" ht="15.75" hidden="1" customHeight="1" x14ac:dyDescent="0.25">
      <c r="A771" s="875">
        <v>769</v>
      </c>
      <c r="B771" s="2015"/>
      <c r="C771" s="485" t="s">
        <v>7304</v>
      </c>
      <c r="D771" s="485" t="s">
        <v>23</v>
      </c>
      <c r="E771" s="485" t="s">
        <v>4126</v>
      </c>
      <c r="F771" s="485">
        <v>549064</v>
      </c>
      <c r="G771" s="485">
        <v>28</v>
      </c>
      <c r="H771" s="485" t="s">
        <v>2633</v>
      </c>
      <c r="I771" s="485" t="s">
        <v>2634</v>
      </c>
      <c r="J771" s="485" t="s">
        <v>3968</v>
      </c>
      <c r="K771" s="485">
        <v>502597777</v>
      </c>
      <c r="L771" s="485">
        <v>123</v>
      </c>
      <c r="M771" s="485">
        <v>161</v>
      </c>
      <c r="N771" s="486">
        <f t="shared" si="171"/>
        <v>47.451872998726905</v>
      </c>
      <c r="O771" s="487">
        <v>2</v>
      </c>
      <c r="P771" s="488">
        <f t="shared" si="169"/>
        <v>64.802500000000009</v>
      </c>
      <c r="Q771" s="488">
        <f t="shared" si="170"/>
        <v>58.197499999999991</v>
      </c>
      <c r="R771" s="489"/>
      <c r="S771" s="490">
        <v>41374</v>
      </c>
      <c r="T771" s="489" t="s">
        <v>253</v>
      </c>
      <c r="U771" s="489" t="s">
        <v>2490</v>
      </c>
      <c r="V771" s="489" t="s">
        <v>4601</v>
      </c>
      <c r="W771" s="489" t="s">
        <v>11085</v>
      </c>
      <c r="X771" s="489" t="s">
        <v>2634</v>
      </c>
      <c r="Y771" s="489"/>
      <c r="Z771" s="489" t="s">
        <v>2633</v>
      </c>
      <c r="AA771" s="489" t="s">
        <v>2635</v>
      </c>
      <c r="AB771" s="489" t="s">
        <v>2633</v>
      </c>
      <c r="AC771" s="489" t="s">
        <v>2636</v>
      </c>
      <c r="AD771" s="489" t="s">
        <v>2634</v>
      </c>
      <c r="AE771" s="489"/>
      <c r="AF771" s="489" t="s">
        <v>2634</v>
      </c>
      <c r="AG771" s="489"/>
      <c r="AH771" s="489" t="s">
        <v>2633</v>
      </c>
      <c r="AI771" s="489" t="s">
        <v>2636</v>
      </c>
      <c r="AJ771" s="489" t="s">
        <v>2634</v>
      </c>
      <c r="AK771" s="489"/>
      <c r="AL771" s="489" t="s">
        <v>2634</v>
      </c>
      <c r="AM771" s="489"/>
      <c r="AN771" s="489" t="s">
        <v>2633</v>
      </c>
      <c r="AO771" s="489" t="s">
        <v>4075</v>
      </c>
      <c r="AP771" s="489" t="s">
        <v>4078</v>
      </c>
      <c r="AQ771" s="489" t="s">
        <v>2637</v>
      </c>
      <c r="AR771" s="489" t="s">
        <v>4075</v>
      </c>
      <c r="AS771" s="489" t="s">
        <v>4092</v>
      </c>
      <c r="AT771" s="489" t="s">
        <v>2633</v>
      </c>
      <c r="AU771" s="489"/>
      <c r="AV771" s="489"/>
      <c r="AW771" s="489" t="s">
        <v>2634</v>
      </c>
      <c r="AX771" s="489"/>
      <c r="AY771" s="489" t="s">
        <v>2634</v>
      </c>
      <c r="AZ771" s="489"/>
      <c r="BA771" s="489" t="s">
        <v>3971</v>
      </c>
      <c r="BB771" s="489" t="s">
        <v>3970</v>
      </c>
      <c r="BC771" s="489" t="s">
        <v>2633</v>
      </c>
      <c r="BD771" s="489" t="s">
        <v>2637</v>
      </c>
      <c r="BE771" s="489" t="s">
        <v>2634</v>
      </c>
      <c r="BF771" s="489" t="s">
        <v>2634</v>
      </c>
      <c r="BG771" s="489" t="s">
        <v>2633</v>
      </c>
      <c r="BH771" s="489" t="s">
        <v>2637</v>
      </c>
      <c r="BI771" s="489"/>
      <c r="BJ771" s="489"/>
      <c r="BK771" s="489" t="s">
        <v>4725</v>
      </c>
      <c r="BL771" s="489">
        <v>109.2</v>
      </c>
      <c r="BM771" s="488">
        <f t="shared" ref="BM771:BM834" si="174">((L771-BL771)/Q771)*100</f>
        <v>23.712358778298036</v>
      </c>
      <c r="BN771" s="489" t="s">
        <v>3071</v>
      </c>
      <c r="BO771" s="489">
        <v>99</v>
      </c>
      <c r="BP771" s="488">
        <f t="shared" ref="BP771:BP834" si="175">((L771-BO771)/Q771)*100</f>
        <v>41.238884831822681</v>
      </c>
      <c r="BQ771" s="489" t="s">
        <v>4479</v>
      </c>
      <c r="BR771" s="489">
        <v>90</v>
      </c>
      <c r="BS771" s="488">
        <f t="shared" ref="BS771:BS834" si="176">((L771-BR771)/Q771)*100</f>
        <v>56.703466643756187</v>
      </c>
      <c r="BT771" s="489" t="s">
        <v>5685</v>
      </c>
      <c r="BU771" s="489">
        <v>86</v>
      </c>
      <c r="BV771" s="488">
        <f t="shared" ref="BV771:BV834" si="177">((L771-BU771)/Q771)*100</f>
        <v>63.576614115726628</v>
      </c>
      <c r="BW771" s="489" t="s">
        <v>7314</v>
      </c>
      <c r="BX771" s="489">
        <v>85</v>
      </c>
      <c r="BY771" s="488">
        <f t="shared" si="168"/>
        <v>65.294900983719245</v>
      </c>
      <c r="BZ771" s="489" t="s">
        <v>11086</v>
      </c>
      <c r="CA771" s="489">
        <v>82.3</v>
      </c>
      <c r="CB771" s="488">
        <f t="shared" ref="CB771:CB834" si="178">((L771-CA771)/Q771)*100</f>
        <v>69.934275527299292</v>
      </c>
      <c r="CC771" s="489"/>
      <c r="CD771" s="489"/>
      <c r="CE771" s="488">
        <f t="shared" ref="CE771:CE834" si="179">((L771-CD771)/Q771)*100</f>
        <v>211.34928476309125</v>
      </c>
      <c r="CF771" s="489"/>
      <c r="CG771" s="489"/>
      <c r="CH771" s="488">
        <f t="shared" ref="CH771:CH834" si="180">((L771-CG771)/Q771)*100</f>
        <v>211.34928476309125</v>
      </c>
      <c r="CI771" s="489"/>
      <c r="CJ771" s="489"/>
      <c r="CK771" s="488">
        <f t="shared" ref="CK771:CK834" si="181">((L771-CJ771)/Q771)*100</f>
        <v>211.34928476309125</v>
      </c>
      <c r="CL771" s="489">
        <v>82.3</v>
      </c>
      <c r="CM771" s="488">
        <f t="shared" si="172"/>
        <v>69.934275527299292</v>
      </c>
      <c r="CN771" s="489">
        <v>90</v>
      </c>
      <c r="CO771" s="489"/>
      <c r="CP771" s="489"/>
      <c r="CQ771" s="491"/>
      <c r="CR771" s="491"/>
      <c r="CS771" s="492">
        <v>1</v>
      </c>
      <c r="CT771" s="493">
        <v>-0.5</v>
      </c>
      <c r="CU771" s="493">
        <v>0.25</v>
      </c>
      <c r="CV771" s="493">
        <v>0</v>
      </c>
      <c r="CW771" s="493">
        <v>0.5</v>
      </c>
      <c r="CX771" s="494">
        <f t="shared" si="173"/>
        <v>1.25</v>
      </c>
      <c r="CY771" s="493"/>
      <c r="CZ771" s="493" t="s">
        <v>2634</v>
      </c>
      <c r="DA771" s="493"/>
      <c r="DB771" s="485" t="s">
        <v>2645</v>
      </c>
      <c r="DC771" s="485" t="s">
        <v>2646</v>
      </c>
      <c r="DD771" s="485" t="s">
        <v>2648</v>
      </c>
      <c r="DE771" s="485" t="s">
        <v>2649</v>
      </c>
      <c r="DF771" s="485" t="s">
        <v>32</v>
      </c>
      <c r="DG771" s="485" t="s">
        <v>2654</v>
      </c>
      <c r="DH771" s="485" t="s">
        <v>2653</v>
      </c>
      <c r="DI771" s="485" t="s">
        <v>2658</v>
      </c>
      <c r="DJ771" s="485" t="s">
        <v>2659</v>
      </c>
      <c r="DK771" s="485" t="s">
        <v>37</v>
      </c>
      <c r="DL771" s="485" t="s">
        <v>2659</v>
      </c>
      <c r="DM771" s="485" t="s">
        <v>2663</v>
      </c>
      <c r="DN771" s="489" t="s">
        <v>4001</v>
      </c>
      <c r="DO771" s="489" t="s">
        <v>4002</v>
      </c>
      <c r="DP771" s="489"/>
      <c r="DQ771" s="489" t="s">
        <v>4069</v>
      </c>
      <c r="DR771" s="489"/>
      <c r="DS771" s="489" t="s">
        <v>2633</v>
      </c>
      <c r="DT771" s="489" t="s">
        <v>4073</v>
      </c>
      <c r="DU771" s="485" t="s">
        <v>2634</v>
      </c>
      <c r="DV771" s="485" t="s">
        <v>2633</v>
      </c>
      <c r="DW771" s="485" t="s">
        <v>7315</v>
      </c>
      <c r="DX771" s="495" t="s">
        <v>4602</v>
      </c>
      <c r="DY771" s="496" t="s">
        <v>11087</v>
      </c>
      <c r="DZ771" s="495" t="s">
        <v>101</v>
      </c>
      <c r="EA771" s="489">
        <v>3</v>
      </c>
      <c r="EB771" s="497"/>
      <c r="EC771" s="495" t="s">
        <v>4165</v>
      </c>
      <c r="ED771" s="496" t="s">
        <v>5821</v>
      </c>
      <c r="EE771" s="496"/>
    </row>
    <row r="772" spans="1:135" s="499" customFormat="1" ht="15.75" hidden="1" customHeight="1" x14ac:dyDescent="0.25">
      <c r="A772" s="219">
        <v>770</v>
      </c>
      <c r="B772" s="2015"/>
      <c r="C772" s="485" t="s">
        <v>4763</v>
      </c>
      <c r="D772" s="485" t="s">
        <v>23</v>
      </c>
      <c r="E772" s="485" t="s">
        <v>4126</v>
      </c>
      <c r="F772" s="485">
        <v>543298</v>
      </c>
      <c r="G772" s="485">
        <v>31</v>
      </c>
      <c r="H772" s="485" t="s">
        <v>2633</v>
      </c>
      <c r="I772" s="485" t="s">
        <v>2633</v>
      </c>
      <c r="J772" s="485" t="s">
        <v>2634</v>
      </c>
      <c r="K772" s="485">
        <v>550237000</v>
      </c>
      <c r="L772" s="485">
        <v>141</v>
      </c>
      <c r="M772" s="485">
        <v>161</v>
      </c>
      <c r="N772" s="486">
        <f t="shared" si="171"/>
        <v>54.396049535125968</v>
      </c>
      <c r="O772" s="487">
        <v>3</v>
      </c>
      <c r="P772" s="488">
        <f t="shared" si="169"/>
        <v>64.802500000000009</v>
      </c>
      <c r="Q772" s="488">
        <f t="shared" si="170"/>
        <v>76.197499999999991</v>
      </c>
      <c r="R772" s="489"/>
      <c r="S772" s="490">
        <v>41375</v>
      </c>
      <c r="T772" s="489" t="s">
        <v>4566</v>
      </c>
      <c r="U772" s="489" t="s">
        <v>8489</v>
      </c>
      <c r="V772" s="489" t="s">
        <v>4604</v>
      </c>
      <c r="W772" s="489" t="s">
        <v>6362</v>
      </c>
      <c r="X772" s="489"/>
      <c r="Y772" s="489"/>
      <c r="Z772" s="489"/>
      <c r="AA772" s="489"/>
      <c r="AB772" s="489" t="s">
        <v>2633</v>
      </c>
      <c r="AC772" s="489" t="s">
        <v>2636</v>
      </c>
      <c r="AD772" s="489"/>
      <c r="AE772" s="489"/>
      <c r="AF772" s="489" t="s">
        <v>2633</v>
      </c>
      <c r="AG772" s="489" t="s">
        <v>2637</v>
      </c>
      <c r="AH772" s="489" t="s">
        <v>2633</v>
      </c>
      <c r="AI772" s="489" t="s">
        <v>2637</v>
      </c>
      <c r="AJ772" s="489"/>
      <c r="AK772" s="489"/>
      <c r="AL772" s="489" t="s">
        <v>2633</v>
      </c>
      <c r="AM772" s="489" t="s">
        <v>2636</v>
      </c>
      <c r="AN772" s="489" t="s">
        <v>2633</v>
      </c>
      <c r="AO772" s="489" t="s">
        <v>4075</v>
      </c>
      <c r="AP772" s="489" t="s">
        <v>4001</v>
      </c>
      <c r="AQ772" s="489" t="s">
        <v>2637</v>
      </c>
      <c r="AR772" s="489" t="s">
        <v>4075</v>
      </c>
      <c r="AS772" s="489" t="s">
        <v>4088</v>
      </c>
      <c r="AT772" s="489"/>
      <c r="AU772" s="489"/>
      <c r="AV772" s="489"/>
      <c r="AW772" s="489"/>
      <c r="AX772" s="489"/>
      <c r="AY772" s="489"/>
      <c r="AZ772" s="489"/>
      <c r="BA772" s="489" t="s">
        <v>3970</v>
      </c>
      <c r="BB772" s="489" t="s">
        <v>3971</v>
      </c>
      <c r="BC772" s="489"/>
      <c r="BD772" s="489"/>
      <c r="BE772" s="489" t="s">
        <v>2634</v>
      </c>
      <c r="BF772" s="489" t="s">
        <v>2634</v>
      </c>
      <c r="BG772" s="489"/>
      <c r="BH772" s="489"/>
      <c r="BI772" s="489"/>
      <c r="BJ772" s="489"/>
      <c r="BK772" s="489" t="s">
        <v>4764</v>
      </c>
      <c r="BL772" s="489">
        <v>131.5</v>
      </c>
      <c r="BM772" s="488">
        <f t="shared" si="174"/>
        <v>12.467600643065719</v>
      </c>
      <c r="BN772" s="489" t="s">
        <v>4937</v>
      </c>
      <c r="BO772" s="489">
        <v>125</v>
      </c>
      <c r="BP772" s="488">
        <f t="shared" si="175"/>
        <v>20.99806424095279</v>
      </c>
      <c r="BQ772" s="489" t="s">
        <v>6363</v>
      </c>
      <c r="BR772" s="489">
        <v>111</v>
      </c>
      <c r="BS772" s="488">
        <f t="shared" si="176"/>
        <v>39.371370451786483</v>
      </c>
      <c r="BT772" s="489" t="s">
        <v>6364</v>
      </c>
      <c r="BU772" s="489">
        <v>101</v>
      </c>
      <c r="BV772" s="488">
        <f t="shared" si="177"/>
        <v>52.495160602381972</v>
      </c>
      <c r="BW772" s="489" t="s">
        <v>316</v>
      </c>
      <c r="BX772" s="489">
        <v>90</v>
      </c>
      <c r="BY772" s="488">
        <f t="shared" ref="BY772:BY835" si="182">((L772-BX772)/Q772)*100</f>
        <v>66.931329768037017</v>
      </c>
      <c r="BZ772" s="489"/>
      <c r="CA772" s="489"/>
      <c r="CB772" s="488">
        <f t="shared" si="178"/>
        <v>185.04544112339644</v>
      </c>
      <c r="CC772" s="489"/>
      <c r="CD772" s="489"/>
      <c r="CE772" s="488">
        <f t="shared" si="179"/>
        <v>185.04544112339644</v>
      </c>
      <c r="CF772" s="489"/>
      <c r="CG772" s="489"/>
      <c r="CH772" s="488">
        <f t="shared" si="180"/>
        <v>185.04544112339644</v>
      </c>
      <c r="CI772" s="489"/>
      <c r="CJ772" s="489"/>
      <c r="CK772" s="488">
        <f t="shared" si="181"/>
        <v>185.04544112339644</v>
      </c>
      <c r="CL772" s="489">
        <v>90</v>
      </c>
      <c r="CM772" s="488">
        <f t="shared" si="172"/>
        <v>66.931329768037017</v>
      </c>
      <c r="CN772" s="489">
        <v>200</v>
      </c>
      <c r="CO772" s="489"/>
      <c r="CP772" s="489"/>
      <c r="CQ772" s="491"/>
      <c r="CR772" s="491"/>
      <c r="CS772" s="492">
        <v>1</v>
      </c>
      <c r="CT772" s="493">
        <v>0</v>
      </c>
      <c r="CU772" s="493">
        <v>0.5</v>
      </c>
      <c r="CV772" s="493">
        <v>0.5</v>
      </c>
      <c r="CW772" s="493">
        <v>0.5</v>
      </c>
      <c r="CX772" s="494">
        <f t="shared" si="173"/>
        <v>2.5</v>
      </c>
      <c r="CY772" s="493"/>
      <c r="CZ772" s="493" t="s">
        <v>2634</v>
      </c>
      <c r="DA772" s="493"/>
      <c r="DB772" s="485" t="s">
        <v>2645</v>
      </c>
      <c r="DC772" s="485" t="s">
        <v>2648</v>
      </c>
      <c r="DD772" s="485" t="s">
        <v>2646</v>
      </c>
      <c r="DE772" s="485" t="s">
        <v>2650</v>
      </c>
      <c r="DF772" s="485" t="s">
        <v>2652</v>
      </c>
      <c r="DG772" s="485" t="s">
        <v>2654</v>
      </c>
      <c r="DH772" s="485" t="s">
        <v>2653</v>
      </c>
      <c r="DI772" s="485" t="s">
        <v>2657</v>
      </c>
      <c r="DJ772" s="485" t="s">
        <v>2659</v>
      </c>
      <c r="DK772" s="485" t="s">
        <v>37</v>
      </c>
      <c r="DL772" s="485" t="s">
        <v>2659</v>
      </c>
      <c r="DM772" s="485" t="s">
        <v>2663</v>
      </c>
      <c r="DN772" s="489" t="s">
        <v>4001</v>
      </c>
      <c r="DO772" s="489" t="s">
        <v>4002</v>
      </c>
      <c r="DP772" s="489"/>
      <c r="DQ772" s="489" t="s">
        <v>4068</v>
      </c>
      <c r="DR772" s="489"/>
      <c r="DS772" s="489" t="s">
        <v>2633</v>
      </c>
      <c r="DT772" s="489" t="s">
        <v>4074</v>
      </c>
      <c r="DU772" s="485" t="s">
        <v>2634</v>
      </c>
      <c r="DV772" s="485" t="s">
        <v>2633</v>
      </c>
      <c r="DW772" s="485"/>
      <c r="DX772" s="495" t="s">
        <v>4603</v>
      </c>
      <c r="DY772" s="496" t="s">
        <v>6365</v>
      </c>
      <c r="DZ772" s="495" t="s">
        <v>101</v>
      </c>
      <c r="EA772" s="489">
        <v>3</v>
      </c>
      <c r="EB772" s="594" t="s">
        <v>7764</v>
      </c>
      <c r="EC772" s="495" t="s">
        <v>4498</v>
      </c>
      <c r="ED772" s="496" t="s">
        <v>5310</v>
      </c>
      <c r="EE772" s="496"/>
    </row>
    <row r="773" spans="1:135" s="499" customFormat="1" ht="15.75" hidden="1" customHeight="1" x14ac:dyDescent="0.25">
      <c r="A773" s="875">
        <v>771</v>
      </c>
      <c r="B773" s="2015"/>
      <c r="C773" s="485" t="s">
        <v>4614</v>
      </c>
      <c r="D773" s="485" t="s">
        <v>23</v>
      </c>
      <c r="E773" s="485" t="s">
        <v>4126</v>
      </c>
      <c r="F773" s="485">
        <v>547670</v>
      </c>
      <c r="G773" s="485">
        <v>40</v>
      </c>
      <c r="H773" s="485" t="s">
        <v>2633</v>
      </c>
      <c r="I773" s="485" t="s">
        <v>2633</v>
      </c>
      <c r="J773" s="485" t="s">
        <v>2633</v>
      </c>
      <c r="K773" s="485">
        <v>502597777</v>
      </c>
      <c r="L773" s="485">
        <v>109.8</v>
      </c>
      <c r="M773" s="485">
        <v>158.5</v>
      </c>
      <c r="N773" s="486">
        <f t="shared" si="171"/>
        <v>43.706276308849723</v>
      </c>
      <c r="O773" s="487">
        <v>2</v>
      </c>
      <c r="P773" s="488">
        <f t="shared" si="169"/>
        <v>62.805624999999999</v>
      </c>
      <c r="Q773" s="488">
        <f t="shared" si="170"/>
        <v>46.994374999999998</v>
      </c>
      <c r="R773" s="489"/>
      <c r="S773" s="490">
        <v>41378</v>
      </c>
      <c r="T773" s="489" t="s">
        <v>253</v>
      </c>
      <c r="U773" s="489" t="s">
        <v>2490</v>
      </c>
      <c r="V773" s="489" t="s">
        <v>4615</v>
      </c>
      <c r="W773" s="489" t="s">
        <v>8285</v>
      </c>
      <c r="X773" s="489" t="s">
        <v>2633</v>
      </c>
      <c r="Y773" s="489" t="s">
        <v>2635</v>
      </c>
      <c r="Z773" s="489" t="s">
        <v>2634</v>
      </c>
      <c r="AA773" s="489"/>
      <c r="AB773" s="489" t="s">
        <v>2633</v>
      </c>
      <c r="AC773" s="489" t="s">
        <v>2636</v>
      </c>
      <c r="AD773" s="489" t="s">
        <v>2634</v>
      </c>
      <c r="AE773" s="489"/>
      <c r="AF773" s="489" t="s">
        <v>2634</v>
      </c>
      <c r="AG773" s="489"/>
      <c r="AH773" s="489" t="s">
        <v>2634</v>
      </c>
      <c r="AI773" s="489"/>
      <c r="AJ773" s="489" t="s">
        <v>2634</v>
      </c>
      <c r="AK773" s="489"/>
      <c r="AL773" s="489" t="s">
        <v>2634</v>
      </c>
      <c r="AM773" s="489"/>
      <c r="AN773" s="489" t="s">
        <v>2633</v>
      </c>
      <c r="AO773" s="489" t="s">
        <v>4075</v>
      </c>
      <c r="AP773" s="489" t="s">
        <v>4078</v>
      </c>
      <c r="AQ773" s="489" t="s">
        <v>2636</v>
      </c>
      <c r="AR773" s="489" t="s">
        <v>4076</v>
      </c>
      <c r="AS773" s="489" t="s">
        <v>4078</v>
      </c>
      <c r="AT773" s="489"/>
      <c r="AU773" s="489"/>
      <c r="AV773" s="489"/>
      <c r="AW773" s="489" t="s">
        <v>2634</v>
      </c>
      <c r="AX773" s="489"/>
      <c r="AY773" s="489" t="s">
        <v>2634</v>
      </c>
      <c r="AZ773" s="489"/>
      <c r="BA773" s="489" t="s">
        <v>3971</v>
      </c>
      <c r="BB773" s="489" t="s">
        <v>3970</v>
      </c>
      <c r="BC773" s="489" t="s">
        <v>2634</v>
      </c>
      <c r="BD773" s="489"/>
      <c r="BE773" s="489" t="s">
        <v>2634</v>
      </c>
      <c r="BF773" s="489" t="s">
        <v>2634</v>
      </c>
      <c r="BG773" s="489" t="s">
        <v>2634</v>
      </c>
      <c r="BH773" s="489"/>
      <c r="BI773" s="489"/>
      <c r="BJ773" s="489"/>
      <c r="BK773" s="489" t="s">
        <v>3679</v>
      </c>
      <c r="BL773" s="489">
        <v>99.5</v>
      </c>
      <c r="BM773" s="488">
        <f t="shared" si="174"/>
        <v>21.917516724076012</v>
      </c>
      <c r="BN773" s="489" t="s">
        <v>5433</v>
      </c>
      <c r="BO773" s="489">
        <v>89.5</v>
      </c>
      <c r="BP773" s="488">
        <f t="shared" si="175"/>
        <v>43.196659174635258</v>
      </c>
      <c r="BQ773" s="489" t="s">
        <v>1483</v>
      </c>
      <c r="BR773" s="489">
        <v>86</v>
      </c>
      <c r="BS773" s="488">
        <f t="shared" si="176"/>
        <v>50.644359032330989</v>
      </c>
      <c r="BT773" s="489" t="s">
        <v>10932</v>
      </c>
      <c r="BU773" s="489">
        <v>82</v>
      </c>
      <c r="BV773" s="488">
        <f t="shared" si="177"/>
        <v>59.156016012554687</v>
      </c>
      <c r="BW773" s="489" t="s">
        <v>8284</v>
      </c>
      <c r="BX773" s="489">
        <v>77</v>
      </c>
      <c r="BY773" s="488">
        <f t="shared" si="182"/>
        <v>69.795587237834312</v>
      </c>
      <c r="BZ773" s="489" t="s">
        <v>11081</v>
      </c>
      <c r="CA773" s="489">
        <v>82.4</v>
      </c>
      <c r="CB773" s="488">
        <f t="shared" si="178"/>
        <v>58.30485031453231</v>
      </c>
      <c r="CC773" s="489"/>
      <c r="CD773" s="489"/>
      <c r="CE773" s="488">
        <f t="shared" si="179"/>
        <v>233.64498410714049</v>
      </c>
      <c r="CF773" s="489"/>
      <c r="CG773" s="489"/>
      <c r="CH773" s="488">
        <f t="shared" si="180"/>
        <v>233.64498410714049</v>
      </c>
      <c r="CI773" s="489"/>
      <c r="CJ773" s="489"/>
      <c r="CK773" s="488">
        <f t="shared" si="181"/>
        <v>233.64498410714049</v>
      </c>
      <c r="CL773" s="489">
        <v>82.4</v>
      </c>
      <c r="CM773" s="488">
        <f t="shared" si="172"/>
        <v>58.30485031453231</v>
      </c>
      <c r="CN773" s="489">
        <v>75</v>
      </c>
      <c r="CO773" s="489"/>
      <c r="CP773" s="489"/>
      <c r="CQ773" s="491"/>
      <c r="CR773" s="491"/>
      <c r="CS773" s="492">
        <v>0.5</v>
      </c>
      <c r="CT773" s="493">
        <v>-0.25</v>
      </c>
      <c r="CU773" s="493">
        <v>0.5</v>
      </c>
      <c r="CV773" s="493">
        <v>0.25</v>
      </c>
      <c r="CW773" s="493">
        <v>0</v>
      </c>
      <c r="CX773" s="494">
        <f t="shared" si="173"/>
        <v>1</v>
      </c>
      <c r="CY773" s="493" t="s">
        <v>5813</v>
      </c>
      <c r="CZ773" s="493" t="s">
        <v>2634</v>
      </c>
      <c r="DA773" s="493"/>
      <c r="DB773" s="485" t="s">
        <v>2644</v>
      </c>
      <c r="DC773" s="485" t="s">
        <v>2646</v>
      </c>
      <c r="DD773" s="485" t="s">
        <v>2647</v>
      </c>
      <c r="DE773" s="485" t="s">
        <v>2649</v>
      </c>
      <c r="DF773" s="485" t="s">
        <v>2652</v>
      </c>
      <c r="DG773" s="485" t="s">
        <v>2654</v>
      </c>
      <c r="DH773" s="485" t="s">
        <v>2653</v>
      </c>
      <c r="DI773" s="485" t="s">
        <v>2658</v>
      </c>
      <c r="DJ773" s="485" t="s">
        <v>2659</v>
      </c>
      <c r="DK773" s="485" t="s">
        <v>2659</v>
      </c>
      <c r="DL773" s="485" t="s">
        <v>2659</v>
      </c>
      <c r="DM773" s="485" t="s">
        <v>2663</v>
      </c>
      <c r="DN773" s="489" t="s">
        <v>4001</v>
      </c>
      <c r="DO773" s="489" t="s">
        <v>4002</v>
      </c>
      <c r="DP773" s="489"/>
      <c r="DQ773" s="489"/>
      <c r="DR773" s="489" t="s">
        <v>4069</v>
      </c>
      <c r="DS773" s="489" t="s">
        <v>2633</v>
      </c>
      <c r="DT773" s="489" t="s">
        <v>4072</v>
      </c>
      <c r="DU773" s="485" t="s">
        <v>2634</v>
      </c>
      <c r="DV773" s="485" t="s">
        <v>2633</v>
      </c>
      <c r="DW773" s="485"/>
      <c r="DX773" s="495" t="s">
        <v>4616</v>
      </c>
      <c r="DY773" s="496" t="s">
        <v>126</v>
      </c>
      <c r="DZ773" s="495" t="s">
        <v>101</v>
      </c>
      <c r="EA773" s="489">
        <v>3</v>
      </c>
      <c r="EB773" s="497"/>
      <c r="EC773" s="495" t="s">
        <v>2194</v>
      </c>
      <c r="ED773" s="496" t="s">
        <v>5332</v>
      </c>
      <c r="EE773" s="496"/>
    </row>
    <row r="774" spans="1:135" s="517" customFormat="1" ht="15.75" hidden="1" customHeight="1" x14ac:dyDescent="0.25">
      <c r="A774" s="221">
        <v>772</v>
      </c>
      <c r="B774" s="2015"/>
      <c r="C774" s="489" t="s">
        <v>4617</v>
      </c>
      <c r="D774" s="489" t="s">
        <v>23</v>
      </c>
      <c r="E774" s="489" t="s">
        <v>4126</v>
      </c>
      <c r="F774" s="489">
        <v>549290</v>
      </c>
      <c r="G774" s="489">
        <v>44</v>
      </c>
      <c r="H774" s="489" t="s">
        <v>2634</v>
      </c>
      <c r="I774" s="489" t="s">
        <v>2634</v>
      </c>
      <c r="J774" s="489" t="s">
        <v>2633</v>
      </c>
      <c r="K774" s="489">
        <v>550322226</v>
      </c>
      <c r="L774" s="489">
        <v>93</v>
      </c>
      <c r="M774" s="489">
        <v>153</v>
      </c>
      <c r="N774" s="510">
        <f t="shared" si="171"/>
        <v>39.728309624503396</v>
      </c>
      <c r="O774" s="487">
        <v>1</v>
      </c>
      <c r="P774" s="511">
        <f t="shared" si="169"/>
        <v>58.522500000000001</v>
      </c>
      <c r="Q774" s="511">
        <f t="shared" si="170"/>
        <v>34.477499999999999</v>
      </c>
      <c r="R774" s="489"/>
      <c r="S774" s="490">
        <v>41378</v>
      </c>
      <c r="T774" s="489" t="s">
        <v>253</v>
      </c>
      <c r="U774" s="489" t="s">
        <v>2490</v>
      </c>
      <c r="V774" s="489" t="s">
        <v>4618</v>
      </c>
      <c r="W774" s="489"/>
      <c r="X774" s="489" t="s">
        <v>2634</v>
      </c>
      <c r="Y774" s="489"/>
      <c r="Z774" s="489" t="s">
        <v>2634</v>
      </c>
      <c r="AA774" s="489"/>
      <c r="AB774" s="489" t="s">
        <v>2634</v>
      </c>
      <c r="AC774" s="489"/>
      <c r="AD774" s="489" t="s">
        <v>2634</v>
      </c>
      <c r="AE774" s="489"/>
      <c r="AF774" s="489" t="s">
        <v>2634</v>
      </c>
      <c r="AG774" s="489"/>
      <c r="AH774" s="489" t="s">
        <v>2634</v>
      </c>
      <c r="AI774" s="489"/>
      <c r="AJ774" s="489" t="s">
        <v>2634</v>
      </c>
      <c r="AK774" s="489"/>
      <c r="AL774" s="489" t="s">
        <v>2634</v>
      </c>
      <c r="AM774" s="489"/>
      <c r="AN774" s="489" t="s">
        <v>2633</v>
      </c>
      <c r="AO774" s="489" t="s">
        <v>4076</v>
      </c>
      <c r="AP774" s="489" t="s">
        <v>4088</v>
      </c>
      <c r="AQ774" s="489" t="s">
        <v>2637</v>
      </c>
      <c r="AR774" s="489"/>
      <c r="AS774" s="489"/>
      <c r="AT774" s="489"/>
      <c r="AU774" s="489"/>
      <c r="AV774" s="489"/>
      <c r="AW774" s="489" t="s">
        <v>2634</v>
      </c>
      <c r="AX774" s="489"/>
      <c r="AY774" s="489" t="s">
        <v>2634</v>
      </c>
      <c r="AZ774" s="489"/>
      <c r="BA774" s="489" t="s">
        <v>3971</v>
      </c>
      <c r="BB774" s="489"/>
      <c r="BC774" s="489" t="s">
        <v>2633</v>
      </c>
      <c r="BD774" s="489"/>
      <c r="BE774" s="489" t="s">
        <v>2634</v>
      </c>
      <c r="BF774" s="489"/>
      <c r="BG774" s="489"/>
      <c r="BH774" s="489"/>
      <c r="BI774" s="489"/>
      <c r="BJ774" s="489"/>
      <c r="BK774" s="489" t="s">
        <v>4766</v>
      </c>
      <c r="BL774" s="489">
        <v>88</v>
      </c>
      <c r="BM774" s="511">
        <f t="shared" si="174"/>
        <v>14.502211587267059</v>
      </c>
      <c r="BN774" s="489" t="s">
        <v>114</v>
      </c>
      <c r="BO774" s="489">
        <v>80</v>
      </c>
      <c r="BP774" s="511">
        <f t="shared" si="175"/>
        <v>37.705750126894351</v>
      </c>
      <c r="BQ774" s="489" t="s">
        <v>4856</v>
      </c>
      <c r="BR774" s="489">
        <v>77</v>
      </c>
      <c r="BS774" s="511">
        <f t="shared" si="176"/>
        <v>46.407077079254591</v>
      </c>
      <c r="BT774" s="489" t="s">
        <v>6519</v>
      </c>
      <c r="BU774" s="489">
        <v>75</v>
      </c>
      <c r="BV774" s="511">
        <f t="shared" si="177"/>
        <v>52.207961714161414</v>
      </c>
      <c r="BW774" s="489" t="s">
        <v>7660</v>
      </c>
      <c r="BX774" s="489">
        <v>73</v>
      </c>
      <c r="BY774" s="511">
        <f t="shared" si="182"/>
        <v>58.008846349068236</v>
      </c>
      <c r="BZ774" s="489"/>
      <c r="CA774" s="489"/>
      <c r="CB774" s="511">
        <f t="shared" si="178"/>
        <v>269.74113552316726</v>
      </c>
      <c r="CC774" s="489"/>
      <c r="CD774" s="489"/>
      <c r="CE774" s="511">
        <f t="shared" si="179"/>
        <v>269.74113552316726</v>
      </c>
      <c r="CF774" s="489"/>
      <c r="CG774" s="489"/>
      <c r="CH774" s="511">
        <f t="shared" si="180"/>
        <v>269.74113552316726</v>
      </c>
      <c r="CI774" s="489"/>
      <c r="CJ774" s="489"/>
      <c r="CK774" s="511">
        <f t="shared" si="181"/>
        <v>269.74113552316726</v>
      </c>
      <c r="CL774" s="489">
        <v>73</v>
      </c>
      <c r="CM774" s="511">
        <f t="shared" si="172"/>
        <v>58.008846349068236</v>
      </c>
      <c r="CN774" s="489">
        <v>95</v>
      </c>
      <c r="CO774" s="489"/>
      <c r="CP774" s="489"/>
      <c r="CQ774" s="512"/>
      <c r="CR774" s="512"/>
      <c r="CS774" s="503"/>
      <c r="CT774" s="513"/>
      <c r="CU774" s="513"/>
      <c r="CV774" s="513"/>
      <c r="CW774" s="513"/>
      <c r="CX774" s="514">
        <f t="shared" si="173"/>
        <v>0</v>
      </c>
      <c r="CY774" s="513"/>
      <c r="CZ774" s="513" t="s">
        <v>2634</v>
      </c>
      <c r="DA774" s="513"/>
      <c r="DB774" s="489" t="s">
        <v>2643</v>
      </c>
      <c r="DC774" s="489"/>
      <c r="DD774" s="489"/>
      <c r="DE774" s="489"/>
      <c r="DF774" s="489"/>
      <c r="DG774" s="489"/>
      <c r="DH774" s="489"/>
      <c r="DI774" s="489"/>
      <c r="DJ774" s="489"/>
      <c r="DK774" s="489"/>
      <c r="DL774" s="489"/>
      <c r="DM774" s="489" t="s">
        <v>2663</v>
      </c>
      <c r="DN774" s="489" t="s">
        <v>4001</v>
      </c>
      <c r="DO774" s="489"/>
      <c r="DP774" s="489"/>
      <c r="DQ774" s="489"/>
      <c r="DR774" s="489"/>
      <c r="DS774" s="489" t="s">
        <v>2633</v>
      </c>
      <c r="DT774" s="489" t="s">
        <v>4073</v>
      </c>
      <c r="DU774" s="489"/>
      <c r="DV774" s="489"/>
      <c r="DW774" s="489" t="s">
        <v>7094</v>
      </c>
      <c r="DX774" s="515" t="s">
        <v>4619</v>
      </c>
      <c r="DY774" s="516"/>
      <c r="DZ774" s="515" t="s">
        <v>101</v>
      </c>
      <c r="EA774" s="489">
        <v>3</v>
      </c>
      <c r="EB774" s="515"/>
      <c r="EC774" s="515" t="s">
        <v>4648</v>
      </c>
      <c r="ED774" s="516"/>
      <c r="EE774" s="516"/>
    </row>
    <row r="775" spans="1:135" s="499" customFormat="1" ht="15.75" hidden="1" customHeight="1" x14ac:dyDescent="0.25">
      <c r="A775" s="219">
        <v>773</v>
      </c>
      <c r="B775" s="2015"/>
      <c r="C775" s="485" t="s">
        <v>4620</v>
      </c>
      <c r="D775" s="485" t="s">
        <v>23</v>
      </c>
      <c r="E775" s="485" t="s">
        <v>4126</v>
      </c>
      <c r="F775" s="485">
        <v>547656</v>
      </c>
      <c r="G775" s="485">
        <v>25</v>
      </c>
      <c r="H775" s="485" t="s">
        <v>2633</v>
      </c>
      <c r="I775" s="485" t="s">
        <v>2633</v>
      </c>
      <c r="J775" s="485" t="s">
        <v>2633</v>
      </c>
      <c r="K775" s="485">
        <v>554820172</v>
      </c>
      <c r="L775" s="485">
        <v>140.19999999999999</v>
      </c>
      <c r="M775" s="485">
        <v>163</v>
      </c>
      <c r="N775" s="486">
        <f t="shared" si="171"/>
        <v>52.768263766043134</v>
      </c>
      <c r="O775" s="487">
        <v>3</v>
      </c>
      <c r="P775" s="488">
        <f t="shared" si="169"/>
        <v>66.422499999999999</v>
      </c>
      <c r="Q775" s="488">
        <f t="shared" si="170"/>
        <v>73.777499999999989</v>
      </c>
      <c r="R775" s="489"/>
      <c r="S775" s="490">
        <v>41378</v>
      </c>
      <c r="T775" s="489" t="s">
        <v>4621</v>
      </c>
      <c r="U775" s="489" t="s">
        <v>2480</v>
      </c>
      <c r="V775" s="489" t="s">
        <v>4622</v>
      </c>
      <c r="W775" s="489" t="s">
        <v>8424</v>
      </c>
      <c r="X775" s="489" t="s">
        <v>2634</v>
      </c>
      <c r="Y775" s="489"/>
      <c r="Z775" s="489" t="s">
        <v>2634</v>
      </c>
      <c r="AA775" s="489"/>
      <c r="AB775" s="489" t="s">
        <v>2633</v>
      </c>
      <c r="AC775" s="489" t="s">
        <v>2636</v>
      </c>
      <c r="AD775" s="489" t="s">
        <v>2634</v>
      </c>
      <c r="AE775" s="489"/>
      <c r="AF775" s="489" t="s">
        <v>2634</v>
      </c>
      <c r="AG775" s="489"/>
      <c r="AH775" s="489" t="s">
        <v>2634</v>
      </c>
      <c r="AI775" s="489"/>
      <c r="AJ775" s="489" t="s">
        <v>2634</v>
      </c>
      <c r="AK775" s="489"/>
      <c r="AL775" s="489" t="s">
        <v>2634</v>
      </c>
      <c r="AM775" s="489"/>
      <c r="AN775" s="489" t="s">
        <v>2633</v>
      </c>
      <c r="AO775" s="489" t="s">
        <v>4068</v>
      </c>
      <c r="AP775" s="489" t="s">
        <v>4077</v>
      </c>
      <c r="AQ775" s="489" t="s">
        <v>2635</v>
      </c>
      <c r="AR775" s="489"/>
      <c r="AS775" s="489"/>
      <c r="AT775" s="489"/>
      <c r="AU775" s="489"/>
      <c r="AV775" s="489"/>
      <c r="AW775" s="489" t="s">
        <v>2634</v>
      </c>
      <c r="AX775" s="489"/>
      <c r="AY775" s="489" t="s">
        <v>2634</v>
      </c>
      <c r="AZ775" s="489"/>
      <c r="BA775" s="489" t="s">
        <v>3970</v>
      </c>
      <c r="BB775" s="489" t="s">
        <v>3970</v>
      </c>
      <c r="BC775" s="489" t="s">
        <v>2634</v>
      </c>
      <c r="BD775" s="489"/>
      <c r="BE775" s="489" t="s">
        <v>2634</v>
      </c>
      <c r="BF775" s="489" t="s">
        <v>2634</v>
      </c>
      <c r="BG775" s="489" t="s">
        <v>2634</v>
      </c>
      <c r="BH775" s="489"/>
      <c r="BI775" s="489"/>
      <c r="BJ775" s="489"/>
      <c r="BK775" s="489" t="s">
        <v>4767</v>
      </c>
      <c r="BL775" s="489">
        <v>129.19999999999999</v>
      </c>
      <c r="BM775" s="488">
        <f t="shared" si="174"/>
        <v>14.909694690115552</v>
      </c>
      <c r="BN775" s="489" t="s">
        <v>5280</v>
      </c>
      <c r="BO775" s="489">
        <v>113.1</v>
      </c>
      <c r="BP775" s="488">
        <f t="shared" si="175"/>
        <v>36.732066009284672</v>
      </c>
      <c r="BQ775" s="489" t="s">
        <v>5929</v>
      </c>
      <c r="BR775" s="489">
        <v>93</v>
      </c>
      <c r="BS775" s="488">
        <f t="shared" si="176"/>
        <v>63.976144488495812</v>
      </c>
      <c r="BT775" s="489" t="s">
        <v>553</v>
      </c>
      <c r="BU775" s="489">
        <v>83</v>
      </c>
      <c r="BV775" s="488">
        <f t="shared" si="177"/>
        <v>77.530412388600851</v>
      </c>
      <c r="BW775" s="489" t="s">
        <v>8425</v>
      </c>
      <c r="BX775" s="489">
        <v>74.900000000000006</v>
      </c>
      <c r="BY775" s="488">
        <f t="shared" si="182"/>
        <v>88.509369387685936</v>
      </c>
      <c r="BZ775" s="489" t="s">
        <v>9431</v>
      </c>
      <c r="CA775" s="489">
        <v>69</v>
      </c>
      <c r="CB775" s="488">
        <f t="shared" si="178"/>
        <v>96.506387448747915</v>
      </c>
      <c r="CC775" s="489"/>
      <c r="CD775" s="489"/>
      <c r="CE775" s="488">
        <f t="shared" si="179"/>
        <v>190.03083595947274</v>
      </c>
      <c r="CF775" s="489"/>
      <c r="CG775" s="489"/>
      <c r="CH775" s="488">
        <f t="shared" si="180"/>
        <v>190.03083595947274</v>
      </c>
      <c r="CI775" s="489"/>
      <c r="CJ775" s="489"/>
      <c r="CK775" s="488">
        <f t="shared" si="181"/>
        <v>190.03083595947274</v>
      </c>
      <c r="CL775" s="489">
        <v>69</v>
      </c>
      <c r="CM775" s="488">
        <f t="shared" si="172"/>
        <v>96.506387448747915</v>
      </c>
      <c r="CN775" s="489">
        <v>100</v>
      </c>
      <c r="CO775" s="489"/>
      <c r="CP775" s="489"/>
      <c r="CQ775" s="491"/>
      <c r="CR775" s="491"/>
      <c r="CS775" s="492">
        <v>1</v>
      </c>
      <c r="CT775" s="493">
        <v>0.5</v>
      </c>
      <c r="CU775" s="493">
        <v>0</v>
      </c>
      <c r="CV775" s="493">
        <v>0.5</v>
      </c>
      <c r="CW775" s="493">
        <v>0</v>
      </c>
      <c r="CX775" s="494">
        <f t="shared" si="173"/>
        <v>2</v>
      </c>
      <c r="CY775" s="493"/>
      <c r="CZ775" s="493" t="s">
        <v>2634</v>
      </c>
      <c r="DA775" s="493"/>
      <c r="DB775" s="485" t="s">
        <v>2643</v>
      </c>
      <c r="DC775" s="485" t="s">
        <v>2648</v>
      </c>
      <c r="DD775" s="485" t="s">
        <v>2648</v>
      </c>
      <c r="DE775" s="485" t="s">
        <v>2650</v>
      </c>
      <c r="DF775" s="485" t="s">
        <v>2652</v>
      </c>
      <c r="DG775" s="485" t="s">
        <v>2654</v>
      </c>
      <c r="DH775" s="485" t="s">
        <v>5009</v>
      </c>
      <c r="DI775" s="485" t="s">
        <v>2658</v>
      </c>
      <c r="DJ775" s="485" t="s">
        <v>37</v>
      </c>
      <c r="DK775" s="485" t="s">
        <v>2659</v>
      </c>
      <c r="DL775" s="485" t="s">
        <v>37</v>
      </c>
      <c r="DM775" s="485" t="s">
        <v>3372</v>
      </c>
      <c r="DN775" s="489" t="s">
        <v>4001</v>
      </c>
      <c r="DO775" s="489" t="s">
        <v>4002</v>
      </c>
      <c r="DP775" s="489"/>
      <c r="DQ775" s="489" t="s">
        <v>4070</v>
      </c>
      <c r="DR775" s="489"/>
      <c r="DS775" s="489" t="s">
        <v>2633</v>
      </c>
      <c r="DT775" s="489" t="s">
        <v>4074</v>
      </c>
      <c r="DU775" s="485" t="s">
        <v>2634</v>
      </c>
      <c r="DV775" s="485" t="s">
        <v>2633</v>
      </c>
      <c r="DW775" s="485"/>
      <c r="DX775" s="495" t="s">
        <v>4623</v>
      </c>
      <c r="DY775" s="496" t="s">
        <v>126</v>
      </c>
      <c r="DZ775" s="495" t="s">
        <v>4594</v>
      </c>
      <c r="EA775" s="489">
        <v>3</v>
      </c>
      <c r="EB775" s="861" t="s">
        <v>9865</v>
      </c>
      <c r="EC775" s="594" t="s">
        <v>8426</v>
      </c>
      <c r="ED775" s="496" t="s">
        <v>5281</v>
      </c>
      <c r="EE775" s="496"/>
    </row>
    <row r="776" spans="1:135" s="499" customFormat="1" ht="15.75" hidden="1" customHeight="1" x14ac:dyDescent="0.25">
      <c r="A776" s="219">
        <v>774</v>
      </c>
      <c r="B776" s="2015"/>
      <c r="C776" s="485" t="s">
        <v>4677</v>
      </c>
      <c r="D776" s="485" t="s">
        <v>23</v>
      </c>
      <c r="E776" s="485" t="s">
        <v>4126</v>
      </c>
      <c r="F776" s="485">
        <v>547136</v>
      </c>
      <c r="G776" s="485">
        <v>37</v>
      </c>
      <c r="H776" s="485" t="s">
        <v>2633</v>
      </c>
      <c r="I776" s="485" t="s">
        <v>2633</v>
      </c>
      <c r="J776" s="485" t="s">
        <v>2633</v>
      </c>
      <c r="K776" s="485">
        <v>503459606</v>
      </c>
      <c r="L776" s="485">
        <v>95.2</v>
      </c>
      <c r="M776" s="485">
        <v>153</v>
      </c>
      <c r="N776" s="486">
        <f t="shared" si="171"/>
        <v>40.668119099491648</v>
      </c>
      <c r="O776" s="487">
        <v>2</v>
      </c>
      <c r="P776" s="488">
        <f t="shared" si="169"/>
        <v>58.522500000000001</v>
      </c>
      <c r="Q776" s="488">
        <f t="shared" si="170"/>
        <v>36.677500000000002</v>
      </c>
      <c r="R776" s="489"/>
      <c r="S776" s="490">
        <v>41381</v>
      </c>
      <c r="T776" s="489" t="s">
        <v>253</v>
      </c>
      <c r="U776" s="489" t="s">
        <v>2490</v>
      </c>
      <c r="V776" s="489" t="s">
        <v>4643</v>
      </c>
      <c r="W776" s="489" t="s">
        <v>6490</v>
      </c>
      <c r="X776" s="489" t="s">
        <v>2634</v>
      </c>
      <c r="Y776" s="489"/>
      <c r="Z776" s="489" t="s">
        <v>2634</v>
      </c>
      <c r="AA776" s="489"/>
      <c r="AB776" s="489" t="s">
        <v>2633</v>
      </c>
      <c r="AC776" s="489" t="s">
        <v>2636</v>
      </c>
      <c r="AD776" s="489" t="s">
        <v>2634</v>
      </c>
      <c r="AE776" s="489"/>
      <c r="AF776" s="489" t="s">
        <v>2633</v>
      </c>
      <c r="AG776" s="489" t="s">
        <v>2636</v>
      </c>
      <c r="AH776" s="489" t="s">
        <v>2634</v>
      </c>
      <c r="AI776" s="489"/>
      <c r="AJ776" s="489" t="s">
        <v>2634</v>
      </c>
      <c r="AK776" s="489"/>
      <c r="AL776" s="489" t="s">
        <v>2634</v>
      </c>
      <c r="AM776" s="489"/>
      <c r="AN776" s="489" t="s">
        <v>2633</v>
      </c>
      <c r="AO776" s="489" t="s">
        <v>4076</v>
      </c>
      <c r="AP776" s="489" t="s">
        <v>4078</v>
      </c>
      <c r="AQ776" s="489" t="s">
        <v>2638</v>
      </c>
      <c r="AR776" s="489" t="s">
        <v>4068</v>
      </c>
      <c r="AS776" s="489" t="s">
        <v>4078</v>
      </c>
      <c r="AT776" s="489"/>
      <c r="AU776" s="489"/>
      <c r="AV776" s="489"/>
      <c r="AW776" s="489" t="s">
        <v>2634</v>
      </c>
      <c r="AX776" s="489"/>
      <c r="AY776" s="489" t="s">
        <v>2634</v>
      </c>
      <c r="AZ776" s="489"/>
      <c r="BA776" s="489" t="s">
        <v>3970</v>
      </c>
      <c r="BB776" s="489" t="s">
        <v>3970</v>
      </c>
      <c r="BC776" s="489" t="s">
        <v>2634</v>
      </c>
      <c r="BD776" s="489"/>
      <c r="BE776" s="489" t="s">
        <v>2634</v>
      </c>
      <c r="BF776" s="489" t="s">
        <v>2634</v>
      </c>
      <c r="BG776" s="489" t="s">
        <v>2634</v>
      </c>
      <c r="BH776" s="489"/>
      <c r="BI776" s="489"/>
      <c r="BJ776" s="489"/>
      <c r="BK776" s="489" t="s">
        <v>4786</v>
      </c>
      <c r="BL776" s="489">
        <v>87.7</v>
      </c>
      <c r="BM776" s="503">
        <f t="shared" si="174"/>
        <v>20.448503851134891</v>
      </c>
      <c r="BN776" s="489" t="s">
        <v>5484</v>
      </c>
      <c r="BO776" s="489">
        <v>73.5</v>
      </c>
      <c r="BP776" s="488">
        <f t="shared" si="175"/>
        <v>59.16433780928363</v>
      </c>
      <c r="BQ776" s="489" t="s">
        <v>5791</v>
      </c>
      <c r="BR776" s="489">
        <v>69.5</v>
      </c>
      <c r="BS776" s="488">
        <f t="shared" si="176"/>
        <v>70.070206529888907</v>
      </c>
      <c r="BT776" s="489" t="s">
        <v>6491</v>
      </c>
      <c r="BU776" s="489">
        <v>65.2</v>
      </c>
      <c r="BV776" s="488">
        <f t="shared" si="177"/>
        <v>81.794015404539564</v>
      </c>
      <c r="BW776" s="489" t="s">
        <v>7342</v>
      </c>
      <c r="BX776" s="489">
        <v>60</v>
      </c>
      <c r="BY776" s="488">
        <f t="shared" si="182"/>
        <v>95.971644741326429</v>
      </c>
      <c r="BZ776" s="489"/>
      <c r="CA776" s="489"/>
      <c r="CB776" s="488">
        <f t="shared" si="178"/>
        <v>259.55967555040559</v>
      </c>
      <c r="CC776" s="489"/>
      <c r="CD776" s="489"/>
      <c r="CE776" s="488">
        <f t="shared" si="179"/>
        <v>259.55967555040559</v>
      </c>
      <c r="CF776" s="489"/>
      <c r="CG776" s="489"/>
      <c r="CH776" s="488">
        <f t="shared" si="180"/>
        <v>259.55967555040559</v>
      </c>
      <c r="CI776" s="489"/>
      <c r="CJ776" s="489"/>
      <c r="CK776" s="488">
        <f t="shared" si="181"/>
        <v>259.55967555040559</v>
      </c>
      <c r="CL776" s="489">
        <v>60</v>
      </c>
      <c r="CM776" s="488">
        <f t="shared" si="172"/>
        <v>95.971644741326429</v>
      </c>
      <c r="CN776" s="489">
        <v>75</v>
      </c>
      <c r="CO776" s="489"/>
      <c r="CP776" s="489"/>
      <c r="CQ776" s="491"/>
      <c r="CR776" s="491"/>
      <c r="CS776" s="492"/>
      <c r="CT776" s="493"/>
      <c r="CU776" s="493"/>
      <c r="CV776" s="493"/>
      <c r="CW776" s="493"/>
      <c r="CX776" s="494">
        <f t="shared" si="173"/>
        <v>0</v>
      </c>
      <c r="CY776" s="493"/>
      <c r="CZ776" s="493" t="s">
        <v>2634</v>
      </c>
      <c r="DA776" s="493"/>
      <c r="DB776" s="485" t="s">
        <v>2645</v>
      </c>
      <c r="DC776" s="485"/>
      <c r="DD776" s="485"/>
      <c r="DE776" s="485"/>
      <c r="DF776" s="485"/>
      <c r="DG776" s="485" t="s">
        <v>2654</v>
      </c>
      <c r="DH776" s="485"/>
      <c r="DI776" s="485"/>
      <c r="DJ776" s="485"/>
      <c r="DK776" s="485"/>
      <c r="DL776" s="485"/>
      <c r="DM776" s="485" t="s">
        <v>2663</v>
      </c>
      <c r="DN776" s="489" t="s">
        <v>4001</v>
      </c>
      <c r="DO776" s="489" t="s">
        <v>5012</v>
      </c>
      <c r="DP776" s="489"/>
      <c r="DQ776" s="489"/>
      <c r="DR776" s="489" t="s">
        <v>4070</v>
      </c>
      <c r="DS776" s="489" t="s">
        <v>2634</v>
      </c>
      <c r="DT776" s="489"/>
      <c r="DU776" s="485" t="s">
        <v>2634</v>
      </c>
      <c r="DV776" s="485" t="s">
        <v>2633</v>
      </c>
      <c r="DW776" s="485" t="s">
        <v>8310</v>
      </c>
      <c r="DX776" s="495" t="s">
        <v>4644</v>
      </c>
      <c r="DY776" s="496"/>
      <c r="DZ776" s="495" t="s">
        <v>101</v>
      </c>
      <c r="EA776" s="489">
        <v>3</v>
      </c>
      <c r="EB776" s="504" t="s">
        <v>6492</v>
      </c>
      <c r="EC776" s="495" t="s">
        <v>4645</v>
      </c>
      <c r="ED776" s="496" t="s">
        <v>6493</v>
      </c>
      <c r="EE776" s="496"/>
    </row>
    <row r="777" spans="1:135" s="517" customFormat="1" ht="15.75" hidden="1" customHeight="1" x14ac:dyDescent="0.25">
      <c r="A777" s="221">
        <v>775</v>
      </c>
      <c r="B777" s="2015"/>
      <c r="C777" s="489" t="s">
        <v>4646</v>
      </c>
      <c r="D777" s="489" t="s">
        <v>23</v>
      </c>
      <c r="E777" s="489" t="s">
        <v>4126</v>
      </c>
      <c r="F777" s="489">
        <v>551928</v>
      </c>
      <c r="G777" s="489">
        <v>32</v>
      </c>
      <c r="H777" s="489" t="s">
        <v>2633</v>
      </c>
      <c r="I777" s="489" t="s">
        <v>2633</v>
      </c>
      <c r="J777" s="489" t="s">
        <v>2634</v>
      </c>
      <c r="K777" s="489">
        <v>505277369</v>
      </c>
      <c r="L777" s="489">
        <v>98.3</v>
      </c>
      <c r="M777" s="489">
        <v>151</v>
      </c>
      <c r="N777" s="510">
        <f t="shared" si="171"/>
        <v>43.11214420420157</v>
      </c>
      <c r="O777" s="487">
        <v>2</v>
      </c>
      <c r="P777" s="511">
        <f t="shared" si="169"/>
        <v>57.002499999999998</v>
      </c>
      <c r="Q777" s="511">
        <f t="shared" si="170"/>
        <v>41.297499999999999</v>
      </c>
      <c r="R777" s="489"/>
      <c r="S777" s="490">
        <v>41381</v>
      </c>
      <c r="T777" s="489" t="s">
        <v>253</v>
      </c>
      <c r="U777" s="489" t="s">
        <v>2490</v>
      </c>
      <c r="V777" s="489" t="s">
        <v>4647</v>
      </c>
      <c r="W777" s="489"/>
      <c r="X777" s="489" t="s">
        <v>2634</v>
      </c>
      <c r="Y777" s="489"/>
      <c r="Z777" s="489" t="s">
        <v>2634</v>
      </c>
      <c r="AA777" s="489"/>
      <c r="AB777" s="489" t="s">
        <v>2633</v>
      </c>
      <c r="AC777" s="489"/>
      <c r="AD777" s="489" t="s">
        <v>2634</v>
      </c>
      <c r="AE777" s="489"/>
      <c r="AF777" s="489" t="s">
        <v>2634</v>
      </c>
      <c r="AG777" s="489"/>
      <c r="AH777" s="489" t="s">
        <v>2634</v>
      </c>
      <c r="AI777" s="489"/>
      <c r="AJ777" s="489" t="s">
        <v>2634</v>
      </c>
      <c r="AK777" s="489"/>
      <c r="AL777" s="489" t="s">
        <v>2634</v>
      </c>
      <c r="AM777" s="489"/>
      <c r="AN777" s="489" t="s">
        <v>2634</v>
      </c>
      <c r="AO777" s="489"/>
      <c r="AP777" s="489"/>
      <c r="AQ777" s="489" t="s">
        <v>2637</v>
      </c>
      <c r="AR777" s="489"/>
      <c r="AS777" s="489"/>
      <c r="AT777" s="489"/>
      <c r="AU777" s="489"/>
      <c r="AV777" s="489"/>
      <c r="AW777" s="489" t="s">
        <v>2634</v>
      </c>
      <c r="AX777" s="489"/>
      <c r="AY777" s="489" t="s">
        <v>2634</v>
      </c>
      <c r="AZ777" s="489"/>
      <c r="BA777" s="489" t="s">
        <v>3970</v>
      </c>
      <c r="BB777" s="489" t="s">
        <v>3970</v>
      </c>
      <c r="BC777" s="489" t="s">
        <v>2634</v>
      </c>
      <c r="BD777" s="489"/>
      <c r="BE777" s="489" t="s">
        <v>2634</v>
      </c>
      <c r="BF777" s="489" t="s">
        <v>2634</v>
      </c>
      <c r="BG777" s="489" t="s">
        <v>2634</v>
      </c>
      <c r="BH777" s="489"/>
      <c r="BI777" s="489"/>
      <c r="BJ777" s="489"/>
      <c r="BK777" s="489" t="s">
        <v>8648</v>
      </c>
      <c r="BL777" s="489">
        <v>91</v>
      </c>
      <c r="BM777" s="503">
        <f t="shared" si="174"/>
        <v>17.676614807191712</v>
      </c>
      <c r="BN777" s="489" t="s">
        <v>941</v>
      </c>
      <c r="BO777" s="489">
        <v>83</v>
      </c>
      <c r="BP777" s="511">
        <f t="shared" si="175"/>
        <v>37.048247472607294</v>
      </c>
      <c r="BQ777" s="489" t="s">
        <v>8647</v>
      </c>
      <c r="BR777" s="489">
        <v>81</v>
      </c>
      <c r="BS777" s="511">
        <f t="shared" si="176"/>
        <v>41.891155638961195</v>
      </c>
      <c r="BT777" s="489" t="s">
        <v>6519</v>
      </c>
      <c r="BU777" s="489">
        <v>75</v>
      </c>
      <c r="BV777" s="511">
        <f t="shared" si="177"/>
        <v>56.419880138022883</v>
      </c>
      <c r="BW777" s="489" t="s">
        <v>7661</v>
      </c>
      <c r="BX777" s="489">
        <v>70</v>
      </c>
      <c r="BY777" s="511">
        <f t="shared" si="182"/>
        <v>68.527150553907617</v>
      </c>
      <c r="BZ777" s="489"/>
      <c r="CA777" s="489"/>
      <c r="CB777" s="511">
        <f t="shared" si="178"/>
        <v>238.02893637629396</v>
      </c>
      <c r="CC777" s="489"/>
      <c r="CD777" s="489"/>
      <c r="CE777" s="511">
        <f t="shared" si="179"/>
        <v>238.02893637629396</v>
      </c>
      <c r="CF777" s="489"/>
      <c r="CG777" s="489"/>
      <c r="CH777" s="511">
        <f t="shared" si="180"/>
        <v>238.02893637629396</v>
      </c>
      <c r="CI777" s="489"/>
      <c r="CJ777" s="489"/>
      <c r="CK777" s="511">
        <f t="shared" si="181"/>
        <v>238.02893637629396</v>
      </c>
      <c r="CL777" s="489">
        <v>70</v>
      </c>
      <c r="CM777" s="511">
        <f t="shared" si="172"/>
        <v>68.527150553907617</v>
      </c>
      <c r="CN777" s="489">
        <v>75</v>
      </c>
      <c r="CO777" s="489"/>
      <c r="CP777" s="489"/>
      <c r="CQ777" s="512"/>
      <c r="CR777" s="512"/>
      <c r="CS777" s="503">
        <v>1</v>
      </c>
      <c r="CT777" s="513">
        <v>0.25</v>
      </c>
      <c r="CU777" s="513">
        <v>0</v>
      </c>
      <c r="CV777" s="513">
        <v>0</v>
      </c>
      <c r="CW777" s="513"/>
      <c r="CX777" s="514">
        <f t="shared" si="173"/>
        <v>1.25</v>
      </c>
      <c r="CY777" s="513"/>
      <c r="CZ777" s="513" t="s">
        <v>2634</v>
      </c>
      <c r="DA777" s="513"/>
      <c r="DB777" s="489" t="s">
        <v>2643</v>
      </c>
      <c r="DC777" s="489" t="s">
        <v>2648</v>
      </c>
      <c r="DD777" s="489" t="s">
        <v>2648</v>
      </c>
      <c r="DE777" s="489" t="s">
        <v>2649</v>
      </c>
      <c r="DF777" s="489" t="s">
        <v>32</v>
      </c>
      <c r="DG777" s="489" t="s">
        <v>5009</v>
      </c>
      <c r="DH777" s="489" t="s">
        <v>5009</v>
      </c>
      <c r="DI777" s="489" t="s">
        <v>2657</v>
      </c>
      <c r="DJ777" s="489" t="s">
        <v>37</v>
      </c>
      <c r="DK777" s="489" t="s">
        <v>2659</v>
      </c>
      <c r="DL777" s="489" t="s">
        <v>37</v>
      </c>
      <c r="DM777" s="489" t="s">
        <v>2663</v>
      </c>
      <c r="DN777" s="489" t="s">
        <v>4001</v>
      </c>
      <c r="DO777" s="489" t="s">
        <v>4002</v>
      </c>
      <c r="DP777" s="489"/>
      <c r="DQ777" s="489"/>
      <c r="DR777" s="489" t="s">
        <v>4068</v>
      </c>
      <c r="DS777" s="489" t="s">
        <v>2633</v>
      </c>
      <c r="DT777" s="489" t="s">
        <v>4074</v>
      </c>
      <c r="DU777" s="489" t="s">
        <v>2634</v>
      </c>
      <c r="DV777" s="489" t="s">
        <v>2633</v>
      </c>
      <c r="DW777" s="489"/>
      <c r="DX777" s="515" t="s">
        <v>220</v>
      </c>
      <c r="DY777" s="516"/>
      <c r="DZ777" s="515" t="s">
        <v>101</v>
      </c>
      <c r="EA777" s="489">
        <v>3</v>
      </c>
      <c r="EB777" s="515"/>
      <c r="EC777" s="515" t="s">
        <v>4648</v>
      </c>
      <c r="ED777" s="516"/>
      <c r="EE777" s="516"/>
    </row>
    <row r="778" spans="1:135" s="517" customFormat="1" ht="15.75" hidden="1" customHeight="1" x14ac:dyDescent="0.25">
      <c r="A778" s="221">
        <v>776</v>
      </c>
      <c r="B778" s="2015"/>
      <c r="C778" s="489" t="s">
        <v>4651</v>
      </c>
      <c r="D778" s="489" t="s">
        <v>23</v>
      </c>
      <c r="E778" s="489" t="s">
        <v>4126</v>
      </c>
      <c r="F778" s="489">
        <v>35239</v>
      </c>
      <c r="G778" s="489">
        <v>29</v>
      </c>
      <c r="H778" s="489" t="s">
        <v>2634</v>
      </c>
      <c r="I778" s="489" t="s">
        <v>2634</v>
      </c>
      <c r="J778" s="489" t="s">
        <v>2633</v>
      </c>
      <c r="K778" s="489">
        <v>500775800</v>
      </c>
      <c r="L778" s="489">
        <v>108.2</v>
      </c>
      <c r="M778" s="489">
        <v>161</v>
      </c>
      <c r="N778" s="510">
        <f t="shared" si="171"/>
        <v>41.742216735465462</v>
      </c>
      <c r="O778" s="487">
        <v>2</v>
      </c>
      <c r="P778" s="511">
        <f t="shared" si="169"/>
        <v>64.802500000000009</v>
      </c>
      <c r="Q778" s="511">
        <f t="shared" si="170"/>
        <v>43.397499999999994</v>
      </c>
      <c r="R778" s="489"/>
      <c r="S778" s="490">
        <v>41381</v>
      </c>
      <c r="T778" s="489" t="s">
        <v>2201</v>
      </c>
      <c r="U778" s="489" t="s">
        <v>2480</v>
      </c>
      <c r="V778" s="489" t="s">
        <v>4652</v>
      </c>
      <c r="W778" s="489" t="s">
        <v>6372</v>
      </c>
      <c r="X778" s="489"/>
      <c r="Y778" s="489"/>
      <c r="Z778" s="489"/>
      <c r="AA778" s="489"/>
      <c r="AB778" s="489"/>
      <c r="AC778" s="489"/>
      <c r="AD778" s="489"/>
      <c r="AE778" s="489"/>
      <c r="AF778" s="489"/>
      <c r="AG778" s="489"/>
      <c r="AH778" s="489" t="s">
        <v>2633</v>
      </c>
      <c r="AI778" s="489" t="s">
        <v>2637</v>
      </c>
      <c r="AJ778" s="489"/>
      <c r="AK778" s="489"/>
      <c r="AL778" s="489"/>
      <c r="AM778" s="489"/>
      <c r="AN778" s="489" t="s">
        <v>2633</v>
      </c>
      <c r="AO778" s="489" t="s">
        <v>4075</v>
      </c>
      <c r="AP778" s="489" t="s">
        <v>4001</v>
      </c>
      <c r="AQ778" s="489" t="s">
        <v>2636</v>
      </c>
      <c r="AR778" s="489" t="s">
        <v>4075</v>
      </c>
      <c r="AS778" s="489" t="s">
        <v>4077</v>
      </c>
      <c r="AT778" s="489"/>
      <c r="AU778" s="489"/>
      <c r="AV778" s="489"/>
      <c r="AW778" s="489"/>
      <c r="AX778" s="489"/>
      <c r="AY778" s="489"/>
      <c r="AZ778" s="489"/>
      <c r="BA778" s="489" t="s">
        <v>3971</v>
      </c>
      <c r="BB778" s="489" t="s">
        <v>3970</v>
      </c>
      <c r="BC778" s="489" t="s">
        <v>2633</v>
      </c>
      <c r="BD778" s="489"/>
      <c r="BE778" s="489" t="s">
        <v>2634</v>
      </c>
      <c r="BF778" s="489" t="s">
        <v>2634</v>
      </c>
      <c r="BG778" s="489"/>
      <c r="BH778" s="489"/>
      <c r="BI778" s="489"/>
      <c r="BJ778" s="489"/>
      <c r="BK778" s="489" t="s">
        <v>4787</v>
      </c>
      <c r="BL778" s="489">
        <v>96.6</v>
      </c>
      <c r="BM778" s="503">
        <f t="shared" si="174"/>
        <v>26.729650325479604</v>
      </c>
      <c r="BN778" s="489" t="s">
        <v>5661</v>
      </c>
      <c r="BO778" s="489">
        <v>80.2</v>
      </c>
      <c r="BP778" s="511">
        <f t="shared" si="175"/>
        <v>64.519845613226579</v>
      </c>
      <c r="BQ778" s="489" t="s">
        <v>6373</v>
      </c>
      <c r="BR778" s="489">
        <v>73</v>
      </c>
      <c r="BS778" s="511">
        <f t="shared" si="176"/>
        <v>81.110663056627715</v>
      </c>
      <c r="BT778" s="489" t="s">
        <v>10933</v>
      </c>
      <c r="BU778" s="489">
        <v>69</v>
      </c>
      <c r="BV778" s="511">
        <f t="shared" si="177"/>
        <v>90.327783858517222</v>
      </c>
      <c r="BW778" s="489" t="s">
        <v>544</v>
      </c>
      <c r="BX778" s="489">
        <v>68</v>
      </c>
      <c r="BY778" s="511">
        <f t="shared" si="182"/>
        <v>92.632064058989599</v>
      </c>
      <c r="BZ778" s="489" t="s">
        <v>9174</v>
      </c>
      <c r="CA778" s="489">
        <v>65</v>
      </c>
      <c r="CB778" s="511">
        <f t="shared" si="178"/>
        <v>99.544904660406729</v>
      </c>
      <c r="CC778" s="489"/>
      <c r="CD778" s="489"/>
      <c r="CE778" s="511">
        <f t="shared" si="179"/>
        <v>249.32311769111126</v>
      </c>
      <c r="CF778" s="489"/>
      <c r="CG778" s="489"/>
      <c r="CH778" s="511">
        <f t="shared" si="180"/>
        <v>249.32311769111126</v>
      </c>
      <c r="CI778" s="489"/>
      <c r="CJ778" s="489"/>
      <c r="CK778" s="511">
        <f t="shared" si="181"/>
        <v>249.32311769111126</v>
      </c>
      <c r="CL778" s="489">
        <v>65</v>
      </c>
      <c r="CM778" s="511">
        <f t="shared" si="172"/>
        <v>99.544904660406729</v>
      </c>
      <c r="CN778" s="489">
        <v>90</v>
      </c>
      <c r="CO778" s="489"/>
      <c r="CP778" s="489"/>
      <c r="CQ778" s="512"/>
      <c r="CR778" s="512"/>
      <c r="CS778" s="503">
        <v>1</v>
      </c>
      <c r="CT778" s="513">
        <v>0</v>
      </c>
      <c r="CU778" s="513">
        <v>0.5</v>
      </c>
      <c r="CV778" s="513">
        <v>0.5</v>
      </c>
      <c r="CW778" s="513"/>
      <c r="CX778" s="514">
        <f t="shared" si="173"/>
        <v>2</v>
      </c>
      <c r="CY778" s="513" t="s">
        <v>5813</v>
      </c>
      <c r="CZ778" s="513" t="s">
        <v>2633</v>
      </c>
      <c r="DA778" s="513" t="s">
        <v>3976</v>
      </c>
      <c r="DB778" s="489" t="s">
        <v>2643</v>
      </c>
      <c r="DC778" s="489" t="s">
        <v>2648</v>
      </c>
      <c r="DD778" s="489" t="s">
        <v>2648</v>
      </c>
      <c r="DE778" s="489" t="s">
        <v>2650</v>
      </c>
      <c r="DF778" s="489" t="s">
        <v>2652</v>
      </c>
      <c r="DG778" s="489" t="s">
        <v>5009</v>
      </c>
      <c r="DH778" s="489" t="s">
        <v>5009</v>
      </c>
      <c r="DI778" s="489" t="s">
        <v>2657</v>
      </c>
      <c r="DJ778" s="489" t="s">
        <v>2659</v>
      </c>
      <c r="DK778" s="489" t="s">
        <v>37</v>
      </c>
      <c r="DL778" s="489" t="s">
        <v>2659</v>
      </c>
      <c r="DM778" s="489" t="s">
        <v>2663</v>
      </c>
      <c r="DN778" s="489" t="s">
        <v>4001</v>
      </c>
      <c r="DO778" s="489" t="s">
        <v>4003</v>
      </c>
      <c r="DP778" s="489"/>
      <c r="DQ778" s="489" t="s">
        <v>4068</v>
      </c>
      <c r="DR778" s="489"/>
      <c r="DS778" s="489" t="s">
        <v>2634</v>
      </c>
      <c r="DT778" s="489"/>
      <c r="DU778" s="489" t="s">
        <v>2634</v>
      </c>
      <c r="DV778" s="489" t="s">
        <v>2633</v>
      </c>
      <c r="DW778" s="489"/>
      <c r="DX778" s="515" t="s">
        <v>4650</v>
      </c>
      <c r="DY778" s="516" t="s">
        <v>5662</v>
      </c>
      <c r="DZ778" s="515" t="s">
        <v>4649</v>
      </c>
      <c r="EA778" s="489">
        <v>3</v>
      </c>
      <c r="EB778" s="515"/>
      <c r="EC778" s="515" t="s">
        <v>4511</v>
      </c>
      <c r="ED778" s="516" t="s">
        <v>5821</v>
      </c>
      <c r="EE778" s="516"/>
    </row>
    <row r="779" spans="1:135" s="499" customFormat="1" ht="15.75" hidden="1" customHeight="1" x14ac:dyDescent="0.25">
      <c r="A779" s="219">
        <v>777</v>
      </c>
      <c r="B779" s="2015"/>
      <c r="C779" s="485" t="s">
        <v>4653</v>
      </c>
      <c r="D779" s="485" t="s">
        <v>23</v>
      </c>
      <c r="E779" s="485" t="s">
        <v>4126</v>
      </c>
      <c r="F779" s="485">
        <v>552177</v>
      </c>
      <c r="G779" s="485">
        <v>27</v>
      </c>
      <c r="H779" s="485" t="s">
        <v>2633</v>
      </c>
      <c r="I779" s="485" t="s">
        <v>2633</v>
      </c>
      <c r="J779" s="485" t="s">
        <v>2634</v>
      </c>
      <c r="K779" s="485">
        <v>531363422</v>
      </c>
      <c r="L779" s="485">
        <v>122.3</v>
      </c>
      <c r="M779" s="485">
        <v>156.5</v>
      </c>
      <c r="N779" s="486">
        <f t="shared" si="171"/>
        <v>49.934162847431324</v>
      </c>
      <c r="O779" s="487">
        <v>2</v>
      </c>
      <c r="P779" s="488">
        <f t="shared" si="169"/>
        <v>61.230624999999996</v>
      </c>
      <c r="Q779" s="488">
        <f t="shared" si="170"/>
        <v>61.069375000000001</v>
      </c>
      <c r="R779" s="489"/>
      <c r="S779" s="490">
        <v>41381</v>
      </c>
      <c r="T779" s="489" t="s">
        <v>1718</v>
      </c>
      <c r="U779" s="489" t="s">
        <v>2490</v>
      </c>
      <c r="V779" s="489" t="s">
        <v>4654</v>
      </c>
      <c r="W779" s="489"/>
      <c r="X779" s="489" t="s">
        <v>2634</v>
      </c>
      <c r="Y779" s="489"/>
      <c r="Z779" s="489" t="s">
        <v>2634</v>
      </c>
      <c r="AA779" s="489"/>
      <c r="AB779" s="489" t="s">
        <v>2633</v>
      </c>
      <c r="AC779" s="489"/>
      <c r="AD779" s="489" t="s">
        <v>2634</v>
      </c>
      <c r="AE779" s="489"/>
      <c r="AF779" s="489" t="s">
        <v>2634</v>
      </c>
      <c r="AG779" s="489"/>
      <c r="AH779" s="489" t="s">
        <v>2634</v>
      </c>
      <c r="AI779" s="489"/>
      <c r="AJ779" s="489" t="s">
        <v>2634</v>
      </c>
      <c r="AK779" s="489"/>
      <c r="AL779" s="489" t="s">
        <v>2634</v>
      </c>
      <c r="AM779" s="489"/>
      <c r="AN779" s="489" t="s">
        <v>2633</v>
      </c>
      <c r="AO779" s="489" t="s">
        <v>4076</v>
      </c>
      <c r="AP779" s="489" t="s">
        <v>4001</v>
      </c>
      <c r="AQ779" s="489" t="s">
        <v>2637</v>
      </c>
      <c r="AR779" s="489"/>
      <c r="AS779" s="489"/>
      <c r="AT779" s="489"/>
      <c r="AU779" s="489"/>
      <c r="AV779" s="489"/>
      <c r="AW779" s="489" t="s">
        <v>2634</v>
      </c>
      <c r="AX779" s="489"/>
      <c r="AY779" s="489" t="s">
        <v>2634</v>
      </c>
      <c r="AZ779" s="489"/>
      <c r="BA779" s="489" t="s">
        <v>3971</v>
      </c>
      <c r="BB779" s="489"/>
      <c r="BC779" s="489" t="s">
        <v>2633</v>
      </c>
      <c r="BD779" s="489"/>
      <c r="BE779" s="489" t="s">
        <v>2634</v>
      </c>
      <c r="BF779" s="489" t="s">
        <v>2634</v>
      </c>
      <c r="BG779" s="489" t="s">
        <v>2634</v>
      </c>
      <c r="BH779" s="489"/>
      <c r="BI779" s="489"/>
      <c r="BJ779" s="489"/>
      <c r="BK779" s="679"/>
      <c r="BL779" s="679"/>
      <c r="BM779" s="503">
        <f t="shared" si="174"/>
        <v>200.26404396639066</v>
      </c>
      <c r="BN779" s="679"/>
      <c r="BO779" s="679"/>
      <c r="BP779" s="488">
        <f t="shared" si="175"/>
        <v>200.26404396639066</v>
      </c>
      <c r="BQ779" s="679"/>
      <c r="BR779" s="679"/>
      <c r="BS779" s="488">
        <f t="shared" si="176"/>
        <v>200.26404396639066</v>
      </c>
      <c r="BT779" s="679"/>
      <c r="BU779" s="679"/>
      <c r="BV779" s="488">
        <f t="shared" si="177"/>
        <v>200.26404396639066</v>
      </c>
      <c r="BW779" s="489" t="s">
        <v>8329</v>
      </c>
      <c r="BX779" s="489">
        <v>73</v>
      </c>
      <c r="BY779" s="488">
        <f t="shared" si="182"/>
        <v>80.727860732159115</v>
      </c>
      <c r="BZ779" s="489"/>
      <c r="CA779" s="489"/>
      <c r="CB779" s="488">
        <f t="shared" si="178"/>
        <v>200.26404396639066</v>
      </c>
      <c r="CC779" s="489"/>
      <c r="CD779" s="489"/>
      <c r="CE779" s="488">
        <f t="shared" si="179"/>
        <v>200.26404396639066</v>
      </c>
      <c r="CF779" s="489"/>
      <c r="CG779" s="489"/>
      <c r="CH779" s="488">
        <f t="shared" si="180"/>
        <v>200.26404396639066</v>
      </c>
      <c r="CI779" s="489"/>
      <c r="CJ779" s="489"/>
      <c r="CK779" s="488">
        <f t="shared" si="181"/>
        <v>200.26404396639066</v>
      </c>
      <c r="CL779" s="489">
        <v>73</v>
      </c>
      <c r="CM779" s="488">
        <f t="shared" si="172"/>
        <v>80.727860732159115</v>
      </c>
      <c r="CN779" s="489">
        <v>90</v>
      </c>
      <c r="CO779" s="489"/>
      <c r="CP779" s="489"/>
      <c r="CQ779" s="491"/>
      <c r="CR779" s="491"/>
      <c r="CS779" s="492"/>
      <c r="CT779" s="493"/>
      <c r="CU779" s="493"/>
      <c r="CV779" s="493"/>
      <c r="CW779" s="493"/>
      <c r="CX779" s="494">
        <f t="shared" si="173"/>
        <v>0</v>
      </c>
      <c r="CY779" s="493"/>
      <c r="CZ779" s="493" t="s">
        <v>2634</v>
      </c>
      <c r="DA779" s="493"/>
      <c r="DB779" s="485" t="s">
        <v>2645</v>
      </c>
      <c r="DC779" s="485"/>
      <c r="DD779" s="485"/>
      <c r="DE779" s="485"/>
      <c r="DF779" s="485"/>
      <c r="DG779" s="485"/>
      <c r="DH779" s="485"/>
      <c r="DI779" s="485"/>
      <c r="DJ779" s="485"/>
      <c r="DK779" s="485"/>
      <c r="DL779" s="485"/>
      <c r="DM779" s="485" t="s">
        <v>2663</v>
      </c>
      <c r="DN779" s="489" t="s">
        <v>4001</v>
      </c>
      <c r="DO779" s="489" t="s">
        <v>4002</v>
      </c>
      <c r="DP779" s="489"/>
      <c r="DQ779" s="489"/>
      <c r="DR779" s="489" t="s">
        <v>4069</v>
      </c>
      <c r="DS779" s="489" t="s">
        <v>2634</v>
      </c>
      <c r="DT779" s="489"/>
      <c r="DU779" s="485" t="s">
        <v>2634</v>
      </c>
      <c r="DV779" s="485" t="s">
        <v>2633</v>
      </c>
      <c r="DW779" s="485"/>
      <c r="DX779" s="495" t="s">
        <v>4655</v>
      </c>
      <c r="DY779" s="496"/>
      <c r="DZ779" s="495" t="s">
        <v>101</v>
      </c>
      <c r="EA779" s="489">
        <v>4</v>
      </c>
      <c r="EB779" s="497"/>
      <c r="EC779" s="495" t="s">
        <v>2194</v>
      </c>
      <c r="ED779" s="496"/>
      <c r="EE779" s="496"/>
    </row>
    <row r="780" spans="1:135" s="1144" customFormat="1" ht="15.75" hidden="1" customHeight="1" x14ac:dyDescent="0.25">
      <c r="A780" s="1132">
        <v>778</v>
      </c>
      <c r="B780" s="2015"/>
      <c r="C780" s="1133" t="s">
        <v>4657</v>
      </c>
      <c r="D780" s="1133" t="s">
        <v>23</v>
      </c>
      <c r="E780" s="1133" t="s">
        <v>4126</v>
      </c>
      <c r="F780" s="1133">
        <v>440780</v>
      </c>
      <c r="G780" s="1133">
        <v>28</v>
      </c>
      <c r="H780" s="1133" t="s">
        <v>2633</v>
      </c>
      <c r="I780" s="1133" t="s">
        <v>2634</v>
      </c>
      <c r="J780" s="1133" t="s">
        <v>2633</v>
      </c>
      <c r="K780" s="1133">
        <v>543420400</v>
      </c>
      <c r="L780" s="1133">
        <v>99</v>
      </c>
      <c r="M780" s="1133">
        <v>155</v>
      </c>
      <c r="N780" s="1134">
        <f t="shared" si="171"/>
        <v>41.207075962539022</v>
      </c>
      <c r="O780" s="1135">
        <v>2</v>
      </c>
      <c r="P780" s="1136">
        <f t="shared" si="169"/>
        <v>60.062500000000007</v>
      </c>
      <c r="Q780" s="1136">
        <f t="shared" si="170"/>
        <v>38.937499999999993</v>
      </c>
      <c r="R780" s="679"/>
      <c r="S780" s="1137">
        <v>41382</v>
      </c>
      <c r="T780" s="679" t="s">
        <v>1718</v>
      </c>
      <c r="U780" s="679" t="s">
        <v>2490</v>
      </c>
      <c r="V780" s="679" t="s">
        <v>3854</v>
      </c>
      <c r="W780" s="679" t="s">
        <v>7264</v>
      </c>
      <c r="X780" s="679" t="s">
        <v>2634</v>
      </c>
      <c r="Y780" s="679"/>
      <c r="Z780" s="679" t="s">
        <v>2634</v>
      </c>
      <c r="AA780" s="679"/>
      <c r="AB780" s="679" t="s">
        <v>2634</v>
      </c>
      <c r="AC780" s="679"/>
      <c r="AD780" s="679" t="s">
        <v>2634</v>
      </c>
      <c r="AE780" s="679"/>
      <c r="AF780" s="679" t="s">
        <v>2634</v>
      </c>
      <c r="AG780" s="679"/>
      <c r="AH780" s="679" t="s">
        <v>2634</v>
      </c>
      <c r="AI780" s="679"/>
      <c r="AJ780" s="679" t="s">
        <v>2634</v>
      </c>
      <c r="AK780" s="679"/>
      <c r="AL780" s="679" t="s">
        <v>2634</v>
      </c>
      <c r="AM780" s="679"/>
      <c r="AN780" s="679" t="s">
        <v>2634</v>
      </c>
      <c r="AO780" s="679"/>
      <c r="AP780" s="679"/>
      <c r="AQ780" s="679" t="s">
        <v>2638</v>
      </c>
      <c r="AR780" s="679" t="s">
        <v>4068</v>
      </c>
      <c r="AS780" s="679" t="s">
        <v>4088</v>
      </c>
      <c r="AT780" s="679" t="s">
        <v>2633</v>
      </c>
      <c r="AU780" s="679"/>
      <c r="AV780" s="679"/>
      <c r="AW780" s="679" t="s">
        <v>2634</v>
      </c>
      <c r="AX780" s="679"/>
      <c r="AY780" s="679" t="s">
        <v>2634</v>
      </c>
      <c r="AZ780" s="679"/>
      <c r="BA780" s="679" t="s">
        <v>3971</v>
      </c>
      <c r="BB780" s="679" t="s">
        <v>3970</v>
      </c>
      <c r="BC780" s="679" t="s">
        <v>2633</v>
      </c>
      <c r="BD780" s="679"/>
      <c r="BE780" s="679" t="s">
        <v>2634</v>
      </c>
      <c r="BF780" s="679" t="s">
        <v>2634</v>
      </c>
      <c r="BG780" s="679" t="s">
        <v>2634</v>
      </c>
      <c r="BH780" s="679"/>
      <c r="BI780" s="679"/>
      <c r="BJ780" s="679"/>
      <c r="BK780" s="679" t="s">
        <v>4801</v>
      </c>
      <c r="BL780" s="679"/>
      <c r="BM780" s="1138">
        <f t="shared" si="174"/>
        <v>254.25361155698241</v>
      </c>
      <c r="BN780" s="679"/>
      <c r="BO780" s="679"/>
      <c r="BP780" s="1136">
        <f t="shared" si="175"/>
        <v>254.25361155698241</v>
      </c>
      <c r="BQ780" s="679"/>
      <c r="BR780" s="679"/>
      <c r="BS780" s="1136">
        <f t="shared" si="176"/>
        <v>254.25361155698241</v>
      </c>
      <c r="BT780" s="679"/>
      <c r="BU780" s="679"/>
      <c r="BV780" s="1136">
        <f t="shared" si="177"/>
        <v>254.25361155698241</v>
      </c>
      <c r="BW780" s="679"/>
      <c r="BX780" s="679"/>
      <c r="BY780" s="1136">
        <f t="shared" si="182"/>
        <v>254.25361155698241</v>
      </c>
      <c r="BZ780" s="679"/>
      <c r="CA780" s="679"/>
      <c r="CB780" s="1136">
        <f t="shared" si="178"/>
        <v>254.25361155698241</v>
      </c>
      <c r="CC780" s="679"/>
      <c r="CD780" s="679"/>
      <c r="CE780" s="1136">
        <f t="shared" si="179"/>
        <v>254.25361155698241</v>
      </c>
      <c r="CF780" s="679"/>
      <c r="CG780" s="679"/>
      <c r="CH780" s="1136">
        <f t="shared" si="180"/>
        <v>254.25361155698241</v>
      </c>
      <c r="CI780" s="679"/>
      <c r="CJ780" s="679"/>
      <c r="CK780" s="1136">
        <f t="shared" si="181"/>
        <v>254.25361155698241</v>
      </c>
      <c r="CL780" s="679">
        <v>89.1</v>
      </c>
      <c r="CM780" s="1136">
        <f t="shared" si="172"/>
        <v>25.425361155698255</v>
      </c>
      <c r="CN780" s="679">
        <v>90</v>
      </c>
      <c r="CO780" s="679"/>
      <c r="CP780" s="679"/>
      <c r="CQ780" s="1139"/>
      <c r="CR780" s="1139"/>
      <c r="CS780" s="1140"/>
      <c r="CT780" s="1141"/>
      <c r="CU780" s="1141"/>
      <c r="CV780" s="1141"/>
      <c r="CW780" s="1141"/>
      <c r="CX780" s="1142">
        <f t="shared" si="173"/>
        <v>0</v>
      </c>
      <c r="CY780" s="1141"/>
      <c r="CZ780" s="1141"/>
      <c r="DA780" s="1141"/>
      <c r="DB780" s="1133"/>
      <c r="DC780" s="1133"/>
      <c r="DD780" s="1133"/>
      <c r="DE780" s="1133"/>
      <c r="DF780" s="1133"/>
      <c r="DG780" s="1133"/>
      <c r="DH780" s="1133"/>
      <c r="DI780" s="1133"/>
      <c r="DJ780" s="1133"/>
      <c r="DK780" s="1133"/>
      <c r="DL780" s="1133"/>
      <c r="DM780" s="1133"/>
      <c r="DN780" s="679"/>
      <c r="DO780" s="679"/>
      <c r="DP780" s="679"/>
      <c r="DQ780" s="679"/>
      <c r="DR780" s="679"/>
      <c r="DS780" s="679"/>
      <c r="DT780" s="679"/>
      <c r="DU780" s="1133"/>
      <c r="DV780" s="1133"/>
      <c r="DW780" s="1133"/>
      <c r="DX780" s="1148" t="s">
        <v>220</v>
      </c>
      <c r="DY780" s="1132"/>
      <c r="DZ780" s="1145" t="s">
        <v>101</v>
      </c>
      <c r="EA780" s="679">
        <v>3</v>
      </c>
      <c r="EB780" s="1145"/>
      <c r="EC780" s="1148" t="s">
        <v>4648</v>
      </c>
      <c r="ED780" s="1132"/>
      <c r="EE780" s="1132"/>
    </row>
    <row r="781" spans="1:135" s="499" customFormat="1" ht="15.75" hidden="1" customHeight="1" x14ac:dyDescent="0.25">
      <c r="A781" s="219">
        <v>779</v>
      </c>
      <c r="B781" s="2015"/>
      <c r="C781" s="485" t="s">
        <v>4660</v>
      </c>
      <c r="D781" s="485" t="s">
        <v>22</v>
      </c>
      <c r="E781" s="485" t="s">
        <v>4126</v>
      </c>
      <c r="F781" s="485">
        <v>493563</v>
      </c>
      <c r="G781" s="485">
        <v>27</v>
      </c>
      <c r="H781" s="485" t="s">
        <v>2633</v>
      </c>
      <c r="I781" s="485" t="s">
        <v>2634</v>
      </c>
      <c r="J781" s="485" t="s">
        <v>2633</v>
      </c>
      <c r="K781" s="485">
        <v>557522335</v>
      </c>
      <c r="L781" s="485">
        <v>125.1</v>
      </c>
      <c r="M781" s="485">
        <v>165</v>
      </c>
      <c r="N781" s="486">
        <f t="shared" si="171"/>
        <v>45.950413223140494</v>
      </c>
      <c r="O781" s="487">
        <v>2</v>
      </c>
      <c r="P781" s="488">
        <f t="shared" si="169"/>
        <v>68.062499999999986</v>
      </c>
      <c r="Q781" s="488">
        <f t="shared" si="170"/>
        <v>57.037500000000009</v>
      </c>
      <c r="R781" s="489"/>
      <c r="S781" s="490">
        <v>41382</v>
      </c>
      <c r="T781" s="489" t="s">
        <v>4661</v>
      </c>
      <c r="U781" s="489" t="s">
        <v>8489</v>
      </c>
      <c r="V781" s="489" t="s">
        <v>4662</v>
      </c>
      <c r="W781" s="489"/>
      <c r="X781" s="489" t="s">
        <v>2634</v>
      </c>
      <c r="Y781" s="489"/>
      <c r="Z781" s="489" t="s">
        <v>2634</v>
      </c>
      <c r="AA781" s="489"/>
      <c r="AB781" s="489" t="s">
        <v>2633</v>
      </c>
      <c r="AC781" s="489" t="s">
        <v>2636</v>
      </c>
      <c r="AD781" s="489" t="s">
        <v>2634</v>
      </c>
      <c r="AE781" s="489"/>
      <c r="AF781" s="489" t="s">
        <v>2634</v>
      </c>
      <c r="AG781" s="489"/>
      <c r="AH781" s="489" t="s">
        <v>2634</v>
      </c>
      <c r="AI781" s="489"/>
      <c r="AJ781" s="489" t="s">
        <v>2634</v>
      </c>
      <c r="AK781" s="489"/>
      <c r="AL781" s="489" t="s">
        <v>2634</v>
      </c>
      <c r="AM781" s="489"/>
      <c r="AN781" s="489" t="s">
        <v>2633</v>
      </c>
      <c r="AO781" s="489" t="s">
        <v>4076</v>
      </c>
      <c r="AP781" s="489" t="s">
        <v>4078</v>
      </c>
      <c r="AQ781" s="489" t="s">
        <v>2638</v>
      </c>
      <c r="AR781" s="489" t="s">
        <v>4075</v>
      </c>
      <c r="AS781" s="489" t="s">
        <v>4088</v>
      </c>
      <c r="AT781" s="489"/>
      <c r="AU781" s="489"/>
      <c r="AV781" s="489"/>
      <c r="AW781" s="489" t="s">
        <v>2634</v>
      </c>
      <c r="AX781" s="489"/>
      <c r="AY781" s="489" t="s">
        <v>2634</v>
      </c>
      <c r="AZ781" s="489"/>
      <c r="BA781" s="489"/>
      <c r="BB781" s="489"/>
      <c r="BC781" s="489"/>
      <c r="BD781" s="489"/>
      <c r="BE781" s="489" t="s">
        <v>2634</v>
      </c>
      <c r="BF781" s="489" t="s">
        <v>2634</v>
      </c>
      <c r="BG781" s="489" t="s">
        <v>2634</v>
      </c>
      <c r="BH781" s="489"/>
      <c r="BI781" s="489"/>
      <c r="BJ781" s="489"/>
      <c r="BK781" s="679"/>
      <c r="BL781" s="679"/>
      <c r="BM781" s="503">
        <f t="shared" si="174"/>
        <v>219.32938856015775</v>
      </c>
      <c r="BN781" s="679"/>
      <c r="BO781" s="679"/>
      <c r="BP781" s="488">
        <f t="shared" si="175"/>
        <v>219.32938856015775</v>
      </c>
      <c r="BQ781" s="679"/>
      <c r="BR781" s="679"/>
      <c r="BS781" s="488">
        <f t="shared" si="176"/>
        <v>219.32938856015775</v>
      </c>
      <c r="BT781" s="679"/>
      <c r="BU781" s="679"/>
      <c r="BV781" s="488">
        <f t="shared" si="177"/>
        <v>219.32938856015775</v>
      </c>
      <c r="BW781" s="489" t="s">
        <v>597</v>
      </c>
      <c r="BX781" s="489">
        <v>79</v>
      </c>
      <c r="BY781" s="488">
        <f t="shared" si="182"/>
        <v>80.824019285557725</v>
      </c>
      <c r="BZ781" s="489" t="s">
        <v>11158</v>
      </c>
      <c r="CA781" s="489">
        <v>73</v>
      </c>
      <c r="CB781" s="488">
        <f t="shared" si="178"/>
        <v>91.343414420337481</v>
      </c>
      <c r="CC781" s="489"/>
      <c r="CD781" s="489"/>
      <c r="CE781" s="488">
        <f t="shared" si="179"/>
        <v>219.32938856015775</v>
      </c>
      <c r="CF781" s="489"/>
      <c r="CG781" s="489"/>
      <c r="CH781" s="488">
        <f t="shared" si="180"/>
        <v>219.32938856015775</v>
      </c>
      <c r="CI781" s="489"/>
      <c r="CJ781" s="489"/>
      <c r="CK781" s="488">
        <f t="shared" si="181"/>
        <v>219.32938856015775</v>
      </c>
      <c r="CL781" s="489">
        <v>73</v>
      </c>
      <c r="CM781" s="488">
        <f t="shared" si="172"/>
        <v>91.343414420337481</v>
      </c>
      <c r="CN781" s="489">
        <v>205</v>
      </c>
      <c r="CO781" s="489"/>
      <c r="CP781" s="489"/>
      <c r="CQ781" s="491"/>
      <c r="CR781" s="491"/>
      <c r="CS781" s="492"/>
      <c r="CT781" s="493"/>
      <c r="CU781" s="493"/>
      <c r="CV781" s="493"/>
      <c r="CW781" s="493"/>
      <c r="CX781" s="494">
        <f t="shared" si="173"/>
        <v>0</v>
      </c>
      <c r="CY781" s="493"/>
      <c r="CZ781" s="493" t="s">
        <v>2634</v>
      </c>
      <c r="DA781" s="493"/>
      <c r="DB781" s="485" t="s">
        <v>2645</v>
      </c>
      <c r="DC781" s="485" t="s">
        <v>2648</v>
      </c>
      <c r="DD781" s="485" t="s">
        <v>2648</v>
      </c>
      <c r="DE781" s="485" t="s">
        <v>2650</v>
      </c>
      <c r="DF781" s="485" t="s">
        <v>32</v>
      </c>
      <c r="DG781" s="485" t="s">
        <v>32</v>
      </c>
      <c r="DH781" s="485" t="s">
        <v>2653</v>
      </c>
      <c r="DI781" s="485" t="s">
        <v>2658</v>
      </c>
      <c r="DJ781" s="485" t="s">
        <v>37</v>
      </c>
      <c r="DK781" s="485" t="s">
        <v>37</v>
      </c>
      <c r="DL781" s="485" t="s">
        <v>37</v>
      </c>
      <c r="DM781" s="485" t="s">
        <v>2663</v>
      </c>
      <c r="DN781" s="489" t="s">
        <v>4001</v>
      </c>
      <c r="DO781" s="489" t="s">
        <v>4002</v>
      </c>
      <c r="DP781" s="489" t="s">
        <v>2648</v>
      </c>
      <c r="DQ781" s="489" t="s">
        <v>4068</v>
      </c>
      <c r="DR781" s="489"/>
      <c r="DS781" s="489" t="s">
        <v>2634</v>
      </c>
      <c r="DT781" s="489"/>
      <c r="DU781" s="485" t="s">
        <v>2634</v>
      </c>
      <c r="DV781" s="485" t="s">
        <v>2633</v>
      </c>
      <c r="DW781" s="485"/>
      <c r="DX781" s="495" t="s">
        <v>330</v>
      </c>
      <c r="DY781" s="496"/>
      <c r="DZ781" s="495" t="s">
        <v>101</v>
      </c>
      <c r="EA781" s="489">
        <v>4</v>
      </c>
      <c r="EB781" s="495" t="s">
        <v>4659</v>
      </c>
      <c r="EC781" s="495" t="s">
        <v>4658</v>
      </c>
      <c r="ED781" s="496"/>
      <c r="EE781" s="496"/>
    </row>
    <row r="782" spans="1:135" s="499" customFormat="1" ht="15.75" hidden="1" customHeight="1" x14ac:dyDescent="0.25">
      <c r="A782" s="875">
        <v>780</v>
      </c>
      <c r="B782" s="2015"/>
      <c r="C782" s="485" t="s">
        <v>4675</v>
      </c>
      <c r="D782" s="485" t="s">
        <v>23</v>
      </c>
      <c r="E782" s="485" t="s">
        <v>4126</v>
      </c>
      <c r="F782" s="485">
        <v>265657</v>
      </c>
      <c r="G782" s="485">
        <v>53</v>
      </c>
      <c r="H782" s="485" t="s">
        <v>2633</v>
      </c>
      <c r="I782" s="485" t="s">
        <v>2633</v>
      </c>
      <c r="J782" s="485" t="s">
        <v>2634</v>
      </c>
      <c r="K782" s="485">
        <v>506462906</v>
      </c>
      <c r="L782" s="485">
        <v>106.4</v>
      </c>
      <c r="M782" s="485">
        <v>155</v>
      </c>
      <c r="N782" s="486">
        <f t="shared" si="171"/>
        <v>44.287200832466183</v>
      </c>
      <c r="O782" s="487">
        <v>2</v>
      </c>
      <c r="P782" s="488">
        <f t="shared" si="169"/>
        <v>60.062500000000007</v>
      </c>
      <c r="Q782" s="488">
        <f t="shared" si="170"/>
        <v>46.337499999999999</v>
      </c>
      <c r="R782" s="489"/>
      <c r="S782" s="490">
        <v>41385</v>
      </c>
      <c r="T782" s="489" t="s">
        <v>1718</v>
      </c>
      <c r="U782" s="489" t="s">
        <v>2490</v>
      </c>
      <c r="V782" s="489" t="s">
        <v>4676</v>
      </c>
      <c r="W782" s="489" t="s">
        <v>10858</v>
      </c>
      <c r="X782" s="489" t="s">
        <v>2633</v>
      </c>
      <c r="Y782" s="489" t="s">
        <v>2636</v>
      </c>
      <c r="Z782" s="489" t="s">
        <v>2633</v>
      </c>
      <c r="AA782" s="489" t="s">
        <v>2636</v>
      </c>
      <c r="AB782" s="489" t="s">
        <v>2634</v>
      </c>
      <c r="AC782" s="489"/>
      <c r="AD782" s="489" t="s">
        <v>2634</v>
      </c>
      <c r="AE782" s="489"/>
      <c r="AF782" s="489" t="s">
        <v>2633</v>
      </c>
      <c r="AG782" s="489" t="s">
        <v>2636</v>
      </c>
      <c r="AH782" s="489" t="s">
        <v>2634</v>
      </c>
      <c r="AI782" s="489"/>
      <c r="AJ782" s="489" t="s">
        <v>2633</v>
      </c>
      <c r="AK782" s="489"/>
      <c r="AL782" s="489" t="s">
        <v>2634</v>
      </c>
      <c r="AM782" s="489"/>
      <c r="AN782" s="489" t="s">
        <v>2634</v>
      </c>
      <c r="AO782" s="489"/>
      <c r="AP782" s="489"/>
      <c r="AQ782" s="489" t="s">
        <v>2637</v>
      </c>
      <c r="AR782" s="489"/>
      <c r="AS782" s="489"/>
      <c r="AT782" s="489"/>
      <c r="AU782" s="489"/>
      <c r="AV782" s="489"/>
      <c r="AW782" s="489" t="s">
        <v>2634</v>
      </c>
      <c r="AX782" s="489"/>
      <c r="AY782" s="489" t="s">
        <v>2634</v>
      </c>
      <c r="AZ782" s="489"/>
      <c r="BA782" s="489" t="s">
        <v>3971</v>
      </c>
      <c r="BB782" s="489" t="s">
        <v>3971</v>
      </c>
      <c r="BC782" s="489" t="s">
        <v>2634</v>
      </c>
      <c r="BD782" s="489"/>
      <c r="BE782" s="489" t="s">
        <v>2634</v>
      </c>
      <c r="BF782" s="489" t="s">
        <v>2634</v>
      </c>
      <c r="BG782" s="489" t="s">
        <v>2634</v>
      </c>
      <c r="BH782" s="489"/>
      <c r="BI782" s="489"/>
      <c r="BJ782" s="489"/>
      <c r="BK782" s="679" t="s">
        <v>10865</v>
      </c>
      <c r="BL782" s="679">
        <v>98.3</v>
      </c>
      <c r="BM782" s="503">
        <f t="shared" si="174"/>
        <v>17.480442406258447</v>
      </c>
      <c r="BN782" s="679"/>
      <c r="BO782" s="679"/>
      <c r="BP782" s="488">
        <f t="shared" si="175"/>
        <v>229.6196385217157</v>
      </c>
      <c r="BQ782" s="679"/>
      <c r="BR782" s="679"/>
      <c r="BS782" s="488">
        <f t="shared" si="176"/>
        <v>229.6196385217157</v>
      </c>
      <c r="BT782" s="679"/>
      <c r="BU782" s="679"/>
      <c r="BV782" s="488">
        <f t="shared" si="177"/>
        <v>229.6196385217157</v>
      </c>
      <c r="BW782" s="489"/>
      <c r="BX782" s="489"/>
      <c r="BY782" s="488">
        <f t="shared" si="182"/>
        <v>229.6196385217157</v>
      </c>
      <c r="BZ782" s="489" t="s">
        <v>3642</v>
      </c>
      <c r="CA782" s="489">
        <v>80</v>
      </c>
      <c r="CB782" s="488">
        <f t="shared" si="178"/>
        <v>56.973293768546007</v>
      </c>
      <c r="CC782" s="489"/>
      <c r="CD782" s="489"/>
      <c r="CE782" s="488">
        <f t="shared" si="179"/>
        <v>229.6196385217157</v>
      </c>
      <c r="CF782" s="489"/>
      <c r="CG782" s="489"/>
      <c r="CH782" s="488">
        <f t="shared" si="180"/>
        <v>229.6196385217157</v>
      </c>
      <c r="CI782" s="489"/>
      <c r="CJ782" s="489"/>
      <c r="CK782" s="488">
        <f t="shared" si="181"/>
        <v>229.6196385217157</v>
      </c>
      <c r="CL782" s="489">
        <v>80</v>
      </c>
      <c r="CM782" s="488">
        <f t="shared" si="172"/>
        <v>56.973293768546007</v>
      </c>
      <c r="CN782" s="489">
        <v>150</v>
      </c>
      <c r="CO782" s="489"/>
      <c r="CP782" s="489"/>
      <c r="CQ782" s="491"/>
      <c r="CR782" s="491"/>
      <c r="CS782" s="492">
        <v>1</v>
      </c>
      <c r="CT782" s="493">
        <v>0.5</v>
      </c>
      <c r="CU782" s="493">
        <v>0</v>
      </c>
      <c r="CV782" s="493">
        <v>0.5</v>
      </c>
      <c r="CW782" s="493"/>
      <c r="CX782" s="494">
        <f t="shared" si="173"/>
        <v>2</v>
      </c>
      <c r="CY782" s="493"/>
      <c r="CZ782" s="493" t="s">
        <v>2634</v>
      </c>
      <c r="DA782" s="493"/>
      <c r="DB782" s="485" t="s">
        <v>2645</v>
      </c>
      <c r="DC782" s="485" t="s">
        <v>2648</v>
      </c>
      <c r="DD782" s="485" t="s">
        <v>2647</v>
      </c>
      <c r="DE782" s="485" t="s">
        <v>2651</v>
      </c>
      <c r="DF782" s="485" t="s">
        <v>32</v>
      </c>
      <c r="DG782" s="485" t="s">
        <v>5009</v>
      </c>
      <c r="DH782" s="485" t="s">
        <v>2654</v>
      </c>
      <c r="DI782" s="485" t="s">
        <v>2658</v>
      </c>
      <c r="DJ782" s="485" t="s">
        <v>2659</v>
      </c>
      <c r="DK782" s="485" t="s">
        <v>37</v>
      </c>
      <c r="DL782" s="485" t="s">
        <v>37</v>
      </c>
      <c r="DM782" s="485" t="s">
        <v>2663</v>
      </c>
      <c r="DN782" s="489" t="s">
        <v>4001</v>
      </c>
      <c r="DO782" s="489" t="s">
        <v>4002</v>
      </c>
      <c r="DP782" s="489"/>
      <c r="DQ782" s="489" t="s">
        <v>4069</v>
      </c>
      <c r="DR782" s="489"/>
      <c r="DS782" s="489" t="s">
        <v>2634</v>
      </c>
      <c r="DT782" s="489"/>
      <c r="DU782" s="485" t="s">
        <v>2634</v>
      </c>
      <c r="DV782" s="485" t="s">
        <v>2633</v>
      </c>
      <c r="DW782" s="485"/>
      <c r="DX782" s="495" t="s">
        <v>4674</v>
      </c>
      <c r="DY782" s="496"/>
      <c r="DZ782" s="497" t="s">
        <v>101</v>
      </c>
      <c r="EA782" s="489">
        <v>4</v>
      </c>
      <c r="EB782" s="495" t="s">
        <v>4673</v>
      </c>
      <c r="EC782" s="495" t="s">
        <v>2194</v>
      </c>
      <c r="ED782" s="496" t="s">
        <v>5575</v>
      </c>
      <c r="EE782" s="496"/>
    </row>
    <row r="783" spans="1:135" s="499" customFormat="1" ht="15.75" hidden="1" customHeight="1" x14ac:dyDescent="0.25">
      <c r="A783" s="189">
        <v>781</v>
      </c>
      <c r="B783" s="2015"/>
      <c r="C783" s="485" t="s">
        <v>4788</v>
      </c>
      <c r="D783" s="485" t="s">
        <v>22</v>
      </c>
      <c r="E783" s="485" t="s">
        <v>4495</v>
      </c>
      <c r="F783" s="485">
        <v>551500</v>
      </c>
      <c r="G783" s="485">
        <v>27</v>
      </c>
      <c r="H783" s="485" t="s">
        <v>2634</v>
      </c>
      <c r="I783" s="485" t="s">
        <v>2634</v>
      </c>
      <c r="J783" s="485" t="s">
        <v>2633</v>
      </c>
      <c r="K783" s="485">
        <v>553484878</v>
      </c>
      <c r="L783" s="485">
        <v>147.80000000000001</v>
      </c>
      <c r="M783" s="485">
        <v>176</v>
      </c>
      <c r="N783" s="486">
        <f t="shared" si="171"/>
        <v>47.71435950413224</v>
      </c>
      <c r="O783" s="487">
        <v>2</v>
      </c>
      <c r="P783" s="488">
        <f t="shared" si="169"/>
        <v>77.44</v>
      </c>
      <c r="Q783" s="488">
        <f t="shared" si="170"/>
        <v>70.360000000000014</v>
      </c>
      <c r="R783" s="489"/>
      <c r="S783" s="490">
        <v>41385</v>
      </c>
      <c r="T783" s="489" t="s">
        <v>1718</v>
      </c>
      <c r="U783" s="489" t="s">
        <v>2490</v>
      </c>
      <c r="V783" s="489" t="s">
        <v>4024</v>
      </c>
      <c r="W783" s="489" t="s">
        <v>6086</v>
      </c>
      <c r="X783" s="489" t="s">
        <v>2634</v>
      </c>
      <c r="Y783" s="489"/>
      <c r="Z783" s="489" t="s">
        <v>2634</v>
      </c>
      <c r="AA783" s="489"/>
      <c r="AB783" s="489" t="s">
        <v>2634</v>
      </c>
      <c r="AC783" s="489"/>
      <c r="AD783" s="489" t="s">
        <v>2634</v>
      </c>
      <c r="AE783" s="489"/>
      <c r="AF783" s="489" t="s">
        <v>2634</v>
      </c>
      <c r="AG783" s="489"/>
      <c r="AH783" s="489" t="s">
        <v>2634</v>
      </c>
      <c r="AI783" s="489"/>
      <c r="AJ783" s="489" t="s">
        <v>2634</v>
      </c>
      <c r="AK783" s="489"/>
      <c r="AL783" s="489" t="s">
        <v>2634</v>
      </c>
      <c r="AM783" s="489"/>
      <c r="AN783" s="489" t="s">
        <v>2633</v>
      </c>
      <c r="AO783" s="489" t="s">
        <v>4076</v>
      </c>
      <c r="AP783" s="489" t="s">
        <v>4001</v>
      </c>
      <c r="AQ783" s="489" t="s">
        <v>2635</v>
      </c>
      <c r="AR783" s="489"/>
      <c r="AS783" s="489"/>
      <c r="AT783" s="489"/>
      <c r="AU783" s="489"/>
      <c r="AV783" s="489"/>
      <c r="AW783" s="489" t="s">
        <v>2634</v>
      </c>
      <c r="AX783" s="489"/>
      <c r="AY783" s="489" t="s">
        <v>2634</v>
      </c>
      <c r="AZ783" s="489"/>
      <c r="BA783" s="489"/>
      <c r="BB783" s="489"/>
      <c r="BC783" s="489"/>
      <c r="BD783" s="489"/>
      <c r="BE783" s="489" t="s">
        <v>2633</v>
      </c>
      <c r="BF783" s="489" t="s">
        <v>2633</v>
      </c>
      <c r="BG783" s="489" t="s">
        <v>2634</v>
      </c>
      <c r="BH783" s="489"/>
      <c r="BI783" s="489"/>
      <c r="BJ783" s="489"/>
      <c r="BK783" s="489" t="s">
        <v>4789</v>
      </c>
      <c r="BL783" s="489">
        <v>133.9</v>
      </c>
      <c r="BM783" s="503">
        <f t="shared" si="174"/>
        <v>19.755542922114842</v>
      </c>
      <c r="BN783" s="489" t="s">
        <v>5050</v>
      </c>
      <c r="BO783" s="489">
        <v>122.9</v>
      </c>
      <c r="BP783" s="488">
        <f t="shared" si="175"/>
        <v>35.389425810119384</v>
      </c>
      <c r="BQ783" s="489" t="s">
        <v>5179</v>
      </c>
      <c r="BR783" s="489">
        <v>98</v>
      </c>
      <c r="BS783" s="488">
        <f t="shared" si="176"/>
        <v>70.778851620238768</v>
      </c>
      <c r="BT783" s="489" t="s">
        <v>5952</v>
      </c>
      <c r="BU783" s="489">
        <v>79</v>
      </c>
      <c r="BV783" s="488">
        <f t="shared" si="177"/>
        <v>97.782831154064809</v>
      </c>
      <c r="BW783" s="489"/>
      <c r="BX783" s="489"/>
      <c r="BY783" s="488">
        <f t="shared" si="182"/>
        <v>210.06253553155202</v>
      </c>
      <c r="BZ783" s="489"/>
      <c r="CA783" s="489"/>
      <c r="CB783" s="488">
        <f t="shared" si="178"/>
        <v>210.06253553155202</v>
      </c>
      <c r="CC783" s="489"/>
      <c r="CD783" s="489"/>
      <c r="CE783" s="488">
        <f t="shared" si="179"/>
        <v>210.06253553155202</v>
      </c>
      <c r="CF783" s="489"/>
      <c r="CG783" s="489"/>
      <c r="CH783" s="488">
        <f t="shared" si="180"/>
        <v>210.06253553155202</v>
      </c>
      <c r="CI783" s="489"/>
      <c r="CJ783" s="489"/>
      <c r="CK783" s="488">
        <f t="shared" si="181"/>
        <v>210.06253553155202</v>
      </c>
      <c r="CL783" s="489">
        <v>79</v>
      </c>
      <c r="CM783" s="488">
        <f t="shared" si="172"/>
        <v>97.782831154064809</v>
      </c>
      <c r="CN783" s="489">
        <v>90</v>
      </c>
      <c r="CO783" s="489"/>
      <c r="CP783" s="489"/>
      <c r="CQ783" s="491"/>
      <c r="CR783" s="491"/>
      <c r="CS783" s="492"/>
      <c r="CT783" s="493"/>
      <c r="CU783" s="493"/>
      <c r="CV783" s="493"/>
      <c r="CW783" s="493"/>
      <c r="CX783" s="494">
        <f t="shared" si="173"/>
        <v>0</v>
      </c>
      <c r="CY783" s="493"/>
      <c r="CZ783" s="493" t="s">
        <v>2633</v>
      </c>
      <c r="DA783" s="493" t="s">
        <v>3976</v>
      </c>
      <c r="DB783" s="485"/>
      <c r="DC783" s="485"/>
      <c r="DD783" s="485"/>
      <c r="DE783" s="485"/>
      <c r="DF783" s="485"/>
      <c r="DG783" s="485"/>
      <c r="DH783" s="485"/>
      <c r="DI783" s="485"/>
      <c r="DJ783" s="485"/>
      <c r="DK783" s="485"/>
      <c r="DL783" s="485"/>
      <c r="DM783" s="485"/>
      <c r="DN783" s="489"/>
      <c r="DO783" s="489"/>
      <c r="DP783" s="489"/>
      <c r="DQ783" s="489"/>
      <c r="DR783" s="489"/>
      <c r="DS783" s="489"/>
      <c r="DT783" s="489"/>
      <c r="DU783" s="485"/>
      <c r="DV783" s="485"/>
      <c r="DW783" s="485"/>
      <c r="DX783" s="495" t="s">
        <v>4671</v>
      </c>
      <c r="DY783" s="496"/>
      <c r="DZ783" s="497" t="s">
        <v>101</v>
      </c>
      <c r="EA783" s="489">
        <v>3</v>
      </c>
      <c r="EB783" s="497"/>
      <c r="EC783" s="495" t="s">
        <v>4672</v>
      </c>
      <c r="ED783" s="496"/>
      <c r="EE783" s="496"/>
    </row>
    <row r="784" spans="1:135" s="499" customFormat="1" ht="15.75" hidden="1" customHeight="1" x14ac:dyDescent="0.25">
      <c r="A784" s="219">
        <v>782</v>
      </c>
      <c r="B784" s="2015"/>
      <c r="C784" s="485" t="s">
        <v>4699</v>
      </c>
      <c r="D784" s="485" t="s">
        <v>23</v>
      </c>
      <c r="E784" s="485" t="s">
        <v>4126</v>
      </c>
      <c r="F784" s="485">
        <v>539850</v>
      </c>
      <c r="G784" s="485">
        <v>23</v>
      </c>
      <c r="H784" s="485" t="s">
        <v>2634</v>
      </c>
      <c r="I784" s="485" t="s">
        <v>2634</v>
      </c>
      <c r="J784" s="485" t="s">
        <v>2633</v>
      </c>
      <c r="K784" s="485">
        <v>552425539</v>
      </c>
      <c r="L784" s="485">
        <v>112</v>
      </c>
      <c r="M784" s="485">
        <v>151</v>
      </c>
      <c r="N784" s="486">
        <f t="shared" si="171"/>
        <v>49.120652602956014</v>
      </c>
      <c r="O784" s="487">
        <v>2</v>
      </c>
      <c r="P784" s="488">
        <f t="shared" ref="P784:P847" si="183">((M784/100)*(M784/100)*25)</f>
        <v>57.002499999999998</v>
      </c>
      <c r="Q784" s="488">
        <f t="shared" ref="Q784:Q847" si="184">L784-P784</f>
        <v>54.997500000000002</v>
      </c>
      <c r="R784" s="489"/>
      <c r="S784" s="490">
        <v>41388</v>
      </c>
      <c r="T784" s="489" t="s">
        <v>253</v>
      </c>
      <c r="U784" s="489" t="s">
        <v>2490</v>
      </c>
      <c r="V784" s="489" t="s">
        <v>4700</v>
      </c>
      <c r="W784" s="489" t="s">
        <v>5695</v>
      </c>
      <c r="X784" s="489" t="s">
        <v>2634</v>
      </c>
      <c r="Y784" s="489"/>
      <c r="Z784" s="489" t="s">
        <v>2634</v>
      </c>
      <c r="AA784" s="489"/>
      <c r="AB784" s="489" t="s">
        <v>2634</v>
      </c>
      <c r="AC784" s="489"/>
      <c r="AD784" s="489" t="s">
        <v>2634</v>
      </c>
      <c r="AE784" s="489"/>
      <c r="AF784" s="489" t="s">
        <v>2634</v>
      </c>
      <c r="AG784" s="489"/>
      <c r="AH784" s="489" t="s">
        <v>2634</v>
      </c>
      <c r="AI784" s="489"/>
      <c r="AJ784" s="489" t="s">
        <v>2634</v>
      </c>
      <c r="AK784" s="489"/>
      <c r="AL784" s="489" t="s">
        <v>2634</v>
      </c>
      <c r="AM784" s="489"/>
      <c r="AN784" s="489" t="s">
        <v>2634</v>
      </c>
      <c r="AO784" s="489"/>
      <c r="AP784" s="489"/>
      <c r="AQ784" s="489" t="s">
        <v>2638</v>
      </c>
      <c r="AR784" s="489" t="s">
        <v>4068</v>
      </c>
      <c r="AS784" s="489" t="s">
        <v>4088</v>
      </c>
      <c r="AT784" s="489"/>
      <c r="AU784" s="489"/>
      <c r="AV784" s="489"/>
      <c r="AW784" s="489" t="s">
        <v>2634</v>
      </c>
      <c r="AX784" s="489"/>
      <c r="AY784" s="489" t="s">
        <v>2634</v>
      </c>
      <c r="AZ784" s="489"/>
      <c r="BA784" s="489" t="s">
        <v>3971</v>
      </c>
      <c r="BB784" s="489" t="s">
        <v>3970</v>
      </c>
      <c r="BC784" s="489" t="s">
        <v>2633</v>
      </c>
      <c r="BD784" s="489" t="s">
        <v>2636</v>
      </c>
      <c r="BE784" s="489" t="s">
        <v>2634</v>
      </c>
      <c r="BF784" s="489" t="s">
        <v>2634</v>
      </c>
      <c r="BG784" s="489" t="s">
        <v>2634</v>
      </c>
      <c r="BH784" s="489"/>
      <c r="BI784" s="489"/>
      <c r="BJ784" s="489"/>
      <c r="BK784" s="489" t="s">
        <v>4808</v>
      </c>
      <c r="BL784" s="489">
        <v>101.7</v>
      </c>
      <c r="BM784" s="503">
        <f t="shared" si="174"/>
        <v>18.728124005636616</v>
      </c>
      <c r="BN784" s="489" t="s">
        <v>5240</v>
      </c>
      <c r="BO784" s="489">
        <v>93.6</v>
      </c>
      <c r="BP784" s="488">
        <f t="shared" si="175"/>
        <v>33.456066184826597</v>
      </c>
      <c r="BQ784" s="489" t="s">
        <v>5696</v>
      </c>
      <c r="BR784" s="489">
        <v>84.2</v>
      </c>
      <c r="BS784" s="488">
        <f t="shared" si="176"/>
        <v>50.547752170553196</v>
      </c>
      <c r="BT784" s="489" t="s">
        <v>5984</v>
      </c>
      <c r="BU784" s="489">
        <v>75</v>
      </c>
      <c r="BV784" s="488">
        <f t="shared" si="177"/>
        <v>67.275785262966494</v>
      </c>
      <c r="BW784" s="489" t="s">
        <v>7052</v>
      </c>
      <c r="BX784" s="489">
        <v>77</v>
      </c>
      <c r="BY784" s="488">
        <f t="shared" si="182"/>
        <v>63.639256329833174</v>
      </c>
      <c r="BZ784" s="489"/>
      <c r="CA784" s="489"/>
      <c r="CB784" s="488">
        <f t="shared" si="178"/>
        <v>203.64562025546613</v>
      </c>
      <c r="CC784" s="489"/>
      <c r="CD784" s="489"/>
      <c r="CE784" s="488">
        <f t="shared" si="179"/>
        <v>203.64562025546613</v>
      </c>
      <c r="CF784" s="489"/>
      <c r="CG784" s="489"/>
      <c r="CH784" s="488">
        <f t="shared" si="180"/>
        <v>203.64562025546613</v>
      </c>
      <c r="CI784" s="489"/>
      <c r="CJ784" s="489"/>
      <c r="CK784" s="488">
        <f t="shared" si="181"/>
        <v>203.64562025546613</v>
      </c>
      <c r="CL784" s="489">
        <v>77</v>
      </c>
      <c r="CM784" s="488">
        <f t="shared" si="172"/>
        <v>63.639256329833174</v>
      </c>
      <c r="CN784" s="489">
        <v>80</v>
      </c>
      <c r="CO784" s="489"/>
      <c r="CP784" s="489"/>
      <c r="CQ784" s="491"/>
      <c r="CR784" s="491"/>
      <c r="CS784" s="492">
        <v>1</v>
      </c>
      <c r="CT784" s="493">
        <v>0.5</v>
      </c>
      <c r="CU784" s="493">
        <v>0.5</v>
      </c>
      <c r="CV784" s="493">
        <v>0.5</v>
      </c>
      <c r="CW784" s="493"/>
      <c r="CX784" s="494">
        <f t="shared" si="173"/>
        <v>2.5</v>
      </c>
      <c r="CY784" s="493" t="s">
        <v>5813</v>
      </c>
      <c r="CZ784" s="493" t="s">
        <v>2633</v>
      </c>
      <c r="DA784" s="493" t="s">
        <v>3976</v>
      </c>
      <c r="DB784" s="485" t="s">
        <v>2643</v>
      </c>
      <c r="DC784" s="485" t="s">
        <v>2648</v>
      </c>
      <c r="DD784" s="485" t="s">
        <v>2648</v>
      </c>
      <c r="DE784" s="485" t="s">
        <v>2650</v>
      </c>
      <c r="DF784" s="485" t="s">
        <v>32</v>
      </c>
      <c r="DG784" s="485" t="s">
        <v>2653</v>
      </c>
      <c r="DH784" s="485" t="s">
        <v>5009</v>
      </c>
      <c r="DI784" s="485" t="s">
        <v>2657</v>
      </c>
      <c r="DJ784" s="485" t="s">
        <v>37</v>
      </c>
      <c r="DK784" s="485" t="s">
        <v>37</v>
      </c>
      <c r="DL784" s="485" t="s">
        <v>37</v>
      </c>
      <c r="DM784" s="485" t="s">
        <v>2663</v>
      </c>
      <c r="DN784" s="489" t="s">
        <v>4001</v>
      </c>
      <c r="DO784" s="489" t="s">
        <v>4002</v>
      </c>
      <c r="DP784" s="489"/>
      <c r="DQ784" s="489" t="s">
        <v>4068</v>
      </c>
      <c r="DR784" s="489"/>
      <c r="DS784" s="489" t="s">
        <v>2634</v>
      </c>
      <c r="DT784" s="489"/>
      <c r="DU784" s="485" t="s">
        <v>2634</v>
      </c>
      <c r="DV784" s="485" t="s">
        <v>2633</v>
      </c>
      <c r="DW784" s="485"/>
      <c r="DX784" s="495" t="s">
        <v>220</v>
      </c>
      <c r="DY784" s="496" t="s">
        <v>5697</v>
      </c>
      <c r="DZ784" s="495" t="s">
        <v>101</v>
      </c>
      <c r="EA784" s="489">
        <v>3</v>
      </c>
      <c r="EB784" s="500" t="s">
        <v>5241</v>
      </c>
      <c r="EC784" s="497" t="s">
        <v>4658</v>
      </c>
      <c r="ED784" s="496"/>
      <c r="EE784" s="496"/>
    </row>
    <row r="785" spans="1:135" s="517" customFormat="1" ht="15.75" hidden="1" customHeight="1" x14ac:dyDescent="0.25">
      <c r="A785" s="221">
        <v>783</v>
      </c>
      <c r="B785" s="2015"/>
      <c r="C785" s="489" t="s">
        <v>4701</v>
      </c>
      <c r="D785" s="489" t="s">
        <v>23</v>
      </c>
      <c r="E785" s="489" t="s">
        <v>4126</v>
      </c>
      <c r="F785" s="489">
        <v>551528</v>
      </c>
      <c r="G785" s="489">
        <v>37</v>
      </c>
      <c r="H785" s="489" t="s">
        <v>2633</v>
      </c>
      <c r="I785" s="489" t="s">
        <v>2633</v>
      </c>
      <c r="J785" s="489" t="s">
        <v>2634</v>
      </c>
      <c r="K785" s="489">
        <v>505496959</v>
      </c>
      <c r="L785" s="489">
        <v>90.8</v>
      </c>
      <c r="M785" s="489">
        <v>154.5</v>
      </c>
      <c r="N785" s="510">
        <f t="shared" si="171"/>
        <v>38.038981577486616</v>
      </c>
      <c r="O785" s="487">
        <v>1</v>
      </c>
      <c r="P785" s="511">
        <f t="shared" si="183"/>
        <v>59.675624999999997</v>
      </c>
      <c r="Q785" s="511">
        <f t="shared" si="184"/>
        <v>31.124375000000001</v>
      </c>
      <c r="R785" s="489"/>
      <c r="S785" s="490">
        <v>41388</v>
      </c>
      <c r="T785" s="489" t="s">
        <v>253</v>
      </c>
      <c r="U785" s="489" t="s">
        <v>2490</v>
      </c>
      <c r="V785" s="489" t="s">
        <v>4702</v>
      </c>
      <c r="W785" s="489"/>
      <c r="X785" s="489" t="s">
        <v>2634</v>
      </c>
      <c r="Y785" s="489"/>
      <c r="Z785" s="489" t="s">
        <v>2633</v>
      </c>
      <c r="AA785" s="489"/>
      <c r="AB785" s="489" t="s">
        <v>2634</v>
      </c>
      <c r="AC785" s="489"/>
      <c r="AD785" s="489" t="s">
        <v>2634</v>
      </c>
      <c r="AE785" s="489"/>
      <c r="AF785" s="489" t="s">
        <v>2634</v>
      </c>
      <c r="AG785" s="489"/>
      <c r="AH785" s="489" t="s">
        <v>2634</v>
      </c>
      <c r="AI785" s="489"/>
      <c r="AJ785" s="489" t="s">
        <v>2634</v>
      </c>
      <c r="AK785" s="489"/>
      <c r="AL785" s="489" t="s">
        <v>2634</v>
      </c>
      <c r="AM785" s="489"/>
      <c r="AN785" s="489" t="s">
        <v>2634</v>
      </c>
      <c r="AO785" s="489"/>
      <c r="AP785" s="489"/>
      <c r="AQ785" s="489" t="s">
        <v>2637</v>
      </c>
      <c r="AR785" s="489"/>
      <c r="AS785" s="489"/>
      <c r="AT785" s="489"/>
      <c r="AU785" s="489"/>
      <c r="AV785" s="489"/>
      <c r="AW785" s="489" t="s">
        <v>2634</v>
      </c>
      <c r="AX785" s="489"/>
      <c r="AY785" s="489" t="s">
        <v>2634</v>
      </c>
      <c r="AZ785" s="489"/>
      <c r="BA785" s="489" t="s">
        <v>3970</v>
      </c>
      <c r="BB785" s="489" t="s">
        <v>3970</v>
      </c>
      <c r="BC785" s="489" t="s">
        <v>2634</v>
      </c>
      <c r="BD785" s="489"/>
      <c r="BE785" s="489" t="s">
        <v>2634</v>
      </c>
      <c r="BF785" s="489" t="s">
        <v>2634</v>
      </c>
      <c r="BG785" s="489" t="s">
        <v>2634</v>
      </c>
      <c r="BH785" s="489"/>
      <c r="BI785" s="489"/>
      <c r="BJ785" s="489"/>
      <c r="BK785" s="489" t="s">
        <v>2098</v>
      </c>
      <c r="BL785" s="489">
        <v>84.4</v>
      </c>
      <c r="BM785" s="503">
        <f t="shared" si="174"/>
        <v>20.562661900841356</v>
      </c>
      <c r="BN785" s="489"/>
      <c r="BO785" s="489">
        <v>77</v>
      </c>
      <c r="BP785" s="511">
        <f t="shared" si="175"/>
        <v>44.33823972368922</v>
      </c>
      <c r="BQ785" s="489"/>
      <c r="BR785" s="489">
        <v>73</v>
      </c>
      <c r="BS785" s="511">
        <f t="shared" si="176"/>
        <v>57.189903411715079</v>
      </c>
      <c r="BT785" s="489"/>
      <c r="BU785" s="489">
        <v>68</v>
      </c>
      <c r="BV785" s="511">
        <f t="shared" si="177"/>
        <v>73.254483021747419</v>
      </c>
      <c r="BW785" s="489" t="s">
        <v>744</v>
      </c>
      <c r="BX785" s="489">
        <v>65</v>
      </c>
      <c r="BY785" s="511">
        <f t="shared" si="182"/>
        <v>82.893230787766811</v>
      </c>
      <c r="BZ785" s="489"/>
      <c r="CA785" s="489"/>
      <c r="CB785" s="511">
        <f t="shared" si="178"/>
        <v>291.73276571818707</v>
      </c>
      <c r="CC785" s="489"/>
      <c r="CD785" s="489"/>
      <c r="CE785" s="511">
        <f t="shared" si="179"/>
        <v>291.73276571818707</v>
      </c>
      <c r="CF785" s="489"/>
      <c r="CG785" s="489"/>
      <c r="CH785" s="511">
        <f t="shared" si="180"/>
        <v>291.73276571818707</v>
      </c>
      <c r="CI785" s="489"/>
      <c r="CJ785" s="489"/>
      <c r="CK785" s="511">
        <f t="shared" si="181"/>
        <v>291.73276571818707</v>
      </c>
      <c r="CL785" s="489">
        <v>65</v>
      </c>
      <c r="CM785" s="511">
        <f t="shared" si="172"/>
        <v>82.893230787766811</v>
      </c>
      <c r="CN785" s="489">
        <v>85</v>
      </c>
      <c r="CO785" s="489"/>
      <c r="CP785" s="489"/>
      <c r="CQ785" s="512"/>
      <c r="CR785" s="512"/>
      <c r="CS785" s="503"/>
      <c r="CT785" s="513"/>
      <c r="CU785" s="513"/>
      <c r="CV785" s="513"/>
      <c r="CW785" s="513"/>
      <c r="CX785" s="514">
        <f t="shared" si="173"/>
        <v>0</v>
      </c>
      <c r="CY785" s="513"/>
      <c r="CZ785" s="513" t="s">
        <v>2633</v>
      </c>
      <c r="DA785" s="513" t="s">
        <v>3975</v>
      </c>
      <c r="DB785" s="489" t="s">
        <v>2645</v>
      </c>
      <c r="DC785" s="489"/>
      <c r="DD785" s="489"/>
      <c r="DE785" s="489"/>
      <c r="DF785" s="489"/>
      <c r="DG785" s="489"/>
      <c r="DH785" s="489"/>
      <c r="DI785" s="489"/>
      <c r="DJ785" s="489"/>
      <c r="DK785" s="489"/>
      <c r="DL785" s="489"/>
      <c r="DM785" s="489" t="s">
        <v>2663</v>
      </c>
      <c r="DN785" s="489" t="s">
        <v>4001</v>
      </c>
      <c r="DO785" s="489" t="s">
        <v>4002</v>
      </c>
      <c r="DP785" s="489"/>
      <c r="DQ785" s="489"/>
      <c r="DR785" s="489"/>
      <c r="DS785" s="489" t="s">
        <v>2634</v>
      </c>
      <c r="DT785" s="489"/>
      <c r="DU785" s="489" t="s">
        <v>2634</v>
      </c>
      <c r="DV785" s="489" t="s">
        <v>2633</v>
      </c>
      <c r="DW785" s="489"/>
      <c r="DX785" s="515" t="s">
        <v>220</v>
      </c>
      <c r="DY785" s="516"/>
      <c r="DZ785" s="515" t="s">
        <v>101</v>
      </c>
      <c r="EA785" s="489">
        <v>3</v>
      </c>
      <c r="EB785" s="515"/>
      <c r="EC785" s="515" t="s">
        <v>4648</v>
      </c>
      <c r="ED785" s="516"/>
      <c r="EE785" s="516"/>
    </row>
    <row r="786" spans="1:135" s="499" customFormat="1" ht="15.75" hidden="1" customHeight="1" x14ac:dyDescent="0.25">
      <c r="A786" s="189">
        <v>784</v>
      </c>
      <c r="B786" s="2015"/>
      <c r="C786" s="485" t="s">
        <v>4703</v>
      </c>
      <c r="D786" s="485" t="s">
        <v>22</v>
      </c>
      <c r="E786" s="485" t="s">
        <v>4126</v>
      </c>
      <c r="F786" s="485">
        <v>550028</v>
      </c>
      <c r="G786" s="485">
        <v>28</v>
      </c>
      <c r="H786" s="485" t="s">
        <v>2634</v>
      </c>
      <c r="I786" s="485" t="s">
        <v>2634</v>
      </c>
      <c r="J786" s="485" t="s">
        <v>2633</v>
      </c>
      <c r="K786" s="485">
        <v>544889465</v>
      </c>
      <c r="L786" s="485">
        <v>120.3</v>
      </c>
      <c r="M786" s="485">
        <v>172</v>
      </c>
      <c r="N786" s="486">
        <f t="shared" si="171"/>
        <v>40.663872363439701</v>
      </c>
      <c r="O786" s="487">
        <v>2</v>
      </c>
      <c r="P786" s="488">
        <f t="shared" si="183"/>
        <v>73.959999999999994</v>
      </c>
      <c r="Q786" s="488">
        <f t="shared" si="184"/>
        <v>46.34</v>
      </c>
      <c r="R786" s="489"/>
      <c r="S786" s="490">
        <v>41388</v>
      </c>
      <c r="T786" s="489" t="s">
        <v>253</v>
      </c>
      <c r="U786" s="489" t="s">
        <v>2490</v>
      </c>
      <c r="V786" s="489" t="s">
        <v>87</v>
      </c>
      <c r="W786" s="489"/>
      <c r="X786" s="489" t="s">
        <v>2634</v>
      </c>
      <c r="Y786" s="489"/>
      <c r="Z786" s="489" t="s">
        <v>2634</v>
      </c>
      <c r="AA786" s="489"/>
      <c r="AB786" s="489" t="s">
        <v>2634</v>
      </c>
      <c r="AC786" s="489"/>
      <c r="AD786" s="489" t="s">
        <v>2634</v>
      </c>
      <c r="AE786" s="489"/>
      <c r="AF786" s="489" t="s">
        <v>2634</v>
      </c>
      <c r="AG786" s="489"/>
      <c r="AH786" s="489" t="s">
        <v>2634</v>
      </c>
      <c r="AI786" s="489"/>
      <c r="AJ786" s="489" t="s">
        <v>2634</v>
      </c>
      <c r="AK786" s="489"/>
      <c r="AL786" s="489" t="s">
        <v>2634</v>
      </c>
      <c r="AM786" s="489"/>
      <c r="AN786" s="489" t="s">
        <v>2634</v>
      </c>
      <c r="AO786" s="489"/>
      <c r="AP786" s="489"/>
      <c r="AQ786" s="489" t="s">
        <v>2637</v>
      </c>
      <c r="AR786" s="489"/>
      <c r="AS786" s="489"/>
      <c r="AT786" s="489"/>
      <c r="AU786" s="489"/>
      <c r="AV786" s="489"/>
      <c r="AW786" s="489" t="s">
        <v>2634</v>
      </c>
      <c r="AX786" s="489"/>
      <c r="AY786" s="489" t="s">
        <v>2634</v>
      </c>
      <c r="AZ786" s="489"/>
      <c r="BA786" s="489"/>
      <c r="BB786" s="489"/>
      <c r="BC786" s="489"/>
      <c r="BD786" s="489"/>
      <c r="BE786" s="489" t="s">
        <v>2633</v>
      </c>
      <c r="BF786" s="489" t="s">
        <v>2633</v>
      </c>
      <c r="BG786" s="489" t="s">
        <v>2634</v>
      </c>
      <c r="BH786" s="489"/>
      <c r="BI786" s="489"/>
      <c r="BJ786" s="489"/>
      <c r="BK786" s="489" t="s">
        <v>4809</v>
      </c>
      <c r="BL786" s="489">
        <v>112.4</v>
      </c>
      <c r="BM786" s="503">
        <f t="shared" si="174"/>
        <v>17.047906776003433</v>
      </c>
      <c r="BN786" s="489" t="s">
        <v>5388</v>
      </c>
      <c r="BO786" s="489">
        <v>98.2</v>
      </c>
      <c r="BP786" s="488">
        <f t="shared" si="175"/>
        <v>47.690979715148885</v>
      </c>
      <c r="BQ786" s="489"/>
      <c r="BR786" s="489"/>
      <c r="BS786" s="488">
        <f t="shared" si="176"/>
        <v>259.6029348295209</v>
      </c>
      <c r="BT786" s="489"/>
      <c r="BU786" s="489"/>
      <c r="BV786" s="488">
        <f t="shared" si="177"/>
        <v>259.6029348295209</v>
      </c>
      <c r="BW786" s="489"/>
      <c r="BX786" s="489"/>
      <c r="BY786" s="488">
        <f t="shared" si="182"/>
        <v>259.6029348295209</v>
      </c>
      <c r="BZ786" s="489"/>
      <c r="CA786" s="489"/>
      <c r="CB786" s="488">
        <f t="shared" si="178"/>
        <v>259.6029348295209</v>
      </c>
      <c r="CC786" s="489"/>
      <c r="CD786" s="489"/>
      <c r="CE786" s="488">
        <f t="shared" si="179"/>
        <v>259.6029348295209</v>
      </c>
      <c r="CF786" s="489"/>
      <c r="CG786" s="489"/>
      <c r="CH786" s="488">
        <f t="shared" si="180"/>
        <v>259.6029348295209</v>
      </c>
      <c r="CI786" s="489"/>
      <c r="CJ786" s="489"/>
      <c r="CK786" s="488">
        <f t="shared" si="181"/>
        <v>259.6029348295209</v>
      </c>
      <c r="CL786" s="489">
        <v>98.2</v>
      </c>
      <c r="CM786" s="488">
        <f t="shared" si="172"/>
        <v>47.690979715148885</v>
      </c>
      <c r="CN786" s="489">
        <v>100</v>
      </c>
      <c r="CO786" s="489"/>
      <c r="CP786" s="489"/>
      <c r="CQ786" s="491"/>
      <c r="CR786" s="491"/>
      <c r="CS786" s="492">
        <v>1</v>
      </c>
      <c r="CT786" s="493">
        <v>-0.25</v>
      </c>
      <c r="CU786" s="493">
        <v>0.25</v>
      </c>
      <c r="CV786" s="493">
        <v>0.5</v>
      </c>
      <c r="CW786" s="493"/>
      <c r="CX786" s="494">
        <f t="shared" si="173"/>
        <v>1.5</v>
      </c>
      <c r="CY786" s="493" t="s">
        <v>5813</v>
      </c>
      <c r="CZ786" s="493" t="s">
        <v>2634</v>
      </c>
      <c r="DA786" s="493"/>
      <c r="DB786" s="485" t="s">
        <v>2645</v>
      </c>
      <c r="DC786" s="485" t="s">
        <v>2648</v>
      </c>
      <c r="DD786" s="485" t="s">
        <v>2648</v>
      </c>
      <c r="DE786" s="485" t="s">
        <v>2651</v>
      </c>
      <c r="DF786" s="485" t="s">
        <v>2652</v>
      </c>
      <c r="DG786" s="485" t="s">
        <v>32</v>
      </c>
      <c r="DH786" s="485" t="s">
        <v>32</v>
      </c>
      <c r="DI786" s="485" t="s">
        <v>2657</v>
      </c>
      <c r="DJ786" s="485" t="s">
        <v>2659</v>
      </c>
      <c r="DK786" s="485" t="s">
        <v>2659</v>
      </c>
      <c r="DL786" s="485" t="s">
        <v>2660</v>
      </c>
      <c r="DM786" s="485" t="s">
        <v>2663</v>
      </c>
      <c r="DN786" s="489" t="s">
        <v>3999</v>
      </c>
      <c r="DO786" s="489" t="s">
        <v>5012</v>
      </c>
      <c r="DP786" s="489"/>
      <c r="DQ786" s="489" t="s">
        <v>4070</v>
      </c>
      <c r="DR786" s="489"/>
      <c r="DS786" s="489" t="s">
        <v>2634</v>
      </c>
      <c r="DT786" s="489"/>
      <c r="DU786" s="485" t="s">
        <v>2634</v>
      </c>
      <c r="DV786" s="485" t="s">
        <v>2633</v>
      </c>
      <c r="DW786" s="485" t="s">
        <v>5389</v>
      </c>
      <c r="DX786" s="495" t="s">
        <v>220</v>
      </c>
      <c r="DY786" s="496" t="s">
        <v>5390</v>
      </c>
      <c r="DZ786" s="495" t="s">
        <v>101</v>
      </c>
      <c r="EA786" s="489">
        <v>3</v>
      </c>
      <c r="EB786" s="497"/>
      <c r="EC786" s="495" t="s">
        <v>2194</v>
      </c>
      <c r="ED786" s="496"/>
      <c r="EE786" s="496"/>
    </row>
    <row r="787" spans="1:135" s="499" customFormat="1" ht="15.75" hidden="1" customHeight="1" x14ac:dyDescent="0.25">
      <c r="A787" s="219">
        <v>785</v>
      </c>
      <c r="B787" s="2015"/>
      <c r="C787" s="485" t="s">
        <v>4708</v>
      </c>
      <c r="D787" s="485" t="s">
        <v>23</v>
      </c>
      <c r="E787" s="485" t="s">
        <v>4126</v>
      </c>
      <c r="F787" s="485">
        <v>553946</v>
      </c>
      <c r="G787" s="485">
        <v>57</v>
      </c>
      <c r="H787" s="485" t="s">
        <v>2633</v>
      </c>
      <c r="I787" s="485" t="s">
        <v>2633</v>
      </c>
      <c r="J787" s="485" t="s">
        <v>2634</v>
      </c>
      <c r="K787" s="485">
        <v>502321582</v>
      </c>
      <c r="L787" s="485">
        <v>109.3</v>
      </c>
      <c r="M787" s="485">
        <v>164.5</v>
      </c>
      <c r="N787" s="486">
        <f t="shared" si="171"/>
        <v>40.39134893432248</v>
      </c>
      <c r="O787" s="487">
        <v>2</v>
      </c>
      <c r="P787" s="488">
        <f t="shared" si="183"/>
        <v>67.650624999999991</v>
      </c>
      <c r="Q787" s="488">
        <f t="shared" si="184"/>
        <v>41.649375000000006</v>
      </c>
      <c r="R787" s="489"/>
      <c r="S787" s="490">
        <v>41392</v>
      </c>
      <c r="T787" s="489" t="s">
        <v>2201</v>
      </c>
      <c r="U787" s="489" t="s">
        <v>2480</v>
      </c>
      <c r="V787" s="489" t="s">
        <v>4709</v>
      </c>
      <c r="W787" s="489"/>
      <c r="X787" s="489"/>
      <c r="Y787" s="489"/>
      <c r="Z787" s="489"/>
      <c r="AA787" s="489"/>
      <c r="AB787" s="489" t="s">
        <v>2633</v>
      </c>
      <c r="AC787" s="489"/>
      <c r="AD787" s="489"/>
      <c r="AE787" s="489"/>
      <c r="AF787" s="489"/>
      <c r="AG787" s="489"/>
      <c r="AH787" s="489"/>
      <c r="AI787" s="489"/>
      <c r="AJ787" s="489"/>
      <c r="AK787" s="489"/>
      <c r="AL787" s="489" t="s">
        <v>2633</v>
      </c>
      <c r="AM787" s="489"/>
      <c r="AN787" s="489" t="s">
        <v>2633</v>
      </c>
      <c r="AO787" s="489" t="s">
        <v>4076</v>
      </c>
      <c r="AP787" s="489" t="s">
        <v>4088</v>
      </c>
      <c r="AQ787" s="489"/>
      <c r="AR787" s="489"/>
      <c r="AS787" s="489"/>
      <c r="AT787" s="489"/>
      <c r="AU787" s="489"/>
      <c r="AV787" s="489"/>
      <c r="AW787" s="489"/>
      <c r="AX787" s="489"/>
      <c r="AY787" s="489"/>
      <c r="AZ787" s="489"/>
      <c r="BA787" s="489" t="s">
        <v>3970</v>
      </c>
      <c r="BB787" s="489"/>
      <c r="BC787" s="489"/>
      <c r="BD787" s="489"/>
      <c r="BE787" s="489" t="s">
        <v>2634</v>
      </c>
      <c r="BF787" s="489"/>
      <c r="BG787" s="489"/>
      <c r="BH787" s="489"/>
      <c r="BI787" s="489"/>
      <c r="BJ787" s="489"/>
      <c r="BK787" s="489" t="s">
        <v>4829</v>
      </c>
      <c r="BL787" s="489">
        <v>99.3</v>
      </c>
      <c r="BM787" s="503">
        <f t="shared" si="174"/>
        <v>24.009964135116068</v>
      </c>
      <c r="BN787" s="489" t="s">
        <v>5432</v>
      </c>
      <c r="BO787" s="489">
        <v>92.2</v>
      </c>
      <c r="BP787" s="488">
        <f t="shared" si="175"/>
        <v>41.057038671048467</v>
      </c>
      <c r="BQ787" s="489" t="s">
        <v>5922</v>
      </c>
      <c r="BR787" s="489">
        <v>85.8</v>
      </c>
      <c r="BS787" s="488">
        <f t="shared" si="176"/>
        <v>56.423415717522765</v>
      </c>
      <c r="BT787" s="489" t="s">
        <v>7379</v>
      </c>
      <c r="BU787" s="489">
        <v>84.6</v>
      </c>
      <c r="BV787" s="488">
        <f t="shared" si="177"/>
        <v>59.304611413736694</v>
      </c>
      <c r="BW787" s="489" t="s">
        <v>8442</v>
      </c>
      <c r="BX787" s="489">
        <v>84.8</v>
      </c>
      <c r="BY787" s="488">
        <f t="shared" si="182"/>
        <v>58.824412131034379</v>
      </c>
      <c r="BZ787" s="489"/>
      <c r="CA787" s="489"/>
      <c r="CB787" s="488">
        <f t="shared" si="178"/>
        <v>262.42890799681862</v>
      </c>
      <c r="CC787" s="489"/>
      <c r="CD787" s="489"/>
      <c r="CE787" s="488">
        <f t="shared" si="179"/>
        <v>262.42890799681862</v>
      </c>
      <c r="CF787" s="489"/>
      <c r="CG787" s="489"/>
      <c r="CH787" s="488">
        <f t="shared" si="180"/>
        <v>262.42890799681862</v>
      </c>
      <c r="CI787" s="489"/>
      <c r="CJ787" s="489"/>
      <c r="CK787" s="488">
        <f t="shared" si="181"/>
        <v>262.42890799681862</v>
      </c>
      <c r="CL787" s="489">
        <v>84.8</v>
      </c>
      <c r="CM787" s="488">
        <f t="shared" si="172"/>
        <v>58.824412131034379</v>
      </c>
      <c r="CN787" s="489">
        <v>100</v>
      </c>
      <c r="CO787" s="489"/>
      <c r="CP787" s="489"/>
      <c r="CQ787" s="491"/>
      <c r="CR787" s="491"/>
      <c r="CS787" s="492">
        <v>0</v>
      </c>
      <c r="CT787" s="493">
        <v>-0.25</v>
      </c>
      <c r="CU787" s="493">
        <v>0</v>
      </c>
      <c r="CV787" s="493">
        <v>0</v>
      </c>
      <c r="CW787" s="493">
        <v>0</v>
      </c>
      <c r="CX787" s="494">
        <f t="shared" si="173"/>
        <v>-0.25</v>
      </c>
      <c r="CY787" s="493"/>
      <c r="CZ787" s="493" t="s">
        <v>2633</v>
      </c>
      <c r="DA787" s="493" t="s">
        <v>3975</v>
      </c>
      <c r="DB787" s="485" t="s">
        <v>2643</v>
      </c>
      <c r="DC787" s="485" t="s">
        <v>2646</v>
      </c>
      <c r="DD787" s="485" t="s">
        <v>2648</v>
      </c>
      <c r="DE787" s="485" t="s">
        <v>2649</v>
      </c>
      <c r="DF787" s="485" t="s">
        <v>32</v>
      </c>
      <c r="DG787" s="485" t="s">
        <v>2653</v>
      </c>
      <c r="DH787" s="485" t="s">
        <v>2653</v>
      </c>
      <c r="DI787" s="485" t="s">
        <v>2657</v>
      </c>
      <c r="DJ787" s="485" t="s">
        <v>37</v>
      </c>
      <c r="DK787" s="485" t="s">
        <v>37</v>
      </c>
      <c r="DL787" s="485" t="s">
        <v>2659</v>
      </c>
      <c r="DM787" s="485" t="s">
        <v>2663</v>
      </c>
      <c r="DN787" s="489" t="s">
        <v>4001</v>
      </c>
      <c r="DO787" s="489" t="s">
        <v>4004</v>
      </c>
      <c r="DP787" s="489"/>
      <c r="DQ787" s="489"/>
      <c r="DR787" s="489" t="s">
        <v>4070</v>
      </c>
      <c r="DS787" s="489"/>
      <c r="DT787" s="489"/>
      <c r="DU787" s="485" t="s">
        <v>2634</v>
      </c>
      <c r="DV787" s="485" t="s">
        <v>2633</v>
      </c>
      <c r="DW787" s="485"/>
      <c r="DX787" s="495" t="s">
        <v>4710</v>
      </c>
      <c r="DY787" s="496" t="s">
        <v>126</v>
      </c>
      <c r="DZ787" s="497" t="s">
        <v>4649</v>
      </c>
      <c r="EA787" s="489">
        <v>3</v>
      </c>
      <c r="EB787" s="497"/>
      <c r="EC787" s="497" t="s">
        <v>4648</v>
      </c>
      <c r="ED787" s="496" t="s">
        <v>7217</v>
      </c>
      <c r="EE787" s="496"/>
    </row>
    <row r="788" spans="1:135" s="499" customFormat="1" ht="15.75" hidden="1" customHeight="1" x14ac:dyDescent="0.25">
      <c r="A788" s="219">
        <v>786</v>
      </c>
      <c r="B788" s="2015"/>
      <c r="C788" s="485" t="s">
        <v>4711</v>
      </c>
      <c r="D788" s="485" t="s">
        <v>23</v>
      </c>
      <c r="E788" s="485" t="s">
        <v>4255</v>
      </c>
      <c r="F788" s="485">
        <v>532089</v>
      </c>
      <c r="G788" s="485">
        <v>28</v>
      </c>
      <c r="H788" s="485" t="s">
        <v>2633</v>
      </c>
      <c r="I788" s="485" t="s">
        <v>2633</v>
      </c>
      <c r="J788" s="485" t="s">
        <v>2634</v>
      </c>
      <c r="K788" s="485">
        <v>554494341</v>
      </c>
      <c r="L788" s="485">
        <v>142</v>
      </c>
      <c r="M788" s="485">
        <v>166</v>
      </c>
      <c r="N788" s="486">
        <f t="shared" si="171"/>
        <v>51.531426912469158</v>
      </c>
      <c r="O788" s="487">
        <v>3</v>
      </c>
      <c r="P788" s="488">
        <f t="shared" si="183"/>
        <v>68.89</v>
      </c>
      <c r="Q788" s="488">
        <f t="shared" si="184"/>
        <v>73.11</v>
      </c>
      <c r="R788" s="489"/>
      <c r="S788" s="490">
        <v>41392</v>
      </c>
      <c r="T788" s="489" t="s">
        <v>253</v>
      </c>
      <c r="U788" s="489" t="s">
        <v>2490</v>
      </c>
      <c r="V788" s="489" t="s">
        <v>4712</v>
      </c>
      <c r="W788" s="489" t="s">
        <v>5498</v>
      </c>
      <c r="X788" s="489" t="s">
        <v>2634</v>
      </c>
      <c r="Y788" s="489"/>
      <c r="Z788" s="489" t="s">
        <v>2634</v>
      </c>
      <c r="AA788" s="489"/>
      <c r="AB788" s="489" t="s">
        <v>2633</v>
      </c>
      <c r="AC788" s="489" t="s">
        <v>2636</v>
      </c>
      <c r="AD788" s="489" t="s">
        <v>2634</v>
      </c>
      <c r="AE788" s="489"/>
      <c r="AF788" s="489" t="s">
        <v>2634</v>
      </c>
      <c r="AG788" s="489"/>
      <c r="AH788" s="489" t="s">
        <v>2634</v>
      </c>
      <c r="AI788" s="489"/>
      <c r="AJ788" s="489" t="s">
        <v>2634</v>
      </c>
      <c r="AK788" s="489"/>
      <c r="AL788" s="489" t="s">
        <v>2634</v>
      </c>
      <c r="AM788" s="489"/>
      <c r="AN788" s="489" t="s">
        <v>2633</v>
      </c>
      <c r="AO788" s="489" t="s">
        <v>4075</v>
      </c>
      <c r="AP788" s="489" t="s">
        <v>4077</v>
      </c>
      <c r="AQ788" s="489" t="s">
        <v>2635</v>
      </c>
      <c r="AR788" s="489"/>
      <c r="AS788" s="489"/>
      <c r="AT788" s="489"/>
      <c r="AU788" s="489"/>
      <c r="AV788" s="489"/>
      <c r="AW788" s="489" t="s">
        <v>2634</v>
      </c>
      <c r="AX788" s="489"/>
      <c r="AY788" s="489" t="s">
        <v>2634</v>
      </c>
      <c r="AZ788" s="489"/>
      <c r="BA788" s="489" t="s">
        <v>3971</v>
      </c>
      <c r="BB788" s="489" t="s">
        <v>3970</v>
      </c>
      <c r="BC788" s="489" t="s">
        <v>2634</v>
      </c>
      <c r="BD788" s="489"/>
      <c r="BE788" s="489" t="s">
        <v>2634</v>
      </c>
      <c r="BF788" s="489" t="s">
        <v>2634</v>
      </c>
      <c r="BG788" s="489"/>
      <c r="BH788" s="489"/>
      <c r="BI788" s="489"/>
      <c r="BJ788" s="489"/>
      <c r="BK788" s="489" t="s">
        <v>1979</v>
      </c>
      <c r="BL788" s="489">
        <v>127.3</v>
      </c>
      <c r="BM788" s="503">
        <f t="shared" si="174"/>
        <v>20.106688551497747</v>
      </c>
      <c r="BN788" s="489" t="s">
        <v>5499</v>
      </c>
      <c r="BO788" s="489">
        <v>109.1</v>
      </c>
      <c r="BP788" s="488">
        <f t="shared" si="175"/>
        <v>45.000683900971147</v>
      </c>
      <c r="BQ788" s="489" t="s">
        <v>5179</v>
      </c>
      <c r="BR788" s="489">
        <v>98</v>
      </c>
      <c r="BS788" s="488">
        <f t="shared" si="176"/>
        <v>60.18328546026536</v>
      </c>
      <c r="BT788" s="489" t="s">
        <v>5953</v>
      </c>
      <c r="BU788" s="489">
        <v>90</v>
      </c>
      <c r="BV788" s="488">
        <f t="shared" si="177"/>
        <v>71.125700998495418</v>
      </c>
      <c r="BW788" s="489" t="s">
        <v>7376</v>
      </c>
      <c r="BX788" s="489">
        <v>88.6</v>
      </c>
      <c r="BY788" s="488">
        <f t="shared" si="182"/>
        <v>73.040623717685676</v>
      </c>
      <c r="BZ788" s="489" t="s">
        <v>6919</v>
      </c>
      <c r="CA788" s="489">
        <v>75.3</v>
      </c>
      <c r="CB788" s="488">
        <f t="shared" si="178"/>
        <v>91.232389549993158</v>
      </c>
      <c r="CC788" s="489"/>
      <c r="CD788" s="489"/>
      <c r="CE788" s="488">
        <f t="shared" si="179"/>
        <v>194.22787580358366</v>
      </c>
      <c r="CF788" s="489"/>
      <c r="CG788" s="489"/>
      <c r="CH788" s="488">
        <f t="shared" si="180"/>
        <v>194.22787580358366</v>
      </c>
      <c r="CI788" s="489"/>
      <c r="CJ788" s="489"/>
      <c r="CK788" s="488">
        <f t="shared" si="181"/>
        <v>194.22787580358366</v>
      </c>
      <c r="CL788" s="489">
        <v>75.3</v>
      </c>
      <c r="CM788" s="488">
        <f t="shared" si="172"/>
        <v>91.232389549993158</v>
      </c>
      <c r="CN788" s="489">
        <v>90</v>
      </c>
      <c r="CO788" s="489"/>
      <c r="CP788" s="489"/>
      <c r="CQ788" s="491"/>
      <c r="CR788" s="491"/>
      <c r="CS788" s="492">
        <v>0.5</v>
      </c>
      <c r="CT788" s="493">
        <v>-0.25</v>
      </c>
      <c r="CU788" s="493">
        <v>0.5</v>
      </c>
      <c r="CV788" s="493">
        <v>0.25</v>
      </c>
      <c r="CW788" s="493">
        <v>0.25</v>
      </c>
      <c r="CX788" s="494">
        <f t="shared" si="173"/>
        <v>1.25</v>
      </c>
      <c r="CY788" s="493" t="s">
        <v>5813</v>
      </c>
      <c r="CZ788" s="493" t="s">
        <v>2633</v>
      </c>
      <c r="DA788" s="493" t="s">
        <v>3975</v>
      </c>
      <c r="DB788" s="485" t="s">
        <v>2643</v>
      </c>
      <c r="DC788" s="485" t="s">
        <v>2648</v>
      </c>
      <c r="DD788" s="485" t="s">
        <v>2646</v>
      </c>
      <c r="DE788" s="485" t="s">
        <v>2649</v>
      </c>
      <c r="DF788" s="485" t="s">
        <v>2652</v>
      </c>
      <c r="DG788" s="485" t="s">
        <v>2653</v>
      </c>
      <c r="DH788" s="485" t="s">
        <v>2653</v>
      </c>
      <c r="DI788" s="485" t="s">
        <v>2657</v>
      </c>
      <c r="DJ788" s="485" t="s">
        <v>37</v>
      </c>
      <c r="DK788" s="485" t="s">
        <v>37</v>
      </c>
      <c r="DL788" s="485" t="s">
        <v>2659</v>
      </c>
      <c r="DM788" s="485" t="s">
        <v>2663</v>
      </c>
      <c r="DN788" s="489" t="s">
        <v>4001</v>
      </c>
      <c r="DO788" s="489" t="s">
        <v>5012</v>
      </c>
      <c r="DP788" s="489"/>
      <c r="DQ788" s="489"/>
      <c r="DR788" s="489" t="s">
        <v>4068</v>
      </c>
      <c r="DS788" s="489" t="s">
        <v>2633</v>
      </c>
      <c r="DT788" s="489" t="s">
        <v>4073</v>
      </c>
      <c r="DU788" s="485" t="s">
        <v>2634</v>
      </c>
      <c r="DV788" s="485" t="s">
        <v>2633</v>
      </c>
      <c r="DW788" s="485" t="s">
        <v>7377</v>
      </c>
      <c r="DX788" s="495" t="s">
        <v>4713</v>
      </c>
      <c r="DY788" s="496" t="s">
        <v>409</v>
      </c>
      <c r="DZ788" s="495" t="s">
        <v>101</v>
      </c>
      <c r="EA788" s="489">
        <v>3</v>
      </c>
      <c r="EB788" s="497"/>
      <c r="EC788" s="497" t="s">
        <v>2194</v>
      </c>
      <c r="ED788" s="496" t="s">
        <v>5431</v>
      </c>
      <c r="EE788" s="496"/>
    </row>
    <row r="789" spans="1:135" s="499" customFormat="1" ht="15.75" hidden="1" customHeight="1" x14ac:dyDescent="0.25">
      <c r="A789" s="219">
        <v>787</v>
      </c>
      <c r="B789" s="2015"/>
      <c r="C789" s="485" t="s">
        <v>4714</v>
      </c>
      <c r="D789" s="485" t="s">
        <v>22</v>
      </c>
      <c r="E789" s="485" t="s">
        <v>4255</v>
      </c>
      <c r="F789" s="485">
        <v>550094</v>
      </c>
      <c r="G789" s="485">
        <v>24</v>
      </c>
      <c r="H789" s="485" t="s">
        <v>2634</v>
      </c>
      <c r="I789" s="485" t="s">
        <v>2634</v>
      </c>
      <c r="J789" s="485" t="s">
        <v>2633</v>
      </c>
      <c r="K789" s="485">
        <v>566674731</v>
      </c>
      <c r="L789" s="485">
        <v>200.3</v>
      </c>
      <c r="M789" s="485">
        <v>189</v>
      </c>
      <c r="N789" s="486">
        <f t="shared" si="171"/>
        <v>56.073458189860318</v>
      </c>
      <c r="O789" s="487">
        <v>3</v>
      </c>
      <c r="P789" s="488">
        <f t="shared" si="183"/>
        <v>89.302499999999995</v>
      </c>
      <c r="Q789" s="488">
        <f t="shared" si="184"/>
        <v>110.99750000000002</v>
      </c>
      <c r="R789" s="489"/>
      <c r="S789" s="490">
        <v>41392</v>
      </c>
      <c r="T789" s="489" t="s">
        <v>253</v>
      </c>
      <c r="U789" s="489" t="s">
        <v>2490</v>
      </c>
      <c r="V789" s="489" t="s">
        <v>4715</v>
      </c>
      <c r="W789" s="489" t="s">
        <v>6086</v>
      </c>
      <c r="X789" s="489"/>
      <c r="Y789" s="489"/>
      <c r="Z789" s="489"/>
      <c r="AA789" s="489"/>
      <c r="AB789" s="489"/>
      <c r="AC789" s="489"/>
      <c r="AD789" s="489"/>
      <c r="AE789" s="489"/>
      <c r="AF789" s="489"/>
      <c r="AG789" s="489"/>
      <c r="AH789" s="489"/>
      <c r="AI789" s="489"/>
      <c r="AJ789" s="489"/>
      <c r="AK789" s="489"/>
      <c r="AL789" s="489"/>
      <c r="AM789" s="489"/>
      <c r="AN789" s="489" t="s">
        <v>2633</v>
      </c>
      <c r="AO789" s="489" t="s">
        <v>4075</v>
      </c>
      <c r="AP789" s="489" t="s">
        <v>4078</v>
      </c>
      <c r="AQ789" s="489" t="s">
        <v>2636</v>
      </c>
      <c r="AR789" s="489" t="s">
        <v>4075</v>
      </c>
      <c r="AS789" s="489" t="s">
        <v>4078</v>
      </c>
      <c r="AT789" s="489"/>
      <c r="AU789" s="489"/>
      <c r="AV789" s="489"/>
      <c r="AW789" s="489"/>
      <c r="AX789" s="489"/>
      <c r="AY789" s="489"/>
      <c r="AZ789" s="489"/>
      <c r="BA789" s="489"/>
      <c r="BB789" s="489"/>
      <c r="BC789" s="489"/>
      <c r="BD789" s="489"/>
      <c r="BE789" s="489" t="s">
        <v>2633</v>
      </c>
      <c r="BF789" s="489" t="s">
        <v>2633</v>
      </c>
      <c r="BG789" s="489"/>
      <c r="BH789" s="489"/>
      <c r="BI789" s="489"/>
      <c r="BJ789" s="489"/>
      <c r="BK789" s="489" t="s">
        <v>4945</v>
      </c>
      <c r="BL789" s="489">
        <v>182.1</v>
      </c>
      <c r="BM789" s="503">
        <f t="shared" si="174"/>
        <v>16.396765692921026</v>
      </c>
      <c r="BN789" s="489" t="s">
        <v>8653</v>
      </c>
      <c r="BO789" s="489">
        <v>165</v>
      </c>
      <c r="BP789" s="488">
        <f t="shared" si="175"/>
        <v>31.802518074731417</v>
      </c>
      <c r="BQ789" s="489" t="s">
        <v>8654</v>
      </c>
      <c r="BR789" s="489">
        <v>140</v>
      </c>
      <c r="BS789" s="488">
        <f t="shared" si="176"/>
        <v>54.325547872699843</v>
      </c>
      <c r="BT789" s="489" t="s">
        <v>10934</v>
      </c>
      <c r="BU789" s="489">
        <v>120</v>
      </c>
      <c r="BV789" s="488">
        <f t="shared" si="177"/>
        <v>72.343971711074573</v>
      </c>
      <c r="BW789" s="489" t="s">
        <v>9239</v>
      </c>
      <c r="BX789" s="489">
        <v>114</v>
      </c>
      <c r="BY789" s="488">
        <f t="shared" si="182"/>
        <v>77.749498862586989</v>
      </c>
      <c r="BZ789" s="489" t="s">
        <v>9238</v>
      </c>
      <c r="CA789" s="489">
        <v>108.5</v>
      </c>
      <c r="CB789" s="488">
        <f t="shared" si="178"/>
        <v>82.704565418140035</v>
      </c>
      <c r="CC789" s="489"/>
      <c r="CD789" s="489"/>
      <c r="CE789" s="488">
        <f t="shared" si="179"/>
        <v>180.45451474132298</v>
      </c>
      <c r="CF789" s="489"/>
      <c r="CG789" s="489"/>
      <c r="CH789" s="488">
        <f t="shared" si="180"/>
        <v>180.45451474132298</v>
      </c>
      <c r="CI789" s="489"/>
      <c r="CJ789" s="489"/>
      <c r="CK789" s="488">
        <f t="shared" si="181"/>
        <v>180.45451474132298</v>
      </c>
      <c r="CL789" s="489">
        <v>108.5</v>
      </c>
      <c r="CM789" s="488">
        <f t="shared" si="172"/>
        <v>82.704565418140035</v>
      </c>
      <c r="CN789" s="489">
        <v>105</v>
      </c>
      <c r="CO789" s="489"/>
      <c r="CP789" s="489"/>
      <c r="CQ789" s="491"/>
      <c r="CR789" s="491"/>
      <c r="CS789" s="492">
        <v>1</v>
      </c>
      <c r="CT789" s="493">
        <v>0</v>
      </c>
      <c r="CU789" s="493">
        <v>0.5</v>
      </c>
      <c r="CV789" s="493">
        <v>0</v>
      </c>
      <c r="CW789" s="493"/>
      <c r="CX789" s="494">
        <f t="shared" si="173"/>
        <v>1.5</v>
      </c>
      <c r="CY789" s="493"/>
      <c r="CZ789" s="493" t="s">
        <v>2633</v>
      </c>
      <c r="DA789" s="493" t="s">
        <v>3977</v>
      </c>
      <c r="DB789" s="485" t="s">
        <v>2645</v>
      </c>
      <c r="DC789" s="485" t="s">
        <v>2646</v>
      </c>
      <c r="DD789" s="485" t="s">
        <v>2646</v>
      </c>
      <c r="DE789" s="485" t="s">
        <v>2651</v>
      </c>
      <c r="DF789" s="485" t="s">
        <v>32</v>
      </c>
      <c r="DG789" s="485" t="s">
        <v>32</v>
      </c>
      <c r="DH789" s="485" t="s">
        <v>2653</v>
      </c>
      <c r="DI789" s="485" t="s">
        <v>2658</v>
      </c>
      <c r="DJ789" s="485" t="s">
        <v>37</v>
      </c>
      <c r="DK789" s="485" t="s">
        <v>37</v>
      </c>
      <c r="DL789" s="485" t="s">
        <v>2659</v>
      </c>
      <c r="DM789" s="485" t="s">
        <v>2663</v>
      </c>
      <c r="DN789" s="489" t="s">
        <v>4001</v>
      </c>
      <c r="DO789" s="489" t="s">
        <v>4002</v>
      </c>
      <c r="DP789" s="489"/>
      <c r="DQ789" s="489"/>
      <c r="DR789" s="489" t="s">
        <v>4068</v>
      </c>
      <c r="DS789" s="489" t="s">
        <v>2634</v>
      </c>
      <c r="DT789" s="489"/>
      <c r="DU789" s="485" t="s">
        <v>2634</v>
      </c>
      <c r="DV789" s="485" t="s">
        <v>2633</v>
      </c>
      <c r="DW789" s="485"/>
      <c r="DX789" s="770" t="s">
        <v>9240</v>
      </c>
      <c r="DY789" s="496" t="s">
        <v>9241</v>
      </c>
      <c r="DZ789" s="495" t="s">
        <v>2162</v>
      </c>
      <c r="EA789" s="489">
        <v>3</v>
      </c>
      <c r="EB789" s="497"/>
      <c r="EC789" s="495" t="s">
        <v>4716</v>
      </c>
      <c r="ED789" s="496" t="s">
        <v>5307</v>
      </c>
      <c r="EE789" s="496"/>
    </row>
    <row r="790" spans="1:135" s="499" customFormat="1" ht="15.75" hidden="1" customHeight="1" x14ac:dyDescent="0.25">
      <c r="A790" s="875">
        <v>788</v>
      </c>
      <c r="B790" s="2016"/>
      <c r="C790" s="485" t="s">
        <v>4759</v>
      </c>
      <c r="D790" s="485" t="s">
        <v>22</v>
      </c>
      <c r="E790" s="485" t="s">
        <v>4126</v>
      </c>
      <c r="F790" s="485">
        <v>548595</v>
      </c>
      <c r="G790" s="485">
        <v>23</v>
      </c>
      <c r="H790" s="485" t="s">
        <v>2634</v>
      </c>
      <c r="I790" s="485" t="s">
        <v>2634</v>
      </c>
      <c r="J790" s="485" t="s">
        <v>2633</v>
      </c>
      <c r="K790" s="485">
        <v>557869817</v>
      </c>
      <c r="L790" s="485">
        <v>191</v>
      </c>
      <c r="M790" s="485">
        <v>173</v>
      </c>
      <c r="N790" s="486">
        <f t="shared" si="171"/>
        <v>63.817701894483605</v>
      </c>
      <c r="O790" s="487">
        <v>4</v>
      </c>
      <c r="P790" s="488">
        <f t="shared" si="183"/>
        <v>74.822500000000005</v>
      </c>
      <c r="Q790" s="488">
        <f t="shared" si="184"/>
        <v>116.17749999999999</v>
      </c>
      <c r="R790" s="489"/>
      <c r="S790" s="490">
        <v>41392</v>
      </c>
      <c r="T790" s="489" t="s">
        <v>253</v>
      </c>
      <c r="U790" s="489" t="s">
        <v>2490</v>
      </c>
      <c r="V790" s="489" t="s">
        <v>4718</v>
      </c>
      <c r="W790" s="489" t="s">
        <v>11433</v>
      </c>
      <c r="X790" s="489" t="s">
        <v>2634</v>
      </c>
      <c r="Y790" s="489"/>
      <c r="Z790" s="489" t="s">
        <v>2634</v>
      </c>
      <c r="AA790" s="489"/>
      <c r="AB790" s="489" t="s">
        <v>2633</v>
      </c>
      <c r="AC790" s="489" t="s">
        <v>2636</v>
      </c>
      <c r="AD790" s="489" t="s">
        <v>2634</v>
      </c>
      <c r="AE790" s="489"/>
      <c r="AF790" s="489" t="s">
        <v>2634</v>
      </c>
      <c r="AG790" s="489"/>
      <c r="AH790" s="489" t="s">
        <v>2634</v>
      </c>
      <c r="AI790" s="489"/>
      <c r="AJ790" s="489" t="s">
        <v>2634</v>
      </c>
      <c r="AK790" s="489"/>
      <c r="AL790" s="489" t="s">
        <v>2634</v>
      </c>
      <c r="AM790" s="489"/>
      <c r="AN790" s="489" t="s">
        <v>2633</v>
      </c>
      <c r="AO790" s="489" t="s">
        <v>4075</v>
      </c>
      <c r="AP790" s="489" t="s">
        <v>4077</v>
      </c>
      <c r="AQ790" s="489" t="s">
        <v>2635</v>
      </c>
      <c r="AR790" s="489"/>
      <c r="AS790" s="489"/>
      <c r="AT790" s="489"/>
      <c r="AU790" s="489"/>
      <c r="AV790" s="489"/>
      <c r="AW790" s="489" t="s">
        <v>2634</v>
      </c>
      <c r="AX790" s="489"/>
      <c r="AY790" s="489" t="s">
        <v>2634</v>
      </c>
      <c r="AZ790" s="489"/>
      <c r="BA790" s="489"/>
      <c r="BB790" s="489"/>
      <c r="BC790" s="489"/>
      <c r="BD790" s="489"/>
      <c r="BE790" s="489" t="s">
        <v>2633</v>
      </c>
      <c r="BF790" s="489" t="s">
        <v>2633</v>
      </c>
      <c r="BG790" s="489" t="s">
        <v>2634</v>
      </c>
      <c r="BH790" s="489"/>
      <c r="BI790" s="489"/>
      <c r="BJ790" s="489"/>
      <c r="BK790" s="489" t="s">
        <v>4852</v>
      </c>
      <c r="BL790" s="489">
        <v>176.6</v>
      </c>
      <c r="BM790" s="503">
        <f t="shared" si="174"/>
        <v>12.394826881280805</v>
      </c>
      <c r="BN790" s="489" t="s">
        <v>8655</v>
      </c>
      <c r="BO790" s="489">
        <v>146</v>
      </c>
      <c r="BP790" s="488">
        <f t="shared" si="175"/>
        <v>38.733834004002496</v>
      </c>
      <c r="BQ790" s="489" t="s">
        <v>6569</v>
      </c>
      <c r="BR790" s="489">
        <v>125</v>
      </c>
      <c r="BS790" s="488">
        <f t="shared" si="176"/>
        <v>56.809623205870331</v>
      </c>
      <c r="BT790" s="489" t="s">
        <v>10935</v>
      </c>
      <c r="BU790" s="489">
        <v>115</v>
      </c>
      <c r="BV790" s="488">
        <f t="shared" si="177"/>
        <v>65.417141873426445</v>
      </c>
      <c r="BW790" s="489"/>
      <c r="BX790" s="489"/>
      <c r="BY790" s="488">
        <f t="shared" si="182"/>
        <v>164.40360655032171</v>
      </c>
      <c r="BZ790" s="489" t="s">
        <v>11434</v>
      </c>
      <c r="CA790" s="489">
        <v>80.599999999999994</v>
      </c>
      <c r="CB790" s="488">
        <f t="shared" si="178"/>
        <v>95.027006089819466</v>
      </c>
      <c r="CC790" s="489"/>
      <c r="CD790" s="489"/>
      <c r="CE790" s="488">
        <f t="shared" si="179"/>
        <v>164.40360655032171</v>
      </c>
      <c r="CF790" s="489"/>
      <c r="CG790" s="489"/>
      <c r="CH790" s="488">
        <f t="shared" si="180"/>
        <v>164.40360655032171</v>
      </c>
      <c r="CI790" s="489"/>
      <c r="CJ790" s="489"/>
      <c r="CK790" s="488">
        <f t="shared" si="181"/>
        <v>164.40360655032171</v>
      </c>
      <c r="CL790" s="489">
        <v>80.599999999999994</v>
      </c>
      <c r="CM790" s="488">
        <f t="shared" si="172"/>
        <v>95.027006089819466</v>
      </c>
      <c r="CN790" s="489">
        <v>70</v>
      </c>
      <c r="CO790" s="489"/>
      <c r="CP790" s="489"/>
      <c r="CQ790" s="491"/>
      <c r="CR790" s="491"/>
      <c r="CS790" s="492">
        <v>1</v>
      </c>
      <c r="CT790" s="493">
        <v>0.5</v>
      </c>
      <c r="CU790" s="493">
        <v>0.5</v>
      </c>
      <c r="CV790" s="493">
        <v>0.25</v>
      </c>
      <c r="CW790" s="493">
        <v>0</v>
      </c>
      <c r="CX790" s="494">
        <f t="shared" si="173"/>
        <v>2.25</v>
      </c>
      <c r="CY790" s="493" t="s">
        <v>5813</v>
      </c>
      <c r="CZ790" s="493" t="s">
        <v>2634</v>
      </c>
      <c r="DA790" s="493"/>
      <c r="DB790" s="485" t="s">
        <v>2644</v>
      </c>
      <c r="DC790" s="485" t="s">
        <v>2647</v>
      </c>
      <c r="DD790" s="485" t="s">
        <v>2648</v>
      </c>
      <c r="DE790" s="485" t="s">
        <v>2651</v>
      </c>
      <c r="DF790" s="485" t="s">
        <v>32</v>
      </c>
      <c r="DG790" s="485" t="s">
        <v>5009</v>
      </c>
      <c r="DH790" s="485" t="s">
        <v>2654</v>
      </c>
      <c r="DI790" s="485" t="s">
        <v>2658</v>
      </c>
      <c r="DJ790" s="485" t="s">
        <v>37</v>
      </c>
      <c r="DK790" s="485" t="s">
        <v>2659</v>
      </c>
      <c r="DL790" s="485" t="s">
        <v>2659</v>
      </c>
      <c r="DM790" s="485" t="s">
        <v>2663</v>
      </c>
      <c r="DN790" s="489" t="s">
        <v>4001</v>
      </c>
      <c r="DO790" s="489" t="s">
        <v>5012</v>
      </c>
      <c r="DP790" s="489"/>
      <c r="DQ790" s="489" t="s">
        <v>4069</v>
      </c>
      <c r="DR790" s="489"/>
      <c r="DS790" s="489" t="s">
        <v>2634</v>
      </c>
      <c r="DT790" s="489"/>
      <c r="DU790" s="485" t="s">
        <v>2634</v>
      </c>
      <c r="DV790" s="485" t="s">
        <v>2633</v>
      </c>
      <c r="DW790" s="485"/>
      <c r="DX790" s="495" t="s">
        <v>4717</v>
      </c>
      <c r="DY790" s="496"/>
      <c r="DZ790" s="495" t="s">
        <v>459</v>
      </c>
      <c r="EA790" s="489">
        <v>3</v>
      </c>
      <c r="EB790" s="497"/>
      <c r="EC790" s="495" t="s">
        <v>2194</v>
      </c>
      <c r="ED790" s="496"/>
      <c r="EE790" s="496"/>
    </row>
    <row r="791" spans="1:135" s="5" customFormat="1" ht="15.75" hidden="1" customHeight="1" x14ac:dyDescent="0.25">
      <c r="A791" s="219">
        <v>789</v>
      </c>
      <c r="B791" s="2038" t="s">
        <v>4964</v>
      </c>
      <c r="C791" s="179" t="s">
        <v>6786</v>
      </c>
      <c r="D791" s="179" t="s">
        <v>23</v>
      </c>
      <c r="E791" s="179" t="s">
        <v>4126</v>
      </c>
      <c r="F791" s="179">
        <v>553570</v>
      </c>
      <c r="G791" s="179">
        <v>32</v>
      </c>
      <c r="H791" s="179" t="s">
        <v>2633</v>
      </c>
      <c r="I791" s="179" t="s">
        <v>2633</v>
      </c>
      <c r="J791" s="179" t="s">
        <v>2634</v>
      </c>
      <c r="K791" s="179">
        <v>558111888</v>
      </c>
      <c r="L791" s="179">
        <v>100</v>
      </c>
      <c r="M791" s="179">
        <v>150.5</v>
      </c>
      <c r="N791" s="180">
        <f t="shared" si="171"/>
        <v>44.149623072593016</v>
      </c>
      <c r="O791" s="181">
        <v>2</v>
      </c>
      <c r="P791" s="3">
        <f t="shared" si="183"/>
        <v>56.625624999999992</v>
      </c>
      <c r="Q791" s="3">
        <f t="shared" si="184"/>
        <v>43.374375000000008</v>
      </c>
      <c r="R791" s="97"/>
      <c r="S791" s="182">
        <v>41395</v>
      </c>
      <c r="T791" s="97" t="s">
        <v>253</v>
      </c>
      <c r="U791" s="97" t="s">
        <v>2490</v>
      </c>
      <c r="V791" s="97" t="s">
        <v>4742</v>
      </c>
      <c r="W791" s="97" t="s">
        <v>5739</v>
      </c>
      <c r="X791" s="97"/>
      <c r="Y791" s="97"/>
      <c r="Z791" s="97"/>
      <c r="AA791" s="97"/>
      <c r="AB791" s="97" t="s">
        <v>2633</v>
      </c>
      <c r="AC791" s="97" t="s">
        <v>2635</v>
      </c>
      <c r="AD791" s="97" t="s">
        <v>2633</v>
      </c>
      <c r="AE791" s="97" t="s">
        <v>2635</v>
      </c>
      <c r="AF791" s="97" t="s">
        <v>2633</v>
      </c>
      <c r="AG791" s="97" t="s">
        <v>2635</v>
      </c>
      <c r="AH791" s="97"/>
      <c r="AI791" s="97"/>
      <c r="AJ791" s="97"/>
      <c r="AK791" s="97"/>
      <c r="AL791" s="97"/>
      <c r="AM791" s="97"/>
      <c r="AN791" s="97" t="s">
        <v>2634</v>
      </c>
      <c r="AO791" s="97"/>
      <c r="AP791" s="97"/>
      <c r="AQ791" s="97" t="s">
        <v>2637</v>
      </c>
      <c r="AR791" s="97"/>
      <c r="AS791" s="97"/>
      <c r="AT791" s="97"/>
      <c r="AU791" s="97"/>
      <c r="AV791" s="97"/>
      <c r="AW791" s="97"/>
      <c r="AX791" s="97"/>
      <c r="AY791" s="97"/>
      <c r="AZ791" s="97"/>
      <c r="BA791" s="97" t="s">
        <v>3970</v>
      </c>
      <c r="BB791" s="97" t="s">
        <v>3970</v>
      </c>
      <c r="BC791" s="97"/>
      <c r="BD791" s="97"/>
      <c r="BE791" s="97" t="s">
        <v>2634</v>
      </c>
      <c r="BF791" s="97" t="s">
        <v>2634</v>
      </c>
      <c r="BG791" s="97"/>
      <c r="BH791" s="97"/>
      <c r="BI791" s="97"/>
      <c r="BJ791" s="97"/>
      <c r="BK791" s="97" t="s">
        <v>4850</v>
      </c>
      <c r="BL791" s="97">
        <v>91.7</v>
      </c>
      <c r="BM791" s="183">
        <f t="shared" si="174"/>
        <v>19.135722416749513</v>
      </c>
      <c r="BN791" s="97" t="s">
        <v>5740</v>
      </c>
      <c r="BO791" s="97">
        <v>74</v>
      </c>
      <c r="BP791" s="3">
        <f t="shared" si="175"/>
        <v>59.943226847649086</v>
      </c>
      <c r="BQ791" s="97" t="s">
        <v>6107</v>
      </c>
      <c r="BR791" s="97">
        <v>78</v>
      </c>
      <c r="BS791" s="3">
        <f t="shared" si="176"/>
        <v>50.72119194801077</v>
      </c>
      <c r="BT791" s="97" t="s">
        <v>7748</v>
      </c>
      <c r="BU791" s="97">
        <v>64.900000000000006</v>
      </c>
      <c r="BV791" s="3">
        <f t="shared" si="177"/>
        <v>80.923356244326257</v>
      </c>
      <c r="BW791" s="97" t="s">
        <v>6871</v>
      </c>
      <c r="BX791" s="97">
        <v>66</v>
      </c>
      <c r="BY791" s="3">
        <f t="shared" si="182"/>
        <v>78.387296646925734</v>
      </c>
      <c r="BZ791" s="97" t="s">
        <v>9165</v>
      </c>
      <c r="CA791" s="97">
        <v>63</v>
      </c>
      <c r="CB791" s="3">
        <f t="shared" si="178"/>
        <v>85.303822821654478</v>
      </c>
      <c r="CC791" s="97"/>
      <c r="CD791" s="97"/>
      <c r="CE791" s="3">
        <f t="shared" si="179"/>
        <v>230.55087249095806</v>
      </c>
      <c r="CF791" s="97"/>
      <c r="CG791" s="97"/>
      <c r="CH791" s="3">
        <f t="shared" si="180"/>
        <v>230.55087249095806</v>
      </c>
      <c r="CI791" s="97"/>
      <c r="CJ791" s="97"/>
      <c r="CK791" s="3">
        <f t="shared" si="181"/>
        <v>230.55087249095806</v>
      </c>
      <c r="CL791" s="97">
        <v>63</v>
      </c>
      <c r="CM791" s="3">
        <f t="shared" si="172"/>
        <v>85.303822821654478</v>
      </c>
      <c r="CN791" s="97">
        <v>120</v>
      </c>
      <c r="CO791" s="97"/>
      <c r="CP791" s="97"/>
      <c r="CQ791" s="184"/>
      <c r="CR791" s="184"/>
      <c r="CS791" s="185">
        <v>1</v>
      </c>
      <c r="CT791" s="186">
        <v>0.25</v>
      </c>
      <c r="CU791" s="186">
        <v>0.5</v>
      </c>
      <c r="CV791" s="186">
        <v>0.25</v>
      </c>
      <c r="CW791" s="186">
        <v>0.5</v>
      </c>
      <c r="CX791" s="84">
        <f t="shared" si="173"/>
        <v>2.5</v>
      </c>
      <c r="CY791" s="186" t="s">
        <v>5813</v>
      </c>
      <c r="CZ791" s="186" t="s">
        <v>2633</v>
      </c>
      <c r="DA791" s="186" t="s">
        <v>3976</v>
      </c>
      <c r="DB791" s="179" t="s">
        <v>2643</v>
      </c>
      <c r="DC791" s="179" t="s">
        <v>2648</v>
      </c>
      <c r="DD791" s="179" t="s">
        <v>2648</v>
      </c>
      <c r="DE791" s="179" t="s">
        <v>2649</v>
      </c>
      <c r="DF791" s="179" t="s">
        <v>2652</v>
      </c>
      <c r="DG791" s="179" t="s">
        <v>2654</v>
      </c>
      <c r="DH791" s="179" t="s">
        <v>5009</v>
      </c>
      <c r="DI791" s="179" t="s">
        <v>2658</v>
      </c>
      <c r="DJ791" s="179" t="s">
        <v>37</v>
      </c>
      <c r="DK791" s="179" t="s">
        <v>2659</v>
      </c>
      <c r="DL791" s="179" t="s">
        <v>37</v>
      </c>
      <c r="DM791" s="179" t="s">
        <v>2663</v>
      </c>
      <c r="DN791" s="97" t="s">
        <v>4001</v>
      </c>
      <c r="DO791" s="97" t="s">
        <v>4002</v>
      </c>
      <c r="DP791" s="97"/>
      <c r="DQ791" s="97" t="s">
        <v>4069</v>
      </c>
      <c r="DR791" s="97"/>
      <c r="DS791" s="97" t="s">
        <v>2633</v>
      </c>
      <c r="DT791" s="97" t="s">
        <v>4073</v>
      </c>
      <c r="DU791" s="179" t="s">
        <v>2634</v>
      </c>
      <c r="DV791" s="179" t="s">
        <v>2633</v>
      </c>
      <c r="DW791" s="179" t="s">
        <v>8810</v>
      </c>
      <c r="DX791" s="477" t="s">
        <v>220</v>
      </c>
      <c r="DY791" s="11" t="s">
        <v>126</v>
      </c>
      <c r="DZ791" s="477" t="s">
        <v>101</v>
      </c>
      <c r="EA791" s="97">
        <v>3</v>
      </c>
      <c r="EB791" s="477" t="s">
        <v>4743</v>
      </c>
      <c r="EC791" s="477" t="s">
        <v>2194</v>
      </c>
      <c r="ED791" s="11" t="s">
        <v>5665</v>
      </c>
      <c r="EE791" s="11"/>
    </row>
    <row r="792" spans="1:135" s="5" customFormat="1" ht="15.75" hidden="1" customHeight="1" x14ac:dyDescent="0.25">
      <c r="A792" s="189">
        <v>790</v>
      </c>
      <c r="B792" s="2039"/>
      <c r="C792" s="179" t="s">
        <v>4744</v>
      </c>
      <c r="D792" s="179" t="s">
        <v>23</v>
      </c>
      <c r="E792" s="179" t="s">
        <v>4126</v>
      </c>
      <c r="F792" s="179">
        <v>554223</v>
      </c>
      <c r="G792" s="179">
        <v>46</v>
      </c>
      <c r="H792" s="179" t="s">
        <v>2633</v>
      </c>
      <c r="I792" s="179" t="s">
        <v>2633</v>
      </c>
      <c r="J792" s="179" t="s">
        <v>2634</v>
      </c>
      <c r="K792" s="179" t="s">
        <v>6360</v>
      </c>
      <c r="L792" s="179">
        <v>102.5</v>
      </c>
      <c r="M792" s="179">
        <v>148</v>
      </c>
      <c r="N792" s="180">
        <f t="shared" si="171"/>
        <v>46.795105916727543</v>
      </c>
      <c r="O792" s="181">
        <v>2</v>
      </c>
      <c r="P792" s="3">
        <f t="shared" si="183"/>
        <v>54.76</v>
      </c>
      <c r="Q792" s="3">
        <f t="shared" si="184"/>
        <v>47.74</v>
      </c>
      <c r="R792" s="97"/>
      <c r="S792" s="182">
        <v>41395</v>
      </c>
      <c r="T792" s="97" t="s">
        <v>253</v>
      </c>
      <c r="U792" s="97" t="s">
        <v>2490</v>
      </c>
      <c r="V792" s="97" t="s">
        <v>4745</v>
      </c>
      <c r="W792" s="97" t="s">
        <v>6361</v>
      </c>
      <c r="X792" s="97" t="s">
        <v>2633</v>
      </c>
      <c r="Y792" s="97" t="s">
        <v>2636</v>
      </c>
      <c r="Z792" s="97"/>
      <c r="AA792" s="97"/>
      <c r="AB792" s="97" t="s">
        <v>2633</v>
      </c>
      <c r="AC792" s="97" t="s">
        <v>2637</v>
      </c>
      <c r="AD792" s="97"/>
      <c r="AE792" s="97"/>
      <c r="AF792" s="97"/>
      <c r="AG792" s="97"/>
      <c r="AH792" s="97"/>
      <c r="AI792" s="97"/>
      <c r="AJ792" s="97" t="s">
        <v>2633</v>
      </c>
      <c r="AK792" s="97"/>
      <c r="AL792" s="97"/>
      <c r="AM792" s="97"/>
      <c r="AN792" s="97" t="s">
        <v>2633</v>
      </c>
      <c r="AO792" s="97" t="s">
        <v>4076</v>
      </c>
      <c r="AP792" s="97" t="s">
        <v>4088</v>
      </c>
      <c r="AQ792" s="97" t="s">
        <v>2638</v>
      </c>
      <c r="AR792" s="97" t="s">
        <v>4075</v>
      </c>
      <c r="AS792" s="97" t="s">
        <v>4078</v>
      </c>
      <c r="AT792" s="97" t="s">
        <v>2633</v>
      </c>
      <c r="AU792" s="97"/>
      <c r="AV792" s="97"/>
      <c r="AW792" s="97"/>
      <c r="AX792" s="97"/>
      <c r="AY792" s="97"/>
      <c r="AZ792" s="97"/>
      <c r="BA792" s="97" t="s">
        <v>3970</v>
      </c>
      <c r="BB792" s="97" t="s">
        <v>3970</v>
      </c>
      <c r="BC792" s="97" t="s">
        <v>2633</v>
      </c>
      <c r="BD792" s="97" t="s">
        <v>2636</v>
      </c>
      <c r="BE792" s="97" t="s">
        <v>2634</v>
      </c>
      <c r="BF792" s="97" t="s">
        <v>2634</v>
      </c>
      <c r="BG792" s="97"/>
      <c r="BH792" s="97"/>
      <c r="BI792" s="97"/>
      <c r="BJ792" s="97"/>
      <c r="BK792" s="97" t="s">
        <v>4895</v>
      </c>
      <c r="BL792" s="97">
        <v>96.4</v>
      </c>
      <c r="BM792" s="183">
        <f t="shared" si="174"/>
        <v>12.777545035609538</v>
      </c>
      <c r="BN792" s="97" t="s">
        <v>5163</v>
      </c>
      <c r="BO792" s="97">
        <v>91.5</v>
      </c>
      <c r="BP792" s="3">
        <f t="shared" si="175"/>
        <v>23.041474654377879</v>
      </c>
      <c r="BQ792" s="97" t="s">
        <v>1299</v>
      </c>
      <c r="BR792" s="97">
        <v>79</v>
      </c>
      <c r="BS792" s="3">
        <f t="shared" si="176"/>
        <v>49.224968579807289</v>
      </c>
      <c r="BT792" s="97" t="s">
        <v>6443</v>
      </c>
      <c r="BU792" s="97">
        <v>78.400000000000006</v>
      </c>
      <c r="BV792" s="3">
        <f t="shared" si="177"/>
        <v>50.481776288227884</v>
      </c>
      <c r="BW792" s="97"/>
      <c r="BX792" s="97"/>
      <c r="BY792" s="3">
        <f t="shared" si="182"/>
        <v>214.70465018852116</v>
      </c>
      <c r="BZ792" s="97"/>
      <c r="CA792" s="97"/>
      <c r="CB792" s="3">
        <f t="shared" si="178"/>
        <v>214.70465018852116</v>
      </c>
      <c r="CC792" s="97"/>
      <c r="CD792" s="97"/>
      <c r="CE792" s="3">
        <f t="shared" si="179"/>
        <v>214.70465018852116</v>
      </c>
      <c r="CF792" s="97"/>
      <c r="CG792" s="97"/>
      <c r="CH792" s="3">
        <f t="shared" si="180"/>
        <v>214.70465018852116</v>
      </c>
      <c r="CI792" s="97"/>
      <c r="CJ792" s="97"/>
      <c r="CK792" s="3">
        <f t="shared" si="181"/>
        <v>214.70465018852116</v>
      </c>
      <c r="CL792" s="97">
        <v>79</v>
      </c>
      <c r="CM792" s="3">
        <f t="shared" si="172"/>
        <v>49.224968579807289</v>
      </c>
      <c r="CN792" s="97">
        <v>75</v>
      </c>
      <c r="CO792" s="97"/>
      <c r="CP792" s="97"/>
      <c r="CQ792" s="184"/>
      <c r="CR792" s="184"/>
      <c r="CS792" s="185">
        <v>1</v>
      </c>
      <c r="CT792" s="186">
        <v>0.5</v>
      </c>
      <c r="CU792" s="186">
        <v>0.25</v>
      </c>
      <c r="CV792" s="186">
        <v>0.5</v>
      </c>
      <c r="CW792" s="186">
        <v>0</v>
      </c>
      <c r="CX792" s="84">
        <f t="shared" si="173"/>
        <v>2.25</v>
      </c>
      <c r="CY792" s="186" t="s">
        <v>5813</v>
      </c>
      <c r="CZ792" s="186" t="s">
        <v>2634</v>
      </c>
      <c r="DA792" s="186"/>
      <c r="DB792" s="179" t="s">
        <v>2644</v>
      </c>
      <c r="DC792" s="179" t="s">
        <v>2648</v>
      </c>
      <c r="DD792" s="179" t="s">
        <v>2646</v>
      </c>
      <c r="DE792" s="179" t="s">
        <v>2649</v>
      </c>
      <c r="DF792" s="179" t="s">
        <v>2652</v>
      </c>
      <c r="DG792" s="179" t="s">
        <v>2654</v>
      </c>
      <c r="DH792" s="179" t="s">
        <v>2653</v>
      </c>
      <c r="DI792" s="179" t="s">
        <v>2657</v>
      </c>
      <c r="DJ792" s="179" t="s">
        <v>2659</v>
      </c>
      <c r="DK792" s="179" t="s">
        <v>2659</v>
      </c>
      <c r="DL792" s="179" t="s">
        <v>37</v>
      </c>
      <c r="DM792" s="179" t="s">
        <v>2663</v>
      </c>
      <c r="DN792" s="97" t="s">
        <v>3999</v>
      </c>
      <c r="DO792" s="97" t="s">
        <v>4002</v>
      </c>
      <c r="DP792" s="97" t="s">
        <v>2648</v>
      </c>
      <c r="DQ792" s="97"/>
      <c r="DR792" s="97" t="s">
        <v>4070</v>
      </c>
      <c r="DS792" s="97" t="s">
        <v>2634</v>
      </c>
      <c r="DT792" s="97"/>
      <c r="DU792" s="179" t="s">
        <v>2634</v>
      </c>
      <c r="DV792" s="179" t="s">
        <v>2633</v>
      </c>
      <c r="DW792" s="179"/>
      <c r="DX792" s="477" t="s">
        <v>4746</v>
      </c>
      <c r="DY792" s="11" t="s">
        <v>6444</v>
      </c>
      <c r="DZ792" s="118" t="s">
        <v>101</v>
      </c>
      <c r="EA792" s="97">
        <v>3</v>
      </c>
      <c r="EB792" s="118"/>
      <c r="EC792" s="118" t="s">
        <v>2194</v>
      </c>
      <c r="ED792" s="11" t="s">
        <v>5690</v>
      </c>
      <c r="EE792" s="11"/>
    </row>
    <row r="793" spans="1:135" s="5" customFormat="1" ht="15.75" hidden="1" customHeight="1" x14ac:dyDescent="0.25">
      <c r="A793" s="219">
        <v>791</v>
      </c>
      <c r="B793" s="2039"/>
      <c r="C793" s="179" t="s">
        <v>4751</v>
      </c>
      <c r="D793" s="179" t="s">
        <v>23</v>
      </c>
      <c r="E793" s="179" t="s">
        <v>4126</v>
      </c>
      <c r="F793" s="179">
        <v>528230</v>
      </c>
      <c r="G793" s="179">
        <v>36</v>
      </c>
      <c r="H793" s="179" t="s">
        <v>2634</v>
      </c>
      <c r="I793" s="179" t="s">
        <v>2634</v>
      </c>
      <c r="J793" s="179" t="s">
        <v>2633</v>
      </c>
      <c r="K793" s="179">
        <v>545223300</v>
      </c>
      <c r="L793" s="179">
        <v>114.8</v>
      </c>
      <c r="M793" s="179">
        <v>144</v>
      </c>
      <c r="N793" s="180">
        <f t="shared" si="171"/>
        <v>55.362654320987644</v>
      </c>
      <c r="O793" s="181">
        <v>3</v>
      </c>
      <c r="P793" s="3">
        <f t="shared" si="183"/>
        <v>51.839999999999996</v>
      </c>
      <c r="Q793" s="3">
        <f t="shared" si="184"/>
        <v>62.96</v>
      </c>
      <c r="R793" s="97"/>
      <c r="S793" s="182">
        <v>41396</v>
      </c>
      <c r="T793" s="97" t="s">
        <v>4752</v>
      </c>
      <c r="U793" s="97" t="s">
        <v>2479</v>
      </c>
      <c r="V793" s="97" t="s">
        <v>4750</v>
      </c>
      <c r="W793" s="97" t="s">
        <v>5845</v>
      </c>
      <c r="X793" s="97" t="s">
        <v>2634</v>
      </c>
      <c r="Y793" s="97"/>
      <c r="Z793" s="97" t="s">
        <v>2634</v>
      </c>
      <c r="AA793" s="97"/>
      <c r="AB793" s="97" t="s">
        <v>2633</v>
      </c>
      <c r="AC793" s="97" t="s">
        <v>2636</v>
      </c>
      <c r="AD793" s="97" t="s">
        <v>2634</v>
      </c>
      <c r="AE793" s="97"/>
      <c r="AF793" s="97" t="s">
        <v>2634</v>
      </c>
      <c r="AG793" s="97"/>
      <c r="AH793" s="97" t="s">
        <v>2634</v>
      </c>
      <c r="AI793" s="97"/>
      <c r="AJ793" s="97" t="s">
        <v>2634</v>
      </c>
      <c r="AK793" s="97"/>
      <c r="AL793" s="97" t="s">
        <v>2634</v>
      </c>
      <c r="AM793" s="97"/>
      <c r="AN793" s="97" t="s">
        <v>2633</v>
      </c>
      <c r="AO793" s="97" t="s">
        <v>4068</v>
      </c>
      <c r="AP793" s="97" t="s">
        <v>4078</v>
      </c>
      <c r="AQ793" s="97" t="s">
        <v>2636</v>
      </c>
      <c r="AR793" s="97" t="s">
        <v>4076</v>
      </c>
      <c r="AS793" s="97" t="s">
        <v>4077</v>
      </c>
      <c r="AT793" s="97"/>
      <c r="AU793" s="97"/>
      <c r="AV793" s="97"/>
      <c r="AW793" s="97" t="s">
        <v>2634</v>
      </c>
      <c r="AX793" s="97"/>
      <c r="AY793" s="97" t="s">
        <v>2634</v>
      </c>
      <c r="AZ793" s="97"/>
      <c r="BA793" s="97" t="s">
        <v>3971</v>
      </c>
      <c r="BB793" s="97" t="s">
        <v>3970</v>
      </c>
      <c r="BC793" s="97" t="s">
        <v>2633</v>
      </c>
      <c r="BD793" s="97"/>
      <c r="BE793" s="97" t="s">
        <v>2634</v>
      </c>
      <c r="BF793" s="97" t="s">
        <v>2634</v>
      </c>
      <c r="BG793" s="97" t="s">
        <v>2634</v>
      </c>
      <c r="BH793" s="97"/>
      <c r="BI793" s="97"/>
      <c r="BJ793" s="97"/>
      <c r="BK793" s="97" t="s">
        <v>5054</v>
      </c>
      <c r="BL793" s="97">
        <v>102.3</v>
      </c>
      <c r="BM793" s="183">
        <f t="shared" si="174"/>
        <v>19.853875476493009</v>
      </c>
      <c r="BN793" s="97" t="s">
        <v>5289</v>
      </c>
      <c r="BO793" s="97">
        <v>98.3</v>
      </c>
      <c r="BP793" s="3">
        <f t="shared" si="175"/>
        <v>26.207115628970772</v>
      </c>
      <c r="BQ793" s="97" t="s">
        <v>5846</v>
      </c>
      <c r="BR793" s="97">
        <v>88.5</v>
      </c>
      <c r="BS793" s="3">
        <f t="shared" si="176"/>
        <v>41.772554002541291</v>
      </c>
      <c r="BT793" s="97" t="s">
        <v>6773</v>
      </c>
      <c r="BU793" s="97">
        <v>81.900000000000006</v>
      </c>
      <c r="BV793" s="3">
        <f t="shared" si="177"/>
        <v>52.25540025412959</v>
      </c>
      <c r="BW793" s="97" t="s">
        <v>3036</v>
      </c>
      <c r="BX793" s="97">
        <v>76</v>
      </c>
      <c r="BY793" s="3">
        <f t="shared" si="182"/>
        <v>61.626429479034307</v>
      </c>
      <c r="BZ793" s="97" t="s">
        <v>9113</v>
      </c>
      <c r="CA793" s="97">
        <v>73.900000000000006</v>
      </c>
      <c r="CB793" s="3">
        <f t="shared" si="178"/>
        <v>64.961880559085117</v>
      </c>
      <c r="CC793" s="97"/>
      <c r="CD793" s="97"/>
      <c r="CE793" s="3">
        <f t="shared" si="179"/>
        <v>182.3379923761118</v>
      </c>
      <c r="CF793" s="97"/>
      <c r="CG793" s="97"/>
      <c r="CH793" s="3">
        <f t="shared" si="180"/>
        <v>182.3379923761118</v>
      </c>
      <c r="CI793" s="97"/>
      <c r="CJ793" s="97"/>
      <c r="CK793" s="3">
        <f t="shared" si="181"/>
        <v>182.3379923761118</v>
      </c>
      <c r="CL793" s="97">
        <v>73.900000000000006</v>
      </c>
      <c r="CM793" s="3">
        <f t="shared" si="172"/>
        <v>64.961880559085117</v>
      </c>
      <c r="CN793" s="97">
        <v>185</v>
      </c>
      <c r="CO793" s="97"/>
      <c r="CP793" s="97"/>
      <c r="CQ793" s="184"/>
      <c r="CR793" s="184"/>
      <c r="CS793" s="185">
        <v>1</v>
      </c>
      <c r="CT793" s="186">
        <v>0.5</v>
      </c>
      <c r="CU793" s="186">
        <v>0</v>
      </c>
      <c r="CV793" s="186">
        <v>0.5</v>
      </c>
      <c r="CW793" s="186"/>
      <c r="CX793" s="84">
        <f t="shared" si="173"/>
        <v>2</v>
      </c>
      <c r="CY793" s="186"/>
      <c r="CZ793" s="186" t="s">
        <v>2633</v>
      </c>
      <c r="DA793" s="186" t="s">
        <v>3976</v>
      </c>
      <c r="DB793" s="179" t="s">
        <v>2644</v>
      </c>
      <c r="DC793" s="179" t="s">
        <v>2646</v>
      </c>
      <c r="DD793" s="179" t="s">
        <v>2648</v>
      </c>
      <c r="DE793" s="179" t="s">
        <v>2649</v>
      </c>
      <c r="DF793" s="179" t="s">
        <v>2652</v>
      </c>
      <c r="DG793" s="179" t="s">
        <v>5009</v>
      </c>
      <c r="DH793" s="179" t="s">
        <v>2654</v>
      </c>
      <c r="DI793" s="179" t="s">
        <v>2658</v>
      </c>
      <c r="DJ793" s="179" t="s">
        <v>2659</v>
      </c>
      <c r="DK793" s="179" t="s">
        <v>2659</v>
      </c>
      <c r="DL793" s="179" t="s">
        <v>2659</v>
      </c>
      <c r="DM793" s="179" t="s">
        <v>2661</v>
      </c>
      <c r="DN793" s="97" t="s">
        <v>4001</v>
      </c>
      <c r="DO793" s="97" t="s">
        <v>4002</v>
      </c>
      <c r="DP793" s="97"/>
      <c r="DQ793" s="97" t="s">
        <v>4068</v>
      </c>
      <c r="DR793" s="97"/>
      <c r="DS793" s="97" t="s">
        <v>2633</v>
      </c>
      <c r="DT793" s="97" t="s">
        <v>4074</v>
      </c>
      <c r="DU793" s="179" t="s">
        <v>2634</v>
      </c>
      <c r="DV793" s="179" t="s">
        <v>2633</v>
      </c>
      <c r="DW793" s="179" t="s">
        <v>8534</v>
      </c>
      <c r="DX793" s="477" t="s">
        <v>4749</v>
      </c>
      <c r="DY793" s="11" t="s">
        <v>5847</v>
      </c>
      <c r="DZ793" s="477" t="s">
        <v>4748</v>
      </c>
      <c r="EA793" s="97">
        <v>3</v>
      </c>
      <c r="EB793" s="477" t="s">
        <v>4747</v>
      </c>
      <c r="EC793" s="477" t="s">
        <v>1879</v>
      </c>
      <c r="ED793" s="11" t="s">
        <v>5392</v>
      </c>
      <c r="EE793" s="11"/>
    </row>
    <row r="794" spans="1:135" s="5" customFormat="1" ht="15.75" hidden="1" customHeight="1" x14ac:dyDescent="0.25">
      <c r="A794" s="219">
        <v>792</v>
      </c>
      <c r="B794" s="2039"/>
      <c r="C794" s="179" t="s">
        <v>4753</v>
      </c>
      <c r="D794" s="179" t="s">
        <v>22</v>
      </c>
      <c r="E794" s="179" t="s">
        <v>4126</v>
      </c>
      <c r="F794" s="179">
        <v>554630</v>
      </c>
      <c r="G794" s="179">
        <v>44</v>
      </c>
      <c r="H794" s="179" t="s">
        <v>2633</v>
      </c>
      <c r="I794" s="179" t="s">
        <v>2633</v>
      </c>
      <c r="J794" s="179" t="s">
        <v>2633</v>
      </c>
      <c r="K794" s="179">
        <v>559999668</v>
      </c>
      <c r="L794" s="179">
        <v>127.5</v>
      </c>
      <c r="M794" s="179">
        <v>165</v>
      </c>
      <c r="N794" s="180">
        <f t="shared" si="171"/>
        <v>46.831955922865014</v>
      </c>
      <c r="O794" s="181">
        <v>2</v>
      </c>
      <c r="P794" s="3">
        <f t="shared" si="183"/>
        <v>68.062499999999986</v>
      </c>
      <c r="Q794" s="3">
        <f t="shared" si="184"/>
        <v>59.437500000000014</v>
      </c>
      <c r="R794" s="97"/>
      <c r="S794" s="182">
        <v>41396</v>
      </c>
      <c r="T794" s="97" t="s">
        <v>2201</v>
      </c>
      <c r="U794" s="97" t="s">
        <v>2480</v>
      </c>
      <c r="V794" s="97" t="s">
        <v>4754</v>
      </c>
      <c r="W794" s="97" t="s">
        <v>6415</v>
      </c>
      <c r="X794" s="97" t="s">
        <v>2634</v>
      </c>
      <c r="Y794" s="97"/>
      <c r="Z794" s="97" t="s">
        <v>2634</v>
      </c>
      <c r="AA794" s="97"/>
      <c r="AB794" s="97" t="s">
        <v>2633</v>
      </c>
      <c r="AC794" s="97" t="s">
        <v>2636</v>
      </c>
      <c r="AD794" s="97" t="s">
        <v>2634</v>
      </c>
      <c r="AE794" s="97"/>
      <c r="AF794" s="97" t="s">
        <v>2634</v>
      </c>
      <c r="AG794" s="97"/>
      <c r="AH794" s="97" t="s">
        <v>2634</v>
      </c>
      <c r="AI794" s="97"/>
      <c r="AJ794" s="97" t="s">
        <v>2634</v>
      </c>
      <c r="AK794" s="97"/>
      <c r="AL794" s="97" t="s">
        <v>2634</v>
      </c>
      <c r="AM794" s="97"/>
      <c r="AN794" s="97" t="s">
        <v>2633</v>
      </c>
      <c r="AO794" s="97" t="s">
        <v>4075</v>
      </c>
      <c r="AP794" s="97" t="s">
        <v>4088</v>
      </c>
      <c r="AQ794" s="97" t="s">
        <v>2636</v>
      </c>
      <c r="AR794" s="97" t="s">
        <v>4076</v>
      </c>
      <c r="AS794" s="97" t="s">
        <v>4088</v>
      </c>
      <c r="AT794" s="97" t="s">
        <v>2633</v>
      </c>
      <c r="AU794" s="97" t="s">
        <v>2636</v>
      </c>
      <c r="AV794" s="97"/>
      <c r="AW794" s="97"/>
      <c r="AX794" s="97"/>
      <c r="AY794" s="97"/>
      <c r="AZ794" s="97"/>
      <c r="BA794" s="97"/>
      <c r="BB794" s="97"/>
      <c r="BC794" s="97"/>
      <c r="BD794" s="97"/>
      <c r="BE794" s="97" t="s">
        <v>2634</v>
      </c>
      <c r="BF794" s="97" t="s">
        <v>2634</v>
      </c>
      <c r="BG794" s="97"/>
      <c r="BH794" s="97"/>
      <c r="BI794" s="97"/>
      <c r="BJ794" s="97"/>
      <c r="BK794" s="97" t="s">
        <v>4851</v>
      </c>
      <c r="BL794" s="97">
        <v>115.3</v>
      </c>
      <c r="BM794" s="183">
        <f t="shared" si="174"/>
        <v>20.525762355415353</v>
      </c>
      <c r="BN794" s="97" t="s">
        <v>1753</v>
      </c>
      <c r="BO794" s="97">
        <v>105</v>
      </c>
      <c r="BP794" s="3">
        <f t="shared" si="175"/>
        <v>37.854889589905355</v>
      </c>
      <c r="BQ794" s="97" t="s">
        <v>1483</v>
      </c>
      <c r="BR794" s="97">
        <v>86</v>
      </c>
      <c r="BS794" s="3">
        <f t="shared" si="176"/>
        <v>69.821240799158772</v>
      </c>
      <c r="BT794" s="97" t="s">
        <v>6416</v>
      </c>
      <c r="BU794" s="97">
        <v>76.400000000000006</v>
      </c>
      <c r="BV794" s="3">
        <f t="shared" si="177"/>
        <v>85.972660357518365</v>
      </c>
      <c r="BW794" s="97" t="s">
        <v>8535</v>
      </c>
      <c r="BX794" s="97">
        <v>72.5</v>
      </c>
      <c r="BY794" s="3">
        <f t="shared" si="182"/>
        <v>92.534174553101977</v>
      </c>
      <c r="BZ794" s="97"/>
      <c r="CA794" s="97"/>
      <c r="CB794" s="3">
        <f t="shared" si="178"/>
        <v>214.51104100946367</v>
      </c>
      <c r="CC794" s="97"/>
      <c r="CD794" s="97"/>
      <c r="CE794" s="3">
        <f t="shared" si="179"/>
        <v>214.51104100946367</v>
      </c>
      <c r="CF794" s="97"/>
      <c r="CG794" s="97"/>
      <c r="CH794" s="3">
        <f t="shared" si="180"/>
        <v>214.51104100946367</v>
      </c>
      <c r="CI794" s="97"/>
      <c r="CJ794" s="97"/>
      <c r="CK794" s="3">
        <f t="shared" si="181"/>
        <v>214.51104100946367</v>
      </c>
      <c r="CL794" s="97">
        <v>72.5</v>
      </c>
      <c r="CM794" s="3">
        <f t="shared" si="172"/>
        <v>92.534174553101977</v>
      </c>
      <c r="CN794" s="97">
        <v>80</v>
      </c>
      <c r="CO794" s="97"/>
      <c r="CP794" s="97"/>
      <c r="CQ794" s="184"/>
      <c r="CR794" s="184"/>
      <c r="CS794" s="185">
        <v>1</v>
      </c>
      <c r="CT794" s="186">
        <v>-0.25</v>
      </c>
      <c r="CU794" s="186">
        <v>0</v>
      </c>
      <c r="CV794" s="186">
        <v>0.25</v>
      </c>
      <c r="CW794" s="186">
        <v>0.5</v>
      </c>
      <c r="CX794" s="84">
        <f t="shared" si="173"/>
        <v>1.5</v>
      </c>
      <c r="CY794" s="186" t="s">
        <v>5813</v>
      </c>
      <c r="CZ794" s="186" t="s">
        <v>2633</v>
      </c>
      <c r="DA794" s="186" t="s">
        <v>3975</v>
      </c>
      <c r="DB794" s="179" t="s">
        <v>2645</v>
      </c>
      <c r="DC794" s="179" t="s">
        <v>2648</v>
      </c>
      <c r="DD794" s="179" t="s">
        <v>2648</v>
      </c>
      <c r="DE794" s="179" t="s">
        <v>2650</v>
      </c>
      <c r="DF794" s="179" t="s">
        <v>2652</v>
      </c>
      <c r="DG794" s="179" t="s">
        <v>5009</v>
      </c>
      <c r="DH794" s="179" t="s">
        <v>2653</v>
      </c>
      <c r="DI794" s="179" t="s">
        <v>2658</v>
      </c>
      <c r="DJ794" s="179" t="s">
        <v>2659</v>
      </c>
      <c r="DK794" s="179" t="s">
        <v>2659</v>
      </c>
      <c r="DL794" s="179" t="s">
        <v>37</v>
      </c>
      <c r="DM794" s="179" t="s">
        <v>2663</v>
      </c>
      <c r="DN794" s="97" t="s">
        <v>4001</v>
      </c>
      <c r="DO794" s="97" t="s">
        <v>4002</v>
      </c>
      <c r="DP794" s="97"/>
      <c r="DQ794" s="97" t="s">
        <v>4069</v>
      </c>
      <c r="DR794" s="97"/>
      <c r="DS794" s="97" t="s">
        <v>2633</v>
      </c>
      <c r="DT794" s="97" t="s">
        <v>4074</v>
      </c>
      <c r="DU794" s="179" t="s">
        <v>2634</v>
      </c>
      <c r="DV794" s="179" t="s">
        <v>2633</v>
      </c>
      <c r="DW794" s="179"/>
      <c r="DX794" s="477" t="s">
        <v>4755</v>
      </c>
      <c r="DY794" s="11" t="s">
        <v>1443</v>
      </c>
      <c r="DZ794" s="477" t="s">
        <v>4757</v>
      </c>
      <c r="EA794" s="97">
        <v>3</v>
      </c>
      <c r="EB794" s="118"/>
      <c r="EC794" s="477" t="s">
        <v>4756</v>
      </c>
      <c r="ED794" s="11" t="s">
        <v>5821</v>
      </c>
      <c r="EE794" s="11"/>
    </row>
    <row r="795" spans="1:135" s="5" customFormat="1" ht="15.75" hidden="1" customHeight="1" x14ac:dyDescent="0.25">
      <c r="A795" s="189">
        <v>793</v>
      </c>
      <c r="B795" s="2039"/>
      <c r="C795" s="179" t="s">
        <v>4777</v>
      </c>
      <c r="D795" s="179" t="s">
        <v>22</v>
      </c>
      <c r="E795" s="179" t="s">
        <v>4126</v>
      </c>
      <c r="F795" s="179">
        <v>148498</v>
      </c>
      <c r="G795" s="179">
        <v>33</v>
      </c>
      <c r="H795" s="179" t="s">
        <v>2633</v>
      </c>
      <c r="I795" s="179" t="s">
        <v>2633</v>
      </c>
      <c r="J795" s="179" t="s">
        <v>2633</v>
      </c>
      <c r="K795" s="179">
        <v>558233382</v>
      </c>
      <c r="L795" s="179">
        <v>170.9</v>
      </c>
      <c r="M795" s="179">
        <v>168</v>
      </c>
      <c r="N795" s="180">
        <f t="shared" si="171"/>
        <v>60.551303854875286</v>
      </c>
      <c r="O795" s="181">
        <v>3</v>
      </c>
      <c r="P795" s="3">
        <f t="shared" si="183"/>
        <v>70.559999999999988</v>
      </c>
      <c r="Q795" s="3">
        <f t="shared" si="184"/>
        <v>100.34000000000002</v>
      </c>
      <c r="R795" s="97"/>
      <c r="S795" s="182">
        <v>41399</v>
      </c>
      <c r="T795" s="97" t="s">
        <v>253</v>
      </c>
      <c r="U795" s="97" t="s">
        <v>2490</v>
      </c>
      <c r="V795" s="97" t="s">
        <v>4778</v>
      </c>
      <c r="W795" s="97" t="s">
        <v>5461</v>
      </c>
      <c r="X795" s="97"/>
      <c r="Y795" s="97"/>
      <c r="Z795" s="97"/>
      <c r="AA795" s="97"/>
      <c r="AB795" s="97" t="s">
        <v>2633</v>
      </c>
      <c r="AC795" s="97" t="s">
        <v>2635</v>
      </c>
      <c r="AD795" s="97" t="s">
        <v>2633</v>
      </c>
      <c r="AE795" s="97" t="s">
        <v>2635</v>
      </c>
      <c r="AF795" s="97"/>
      <c r="AG795" s="97"/>
      <c r="AH795" s="97"/>
      <c r="AI795" s="97"/>
      <c r="AJ795" s="97"/>
      <c r="AK795" s="97"/>
      <c r="AL795" s="97"/>
      <c r="AM795" s="97"/>
      <c r="AN795" s="97" t="s">
        <v>2633</v>
      </c>
      <c r="AO795" s="97" t="s">
        <v>4076</v>
      </c>
      <c r="AP795" s="97" t="s">
        <v>4088</v>
      </c>
      <c r="AQ795" s="97" t="s">
        <v>2635</v>
      </c>
      <c r="AR795" s="97"/>
      <c r="AS795" s="97"/>
      <c r="AT795" s="97"/>
      <c r="AU795" s="97"/>
      <c r="AV795" s="97"/>
      <c r="AW795" s="97"/>
      <c r="AX795" s="97"/>
      <c r="AY795" s="97"/>
      <c r="AZ795" s="97"/>
      <c r="BA795" s="97"/>
      <c r="BB795" s="97"/>
      <c r="BC795" s="97"/>
      <c r="BD795" s="97"/>
      <c r="BE795" s="97" t="s">
        <v>2634</v>
      </c>
      <c r="BF795" s="97" t="s">
        <v>2634</v>
      </c>
      <c r="BG795" s="97"/>
      <c r="BH795" s="97"/>
      <c r="BI795" s="97"/>
      <c r="BJ795" s="97"/>
      <c r="BK795" s="97" t="s">
        <v>2150</v>
      </c>
      <c r="BL795" s="97">
        <v>157.80000000000001</v>
      </c>
      <c r="BM795" s="183">
        <f t="shared" si="174"/>
        <v>13.055610922862259</v>
      </c>
      <c r="BN795" s="97" t="s">
        <v>5462</v>
      </c>
      <c r="BO795" s="97">
        <v>134</v>
      </c>
      <c r="BP795" s="3">
        <f t="shared" si="175"/>
        <v>36.774965118596768</v>
      </c>
      <c r="BQ795" s="97" t="s">
        <v>6264</v>
      </c>
      <c r="BR795" s="97">
        <v>111.6</v>
      </c>
      <c r="BS795" s="3">
        <f t="shared" si="176"/>
        <v>59.099063185170422</v>
      </c>
      <c r="BT795" s="97" t="s">
        <v>7029</v>
      </c>
      <c r="BU795" s="97">
        <v>104</v>
      </c>
      <c r="BV795" s="3">
        <f t="shared" si="177"/>
        <v>66.673310743472186</v>
      </c>
      <c r="BW795" s="97"/>
      <c r="BX795" s="97"/>
      <c r="BY795" s="3">
        <f t="shared" si="182"/>
        <v>170.32090890970696</v>
      </c>
      <c r="BZ795" s="97"/>
      <c r="CA795" s="97"/>
      <c r="CB795" s="3">
        <f t="shared" si="178"/>
        <v>170.32090890970696</v>
      </c>
      <c r="CC795" s="97"/>
      <c r="CD795" s="97"/>
      <c r="CE795" s="3">
        <f t="shared" si="179"/>
        <v>170.32090890970696</v>
      </c>
      <c r="CF795" s="97"/>
      <c r="CG795" s="97"/>
      <c r="CH795" s="3">
        <f t="shared" si="180"/>
        <v>170.32090890970696</v>
      </c>
      <c r="CI795" s="97"/>
      <c r="CJ795" s="97"/>
      <c r="CK795" s="3">
        <f t="shared" si="181"/>
        <v>170.32090890970696</v>
      </c>
      <c r="CL795" s="97">
        <v>104</v>
      </c>
      <c r="CM795" s="3">
        <f t="shared" si="172"/>
        <v>66.673310743472186</v>
      </c>
      <c r="CN795" s="97">
        <v>75</v>
      </c>
      <c r="CO795" s="97"/>
      <c r="CP795" s="97"/>
      <c r="CQ795" s="184"/>
      <c r="CR795" s="184"/>
      <c r="CS795" s="185">
        <v>1</v>
      </c>
      <c r="CT795" s="186">
        <v>0.5</v>
      </c>
      <c r="CU795" s="186">
        <v>0.5</v>
      </c>
      <c r="CV795" s="186">
        <v>0.5</v>
      </c>
      <c r="CW795" s="186">
        <v>0.5</v>
      </c>
      <c r="CX795" s="84">
        <f t="shared" si="173"/>
        <v>3</v>
      </c>
      <c r="CY795" s="186" t="s">
        <v>5813</v>
      </c>
      <c r="CZ795" s="186" t="s">
        <v>2633</v>
      </c>
      <c r="DA795" s="186" t="s">
        <v>3975</v>
      </c>
      <c r="DB795" s="179" t="s">
        <v>2643</v>
      </c>
      <c r="DC795" s="179" t="s">
        <v>2648</v>
      </c>
      <c r="DD795" s="179" t="s">
        <v>2648</v>
      </c>
      <c r="DE795" s="179" t="s">
        <v>2649</v>
      </c>
      <c r="DF795" s="179" t="s">
        <v>32</v>
      </c>
      <c r="DG795" s="179" t="s">
        <v>5009</v>
      </c>
      <c r="DH795" s="179" t="s">
        <v>2653</v>
      </c>
      <c r="DI795" s="179" t="s">
        <v>2657</v>
      </c>
      <c r="DJ795" s="179" t="s">
        <v>37</v>
      </c>
      <c r="DK795" s="179" t="s">
        <v>37</v>
      </c>
      <c r="DL795" s="179" t="s">
        <v>37</v>
      </c>
      <c r="DM795" s="179" t="s">
        <v>2663</v>
      </c>
      <c r="DN795" s="97" t="s">
        <v>4001</v>
      </c>
      <c r="DO795" s="97" t="s">
        <v>4002</v>
      </c>
      <c r="DP795" s="97"/>
      <c r="DQ795" s="97" t="s">
        <v>4068</v>
      </c>
      <c r="DR795" s="97"/>
      <c r="DS795" s="97" t="s">
        <v>2633</v>
      </c>
      <c r="DT795" s="97" t="s">
        <v>4074</v>
      </c>
      <c r="DU795" s="179" t="s">
        <v>2634</v>
      </c>
      <c r="DV795" s="179" t="s">
        <v>2633</v>
      </c>
      <c r="DW795" s="179"/>
      <c r="DX795" s="477" t="s">
        <v>4779</v>
      </c>
      <c r="DY795" s="11" t="s">
        <v>126</v>
      </c>
      <c r="DZ795" s="477" t="s">
        <v>459</v>
      </c>
      <c r="EA795" s="97">
        <v>3</v>
      </c>
      <c r="EB795" s="118"/>
      <c r="EC795" s="477" t="s">
        <v>2194</v>
      </c>
      <c r="ED795" s="11" t="s">
        <v>6207</v>
      </c>
      <c r="EE795" s="11"/>
    </row>
    <row r="796" spans="1:135" s="5" customFormat="1" ht="15.75" hidden="1" customHeight="1" x14ac:dyDescent="0.25">
      <c r="A796" s="219">
        <v>794</v>
      </c>
      <c r="B796" s="2039"/>
      <c r="C796" s="179" t="s">
        <v>4780</v>
      </c>
      <c r="D796" s="179" t="s">
        <v>23</v>
      </c>
      <c r="E796" s="179" t="s">
        <v>4126</v>
      </c>
      <c r="F796" s="179">
        <v>554833</v>
      </c>
      <c r="G796" s="179">
        <v>31</v>
      </c>
      <c r="H796" s="179" t="s">
        <v>2633</v>
      </c>
      <c r="I796" s="179" t="s">
        <v>2633</v>
      </c>
      <c r="J796" s="179" t="s">
        <v>2633</v>
      </c>
      <c r="K796" s="179">
        <v>554834471</v>
      </c>
      <c r="L796" s="179">
        <v>108.2</v>
      </c>
      <c r="M796" s="179">
        <v>151.5</v>
      </c>
      <c r="N796" s="180">
        <f t="shared" si="171"/>
        <v>47.14134779814615</v>
      </c>
      <c r="O796" s="181">
        <v>2</v>
      </c>
      <c r="P796" s="3">
        <f t="shared" si="183"/>
        <v>57.380624999999995</v>
      </c>
      <c r="Q796" s="3">
        <f t="shared" si="184"/>
        <v>50.819375000000008</v>
      </c>
      <c r="R796" s="97"/>
      <c r="S796" s="182">
        <v>41399</v>
      </c>
      <c r="T796" s="97" t="s">
        <v>253</v>
      </c>
      <c r="U796" s="97" t="s">
        <v>2490</v>
      </c>
      <c r="V796" s="97" t="s">
        <v>4781</v>
      </c>
      <c r="W796" s="97" t="s">
        <v>6073</v>
      </c>
      <c r="X796" s="97" t="s">
        <v>2634</v>
      </c>
      <c r="Y796" s="97"/>
      <c r="Z796" s="97" t="s">
        <v>2633</v>
      </c>
      <c r="AA796" s="97" t="s">
        <v>2635</v>
      </c>
      <c r="AB796" s="97" t="s">
        <v>2633</v>
      </c>
      <c r="AC796" s="97" t="s">
        <v>2636</v>
      </c>
      <c r="AD796" s="97" t="s">
        <v>2634</v>
      </c>
      <c r="AE796" s="97"/>
      <c r="AF796" s="97" t="s">
        <v>2633</v>
      </c>
      <c r="AG796" s="97" t="s">
        <v>2636</v>
      </c>
      <c r="AH796" s="97" t="s">
        <v>2634</v>
      </c>
      <c r="AI796" s="97"/>
      <c r="AJ796" s="97" t="s">
        <v>2634</v>
      </c>
      <c r="AK796" s="97"/>
      <c r="AL796" s="97" t="s">
        <v>2634</v>
      </c>
      <c r="AM796" s="97"/>
      <c r="AN796" s="97" t="s">
        <v>2633</v>
      </c>
      <c r="AO796" s="97" t="s">
        <v>4076</v>
      </c>
      <c r="AP796" s="97" t="s">
        <v>4088</v>
      </c>
      <c r="AQ796" s="97" t="s">
        <v>2635</v>
      </c>
      <c r="AR796" s="97"/>
      <c r="AS796" s="97"/>
      <c r="AT796" s="97"/>
      <c r="AU796" s="97"/>
      <c r="AV796" s="97"/>
      <c r="AW796" s="97" t="s">
        <v>2634</v>
      </c>
      <c r="AX796" s="97"/>
      <c r="AY796" s="97" t="s">
        <v>2634</v>
      </c>
      <c r="AZ796" s="97"/>
      <c r="BA796" s="97" t="s">
        <v>3970</v>
      </c>
      <c r="BB796" s="97" t="s">
        <v>3970</v>
      </c>
      <c r="BC796" s="97" t="s">
        <v>2634</v>
      </c>
      <c r="BD796" s="97"/>
      <c r="BE796" s="97" t="s">
        <v>2634</v>
      </c>
      <c r="BF796" s="97" t="s">
        <v>2634</v>
      </c>
      <c r="BG796" s="97"/>
      <c r="BH796" s="97"/>
      <c r="BI796" s="97"/>
      <c r="BJ796" s="97"/>
      <c r="BK796" s="97" t="s">
        <v>5544</v>
      </c>
      <c r="BL796" s="97">
        <v>99.9</v>
      </c>
      <c r="BM796" s="183">
        <f t="shared" si="174"/>
        <v>16.332353556099413</v>
      </c>
      <c r="BN796" s="97" t="s">
        <v>5545</v>
      </c>
      <c r="BO796" s="97">
        <v>86.5</v>
      </c>
      <c r="BP796" s="3">
        <f t="shared" si="175"/>
        <v>42.700249658717759</v>
      </c>
      <c r="BQ796" s="97" t="s">
        <v>6072</v>
      </c>
      <c r="BR796" s="97">
        <v>79.099999999999994</v>
      </c>
      <c r="BS796" s="3">
        <f t="shared" si="176"/>
        <v>57.26162511837267</v>
      </c>
      <c r="BT796" s="97" t="s">
        <v>537</v>
      </c>
      <c r="BU796" s="97">
        <v>79</v>
      </c>
      <c r="BV796" s="3">
        <f t="shared" si="177"/>
        <v>57.458400462422055</v>
      </c>
      <c r="BW796" s="97" t="s">
        <v>9199</v>
      </c>
      <c r="BX796" s="97">
        <v>68</v>
      </c>
      <c r="BY796" s="3">
        <f t="shared" si="182"/>
        <v>79.103688307855009</v>
      </c>
      <c r="BZ796" s="97" t="s">
        <v>9431</v>
      </c>
      <c r="CA796" s="97">
        <v>69</v>
      </c>
      <c r="CB796" s="3">
        <f t="shared" si="178"/>
        <v>77.135934867361115</v>
      </c>
      <c r="CC796" s="97" t="s">
        <v>235</v>
      </c>
      <c r="CD796" s="97">
        <v>73</v>
      </c>
      <c r="CE796" s="3">
        <f t="shared" si="179"/>
        <v>69.264921105385497</v>
      </c>
      <c r="CF796" s="97"/>
      <c r="CG796" s="97"/>
      <c r="CH796" s="3">
        <f t="shared" si="180"/>
        <v>212.91092226144062</v>
      </c>
      <c r="CI796" s="97"/>
      <c r="CJ796" s="97"/>
      <c r="CK796" s="3">
        <f t="shared" si="181"/>
        <v>212.91092226144062</v>
      </c>
      <c r="CL796" s="97">
        <v>73</v>
      </c>
      <c r="CM796" s="3">
        <f t="shared" si="172"/>
        <v>69.264921105385497</v>
      </c>
      <c r="CN796" s="97">
        <v>105</v>
      </c>
      <c r="CO796" s="97"/>
      <c r="CP796" s="97"/>
      <c r="CQ796" s="184"/>
      <c r="CR796" s="184"/>
      <c r="CS796" s="185">
        <v>1</v>
      </c>
      <c r="CT796" s="186">
        <v>0</v>
      </c>
      <c r="CU796" s="186">
        <v>0.25</v>
      </c>
      <c r="CV796" s="186">
        <v>-0.5</v>
      </c>
      <c r="CW796" s="186">
        <v>-0.5</v>
      </c>
      <c r="CX796" s="84">
        <f t="shared" si="173"/>
        <v>0.25</v>
      </c>
      <c r="CY796" s="186" t="s">
        <v>3223</v>
      </c>
      <c r="CZ796" s="186" t="s">
        <v>2634</v>
      </c>
      <c r="DA796" s="186"/>
      <c r="DB796" s="179" t="s">
        <v>2643</v>
      </c>
      <c r="DC796" s="179" t="s">
        <v>2646</v>
      </c>
      <c r="DD796" s="179" t="s">
        <v>2647</v>
      </c>
      <c r="DE796" s="179" t="s">
        <v>2651</v>
      </c>
      <c r="DF796" s="179" t="s">
        <v>2652</v>
      </c>
      <c r="DG796" s="179" t="s">
        <v>2654</v>
      </c>
      <c r="DH796" s="179" t="s">
        <v>2654</v>
      </c>
      <c r="DI796" s="179" t="s">
        <v>2658</v>
      </c>
      <c r="DJ796" s="179" t="s">
        <v>37</v>
      </c>
      <c r="DK796" s="179" t="s">
        <v>2659</v>
      </c>
      <c r="DL796" s="179" t="s">
        <v>2659</v>
      </c>
      <c r="DM796" s="179" t="s">
        <v>2661</v>
      </c>
      <c r="DN796" s="97" t="s">
        <v>4001</v>
      </c>
      <c r="DO796" s="97" t="s">
        <v>5012</v>
      </c>
      <c r="DP796" s="97"/>
      <c r="DQ796" s="97" t="s">
        <v>4069</v>
      </c>
      <c r="DR796" s="97"/>
      <c r="DS796" s="97" t="s">
        <v>2634</v>
      </c>
      <c r="DT796" s="97"/>
      <c r="DU796" s="179" t="s">
        <v>2634</v>
      </c>
      <c r="DV796" s="179" t="s">
        <v>2633</v>
      </c>
      <c r="DW796" s="179"/>
      <c r="DX796" s="477" t="s">
        <v>4782</v>
      </c>
      <c r="DY796" s="11" t="s">
        <v>291</v>
      </c>
      <c r="DZ796" s="477" t="s">
        <v>101</v>
      </c>
      <c r="EA796" s="97">
        <v>3</v>
      </c>
      <c r="EB796" s="768" t="s">
        <v>9200</v>
      </c>
      <c r="EC796" s="477" t="s">
        <v>2194</v>
      </c>
      <c r="ED796" s="11" t="s">
        <v>6379</v>
      </c>
      <c r="EE796" s="11"/>
    </row>
    <row r="797" spans="1:135" s="5" customFormat="1" ht="15.75" hidden="1" customHeight="1" x14ac:dyDescent="0.25">
      <c r="A797" s="219">
        <v>795</v>
      </c>
      <c r="B797" s="2039"/>
      <c r="C797" s="179" t="s">
        <v>4783</v>
      </c>
      <c r="D797" s="179" t="s">
        <v>22</v>
      </c>
      <c r="E797" s="179" t="s">
        <v>4126</v>
      </c>
      <c r="F797" s="179">
        <v>554704</v>
      </c>
      <c r="G797" s="179">
        <v>33</v>
      </c>
      <c r="H797" s="179" t="s">
        <v>2634</v>
      </c>
      <c r="I797" s="179" t="s">
        <v>2634</v>
      </c>
      <c r="J797" s="179" t="s">
        <v>2633</v>
      </c>
      <c r="K797" s="179">
        <v>503473833</v>
      </c>
      <c r="L797" s="179">
        <v>133.69999999999999</v>
      </c>
      <c r="M797" s="179">
        <v>173</v>
      </c>
      <c r="N797" s="180">
        <f t="shared" si="171"/>
        <v>44.672391326138523</v>
      </c>
      <c r="O797" s="181">
        <v>2</v>
      </c>
      <c r="P797" s="3">
        <f t="shared" si="183"/>
        <v>74.822500000000005</v>
      </c>
      <c r="Q797" s="3">
        <f t="shared" si="184"/>
        <v>58.877499999999984</v>
      </c>
      <c r="R797" s="97"/>
      <c r="S797" s="182">
        <v>41399</v>
      </c>
      <c r="T797" s="97" t="s">
        <v>253</v>
      </c>
      <c r="U797" s="97" t="s">
        <v>2490</v>
      </c>
      <c r="V797" s="97" t="s">
        <v>4784</v>
      </c>
      <c r="W797" s="97" t="s">
        <v>6279</v>
      </c>
      <c r="X797" s="97" t="s">
        <v>2634</v>
      </c>
      <c r="Y797" s="97"/>
      <c r="Z797" s="97" t="s">
        <v>2634</v>
      </c>
      <c r="AA797" s="97"/>
      <c r="AB797" s="97" t="s">
        <v>2633</v>
      </c>
      <c r="AC797" s="97" t="s">
        <v>2636</v>
      </c>
      <c r="AD797" s="97" t="s">
        <v>2634</v>
      </c>
      <c r="AE797" s="97"/>
      <c r="AF797" s="97" t="s">
        <v>2634</v>
      </c>
      <c r="AG797" s="97"/>
      <c r="AH797" s="97" t="s">
        <v>2634</v>
      </c>
      <c r="AI797" s="97"/>
      <c r="AJ797" s="97" t="s">
        <v>2634</v>
      </c>
      <c r="AK797" s="97"/>
      <c r="AL797" s="97" t="s">
        <v>2634</v>
      </c>
      <c r="AM797" s="97"/>
      <c r="AN797" s="97" t="s">
        <v>2634</v>
      </c>
      <c r="AO797" s="97"/>
      <c r="AP797" s="97"/>
      <c r="AQ797" s="97" t="s">
        <v>2637</v>
      </c>
      <c r="AR797" s="97"/>
      <c r="AS797" s="97"/>
      <c r="AT797" s="97"/>
      <c r="AU797" s="97"/>
      <c r="AV797" s="97"/>
      <c r="AW797" s="97" t="s">
        <v>2634</v>
      </c>
      <c r="AX797" s="97"/>
      <c r="AY797" s="97" t="s">
        <v>2634</v>
      </c>
      <c r="AZ797" s="97"/>
      <c r="BA797" s="97"/>
      <c r="BB797" s="97"/>
      <c r="BC797" s="97"/>
      <c r="BD797" s="97"/>
      <c r="BE797" s="97" t="s">
        <v>2633</v>
      </c>
      <c r="BF797" s="97" t="s">
        <v>2634</v>
      </c>
      <c r="BG797" s="97" t="s">
        <v>2634</v>
      </c>
      <c r="BH797" s="97"/>
      <c r="BI797" s="97"/>
      <c r="BJ797" s="97"/>
      <c r="BK797" s="97" t="s">
        <v>8645</v>
      </c>
      <c r="BL797" s="97">
        <v>117</v>
      </c>
      <c r="BM797" s="183">
        <f t="shared" si="174"/>
        <v>28.363976051972305</v>
      </c>
      <c r="BN797" s="97" t="s">
        <v>8646</v>
      </c>
      <c r="BO797" s="97">
        <v>102</v>
      </c>
      <c r="BP797" s="3">
        <f t="shared" si="175"/>
        <v>53.840601248354638</v>
      </c>
      <c r="BQ797" s="97" t="s">
        <v>6280</v>
      </c>
      <c r="BR797" s="97">
        <v>94</v>
      </c>
      <c r="BS797" s="3">
        <f t="shared" si="176"/>
        <v>67.428134686425196</v>
      </c>
      <c r="BT797" s="97"/>
      <c r="BU797" s="97"/>
      <c r="BV797" s="3">
        <f t="shared" si="177"/>
        <v>227.08165258375445</v>
      </c>
      <c r="BW797" s="97" t="s">
        <v>8589</v>
      </c>
      <c r="BX797" s="97">
        <v>82</v>
      </c>
      <c r="BY797" s="3">
        <f t="shared" si="182"/>
        <v>87.809434843531065</v>
      </c>
      <c r="BZ797" s="97"/>
      <c r="CA797" s="97"/>
      <c r="CB797" s="3">
        <f t="shared" si="178"/>
        <v>227.08165258375445</v>
      </c>
      <c r="CC797" s="97"/>
      <c r="CD797" s="97"/>
      <c r="CE797" s="3">
        <f t="shared" si="179"/>
        <v>227.08165258375445</v>
      </c>
      <c r="CF797" s="97"/>
      <c r="CG797" s="97"/>
      <c r="CH797" s="3">
        <f t="shared" si="180"/>
        <v>227.08165258375445</v>
      </c>
      <c r="CI797" s="97"/>
      <c r="CJ797" s="97"/>
      <c r="CK797" s="3">
        <f t="shared" si="181"/>
        <v>227.08165258375445</v>
      </c>
      <c r="CL797" s="97">
        <v>82</v>
      </c>
      <c r="CM797" s="3">
        <f t="shared" si="172"/>
        <v>87.809434843531065</v>
      </c>
      <c r="CN797" s="97">
        <v>90</v>
      </c>
      <c r="CO797" s="97"/>
      <c r="CP797" s="97"/>
      <c r="CQ797" s="184"/>
      <c r="CR797" s="184"/>
      <c r="CS797" s="185">
        <v>1</v>
      </c>
      <c r="CT797" s="186">
        <v>0.5</v>
      </c>
      <c r="CU797" s="186">
        <v>-0.25</v>
      </c>
      <c r="CV797" s="186">
        <v>0</v>
      </c>
      <c r="CW797" s="186"/>
      <c r="CX797" s="84">
        <f t="shared" si="173"/>
        <v>1.25</v>
      </c>
      <c r="CY797" s="186" t="s">
        <v>5813</v>
      </c>
      <c r="CZ797" s="186" t="s">
        <v>2633</v>
      </c>
      <c r="DA797" s="186" t="s">
        <v>3975</v>
      </c>
      <c r="DB797" s="179" t="s">
        <v>2645</v>
      </c>
      <c r="DC797" s="179" t="s">
        <v>2648</v>
      </c>
      <c r="DD797" s="179" t="s">
        <v>2646</v>
      </c>
      <c r="DE797" s="179" t="s">
        <v>2651</v>
      </c>
      <c r="DF797" s="179" t="s">
        <v>32</v>
      </c>
      <c r="DG797" s="179" t="s">
        <v>5009</v>
      </c>
      <c r="DH797" s="179" t="s">
        <v>5009</v>
      </c>
      <c r="DI797" s="179" t="s">
        <v>2657</v>
      </c>
      <c r="DJ797" s="179" t="s">
        <v>2659</v>
      </c>
      <c r="DK797" s="179" t="s">
        <v>2659</v>
      </c>
      <c r="DL797" s="179" t="s">
        <v>37</v>
      </c>
      <c r="DM797" s="179" t="s">
        <v>2663</v>
      </c>
      <c r="DN797" s="97" t="s">
        <v>4001</v>
      </c>
      <c r="DO797" s="97" t="s">
        <v>4002</v>
      </c>
      <c r="DP797" s="97"/>
      <c r="DQ797" s="97" t="s">
        <v>4069</v>
      </c>
      <c r="DR797" s="97"/>
      <c r="DS797" s="97" t="s">
        <v>2633</v>
      </c>
      <c r="DT797" s="97" t="s">
        <v>4074</v>
      </c>
      <c r="DU797" s="179" t="s">
        <v>2634</v>
      </c>
      <c r="DV797" s="179" t="s">
        <v>2633</v>
      </c>
      <c r="DW797" s="179"/>
      <c r="DX797" s="477" t="s">
        <v>220</v>
      </c>
      <c r="DY797" s="11"/>
      <c r="DZ797" s="118" t="s">
        <v>101</v>
      </c>
      <c r="EA797" s="97">
        <v>3</v>
      </c>
      <c r="EB797" s="118"/>
      <c r="EC797" s="477" t="s">
        <v>4785</v>
      </c>
      <c r="ED797" s="11"/>
      <c r="EE797" s="11"/>
    </row>
    <row r="798" spans="1:135" s="717" customFormat="1" ht="15.75" hidden="1" customHeight="1" x14ac:dyDescent="0.25">
      <c r="A798" s="219">
        <v>796</v>
      </c>
      <c r="B798" s="2039"/>
      <c r="C798" s="704" t="s">
        <v>4751</v>
      </c>
      <c r="D798" s="704" t="s">
        <v>23</v>
      </c>
      <c r="E798" s="704" t="s">
        <v>4126</v>
      </c>
      <c r="F798" s="704">
        <v>528230</v>
      </c>
      <c r="G798" s="704">
        <v>36</v>
      </c>
      <c r="H798" s="704" t="s">
        <v>2634</v>
      </c>
      <c r="I798" s="704" t="s">
        <v>2634</v>
      </c>
      <c r="J798" s="704" t="s">
        <v>2633</v>
      </c>
      <c r="K798" s="704">
        <v>545223300</v>
      </c>
      <c r="L798" s="704">
        <v>113.7</v>
      </c>
      <c r="M798" s="704">
        <v>144</v>
      </c>
      <c r="N798" s="705">
        <f t="shared" si="171"/>
        <v>54.832175925925917</v>
      </c>
      <c r="O798" s="706">
        <v>3</v>
      </c>
      <c r="P798" s="707">
        <f t="shared" si="183"/>
        <v>51.839999999999996</v>
      </c>
      <c r="Q798" s="707">
        <f t="shared" si="184"/>
        <v>61.860000000000007</v>
      </c>
      <c r="R798" s="708"/>
      <c r="S798" s="709">
        <v>41401</v>
      </c>
      <c r="T798" s="708" t="s">
        <v>4792</v>
      </c>
      <c r="U798" s="708">
        <v>7</v>
      </c>
      <c r="V798" s="708"/>
      <c r="W798" s="708"/>
      <c r="X798" s="708"/>
      <c r="Y798" s="708"/>
      <c r="Z798" s="708"/>
      <c r="AA798" s="708"/>
      <c r="AB798" s="708"/>
      <c r="AC798" s="708"/>
      <c r="AD798" s="708"/>
      <c r="AE798" s="708"/>
      <c r="AF798" s="708"/>
      <c r="AG798" s="708"/>
      <c r="AH798" s="708"/>
      <c r="AI798" s="708"/>
      <c r="AJ798" s="708"/>
      <c r="AK798" s="708"/>
      <c r="AL798" s="708"/>
      <c r="AM798" s="708"/>
      <c r="AN798" s="708"/>
      <c r="AO798" s="708"/>
      <c r="AP798" s="708"/>
      <c r="AQ798" s="708"/>
      <c r="AR798" s="708"/>
      <c r="AS798" s="708"/>
      <c r="AT798" s="708"/>
      <c r="AU798" s="708"/>
      <c r="AV798" s="708"/>
      <c r="AW798" s="708"/>
      <c r="AX798" s="708"/>
      <c r="AY798" s="708"/>
      <c r="AZ798" s="708"/>
      <c r="BA798" s="708"/>
      <c r="BB798" s="708"/>
      <c r="BC798" s="708"/>
      <c r="BD798" s="708"/>
      <c r="BE798" s="708"/>
      <c r="BF798" s="708"/>
      <c r="BG798" s="708"/>
      <c r="BH798" s="708"/>
      <c r="BI798" s="708"/>
      <c r="BJ798" s="708"/>
      <c r="BK798" s="708" t="s">
        <v>5054</v>
      </c>
      <c r="BL798" s="708">
        <v>102.3</v>
      </c>
      <c r="BM798" s="710">
        <f t="shared" si="174"/>
        <v>18.428709990300689</v>
      </c>
      <c r="BN798" s="708"/>
      <c r="BO798" s="708"/>
      <c r="BP798" s="707">
        <f t="shared" si="175"/>
        <v>183.80213385063044</v>
      </c>
      <c r="BQ798" s="708"/>
      <c r="BR798" s="708"/>
      <c r="BS798" s="707">
        <f t="shared" si="176"/>
        <v>183.80213385063044</v>
      </c>
      <c r="BT798" s="708"/>
      <c r="BU798" s="708"/>
      <c r="BV798" s="707">
        <f t="shared" si="177"/>
        <v>183.80213385063044</v>
      </c>
      <c r="BW798" s="708"/>
      <c r="BX798" s="708"/>
      <c r="BY798" s="707">
        <f t="shared" si="182"/>
        <v>183.80213385063044</v>
      </c>
      <c r="BZ798" s="708"/>
      <c r="CA798" s="708"/>
      <c r="CB798" s="707">
        <f t="shared" si="178"/>
        <v>183.80213385063044</v>
      </c>
      <c r="CC798" s="708"/>
      <c r="CD798" s="708"/>
      <c r="CE798" s="707">
        <f t="shared" si="179"/>
        <v>183.80213385063044</v>
      </c>
      <c r="CF798" s="708"/>
      <c r="CG798" s="708"/>
      <c r="CH798" s="707">
        <f t="shared" si="180"/>
        <v>183.80213385063044</v>
      </c>
      <c r="CI798" s="708"/>
      <c r="CJ798" s="708"/>
      <c r="CK798" s="707">
        <f t="shared" si="181"/>
        <v>183.80213385063044</v>
      </c>
      <c r="CL798" s="708"/>
      <c r="CM798" s="707">
        <f t="shared" si="172"/>
        <v>183.80213385063044</v>
      </c>
      <c r="CN798" s="708"/>
      <c r="CO798" s="708"/>
      <c r="CP798" s="708"/>
      <c r="CQ798" s="711"/>
      <c r="CR798" s="711"/>
      <c r="CS798" s="712"/>
      <c r="CT798" s="713"/>
      <c r="CU798" s="713"/>
      <c r="CV798" s="713"/>
      <c r="CW798" s="713"/>
      <c r="CX798" s="714">
        <f t="shared" si="173"/>
        <v>0</v>
      </c>
      <c r="CY798" s="713"/>
      <c r="CZ798" s="713"/>
      <c r="DA798" s="713"/>
      <c r="DB798" s="704"/>
      <c r="DC798" s="704"/>
      <c r="DD798" s="704"/>
      <c r="DE798" s="704"/>
      <c r="DF798" s="704"/>
      <c r="DG798" s="704"/>
      <c r="DH798" s="704"/>
      <c r="DI798" s="704"/>
      <c r="DJ798" s="704"/>
      <c r="DK798" s="704"/>
      <c r="DL798" s="704"/>
      <c r="DM798" s="704"/>
      <c r="DN798" s="708"/>
      <c r="DO798" s="708"/>
      <c r="DP798" s="708"/>
      <c r="DQ798" s="708"/>
      <c r="DR798" s="708"/>
      <c r="DS798" s="708"/>
      <c r="DT798" s="708"/>
      <c r="DU798" s="704"/>
      <c r="DV798" s="704"/>
      <c r="DW798" s="704"/>
      <c r="DX798" s="715"/>
      <c r="DY798" s="703"/>
      <c r="DZ798" s="715"/>
      <c r="EA798" s="708">
        <v>10</v>
      </c>
      <c r="EB798" s="716" t="s">
        <v>4793</v>
      </c>
      <c r="EC798" s="715"/>
      <c r="ED798" s="703"/>
      <c r="EE798" s="703"/>
    </row>
    <row r="799" spans="1:135" s="5" customFormat="1" ht="15.75" hidden="1" customHeight="1" x14ac:dyDescent="0.25">
      <c r="A799" s="189">
        <v>797</v>
      </c>
      <c r="B799" s="2039"/>
      <c r="C799" s="179" t="s">
        <v>4794</v>
      </c>
      <c r="D799" s="179" t="s">
        <v>23</v>
      </c>
      <c r="E799" s="179" t="s">
        <v>4126</v>
      </c>
      <c r="F799" s="179">
        <v>550573</v>
      </c>
      <c r="G799" s="179">
        <v>31</v>
      </c>
      <c r="H799" s="179" t="s">
        <v>2634</v>
      </c>
      <c r="I799" s="179" t="s">
        <v>2634</v>
      </c>
      <c r="J799" s="179" t="s">
        <v>2633</v>
      </c>
      <c r="K799" s="179">
        <v>554420084</v>
      </c>
      <c r="L799" s="179">
        <v>116</v>
      </c>
      <c r="M799" s="179">
        <v>165</v>
      </c>
      <c r="N799" s="180">
        <f t="shared" si="171"/>
        <v>42.607897153351701</v>
      </c>
      <c r="O799" s="181">
        <v>2</v>
      </c>
      <c r="P799" s="3">
        <f t="shared" si="183"/>
        <v>68.062499999999986</v>
      </c>
      <c r="Q799" s="3">
        <f t="shared" si="184"/>
        <v>47.937500000000014</v>
      </c>
      <c r="R799" s="97"/>
      <c r="S799" s="182">
        <v>41402</v>
      </c>
      <c r="T799" s="97" t="s">
        <v>253</v>
      </c>
      <c r="U799" s="97" t="s">
        <v>2490</v>
      </c>
      <c r="V799" s="97" t="s">
        <v>4795</v>
      </c>
      <c r="W799" s="97" t="s">
        <v>6282</v>
      </c>
      <c r="X799" s="97"/>
      <c r="Y799" s="97"/>
      <c r="Z799" s="97"/>
      <c r="AA799" s="97"/>
      <c r="AB799" s="97" t="s">
        <v>2633</v>
      </c>
      <c r="AC799" s="97" t="s">
        <v>2635</v>
      </c>
      <c r="AD799" s="97" t="s">
        <v>2633</v>
      </c>
      <c r="AE799" s="97" t="s">
        <v>2635</v>
      </c>
      <c r="AF799" s="97"/>
      <c r="AG799" s="97"/>
      <c r="AH799" s="97"/>
      <c r="AI799" s="97"/>
      <c r="AJ799" s="97"/>
      <c r="AK799" s="97"/>
      <c r="AL799" s="97"/>
      <c r="AM799" s="97"/>
      <c r="AN799" s="97" t="s">
        <v>2634</v>
      </c>
      <c r="AO799" s="97"/>
      <c r="AP799" s="97"/>
      <c r="AQ799" s="97" t="s">
        <v>2637</v>
      </c>
      <c r="AR799" s="97"/>
      <c r="AS799" s="97"/>
      <c r="AT799" s="97"/>
      <c r="AU799" s="97"/>
      <c r="AV799" s="97"/>
      <c r="AW799" s="97"/>
      <c r="AX799" s="97"/>
      <c r="AY799" s="97"/>
      <c r="AZ799" s="97"/>
      <c r="BA799" s="97" t="s">
        <v>3971</v>
      </c>
      <c r="BB799" s="97" t="s">
        <v>3970</v>
      </c>
      <c r="BC799" s="97" t="s">
        <v>2633</v>
      </c>
      <c r="BD799" s="97" t="s">
        <v>2635</v>
      </c>
      <c r="BE799" s="97" t="s">
        <v>2634</v>
      </c>
      <c r="BF799" s="97" t="s">
        <v>2634</v>
      </c>
      <c r="BG799" s="97"/>
      <c r="BH799" s="97"/>
      <c r="BI799" s="97"/>
      <c r="BJ799" s="97"/>
      <c r="BK799" s="97" t="s">
        <v>2732</v>
      </c>
      <c r="BL799" s="97">
        <v>107</v>
      </c>
      <c r="BM799" s="183">
        <f t="shared" si="174"/>
        <v>18.774445893089954</v>
      </c>
      <c r="BN799" s="97" t="s">
        <v>1431</v>
      </c>
      <c r="BO799" s="97">
        <v>92</v>
      </c>
      <c r="BP799" s="3">
        <f t="shared" si="175"/>
        <v>50.06518904823988</v>
      </c>
      <c r="BQ799" s="97" t="s">
        <v>6283</v>
      </c>
      <c r="BR799" s="97">
        <v>84</v>
      </c>
      <c r="BS799" s="3">
        <f t="shared" si="176"/>
        <v>66.753585397653168</v>
      </c>
      <c r="BT799" s="97" t="s">
        <v>1277</v>
      </c>
      <c r="BU799" s="97">
        <v>80</v>
      </c>
      <c r="BV799" s="3">
        <f t="shared" si="177"/>
        <v>75.097783572359816</v>
      </c>
      <c r="BW799" s="97"/>
      <c r="BX799" s="97"/>
      <c r="BY799" s="3">
        <f t="shared" si="182"/>
        <v>241.98174706649274</v>
      </c>
      <c r="BZ799" s="97"/>
      <c r="CA799" s="97"/>
      <c r="CB799" s="3">
        <f t="shared" si="178"/>
        <v>241.98174706649274</v>
      </c>
      <c r="CC799" s="97"/>
      <c r="CD799" s="97"/>
      <c r="CE799" s="3">
        <f t="shared" si="179"/>
        <v>241.98174706649274</v>
      </c>
      <c r="CF799" s="97"/>
      <c r="CG799" s="97"/>
      <c r="CH799" s="3">
        <f t="shared" si="180"/>
        <v>241.98174706649274</v>
      </c>
      <c r="CI799" s="97"/>
      <c r="CJ799" s="97"/>
      <c r="CK799" s="3">
        <f t="shared" si="181"/>
        <v>241.98174706649274</v>
      </c>
      <c r="CL799" s="97">
        <v>80</v>
      </c>
      <c r="CM799" s="3">
        <f t="shared" si="172"/>
        <v>75.097783572359816</v>
      </c>
      <c r="CN799" s="97">
        <v>65</v>
      </c>
      <c r="CO799" s="97"/>
      <c r="CP799" s="97"/>
      <c r="CQ799" s="184"/>
      <c r="CR799" s="184"/>
      <c r="CS799" s="185">
        <v>1</v>
      </c>
      <c r="CT799" s="186">
        <v>0.25</v>
      </c>
      <c r="CU799" s="186">
        <v>0.25</v>
      </c>
      <c r="CV799" s="186">
        <v>0.25</v>
      </c>
      <c r="CW799" s="186"/>
      <c r="CX799" s="84">
        <f t="shared" si="173"/>
        <v>1.75</v>
      </c>
      <c r="CY799" s="186" t="s">
        <v>5813</v>
      </c>
      <c r="CZ799" s="186" t="s">
        <v>2634</v>
      </c>
      <c r="DA799" s="186"/>
      <c r="DB799" s="179" t="s">
        <v>2643</v>
      </c>
      <c r="DC799" s="179" t="s">
        <v>2648</v>
      </c>
      <c r="DD799" s="179" t="s">
        <v>2648</v>
      </c>
      <c r="DE799" s="179" t="s">
        <v>2649</v>
      </c>
      <c r="DF799" s="179" t="s">
        <v>2652</v>
      </c>
      <c r="DG799" s="179" t="s">
        <v>2653</v>
      </c>
      <c r="DH799" s="179" t="s">
        <v>32</v>
      </c>
      <c r="DI799" s="179" t="s">
        <v>2655</v>
      </c>
      <c r="DJ799" s="179" t="s">
        <v>37</v>
      </c>
      <c r="DK799" s="179" t="s">
        <v>37</v>
      </c>
      <c r="DL799" s="179" t="s">
        <v>2659</v>
      </c>
      <c r="DM799" s="179" t="s">
        <v>2661</v>
      </c>
      <c r="DN799" s="97" t="s">
        <v>4001</v>
      </c>
      <c r="DO799" s="97" t="s">
        <v>4002</v>
      </c>
      <c r="DP799" s="97"/>
      <c r="DQ799" s="97"/>
      <c r="DR799" s="97" t="s">
        <v>4070</v>
      </c>
      <c r="DS799" s="97" t="s">
        <v>2634</v>
      </c>
      <c r="DT799" s="97"/>
      <c r="DU799" s="179" t="s">
        <v>2634</v>
      </c>
      <c r="DV799" s="179" t="s">
        <v>2633</v>
      </c>
      <c r="DW799" s="179"/>
      <c r="DX799" s="477" t="s">
        <v>4796</v>
      </c>
      <c r="DY799" s="11"/>
      <c r="DZ799" s="477" t="s">
        <v>77</v>
      </c>
      <c r="EA799" s="97">
        <v>3</v>
      </c>
      <c r="EB799" s="118"/>
      <c r="EC799" s="118" t="s">
        <v>2194</v>
      </c>
      <c r="ED799" s="11"/>
      <c r="EE799" s="11"/>
    </row>
    <row r="800" spans="1:135" s="5" customFormat="1" ht="15.75" hidden="1" customHeight="1" x14ac:dyDescent="0.25">
      <c r="A800" s="219">
        <v>798</v>
      </c>
      <c r="B800" s="2039"/>
      <c r="C800" s="179" t="s">
        <v>4797</v>
      </c>
      <c r="D800" s="179" t="s">
        <v>38</v>
      </c>
      <c r="E800" s="179" t="s">
        <v>4126</v>
      </c>
      <c r="F800" s="179">
        <v>555413</v>
      </c>
      <c r="G800" s="179">
        <v>28</v>
      </c>
      <c r="H800" s="179" t="s">
        <v>2633</v>
      </c>
      <c r="I800" s="179" t="s">
        <v>2633</v>
      </c>
      <c r="J800" s="179" t="s">
        <v>2634</v>
      </c>
      <c r="K800" s="179">
        <v>544936848</v>
      </c>
      <c r="L800" s="179">
        <v>99</v>
      </c>
      <c r="M800" s="179">
        <v>151.5</v>
      </c>
      <c r="N800" s="180">
        <f t="shared" si="171"/>
        <v>43.133026173904518</v>
      </c>
      <c r="O800" s="181">
        <v>2</v>
      </c>
      <c r="P800" s="3">
        <f t="shared" si="183"/>
        <v>57.380624999999995</v>
      </c>
      <c r="Q800" s="3">
        <f t="shared" si="184"/>
        <v>41.619375000000005</v>
      </c>
      <c r="R800" s="97"/>
      <c r="S800" s="182">
        <v>41402</v>
      </c>
      <c r="T800" s="97" t="s">
        <v>253</v>
      </c>
      <c r="U800" s="97" t="s">
        <v>2490</v>
      </c>
      <c r="V800" s="97" t="s">
        <v>4798</v>
      </c>
      <c r="W800" s="97" t="s">
        <v>6284</v>
      </c>
      <c r="X800" s="97" t="s">
        <v>2634</v>
      </c>
      <c r="Y800" s="97"/>
      <c r="Z800" s="97" t="s">
        <v>2634</v>
      </c>
      <c r="AA800" s="97"/>
      <c r="AB800" s="97" t="s">
        <v>2633</v>
      </c>
      <c r="AC800" s="97" t="s">
        <v>2636</v>
      </c>
      <c r="AD800" s="97" t="s">
        <v>2634</v>
      </c>
      <c r="AE800" s="97"/>
      <c r="AF800" s="97" t="s">
        <v>2634</v>
      </c>
      <c r="AG800" s="97"/>
      <c r="AH800" s="97" t="s">
        <v>2634</v>
      </c>
      <c r="AI800" s="97"/>
      <c r="AJ800" s="97" t="s">
        <v>2634</v>
      </c>
      <c r="AK800" s="97"/>
      <c r="AL800" s="97" t="s">
        <v>2634</v>
      </c>
      <c r="AM800" s="97"/>
      <c r="AN800" s="97" t="s">
        <v>2634</v>
      </c>
      <c r="AO800" s="97"/>
      <c r="AP800" s="97"/>
      <c r="AQ800" s="97" t="s">
        <v>2638</v>
      </c>
      <c r="AR800" s="97" t="s">
        <v>4076</v>
      </c>
      <c r="AS800" s="97" t="s">
        <v>4092</v>
      </c>
      <c r="AT800" s="97"/>
      <c r="AU800" s="97"/>
      <c r="AV800" s="97"/>
      <c r="AW800" s="97" t="s">
        <v>2634</v>
      </c>
      <c r="AX800" s="97"/>
      <c r="AY800" s="97" t="s">
        <v>2634</v>
      </c>
      <c r="AZ800" s="97"/>
      <c r="BA800" s="97" t="s">
        <v>3970</v>
      </c>
      <c r="BB800" s="97" t="s">
        <v>3970</v>
      </c>
      <c r="BC800" s="97" t="s">
        <v>2634</v>
      </c>
      <c r="BD800" s="97"/>
      <c r="BE800" s="97" t="s">
        <v>2634</v>
      </c>
      <c r="BF800" s="97" t="s">
        <v>2634</v>
      </c>
      <c r="BG800" s="97" t="s">
        <v>2634</v>
      </c>
      <c r="BH800" s="97"/>
      <c r="BI800" s="97"/>
      <c r="BJ800" s="97"/>
      <c r="BK800" s="97" t="s">
        <v>6869</v>
      </c>
      <c r="BL800" s="97">
        <v>91</v>
      </c>
      <c r="BM800" s="183">
        <f t="shared" si="174"/>
        <v>19.221816762024897</v>
      </c>
      <c r="BN800" s="97" t="s">
        <v>1454</v>
      </c>
      <c r="BO800" s="97">
        <v>85</v>
      </c>
      <c r="BP800" s="3">
        <f t="shared" si="175"/>
        <v>33.638179333543569</v>
      </c>
      <c r="BQ800" s="97" t="s">
        <v>6285</v>
      </c>
      <c r="BR800" s="97">
        <v>74</v>
      </c>
      <c r="BS800" s="3">
        <f t="shared" si="176"/>
        <v>60.0681773813278</v>
      </c>
      <c r="BT800" s="97" t="s">
        <v>6870</v>
      </c>
      <c r="BU800" s="97">
        <v>70</v>
      </c>
      <c r="BV800" s="3">
        <f t="shared" si="177"/>
        <v>69.679085762340236</v>
      </c>
      <c r="BW800" s="97" t="s">
        <v>8581</v>
      </c>
      <c r="BX800" s="97">
        <v>67</v>
      </c>
      <c r="BY800" s="3">
        <f t="shared" si="182"/>
        <v>76.887267048099588</v>
      </c>
      <c r="BZ800" s="97"/>
      <c r="CA800" s="97"/>
      <c r="CB800" s="3">
        <f t="shared" si="178"/>
        <v>237.86998243005809</v>
      </c>
      <c r="CC800" s="97"/>
      <c r="CD800" s="97"/>
      <c r="CE800" s="3">
        <f t="shared" si="179"/>
        <v>237.86998243005809</v>
      </c>
      <c r="CF800" s="97"/>
      <c r="CG800" s="97"/>
      <c r="CH800" s="3">
        <f t="shared" si="180"/>
        <v>237.86998243005809</v>
      </c>
      <c r="CI800" s="97"/>
      <c r="CJ800" s="97"/>
      <c r="CK800" s="3">
        <f t="shared" si="181"/>
        <v>237.86998243005809</v>
      </c>
      <c r="CL800" s="97">
        <v>67</v>
      </c>
      <c r="CM800" s="3">
        <f t="shared" si="172"/>
        <v>76.887267048099588</v>
      </c>
      <c r="CN800" s="97">
        <v>90</v>
      </c>
      <c r="CO800" s="97"/>
      <c r="CP800" s="97"/>
      <c r="CQ800" s="184"/>
      <c r="CR800" s="184"/>
      <c r="CS800" s="185">
        <v>1</v>
      </c>
      <c r="CT800" s="186">
        <v>0.25</v>
      </c>
      <c r="CU800" s="186">
        <v>0</v>
      </c>
      <c r="CV800" s="186">
        <v>0.25</v>
      </c>
      <c r="CW800" s="186">
        <v>0.25</v>
      </c>
      <c r="CX800" s="84">
        <f t="shared" si="173"/>
        <v>1.75</v>
      </c>
      <c r="CY800" s="186" t="s">
        <v>5813</v>
      </c>
      <c r="CZ800" s="186" t="s">
        <v>2634</v>
      </c>
      <c r="DA800" s="186"/>
      <c r="DB800" s="179" t="s">
        <v>2644</v>
      </c>
      <c r="DC800" s="179" t="s">
        <v>2648</v>
      </c>
      <c r="DD800" s="179" t="s">
        <v>2646</v>
      </c>
      <c r="DE800" s="179" t="s">
        <v>2649</v>
      </c>
      <c r="DF800" s="179" t="s">
        <v>32</v>
      </c>
      <c r="DG800" s="179" t="s">
        <v>2654</v>
      </c>
      <c r="DH800" s="179" t="s">
        <v>2654</v>
      </c>
      <c r="DI800" s="179" t="s">
        <v>2658</v>
      </c>
      <c r="DJ800" s="179" t="s">
        <v>37</v>
      </c>
      <c r="DK800" s="179" t="s">
        <v>37</v>
      </c>
      <c r="DL800" s="179" t="s">
        <v>37</v>
      </c>
      <c r="DM800" s="179" t="s">
        <v>2661</v>
      </c>
      <c r="DN800" s="97" t="s">
        <v>4001</v>
      </c>
      <c r="DO800" s="97" t="s">
        <v>4002</v>
      </c>
      <c r="DP800" s="97" t="s">
        <v>2648</v>
      </c>
      <c r="DQ800" s="97" t="s">
        <v>4068</v>
      </c>
      <c r="DR800" s="97"/>
      <c r="DS800" s="97" t="s">
        <v>2633</v>
      </c>
      <c r="DT800" s="97" t="s">
        <v>4073</v>
      </c>
      <c r="DU800" s="179" t="s">
        <v>2634</v>
      </c>
      <c r="DV800" s="179" t="s">
        <v>2633</v>
      </c>
      <c r="DW800" s="179" t="s">
        <v>8582</v>
      </c>
      <c r="DX800" s="477" t="s">
        <v>4796</v>
      </c>
      <c r="DY800" s="11"/>
      <c r="DZ800" s="118" t="s">
        <v>77</v>
      </c>
      <c r="EA800" s="97">
        <v>3</v>
      </c>
      <c r="EB800" s="118"/>
      <c r="EC800" s="477" t="s">
        <v>4799</v>
      </c>
      <c r="ED800" s="11"/>
      <c r="EE800" s="11"/>
    </row>
    <row r="801" spans="1:135" s="5" customFormat="1" ht="15.75" hidden="1" customHeight="1" x14ac:dyDescent="0.25">
      <c r="A801" s="189">
        <v>799</v>
      </c>
      <c r="B801" s="2039"/>
      <c r="C801" s="179" t="s">
        <v>4804</v>
      </c>
      <c r="D801" s="179" t="s">
        <v>23</v>
      </c>
      <c r="E801" s="179" t="s">
        <v>4126</v>
      </c>
      <c r="F801" s="179">
        <v>554850</v>
      </c>
      <c r="G801" s="179">
        <v>25</v>
      </c>
      <c r="H801" s="179" t="s">
        <v>2634</v>
      </c>
      <c r="I801" s="179" t="s">
        <v>2634</v>
      </c>
      <c r="J801" s="179" t="s">
        <v>2633</v>
      </c>
      <c r="K801" s="179">
        <v>456077613</v>
      </c>
      <c r="L801" s="179">
        <v>94.5</v>
      </c>
      <c r="M801" s="179">
        <v>156</v>
      </c>
      <c r="N801" s="180">
        <f t="shared" si="171"/>
        <v>38.831360946745555</v>
      </c>
      <c r="O801" s="181">
        <v>1</v>
      </c>
      <c r="P801" s="3">
        <f t="shared" si="183"/>
        <v>60.84</v>
      </c>
      <c r="Q801" s="3">
        <f t="shared" si="184"/>
        <v>33.659999999999997</v>
      </c>
      <c r="R801" s="97"/>
      <c r="S801" s="182">
        <v>41402</v>
      </c>
      <c r="T801" s="97" t="s">
        <v>253</v>
      </c>
      <c r="U801" s="97" t="s">
        <v>2490</v>
      </c>
      <c r="V801" s="97" t="s">
        <v>87</v>
      </c>
      <c r="W801" s="97"/>
      <c r="X801" s="97"/>
      <c r="Y801" s="97"/>
      <c r="Z801" s="97"/>
      <c r="AA801" s="97"/>
      <c r="AB801" s="97"/>
      <c r="AC801" s="97"/>
      <c r="AD801" s="97"/>
      <c r="AE801" s="97"/>
      <c r="AF801" s="97"/>
      <c r="AG801" s="97"/>
      <c r="AH801" s="97"/>
      <c r="AI801" s="97"/>
      <c r="AJ801" s="97"/>
      <c r="AK801" s="97"/>
      <c r="AL801" s="97"/>
      <c r="AM801" s="97"/>
      <c r="AN801" s="97" t="s">
        <v>2634</v>
      </c>
      <c r="AO801" s="97"/>
      <c r="AP801" s="97"/>
      <c r="AQ801" s="97" t="s">
        <v>2637</v>
      </c>
      <c r="AR801" s="97"/>
      <c r="AS801" s="97"/>
      <c r="AT801" s="97"/>
      <c r="AU801" s="97"/>
      <c r="AV801" s="97"/>
      <c r="AW801" s="97"/>
      <c r="AX801" s="97"/>
      <c r="AY801" s="97"/>
      <c r="AZ801" s="97"/>
      <c r="BA801" s="97" t="s">
        <v>3971</v>
      </c>
      <c r="BB801" s="97" t="s">
        <v>3970</v>
      </c>
      <c r="BC801" s="97"/>
      <c r="BD801" s="97"/>
      <c r="BE801" s="97" t="s">
        <v>2634</v>
      </c>
      <c r="BF801" s="97" t="s">
        <v>2634</v>
      </c>
      <c r="BG801" s="97"/>
      <c r="BH801" s="97"/>
      <c r="BI801" s="97"/>
      <c r="BJ801" s="97"/>
      <c r="BK801" s="97" t="s">
        <v>4885</v>
      </c>
      <c r="BL801" s="97">
        <v>85.8</v>
      </c>
      <c r="BM801" s="183">
        <f t="shared" si="174"/>
        <v>25.846702317290564</v>
      </c>
      <c r="BN801" s="97"/>
      <c r="BO801" s="97">
        <v>77</v>
      </c>
      <c r="BP801" s="3">
        <f t="shared" si="175"/>
        <v>51.990493166963759</v>
      </c>
      <c r="BQ801" s="97" t="s">
        <v>6278</v>
      </c>
      <c r="BR801" s="97">
        <v>61</v>
      </c>
      <c r="BS801" s="3">
        <f t="shared" si="176"/>
        <v>99.524658348187771</v>
      </c>
      <c r="BT801" s="97"/>
      <c r="BU801" s="97"/>
      <c r="BV801" s="3">
        <f t="shared" si="177"/>
        <v>280.74866310160428</v>
      </c>
      <c r="BW801" s="97"/>
      <c r="BX801" s="97"/>
      <c r="BY801" s="3">
        <f t="shared" si="182"/>
        <v>280.74866310160428</v>
      </c>
      <c r="BZ801" s="97"/>
      <c r="CA801" s="97"/>
      <c r="CB801" s="3">
        <f t="shared" si="178"/>
        <v>280.74866310160428</v>
      </c>
      <c r="CC801" s="97"/>
      <c r="CD801" s="97"/>
      <c r="CE801" s="3">
        <f t="shared" si="179"/>
        <v>280.74866310160428</v>
      </c>
      <c r="CF801" s="97"/>
      <c r="CG801" s="97"/>
      <c r="CH801" s="3">
        <f t="shared" si="180"/>
        <v>280.74866310160428</v>
      </c>
      <c r="CI801" s="97"/>
      <c r="CJ801" s="97"/>
      <c r="CK801" s="3">
        <f t="shared" si="181"/>
        <v>280.74866310160428</v>
      </c>
      <c r="CL801" s="97">
        <v>61</v>
      </c>
      <c r="CM801" s="3">
        <f t="shared" si="172"/>
        <v>99.524658348187771</v>
      </c>
      <c r="CN801" s="97">
        <v>60</v>
      </c>
      <c r="CO801" s="97"/>
      <c r="CP801" s="97"/>
      <c r="CQ801" s="184"/>
      <c r="CR801" s="184"/>
      <c r="CS801" s="185">
        <v>1</v>
      </c>
      <c r="CT801" s="186">
        <v>-0.25</v>
      </c>
      <c r="CU801" s="186">
        <v>0</v>
      </c>
      <c r="CV801" s="186">
        <v>0.5</v>
      </c>
      <c r="CW801" s="186"/>
      <c r="CX801" s="84">
        <f t="shared" si="173"/>
        <v>1.25</v>
      </c>
      <c r="CY801" s="186" t="s">
        <v>5813</v>
      </c>
      <c r="CZ801" s="186" t="s">
        <v>2633</v>
      </c>
      <c r="DA801" s="186" t="s">
        <v>3976</v>
      </c>
      <c r="DB801" s="179" t="s">
        <v>2643</v>
      </c>
      <c r="DC801" s="179" t="s">
        <v>2648</v>
      </c>
      <c r="DD801" s="179" t="s">
        <v>2647</v>
      </c>
      <c r="DE801" s="179" t="s">
        <v>2650</v>
      </c>
      <c r="DF801" s="179" t="s">
        <v>32</v>
      </c>
      <c r="DG801" s="179" t="s">
        <v>5009</v>
      </c>
      <c r="DH801" s="179" t="s">
        <v>5009</v>
      </c>
      <c r="DI801" s="179" t="s">
        <v>2657</v>
      </c>
      <c r="DJ801" s="179" t="s">
        <v>2659</v>
      </c>
      <c r="DK801" s="179" t="s">
        <v>2659</v>
      </c>
      <c r="DL801" s="179" t="s">
        <v>37</v>
      </c>
      <c r="DM801" s="179" t="s">
        <v>2663</v>
      </c>
      <c r="DN801" s="97" t="s">
        <v>4001</v>
      </c>
      <c r="DO801" s="97" t="s">
        <v>4002</v>
      </c>
      <c r="DP801" s="97"/>
      <c r="DQ801" s="97" t="s">
        <v>4068</v>
      </c>
      <c r="DR801" s="97"/>
      <c r="DS801" s="97" t="s">
        <v>2634</v>
      </c>
      <c r="DT801" s="97"/>
      <c r="DU801" s="179" t="s">
        <v>2634</v>
      </c>
      <c r="DV801" s="179" t="s">
        <v>2633</v>
      </c>
      <c r="DW801" s="179"/>
      <c r="DX801" s="477" t="s">
        <v>4796</v>
      </c>
      <c r="DY801" s="11"/>
      <c r="DZ801" s="477" t="s">
        <v>77</v>
      </c>
      <c r="EA801" s="97">
        <v>3</v>
      </c>
      <c r="EB801" s="118"/>
      <c r="EC801" s="477" t="s">
        <v>2194</v>
      </c>
      <c r="ED801" s="11"/>
      <c r="EE801" s="11"/>
    </row>
    <row r="802" spans="1:135" s="5" customFormat="1" ht="15.75" hidden="1" customHeight="1" x14ac:dyDescent="0.25">
      <c r="A802" s="219">
        <v>800</v>
      </c>
      <c r="B802" s="2039"/>
      <c r="C802" s="179" t="s">
        <v>4803</v>
      </c>
      <c r="D802" s="179" t="s">
        <v>23</v>
      </c>
      <c r="E802" s="179" t="s">
        <v>4126</v>
      </c>
      <c r="F802" s="179">
        <v>554235</v>
      </c>
      <c r="G802" s="179">
        <v>22</v>
      </c>
      <c r="H802" s="179" t="s">
        <v>2633</v>
      </c>
      <c r="I802" s="179" t="s">
        <v>2634</v>
      </c>
      <c r="J802" s="179" t="s">
        <v>2634</v>
      </c>
      <c r="K802" s="179">
        <v>542800050</v>
      </c>
      <c r="L802" s="179">
        <v>115</v>
      </c>
      <c r="M802" s="179">
        <v>157</v>
      </c>
      <c r="N802" s="180">
        <f t="shared" si="171"/>
        <v>46.655036715485416</v>
      </c>
      <c r="O802" s="181">
        <v>2</v>
      </c>
      <c r="P802" s="3">
        <f t="shared" si="183"/>
        <v>61.622500000000002</v>
      </c>
      <c r="Q802" s="3">
        <f t="shared" si="184"/>
        <v>53.377499999999998</v>
      </c>
      <c r="R802" s="97"/>
      <c r="S802" s="182">
        <v>41406</v>
      </c>
      <c r="T802" s="97" t="s">
        <v>253</v>
      </c>
      <c r="U802" s="97" t="s">
        <v>2490</v>
      </c>
      <c r="V802" s="97" t="s">
        <v>4805</v>
      </c>
      <c r="W802" s="97" t="s">
        <v>8617</v>
      </c>
      <c r="X802" s="97" t="s">
        <v>2634</v>
      </c>
      <c r="Y802" s="97"/>
      <c r="Z802" s="97" t="s">
        <v>2634</v>
      </c>
      <c r="AA802" s="97"/>
      <c r="AB802" s="97" t="s">
        <v>2634</v>
      </c>
      <c r="AC802" s="97"/>
      <c r="AD802" s="97" t="s">
        <v>2634</v>
      </c>
      <c r="AE802" s="97"/>
      <c r="AF802" s="97" t="s">
        <v>2634</v>
      </c>
      <c r="AG802" s="97"/>
      <c r="AH802" s="97" t="s">
        <v>2633</v>
      </c>
      <c r="AI802" s="97" t="s">
        <v>2635</v>
      </c>
      <c r="AJ802" s="97" t="s">
        <v>2634</v>
      </c>
      <c r="AK802" s="97"/>
      <c r="AL802" s="97" t="s">
        <v>2634</v>
      </c>
      <c r="AM802" s="97"/>
      <c r="AN802" s="97" t="s">
        <v>2634</v>
      </c>
      <c r="AO802" s="97"/>
      <c r="AP802" s="97"/>
      <c r="AQ802" s="97" t="s">
        <v>2637</v>
      </c>
      <c r="AR802" s="97"/>
      <c r="AS802" s="97"/>
      <c r="AT802" s="97" t="s">
        <v>2633</v>
      </c>
      <c r="AU802" s="97" t="s">
        <v>2637</v>
      </c>
      <c r="AV802" s="97"/>
      <c r="AW802" s="97" t="s">
        <v>2634</v>
      </c>
      <c r="AX802" s="97"/>
      <c r="AY802" s="97" t="s">
        <v>2634</v>
      </c>
      <c r="AZ802" s="97"/>
      <c r="BA802" s="97" t="s">
        <v>3971</v>
      </c>
      <c r="BB802" s="97" t="s">
        <v>3971</v>
      </c>
      <c r="BC802" s="97" t="s">
        <v>2633</v>
      </c>
      <c r="BD802" s="97" t="s">
        <v>2636</v>
      </c>
      <c r="BE802" s="97" t="s">
        <v>2634</v>
      </c>
      <c r="BF802" s="97" t="s">
        <v>2634</v>
      </c>
      <c r="BG802" s="97" t="s">
        <v>2634</v>
      </c>
      <c r="BH802" s="97" t="s">
        <v>2638</v>
      </c>
      <c r="BI802" s="97"/>
      <c r="BJ802" s="97"/>
      <c r="BK802" s="97" t="s">
        <v>5278</v>
      </c>
      <c r="BL802" s="97">
        <v>102.4</v>
      </c>
      <c r="BM802" s="183">
        <f t="shared" si="174"/>
        <v>23.605451735281711</v>
      </c>
      <c r="BN802" s="97" t="s">
        <v>5606</v>
      </c>
      <c r="BO802" s="97">
        <v>84.5</v>
      </c>
      <c r="BP802" s="3">
        <f t="shared" si="175"/>
        <v>57.14018078778512</v>
      </c>
      <c r="BQ802" s="97" t="s">
        <v>6025</v>
      </c>
      <c r="BR802" s="97">
        <v>72.3</v>
      </c>
      <c r="BS802" s="3">
        <f t="shared" si="176"/>
        <v>79.996253102899175</v>
      </c>
      <c r="BT802" s="97" t="s">
        <v>6827</v>
      </c>
      <c r="BU802" s="97">
        <v>62</v>
      </c>
      <c r="BV802" s="3">
        <f t="shared" si="177"/>
        <v>99.292773172216769</v>
      </c>
      <c r="BW802" s="97" t="s">
        <v>8622</v>
      </c>
      <c r="BX802" s="97">
        <v>57.1</v>
      </c>
      <c r="BY802" s="3">
        <f t="shared" si="182"/>
        <v>108.47267106927076</v>
      </c>
      <c r="BZ802" s="97"/>
      <c r="CA802" s="97"/>
      <c r="CB802" s="3">
        <f t="shared" si="178"/>
        <v>215.44658329820615</v>
      </c>
      <c r="CC802" s="97"/>
      <c r="CD802" s="97"/>
      <c r="CE802" s="3">
        <f t="shared" si="179"/>
        <v>215.44658329820615</v>
      </c>
      <c r="CF802" s="97"/>
      <c r="CG802" s="97"/>
      <c r="CH802" s="3">
        <f t="shared" si="180"/>
        <v>215.44658329820615</v>
      </c>
      <c r="CI802" s="97"/>
      <c r="CJ802" s="97"/>
      <c r="CK802" s="3">
        <f t="shared" si="181"/>
        <v>215.44658329820615</v>
      </c>
      <c r="CL802" s="97">
        <v>57.1</v>
      </c>
      <c r="CM802" s="3">
        <f t="shared" si="172"/>
        <v>108.47267106927076</v>
      </c>
      <c r="CN802" s="97">
        <v>65</v>
      </c>
      <c r="CO802" s="97"/>
      <c r="CP802" s="97"/>
      <c r="CQ802" s="184"/>
      <c r="CR802" s="184"/>
      <c r="CS802" s="185">
        <v>0.5</v>
      </c>
      <c r="CT802" s="186">
        <v>0.25</v>
      </c>
      <c r="CU802" s="186">
        <v>-0.5</v>
      </c>
      <c r="CV802" s="186">
        <v>0.25</v>
      </c>
      <c r="CW802" s="186">
        <v>-0.25</v>
      </c>
      <c r="CX802" s="84">
        <f t="shared" si="173"/>
        <v>0.25</v>
      </c>
      <c r="CY802" s="186"/>
      <c r="CZ802" s="186" t="s">
        <v>2633</v>
      </c>
      <c r="DA802" s="186" t="s">
        <v>3975</v>
      </c>
      <c r="DB802" s="179" t="s">
        <v>2645</v>
      </c>
      <c r="DC802" s="179" t="s">
        <v>2647</v>
      </c>
      <c r="DD802" s="179" t="s">
        <v>2646</v>
      </c>
      <c r="DE802" s="179" t="s">
        <v>2651</v>
      </c>
      <c r="DF802" s="179" t="s">
        <v>32</v>
      </c>
      <c r="DG802" s="179" t="s">
        <v>5009</v>
      </c>
      <c r="DH802" s="179" t="s">
        <v>5009</v>
      </c>
      <c r="DI802" s="179" t="s">
        <v>2657</v>
      </c>
      <c r="DJ802" s="179" t="s">
        <v>37</v>
      </c>
      <c r="DK802" s="179" t="s">
        <v>2659</v>
      </c>
      <c r="DL802" s="179" t="s">
        <v>2660</v>
      </c>
      <c r="DM802" s="179" t="s">
        <v>2662</v>
      </c>
      <c r="DN802" s="97" t="s">
        <v>4001</v>
      </c>
      <c r="DO802" s="97" t="s">
        <v>4003</v>
      </c>
      <c r="DP802" s="97" t="s">
        <v>4063</v>
      </c>
      <c r="DQ802" s="97" t="s">
        <v>4068</v>
      </c>
      <c r="DR802" s="97"/>
      <c r="DS802" s="97" t="s">
        <v>2633</v>
      </c>
      <c r="DT802" s="97" t="s">
        <v>4074</v>
      </c>
      <c r="DU802" s="179" t="s">
        <v>2634</v>
      </c>
      <c r="DV802" s="179" t="s">
        <v>2633</v>
      </c>
      <c r="DW802" s="179" t="s">
        <v>8618</v>
      </c>
      <c r="DX802" s="477" t="s">
        <v>4796</v>
      </c>
      <c r="DY802" s="11" t="s">
        <v>126</v>
      </c>
      <c r="DZ802" s="477" t="s">
        <v>77</v>
      </c>
      <c r="EA802" s="97">
        <v>3</v>
      </c>
      <c r="EB802" s="671" t="s">
        <v>8623</v>
      </c>
      <c r="EC802" s="118" t="s">
        <v>2194</v>
      </c>
      <c r="ED802" s="11" t="s">
        <v>5279</v>
      </c>
      <c r="EE802" s="11"/>
    </row>
    <row r="803" spans="1:135" s="5" customFormat="1" ht="15.75" hidden="1" customHeight="1" x14ac:dyDescent="0.25">
      <c r="A803" s="219">
        <v>801</v>
      </c>
      <c r="B803" s="2039"/>
      <c r="C803" s="179" t="s">
        <v>4813</v>
      </c>
      <c r="D803" s="179" t="s">
        <v>23</v>
      </c>
      <c r="E803" s="179" t="s">
        <v>4126</v>
      </c>
      <c r="F803" s="179">
        <v>553418</v>
      </c>
      <c r="G803" s="179">
        <v>49</v>
      </c>
      <c r="H803" s="179" t="s">
        <v>2633</v>
      </c>
      <c r="I803" s="179" t="s">
        <v>2633</v>
      </c>
      <c r="J803" s="179" t="s">
        <v>2633</v>
      </c>
      <c r="K803" s="179">
        <v>504104714</v>
      </c>
      <c r="L803" s="179">
        <v>102.2</v>
      </c>
      <c r="M803" s="179">
        <v>149.5</v>
      </c>
      <c r="N803" s="180">
        <f t="shared" si="171"/>
        <v>45.726557868480221</v>
      </c>
      <c r="O803" s="181">
        <v>2</v>
      </c>
      <c r="P803" s="3">
        <f t="shared" si="183"/>
        <v>55.875625000000007</v>
      </c>
      <c r="Q803" s="3">
        <f t="shared" si="184"/>
        <v>46.324374999999996</v>
      </c>
      <c r="R803" s="97"/>
      <c r="S803" s="182">
        <v>41409</v>
      </c>
      <c r="T803" s="97" t="s">
        <v>2195</v>
      </c>
      <c r="U803" s="97" t="s">
        <v>2480</v>
      </c>
      <c r="V803" s="97" t="s">
        <v>4814</v>
      </c>
      <c r="W803" s="97" t="s">
        <v>6286</v>
      </c>
      <c r="X803" s="97" t="s">
        <v>2634</v>
      </c>
      <c r="Y803" s="97"/>
      <c r="Z803" s="97" t="s">
        <v>2634</v>
      </c>
      <c r="AA803" s="97"/>
      <c r="AB803" s="97" t="s">
        <v>2633</v>
      </c>
      <c r="AC803" s="97" t="s">
        <v>2636</v>
      </c>
      <c r="AD803" s="97" t="s">
        <v>2634</v>
      </c>
      <c r="AE803" s="97"/>
      <c r="AF803" s="97" t="s">
        <v>2634</v>
      </c>
      <c r="AG803" s="97"/>
      <c r="AH803" s="97" t="s">
        <v>2634</v>
      </c>
      <c r="AI803" s="97"/>
      <c r="AJ803" s="97" t="s">
        <v>2634</v>
      </c>
      <c r="AK803" s="97"/>
      <c r="AL803" s="97" t="s">
        <v>2634</v>
      </c>
      <c r="AM803" s="97"/>
      <c r="AN803" s="97" t="s">
        <v>2633</v>
      </c>
      <c r="AO803" s="97" t="s">
        <v>4076</v>
      </c>
      <c r="AP803" s="97" t="s">
        <v>4088</v>
      </c>
      <c r="AQ803" s="97" t="s">
        <v>2637</v>
      </c>
      <c r="AR803" s="97" t="s">
        <v>4076</v>
      </c>
      <c r="AS803" s="97" t="s">
        <v>4088</v>
      </c>
      <c r="AT803" s="97"/>
      <c r="AU803" s="97"/>
      <c r="AV803" s="97"/>
      <c r="AW803" s="97" t="s">
        <v>2634</v>
      </c>
      <c r="AX803" s="97"/>
      <c r="AY803" s="97" t="s">
        <v>2634</v>
      </c>
      <c r="AZ803" s="97"/>
      <c r="BA803" s="97" t="s">
        <v>3970</v>
      </c>
      <c r="BB803" s="97" t="s">
        <v>3970</v>
      </c>
      <c r="BC803" s="97" t="s">
        <v>2634</v>
      </c>
      <c r="BD803" s="97"/>
      <c r="BE803" s="97" t="s">
        <v>2634</v>
      </c>
      <c r="BF803" s="97" t="s">
        <v>2634</v>
      </c>
      <c r="BG803" s="97" t="s">
        <v>2634</v>
      </c>
      <c r="BH803" s="97"/>
      <c r="BI803" s="97"/>
      <c r="BJ803" s="97"/>
      <c r="BK803" s="97" t="s">
        <v>2949</v>
      </c>
      <c r="BL803" s="97">
        <v>94.2</v>
      </c>
      <c r="BM803" s="183">
        <f t="shared" si="174"/>
        <v>17.269526032461314</v>
      </c>
      <c r="BN803" s="97" t="s">
        <v>3911</v>
      </c>
      <c r="BO803" s="97">
        <v>84</v>
      </c>
      <c r="BP803" s="3">
        <f t="shared" si="175"/>
        <v>39.288171723849494</v>
      </c>
      <c r="BQ803" s="97" t="s">
        <v>5935</v>
      </c>
      <c r="BR803" s="97">
        <v>74</v>
      </c>
      <c r="BS803" s="3">
        <f t="shared" si="176"/>
        <v>60.875079264426134</v>
      </c>
      <c r="BT803" s="97" t="s">
        <v>6414</v>
      </c>
      <c r="BU803" s="97">
        <v>70.099999999999994</v>
      </c>
      <c r="BV803" s="3">
        <f t="shared" si="177"/>
        <v>69.293973205251035</v>
      </c>
      <c r="BW803" s="97" t="s">
        <v>696</v>
      </c>
      <c r="BX803" s="97">
        <v>63</v>
      </c>
      <c r="BY803" s="3">
        <f t="shared" si="182"/>
        <v>84.620677559060439</v>
      </c>
      <c r="BZ803" s="97"/>
      <c r="CA803" s="97"/>
      <c r="CB803" s="3">
        <f t="shared" si="178"/>
        <v>220.61819506469328</v>
      </c>
      <c r="CC803" s="97"/>
      <c r="CD803" s="97"/>
      <c r="CE803" s="3">
        <f t="shared" si="179"/>
        <v>220.61819506469328</v>
      </c>
      <c r="CF803" s="97"/>
      <c r="CG803" s="97"/>
      <c r="CH803" s="3">
        <f t="shared" si="180"/>
        <v>220.61819506469328</v>
      </c>
      <c r="CI803" s="97"/>
      <c r="CJ803" s="97"/>
      <c r="CK803" s="3">
        <f t="shared" si="181"/>
        <v>220.61819506469328</v>
      </c>
      <c r="CL803" s="97">
        <v>63</v>
      </c>
      <c r="CM803" s="3">
        <f t="shared" si="172"/>
        <v>84.620677559060439</v>
      </c>
      <c r="CN803" s="97">
        <v>70</v>
      </c>
      <c r="CO803" s="97"/>
      <c r="CP803" s="97"/>
      <c r="CQ803" s="184"/>
      <c r="CR803" s="184"/>
      <c r="CS803" s="185">
        <v>1</v>
      </c>
      <c r="CT803" s="186">
        <v>0.25</v>
      </c>
      <c r="CU803" s="186">
        <v>0</v>
      </c>
      <c r="CV803" s="186">
        <v>0.5</v>
      </c>
      <c r="CW803" s="186">
        <v>0</v>
      </c>
      <c r="CX803" s="84">
        <f t="shared" si="173"/>
        <v>1.75</v>
      </c>
      <c r="CY803" s="186" t="s">
        <v>5813</v>
      </c>
      <c r="CZ803" s="186" t="s">
        <v>2633</v>
      </c>
      <c r="DA803" s="186" t="s">
        <v>3975</v>
      </c>
      <c r="DB803" s="179" t="s">
        <v>2643</v>
      </c>
      <c r="DC803" s="179" t="s">
        <v>2648</v>
      </c>
      <c r="DD803" s="179" t="s">
        <v>2646</v>
      </c>
      <c r="DE803" s="179" t="s">
        <v>2651</v>
      </c>
      <c r="DF803" s="179" t="s">
        <v>32</v>
      </c>
      <c r="DG803" s="179" t="s">
        <v>5009</v>
      </c>
      <c r="DH803" s="179" t="s">
        <v>5009</v>
      </c>
      <c r="DI803" s="179" t="s">
        <v>2657</v>
      </c>
      <c r="DJ803" s="179" t="s">
        <v>37</v>
      </c>
      <c r="DK803" s="179" t="s">
        <v>37</v>
      </c>
      <c r="DL803" s="179" t="s">
        <v>37</v>
      </c>
      <c r="DM803" s="179" t="s">
        <v>2661</v>
      </c>
      <c r="DN803" s="97" t="s">
        <v>4001</v>
      </c>
      <c r="DO803" s="97" t="s">
        <v>4002</v>
      </c>
      <c r="DP803" s="97" t="s">
        <v>2648</v>
      </c>
      <c r="DQ803" s="97" t="s">
        <v>4068</v>
      </c>
      <c r="DR803" s="97"/>
      <c r="DS803" s="97" t="s">
        <v>2633</v>
      </c>
      <c r="DT803" s="97" t="s">
        <v>4072</v>
      </c>
      <c r="DU803" s="179" t="s">
        <v>2634</v>
      </c>
      <c r="DV803" s="179" t="s">
        <v>2633</v>
      </c>
      <c r="DW803" s="179"/>
      <c r="DX803" s="477" t="s">
        <v>4816</v>
      </c>
      <c r="DY803" s="11"/>
      <c r="DZ803" s="172" t="s">
        <v>4757</v>
      </c>
      <c r="EA803" s="97">
        <v>4</v>
      </c>
      <c r="EB803" s="118"/>
      <c r="EC803" s="477" t="s">
        <v>4815</v>
      </c>
      <c r="ED803" s="11" t="s">
        <v>6170</v>
      </c>
      <c r="EE803" s="11"/>
    </row>
    <row r="804" spans="1:135" s="5" customFormat="1" ht="15.75" hidden="1" customHeight="1" x14ac:dyDescent="0.25">
      <c r="A804" s="189">
        <v>802</v>
      </c>
      <c r="B804" s="2039"/>
      <c r="C804" s="179" t="s">
        <v>4817</v>
      </c>
      <c r="D804" s="179" t="s">
        <v>23</v>
      </c>
      <c r="E804" s="179" t="s">
        <v>4126</v>
      </c>
      <c r="F804" s="179">
        <v>494298</v>
      </c>
      <c r="G804" s="179">
        <v>42</v>
      </c>
      <c r="H804" s="179" t="s">
        <v>2633</v>
      </c>
      <c r="I804" s="179" t="s">
        <v>2633</v>
      </c>
      <c r="J804" s="179" t="s">
        <v>2633</v>
      </c>
      <c r="K804" s="179">
        <v>55576900</v>
      </c>
      <c r="L804" s="179">
        <v>94</v>
      </c>
      <c r="M804" s="179">
        <v>155</v>
      </c>
      <c r="N804" s="180">
        <f t="shared" si="171"/>
        <v>39.125910509885536</v>
      </c>
      <c r="O804" s="181">
        <v>1</v>
      </c>
      <c r="P804" s="3">
        <f t="shared" si="183"/>
        <v>60.062500000000007</v>
      </c>
      <c r="Q804" s="3">
        <f t="shared" si="184"/>
        <v>33.937499999999993</v>
      </c>
      <c r="R804" s="97"/>
      <c r="S804" s="182">
        <v>41409</v>
      </c>
      <c r="T804" s="97" t="s">
        <v>253</v>
      </c>
      <c r="U804" s="97" t="s">
        <v>2490</v>
      </c>
      <c r="V804" s="97" t="s">
        <v>4818</v>
      </c>
      <c r="W804" s="97" t="s">
        <v>6290</v>
      </c>
      <c r="X804" s="97"/>
      <c r="Y804" s="97"/>
      <c r="Z804" s="97"/>
      <c r="AA804" s="97"/>
      <c r="AB804" s="97"/>
      <c r="AC804" s="97"/>
      <c r="AD804" s="97"/>
      <c r="AE804" s="97"/>
      <c r="AF804" s="97" t="s">
        <v>2633</v>
      </c>
      <c r="AG804" s="97" t="s">
        <v>2636</v>
      </c>
      <c r="AH804" s="97"/>
      <c r="AI804" s="97"/>
      <c r="AJ804" s="97"/>
      <c r="AK804" s="97"/>
      <c r="AL804" s="97"/>
      <c r="AM804" s="97"/>
      <c r="AN804" s="97" t="s">
        <v>2634</v>
      </c>
      <c r="AO804" s="97"/>
      <c r="AP804" s="97"/>
      <c r="AQ804" s="97" t="s">
        <v>2637</v>
      </c>
      <c r="AR804" s="97"/>
      <c r="AS804" s="97"/>
      <c r="AT804" s="97"/>
      <c r="AU804" s="97"/>
      <c r="AV804" s="97"/>
      <c r="AW804" s="97"/>
      <c r="AX804" s="97"/>
      <c r="AY804" s="97"/>
      <c r="AZ804" s="97"/>
      <c r="BA804" s="97"/>
      <c r="BB804" s="97"/>
      <c r="BC804" s="97" t="s">
        <v>2633</v>
      </c>
      <c r="BD804" s="97"/>
      <c r="BE804" s="97" t="s">
        <v>2634</v>
      </c>
      <c r="BF804" s="97" t="s">
        <v>2634</v>
      </c>
      <c r="BG804" s="97"/>
      <c r="BH804" s="97"/>
      <c r="BI804" s="97"/>
      <c r="BJ804" s="97"/>
      <c r="BK804" s="97" t="s">
        <v>6624</v>
      </c>
      <c r="BL804" s="97">
        <v>83.8</v>
      </c>
      <c r="BM804" s="183">
        <f t="shared" si="174"/>
        <v>30.055248618784546</v>
      </c>
      <c r="BN804" s="97" t="s">
        <v>5530</v>
      </c>
      <c r="BO804" s="97">
        <v>71</v>
      </c>
      <c r="BP804" s="3">
        <f t="shared" si="175"/>
        <v>67.771639042357293</v>
      </c>
      <c r="BQ804" s="97" t="s">
        <v>6291</v>
      </c>
      <c r="BR804" s="97">
        <v>64</v>
      </c>
      <c r="BS804" s="3">
        <f t="shared" si="176"/>
        <v>88.397790055248635</v>
      </c>
      <c r="BT804" s="97"/>
      <c r="BU804" s="97"/>
      <c r="BV804" s="3">
        <f t="shared" si="177"/>
        <v>276.97974217311241</v>
      </c>
      <c r="BW804" s="97"/>
      <c r="BX804" s="97"/>
      <c r="BY804" s="3">
        <f t="shared" si="182"/>
        <v>276.97974217311241</v>
      </c>
      <c r="BZ804" s="97"/>
      <c r="CA804" s="97"/>
      <c r="CB804" s="3">
        <f t="shared" si="178"/>
        <v>276.97974217311241</v>
      </c>
      <c r="CC804" s="97"/>
      <c r="CD804" s="97"/>
      <c r="CE804" s="3">
        <f t="shared" si="179"/>
        <v>276.97974217311241</v>
      </c>
      <c r="CF804" s="97"/>
      <c r="CG804" s="97"/>
      <c r="CH804" s="3">
        <f t="shared" si="180"/>
        <v>276.97974217311241</v>
      </c>
      <c r="CI804" s="97"/>
      <c r="CJ804" s="97"/>
      <c r="CK804" s="3">
        <f t="shared" si="181"/>
        <v>276.97974217311241</v>
      </c>
      <c r="CL804" s="97">
        <v>64</v>
      </c>
      <c r="CM804" s="3">
        <f t="shared" si="172"/>
        <v>88.397790055248635</v>
      </c>
      <c r="CN804" s="97">
        <v>85</v>
      </c>
      <c r="CO804" s="97"/>
      <c r="CP804" s="97"/>
      <c r="CQ804" s="184"/>
      <c r="CR804" s="184"/>
      <c r="CS804" s="185">
        <v>1</v>
      </c>
      <c r="CT804" s="186">
        <v>0.25</v>
      </c>
      <c r="CU804" s="186">
        <v>0.25</v>
      </c>
      <c r="CV804" s="186">
        <v>0.5</v>
      </c>
      <c r="CW804" s="186"/>
      <c r="CX804" s="84">
        <f t="shared" si="173"/>
        <v>2</v>
      </c>
      <c r="CY804" s="186" t="s">
        <v>5813</v>
      </c>
      <c r="CZ804" s="186" t="s">
        <v>2633</v>
      </c>
      <c r="DA804" s="186" t="s">
        <v>3975</v>
      </c>
      <c r="DB804" s="179" t="s">
        <v>2643</v>
      </c>
      <c r="DC804" s="179" t="s">
        <v>2647</v>
      </c>
      <c r="DD804" s="179" t="s">
        <v>2646</v>
      </c>
      <c r="DE804" s="179" t="s">
        <v>2651</v>
      </c>
      <c r="DF804" s="179" t="s">
        <v>2652</v>
      </c>
      <c r="DG804" s="179" t="s">
        <v>2653</v>
      </c>
      <c r="DH804" s="179" t="s">
        <v>5009</v>
      </c>
      <c r="DI804" s="179" t="s">
        <v>2657</v>
      </c>
      <c r="DJ804" s="179" t="s">
        <v>2659</v>
      </c>
      <c r="DK804" s="179" t="s">
        <v>2659</v>
      </c>
      <c r="DL804" s="179" t="s">
        <v>37</v>
      </c>
      <c r="DM804" s="179" t="s">
        <v>2663</v>
      </c>
      <c r="DN804" s="97" t="s">
        <v>4001</v>
      </c>
      <c r="DO804" s="97" t="s">
        <v>4002</v>
      </c>
      <c r="DP804" s="97"/>
      <c r="DQ804" s="97"/>
      <c r="DR804" s="97" t="s">
        <v>4069</v>
      </c>
      <c r="DS804" s="97" t="s">
        <v>2634</v>
      </c>
      <c r="DT804" s="97"/>
      <c r="DU804" s="179" t="s">
        <v>2634</v>
      </c>
      <c r="DV804" s="179" t="s">
        <v>2633</v>
      </c>
      <c r="DW804" s="179"/>
      <c r="DX804" s="477" t="s">
        <v>4796</v>
      </c>
      <c r="DY804" s="11"/>
      <c r="DZ804" s="477" t="s">
        <v>77</v>
      </c>
      <c r="EA804" s="97">
        <v>3</v>
      </c>
      <c r="EB804" s="477" t="s">
        <v>4821</v>
      </c>
      <c r="EC804" s="477" t="s">
        <v>2194</v>
      </c>
      <c r="ED804" s="11"/>
      <c r="EE804" s="11"/>
    </row>
    <row r="805" spans="1:135" s="564" customFormat="1" ht="15.75" hidden="1" customHeight="1" x14ac:dyDescent="0.25">
      <c r="A805" s="220">
        <v>803</v>
      </c>
      <c r="B805" s="2039"/>
      <c r="C805" s="553" t="s">
        <v>4822</v>
      </c>
      <c r="D805" s="553" t="s">
        <v>23</v>
      </c>
      <c r="E805" s="553" t="s">
        <v>4126</v>
      </c>
      <c r="F805" s="553">
        <v>254203</v>
      </c>
      <c r="G805" s="553">
        <v>35</v>
      </c>
      <c r="H805" s="553" t="s">
        <v>2633</v>
      </c>
      <c r="I805" s="553" t="s">
        <v>2633</v>
      </c>
      <c r="J805" s="553" t="s">
        <v>2634</v>
      </c>
      <c r="K805" s="553" t="s">
        <v>9451</v>
      </c>
      <c r="L805" s="553">
        <v>92</v>
      </c>
      <c r="M805" s="553">
        <v>162</v>
      </c>
      <c r="N805" s="554">
        <f t="shared" si="171"/>
        <v>35.055631763450698</v>
      </c>
      <c r="O805" s="555">
        <v>1</v>
      </c>
      <c r="P805" s="556">
        <f t="shared" si="183"/>
        <v>65.610000000000014</v>
      </c>
      <c r="Q805" s="556">
        <f t="shared" si="184"/>
        <v>26.389999999999986</v>
      </c>
      <c r="R805" s="553"/>
      <c r="S805" s="557">
        <v>41409</v>
      </c>
      <c r="T805" s="553" t="s">
        <v>1828</v>
      </c>
      <c r="U805" s="553" t="s">
        <v>8488</v>
      </c>
      <c r="V805" s="553" t="s">
        <v>4819</v>
      </c>
      <c r="W805" s="553" t="s">
        <v>5463</v>
      </c>
      <c r="X805" s="553"/>
      <c r="Y805" s="553"/>
      <c r="Z805" s="553"/>
      <c r="AA805" s="553"/>
      <c r="AB805" s="553" t="s">
        <v>2633</v>
      </c>
      <c r="AC805" s="553" t="s">
        <v>2636</v>
      </c>
      <c r="AD805" s="553"/>
      <c r="AE805" s="553"/>
      <c r="AF805" s="553"/>
      <c r="AG805" s="553"/>
      <c r="AH805" s="553"/>
      <c r="AI805" s="553"/>
      <c r="AJ805" s="553"/>
      <c r="AK805" s="553"/>
      <c r="AL805" s="553"/>
      <c r="AM805" s="553"/>
      <c r="AN805" s="553" t="s">
        <v>4079</v>
      </c>
      <c r="AO805" s="553"/>
      <c r="AP805" s="553"/>
      <c r="AQ805" s="553" t="s">
        <v>2635</v>
      </c>
      <c r="AR805" s="553"/>
      <c r="AS805" s="553"/>
      <c r="AT805" s="553"/>
      <c r="AU805" s="553"/>
      <c r="AV805" s="553" t="s">
        <v>2639</v>
      </c>
      <c r="AW805" s="553"/>
      <c r="AX805" s="553"/>
      <c r="AY805" s="553"/>
      <c r="AZ805" s="553"/>
      <c r="BA805" s="553" t="s">
        <v>3970</v>
      </c>
      <c r="BB805" s="553" t="s">
        <v>3970</v>
      </c>
      <c r="BC805" s="553"/>
      <c r="BD805" s="553"/>
      <c r="BE805" s="553" t="s">
        <v>2634</v>
      </c>
      <c r="BF805" s="553" t="s">
        <v>2634</v>
      </c>
      <c r="BG805" s="553"/>
      <c r="BH805" s="553"/>
      <c r="BI805" s="553"/>
      <c r="BJ805" s="553"/>
      <c r="BK805" s="553" t="s">
        <v>5053</v>
      </c>
      <c r="BL805" s="553">
        <v>82.5</v>
      </c>
      <c r="BM805" s="559">
        <f t="shared" si="174"/>
        <v>35.99848427434636</v>
      </c>
      <c r="BN805" s="553" t="s">
        <v>5464</v>
      </c>
      <c r="BO805" s="553">
        <v>74.7</v>
      </c>
      <c r="BP805" s="556">
        <f t="shared" si="175"/>
        <v>65.555134520651777</v>
      </c>
      <c r="BQ805" s="553" t="s">
        <v>6289</v>
      </c>
      <c r="BR805" s="553">
        <v>68</v>
      </c>
      <c r="BS805" s="556">
        <f t="shared" si="176"/>
        <v>90.94353921940133</v>
      </c>
      <c r="BT805" s="553" t="s">
        <v>7040</v>
      </c>
      <c r="BU805" s="553">
        <v>69</v>
      </c>
      <c r="BV805" s="556">
        <f t="shared" si="177"/>
        <v>87.154225085259611</v>
      </c>
      <c r="BW805" s="553" t="s">
        <v>9452</v>
      </c>
      <c r="BX805" s="553">
        <v>58</v>
      </c>
      <c r="BY805" s="556">
        <f t="shared" si="182"/>
        <v>128.83668056081856</v>
      </c>
      <c r="BZ805" s="553" t="s">
        <v>9924</v>
      </c>
      <c r="CA805" s="553">
        <v>59.2</v>
      </c>
      <c r="CB805" s="556">
        <f t="shared" si="178"/>
        <v>124.28950359984847</v>
      </c>
      <c r="CC805" s="553"/>
      <c r="CD805" s="553"/>
      <c r="CE805" s="556">
        <f t="shared" si="179"/>
        <v>348.61690034103844</v>
      </c>
      <c r="CF805" s="553"/>
      <c r="CG805" s="553"/>
      <c r="CH805" s="556">
        <f t="shared" si="180"/>
        <v>348.61690034103844</v>
      </c>
      <c r="CI805" s="553"/>
      <c r="CJ805" s="553"/>
      <c r="CK805" s="556">
        <f t="shared" si="181"/>
        <v>348.61690034103844</v>
      </c>
      <c r="CL805" s="553">
        <v>59.2</v>
      </c>
      <c r="CM805" s="556">
        <f t="shared" si="172"/>
        <v>124.28950359984847</v>
      </c>
      <c r="CN805" s="553">
        <v>80</v>
      </c>
      <c r="CO805" s="553"/>
      <c r="CP805" s="553"/>
      <c r="CQ805" s="558"/>
      <c r="CR805" s="558"/>
      <c r="CS805" s="559">
        <v>1</v>
      </c>
      <c r="CT805" s="560">
        <v>-0.25</v>
      </c>
      <c r="CU805" s="560">
        <v>0.5</v>
      </c>
      <c r="CV805" s="560">
        <v>0.5</v>
      </c>
      <c r="CW805" s="560">
        <v>0.5</v>
      </c>
      <c r="CX805" s="561">
        <f t="shared" si="173"/>
        <v>2.25</v>
      </c>
      <c r="CY805" s="560" t="s">
        <v>5813</v>
      </c>
      <c r="CZ805" s="560" t="s">
        <v>2633</v>
      </c>
      <c r="DA805" s="560" t="s">
        <v>3976</v>
      </c>
      <c r="DB805" s="553" t="s">
        <v>2645</v>
      </c>
      <c r="DC805" s="553" t="s">
        <v>2648</v>
      </c>
      <c r="DD805" s="553" t="s">
        <v>2648</v>
      </c>
      <c r="DE805" s="553" t="s">
        <v>2651</v>
      </c>
      <c r="DF805" s="553" t="s">
        <v>2652</v>
      </c>
      <c r="DG805" s="553" t="s">
        <v>2654</v>
      </c>
      <c r="DH805" s="553" t="s">
        <v>5009</v>
      </c>
      <c r="DI805" s="553" t="s">
        <v>2657</v>
      </c>
      <c r="DJ805" s="553" t="s">
        <v>2659</v>
      </c>
      <c r="DK805" s="553" t="s">
        <v>2659</v>
      </c>
      <c r="DL805" s="553" t="s">
        <v>2659</v>
      </c>
      <c r="DM805" s="553" t="s">
        <v>3372</v>
      </c>
      <c r="DN805" s="553" t="s">
        <v>4001</v>
      </c>
      <c r="DO805" s="553" t="s">
        <v>4002</v>
      </c>
      <c r="DP805" s="553" t="s">
        <v>4064</v>
      </c>
      <c r="DQ805" s="553" t="s">
        <v>4068</v>
      </c>
      <c r="DR805" s="553"/>
      <c r="DS805" s="553" t="s">
        <v>2633</v>
      </c>
      <c r="DT805" s="553" t="s">
        <v>4073</v>
      </c>
      <c r="DU805" s="553" t="s">
        <v>2634</v>
      </c>
      <c r="DV805" s="553" t="s">
        <v>2633</v>
      </c>
      <c r="DW805" s="553" t="s">
        <v>9453</v>
      </c>
      <c r="DX805" s="562" t="s">
        <v>1421</v>
      </c>
      <c r="DY805" s="475" t="s">
        <v>126</v>
      </c>
      <c r="DZ805" s="562" t="s">
        <v>77</v>
      </c>
      <c r="EA805" s="553">
        <v>3</v>
      </c>
      <c r="EB805" s="562"/>
      <c r="EC805" s="562" t="s">
        <v>4820</v>
      </c>
      <c r="ED805" s="475" t="s">
        <v>5307</v>
      </c>
      <c r="EE805" s="475"/>
    </row>
    <row r="806" spans="1:135" s="5" customFormat="1" ht="15.75" hidden="1" customHeight="1" x14ac:dyDescent="0.25">
      <c r="A806" s="219">
        <v>804</v>
      </c>
      <c r="B806" s="2039"/>
      <c r="C806" s="179" t="s">
        <v>4823</v>
      </c>
      <c r="D806" s="179" t="s">
        <v>23</v>
      </c>
      <c r="E806" s="179" t="s">
        <v>4126</v>
      </c>
      <c r="F806" s="179">
        <v>533660</v>
      </c>
      <c r="G806" s="179">
        <v>39</v>
      </c>
      <c r="H806" s="179" t="s">
        <v>2633</v>
      </c>
      <c r="I806" s="179" t="s">
        <v>2633</v>
      </c>
      <c r="J806" s="179" t="s">
        <v>2634</v>
      </c>
      <c r="K806" s="179">
        <v>554432203</v>
      </c>
      <c r="L806" s="179">
        <v>99</v>
      </c>
      <c r="M806" s="179">
        <v>160</v>
      </c>
      <c r="N806" s="180">
        <f t="shared" si="171"/>
        <v>38.671875</v>
      </c>
      <c r="O806" s="181">
        <v>1</v>
      </c>
      <c r="P806" s="3">
        <f t="shared" si="183"/>
        <v>64.000000000000014</v>
      </c>
      <c r="Q806" s="3">
        <f t="shared" si="184"/>
        <v>34.999999999999986</v>
      </c>
      <c r="R806" s="97"/>
      <c r="S806" s="182">
        <v>41409</v>
      </c>
      <c r="T806" s="97" t="s">
        <v>253</v>
      </c>
      <c r="U806" s="97" t="s">
        <v>2490</v>
      </c>
      <c r="V806" s="97" t="s">
        <v>4824</v>
      </c>
      <c r="W806" s="97" t="s">
        <v>6046</v>
      </c>
      <c r="X806" s="97" t="s">
        <v>2634</v>
      </c>
      <c r="Y806" s="97"/>
      <c r="Z806" s="97" t="s">
        <v>2634</v>
      </c>
      <c r="AA806" s="97"/>
      <c r="AB806" s="97" t="s">
        <v>2633</v>
      </c>
      <c r="AC806" s="97" t="s">
        <v>2635</v>
      </c>
      <c r="AD806" s="97" t="s">
        <v>2634</v>
      </c>
      <c r="AE806" s="97"/>
      <c r="AF806" s="97" t="s">
        <v>2634</v>
      </c>
      <c r="AG806" s="97"/>
      <c r="AH806" s="97" t="s">
        <v>2634</v>
      </c>
      <c r="AI806" s="97"/>
      <c r="AJ806" s="97" t="s">
        <v>2634</v>
      </c>
      <c r="AK806" s="97"/>
      <c r="AL806" s="97" t="s">
        <v>2634</v>
      </c>
      <c r="AM806" s="97"/>
      <c r="AN806" s="97" t="s">
        <v>2633</v>
      </c>
      <c r="AO806" s="97" t="s">
        <v>4076</v>
      </c>
      <c r="AP806" s="97" t="s">
        <v>4088</v>
      </c>
      <c r="AQ806" s="97" t="s">
        <v>2635</v>
      </c>
      <c r="AR806" s="97"/>
      <c r="AS806" s="97"/>
      <c r="AT806" s="97"/>
      <c r="AU806" s="97"/>
      <c r="AV806" s="97"/>
      <c r="AW806" s="97" t="s">
        <v>2634</v>
      </c>
      <c r="AX806" s="97"/>
      <c r="AY806" s="97" t="s">
        <v>2634</v>
      </c>
      <c r="AZ806" s="97"/>
      <c r="BA806" s="97" t="s">
        <v>3970</v>
      </c>
      <c r="BB806" s="97" t="s">
        <v>3970</v>
      </c>
      <c r="BC806" s="97" t="s">
        <v>2634</v>
      </c>
      <c r="BD806" s="97"/>
      <c r="BE806" s="97" t="s">
        <v>2634</v>
      </c>
      <c r="BF806" s="97" t="s">
        <v>2634</v>
      </c>
      <c r="BG806" s="97" t="s">
        <v>2634</v>
      </c>
      <c r="BH806" s="97"/>
      <c r="BI806" s="97"/>
      <c r="BJ806" s="97"/>
      <c r="BK806" s="97" t="s">
        <v>5052</v>
      </c>
      <c r="BL806" s="97">
        <v>89.7</v>
      </c>
      <c r="BM806" s="183">
        <f t="shared" si="174"/>
        <v>26.571428571428573</v>
      </c>
      <c r="BN806" s="97" t="s">
        <v>6826</v>
      </c>
      <c r="BO806" s="97">
        <v>77</v>
      </c>
      <c r="BP806" s="3">
        <f t="shared" si="175"/>
        <v>62.857142857142875</v>
      </c>
      <c r="BQ806" s="97" t="s">
        <v>6367</v>
      </c>
      <c r="BR806" s="97">
        <v>70</v>
      </c>
      <c r="BS806" s="3">
        <f t="shared" si="176"/>
        <v>82.85714285714289</v>
      </c>
      <c r="BT806" s="97" t="s">
        <v>6008</v>
      </c>
      <c r="BU806" s="97">
        <v>69</v>
      </c>
      <c r="BV806" s="3">
        <f t="shared" si="177"/>
        <v>85.714285714285751</v>
      </c>
      <c r="BW806" s="97" t="s">
        <v>6520</v>
      </c>
      <c r="BX806" s="97">
        <v>62</v>
      </c>
      <c r="BY806" s="3">
        <f t="shared" si="182"/>
        <v>105.71428571428577</v>
      </c>
      <c r="BZ806" s="97"/>
      <c r="CA806" s="97"/>
      <c r="CB806" s="3">
        <f t="shared" si="178"/>
        <v>282.85714285714295</v>
      </c>
      <c r="CC806" s="97"/>
      <c r="CD806" s="97"/>
      <c r="CE806" s="3">
        <f t="shared" si="179"/>
        <v>282.85714285714295</v>
      </c>
      <c r="CF806" s="97"/>
      <c r="CG806" s="97"/>
      <c r="CH806" s="3">
        <f t="shared" si="180"/>
        <v>282.85714285714295</v>
      </c>
      <c r="CI806" s="97"/>
      <c r="CJ806" s="97"/>
      <c r="CK806" s="3">
        <f t="shared" si="181"/>
        <v>282.85714285714295</v>
      </c>
      <c r="CL806" s="97">
        <v>62</v>
      </c>
      <c r="CM806" s="3">
        <f t="shared" si="172"/>
        <v>105.71428571428577</v>
      </c>
      <c r="CN806" s="97">
        <v>85</v>
      </c>
      <c r="CO806" s="97"/>
      <c r="CP806" s="97"/>
      <c r="CQ806" s="184"/>
      <c r="CR806" s="184"/>
      <c r="CS806" s="185">
        <v>1</v>
      </c>
      <c r="CT806" s="186">
        <v>-0.25</v>
      </c>
      <c r="CU806" s="186">
        <v>0.25</v>
      </c>
      <c r="CV806" s="186">
        <v>0.25</v>
      </c>
      <c r="CW806" s="186">
        <v>0.5</v>
      </c>
      <c r="CX806" s="84">
        <f t="shared" si="173"/>
        <v>1.75</v>
      </c>
      <c r="CY806" s="186" t="s">
        <v>5813</v>
      </c>
      <c r="CZ806" s="186" t="s">
        <v>2634</v>
      </c>
      <c r="DA806" s="186"/>
      <c r="DB806" s="179" t="s">
        <v>2645</v>
      </c>
      <c r="DC806" s="179" t="s">
        <v>2648</v>
      </c>
      <c r="DD806" s="179" t="s">
        <v>2646</v>
      </c>
      <c r="DE806" s="179" t="s">
        <v>2649</v>
      </c>
      <c r="DF806" s="179" t="s">
        <v>32</v>
      </c>
      <c r="DG806" s="179" t="s">
        <v>2654</v>
      </c>
      <c r="DH806" s="179" t="s">
        <v>2654</v>
      </c>
      <c r="DI806" s="179" t="s">
        <v>2658</v>
      </c>
      <c r="DJ806" s="179" t="s">
        <v>37</v>
      </c>
      <c r="DK806" s="179" t="s">
        <v>37</v>
      </c>
      <c r="DL806" s="179" t="s">
        <v>37</v>
      </c>
      <c r="DM806" s="179" t="s">
        <v>2663</v>
      </c>
      <c r="DN806" s="97" t="s">
        <v>4001</v>
      </c>
      <c r="DO806" s="97" t="s">
        <v>5012</v>
      </c>
      <c r="DP806" s="97"/>
      <c r="DQ806" s="97" t="s">
        <v>4068</v>
      </c>
      <c r="DR806" s="97"/>
      <c r="DS806" s="97" t="s">
        <v>2634</v>
      </c>
      <c r="DT806" s="97"/>
      <c r="DU806" s="179" t="s">
        <v>2634</v>
      </c>
      <c r="DV806" s="179" t="s">
        <v>2633</v>
      </c>
      <c r="DW806" s="179"/>
      <c r="DX806" s="477" t="s">
        <v>4825</v>
      </c>
      <c r="DY806" s="11" t="s">
        <v>126</v>
      </c>
      <c r="DZ806" s="477" t="s">
        <v>77</v>
      </c>
      <c r="EA806" s="97">
        <v>3</v>
      </c>
      <c r="EB806" s="118"/>
      <c r="EC806" s="477" t="s">
        <v>2194</v>
      </c>
      <c r="ED806" s="11" t="s">
        <v>5392</v>
      </c>
      <c r="EE806" s="11"/>
    </row>
    <row r="807" spans="1:135" s="5" customFormat="1" ht="15.75" hidden="1" customHeight="1" x14ac:dyDescent="0.25">
      <c r="A807" s="219">
        <v>805</v>
      </c>
      <c r="B807" s="2039"/>
      <c r="C807" s="179" t="s">
        <v>4826</v>
      </c>
      <c r="D807" s="179" t="s">
        <v>23</v>
      </c>
      <c r="E807" s="179" t="s">
        <v>4126</v>
      </c>
      <c r="F807" s="179">
        <v>30285</v>
      </c>
      <c r="G807" s="179">
        <v>30</v>
      </c>
      <c r="H807" s="179" t="s">
        <v>2633</v>
      </c>
      <c r="I807" s="179" t="s">
        <v>2633</v>
      </c>
      <c r="J807" s="179" t="s">
        <v>2633</v>
      </c>
      <c r="K807" s="179">
        <v>535174066</v>
      </c>
      <c r="L807" s="179">
        <v>110.8</v>
      </c>
      <c r="M807" s="179">
        <v>157</v>
      </c>
      <c r="N807" s="180">
        <f t="shared" si="171"/>
        <v>44.951113635441601</v>
      </c>
      <c r="O807" s="181">
        <v>2</v>
      </c>
      <c r="P807" s="3">
        <f t="shared" si="183"/>
        <v>61.622500000000002</v>
      </c>
      <c r="Q807" s="3">
        <f t="shared" si="184"/>
        <v>49.177499999999995</v>
      </c>
      <c r="R807" s="97"/>
      <c r="S807" s="182">
        <v>41409</v>
      </c>
      <c r="T807" s="97" t="s">
        <v>253</v>
      </c>
      <c r="U807" s="97" t="s">
        <v>2490</v>
      </c>
      <c r="V807" s="97" t="s">
        <v>4827</v>
      </c>
      <c r="W807" s="97" t="s">
        <v>6034</v>
      </c>
      <c r="X807" s="97"/>
      <c r="Y807" s="97"/>
      <c r="Z807" s="97"/>
      <c r="AA807" s="97"/>
      <c r="AB807" s="97" t="s">
        <v>2633</v>
      </c>
      <c r="AC807" s="97" t="s">
        <v>2636</v>
      </c>
      <c r="AD807" s="97"/>
      <c r="AE807" s="97"/>
      <c r="AF807" s="97"/>
      <c r="AG807" s="97"/>
      <c r="AH807" s="97"/>
      <c r="AI807" s="97"/>
      <c r="AJ807" s="97"/>
      <c r="AK807" s="97"/>
      <c r="AL807" s="97"/>
      <c r="AM807" s="97"/>
      <c r="AN807" s="97" t="s">
        <v>2633</v>
      </c>
      <c r="AO807" s="97" t="s">
        <v>4075</v>
      </c>
      <c r="AP807" s="97" t="s">
        <v>4088</v>
      </c>
      <c r="AQ807" s="97" t="s">
        <v>2636</v>
      </c>
      <c r="AR807" s="97" t="s">
        <v>4076</v>
      </c>
      <c r="AS807" s="97" t="s">
        <v>4088</v>
      </c>
      <c r="AT807" s="97"/>
      <c r="AU807" s="97"/>
      <c r="AV807" s="97"/>
      <c r="AW807" s="97"/>
      <c r="AX807" s="97"/>
      <c r="AY807" s="97"/>
      <c r="AZ807" s="97"/>
      <c r="BA807" s="97" t="s">
        <v>3971</v>
      </c>
      <c r="BB807" s="97" t="s">
        <v>3970</v>
      </c>
      <c r="BC807" s="97"/>
      <c r="BD807" s="97"/>
      <c r="BE807" s="97" t="s">
        <v>2634</v>
      </c>
      <c r="BF807" s="97" t="s">
        <v>2634</v>
      </c>
      <c r="BG807" s="97"/>
      <c r="BH807" s="97"/>
      <c r="BI807" s="97"/>
      <c r="BJ807" s="97"/>
      <c r="BK807" s="97" t="s">
        <v>4977</v>
      </c>
      <c r="BL807" s="97">
        <v>98.9</v>
      </c>
      <c r="BM807" s="183">
        <f t="shared" si="174"/>
        <v>24.198058055004815</v>
      </c>
      <c r="BN807" s="97" t="s">
        <v>3889</v>
      </c>
      <c r="BO807" s="97">
        <v>88</v>
      </c>
      <c r="BP807" s="3">
        <f t="shared" si="175"/>
        <v>46.362665853286558</v>
      </c>
      <c r="BQ807" s="97" t="s">
        <v>6035</v>
      </c>
      <c r="BR807" s="97">
        <v>79.5</v>
      </c>
      <c r="BS807" s="3">
        <f t="shared" si="176"/>
        <v>63.646993035432878</v>
      </c>
      <c r="BT807" s="97" t="s">
        <v>6767</v>
      </c>
      <c r="BU807" s="97">
        <v>73</v>
      </c>
      <c r="BV807" s="3">
        <f t="shared" si="177"/>
        <v>76.864419704132985</v>
      </c>
      <c r="BW807" s="97" t="s">
        <v>6598</v>
      </c>
      <c r="BX807" s="97">
        <v>67</v>
      </c>
      <c r="BY807" s="3">
        <f t="shared" si="182"/>
        <v>89.065121244471555</v>
      </c>
      <c r="BZ807" s="97"/>
      <c r="CA807" s="97"/>
      <c r="CB807" s="3">
        <f t="shared" si="178"/>
        <v>225.30628844491895</v>
      </c>
      <c r="CC807" s="97"/>
      <c r="CD807" s="97"/>
      <c r="CE807" s="3">
        <f t="shared" si="179"/>
        <v>225.30628844491895</v>
      </c>
      <c r="CF807" s="97"/>
      <c r="CG807" s="97"/>
      <c r="CH807" s="3">
        <f t="shared" si="180"/>
        <v>225.30628844491895</v>
      </c>
      <c r="CI807" s="97"/>
      <c r="CJ807" s="97"/>
      <c r="CK807" s="3">
        <f t="shared" si="181"/>
        <v>225.30628844491895</v>
      </c>
      <c r="CL807" s="97">
        <v>73</v>
      </c>
      <c r="CM807" s="3">
        <f t="shared" si="172"/>
        <v>76.864419704132985</v>
      </c>
      <c r="CN807" s="97">
        <v>80</v>
      </c>
      <c r="CO807" s="97"/>
      <c r="CP807" s="97"/>
      <c r="CQ807" s="184"/>
      <c r="CR807" s="184"/>
      <c r="CS807" s="185">
        <v>1</v>
      </c>
      <c r="CT807" s="186">
        <v>0.25</v>
      </c>
      <c r="CU807" s="186">
        <v>0.5</v>
      </c>
      <c r="CV807" s="186">
        <v>0.5</v>
      </c>
      <c r="CW807" s="186">
        <v>0.5</v>
      </c>
      <c r="CX807" s="84">
        <f t="shared" si="173"/>
        <v>2.75</v>
      </c>
      <c r="CY807" s="186"/>
      <c r="CZ807" s="186" t="s">
        <v>2634</v>
      </c>
      <c r="DA807" s="186"/>
      <c r="DB807" s="179" t="s">
        <v>2644</v>
      </c>
      <c r="DC807" s="179" t="s">
        <v>2648</v>
      </c>
      <c r="DD807" s="179" t="s">
        <v>2648</v>
      </c>
      <c r="DE807" s="179" t="s">
        <v>2651</v>
      </c>
      <c r="DF807" s="179" t="s">
        <v>32</v>
      </c>
      <c r="DG807" s="179" t="s">
        <v>2654</v>
      </c>
      <c r="DH807" s="179" t="s">
        <v>2653</v>
      </c>
      <c r="DI807" s="179" t="s">
        <v>2658</v>
      </c>
      <c r="DJ807" s="179" t="s">
        <v>2659</v>
      </c>
      <c r="DK807" s="179" t="s">
        <v>2659</v>
      </c>
      <c r="DL807" s="179" t="s">
        <v>37</v>
      </c>
      <c r="DM807" s="179" t="s">
        <v>2663</v>
      </c>
      <c r="DN807" s="97" t="s">
        <v>4001</v>
      </c>
      <c r="DO807" s="97" t="s">
        <v>4002</v>
      </c>
      <c r="DP807" s="97"/>
      <c r="DQ807" s="97"/>
      <c r="DR807" s="97" t="s">
        <v>4069</v>
      </c>
      <c r="DS807" s="97" t="s">
        <v>2633</v>
      </c>
      <c r="DT807" s="97" t="s">
        <v>4073</v>
      </c>
      <c r="DU807" s="179" t="s">
        <v>2634</v>
      </c>
      <c r="DV807" s="179" t="s">
        <v>2633</v>
      </c>
      <c r="DW807" s="179"/>
      <c r="DX807" s="477" t="s">
        <v>4828</v>
      </c>
      <c r="DY807" s="11" t="s">
        <v>4232</v>
      </c>
      <c r="DZ807" s="118" t="s">
        <v>77</v>
      </c>
      <c r="EA807" s="97">
        <v>3</v>
      </c>
      <c r="EB807" s="760" t="s">
        <v>9144</v>
      </c>
      <c r="EC807" s="477" t="s">
        <v>2194</v>
      </c>
      <c r="ED807" s="11" t="s">
        <v>6055</v>
      </c>
      <c r="EE807" s="11"/>
    </row>
    <row r="808" spans="1:135" s="5" customFormat="1" ht="15.75" hidden="1" customHeight="1" x14ac:dyDescent="0.25">
      <c r="A808" s="189">
        <v>806</v>
      </c>
      <c r="B808" s="2039"/>
      <c r="C808" s="179" t="s">
        <v>4835</v>
      </c>
      <c r="D808" s="179" t="s">
        <v>23</v>
      </c>
      <c r="E808" s="179" t="s">
        <v>4126</v>
      </c>
      <c r="F808" s="179">
        <v>164349</v>
      </c>
      <c r="G808" s="179">
        <v>30</v>
      </c>
      <c r="H808" s="179" t="s">
        <v>2633</v>
      </c>
      <c r="I808" s="179" t="s">
        <v>2633</v>
      </c>
      <c r="J808" s="179" t="s">
        <v>2633</v>
      </c>
      <c r="K808" s="179">
        <v>554124041</v>
      </c>
      <c r="L808" s="179">
        <v>86.2</v>
      </c>
      <c r="M808" s="179">
        <v>152</v>
      </c>
      <c r="N808" s="180">
        <f t="shared" si="171"/>
        <v>37.309556786703602</v>
      </c>
      <c r="O808" s="181">
        <v>1</v>
      </c>
      <c r="P808" s="3">
        <f t="shared" si="183"/>
        <v>57.76</v>
      </c>
      <c r="Q808" s="3">
        <f t="shared" si="184"/>
        <v>28.440000000000005</v>
      </c>
      <c r="R808" s="97"/>
      <c r="S808" s="182">
        <v>41413</v>
      </c>
      <c r="T808" s="97" t="s">
        <v>253</v>
      </c>
      <c r="U808" s="97" t="s">
        <v>2490</v>
      </c>
      <c r="V808" s="97" t="s">
        <v>928</v>
      </c>
      <c r="W808" s="97" t="s">
        <v>3389</v>
      </c>
      <c r="X808" s="97" t="s">
        <v>2634</v>
      </c>
      <c r="Y808" s="97"/>
      <c r="Z808" s="97" t="s">
        <v>2634</v>
      </c>
      <c r="AA808" s="97"/>
      <c r="AB808" s="97" t="s">
        <v>2634</v>
      </c>
      <c r="AC808" s="97"/>
      <c r="AD808" s="97" t="s">
        <v>2634</v>
      </c>
      <c r="AE808" s="97"/>
      <c r="AF808" s="97" t="s">
        <v>2633</v>
      </c>
      <c r="AG808" s="97" t="s">
        <v>2635</v>
      </c>
      <c r="AH808" s="97" t="s">
        <v>2634</v>
      </c>
      <c r="AI808" s="97"/>
      <c r="AJ808" s="97" t="s">
        <v>2634</v>
      </c>
      <c r="AK808" s="97"/>
      <c r="AL808" s="97" t="s">
        <v>2634</v>
      </c>
      <c r="AM808" s="97"/>
      <c r="AN808" s="97" t="s">
        <v>2634</v>
      </c>
      <c r="AO808" s="97"/>
      <c r="AP808" s="97"/>
      <c r="AQ808" s="97" t="s">
        <v>2637</v>
      </c>
      <c r="AR808" s="97"/>
      <c r="AS808" s="97"/>
      <c r="AT808" s="97"/>
      <c r="AU808" s="97"/>
      <c r="AV808" s="97"/>
      <c r="AW808" s="97" t="s">
        <v>2634</v>
      </c>
      <c r="AX808" s="97"/>
      <c r="AY808" s="97" t="s">
        <v>2634</v>
      </c>
      <c r="AZ808" s="97"/>
      <c r="BA808" s="97" t="s">
        <v>3970</v>
      </c>
      <c r="BB808" s="97" t="s">
        <v>3970</v>
      </c>
      <c r="BC808" s="97" t="s">
        <v>2634</v>
      </c>
      <c r="BD808" s="97"/>
      <c r="BE808" s="97" t="s">
        <v>2634</v>
      </c>
      <c r="BF808" s="97" t="s">
        <v>2634</v>
      </c>
      <c r="BG808" s="97" t="s">
        <v>2634</v>
      </c>
      <c r="BH808" s="97"/>
      <c r="BI808" s="97"/>
      <c r="BJ808" s="97"/>
      <c r="BK808" s="97" t="s">
        <v>4976</v>
      </c>
      <c r="BL808" s="97">
        <v>78.5</v>
      </c>
      <c r="BM808" s="183">
        <f t="shared" si="174"/>
        <v>27.074542897327714</v>
      </c>
      <c r="BN808" s="97" t="s">
        <v>3089</v>
      </c>
      <c r="BO808" s="97">
        <v>72</v>
      </c>
      <c r="BP808" s="3">
        <f t="shared" si="175"/>
        <v>49.929676511954995</v>
      </c>
      <c r="BQ808" s="97" t="s">
        <v>6368</v>
      </c>
      <c r="BR808" s="97">
        <v>66</v>
      </c>
      <c r="BS808" s="3">
        <f t="shared" si="176"/>
        <v>71.026722925457094</v>
      </c>
      <c r="BT808" s="97" t="s">
        <v>7134</v>
      </c>
      <c r="BU808" s="97">
        <v>65</v>
      </c>
      <c r="BV808" s="3">
        <f t="shared" si="177"/>
        <v>74.54289732770745</v>
      </c>
      <c r="BW808" s="97"/>
      <c r="BX808" s="97"/>
      <c r="BY808" s="3">
        <f t="shared" si="182"/>
        <v>303.09423347398024</v>
      </c>
      <c r="BZ808" s="97"/>
      <c r="CA808" s="97"/>
      <c r="CB808" s="3">
        <f t="shared" si="178"/>
        <v>303.09423347398024</v>
      </c>
      <c r="CC808" s="97"/>
      <c r="CD808" s="97"/>
      <c r="CE808" s="3">
        <f t="shared" si="179"/>
        <v>303.09423347398024</v>
      </c>
      <c r="CF808" s="97"/>
      <c r="CG808" s="97"/>
      <c r="CH808" s="3">
        <f t="shared" si="180"/>
        <v>303.09423347398024</v>
      </c>
      <c r="CI808" s="97"/>
      <c r="CJ808" s="97"/>
      <c r="CK808" s="3">
        <f t="shared" si="181"/>
        <v>303.09423347398024</v>
      </c>
      <c r="CL808" s="97">
        <v>65</v>
      </c>
      <c r="CM808" s="3">
        <f t="shared" si="172"/>
        <v>74.54289732770745</v>
      </c>
      <c r="CN808" s="97">
        <v>60</v>
      </c>
      <c r="CO808" s="97"/>
      <c r="CP808" s="97"/>
      <c r="CQ808" s="184"/>
      <c r="CR808" s="184"/>
      <c r="CS808" s="185">
        <v>0</v>
      </c>
      <c r="CT808" s="186">
        <v>-0.25</v>
      </c>
      <c r="CU808" s="186">
        <v>0</v>
      </c>
      <c r="CV808" s="186">
        <v>0</v>
      </c>
      <c r="CW808" s="186">
        <v>0</v>
      </c>
      <c r="CX808" s="84">
        <f t="shared" si="173"/>
        <v>-0.25</v>
      </c>
      <c r="CY808" s="186" t="s">
        <v>3223</v>
      </c>
      <c r="CZ808" s="186" t="s">
        <v>2634</v>
      </c>
      <c r="DA808" s="186"/>
      <c r="DB808" s="179" t="s">
        <v>2645</v>
      </c>
      <c r="DC808" s="179" t="s">
        <v>2648</v>
      </c>
      <c r="DD808" s="179" t="s">
        <v>2648</v>
      </c>
      <c r="DE808" s="179" t="s">
        <v>2651</v>
      </c>
      <c r="DF808" s="179" t="s">
        <v>32</v>
      </c>
      <c r="DG808" s="179" t="s">
        <v>2654</v>
      </c>
      <c r="DH808" s="179" t="s">
        <v>5009</v>
      </c>
      <c r="DI808" s="179" t="s">
        <v>2657</v>
      </c>
      <c r="DJ808" s="179" t="s">
        <v>37</v>
      </c>
      <c r="DK808" s="179" t="s">
        <v>37</v>
      </c>
      <c r="DL808" s="179" t="s">
        <v>37</v>
      </c>
      <c r="DM808" s="179" t="s">
        <v>2663</v>
      </c>
      <c r="DN808" s="97" t="s">
        <v>4001</v>
      </c>
      <c r="DO808" s="97" t="s">
        <v>4002</v>
      </c>
      <c r="DP808" s="97"/>
      <c r="DQ808" s="97" t="s">
        <v>4069</v>
      </c>
      <c r="DR808" s="97"/>
      <c r="DS808" s="97" t="s">
        <v>2633</v>
      </c>
      <c r="DT808" s="97" t="s">
        <v>4072</v>
      </c>
      <c r="DU808" s="179" t="s">
        <v>2634</v>
      </c>
      <c r="DV808" s="179" t="s">
        <v>2633</v>
      </c>
      <c r="DW808" s="179"/>
      <c r="DX808" s="477" t="s">
        <v>4796</v>
      </c>
      <c r="DY808" s="11"/>
      <c r="DZ808" s="477" t="s">
        <v>77</v>
      </c>
      <c r="EA808" s="97">
        <v>3</v>
      </c>
      <c r="EB808" s="118"/>
      <c r="EC808" s="477" t="s">
        <v>2194</v>
      </c>
      <c r="ED808" s="11"/>
      <c r="EE808" s="11"/>
    </row>
    <row r="809" spans="1:135" s="5" customFormat="1" ht="15.75" hidden="1" customHeight="1" x14ac:dyDescent="0.25">
      <c r="A809" s="219">
        <v>807</v>
      </c>
      <c r="B809" s="2039"/>
      <c r="C809" s="179" t="s">
        <v>4836</v>
      </c>
      <c r="D809" s="179" t="s">
        <v>23</v>
      </c>
      <c r="E809" s="179" t="s">
        <v>4126</v>
      </c>
      <c r="F809" s="179">
        <v>549280</v>
      </c>
      <c r="G809" s="179">
        <v>30</v>
      </c>
      <c r="H809" s="179" t="s">
        <v>3963</v>
      </c>
      <c r="I809" s="179" t="s">
        <v>2634</v>
      </c>
      <c r="J809" s="179" t="s">
        <v>2634</v>
      </c>
      <c r="K809" s="179">
        <v>553066888</v>
      </c>
      <c r="L809" s="179">
        <v>107</v>
      </c>
      <c r="M809" s="179">
        <v>159</v>
      </c>
      <c r="N809" s="180">
        <f t="shared" si="171"/>
        <v>42.324275147343855</v>
      </c>
      <c r="O809" s="181">
        <v>2</v>
      </c>
      <c r="P809" s="3">
        <f t="shared" si="183"/>
        <v>63.202500000000008</v>
      </c>
      <c r="Q809" s="3">
        <f t="shared" si="184"/>
        <v>43.797499999999992</v>
      </c>
      <c r="R809" s="97"/>
      <c r="S809" s="182">
        <v>41413</v>
      </c>
      <c r="T809" s="97" t="s">
        <v>253</v>
      </c>
      <c r="U809" s="97" t="s">
        <v>2490</v>
      </c>
      <c r="V809" s="97" t="s">
        <v>4837</v>
      </c>
      <c r="W809" s="97" t="s">
        <v>6369</v>
      </c>
      <c r="X809" s="97" t="s">
        <v>2633</v>
      </c>
      <c r="Y809" s="97" t="s">
        <v>2635</v>
      </c>
      <c r="Z809" s="97"/>
      <c r="AA809" s="97"/>
      <c r="AB809" s="97" t="s">
        <v>2633</v>
      </c>
      <c r="AC809" s="97" t="s">
        <v>2635</v>
      </c>
      <c r="AD809" s="97"/>
      <c r="AE809" s="97"/>
      <c r="AF809" s="97"/>
      <c r="AG809" s="97"/>
      <c r="AH809" s="97"/>
      <c r="AI809" s="97"/>
      <c r="AJ809" s="97"/>
      <c r="AK809" s="97"/>
      <c r="AL809" s="97"/>
      <c r="AM809" s="97"/>
      <c r="AN809" s="97" t="s">
        <v>2634</v>
      </c>
      <c r="AO809" s="97"/>
      <c r="AP809" s="97"/>
      <c r="AQ809" s="97" t="s">
        <v>2638</v>
      </c>
      <c r="AR809" s="97" t="s">
        <v>4075</v>
      </c>
      <c r="AS809" s="97" t="s">
        <v>4078</v>
      </c>
      <c r="AT809" s="97"/>
      <c r="AU809" s="97"/>
      <c r="AV809" s="97"/>
      <c r="AW809" s="97"/>
      <c r="AX809" s="97"/>
      <c r="AY809" s="97"/>
      <c r="AZ809" s="97"/>
      <c r="BA809" s="97" t="s">
        <v>3970</v>
      </c>
      <c r="BB809" s="97" t="s">
        <v>3970</v>
      </c>
      <c r="BC809" s="97" t="s">
        <v>2633</v>
      </c>
      <c r="BD809" s="97" t="s">
        <v>2636</v>
      </c>
      <c r="BE809" s="97" t="s">
        <v>2634</v>
      </c>
      <c r="BF809" s="97" t="s">
        <v>2634</v>
      </c>
      <c r="BG809" s="97"/>
      <c r="BH809" s="97"/>
      <c r="BI809" s="97"/>
      <c r="BJ809" s="97"/>
      <c r="BK809" s="97" t="s">
        <v>4990</v>
      </c>
      <c r="BL809" s="97">
        <v>97.8</v>
      </c>
      <c r="BM809" s="183">
        <f t="shared" si="174"/>
        <v>21.005765169244832</v>
      </c>
      <c r="BN809" s="97" t="s">
        <v>5748</v>
      </c>
      <c r="BO809" s="97">
        <v>80.099999999999994</v>
      </c>
      <c r="BP809" s="3">
        <f t="shared" si="175"/>
        <v>61.419030766596293</v>
      </c>
      <c r="BQ809" s="97" t="s">
        <v>6285</v>
      </c>
      <c r="BR809" s="97">
        <v>74</v>
      </c>
      <c r="BS809" s="3">
        <f t="shared" si="176"/>
        <v>75.346766367943388</v>
      </c>
      <c r="BT809" s="97" t="s">
        <v>6832</v>
      </c>
      <c r="BU809" s="97">
        <v>72</v>
      </c>
      <c r="BV809" s="3">
        <f t="shared" si="177"/>
        <v>79.913237056909665</v>
      </c>
      <c r="BW809" s="97" t="s">
        <v>9709</v>
      </c>
      <c r="BX809" s="97">
        <v>64</v>
      </c>
      <c r="BY809" s="3">
        <f t="shared" si="182"/>
        <v>98.179119812774715</v>
      </c>
      <c r="BZ809" s="97"/>
      <c r="CA809" s="97"/>
      <c r="CB809" s="3">
        <f t="shared" si="178"/>
        <v>244.30618185969522</v>
      </c>
      <c r="CC809" s="97"/>
      <c r="CD809" s="97"/>
      <c r="CE809" s="3">
        <f t="shared" si="179"/>
        <v>244.30618185969522</v>
      </c>
      <c r="CF809" s="97"/>
      <c r="CG809" s="97"/>
      <c r="CH809" s="3">
        <f t="shared" si="180"/>
        <v>244.30618185969522</v>
      </c>
      <c r="CI809" s="97"/>
      <c r="CJ809" s="97"/>
      <c r="CK809" s="3">
        <f t="shared" si="181"/>
        <v>244.30618185969522</v>
      </c>
      <c r="CL809" s="97">
        <v>64</v>
      </c>
      <c r="CM809" s="3">
        <f t="shared" si="172"/>
        <v>98.179119812774715</v>
      </c>
      <c r="CN809" s="97">
        <v>80</v>
      </c>
      <c r="CO809" s="97"/>
      <c r="CP809" s="97"/>
      <c r="CQ809" s="184"/>
      <c r="CR809" s="184"/>
      <c r="CS809" s="185">
        <v>1</v>
      </c>
      <c r="CT809" s="186">
        <v>0.5</v>
      </c>
      <c r="CU809" s="186">
        <v>0.5</v>
      </c>
      <c r="CV809" s="186">
        <v>0.5</v>
      </c>
      <c r="CW809" s="186"/>
      <c r="CX809" s="84">
        <f t="shared" si="173"/>
        <v>2.5</v>
      </c>
      <c r="CY809" s="186" t="s">
        <v>5814</v>
      </c>
      <c r="CZ809" s="186" t="s">
        <v>2634</v>
      </c>
      <c r="DA809" s="186"/>
      <c r="DB809" s="179" t="s">
        <v>2643</v>
      </c>
      <c r="DC809" s="179" t="s">
        <v>2647</v>
      </c>
      <c r="DD809" s="179" t="s">
        <v>2647</v>
      </c>
      <c r="DE809" s="179" t="s">
        <v>2649</v>
      </c>
      <c r="DF809" s="179" t="s">
        <v>2652</v>
      </c>
      <c r="DG809" s="179" t="s">
        <v>5009</v>
      </c>
      <c r="DH809" s="179" t="s">
        <v>5009</v>
      </c>
      <c r="DI809" s="179" t="s">
        <v>2658</v>
      </c>
      <c r="DJ809" s="179" t="s">
        <v>37</v>
      </c>
      <c r="DK809" s="179" t="s">
        <v>37</v>
      </c>
      <c r="DL809" s="179" t="s">
        <v>37</v>
      </c>
      <c r="DM809" s="179" t="s">
        <v>2663</v>
      </c>
      <c r="DN809" s="97" t="s">
        <v>4001</v>
      </c>
      <c r="DO809" s="97" t="s">
        <v>4002</v>
      </c>
      <c r="DP809" s="97"/>
      <c r="DQ809" s="97" t="s">
        <v>4068</v>
      </c>
      <c r="DR809" s="97"/>
      <c r="DS809" s="97" t="s">
        <v>2633</v>
      </c>
      <c r="DT809" s="97" t="s">
        <v>4073</v>
      </c>
      <c r="DU809" s="179" t="s">
        <v>2634</v>
      </c>
      <c r="DV809" s="179" t="s">
        <v>2633</v>
      </c>
      <c r="DW809" s="179" t="s">
        <v>4084</v>
      </c>
      <c r="DX809" s="477" t="s">
        <v>4796</v>
      </c>
      <c r="DY809" s="11" t="s">
        <v>409</v>
      </c>
      <c r="DZ809" s="118" t="s">
        <v>77</v>
      </c>
      <c r="EA809" s="97">
        <v>3</v>
      </c>
      <c r="EB809" s="118"/>
      <c r="EC809" s="118" t="s">
        <v>2194</v>
      </c>
      <c r="ED809" s="11" t="s">
        <v>5665</v>
      </c>
      <c r="EE809" s="11"/>
    </row>
    <row r="810" spans="1:135" s="576" customFormat="1" ht="15.75" hidden="1" customHeight="1" x14ac:dyDescent="0.25">
      <c r="A810" s="695">
        <v>808</v>
      </c>
      <c r="B810" s="2039"/>
      <c r="C810" s="565" t="s">
        <v>4838</v>
      </c>
      <c r="D810" s="565" t="s">
        <v>23</v>
      </c>
      <c r="E810" s="565" t="s">
        <v>4126</v>
      </c>
      <c r="F810" s="565">
        <v>554870</v>
      </c>
      <c r="G810" s="565">
        <v>29</v>
      </c>
      <c r="H810" s="565" t="s">
        <v>2634</v>
      </c>
      <c r="I810" s="565" t="s">
        <v>2634</v>
      </c>
      <c r="J810" s="565" t="s">
        <v>2633</v>
      </c>
      <c r="K810" s="565">
        <v>543622296</v>
      </c>
      <c r="L810" s="565">
        <v>107.2</v>
      </c>
      <c r="M810" s="565">
        <v>148.5</v>
      </c>
      <c r="N810" s="566">
        <f t="shared" si="171"/>
        <v>48.611819655590701</v>
      </c>
      <c r="O810" s="567">
        <v>2</v>
      </c>
      <c r="P810" s="568">
        <f t="shared" si="183"/>
        <v>55.130625000000009</v>
      </c>
      <c r="Q810" s="568">
        <f t="shared" si="184"/>
        <v>52.069374999999994</v>
      </c>
      <c r="R810" s="565"/>
      <c r="S810" s="569">
        <v>41413</v>
      </c>
      <c r="T810" s="565" t="s">
        <v>253</v>
      </c>
      <c r="U810" s="565" t="s">
        <v>2490</v>
      </c>
      <c r="V810" s="565" t="s">
        <v>4839</v>
      </c>
      <c r="W810" s="565" t="s">
        <v>8744</v>
      </c>
      <c r="X810" s="565" t="s">
        <v>2634</v>
      </c>
      <c r="Y810" s="565"/>
      <c r="Z810" s="565" t="s">
        <v>2634</v>
      </c>
      <c r="AA810" s="565"/>
      <c r="AB810" s="565" t="s">
        <v>2633</v>
      </c>
      <c r="AC810" s="565" t="s">
        <v>2636</v>
      </c>
      <c r="AD810" s="565" t="s">
        <v>2633</v>
      </c>
      <c r="AE810" s="565" t="s">
        <v>2636</v>
      </c>
      <c r="AF810" s="565" t="s">
        <v>2633</v>
      </c>
      <c r="AG810" s="565"/>
      <c r="AH810" s="565" t="s">
        <v>2634</v>
      </c>
      <c r="AI810" s="565"/>
      <c r="AJ810" s="565" t="s">
        <v>2634</v>
      </c>
      <c r="AK810" s="565"/>
      <c r="AL810" s="565" t="s">
        <v>2634</v>
      </c>
      <c r="AM810" s="565" t="s">
        <v>2638</v>
      </c>
      <c r="AN810" s="565" t="s">
        <v>2633</v>
      </c>
      <c r="AO810" s="565" t="s">
        <v>4076</v>
      </c>
      <c r="AP810" s="565" t="s">
        <v>4088</v>
      </c>
      <c r="AQ810" s="565" t="s">
        <v>2635</v>
      </c>
      <c r="AR810" s="565"/>
      <c r="AS810" s="565"/>
      <c r="AT810" s="565"/>
      <c r="AU810" s="565"/>
      <c r="AV810" s="565"/>
      <c r="AW810" s="565" t="s">
        <v>2634</v>
      </c>
      <c r="AX810" s="565"/>
      <c r="AY810" s="565" t="s">
        <v>2634</v>
      </c>
      <c r="AZ810" s="565"/>
      <c r="BA810" s="565" t="s">
        <v>3970</v>
      </c>
      <c r="BB810" s="565" t="s">
        <v>3970</v>
      </c>
      <c r="BC810" s="565" t="s">
        <v>2634</v>
      </c>
      <c r="BD810" s="565"/>
      <c r="BE810" s="565" t="s">
        <v>2634</v>
      </c>
      <c r="BF810" s="565" t="s">
        <v>2634</v>
      </c>
      <c r="BG810" s="565" t="s">
        <v>2634</v>
      </c>
      <c r="BH810" s="565"/>
      <c r="BI810" s="565"/>
      <c r="BJ810" s="565"/>
      <c r="BK810" s="565" t="s">
        <v>4488</v>
      </c>
      <c r="BL810" s="565">
        <v>100.2</v>
      </c>
      <c r="BM810" s="570">
        <f t="shared" si="174"/>
        <v>13.443602885573336</v>
      </c>
      <c r="BN810" s="565" t="s">
        <v>6794</v>
      </c>
      <c r="BO810" s="565">
        <v>88</v>
      </c>
      <c r="BP810" s="568">
        <f t="shared" si="175"/>
        <v>36.873882200429726</v>
      </c>
      <c r="BQ810" s="565" t="s">
        <v>6793</v>
      </c>
      <c r="BR810" s="565">
        <v>69</v>
      </c>
      <c r="BS810" s="568">
        <f t="shared" si="176"/>
        <v>73.363661461271633</v>
      </c>
      <c r="BT810" s="565" t="s">
        <v>6089</v>
      </c>
      <c r="BU810" s="565">
        <v>66</v>
      </c>
      <c r="BV810" s="568">
        <f t="shared" si="177"/>
        <v>79.125205555088769</v>
      </c>
      <c r="BW810" s="565" t="s">
        <v>6520</v>
      </c>
      <c r="BX810" s="565">
        <v>62</v>
      </c>
      <c r="BY810" s="568">
        <f t="shared" si="182"/>
        <v>86.807264346844974</v>
      </c>
      <c r="BZ810" s="565"/>
      <c r="CA810" s="565"/>
      <c r="CB810" s="568">
        <f t="shared" si="178"/>
        <v>205.87917561906593</v>
      </c>
      <c r="CC810" s="565"/>
      <c r="CD810" s="565"/>
      <c r="CE810" s="568">
        <f t="shared" si="179"/>
        <v>205.87917561906593</v>
      </c>
      <c r="CF810" s="565"/>
      <c r="CG810" s="565"/>
      <c r="CH810" s="568">
        <f t="shared" si="180"/>
        <v>205.87917561906593</v>
      </c>
      <c r="CI810" s="565"/>
      <c r="CJ810" s="565"/>
      <c r="CK810" s="568">
        <f t="shared" si="181"/>
        <v>205.87917561906593</v>
      </c>
      <c r="CL810" s="565">
        <v>62</v>
      </c>
      <c r="CM810" s="568">
        <f t="shared" si="172"/>
        <v>86.807264346844974</v>
      </c>
      <c r="CN810" s="565">
        <v>80</v>
      </c>
      <c r="CO810" s="565"/>
      <c r="CP810" s="565"/>
      <c r="CQ810" s="571"/>
      <c r="CR810" s="571"/>
      <c r="CS810" s="570"/>
      <c r="CT810" s="572"/>
      <c r="CU810" s="572"/>
      <c r="CV810" s="572"/>
      <c r="CW810" s="572"/>
      <c r="CX810" s="573">
        <f t="shared" si="173"/>
        <v>0</v>
      </c>
      <c r="CY810" s="572"/>
      <c r="CZ810" s="572"/>
      <c r="DA810" s="572"/>
      <c r="DB810" s="565" t="s">
        <v>2645</v>
      </c>
      <c r="DC810" s="565" t="s">
        <v>2648</v>
      </c>
      <c r="DD810" s="565" t="s">
        <v>2646</v>
      </c>
      <c r="DE810" s="565" t="s">
        <v>2651</v>
      </c>
      <c r="DF810" s="565" t="s">
        <v>32</v>
      </c>
      <c r="DG810" s="565" t="s">
        <v>2653</v>
      </c>
      <c r="DH810" s="565" t="s">
        <v>5009</v>
      </c>
      <c r="DI810" s="565" t="s">
        <v>2658</v>
      </c>
      <c r="DJ810" s="565" t="s">
        <v>37</v>
      </c>
      <c r="DK810" s="565" t="s">
        <v>37</v>
      </c>
      <c r="DL810" s="565" t="s">
        <v>37</v>
      </c>
      <c r="DM810" s="565" t="s">
        <v>2663</v>
      </c>
      <c r="DN810" s="565" t="s">
        <v>4001</v>
      </c>
      <c r="DO810" s="565" t="s">
        <v>4002</v>
      </c>
      <c r="DP810" s="565"/>
      <c r="DQ810" s="565" t="s">
        <v>4069</v>
      </c>
      <c r="DR810" s="565"/>
      <c r="DS810" s="565" t="s">
        <v>2633</v>
      </c>
      <c r="DT810" s="565" t="s">
        <v>4073</v>
      </c>
      <c r="DU810" s="565" t="s">
        <v>2634</v>
      </c>
      <c r="DV810" s="565" t="s">
        <v>2633</v>
      </c>
      <c r="DW810" s="565"/>
      <c r="DX810" s="574" t="s">
        <v>4840</v>
      </c>
      <c r="DY810" s="575"/>
      <c r="DZ810" s="574" t="s">
        <v>459</v>
      </c>
      <c r="EA810" s="565">
        <v>3</v>
      </c>
      <c r="EB810" s="574" t="s">
        <v>4853</v>
      </c>
      <c r="EC810" s="574" t="s">
        <v>2194</v>
      </c>
      <c r="ED810" s="575"/>
      <c r="EE810" s="575"/>
    </row>
    <row r="811" spans="1:135" s="5" customFormat="1" ht="15.75" hidden="1" customHeight="1" x14ac:dyDescent="0.25">
      <c r="A811" s="189">
        <v>809</v>
      </c>
      <c r="B811" s="2039"/>
      <c r="C811" s="179" t="s">
        <v>4841</v>
      </c>
      <c r="D811" s="179" t="s">
        <v>23</v>
      </c>
      <c r="E811" s="179" t="s">
        <v>4126</v>
      </c>
      <c r="F811" s="179">
        <v>283463</v>
      </c>
      <c r="G811" s="179">
        <v>39</v>
      </c>
      <c r="H811" s="179" t="s">
        <v>2633</v>
      </c>
      <c r="I811" s="179" t="s">
        <v>3984</v>
      </c>
      <c r="J811" s="179" t="s">
        <v>2634</v>
      </c>
      <c r="K811" s="179">
        <v>555265665</v>
      </c>
      <c r="L811" s="179">
        <v>150</v>
      </c>
      <c r="M811" s="179">
        <v>164.5</v>
      </c>
      <c r="N811" s="180">
        <f t="shared" si="171"/>
        <v>55.431860385620965</v>
      </c>
      <c r="O811" s="181">
        <v>3</v>
      </c>
      <c r="P811" s="3">
        <f t="shared" si="183"/>
        <v>67.650624999999991</v>
      </c>
      <c r="Q811" s="3">
        <f t="shared" si="184"/>
        <v>82.349375000000009</v>
      </c>
      <c r="R811" s="97"/>
      <c r="S811" s="182">
        <v>41413</v>
      </c>
      <c r="T811" s="97" t="s">
        <v>4842</v>
      </c>
      <c r="U811" s="97" t="s">
        <v>8488</v>
      </c>
      <c r="V811" s="97" t="s">
        <v>6750</v>
      </c>
      <c r="W811" s="97" t="s">
        <v>6751</v>
      </c>
      <c r="X811" s="97"/>
      <c r="Y811" s="97"/>
      <c r="Z811" s="97"/>
      <c r="AA811" s="97"/>
      <c r="AB811" s="97" t="s">
        <v>2633</v>
      </c>
      <c r="AC811" s="97" t="s">
        <v>2635</v>
      </c>
      <c r="AD811" s="97"/>
      <c r="AE811" s="97"/>
      <c r="AF811" s="97" t="s">
        <v>2633</v>
      </c>
      <c r="AG811" s="97" t="s">
        <v>2635</v>
      </c>
      <c r="AH811" s="97"/>
      <c r="AI811" s="97"/>
      <c r="AJ811" s="97"/>
      <c r="AK811" s="97"/>
      <c r="AL811" s="97"/>
      <c r="AM811" s="97"/>
      <c r="AN811" s="97" t="s">
        <v>2633</v>
      </c>
      <c r="AO811" s="97" t="s">
        <v>4075</v>
      </c>
      <c r="AP811" s="97" t="s">
        <v>4078</v>
      </c>
      <c r="AQ811" s="97" t="s">
        <v>2638</v>
      </c>
      <c r="AR811" s="97" t="s">
        <v>4075</v>
      </c>
      <c r="AS811" s="97" t="s">
        <v>4078</v>
      </c>
      <c r="AT811" s="97" t="s">
        <v>2633</v>
      </c>
      <c r="AU811" s="97" t="s">
        <v>2637</v>
      </c>
      <c r="AV811" s="97"/>
      <c r="AW811" s="97"/>
      <c r="AX811" s="97"/>
      <c r="AY811" s="97"/>
      <c r="AZ811" s="97"/>
      <c r="BA811" s="97" t="s">
        <v>3970</v>
      </c>
      <c r="BB811" s="97" t="s">
        <v>3970</v>
      </c>
      <c r="BC811" s="97" t="s">
        <v>2633</v>
      </c>
      <c r="BD811" s="97" t="s">
        <v>2635</v>
      </c>
      <c r="BE811" s="97" t="s">
        <v>2634</v>
      </c>
      <c r="BF811" s="97" t="s">
        <v>2634</v>
      </c>
      <c r="BG811" s="97"/>
      <c r="BH811" s="97"/>
      <c r="BI811" s="97"/>
      <c r="BJ811" s="97"/>
      <c r="BK811" s="97" t="s">
        <v>4978</v>
      </c>
      <c r="BL811" s="97">
        <v>138.69999999999999</v>
      </c>
      <c r="BM811" s="183">
        <f t="shared" si="174"/>
        <v>13.722022784022355</v>
      </c>
      <c r="BN811" s="97" t="s">
        <v>5605</v>
      </c>
      <c r="BO811" s="97">
        <v>117.4</v>
      </c>
      <c r="BP811" s="3">
        <f t="shared" si="175"/>
        <v>39.587428562754717</v>
      </c>
      <c r="BQ811" s="97" t="s">
        <v>6583</v>
      </c>
      <c r="BR811" s="97">
        <v>102</v>
      </c>
      <c r="BS811" s="3">
        <f t="shared" si="176"/>
        <v>58.288238374608184</v>
      </c>
      <c r="BT811" s="97" t="s">
        <v>6752</v>
      </c>
      <c r="BU811" s="97">
        <v>94.5</v>
      </c>
      <c r="BV811" s="3">
        <f t="shared" si="177"/>
        <v>67.395775620640705</v>
      </c>
      <c r="BW811" s="97"/>
      <c r="BX811" s="97"/>
      <c r="BY811" s="3">
        <f t="shared" si="182"/>
        <v>182.15074492065057</v>
      </c>
      <c r="BZ811" s="97"/>
      <c r="CA811" s="97"/>
      <c r="CB811" s="3">
        <f t="shared" si="178"/>
        <v>182.15074492065057</v>
      </c>
      <c r="CC811" s="97"/>
      <c r="CD811" s="97"/>
      <c r="CE811" s="3">
        <f t="shared" si="179"/>
        <v>182.15074492065057</v>
      </c>
      <c r="CF811" s="97"/>
      <c r="CG811" s="97"/>
      <c r="CH811" s="3">
        <f t="shared" si="180"/>
        <v>182.15074492065057</v>
      </c>
      <c r="CI811" s="97"/>
      <c r="CJ811" s="97"/>
      <c r="CK811" s="3">
        <f t="shared" si="181"/>
        <v>182.15074492065057</v>
      </c>
      <c r="CL811" s="97">
        <v>94.5</v>
      </c>
      <c r="CM811" s="3">
        <f t="shared" si="172"/>
        <v>67.395775620640705</v>
      </c>
      <c r="CN811" s="97">
        <v>205</v>
      </c>
      <c r="CO811" s="97"/>
      <c r="CP811" s="97"/>
      <c r="CQ811" s="184"/>
      <c r="CR811" s="184"/>
      <c r="CS811" s="185">
        <v>1</v>
      </c>
      <c r="CT811" s="186">
        <v>0.25</v>
      </c>
      <c r="CU811" s="186">
        <v>0.5</v>
      </c>
      <c r="CV811" s="186">
        <v>0.5</v>
      </c>
      <c r="CW811" s="186">
        <v>0.25</v>
      </c>
      <c r="CX811" s="84">
        <f t="shared" si="173"/>
        <v>2.5</v>
      </c>
      <c r="CY811" s="186" t="s">
        <v>5813</v>
      </c>
      <c r="CZ811" s="186" t="s">
        <v>2633</v>
      </c>
      <c r="DA811" s="186" t="s">
        <v>3975</v>
      </c>
      <c r="DB811" s="179" t="s">
        <v>2643</v>
      </c>
      <c r="DC811" s="179" t="s">
        <v>2648</v>
      </c>
      <c r="DD811" s="179" t="s">
        <v>2647</v>
      </c>
      <c r="DE811" s="179" t="s">
        <v>2650</v>
      </c>
      <c r="DF811" s="179" t="s">
        <v>32</v>
      </c>
      <c r="DG811" s="179" t="s">
        <v>2654</v>
      </c>
      <c r="DH811" s="179" t="s">
        <v>2654</v>
      </c>
      <c r="DI811" s="179" t="s">
        <v>2658</v>
      </c>
      <c r="DJ811" s="179" t="s">
        <v>37</v>
      </c>
      <c r="DK811" s="179" t="s">
        <v>2659</v>
      </c>
      <c r="DL811" s="179" t="s">
        <v>37</v>
      </c>
      <c r="DM811" s="179" t="s">
        <v>3372</v>
      </c>
      <c r="DN811" s="97" t="s">
        <v>4001</v>
      </c>
      <c r="DO811" s="97" t="s">
        <v>5012</v>
      </c>
      <c r="DP811" s="97"/>
      <c r="DQ811" s="97"/>
      <c r="DR811" s="97" t="s">
        <v>4070</v>
      </c>
      <c r="DS811" s="97" t="s">
        <v>2633</v>
      </c>
      <c r="DT811" s="97"/>
      <c r="DU811" s="179" t="s">
        <v>2634</v>
      </c>
      <c r="DV811" s="179" t="s">
        <v>2633</v>
      </c>
      <c r="DW811" s="179"/>
      <c r="DX811" s="477" t="s">
        <v>4843</v>
      </c>
      <c r="DY811" s="11" t="s">
        <v>6753</v>
      </c>
      <c r="DZ811" s="477" t="s">
        <v>4844</v>
      </c>
      <c r="EA811" s="97">
        <v>3</v>
      </c>
      <c r="EB811" s="187" t="s">
        <v>6754</v>
      </c>
      <c r="EC811" s="477" t="s">
        <v>4648</v>
      </c>
      <c r="ED811" s="11" t="s">
        <v>5279</v>
      </c>
      <c r="EE811" s="11"/>
    </row>
    <row r="812" spans="1:135" s="5" customFormat="1" ht="15.75" hidden="1" customHeight="1" x14ac:dyDescent="0.25">
      <c r="A812" s="219">
        <v>810</v>
      </c>
      <c r="B812" s="2039"/>
      <c r="C812" s="179" t="s">
        <v>4845</v>
      </c>
      <c r="D812" s="179" t="s">
        <v>22</v>
      </c>
      <c r="E812" s="179" t="s">
        <v>4126</v>
      </c>
      <c r="F812" s="179">
        <v>552966</v>
      </c>
      <c r="G812" s="179">
        <v>39</v>
      </c>
      <c r="H812" s="179" t="s">
        <v>2633</v>
      </c>
      <c r="I812" s="179" t="s">
        <v>2633</v>
      </c>
      <c r="J812" s="179" t="s">
        <v>2633</v>
      </c>
      <c r="K812" s="179">
        <v>555858418</v>
      </c>
      <c r="L812" s="179">
        <v>99</v>
      </c>
      <c r="M812" s="179">
        <v>157</v>
      </c>
      <c r="N812" s="180">
        <f t="shared" si="171"/>
        <v>40.163901172461358</v>
      </c>
      <c r="O812" s="181">
        <v>2</v>
      </c>
      <c r="P812" s="3">
        <f t="shared" si="183"/>
        <v>61.622500000000002</v>
      </c>
      <c r="Q812" s="3">
        <f t="shared" si="184"/>
        <v>37.377499999999998</v>
      </c>
      <c r="R812" s="97"/>
      <c r="S812" s="182">
        <v>41413</v>
      </c>
      <c r="T812" s="97" t="s">
        <v>253</v>
      </c>
      <c r="U812" s="97" t="s">
        <v>2490</v>
      </c>
      <c r="V812" s="97" t="s">
        <v>4846</v>
      </c>
      <c r="W812" s="97" t="s">
        <v>6371</v>
      </c>
      <c r="X812" s="97" t="s">
        <v>2634</v>
      </c>
      <c r="Y812" s="97"/>
      <c r="Z812" s="97" t="s">
        <v>2634</v>
      </c>
      <c r="AA812" s="97"/>
      <c r="AB812" s="97" t="s">
        <v>2634</v>
      </c>
      <c r="AC812" s="97"/>
      <c r="AD812" s="97" t="s">
        <v>2634</v>
      </c>
      <c r="AE812" s="97"/>
      <c r="AF812" s="97" t="s">
        <v>2634</v>
      </c>
      <c r="AG812" s="97"/>
      <c r="AH812" s="97" t="s">
        <v>2634</v>
      </c>
      <c r="AI812" s="97"/>
      <c r="AJ812" s="97" t="s">
        <v>2634</v>
      </c>
      <c r="AK812" s="97"/>
      <c r="AL812" s="97" t="s">
        <v>2634</v>
      </c>
      <c r="AM812" s="97"/>
      <c r="AN812" s="97" t="s">
        <v>2634</v>
      </c>
      <c r="AO812" s="97"/>
      <c r="AP812" s="97"/>
      <c r="AQ812" s="97" t="s">
        <v>2637</v>
      </c>
      <c r="AR812" s="97"/>
      <c r="AS812" s="97"/>
      <c r="AT812" s="97"/>
      <c r="AU812" s="97"/>
      <c r="AV812" s="97"/>
      <c r="AW812" s="97" t="s">
        <v>2634</v>
      </c>
      <c r="AX812" s="97"/>
      <c r="AY812" s="97" t="s">
        <v>2634</v>
      </c>
      <c r="AZ812" s="97"/>
      <c r="BA812" s="97"/>
      <c r="BB812" s="97"/>
      <c r="BC812" s="97"/>
      <c r="BD812" s="97"/>
      <c r="BE812" s="97" t="s">
        <v>2634</v>
      </c>
      <c r="BF812" s="97" t="s">
        <v>2634</v>
      </c>
      <c r="BG812" s="97" t="s">
        <v>2634</v>
      </c>
      <c r="BH812" s="97"/>
      <c r="BI812" s="97"/>
      <c r="BJ812" s="97"/>
      <c r="BK812" s="97" t="s">
        <v>6890</v>
      </c>
      <c r="BL812" s="97">
        <v>89.9</v>
      </c>
      <c r="BM812" s="183">
        <f t="shared" si="174"/>
        <v>24.346197578757259</v>
      </c>
      <c r="BN812" s="97" t="s">
        <v>114</v>
      </c>
      <c r="BO812" s="97">
        <v>80</v>
      </c>
      <c r="BP812" s="3">
        <f t="shared" si="175"/>
        <v>50.832720219383319</v>
      </c>
      <c r="BQ812" s="97" t="s">
        <v>6287</v>
      </c>
      <c r="BR812" s="97">
        <v>71</v>
      </c>
      <c r="BS812" s="3">
        <f t="shared" si="176"/>
        <v>74.911377165407004</v>
      </c>
      <c r="BT812" s="97" t="s">
        <v>6839</v>
      </c>
      <c r="BU812" s="97">
        <v>66.7</v>
      </c>
      <c r="BV812" s="3">
        <f t="shared" si="177"/>
        <v>86.41562437295164</v>
      </c>
      <c r="BW812" s="97" t="s">
        <v>696</v>
      </c>
      <c r="BX812" s="97">
        <v>63</v>
      </c>
      <c r="BY812" s="3">
        <f t="shared" si="182"/>
        <v>96.314627784094725</v>
      </c>
      <c r="BZ812" s="97"/>
      <c r="CA812" s="97"/>
      <c r="CB812" s="3">
        <f t="shared" si="178"/>
        <v>264.86522640626043</v>
      </c>
      <c r="CC812" s="97"/>
      <c r="CD812" s="97"/>
      <c r="CE812" s="3">
        <f t="shared" si="179"/>
        <v>264.86522640626043</v>
      </c>
      <c r="CF812" s="97"/>
      <c r="CG812" s="97"/>
      <c r="CH812" s="3">
        <f t="shared" si="180"/>
        <v>264.86522640626043</v>
      </c>
      <c r="CI812" s="97"/>
      <c r="CJ812" s="97"/>
      <c r="CK812" s="3">
        <f t="shared" si="181"/>
        <v>264.86522640626043</v>
      </c>
      <c r="CL812" s="97">
        <v>63</v>
      </c>
      <c r="CM812" s="3">
        <f t="shared" si="172"/>
        <v>96.314627784094725</v>
      </c>
      <c r="CN812" s="97">
        <v>71</v>
      </c>
      <c r="CO812" s="97"/>
      <c r="CP812" s="97"/>
      <c r="CQ812" s="184"/>
      <c r="CR812" s="184"/>
      <c r="CS812" s="185">
        <v>0</v>
      </c>
      <c r="CT812" s="186">
        <v>-0.25</v>
      </c>
      <c r="CU812" s="186">
        <v>0</v>
      </c>
      <c r="CV812" s="186">
        <v>0</v>
      </c>
      <c r="CW812" s="186">
        <v>0.25</v>
      </c>
      <c r="CX812" s="84">
        <f t="shared" si="173"/>
        <v>0</v>
      </c>
      <c r="CY812" s="186"/>
      <c r="CZ812" s="186" t="s">
        <v>2633</v>
      </c>
      <c r="DA812" s="186" t="s">
        <v>3975</v>
      </c>
      <c r="DB812" s="179" t="s">
        <v>2643</v>
      </c>
      <c r="DC812" s="179" t="s">
        <v>2648</v>
      </c>
      <c r="DD812" s="179" t="s">
        <v>2648</v>
      </c>
      <c r="DE812" s="179" t="s">
        <v>2649</v>
      </c>
      <c r="DF812" s="179" t="s">
        <v>32</v>
      </c>
      <c r="DG812" s="179" t="s">
        <v>2653</v>
      </c>
      <c r="DH812" s="179" t="s">
        <v>5009</v>
      </c>
      <c r="DI812" s="179" t="s">
        <v>2657</v>
      </c>
      <c r="DJ812" s="179" t="s">
        <v>37</v>
      </c>
      <c r="DK812" s="179" t="s">
        <v>37</v>
      </c>
      <c r="DL812" s="179" t="s">
        <v>37</v>
      </c>
      <c r="DM812" s="179" t="s">
        <v>2663</v>
      </c>
      <c r="DN812" s="97" t="s">
        <v>4001</v>
      </c>
      <c r="DO812" s="97" t="s">
        <v>4002</v>
      </c>
      <c r="DP812" s="97" t="s">
        <v>2648</v>
      </c>
      <c r="DQ812" s="97" t="s">
        <v>4069</v>
      </c>
      <c r="DR812" s="97"/>
      <c r="DS812" s="97" t="s">
        <v>2633</v>
      </c>
      <c r="DT812" s="97" t="s">
        <v>4072</v>
      </c>
      <c r="DU812" s="179" t="s">
        <v>2634</v>
      </c>
      <c r="DV812" s="179" t="s">
        <v>2633</v>
      </c>
      <c r="DW812" s="179"/>
      <c r="DX812" s="477" t="s">
        <v>4796</v>
      </c>
      <c r="DY812" s="11" t="s">
        <v>126</v>
      </c>
      <c r="DZ812" s="477" t="s">
        <v>101</v>
      </c>
      <c r="EA812" s="97">
        <v>3</v>
      </c>
      <c r="EB812" s="118"/>
      <c r="EC812" s="477" t="s">
        <v>2194</v>
      </c>
      <c r="ED812" s="11" t="s">
        <v>5279</v>
      </c>
      <c r="EE812" s="11"/>
    </row>
    <row r="813" spans="1:135" s="5" customFormat="1" ht="15.75" hidden="1" customHeight="1" x14ac:dyDescent="0.25">
      <c r="A813" s="219">
        <v>811</v>
      </c>
      <c r="B813" s="2039"/>
      <c r="C813" s="179" t="s">
        <v>4859</v>
      </c>
      <c r="D813" s="179" t="s">
        <v>23</v>
      </c>
      <c r="E813" s="179" t="s">
        <v>4126</v>
      </c>
      <c r="F813" s="179">
        <v>539862</v>
      </c>
      <c r="G813" s="179">
        <v>29</v>
      </c>
      <c r="H813" s="179" t="s">
        <v>2634</v>
      </c>
      <c r="I813" s="179" t="s">
        <v>2634</v>
      </c>
      <c r="J813" s="179" t="s">
        <v>3968</v>
      </c>
      <c r="K813" s="179">
        <v>562970809</v>
      </c>
      <c r="L813" s="179">
        <v>131</v>
      </c>
      <c r="M813" s="179">
        <v>162</v>
      </c>
      <c r="N813" s="180">
        <f t="shared" si="171"/>
        <v>49.916171315348265</v>
      </c>
      <c r="O813" s="181">
        <v>2</v>
      </c>
      <c r="P813" s="3">
        <f t="shared" si="183"/>
        <v>65.610000000000014</v>
      </c>
      <c r="Q813" s="3">
        <f t="shared" si="184"/>
        <v>65.389999999999986</v>
      </c>
      <c r="R813" s="97"/>
      <c r="S813" s="182">
        <v>41416</v>
      </c>
      <c r="T813" s="97" t="s">
        <v>253</v>
      </c>
      <c r="U813" s="97" t="s">
        <v>2490</v>
      </c>
      <c r="V813" s="97" t="s">
        <v>4860</v>
      </c>
      <c r="W813" s="97" t="s">
        <v>5947</v>
      </c>
      <c r="X813" s="97" t="s">
        <v>2633</v>
      </c>
      <c r="Y813" s="97" t="s">
        <v>2635</v>
      </c>
      <c r="Z813" s="97" t="s">
        <v>2634</v>
      </c>
      <c r="AA813" s="97"/>
      <c r="AB813" s="97" t="s">
        <v>2633</v>
      </c>
      <c r="AC813" s="97" t="s">
        <v>2637</v>
      </c>
      <c r="AD813" s="97" t="s">
        <v>2634</v>
      </c>
      <c r="AE813" s="97"/>
      <c r="AF813" s="97" t="s">
        <v>2633</v>
      </c>
      <c r="AG813" s="97" t="s">
        <v>2636</v>
      </c>
      <c r="AH813" s="97" t="s">
        <v>2634</v>
      </c>
      <c r="AI813" s="97"/>
      <c r="AJ813" s="97" t="s">
        <v>2634</v>
      </c>
      <c r="AK813" s="97"/>
      <c r="AL813" s="97" t="s">
        <v>2634</v>
      </c>
      <c r="AM813" s="97"/>
      <c r="AN813" s="97" t="s">
        <v>2633</v>
      </c>
      <c r="AO813" s="97" t="s">
        <v>4075</v>
      </c>
      <c r="AP813" s="97" t="s">
        <v>4078</v>
      </c>
      <c r="AQ813" s="97" t="s">
        <v>2638</v>
      </c>
      <c r="AR813" s="97" t="s">
        <v>4068</v>
      </c>
      <c r="AS813" s="97" t="s">
        <v>4078</v>
      </c>
      <c r="AT813" s="97"/>
      <c r="AU813" s="97"/>
      <c r="AV813" s="97"/>
      <c r="AW813" s="97" t="s">
        <v>2634</v>
      </c>
      <c r="AX813" s="97"/>
      <c r="AY813" s="97" t="s">
        <v>2634</v>
      </c>
      <c r="AZ813" s="97"/>
      <c r="BA813" s="97" t="s">
        <v>3971</v>
      </c>
      <c r="BB813" s="97" t="s">
        <v>3970</v>
      </c>
      <c r="BC813" s="97" t="s">
        <v>2634</v>
      </c>
      <c r="BD813" s="97"/>
      <c r="BE813" s="97" t="s">
        <v>2634</v>
      </c>
      <c r="BF813" s="97" t="s">
        <v>2634</v>
      </c>
      <c r="BG813" s="97" t="s">
        <v>2634</v>
      </c>
      <c r="BH813" s="97"/>
      <c r="BI813" s="97"/>
      <c r="BJ813" s="97"/>
      <c r="BK813" s="97" t="s">
        <v>4776</v>
      </c>
      <c r="BL813" s="97">
        <v>118.2</v>
      </c>
      <c r="BM813" s="183">
        <f t="shared" si="174"/>
        <v>19.574858541061325</v>
      </c>
      <c r="BN813" s="97" t="s">
        <v>5948</v>
      </c>
      <c r="BO813" s="97">
        <v>104</v>
      </c>
      <c r="BP813" s="3">
        <f t="shared" si="175"/>
        <v>41.29071723505124</v>
      </c>
      <c r="BQ813" s="97" t="s">
        <v>5946</v>
      </c>
      <c r="BR813" s="97">
        <v>94</v>
      </c>
      <c r="BS813" s="3">
        <f t="shared" si="176"/>
        <v>56.583575470255397</v>
      </c>
      <c r="BT813" s="97" t="s">
        <v>4014</v>
      </c>
      <c r="BU813" s="97">
        <v>90</v>
      </c>
      <c r="BV813" s="3">
        <f t="shared" si="177"/>
        <v>62.700718764337068</v>
      </c>
      <c r="BW813" s="97" t="s">
        <v>6103</v>
      </c>
      <c r="BX813" s="97">
        <v>80</v>
      </c>
      <c r="BY813" s="3">
        <f t="shared" si="182"/>
        <v>77.993576999541219</v>
      </c>
      <c r="BZ813" s="97"/>
      <c r="CA813" s="97"/>
      <c r="CB813" s="3">
        <f t="shared" si="178"/>
        <v>200.33644288117452</v>
      </c>
      <c r="CC813" s="97"/>
      <c r="CD813" s="97"/>
      <c r="CE813" s="3">
        <f t="shared" si="179"/>
        <v>200.33644288117452</v>
      </c>
      <c r="CF813" s="97"/>
      <c r="CG813" s="97"/>
      <c r="CH813" s="3">
        <f t="shared" si="180"/>
        <v>200.33644288117452</v>
      </c>
      <c r="CI813" s="97"/>
      <c r="CJ813" s="97"/>
      <c r="CK813" s="3">
        <f t="shared" si="181"/>
        <v>200.33644288117452</v>
      </c>
      <c r="CL813" s="97">
        <v>80</v>
      </c>
      <c r="CM813" s="3">
        <f t="shared" si="172"/>
        <v>77.993576999541219</v>
      </c>
      <c r="CN813" s="97">
        <v>80</v>
      </c>
      <c r="CO813" s="97"/>
      <c r="CP813" s="97"/>
      <c r="CQ813" s="184"/>
      <c r="CR813" s="184"/>
      <c r="CS813" s="185">
        <v>1</v>
      </c>
      <c r="CT813" s="186">
        <v>0.25</v>
      </c>
      <c r="CU813" s="186">
        <v>0</v>
      </c>
      <c r="CV813" s="186">
        <v>-0.25</v>
      </c>
      <c r="CW813" s="186">
        <v>0</v>
      </c>
      <c r="CX813" s="84">
        <f t="shared" si="173"/>
        <v>1</v>
      </c>
      <c r="CY813" s="186"/>
      <c r="CZ813" s="186" t="s">
        <v>2633</v>
      </c>
      <c r="DA813" s="186" t="s">
        <v>3976</v>
      </c>
      <c r="DB813" s="179" t="s">
        <v>2644</v>
      </c>
      <c r="DC813" s="179" t="s">
        <v>2648</v>
      </c>
      <c r="DD813" s="179" t="s">
        <v>2646</v>
      </c>
      <c r="DE813" s="179" t="s">
        <v>2649</v>
      </c>
      <c r="DF813" s="179" t="s">
        <v>2652</v>
      </c>
      <c r="DG813" s="179" t="s">
        <v>2654</v>
      </c>
      <c r="DH813" s="179" t="s">
        <v>5009</v>
      </c>
      <c r="DI813" s="179" t="s">
        <v>2658</v>
      </c>
      <c r="DJ813" s="179" t="s">
        <v>37</v>
      </c>
      <c r="DK813" s="179" t="s">
        <v>2659</v>
      </c>
      <c r="DL813" s="179" t="s">
        <v>2659</v>
      </c>
      <c r="DM813" s="179" t="s">
        <v>2663</v>
      </c>
      <c r="DN813" s="97" t="s">
        <v>4001</v>
      </c>
      <c r="DO813" s="97" t="s">
        <v>4002</v>
      </c>
      <c r="DP813" s="97"/>
      <c r="DQ813" s="97" t="s">
        <v>4068</v>
      </c>
      <c r="DR813" s="97"/>
      <c r="DS813" s="97" t="s">
        <v>2633</v>
      </c>
      <c r="DT813" s="97" t="s">
        <v>4074</v>
      </c>
      <c r="DU813" s="179" t="s">
        <v>2634</v>
      </c>
      <c r="DV813" s="179" t="s">
        <v>2633</v>
      </c>
      <c r="DW813" s="179"/>
      <c r="DX813" s="477" t="s">
        <v>4861</v>
      </c>
      <c r="DY813" s="11" t="s">
        <v>5949</v>
      </c>
      <c r="DZ813" s="477" t="s">
        <v>101</v>
      </c>
      <c r="EA813" s="97">
        <v>3</v>
      </c>
      <c r="EB813" s="118"/>
      <c r="EC813" s="477" t="s">
        <v>2194</v>
      </c>
      <c r="ED813" s="11"/>
      <c r="EE813" s="11"/>
    </row>
    <row r="814" spans="1:135" s="5" customFormat="1" ht="15.75" hidden="1" customHeight="1" x14ac:dyDescent="0.25">
      <c r="A814" s="219">
        <v>812</v>
      </c>
      <c r="B814" s="2039"/>
      <c r="C814" s="179" t="s">
        <v>4862</v>
      </c>
      <c r="D814" s="179" t="s">
        <v>23</v>
      </c>
      <c r="E814" s="179" t="s">
        <v>4126</v>
      </c>
      <c r="F814" s="179">
        <v>556317</v>
      </c>
      <c r="G814" s="179">
        <v>25</v>
      </c>
      <c r="H814" s="179" t="s">
        <v>2634</v>
      </c>
      <c r="I814" s="179" t="s">
        <v>2634</v>
      </c>
      <c r="J814" s="179" t="s">
        <v>2633</v>
      </c>
      <c r="K814" s="179">
        <v>552866006</v>
      </c>
      <c r="L814" s="179">
        <v>96</v>
      </c>
      <c r="M814" s="179">
        <v>154</v>
      </c>
      <c r="N814" s="180">
        <f t="shared" si="171"/>
        <v>40.479001517962558</v>
      </c>
      <c r="O814" s="181">
        <v>2</v>
      </c>
      <c r="P814" s="3">
        <f t="shared" si="183"/>
        <v>59.29</v>
      </c>
      <c r="Q814" s="3">
        <f t="shared" si="184"/>
        <v>36.71</v>
      </c>
      <c r="R814" s="97"/>
      <c r="S814" s="182">
        <v>41416</v>
      </c>
      <c r="T814" s="97" t="s">
        <v>253</v>
      </c>
      <c r="U814" s="97" t="s">
        <v>2490</v>
      </c>
      <c r="V814" s="97" t="s">
        <v>87</v>
      </c>
      <c r="W814" s="97"/>
      <c r="X814" s="97" t="s">
        <v>2634</v>
      </c>
      <c r="Y814" s="97"/>
      <c r="Z814" s="97" t="s">
        <v>2634</v>
      </c>
      <c r="AA814" s="97"/>
      <c r="AB814" s="97" t="s">
        <v>2634</v>
      </c>
      <c r="AC814" s="97"/>
      <c r="AD814" s="97" t="s">
        <v>2634</v>
      </c>
      <c r="AE814" s="97"/>
      <c r="AF814" s="97" t="s">
        <v>2634</v>
      </c>
      <c r="AG814" s="97"/>
      <c r="AH814" s="97" t="s">
        <v>2634</v>
      </c>
      <c r="AI814" s="97"/>
      <c r="AJ814" s="97" t="s">
        <v>2634</v>
      </c>
      <c r="AK814" s="97"/>
      <c r="AL814" s="97" t="s">
        <v>2634</v>
      </c>
      <c r="AM814" s="97"/>
      <c r="AN814" s="97" t="s">
        <v>2634</v>
      </c>
      <c r="AO814" s="97"/>
      <c r="AP814" s="97"/>
      <c r="AQ814" s="97" t="s">
        <v>2637</v>
      </c>
      <c r="AR814" s="97"/>
      <c r="AS814" s="97"/>
      <c r="AT814" s="97"/>
      <c r="AU814" s="97"/>
      <c r="AV814" s="97"/>
      <c r="AW814" s="97" t="s">
        <v>2634</v>
      </c>
      <c r="AX814" s="97"/>
      <c r="AY814" s="97" t="s">
        <v>2634</v>
      </c>
      <c r="AZ814" s="97"/>
      <c r="BA814" s="97" t="s">
        <v>3970</v>
      </c>
      <c r="BB814" s="97" t="s">
        <v>3970</v>
      </c>
      <c r="BC814" s="97" t="s">
        <v>2634</v>
      </c>
      <c r="BD814" s="97"/>
      <c r="BE814" s="97" t="s">
        <v>2634</v>
      </c>
      <c r="BF814" s="97" t="s">
        <v>2634</v>
      </c>
      <c r="BG814" s="97" t="s">
        <v>2634</v>
      </c>
      <c r="BH814" s="97"/>
      <c r="BI814" s="97"/>
      <c r="BJ814" s="97"/>
      <c r="BK814" s="97" t="s">
        <v>4766</v>
      </c>
      <c r="BL814" s="97">
        <v>88</v>
      </c>
      <c r="BM814" s="183">
        <f t="shared" si="174"/>
        <v>21.792427131571777</v>
      </c>
      <c r="BN814" s="97" t="s">
        <v>5584</v>
      </c>
      <c r="BO814" s="97">
        <v>74.900000000000006</v>
      </c>
      <c r="BP814" s="3">
        <f t="shared" si="175"/>
        <v>57.477526559520555</v>
      </c>
      <c r="BQ814" s="97" t="s">
        <v>1489</v>
      </c>
      <c r="BR814" s="97">
        <v>68</v>
      </c>
      <c r="BS814" s="3">
        <f t="shared" si="176"/>
        <v>76.273494960501225</v>
      </c>
      <c r="BT814" s="97" t="s">
        <v>7032</v>
      </c>
      <c r="BU814" s="97">
        <v>60</v>
      </c>
      <c r="BV814" s="3">
        <f t="shared" si="177"/>
        <v>98.065922092072995</v>
      </c>
      <c r="BW814" s="97" t="s">
        <v>8076</v>
      </c>
      <c r="BX814" s="97">
        <v>64.3</v>
      </c>
      <c r="BY814" s="3">
        <f t="shared" si="182"/>
        <v>86.352492508853189</v>
      </c>
      <c r="BZ814" s="97"/>
      <c r="CA814" s="97"/>
      <c r="CB814" s="3">
        <f t="shared" si="178"/>
        <v>261.50912557886136</v>
      </c>
      <c r="CC814" s="97"/>
      <c r="CD814" s="97"/>
      <c r="CE814" s="3">
        <f t="shared" si="179"/>
        <v>261.50912557886136</v>
      </c>
      <c r="CF814" s="97"/>
      <c r="CG814" s="97"/>
      <c r="CH814" s="3">
        <f t="shared" si="180"/>
        <v>261.50912557886136</v>
      </c>
      <c r="CI814" s="97"/>
      <c r="CJ814" s="97"/>
      <c r="CK814" s="3">
        <f t="shared" si="181"/>
        <v>261.50912557886136</v>
      </c>
      <c r="CL814" s="97">
        <v>64.3</v>
      </c>
      <c r="CM814" s="3">
        <f t="shared" si="172"/>
        <v>86.352492508853189</v>
      </c>
      <c r="CN814" s="97">
        <v>80</v>
      </c>
      <c r="CO814" s="97"/>
      <c r="CP814" s="97"/>
      <c r="CQ814" s="184"/>
      <c r="CR814" s="184"/>
      <c r="CS814" s="185">
        <v>1</v>
      </c>
      <c r="CT814" s="186">
        <v>0.25</v>
      </c>
      <c r="CU814" s="186">
        <v>0.5</v>
      </c>
      <c r="CV814" s="186">
        <v>0.5</v>
      </c>
      <c r="CW814" s="186"/>
      <c r="CX814" s="84">
        <f t="shared" si="173"/>
        <v>2.25</v>
      </c>
      <c r="CY814" s="186" t="s">
        <v>5813</v>
      </c>
      <c r="CZ814" s="186" t="s">
        <v>2633</v>
      </c>
      <c r="DA814" s="186" t="s">
        <v>3975</v>
      </c>
      <c r="DB814" s="179" t="s">
        <v>2644</v>
      </c>
      <c r="DC814" s="179" t="s">
        <v>2648</v>
      </c>
      <c r="DD814" s="179" t="s">
        <v>2647</v>
      </c>
      <c r="DE814" s="179" t="s">
        <v>2649</v>
      </c>
      <c r="DF814" s="179" t="s">
        <v>32</v>
      </c>
      <c r="DG814" s="179" t="s">
        <v>2654</v>
      </c>
      <c r="DH814" s="179" t="s">
        <v>5009</v>
      </c>
      <c r="DI814" s="179" t="s">
        <v>2658</v>
      </c>
      <c r="DJ814" s="179" t="s">
        <v>2659</v>
      </c>
      <c r="DK814" s="179" t="s">
        <v>2659</v>
      </c>
      <c r="DL814" s="179" t="s">
        <v>2659</v>
      </c>
      <c r="DM814" s="179" t="s">
        <v>2663</v>
      </c>
      <c r="DN814" s="97" t="s">
        <v>4001</v>
      </c>
      <c r="DO814" s="97" t="s">
        <v>4002</v>
      </c>
      <c r="DP814" s="97"/>
      <c r="DQ814" s="97" t="s">
        <v>4068</v>
      </c>
      <c r="DR814" s="97"/>
      <c r="DS814" s="97" t="s">
        <v>2633</v>
      </c>
      <c r="DT814" s="97"/>
      <c r="DU814" s="179" t="s">
        <v>2634</v>
      </c>
      <c r="DV814" s="179" t="s">
        <v>2633</v>
      </c>
      <c r="DW814" s="179"/>
      <c r="DX814" s="477" t="s">
        <v>4796</v>
      </c>
      <c r="DY814" s="11" t="s">
        <v>126</v>
      </c>
      <c r="DZ814" s="118" t="s">
        <v>101</v>
      </c>
      <c r="EA814" s="97">
        <v>3</v>
      </c>
      <c r="EB814" s="118"/>
      <c r="EC814" s="477" t="s">
        <v>2194</v>
      </c>
      <c r="ED814" s="11" t="s">
        <v>5575</v>
      </c>
      <c r="EE814" s="11"/>
    </row>
    <row r="815" spans="1:135" s="5" customFormat="1" ht="15.75" hidden="1" customHeight="1" x14ac:dyDescent="0.25">
      <c r="A815" s="189">
        <v>813</v>
      </c>
      <c r="B815" s="2039"/>
      <c r="C815" s="179" t="s">
        <v>4863</v>
      </c>
      <c r="D815" s="179" t="s">
        <v>23</v>
      </c>
      <c r="E815" s="179" t="s">
        <v>4126</v>
      </c>
      <c r="F815" s="179">
        <v>556318</v>
      </c>
      <c r="G815" s="179">
        <v>23</v>
      </c>
      <c r="H815" s="179" t="s">
        <v>2634</v>
      </c>
      <c r="I815" s="179" t="s">
        <v>2634</v>
      </c>
      <c r="J815" s="179" t="s">
        <v>2634</v>
      </c>
      <c r="K815" s="179">
        <v>531000854</v>
      </c>
      <c r="L815" s="179">
        <v>111.5</v>
      </c>
      <c r="M815" s="179">
        <v>158</v>
      </c>
      <c r="N815" s="180">
        <f t="shared" si="171"/>
        <v>44.664316615926936</v>
      </c>
      <c r="O815" s="181">
        <v>2</v>
      </c>
      <c r="P815" s="3">
        <f t="shared" si="183"/>
        <v>62.410000000000011</v>
      </c>
      <c r="Q815" s="3">
        <f t="shared" si="184"/>
        <v>49.089999999999989</v>
      </c>
      <c r="R815" s="97"/>
      <c r="S815" s="182">
        <v>41416</v>
      </c>
      <c r="T815" s="97" t="s">
        <v>253</v>
      </c>
      <c r="U815" s="97" t="s">
        <v>2490</v>
      </c>
      <c r="V815" s="97" t="s">
        <v>4864</v>
      </c>
      <c r="W815" s="97"/>
      <c r="X815" s="97"/>
      <c r="Y815" s="97"/>
      <c r="Z815" s="97"/>
      <c r="AA815" s="97"/>
      <c r="AB815" s="97"/>
      <c r="AC815" s="97"/>
      <c r="AD815" s="97"/>
      <c r="AE815" s="97"/>
      <c r="AF815" s="97" t="s">
        <v>2633</v>
      </c>
      <c r="AG815" s="97" t="s">
        <v>2636</v>
      </c>
      <c r="AH815" s="97"/>
      <c r="AI815" s="97"/>
      <c r="AJ815" s="97"/>
      <c r="AK815" s="97"/>
      <c r="AL815" s="97"/>
      <c r="AM815" s="97"/>
      <c r="AN815" s="97" t="s">
        <v>2634</v>
      </c>
      <c r="AO815" s="97"/>
      <c r="AP815" s="97"/>
      <c r="AQ815" s="97" t="s">
        <v>2638</v>
      </c>
      <c r="AR815" s="97" t="s">
        <v>4076</v>
      </c>
      <c r="AS815" s="97" t="s">
        <v>4088</v>
      </c>
      <c r="AT815" s="97"/>
      <c r="AU815" s="97"/>
      <c r="AV815" s="97"/>
      <c r="AW815" s="97"/>
      <c r="AX815" s="97"/>
      <c r="AY815" s="97"/>
      <c r="AZ815" s="97"/>
      <c r="BA815" s="97" t="s">
        <v>3970</v>
      </c>
      <c r="BB815" s="97" t="s">
        <v>3970</v>
      </c>
      <c r="BC815" s="97"/>
      <c r="BD815" s="97"/>
      <c r="BE815" s="97" t="s">
        <v>2634</v>
      </c>
      <c r="BF815" s="97" t="s">
        <v>2634</v>
      </c>
      <c r="BG815" s="97"/>
      <c r="BH815" s="97"/>
      <c r="BI815" s="97"/>
      <c r="BJ815" s="97"/>
      <c r="BK815" s="97" t="s">
        <v>4829</v>
      </c>
      <c r="BL815" s="97">
        <v>99.3</v>
      </c>
      <c r="BM815" s="183">
        <f t="shared" si="174"/>
        <v>24.852312079853341</v>
      </c>
      <c r="BN815" s="97" t="s">
        <v>1454</v>
      </c>
      <c r="BO815" s="97">
        <v>85</v>
      </c>
      <c r="BP815" s="3">
        <f t="shared" si="175"/>
        <v>53.982481157058473</v>
      </c>
      <c r="BQ815" s="97" t="s">
        <v>3346</v>
      </c>
      <c r="BR815" s="97">
        <v>71</v>
      </c>
      <c r="BS815" s="3">
        <f t="shared" si="176"/>
        <v>82.501527806070499</v>
      </c>
      <c r="BT815" s="97"/>
      <c r="BU815" s="97"/>
      <c r="BV815" s="3">
        <f t="shared" si="177"/>
        <v>227.13383581177436</v>
      </c>
      <c r="BW815" s="97"/>
      <c r="BX815" s="97"/>
      <c r="BY815" s="3">
        <f t="shared" si="182"/>
        <v>227.13383581177436</v>
      </c>
      <c r="BZ815" s="97"/>
      <c r="CA815" s="97"/>
      <c r="CB815" s="3">
        <f t="shared" si="178"/>
        <v>227.13383581177436</v>
      </c>
      <c r="CC815" s="97"/>
      <c r="CD815" s="97"/>
      <c r="CE815" s="3">
        <f t="shared" si="179"/>
        <v>227.13383581177436</v>
      </c>
      <c r="CF815" s="97"/>
      <c r="CG815" s="97"/>
      <c r="CH815" s="3">
        <f t="shared" si="180"/>
        <v>227.13383581177436</v>
      </c>
      <c r="CI815" s="97"/>
      <c r="CJ815" s="97"/>
      <c r="CK815" s="3">
        <f t="shared" si="181"/>
        <v>227.13383581177436</v>
      </c>
      <c r="CL815" s="97">
        <v>71</v>
      </c>
      <c r="CM815" s="3">
        <f t="shared" si="172"/>
        <v>82.501527806070499</v>
      </c>
      <c r="CN815" s="97">
        <v>75</v>
      </c>
      <c r="CO815" s="97"/>
      <c r="CP815" s="97"/>
      <c r="CQ815" s="184"/>
      <c r="CR815" s="184"/>
      <c r="CS815" s="185">
        <v>1</v>
      </c>
      <c r="CT815" s="186">
        <v>0.25</v>
      </c>
      <c r="CU815" s="186">
        <v>0.5</v>
      </c>
      <c r="CV815" s="186">
        <v>0.5</v>
      </c>
      <c r="CW815" s="186"/>
      <c r="CX815" s="84">
        <f t="shared" si="173"/>
        <v>2.25</v>
      </c>
      <c r="CY815" s="186" t="s">
        <v>5813</v>
      </c>
      <c r="CZ815" s="186" t="s">
        <v>2633</v>
      </c>
      <c r="DA815" s="186" t="s">
        <v>3975</v>
      </c>
      <c r="DB815" s="179" t="s">
        <v>2645</v>
      </c>
      <c r="DC815" s="179" t="s">
        <v>2648</v>
      </c>
      <c r="DD815" s="179" t="s">
        <v>2648</v>
      </c>
      <c r="DE815" s="179" t="s">
        <v>2650</v>
      </c>
      <c r="DF815" s="179" t="s">
        <v>32</v>
      </c>
      <c r="DG815" s="179" t="s">
        <v>2653</v>
      </c>
      <c r="DH815" s="179" t="s">
        <v>5009</v>
      </c>
      <c r="DI815" s="179" t="s">
        <v>2657</v>
      </c>
      <c r="DJ815" s="179" t="s">
        <v>2659</v>
      </c>
      <c r="DK815" s="179" t="s">
        <v>2659</v>
      </c>
      <c r="DL815" s="179" t="s">
        <v>37</v>
      </c>
      <c r="DM815" s="179" t="s">
        <v>2663</v>
      </c>
      <c r="DN815" s="97" t="s">
        <v>4001</v>
      </c>
      <c r="DO815" s="97" t="s">
        <v>5012</v>
      </c>
      <c r="DP815" s="97"/>
      <c r="DQ815" s="97" t="s">
        <v>4068</v>
      </c>
      <c r="DR815" s="97"/>
      <c r="DS815" s="97" t="s">
        <v>2634</v>
      </c>
      <c r="DT815" s="97"/>
      <c r="DU815" s="179" t="s">
        <v>2634</v>
      </c>
      <c r="DV815" s="179" t="s">
        <v>2633</v>
      </c>
      <c r="DW815" s="179"/>
      <c r="DX815" s="477" t="s">
        <v>4796</v>
      </c>
      <c r="DY815" s="11"/>
      <c r="DZ815" s="477" t="s">
        <v>101</v>
      </c>
      <c r="EA815" s="97">
        <v>3</v>
      </c>
      <c r="EB815" s="118"/>
      <c r="EC815" s="477" t="s">
        <v>2194</v>
      </c>
      <c r="ED815" s="11"/>
      <c r="EE815" s="11"/>
    </row>
    <row r="816" spans="1:135" s="5" customFormat="1" ht="15.75" hidden="1" customHeight="1" x14ac:dyDescent="0.25">
      <c r="A816" s="875">
        <v>814</v>
      </c>
      <c r="B816" s="2039"/>
      <c r="C816" s="179" t="s">
        <v>4865</v>
      </c>
      <c r="D816" s="179" t="s">
        <v>23</v>
      </c>
      <c r="E816" s="179" t="s">
        <v>4126</v>
      </c>
      <c r="F816" s="179">
        <v>558689</v>
      </c>
      <c r="G816" s="179">
        <v>27</v>
      </c>
      <c r="H816" s="179" t="s">
        <v>2634</v>
      </c>
      <c r="I816" s="179" t="s">
        <v>2634</v>
      </c>
      <c r="J816" s="179" t="s">
        <v>2634</v>
      </c>
      <c r="K816" s="179" t="s">
        <v>10230</v>
      </c>
      <c r="L816" s="179">
        <v>92.5</v>
      </c>
      <c r="M816" s="179">
        <v>150</v>
      </c>
      <c r="N816" s="180">
        <f t="shared" si="171"/>
        <v>41.111111111111107</v>
      </c>
      <c r="O816" s="181">
        <v>2</v>
      </c>
      <c r="P816" s="3">
        <f t="shared" si="183"/>
        <v>56.25</v>
      </c>
      <c r="Q816" s="3">
        <f t="shared" si="184"/>
        <v>36.25</v>
      </c>
      <c r="R816" s="97"/>
      <c r="S816" s="182">
        <v>41416</v>
      </c>
      <c r="T816" s="97" t="s">
        <v>253</v>
      </c>
      <c r="U816" s="97" t="s">
        <v>2490</v>
      </c>
      <c r="V816" s="97" t="s">
        <v>4866</v>
      </c>
      <c r="W816" s="97" t="s">
        <v>8583</v>
      </c>
      <c r="X816" s="97" t="s">
        <v>2634</v>
      </c>
      <c r="Y816" s="97"/>
      <c r="Z816" s="97" t="s">
        <v>2634</v>
      </c>
      <c r="AA816" s="97"/>
      <c r="AB816" s="97" t="s">
        <v>2634</v>
      </c>
      <c r="AC816" s="97"/>
      <c r="AD816" s="97" t="s">
        <v>2633</v>
      </c>
      <c r="AE816" s="97" t="s">
        <v>2636</v>
      </c>
      <c r="AF816" s="97" t="s">
        <v>2634</v>
      </c>
      <c r="AG816" s="97"/>
      <c r="AH816" s="97" t="s">
        <v>2634</v>
      </c>
      <c r="AI816" s="97"/>
      <c r="AJ816" s="97" t="s">
        <v>2634</v>
      </c>
      <c r="AK816" s="97"/>
      <c r="AL816" s="97" t="s">
        <v>2634</v>
      </c>
      <c r="AM816" s="97"/>
      <c r="AN816" s="97" t="s">
        <v>2634</v>
      </c>
      <c r="AO816" s="97"/>
      <c r="AP816" s="97"/>
      <c r="AQ816" s="97" t="s">
        <v>2638</v>
      </c>
      <c r="AR816" s="97" t="s">
        <v>4076</v>
      </c>
      <c r="AS816" s="97" t="s">
        <v>4088</v>
      </c>
      <c r="AT816" s="97"/>
      <c r="AU816" s="97"/>
      <c r="AV816" s="97"/>
      <c r="AW816" s="97" t="s">
        <v>2634</v>
      </c>
      <c r="AX816" s="97"/>
      <c r="AY816" s="97" t="s">
        <v>2634</v>
      </c>
      <c r="AZ816" s="97"/>
      <c r="BA816" s="97" t="s">
        <v>3970</v>
      </c>
      <c r="BB816" s="97" t="s">
        <v>3970</v>
      </c>
      <c r="BC816" s="97" t="s">
        <v>2633</v>
      </c>
      <c r="BD816" s="97"/>
      <c r="BE816" s="97" t="s">
        <v>2634</v>
      </c>
      <c r="BF816" s="97" t="s">
        <v>2634</v>
      </c>
      <c r="BG816" s="97"/>
      <c r="BH816" s="97"/>
      <c r="BI816" s="97"/>
      <c r="BJ816" s="97"/>
      <c r="BK816" s="97" t="s">
        <v>5016</v>
      </c>
      <c r="BL816" s="97">
        <v>87.6</v>
      </c>
      <c r="BM816" s="183">
        <f t="shared" si="174"/>
        <v>13.517241379310359</v>
      </c>
      <c r="BN816" s="97" t="s">
        <v>3490</v>
      </c>
      <c r="BO816" s="97">
        <v>75</v>
      </c>
      <c r="BP816" s="3">
        <f t="shared" si="175"/>
        <v>48.275862068965516</v>
      </c>
      <c r="BQ816" s="97" t="s">
        <v>1054</v>
      </c>
      <c r="BR816" s="97">
        <v>63</v>
      </c>
      <c r="BS816" s="3">
        <f t="shared" si="176"/>
        <v>81.379310344827587</v>
      </c>
      <c r="BT816" s="97" t="s">
        <v>6511</v>
      </c>
      <c r="BU816" s="97">
        <v>61</v>
      </c>
      <c r="BV816" s="3">
        <f t="shared" si="177"/>
        <v>86.896551724137922</v>
      </c>
      <c r="BW816" s="97" t="s">
        <v>6458</v>
      </c>
      <c r="BX816" s="97">
        <v>55</v>
      </c>
      <c r="BY816" s="3">
        <f t="shared" si="182"/>
        <v>103.44827586206897</v>
      </c>
      <c r="BZ816" s="97" t="s">
        <v>10312</v>
      </c>
      <c r="CA816" s="97">
        <v>54.8</v>
      </c>
      <c r="CB816" s="3">
        <f t="shared" si="178"/>
        <v>104</v>
      </c>
      <c r="CC816" s="97"/>
      <c r="CD816" s="97"/>
      <c r="CE816" s="3">
        <f t="shared" si="179"/>
        <v>255.17241379310346</v>
      </c>
      <c r="CF816" s="97"/>
      <c r="CG816" s="97"/>
      <c r="CH816" s="3">
        <f t="shared" si="180"/>
        <v>255.17241379310346</v>
      </c>
      <c r="CI816" s="97"/>
      <c r="CJ816" s="97"/>
      <c r="CK816" s="3">
        <f t="shared" si="181"/>
        <v>255.17241379310346</v>
      </c>
      <c r="CL816" s="97">
        <v>54.8</v>
      </c>
      <c r="CM816" s="3">
        <f t="shared" si="172"/>
        <v>104</v>
      </c>
      <c r="CN816" s="97">
        <v>70</v>
      </c>
      <c r="CO816" s="97"/>
      <c r="CP816" s="97"/>
      <c r="CQ816" s="184"/>
      <c r="CR816" s="184"/>
      <c r="CS816" s="185">
        <v>0</v>
      </c>
      <c r="CT816" s="186">
        <v>0.25</v>
      </c>
      <c r="CU816" s="186">
        <v>0</v>
      </c>
      <c r="CV816" s="186">
        <v>0.25</v>
      </c>
      <c r="CW816" s="186"/>
      <c r="CX816" s="84">
        <f t="shared" si="173"/>
        <v>0.5</v>
      </c>
      <c r="CY816" s="186" t="s">
        <v>3223</v>
      </c>
      <c r="CZ816" s="186" t="s">
        <v>2633</v>
      </c>
      <c r="DA816" s="186" t="s">
        <v>3975</v>
      </c>
      <c r="DB816" s="179" t="s">
        <v>2644</v>
      </c>
      <c r="DC816" s="179" t="s">
        <v>2646</v>
      </c>
      <c r="DD816" s="179" t="s">
        <v>2648</v>
      </c>
      <c r="DE816" s="179" t="s">
        <v>2650</v>
      </c>
      <c r="DF816" s="179" t="s">
        <v>2652</v>
      </c>
      <c r="DG816" s="179" t="s">
        <v>5009</v>
      </c>
      <c r="DH816" s="179" t="s">
        <v>5009</v>
      </c>
      <c r="DI816" s="179" t="s">
        <v>2657</v>
      </c>
      <c r="DJ816" s="179" t="s">
        <v>37</v>
      </c>
      <c r="DK816" s="179" t="s">
        <v>37</v>
      </c>
      <c r="DL816" s="179" t="s">
        <v>2659</v>
      </c>
      <c r="DM816" s="179" t="s">
        <v>2663</v>
      </c>
      <c r="DN816" s="97" t="s">
        <v>4001</v>
      </c>
      <c r="DO816" s="97" t="s">
        <v>4002</v>
      </c>
      <c r="DP816" s="97"/>
      <c r="DQ816" s="97" t="s">
        <v>4068</v>
      </c>
      <c r="DR816" s="97"/>
      <c r="DS816" s="97" t="s">
        <v>2633</v>
      </c>
      <c r="DT816" s="97" t="s">
        <v>4073</v>
      </c>
      <c r="DU816" s="179" t="s">
        <v>2634</v>
      </c>
      <c r="DV816" s="179" t="s">
        <v>2633</v>
      </c>
      <c r="DW816" s="179" t="s">
        <v>10311</v>
      </c>
      <c r="DX816" s="477" t="s">
        <v>4796</v>
      </c>
      <c r="DY816" s="11" t="s">
        <v>10313</v>
      </c>
      <c r="DZ816" s="477" t="s">
        <v>101</v>
      </c>
      <c r="EA816" s="97">
        <v>3</v>
      </c>
      <c r="EB816" s="118"/>
      <c r="EC816" s="477" t="s">
        <v>2194</v>
      </c>
      <c r="ED816" s="11" t="s">
        <v>10314</v>
      </c>
      <c r="EE816" s="11"/>
    </row>
    <row r="817" spans="1:135" s="5" customFormat="1" ht="15.75" hidden="1" customHeight="1" x14ac:dyDescent="0.25">
      <c r="A817" s="189">
        <v>815</v>
      </c>
      <c r="B817" s="2039"/>
      <c r="C817" s="179" t="s">
        <v>6323</v>
      </c>
      <c r="D817" s="179" t="s">
        <v>22</v>
      </c>
      <c r="E817" s="179" t="s">
        <v>4126</v>
      </c>
      <c r="F817" s="179">
        <v>557303</v>
      </c>
      <c r="G817" s="179">
        <v>31</v>
      </c>
      <c r="H817" s="179" t="s">
        <v>2633</v>
      </c>
      <c r="I817" s="179" t="s">
        <v>2634</v>
      </c>
      <c r="J817" s="179" t="s">
        <v>2633</v>
      </c>
      <c r="K817" s="179">
        <v>506249529</v>
      </c>
      <c r="L817" s="179">
        <v>145.30000000000001</v>
      </c>
      <c r="M817" s="179">
        <v>174</v>
      </c>
      <c r="N817" s="180">
        <f t="shared" si="171"/>
        <v>47.991808693354479</v>
      </c>
      <c r="O817" s="181">
        <v>2</v>
      </c>
      <c r="P817" s="3">
        <f t="shared" si="183"/>
        <v>75.69</v>
      </c>
      <c r="Q817" s="3">
        <f t="shared" si="184"/>
        <v>69.610000000000014</v>
      </c>
      <c r="R817" s="97"/>
      <c r="S817" s="182">
        <v>41417</v>
      </c>
      <c r="T817" s="97" t="s">
        <v>253</v>
      </c>
      <c r="U817" s="97" t="s">
        <v>2490</v>
      </c>
      <c r="V817" s="97" t="s">
        <v>4871</v>
      </c>
      <c r="W817" s="97" t="s">
        <v>6319</v>
      </c>
      <c r="X817" s="97"/>
      <c r="Y817" s="97"/>
      <c r="Z817" s="97"/>
      <c r="AA817" s="97"/>
      <c r="AB817" s="97" t="s">
        <v>2633</v>
      </c>
      <c r="AC817" s="97" t="s">
        <v>2635</v>
      </c>
      <c r="AD817" s="97"/>
      <c r="AE817" s="97"/>
      <c r="AF817" s="97"/>
      <c r="AG817" s="97"/>
      <c r="AH817" s="97"/>
      <c r="AI817" s="97"/>
      <c r="AJ817" s="97" t="s">
        <v>2633</v>
      </c>
      <c r="AK817" s="97"/>
      <c r="AL817" s="97"/>
      <c r="AM817" s="97"/>
      <c r="AN817" s="97" t="s">
        <v>2634</v>
      </c>
      <c r="AO817" s="97"/>
      <c r="AP817" s="97"/>
      <c r="AQ817" s="97" t="s">
        <v>2638</v>
      </c>
      <c r="AR817" s="97" t="s">
        <v>4075</v>
      </c>
      <c r="AS817" s="97" t="s">
        <v>4078</v>
      </c>
      <c r="AT817" s="97" t="s">
        <v>2633</v>
      </c>
      <c r="AU817" s="97"/>
      <c r="AV817" s="97"/>
      <c r="AW817" s="97"/>
      <c r="AX817" s="97"/>
      <c r="AY817" s="97"/>
      <c r="AZ817" s="97"/>
      <c r="BA817" s="97"/>
      <c r="BB817" s="97"/>
      <c r="BC817" s="97"/>
      <c r="BD817" s="97"/>
      <c r="BE817" s="97" t="s">
        <v>2633</v>
      </c>
      <c r="BF817" s="97" t="s">
        <v>2633</v>
      </c>
      <c r="BG817" s="97"/>
      <c r="BH817" s="97"/>
      <c r="BI817" s="97"/>
      <c r="BJ817" s="97"/>
      <c r="BK817" s="97" t="s">
        <v>5018</v>
      </c>
      <c r="BL817" s="97">
        <v>134</v>
      </c>
      <c r="BM817" s="183">
        <f t="shared" si="174"/>
        <v>16.233299813245235</v>
      </c>
      <c r="BN817" s="97" t="s">
        <v>6321</v>
      </c>
      <c r="BO817" s="97">
        <v>120</v>
      </c>
      <c r="BP817" s="3">
        <f t="shared" si="175"/>
        <v>36.345352679212766</v>
      </c>
      <c r="BQ817" s="97" t="s">
        <v>6320</v>
      </c>
      <c r="BR817" s="97">
        <v>99.6</v>
      </c>
      <c r="BS817" s="3">
        <f t="shared" si="176"/>
        <v>65.651486855336898</v>
      </c>
      <c r="BT817" s="97"/>
      <c r="BU817" s="97"/>
      <c r="BV817" s="3">
        <f t="shared" si="177"/>
        <v>208.73437724464873</v>
      </c>
      <c r="BW817" s="97"/>
      <c r="BX817" s="97"/>
      <c r="BY817" s="3">
        <f t="shared" si="182"/>
        <v>208.73437724464873</v>
      </c>
      <c r="BZ817" s="97"/>
      <c r="CA817" s="97"/>
      <c r="CB817" s="3">
        <f t="shared" si="178"/>
        <v>208.73437724464873</v>
      </c>
      <c r="CC817" s="97"/>
      <c r="CD817" s="97"/>
      <c r="CE817" s="3">
        <f t="shared" si="179"/>
        <v>208.73437724464873</v>
      </c>
      <c r="CF817" s="97"/>
      <c r="CG817" s="97"/>
      <c r="CH817" s="3">
        <f t="shared" si="180"/>
        <v>208.73437724464873</v>
      </c>
      <c r="CI817" s="97"/>
      <c r="CJ817" s="97"/>
      <c r="CK817" s="3">
        <f t="shared" si="181"/>
        <v>208.73437724464873</v>
      </c>
      <c r="CL817" s="97">
        <v>99.6</v>
      </c>
      <c r="CM817" s="3">
        <f t="shared" si="172"/>
        <v>65.651486855336898</v>
      </c>
      <c r="CN817" s="97">
        <v>80</v>
      </c>
      <c r="CO817" s="97"/>
      <c r="CP817" s="97"/>
      <c r="CQ817" s="184"/>
      <c r="CR817" s="184"/>
      <c r="CS817" s="185">
        <v>0.5</v>
      </c>
      <c r="CT817" s="186">
        <v>-0.5</v>
      </c>
      <c r="CU817" s="186">
        <v>0</v>
      </c>
      <c r="CV817" s="186">
        <v>0</v>
      </c>
      <c r="CW817" s="186">
        <v>-0.5</v>
      </c>
      <c r="CX817" s="84">
        <f t="shared" si="173"/>
        <v>-0.5</v>
      </c>
      <c r="CY817" s="186" t="s">
        <v>3223</v>
      </c>
      <c r="CZ817" s="186" t="s">
        <v>2634</v>
      </c>
      <c r="DA817" s="186"/>
      <c r="DB817" s="179" t="s">
        <v>2645</v>
      </c>
      <c r="DC817" s="179" t="s">
        <v>2648</v>
      </c>
      <c r="DD817" s="179" t="s">
        <v>2646</v>
      </c>
      <c r="DE817" s="179" t="s">
        <v>2649</v>
      </c>
      <c r="DF817" s="179" t="s">
        <v>32</v>
      </c>
      <c r="DG817" s="179" t="s">
        <v>2654</v>
      </c>
      <c r="DH817" s="179" t="s">
        <v>2654</v>
      </c>
      <c r="DI817" s="179" t="s">
        <v>2658</v>
      </c>
      <c r="DJ817" s="179" t="s">
        <v>37</v>
      </c>
      <c r="DK817" s="179" t="s">
        <v>37</v>
      </c>
      <c r="DL817" s="179" t="s">
        <v>2659</v>
      </c>
      <c r="DM817" s="179" t="s">
        <v>2663</v>
      </c>
      <c r="DN817" s="97" t="s">
        <v>4001</v>
      </c>
      <c r="DO817" s="97" t="s">
        <v>4002</v>
      </c>
      <c r="DP817" s="97" t="s">
        <v>4063</v>
      </c>
      <c r="DQ817" s="97"/>
      <c r="DR817" s="97" t="s">
        <v>4070</v>
      </c>
      <c r="DS817" s="97" t="s">
        <v>2634</v>
      </c>
      <c r="DT817" s="97"/>
      <c r="DU817" s="179" t="s">
        <v>2634</v>
      </c>
      <c r="DV817" s="179" t="s">
        <v>2633</v>
      </c>
      <c r="DW817" s="179"/>
      <c r="DX817" s="477" t="s">
        <v>4796</v>
      </c>
      <c r="DY817" s="11" t="s">
        <v>6322</v>
      </c>
      <c r="DZ817" s="477" t="s">
        <v>2162</v>
      </c>
      <c r="EA817" s="97">
        <v>3</v>
      </c>
      <c r="EB817" s="118"/>
      <c r="EC817" s="477" t="s">
        <v>2194</v>
      </c>
      <c r="ED817" s="11"/>
      <c r="EE817" s="11"/>
    </row>
    <row r="818" spans="1:135" s="5" customFormat="1" ht="15.75" hidden="1" customHeight="1" x14ac:dyDescent="0.25">
      <c r="A818" s="219">
        <v>816</v>
      </c>
      <c r="B818" s="2039"/>
      <c r="C818" s="179" t="s">
        <v>4870</v>
      </c>
      <c r="D818" s="179" t="s">
        <v>23</v>
      </c>
      <c r="E818" s="179" t="s">
        <v>4126</v>
      </c>
      <c r="F818" s="179">
        <v>497893</v>
      </c>
      <c r="G818" s="179">
        <v>28</v>
      </c>
      <c r="H818" s="179" t="s">
        <v>2634</v>
      </c>
      <c r="I818" s="179" t="s">
        <v>2633</v>
      </c>
      <c r="J818" s="179" t="s">
        <v>2633</v>
      </c>
      <c r="K818" s="179">
        <v>502544441</v>
      </c>
      <c r="L818" s="179">
        <v>89</v>
      </c>
      <c r="M818" s="179">
        <v>151.5</v>
      </c>
      <c r="N818" s="180">
        <f t="shared" si="171"/>
        <v>38.776154843207088</v>
      </c>
      <c r="O818" s="181">
        <v>1</v>
      </c>
      <c r="P818" s="3">
        <f t="shared" si="183"/>
        <v>57.380624999999995</v>
      </c>
      <c r="Q818" s="3">
        <f t="shared" si="184"/>
        <v>31.619375000000005</v>
      </c>
      <c r="R818" s="97"/>
      <c r="S818" s="182">
        <v>41417</v>
      </c>
      <c r="T818" s="97" t="s">
        <v>253</v>
      </c>
      <c r="U818" s="97" t="s">
        <v>2490</v>
      </c>
      <c r="V818" s="97" t="s">
        <v>4869</v>
      </c>
      <c r="W818" s="97" t="s">
        <v>6305</v>
      </c>
      <c r="X818" s="97" t="s">
        <v>2634</v>
      </c>
      <c r="Y818" s="97"/>
      <c r="Z818" s="97" t="s">
        <v>2634</v>
      </c>
      <c r="AA818" s="97"/>
      <c r="AB818" s="97" t="s">
        <v>2634</v>
      </c>
      <c r="AC818" s="97"/>
      <c r="AD818" s="97" t="s">
        <v>2634</v>
      </c>
      <c r="AE818" s="97"/>
      <c r="AF818" s="97" t="s">
        <v>2634</v>
      </c>
      <c r="AG818" s="97"/>
      <c r="AH818" s="97" t="s">
        <v>2634</v>
      </c>
      <c r="AI818" s="97"/>
      <c r="AJ818" s="97" t="s">
        <v>2634</v>
      </c>
      <c r="AK818" s="97"/>
      <c r="AL818" s="97" t="s">
        <v>2633</v>
      </c>
      <c r="AM818" s="97" t="s">
        <v>2635</v>
      </c>
      <c r="AN818" s="97" t="s">
        <v>2633</v>
      </c>
      <c r="AO818" s="97" t="s">
        <v>4075</v>
      </c>
      <c r="AP818" s="97" t="s">
        <v>4088</v>
      </c>
      <c r="AQ818" s="97" t="s">
        <v>2638</v>
      </c>
      <c r="AR818" s="97" t="s">
        <v>4068</v>
      </c>
      <c r="AS818" s="97" t="s">
        <v>4078</v>
      </c>
      <c r="AT818" s="97"/>
      <c r="AU818" s="97"/>
      <c r="AV818" s="97"/>
      <c r="AW818" s="97" t="s">
        <v>2634</v>
      </c>
      <c r="AX818" s="97"/>
      <c r="AY818" s="97" t="s">
        <v>2634</v>
      </c>
      <c r="AZ818" s="97"/>
      <c r="BA818" s="97" t="s">
        <v>3970</v>
      </c>
      <c r="BB818" s="97" t="s">
        <v>3970</v>
      </c>
      <c r="BC818" s="97" t="s">
        <v>2634</v>
      </c>
      <c r="BD818" s="97"/>
      <c r="BE818" s="97" t="s">
        <v>2633</v>
      </c>
      <c r="BF818" s="97" t="s">
        <v>2633</v>
      </c>
      <c r="BG818" s="97" t="s">
        <v>2634</v>
      </c>
      <c r="BH818" s="97"/>
      <c r="BI818" s="97"/>
      <c r="BJ818" s="97"/>
      <c r="BK818" s="97" t="s">
        <v>5250</v>
      </c>
      <c r="BL818" s="97">
        <v>84.1</v>
      </c>
      <c r="BM818" s="183">
        <f t="shared" si="174"/>
        <v>15.496827498962281</v>
      </c>
      <c r="BN818" s="97" t="s">
        <v>5585</v>
      </c>
      <c r="BO818" s="97">
        <v>74</v>
      </c>
      <c r="BP818" s="3">
        <f t="shared" si="175"/>
        <v>47.439267853966108</v>
      </c>
      <c r="BQ818" s="97" t="s">
        <v>6306</v>
      </c>
      <c r="BR818" s="97">
        <v>65</v>
      </c>
      <c r="BS818" s="3">
        <f t="shared" si="176"/>
        <v>75.902828566345775</v>
      </c>
      <c r="BT818" s="97" t="s">
        <v>7032</v>
      </c>
      <c r="BU818" s="97">
        <v>60</v>
      </c>
      <c r="BV818" s="3">
        <f t="shared" si="177"/>
        <v>91.715917851001151</v>
      </c>
      <c r="BW818" s="97"/>
      <c r="BX818" s="97"/>
      <c r="BY818" s="3">
        <f t="shared" si="182"/>
        <v>281.47298926686562</v>
      </c>
      <c r="BZ818" s="97"/>
      <c r="CA818" s="97"/>
      <c r="CB818" s="3">
        <f t="shared" si="178"/>
        <v>281.47298926686562</v>
      </c>
      <c r="CC818" s="97"/>
      <c r="CD818" s="97"/>
      <c r="CE818" s="3">
        <f t="shared" si="179"/>
        <v>281.47298926686562</v>
      </c>
      <c r="CF818" s="97"/>
      <c r="CG818" s="97"/>
      <c r="CH818" s="3">
        <f t="shared" si="180"/>
        <v>281.47298926686562</v>
      </c>
      <c r="CI818" s="97"/>
      <c r="CJ818" s="97"/>
      <c r="CK818" s="3">
        <f t="shared" si="181"/>
        <v>281.47298926686562</v>
      </c>
      <c r="CL818" s="97">
        <v>60</v>
      </c>
      <c r="CM818" s="3">
        <f t="shared" si="172"/>
        <v>91.715917851001151</v>
      </c>
      <c r="CN818" s="97">
        <v>55</v>
      </c>
      <c r="CO818" s="97"/>
      <c r="CP818" s="97"/>
      <c r="CQ818" s="184"/>
      <c r="CR818" s="184"/>
      <c r="CS818" s="185">
        <v>1</v>
      </c>
      <c r="CT818" s="186">
        <v>0.25</v>
      </c>
      <c r="CU818" s="186">
        <v>0.5</v>
      </c>
      <c r="CV818" s="186">
        <v>0.25</v>
      </c>
      <c r="CW818" s="186"/>
      <c r="CX818" s="84">
        <f t="shared" si="173"/>
        <v>2</v>
      </c>
      <c r="CY818" s="186" t="s">
        <v>5813</v>
      </c>
      <c r="CZ818" s="186" t="s">
        <v>2634</v>
      </c>
      <c r="DA818" s="186"/>
      <c r="DB818" s="179" t="s">
        <v>2643</v>
      </c>
      <c r="DC818" s="179" t="s">
        <v>2648</v>
      </c>
      <c r="DD818" s="179" t="s">
        <v>2647</v>
      </c>
      <c r="DE818" s="179" t="s">
        <v>2650</v>
      </c>
      <c r="DF818" s="179" t="s">
        <v>2652</v>
      </c>
      <c r="DG818" s="179" t="s">
        <v>2654</v>
      </c>
      <c r="DH818" s="179" t="s">
        <v>5009</v>
      </c>
      <c r="DI818" s="179" t="s">
        <v>2655</v>
      </c>
      <c r="DJ818" s="179" t="s">
        <v>2659</v>
      </c>
      <c r="DK818" s="179" t="s">
        <v>2659</v>
      </c>
      <c r="DL818" s="179" t="s">
        <v>2659</v>
      </c>
      <c r="DM818" s="179" t="s">
        <v>2663</v>
      </c>
      <c r="DN818" s="97" t="s">
        <v>4001</v>
      </c>
      <c r="DO818" s="97" t="s">
        <v>4002</v>
      </c>
      <c r="DP818" s="97"/>
      <c r="DQ818" s="97" t="s">
        <v>4070</v>
      </c>
      <c r="DR818" s="97"/>
      <c r="DS818" s="97" t="s">
        <v>2633</v>
      </c>
      <c r="DT818" s="97" t="s">
        <v>4073</v>
      </c>
      <c r="DU818" s="179" t="s">
        <v>2634</v>
      </c>
      <c r="DV818" s="179" t="s">
        <v>2633</v>
      </c>
      <c r="DW818" s="179"/>
      <c r="DX818" s="477" t="s">
        <v>4867</v>
      </c>
      <c r="DY818" s="11"/>
      <c r="DZ818" s="118" t="s">
        <v>101</v>
      </c>
      <c r="EA818" s="97">
        <v>3</v>
      </c>
      <c r="EB818" s="118"/>
      <c r="EC818" s="477" t="s">
        <v>4868</v>
      </c>
      <c r="ED818" s="11" t="s">
        <v>5586</v>
      </c>
      <c r="EE818" s="11"/>
    </row>
    <row r="819" spans="1:135" s="5" customFormat="1" ht="15.75" hidden="1" customHeight="1" x14ac:dyDescent="0.25">
      <c r="A819" s="219">
        <v>817</v>
      </c>
      <c r="B819" s="2039"/>
      <c r="C819" s="179" t="s">
        <v>4872</v>
      </c>
      <c r="D819" s="179" t="s">
        <v>23</v>
      </c>
      <c r="E819" s="179" t="s">
        <v>4126</v>
      </c>
      <c r="F819" s="179">
        <v>551455</v>
      </c>
      <c r="G819" s="179">
        <v>29</v>
      </c>
      <c r="H819" s="179" t="s">
        <v>2633</v>
      </c>
      <c r="I819" s="179" t="s">
        <v>2633</v>
      </c>
      <c r="J819" s="179" t="s">
        <v>3968</v>
      </c>
      <c r="K819" s="179">
        <v>557052662</v>
      </c>
      <c r="L819" s="179">
        <v>128.30000000000001</v>
      </c>
      <c r="M819" s="179">
        <v>156.5</v>
      </c>
      <c r="N819" s="180">
        <f t="shared" si="171"/>
        <v>52.383917361614387</v>
      </c>
      <c r="O819" s="181">
        <v>3</v>
      </c>
      <c r="P819" s="3">
        <f t="shared" si="183"/>
        <v>61.230624999999996</v>
      </c>
      <c r="Q819" s="3">
        <f t="shared" si="184"/>
        <v>67.069375000000008</v>
      </c>
      <c r="R819" s="97"/>
      <c r="S819" s="182">
        <v>41420</v>
      </c>
      <c r="T819" s="97" t="s">
        <v>253</v>
      </c>
      <c r="U819" s="97" t="s">
        <v>2490</v>
      </c>
      <c r="V819" s="97" t="s">
        <v>4873</v>
      </c>
      <c r="W819" s="97" t="s">
        <v>7328</v>
      </c>
      <c r="X819" s="97" t="s">
        <v>2634</v>
      </c>
      <c r="Y819" s="97"/>
      <c r="Z819" s="97" t="s">
        <v>2634</v>
      </c>
      <c r="AA819" s="97"/>
      <c r="AB819" s="97" t="s">
        <v>2634</v>
      </c>
      <c r="AC819" s="97"/>
      <c r="AD819" s="97" t="s">
        <v>2634</v>
      </c>
      <c r="AE819" s="97"/>
      <c r="AF819" s="97" t="s">
        <v>2633</v>
      </c>
      <c r="AG819" s="97" t="s">
        <v>2636</v>
      </c>
      <c r="AH819" s="97" t="s">
        <v>2634</v>
      </c>
      <c r="AI819" s="97"/>
      <c r="AJ819" s="97" t="s">
        <v>2634</v>
      </c>
      <c r="AK819" s="97"/>
      <c r="AL819" s="97" t="s">
        <v>2634</v>
      </c>
      <c r="AM819" s="97"/>
      <c r="AN819" s="97" t="s">
        <v>2633</v>
      </c>
      <c r="AO819" s="97" t="s">
        <v>4076</v>
      </c>
      <c r="AP819" s="97" t="s">
        <v>4088</v>
      </c>
      <c r="AQ819" s="97" t="s">
        <v>2635</v>
      </c>
      <c r="AR819" s="97"/>
      <c r="AS819" s="97"/>
      <c r="AT819" s="97"/>
      <c r="AU819" s="97"/>
      <c r="AV819" s="97"/>
      <c r="AW819" s="97" t="s">
        <v>2634</v>
      </c>
      <c r="AX819" s="97"/>
      <c r="AY819" s="97" t="s">
        <v>2634</v>
      </c>
      <c r="AZ819" s="97"/>
      <c r="BA819" s="97" t="s">
        <v>3970</v>
      </c>
      <c r="BB819" s="97" t="s">
        <v>3970</v>
      </c>
      <c r="BC819" s="97" t="s">
        <v>2634</v>
      </c>
      <c r="BD819" s="97"/>
      <c r="BE819" s="97" t="s">
        <v>2634</v>
      </c>
      <c r="BF819" s="97" t="s">
        <v>2634</v>
      </c>
      <c r="BG819" s="97"/>
      <c r="BH819" s="97"/>
      <c r="BI819" s="97"/>
      <c r="BJ819" s="97"/>
      <c r="BK819" s="97" t="s">
        <v>5048</v>
      </c>
      <c r="BL819" s="97">
        <v>116.6</v>
      </c>
      <c r="BM819" s="183">
        <f t="shared" si="174"/>
        <v>17.444623570743005</v>
      </c>
      <c r="BN819" s="97" t="s">
        <v>5659</v>
      </c>
      <c r="BO819" s="97">
        <v>103.2</v>
      </c>
      <c r="BP819" s="3">
        <f t="shared" si="175"/>
        <v>37.423936036380248</v>
      </c>
      <c r="BQ819" s="97" t="s">
        <v>6792</v>
      </c>
      <c r="BR819" s="97">
        <v>94</v>
      </c>
      <c r="BS819" s="3">
        <f t="shared" si="176"/>
        <v>51.141075938161052</v>
      </c>
      <c r="BT819" s="97" t="s">
        <v>7345</v>
      </c>
      <c r="BU819" s="97">
        <v>86.6</v>
      </c>
      <c r="BV819" s="3">
        <f t="shared" si="177"/>
        <v>62.174427598289107</v>
      </c>
      <c r="BW819" s="97"/>
      <c r="BX819" s="97"/>
      <c r="BY819" s="3">
        <f t="shared" si="182"/>
        <v>191.29446189113884</v>
      </c>
      <c r="BZ819" s="97"/>
      <c r="CA819" s="97"/>
      <c r="CB819" s="3">
        <f t="shared" si="178"/>
        <v>191.29446189113884</v>
      </c>
      <c r="CC819" s="97"/>
      <c r="CD819" s="97"/>
      <c r="CE819" s="3">
        <f t="shared" si="179"/>
        <v>191.29446189113884</v>
      </c>
      <c r="CF819" s="97"/>
      <c r="CG819" s="97"/>
      <c r="CH819" s="3">
        <f t="shared" si="180"/>
        <v>191.29446189113884</v>
      </c>
      <c r="CI819" s="97"/>
      <c r="CJ819" s="97"/>
      <c r="CK819" s="3">
        <f t="shared" si="181"/>
        <v>191.29446189113884</v>
      </c>
      <c r="CL819" s="97">
        <v>86.6</v>
      </c>
      <c r="CM819" s="3">
        <f t="shared" si="172"/>
        <v>62.174427598289107</v>
      </c>
      <c r="CN819" s="97">
        <v>80</v>
      </c>
      <c r="CO819" s="97"/>
      <c r="CP819" s="97"/>
      <c r="CQ819" s="184"/>
      <c r="CR819" s="184"/>
      <c r="CS819" s="185">
        <v>1</v>
      </c>
      <c r="CT819" s="186">
        <v>0.25</v>
      </c>
      <c r="CU819" s="186">
        <v>0</v>
      </c>
      <c r="CV819" s="186">
        <v>0.5</v>
      </c>
      <c r="CW819" s="186">
        <v>0.25</v>
      </c>
      <c r="CX819" s="84">
        <f t="shared" si="173"/>
        <v>2</v>
      </c>
      <c r="CY819" s="186" t="s">
        <v>5813</v>
      </c>
      <c r="CZ819" s="186" t="s">
        <v>2633</v>
      </c>
      <c r="DA819" s="186" t="s">
        <v>3975</v>
      </c>
      <c r="DB819" s="179" t="s">
        <v>2643</v>
      </c>
      <c r="DC819" s="179" t="s">
        <v>2646</v>
      </c>
      <c r="DD819" s="179" t="s">
        <v>2647</v>
      </c>
      <c r="DE819" s="179" t="s">
        <v>2649</v>
      </c>
      <c r="DF819" s="179" t="s">
        <v>32</v>
      </c>
      <c r="DG819" s="179" t="s">
        <v>2653</v>
      </c>
      <c r="DH819" s="179" t="s">
        <v>2653</v>
      </c>
      <c r="DI819" s="179" t="s">
        <v>2658</v>
      </c>
      <c r="DJ819" s="179" t="s">
        <v>37</v>
      </c>
      <c r="DK819" s="179" t="s">
        <v>37</v>
      </c>
      <c r="DL819" s="179" t="s">
        <v>2659</v>
      </c>
      <c r="DM819" s="179" t="s">
        <v>2661</v>
      </c>
      <c r="DN819" s="97" t="s">
        <v>4001</v>
      </c>
      <c r="DO819" s="97" t="s">
        <v>4002</v>
      </c>
      <c r="DP819" s="97"/>
      <c r="DQ819" s="97" t="s">
        <v>4068</v>
      </c>
      <c r="DR819" s="97"/>
      <c r="DS819" s="97" t="s">
        <v>2633</v>
      </c>
      <c r="DT819" s="97" t="s">
        <v>4073</v>
      </c>
      <c r="DU819" s="179" t="s">
        <v>2634</v>
      </c>
      <c r="DV819" s="179" t="s">
        <v>2633</v>
      </c>
      <c r="DW819" s="179" t="s">
        <v>7329</v>
      </c>
      <c r="DX819" s="477" t="s">
        <v>4874</v>
      </c>
      <c r="DY819" s="11" t="s">
        <v>291</v>
      </c>
      <c r="DZ819" s="477" t="s">
        <v>101</v>
      </c>
      <c r="EA819" s="97">
        <v>3</v>
      </c>
      <c r="EB819" s="118"/>
      <c r="EC819" s="477" t="s">
        <v>4868</v>
      </c>
      <c r="ED819" s="11" t="s">
        <v>5660</v>
      </c>
      <c r="EE819" s="11"/>
    </row>
    <row r="820" spans="1:135" s="5" customFormat="1" ht="15.75" hidden="1" customHeight="1" x14ac:dyDescent="0.25">
      <c r="A820" s="219">
        <v>818</v>
      </c>
      <c r="B820" s="2039"/>
      <c r="C820" s="179" t="s">
        <v>4875</v>
      </c>
      <c r="D820" s="179" t="s">
        <v>22</v>
      </c>
      <c r="E820" s="179" t="s">
        <v>4126</v>
      </c>
      <c r="F820" s="179">
        <v>504289</v>
      </c>
      <c r="G820" s="179">
        <v>32</v>
      </c>
      <c r="H820" s="179" t="s">
        <v>2634</v>
      </c>
      <c r="I820" s="179" t="s">
        <v>2634</v>
      </c>
      <c r="J820" s="179" t="s">
        <v>2634</v>
      </c>
      <c r="K820" s="179">
        <v>558868437</v>
      </c>
      <c r="L820" s="179">
        <v>164</v>
      </c>
      <c r="M820" s="179">
        <v>167</v>
      </c>
      <c r="N820" s="180">
        <f t="shared" si="171"/>
        <v>58.804546595431894</v>
      </c>
      <c r="O820" s="181">
        <v>3</v>
      </c>
      <c r="P820" s="3">
        <f t="shared" si="183"/>
        <v>69.722499999999997</v>
      </c>
      <c r="Q820" s="3">
        <f t="shared" si="184"/>
        <v>94.277500000000003</v>
      </c>
      <c r="R820" s="97"/>
      <c r="S820" s="182">
        <v>41420</v>
      </c>
      <c r="T820" s="97" t="s">
        <v>1828</v>
      </c>
      <c r="U820" s="97" t="s">
        <v>8488</v>
      </c>
      <c r="V820" s="97" t="s">
        <v>4876</v>
      </c>
      <c r="W820" s="97" t="s">
        <v>6196</v>
      </c>
      <c r="X820" s="97"/>
      <c r="Y820" s="97"/>
      <c r="Z820" s="97"/>
      <c r="AA820" s="97"/>
      <c r="AB820" s="97" t="s">
        <v>2633</v>
      </c>
      <c r="AC820" s="97" t="s">
        <v>2635</v>
      </c>
      <c r="AD820" s="97" t="s">
        <v>2633</v>
      </c>
      <c r="AE820" s="97" t="s">
        <v>2635</v>
      </c>
      <c r="AF820" s="97"/>
      <c r="AG820" s="97"/>
      <c r="AH820" s="97" t="s">
        <v>2633</v>
      </c>
      <c r="AI820" s="97" t="s">
        <v>2637</v>
      </c>
      <c r="AJ820" s="97"/>
      <c r="AK820" s="97"/>
      <c r="AL820" s="97"/>
      <c r="AM820" s="97"/>
      <c r="AN820" s="97" t="s">
        <v>2633</v>
      </c>
      <c r="AO820" s="97" t="s">
        <v>4076</v>
      </c>
      <c r="AP820" s="97" t="s">
        <v>4077</v>
      </c>
      <c r="AQ820" s="97" t="s">
        <v>2636</v>
      </c>
      <c r="AR820" s="97" t="s">
        <v>4076</v>
      </c>
      <c r="AS820" s="97" t="s">
        <v>4088</v>
      </c>
      <c r="AT820" s="97"/>
      <c r="AU820" s="97"/>
      <c r="AV820" s="97"/>
      <c r="AW820" s="97"/>
      <c r="AX820" s="97"/>
      <c r="AY820" s="97"/>
      <c r="AZ820" s="97"/>
      <c r="BA820" s="97"/>
      <c r="BB820" s="97"/>
      <c r="BC820" s="97"/>
      <c r="BD820" s="97"/>
      <c r="BE820" s="97" t="s">
        <v>2633</v>
      </c>
      <c r="BF820" s="97" t="s">
        <v>2634</v>
      </c>
      <c r="BG820" s="97"/>
      <c r="BH820" s="97"/>
      <c r="BI820" s="97"/>
      <c r="BJ820" s="97"/>
      <c r="BK820" s="97" t="s">
        <v>4975</v>
      </c>
      <c r="BL820" s="97">
        <v>158.9</v>
      </c>
      <c r="BM820" s="183">
        <f t="shared" si="174"/>
        <v>5.4095621967065251</v>
      </c>
      <c r="BN820" s="97" t="s">
        <v>6200</v>
      </c>
      <c r="BO820" s="97">
        <v>149</v>
      </c>
      <c r="BP820" s="3">
        <f t="shared" si="175"/>
        <v>15.910477049136857</v>
      </c>
      <c r="BQ820" s="97" t="s">
        <v>6197</v>
      </c>
      <c r="BR820" s="97">
        <v>145.1</v>
      </c>
      <c r="BS820" s="3">
        <f t="shared" si="176"/>
        <v>20.047201081912444</v>
      </c>
      <c r="BT820" s="97" t="s">
        <v>7238</v>
      </c>
      <c r="BU820" s="97">
        <v>147.30000000000001</v>
      </c>
      <c r="BV820" s="3">
        <f t="shared" si="177"/>
        <v>17.713664448039022</v>
      </c>
      <c r="BW820" s="97" t="s">
        <v>8860</v>
      </c>
      <c r="BX820" s="97">
        <v>148</v>
      </c>
      <c r="BY820" s="3">
        <f t="shared" si="182"/>
        <v>16.971175519079313</v>
      </c>
      <c r="BZ820" s="97" t="s">
        <v>9069</v>
      </c>
      <c r="CA820" s="97">
        <v>142.6</v>
      </c>
      <c r="CB820" s="3">
        <f t="shared" si="178"/>
        <v>22.698947256768587</v>
      </c>
      <c r="CC820" s="97"/>
      <c r="CD820" s="97"/>
      <c r="CE820" s="3">
        <f t="shared" si="179"/>
        <v>173.95454907056296</v>
      </c>
      <c r="CF820" s="97"/>
      <c r="CG820" s="97"/>
      <c r="CH820" s="3">
        <f t="shared" si="180"/>
        <v>173.95454907056296</v>
      </c>
      <c r="CI820" s="97"/>
      <c r="CJ820" s="97"/>
      <c r="CK820" s="3">
        <f t="shared" si="181"/>
        <v>173.95454907056296</v>
      </c>
      <c r="CL820" s="97">
        <v>148</v>
      </c>
      <c r="CM820" s="3">
        <f t="shared" si="172"/>
        <v>16.971175519079313</v>
      </c>
      <c r="CN820" s="97">
        <v>165</v>
      </c>
      <c r="CO820" s="97"/>
      <c r="CP820" s="97"/>
      <c r="CQ820" s="184"/>
      <c r="CR820" s="184"/>
      <c r="CS820" s="185">
        <v>1</v>
      </c>
      <c r="CT820" s="186">
        <v>0.25</v>
      </c>
      <c r="CU820" s="186">
        <v>0.5</v>
      </c>
      <c r="CV820" s="186">
        <v>0</v>
      </c>
      <c r="CW820" s="186"/>
      <c r="CX820" s="84">
        <f t="shared" si="173"/>
        <v>1.75</v>
      </c>
      <c r="CY820" s="186"/>
      <c r="CZ820" s="186" t="s">
        <v>2633</v>
      </c>
      <c r="DA820" s="186" t="s">
        <v>3975</v>
      </c>
      <c r="DB820" s="179" t="s">
        <v>2643</v>
      </c>
      <c r="DC820" s="179" t="s">
        <v>2647</v>
      </c>
      <c r="DD820" s="179" t="s">
        <v>2646</v>
      </c>
      <c r="DE820" s="179" t="s">
        <v>2650</v>
      </c>
      <c r="DF820" s="179" t="s">
        <v>32</v>
      </c>
      <c r="DG820" s="179" t="s">
        <v>5009</v>
      </c>
      <c r="DH820" s="179" t="s">
        <v>2654</v>
      </c>
      <c r="DI820" s="179" t="s">
        <v>2658</v>
      </c>
      <c r="DJ820" s="179" t="s">
        <v>37</v>
      </c>
      <c r="DK820" s="179" t="s">
        <v>37</v>
      </c>
      <c r="DL820" s="179" t="s">
        <v>37</v>
      </c>
      <c r="DM820" s="179" t="s">
        <v>3372</v>
      </c>
      <c r="DN820" s="97" t="s">
        <v>4001</v>
      </c>
      <c r="DO820" s="97" t="s">
        <v>4002</v>
      </c>
      <c r="DP820" s="97"/>
      <c r="DQ820" s="97" t="s">
        <v>4068</v>
      </c>
      <c r="DR820" s="97"/>
      <c r="DS820" s="97" t="s">
        <v>2634</v>
      </c>
      <c r="DT820" s="97"/>
      <c r="DU820" s="179" t="s">
        <v>2634</v>
      </c>
      <c r="DV820" s="179" t="s">
        <v>2633</v>
      </c>
      <c r="DW820" s="179"/>
      <c r="DX820" s="187" t="s">
        <v>6198</v>
      </c>
      <c r="DY820" s="11" t="s">
        <v>6199</v>
      </c>
      <c r="DZ820" s="477" t="s">
        <v>4877</v>
      </c>
      <c r="EA820" s="97">
        <v>3</v>
      </c>
      <c r="EB820" s="671" t="s">
        <v>8861</v>
      </c>
      <c r="EC820" s="477" t="s">
        <v>4545</v>
      </c>
      <c r="ED820" s="11" t="s">
        <v>5279</v>
      </c>
      <c r="EE820" s="11"/>
    </row>
    <row r="821" spans="1:135" s="5" customFormat="1" ht="15.75" hidden="1" customHeight="1" x14ac:dyDescent="0.25">
      <c r="A821" s="219">
        <v>819</v>
      </c>
      <c r="B821" s="2039"/>
      <c r="C821" s="179" t="s">
        <v>4878</v>
      </c>
      <c r="D821" s="179" t="s">
        <v>23</v>
      </c>
      <c r="E821" s="179" t="s">
        <v>4126</v>
      </c>
      <c r="F821" s="179">
        <v>529857</v>
      </c>
      <c r="G821" s="179">
        <v>35</v>
      </c>
      <c r="H821" s="179" t="s">
        <v>2633</v>
      </c>
      <c r="I821" s="179" t="s">
        <v>2633</v>
      </c>
      <c r="J821" s="179" t="s">
        <v>2633</v>
      </c>
      <c r="K821" s="179">
        <v>560025037</v>
      </c>
      <c r="L821" s="179">
        <v>125</v>
      </c>
      <c r="M821" s="179">
        <v>160</v>
      </c>
      <c r="N821" s="180">
        <f t="shared" si="171"/>
        <v>48.828125</v>
      </c>
      <c r="O821" s="181">
        <v>3</v>
      </c>
      <c r="P821" s="3">
        <f t="shared" si="183"/>
        <v>64.000000000000014</v>
      </c>
      <c r="Q821" s="3">
        <f t="shared" si="184"/>
        <v>60.999999999999986</v>
      </c>
      <c r="R821" s="97"/>
      <c r="S821" s="182">
        <v>41420</v>
      </c>
      <c r="T821" s="97" t="s">
        <v>253</v>
      </c>
      <c r="U821" s="97" t="s">
        <v>2490</v>
      </c>
      <c r="V821" s="97" t="s">
        <v>4881</v>
      </c>
      <c r="W821" s="97" t="s">
        <v>6304</v>
      </c>
      <c r="X821" s="97" t="s">
        <v>2633</v>
      </c>
      <c r="Y821" s="97" t="s">
        <v>2637</v>
      </c>
      <c r="Z821" s="97"/>
      <c r="AA821" s="97"/>
      <c r="AB821" s="97"/>
      <c r="AC821" s="97"/>
      <c r="AD821" s="97"/>
      <c r="AE821" s="97"/>
      <c r="AF821" s="97"/>
      <c r="AG821" s="97"/>
      <c r="AH821" s="97"/>
      <c r="AI821" s="97"/>
      <c r="AJ821" s="97"/>
      <c r="AK821" s="97"/>
      <c r="AL821" s="97"/>
      <c r="AM821" s="97"/>
      <c r="AN821" s="97" t="s">
        <v>2633</v>
      </c>
      <c r="AO821" s="97" t="s">
        <v>4076</v>
      </c>
      <c r="AP821" s="97" t="s">
        <v>4078</v>
      </c>
      <c r="AQ821" s="97" t="s">
        <v>2638</v>
      </c>
      <c r="AR821" s="97" t="s">
        <v>4068</v>
      </c>
      <c r="AS821" s="97" t="s">
        <v>4078</v>
      </c>
      <c r="AT821" s="97"/>
      <c r="AU821" s="97"/>
      <c r="AV821" s="97"/>
      <c r="AW821" s="97"/>
      <c r="AX821" s="97"/>
      <c r="AY821" s="97"/>
      <c r="AZ821" s="97"/>
      <c r="BA821" s="97" t="s">
        <v>3970</v>
      </c>
      <c r="BB821" s="97" t="s">
        <v>3970</v>
      </c>
      <c r="BC821" s="97"/>
      <c r="BD821" s="97"/>
      <c r="BE821" s="97" t="s">
        <v>2634</v>
      </c>
      <c r="BF821" s="97" t="s">
        <v>2634</v>
      </c>
      <c r="BG821" s="97"/>
      <c r="BH821" s="97"/>
      <c r="BI821" s="97"/>
      <c r="BJ821" s="97"/>
      <c r="BK821" s="97" t="s">
        <v>5003</v>
      </c>
      <c r="BL821" s="97">
        <v>117.6</v>
      </c>
      <c r="BM821" s="183">
        <f t="shared" si="174"/>
        <v>12.131147540983617</v>
      </c>
      <c r="BN821" s="97" t="s">
        <v>1877</v>
      </c>
      <c r="BO821" s="97">
        <v>93</v>
      </c>
      <c r="BP821" s="3">
        <f t="shared" si="175"/>
        <v>52.459016393442639</v>
      </c>
      <c r="BQ821" s="97"/>
      <c r="BR821" s="97"/>
      <c r="BS821" s="3">
        <f t="shared" si="176"/>
        <v>204.91803278688528</v>
      </c>
      <c r="BT821" s="97"/>
      <c r="BU821" s="97"/>
      <c r="BV821" s="3">
        <f t="shared" si="177"/>
        <v>204.91803278688528</v>
      </c>
      <c r="BW821" s="97" t="s">
        <v>8422</v>
      </c>
      <c r="BX821" s="97">
        <v>80.900000000000006</v>
      </c>
      <c r="BY821" s="3">
        <f t="shared" si="182"/>
        <v>72.295081967213122</v>
      </c>
      <c r="BZ821" s="97"/>
      <c r="CA821" s="97"/>
      <c r="CB821" s="3">
        <f t="shared" si="178"/>
        <v>204.91803278688528</v>
      </c>
      <c r="CC821" s="97"/>
      <c r="CD821" s="97"/>
      <c r="CE821" s="3">
        <f t="shared" si="179"/>
        <v>204.91803278688528</v>
      </c>
      <c r="CF821" s="97"/>
      <c r="CG821" s="97"/>
      <c r="CH821" s="3">
        <f t="shared" si="180"/>
        <v>204.91803278688528</v>
      </c>
      <c r="CI821" s="97"/>
      <c r="CJ821" s="97"/>
      <c r="CK821" s="3">
        <f t="shared" si="181"/>
        <v>204.91803278688528</v>
      </c>
      <c r="CL821" s="97">
        <v>80.900000000000006</v>
      </c>
      <c r="CM821" s="3">
        <f t="shared" si="172"/>
        <v>72.295081967213122</v>
      </c>
      <c r="CN821" s="97">
        <v>70</v>
      </c>
      <c r="CO821" s="97"/>
      <c r="CP821" s="97"/>
      <c r="CQ821" s="184"/>
      <c r="CR821" s="184"/>
      <c r="CS821" s="185">
        <v>1</v>
      </c>
      <c r="CT821" s="186">
        <v>-0.25</v>
      </c>
      <c r="CU821" s="186">
        <v>0</v>
      </c>
      <c r="CV821" s="186">
        <v>-0.25</v>
      </c>
      <c r="CW821" s="186"/>
      <c r="CX821" s="84">
        <f t="shared" si="173"/>
        <v>0.5</v>
      </c>
      <c r="CY821" s="186" t="s">
        <v>3223</v>
      </c>
      <c r="CZ821" s="186" t="s">
        <v>2633</v>
      </c>
      <c r="DA821" s="186" t="s">
        <v>3975</v>
      </c>
      <c r="DB821" s="179" t="s">
        <v>2643</v>
      </c>
      <c r="DC821" s="179" t="s">
        <v>2648</v>
      </c>
      <c r="DD821" s="179" t="s">
        <v>2646</v>
      </c>
      <c r="DE821" s="179" t="s">
        <v>2651</v>
      </c>
      <c r="DF821" s="179" t="s">
        <v>2652</v>
      </c>
      <c r="DG821" s="179" t="s">
        <v>2654</v>
      </c>
      <c r="DH821" s="179" t="s">
        <v>2653</v>
      </c>
      <c r="DI821" s="179" t="s">
        <v>2658</v>
      </c>
      <c r="DJ821" s="179" t="s">
        <v>2659</v>
      </c>
      <c r="DK821" s="179" t="s">
        <v>2659</v>
      </c>
      <c r="DL821" s="179" t="s">
        <v>2660</v>
      </c>
      <c r="DM821" s="179" t="s">
        <v>2663</v>
      </c>
      <c r="DN821" s="97" t="s">
        <v>3999</v>
      </c>
      <c r="DO821" s="97" t="s">
        <v>4002</v>
      </c>
      <c r="DP821" s="97"/>
      <c r="DQ821" s="97" t="s">
        <v>4070</v>
      </c>
      <c r="DR821" s="97"/>
      <c r="DS821" s="97" t="s">
        <v>2634</v>
      </c>
      <c r="DT821" s="97"/>
      <c r="DU821" s="179" t="s">
        <v>2634</v>
      </c>
      <c r="DV821" s="179" t="s">
        <v>2633</v>
      </c>
      <c r="DW821" s="179" t="s">
        <v>8423</v>
      </c>
      <c r="DX821" s="477" t="s">
        <v>4879</v>
      </c>
      <c r="DY821" s="11"/>
      <c r="DZ821" s="477" t="s">
        <v>101</v>
      </c>
      <c r="EA821" s="97">
        <v>3</v>
      </c>
      <c r="EB821" s="118"/>
      <c r="EC821" s="477" t="s">
        <v>4545</v>
      </c>
      <c r="ED821" s="11" t="s">
        <v>5821</v>
      </c>
      <c r="EE821" s="11"/>
    </row>
    <row r="822" spans="1:135" s="5" customFormat="1" ht="15.75" hidden="1" customHeight="1" x14ac:dyDescent="0.25">
      <c r="A822" s="219">
        <v>820</v>
      </c>
      <c r="B822" s="2039"/>
      <c r="C822" s="179" t="s">
        <v>4880</v>
      </c>
      <c r="D822" s="179" t="s">
        <v>22</v>
      </c>
      <c r="E822" s="179" t="s">
        <v>4126</v>
      </c>
      <c r="F822" s="179">
        <v>549154</v>
      </c>
      <c r="G822" s="179">
        <v>25</v>
      </c>
      <c r="H822" s="179" t="s">
        <v>2634</v>
      </c>
      <c r="I822" s="179" t="s">
        <v>2634</v>
      </c>
      <c r="J822" s="179" t="s">
        <v>2633</v>
      </c>
      <c r="K822" s="179">
        <v>503456717</v>
      </c>
      <c r="L822" s="179">
        <v>153.69999999999999</v>
      </c>
      <c r="M822" s="179">
        <v>172</v>
      </c>
      <c r="N822" s="180">
        <f t="shared" si="171"/>
        <v>51.953758788534344</v>
      </c>
      <c r="O822" s="181">
        <v>3</v>
      </c>
      <c r="P822" s="3">
        <f t="shared" si="183"/>
        <v>73.959999999999994</v>
      </c>
      <c r="Q822" s="3">
        <f t="shared" si="184"/>
        <v>79.739999999999995</v>
      </c>
      <c r="R822" s="97"/>
      <c r="S822" s="182">
        <v>41420</v>
      </c>
      <c r="T822" s="97" t="s">
        <v>253</v>
      </c>
      <c r="U822" s="97" t="s">
        <v>2490</v>
      </c>
      <c r="V822" s="97" t="s">
        <v>4882</v>
      </c>
      <c r="W822" s="97" t="s">
        <v>6110</v>
      </c>
      <c r="X822" s="97"/>
      <c r="Y822" s="97"/>
      <c r="Z822" s="97"/>
      <c r="AA822" s="97"/>
      <c r="AB822" s="97" t="s">
        <v>2633</v>
      </c>
      <c r="AC822" s="97" t="s">
        <v>2635</v>
      </c>
      <c r="AD822" s="97" t="s">
        <v>2633</v>
      </c>
      <c r="AE822" s="97" t="s">
        <v>2635</v>
      </c>
      <c r="AF822" s="97" t="s">
        <v>2633</v>
      </c>
      <c r="AG822" s="97" t="s">
        <v>2636</v>
      </c>
      <c r="AH822" s="97"/>
      <c r="AI822" s="97"/>
      <c r="AJ822" s="97"/>
      <c r="AK822" s="97"/>
      <c r="AL822" s="97"/>
      <c r="AM822" s="97"/>
      <c r="AN822" s="97" t="s">
        <v>2634</v>
      </c>
      <c r="AO822" s="97"/>
      <c r="AP822" s="97"/>
      <c r="AQ822" s="97" t="s">
        <v>2637</v>
      </c>
      <c r="AR822" s="97"/>
      <c r="AS822" s="97"/>
      <c r="AT822" s="97"/>
      <c r="AU822" s="97"/>
      <c r="AV822" s="97"/>
      <c r="AW822" s="97"/>
      <c r="AX822" s="97"/>
      <c r="AY822" s="97"/>
      <c r="AZ822" s="97"/>
      <c r="BA822" s="97"/>
      <c r="BB822" s="97"/>
      <c r="BC822" s="97"/>
      <c r="BD822" s="97"/>
      <c r="BE822" s="97" t="s">
        <v>2633</v>
      </c>
      <c r="BF822" s="97" t="s">
        <v>2633</v>
      </c>
      <c r="BG822" s="97"/>
      <c r="BH822" s="97"/>
      <c r="BI822" s="97"/>
      <c r="BJ822" s="97"/>
      <c r="BK822" s="97" t="s">
        <v>5063</v>
      </c>
      <c r="BL822" s="97">
        <v>135.19999999999999</v>
      </c>
      <c r="BM822" s="183">
        <f t="shared" si="174"/>
        <v>23.200401304238778</v>
      </c>
      <c r="BN822" s="97" t="s">
        <v>6109</v>
      </c>
      <c r="BO822" s="97">
        <v>112</v>
      </c>
      <c r="BP822" s="3">
        <f t="shared" si="175"/>
        <v>52.294958615500363</v>
      </c>
      <c r="BQ822" s="97" t="s">
        <v>6108</v>
      </c>
      <c r="BR822" s="97">
        <v>91.6</v>
      </c>
      <c r="BS822" s="3">
        <f t="shared" si="176"/>
        <v>77.878103837471784</v>
      </c>
      <c r="BT822" s="97" t="s">
        <v>952</v>
      </c>
      <c r="BU822" s="97">
        <v>84</v>
      </c>
      <c r="BV822" s="3">
        <f t="shared" si="177"/>
        <v>87.4090795084023</v>
      </c>
      <c r="BW822" s="97" t="s">
        <v>5442</v>
      </c>
      <c r="BX822" s="97">
        <v>71</v>
      </c>
      <c r="BY822" s="3">
        <f t="shared" si="182"/>
        <v>103.7120642086782</v>
      </c>
      <c r="BZ822" s="97"/>
      <c r="CA822" s="97"/>
      <c r="CB822" s="3">
        <f t="shared" si="178"/>
        <v>192.7514421871081</v>
      </c>
      <c r="CC822" s="97"/>
      <c r="CD822" s="97"/>
      <c r="CE822" s="3">
        <f t="shared" si="179"/>
        <v>192.7514421871081</v>
      </c>
      <c r="CF822" s="97"/>
      <c r="CG822" s="97"/>
      <c r="CH822" s="3">
        <f t="shared" si="180"/>
        <v>192.7514421871081</v>
      </c>
      <c r="CI822" s="97"/>
      <c r="CJ822" s="97"/>
      <c r="CK822" s="3">
        <f t="shared" si="181"/>
        <v>192.7514421871081</v>
      </c>
      <c r="CL822" s="97">
        <v>71</v>
      </c>
      <c r="CM822" s="3">
        <f t="shared" si="172"/>
        <v>103.7120642086782</v>
      </c>
      <c r="CN822" s="97">
        <v>75</v>
      </c>
      <c r="CO822" s="97"/>
      <c r="CP822" s="97"/>
      <c r="CQ822" s="184"/>
      <c r="CR822" s="184"/>
      <c r="CS822" s="185">
        <v>1</v>
      </c>
      <c r="CT822" s="186">
        <v>-0.25</v>
      </c>
      <c r="CU822" s="186">
        <v>0.5</v>
      </c>
      <c r="CV822" s="186">
        <v>0.5</v>
      </c>
      <c r="CW822" s="186">
        <v>0</v>
      </c>
      <c r="CX822" s="84">
        <f t="shared" si="173"/>
        <v>1.75</v>
      </c>
      <c r="CY822" s="186"/>
      <c r="CZ822" s="186" t="s">
        <v>2633</v>
      </c>
      <c r="DA822" s="186" t="s">
        <v>3975</v>
      </c>
      <c r="DB822" s="179" t="s">
        <v>2643</v>
      </c>
      <c r="DC822" s="179" t="s">
        <v>2648</v>
      </c>
      <c r="DD822" s="179" t="s">
        <v>2648</v>
      </c>
      <c r="DE822" s="179" t="s">
        <v>2651</v>
      </c>
      <c r="DF822" s="179" t="s">
        <v>32</v>
      </c>
      <c r="DG822" s="179" t="s">
        <v>2654</v>
      </c>
      <c r="DH822" s="179" t="s">
        <v>2653</v>
      </c>
      <c r="DI822" s="179" t="s">
        <v>2657</v>
      </c>
      <c r="DJ822" s="179" t="s">
        <v>2659</v>
      </c>
      <c r="DK822" s="179" t="s">
        <v>2659</v>
      </c>
      <c r="DL822" s="179" t="s">
        <v>37</v>
      </c>
      <c r="DM822" s="179"/>
      <c r="DN822" s="97" t="s">
        <v>4001</v>
      </c>
      <c r="DO822" s="97" t="s">
        <v>4002</v>
      </c>
      <c r="DP822" s="97"/>
      <c r="DQ822" s="97" t="s">
        <v>4069</v>
      </c>
      <c r="DR822" s="97"/>
      <c r="DS822" s="97" t="s">
        <v>2634</v>
      </c>
      <c r="DT822" s="97"/>
      <c r="DU822" s="179" t="s">
        <v>2634</v>
      </c>
      <c r="DV822" s="179" t="s">
        <v>2633</v>
      </c>
      <c r="DW822" s="179"/>
      <c r="DX822" s="477" t="s">
        <v>4796</v>
      </c>
      <c r="DY822" s="11" t="s">
        <v>126</v>
      </c>
      <c r="DZ822" s="118" t="s">
        <v>101</v>
      </c>
      <c r="EA822" s="97">
        <v>3</v>
      </c>
      <c r="EB822" s="118"/>
      <c r="EC822" s="477" t="s">
        <v>4545</v>
      </c>
      <c r="ED822" s="11"/>
      <c r="EE822" s="11"/>
    </row>
    <row r="823" spans="1:135" s="5" customFormat="1" ht="15.75" hidden="1" customHeight="1" x14ac:dyDescent="0.25">
      <c r="A823" s="219">
        <v>821</v>
      </c>
      <c r="B823" s="2039"/>
      <c r="C823" s="179" t="s">
        <v>5428</v>
      </c>
      <c r="D823" s="179" t="s">
        <v>23</v>
      </c>
      <c r="E823" s="179" t="s">
        <v>4126</v>
      </c>
      <c r="F823" s="179">
        <v>556334</v>
      </c>
      <c r="G823" s="179">
        <v>26</v>
      </c>
      <c r="H823" s="179" t="s">
        <v>2634</v>
      </c>
      <c r="I823" s="179" t="s">
        <v>2634</v>
      </c>
      <c r="J823" s="179" t="s">
        <v>2633</v>
      </c>
      <c r="K823" s="179">
        <v>598832352</v>
      </c>
      <c r="L823" s="179">
        <v>116.4</v>
      </c>
      <c r="M823" s="179">
        <v>159.5</v>
      </c>
      <c r="N823" s="180">
        <f t="shared" si="171"/>
        <v>45.754267351932469</v>
      </c>
      <c r="O823" s="181">
        <v>2</v>
      </c>
      <c r="P823" s="3">
        <f t="shared" si="183"/>
        <v>63.600625000000001</v>
      </c>
      <c r="Q823" s="3">
        <f t="shared" si="184"/>
        <v>52.799375000000005</v>
      </c>
      <c r="R823" s="97"/>
      <c r="S823" s="182">
        <v>41423</v>
      </c>
      <c r="T823" s="97" t="s">
        <v>253</v>
      </c>
      <c r="U823" s="97" t="s">
        <v>2490</v>
      </c>
      <c r="V823" s="97" t="s">
        <v>4896</v>
      </c>
      <c r="W823" s="97" t="s">
        <v>5988</v>
      </c>
      <c r="X823" s="97"/>
      <c r="Y823" s="97"/>
      <c r="Z823" s="97"/>
      <c r="AA823" s="97"/>
      <c r="AB823" s="97" t="s">
        <v>2633</v>
      </c>
      <c r="AC823" s="97" t="s">
        <v>2635</v>
      </c>
      <c r="AD823" s="97"/>
      <c r="AE823" s="97"/>
      <c r="AF823" s="97"/>
      <c r="AG823" s="97"/>
      <c r="AH823" s="97"/>
      <c r="AI823" s="97"/>
      <c r="AJ823" s="97"/>
      <c r="AK823" s="97"/>
      <c r="AL823" s="97"/>
      <c r="AM823" s="97"/>
      <c r="AN823" s="97" t="s">
        <v>2634</v>
      </c>
      <c r="AO823" s="97"/>
      <c r="AP823" s="97"/>
      <c r="AQ823" s="97" t="s">
        <v>2638</v>
      </c>
      <c r="AR823" s="97" t="s">
        <v>4068</v>
      </c>
      <c r="AS823" s="97" t="s">
        <v>4092</v>
      </c>
      <c r="AT823" s="97"/>
      <c r="AU823" s="97"/>
      <c r="AV823" s="97"/>
      <c r="AW823" s="97"/>
      <c r="AX823" s="97"/>
      <c r="AY823" s="97"/>
      <c r="AZ823" s="97"/>
      <c r="BA823" s="97" t="s">
        <v>3971</v>
      </c>
      <c r="BB823" s="97" t="s">
        <v>3970</v>
      </c>
      <c r="BC823" s="97" t="s">
        <v>2633</v>
      </c>
      <c r="BD823" s="97"/>
      <c r="BE823" s="97" t="s">
        <v>2634</v>
      </c>
      <c r="BF823" s="97" t="s">
        <v>2634</v>
      </c>
      <c r="BG823" s="97"/>
      <c r="BH823" s="97"/>
      <c r="BI823" s="97"/>
      <c r="BJ823" s="97"/>
      <c r="BK823" s="97" t="s">
        <v>5114</v>
      </c>
      <c r="BL823" s="97">
        <v>105.1</v>
      </c>
      <c r="BM823" s="183">
        <f t="shared" si="174"/>
        <v>21.401768486842904</v>
      </c>
      <c r="BN823" s="97" t="s">
        <v>5429</v>
      </c>
      <c r="BO823" s="97">
        <v>99</v>
      </c>
      <c r="BP823" s="3">
        <f t="shared" si="175"/>
        <v>32.954935546112054</v>
      </c>
      <c r="BQ823" s="97" t="s">
        <v>5989</v>
      </c>
      <c r="BR823" s="97">
        <v>80</v>
      </c>
      <c r="BS823" s="3">
        <f t="shared" si="176"/>
        <v>68.940209993016026</v>
      </c>
      <c r="BT823" s="97" t="s">
        <v>6831</v>
      </c>
      <c r="BU823" s="97">
        <v>77</v>
      </c>
      <c r="BV823" s="3">
        <f t="shared" si="177"/>
        <v>74.622095432000862</v>
      </c>
      <c r="BW823" s="97" t="s">
        <v>1096</v>
      </c>
      <c r="BX823" s="97">
        <v>70</v>
      </c>
      <c r="BY823" s="3">
        <f t="shared" si="182"/>
        <v>87.879828122965478</v>
      </c>
      <c r="BZ823" s="97"/>
      <c r="CA823" s="97"/>
      <c r="CB823" s="3">
        <f t="shared" si="178"/>
        <v>220.45715503261164</v>
      </c>
      <c r="CC823" s="97"/>
      <c r="CD823" s="97"/>
      <c r="CE823" s="3">
        <f t="shared" si="179"/>
        <v>220.45715503261164</v>
      </c>
      <c r="CF823" s="97"/>
      <c r="CG823" s="97"/>
      <c r="CH823" s="3">
        <f t="shared" si="180"/>
        <v>220.45715503261164</v>
      </c>
      <c r="CI823" s="97"/>
      <c r="CJ823" s="97"/>
      <c r="CK823" s="3">
        <f t="shared" si="181"/>
        <v>220.45715503261164</v>
      </c>
      <c r="CL823" s="97">
        <v>70</v>
      </c>
      <c r="CM823" s="3">
        <f t="shared" si="172"/>
        <v>87.879828122965478</v>
      </c>
      <c r="CN823" s="97">
        <v>60</v>
      </c>
      <c r="CO823" s="97"/>
      <c r="CP823" s="97"/>
      <c r="CQ823" s="184"/>
      <c r="CR823" s="184"/>
      <c r="CS823" s="185">
        <v>1</v>
      </c>
      <c r="CT823" s="186">
        <v>-0.5</v>
      </c>
      <c r="CU823" s="186">
        <v>0.5</v>
      </c>
      <c r="CV823" s="186">
        <v>0.5</v>
      </c>
      <c r="CW823" s="186"/>
      <c r="CX823" s="84">
        <f t="shared" si="173"/>
        <v>1.5</v>
      </c>
      <c r="CY823" s="186" t="s">
        <v>5813</v>
      </c>
      <c r="CZ823" s="186" t="s">
        <v>2633</v>
      </c>
      <c r="DA823" s="186" t="s">
        <v>3976</v>
      </c>
      <c r="DB823" s="179" t="s">
        <v>2645</v>
      </c>
      <c r="DC823" s="179" t="s">
        <v>2648</v>
      </c>
      <c r="DD823" s="179" t="s">
        <v>2648</v>
      </c>
      <c r="DE823" s="179" t="s">
        <v>2651</v>
      </c>
      <c r="DF823" s="179" t="s">
        <v>32</v>
      </c>
      <c r="DG823" s="179" t="s">
        <v>2654</v>
      </c>
      <c r="DH823" s="179" t="s">
        <v>5009</v>
      </c>
      <c r="DI823" s="179" t="s">
        <v>2657</v>
      </c>
      <c r="DJ823" s="179" t="s">
        <v>2659</v>
      </c>
      <c r="DK823" s="179" t="s">
        <v>2659</v>
      </c>
      <c r="DL823" s="179" t="s">
        <v>2659</v>
      </c>
      <c r="DM823" s="179" t="s">
        <v>2663</v>
      </c>
      <c r="DN823" s="97" t="s">
        <v>4001</v>
      </c>
      <c r="DO823" s="97" t="s">
        <v>4002</v>
      </c>
      <c r="DP823" s="97"/>
      <c r="DQ823" s="97"/>
      <c r="DR823" s="97" t="s">
        <v>4070</v>
      </c>
      <c r="DS823" s="97" t="s">
        <v>2633</v>
      </c>
      <c r="DT823" s="97" t="s">
        <v>4073</v>
      </c>
      <c r="DU823" s="179" t="s">
        <v>2634</v>
      </c>
      <c r="DV823" s="179" t="s">
        <v>2633</v>
      </c>
      <c r="DW823" s="179"/>
      <c r="DX823" s="477" t="s">
        <v>4796</v>
      </c>
      <c r="DY823" s="11" t="s">
        <v>8356</v>
      </c>
      <c r="DZ823" s="477" t="s">
        <v>101</v>
      </c>
      <c r="EA823" s="97">
        <v>3</v>
      </c>
      <c r="EB823" s="118" t="s">
        <v>5816</v>
      </c>
      <c r="EC823" s="477" t="s">
        <v>4868</v>
      </c>
      <c r="ED823" s="11" t="s">
        <v>5310</v>
      </c>
      <c r="EE823" s="11"/>
    </row>
    <row r="824" spans="1:135" s="5" customFormat="1" ht="15.75" hidden="1" customHeight="1" x14ac:dyDescent="0.25">
      <c r="A824" s="219">
        <v>822</v>
      </c>
      <c r="B824" s="2039"/>
      <c r="C824" s="179" t="s">
        <v>4899</v>
      </c>
      <c r="D824" s="179" t="s">
        <v>22</v>
      </c>
      <c r="E824" s="179" t="s">
        <v>4126</v>
      </c>
      <c r="F824" s="179">
        <v>550835</v>
      </c>
      <c r="G824" s="179">
        <v>19</v>
      </c>
      <c r="H824" s="179" t="s">
        <v>2633</v>
      </c>
      <c r="I824" s="179" t="s">
        <v>2634</v>
      </c>
      <c r="J824" s="179" t="s">
        <v>3968</v>
      </c>
      <c r="K824" s="179">
        <v>559100250</v>
      </c>
      <c r="L824" s="179">
        <v>137</v>
      </c>
      <c r="M824" s="179">
        <v>170</v>
      </c>
      <c r="N824" s="180">
        <f t="shared" ref="N824:N887" si="185">(L824/((M824*M824)/100))*100</f>
        <v>47.404844290657437</v>
      </c>
      <c r="O824" s="181">
        <v>2</v>
      </c>
      <c r="P824" s="3">
        <f t="shared" si="183"/>
        <v>72.249999999999986</v>
      </c>
      <c r="Q824" s="3">
        <f t="shared" si="184"/>
        <v>64.750000000000014</v>
      </c>
      <c r="R824" s="97"/>
      <c r="S824" s="182">
        <v>41423</v>
      </c>
      <c r="T824" s="97" t="s">
        <v>253</v>
      </c>
      <c r="U824" s="97" t="s">
        <v>2490</v>
      </c>
      <c r="V824" s="97" t="s">
        <v>4898</v>
      </c>
      <c r="W824" s="97" t="s">
        <v>6046</v>
      </c>
      <c r="X824" s="97" t="s">
        <v>2634</v>
      </c>
      <c r="Y824" s="97"/>
      <c r="Z824" s="97" t="s">
        <v>2634</v>
      </c>
      <c r="AA824" s="97"/>
      <c r="AB824" s="97" t="s">
        <v>2633</v>
      </c>
      <c r="AC824" s="97" t="s">
        <v>2635</v>
      </c>
      <c r="AD824" s="97" t="s">
        <v>2634</v>
      </c>
      <c r="AE824" s="97"/>
      <c r="AF824" s="97" t="s">
        <v>2634</v>
      </c>
      <c r="AG824" s="97"/>
      <c r="AH824" s="97" t="s">
        <v>2634</v>
      </c>
      <c r="AI824" s="97"/>
      <c r="AJ824" s="97" t="s">
        <v>2634</v>
      </c>
      <c r="AK824" s="97"/>
      <c r="AL824" s="97" t="s">
        <v>2634</v>
      </c>
      <c r="AM824" s="97"/>
      <c r="AN824" s="97" t="s">
        <v>2633</v>
      </c>
      <c r="AO824" s="97" t="s">
        <v>4075</v>
      </c>
      <c r="AP824" s="97" t="s">
        <v>4077</v>
      </c>
      <c r="AQ824" s="97" t="s">
        <v>2635</v>
      </c>
      <c r="AR824" s="97"/>
      <c r="AS824" s="97"/>
      <c r="AT824" s="97"/>
      <c r="AU824" s="97"/>
      <c r="AV824" s="97"/>
      <c r="AW824" s="97" t="s">
        <v>2634</v>
      </c>
      <c r="AX824" s="97"/>
      <c r="AY824" s="97" t="s">
        <v>2634</v>
      </c>
      <c r="AZ824" s="97"/>
      <c r="BA824" s="97"/>
      <c r="BB824" s="97"/>
      <c r="BC824" s="97"/>
      <c r="BD824" s="97"/>
      <c r="BE824" s="97" t="s">
        <v>2634</v>
      </c>
      <c r="BF824" s="97" t="s">
        <v>2634</v>
      </c>
      <c r="BG824" s="97" t="s">
        <v>2634</v>
      </c>
      <c r="BH824" s="97"/>
      <c r="BI824" s="97"/>
      <c r="BJ824" s="97"/>
      <c r="BK824" s="97" t="s">
        <v>4986</v>
      </c>
      <c r="BL824" s="97">
        <v>124.2</v>
      </c>
      <c r="BM824" s="183">
        <f t="shared" si="174"/>
        <v>19.768339768339761</v>
      </c>
      <c r="BN824" s="97" t="s">
        <v>1753</v>
      </c>
      <c r="BO824" s="97">
        <v>105</v>
      </c>
      <c r="BP824" s="3">
        <f t="shared" si="175"/>
        <v>49.420849420849407</v>
      </c>
      <c r="BQ824" s="97" t="s">
        <v>4609</v>
      </c>
      <c r="BR824" s="97">
        <v>90</v>
      </c>
      <c r="BS824" s="3">
        <f t="shared" si="176"/>
        <v>72.586872586872573</v>
      </c>
      <c r="BT824" s="677"/>
      <c r="BU824" s="677"/>
      <c r="BV824" s="3">
        <f t="shared" si="177"/>
        <v>211.58301158301151</v>
      </c>
      <c r="BW824" s="97" t="s">
        <v>6103</v>
      </c>
      <c r="BX824" s="97">
        <v>80</v>
      </c>
      <c r="BY824" s="3">
        <f t="shared" si="182"/>
        <v>88.030888030888008</v>
      </c>
      <c r="BZ824" s="97"/>
      <c r="CA824" s="97"/>
      <c r="CB824" s="3">
        <f t="shared" si="178"/>
        <v>211.58301158301151</v>
      </c>
      <c r="CC824" s="97"/>
      <c r="CD824" s="97"/>
      <c r="CE824" s="3">
        <f t="shared" si="179"/>
        <v>211.58301158301151</v>
      </c>
      <c r="CF824" s="97"/>
      <c r="CG824" s="97"/>
      <c r="CH824" s="3">
        <f t="shared" si="180"/>
        <v>211.58301158301151</v>
      </c>
      <c r="CI824" s="97"/>
      <c r="CJ824" s="97"/>
      <c r="CK824" s="3">
        <f t="shared" si="181"/>
        <v>211.58301158301151</v>
      </c>
      <c r="CL824" s="97">
        <v>80</v>
      </c>
      <c r="CM824" s="3">
        <f t="shared" ref="CM824:CM887" si="186">((L824-CL824)/Q824)*100</f>
        <v>88.030888030888008</v>
      </c>
      <c r="CN824" s="97">
        <v>80</v>
      </c>
      <c r="CO824" s="97"/>
      <c r="CP824" s="97"/>
      <c r="CQ824" s="184"/>
      <c r="CR824" s="184"/>
      <c r="CS824" s="185">
        <v>0.5</v>
      </c>
      <c r="CT824" s="186">
        <v>0.25</v>
      </c>
      <c r="CU824" s="186">
        <v>0</v>
      </c>
      <c r="CV824" s="186">
        <v>0.25</v>
      </c>
      <c r="CW824" s="186"/>
      <c r="CX824" s="84">
        <f t="shared" si="173"/>
        <v>1</v>
      </c>
      <c r="CY824" s="186" t="s">
        <v>3223</v>
      </c>
      <c r="CZ824" s="186" t="s">
        <v>2634</v>
      </c>
      <c r="DA824" s="186"/>
      <c r="DB824" s="179" t="s">
        <v>2643</v>
      </c>
      <c r="DC824" s="179" t="s">
        <v>2648</v>
      </c>
      <c r="DD824" s="179" t="s">
        <v>2648</v>
      </c>
      <c r="DE824" s="179" t="s">
        <v>2651</v>
      </c>
      <c r="DF824" s="179" t="s">
        <v>32</v>
      </c>
      <c r="DG824" s="179" t="s">
        <v>5009</v>
      </c>
      <c r="DH824" s="179" t="s">
        <v>5009</v>
      </c>
      <c r="DI824" s="179" t="s">
        <v>2657</v>
      </c>
      <c r="DJ824" s="179" t="s">
        <v>37</v>
      </c>
      <c r="DK824" s="179" t="s">
        <v>37</v>
      </c>
      <c r="DL824" s="179" t="s">
        <v>37</v>
      </c>
      <c r="DM824" s="179" t="s">
        <v>2663</v>
      </c>
      <c r="DN824" s="97" t="s">
        <v>4001</v>
      </c>
      <c r="DO824" s="97" t="s">
        <v>5012</v>
      </c>
      <c r="DP824" s="97"/>
      <c r="DQ824" s="97" t="s">
        <v>4069</v>
      </c>
      <c r="DR824" s="97"/>
      <c r="DS824" s="97" t="s">
        <v>2634</v>
      </c>
      <c r="DT824" s="97"/>
      <c r="DU824" s="179" t="s">
        <v>2634</v>
      </c>
      <c r="DV824" s="179" t="s">
        <v>2633</v>
      </c>
      <c r="DW824" s="179"/>
      <c r="DX824" s="477" t="s">
        <v>4897</v>
      </c>
      <c r="DY824" s="11"/>
      <c r="DZ824" s="477" t="s">
        <v>101</v>
      </c>
      <c r="EA824" s="97">
        <v>3</v>
      </c>
      <c r="EB824" s="118"/>
      <c r="EC824" s="477" t="s">
        <v>4868</v>
      </c>
      <c r="ED824" s="11"/>
      <c r="EE824" s="11"/>
    </row>
    <row r="825" spans="1:135" s="5" customFormat="1" ht="15.75" hidden="1" customHeight="1" x14ac:dyDescent="0.25">
      <c r="A825" s="875">
        <v>823</v>
      </c>
      <c r="B825" s="2039"/>
      <c r="C825" s="179" t="s">
        <v>4900</v>
      </c>
      <c r="D825" s="179" t="s">
        <v>23</v>
      </c>
      <c r="E825" s="179" t="s">
        <v>4126</v>
      </c>
      <c r="F825" s="179">
        <v>553386</v>
      </c>
      <c r="G825" s="179">
        <v>30</v>
      </c>
      <c r="H825" s="179" t="s">
        <v>2633</v>
      </c>
      <c r="I825" s="179" t="s">
        <v>2633</v>
      </c>
      <c r="J825" s="179" t="s">
        <v>2634</v>
      </c>
      <c r="K825" s="179" t="s">
        <v>6387</v>
      </c>
      <c r="L825" s="179">
        <v>114.9</v>
      </c>
      <c r="M825" s="179">
        <v>160</v>
      </c>
      <c r="N825" s="180">
        <f t="shared" si="185"/>
        <v>44.8828125</v>
      </c>
      <c r="O825" s="181">
        <v>2</v>
      </c>
      <c r="P825" s="3">
        <f t="shared" si="183"/>
        <v>64.000000000000014</v>
      </c>
      <c r="Q825" s="3">
        <f t="shared" si="184"/>
        <v>50.899999999999991</v>
      </c>
      <c r="R825" s="97"/>
      <c r="S825" s="182">
        <v>41423</v>
      </c>
      <c r="T825" s="97" t="s">
        <v>253</v>
      </c>
      <c r="U825" s="97" t="s">
        <v>2490</v>
      </c>
      <c r="V825" s="97" t="s">
        <v>87</v>
      </c>
      <c r="W825" s="97"/>
      <c r="X825" s="97" t="s">
        <v>2634</v>
      </c>
      <c r="Y825" s="97"/>
      <c r="Z825" s="97" t="s">
        <v>2634</v>
      </c>
      <c r="AA825" s="97"/>
      <c r="AB825" s="97" t="s">
        <v>2634</v>
      </c>
      <c r="AC825" s="97"/>
      <c r="AD825" s="97" t="s">
        <v>2634</v>
      </c>
      <c r="AE825" s="97"/>
      <c r="AF825" s="97" t="s">
        <v>2634</v>
      </c>
      <c r="AG825" s="97"/>
      <c r="AH825" s="97" t="s">
        <v>2634</v>
      </c>
      <c r="AI825" s="97"/>
      <c r="AJ825" s="97" t="s">
        <v>2634</v>
      </c>
      <c r="AK825" s="97"/>
      <c r="AL825" s="97" t="s">
        <v>2634</v>
      </c>
      <c r="AM825" s="97"/>
      <c r="AN825" s="97" t="s">
        <v>2634</v>
      </c>
      <c r="AO825" s="97"/>
      <c r="AP825" s="97"/>
      <c r="AQ825" s="97" t="s">
        <v>2637</v>
      </c>
      <c r="AR825" s="97"/>
      <c r="AS825" s="97"/>
      <c r="AT825" s="97"/>
      <c r="AU825" s="97"/>
      <c r="AV825" s="97"/>
      <c r="AW825" s="97" t="s">
        <v>2634</v>
      </c>
      <c r="AX825" s="97"/>
      <c r="AY825" s="97" t="s">
        <v>2634</v>
      </c>
      <c r="AZ825" s="97"/>
      <c r="BA825" s="97" t="s">
        <v>3970</v>
      </c>
      <c r="BB825" s="97" t="s">
        <v>3970</v>
      </c>
      <c r="BC825" s="97" t="s">
        <v>2634</v>
      </c>
      <c r="BD825" s="97"/>
      <c r="BE825" s="97" t="s">
        <v>2634</v>
      </c>
      <c r="BF825" s="97" t="s">
        <v>2634</v>
      </c>
      <c r="BG825" s="97" t="s">
        <v>2634</v>
      </c>
      <c r="BH825" s="97"/>
      <c r="BI825" s="97"/>
      <c r="BJ825" s="97"/>
      <c r="BK825" s="97" t="s">
        <v>5062</v>
      </c>
      <c r="BL825" s="97">
        <v>105.7</v>
      </c>
      <c r="BM825" s="183">
        <f t="shared" si="174"/>
        <v>18.074656188605118</v>
      </c>
      <c r="BN825" s="97" t="s">
        <v>4891</v>
      </c>
      <c r="BO825" s="97">
        <v>93</v>
      </c>
      <c r="BP825" s="3">
        <f t="shared" si="175"/>
        <v>43.025540275049131</v>
      </c>
      <c r="BQ825" s="97" t="s">
        <v>4665</v>
      </c>
      <c r="BR825" s="97">
        <v>84</v>
      </c>
      <c r="BS825" s="3">
        <f t="shared" si="176"/>
        <v>60.707269155206312</v>
      </c>
      <c r="BT825" s="97" t="s">
        <v>7363</v>
      </c>
      <c r="BU825" s="97">
        <v>76</v>
      </c>
      <c r="BV825" s="3">
        <f t="shared" si="177"/>
        <v>76.424361493123797</v>
      </c>
      <c r="BW825" s="97" t="s">
        <v>8329</v>
      </c>
      <c r="BX825" s="97">
        <v>73</v>
      </c>
      <c r="BY825" s="3">
        <f t="shared" si="182"/>
        <v>82.318271119842862</v>
      </c>
      <c r="BZ825" s="97" t="s">
        <v>5442</v>
      </c>
      <c r="CA825" s="97">
        <v>71</v>
      </c>
      <c r="CB825" s="3">
        <f t="shared" si="178"/>
        <v>86.247544204322224</v>
      </c>
      <c r="CC825" s="97" t="s">
        <v>11279</v>
      </c>
      <c r="CD825" s="97">
        <v>64</v>
      </c>
      <c r="CE825" s="3">
        <f t="shared" si="179"/>
        <v>100.00000000000003</v>
      </c>
      <c r="CF825" s="97"/>
      <c r="CG825" s="97"/>
      <c r="CH825" s="3">
        <f t="shared" si="180"/>
        <v>225.73673870333994</v>
      </c>
      <c r="CI825" s="97"/>
      <c r="CJ825" s="97"/>
      <c r="CK825" s="3">
        <f t="shared" si="181"/>
        <v>225.73673870333994</v>
      </c>
      <c r="CL825" s="97">
        <v>64</v>
      </c>
      <c r="CM825" s="3">
        <f t="shared" si="186"/>
        <v>100.00000000000003</v>
      </c>
      <c r="CN825" s="97">
        <v>80</v>
      </c>
      <c r="CO825" s="97"/>
      <c r="CP825" s="97"/>
      <c r="CQ825" s="184"/>
      <c r="CR825" s="184"/>
      <c r="CS825" s="185">
        <v>1</v>
      </c>
      <c r="CT825" s="186">
        <v>0.25</v>
      </c>
      <c r="CU825" s="186">
        <v>0.5</v>
      </c>
      <c r="CV825" s="186">
        <v>0.25</v>
      </c>
      <c r="CW825" s="186">
        <v>0.25</v>
      </c>
      <c r="CX825" s="84">
        <f t="shared" si="173"/>
        <v>2.25</v>
      </c>
      <c r="CY825" s="186" t="s">
        <v>5814</v>
      </c>
      <c r="CZ825" s="186" t="s">
        <v>2633</v>
      </c>
      <c r="DA825" s="186" t="s">
        <v>3976</v>
      </c>
      <c r="DB825" s="179" t="s">
        <v>2645</v>
      </c>
      <c r="DC825" s="179" t="s">
        <v>2648</v>
      </c>
      <c r="DD825" s="179" t="s">
        <v>2648</v>
      </c>
      <c r="DE825" s="179" t="s">
        <v>2650</v>
      </c>
      <c r="DF825" s="179" t="s">
        <v>32</v>
      </c>
      <c r="DG825" s="179" t="s">
        <v>5009</v>
      </c>
      <c r="DH825" s="179" t="s">
        <v>5009</v>
      </c>
      <c r="DI825" s="179" t="s">
        <v>2658</v>
      </c>
      <c r="DJ825" s="179" t="s">
        <v>37</v>
      </c>
      <c r="DK825" s="179" t="s">
        <v>37</v>
      </c>
      <c r="DL825" s="179" t="s">
        <v>37</v>
      </c>
      <c r="DM825" s="179" t="s">
        <v>2663</v>
      </c>
      <c r="DN825" s="97" t="s">
        <v>4001</v>
      </c>
      <c r="DO825" s="97" t="s">
        <v>4002</v>
      </c>
      <c r="DP825" s="97" t="s">
        <v>2648</v>
      </c>
      <c r="DQ825" s="97" t="s">
        <v>4070</v>
      </c>
      <c r="DR825" s="97"/>
      <c r="DS825" s="97" t="s">
        <v>2633</v>
      </c>
      <c r="DT825" s="97" t="s">
        <v>4073</v>
      </c>
      <c r="DU825" s="179" t="s">
        <v>2634</v>
      </c>
      <c r="DV825" s="179" t="s">
        <v>2633</v>
      </c>
      <c r="DW825" s="179" t="s">
        <v>8769</v>
      </c>
      <c r="DX825" s="477" t="s">
        <v>4796</v>
      </c>
      <c r="DY825" s="11"/>
      <c r="DZ825" s="477" t="s">
        <v>101</v>
      </c>
      <c r="EA825" s="97">
        <v>3</v>
      </c>
      <c r="EB825" s="118"/>
      <c r="EC825" s="477" t="s">
        <v>4545</v>
      </c>
      <c r="ED825" s="11" t="s">
        <v>5821</v>
      </c>
      <c r="EE825" s="11"/>
    </row>
    <row r="826" spans="1:135" s="5" customFormat="1" ht="15.75" hidden="1" customHeight="1" x14ac:dyDescent="0.25">
      <c r="A826" s="219">
        <v>824</v>
      </c>
      <c r="B826" s="2039"/>
      <c r="C826" s="179" t="s">
        <v>4901</v>
      </c>
      <c r="D826" s="179" t="s">
        <v>22</v>
      </c>
      <c r="E826" s="179" t="s">
        <v>4126</v>
      </c>
      <c r="F826" s="179">
        <v>556853</v>
      </c>
      <c r="G826" s="179">
        <v>31</v>
      </c>
      <c r="H826" s="179" t="s">
        <v>2633</v>
      </c>
      <c r="I826" s="179" t="s">
        <v>2634</v>
      </c>
      <c r="J826" s="179" t="s">
        <v>2633</v>
      </c>
      <c r="K826" s="179">
        <v>553555598</v>
      </c>
      <c r="L826" s="179">
        <v>124.2</v>
      </c>
      <c r="M826" s="179">
        <v>176</v>
      </c>
      <c r="N826" s="180">
        <f t="shared" si="185"/>
        <v>40.095557851239668</v>
      </c>
      <c r="O826" s="181">
        <v>2</v>
      </c>
      <c r="P826" s="3">
        <f t="shared" si="183"/>
        <v>77.44</v>
      </c>
      <c r="Q826" s="3">
        <f t="shared" si="184"/>
        <v>46.760000000000005</v>
      </c>
      <c r="R826" s="97"/>
      <c r="S826" s="182">
        <v>41423</v>
      </c>
      <c r="T826" s="97" t="s">
        <v>253</v>
      </c>
      <c r="U826" s="97" t="s">
        <v>2490</v>
      </c>
      <c r="V826" s="97" t="s">
        <v>4902</v>
      </c>
      <c r="W826" s="97" t="s">
        <v>3577</v>
      </c>
      <c r="X826" s="97"/>
      <c r="Y826" s="97"/>
      <c r="Z826" s="97"/>
      <c r="AA826" s="97"/>
      <c r="AB826" s="97" t="s">
        <v>2633</v>
      </c>
      <c r="AC826" s="97" t="s">
        <v>2635</v>
      </c>
      <c r="AD826" s="97"/>
      <c r="AE826" s="97"/>
      <c r="AF826" s="97"/>
      <c r="AG826" s="97"/>
      <c r="AH826" s="97"/>
      <c r="AI826" s="97"/>
      <c r="AJ826" s="97"/>
      <c r="AK826" s="97"/>
      <c r="AL826" s="97"/>
      <c r="AM826" s="97"/>
      <c r="AN826" s="97" t="s">
        <v>2634</v>
      </c>
      <c r="AO826" s="97"/>
      <c r="AP826" s="97"/>
      <c r="AQ826" s="97" t="s">
        <v>2635</v>
      </c>
      <c r="AR826" s="97"/>
      <c r="AS826" s="97"/>
      <c r="AT826" s="97"/>
      <c r="AU826" s="97"/>
      <c r="AV826" s="97"/>
      <c r="AW826" s="97"/>
      <c r="AX826" s="97"/>
      <c r="AY826" s="97"/>
      <c r="AZ826" s="97"/>
      <c r="BA826" s="97"/>
      <c r="BB826" s="97"/>
      <c r="BC826" s="97"/>
      <c r="BD826" s="97"/>
      <c r="BE826" s="97" t="s">
        <v>2634</v>
      </c>
      <c r="BF826" s="97" t="s">
        <v>2634</v>
      </c>
      <c r="BG826" s="97"/>
      <c r="BH826" s="97"/>
      <c r="BI826" s="97"/>
      <c r="BJ826" s="97"/>
      <c r="BK826" s="97" t="s">
        <v>6069</v>
      </c>
      <c r="BL826" s="97">
        <v>113</v>
      </c>
      <c r="BM826" s="183">
        <f t="shared" si="174"/>
        <v>23.952095808383238</v>
      </c>
      <c r="BN826" s="97" t="s">
        <v>1741</v>
      </c>
      <c r="BO826" s="97">
        <v>97</v>
      </c>
      <c r="BP826" s="3">
        <f t="shared" si="175"/>
        <v>58.169375534644999</v>
      </c>
      <c r="BQ826" s="97" t="s">
        <v>6070</v>
      </c>
      <c r="BR826" s="97">
        <v>83</v>
      </c>
      <c r="BS826" s="3">
        <f t="shared" si="176"/>
        <v>88.109495295124034</v>
      </c>
      <c r="BT826" s="97" t="s">
        <v>6865</v>
      </c>
      <c r="BU826" s="97">
        <v>78.2</v>
      </c>
      <c r="BV826" s="3">
        <f t="shared" si="177"/>
        <v>98.374679213002565</v>
      </c>
      <c r="BW826" s="97"/>
      <c r="BX826" s="97"/>
      <c r="BY826" s="3">
        <f t="shared" si="182"/>
        <v>265.61163387510692</v>
      </c>
      <c r="BZ826" s="97"/>
      <c r="CA826" s="97"/>
      <c r="CB826" s="3">
        <f t="shared" si="178"/>
        <v>265.61163387510692</v>
      </c>
      <c r="CC826" s="97"/>
      <c r="CD826" s="97"/>
      <c r="CE826" s="3">
        <f t="shared" si="179"/>
        <v>265.61163387510692</v>
      </c>
      <c r="CF826" s="97"/>
      <c r="CG826" s="97"/>
      <c r="CH826" s="3">
        <f t="shared" si="180"/>
        <v>265.61163387510692</v>
      </c>
      <c r="CI826" s="97"/>
      <c r="CJ826" s="97"/>
      <c r="CK826" s="3">
        <f t="shared" si="181"/>
        <v>265.61163387510692</v>
      </c>
      <c r="CL826" s="97">
        <v>78.2</v>
      </c>
      <c r="CM826" s="3">
        <f t="shared" si="186"/>
        <v>98.374679213002565</v>
      </c>
      <c r="CN826" s="97">
        <v>95</v>
      </c>
      <c r="CO826" s="97"/>
      <c r="CP826" s="97"/>
      <c r="CQ826" s="184"/>
      <c r="CR826" s="184"/>
      <c r="CS826" s="185">
        <v>1</v>
      </c>
      <c r="CT826" s="186">
        <v>0.5</v>
      </c>
      <c r="CU826" s="186">
        <v>0.5</v>
      </c>
      <c r="CV826" s="186">
        <v>0.5</v>
      </c>
      <c r="CW826" s="186">
        <v>0.5</v>
      </c>
      <c r="CX826" s="84">
        <f t="shared" si="173"/>
        <v>3</v>
      </c>
      <c r="CY826" s="186"/>
      <c r="CZ826" s="186" t="s">
        <v>2633</v>
      </c>
      <c r="DA826" s="186" t="s">
        <v>3977</v>
      </c>
      <c r="DB826" s="179" t="s">
        <v>2644</v>
      </c>
      <c r="DC826" s="179" t="s">
        <v>2648</v>
      </c>
      <c r="DD826" s="179" t="s">
        <v>2648</v>
      </c>
      <c r="DE826" s="179" t="s">
        <v>2650</v>
      </c>
      <c r="DF826" s="179" t="s">
        <v>32</v>
      </c>
      <c r="DG826" s="179" t="s">
        <v>32</v>
      </c>
      <c r="DH826" s="179" t="s">
        <v>2653</v>
      </c>
      <c r="DI826" s="179" t="s">
        <v>2657</v>
      </c>
      <c r="DJ826" s="179" t="s">
        <v>37</v>
      </c>
      <c r="DK826" s="179" t="s">
        <v>2659</v>
      </c>
      <c r="DL826" s="179" t="s">
        <v>2659</v>
      </c>
      <c r="DM826" s="179" t="s">
        <v>2663</v>
      </c>
      <c r="DN826" s="97" t="s">
        <v>4001</v>
      </c>
      <c r="DO826" s="97" t="s">
        <v>4002</v>
      </c>
      <c r="DP826" s="97"/>
      <c r="DQ826" s="97" t="s">
        <v>4068</v>
      </c>
      <c r="DR826" s="97"/>
      <c r="DS826" s="97" t="s">
        <v>2634</v>
      </c>
      <c r="DT826" s="97"/>
      <c r="DU826" s="179" t="s">
        <v>2634</v>
      </c>
      <c r="DV826" s="179" t="s">
        <v>2633</v>
      </c>
      <c r="DW826" s="179" t="s">
        <v>6838</v>
      </c>
      <c r="DX826" s="477" t="s">
        <v>4796</v>
      </c>
      <c r="DY826" s="11" t="s">
        <v>126</v>
      </c>
      <c r="DZ826" s="477" t="s">
        <v>101</v>
      </c>
      <c r="EA826" s="97">
        <v>3</v>
      </c>
      <c r="EB826" s="118"/>
      <c r="EC826" s="477" t="s">
        <v>4868</v>
      </c>
      <c r="ED826" s="11" t="s">
        <v>5575</v>
      </c>
      <c r="EE826" s="11"/>
    </row>
    <row r="827" spans="1:135" s="5" customFormat="1" ht="15.75" hidden="1" customHeight="1" x14ac:dyDescent="0.25">
      <c r="A827" s="219">
        <v>825</v>
      </c>
      <c r="B827" s="2039"/>
      <c r="C827" s="179" t="s">
        <v>4903</v>
      </c>
      <c r="D827" s="179" t="s">
        <v>23</v>
      </c>
      <c r="E827" s="179" t="s">
        <v>4126</v>
      </c>
      <c r="F827" s="179">
        <v>556801</v>
      </c>
      <c r="G827" s="179">
        <v>40</v>
      </c>
      <c r="H827" s="179" t="s">
        <v>2633</v>
      </c>
      <c r="I827" s="179" t="s">
        <v>2633</v>
      </c>
      <c r="J827" s="179" t="s">
        <v>2633</v>
      </c>
      <c r="K827" s="179">
        <v>503200653</v>
      </c>
      <c r="L827" s="179">
        <v>120</v>
      </c>
      <c r="M827" s="179">
        <v>158</v>
      </c>
      <c r="N827" s="180">
        <f t="shared" si="185"/>
        <v>48.069219676333923</v>
      </c>
      <c r="O827" s="181">
        <v>2</v>
      </c>
      <c r="P827" s="3">
        <f t="shared" si="183"/>
        <v>62.410000000000011</v>
      </c>
      <c r="Q827" s="3">
        <f t="shared" si="184"/>
        <v>57.589999999999989</v>
      </c>
      <c r="R827" s="97"/>
      <c r="S827" s="182">
        <v>41423</v>
      </c>
      <c r="T827" s="97" t="s">
        <v>253</v>
      </c>
      <c r="U827" s="97" t="s">
        <v>2490</v>
      </c>
      <c r="V827" s="97" t="s">
        <v>4904</v>
      </c>
      <c r="W827" s="97" t="s">
        <v>9304</v>
      </c>
      <c r="X827" s="97" t="s">
        <v>2634</v>
      </c>
      <c r="Y827" s="97"/>
      <c r="Z827" s="97" t="s">
        <v>2634</v>
      </c>
      <c r="AA827" s="97"/>
      <c r="AB827" s="97" t="s">
        <v>2633</v>
      </c>
      <c r="AC827" s="97" t="s">
        <v>2636</v>
      </c>
      <c r="AD827" s="97" t="s">
        <v>2634</v>
      </c>
      <c r="AE827" s="97"/>
      <c r="AF827" s="97" t="s">
        <v>2633</v>
      </c>
      <c r="AG827" s="97" t="s">
        <v>2636</v>
      </c>
      <c r="AH827" s="97" t="s">
        <v>2634</v>
      </c>
      <c r="AI827" s="97"/>
      <c r="AJ827" s="97" t="s">
        <v>2634</v>
      </c>
      <c r="AK827" s="97"/>
      <c r="AL827" s="97" t="s">
        <v>2634</v>
      </c>
      <c r="AM827" s="97"/>
      <c r="AN827" s="97" t="s">
        <v>2633</v>
      </c>
      <c r="AO827" s="97" t="s">
        <v>4075</v>
      </c>
      <c r="AP827" s="97" t="s">
        <v>4092</v>
      </c>
      <c r="AQ827" s="97" t="s">
        <v>2635</v>
      </c>
      <c r="AR827" s="97"/>
      <c r="AS827" s="97"/>
      <c r="AT827" s="97"/>
      <c r="AU827" s="97"/>
      <c r="AV827" s="97"/>
      <c r="AW827" s="97" t="s">
        <v>2634</v>
      </c>
      <c r="AX827" s="97"/>
      <c r="AY827" s="97" t="s">
        <v>2634</v>
      </c>
      <c r="AZ827" s="97"/>
      <c r="BA827" s="97" t="s">
        <v>3970</v>
      </c>
      <c r="BB827" s="97" t="s">
        <v>3970</v>
      </c>
      <c r="BC827" s="97" t="s">
        <v>2634</v>
      </c>
      <c r="BD827" s="97"/>
      <c r="BE827" s="97" t="s">
        <v>2634</v>
      </c>
      <c r="BF827" s="97" t="s">
        <v>2634</v>
      </c>
      <c r="BG827" s="97" t="s">
        <v>2634</v>
      </c>
      <c r="BH827" s="97"/>
      <c r="BI827" s="97"/>
      <c r="BJ827" s="97"/>
      <c r="BK827" s="97" t="s">
        <v>2140</v>
      </c>
      <c r="BL827" s="97">
        <v>113.4</v>
      </c>
      <c r="BM827" s="183">
        <f t="shared" si="174"/>
        <v>11.460322972738316</v>
      </c>
      <c r="BN827" s="97" t="s">
        <v>1296</v>
      </c>
      <c r="BO827" s="97">
        <v>100</v>
      </c>
      <c r="BP827" s="3">
        <f t="shared" si="175"/>
        <v>34.728251432540382</v>
      </c>
      <c r="BQ827" s="97" t="s">
        <v>2993</v>
      </c>
      <c r="BR827" s="97">
        <v>87</v>
      </c>
      <c r="BS827" s="3">
        <f t="shared" si="176"/>
        <v>57.301614863691618</v>
      </c>
      <c r="BT827" s="97" t="s">
        <v>1277</v>
      </c>
      <c r="BU827" s="97">
        <v>80</v>
      </c>
      <c r="BV827" s="3">
        <f t="shared" si="177"/>
        <v>69.456502865080765</v>
      </c>
      <c r="BW827" s="97" t="s">
        <v>5928</v>
      </c>
      <c r="BX827" s="97">
        <v>65</v>
      </c>
      <c r="BY827" s="3">
        <f t="shared" si="182"/>
        <v>95.502691439486043</v>
      </c>
      <c r="BZ827" s="97" t="s">
        <v>9305</v>
      </c>
      <c r="CA827" s="97">
        <v>63.3</v>
      </c>
      <c r="CB827" s="3">
        <f t="shared" si="178"/>
        <v>98.45459281125197</v>
      </c>
      <c r="CC827" s="97"/>
      <c r="CD827" s="97"/>
      <c r="CE827" s="3">
        <f t="shared" si="179"/>
        <v>208.36950859524225</v>
      </c>
      <c r="CF827" s="97"/>
      <c r="CG827" s="97"/>
      <c r="CH827" s="3">
        <f t="shared" si="180"/>
        <v>208.36950859524225</v>
      </c>
      <c r="CI827" s="97"/>
      <c r="CJ827" s="97"/>
      <c r="CK827" s="3">
        <f t="shared" si="181"/>
        <v>208.36950859524225</v>
      </c>
      <c r="CL827" s="97">
        <v>63.3</v>
      </c>
      <c r="CM827" s="3">
        <f t="shared" si="186"/>
        <v>98.45459281125197</v>
      </c>
      <c r="CN827" s="97">
        <v>65</v>
      </c>
      <c r="CO827" s="97"/>
      <c r="CP827" s="97"/>
      <c r="CQ827" s="184"/>
      <c r="CR827" s="184"/>
      <c r="CS827" s="185">
        <v>1</v>
      </c>
      <c r="CT827" s="186">
        <v>-0.25</v>
      </c>
      <c r="CU827" s="186">
        <v>0.5</v>
      </c>
      <c r="CV827" s="186">
        <v>0.25</v>
      </c>
      <c r="CW827" s="186">
        <v>0.5</v>
      </c>
      <c r="CX827" s="84">
        <f t="shared" si="173"/>
        <v>2</v>
      </c>
      <c r="CY827" s="186" t="s">
        <v>5813</v>
      </c>
      <c r="CZ827" s="186" t="s">
        <v>2633</v>
      </c>
      <c r="DA827" s="186" t="s">
        <v>3976</v>
      </c>
      <c r="DB827" s="179" t="s">
        <v>2643</v>
      </c>
      <c r="DC827" s="179" t="s">
        <v>2646</v>
      </c>
      <c r="DD827" s="179" t="s">
        <v>2647</v>
      </c>
      <c r="DE827" s="179" t="s">
        <v>2649</v>
      </c>
      <c r="DF827" s="179" t="s">
        <v>32</v>
      </c>
      <c r="DG827" s="179" t="s">
        <v>32</v>
      </c>
      <c r="DH827" s="179" t="s">
        <v>2653</v>
      </c>
      <c r="DI827" s="179" t="s">
        <v>2657</v>
      </c>
      <c r="DJ827" s="179" t="s">
        <v>2659</v>
      </c>
      <c r="DK827" s="179" t="s">
        <v>2659</v>
      </c>
      <c r="DL827" s="179" t="s">
        <v>2659</v>
      </c>
      <c r="DM827" s="179" t="s">
        <v>2663</v>
      </c>
      <c r="DN827" s="97" t="s">
        <v>4001</v>
      </c>
      <c r="DO827" s="97" t="s">
        <v>4002</v>
      </c>
      <c r="DP827" s="97" t="s">
        <v>2648</v>
      </c>
      <c r="DQ827" s="97" t="s">
        <v>4068</v>
      </c>
      <c r="DR827" s="97"/>
      <c r="DS827" s="97" t="s">
        <v>2633</v>
      </c>
      <c r="DT827" s="97" t="s">
        <v>4073</v>
      </c>
      <c r="DU827" s="179" t="s">
        <v>2634</v>
      </c>
      <c r="DV827" s="179" t="s">
        <v>2633</v>
      </c>
      <c r="DW827" s="179"/>
      <c r="DX827" s="477" t="s">
        <v>4905</v>
      </c>
      <c r="DY827" s="11" t="s">
        <v>1832</v>
      </c>
      <c r="DZ827" s="477" t="s">
        <v>101</v>
      </c>
      <c r="EA827" s="97">
        <v>3</v>
      </c>
      <c r="EB827" s="774" t="s">
        <v>9306</v>
      </c>
      <c r="EC827" s="477" t="s">
        <v>4545</v>
      </c>
      <c r="ED827" s="11" t="s">
        <v>8554</v>
      </c>
      <c r="EE827" s="11"/>
    </row>
    <row r="828" spans="1:135" s="5" customFormat="1" ht="15.75" hidden="1" customHeight="1" x14ac:dyDescent="0.25">
      <c r="A828" s="189">
        <v>826</v>
      </c>
      <c r="B828" s="2039"/>
      <c r="C828" s="179" t="s">
        <v>5035</v>
      </c>
      <c r="D828" s="179" t="s">
        <v>23</v>
      </c>
      <c r="E828" s="179" t="s">
        <v>4126</v>
      </c>
      <c r="F828" s="179">
        <v>530763</v>
      </c>
      <c r="G828" s="179">
        <v>28</v>
      </c>
      <c r="H828" s="179" t="s">
        <v>2634</v>
      </c>
      <c r="I828" s="179" t="s">
        <v>2634</v>
      </c>
      <c r="J828" s="179" t="s">
        <v>2633</v>
      </c>
      <c r="K828" s="179">
        <v>567559740</v>
      </c>
      <c r="L828" s="179">
        <v>124</v>
      </c>
      <c r="M828" s="179">
        <v>163</v>
      </c>
      <c r="N828" s="180">
        <f t="shared" si="185"/>
        <v>46.670932289510333</v>
      </c>
      <c r="O828" s="181">
        <v>2</v>
      </c>
      <c r="P828" s="3">
        <f t="shared" si="183"/>
        <v>66.422499999999999</v>
      </c>
      <c r="Q828" s="3">
        <f t="shared" si="184"/>
        <v>57.577500000000001</v>
      </c>
      <c r="R828" s="97"/>
      <c r="S828" s="182">
        <v>41424</v>
      </c>
      <c r="T828" s="97" t="s">
        <v>253</v>
      </c>
      <c r="U828" s="97" t="s">
        <v>2490</v>
      </c>
      <c r="V828" s="97" t="s">
        <v>24</v>
      </c>
      <c r="W828" s="97" t="s">
        <v>6048</v>
      </c>
      <c r="X828" s="97" t="s">
        <v>2634</v>
      </c>
      <c r="Y828" s="97"/>
      <c r="Z828" s="97" t="s">
        <v>2634</v>
      </c>
      <c r="AA828" s="97"/>
      <c r="AB828" s="97" t="s">
        <v>2634</v>
      </c>
      <c r="AC828" s="97"/>
      <c r="AD828" s="97" t="s">
        <v>2634</v>
      </c>
      <c r="AE828" s="97"/>
      <c r="AF828" s="97" t="s">
        <v>2633</v>
      </c>
      <c r="AG828" s="97" t="s">
        <v>2637</v>
      </c>
      <c r="AH828" s="97" t="s">
        <v>2634</v>
      </c>
      <c r="AI828" s="97"/>
      <c r="AJ828" s="97" t="s">
        <v>2634</v>
      </c>
      <c r="AK828" s="97"/>
      <c r="AL828" s="97" t="s">
        <v>2634</v>
      </c>
      <c r="AM828" s="97"/>
      <c r="AN828" s="97" t="s">
        <v>2634</v>
      </c>
      <c r="AO828" s="97"/>
      <c r="AP828" s="97"/>
      <c r="AQ828" s="97" t="s">
        <v>2637</v>
      </c>
      <c r="AR828" s="97"/>
      <c r="AS828" s="97"/>
      <c r="AT828" s="97"/>
      <c r="AU828" s="97"/>
      <c r="AV828" s="97"/>
      <c r="AW828" s="97" t="s">
        <v>2634</v>
      </c>
      <c r="AX828" s="97"/>
      <c r="AY828" s="97" t="s">
        <v>2634</v>
      </c>
      <c r="AZ828" s="97"/>
      <c r="BA828" s="97" t="s">
        <v>3970</v>
      </c>
      <c r="BB828" s="97" t="s">
        <v>3970</v>
      </c>
      <c r="BC828" s="97" t="s">
        <v>2634</v>
      </c>
      <c r="BD828" s="97"/>
      <c r="BE828" s="97" t="s">
        <v>2634</v>
      </c>
      <c r="BF828" s="97" t="s">
        <v>2634</v>
      </c>
      <c r="BG828" s="97" t="s">
        <v>2634</v>
      </c>
      <c r="BH828" s="97"/>
      <c r="BI828" s="97"/>
      <c r="BJ828" s="97"/>
      <c r="BK828" s="97" t="s">
        <v>5036</v>
      </c>
      <c r="BL828" s="97">
        <v>115.9</v>
      </c>
      <c r="BM828" s="183">
        <f t="shared" si="174"/>
        <v>14.067995310668218</v>
      </c>
      <c r="BN828" s="97" t="s">
        <v>1296</v>
      </c>
      <c r="BO828" s="97">
        <v>100</v>
      </c>
      <c r="BP828" s="3">
        <f t="shared" si="175"/>
        <v>41.682949068646607</v>
      </c>
      <c r="BQ828" s="97" t="s">
        <v>6049</v>
      </c>
      <c r="BR828" s="97">
        <v>89</v>
      </c>
      <c r="BS828" s="3">
        <f t="shared" si="176"/>
        <v>60.787634058442961</v>
      </c>
      <c r="BT828" s="97" t="s">
        <v>7216</v>
      </c>
      <c r="BU828" s="97">
        <v>83.5</v>
      </c>
      <c r="BV828" s="3">
        <f t="shared" si="177"/>
        <v>70.339976553341145</v>
      </c>
      <c r="BW828" s="97" t="s">
        <v>9205</v>
      </c>
      <c r="BX828" s="97">
        <v>74</v>
      </c>
      <c r="BY828" s="3">
        <f t="shared" si="182"/>
        <v>86.8394772263471</v>
      </c>
      <c r="BZ828" s="97"/>
      <c r="CA828" s="97"/>
      <c r="CB828" s="3">
        <f t="shared" si="178"/>
        <v>215.36190352134082</v>
      </c>
      <c r="CC828" s="97"/>
      <c r="CD828" s="97"/>
      <c r="CE828" s="3">
        <f t="shared" si="179"/>
        <v>215.36190352134082</v>
      </c>
      <c r="CF828" s="97"/>
      <c r="CG828" s="97"/>
      <c r="CH828" s="3">
        <f t="shared" si="180"/>
        <v>215.36190352134082</v>
      </c>
      <c r="CI828" s="97"/>
      <c r="CJ828" s="97"/>
      <c r="CK828" s="3">
        <f t="shared" si="181"/>
        <v>215.36190352134082</v>
      </c>
      <c r="CL828" s="97">
        <v>74</v>
      </c>
      <c r="CM828" s="3">
        <f t="shared" si="186"/>
        <v>86.8394772263471</v>
      </c>
      <c r="CN828" s="97">
        <v>75</v>
      </c>
      <c r="CO828" s="97"/>
      <c r="CP828" s="97"/>
      <c r="CQ828" s="184"/>
      <c r="CR828" s="184"/>
      <c r="CS828" s="185">
        <v>1</v>
      </c>
      <c r="CT828" s="186">
        <v>0</v>
      </c>
      <c r="CU828" s="186">
        <v>0</v>
      </c>
      <c r="CV828" s="186">
        <v>0</v>
      </c>
      <c r="CW828" s="186"/>
      <c r="CX828" s="84">
        <f t="shared" si="173"/>
        <v>1</v>
      </c>
      <c r="CY828" s="186" t="s">
        <v>5815</v>
      </c>
      <c r="CZ828" s="186" t="s">
        <v>3139</v>
      </c>
      <c r="DA828" s="186" t="s">
        <v>3975</v>
      </c>
      <c r="DB828" s="179" t="s">
        <v>2644</v>
      </c>
      <c r="DC828" s="179" t="s">
        <v>2648</v>
      </c>
      <c r="DD828" s="179" t="s">
        <v>2648</v>
      </c>
      <c r="DE828" s="179" t="s">
        <v>2649</v>
      </c>
      <c r="DF828" s="179" t="s">
        <v>32</v>
      </c>
      <c r="DG828" s="179" t="s">
        <v>2654</v>
      </c>
      <c r="DH828" s="179" t="s">
        <v>2653</v>
      </c>
      <c r="DI828" s="179" t="s">
        <v>2657</v>
      </c>
      <c r="DJ828" s="179" t="s">
        <v>37</v>
      </c>
      <c r="DK828" s="179" t="s">
        <v>37</v>
      </c>
      <c r="DL828" s="179" t="s">
        <v>37</v>
      </c>
      <c r="DM828" s="179" t="s">
        <v>2663</v>
      </c>
      <c r="DN828" s="97" t="s">
        <v>4001</v>
      </c>
      <c r="DO828" s="97" t="s">
        <v>4002</v>
      </c>
      <c r="DP828" s="97"/>
      <c r="DQ828" s="97"/>
      <c r="DR828" s="97" t="s">
        <v>4069</v>
      </c>
      <c r="DS828" s="97" t="s">
        <v>3139</v>
      </c>
      <c r="DT828" s="97" t="s">
        <v>4073</v>
      </c>
      <c r="DU828" s="179" t="s">
        <v>2634</v>
      </c>
      <c r="DV828" s="179" t="s">
        <v>2633</v>
      </c>
      <c r="DW828" s="179" t="s">
        <v>7218</v>
      </c>
      <c r="DX828" s="477" t="s">
        <v>4796</v>
      </c>
      <c r="DY828" s="11" t="s">
        <v>126</v>
      </c>
      <c r="DZ828" s="477" t="s">
        <v>101</v>
      </c>
      <c r="EA828" s="97">
        <v>3</v>
      </c>
      <c r="EB828" s="118"/>
      <c r="EC828" s="477" t="s">
        <v>4545</v>
      </c>
      <c r="ED828" s="11" t="s">
        <v>7217</v>
      </c>
      <c r="EE828" s="11"/>
    </row>
    <row r="829" spans="1:135" s="5" customFormat="1" ht="15.75" hidden="1" customHeight="1" x14ac:dyDescent="0.25">
      <c r="A829" s="189">
        <v>827</v>
      </c>
      <c r="B829" s="2039"/>
      <c r="C829" s="179" t="s">
        <v>4906</v>
      </c>
      <c r="D829" s="179" t="s">
        <v>23</v>
      </c>
      <c r="E829" s="179" t="s">
        <v>4126</v>
      </c>
      <c r="F829" s="179">
        <v>557496</v>
      </c>
      <c r="G829" s="179">
        <v>23</v>
      </c>
      <c r="H829" s="179" t="s">
        <v>2634</v>
      </c>
      <c r="I829" s="179" t="s">
        <v>2634</v>
      </c>
      <c r="J829" s="179" t="s">
        <v>3968</v>
      </c>
      <c r="K829" s="179">
        <v>503236608</v>
      </c>
      <c r="L829" s="179">
        <v>133.6</v>
      </c>
      <c r="M829" s="179">
        <v>166</v>
      </c>
      <c r="N829" s="180">
        <f t="shared" si="185"/>
        <v>48.48308898243576</v>
      </c>
      <c r="O829" s="181">
        <v>2</v>
      </c>
      <c r="P829" s="3">
        <f t="shared" si="183"/>
        <v>68.89</v>
      </c>
      <c r="Q829" s="3">
        <f t="shared" si="184"/>
        <v>64.709999999999994</v>
      </c>
      <c r="R829" s="97"/>
      <c r="S829" s="182">
        <v>41424</v>
      </c>
      <c r="T829" s="97" t="s">
        <v>253</v>
      </c>
      <c r="U829" s="97" t="s">
        <v>2490</v>
      </c>
      <c r="V829" s="97" t="s">
        <v>87</v>
      </c>
      <c r="W829" s="97"/>
      <c r="X829" s="97"/>
      <c r="Y829" s="97"/>
      <c r="Z829" s="97"/>
      <c r="AA829" s="97"/>
      <c r="AB829" s="97"/>
      <c r="AC829" s="97"/>
      <c r="AD829" s="97"/>
      <c r="AE829" s="97"/>
      <c r="AF829" s="97"/>
      <c r="AG829" s="97"/>
      <c r="AH829" s="97"/>
      <c r="AI829" s="97"/>
      <c r="AJ829" s="97"/>
      <c r="AK829" s="97"/>
      <c r="AL829" s="97"/>
      <c r="AM829" s="97"/>
      <c r="AN829" s="97" t="s">
        <v>2634</v>
      </c>
      <c r="AO829" s="97"/>
      <c r="AP829" s="97"/>
      <c r="AQ829" s="97" t="s">
        <v>2637</v>
      </c>
      <c r="AR829" s="97"/>
      <c r="AS829" s="97"/>
      <c r="AT829" s="97"/>
      <c r="AU829" s="97"/>
      <c r="AV829" s="97"/>
      <c r="AW829" s="97"/>
      <c r="AX829" s="97"/>
      <c r="AY829" s="97"/>
      <c r="AZ829" s="97"/>
      <c r="BA829" s="97" t="s">
        <v>3970</v>
      </c>
      <c r="BB829" s="97" t="s">
        <v>3970</v>
      </c>
      <c r="BC829" s="97"/>
      <c r="BD829" s="97"/>
      <c r="BE829" s="97" t="s">
        <v>2634</v>
      </c>
      <c r="BF829" s="97" t="s">
        <v>2634</v>
      </c>
      <c r="BG829" s="97"/>
      <c r="BH829" s="97"/>
      <c r="BI829" s="97"/>
      <c r="BJ829" s="97"/>
      <c r="BK829" s="97" t="s">
        <v>5069</v>
      </c>
      <c r="BL829" s="97">
        <v>125.7</v>
      </c>
      <c r="BM829" s="183">
        <f t="shared" si="174"/>
        <v>12.208314016380765</v>
      </c>
      <c r="BN829" s="97" t="s">
        <v>6825</v>
      </c>
      <c r="BO829" s="97">
        <v>102</v>
      </c>
      <c r="BP829" s="3">
        <f t="shared" si="175"/>
        <v>48.833256065523102</v>
      </c>
      <c r="BQ829" s="97" t="s">
        <v>6374</v>
      </c>
      <c r="BR829" s="97">
        <v>95</v>
      </c>
      <c r="BS829" s="3">
        <f t="shared" si="176"/>
        <v>59.650749497759229</v>
      </c>
      <c r="BT829" s="97" t="s">
        <v>6824</v>
      </c>
      <c r="BU829" s="97">
        <v>93.6</v>
      </c>
      <c r="BV829" s="3">
        <f t="shared" si="177"/>
        <v>61.814248184206463</v>
      </c>
      <c r="BW829" s="97"/>
      <c r="BX829" s="97"/>
      <c r="BY829" s="3">
        <f t="shared" si="182"/>
        <v>206.45958893524957</v>
      </c>
      <c r="BZ829" s="97"/>
      <c r="CA829" s="97"/>
      <c r="CB829" s="3">
        <f t="shared" si="178"/>
        <v>206.45958893524957</v>
      </c>
      <c r="CC829" s="97"/>
      <c r="CD829" s="97"/>
      <c r="CE829" s="3">
        <f t="shared" si="179"/>
        <v>206.45958893524957</v>
      </c>
      <c r="CF829" s="97"/>
      <c r="CG829" s="97"/>
      <c r="CH829" s="3">
        <f t="shared" si="180"/>
        <v>206.45958893524957</v>
      </c>
      <c r="CI829" s="97"/>
      <c r="CJ829" s="97"/>
      <c r="CK829" s="3">
        <f t="shared" si="181"/>
        <v>206.45958893524957</v>
      </c>
      <c r="CL829" s="97">
        <v>93.6</v>
      </c>
      <c r="CM829" s="3">
        <f t="shared" si="186"/>
        <v>61.814248184206463</v>
      </c>
      <c r="CN829" s="97">
        <v>85</v>
      </c>
      <c r="CO829" s="97"/>
      <c r="CP829" s="97"/>
      <c r="CQ829" s="184"/>
      <c r="CR829" s="184"/>
      <c r="CS829" s="185">
        <v>1</v>
      </c>
      <c r="CT829" s="186">
        <v>0.25</v>
      </c>
      <c r="CU829" s="186">
        <v>0</v>
      </c>
      <c r="CV829" s="186">
        <v>-0.25</v>
      </c>
      <c r="CW829" s="186"/>
      <c r="CX829" s="84">
        <f t="shared" si="173"/>
        <v>1</v>
      </c>
      <c r="CY829" s="186" t="s">
        <v>3223</v>
      </c>
      <c r="CZ829" s="186" t="s">
        <v>2633</v>
      </c>
      <c r="DA829" s="186" t="s">
        <v>3976</v>
      </c>
      <c r="DB829" s="179" t="s">
        <v>2643</v>
      </c>
      <c r="DC829" s="179" t="s">
        <v>2648</v>
      </c>
      <c r="DD829" s="179" t="s">
        <v>2646</v>
      </c>
      <c r="DE829" s="179" t="s">
        <v>2649</v>
      </c>
      <c r="DF829" s="179" t="s">
        <v>32</v>
      </c>
      <c r="DG829" s="179" t="s">
        <v>2654</v>
      </c>
      <c r="DH829" s="179" t="s">
        <v>2653</v>
      </c>
      <c r="DI829" s="179" t="s">
        <v>2658</v>
      </c>
      <c r="DJ829" s="179" t="s">
        <v>2659</v>
      </c>
      <c r="DK829" s="179" t="s">
        <v>2659</v>
      </c>
      <c r="DL829" s="179" t="s">
        <v>37</v>
      </c>
      <c r="DM829" s="179" t="s">
        <v>2663</v>
      </c>
      <c r="DN829" s="97" t="s">
        <v>4001</v>
      </c>
      <c r="DO829" s="97" t="s">
        <v>5012</v>
      </c>
      <c r="DP829" s="97"/>
      <c r="DQ829" s="97" t="s">
        <v>4069</v>
      </c>
      <c r="DR829" s="97"/>
      <c r="DS829" s="97" t="s">
        <v>2634</v>
      </c>
      <c r="DT829" s="97"/>
      <c r="DU829" s="179" t="s">
        <v>2634</v>
      </c>
      <c r="DV829" s="179" t="s">
        <v>2633</v>
      </c>
      <c r="DW829" s="179"/>
      <c r="DX829" s="477" t="s">
        <v>4796</v>
      </c>
      <c r="DY829" s="11"/>
      <c r="DZ829" s="477" t="s">
        <v>101</v>
      </c>
      <c r="EA829" s="97">
        <v>3</v>
      </c>
      <c r="EB829" s="118"/>
      <c r="EC829" s="477" t="s">
        <v>4868</v>
      </c>
      <c r="ED829" s="11"/>
      <c r="EE829" s="11"/>
    </row>
    <row r="830" spans="1:135" s="5" customFormat="1" ht="15.75" hidden="1" customHeight="1" x14ac:dyDescent="0.25">
      <c r="A830" s="219">
        <v>828</v>
      </c>
      <c r="B830" s="2039"/>
      <c r="C830" s="179" t="s">
        <v>5101</v>
      </c>
      <c r="D830" s="179" t="s">
        <v>22</v>
      </c>
      <c r="E830" s="179" t="s">
        <v>4126</v>
      </c>
      <c r="F830" s="179">
        <v>559523</v>
      </c>
      <c r="G830" s="179">
        <v>22</v>
      </c>
      <c r="H830" s="179" t="s">
        <v>2633</v>
      </c>
      <c r="I830" s="179" t="s">
        <v>2633</v>
      </c>
      <c r="J830" s="179" t="s">
        <v>2633</v>
      </c>
      <c r="K830" s="179">
        <v>551762227</v>
      </c>
      <c r="L830" s="179">
        <v>115</v>
      </c>
      <c r="M830" s="179">
        <v>162</v>
      </c>
      <c r="N830" s="180">
        <f t="shared" si="185"/>
        <v>43.819539704313364</v>
      </c>
      <c r="O830" s="181">
        <v>2</v>
      </c>
      <c r="P830" s="3">
        <f t="shared" si="183"/>
        <v>65.610000000000014</v>
      </c>
      <c r="Q830" s="3">
        <f t="shared" si="184"/>
        <v>49.389999999999986</v>
      </c>
      <c r="R830" s="97"/>
      <c r="S830" s="182">
        <v>41424</v>
      </c>
      <c r="T830" s="97" t="s">
        <v>253</v>
      </c>
      <c r="U830" s="97" t="s">
        <v>2490</v>
      </c>
      <c r="V830" s="97" t="s">
        <v>7831</v>
      </c>
      <c r="W830" s="97" t="s">
        <v>7832</v>
      </c>
      <c r="X830" s="97" t="s">
        <v>2634</v>
      </c>
      <c r="Y830" s="97"/>
      <c r="Z830" s="97" t="s">
        <v>2634</v>
      </c>
      <c r="AA830" s="97"/>
      <c r="AB830" s="97" t="s">
        <v>2634</v>
      </c>
      <c r="AC830" s="97"/>
      <c r="AD830" s="97" t="s">
        <v>2634</v>
      </c>
      <c r="AE830" s="97"/>
      <c r="AF830" s="97" t="s">
        <v>2633</v>
      </c>
      <c r="AG830" s="97" t="s">
        <v>2635</v>
      </c>
      <c r="AH830" s="97" t="s">
        <v>2634</v>
      </c>
      <c r="AI830" s="97"/>
      <c r="AJ830" s="97" t="s">
        <v>2634</v>
      </c>
      <c r="AK830" s="97"/>
      <c r="AL830" s="97" t="s">
        <v>2634</v>
      </c>
      <c r="AM830" s="97"/>
      <c r="AN830" s="97" t="s">
        <v>2634</v>
      </c>
      <c r="AO830" s="97"/>
      <c r="AP830" s="97"/>
      <c r="AQ830" s="97" t="s">
        <v>2638</v>
      </c>
      <c r="AR830" s="97" t="s">
        <v>4068</v>
      </c>
      <c r="AS830" s="97" t="s">
        <v>4077</v>
      </c>
      <c r="AT830" s="97" t="s">
        <v>2633</v>
      </c>
      <c r="AU830" s="97"/>
      <c r="AV830" s="97"/>
      <c r="AW830" s="97" t="s">
        <v>2634</v>
      </c>
      <c r="AX830" s="97"/>
      <c r="AY830" s="97" t="s">
        <v>2634</v>
      </c>
      <c r="AZ830" s="97"/>
      <c r="BA830" s="97"/>
      <c r="BB830" s="97"/>
      <c r="BC830" s="97"/>
      <c r="BD830" s="97"/>
      <c r="BE830" s="97" t="s">
        <v>2634</v>
      </c>
      <c r="BF830" s="97" t="s">
        <v>2634</v>
      </c>
      <c r="BG830" s="97" t="s">
        <v>2634</v>
      </c>
      <c r="BH830" s="97"/>
      <c r="BI830" s="97"/>
      <c r="BJ830" s="97"/>
      <c r="BK830" s="97" t="s">
        <v>5034</v>
      </c>
      <c r="BL830" s="97">
        <v>106.4</v>
      </c>
      <c r="BM830" s="183">
        <f t="shared" si="174"/>
        <v>17.412431666329208</v>
      </c>
      <c r="BN830" s="97" t="s">
        <v>5148</v>
      </c>
      <c r="BO830" s="97">
        <v>103</v>
      </c>
      <c r="BP830" s="3">
        <f t="shared" si="175"/>
        <v>24.296416278598915</v>
      </c>
      <c r="BQ830" s="97" t="s">
        <v>7830</v>
      </c>
      <c r="BR830" s="97">
        <v>95.5</v>
      </c>
      <c r="BS830" s="3">
        <f t="shared" si="176"/>
        <v>39.481676452723235</v>
      </c>
      <c r="BT830" s="97" t="s">
        <v>7829</v>
      </c>
      <c r="BU830" s="97">
        <v>83.6</v>
      </c>
      <c r="BV830" s="3">
        <f t="shared" si="177"/>
        <v>63.57562259566717</v>
      </c>
      <c r="BW830" s="97" t="s">
        <v>4325</v>
      </c>
      <c r="BX830" s="97">
        <v>82</v>
      </c>
      <c r="BY830" s="3">
        <f t="shared" si="182"/>
        <v>66.815144766147014</v>
      </c>
      <c r="BZ830" s="97" t="s">
        <v>11121</v>
      </c>
      <c r="CA830" s="97">
        <v>83.3</v>
      </c>
      <c r="CB830" s="3">
        <f t="shared" si="178"/>
        <v>64.183033002632143</v>
      </c>
      <c r="CC830" s="97"/>
      <c r="CD830" s="97"/>
      <c r="CE830" s="3">
        <f t="shared" si="179"/>
        <v>232.84065600323959</v>
      </c>
      <c r="CF830" s="97"/>
      <c r="CG830" s="97"/>
      <c r="CH830" s="3">
        <f t="shared" si="180"/>
        <v>232.84065600323959</v>
      </c>
      <c r="CI830" s="97"/>
      <c r="CJ830" s="97"/>
      <c r="CK830" s="3">
        <f t="shared" si="181"/>
        <v>232.84065600323959</v>
      </c>
      <c r="CL830" s="97">
        <v>83.3</v>
      </c>
      <c r="CM830" s="3">
        <f t="shared" si="186"/>
        <v>64.183033002632143</v>
      </c>
      <c r="CN830" s="97">
        <v>80</v>
      </c>
      <c r="CO830" s="97"/>
      <c r="CP830" s="97"/>
      <c r="CQ830" s="184"/>
      <c r="CR830" s="184"/>
      <c r="CS830" s="185">
        <v>1</v>
      </c>
      <c r="CT830" s="186">
        <v>0.25</v>
      </c>
      <c r="CU830" s="186">
        <v>0.5</v>
      </c>
      <c r="CV830" s="186">
        <v>0.5</v>
      </c>
      <c r="CW830" s="186">
        <v>0.5</v>
      </c>
      <c r="CX830" s="84">
        <f t="shared" si="173"/>
        <v>2.75</v>
      </c>
      <c r="CY830" s="186" t="s">
        <v>5813</v>
      </c>
      <c r="CZ830" s="186" t="s">
        <v>2634</v>
      </c>
      <c r="DA830" s="186"/>
      <c r="DB830" s="179" t="s">
        <v>2645</v>
      </c>
      <c r="DC830" s="179" t="s">
        <v>2647</v>
      </c>
      <c r="DD830" s="179" t="s">
        <v>2648</v>
      </c>
      <c r="DE830" s="179" t="s">
        <v>2650</v>
      </c>
      <c r="DF830" s="179" t="s">
        <v>32</v>
      </c>
      <c r="DG830" s="179" t="s">
        <v>2653</v>
      </c>
      <c r="DH830" s="179" t="s">
        <v>5009</v>
      </c>
      <c r="DI830" s="179" t="s">
        <v>2657</v>
      </c>
      <c r="DJ830" s="179" t="s">
        <v>37</v>
      </c>
      <c r="DK830" s="179" t="s">
        <v>37</v>
      </c>
      <c r="DL830" s="179" t="s">
        <v>2659</v>
      </c>
      <c r="DM830" s="179" t="s">
        <v>2663</v>
      </c>
      <c r="DN830" s="97" t="s">
        <v>4001</v>
      </c>
      <c r="DO830" s="97" t="s">
        <v>4003</v>
      </c>
      <c r="DP830" s="97" t="s">
        <v>4064</v>
      </c>
      <c r="DQ830" s="97" t="s">
        <v>4068</v>
      </c>
      <c r="DR830" s="97"/>
      <c r="DS830" s="97" t="s">
        <v>2633</v>
      </c>
      <c r="DT830" s="97" t="s">
        <v>4073</v>
      </c>
      <c r="DU830" s="179" t="s">
        <v>2634</v>
      </c>
      <c r="DV830" s="179" t="s">
        <v>2633</v>
      </c>
      <c r="DW830" s="179"/>
      <c r="DX830" s="477" t="s">
        <v>4796</v>
      </c>
      <c r="DY830" s="11" t="s">
        <v>11122</v>
      </c>
      <c r="DZ830" s="477" t="s">
        <v>101</v>
      </c>
      <c r="EA830" s="97">
        <v>4</v>
      </c>
      <c r="EB830" s="217" t="s">
        <v>6891</v>
      </c>
      <c r="EC830" s="477" t="s">
        <v>4868</v>
      </c>
      <c r="ED830" s="11" t="s">
        <v>5409</v>
      </c>
      <c r="EE830" s="11"/>
    </row>
    <row r="831" spans="1:135" s="5" customFormat="1" ht="15" hidden="1" customHeight="1" x14ac:dyDescent="0.25">
      <c r="A831" s="219">
        <v>829</v>
      </c>
      <c r="B831" s="2040"/>
      <c r="C831" s="179" t="s">
        <v>4907</v>
      </c>
      <c r="D831" s="179" t="s">
        <v>22</v>
      </c>
      <c r="E831" s="179" t="s">
        <v>4126</v>
      </c>
      <c r="F831" s="179">
        <v>557552</v>
      </c>
      <c r="G831" s="179">
        <v>24</v>
      </c>
      <c r="H831" s="179" t="s">
        <v>2634</v>
      </c>
      <c r="I831" s="179" t="s">
        <v>2634</v>
      </c>
      <c r="J831" s="179" t="s">
        <v>2633</v>
      </c>
      <c r="K831" s="179">
        <v>568464651</v>
      </c>
      <c r="L831" s="179">
        <v>133.6</v>
      </c>
      <c r="M831" s="179">
        <v>171</v>
      </c>
      <c r="N831" s="180">
        <f t="shared" si="185"/>
        <v>45.689271912725275</v>
      </c>
      <c r="O831" s="181">
        <v>2</v>
      </c>
      <c r="P831" s="3">
        <f t="shared" si="183"/>
        <v>73.102499999999992</v>
      </c>
      <c r="Q831" s="3">
        <f t="shared" si="184"/>
        <v>60.497500000000002</v>
      </c>
      <c r="R831" s="97"/>
      <c r="S831" s="182">
        <v>41424</v>
      </c>
      <c r="T831" s="97" t="s">
        <v>253</v>
      </c>
      <c r="U831" s="97" t="s">
        <v>2490</v>
      </c>
      <c r="V831" s="97" t="s">
        <v>4908</v>
      </c>
      <c r="W831" s="97" t="s">
        <v>6585</v>
      </c>
      <c r="X831" s="97" t="s">
        <v>2634</v>
      </c>
      <c r="Y831" s="97"/>
      <c r="Z831" s="97" t="s">
        <v>2634</v>
      </c>
      <c r="AA831" s="97"/>
      <c r="AB831" s="97" t="s">
        <v>2633</v>
      </c>
      <c r="AC831" s="97" t="s">
        <v>2635</v>
      </c>
      <c r="AD831" s="97" t="s">
        <v>2634</v>
      </c>
      <c r="AE831" s="97"/>
      <c r="AF831" s="97" t="s">
        <v>2634</v>
      </c>
      <c r="AG831" s="97"/>
      <c r="AH831" s="97" t="s">
        <v>2634</v>
      </c>
      <c r="AI831" s="97"/>
      <c r="AJ831" s="97" t="s">
        <v>2634</v>
      </c>
      <c r="AK831" s="97"/>
      <c r="AL831" s="97" t="s">
        <v>2634</v>
      </c>
      <c r="AM831" s="97"/>
      <c r="AN831" s="97" t="s">
        <v>2634</v>
      </c>
      <c r="AO831" s="97"/>
      <c r="AP831" s="97"/>
      <c r="AQ831" s="97" t="s">
        <v>2637</v>
      </c>
      <c r="AR831" s="97"/>
      <c r="AS831" s="97"/>
      <c r="AT831" s="97"/>
      <c r="AU831" s="97"/>
      <c r="AV831" s="97"/>
      <c r="AW831" s="97" t="s">
        <v>2634</v>
      </c>
      <c r="AX831" s="97"/>
      <c r="AY831" s="97" t="s">
        <v>2634</v>
      </c>
      <c r="AZ831" s="97"/>
      <c r="BA831" s="97"/>
      <c r="BB831" s="97"/>
      <c r="BC831" s="97"/>
      <c r="BD831" s="97"/>
      <c r="BE831" s="97" t="s">
        <v>2634</v>
      </c>
      <c r="BF831" s="97" t="s">
        <v>2634</v>
      </c>
      <c r="BG831" s="97" t="s">
        <v>2634</v>
      </c>
      <c r="BH831" s="97"/>
      <c r="BI831" s="97"/>
      <c r="BJ831" s="97"/>
      <c r="BK831" s="97" t="s">
        <v>5068</v>
      </c>
      <c r="BL831" s="97">
        <v>121</v>
      </c>
      <c r="BM831" s="183">
        <f t="shared" si="174"/>
        <v>20.82730691350881</v>
      </c>
      <c r="BN831" s="97" t="s">
        <v>1855</v>
      </c>
      <c r="BO831" s="97">
        <v>110</v>
      </c>
      <c r="BP831" s="3">
        <f t="shared" si="175"/>
        <v>39.009876441175244</v>
      </c>
      <c r="BQ831" s="97" t="s">
        <v>1328</v>
      </c>
      <c r="BR831" s="97">
        <v>85</v>
      </c>
      <c r="BS831" s="3">
        <f t="shared" si="176"/>
        <v>80.333898094962592</v>
      </c>
      <c r="BT831" s="97" t="s">
        <v>7203</v>
      </c>
      <c r="BU831" s="97">
        <v>82.5</v>
      </c>
      <c r="BV831" s="3">
        <f t="shared" si="177"/>
        <v>84.466300260341313</v>
      </c>
      <c r="BW831" s="97" t="s">
        <v>8414</v>
      </c>
      <c r="BX831" s="97">
        <v>75.900000000000006</v>
      </c>
      <c r="BY831" s="3">
        <f t="shared" si="182"/>
        <v>95.375841976941174</v>
      </c>
      <c r="BZ831" s="97" t="s">
        <v>828</v>
      </c>
      <c r="CA831" s="97">
        <v>73</v>
      </c>
      <c r="CB831" s="3">
        <f t="shared" si="178"/>
        <v>100.16942848878053</v>
      </c>
      <c r="CC831" s="97" t="s">
        <v>9743</v>
      </c>
      <c r="CD831" s="97">
        <v>74</v>
      </c>
      <c r="CE831" s="3">
        <f t="shared" si="179"/>
        <v>98.516467622629023</v>
      </c>
      <c r="CF831" s="97"/>
      <c r="CG831" s="97"/>
      <c r="CH831" s="3">
        <f t="shared" si="180"/>
        <v>220.83557171783954</v>
      </c>
      <c r="CI831" s="97"/>
      <c r="CJ831" s="97"/>
      <c r="CK831" s="3">
        <f t="shared" si="181"/>
        <v>220.83557171783954</v>
      </c>
      <c r="CL831" s="97">
        <v>74</v>
      </c>
      <c r="CM831" s="3">
        <f t="shared" si="186"/>
        <v>98.516467622629023</v>
      </c>
      <c r="CN831" s="97">
        <v>75</v>
      </c>
      <c r="CO831" s="97"/>
      <c r="CP831" s="97"/>
      <c r="CQ831" s="184"/>
      <c r="CR831" s="184"/>
      <c r="CS831" s="185">
        <v>1</v>
      </c>
      <c r="CT831" s="186">
        <v>0.25</v>
      </c>
      <c r="CU831" s="186">
        <v>0.5</v>
      </c>
      <c r="CV831" s="186">
        <v>0.25</v>
      </c>
      <c r="CW831" s="186"/>
      <c r="CX831" s="84">
        <f t="shared" ref="CX831:CX894" si="187">(CS831+CT831+CU831+CV831+CW831)</f>
        <v>2</v>
      </c>
      <c r="CY831" s="186" t="s">
        <v>5813</v>
      </c>
      <c r="CZ831" s="186" t="s">
        <v>2633</v>
      </c>
      <c r="DA831" s="186" t="s">
        <v>3976</v>
      </c>
      <c r="DB831" s="179" t="s">
        <v>2644</v>
      </c>
      <c r="DC831" s="179" t="s">
        <v>2648</v>
      </c>
      <c r="DD831" s="179" t="s">
        <v>2648</v>
      </c>
      <c r="DE831" s="179" t="s">
        <v>2650</v>
      </c>
      <c r="DF831" s="179" t="s">
        <v>32</v>
      </c>
      <c r="DG831" s="179" t="s">
        <v>32</v>
      </c>
      <c r="DH831" s="179" t="s">
        <v>5009</v>
      </c>
      <c r="DI831" s="179" t="s">
        <v>2657</v>
      </c>
      <c r="DJ831" s="179" t="s">
        <v>37</v>
      </c>
      <c r="DK831" s="179" t="s">
        <v>37</v>
      </c>
      <c r="DL831" s="179" t="s">
        <v>2659</v>
      </c>
      <c r="DM831" s="179" t="s">
        <v>2663</v>
      </c>
      <c r="DN831" s="97" t="s">
        <v>4001</v>
      </c>
      <c r="DO831" s="97" t="s">
        <v>4002</v>
      </c>
      <c r="DP831" s="97"/>
      <c r="DQ831" s="97" t="s">
        <v>4068</v>
      </c>
      <c r="DR831" s="97"/>
      <c r="DS831" s="97" t="s">
        <v>2633</v>
      </c>
      <c r="DT831" s="97" t="s">
        <v>4073</v>
      </c>
      <c r="DU831" s="179" t="s">
        <v>2634</v>
      </c>
      <c r="DV831" s="179" t="s">
        <v>2633</v>
      </c>
      <c r="DW831" s="179"/>
      <c r="DX831" s="477" t="s">
        <v>4796</v>
      </c>
      <c r="DY831" s="11" t="s">
        <v>1443</v>
      </c>
      <c r="DZ831" s="477" t="s">
        <v>101</v>
      </c>
      <c r="EA831" s="97">
        <v>3</v>
      </c>
      <c r="EB831" s="187" t="s">
        <v>6587</v>
      </c>
      <c r="EC831" s="477" t="s">
        <v>4545</v>
      </c>
      <c r="ED831" s="11" t="s">
        <v>6586</v>
      </c>
      <c r="EE831" s="11"/>
    </row>
    <row r="832" spans="1:135" s="499" customFormat="1" ht="15.75" hidden="1" customHeight="1" x14ac:dyDescent="0.25">
      <c r="A832" s="219">
        <v>830</v>
      </c>
      <c r="B832" s="2014" t="s">
        <v>4965</v>
      </c>
      <c r="C832" s="485" t="s">
        <v>4922</v>
      </c>
      <c r="D832" s="485" t="s">
        <v>22</v>
      </c>
      <c r="E832" s="485" t="s">
        <v>4126</v>
      </c>
      <c r="F832" s="485">
        <v>560722</v>
      </c>
      <c r="G832" s="485">
        <v>26</v>
      </c>
      <c r="H832" s="485" t="s">
        <v>2633</v>
      </c>
      <c r="I832" s="485" t="s">
        <v>2633</v>
      </c>
      <c r="J832" s="485" t="s">
        <v>2633</v>
      </c>
      <c r="K832" s="485">
        <v>581041407</v>
      </c>
      <c r="L832" s="485">
        <v>147.69999999999999</v>
      </c>
      <c r="M832" s="485">
        <v>178</v>
      </c>
      <c r="N832" s="486">
        <f t="shared" si="185"/>
        <v>46.616588814543618</v>
      </c>
      <c r="O832" s="487">
        <v>2</v>
      </c>
      <c r="P832" s="488">
        <f t="shared" si="183"/>
        <v>79.210000000000008</v>
      </c>
      <c r="Q832" s="488">
        <f t="shared" si="184"/>
        <v>68.489999999999981</v>
      </c>
      <c r="R832" s="489"/>
      <c r="S832" s="490">
        <v>41427</v>
      </c>
      <c r="T832" s="489" t="s">
        <v>253</v>
      </c>
      <c r="U832" s="489" t="s">
        <v>2490</v>
      </c>
      <c r="V832" s="489" t="s">
        <v>4898</v>
      </c>
      <c r="W832" s="489" t="s">
        <v>6375</v>
      </c>
      <c r="X832" s="489"/>
      <c r="Y832" s="489"/>
      <c r="Z832" s="489"/>
      <c r="AA832" s="489"/>
      <c r="AB832" s="489" t="s">
        <v>2633</v>
      </c>
      <c r="AC832" s="489" t="s">
        <v>2635</v>
      </c>
      <c r="AD832" s="489"/>
      <c r="AE832" s="489"/>
      <c r="AF832" s="489"/>
      <c r="AG832" s="489"/>
      <c r="AH832" s="489"/>
      <c r="AI832" s="489"/>
      <c r="AJ832" s="489"/>
      <c r="AK832" s="489"/>
      <c r="AL832" s="489"/>
      <c r="AM832" s="489"/>
      <c r="AN832" s="489" t="s">
        <v>2633</v>
      </c>
      <c r="AO832" s="489" t="s">
        <v>4076</v>
      </c>
      <c r="AP832" s="489" t="s">
        <v>4078</v>
      </c>
      <c r="AQ832" s="489" t="s">
        <v>2635</v>
      </c>
      <c r="AR832" s="489"/>
      <c r="AS832" s="489"/>
      <c r="AT832" s="489"/>
      <c r="AU832" s="489"/>
      <c r="AV832" s="489"/>
      <c r="AW832" s="489"/>
      <c r="AX832" s="489"/>
      <c r="AY832" s="489"/>
      <c r="AZ832" s="489"/>
      <c r="BA832" s="489"/>
      <c r="BB832" s="489"/>
      <c r="BC832" s="489"/>
      <c r="BD832" s="489"/>
      <c r="BE832" s="489" t="s">
        <v>2634</v>
      </c>
      <c r="BF832" s="489" t="s">
        <v>2634</v>
      </c>
      <c r="BG832" s="489"/>
      <c r="BH832" s="489"/>
      <c r="BI832" s="489"/>
      <c r="BJ832" s="489"/>
      <c r="BK832" s="489" t="s">
        <v>5195</v>
      </c>
      <c r="BL832" s="489">
        <v>131</v>
      </c>
      <c r="BM832" s="503">
        <f t="shared" si="174"/>
        <v>24.383121623594675</v>
      </c>
      <c r="BN832" s="489" t="s">
        <v>8373</v>
      </c>
      <c r="BO832" s="489">
        <v>108</v>
      </c>
      <c r="BP832" s="488">
        <f t="shared" si="175"/>
        <v>57.964666374653227</v>
      </c>
      <c r="BQ832" s="489" t="s">
        <v>1425</v>
      </c>
      <c r="BR832" s="489">
        <v>79</v>
      </c>
      <c r="BS832" s="488">
        <f t="shared" si="176"/>
        <v>100.30661410424881</v>
      </c>
      <c r="BT832" s="489"/>
      <c r="BU832" s="489"/>
      <c r="BV832" s="488">
        <f t="shared" si="177"/>
        <v>215.65191998831952</v>
      </c>
      <c r="BW832" s="489" t="s">
        <v>454</v>
      </c>
      <c r="BX832" s="489">
        <v>70</v>
      </c>
      <c r="BY832" s="488">
        <f t="shared" si="182"/>
        <v>113.44721857205433</v>
      </c>
      <c r="BZ832" s="489"/>
      <c r="CA832" s="489"/>
      <c r="CB832" s="488">
        <f t="shared" si="178"/>
        <v>215.65191998831952</v>
      </c>
      <c r="CC832" s="489"/>
      <c r="CD832" s="489"/>
      <c r="CE832" s="488">
        <f t="shared" si="179"/>
        <v>215.65191998831952</v>
      </c>
      <c r="CF832" s="489"/>
      <c r="CG832" s="489"/>
      <c r="CH832" s="488">
        <f t="shared" si="180"/>
        <v>215.65191998831952</v>
      </c>
      <c r="CI832" s="489"/>
      <c r="CJ832" s="489"/>
      <c r="CK832" s="488">
        <f t="shared" si="181"/>
        <v>215.65191998831952</v>
      </c>
      <c r="CL832" s="489">
        <v>70</v>
      </c>
      <c r="CM832" s="488">
        <f t="shared" si="186"/>
        <v>113.44721857205433</v>
      </c>
      <c r="CN832" s="489">
        <v>60</v>
      </c>
      <c r="CO832" s="489"/>
      <c r="CP832" s="489"/>
      <c r="CQ832" s="491"/>
      <c r="CR832" s="491"/>
      <c r="CS832" s="492">
        <v>1</v>
      </c>
      <c r="CT832" s="493">
        <v>0</v>
      </c>
      <c r="CU832" s="493">
        <v>0.5</v>
      </c>
      <c r="CV832" s="493">
        <v>0.5</v>
      </c>
      <c r="CW832" s="493">
        <v>0</v>
      </c>
      <c r="CX832" s="494">
        <f t="shared" si="187"/>
        <v>2</v>
      </c>
      <c r="CY832" s="493" t="s">
        <v>5813</v>
      </c>
      <c r="CZ832" s="493" t="s">
        <v>2633</v>
      </c>
      <c r="DA832" s="493" t="s">
        <v>3977</v>
      </c>
      <c r="DB832" s="485" t="s">
        <v>2643</v>
      </c>
      <c r="DC832" s="485" t="s">
        <v>2648</v>
      </c>
      <c r="DD832" s="485"/>
      <c r="DE832" s="485" t="s">
        <v>2651</v>
      </c>
      <c r="DF832" s="485" t="s">
        <v>32</v>
      </c>
      <c r="DG832" s="485" t="s">
        <v>32</v>
      </c>
      <c r="DH832" s="485" t="s">
        <v>2653</v>
      </c>
      <c r="DI832" s="485" t="s">
        <v>2657</v>
      </c>
      <c r="DJ832" s="485" t="s">
        <v>2659</v>
      </c>
      <c r="DK832" s="485" t="s">
        <v>2659</v>
      </c>
      <c r="DL832" s="485" t="s">
        <v>37</v>
      </c>
      <c r="DM832" s="485" t="s">
        <v>2663</v>
      </c>
      <c r="DN832" s="489" t="s">
        <v>4001</v>
      </c>
      <c r="DO832" s="489" t="s">
        <v>4002</v>
      </c>
      <c r="DP832" s="489" t="s">
        <v>4064</v>
      </c>
      <c r="DQ832" s="489"/>
      <c r="DR832" s="489" t="s">
        <v>4070</v>
      </c>
      <c r="DS832" s="489" t="s">
        <v>2634</v>
      </c>
      <c r="DT832" s="489"/>
      <c r="DU832" s="485" t="s">
        <v>2634</v>
      </c>
      <c r="DV832" s="485" t="s">
        <v>2633</v>
      </c>
      <c r="DW832" s="485"/>
      <c r="DX832" s="495" t="s">
        <v>4923</v>
      </c>
      <c r="DY832" s="496"/>
      <c r="DZ832" s="495" t="s">
        <v>4921</v>
      </c>
      <c r="EA832" s="489">
        <v>3</v>
      </c>
      <c r="EB832" s="497"/>
      <c r="EC832" s="497" t="s">
        <v>4545</v>
      </c>
      <c r="ED832" s="496"/>
      <c r="EE832" s="496"/>
    </row>
    <row r="833" spans="1:135" s="499" customFormat="1" ht="15.75" hidden="1" customHeight="1" x14ac:dyDescent="0.25">
      <c r="A833" s="219">
        <v>831</v>
      </c>
      <c r="B833" s="2015"/>
      <c r="C833" s="485" t="s">
        <v>4918</v>
      </c>
      <c r="D833" s="485" t="s">
        <v>22</v>
      </c>
      <c r="E833" s="485" t="s">
        <v>4126</v>
      </c>
      <c r="F833" s="485">
        <v>560737</v>
      </c>
      <c r="G833" s="485">
        <v>37</v>
      </c>
      <c r="H833" s="485" t="s">
        <v>2633</v>
      </c>
      <c r="I833" s="485" t="s">
        <v>2633</v>
      </c>
      <c r="J833" s="485" t="s">
        <v>2633</v>
      </c>
      <c r="K833" s="485">
        <v>505665724</v>
      </c>
      <c r="L833" s="485">
        <v>163.4</v>
      </c>
      <c r="M833" s="485">
        <v>169</v>
      </c>
      <c r="N833" s="486">
        <f t="shared" si="185"/>
        <v>57.210881971919747</v>
      </c>
      <c r="O833" s="487">
        <v>3</v>
      </c>
      <c r="P833" s="488">
        <f t="shared" si="183"/>
        <v>71.402499999999989</v>
      </c>
      <c r="Q833" s="488">
        <f t="shared" si="184"/>
        <v>91.997500000000016</v>
      </c>
      <c r="R833" s="489"/>
      <c r="S833" s="490">
        <v>41427</v>
      </c>
      <c r="T833" s="489" t="s">
        <v>253</v>
      </c>
      <c r="U833" s="489" t="s">
        <v>2490</v>
      </c>
      <c r="V833" s="489" t="s">
        <v>4919</v>
      </c>
      <c r="W833" s="489" t="s">
        <v>6376</v>
      </c>
      <c r="X833" s="489" t="s">
        <v>2633</v>
      </c>
      <c r="Y833" s="489" t="s">
        <v>2636</v>
      </c>
      <c r="Z833" s="489"/>
      <c r="AA833" s="489"/>
      <c r="AB833" s="489" t="s">
        <v>2633</v>
      </c>
      <c r="AC833" s="489" t="s">
        <v>2635</v>
      </c>
      <c r="AD833" s="489"/>
      <c r="AE833" s="489"/>
      <c r="AF833" s="489"/>
      <c r="AG833" s="489"/>
      <c r="AH833" s="489"/>
      <c r="AI833" s="489"/>
      <c r="AJ833" s="489"/>
      <c r="AK833" s="489"/>
      <c r="AL833" s="489"/>
      <c r="AM833" s="489"/>
      <c r="AN833" s="489" t="s">
        <v>2633</v>
      </c>
      <c r="AO833" s="489" t="s">
        <v>4076</v>
      </c>
      <c r="AP833" s="489" t="s">
        <v>4078</v>
      </c>
      <c r="AQ833" s="489" t="s">
        <v>2637</v>
      </c>
      <c r="AR833" s="489" t="s">
        <v>4075</v>
      </c>
      <c r="AS833" s="489" t="s">
        <v>4092</v>
      </c>
      <c r="AT833" s="489"/>
      <c r="AU833" s="489"/>
      <c r="AV833" s="489"/>
      <c r="AW833" s="489"/>
      <c r="AX833" s="489"/>
      <c r="AY833" s="489"/>
      <c r="AZ833" s="489"/>
      <c r="BA833" s="489"/>
      <c r="BB833" s="489"/>
      <c r="BC833" s="489"/>
      <c r="BD833" s="489"/>
      <c r="BE833" s="489" t="s">
        <v>2633</v>
      </c>
      <c r="BF833" s="489" t="s">
        <v>2633</v>
      </c>
      <c r="BG833" s="489"/>
      <c r="BH833" s="489"/>
      <c r="BI833" s="489"/>
      <c r="BJ833" s="489"/>
      <c r="BK833" s="489" t="s">
        <v>6148</v>
      </c>
      <c r="BL833" s="489">
        <v>145</v>
      </c>
      <c r="BM833" s="503">
        <f t="shared" si="174"/>
        <v>20.000543493029703</v>
      </c>
      <c r="BN833" s="489" t="s">
        <v>5828</v>
      </c>
      <c r="BO833" s="489">
        <v>120</v>
      </c>
      <c r="BP833" s="488">
        <f t="shared" si="175"/>
        <v>47.175194978124402</v>
      </c>
      <c r="BQ833" s="489" t="s">
        <v>6263</v>
      </c>
      <c r="BR833" s="489">
        <v>113</v>
      </c>
      <c r="BS833" s="488">
        <f t="shared" si="176"/>
        <v>54.784097393950915</v>
      </c>
      <c r="BT833" s="489" t="s">
        <v>6756</v>
      </c>
      <c r="BU833" s="489">
        <v>110</v>
      </c>
      <c r="BV833" s="488">
        <f t="shared" si="177"/>
        <v>58.045055572162283</v>
      </c>
      <c r="BW833" s="489" t="s">
        <v>9263</v>
      </c>
      <c r="BX833" s="489">
        <v>98</v>
      </c>
      <c r="BY833" s="488">
        <f t="shared" si="182"/>
        <v>71.088888285007741</v>
      </c>
      <c r="BZ833" s="489"/>
      <c r="CA833" s="489"/>
      <c r="CB833" s="488">
        <f t="shared" si="178"/>
        <v>177.61352210657896</v>
      </c>
      <c r="CC833" s="489"/>
      <c r="CD833" s="489"/>
      <c r="CE833" s="488">
        <f t="shared" si="179"/>
        <v>177.61352210657896</v>
      </c>
      <c r="CF833" s="489"/>
      <c r="CG833" s="489"/>
      <c r="CH833" s="488">
        <f t="shared" si="180"/>
        <v>177.61352210657896</v>
      </c>
      <c r="CI833" s="489"/>
      <c r="CJ833" s="489"/>
      <c r="CK833" s="488">
        <f t="shared" si="181"/>
        <v>177.61352210657896</v>
      </c>
      <c r="CL833" s="489">
        <v>98</v>
      </c>
      <c r="CM833" s="488">
        <f t="shared" si="186"/>
        <v>71.088888285007741</v>
      </c>
      <c r="CN833" s="489">
        <v>90</v>
      </c>
      <c r="CO833" s="489"/>
      <c r="CP833" s="489"/>
      <c r="CQ833" s="491"/>
      <c r="CR833" s="491"/>
      <c r="CS833" s="492">
        <v>1</v>
      </c>
      <c r="CT833" s="493">
        <v>0.5</v>
      </c>
      <c r="CU833" s="493">
        <v>0.5</v>
      </c>
      <c r="CV833" s="493">
        <v>0.5</v>
      </c>
      <c r="CW833" s="493">
        <v>0.5</v>
      </c>
      <c r="CX833" s="494">
        <f t="shared" si="187"/>
        <v>3</v>
      </c>
      <c r="CY833" s="493" t="s">
        <v>5814</v>
      </c>
      <c r="CZ833" s="493" t="s">
        <v>2633</v>
      </c>
      <c r="DA833" s="493" t="s">
        <v>3977</v>
      </c>
      <c r="DB833" s="485" t="s">
        <v>2643</v>
      </c>
      <c r="DC833" s="485" t="s">
        <v>2648</v>
      </c>
      <c r="DD833" s="485" t="s">
        <v>2648</v>
      </c>
      <c r="DE833" s="485" t="s">
        <v>2650</v>
      </c>
      <c r="DF833" s="485" t="s">
        <v>32</v>
      </c>
      <c r="DG833" s="485" t="s">
        <v>32</v>
      </c>
      <c r="DH833" s="485" t="s">
        <v>2653</v>
      </c>
      <c r="DI833" s="485" t="s">
        <v>2658</v>
      </c>
      <c r="DJ833" s="485" t="s">
        <v>37</v>
      </c>
      <c r="DK833" s="485" t="s">
        <v>37</v>
      </c>
      <c r="DL833" s="485" t="s">
        <v>37</v>
      </c>
      <c r="DM833" s="485" t="s">
        <v>2663</v>
      </c>
      <c r="DN833" s="489" t="s">
        <v>4001</v>
      </c>
      <c r="DO833" s="489" t="s">
        <v>4002</v>
      </c>
      <c r="DP833" s="489" t="s">
        <v>2648</v>
      </c>
      <c r="DQ833" s="489" t="s">
        <v>4068</v>
      </c>
      <c r="DR833" s="489"/>
      <c r="DS833" s="489" t="s">
        <v>2634</v>
      </c>
      <c r="DT833" s="489"/>
      <c r="DU833" s="485" t="s">
        <v>2634</v>
      </c>
      <c r="DV833" s="485" t="s">
        <v>2633</v>
      </c>
      <c r="DW833" s="485"/>
      <c r="DX833" s="495" t="s">
        <v>4920</v>
      </c>
      <c r="DY833" s="496"/>
      <c r="DZ833" s="495" t="s">
        <v>101</v>
      </c>
      <c r="EA833" s="489">
        <v>2</v>
      </c>
      <c r="EB833" s="497"/>
      <c r="EC833" s="495" t="s">
        <v>4545</v>
      </c>
      <c r="ED833" s="496"/>
      <c r="EE833" s="496"/>
    </row>
    <row r="834" spans="1:135" s="499" customFormat="1" ht="15.75" hidden="1" customHeight="1" x14ac:dyDescent="0.25">
      <c r="A834" s="189">
        <v>832</v>
      </c>
      <c r="B834" s="2015"/>
      <c r="C834" s="485" t="s">
        <v>4944</v>
      </c>
      <c r="D834" s="485" t="s">
        <v>23</v>
      </c>
      <c r="E834" s="485" t="s">
        <v>4126</v>
      </c>
      <c r="F834" s="485">
        <v>559487</v>
      </c>
      <c r="G834" s="485">
        <v>22</v>
      </c>
      <c r="H834" s="485" t="s">
        <v>2633</v>
      </c>
      <c r="I834" s="485" t="s">
        <v>3984</v>
      </c>
      <c r="J834" s="485" t="s">
        <v>2634</v>
      </c>
      <c r="K834" s="485">
        <v>562292988</v>
      </c>
      <c r="L834" s="485">
        <v>116</v>
      </c>
      <c r="M834" s="485">
        <v>159</v>
      </c>
      <c r="N834" s="486">
        <f t="shared" si="185"/>
        <v>45.884260907400815</v>
      </c>
      <c r="O834" s="487">
        <v>2</v>
      </c>
      <c r="P834" s="488">
        <f t="shared" si="183"/>
        <v>63.202500000000008</v>
      </c>
      <c r="Q834" s="488">
        <f t="shared" si="184"/>
        <v>52.797499999999992</v>
      </c>
      <c r="R834" s="489"/>
      <c r="S834" s="490">
        <v>41427</v>
      </c>
      <c r="T834" s="489" t="s">
        <v>253</v>
      </c>
      <c r="U834" s="489" t="s">
        <v>2490</v>
      </c>
      <c r="V834" s="489" t="s">
        <v>4925</v>
      </c>
      <c r="W834" s="489" t="s">
        <v>6377</v>
      </c>
      <c r="X834" s="489"/>
      <c r="Y834" s="489"/>
      <c r="Z834" s="489"/>
      <c r="AA834" s="489"/>
      <c r="AB834" s="489" t="s">
        <v>2633</v>
      </c>
      <c r="AC834" s="489" t="s">
        <v>2636</v>
      </c>
      <c r="AD834" s="489"/>
      <c r="AE834" s="489"/>
      <c r="AF834" s="489"/>
      <c r="AG834" s="489"/>
      <c r="AH834" s="489"/>
      <c r="AI834" s="489"/>
      <c r="AJ834" s="489"/>
      <c r="AK834" s="489"/>
      <c r="AL834" s="489"/>
      <c r="AM834" s="489"/>
      <c r="AN834" s="489" t="s">
        <v>2633</v>
      </c>
      <c r="AO834" s="489" t="s">
        <v>4068</v>
      </c>
      <c r="AP834" s="489" t="s">
        <v>4088</v>
      </c>
      <c r="AQ834" s="489" t="s">
        <v>2635</v>
      </c>
      <c r="AR834" s="489"/>
      <c r="AS834" s="489"/>
      <c r="AT834" s="489" t="s">
        <v>2633</v>
      </c>
      <c r="AU834" s="489"/>
      <c r="AV834" s="489"/>
      <c r="AW834" s="489"/>
      <c r="AX834" s="489"/>
      <c r="AY834" s="489"/>
      <c r="AZ834" s="489"/>
      <c r="BA834" s="489" t="s">
        <v>3970</v>
      </c>
      <c r="BB834" s="489" t="s">
        <v>3970</v>
      </c>
      <c r="BC834" s="489"/>
      <c r="BD834" s="489"/>
      <c r="BE834" s="489" t="s">
        <v>2634</v>
      </c>
      <c r="BF834" s="489" t="s">
        <v>2634</v>
      </c>
      <c r="BG834" s="489"/>
      <c r="BH834" s="489"/>
      <c r="BI834" s="489"/>
      <c r="BJ834" s="489"/>
      <c r="BK834" s="489" t="s">
        <v>5085</v>
      </c>
      <c r="BL834" s="489">
        <v>108.6</v>
      </c>
      <c r="BM834" s="503">
        <f t="shared" si="174"/>
        <v>14.015815142762456</v>
      </c>
      <c r="BN834" s="489" t="s">
        <v>1296</v>
      </c>
      <c r="BO834" s="489">
        <v>100</v>
      </c>
      <c r="BP834" s="488">
        <f t="shared" si="175"/>
        <v>30.304465173540418</v>
      </c>
      <c r="BQ834" s="489" t="s">
        <v>2993</v>
      </c>
      <c r="BR834" s="489">
        <v>87</v>
      </c>
      <c r="BS834" s="488">
        <f t="shared" si="176"/>
        <v>54.926843127042012</v>
      </c>
      <c r="BT834" s="489"/>
      <c r="BU834" s="489"/>
      <c r="BV834" s="488">
        <f t="shared" si="177"/>
        <v>219.70737250816805</v>
      </c>
      <c r="BW834" s="489"/>
      <c r="BX834" s="489"/>
      <c r="BY834" s="488">
        <f t="shared" si="182"/>
        <v>219.70737250816805</v>
      </c>
      <c r="BZ834" s="489"/>
      <c r="CA834" s="489"/>
      <c r="CB834" s="488">
        <f t="shared" si="178"/>
        <v>219.70737250816805</v>
      </c>
      <c r="CC834" s="489"/>
      <c r="CD834" s="489"/>
      <c r="CE834" s="488">
        <f t="shared" si="179"/>
        <v>219.70737250816805</v>
      </c>
      <c r="CF834" s="489"/>
      <c r="CG834" s="489"/>
      <c r="CH834" s="488">
        <f t="shared" si="180"/>
        <v>219.70737250816805</v>
      </c>
      <c r="CI834" s="489"/>
      <c r="CJ834" s="489"/>
      <c r="CK834" s="488">
        <f t="shared" si="181"/>
        <v>219.70737250816805</v>
      </c>
      <c r="CL834" s="489">
        <v>87</v>
      </c>
      <c r="CM834" s="488">
        <f t="shared" si="186"/>
        <v>54.926843127042012</v>
      </c>
      <c r="CN834" s="489">
        <v>65</v>
      </c>
      <c r="CO834" s="489"/>
      <c r="CP834" s="489"/>
      <c r="CQ834" s="491"/>
      <c r="CR834" s="491"/>
      <c r="CS834" s="492">
        <v>1</v>
      </c>
      <c r="CT834" s="493">
        <v>0.25</v>
      </c>
      <c r="CU834" s="493">
        <v>0.5</v>
      </c>
      <c r="CV834" s="493">
        <v>0.5</v>
      </c>
      <c r="CW834" s="493">
        <v>0</v>
      </c>
      <c r="CX834" s="494">
        <f t="shared" si="187"/>
        <v>2.25</v>
      </c>
      <c r="CY834" s="493" t="s">
        <v>5813</v>
      </c>
      <c r="CZ834" s="493" t="s">
        <v>2633</v>
      </c>
      <c r="DA834" s="493" t="s">
        <v>3976</v>
      </c>
      <c r="DB834" s="485" t="s">
        <v>2644</v>
      </c>
      <c r="DC834" s="485" t="s">
        <v>2646</v>
      </c>
      <c r="DD834" s="485" t="s">
        <v>2646</v>
      </c>
      <c r="DE834" s="485" t="s">
        <v>2650</v>
      </c>
      <c r="DF834" s="485" t="s">
        <v>2652</v>
      </c>
      <c r="DG834" s="485" t="s">
        <v>2653</v>
      </c>
      <c r="DH834" s="485" t="s">
        <v>5009</v>
      </c>
      <c r="DI834" s="485" t="s">
        <v>2657</v>
      </c>
      <c r="DJ834" s="485" t="s">
        <v>37</v>
      </c>
      <c r="DK834" s="485" t="s">
        <v>37</v>
      </c>
      <c r="DL834" s="485" t="s">
        <v>37</v>
      </c>
      <c r="DM834" s="485" t="s">
        <v>2663</v>
      </c>
      <c r="DN834" s="489" t="s">
        <v>4001</v>
      </c>
      <c r="DO834" s="489" t="s">
        <v>4002</v>
      </c>
      <c r="DP834" s="489" t="s">
        <v>2648</v>
      </c>
      <c r="DQ834" s="489" t="s">
        <v>4069</v>
      </c>
      <c r="DR834" s="489"/>
      <c r="DS834" s="489" t="s">
        <v>2634</v>
      </c>
      <c r="DT834" s="489"/>
      <c r="DU834" s="485" t="s">
        <v>2634</v>
      </c>
      <c r="DV834" s="485" t="s">
        <v>2633</v>
      </c>
      <c r="DW834" s="485"/>
      <c r="DX834" s="495" t="s">
        <v>4924</v>
      </c>
      <c r="DY834" s="496"/>
      <c r="DZ834" s="495" t="s">
        <v>101</v>
      </c>
      <c r="EA834" s="489">
        <v>3</v>
      </c>
      <c r="EB834" s="497"/>
      <c r="EC834" s="495" t="s">
        <v>4545</v>
      </c>
      <c r="ED834" s="496"/>
      <c r="EE834" s="496"/>
    </row>
    <row r="835" spans="1:135" s="499" customFormat="1" ht="15.75" hidden="1" customHeight="1" x14ac:dyDescent="0.25">
      <c r="A835" s="219">
        <v>833</v>
      </c>
      <c r="B835" s="2015"/>
      <c r="C835" s="485" t="s">
        <v>4926</v>
      </c>
      <c r="D835" s="485" t="s">
        <v>22</v>
      </c>
      <c r="E835" s="485" t="s">
        <v>4126</v>
      </c>
      <c r="F835" s="485">
        <v>376674</v>
      </c>
      <c r="G835" s="485">
        <v>18</v>
      </c>
      <c r="H835" s="485" t="s">
        <v>2634</v>
      </c>
      <c r="I835" s="485" t="s">
        <v>2634</v>
      </c>
      <c r="J835" s="485" t="s">
        <v>3968</v>
      </c>
      <c r="K835" s="485">
        <v>580909209</v>
      </c>
      <c r="L835" s="485">
        <v>182</v>
      </c>
      <c r="M835" s="485">
        <v>177</v>
      </c>
      <c r="N835" s="486">
        <f t="shared" si="185"/>
        <v>58.093140540713073</v>
      </c>
      <c r="O835" s="487">
        <v>3</v>
      </c>
      <c r="P835" s="488">
        <f t="shared" si="183"/>
        <v>78.322500000000005</v>
      </c>
      <c r="Q835" s="488">
        <f t="shared" si="184"/>
        <v>103.67749999999999</v>
      </c>
      <c r="R835" s="489"/>
      <c r="S835" s="490">
        <v>41427</v>
      </c>
      <c r="T835" s="489" t="s">
        <v>253</v>
      </c>
      <c r="U835" s="489" t="s">
        <v>2490</v>
      </c>
      <c r="V835" s="489" t="s">
        <v>4927</v>
      </c>
      <c r="W835" s="489" t="s">
        <v>6396</v>
      </c>
      <c r="X835" s="489"/>
      <c r="Y835" s="489"/>
      <c r="Z835" s="489"/>
      <c r="AA835" s="489"/>
      <c r="AB835" s="489" t="s">
        <v>2633</v>
      </c>
      <c r="AC835" s="489" t="s">
        <v>2635</v>
      </c>
      <c r="AD835" s="489"/>
      <c r="AE835" s="489"/>
      <c r="AF835" s="489"/>
      <c r="AG835" s="489"/>
      <c r="AH835" s="489"/>
      <c r="AI835" s="489"/>
      <c r="AJ835" s="489"/>
      <c r="AK835" s="489"/>
      <c r="AL835" s="489"/>
      <c r="AM835" s="489"/>
      <c r="AN835" s="489" t="s">
        <v>2633</v>
      </c>
      <c r="AO835" s="489" t="s">
        <v>4075</v>
      </c>
      <c r="AP835" s="489" t="s">
        <v>4088</v>
      </c>
      <c r="AQ835" s="489" t="s">
        <v>2635</v>
      </c>
      <c r="AR835" s="489"/>
      <c r="AS835" s="489"/>
      <c r="AT835" s="489"/>
      <c r="AU835" s="489"/>
      <c r="AV835" s="489"/>
      <c r="AW835" s="489"/>
      <c r="AX835" s="489"/>
      <c r="AY835" s="489"/>
      <c r="AZ835" s="489"/>
      <c r="BA835" s="489"/>
      <c r="BB835" s="489"/>
      <c r="BC835" s="489"/>
      <c r="BD835" s="489"/>
      <c r="BE835" s="489" t="s">
        <v>2633</v>
      </c>
      <c r="BF835" s="489" t="s">
        <v>2633</v>
      </c>
      <c r="BG835" s="489"/>
      <c r="BH835" s="489"/>
      <c r="BI835" s="489"/>
      <c r="BJ835" s="489"/>
      <c r="BK835" s="489" t="s">
        <v>5094</v>
      </c>
      <c r="BL835" s="489">
        <v>166.3</v>
      </c>
      <c r="BM835" s="503">
        <f t="shared" ref="BM835:BM898" si="188">((L835-BL835)/Q835)*100</f>
        <v>15.143112054206545</v>
      </c>
      <c r="BN835" s="489" t="s">
        <v>5419</v>
      </c>
      <c r="BO835" s="489">
        <v>157.30000000000001</v>
      </c>
      <c r="BP835" s="488">
        <f t="shared" ref="BP835:BP898" si="189">((L835-BO835)/Q835)*100</f>
        <v>23.823876926044697</v>
      </c>
      <c r="BQ835" s="489" t="s">
        <v>6397</v>
      </c>
      <c r="BR835" s="489">
        <v>125</v>
      </c>
      <c r="BS835" s="488">
        <f t="shared" ref="BS835:BS898" si="190">((L835-BR835)/Q835)*100</f>
        <v>54.978177521641634</v>
      </c>
      <c r="BT835" s="489"/>
      <c r="BU835" s="489"/>
      <c r="BV835" s="488">
        <f t="shared" ref="BV835:BV898" si="191">((L835-BU835)/Q835)*100</f>
        <v>175.54435629717153</v>
      </c>
      <c r="BW835" s="489" t="s">
        <v>8390</v>
      </c>
      <c r="BX835" s="489">
        <v>95</v>
      </c>
      <c r="BY835" s="488">
        <f t="shared" si="182"/>
        <v>83.914060427768817</v>
      </c>
      <c r="BZ835" s="489"/>
      <c r="CA835" s="489"/>
      <c r="CB835" s="488">
        <f t="shared" ref="CB835:CB898" si="192">((L835-CA835)/Q835)*100</f>
        <v>175.54435629717153</v>
      </c>
      <c r="CC835" s="489"/>
      <c r="CD835" s="489"/>
      <c r="CE835" s="488">
        <f t="shared" ref="CE835:CE898" si="193">((L835-CD835)/Q835)*100</f>
        <v>175.54435629717153</v>
      </c>
      <c r="CF835" s="489"/>
      <c r="CG835" s="489"/>
      <c r="CH835" s="488">
        <f t="shared" ref="CH835:CH898" si="194">((L835-CG835)/Q835)*100</f>
        <v>175.54435629717153</v>
      </c>
      <c r="CI835" s="489"/>
      <c r="CJ835" s="489"/>
      <c r="CK835" s="488">
        <f>((L835-CJ835)/Q835)*100</f>
        <v>175.54435629717153</v>
      </c>
      <c r="CL835" s="489">
        <v>95</v>
      </c>
      <c r="CM835" s="488">
        <f t="shared" si="186"/>
        <v>83.914060427768817</v>
      </c>
      <c r="CN835" s="489">
        <v>85</v>
      </c>
      <c r="CO835" s="489"/>
      <c r="CP835" s="489"/>
      <c r="CQ835" s="491"/>
      <c r="CR835" s="491"/>
      <c r="CS835" s="492">
        <v>1</v>
      </c>
      <c r="CT835" s="493">
        <v>0.25</v>
      </c>
      <c r="CU835" s="493">
        <v>0</v>
      </c>
      <c r="CV835" s="493">
        <v>0.25</v>
      </c>
      <c r="CW835" s="493"/>
      <c r="CX835" s="494">
        <f t="shared" si="187"/>
        <v>1.5</v>
      </c>
      <c r="CY835" s="493" t="s">
        <v>5813</v>
      </c>
      <c r="CZ835" s="493" t="s">
        <v>2633</v>
      </c>
      <c r="DA835" s="493" t="s">
        <v>3975</v>
      </c>
      <c r="DB835" s="485" t="s">
        <v>2645</v>
      </c>
      <c r="DC835" s="485" t="s">
        <v>2648</v>
      </c>
      <c r="DD835" s="485" t="s">
        <v>2648</v>
      </c>
      <c r="DE835" s="485" t="s">
        <v>2651</v>
      </c>
      <c r="DF835" s="485" t="s">
        <v>32</v>
      </c>
      <c r="DG835" s="485" t="s">
        <v>32</v>
      </c>
      <c r="DH835" s="485" t="s">
        <v>5009</v>
      </c>
      <c r="DI835" s="485" t="s">
        <v>2657</v>
      </c>
      <c r="DJ835" s="485" t="s">
        <v>37</v>
      </c>
      <c r="DK835" s="485" t="s">
        <v>37</v>
      </c>
      <c r="DL835" s="485" t="s">
        <v>37</v>
      </c>
      <c r="DM835" s="485" t="s">
        <v>2663</v>
      </c>
      <c r="DN835" s="489" t="s">
        <v>4001</v>
      </c>
      <c r="DO835" s="489" t="s">
        <v>5012</v>
      </c>
      <c r="DP835" s="489"/>
      <c r="DQ835" s="489" t="s">
        <v>4068</v>
      </c>
      <c r="DR835" s="489"/>
      <c r="DS835" s="489" t="s">
        <v>2634</v>
      </c>
      <c r="DT835" s="489"/>
      <c r="DU835" s="485" t="s">
        <v>2634</v>
      </c>
      <c r="DV835" s="485" t="s">
        <v>2633</v>
      </c>
      <c r="DW835" s="485"/>
      <c r="DX835" s="495" t="s">
        <v>4928</v>
      </c>
      <c r="DY835" s="496"/>
      <c r="DZ835" s="495" t="s">
        <v>101</v>
      </c>
      <c r="EA835" s="489">
        <v>3</v>
      </c>
      <c r="EB835" s="497"/>
      <c r="EC835" s="495" t="s">
        <v>4545</v>
      </c>
      <c r="ED835" s="496"/>
      <c r="EE835" s="496"/>
    </row>
    <row r="836" spans="1:135" s="499" customFormat="1" ht="15.75" hidden="1" customHeight="1" x14ac:dyDescent="0.25">
      <c r="A836" s="219">
        <v>834</v>
      </c>
      <c r="B836" s="2015"/>
      <c r="C836" s="485" t="s">
        <v>4932</v>
      </c>
      <c r="D836" s="485" t="s">
        <v>22</v>
      </c>
      <c r="E836" s="485" t="s">
        <v>4126</v>
      </c>
      <c r="F836" s="485">
        <v>542126</v>
      </c>
      <c r="G836" s="485">
        <v>33</v>
      </c>
      <c r="H836" s="485" t="s">
        <v>2633</v>
      </c>
      <c r="I836" s="485" t="s">
        <v>3984</v>
      </c>
      <c r="J836" s="485" t="s">
        <v>2633</v>
      </c>
      <c r="K836" s="485">
        <v>503071618</v>
      </c>
      <c r="L836" s="485">
        <v>202</v>
      </c>
      <c r="M836" s="485">
        <v>177</v>
      </c>
      <c r="N836" s="486">
        <f t="shared" si="185"/>
        <v>64.477002138593633</v>
      </c>
      <c r="O836" s="487">
        <v>4</v>
      </c>
      <c r="P836" s="488">
        <f t="shared" si="183"/>
        <v>78.322500000000005</v>
      </c>
      <c r="Q836" s="488">
        <f t="shared" si="184"/>
        <v>123.67749999999999</v>
      </c>
      <c r="R836" s="489"/>
      <c r="S836" s="490">
        <v>41428</v>
      </c>
      <c r="T836" s="489" t="s">
        <v>253</v>
      </c>
      <c r="U836" s="489" t="s">
        <v>2490</v>
      </c>
      <c r="V836" s="489" t="s">
        <v>4933</v>
      </c>
      <c r="W836" s="489" t="s">
        <v>2850</v>
      </c>
      <c r="X836" s="489"/>
      <c r="Y836" s="489"/>
      <c r="Z836" s="489"/>
      <c r="AA836" s="489"/>
      <c r="AB836" s="489"/>
      <c r="AC836" s="489"/>
      <c r="AD836" s="489"/>
      <c r="AE836" s="489"/>
      <c r="AF836" s="489"/>
      <c r="AG836" s="489"/>
      <c r="AH836" s="489"/>
      <c r="AI836" s="489"/>
      <c r="AJ836" s="489"/>
      <c r="AK836" s="489"/>
      <c r="AL836" s="489"/>
      <c r="AM836" s="489"/>
      <c r="AN836" s="489" t="s">
        <v>2633</v>
      </c>
      <c r="AO836" s="489" t="s">
        <v>4075</v>
      </c>
      <c r="AP836" s="489" t="s">
        <v>4088</v>
      </c>
      <c r="AQ836" s="489" t="s">
        <v>2635</v>
      </c>
      <c r="AR836" s="489"/>
      <c r="AS836" s="489"/>
      <c r="AT836" s="489" t="s">
        <v>2633</v>
      </c>
      <c r="AU836" s="489" t="s">
        <v>2637</v>
      </c>
      <c r="AV836" s="489"/>
      <c r="AW836" s="489"/>
      <c r="AX836" s="489"/>
      <c r="AY836" s="489"/>
      <c r="AZ836" s="489"/>
      <c r="BA836" s="489"/>
      <c r="BB836" s="489"/>
      <c r="BC836" s="489"/>
      <c r="BD836" s="489"/>
      <c r="BE836" s="489" t="s">
        <v>2634</v>
      </c>
      <c r="BF836" s="489" t="s">
        <v>2634</v>
      </c>
      <c r="BG836" s="489"/>
      <c r="BH836" s="489"/>
      <c r="BI836" s="489"/>
      <c r="BJ836" s="489"/>
      <c r="BK836" s="489" t="s">
        <v>5749</v>
      </c>
      <c r="BL836" s="489">
        <v>189.3</v>
      </c>
      <c r="BM836" s="503">
        <f t="shared" si="188"/>
        <v>10.268642234844648</v>
      </c>
      <c r="BN836" s="489" t="s">
        <v>5537</v>
      </c>
      <c r="BO836" s="489">
        <v>164</v>
      </c>
      <c r="BP836" s="488">
        <f t="shared" si="189"/>
        <v>30.725071253865906</v>
      </c>
      <c r="BQ836" s="489" t="s">
        <v>7364</v>
      </c>
      <c r="BR836" s="489">
        <v>136</v>
      </c>
      <c r="BS836" s="488">
        <f t="shared" si="190"/>
        <v>53.364597440924989</v>
      </c>
      <c r="BT836" s="489">
        <v>124.1</v>
      </c>
      <c r="BU836" s="489">
        <v>124.1</v>
      </c>
      <c r="BV836" s="488">
        <f t="shared" si="191"/>
        <v>62.986396070425108</v>
      </c>
      <c r="BW836" s="489" t="s">
        <v>9274</v>
      </c>
      <c r="BX836" s="489">
        <v>99</v>
      </c>
      <c r="BY836" s="488">
        <f t="shared" ref="BY836:BY899" si="195">((L836-BX836)/Q836)*100</f>
        <v>83.281114188110209</v>
      </c>
      <c r="BZ836" s="489" t="s">
        <v>9533</v>
      </c>
      <c r="CA836" s="489">
        <v>94</v>
      </c>
      <c r="CB836" s="488">
        <f t="shared" si="192"/>
        <v>87.323886721513617</v>
      </c>
      <c r="CC836" s="489"/>
      <c r="CD836" s="489"/>
      <c r="CE836" s="488">
        <f t="shared" si="193"/>
        <v>163.32801034949767</v>
      </c>
      <c r="CF836" s="489"/>
      <c r="CG836" s="489"/>
      <c r="CH836" s="488">
        <f t="shared" si="194"/>
        <v>163.32801034949767</v>
      </c>
      <c r="CI836" s="489"/>
      <c r="CJ836" s="489"/>
      <c r="CK836" s="488"/>
      <c r="CL836" s="489">
        <v>94</v>
      </c>
      <c r="CM836" s="488">
        <f t="shared" si="186"/>
        <v>87.323886721513617</v>
      </c>
      <c r="CN836" s="489">
        <v>80</v>
      </c>
      <c r="CO836" s="489"/>
      <c r="CP836" s="489"/>
      <c r="CQ836" s="491"/>
      <c r="CR836" s="491"/>
      <c r="CS836" s="492">
        <v>1</v>
      </c>
      <c r="CT836" s="493">
        <v>0</v>
      </c>
      <c r="CU836" s="493">
        <v>0.5</v>
      </c>
      <c r="CV836" s="493">
        <v>0.25</v>
      </c>
      <c r="CW836" s="493">
        <v>0</v>
      </c>
      <c r="CX836" s="494">
        <f t="shared" si="187"/>
        <v>1.75</v>
      </c>
      <c r="CY836" s="493" t="s">
        <v>5813</v>
      </c>
      <c r="CZ836" s="493" t="s">
        <v>2633</v>
      </c>
      <c r="DA836" s="493" t="s">
        <v>3975</v>
      </c>
      <c r="DB836" s="485" t="s">
        <v>2645</v>
      </c>
      <c r="DC836" s="485" t="s">
        <v>2648</v>
      </c>
      <c r="DD836" s="485" t="s">
        <v>2646</v>
      </c>
      <c r="DE836" s="485" t="s">
        <v>2649</v>
      </c>
      <c r="DF836" s="485" t="s">
        <v>32</v>
      </c>
      <c r="DG836" s="485" t="s">
        <v>32</v>
      </c>
      <c r="DH836" s="485" t="s">
        <v>2654</v>
      </c>
      <c r="DI836" s="485" t="s">
        <v>2658</v>
      </c>
      <c r="DJ836" s="485" t="s">
        <v>37</v>
      </c>
      <c r="DK836" s="485" t="s">
        <v>2659</v>
      </c>
      <c r="DL836" s="485" t="s">
        <v>2659</v>
      </c>
      <c r="DM836" s="485" t="s">
        <v>2663</v>
      </c>
      <c r="DN836" s="489" t="s">
        <v>4001</v>
      </c>
      <c r="DO836" s="489" t="s">
        <v>5012</v>
      </c>
      <c r="DP836" s="489"/>
      <c r="DQ836" s="489" t="s">
        <v>4068</v>
      </c>
      <c r="DR836" s="489"/>
      <c r="DS836" s="489" t="s">
        <v>2634</v>
      </c>
      <c r="DT836" s="489"/>
      <c r="DU836" s="485" t="s">
        <v>2634</v>
      </c>
      <c r="DV836" s="485" t="s">
        <v>2633</v>
      </c>
      <c r="DW836" s="485"/>
      <c r="DX836" s="495" t="s">
        <v>4931</v>
      </c>
      <c r="DY836" s="496" t="s">
        <v>126</v>
      </c>
      <c r="DZ836" s="495" t="s">
        <v>4921</v>
      </c>
      <c r="EA836" s="489">
        <v>4</v>
      </c>
      <c r="EB836" s="497"/>
      <c r="EC836" s="495" t="s">
        <v>4930</v>
      </c>
      <c r="ED836" s="496" t="s">
        <v>9534</v>
      </c>
      <c r="EE836" s="496"/>
    </row>
    <row r="837" spans="1:135" s="499" customFormat="1" ht="15.75" hidden="1" customHeight="1" x14ac:dyDescent="0.25">
      <c r="A837" s="219">
        <v>835</v>
      </c>
      <c r="B837" s="2015"/>
      <c r="C837" s="485" t="s">
        <v>4934</v>
      </c>
      <c r="D837" s="485" t="s">
        <v>23</v>
      </c>
      <c r="E837" s="485" t="s">
        <v>4126</v>
      </c>
      <c r="F837" s="485">
        <v>560750</v>
      </c>
      <c r="G837" s="485">
        <v>33</v>
      </c>
      <c r="H837" s="485" t="s">
        <v>2633</v>
      </c>
      <c r="I837" s="485" t="s">
        <v>2633</v>
      </c>
      <c r="J837" s="485" t="s">
        <v>2634</v>
      </c>
      <c r="K837" s="485">
        <v>544685577</v>
      </c>
      <c r="L837" s="485">
        <v>99</v>
      </c>
      <c r="M837" s="485">
        <v>157</v>
      </c>
      <c r="N837" s="486">
        <f t="shared" si="185"/>
        <v>40.163901172461358</v>
      </c>
      <c r="O837" s="487">
        <v>2</v>
      </c>
      <c r="P837" s="488">
        <f t="shared" si="183"/>
        <v>61.622500000000002</v>
      </c>
      <c r="Q837" s="488">
        <f t="shared" si="184"/>
        <v>37.377499999999998</v>
      </c>
      <c r="R837" s="489"/>
      <c r="S837" s="490">
        <v>41428</v>
      </c>
      <c r="T837" s="489" t="s">
        <v>253</v>
      </c>
      <c r="U837" s="489" t="s">
        <v>2490</v>
      </c>
      <c r="V837" s="489" t="s">
        <v>4935</v>
      </c>
      <c r="W837" s="489" t="s">
        <v>6066</v>
      </c>
      <c r="X837" s="489"/>
      <c r="Y837" s="489"/>
      <c r="Z837" s="489"/>
      <c r="AA837" s="489"/>
      <c r="AB837" s="489" t="s">
        <v>2633</v>
      </c>
      <c r="AC837" s="489" t="s">
        <v>2635</v>
      </c>
      <c r="AD837" s="489"/>
      <c r="AE837" s="489"/>
      <c r="AF837" s="489"/>
      <c r="AG837" s="489"/>
      <c r="AH837" s="489"/>
      <c r="AI837" s="489"/>
      <c r="AJ837" s="489"/>
      <c r="AK837" s="489"/>
      <c r="AL837" s="489"/>
      <c r="AM837" s="489"/>
      <c r="AN837" s="489" t="s">
        <v>2634</v>
      </c>
      <c r="AO837" s="489"/>
      <c r="AP837" s="489"/>
      <c r="AQ837" s="489" t="s">
        <v>2637</v>
      </c>
      <c r="AR837" s="489"/>
      <c r="AS837" s="489"/>
      <c r="AT837" s="489"/>
      <c r="AU837" s="489"/>
      <c r="AV837" s="489"/>
      <c r="AW837" s="489"/>
      <c r="AX837" s="489"/>
      <c r="AY837" s="489"/>
      <c r="AZ837" s="489"/>
      <c r="BA837" s="489" t="s">
        <v>3970</v>
      </c>
      <c r="BB837" s="489" t="s">
        <v>3970</v>
      </c>
      <c r="BC837" s="489"/>
      <c r="BD837" s="489"/>
      <c r="BE837" s="489" t="s">
        <v>2633</v>
      </c>
      <c r="BF837" s="489" t="s">
        <v>2634</v>
      </c>
      <c r="BG837" s="489"/>
      <c r="BH837" s="489"/>
      <c r="BI837" s="489"/>
      <c r="BJ837" s="489"/>
      <c r="BK837" s="489" t="s">
        <v>6067</v>
      </c>
      <c r="BL837" s="489">
        <v>88</v>
      </c>
      <c r="BM837" s="503">
        <f t="shared" si="188"/>
        <v>29.429469600695608</v>
      </c>
      <c r="BN837" s="489" t="s">
        <v>1830</v>
      </c>
      <c r="BO837" s="489">
        <v>79</v>
      </c>
      <c r="BP837" s="488">
        <f t="shared" si="189"/>
        <v>53.508126546719282</v>
      </c>
      <c r="BQ837" s="489" t="s">
        <v>3580</v>
      </c>
      <c r="BR837" s="489">
        <v>67</v>
      </c>
      <c r="BS837" s="488">
        <f t="shared" si="190"/>
        <v>85.613002474750857</v>
      </c>
      <c r="BT837" s="489" t="s">
        <v>7763</v>
      </c>
      <c r="BU837" s="489">
        <v>57</v>
      </c>
      <c r="BV837" s="488">
        <f t="shared" si="191"/>
        <v>112.36706574811051</v>
      </c>
      <c r="BW837" s="489" t="s">
        <v>8565</v>
      </c>
      <c r="BX837" s="489">
        <v>53</v>
      </c>
      <c r="BY837" s="488">
        <f t="shared" si="195"/>
        <v>123.06869105745434</v>
      </c>
      <c r="BZ837" s="489"/>
      <c r="CA837" s="489"/>
      <c r="CB837" s="488">
        <f t="shared" si="192"/>
        <v>264.86522640626043</v>
      </c>
      <c r="CC837" s="489"/>
      <c r="CD837" s="489"/>
      <c r="CE837" s="488">
        <f t="shared" si="193"/>
        <v>264.86522640626043</v>
      </c>
      <c r="CF837" s="489"/>
      <c r="CG837" s="489"/>
      <c r="CH837" s="488">
        <f t="shared" si="194"/>
        <v>264.86522640626043</v>
      </c>
      <c r="CI837" s="489"/>
      <c r="CJ837" s="489"/>
      <c r="CK837" s="488">
        <f t="shared" ref="CK837:CK900" si="196">((L837-CJ837)/Q837)*100</f>
        <v>264.86522640626043</v>
      </c>
      <c r="CL837" s="489">
        <v>53</v>
      </c>
      <c r="CM837" s="488">
        <f t="shared" si="186"/>
        <v>123.06869105745434</v>
      </c>
      <c r="CN837" s="489">
        <v>80</v>
      </c>
      <c r="CO837" s="489"/>
      <c r="CP837" s="489"/>
      <c r="CQ837" s="491"/>
      <c r="CR837" s="491"/>
      <c r="CS837" s="492">
        <v>1</v>
      </c>
      <c r="CT837" s="493">
        <v>-0.5</v>
      </c>
      <c r="CU837" s="493">
        <v>0.5</v>
      </c>
      <c r="CV837" s="493">
        <v>-0.25</v>
      </c>
      <c r="CW837" s="493">
        <v>-0.25</v>
      </c>
      <c r="CX837" s="494">
        <f t="shared" si="187"/>
        <v>0.5</v>
      </c>
      <c r="CY837" s="493"/>
      <c r="CZ837" s="493" t="s">
        <v>2634</v>
      </c>
      <c r="DA837" s="493"/>
      <c r="DB837" s="485" t="s">
        <v>2643</v>
      </c>
      <c r="DC837" s="485" t="s">
        <v>2648</v>
      </c>
      <c r="DD837" s="485" t="s">
        <v>2646</v>
      </c>
      <c r="DE837" s="485" t="s">
        <v>2649</v>
      </c>
      <c r="DF837" s="485" t="s">
        <v>32</v>
      </c>
      <c r="DG837" s="485" t="s">
        <v>5009</v>
      </c>
      <c r="DH837" s="485" t="s">
        <v>2653</v>
      </c>
      <c r="DI837" s="485" t="s">
        <v>2658</v>
      </c>
      <c r="DJ837" s="485" t="s">
        <v>37</v>
      </c>
      <c r="DK837" s="485" t="s">
        <v>2659</v>
      </c>
      <c r="DL837" s="485" t="s">
        <v>2659</v>
      </c>
      <c r="DM837" s="485" t="s">
        <v>2661</v>
      </c>
      <c r="DN837" s="489" t="s">
        <v>4001</v>
      </c>
      <c r="DO837" s="489" t="s">
        <v>4002</v>
      </c>
      <c r="DP837" s="489"/>
      <c r="DQ837" s="489" t="s">
        <v>4068</v>
      </c>
      <c r="DR837" s="489"/>
      <c r="DS837" s="489" t="s">
        <v>2634</v>
      </c>
      <c r="DT837" s="489"/>
      <c r="DU837" s="485" t="s">
        <v>2634</v>
      </c>
      <c r="DV837" s="485" t="s">
        <v>2633</v>
      </c>
      <c r="DW837" s="485"/>
      <c r="DX837" s="495" t="s">
        <v>4796</v>
      </c>
      <c r="DY837" s="496" t="s">
        <v>6068</v>
      </c>
      <c r="DZ837" s="495" t="s">
        <v>101</v>
      </c>
      <c r="EA837" s="489">
        <v>4</v>
      </c>
      <c r="EB837" s="497"/>
      <c r="EC837" s="495" t="s">
        <v>4545</v>
      </c>
      <c r="ED837" s="496" t="s">
        <v>6055</v>
      </c>
      <c r="EE837" s="496"/>
    </row>
    <row r="838" spans="1:135" s="499" customFormat="1" ht="15.75" hidden="1" customHeight="1" x14ac:dyDescent="0.25">
      <c r="A838" s="219">
        <v>836</v>
      </c>
      <c r="B838" s="2015"/>
      <c r="C838" s="485" t="s">
        <v>4941</v>
      </c>
      <c r="D838" s="485" t="s">
        <v>23</v>
      </c>
      <c r="E838" s="485" t="s">
        <v>4126</v>
      </c>
      <c r="F838" s="485">
        <v>556832</v>
      </c>
      <c r="G838" s="485">
        <v>24</v>
      </c>
      <c r="H838" s="485" t="s">
        <v>2634</v>
      </c>
      <c r="I838" s="485" t="s">
        <v>2634</v>
      </c>
      <c r="J838" s="485" t="s">
        <v>2633</v>
      </c>
      <c r="K838" s="485">
        <v>564699241</v>
      </c>
      <c r="L838" s="485">
        <v>106</v>
      </c>
      <c r="M838" s="485">
        <v>151</v>
      </c>
      <c r="N838" s="486">
        <f t="shared" si="185"/>
        <v>46.489189070654795</v>
      </c>
      <c r="O838" s="487">
        <v>2</v>
      </c>
      <c r="P838" s="488">
        <f t="shared" si="183"/>
        <v>57.002499999999998</v>
      </c>
      <c r="Q838" s="488">
        <f t="shared" si="184"/>
        <v>48.997500000000002</v>
      </c>
      <c r="R838" s="489"/>
      <c r="S838" s="490">
        <v>41429</v>
      </c>
      <c r="T838" s="489" t="s">
        <v>253</v>
      </c>
      <c r="U838" s="489" t="s">
        <v>2490</v>
      </c>
      <c r="V838" s="489" t="s">
        <v>4940</v>
      </c>
      <c r="W838" s="489" t="s">
        <v>5879</v>
      </c>
      <c r="X838" s="489"/>
      <c r="Y838" s="489"/>
      <c r="Z838" s="489"/>
      <c r="AA838" s="489"/>
      <c r="AB838" s="489" t="s">
        <v>2633</v>
      </c>
      <c r="AC838" s="489" t="s">
        <v>2635</v>
      </c>
      <c r="AD838" s="489"/>
      <c r="AE838" s="489"/>
      <c r="AF838" s="489" t="s">
        <v>2633</v>
      </c>
      <c r="AG838" s="489" t="s">
        <v>2635</v>
      </c>
      <c r="AH838" s="489"/>
      <c r="AI838" s="489"/>
      <c r="AJ838" s="489"/>
      <c r="AK838" s="489"/>
      <c r="AL838" s="489"/>
      <c r="AM838" s="489"/>
      <c r="AN838" s="489" t="s">
        <v>2634</v>
      </c>
      <c r="AO838" s="489"/>
      <c r="AP838" s="489"/>
      <c r="AQ838" s="489" t="s">
        <v>2637</v>
      </c>
      <c r="AR838" s="489"/>
      <c r="AS838" s="489"/>
      <c r="AT838" s="489"/>
      <c r="AU838" s="489"/>
      <c r="AV838" s="489"/>
      <c r="AW838" s="489"/>
      <c r="AX838" s="489"/>
      <c r="AY838" s="489"/>
      <c r="AZ838" s="489"/>
      <c r="BA838" s="489" t="s">
        <v>3971</v>
      </c>
      <c r="BB838" s="489" t="s">
        <v>3971</v>
      </c>
      <c r="BC838" s="489" t="s">
        <v>2633</v>
      </c>
      <c r="BD838" s="489"/>
      <c r="BE838" s="489" t="s">
        <v>2634</v>
      </c>
      <c r="BF838" s="489" t="s">
        <v>2634</v>
      </c>
      <c r="BG838" s="489"/>
      <c r="BH838" s="489"/>
      <c r="BI838" s="489"/>
      <c r="BJ838" s="489"/>
      <c r="BK838" s="489" t="s">
        <v>5113</v>
      </c>
      <c r="BL838" s="489">
        <v>98.8</v>
      </c>
      <c r="BM838" s="503">
        <f t="shared" si="188"/>
        <v>14.694627276901887</v>
      </c>
      <c r="BN838" s="489" t="s">
        <v>5880</v>
      </c>
      <c r="BO838" s="489">
        <v>86</v>
      </c>
      <c r="BP838" s="488">
        <f t="shared" si="189"/>
        <v>40.818409102505228</v>
      </c>
      <c r="BQ838" s="489" t="s">
        <v>5881</v>
      </c>
      <c r="BR838" s="489">
        <v>77.900000000000006</v>
      </c>
      <c r="BS838" s="488">
        <f t="shared" si="190"/>
        <v>57.349864789019833</v>
      </c>
      <c r="BT838" s="489" t="s">
        <v>6911</v>
      </c>
      <c r="BU838" s="489">
        <v>67</v>
      </c>
      <c r="BV838" s="488">
        <f t="shared" si="191"/>
        <v>79.595897749885197</v>
      </c>
      <c r="BW838" s="489"/>
      <c r="BX838" s="489"/>
      <c r="BY838" s="488">
        <f t="shared" si="195"/>
        <v>216.33756824327773</v>
      </c>
      <c r="BZ838" s="489"/>
      <c r="CA838" s="489"/>
      <c r="CB838" s="488">
        <f t="shared" si="192"/>
        <v>216.33756824327773</v>
      </c>
      <c r="CC838" s="489"/>
      <c r="CD838" s="489"/>
      <c r="CE838" s="488">
        <f t="shared" si="193"/>
        <v>216.33756824327773</v>
      </c>
      <c r="CF838" s="489"/>
      <c r="CG838" s="489"/>
      <c r="CH838" s="488">
        <f t="shared" si="194"/>
        <v>216.33756824327773</v>
      </c>
      <c r="CI838" s="489"/>
      <c r="CJ838" s="489"/>
      <c r="CK838" s="488">
        <f t="shared" si="196"/>
        <v>216.33756824327773</v>
      </c>
      <c r="CL838" s="489">
        <v>67</v>
      </c>
      <c r="CM838" s="488">
        <f t="shared" si="186"/>
        <v>79.595897749885197</v>
      </c>
      <c r="CN838" s="489">
        <v>75</v>
      </c>
      <c r="CO838" s="489"/>
      <c r="CP838" s="489"/>
      <c r="CQ838" s="491"/>
      <c r="CR838" s="491"/>
      <c r="CS838" s="492">
        <v>1</v>
      </c>
      <c r="CT838" s="493">
        <v>0.25</v>
      </c>
      <c r="CU838" s="493">
        <v>0.5</v>
      </c>
      <c r="CV838" s="493">
        <v>0.25</v>
      </c>
      <c r="CW838" s="493"/>
      <c r="CX838" s="494">
        <f t="shared" si="187"/>
        <v>2</v>
      </c>
      <c r="CY838" s="493"/>
      <c r="CZ838" s="493" t="s">
        <v>2633</v>
      </c>
      <c r="DA838" s="493" t="s">
        <v>3976</v>
      </c>
      <c r="DB838" s="485" t="s">
        <v>2644</v>
      </c>
      <c r="DC838" s="485" t="s">
        <v>2648</v>
      </c>
      <c r="DD838" s="485" t="s">
        <v>2647</v>
      </c>
      <c r="DE838" s="485" t="s">
        <v>2650</v>
      </c>
      <c r="DF838" s="485" t="s">
        <v>32</v>
      </c>
      <c r="DG838" s="485" t="s">
        <v>2653</v>
      </c>
      <c r="DH838" s="485" t="s">
        <v>2653</v>
      </c>
      <c r="DI838" s="485" t="s">
        <v>2657</v>
      </c>
      <c r="DJ838" s="485" t="s">
        <v>37</v>
      </c>
      <c r="DK838" s="485" t="s">
        <v>37</v>
      </c>
      <c r="DL838" s="485" t="s">
        <v>2659</v>
      </c>
      <c r="DM838" s="485" t="s">
        <v>2663</v>
      </c>
      <c r="DN838" s="489" t="s">
        <v>4001</v>
      </c>
      <c r="DO838" s="489" t="s">
        <v>4002</v>
      </c>
      <c r="DP838" s="489"/>
      <c r="DQ838" s="489" t="s">
        <v>4068</v>
      </c>
      <c r="DR838" s="489"/>
      <c r="DS838" s="489" t="s">
        <v>2634</v>
      </c>
      <c r="DT838" s="489"/>
      <c r="DU838" s="485" t="s">
        <v>2634</v>
      </c>
      <c r="DV838" s="485" t="s">
        <v>2633</v>
      </c>
      <c r="DW838" s="485"/>
      <c r="DX838" s="495" t="s">
        <v>4796</v>
      </c>
      <c r="DY838" s="496" t="s">
        <v>126</v>
      </c>
      <c r="DZ838" s="495" t="s">
        <v>101</v>
      </c>
      <c r="EA838" s="489">
        <v>3</v>
      </c>
      <c r="EB838" s="497"/>
      <c r="EC838" s="507" t="s">
        <v>4868</v>
      </c>
      <c r="ED838" s="496" t="s">
        <v>5279</v>
      </c>
      <c r="EE838" s="496"/>
    </row>
    <row r="839" spans="1:135" s="1144" customFormat="1" ht="15.75" hidden="1" customHeight="1" x14ac:dyDescent="0.25">
      <c r="A839" s="1132">
        <v>837</v>
      </c>
      <c r="B839" s="2015"/>
      <c r="C839" s="1133" t="s">
        <v>4942</v>
      </c>
      <c r="D839" s="1133" t="s">
        <v>22</v>
      </c>
      <c r="E839" s="1133" t="s">
        <v>4126</v>
      </c>
      <c r="F839" s="1133">
        <v>558187</v>
      </c>
      <c r="G839" s="1133">
        <v>20</v>
      </c>
      <c r="H839" s="1133" t="s">
        <v>2634</v>
      </c>
      <c r="I839" s="1133" t="s">
        <v>2634</v>
      </c>
      <c r="J839" s="1133" t="s">
        <v>3968</v>
      </c>
      <c r="K839" s="1133">
        <v>500587247</v>
      </c>
      <c r="L839" s="1133">
        <v>216.4</v>
      </c>
      <c r="M839" s="1133">
        <v>187</v>
      </c>
      <c r="N839" s="1134">
        <f t="shared" si="185"/>
        <v>61.883382424433073</v>
      </c>
      <c r="O839" s="1135">
        <v>4</v>
      </c>
      <c r="P839" s="1136">
        <f t="shared" si="183"/>
        <v>87.422500000000014</v>
      </c>
      <c r="Q839" s="1136">
        <f t="shared" si="184"/>
        <v>128.97749999999999</v>
      </c>
      <c r="R839" s="679"/>
      <c r="S839" s="1137">
        <v>41429</v>
      </c>
      <c r="T839" s="679" t="s">
        <v>253</v>
      </c>
      <c r="U839" s="679" t="s">
        <v>2490</v>
      </c>
      <c r="V839" s="679" t="s">
        <v>4943</v>
      </c>
      <c r="W839" s="679"/>
      <c r="X839" s="679"/>
      <c r="Y839" s="679"/>
      <c r="Z839" s="679"/>
      <c r="AA839" s="679"/>
      <c r="AB839" s="679" t="s">
        <v>2633</v>
      </c>
      <c r="AC839" s="679"/>
      <c r="AD839" s="679"/>
      <c r="AE839" s="679"/>
      <c r="AF839" s="679"/>
      <c r="AG839" s="679"/>
      <c r="AH839" s="679"/>
      <c r="AI839" s="679"/>
      <c r="AJ839" s="679"/>
      <c r="AK839" s="679"/>
      <c r="AL839" s="679"/>
      <c r="AM839" s="679"/>
      <c r="AN839" s="679" t="s">
        <v>2634</v>
      </c>
      <c r="AO839" s="679"/>
      <c r="AP839" s="679"/>
      <c r="AQ839" s="679"/>
      <c r="AR839" s="679"/>
      <c r="AS839" s="679"/>
      <c r="AT839" s="679"/>
      <c r="AU839" s="679"/>
      <c r="AV839" s="679"/>
      <c r="AW839" s="679"/>
      <c r="AX839" s="679"/>
      <c r="AY839" s="679"/>
      <c r="AZ839" s="679"/>
      <c r="BA839" s="679"/>
      <c r="BB839" s="679"/>
      <c r="BC839" s="679"/>
      <c r="BD839" s="679"/>
      <c r="BE839" s="679" t="s">
        <v>2634</v>
      </c>
      <c r="BF839" s="679"/>
      <c r="BG839" s="679"/>
      <c r="BH839" s="679"/>
      <c r="BI839" s="679"/>
      <c r="BJ839" s="679"/>
      <c r="BK839" s="679" t="s">
        <v>5265</v>
      </c>
      <c r="BL839" s="679">
        <v>198.5</v>
      </c>
      <c r="BM839" s="1138">
        <f t="shared" si="188"/>
        <v>13.87838964160416</v>
      </c>
      <c r="BN839" s="679"/>
      <c r="BO839" s="679"/>
      <c r="BP839" s="1136">
        <f t="shared" si="189"/>
        <v>167.78120214766145</v>
      </c>
      <c r="BQ839" s="679"/>
      <c r="BR839" s="679"/>
      <c r="BS839" s="1136">
        <f t="shared" si="190"/>
        <v>167.78120214766145</v>
      </c>
      <c r="BT839" s="679"/>
      <c r="BU839" s="679"/>
      <c r="BV839" s="1136">
        <f t="shared" si="191"/>
        <v>167.78120214766145</v>
      </c>
      <c r="BW839" s="679"/>
      <c r="BX839" s="679"/>
      <c r="BY839" s="1136">
        <f t="shared" si="195"/>
        <v>167.78120214766145</v>
      </c>
      <c r="BZ839" s="679"/>
      <c r="CA839" s="679"/>
      <c r="CB839" s="1136">
        <f t="shared" si="192"/>
        <v>167.78120214766145</v>
      </c>
      <c r="CC839" s="679"/>
      <c r="CD839" s="679"/>
      <c r="CE839" s="1136">
        <f t="shared" si="193"/>
        <v>167.78120214766145</v>
      </c>
      <c r="CF839" s="679"/>
      <c r="CG839" s="679"/>
      <c r="CH839" s="1136">
        <f t="shared" si="194"/>
        <v>167.78120214766145</v>
      </c>
      <c r="CI839" s="679"/>
      <c r="CJ839" s="679"/>
      <c r="CK839" s="1136">
        <f t="shared" si="196"/>
        <v>167.78120214766145</v>
      </c>
      <c r="CL839" s="679">
        <v>198.5</v>
      </c>
      <c r="CM839" s="1136">
        <f t="shared" si="186"/>
        <v>13.87838964160416</v>
      </c>
      <c r="CN839" s="679">
        <v>80</v>
      </c>
      <c r="CO839" s="679"/>
      <c r="CP839" s="679"/>
      <c r="CQ839" s="1139"/>
      <c r="CR839" s="1139"/>
      <c r="CS839" s="1140"/>
      <c r="CT839" s="1141"/>
      <c r="CU839" s="1141"/>
      <c r="CV839" s="1141"/>
      <c r="CW839" s="1141"/>
      <c r="CX839" s="1142">
        <f t="shared" si="187"/>
        <v>0</v>
      </c>
      <c r="CY839" s="1141"/>
      <c r="CZ839" s="1141"/>
      <c r="DA839" s="1141"/>
      <c r="DB839" s="1133"/>
      <c r="DC839" s="1133"/>
      <c r="DD839" s="1133"/>
      <c r="DE839" s="1133"/>
      <c r="DF839" s="1133"/>
      <c r="DG839" s="1133"/>
      <c r="DH839" s="1133"/>
      <c r="DI839" s="1133"/>
      <c r="DJ839" s="1133"/>
      <c r="DK839" s="1133"/>
      <c r="DL839" s="1133"/>
      <c r="DM839" s="1133"/>
      <c r="DN839" s="679"/>
      <c r="DO839" s="679"/>
      <c r="DP839" s="679"/>
      <c r="DQ839" s="679"/>
      <c r="DR839" s="679"/>
      <c r="DS839" s="679"/>
      <c r="DT839" s="679"/>
      <c r="DU839" s="1133"/>
      <c r="DV839" s="1133"/>
      <c r="DW839" s="1133"/>
      <c r="DX839" s="1148" t="s">
        <v>4796</v>
      </c>
      <c r="DY839" s="1132"/>
      <c r="DZ839" s="1148" t="s">
        <v>101</v>
      </c>
      <c r="EA839" s="679">
        <v>4</v>
      </c>
      <c r="EB839" s="1145"/>
      <c r="EC839" s="1148" t="s">
        <v>4545</v>
      </c>
      <c r="ED839" s="1132"/>
      <c r="EE839" s="1132"/>
    </row>
    <row r="840" spans="1:135" s="499" customFormat="1" ht="15.75" hidden="1" customHeight="1" x14ac:dyDescent="0.25">
      <c r="A840" s="219">
        <v>838</v>
      </c>
      <c r="B840" s="2015"/>
      <c r="C840" s="485" t="s">
        <v>4946</v>
      </c>
      <c r="D840" s="485" t="s">
        <v>22</v>
      </c>
      <c r="E840" s="485" t="s">
        <v>4126</v>
      </c>
      <c r="F840" s="485">
        <v>547147</v>
      </c>
      <c r="G840" s="485">
        <v>20</v>
      </c>
      <c r="H840" s="485" t="s">
        <v>2633</v>
      </c>
      <c r="I840" s="485" t="s">
        <v>2634</v>
      </c>
      <c r="J840" s="485" t="s">
        <v>3968</v>
      </c>
      <c r="K840" s="485">
        <v>543456780</v>
      </c>
      <c r="L840" s="485">
        <v>116</v>
      </c>
      <c r="M840" s="485">
        <v>164</v>
      </c>
      <c r="N840" s="486">
        <f t="shared" si="185"/>
        <v>43.129089827483647</v>
      </c>
      <c r="O840" s="487">
        <v>2</v>
      </c>
      <c r="P840" s="488">
        <f t="shared" si="183"/>
        <v>67.239999999999995</v>
      </c>
      <c r="Q840" s="488">
        <f t="shared" si="184"/>
        <v>48.760000000000005</v>
      </c>
      <c r="R840" s="489"/>
      <c r="S840" s="490">
        <v>41430</v>
      </c>
      <c r="T840" s="489" t="s">
        <v>253</v>
      </c>
      <c r="U840" s="489" t="s">
        <v>2490</v>
      </c>
      <c r="V840" s="489" t="s">
        <v>4947</v>
      </c>
      <c r="W840" s="489"/>
      <c r="X840" s="489"/>
      <c r="Y840" s="489"/>
      <c r="Z840" s="489"/>
      <c r="AA840" s="489"/>
      <c r="AB840" s="489"/>
      <c r="AC840" s="489"/>
      <c r="AD840" s="489"/>
      <c r="AE840" s="489"/>
      <c r="AF840" s="489"/>
      <c r="AG840" s="489"/>
      <c r="AH840" s="489"/>
      <c r="AI840" s="489"/>
      <c r="AJ840" s="489"/>
      <c r="AK840" s="489"/>
      <c r="AL840" s="489"/>
      <c r="AM840" s="489"/>
      <c r="AN840" s="489" t="s">
        <v>2634</v>
      </c>
      <c r="AO840" s="489"/>
      <c r="AP840" s="489"/>
      <c r="AQ840" s="489" t="s">
        <v>2637</v>
      </c>
      <c r="AR840" s="489"/>
      <c r="AS840" s="489"/>
      <c r="AT840" s="489"/>
      <c r="AU840" s="489"/>
      <c r="AV840" s="489"/>
      <c r="AW840" s="489"/>
      <c r="AX840" s="489"/>
      <c r="AY840" s="489"/>
      <c r="AZ840" s="489"/>
      <c r="BA840" s="489"/>
      <c r="BB840" s="489"/>
      <c r="BC840" s="489"/>
      <c r="BD840" s="489"/>
      <c r="BE840" s="489" t="s">
        <v>2634</v>
      </c>
      <c r="BF840" s="489" t="s">
        <v>2634</v>
      </c>
      <c r="BG840" s="489"/>
      <c r="BH840" s="489"/>
      <c r="BI840" s="489"/>
      <c r="BJ840" s="489"/>
      <c r="BK840" s="489" t="s">
        <v>5115</v>
      </c>
      <c r="BL840" s="489">
        <v>105.5</v>
      </c>
      <c r="BM840" s="503">
        <f t="shared" si="188"/>
        <v>21.534044298605412</v>
      </c>
      <c r="BN840" s="489" t="s">
        <v>1431</v>
      </c>
      <c r="BO840" s="489">
        <v>92</v>
      </c>
      <c r="BP840" s="488">
        <f t="shared" si="189"/>
        <v>49.220672682526654</v>
      </c>
      <c r="BQ840" s="489" t="s">
        <v>4856</v>
      </c>
      <c r="BR840" s="489">
        <v>77</v>
      </c>
      <c r="BS840" s="488">
        <f t="shared" si="190"/>
        <v>79.983593109105811</v>
      </c>
      <c r="BT840" s="489"/>
      <c r="BU840" s="489"/>
      <c r="BV840" s="488">
        <f t="shared" si="191"/>
        <v>237.89991796554548</v>
      </c>
      <c r="BW840" s="489" t="s">
        <v>9271</v>
      </c>
      <c r="BX840" s="489">
        <v>65</v>
      </c>
      <c r="BY840" s="488">
        <f t="shared" si="195"/>
        <v>104.59392945036913</v>
      </c>
      <c r="BZ840" s="489"/>
      <c r="CA840" s="489"/>
      <c r="CB840" s="488">
        <f t="shared" si="192"/>
        <v>237.89991796554548</v>
      </c>
      <c r="CC840" s="489"/>
      <c r="CD840" s="489"/>
      <c r="CE840" s="488">
        <f t="shared" si="193"/>
        <v>237.89991796554548</v>
      </c>
      <c r="CF840" s="489"/>
      <c r="CG840" s="489"/>
      <c r="CH840" s="488">
        <f t="shared" si="194"/>
        <v>237.89991796554548</v>
      </c>
      <c r="CI840" s="489"/>
      <c r="CJ840" s="489"/>
      <c r="CK840" s="488">
        <f t="shared" si="196"/>
        <v>237.89991796554548</v>
      </c>
      <c r="CL840" s="489">
        <v>65</v>
      </c>
      <c r="CM840" s="488">
        <f t="shared" si="186"/>
        <v>104.59392945036913</v>
      </c>
      <c r="CN840" s="489">
        <v>80</v>
      </c>
      <c r="CO840" s="489"/>
      <c r="CP840" s="489"/>
      <c r="CQ840" s="491"/>
      <c r="CR840" s="491"/>
      <c r="CS840" s="492">
        <v>1</v>
      </c>
      <c r="CT840" s="493">
        <v>0</v>
      </c>
      <c r="CU840" s="493">
        <v>0</v>
      </c>
      <c r="CV840" s="493">
        <v>0</v>
      </c>
      <c r="CW840" s="493"/>
      <c r="CX840" s="494">
        <f t="shared" si="187"/>
        <v>1</v>
      </c>
      <c r="CY840" s="493" t="s">
        <v>5815</v>
      </c>
      <c r="CZ840" s="493" t="s">
        <v>2633</v>
      </c>
      <c r="DA840" s="493" t="s">
        <v>3976</v>
      </c>
      <c r="DB840" s="485" t="s">
        <v>2644</v>
      </c>
      <c r="DC840" s="485" t="s">
        <v>2648</v>
      </c>
      <c r="DD840" s="485" t="s">
        <v>2648</v>
      </c>
      <c r="DE840" s="485" t="s">
        <v>2651</v>
      </c>
      <c r="DF840" s="485" t="s">
        <v>32</v>
      </c>
      <c r="DG840" s="485" t="s">
        <v>5009</v>
      </c>
      <c r="DH840" s="485" t="s">
        <v>2653</v>
      </c>
      <c r="DI840" s="485" t="s">
        <v>2657</v>
      </c>
      <c r="DJ840" s="485" t="s">
        <v>2659</v>
      </c>
      <c r="DK840" s="485" t="s">
        <v>2659</v>
      </c>
      <c r="DL840" s="485" t="s">
        <v>2659</v>
      </c>
      <c r="DM840" s="485" t="s">
        <v>2663</v>
      </c>
      <c r="DN840" s="489" t="s">
        <v>4001</v>
      </c>
      <c r="DO840" s="489" t="s">
        <v>4003</v>
      </c>
      <c r="DP840" s="489"/>
      <c r="DQ840" s="489" t="s">
        <v>4069</v>
      </c>
      <c r="DR840" s="489"/>
      <c r="DS840" s="489" t="s">
        <v>2633</v>
      </c>
      <c r="DT840" s="489" t="s">
        <v>4072</v>
      </c>
      <c r="DU840" s="485" t="s">
        <v>2634</v>
      </c>
      <c r="DV840" s="485" t="s">
        <v>2633</v>
      </c>
      <c r="DW840" s="485"/>
      <c r="DX840" s="495" t="s">
        <v>4796</v>
      </c>
      <c r="DY840" s="496"/>
      <c r="DZ840" s="495" t="s">
        <v>101</v>
      </c>
      <c r="EA840" s="489">
        <v>3</v>
      </c>
      <c r="EB840" s="497"/>
      <c r="EC840" s="506" t="s">
        <v>4545</v>
      </c>
      <c r="ED840" s="496"/>
      <c r="EE840" s="496"/>
    </row>
    <row r="841" spans="1:135" s="499" customFormat="1" ht="15.75" hidden="1" customHeight="1" x14ac:dyDescent="0.25">
      <c r="A841" s="219">
        <v>839</v>
      </c>
      <c r="B841" s="2015"/>
      <c r="C841" s="485" t="s">
        <v>9508</v>
      </c>
      <c r="D841" s="485" t="s">
        <v>22</v>
      </c>
      <c r="E841" s="485" t="s">
        <v>4126</v>
      </c>
      <c r="F841" s="485">
        <v>99313</v>
      </c>
      <c r="G841" s="485">
        <v>34</v>
      </c>
      <c r="H841" s="485" t="s">
        <v>2633</v>
      </c>
      <c r="I841" s="485" t="s">
        <v>2633</v>
      </c>
      <c r="J841" s="485" t="s">
        <v>2633</v>
      </c>
      <c r="K841" s="485">
        <v>556635353</v>
      </c>
      <c r="L841" s="485">
        <v>126.5</v>
      </c>
      <c r="M841" s="485">
        <v>171</v>
      </c>
      <c r="N841" s="486">
        <f t="shared" si="185"/>
        <v>43.261174378441225</v>
      </c>
      <c r="O841" s="487">
        <v>2</v>
      </c>
      <c r="P841" s="488">
        <f t="shared" si="183"/>
        <v>73.102499999999992</v>
      </c>
      <c r="Q841" s="488">
        <f t="shared" si="184"/>
        <v>53.397500000000008</v>
      </c>
      <c r="R841" s="489"/>
      <c r="S841" s="490">
        <v>41430</v>
      </c>
      <c r="T841" s="489" t="s">
        <v>253</v>
      </c>
      <c r="U841" s="489" t="s">
        <v>2490</v>
      </c>
      <c r="V841" s="489" t="s">
        <v>4948</v>
      </c>
      <c r="W841" s="489" t="s">
        <v>2850</v>
      </c>
      <c r="X841" s="489"/>
      <c r="Y841" s="489"/>
      <c r="Z841" s="489"/>
      <c r="AA841" s="489"/>
      <c r="AB841" s="489"/>
      <c r="AC841" s="489"/>
      <c r="AD841" s="489"/>
      <c r="AE841" s="489"/>
      <c r="AF841" s="489"/>
      <c r="AG841" s="489"/>
      <c r="AH841" s="489"/>
      <c r="AI841" s="489"/>
      <c r="AJ841" s="489"/>
      <c r="AK841" s="489"/>
      <c r="AL841" s="489"/>
      <c r="AM841" s="489"/>
      <c r="AN841" s="489" t="s">
        <v>2633</v>
      </c>
      <c r="AO841" s="489" t="s">
        <v>4075</v>
      </c>
      <c r="AP841" s="489" t="s">
        <v>4078</v>
      </c>
      <c r="AQ841" s="489" t="s">
        <v>2635</v>
      </c>
      <c r="AR841" s="489"/>
      <c r="AS841" s="489"/>
      <c r="AT841" s="489"/>
      <c r="AU841" s="489"/>
      <c r="AV841" s="489"/>
      <c r="AW841" s="489"/>
      <c r="AX841" s="489"/>
      <c r="AY841" s="489"/>
      <c r="AZ841" s="489"/>
      <c r="BA841" s="489"/>
      <c r="BB841" s="489"/>
      <c r="BC841" s="489"/>
      <c r="BD841" s="489"/>
      <c r="BE841" s="489" t="s">
        <v>2633</v>
      </c>
      <c r="BF841" s="489"/>
      <c r="BG841" s="489"/>
      <c r="BH841" s="489"/>
      <c r="BI841" s="489"/>
      <c r="BJ841" s="489"/>
      <c r="BK841" s="489" t="s">
        <v>5118</v>
      </c>
      <c r="BL841" s="489">
        <v>117.4</v>
      </c>
      <c r="BM841" s="503">
        <f t="shared" si="188"/>
        <v>17.041996348143627</v>
      </c>
      <c r="BN841" s="489"/>
      <c r="BO841" s="489"/>
      <c r="BP841" s="488">
        <f t="shared" si="189"/>
        <v>236.90247670771097</v>
      </c>
      <c r="BQ841" s="489"/>
      <c r="BR841" s="489"/>
      <c r="BS841" s="488">
        <f t="shared" si="190"/>
        <v>236.90247670771097</v>
      </c>
      <c r="BT841" s="489"/>
      <c r="BU841" s="489"/>
      <c r="BV841" s="488">
        <f t="shared" si="191"/>
        <v>236.90247670771097</v>
      </c>
      <c r="BW841" s="489" t="s">
        <v>9264</v>
      </c>
      <c r="BX841" s="489">
        <v>62</v>
      </c>
      <c r="BY841" s="488">
        <f t="shared" si="195"/>
        <v>120.79217191816095</v>
      </c>
      <c r="BZ841" s="489" t="s">
        <v>10231</v>
      </c>
      <c r="CA841" s="489">
        <v>60</v>
      </c>
      <c r="CB841" s="488">
        <f t="shared" si="192"/>
        <v>124.53766562104967</v>
      </c>
      <c r="CC841" s="489"/>
      <c r="CD841" s="489"/>
      <c r="CE841" s="488">
        <f t="shared" si="193"/>
        <v>236.90247670771097</v>
      </c>
      <c r="CF841" s="489"/>
      <c r="CG841" s="489"/>
      <c r="CH841" s="488">
        <f t="shared" si="194"/>
        <v>236.90247670771097</v>
      </c>
      <c r="CI841" s="489"/>
      <c r="CJ841" s="489"/>
      <c r="CK841" s="488">
        <f t="shared" si="196"/>
        <v>236.90247670771097</v>
      </c>
      <c r="CL841" s="489">
        <v>60</v>
      </c>
      <c r="CM841" s="488">
        <f t="shared" si="186"/>
        <v>124.53766562104967</v>
      </c>
      <c r="CN841" s="489">
        <v>110</v>
      </c>
      <c r="CO841" s="489"/>
      <c r="CP841" s="489"/>
      <c r="CQ841" s="491"/>
      <c r="CR841" s="491"/>
      <c r="CS841" s="492"/>
      <c r="CT841" s="493"/>
      <c r="CU841" s="493"/>
      <c r="CV841" s="493"/>
      <c r="CW841" s="493"/>
      <c r="CX841" s="494">
        <f t="shared" si="187"/>
        <v>0</v>
      </c>
      <c r="CY841" s="493"/>
      <c r="CZ841" s="493"/>
      <c r="DA841" s="493"/>
      <c r="DB841" s="485"/>
      <c r="DC841" s="485"/>
      <c r="DD841" s="485"/>
      <c r="DE841" s="485"/>
      <c r="DF841" s="485"/>
      <c r="DG841" s="485"/>
      <c r="DH841" s="485"/>
      <c r="DI841" s="485"/>
      <c r="DJ841" s="485"/>
      <c r="DK841" s="485"/>
      <c r="DL841" s="485"/>
      <c r="DM841" s="485"/>
      <c r="DN841" s="489"/>
      <c r="DO841" s="489"/>
      <c r="DP841" s="489"/>
      <c r="DQ841" s="489"/>
      <c r="DR841" s="489"/>
      <c r="DS841" s="489"/>
      <c r="DT841" s="489"/>
      <c r="DU841" s="485"/>
      <c r="DV841" s="485"/>
      <c r="DW841" s="485"/>
      <c r="DX841" s="495" t="s">
        <v>4949</v>
      </c>
      <c r="DY841" s="496" t="s">
        <v>9288</v>
      </c>
      <c r="DZ841" s="506" t="s">
        <v>101</v>
      </c>
      <c r="EA841" s="489">
        <v>3</v>
      </c>
      <c r="EB841" s="497"/>
      <c r="EC841" s="497" t="s">
        <v>4868</v>
      </c>
      <c r="ED841" s="496" t="s">
        <v>7217</v>
      </c>
      <c r="EE841" s="496"/>
    </row>
    <row r="842" spans="1:135" s="499" customFormat="1" ht="15.75" hidden="1" customHeight="1" x14ac:dyDescent="0.25">
      <c r="A842" s="189">
        <v>840</v>
      </c>
      <c r="B842" s="2015"/>
      <c r="C842" s="485" t="s">
        <v>4966</v>
      </c>
      <c r="D842" s="485" t="s">
        <v>23</v>
      </c>
      <c r="E842" s="485" t="s">
        <v>4126</v>
      </c>
      <c r="F842" s="485">
        <v>477716</v>
      </c>
      <c r="G842" s="485">
        <v>30</v>
      </c>
      <c r="H842" s="485" t="s">
        <v>2634</v>
      </c>
      <c r="I842" s="485" t="s">
        <v>2634</v>
      </c>
      <c r="J842" s="485" t="s">
        <v>2633</v>
      </c>
      <c r="K842" s="485">
        <v>569960008</v>
      </c>
      <c r="L842" s="485">
        <v>110.2</v>
      </c>
      <c r="M842" s="485">
        <v>160</v>
      </c>
      <c r="N842" s="486">
        <f t="shared" si="185"/>
        <v>43.046875</v>
      </c>
      <c r="O842" s="487">
        <v>2</v>
      </c>
      <c r="P842" s="488">
        <f t="shared" si="183"/>
        <v>64.000000000000014</v>
      </c>
      <c r="Q842" s="488">
        <f t="shared" si="184"/>
        <v>46.199999999999989</v>
      </c>
      <c r="R842" s="489"/>
      <c r="S842" s="490">
        <v>41434</v>
      </c>
      <c r="T842" s="489" t="s">
        <v>253</v>
      </c>
      <c r="U842" s="489" t="s">
        <v>2490</v>
      </c>
      <c r="V842" s="489" t="s">
        <v>4967</v>
      </c>
      <c r="W842" s="489" t="s">
        <v>5937</v>
      </c>
      <c r="X842" s="489"/>
      <c r="Y842" s="489"/>
      <c r="Z842" s="489"/>
      <c r="AA842" s="489"/>
      <c r="AB842" s="489" t="s">
        <v>2633</v>
      </c>
      <c r="AC842" s="489" t="s">
        <v>2636</v>
      </c>
      <c r="AD842" s="489"/>
      <c r="AE842" s="489"/>
      <c r="AF842" s="489"/>
      <c r="AG842" s="489"/>
      <c r="AH842" s="489"/>
      <c r="AI842" s="489"/>
      <c r="AJ842" s="489"/>
      <c r="AK842" s="489"/>
      <c r="AL842" s="489"/>
      <c r="AM842" s="489"/>
      <c r="AN842" s="489" t="s">
        <v>2633</v>
      </c>
      <c r="AO842" s="489" t="s">
        <v>4076</v>
      </c>
      <c r="AP842" s="489" t="s">
        <v>4078</v>
      </c>
      <c r="AQ842" s="489" t="s">
        <v>2636</v>
      </c>
      <c r="AR842" s="489" t="s">
        <v>4076</v>
      </c>
      <c r="AS842" s="489" t="s">
        <v>4077</v>
      </c>
      <c r="AT842" s="489"/>
      <c r="AU842" s="489"/>
      <c r="AV842" s="489"/>
      <c r="AW842" s="489"/>
      <c r="AX842" s="489"/>
      <c r="AY842" s="489"/>
      <c r="AZ842" s="489"/>
      <c r="BA842" s="489" t="s">
        <v>3971</v>
      </c>
      <c r="BB842" s="489" t="s">
        <v>3970</v>
      </c>
      <c r="BC842" s="489" t="s">
        <v>2633</v>
      </c>
      <c r="BD842" s="489"/>
      <c r="BE842" s="489" t="s">
        <v>2634</v>
      </c>
      <c r="BF842" s="489" t="s">
        <v>2634</v>
      </c>
      <c r="BG842" s="489"/>
      <c r="BH842" s="489"/>
      <c r="BI842" s="489"/>
      <c r="BJ842" s="489"/>
      <c r="BK842" s="489" t="s">
        <v>5244</v>
      </c>
      <c r="BL842" s="489">
        <v>102.1</v>
      </c>
      <c r="BM842" s="503">
        <f t="shared" si="188"/>
        <v>17.532467532467557</v>
      </c>
      <c r="BN842" s="489" t="s">
        <v>2141</v>
      </c>
      <c r="BO842" s="489">
        <v>94</v>
      </c>
      <c r="BP842" s="488">
        <f t="shared" si="189"/>
        <v>35.064935064935085</v>
      </c>
      <c r="BQ842" s="489" t="s">
        <v>2993</v>
      </c>
      <c r="BR842" s="489">
        <v>87</v>
      </c>
      <c r="BS842" s="488">
        <f t="shared" si="190"/>
        <v>50.216450216450234</v>
      </c>
      <c r="BT842" s="489"/>
      <c r="BU842" s="489"/>
      <c r="BV842" s="488">
        <f t="shared" si="191"/>
        <v>238.52813852813858</v>
      </c>
      <c r="BW842" s="489"/>
      <c r="BX842" s="489"/>
      <c r="BY842" s="488">
        <f t="shared" si="195"/>
        <v>238.52813852813858</v>
      </c>
      <c r="BZ842" s="489"/>
      <c r="CA842" s="489"/>
      <c r="CB842" s="488">
        <f t="shared" si="192"/>
        <v>238.52813852813858</v>
      </c>
      <c r="CC842" s="489"/>
      <c r="CD842" s="489"/>
      <c r="CE842" s="488">
        <f t="shared" si="193"/>
        <v>238.52813852813858</v>
      </c>
      <c r="CF842" s="489"/>
      <c r="CG842" s="489"/>
      <c r="CH842" s="488">
        <f t="shared" si="194"/>
        <v>238.52813852813858</v>
      </c>
      <c r="CI842" s="489"/>
      <c r="CJ842" s="489"/>
      <c r="CK842" s="488">
        <f t="shared" si="196"/>
        <v>238.52813852813858</v>
      </c>
      <c r="CL842" s="489">
        <v>87</v>
      </c>
      <c r="CM842" s="488">
        <f t="shared" si="186"/>
        <v>50.216450216450234</v>
      </c>
      <c r="CN842" s="489">
        <v>75</v>
      </c>
      <c r="CO842" s="489"/>
      <c r="CP842" s="489"/>
      <c r="CQ842" s="491"/>
      <c r="CR842" s="491"/>
      <c r="CS842" s="492">
        <v>1</v>
      </c>
      <c r="CT842" s="493">
        <v>0</v>
      </c>
      <c r="CU842" s="493">
        <v>0.5</v>
      </c>
      <c r="CV842" s="493">
        <v>0.5</v>
      </c>
      <c r="CW842" s="493"/>
      <c r="CX842" s="494">
        <f t="shared" si="187"/>
        <v>2</v>
      </c>
      <c r="CY842" s="493"/>
      <c r="CZ842" s="493" t="s">
        <v>2633</v>
      </c>
      <c r="DA842" s="493" t="s">
        <v>3975</v>
      </c>
      <c r="DB842" s="485" t="s">
        <v>2643</v>
      </c>
      <c r="DC842" s="485" t="s">
        <v>2648</v>
      </c>
      <c r="DD842" s="485" t="s">
        <v>2647</v>
      </c>
      <c r="DE842" s="485" t="s">
        <v>2651</v>
      </c>
      <c r="DF842" s="485" t="s">
        <v>2652</v>
      </c>
      <c r="DG842" s="485" t="s">
        <v>2654</v>
      </c>
      <c r="DH842" s="485" t="s">
        <v>2653</v>
      </c>
      <c r="DI842" s="485" t="s">
        <v>2658</v>
      </c>
      <c r="DJ842" s="485" t="s">
        <v>2659</v>
      </c>
      <c r="DK842" s="485" t="s">
        <v>2659</v>
      </c>
      <c r="DL842" s="485" t="s">
        <v>2659</v>
      </c>
      <c r="DM842" s="485" t="s">
        <v>2663</v>
      </c>
      <c r="DN842" s="489" t="s">
        <v>4001</v>
      </c>
      <c r="DO842" s="489" t="s">
        <v>4005</v>
      </c>
      <c r="DP842" s="489"/>
      <c r="DQ842" s="489"/>
      <c r="DR842" s="489" t="s">
        <v>4070</v>
      </c>
      <c r="DS842" s="489" t="s">
        <v>2634</v>
      </c>
      <c r="DT842" s="489"/>
      <c r="DU842" s="485" t="s">
        <v>2634</v>
      </c>
      <c r="DV842" s="485" t="s">
        <v>2633</v>
      </c>
      <c r="DW842" s="485"/>
      <c r="DX842" s="506" t="s">
        <v>4968</v>
      </c>
      <c r="DY842" s="496" t="s">
        <v>5938</v>
      </c>
      <c r="DZ842" s="506" t="s">
        <v>101</v>
      </c>
      <c r="EA842" s="489">
        <v>3</v>
      </c>
      <c r="EB842" s="497"/>
      <c r="EC842" s="506" t="s">
        <v>4545</v>
      </c>
      <c r="ED842" s="496" t="s">
        <v>5279</v>
      </c>
      <c r="EE842" s="496"/>
    </row>
    <row r="843" spans="1:135" s="499" customFormat="1" ht="15.75" hidden="1" customHeight="1" x14ac:dyDescent="0.25">
      <c r="A843" s="875">
        <v>841</v>
      </c>
      <c r="B843" s="2015"/>
      <c r="C843" s="485" t="s">
        <v>4969</v>
      </c>
      <c r="D843" s="485" t="s">
        <v>22</v>
      </c>
      <c r="E843" s="485" t="s">
        <v>4126</v>
      </c>
      <c r="F843" s="485">
        <v>542866</v>
      </c>
      <c r="G843" s="485">
        <v>30</v>
      </c>
      <c r="H843" s="485" t="s">
        <v>2634</v>
      </c>
      <c r="I843" s="485" t="s">
        <v>2634</v>
      </c>
      <c r="J843" s="485" t="s">
        <v>2633</v>
      </c>
      <c r="K843" s="485">
        <v>555272788</v>
      </c>
      <c r="L843" s="485">
        <v>164.1</v>
      </c>
      <c r="M843" s="485">
        <v>175</v>
      </c>
      <c r="N843" s="486">
        <f t="shared" si="185"/>
        <v>53.583673469387747</v>
      </c>
      <c r="O843" s="487">
        <v>3</v>
      </c>
      <c r="P843" s="488">
        <f t="shared" si="183"/>
        <v>76.5625</v>
      </c>
      <c r="Q843" s="488">
        <f t="shared" si="184"/>
        <v>87.537499999999994</v>
      </c>
      <c r="R843" s="489"/>
      <c r="S843" s="490">
        <v>41434</v>
      </c>
      <c r="T843" s="489" t="s">
        <v>2201</v>
      </c>
      <c r="U843" s="489" t="s">
        <v>2480</v>
      </c>
      <c r="V843" s="489" t="s">
        <v>4970</v>
      </c>
      <c r="W843" s="489" t="s">
        <v>7194</v>
      </c>
      <c r="X843" s="489"/>
      <c r="Y843" s="489"/>
      <c r="Z843" s="489"/>
      <c r="AA843" s="489"/>
      <c r="AB843" s="489" t="s">
        <v>2633</v>
      </c>
      <c r="AC843" s="489" t="s">
        <v>2636</v>
      </c>
      <c r="AD843" s="489"/>
      <c r="AE843" s="489"/>
      <c r="AF843" s="489"/>
      <c r="AG843" s="489"/>
      <c r="AH843" s="489"/>
      <c r="AI843" s="489"/>
      <c r="AJ843" s="489"/>
      <c r="AK843" s="489"/>
      <c r="AL843" s="489"/>
      <c r="AM843" s="489"/>
      <c r="AN843" s="489" t="s">
        <v>2633</v>
      </c>
      <c r="AO843" s="489" t="s">
        <v>4075</v>
      </c>
      <c r="AP843" s="489" t="s">
        <v>4078</v>
      </c>
      <c r="AQ843" s="489" t="s">
        <v>2637</v>
      </c>
      <c r="AR843" s="489" t="s">
        <v>4075</v>
      </c>
      <c r="AS843" s="489" t="s">
        <v>4078</v>
      </c>
      <c r="AT843" s="489"/>
      <c r="AU843" s="489"/>
      <c r="AV843" s="489"/>
      <c r="AW843" s="489"/>
      <c r="AX843" s="489"/>
      <c r="AY843" s="489"/>
      <c r="AZ843" s="489"/>
      <c r="BA843" s="489"/>
      <c r="BB843" s="489"/>
      <c r="BC843" s="489"/>
      <c r="BD843" s="489"/>
      <c r="BE843" s="489" t="s">
        <v>2633</v>
      </c>
      <c r="BF843" s="489" t="s">
        <v>2634</v>
      </c>
      <c r="BG843" s="489"/>
      <c r="BH843" s="489"/>
      <c r="BI843" s="489"/>
      <c r="BJ843" s="489"/>
      <c r="BK843" s="489" t="s">
        <v>5189</v>
      </c>
      <c r="BL843" s="489">
        <v>154.30000000000001</v>
      </c>
      <c r="BM843" s="503">
        <f t="shared" si="188"/>
        <v>11.195202056261582</v>
      </c>
      <c r="BN843" s="489" t="s">
        <v>7192</v>
      </c>
      <c r="BO843" s="489">
        <v>140</v>
      </c>
      <c r="BP843" s="488">
        <f t="shared" si="189"/>
        <v>27.531058117949449</v>
      </c>
      <c r="BQ843" s="489" t="s">
        <v>6523</v>
      </c>
      <c r="BR843" s="489">
        <v>123</v>
      </c>
      <c r="BS843" s="488">
        <f t="shared" si="190"/>
        <v>46.951306582893046</v>
      </c>
      <c r="BT843" s="489" t="s">
        <v>7193</v>
      </c>
      <c r="BU843" s="489">
        <v>116</v>
      </c>
      <c r="BV843" s="488">
        <f t="shared" si="191"/>
        <v>54.94787948022276</v>
      </c>
      <c r="BW843" s="489" t="s">
        <v>9159</v>
      </c>
      <c r="BX843" s="489">
        <v>96</v>
      </c>
      <c r="BY843" s="488">
        <f t="shared" si="195"/>
        <v>77.795230615450521</v>
      </c>
      <c r="BZ843" s="489" t="s">
        <v>11230</v>
      </c>
      <c r="CA843" s="489">
        <v>107</v>
      </c>
      <c r="CB843" s="488">
        <f t="shared" si="192"/>
        <v>65.229187491075251</v>
      </c>
      <c r="CC843" s="489"/>
      <c r="CD843" s="489"/>
      <c r="CE843" s="488">
        <f t="shared" si="193"/>
        <v>187.46251606454379</v>
      </c>
      <c r="CF843" s="489"/>
      <c r="CG843" s="489"/>
      <c r="CH843" s="488">
        <f t="shared" si="194"/>
        <v>187.46251606454379</v>
      </c>
      <c r="CI843" s="489"/>
      <c r="CJ843" s="489"/>
      <c r="CK843" s="488">
        <f t="shared" si="196"/>
        <v>187.46251606454379</v>
      </c>
      <c r="CL843" s="489">
        <v>107</v>
      </c>
      <c r="CM843" s="488">
        <f t="shared" si="186"/>
        <v>65.229187491075251</v>
      </c>
      <c r="CN843" s="489">
        <v>125</v>
      </c>
      <c r="CO843" s="489"/>
      <c r="CP843" s="489"/>
      <c r="CQ843" s="491"/>
      <c r="CR843" s="491"/>
      <c r="CS843" s="492">
        <v>1</v>
      </c>
      <c r="CT843" s="493">
        <v>-0.25</v>
      </c>
      <c r="CU843" s="493">
        <v>0.25</v>
      </c>
      <c r="CV843" s="493">
        <v>0.25</v>
      </c>
      <c r="CW843" s="493"/>
      <c r="CX843" s="494">
        <f t="shared" si="187"/>
        <v>1.25</v>
      </c>
      <c r="CY843" s="493"/>
      <c r="CZ843" s="493" t="s">
        <v>2633</v>
      </c>
      <c r="DA843" s="493" t="s">
        <v>3975</v>
      </c>
      <c r="DB843" s="485" t="s">
        <v>2643</v>
      </c>
      <c r="DC843" s="485" t="s">
        <v>2648</v>
      </c>
      <c r="DD843" s="485" t="s">
        <v>2646</v>
      </c>
      <c r="DE843" s="485" t="s">
        <v>2649</v>
      </c>
      <c r="DF843" s="485" t="s">
        <v>32</v>
      </c>
      <c r="DG843" s="485" t="s">
        <v>5009</v>
      </c>
      <c r="DH843" s="485" t="s">
        <v>5009</v>
      </c>
      <c r="DI843" s="485" t="s">
        <v>2657</v>
      </c>
      <c r="DJ843" s="485" t="s">
        <v>2659</v>
      </c>
      <c r="DK843" s="485" t="s">
        <v>2659</v>
      </c>
      <c r="DL843" s="485" t="s">
        <v>2659</v>
      </c>
      <c r="DM843" s="485"/>
      <c r="DN843" s="489" t="s">
        <v>3999</v>
      </c>
      <c r="DO843" s="489" t="s">
        <v>5012</v>
      </c>
      <c r="DP843" s="489"/>
      <c r="DQ843" s="489" t="s">
        <v>4068</v>
      </c>
      <c r="DR843" s="489"/>
      <c r="DS843" s="489" t="s">
        <v>2634</v>
      </c>
      <c r="DT843" s="489"/>
      <c r="DU843" s="485" t="s">
        <v>2634</v>
      </c>
      <c r="DV843" s="485" t="s">
        <v>2633</v>
      </c>
      <c r="DW843" s="485"/>
      <c r="DX843" s="506" t="s">
        <v>4971</v>
      </c>
      <c r="DY843" s="496"/>
      <c r="DZ843" s="500" t="s">
        <v>4757</v>
      </c>
      <c r="EA843" s="489">
        <v>4</v>
      </c>
      <c r="EB843" s="500" t="s">
        <v>5294</v>
      </c>
      <c r="EC843" s="506" t="s">
        <v>4545</v>
      </c>
      <c r="ED843" s="496" t="s">
        <v>5295</v>
      </c>
      <c r="EE843" s="496"/>
    </row>
    <row r="844" spans="1:135" s="499" customFormat="1" ht="15.75" hidden="1" customHeight="1" x14ac:dyDescent="0.25">
      <c r="A844" s="189">
        <v>842</v>
      </c>
      <c r="B844" s="2015"/>
      <c r="C844" s="485" t="s">
        <v>4972</v>
      </c>
      <c r="D844" s="485" t="s">
        <v>22</v>
      </c>
      <c r="E844" s="485" t="s">
        <v>4126</v>
      </c>
      <c r="F844" s="485">
        <v>557588</v>
      </c>
      <c r="G844" s="485">
        <v>38</v>
      </c>
      <c r="H844" s="485" t="s">
        <v>2633</v>
      </c>
      <c r="I844" s="485" t="s">
        <v>2633</v>
      </c>
      <c r="J844" s="485" t="s">
        <v>2633</v>
      </c>
      <c r="K844" s="485">
        <v>505268129</v>
      </c>
      <c r="L844" s="485">
        <v>107</v>
      </c>
      <c r="M844" s="485">
        <v>165</v>
      </c>
      <c r="N844" s="486">
        <f t="shared" si="185"/>
        <v>39.302112029384759</v>
      </c>
      <c r="O844" s="487">
        <v>1</v>
      </c>
      <c r="P844" s="488">
        <f t="shared" si="183"/>
        <v>68.062499999999986</v>
      </c>
      <c r="Q844" s="488">
        <f t="shared" si="184"/>
        <v>38.937500000000014</v>
      </c>
      <c r="R844" s="489"/>
      <c r="S844" s="490">
        <v>41434</v>
      </c>
      <c r="T844" s="489" t="s">
        <v>253</v>
      </c>
      <c r="U844" s="489" t="s">
        <v>2490</v>
      </c>
      <c r="V844" s="489" t="s">
        <v>4973</v>
      </c>
      <c r="W844" s="489" t="s">
        <v>6377</v>
      </c>
      <c r="X844" s="489"/>
      <c r="Y844" s="489"/>
      <c r="Z844" s="489"/>
      <c r="AA844" s="489"/>
      <c r="AB844" s="489" t="s">
        <v>2633</v>
      </c>
      <c r="AC844" s="489" t="s">
        <v>2636</v>
      </c>
      <c r="AD844" s="489"/>
      <c r="AE844" s="489"/>
      <c r="AF844" s="489"/>
      <c r="AG844" s="489"/>
      <c r="AH844" s="489"/>
      <c r="AI844" s="489"/>
      <c r="AJ844" s="489"/>
      <c r="AK844" s="489"/>
      <c r="AL844" s="489"/>
      <c r="AM844" s="489"/>
      <c r="AN844" s="489" t="s">
        <v>2633</v>
      </c>
      <c r="AO844" s="489" t="s">
        <v>4076</v>
      </c>
      <c r="AP844" s="489" t="s">
        <v>4078</v>
      </c>
      <c r="AQ844" s="489" t="s">
        <v>2635</v>
      </c>
      <c r="AR844" s="489"/>
      <c r="AS844" s="489"/>
      <c r="AT844" s="489"/>
      <c r="AU844" s="489"/>
      <c r="AV844" s="489"/>
      <c r="AW844" s="489"/>
      <c r="AX844" s="489"/>
      <c r="AY844" s="489"/>
      <c r="AZ844" s="489"/>
      <c r="BA844" s="489"/>
      <c r="BB844" s="489"/>
      <c r="BC844" s="489"/>
      <c r="BD844" s="489"/>
      <c r="BE844" s="489" t="s">
        <v>2634</v>
      </c>
      <c r="BF844" s="489" t="s">
        <v>2634</v>
      </c>
      <c r="BG844" s="489"/>
      <c r="BH844" s="489"/>
      <c r="BI844" s="489"/>
      <c r="BJ844" s="489"/>
      <c r="BK844" s="489" t="s">
        <v>5376</v>
      </c>
      <c r="BL844" s="489">
        <v>92.8</v>
      </c>
      <c r="BM844" s="503">
        <f t="shared" si="188"/>
        <v>36.468699839486348</v>
      </c>
      <c r="BN844" s="489" t="s">
        <v>5604</v>
      </c>
      <c r="BO844" s="489">
        <v>84.1</v>
      </c>
      <c r="BP844" s="488">
        <f t="shared" si="189"/>
        <v>58.81219903691813</v>
      </c>
      <c r="BQ844" s="489" t="s">
        <v>6759</v>
      </c>
      <c r="BR844" s="489">
        <v>71.900000000000006</v>
      </c>
      <c r="BS844" s="488">
        <f t="shared" si="190"/>
        <v>90.144462279293691</v>
      </c>
      <c r="BT844" s="489"/>
      <c r="BU844" s="489"/>
      <c r="BV844" s="488">
        <f t="shared" si="191"/>
        <v>274.7993579454253</v>
      </c>
      <c r="BW844" s="489"/>
      <c r="BX844" s="489"/>
      <c r="BY844" s="488">
        <f t="shared" si="195"/>
        <v>274.7993579454253</v>
      </c>
      <c r="BZ844" s="489"/>
      <c r="CA844" s="489"/>
      <c r="CB844" s="488">
        <f t="shared" si="192"/>
        <v>274.7993579454253</v>
      </c>
      <c r="CC844" s="489"/>
      <c r="CD844" s="489"/>
      <c r="CE844" s="488">
        <f t="shared" si="193"/>
        <v>274.7993579454253</v>
      </c>
      <c r="CF844" s="489"/>
      <c r="CG844" s="489"/>
      <c r="CH844" s="488">
        <f t="shared" si="194"/>
        <v>274.7993579454253</v>
      </c>
      <c r="CI844" s="489"/>
      <c r="CJ844" s="489"/>
      <c r="CK844" s="488">
        <f t="shared" si="196"/>
        <v>274.7993579454253</v>
      </c>
      <c r="CL844" s="489">
        <v>71.900000000000006</v>
      </c>
      <c r="CM844" s="488">
        <f t="shared" si="186"/>
        <v>90.144462279293691</v>
      </c>
      <c r="CN844" s="489">
        <v>75</v>
      </c>
      <c r="CO844" s="489"/>
      <c r="CP844" s="489"/>
      <c r="CQ844" s="491"/>
      <c r="CR844" s="491"/>
      <c r="CS844" s="492">
        <v>1</v>
      </c>
      <c r="CT844" s="493">
        <v>0</v>
      </c>
      <c r="CU844" s="493">
        <v>0.5</v>
      </c>
      <c r="CV844" s="493">
        <v>0.5</v>
      </c>
      <c r="CW844" s="493">
        <v>0.5</v>
      </c>
      <c r="CX844" s="494">
        <f t="shared" si="187"/>
        <v>2.5</v>
      </c>
      <c r="CY844" s="493" t="s">
        <v>5814</v>
      </c>
      <c r="CZ844" s="493" t="s">
        <v>2633</v>
      </c>
      <c r="DA844" s="493" t="s">
        <v>3975</v>
      </c>
      <c r="DB844" s="485" t="s">
        <v>2643</v>
      </c>
      <c r="DC844" s="485" t="s">
        <v>2648</v>
      </c>
      <c r="DD844" s="485" t="s">
        <v>2648</v>
      </c>
      <c r="DE844" s="485" t="s">
        <v>2651</v>
      </c>
      <c r="DF844" s="485" t="s">
        <v>32</v>
      </c>
      <c r="DG844" s="485" t="s">
        <v>5009</v>
      </c>
      <c r="DH844" s="485" t="s">
        <v>5009</v>
      </c>
      <c r="DI844" s="485" t="s">
        <v>2657</v>
      </c>
      <c r="DJ844" s="485" t="s">
        <v>37</v>
      </c>
      <c r="DK844" s="485" t="s">
        <v>37</v>
      </c>
      <c r="DL844" s="485" t="s">
        <v>37</v>
      </c>
      <c r="DM844" s="485" t="s">
        <v>2663</v>
      </c>
      <c r="DN844" s="489" t="s">
        <v>4001</v>
      </c>
      <c r="DO844" s="489" t="s">
        <v>4002</v>
      </c>
      <c r="DP844" s="489"/>
      <c r="DQ844" s="489"/>
      <c r="DR844" s="489" t="s">
        <v>4069</v>
      </c>
      <c r="DS844" s="489" t="s">
        <v>2634</v>
      </c>
      <c r="DT844" s="489"/>
      <c r="DU844" s="485" t="s">
        <v>2634</v>
      </c>
      <c r="DV844" s="485" t="s">
        <v>2633</v>
      </c>
      <c r="DW844" s="485"/>
      <c r="DX844" s="506" t="s">
        <v>4974</v>
      </c>
      <c r="DY844" s="496" t="s">
        <v>126</v>
      </c>
      <c r="DZ844" s="507" t="s">
        <v>101</v>
      </c>
      <c r="EA844" s="489">
        <v>3</v>
      </c>
      <c r="EB844" s="497"/>
      <c r="EC844" s="507" t="s">
        <v>4545</v>
      </c>
      <c r="ED844" s="496" t="s">
        <v>6477</v>
      </c>
      <c r="EE844" s="496"/>
    </row>
    <row r="845" spans="1:135" s="1144" customFormat="1" ht="15.75" hidden="1" customHeight="1" x14ac:dyDescent="0.25">
      <c r="A845" s="1132">
        <v>843</v>
      </c>
      <c r="B845" s="2015"/>
      <c r="C845" s="1133" t="s">
        <v>5024</v>
      </c>
      <c r="D845" s="1133" t="s">
        <v>23</v>
      </c>
      <c r="E845" s="1133" t="s">
        <v>4126</v>
      </c>
      <c r="F845" s="1133">
        <v>554226</v>
      </c>
      <c r="G845" s="1133">
        <v>22</v>
      </c>
      <c r="H845" s="1133" t="s">
        <v>2634</v>
      </c>
      <c r="I845" s="1133" t="s">
        <v>2634</v>
      </c>
      <c r="J845" s="1133" t="s">
        <v>3968</v>
      </c>
      <c r="K845" s="1133">
        <v>506846100</v>
      </c>
      <c r="L845" s="1133">
        <v>95</v>
      </c>
      <c r="M845" s="1133">
        <v>158</v>
      </c>
      <c r="N845" s="1134">
        <f t="shared" si="185"/>
        <v>38.054798910431018</v>
      </c>
      <c r="O845" s="1135">
        <v>1</v>
      </c>
      <c r="P845" s="1136">
        <f t="shared" si="183"/>
        <v>62.410000000000011</v>
      </c>
      <c r="Q845" s="1136">
        <f t="shared" si="184"/>
        <v>32.589999999999989</v>
      </c>
      <c r="R845" s="679"/>
      <c r="S845" s="1137">
        <v>41437</v>
      </c>
      <c r="T845" s="679" t="s">
        <v>253</v>
      </c>
      <c r="U845" s="679" t="s">
        <v>2490</v>
      </c>
      <c r="V845" s="679" t="s">
        <v>5025</v>
      </c>
      <c r="W845" s="679"/>
      <c r="X845" s="679"/>
      <c r="Y845" s="679"/>
      <c r="Z845" s="679"/>
      <c r="AA845" s="679"/>
      <c r="AB845" s="679"/>
      <c r="AC845" s="679"/>
      <c r="AD845" s="679"/>
      <c r="AE845" s="679"/>
      <c r="AF845" s="679"/>
      <c r="AG845" s="679"/>
      <c r="AH845" s="679"/>
      <c r="AI845" s="679"/>
      <c r="AJ845" s="679"/>
      <c r="AK845" s="679"/>
      <c r="AL845" s="679"/>
      <c r="AM845" s="679"/>
      <c r="AN845" s="679" t="s">
        <v>2634</v>
      </c>
      <c r="AO845" s="679"/>
      <c r="AP845" s="679"/>
      <c r="AQ845" s="679" t="s">
        <v>2637</v>
      </c>
      <c r="AR845" s="679"/>
      <c r="AS845" s="679"/>
      <c r="AT845" s="679"/>
      <c r="AU845" s="679"/>
      <c r="AV845" s="679"/>
      <c r="AW845" s="679"/>
      <c r="AX845" s="679"/>
      <c r="AY845" s="679"/>
      <c r="AZ845" s="679"/>
      <c r="BA845" s="679" t="s">
        <v>3970</v>
      </c>
      <c r="BB845" s="679" t="s">
        <v>3970</v>
      </c>
      <c r="BC845" s="679" t="s">
        <v>2633</v>
      </c>
      <c r="BD845" s="679"/>
      <c r="BE845" s="679" t="s">
        <v>2634</v>
      </c>
      <c r="BF845" s="679" t="s">
        <v>2634</v>
      </c>
      <c r="BG845" s="679"/>
      <c r="BH845" s="679"/>
      <c r="BI845" s="679"/>
      <c r="BJ845" s="679"/>
      <c r="BK845" s="679" t="s">
        <v>5128</v>
      </c>
      <c r="BL845" s="679">
        <v>86.5</v>
      </c>
      <c r="BM845" s="1138">
        <f t="shared" si="188"/>
        <v>26.081620128873894</v>
      </c>
      <c r="BN845" s="679" t="s">
        <v>5424</v>
      </c>
      <c r="BO845" s="679">
        <v>80.8</v>
      </c>
      <c r="BP845" s="1136">
        <f t="shared" si="189"/>
        <v>43.571647744706986</v>
      </c>
      <c r="BQ845" s="679"/>
      <c r="BR845" s="679"/>
      <c r="BS845" s="1136">
        <f t="shared" si="190"/>
        <v>291.50046026388475</v>
      </c>
      <c r="BT845" s="679"/>
      <c r="BU845" s="679"/>
      <c r="BV845" s="1136">
        <f t="shared" si="191"/>
        <v>291.50046026388475</v>
      </c>
      <c r="BW845" s="679"/>
      <c r="BX845" s="679"/>
      <c r="BY845" s="1136">
        <f t="shared" si="195"/>
        <v>291.50046026388475</v>
      </c>
      <c r="BZ845" s="679"/>
      <c r="CA845" s="679"/>
      <c r="CB845" s="1136">
        <f t="shared" si="192"/>
        <v>291.50046026388475</v>
      </c>
      <c r="CC845" s="679"/>
      <c r="CD845" s="679"/>
      <c r="CE845" s="1136">
        <f t="shared" si="193"/>
        <v>291.50046026388475</v>
      </c>
      <c r="CF845" s="679"/>
      <c r="CG845" s="679"/>
      <c r="CH845" s="1136">
        <f t="shared" si="194"/>
        <v>291.50046026388475</v>
      </c>
      <c r="CI845" s="679"/>
      <c r="CJ845" s="679"/>
      <c r="CK845" s="1136">
        <f t="shared" si="196"/>
        <v>291.50046026388475</v>
      </c>
      <c r="CL845" s="679">
        <v>80.8</v>
      </c>
      <c r="CM845" s="1136">
        <f t="shared" si="186"/>
        <v>43.571647744706986</v>
      </c>
      <c r="CN845" s="679">
        <v>70</v>
      </c>
      <c r="CO845" s="679"/>
      <c r="CP845" s="679"/>
      <c r="CQ845" s="1139"/>
      <c r="CR845" s="1139"/>
      <c r="CS845" s="1140">
        <v>1</v>
      </c>
      <c r="CT845" s="1141">
        <v>0.25</v>
      </c>
      <c r="CU845" s="1141">
        <v>0.5</v>
      </c>
      <c r="CV845" s="1141">
        <v>0.25</v>
      </c>
      <c r="CW845" s="1141"/>
      <c r="CX845" s="1142">
        <f t="shared" si="187"/>
        <v>2</v>
      </c>
      <c r="CY845" s="1141" t="s">
        <v>5813</v>
      </c>
      <c r="CZ845" s="1141" t="s">
        <v>2633</v>
      </c>
      <c r="DA845" s="1141" t="s">
        <v>3976</v>
      </c>
      <c r="DB845" s="1133" t="s">
        <v>2643</v>
      </c>
      <c r="DC845" s="1133" t="s">
        <v>2648</v>
      </c>
      <c r="DD845" s="1133" t="s">
        <v>2647</v>
      </c>
      <c r="DE845" s="1133" t="s">
        <v>2650</v>
      </c>
      <c r="DF845" s="1133" t="s">
        <v>2652</v>
      </c>
      <c r="DG845" s="1133" t="s">
        <v>32</v>
      </c>
      <c r="DH845" s="1133" t="s">
        <v>5009</v>
      </c>
      <c r="DI845" s="1133" t="s">
        <v>2658</v>
      </c>
      <c r="DJ845" s="1133" t="s">
        <v>37</v>
      </c>
      <c r="DK845" s="1133" t="s">
        <v>37</v>
      </c>
      <c r="DL845" s="1133" t="s">
        <v>2659</v>
      </c>
      <c r="DM845" s="1133" t="s">
        <v>2663</v>
      </c>
      <c r="DN845" s="679" t="s">
        <v>3999</v>
      </c>
      <c r="DO845" s="679" t="s">
        <v>4002</v>
      </c>
      <c r="DP845" s="679"/>
      <c r="DQ845" s="679"/>
      <c r="DR845" s="679" t="s">
        <v>4068</v>
      </c>
      <c r="DS845" s="679"/>
      <c r="DT845" s="679"/>
      <c r="DU845" s="1133" t="s">
        <v>2634</v>
      </c>
      <c r="DV845" s="1133" t="s">
        <v>2633</v>
      </c>
      <c r="DW845" s="1133"/>
      <c r="DX845" s="1150" t="s">
        <v>4796</v>
      </c>
      <c r="DY845" s="1132" t="s">
        <v>126</v>
      </c>
      <c r="DZ845" s="1150" t="s">
        <v>101</v>
      </c>
      <c r="EA845" s="679">
        <v>3</v>
      </c>
      <c r="EB845" s="1145"/>
      <c r="EC845" s="1150" t="s">
        <v>4545</v>
      </c>
      <c r="ED845" s="1132" t="s">
        <v>5409</v>
      </c>
      <c r="EE845" s="1132"/>
    </row>
    <row r="846" spans="1:135" s="499" customFormat="1" ht="15.75" hidden="1" customHeight="1" x14ac:dyDescent="0.25">
      <c r="A846" s="189">
        <v>844</v>
      </c>
      <c r="B846" s="2015"/>
      <c r="C846" s="485" t="s">
        <v>5026</v>
      </c>
      <c r="D846" s="485" t="s">
        <v>23</v>
      </c>
      <c r="E846" s="485" t="s">
        <v>4126</v>
      </c>
      <c r="F846" s="485">
        <v>561954</v>
      </c>
      <c r="G846" s="485">
        <v>22</v>
      </c>
      <c r="H846" s="485" t="s">
        <v>2634</v>
      </c>
      <c r="I846" s="485" t="s">
        <v>2634</v>
      </c>
      <c r="J846" s="485" t="s">
        <v>3968</v>
      </c>
      <c r="K846" s="485">
        <v>555660466</v>
      </c>
      <c r="L846" s="485">
        <v>105.5</v>
      </c>
      <c r="M846" s="485">
        <v>159</v>
      </c>
      <c r="N846" s="486">
        <f t="shared" si="185"/>
        <v>41.730944187334359</v>
      </c>
      <c r="O846" s="487">
        <v>2</v>
      </c>
      <c r="P846" s="488">
        <f t="shared" si="183"/>
        <v>63.202500000000008</v>
      </c>
      <c r="Q846" s="488">
        <f t="shared" si="184"/>
        <v>42.297499999999992</v>
      </c>
      <c r="R846" s="489"/>
      <c r="S846" s="490">
        <v>41437</v>
      </c>
      <c r="T846" s="489" t="s">
        <v>253</v>
      </c>
      <c r="U846" s="489" t="s">
        <v>2490</v>
      </c>
      <c r="V846" s="489" t="s">
        <v>5027</v>
      </c>
      <c r="W846" s="489" t="s">
        <v>6394</v>
      </c>
      <c r="X846" s="489"/>
      <c r="Y846" s="489"/>
      <c r="Z846" s="489"/>
      <c r="AA846" s="489"/>
      <c r="AB846" s="489"/>
      <c r="AC846" s="489"/>
      <c r="AD846" s="489"/>
      <c r="AE846" s="489"/>
      <c r="AF846" s="489" t="s">
        <v>2633</v>
      </c>
      <c r="AG846" s="489" t="s">
        <v>2636</v>
      </c>
      <c r="AH846" s="489"/>
      <c r="AI846" s="489"/>
      <c r="AJ846" s="489"/>
      <c r="AK846" s="489"/>
      <c r="AL846" s="489"/>
      <c r="AM846" s="489"/>
      <c r="AN846" s="489" t="s">
        <v>2633</v>
      </c>
      <c r="AO846" s="489" t="s">
        <v>4076</v>
      </c>
      <c r="AP846" s="489" t="s">
        <v>4088</v>
      </c>
      <c r="AQ846" s="489" t="s">
        <v>2635</v>
      </c>
      <c r="AR846" s="489"/>
      <c r="AS846" s="489"/>
      <c r="AT846" s="489"/>
      <c r="AU846" s="489"/>
      <c r="AV846" s="489"/>
      <c r="AW846" s="489"/>
      <c r="AX846" s="489"/>
      <c r="AY846" s="489"/>
      <c r="AZ846" s="489"/>
      <c r="BA846" s="489" t="s">
        <v>3970</v>
      </c>
      <c r="BB846" s="489" t="s">
        <v>3970</v>
      </c>
      <c r="BC846" s="489"/>
      <c r="BD846" s="489"/>
      <c r="BE846" s="489" t="s">
        <v>2634</v>
      </c>
      <c r="BF846" s="489" t="s">
        <v>2634</v>
      </c>
      <c r="BG846" s="489"/>
      <c r="BH846" s="489"/>
      <c r="BI846" s="489"/>
      <c r="BJ846" s="489"/>
      <c r="BK846" s="489" t="s">
        <v>5375</v>
      </c>
      <c r="BL846" s="489">
        <v>95.4</v>
      </c>
      <c r="BM846" s="503">
        <f t="shared" si="188"/>
        <v>23.87847981559193</v>
      </c>
      <c r="BN846" s="489" t="s">
        <v>941</v>
      </c>
      <c r="BO846" s="489">
        <v>83</v>
      </c>
      <c r="BP846" s="488">
        <f t="shared" si="189"/>
        <v>53.194633252556315</v>
      </c>
      <c r="BQ846" s="489" t="s">
        <v>6389</v>
      </c>
      <c r="BR846" s="489">
        <v>75</v>
      </c>
      <c r="BS846" s="488">
        <f t="shared" si="190"/>
        <v>72.108280631242991</v>
      </c>
      <c r="BT846" s="489"/>
      <c r="BU846" s="489"/>
      <c r="BV846" s="488">
        <f t="shared" si="191"/>
        <v>249.4237248064307</v>
      </c>
      <c r="BW846" s="489"/>
      <c r="BX846" s="489"/>
      <c r="BY846" s="488">
        <f t="shared" si="195"/>
        <v>249.4237248064307</v>
      </c>
      <c r="BZ846" s="489"/>
      <c r="CA846" s="489"/>
      <c r="CB846" s="488">
        <f t="shared" si="192"/>
        <v>249.4237248064307</v>
      </c>
      <c r="CC846" s="489"/>
      <c r="CD846" s="489"/>
      <c r="CE846" s="488">
        <f t="shared" si="193"/>
        <v>249.4237248064307</v>
      </c>
      <c r="CF846" s="489"/>
      <c r="CG846" s="489"/>
      <c r="CH846" s="488">
        <f t="shared" si="194"/>
        <v>249.4237248064307</v>
      </c>
      <c r="CI846" s="489"/>
      <c r="CJ846" s="489"/>
      <c r="CK846" s="488">
        <f t="shared" si="196"/>
        <v>249.4237248064307</v>
      </c>
      <c r="CL846" s="489">
        <v>75</v>
      </c>
      <c r="CM846" s="488">
        <f t="shared" si="186"/>
        <v>72.108280631242991</v>
      </c>
      <c r="CN846" s="489">
        <v>95</v>
      </c>
      <c r="CO846" s="489"/>
      <c r="CP846" s="489"/>
      <c r="CQ846" s="491"/>
      <c r="CR846" s="491"/>
      <c r="CS846" s="492">
        <v>1</v>
      </c>
      <c r="CT846" s="493">
        <v>0.25</v>
      </c>
      <c r="CU846" s="493">
        <v>0.5</v>
      </c>
      <c r="CV846" s="493">
        <v>0.5</v>
      </c>
      <c r="CW846" s="493"/>
      <c r="CX846" s="494">
        <f t="shared" si="187"/>
        <v>2.25</v>
      </c>
      <c r="CY846" s="493" t="s">
        <v>5814</v>
      </c>
      <c r="CZ846" s="493" t="s">
        <v>2633</v>
      </c>
      <c r="DA846" s="493" t="s">
        <v>3975</v>
      </c>
      <c r="DB846" s="485" t="s">
        <v>2645</v>
      </c>
      <c r="DC846" s="485" t="s">
        <v>2648</v>
      </c>
      <c r="DD846" s="485" t="s">
        <v>2648</v>
      </c>
      <c r="DE846" s="485" t="s">
        <v>2651</v>
      </c>
      <c r="DF846" s="485" t="s">
        <v>2652</v>
      </c>
      <c r="DG846" s="485" t="s">
        <v>5009</v>
      </c>
      <c r="DH846" s="485" t="s">
        <v>5009</v>
      </c>
      <c r="DI846" s="485" t="s">
        <v>2657</v>
      </c>
      <c r="DJ846" s="485" t="s">
        <v>2659</v>
      </c>
      <c r="DK846" s="485" t="s">
        <v>2659</v>
      </c>
      <c r="DL846" s="485" t="s">
        <v>37</v>
      </c>
      <c r="DM846" s="485" t="s">
        <v>2663</v>
      </c>
      <c r="DN846" s="489" t="s">
        <v>4001</v>
      </c>
      <c r="DO846" s="489" t="s">
        <v>4002</v>
      </c>
      <c r="DP846" s="489"/>
      <c r="DQ846" s="489" t="s">
        <v>4068</v>
      </c>
      <c r="DR846" s="489"/>
      <c r="DS846" s="489" t="s">
        <v>2633</v>
      </c>
      <c r="DT846" s="489" t="s">
        <v>4072</v>
      </c>
      <c r="DU846" s="485" t="s">
        <v>2634</v>
      </c>
      <c r="DV846" s="485" t="s">
        <v>2633</v>
      </c>
      <c r="DW846" s="485"/>
      <c r="DX846" s="507" t="s">
        <v>5028</v>
      </c>
      <c r="DY846" s="496"/>
      <c r="DZ846" s="507" t="s">
        <v>101</v>
      </c>
      <c r="EA846" s="489">
        <v>3</v>
      </c>
      <c r="EB846" s="497"/>
      <c r="EC846" s="500" t="s">
        <v>4868</v>
      </c>
      <c r="ED846" s="496"/>
      <c r="EE846" s="496"/>
    </row>
    <row r="847" spans="1:135" s="499" customFormat="1" ht="15.75" hidden="1" customHeight="1" x14ac:dyDescent="0.25">
      <c r="A847" s="875">
        <v>845</v>
      </c>
      <c r="B847" s="2015"/>
      <c r="C847" s="485" t="s">
        <v>5029</v>
      </c>
      <c r="D847" s="485" t="s">
        <v>23</v>
      </c>
      <c r="E847" s="485" t="s">
        <v>4126</v>
      </c>
      <c r="F847" s="485">
        <v>562668</v>
      </c>
      <c r="G847" s="485">
        <v>26</v>
      </c>
      <c r="H847" s="485" t="s">
        <v>2634</v>
      </c>
      <c r="I847" s="485" t="s">
        <v>2634</v>
      </c>
      <c r="J847" s="485" t="s">
        <v>2633</v>
      </c>
      <c r="K847" s="485">
        <v>500858533</v>
      </c>
      <c r="L847" s="485">
        <v>115</v>
      </c>
      <c r="M847" s="485">
        <v>166</v>
      </c>
      <c r="N847" s="486">
        <f t="shared" si="185"/>
        <v>41.733197851647553</v>
      </c>
      <c r="O847" s="487">
        <v>2</v>
      </c>
      <c r="P847" s="488">
        <f t="shared" si="183"/>
        <v>68.89</v>
      </c>
      <c r="Q847" s="488">
        <f t="shared" si="184"/>
        <v>46.11</v>
      </c>
      <c r="R847" s="489"/>
      <c r="S847" s="490">
        <v>41437</v>
      </c>
      <c r="T847" s="489" t="s">
        <v>253</v>
      </c>
      <c r="U847" s="489" t="s">
        <v>2490</v>
      </c>
      <c r="V847" s="489" t="s">
        <v>5030</v>
      </c>
      <c r="W847" s="489"/>
      <c r="X847" s="489"/>
      <c r="Y847" s="489"/>
      <c r="Z847" s="489"/>
      <c r="AA847" s="489"/>
      <c r="AB847" s="489"/>
      <c r="AC847" s="489"/>
      <c r="AD847" s="489"/>
      <c r="AE847" s="489"/>
      <c r="AF847" s="489" t="s">
        <v>2633</v>
      </c>
      <c r="AG847" s="489"/>
      <c r="AH847" s="489"/>
      <c r="AI847" s="489"/>
      <c r="AJ847" s="489"/>
      <c r="AK847" s="489"/>
      <c r="AL847" s="489"/>
      <c r="AM847" s="489"/>
      <c r="AN847" s="489" t="s">
        <v>2634</v>
      </c>
      <c r="AO847" s="489"/>
      <c r="AP847" s="489"/>
      <c r="AQ847" s="489"/>
      <c r="AR847" s="489"/>
      <c r="AS847" s="489"/>
      <c r="AT847" s="489"/>
      <c r="AU847" s="489"/>
      <c r="AV847" s="489"/>
      <c r="AW847" s="489"/>
      <c r="AX847" s="489"/>
      <c r="AY847" s="489"/>
      <c r="AZ847" s="489"/>
      <c r="BA847" s="489" t="s">
        <v>3971</v>
      </c>
      <c r="BB847" s="489"/>
      <c r="BC847" s="489"/>
      <c r="BD847" s="489"/>
      <c r="BE847" s="489" t="s">
        <v>2633</v>
      </c>
      <c r="BF847" s="489"/>
      <c r="BG847" s="489"/>
      <c r="BH847" s="489"/>
      <c r="BI847" s="489"/>
      <c r="BJ847" s="489"/>
      <c r="BK847" s="489" t="s">
        <v>5188</v>
      </c>
      <c r="BL847" s="489">
        <v>105.8</v>
      </c>
      <c r="BM847" s="503">
        <f t="shared" si="188"/>
        <v>19.952288006939934</v>
      </c>
      <c r="BN847" s="489" t="s">
        <v>3446</v>
      </c>
      <c r="BO847" s="489">
        <v>89</v>
      </c>
      <c r="BP847" s="488">
        <f t="shared" si="189"/>
        <v>56.386900889178051</v>
      </c>
      <c r="BQ847" s="489" t="s">
        <v>6389</v>
      </c>
      <c r="BR847" s="489">
        <v>75</v>
      </c>
      <c r="BS847" s="488">
        <f t="shared" si="190"/>
        <v>86.749078291043162</v>
      </c>
      <c r="BT847" s="489"/>
      <c r="BU847" s="489"/>
      <c r="BV847" s="488">
        <f t="shared" si="191"/>
        <v>249.40360008674909</v>
      </c>
      <c r="BW847" s="489" t="s">
        <v>6644</v>
      </c>
      <c r="BX847" s="489">
        <v>60</v>
      </c>
      <c r="BY847" s="488">
        <f t="shared" si="195"/>
        <v>119.27998265018434</v>
      </c>
      <c r="BZ847" s="489"/>
      <c r="CA847" s="489"/>
      <c r="CB847" s="488">
        <f t="shared" si="192"/>
        <v>249.40360008674909</v>
      </c>
      <c r="CC847" s="489"/>
      <c r="CD847" s="489"/>
      <c r="CE847" s="488">
        <f t="shared" si="193"/>
        <v>249.40360008674909</v>
      </c>
      <c r="CF847" s="489"/>
      <c r="CG847" s="489"/>
      <c r="CH847" s="488">
        <f t="shared" si="194"/>
        <v>249.40360008674909</v>
      </c>
      <c r="CI847" s="489"/>
      <c r="CJ847" s="489"/>
      <c r="CK847" s="488">
        <f t="shared" si="196"/>
        <v>249.40360008674909</v>
      </c>
      <c r="CL847" s="489">
        <v>60</v>
      </c>
      <c r="CM847" s="488">
        <f t="shared" si="186"/>
        <v>119.27998265018434</v>
      </c>
      <c r="CN847" s="489">
        <v>135</v>
      </c>
      <c r="CO847" s="489"/>
      <c r="CP847" s="489"/>
      <c r="CQ847" s="491"/>
      <c r="CR847" s="491"/>
      <c r="CS847" s="492"/>
      <c r="CT847" s="493"/>
      <c r="CU847" s="493"/>
      <c r="CV847" s="493"/>
      <c r="CW847" s="493"/>
      <c r="CX847" s="494">
        <f t="shared" si="187"/>
        <v>0</v>
      </c>
      <c r="CY847" s="493"/>
      <c r="CZ847" s="493"/>
      <c r="DA847" s="493"/>
      <c r="DB847" s="485"/>
      <c r="DC847" s="485"/>
      <c r="DD847" s="485"/>
      <c r="DE847" s="485"/>
      <c r="DF847" s="485"/>
      <c r="DG847" s="485"/>
      <c r="DH847" s="485"/>
      <c r="DI847" s="485"/>
      <c r="DJ847" s="485"/>
      <c r="DK847" s="485"/>
      <c r="DL847" s="485"/>
      <c r="DM847" s="485"/>
      <c r="DN847" s="489"/>
      <c r="DO847" s="489"/>
      <c r="DP847" s="489"/>
      <c r="DQ847" s="489"/>
      <c r="DR847" s="489"/>
      <c r="DS847" s="489"/>
      <c r="DT847" s="489"/>
      <c r="DU847" s="485"/>
      <c r="DV847" s="485"/>
      <c r="DW847" s="485"/>
      <c r="DX847" s="507" t="s">
        <v>4796</v>
      </c>
      <c r="DY847" s="496"/>
      <c r="DZ847" s="507" t="s">
        <v>101</v>
      </c>
      <c r="EA847" s="489">
        <v>3</v>
      </c>
      <c r="EB847" s="507" t="s">
        <v>5031</v>
      </c>
      <c r="EC847" s="507" t="s">
        <v>4545</v>
      </c>
      <c r="ED847" s="496"/>
      <c r="EE847" s="496"/>
    </row>
    <row r="848" spans="1:135" s="499" customFormat="1" ht="15.75" hidden="1" customHeight="1" x14ac:dyDescent="0.25">
      <c r="A848" s="875">
        <v>846</v>
      </c>
      <c r="B848" s="2015"/>
      <c r="C848" s="485" t="s">
        <v>5038</v>
      </c>
      <c r="D848" s="485" t="s">
        <v>22</v>
      </c>
      <c r="E848" s="485" t="s">
        <v>4126</v>
      </c>
      <c r="F848" s="485">
        <v>558215</v>
      </c>
      <c r="G848" s="485">
        <v>36</v>
      </c>
      <c r="H848" s="485" t="s">
        <v>2633</v>
      </c>
      <c r="I848" s="485" t="s">
        <v>2633</v>
      </c>
      <c r="J848" s="485" t="s">
        <v>2633</v>
      </c>
      <c r="K848" s="485">
        <v>504881838</v>
      </c>
      <c r="L848" s="485">
        <v>133</v>
      </c>
      <c r="M848" s="485">
        <v>169</v>
      </c>
      <c r="N848" s="486">
        <f t="shared" si="185"/>
        <v>46.566996953888165</v>
      </c>
      <c r="O848" s="487">
        <v>2</v>
      </c>
      <c r="P848" s="488">
        <f t="shared" ref="P848:P911" si="197">((M848/100)*(M848/100)*25)</f>
        <v>71.402499999999989</v>
      </c>
      <c r="Q848" s="488">
        <f t="shared" ref="Q848:Q911" si="198">L848-P848</f>
        <v>61.597500000000011</v>
      </c>
      <c r="R848" s="489"/>
      <c r="S848" s="490">
        <v>41438</v>
      </c>
      <c r="T848" s="489" t="s">
        <v>253</v>
      </c>
      <c r="U848" s="489" t="s">
        <v>2490</v>
      </c>
      <c r="V848" s="489" t="s">
        <v>87</v>
      </c>
      <c r="W848" s="489"/>
      <c r="X848" s="489"/>
      <c r="Y848" s="489"/>
      <c r="Z848" s="489"/>
      <c r="AA848" s="489"/>
      <c r="AB848" s="489"/>
      <c r="AC848" s="489"/>
      <c r="AD848" s="489"/>
      <c r="AE848" s="489"/>
      <c r="AF848" s="489"/>
      <c r="AG848" s="489"/>
      <c r="AH848" s="489"/>
      <c r="AI848" s="489"/>
      <c r="AJ848" s="489"/>
      <c r="AK848" s="489"/>
      <c r="AL848" s="489"/>
      <c r="AM848" s="489"/>
      <c r="AN848" s="489" t="s">
        <v>2634</v>
      </c>
      <c r="AO848" s="489"/>
      <c r="AP848" s="489"/>
      <c r="AQ848" s="489" t="s">
        <v>2637</v>
      </c>
      <c r="AR848" s="489"/>
      <c r="AS848" s="489"/>
      <c r="AT848" s="489"/>
      <c r="AU848" s="489"/>
      <c r="AV848" s="489"/>
      <c r="AW848" s="489"/>
      <c r="AX848" s="489"/>
      <c r="AY848" s="489"/>
      <c r="AZ848" s="489"/>
      <c r="BA848" s="489"/>
      <c r="BB848" s="489"/>
      <c r="BC848" s="489"/>
      <c r="BD848" s="489"/>
      <c r="BE848" s="489" t="s">
        <v>2634</v>
      </c>
      <c r="BF848" s="489" t="s">
        <v>2634</v>
      </c>
      <c r="BG848" s="489"/>
      <c r="BH848" s="489"/>
      <c r="BI848" s="489"/>
      <c r="BJ848" s="489"/>
      <c r="BK848" s="489" t="s">
        <v>5118</v>
      </c>
      <c r="BL848" s="489">
        <v>117.4</v>
      </c>
      <c r="BM848" s="503">
        <f t="shared" si="188"/>
        <v>25.325703153537059</v>
      </c>
      <c r="BN848" s="489" t="s">
        <v>1296</v>
      </c>
      <c r="BO848" s="489">
        <v>100</v>
      </c>
      <c r="BP848" s="488">
        <f t="shared" si="189"/>
        <v>53.573602824789958</v>
      </c>
      <c r="BQ848" s="489" t="s">
        <v>6392</v>
      </c>
      <c r="BR848" s="489">
        <v>86</v>
      </c>
      <c r="BS848" s="488">
        <f t="shared" si="190"/>
        <v>76.301797962579627</v>
      </c>
      <c r="BT848" s="489"/>
      <c r="BU848" s="489"/>
      <c r="BV848" s="488">
        <f t="shared" si="191"/>
        <v>215.91785380900194</v>
      </c>
      <c r="BW848" s="489" t="s">
        <v>9187</v>
      </c>
      <c r="BX848" s="489">
        <v>62</v>
      </c>
      <c r="BY848" s="488">
        <f t="shared" si="195"/>
        <v>115.26441819879052</v>
      </c>
      <c r="BZ848" s="489" t="s">
        <v>10509</v>
      </c>
      <c r="CA848" s="489">
        <v>62</v>
      </c>
      <c r="CB848" s="488">
        <f t="shared" si="192"/>
        <v>115.26441819879052</v>
      </c>
      <c r="CC848" s="489"/>
      <c r="CD848" s="489"/>
      <c r="CE848" s="488">
        <f t="shared" si="193"/>
        <v>215.91785380900194</v>
      </c>
      <c r="CF848" s="489"/>
      <c r="CG848" s="489"/>
      <c r="CH848" s="488">
        <f t="shared" si="194"/>
        <v>215.91785380900194</v>
      </c>
      <c r="CI848" s="489"/>
      <c r="CJ848" s="489"/>
      <c r="CK848" s="488">
        <f t="shared" si="196"/>
        <v>215.91785380900194</v>
      </c>
      <c r="CL848" s="489">
        <v>62</v>
      </c>
      <c r="CM848" s="488">
        <f t="shared" si="186"/>
        <v>115.26441819879052</v>
      </c>
      <c r="CN848" s="489">
        <v>100</v>
      </c>
      <c r="CO848" s="489"/>
      <c r="CP848" s="489"/>
      <c r="CQ848" s="491"/>
      <c r="CR848" s="491"/>
      <c r="CS848" s="492">
        <v>1</v>
      </c>
      <c r="CT848" s="493">
        <v>0.25</v>
      </c>
      <c r="CU848" s="493">
        <v>0.5</v>
      </c>
      <c r="CV848" s="493">
        <v>0.25</v>
      </c>
      <c r="CW848" s="493">
        <v>0.5</v>
      </c>
      <c r="CX848" s="494">
        <f t="shared" si="187"/>
        <v>2.5</v>
      </c>
      <c r="CY848" s="493" t="s">
        <v>5814</v>
      </c>
      <c r="CZ848" s="493" t="s">
        <v>2633</v>
      </c>
      <c r="DA848" s="493" t="s">
        <v>3975</v>
      </c>
      <c r="DB848" s="485" t="s">
        <v>2643</v>
      </c>
      <c r="DC848" s="485" t="s">
        <v>2648</v>
      </c>
      <c r="DD848" s="485" t="s">
        <v>2648</v>
      </c>
      <c r="DE848" s="485" t="s">
        <v>2650</v>
      </c>
      <c r="DF848" s="485" t="s">
        <v>32</v>
      </c>
      <c r="DG848" s="485" t="s">
        <v>5009</v>
      </c>
      <c r="DH848" s="485" t="s">
        <v>2653</v>
      </c>
      <c r="DI848" s="485" t="s">
        <v>2657</v>
      </c>
      <c r="DJ848" s="485" t="s">
        <v>37</v>
      </c>
      <c r="DK848" s="485" t="s">
        <v>37</v>
      </c>
      <c r="DL848" s="485" t="s">
        <v>2659</v>
      </c>
      <c r="DM848" s="485" t="s">
        <v>2663</v>
      </c>
      <c r="DN848" s="489" t="s">
        <v>4001</v>
      </c>
      <c r="DO848" s="489" t="s">
        <v>4002</v>
      </c>
      <c r="DP848" s="489"/>
      <c r="DQ848" s="489"/>
      <c r="DR848" s="489" t="s">
        <v>4069</v>
      </c>
      <c r="DS848" s="489" t="s">
        <v>2633</v>
      </c>
      <c r="DT848" s="489" t="s">
        <v>4074</v>
      </c>
      <c r="DU848" s="485" t="s">
        <v>2634</v>
      </c>
      <c r="DV848" s="485" t="s">
        <v>2633</v>
      </c>
      <c r="DW848" s="485" t="s">
        <v>6393</v>
      </c>
      <c r="DX848" s="507" t="s">
        <v>4796</v>
      </c>
      <c r="DY848" s="496"/>
      <c r="DZ848" s="500" t="s">
        <v>101</v>
      </c>
      <c r="EA848" s="489">
        <v>4</v>
      </c>
      <c r="EB848" s="932" t="s">
        <v>10507</v>
      </c>
      <c r="EC848" s="500" t="s">
        <v>4545</v>
      </c>
      <c r="ED848" s="496"/>
      <c r="EE848" s="496"/>
    </row>
    <row r="849" spans="1:135" s="499" customFormat="1" ht="15.75" hidden="1" customHeight="1" x14ac:dyDescent="0.25">
      <c r="A849" s="219">
        <v>847</v>
      </c>
      <c r="B849" s="2015"/>
      <c r="C849" s="485" t="s">
        <v>5039</v>
      </c>
      <c r="D849" s="485" t="s">
        <v>23</v>
      </c>
      <c r="E849" s="485" t="s">
        <v>4126</v>
      </c>
      <c r="F849" s="485">
        <v>75191</v>
      </c>
      <c r="G849" s="485">
        <v>35</v>
      </c>
      <c r="H849" s="485" t="s">
        <v>2633</v>
      </c>
      <c r="I849" s="485" t="s">
        <v>2633</v>
      </c>
      <c r="J849" s="485" t="s">
        <v>2633</v>
      </c>
      <c r="K849" s="485">
        <v>556126125</v>
      </c>
      <c r="L849" s="485">
        <v>169.1</v>
      </c>
      <c r="M849" s="485">
        <v>159</v>
      </c>
      <c r="N849" s="486">
        <f t="shared" si="185"/>
        <v>66.888176891736876</v>
      </c>
      <c r="O849" s="487">
        <v>4</v>
      </c>
      <c r="P849" s="488">
        <f t="shared" si="197"/>
        <v>63.202500000000008</v>
      </c>
      <c r="Q849" s="488">
        <f t="shared" si="198"/>
        <v>105.89749999999998</v>
      </c>
      <c r="R849" s="489"/>
      <c r="S849" s="490">
        <v>41438</v>
      </c>
      <c r="T849" s="489" t="s">
        <v>520</v>
      </c>
      <c r="U849" s="489">
        <v>4</v>
      </c>
      <c r="V849" s="489" t="s">
        <v>5040</v>
      </c>
      <c r="W849" s="489" t="s">
        <v>6390</v>
      </c>
      <c r="X849" s="489"/>
      <c r="Y849" s="489"/>
      <c r="Z849" s="489"/>
      <c r="AA849" s="489"/>
      <c r="AB849" s="489" t="s">
        <v>2633</v>
      </c>
      <c r="AC849" s="489" t="s">
        <v>2636</v>
      </c>
      <c r="AD849" s="489"/>
      <c r="AE849" s="489"/>
      <c r="AF849" s="489" t="s">
        <v>2633</v>
      </c>
      <c r="AG849" s="489" t="s">
        <v>2637</v>
      </c>
      <c r="AH849" s="489"/>
      <c r="AI849" s="489"/>
      <c r="AJ849" s="489"/>
      <c r="AK849" s="489"/>
      <c r="AL849" s="489"/>
      <c r="AM849" s="489"/>
      <c r="AN849" s="489" t="s">
        <v>2633</v>
      </c>
      <c r="AO849" s="489" t="s">
        <v>4075</v>
      </c>
      <c r="AP849" s="489" t="s">
        <v>4078</v>
      </c>
      <c r="AQ849" s="489" t="s">
        <v>2635</v>
      </c>
      <c r="AR849" s="489"/>
      <c r="AS849" s="489"/>
      <c r="AT849" s="489"/>
      <c r="AU849" s="489"/>
      <c r="AV849" s="489"/>
      <c r="AW849" s="489"/>
      <c r="AX849" s="489"/>
      <c r="AY849" s="489"/>
      <c r="AZ849" s="489"/>
      <c r="BA849" s="489" t="s">
        <v>3971</v>
      </c>
      <c r="BB849" s="489" t="s">
        <v>3970</v>
      </c>
      <c r="BC849" s="489"/>
      <c r="BD849" s="489"/>
      <c r="BE849" s="489" t="s">
        <v>2634</v>
      </c>
      <c r="BF849" s="489" t="s">
        <v>2634</v>
      </c>
      <c r="BG849" s="489"/>
      <c r="BH849" s="489"/>
      <c r="BI849" s="489"/>
      <c r="BJ849" s="489"/>
      <c r="BK849" s="489" t="s">
        <v>5197</v>
      </c>
      <c r="BL849" s="489">
        <v>163.9</v>
      </c>
      <c r="BM849" s="503">
        <f t="shared" si="188"/>
        <v>4.9104086498736894</v>
      </c>
      <c r="BN849" s="489" t="s">
        <v>2070</v>
      </c>
      <c r="BO849" s="489">
        <v>150</v>
      </c>
      <c r="BP849" s="488">
        <f t="shared" si="189"/>
        <v>18.036308694728394</v>
      </c>
      <c r="BQ849" s="489" t="s">
        <v>6391</v>
      </c>
      <c r="BR849" s="489">
        <v>140</v>
      </c>
      <c r="BS849" s="488">
        <f t="shared" si="190"/>
        <v>27.479402252177813</v>
      </c>
      <c r="BT849" s="489" t="s">
        <v>7225</v>
      </c>
      <c r="BU849" s="489">
        <v>137.1</v>
      </c>
      <c r="BV849" s="488">
        <f t="shared" si="191"/>
        <v>30.217899383838155</v>
      </c>
      <c r="BW849" s="489"/>
      <c r="BX849" s="489"/>
      <c r="BY849" s="488">
        <f t="shared" si="195"/>
        <v>159.68271205646974</v>
      </c>
      <c r="BZ849" s="489"/>
      <c r="CA849" s="489"/>
      <c r="CB849" s="488">
        <f t="shared" si="192"/>
        <v>159.68271205646974</v>
      </c>
      <c r="CC849" s="489"/>
      <c r="CD849" s="489"/>
      <c r="CE849" s="488">
        <f t="shared" si="193"/>
        <v>159.68271205646974</v>
      </c>
      <c r="CF849" s="489"/>
      <c r="CG849" s="489"/>
      <c r="CH849" s="488">
        <f t="shared" si="194"/>
        <v>159.68271205646974</v>
      </c>
      <c r="CI849" s="489"/>
      <c r="CJ849" s="489"/>
      <c r="CK849" s="488">
        <f t="shared" si="196"/>
        <v>159.68271205646974</v>
      </c>
      <c r="CL849" s="489">
        <v>137.1</v>
      </c>
      <c r="CM849" s="488">
        <f t="shared" si="186"/>
        <v>30.217899383838155</v>
      </c>
      <c r="CN849" s="489">
        <v>245</v>
      </c>
      <c r="CO849" s="489"/>
      <c r="CP849" s="489"/>
      <c r="CQ849" s="491"/>
      <c r="CR849" s="491"/>
      <c r="CS849" s="492">
        <v>1</v>
      </c>
      <c r="CT849" s="493">
        <v>0.25</v>
      </c>
      <c r="CU849" s="493">
        <v>0.25</v>
      </c>
      <c r="CV849" s="493">
        <v>0.25</v>
      </c>
      <c r="CW849" s="493">
        <v>0.25</v>
      </c>
      <c r="CX849" s="494">
        <f t="shared" si="187"/>
        <v>2</v>
      </c>
      <c r="CY849" s="493" t="s">
        <v>5813</v>
      </c>
      <c r="CZ849" s="493" t="s">
        <v>2634</v>
      </c>
      <c r="DA849" s="493"/>
      <c r="DB849" s="485" t="s">
        <v>2643</v>
      </c>
      <c r="DC849" s="485" t="s">
        <v>2648</v>
      </c>
      <c r="DD849" s="485" t="s">
        <v>2648</v>
      </c>
      <c r="DE849" s="485" t="s">
        <v>2649</v>
      </c>
      <c r="DF849" s="485" t="s">
        <v>32</v>
      </c>
      <c r="DG849" s="485" t="s">
        <v>2654</v>
      </c>
      <c r="DH849" s="485" t="s">
        <v>2653</v>
      </c>
      <c r="DI849" s="485" t="s">
        <v>2658</v>
      </c>
      <c r="DJ849" s="485" t="s">
        <v>2659</v>
      </c>
      <c r="DK849" s="485" t="s">
        <v>2659</v>
      </c>
      <c r="DL849" s="485" t="s">
        <v>2659</v>
      </c>
      <c r="DM849" s="485" t="s">
        <v>2663</v>
      </c>
      <c r="DN849" s="489" t="s">
        <v>4001</v>
      </c>
      <c r="DO849" s="489" t="s">
        <v>4002</v>
      </c>
      <c r="DP849" s="489" t="s">
        <v>2648</v>
      </c>
      <c r="DQ849" s="489" t="s">
        <v>4068</v>
      </c>
      <c r="DR849" s="489"/>
      <c r="DS849" s="489" t="s">
        <v>2634</v>
      </c>
      <c r="DT849" s="489"/>
      <c r="DU849" s="485" t="s">
        <v>2634</v>
      </c>
      <c r="DV849" s="485" t="s">
        <v>2633</v>
      </c>
      <c r="DW849" s="485"/>
      <c r="DX849" s="507" t="s">
        <v>5041</v>
      </c>
      <c r="DY849" s="496"/>
      <c r="DZ849" s="507" t="s">
        <v>5042</v>
      </c>
      <c r="EA849" s="489">
        <v>4</v>
      </c>
      <c r="EB849" s="497"/>
      <c r="EC849" s="507" t="s">
        <v>5043</v>
      </c>
      <c r="ED849" s="496"/>
      <c r="EE849" s="496"/>
    </row>
    <row r="850" spans="1:135" s="499" customFormat="1" ht="15.75" hidden="1" customHeight="1" x14ac:dyDescent="0.25">
      <c r="A850" s="219">
        <v>848</v>
      </c>
      <c r="B850" s="2015"/>
      <c r="C850" s="485" t="s">
        <v>5084</v>
      </c>
      <c r="D850" s="485" t="s">
        <v>23</v>
      </c>
      <c r="E850" s="485" t="s">
        <v>4196</v>
      </c>
      <c r="F850" s="485">
        <v>436448</v>
      </c>
      <c r="G850" s="485">
        <v>25</v>
      </c>
      <c r="H850" s="485" t="s">
        <v>2633</v>
      </c>
      <c r="I850" s="485" t="s">
        <v>2633</v>
      </c>
      <c r="J850" s="485" t="s">
        <v>2634</v>
      </c>
      <c r="K850" s="485">
        <v>552544303</v>
      </c>
      <c r="L850" s="485">
        <v>135.19999999999999</v>
      </c>
      <c r="M850" s="485">
        <v>161</v>
      </c>
      <c r="N850" s="486">
        <f t="shared" si="185"/>
        <v>52.158481540064038</v>
      </c>
      <c r="O850" s="487">
        <v>3</v>
      </c>
      <c r="P850" s="488">
        <f t="shared" si="197"/>
        <v>64.802500000000009</v>
      </c>
      <c r="Q850" s="488">
        <f t="shared" si="198"/>
        <v>70.39749999999998</v>
      </c>
      <c r="R850" s="489"/>
      <c r="S850" s="490">
        <v>41441</v>
      </c>
      <c r="T850" s="489" t="s">
        <v>253</v>
      </c>
      <c r="U850" s="489" t="s">
        <v>2490</v>
      </c>
      <c r="V850" s="489" t="s">
        <v>5055</v>
      </c>
      <c r="W850" s="489" t="s">
        <v>6167</v>
      </c>
      <c r="X850" s="489"/>
      <c r="Y850" s="489"/>
      <c r="Z850" s="489"/>
      <c r="AA850" s="489"/>
      <c r="AB850" s="489" t="s">
        <v>2633</v>
      </c>
      <c r="AC850" s="489" t="s">
        <v>2636</v>
      </c>
      <c r="AD850" s="489"/>
      <c r="AE850" s="489"/>
      <c r="AF850" s="489"/>
      <c r="AG850" s="489"/>
      <c r="AH850" s="489"/>
      <c r="AI850" s="489"/>
      <c r="AJ850" s="489"/>
      <c r="AK850" s="489"/>
      <c r="AL850" s="489"/>
      <c r="AM850" s="489"/>
      <c r="AN850" s="489" t="s">
        <v>2633</v>
      </c>
      <c r="AO850" s="489" t="s">
        <v>4076</v>
      </c>
      <c r="AP850" s="489" t="s">
        <v>4088</v>
      </c>
      <c r="AQ850" s="489" t="s">
        <v>2635</v>
      </c>
      <c r="AR850" s="489"/>
      <c r="AS850" s="489"/>
      <c r="AT850" s="489" t="s">
        <v>2633</v>
      </c>
      <c r="AU850" s="489" t="s">
        <v>2637</v>
      </c>
      <c r="AV850" s="489"/>
      <c r="AW850" s="489"/>
      <c r="AX850" s="489"/>
      <c r="AY850" s="489"/>
      <c r="AZ850" s="489"/>
      <c r="BA850" s="489" t="s">
        <v>3971</v>
      </c>
      <c r="BB850" s="489" t="s">
        <v>3970</v>
      </c>
      <c r="BC850" s="489" t="s">
        <v>2633</v>
      </c>
      <c r="BD850" s="489"/>
      <c r="BE850" s="489" t="s">
        <v>2634</v>
      </c>
      <c r="BF850" s="489" t="s">
        <v>2634</v>
      </c>
      <c r="BG850" s="489"/>
      <c r="BH850" s="489"/>
      <c r="BI850" s="489"/>
      <c r="BJ850" s="489"/>
      <c r="BK850" s="489" t="s">
        <v>5296</v>
      </c>
      <c r="BL850" s="489">
        <v>127</v>
      </c>
      <c r="BM850" s="503">
        <f t="shared" si="188"/>
        <v>11.648140914094949</v>
      </c>
      <c r="BN850" s="508" t="s">
        <v>6165</v>
      </c>
      <c r="BO850" s="509">
        <v>116</v>
      </c>
      <c r="BP850" s="488">
        <f t="shared" si="189"/>
        <v>27.273695798856483</v>
      </c>
      <c r="BQ850" s="489" t="s">
        <v>4585</v>
      </c>
      <c r="BR850" s="489">
        <v>100</v>
      </c>
      <c r="BS850" s="488">
        <f t="shared" si="190"/>
        <v>50.001775631236903</v>
      </c>
      <c r="BT850" s="489" t="s">
        <v>6796</v>
      </c>
      <c r="BU850" s="489">
        <v>94.2</v>
      </c>
      <c r="BV850" s="488">
        <f t="shared" si="191"/>
        <v>58.240704570474797</v>
      </c>
      <c r="BW850" s="489"/>
      <c r="BX850" s="489"/>
      <c r="BY850" s="488">
        <f t="shared" si="195"/>
        <v>192.05227458361452</v>
      </c>
      <c r="BZ850" s="489"/>
      <c r="CA850" s="489"/>
      <c r="CB850" s="488">
        <f t="shared" si="192"/>
        <v>192.05227458361452</v>
      </c>
      <c r="CC850" s="489"/>
      <c r="CD850" s="489"/>
      <c r="CE850" s="488">
        <f t="shared" si="193"/>
        <v>192.05227458361452</v>
      </c>
      <c r="CF850" s="489"/>
      <c r="CG850" s="489"/>
      <c r="CH850" s="488">
        <f t="shared" si="194"/>
        <v>192.05227458361452</v>
      </c>
      <c r="CI850" s="489"/>
      <c r="CJ850" s="489"/>
      <c r="CK850" s="488">
        <f t="shared" si="196"/>
        <v>192.05227458361452</v>
      </c>
      <c r="CL850" s="489">
        <v>94.2</v>
      </c>
      <c r="CM850" s="488">
        <f t="shared" si="186"/>
        <v>58.240704570474797</v>
      </c>
      <c r="CN850" s="489">
        <v>95</v>
      </c>
      <c r="CO850" s="489"/>
      <c r="CP850" s="489"/>
      <c r="CQ850" s="491"/>
      <c r="CR850" s="491"/>
      <c r="CS850" s="492">
        <v>1</v>
      </c>
      <c r="CT850" s="493">
        <v>0.5</v>
      </c>
      <c r="CU850" s="493">
        <v>0</v>
      </c>
      <c r="CV850" s="493">
        <v>0.5</v>
      </c>
      <c r="CW850" s="493">
        <v>0</v>
      </c>
      <c r="CX850" s="494">
        <f t="shared" si="187"/>
        <v>2</v>
      </c>
      <c r="CY850" s="493"/>
      <c r="CZ850" s="493" t="s">
        <v>2633</v>
      </c>
      <c r="DA850" s="493" t="s">
        <v>3976</v>
      </c>
      <c r="DB850" s="485" t="s">
        <v>2643</v>
      </c>
      <c r="DC850" s="485" t="s">
        <v>2646</v>
      </c>
      <c r="DD850" s="485" t="s">
        <v>2648</v>
      </c>
      <c r="DE850" s="485" t="s">
        <v>2651</v>
      </c>
      <c r="DF850" s="485" t="s">
        <v>32</v>
      </c>
      <c r="DG850" s="485" t="s">
        <v>2654</v>
      </c>
      <c r="DH850" s="485" t="s">
        <v>2653</v>
      </c>
      <c r="DI850" s="485" t="s">
        <v>2658</v>
      </c>
      <c r="DJ850" s="485" t="s">
        <v>2659</v>
      </c>
      <c r="DK850" s="485" t="s">
        <v>2659</v>
      </c>
      <c r="DL850" s="485" t="s">
        <v>2659</v>
      </c>
      <c r="DM850" s="485" t="s">
        <v>2661</v>
      </c>
      <c r="DN850" s="489" t="s">
        <v>4001</v>
      </c>
      <c r="DO850" s="489" t="s">
        <v>4002</v>
      </c>
      <c r="DP850" s="489"/>
      <c r="DQ850" s="489" t="s">
        <v>4069</v>
      </c>
      <c r="DR850" s="489"/>
      <c r="DS850" s="489" t="s">
        <v>2633</v>
      </c>
      <c r="DT850" s="489" t="s">
        <v>4073</v>
      </c>
      <c r="DU850" s="485" t="s">
        <v>2634</v>
      </c>
      <c r="DV850" s="485" t="s">
        <v>2633</v>
      </c>
      <c r="DW850" s="485" t="s">
        <v>6166</v>
      </c>
      <c r="DX850" s="500" t="s">
        <v>5056</v>
      </c>
      <c r="DY850" s="496" t="s">
        <v>126</v>
      </c>
      <c r="DZ850" s="500" t="s">
        <v>101</v>
      </c>
      <c r="EA850" s="489">
        <v>3</v>
      </c>
      <c r="EB850" s="505" t="s">
        <v>6800</v>
      </c>
      <c r="EC850" s="500" t="s">
        <v>4868</v>
      </c>
      <c r="ED850" s="496" t="s">
        <v>5263</v>
      </c>
      <c r="EE850" s="496"/>
    </row>
    <row r="851" spans="1:135" s="499" customFormat="1" ht="15.75" hidden="1" customHeight="1" x14ac:dyDescent="0.25">
      <c r="A851" s="189">
        <v>849</v>
      </c>
      <c r="B851" s="2015"/>
      <c r="C851" s="485" t="s">
        <v>5057</v>
      </c>
      <c r="D851" s="485" t="s">
        <v>23</v>
      </c>
      <c r="E851" s="485" t="s">
        <v>4126</v>
      </c>
      <c r="F851" s="485">
        <v>554622</v>
      </c>
      <c r="G851" s="485">
        <v>33</v>
      </c>
      <c r="H851" s="485" t="s">
        <v>2633</v>
      </c>
      <c r="I851" s="485" t="s">
        <v>2633</v>
      </c>
      <c r="J851" s="485" t="s">
        <v>2633</v>
      </c>
      <c r="K851" s="485">
        <v>504164709</v>
      </c>
      <c r="L851" s="485">
        <v>111</v>
      </c>
      <c r="M851" s="485">
        <v>161</v>
      </c>
      <c r="N851" s="486">
        <f t="shared" si="185"/>
        <v>42.822421974460866</v>
      </c>
      <c r="O851" s="487">
        <v>2</v>
      </c>
      <c r="P851" s="488">
        <f t="shared" si="197"/>
        <v>64.802500000000009</v>
      </c>
      <c r="Q851" s="488">
        <f t="shared" si="198"/>
        <v>46.197499999999991</v>
      </c>
      <c r="R851" s="489"/>
      <c r="S851" s="490">
        <v>41441</v>
      </c>
      <c r="T851" s="489" t="s">
        <v>253</v>
      </c>
      <c r="U851" s="489" t="s">
        <v>2490</v>
      </c>
      <c r="V851" s="489" t="s">
        <v>5058</v>
      </c>
      <c r="W851" s="489" t="s">
        <v>6388</v>
      </c>
      <c r="X851" s="489"/>
      <c r="Y851" s="489"/>
      <c r="Z851" s="489"/>
      <c r="AA851" s="489"/>
      <c r="AB851" s="489" t="s">
        <v>2633</v>
      </c>
      <c r="AC851" s="489" t="s">
        <v>2635</v>
      </c>
      <c r="AD851" s="489" t="s">
        <v>2633</v>
      </c>
      <c r="AE851" s="489" t="s">
        <v>2635</v>
      </c>
      <c r="AF851" s="489"/>
      <c r="AG851" s="489"/>
      <c r="AH851" s="489"/>
      <c r="AI851" s="489"/>
      <c r="AJ851" s="489"/>
      <c r="AK851" s="489"/>
      <c r="AL851" s="489"/>
      <c r="AM851" s="489"/>
      <c r="AN851" s="489" t="s">
        <v>2634</v>
      </c>
      <c r="AO851" s="489"/>
      <c r="AP851" s="489"/>
      <c r="AQ851" s="489" t="s">
        <v>2638</v>
      </c>
      <c r="AR851" s="489" t="s">
        <v>4076</v>
      </c>
      <c r="AS851" s="489" t="s">
        <v>4088</v>
      </c>
      <c r="AT851" s="489"/>
      <c r="AU851" s="489"/>
      <c r="AV851" s="489"/>
      <c r="AW851" s="489"/>
      <c r="AX851" s="489"/>
      <c r="AY851" s="489"/>
      <c r="AZ851" s="489"/>
      <c r="BA851" s="489" t="s">
        <v>3970</v>
      </c>
      <c r="BB851" s="489" t="s">
        <v>3970</v>
      </c>
      <c r="BC851" s="489"/>
      <c r="BD851" s="489"/>
      <c r="BE851" s="489" t="s">
        <v>2634</v>
      </c>
      <c r="BF851" s="489" t="s">
        <v>2634</v>
      </c>
      <c r="BG851" s="489"/>
      <c r="BH851" s="489"/>
      <c r="BI851" s="489"/>
      <c r="BJ851" s="489"/>
      <c r="BK851" s="489" t="s">
        <v>5113</v>
      </c>
      <c r="BL851" s="489">
        <v>98.8</v>
      </c>
      <c r="BM851" s="503">
        <f t="shared" si="188"/>
        <v>26.408355430488673</v>
      </c>
      <c r="BN851" s="489" t="s">
        <v>6158</v>
      </c>
      <c r="BO851" s="489">
        <v>87</v>
      </c>
      <c r="BP851" s="488">
        <f t="shared" si="189"/>
        <v>51.950863141944922</v>
      </c>
      <c r="BQ851" s="489" t="s">
        <v>6389</v>
      </c>
      <c r="BR851" s="489">
        <v>75</v>
      </c>
      <c r="BS851" s="488">
        <f t="shared" si="190"/>
        <v>77.926294712917382</v>
      </c>
      <c r="BT851" s="489"/>
      <c r="BU851" s="489"/>
      <c r="BV851" s="488">
        <f t="shared" si="191"/>
        <v>240.27274203149526</v>
      </c>
      <c r="BW851" s="489"/>
      <c r="BX851" s="489"/>
      <c r="BY851" s="488">
        <f t="shared" si="195"/>
        <v>240.27274203149526</v>
      </c>
      <c r="BZ851" s="489"/>
      <c r="CA851" s="489"/>
      <c r="CB851" s="488">
        <f t="shared" si="192"/>
        <v>240.27274203149526</v>
      </c>
      <c r="CC851" s="489"/>
      <c r="CD851" s="489"/>
      <c r="CE851" s="488">
        <f t="shared" si="193"/>
        <v>240.27274203149526</v>
      </c>
      <c r="CF851" s="489"/>
      <c r="CG851" s="489"/>
      <c r="CH851" s="488">
        <f t="shared" si="194"/>
        <v>240.27274203149526</v>
      </c>
      <c r="CI851" s="489"/>
      <c r="CJ851" s="489"/>
      <c r="CK851" s="488">
        <f t="shared" si="196"/>
        <v>240.27274203149526</v>
      </c>
      <c r="CL851" s="489">
        <v>75</v>
      </c>
      <c r="CM851" s="488">
        <f t="shared" si="186"/>
        <v>77.926294712917382</v>
      </c>
      <c r="CN851" s="489">
        <v>70</v>
      </c>
      <c r="CO851" s="489"/>
      <c r="CP851" s="489"/>
      <c r="CQ851" s="491"/>
      <c r="CR851" s="491"/>
      <c r="CS851" s="492">
        <v>1</v>
      </c>
      <c r="CT851" s="493">
        <v>0</v>
      </c>
      <c r="CU851" s="493">
        <v>0.5</v>
      </c>
      <c r="CV851" s="493">
        <v>0</v>
      </c>
      <c r="CW851" s="493">
        <v>0.5</v>
      </c>
      <c r="CX851" s="494">
        <f t="shared" si="187"/>
        <v>2</v>
      </c>
      <c r="CY851" s="493" t="s">
        <v>5813</v>
      </c>
      <c r="CZ851" s="493" t="s">
        <v>2633</v>
      </c>
      <c r="DA851" s="493" t="s">
        <v>3975</v>
      </c>
      <c r="DB851" s="485" t="s">
        <v>2645</v>
      </c>
      <c r="DC851" s="485" t="s">
        <v>2646</v>
      </c>
      <c r="DD851" s="485" t="s">
        <v>2648</v>
      </c>
      <c r="DE851" s="485" t="s">
        <v>2649</v>
      </c>
      <c r="DF851" s="485" t="s">
        <v>2652</v>
      </c>
      <c r="DG851" s="485" t="s">
        <v>2654</v>
      </c>
      <c r="DH851" s="485" t="s">
        <v>2653</v>
      </c>
      <c r="DI851" s="485" t="s">
        <v>2657</v>
      </c>
      <c r="DJ851" s="485" t="s">
        <v>2659</v>
      </c>
      <c r="DK851" s="485" t="s">
        <v>2659</v>
      </c>
      <c r="DL851" s="485" t="s">
        <v>37</v>
      </c>
      <c r="DM851" s="485" t="s">
        <v>2663</v>
      </c>
      <c r="DN851" s="489" t="s">
        <v>3999</v>
      </c>
      <c r="DO851" s="489" t="s">
        <v>4002</v>
      </c>
      <c r="DP851" s="489" t="s">
        <v>2648</v>
      </c>
      <c r="DQ851" s="489"/>
      <c r="DR851" s="489" t="s">
        <v>4069</v>
      </c>
      <c r="DS851" s="489" t="s">
        <v>2634</v>
      </c>
      <c r="DT851" s="489"/>
      <c r="DU851" s="485" t="s">
        <v>2634</v>
      </c>
      <c r="DV851" s="485" t="s">
        <v>2633</v>
      </c>
      <c r="DW851" s="485"/>
      <c r="DX851" s="500" t="s">
        <v>4796</v>
      </c>
      <c r="DY851" s="496"/>
      <c r="DZ851" s="500" t="s">
        <v>101</v>
      </c>
      <c r="EA851" s="489">
        <v>4</v>
      </c>
      <c r="EB851" s="497"/>
      <c r="EC851" s="497" t="s">
        <v>4545</v>
      </c>
      <c r="ED851" s="496" t="s">
        <v>5303</v>
      </c>
      <c r="EE851" s="496"/>
    </row>
    <row r="852" spans="1:135" s="1144" customFormat="1" ht="15.75" hidden="1" customHeight="1" x14ac:dyDescent="0.25">
      <c r="A852" s="1132">
        <v>850</v>
      </c>
      <c r="B852" s="2015"/>
      <c r="C852" s="1133" t="s">
        <v>5059</v>
      </c>
      <c r="D852" s="1133" t="s">
        <v>23</v>
      </c>
      <c r="E852" s="1133" t="s">
        <v>4126</v>
      </c>
      <c r="F852" s="1133">
        <v>556144</v>
      </c>
      <c r="G852" s="1133">
        <v>44</v>
      </c>
      <c r="H852" s="1133" t="s">
        <v>2633</v>
      </c>
      <c r="I852" s="1133" t="s">
        <v>2633</v>
      </c>
      <c r="J852" s="1133" t="s">
        <v>2634</v>
      </c>
      <c r="K852" s="1133">
        <v>554633221</v>
      </c>
      <c r="L852" s="1133">
        <v>111.9</v>
      </c>
      <c r="M852" s="1133">
        <v>157</v>
      </c>
      <c r="N852" s="1134">
        <f t="shared" si="185"/>
        <v>45.39737920402451</v>
      </c>
      <c r="O852" s="1135">
        <v>2</v>
      </c>
      <c r="P852" s="1136">
        <f t="shared" si="197"/>
        <v>61.622500000000002</v>
      </c>
      <c r="Q852" s="1136">
        <f t="shared" si="198"/>
        <v>50.277500000000003</v>
      </c>
      <c r="R852" s="679"/>
      <c r="S852" s="1137">
        <v>41441</v>
      </c>
      <c r="T852" s="679" t="s">
        <v>253</v>
      </c>
      <c r="U852" s="679" t="s">
        <v>2490</v>
      </c>
      <c r="V852" s="679" t="s">
        <v>5060</v>
      </c>
      <c r="W852" s="679"/>
      <c r="X852" s="679" t="s">
        <v>2633</v>
      </c>
      <c r="Y852" s="679"/>
      <c r="Z852" s="679"/>
      <c r="AA852" s="679"/>
      <c r="AB852" s="679" t="s">
        <v>2633</v>
      </c>
      <c r="AC852" s="679"/>
      <c r="AD852" s="679"/>
      <c r="AE852" s="679"/>
      <c r="AF852" s="679" t="s">
        <v>2633</v>
      </c>
      <c r="AG852" s="679"/>
      <c r="AH852" s="679" t="s">
        <v>2633</v>
      </c>
      <c r="AI852" s="679"/>
      <c r="AJ852" s="679"/>
      <c r="AK852" s="679"/>
      <c r="AL852" s="679"/>
      <c r="AM852" s="679"/>
      <c r="AN852" s="679" t="s">
        <v>2634</v>
      </c>
      <c r="AO852" s="679"/>
      <c r="AP852" s="679"/>
      <c r="AQ852" s="679"/>
      <c r="AR852" s="679"/>
      <c r="AS852" s="679"/>
      <c r="AT852" s="679"/>
      <c r="AU852" s="679"/>
      <c r="AV852" s="679"/>
      <c r="AW852" s="679"/>
      <c r="AX852" s="679"/>
      <c r="AY852" s="679"/>
      <c r="AZ852" s="679"/>
      <c r="BA852" s="679" t="s">
        <v>3970</v>
      </c>
      <c r="BB852" s="679"/>
      <c r="BC852" s="679"/>
      <c r="BD852" s="679"/>
      <c r="BE852" s="679" t="s">
        <v>2634</v>
      </c>
      <c r="BF852" s="679"/>
      <c r="BG852" s="679"/>
      <c r="BH852" s="679"/>
      <c r="BI852" s="679"/>
      <c r="BJ852" s="679"/>
      <c r="BK852" s="679" t="s">
        <v>4465</v>
      </c>
      <c r="BL852" s="679">
        <v>105.2</v>
      </c>
      <c r="BM852" s="1138">
        <f t="shared" si="188"/>
        <v>13.326040475361747</v>
      </c>
      <c r="BN852" s="679"/>
      <c r="BO852" s="679"/>
      <c r="BP852" s="1136">
        <f t="shared" si="189"/>
        <v>222.56476555119087</v>
      </c>
      <c r="BQ852" s="679"/>
      <c r="BR852" s="679"/>
      <c r="BS852" s="1136">
        <f t="shared" si="190"/>
        <v>222.56476555119087</v>
      </c>
      <c r="BT852" s="679"/>
      <c r="BU852" s="679"/>
      <c r="BV852" s="1136">
        <f t="shared" si="191"/>
        <v>222.56476555119087</v>
      </c>
      <c r="BW852" s="679"/>
      <c r="BX852" s="679"/>
      <c r="BY852" s="1136">
        <f t="shared" si="195"/>
        <v>222.56476555119087</v>
      </c>
      <c r="BZ852" s="679"/>
      <c r="CA852" s="679"/>
      <c r="CB852" s="1136">
        <f t="shared" si="192"/>
        <v>222.56476555119087</v>
      </c>
      <c r="CC852" s="679"/>
      <c r="CD852" s="679"/>
      <c r="CE852" s="1136">
        <f t="shared" si="193"/>
        <v>222.56476555119087</v>
      </c>
      <c r="CF852" s="679"/>
      <c r="CG852" s="679"/>
      <c r="CH852" s="1136">
        <f t="shared" si="194"/>
        <v>222.56476555119087</v>
      </c>
      <c r="CI852" s="679"/>
      <c r="CJ852" s="679"/>
      <c r="CK852" s="1136">
        <f t="shared" si="196"/>
        <v>222.56476555119087</v>
      </c>
      <c r="CL852" s="679">
        <v>105.2</v>
      </c>
      <c r="CM852" s="1136">
        <f t="shared" si="186"/>
        <v>13.326040475361747</v>
      </c>
      <c r="CN852" s="679">
        <v>100</v>
      </c>
      <c r="CO852" s="679"/>
      <c r="CP852" s="679"/>
      <c r="CQ852" s="1139"/>
      <c r="CR852" s="1139"/>
      <c r="CS852" s="1140"/>
      <c r="CT852" s="1141"/>
      <c r="CU852" s="1141"/>
      <c r="CV852" s="1141"/>
      <c r="CW852" s="1141"/>
      <c r="CX852" s="1142">
        <f t="shared" si="187"/>
        <v>0</v>
      </c>
      <c r="CY852" s="1141"/>
      <c r="CZ852" s="1141"/>
      <c r="DA852" s="1141"/>
      <c r="DB852" s="1133"/>
      <c r="DC852" s="1133"/>
      <c r="DD852" s="1133"/>
      <c r="DE852" s="1133"/>
      <c r="DF852" s="1133"/>
      <c r="DG852" s="1133"/>
      <c r="DH852" s="1133"/>
      <c r="DI852" s="1133"/>
      <c r="DJ852" s="1133"/>
      <c r="DK852" s="1133"/>
      <c r="DL852" s="1133"/>
      <c r="DM852" s="1133"/>
      <c r="DN852" s="679"/>
      <c r="DO852" s="679"/>
      <c r="DP852" s="679"/>
      <c r="DQ852" s="679"/>
      <c r="DR852" s="679"/>
      <c r="DS852" s="679"/>
      <c r="DT852" s="679"/>
      <c r="DU852" s="1133"/>
      <c r="DV852" s="1133"/>
      <c r="DW852" s="1133"/>
      <c r="DX852" s="1149" t="s">
        <v>4796</v>
      </c>
      <c r="DY852" s="1132"/>
      <c r="DZ852" s="1145" t="s">
        <v>101</v>
      </c>
      <c r="EA852" s="679">
        <v>3</v>
      </c>
      <c r="EB852" s="1145"/>
      <c r="EC852" s="1149" t="s">
        <v>5061</v>
      </c>
      <c r="ED852" s="1132"/>
      <c r="EE852" s="1132"/>
    </row>
    <row r="853" spans="1:135" s="499" customFormat="1" ht="15.75" hidden="1" customHeight="1" x14ac:dyDescent="0.25">
      <c r="A853" s="219">
        <v>851</v>
      </c>
      <c r="B853" s="2015"/>
      <c r="C853" s="485" t="s">
        <v>5064</v>
      </c>
      <c r="D853" s="485" t="s">
        <v>23</v>
      </c>
      <c r="E853" s="485" t="s">
        <v>4126</v>
      </c>
      <c r="F853" s="485">
        <v>561112</v>
      </c>
      <c r="G853" s="485">
        <v>27</v>
      </c>
      <c r="H853" s="485" t="s">
        <v>2634</v>
      </c>
      <c r="I853" s="485" t="s">
        <v>2634</v>
      </c>
      <c r="J853" s="485" t="s">
        <v>2634</v>
      </c>
      <c r="K853" s="485" t="s">
        <v>5173</v>
      </c>
      <c r="L853" s="485">
        <v>169</v>
      </c>
      <c r="M853" s="485">
        <v>160</v>
      </c>
      <c r="N853" s="486">
        <f t="shared" si="185"/>
        <v>66.015625</v>
      </c>
      <c r="O853" s="487">
        <v>4</v>
      </c>
      <c r="P853" s="488">
        <f t="shared" si="197"/>
        <v>64.000000000000014</v>
      </c>
      <c r="Q853" s="488">
        <f t="shared" si="198"/>
        <v>104.99999999999999</v>
      </c>
      <c r="R853" s="489"/>
      <c r="S853" s="490">
        <v>41443</v>
      </c>
      <c r="T853" s="489" t="s">
        <v>5065</v>
      </c>
      <c r="U853" s="489" t="s">
        <v>8488</v>
      </c>
      <c r="V853" s="489" t="s">
        <v>5066</v>
      </c>
      <c r="W853" s="489" t="s">
        <v>8919</v>
      </c>
      <c r="X853" s="489"/>
      <c r="Y853" s="489"/>
      <c r="Z853" s="489"/>
      <c r="AA853" s="489"/>
      <c r="AB853" s="489" t="s">
        <v>2633</v>
      </c>
      <c r="AC853" s="489" t="s">
        <v>2636</v>
      </c>
      <c r="AD853" s="489"/>
      <c r="AE853" s="489"/>
      <c r="AF853" s="489" t="s">
        <v>2633</v>
      </c>
      <c r="AG853" s="489" t="s">
        <v>2636</v>
      </c>
      <c r="AH853" s="489"/>
      <c r="AI853" s="489"/>
      <c r="AJ853" s="489"/>
      <c r="AK853" s="489"/>
      <c r="AL853" s="489"/>
      <c r="AM853" s="489"/>
      <c r="AN853" s="489" t="s">
        <v>2633</v>
      </c>
      <c r="AO853" s="489" t="s">
        <v>4075</v>
      </c>
      <c r="AP853" s="489" t="s">
        <v>4077</v>
      </c>
      <c r="AQ853" s="489" t="s">
        <v>2635</v>
      </c>
      <c r="AR853" s="489"/>
      <c r="AS853" s="489"/>
      <c r="AT853" s="489"/>
      <c r="AU853" s="489"/>
      <c r="AV853" s="489"/>
      <c r="AW853" s="489"/>
      <c r="AX853" s="489"/>
      <c r="AY853" s="489"/>
      <c r="AZ853" s="489"/>
      <c r="BA853" s="489" t="s">
        <v>3971</v>
      </c>
      <c r="BB853" s="489" t="s">
        <v>3970</v>
      </c>
      <c r="BC853" s="489" t="s">
        <v>2633</v>
      </c>
      <c r="BD853" s="489"/>
      <c r="BE853" s="489" t="s">
        <v>2634</v>
      </c>
      <c r="BF853" s="489" t="s">
        <v>2634</v>
      </c>
      <c r="BG853" s="489"/>
      <c r="BH853" s="489"/>
      <c r="BI853" s="489"/>
      <c r="BJ853" s="489"/>
      <c r="BK853" s="489" t="s">
        <v>5196</v>
      </c>
      <c r="BL853" s="489">
        <v>157</v>
      </c>
      <c r="BM853" s="503">
        <f t="shared" si="188"/>
        <v>11.428571428571429</v>
      </c>
      <c r="BN853" s="489" t="s">
        <v>8923</v>
      </c>
      <c r="BO853" s="489">
        <v>131.5</v>
      </c>
      <c r="BP853" s="488">
        <f t="shared" si="189"/>
        <v>35.714285714285722</v>
      </c>
      <c r="BQ853" s="489" t="s">
        <v>8922</v>
      </c>
      <c r="BR853" s="489">
        <v>122.5</v>
      </c>
      <c r="BS853" s="488">
        <f t="shared" si="190"/>
        <v>44.285714285714292</v>
      </c>
      <c r="BT853" s="489" t="s">
        <v>8921</v>
      </c>
      <c r="BU853" s="489">
        <v>112</v>
      </c>
      <c r="BV853" s="488">
        <f t="shared" si="191"/>
        <v>54.285714285714292</v>
      </c>
      <c r="BW853" s="489" t="s">
        <v>8920</v>
      </c>
      <c r="BX853" s="489">
        <v>99.9</v>
      </c>
      <c r="BY853" s="488">
        <f t="shared" si="195"/>
        <v>65.809523809523824</v>
      </c>
      <c r="BZ853" s="489"/>
      <c r="CA853" s="489"/>
      <c r="CB853" s="488">
        <f t="shared" si="192"/>
        <v>160.95238095238099</v>
      </c>
      <c r="CC853" s="489"/>
      <c r="CD853" s="489"/>
      <c r="CE853" s="488">
        <f t="shared" si="193"/>
        <v>160.95238095238099</v>
      </c>
      <c r="CF853" s="489"/>
      <c r="CG853" s="489"/>
      <c r="CH853" s="488">
        <f t="shared" si="194"/>
        <v>160.95238095238099</v>
      </c>
      <c r="CI853" s="489"/>
      <c r="CJ853" s="489"/>
      <c r="CK853" s="488">
        <f t="shared" si="196"/>
        <v>160.95238095238099</v>
      </c>
      <c r="CL853" s="489">
        <v>99.9</v>
      </c>
      <c r="CM853" s="488">
        <f t="shared" si="186"/>
        <v>65.809523809523824</v>
      </c>
      <c r="CN853" s="489">
        <v>150</v>
      </c>
      <c r="CO853" s="489"/>
      <c r="CP853" s="489"/>
      <c r="CQ853" s="491"/>
      <c r="CR853" s="491"/>
      <c r="CS853" s="492">
        <v>1</v>
      </c>
      <c r="CT853" s="493">
        <v>-0.25</v>
      </c>
      <c r="CU853" s="493">
        <v>-0.25</v>
      </c>
      <c r="CV853" s="493">
        <v>0.5</v>
      </c>
      <c r="CW853" s="493"/>
      <c r="CX853" s="494">
        <f t="shared" si="187"/>
        <v>1</v>
      </c>
      <c r="CY853" s="493"/>
      <c r="CZ853" s="493" t="s">
        <v>2633</v>
      </c>
      <c r="DA853" s="493" t="s">
        <v>3976</v>
      </c>
      <c r="DB853" s="485" t="s">
        <v>2643</v>
      </c>
      <c r="DC853" s="485" t="s">
        <v>2646</v>
      </c>
      <c r="DD853" s="485" t="s">
        <v>2646</v>
      </c>
      <c r="DE853" s="485" t="s">
        <v>2650</v>
      </c>
      <c r="DF853" s="485" t="s">
        <v>2652</v>
      </c>
      <c r="DG853" s="485" t="s">
        <v>2654</v>
      </c>
      <c r="DH853" s="485" t="s">
        <v>2654</v>
      </c>
      <c r="DI853" s="485" t="s">
        <v>2657</v>
      </c>
      <c r="DJ853" s="485" t="s">
        <v>37</v>
      </c>
      <c r="DK853" s="485" t="s">
        <v>37</v>
      </c>
      <c r="DL853" s="485" t="s">
        <v>2659</v>
      </c>
      <c r="DM853" s="485" t="s">
        <v>3372</v>
      </c>
      <c r="DN853" s="489" t="s">
        <v>4001</v>
      </c>
      <c r="DO853" s="489" t="s">
        <v>4004</v>
      </c>
      <c r="DP853" s="489"/>
      <c r="DQ853" s="489" t="s">
        <v>4068</v>
      </c>
      <c r="DR853" s="489"/>
      <c r="DS853" s="489" t="s">
        <v>2633</v>
      </c>
      <c r="DT853" s="489" t="s">
        <v>4073</v>
      </c>
      <c r="DU853" s="485"/>
      <c r="DV853" s="485"/>
      <c r="DW853" s="485"/>
      <c r="DX853" s="500" t="s">
        <v>5067</v>
      </c>
      <c r="DY853" s="496" t="s">
        <v>126</v>
      </c>
      <c r="DZ853" s="500" t="s">
        <v>101</v>
      </c>
      <c r="EA853" s="489">
        <v>4</v>
      </c>
      <c r="EB853" s="729" t="s">
        <v>8924</v>
      </c>
      <c r="EC853" s="500" t="s">
        <v>4545</v>
      </c>
      <c r="ED853" s="496" t="s">
        <v>6433</v>
      </c>
      <c r="EE853" s="496"/>
    </row>
    <row r="854" spans="1:135" s="499" customFormat="1" ht="15.75" hidden="1" customHeight="1" x14ac:dyDescent="0.25">
      <c r="A854" s="219">
        <v>852</v>
      </c>
      <c r="B854" s="2015"/>
      <c r="C854" s="485" t="s">
        <v>5071</v>
      </c>
      <c r="D854" s="485" t="s">
        <v>23</v>
      </c>
      <c r="E854" s="485" t="s">
        <v>4126</v>
      </c>
      <c r="F854" s="485">
        <v>554848</v>
      </c>
      <c r="G854" s="485">
        <v>29</v>
      </c>
      <c r="H854" s="485" t="s">
        <v>3963</v>
      </c>
      <c r="I854" s="485" t="s">
        <v>2633</v>
      </c>
      <c r="J854" s="485" t="s">
        <v>2634</v>
      </c>
      <c r="K854" s="485">
        <v>556718494</v>
      </c>
      <c r="L854" s="485">
        <v>123.9</v>
      </c>
      <c r="M854" s="485">
        <v>156</v>
      </c>
      <c r="N854" s="486">
        <f t="shared" si="185"/>
        <v>50.912228796844182</v>
      </c>
      <c r="O854" s="487">
        <v>3</v>
      </c>
      <c r="P854" s="488">
        <f t="shared" si="197"/>
        <v>60.84</v>
      </c>
      <c r="Q854" s="488">
        <f t="shared" si="198"/>
        <v>63.06</v>
      </c>
      <c r="R854" s="489"/>
      <c r="S854" s="490">
        <v>41444</v>
      </c>
      <c r="T854" s="489" t="s">
        <v>1423</v>
      </c>
      <c r="U854" s="489" t="s">
        <v>2474</v>
      </c>
      <c r="V854" s="489" t="s">
        <v>5073</v>
      </c>
      <c r="W854" s="489" t="s">
        <v>6260</v>
      </c>
      <c r="X854" s="489" t="s">
        <v>2634</v>
      </c>
      <c r="Y854" s="489"/>
      <c r="Z854" s="489" t="s">
        <v>2634</v>
      </c>
      <c r="AA854" s="489"/>
      <c r="AB854" s="489" t="s">
        <v>2633</v>
      </c>
      <c r="AC854" s="489" t="s">
        <v>2636</v>
      </c>
      <c r="AD854" s="489" t="s">
        <v>2633</v>
      </c>
      <c r="AE854" s="489" t="s">
        <v>2635</v>
      </c>
      <c r="AF854" s="489" t="s">
        <v>2634</v>
      </c>
      <c r="AG854" s="489"/>
      <c r="AH854" s="489" t="s">
        <v>2634</v>
      </c>
      <c r="AI854" s="489"/>
      <c r="AJ854" s="489" t="s">
        <v>2634</v>
      </c>
      <c r="AK854" s="489"/>
      <c r="AL854" s="489" t="s">
        <v>2634</v>
      </c>
      <c r="AM854" s="489"/>
      <c r="AN854" s="489" t="s">
        <v>2633</v>
      </c>
      <c r="AO854" s="489" t="s">
        <v>4068</v>
      </c>
      <c r="AP854" s="489" t="s">
        <v>4078</v>
      </c>
      <c r="AQ854" s="489" t="s">
        <v>2636</v>
      </c>
      <c r="AR854" s="489" t="s">
        <v>4068</v>
      </c>
      <c r="AS854" s="489" t="s">
        <v>4078</v>
      </c>
      <c r="AT854" s="489"/>
      <c r="AU854" s="489"/>
      <c r="AV854" s="489"/>
      <c r="AW854" s="489" t="s">
        <v>2634</v>
      </c>
      <c r="AX854" s="489"/>
      <c r="AY854" s="489" t="s">
        <v>2634</v>
      </c>
      <c r="AZ854" s="489"/>
      <c r="BA854" s="489" t="s">
        <v>3970</v>
      </c>
      <c r="BB854" s="489" t="s">
        <v>3970</v>
      </c>
      <c r="BC854" s="489" t="s">
        <v>2633</v>
      </c>
      <c r="BD854" s="489"/>
      <c r="BE854" s="489" t="s">
        <v>2634</v>
      </c>
      <c r="BF854" s="489" t="s">
        <v>2634</v>
      </c>
      <c r="BG854" s="489" t="s">
        <v>2633</v>
      </c>
      <c r="BH854" s="489"/>
      <c r="BI854" s="489"/>
      <c r="BJ854" s="489"/>
      <c r="BK854" s="489" t="s">
        <v>5198</v>
      </c>
      <c r="BL854" s="489">
        <v>116.2</v>
      </c>
      <c r="BM854" s="503">
        <f t="shared" si="188"/>
        <v>12.210593085949894</v>
      </c>
      <c r="BN854" s="489" t="s">
        <v>5549</v>
      </c>
      <c r="BO854" s="489">
        <v>107</v>
      </c>
      <c r="BP854" s="488">
        <f t="shared" si="189"/>
        <v>26.799873136695219</v>
      </c>
      <c r="BQ854" s="489" t="s">
        <v>6261</v>
      </c>
      <c r="BR854" s="489">
        <v>96.3</v>
      </c>
      <c r="BS854" s="488">
        <f t="shared" si="190"/>
        <v>43.767840152235976</v>
      </c>
      <c r="BT854" s="489" t="s">
        <v>7810</v>
      </c>
      <c r="BU854" s="489">
        <v>85</v>
      </c>
      <c r="BV854" s="488">
        <f t="shared" si="191"/>
        <v>61.687281953694907</v>
      </c>
      <c r="BW854" s="489" t="s">
        <v>9102</v>
      </c>
      <c r="BX854" s="489">
        <v>78</v>
      </c>
      <c r="BY854" s="488">
        <f t="shared" si="195"/>
        <v>72.787821122740255</v>
      </c>
      <c r="BZ854" s="489"/>
      <c r="CA854" s="489"/>
      <c r="CB854" s="488">
        <f t="shared" si="192"/>
        <v>196.47954329210276</v>
      </c>
      <c r="CC854" s="489"/>
      <c r="CD854" s="489"/>
      <c r="CE854" s="488">
        <f t="shared" si="193"/>
        <v>196.47954329210276</v>
      </c>
      <c r="CF854" s="489"/>
      <c r="CG854" s="489"/>
      <c r="CH854" s="488">
        <f t="shared" si="194"/>
        <v>196.47954329210276</v>
      </c>
      <c r="CI854" s="489"/>
      <c r="CJ854" s="489"/>
      <c r="CK854" s="488">
        <f t="shared" si="196"/>
        <v>196.47954329210276</v>
      </c>
      <c r="CL854" s="489">
        <v>78</v>
      </c>
      <c r="CM854" s="488">
        <f t="shared" si="186"/>
        <v>72.787821122740255</v>
      </c>
      <c r="CN854" s="489">
        <v>105</v>
      </c>
      <c r="CO854" s="489"/>
      <c r="CP854" s="489"/>
      <c r="CQ854" s="491"/>
      <c r="CR854" s="491"/>
      <c r="CS854" s="492">
        <v>0.5</v>
      </c>
      <c r="CT854" s="493">
        <v>0.25</v>
      </c>
      <c r="CU854" s="493">
        <v>0</v>
      </c>
      <c r="CV854" s="493">
        <v>0.5</v>
      </c>
      <c r="CW854" s="493"/>
      <c r="CX854" s="494">
        <f t="shared" si="187"/>
        <v>1.25</v>
      </c>
      <c r="CY854" s="493"/>
      <c r="CZ854" s="493" t="s">
        <v>2633</v>
      </c>
      <c r="DA854" s="493" t="s">
        <v>3976</v>
      </c>
      <c r="DB854" s="485" t="s">
        <v>2644</v>
      </c>
      <c r="DC854" s="485" t="s">
        <v>2646</v>
      </c>
      <c r="DD854" s="485" t="s">
        <v>2647</v>
      </c>
      <c r="DE854" s="485" t="s">
        <v>2649</v>
      </c>
      <c r="DF854" s="485" t="s">
        <v>32</v>
      </c>
      <c r="DG854" s="485" t="s">
        <v>2654</v>
      </c>
      <c r="DH854" s="485" t="s">
        <v>2654</v>
      </c>
      <c r="DI854" s="485" t="s">
        <v>2658</v>
      </c>
      <c r="DJ854" s="485" t="s">
        <v>2659</v>
      </c>
      <c r="DK854" s="485" t="s">
        <v>2659</v>
      </c>
      <c r="DL854" s="485" t="s">
        <v>2659</v>
      </c>
      <c r="DM854" s="485" t="s">
        <v>2663</v>
      </c>
      <c r="DN854" s="489" t="s">
        <v>3999</v>
      </c>
      <c r="DO854" s="489" t="s">
        <v>4003</v>
      </c>
      <c r="DP854" s="489"/>
      <c r="DQ854" s="489" t="s">
        <v>4068</v>
      </c>
      <c r="DR854" s="489"/>
      <c r="DS854" s="489" t="s">
        <v>2633</v>
      </c>
      <c r="DT854" s="489" t="s">
        <v>4073</v>
      </c>
      <c r="DU854" s="485" t="s">
        <v>2634</v>
      </c>
      <c r="DV854" s="485" t="s">
        <v>2633</v>
      </c>
      <c r="DW854" s="485"/>
      <c r="DX854" s="500" t="s">
        <v>5072</v>
      </c>
      <c r="DY854" s="496" t="s">
        <v>6262</v>
      </c>
      <c r="DZ854" s="500" t="s">
        <v>5074</v>
      </c>
      <c r="EA854" s="489">
        <v>3</v>
      </c>
      <c r="EB854" s="820" t="s">
        <v>9458</v>
      </c>
      <c r="EC854" s="500" t="s">
        <v>5075</v>
      </c>
      <c r="ED854" s="496" t="s">
        <v>5392</v>
      </c>
      <c r="EE854" s="496"/>
    </row>
    <row r="855" spans="1:135" s="499" customFormat="1" ht="15.75" hidden="1" customHeight="1" x14ac:dyDescent="0.25">
      <c r="A855" s="219">
        <v>853</v>
      </c>
      <c r="B855" s="2015"/>
      <c r="C855" s="485" t="s">
        <v>5187</v>
      </c>
      <c r="D855" s="485" t="s">
        <v>23</v>
      </c>
      <c r="E855" s="485" t="s">
        <v>4126</v>
      </c>
      <c r="F855" s="485">
        <v>561974</v>
      </c>
      <c r="G855" s="485">
        <v>41</v>
      </c>
      <c r="H855" s="485" t="s">
        <v>2633</v>
      </c>
      <c r="I855" s="485" t="s">
        <v>2633</v>
      </c>
      <c r="J855" s="485" t="s">
        <v>2633</v>
      </c>
      <c r="K855" s="485">
        <v>500386060</v>
      </c>
      <c r="L855" s="485">
        <v>109.7</v>
      </c>
      <c r="M855" s="485">
        <v>154</v>
      </c>
      <c r="N855" s="486">
        <f t="shared" si="185"/>
        <v>46.255692359588465</v>
      </c>
      <c r="O855" s="487">
        <v>2</v>
      </c>
      <c r="P855" s="488">
        <f t="shared" si="197"/>
        <v>59.29</v>
      </c>
      <c r="Q855" s="488">
        <f t="shared" si="198"/>
        <v>50.410000000000004</v>
      </c>
      <c r="R855" s="489"/>
      <c r="S855" s="490">
        <v>41444</v>
      </c>
      <c r="T855" s="489" t="s">
        <v>1828</v>
      </c>
      <c r="U855" s="489" t="s">
        <v>8488</v>
      </c>
      <c r="V855" s="489" t="s">
        <v>5076</v>
      </c>
      <c r="W855" s="489"/>
      <c r="X855" s="489"/>
      <c r="Y855" s="489"/>
      <c r="Z855" s="489"/>
      <c r="AA855" s="489"/>
      <c r="AB855" s="489"/>
      <c r="AC855" s="489"/>
      <c r="AD855" s="489"/>
      <c r="AE855" s="489"/>
      <c r="AF855" s="489"/>
      <c r="AG855" s="489"/>
      <c r="AH855" s="489"/>
      <c r="AI855" s="489"/>
      <c r="AJ855" s="489"/>
      <c r="AK855" s="489"/>
      <c r="AL855" s="489"/>
      <c r="AM855" s="489"/>
      <c r="AN855" s="489" t="s">
        <v>2633</v>
      </c>
      <c r="AO855" s="489" t="s">
        <v>4076</v>
      </c>
      <c r="AP855" s="489" t="s">
        <v>4077</v>
      </c>
      <c r="AQ855" s="489" t="s">
        <v>2637</v>
      </c>
      <c r="AR855" s="489"/>
      <c r="AS855" s="489"/>
      <c r="AT855" s="489"/>
      <c r="AU855" s="489"/>
      <c r="AV855" s="489"/>
      <c r="AW855" s="489"/>
      <c r="AX855" s="489"/>
      <c r="AY855" s="489"/>
      <c r="AZ855" s="489"/>
      <c r="BA855" s="489" t="s">
        <v>3970</v>
      </c>
      <c r="BB855" s="489"/>
      <c r="BC855" s="489"/>
      <c r="BD855" s="489"/>
      <c r="BE855" s="489" t="s">
        <v>2634</v>
      </c>
      <c r="BF855" s="489"/>
      <c r="BG855" s="489"/>
      <c r="BH855" s="489"/>
      <c r="BI855" s="489"/>
      <c r="BJ855" s="489"/>
      <c r="BK855" s="489" t="s">
        <v>5186</v>
      </c>
      <c r="BL855" s="489">
        <v>105</v>
      </c>
      <c r="BM855" s="503">
        <f t="shared" si="188"/>
        <v>9.3235469152945889</v>
      </c>
      <c r="BN855" s="489" t="s">
        <v>5422</v>
      </c>
      <c r="BO855" s="489">
        <v>99.4</v>
      </c>
      <c r="BP855" s="488">
        <f t="shared" si="189"/>
        <v>20.432453878198764</v>
      </c>
      <c r="BQ855" s="489"/>
      <c r="BR855" s="489"/>
      <c r="BS855" s="488">
        <f t="shared" si="190"/>
        <v>217.61555246974805</v>
      </c>
      <c r="BT855" s="489"/>
      <c r="BU855" s="489"/>
      <c r="BV855" s="488">
        <f t="shared" si="191"/>
        <v>217.61555246974805</v>
      </c>
      <c r="BW855" s="489" t="s">
        <v>9132</v>
      </c>
      <c r="BX855" s="489">
        <v>76.900000000000006</v>
      </c>
      <c r="BY855" s="488">
        <f t="shared" si="195"/>
        <v>65.066455068438785</v>
      </c>
      <c r="BZ855" s="489"/>
      <c r="CA855" s="489"/>
      <c r="CB855" s="488">
        <f t="shared" si="192"/>
        <v>217.61555246974805</v>
      </c>
      <c r="CC855" s="489"/>
      <c r="CD855" s="489"/>
      <c r="CE855" s="488">
        <f t="shared" si="193"/>
        <v>217.61555246974805</v>
      </c>
      <c r="CF855" s="489"/>
      <c r="CG855" s="489"/>
      <c r="CH855" s="488">
        <f t="shared" si="194"/>
        <v>217.61555246974805</v>
      </c>
      <c r="CI855" s="489"/>
      <c r="CJ855" s="489"/>
      <c r="CK855" s="488">
        <f t="shared" si="196"/>
        <v>217.61555246974805</v>
      </c>
      <c r="CL855" s="489">
        <v>76.900000000000006</v>
      </c>
      <c r="CM855" s="488">
        <f t="shared" si="186"/>
        <v>65.066455068438785</v>
      </c>
      <c r="CN855" s="489">
        <v>85</v>
      </c>
      <c r="CO855" s="489"/>
      <c r="CP855" s="489"/>
      <c r="CQ855" s="491"/>
      <c r="CR855" s="491"/>
      <c r="CS855" s="492"/>
      <c r="CT855" s="493"/>
      <c r="CU855" s="493"/>
      <c r="CV855" s="493"/>
      <c r="CW855" s="493"/>
      <c r="CX855" s="494">
        <f t="shared" si="187"/>
        <v>0</v>
      </c>
      <c r="CY855" s="493"/>
      <c r="CZ855" s="493"/>
      <c r="DA855" s="493"/>
      <c r="DB855" s="485"/>
      <c r="DC855" s="485"/>
      <c r="DD855" s="485"/>
      <c r="DE855" s="485"/>
      <c r="DF855" s="485"/>
      <c r="DG855" s="485"/>
      <c r="DH855" s="485"/>
      <c r="DI855" s="485"/>
      <c r="DJ855" s="485"/>
      <c r="DK855" s="485"/>
      <c r="DL855" s="485"/>
      <c r="DM855" s="485" t="s">
        <v>3372</v>
      </c>
      <c r="DN855" s="489"/>
      <c r="DO855" s="489"/>
      <c r="DP855" s="489"/>
      <c r="DQ855" s="489"/>
      <c r="DR855" s="489"/>
      <c r="DS855" s="489"/>
      <c r="DT855" s="489"/>
      <c r="DU855" s="485"/>
      <c r="DV855" s="485"/>
      <c r="DW855" s="485"/>
      <c r="DX855" s="500" t="s">
        <v>5077</v>
      </c>
      <c r="DY855" s="496"/>
      <c r="DZ855" s="500" t="s">
        <v>101</v>
      </c>
      <c r="EA855" s="489">
        <v>3</v>
      </c>
      <c r="EB855" s="758" t="s">
        <v>9133</v>
      </c>
      <c r="EC855" s="500" t="s">
        <v>4545</v>
      </c>
      <c r="ED855" s="496" t="s">
        <v>5310</v>
      </c>
      <c r="EE855" s="496"/>
    </row>
    <row r="856" spans="1:135" s="499" customFormat="1" ht="15.75" hidden="1" customHeight="1" x14ac:dyDescent="0.25">
      <c r="A856" s="219">
        <v>854</v>
      </c>
      <c r="B856" s="2015"/>
      <c r="C856" s="485" t="s">
        <v>5078</v>
      </c>
      <c r="D856" s="485" t="s">
        <v>5079</v>
      </c>
      <c r="E856" s="485" t="s">
        <v>4126</v>
      </c>
      <c r="F856" s="485">
        <v>533459</v>
      </c>
      <c r="G856" s="485">
        <v>33</v>
      </c>
      <c r="H856" s="485" t="s">
        <v>2633</v>
      </c>
      <c r="I856" s="485" t="s">
        <v>2634</v>
      </c>
      <c r="J856" s="485" t="s">
        <v>2633</v>
      </c>
      <c r="K856" s="485">
        <v>546336663</v>
      </c>
      <c r="L856" s="485">
        <v>154</v>
      </c>
      <c r="M856" s="485">
        <v>170</v>
      </c>
      <c r="N856" s="486">
        <f t="shared" si="185"/>
        <v>53.287197231833908</v>
      </c>
      <c r="O856" s="487">
        <v>3</v>
      </c>
      <c r="P856" s="488">
        <f t="shared" si="197"/>
        <v>72.249999999999986</v>
      </c>
      <c r="Q856" s="488">
        <f t="shared" si="198"/>
        <v>81.750000000000014</v>
      </c>
      <c r="R856" s="489"/>
      <c r="S856" s="490">
        <v>41444</v>
      </c>
      <c r="T856" s="489" t="s">
        <v>253</v>
      </c>
      <c r="U856" s="489" t="s">
        <v>2490</v>
      </c>
      <c r="V856" s="489" t="s">
        <v>5080</v>
      </c>
      <c r="W856" s="489" t="s">
        <v>6030</v>
      </c>
      <c r="X856" s="489" t="s">
        <v>2634</v>
      </c>
      <c r="Y856" s="489"/>
      <c r="Z856" s="489" t="s">
        <v>2634</v>
      </c>
      <c r="AA856" s="489"/>
      <c r="AB856" s="489" t="s">
        <v>2633</v>
      </c>
      <c r="AC856" s="489" t="s">
        <v>2636</v>
      </c>
      <c r="AD856" s="489" t="s">
        <v>2634</v>
      </c>
      <c r="AE856" s="489"/>
      <c r="AF856" s="489" t="s">
        <v>2633</v>
      </c>
      <c r="AG856" s="489" t="s">
        <v>2636</v>
      </c>
      <c r="AH856" s="489" t="s">
        <v>2634</v>
      </c>
      <c r="AI856" s="489"/>
      <c r="AJ856" s="489" t="s">
        <v>2634</v>
      </c>
      <c r="AK856" s="489"/>
      <c r="AL856" s="489" t="s">
        <v>2634</v>
      </c>
      <c r="AM856" s="489"/>
      <c r="AN856" s="489" t="s">
        <v>2633</v>
      </c>
      <c r="AO856" s="489" t="s">
        <v>4075</v>
      </c>
      <c r="AP856" s="489" t="s">
        <v>4077</v>
      </c>
      <c r="AQ856" s="489" t="s">
        <v>2636</v>
      </c>
      <c r="AR856" s="489" t="s">
        <v>4076</v>
      </c>
      <c r="AS856" s="489" t="s">
        <v>4088</v>
      </c>
      <c r="AT856" s="489" t="s">
        <v>2633</v>
      </c>
      <c r="AU856" s="489"/>
      <c r="AV856" s="489"/>
      <c r="AW856" s="489" t="s">
        <v>2634</v>
      </c>
      <c r="AX856" s="489"/>
      <c r="AY856" s="489" t="s">
        <v>2634</v>
      </c>
      <c r="AZ856" s="489"/>
      <c r="BA856" s="489"/>
      <c r="BB856" s="489"/>
      <c r="BC856" s="489"/>
      <c r="BD856" s="489"/>
      <c r="BE856" s="489" t="s">
        <v>2634</v>
      </c>
      <c r="BF856" s="489" t="s">
        <v>2634</v>
      </c>
      <c r="BG856" s="489" t="s">
        <v>2634</v>
      </c>
      <c r="BH856" s="489"/>
      <c r="BI856" s="489"/>
      <c r="BJ856" s="489"/>
      <c r="BK856" s="489" t="s">
        <v>5406</v>
      </c>
      <c r="BL856" s="489">
        <v>134.30000000000001</v>
      </c>
      <c r="BM856" s="503">
        <f t="shared" si="188"/>
        <v>24.097859327217108</v>
      </c>
      <c r="BN856" s="489"/>
      <c r="BO856" s="489"/>
      <c r="BP856" s="488">
        <f t="shared" si="189"/>
        <v>188.37920489296633</v>
      </c>
      <c r="BQ856" s="489"/>
      <c r="BR856" s="489"/>
      <c r="BS856" s="488">
        <f t="shared" si="190"/>
        <v>188.37920489296633</v>
      </c>
      <c r="BT856" s="489" t="s">
        <v>5506</v>
      </c>
      <c r="BU856" s="489">
        <v>102</v>
      </c>
      <c r="BV856" s="488">
        <f t="shared" si="191"/>
        <v>63.608562691131489</v>
      </c>
      <c r="BW856" s="489" t="s">
        <v>9171</v>
      </c>
      <c r="BX856" s="489">
        <v>84</v>
      </c>
      <c r="BY856" s="488">
        <f t="shared" si="195"/>
        <v>85.626911314984696</v>
      </c>
      <c r="BZ856" s="489"/>
      <c r="CA856" s="489"/>
      <c r="CB856" s="488">
        <f t="shared" si="192"/>
        <v>188.37920489296633</v>
      </c>
      <c r="CC856" s="489"/>
      <c r="CD856" s="489"/>
      <c r="CE856" s="488">
        <f t="shared" si="193"/>
        <v>188.37920489296633</v>
      </c>
      <c r="CF856" s="489"/>
      <c r="CG856" s="489"/>
      <c r="CH856" s="488">
        <f t="shared" si="194"/>
        <v>188.37920489296633</v>
      </c>
      <c r="CI856" s="489"/>
      <c r="CJ856" s="489"/>
      <c r="CK856" s="488">
        <f t="shared" si="196"/>
        <v>188.37920489296633</v>
      </c>
      <c r="CL856" s="489">
        <v>84</v>
      </c>
      <c r="CM856" s="488">
        <f t="shared" si="186"/>
        <v>85.626911314984696</v>
      </c>
      <c r="CN856" s="489">
        <v>85</v>
      </c>
      <c r="CO856" s="489"/>
      <c r="CP856" s="489"/>
      <c r="CQ856" s="491"/>
      <c r="CR856" s="491"/>
      <c r="CS856" s="492">
        <v>1</v>
      </c>
      <c r="CT856" s="493">
        <v>0.5</v>
      </c>
      <c r="CU856" s="493">
        <v>0.5</v>
      </c>
      <c r="CV856" s="493">
        <v>0.5</v>
      </c>
      <c r="CW856" s="493">
        <v>0.5</v>
      </c>
      <c r="CX856" s="494">
        <f t="shared" si="187"/>
        <v>3</v>
      </c>
      <c r="CY856" s="493" t="s">
        <v>5814</v>
      </c>
      <c r="CZ856" s="493" t="s">
        <v>2633</v>
      </c>
      <c r="DA856" s="493" t="s">
        <v>3976</v>
      </c>
      <c r="DB856" s="485" t="s">
        <v>2643</v>
      </c>
      <c r="DC856" s="485" t="s">
        <v>2648</v>
      </c>
      <c r="DD856" s="485" t="s">
        <v>2647</v>
      </c>
      <c r="DE856" s="485" t="s">
        <v>2651</v>
      </c>
      <c r="DF856" s="485" t="s">
        <v>32</v>
      </c>
      <c r="DG856" s="485" t="s">
        <v>5009</v>
      </c>
      <c r="DH856" s="485" t="s">
        <v>5009</v>
      </c>
      <c r="DI856" s="485" t="s">
        <v>2658</v>
      </c>
      <c r="DJ856" s="485" t="s">
        <v>2659</v>
      </c>
      <c r="DK856" s="485" t="s">
        <v>37</v>
      </c>
      <c r="DL856" s="485" t="s">
        <v>37</v>
      </c>
      <c r="DM856" s="485" t="s">
        <v>2663</v>
      </c>
      <c r="DN856" s="489" t="s">
        <v>4001</v>
      </c>
      <c r="DO856" s="489" t="s">
        <v>4002</v>
      </c>
      <c r="DP856" s="489"/>
      <c r="DQ856" s="489" t="s">
        <v>4068</v>
      </c>
      <c r="DR856" s="489"/>
      <c r="DS856" s="489" t="s">
        <v>2633</v>
      </c>
      <c r="DT856" s="489" t="s">
        <v>4072</v>
      </c>
      <c r="DU856" s="485" t="s">
        <v>2634</v>
      </c>
      <c r="DV856" s="485" t="s">
        <v>2633</v>
      </c>
      <c r="DW856" s="485"/>
      <c r="DX856" s="500" t="s">
        <v>5081</v>
      </c>
      <c r="DY856" s="496"/>
      <c r="DZ856" s="500" t="s">
        <v>101</v>
      </c>
      <c r="EA856" s="489">
        <v>3</v>
      </c>
      <c r="EB856" s="766" t="s">
        <v>9172</v>
      </c>
      <c r="EC856" s="500" t="s">
        <v>4545</v>
      </c>
      <c r="ED856" s="496" t="s">
        <v>5392</v>
      </c>
      <c r="EE856" s="496"/>
    </row>
    <row r="857" spans="1:135" s="499" customFormat="1" ht="15.75" hidden="1" customHeight="1" x14ac:dyDescent="0.25">
      <c r="A857" s="219">
        <v>855</v>
      </c>
      <c r="B857" s="2015"/>
      <c r="C857" s="485" t="s">
        <v>5082</v>
      </c>
      <c r="D857" s="485" t="s">
        <v>23</v>
      </c>
      <c r="E857" s="485" t="s">
        <v>4126</v>
      </c>
      <c r="F857" s="485">
        <v>559559</v>
      </c>
      <c r="G857" s="485">
        <v>24</v>
      </c>
      <c r="H857" s="485" t="s">
        <v>2634</v>
      </c>
      <c r="I857" s="485" t="s">
        <v>2634</v>
      </c>
      <c r="J857" s="485" t="s">
        <v>2633</v>
      </c>
      <c r="K857" s="485">
        <v>503424431</v>
      </c>
      <c r="L857" s="485">
        <v>129.19999999999999</v>
      </c>
      <c r="M857" s="485">
        <v>169</v>
      </c>
      <c r="N857" s="486">
        <f t="shared" si="185"/>
        <v>45.236511326634215</v>
      </c>
      <c r="O857" s="487">
        <v>2</v>
      </c>
      <c r="P857" s="488">
        <f t="shared" si="197"/>
        <v>71.402499999999989</v>
      </c>
      <c r="Q857" s="488">
        <f t="shared" si="198"/>
        <v>57.797499999999999</v>
      </c>
      <c r="R857" s="489"/>
      <c r="S857" s="490">
        <v>41444</v>
      </c>
      <c r="T857" s="489" t="s">
        <v>253</v>
      </c>
      <c r="U857" s="489" t="s">
        <v>2490</v>
      </c>
      <c r="V857" s="489" t="s">
        <v>87</v>
      </c>
      <c r="W857" s="489"/>
      <c r="X857" s="489" t="s">
        <v>2634</v>
      </c>
      <c r="Y857" s="489"/>
      <c r="Z857" s="489" t="s">
        <v>2634</v>
      </c>
      <c r="AA857" s="489"/>
      <c r="AB857" s="489" t="s">
        <v>2634</v>
      </c>
      <c r="AC857" s="489"/>
      <c r="AD857" s="489" t="s">
        <v>2634</v>
      </c>
      <c r="AE857" s="489"/>
      <c r="AF857" s="489" t="s">
        <v>2634</v>
      </c>
      <c r="AG857" s="489"/>
      <c r="AH857" s="489" t="s">
        <v>2634</v>
      </c>
      <c r="AI857" s="489"/>
      <c r="AJ857" s="489" t="s">
        <v>2634</v>
      </c>
      <c r="AK857" s="489"/>
      <c r="AL857" s="489" t="s">
        <v>2634</v>
      </c>
      <c r="AM857" s="489"/>
      <c r="AN857" s="489" t="s">
        <v>2634</v>
      </c>
      <c r="AO857" s="489"/>
      <c r="AP857" s="489"/>
      <c r="AQ857" s="489" t="s">
        <v>2637</v>
      </c>
      <c r="AR857" s="489"/>
      <c r="AS857" s="489"/>
      <c r="AT857" s="489"/>
      <c r="AU857" s="489"/>
      <c r="AV857" s="489"/>
      <c r="AW857" s="489" t="s">
        <v>2634</v>
      </c>
      <c r="AX857" s="489"/>
      <c r="AY857" s="489" t="s">
        <v>2634</v>
      </c>
      <c r="AZ857" s="489"/>
      <c r="BA857" s="489" t="s">
        <v>3970</v>
      </c>
      <c r="BB857" s="489" t="s">
        <v>3970</v>
      </c>
      <c r="BC857" s="489" t="s">
        <v>2634</v>
      </c>
      <c r="BD857" s="489"/>
      <c r="BE857" s="489" t="s">
        <v>2634</v>
      </c>
      <c r="BF857" s="489" t="s">
        <v>2634</v>
      </c>
      <c r="BG857" s="489" t="s">
        <v>2634</v>
      </c>
      <c r="BH857" s="489"/>
      <c r="BI857" s="489"/>
      <c r="BJ857" s="489"/>
      <c r="BK857" s="489" t="s">
        <v>5405</v>
      </c>
      <c r="BL857" s="489">
        <v>118.9</v>
      </c>
      <c r="BM857" s="503">
        <f t="shared" si="188"/>
        <v>17.820840001730147</v>
      </c>
      <c r="BN857" s="489" t="s">
        <v>5882</v>
      </c>
      <c r="BO857" s="489">
        <v>106</v>
      </c>
      <c r="BP857" s="488">
        <f t="shared" si="189"/>
        <v>40.1401444699165</v>
      </c>
      <c r="BQ857" s="489" t="s">
        <v>7138</v>
      </c>
      <c r="BR857" s="489">
        <v>93.5</v>
      </c>
      <c r="BS857" s="488">
        <f t="shared" si="190"/>
        <v>61.767377481724971</v>
      </c>
      <c r="BT857" s="489" t="s">
        <v>7139</v>
      </c>
      <c r="BU857" s="489">
        <v>93</v>
      </c>
      <c r="BV857" s="488">
        <f t="shared" si="191"/>
        <v>62.632466802197307</v>
      </c>
      <c r="BW857" s="489" t="s">
        <v>9162</v>
      </c>
      <c r="BX857" s="489">
        <v>84</v>
      </c>
      <c r="BY857" s="488">
        <f t="shared" si="195"/>
        <v>78.204074570699404</v>
      </c>
      <c r="BZ857" s="489"/>
      <c r="CA857" s="489"/>
      <c r="CB857" s="488">
        <f t="shared" si="192"/>
        <v>223.53908041005232</v>
      </c>
      <c r="CC857" s="489"/>
      <c r="CD857" s="489"/>
      <c r="CE857" s="488">
        <f t="shared" si="193"/>
        <v>223.53908041005232</v>
      </c>
      <c r="CF857" s="489"/>
      <c r="CG857" s="489"/>
      <c r="CH857" s="488">
        <f t="shared" si="194"/>
        <v>223.53908041005232</v>
      </c>
      <c r="CI857" s="489"/>
      <c r="CJ857" s="489"/>
      <c r="CK857" s="488">
        <f t="shared" si="196"/>
        <v>223.53908041005232</v>
      </c>
      <c r="CL857" s="489">
        <v>84</v>
      </c>
      <c r="CM857" s="488">
        <f t="shared" si="186"/>
        <v>78.204074570699404</v>
      </c>
      <c r="CN857" s="489">
        <v>80</v>
      </c>
      <c r="CO857" s="489"/>
      <c r="CP857" s="489"/>
      <c r="CQ857" s="491"/>
      <c r="CR857" s="491"/>
      <c r="CS857" s="492">
        <v>1</v>
      </c>
      <c r="CT857" s="493">
        <v>0</v>
      </c>
      <c r="CU857" s="493">
        <v>0.5</v>
      </c>
      <c r="CV857" s="493">
        <v>0.25</v>
      </c>
      <c r="CW857" s="493"/>
      <c r="CX857" s="494">
        <f t="shared" si="187"/>
        <v>1.75</v>
      </c>
      <c r="CY857" s="493"/>
      <c r="CZ857" s="493" t="s">
        <v>2633</v>
      </c>
      <c r="DA857" s="493" t="s">
        <v>3975</v>
      </c>
      <c r="DB857" s="485" t="s">
        <v>2643</v>
      </c>
      <c r="DC857" s="485" t="s">
        <v>2648</v>
      </c>
      <c r="DD857" s="485" t="s">
        <v>2648</v>
      </c>
      <c r="DE857" s="485" t="s">
        <v>2651</v>
      </c>
      <c r="DF857" s="485" t="s">
        <v>32</v>
      </c>
      <c r="DG857" s="485" t="s">
        <v>2653</v>
      </c>
      <c r="DH857" s="485" t="s">
        <v>2653</v>
      </c>
      <c r="DI857" s="485" t="s">
        <v>2657</v>
      </c>
      <c r="DJ857" s="485" t="s">
        <v>2659</v>
      </c>
      <c r="DK857" s="485" t="s">
        <v>37</v>
      </c>
      <c r="DL857" s="485" t="s">
        <v>37</v>
      </c>
      <c r="DM857" s="485" t="s">
        <v>2663</v>
      </c>
      <c r="DN857" s="489" t="s">
        <v>4001</v>
      </c>
      <c r="DO857" s="489" t="s">
        <v>4002</v>
      </c>
      <c r="DP857" s="489"/>
      <c r="DQ857" s="489" t="s">
        <v>4070</v>
      </c>
      <c r="DR857" s="489"/>
      <c r="DS857" s="489" t="s">
        <v>2633</v>
      </c>
      <c r="DT857" s="489" t="s">
        <v>4073</v>
      </c>
      <c r="DU857" s="485" t="s">
        <v>2634</v>
      </c>
      <c r="DV857" s="485" t="s">
        <v>2633</v>
      </c>
      <c r="DW857" s="485"/>
      <c r="DX857" s="500" t="s">
        <v>4796</v>
      </c>
      <c r="DY857" s="496" t="s">
        <v>409</v>
      </c>
      <c r="DZ857" s="500" t="s">
        <v>101</v>
      </c>
      <c r="EA857" s="489">
        <v>3</v>
      </c>
      <c r="EB857" s="504" t="s">
        <v>6441</v>
      </c>
      <c r="EC857" s="500" t="s">
        <v>4545</v>
      </c>
      <c r="ED857" s="496" t="s">
        <v>5310</v>
      </c>
      <c r="EE857" s="496"/>
    </row>
    <row r="858" spans="1:135" s="499" customFormat="1" ht="15.75" hidden="1" customHeight="1" x14ac:dyDescent="0.25">
      <c r="A858" s="875">
        <v>856</v>
      </c>
      <c r="B858" s="2015"/>
      <c r="C858" s="485" t="s">
        <v>5088</v>
      </c>
      <c r="D858" s="485" t="s">
        <v>22</v>
      </c>
      <c r="E858" s="485" t="s">
        <v>4126</v>
      </c>
      <c r="F858" s="485">
        <v>564027</v>
      </c>
      <c r="G858" s="485">
        <v>25</v>
      </c>
      <c r="H858" s="485" t="s">
        <v>2634</v>
      </c>
      <c r="I858" s="485" t="s">
        <v>2634</v>
      </c>
      <c r="J858" s="485" t="s">
        <v>2633</v>
      </c>
      <c r="K858" s="485">
        <v>558371611</v>
      </c>
      <c r="L858" s="485">
        <v>173.3</v>
      </c>
      <c r="M858" s="485">
        <v>172</v>
      </c>
      <c r="N858" s="486">
        <f t="shared" si="185"/>
        <v>58.578961600865341</v>
      </c>
      <c r="O858" s="487">
        <v>3</v>
      </c>
      <c r="P858" s="488">
        <f t="shared" si="197"/>
        <v>73.959999999999994</v>
      </c>
      <c r="Q858" s="488">
        <f t="shared" si="198"/>
        <v>99.340000000000018</v>
      </c>
      <c r="R858" s="489"/>
      <c r="S858" s="490">
        <v>41445</v>
      </c>
      <c r="T858" s="489" t="s">
        <v>253</v>
      </c>
      <c r="U858" s="489" t="s">
        <v>2490</v>
      </c>
      <c r="V858" s="489" t="s">
        <v>98</v>
      </c>
      <c r="W858" s="489"/>
      <c r="X858" s="489"/>
      <c r="Y858" s="489"/>
      <c r="Z858" s="489"/>
      <c r="AA858" s="489"/>
      <c r="AB858" s="489"/>
      <c r="AC858" s="489"/>
      <c r="AD858" s="489"/>
      <c r="AE858" s="489"/>
      <c r="AF858" s="489"/>
      <c r="AG858" s="489"/>
      <c r="AH858" s="489"/>
      <c r="AI858" s="489"/>
      <c r="AJ858" s="489"/>
      <c r="AK858" s="489"/>
      <c r="AL858" s="489"/>
      <c r="AM858" s="489"/>
      <c r="AN858" s="489" t="s">
        <v>2633</v>
      </c>
      <c r="AO858" s="489" t="s">
        <v>4076</v>
      </c>
      <c r="AP858" s="489" t="s">
        <v>4078</v>
      </c>
      <c r="AQ858" s="489"/>
      <c r="AR858" s="489"/>
      <c r="AS858" s="489"/>
      <c r="AT858" s="489"/>
      <c r="AU858" s="489"/>
      <c r="AV858" s="489"/>
      <c r="AW858" s="489"/>
      <c r="AX858" s="489"/>
      <c r="AY858" s="489"/>
      <c r="AZ858" s="489"/>
      <c r="BA858" s="489"/>
      <c r="BB858" s="489"/>
      <c r="BC858" s="489"/>
      <c r="BD858" s="489"/>
      <c r="BE858" s="489" t="s">
        <v>2633</v>
      </c>
      <c r="BF858" s="489"/>
      <c r="BG858" s="489"/>
      <c r="BH858" s="489"/>
      <c r="BI858" s="489"/>
      <c r="BJ858" s="489"/>
      <c r="BK858" s="489" t="s">
        <v>8684</v>
      </c>
      <c r="BL858" s="489">
        <v>150</v>
      </c>
      <c r="BM858" s="503">
        <f t="shared" si="188"/>
        <v>23.454801691161677</v>
      </c>
      <c r="BN858" s="489" t="s">
        <v>5978</v>
      </c>
      <c r="BO858" s="489">
        <v>138</v>
      </c>
      <c r="BP858" s="488">
        <f t="shared" si="189"/>
        <v>35.534527884034631</v>
      </c>
      <c r="BQ858" s="489" t="s">
        <v>6497</v>
      </c>
      <c r="BR858" s="489">
        <v>125.7</v>
      </c>
      <c r="BS858" s="488">
        <f t="shared" si="190"/>
        <v>47.916247231729415</v>
      </c>
      <c r="BT858" s="489" t="s">
        <v>6499</v>
      </c>
      <c r="BU858" s="489">
        <v>122</v>
      </c>
      <c r="BV858" s="488">
        <f t="shared" si="191"/>
        <v>51.640829474531913</v>
      </c>
      <c r="BW858" s="489" t="s">
        <v>9429</v>
      </c>
      <c r="BX858" s="489">
        <v>97</v>
      </c>
      <c r="BY858" s="488">
        <f t="shared" si="195"/>
        <v>76.80692570968391</v>
      </c>
      <c r="BZ858" s="489" t="s">
        <v>11308</v>
      </c>
      <c r="CA858" s="489">
        <v>77</v>
      </c>
      <c r="CB858" s="488">
        <f t="shared" si="192"/>
        <v>96.939802697805504</v>
      </c>
      <c r="CC858" s="489"/>
      <c r="CD858" s="489"/>
      <c r="CE858" s="488">
        <f t="shared" si="193"/>
        <v>174.45137910207367</v>
      </c>
      <c r="CF858" s="489"/>
      <c r="CG858" s="489"/>
      <c r="CH858" s="488">
        <f t="shared" si="194"/>
        <v>174.45137910207367</v>
      </c>
      <c r="CI858" s="489"/>
      <c r="CJ858" s="489"/>
      <c r="CK858" s="488">
        <f t="shared" si="196"/>
        <v>174.45137910207367</v>
      </c>
      <c r="CL858" s="489">
        <v>77</v>
      </c>
      <c r="CM858" s="488">
        <f t="shared" si="186"/>
        <v>96.939802697805504</v>
      </c>
      <c r="CN858" s="489">
        <v>105</v>
      </c>
      <c r="CO858" s="489"/>
      <c r="CP858" s="489"/>
      <c r="CQ858" s="491"/>
      <c r="CR858" s="491"/>
      <c r="CS858" s="492"/>
      <c r="CT858" s="493"/>
      <c r="CU858" s="493"/>
      <c r="CV858" s="493"/>
      <c r="CW858" s="493"/>
      <c r="CX858" s="494">
        <f t="shared" si="187"/>
        <v>0</v>
      </c>
      <c r="CY858" s="493"/>
      <c r="CZ858" s="493"/>
      <c r="DA858" s="493"/>
      <c r="DB858" s="485"/>
      <c r="DC858" s="485"/>
      <c r="DD858" s="485"/>
      <c r="DE858" s="485"/>
      <c r="DF858" s="485"/>
      <c r="DG858" s="485"/>
      <c r="DH858" s="485"/>
      <c r="DI858" s="485"/>
      <c r="DJ858" s="485"/>
      <c r="DK858" s="485"/>
      <c r="DL858" s="485"/>
      <c r="DM858" s="485"/>
      <c r="DN858" s="489"/>
      <c r="DO858" s="489"/>
      <c r="DP858" s="489"/>
      <c r="DQ858" s="489"/>
      <c r="DR858" s="489"/>
      <c r="DS858" s="489"/>
      <c r="DT858" s="489"/>
      <c r="DU858" s="485"/>
      <c r="DV858" s="485"/>
      <c r="DW858" s="485"/>
      <c r="DX858" s="500" t="s">
        <v>5086</v>
      </c>
      <c r="DY858" s="496"/>
      <c r="DZ858" s="497" t="s">
        <v>101</v>
      </c>
      <c r="EA858" s="489">
        <v>4</v>
      </c>
      <c r="EB858" s="497"/>
      <c r="EC858" s="500" t="s">
        <v>5087</v>
      </c>
      <c r="ED858" s="496"/>
      <c r="EE858" s="496"/>
    </row>
    <row r="859" spans="1:135" s="499" customFormat="1" ht="15.75" hidden="1" customHeight="1" x14ac:dyDescent="0.25">
      <c r="A859" s="875">
        <v>857</v>
      </c>
      <c r="B859" s="2015"/>
      <c r="C859" s="485" t="s">
        <v>5089</v>
      </c>
      <c r="D859" s="485" t="s">
        <v>23</v>
      </c>
      <c r="E859" s="485" t="s">
        <v>4126</v>
      </c>
      <c r="F859" s="485">
        <v>564028</v>
      </c>
      <c r="G859" s="485">
        <v>26</v>
      </c>
      <c r="H859" s="485" t="s">
        <v>2634</v>
      </c>
      <c r="I859" s="485" t="s">
        <v>2634</v>
      </c>
      <c r="J859" s="485" t="s">
        <v>2634</v>
      </c>
      <c r="K859" s="485">
        <v>500403475</v>
      </c>
      <c r="L859" s="485">
        <v>113.2</v>
      </c>
      <c r="M859" s="485">
        <v>153</v>
      </c>
      <c r="N859" s="486">
        <f t="shared" si="185"/>
        <v>48.357469349395529</v>
      </c>
      <c r="O859" s="487">
        <v>2</v>
      </c>
      <c r="P859" s="488">
        <f t="shared" si="197"/>
        <v>58.522500000000001</v>
      </c>
      <c r="Q859" s="488">
        <f t="shared" si="198"/>
        <v>54.677500000000002</v>
      </c>
      <c r="R859" s="489"/>
      <c r="S859" s="490">
        <v>41445</v>
      </c>
      <c r="T859" s="489" t="s">
        <v>253</v>
      </c>
      <c r="U859" s="489" t="s">
        <v>2490</v>
      </c>
      <c r="V859" s="489" t="s">
        <v>5090</v>
      </c>
      <c r="W859" s="489"/>
      <c r="X859" s="489"/>
      <c r="Y859" s="489"/>
      <c r="Z859" s="489"/>
      <c r="AA859" s="489"/>
      <c r="AB859" s="489"/>
      <c r="AC859" s="489"/>
      <c r="AD859" s="489"/>
      <c r="AE859" s="489"/>
      <c r="AF859" s="489"/>
      <c r="AG859" s="489"/>
      <c r="AH859" s="489" t="s">
        <v>2633</v>
      </c>
      <c r="AI859" s="489"/>
      <c r="AJ859" s="489"/>
      <c r="AK859" s="489"/>
      <c r="AL859" s="489"/>
      <c r="AM859" s="489"/>
      <c r="AN859" s="489" t="s">
        <v>2633</v>
      </c>
      <c r="AO859" s="489" t="s">
        <v>4076</v>
      </c>
      <c r="AP859" s="489" t="s">
        <v>4088</v>
      </c>
      <c r="AQ859" s="489"/>
      <c r="AR859" s="489"/>
      <c r="AS859" s="489"/>
      <c r="AT859" s="489"/>
      <c r="AU859" s="489"/>
      <c r="AV859" s="489"/>
      <c r="AW859" s="489"/>
      <c r="AX859" s="489"/>
      <c r="AY859" s="489"/>
      <c r="AZ859" s="489"/>
      <c r="BA859" s="489" t="s">
        <v>3971</v>
      </c>
      <c r="BB859" s="489"/>
      <c r="BC859" s="489"/>
      <c r="BD859" s="489"/>
      <c r="BE859" s="489" t="s">
        <v>2634</v>
      </c>
      <c r="BF859" s="489"/>
      <c r="BG859" s="489"/>
      <c r="BH859" s="489"/>
      <c r="BI859" s="489"/>
      <c r="BJ859" s="489"/>
      <c r="BK859" s="489" t="s">
        <v>8683</v>
      </c>
      <c r="BL859" s="489">
        <v>104</v>
      </c>
      <c r="BM859" s="503">
        <f t="shared" si="188"/>
        <v>16.825933885053271</v>
      </c>
      <c r="BN859" s="489" t="s">
        <v>5908</v>
      </c>
      <c r="BO859" s="489">
        <v>88</v>
      </c>
      <c r="BP859" s="488">
        <f t="shared" si="189"/>
        <v>46.088427598189384</v>
      </c>
      <c r="BQ859" s="489" t="s">
        <v>6496</v>
      </c>
      <c r="BR859" s="489">
        <v>82.4</v>
      </c>
      <c r="BS859" s="488">
        <f t="shared" si="190"/>
        <v>56.330300397787013</v>
      </c>
      <c r="BT859" s="489" t="s">
        <v>6500</v>
      </c>
      <c r="BU859" s="489">
        <v>79.7</v>
      </c>
      <c r="BV859" s="488">
        <f t="shared" si="191"/>
        <v>61.268346211878743</v>
      </c>
      <c r="BW859" s="489" t="s">
        <v>9427</v>
      </c>
      <c r="BX859" s="489">
        <v>60</v>
      </c>
      <c r="BY859" s="488">
        <f t="shared" si="195"/>
        <v>97.297791596177589</v>
      </c>
      <c r="BZ859" s="489" t="s">
        <v>11307</v>
      </c>
      <c r="CA859" s="489">
        <v>57</v>
      </c>
      <c r="CB859" s="488">
        <f t="shared" si="192"/>
        <v>102.78450916739061</v>
      </c>
      <c r="CC859" s="489"/>
      <c r="CD859" s="489"/>
      <c r="CE859" s="488">
        <f t="shared" si="193"/>
        <v>207.03214302043804</v>
      </c>
      <c r="CF859" s="489"/>
      <c r="CG859" s="489"/>
      <c r="CH859" s="488">
        <f t="shared" si="194"/>
        <v>207.03214302043804</v>
      </c>
      <c r="CI859" s="489"/>
      <c r="CJ859" s="489"/>
      <c r="CK859" s="488">
        <f t="shared" si="196"/>
        <v>207.03214302043804</v>
      </c>
      <c r="CL859" s="489">
        <v>57</v>
      </c>
      <c r="CM859" s="488">
        <f t="shared" si="186"/>
        <v>102.78450916739061</v>
      </c>
      <c r="CN859" s="489">
        <v>75</v>
      </c>
      <c r="CO859" s="489"/>
      <c r="CP859" s="489"/>
      <c r="CQ859" s="491"/>
      <c r="CR859" s="491"/>
      <c r="CS859" s="492"/>
      <c r="CT859" s="493"/>
      <c r="CU859" s="493"/>
      <c r="CV859" s="493"/>
      <c r="CW859" s="493"/>
      <c r="CX859" s="494">
        <f t="shared" si="187"/>
        <v>0</v>
      </c>
      <c r="CY859" s="493"/>
      <c r="CZ859" s="493"/>
      <c r="DA859" s="493"/>
      <c r="DB859" s="485"/>
      <c r="DC859" s="485"/>
      <c r="DD859" s="485"/>
      <c r="DE859" s="485"/>
      <c r="DF859" s="485"/>
      <c r="DG859" s="485"/>
      <c r="DH859" s="485"/>
      <c r="DI859" s="485"/>
      <c r="DJ859" s="485"/>
      <c r="DK859" s="485"/>
      <c r="DL859" s="485"/>
      <c r="DM859" s="485"/>
      <c r="DN859" s="489"/>
      <c r="DO859" s="489"/>
      <c r="DP859" s="489"/>
      <c r="DQ859" s="489"/>
      <c r="DR859" s="489"/>
      <c r="DS859" s="489"/>
      <c r="DT859" s="489"/>
      <c r="DU859" s="485"/>
      <c r="DV859" s="485"/>
      <c r="DW859" s="485"/>
      <c r="DX859" s="500" t="s">
        <v>5091</v>
      </c>
      <c r="DY859" s="496"/>
      <c r="DZ859" s="500" t="s">
        <v>101</v>
      </c>
      <c r="EA859" s="489">
        <v>4</v>
      </c>
      <c r="EB859" s="497"/>
      <c r="EC859" s="500" t="s">
        <v>4583</v>
      </c>
      <c r="ED859" s="496"/>
      <c r="EE859" s="496"/>
    </row>
    <row r="860" spans="1:135" s="499" customFormat="1" ht="15.75" hidden="1" customHeight="1" x14ac:dyDescent="0.25">
      <c r="A860" s="875">
        <v>858</v>
      </c>
      <c r="B860" s="2015"/>
      <c r="C860" s="485" t="s">
        <v>5092</v>
      </c>
      <c r="D860" s="485" t="s">
        <v>23</v>
      </c>
      <c r="E860" s="485" t="s">
        <v>4126</v>
      </c>
      <c r="F860" s="485">
        <v>564029</v>
      </c>
      <c r="G860" s="485">
        <v>28</v>
      </c>
      <c r="H860" s="485" t="s">
        <v>2634</v>
      </c>
      <c r="I860" s="485" t="s">
        <v>2634</v>
      </c>
      <c r="J860" s="485" t="s">
        <v>2634</v>
      </c>
      <c r="K860" s="485">
        <v>536541019</v>
      </c>
      <c r="L860" s="485">
        <v>124</v>
      </c>
      <c r="M860" s="485">
        <v>153</v>
      </c>
      <c r="N860" s="486">
        <f t="shared" si="185"/>
        <v>52.971079499337861</v>
      </c>
      <c r="O860" s="487">
        <v>3</v>
      </c>
      <c r="P860" s="488">
        <f t="shared" si="197"/>
        <v>58.522500000000001</v>
      </c>
      <c r="Q860" s="488">
        <f t="shared" si="198"/>
        <v>65.477499999999992</v>
      </c>
      <c r="R860" s="489"/>
      <c r="S860" s="490">
        <v>41445</v>
      </c>
      <c r="T860" s="489" t="s">
        <v>253</v>
      </c>
      <c r="U860" s="489" t="s">
        <v>2490</v>
      </c>
      <c r="V860" s="489" t="s">
        <v>5093</v>
      </c>
      <c r="W860" s="489"/>
      <c r="X860" s="489"/>
      <c r="Y860" s="489"/>
      <c r="Z860" s="489"/>
      <c r="AA860" s="489"/>
      <c r="AB860" s="489" t="s">
        <v>2633</v>
      </c>
      <c r="AC860" s="489"/>
      <c r="AD860" s="489"/>
      <c r="AE860" s="489"/>
      <c r="AF860" s="489"/>
      <c r="AG860" s="489"/>
      <c r="AH860" s="489"/>
      <c r="AI860" s="489"/>
      <c r="AJ860" s="489"/>
      <c r="AK860" s="489"/>
      <c r="AL860" s="489"/>
      <c r="AM860" s="489"/>
      <c r="AN860" s="489" t="s">
        <v>2634</v>
      </c>
      <c r="AO860" s="489"/>
      <c r="AP860" s="489"/>
      <c r="AQ860" s="489"/>
      <c r="AR860" s="489"/>
      <c r="AS860" s="489"/>
      <c r="AT860" s="489"/>
      <c r="AU860" s="489"/>
      <c r="AV860" s="489"/>
      <c r="AW860" s="489"/>
      <c r="AX860" s="489"/>
      <c r="AY860" s="489"/>
      <c r="AZ860" s="489"/>
      <c r="BA860" s="489" t="s">
        <v>3971</v>
      </c>
      <c r="BB860" s="489"/>
      <c r="BC860" s="489" t="s">
        <v>2633</v>
      </c>
      <c r="BD860" s="489"/>
      <c r="BE860" s="489" t="s">
        <v>2634</v>
      </c>
      <c r="BF860" s="489"/>
      <c r="BG860" s="489"/>
      <c r="BH860" s="489"/>
      <c r="BI860" s="489"/>
      <c r="BJ860" s="489"/>
      <c r="BK860" s="489" t="s">
        <v>8682</v>
      </c>
      <c r="BL860" s="489">
        <v>113.5</v>
      </c>
      <c r="BM860" s="503">
        <f t="shared" si="188"/>
        <v>16.036042915505327</v>
      </c>
      <c r="BN860" s="489" t="s">
        <v>5909</v>
      </c>
      <c r="BO860" s="489">
        <v>100</v>
      </c>
      <c r="BP860" s="488">
        <f t="shared" si="189"/>
        <v>36.653812378297893</v>
      </c>
      <c r="BQ860" s="489" t="s">
        <v>6498</v>
      </c>
      <c r="BR860" s="489">
        <v>97.6</v>
      </c>
      <c r="BS860" s="488">
        <f t="shared" si="190"/>
        <v>40.319193616127691</v>
      </c>
      <c r="BT860" s="489" t="s">
        <v>6501</v>
      </c>
      <c r="BU860" s="489">
        <v>95.8</v>
      </c>
      <c r="BV860" s="488">
        <f t="shared" si="191"/>
        <v>43.068229544500028</v>
      </c>
      <c r="BW860" s="489" t="s">
        <v>9428</v>
      </c>
      <c r="BX860" s="489">
        <v>80</v>
      </c>
      <c r="BY860" s="488">
        <f t="shared" si="195"/>
        <v>67.198656026879462</v>
      </c>
      <c r="BZ860" s="489" t="s">
        <v>11308</v>
      </c>
      <c r="CA860" s="489">
        <v>77</v>
      </c>
      <c r="CB860" s="488">
        <f t="shared" si="192"/>
        <v>71.780382574166708</v>
      </c>
      <c r="CC860" s="489"/>
      <c r="CD860" s="489"/>
      <c r="CE860" s="488">
        <f t="shared" si="193"/>
        <v>189.37803062120577</v>
      </c>
      <c r="CF860" s="489"/>
      <c r="CG860" s="489"/>
      <c r="CH860" s="488">
        <f t="shared" si="194"/>
        <v>189.37803062120577</v>
      </c>
      <c r="CI860" s="489"/>
      <c r="CJ860" s="489"/>
      <c r="CK860" s="488">
        <f t="shared" si="196"/>
        <v>189.37803062120577</v>
      </c>
      <c r="CL860" s="489">
        <v>77</v>
      </c>
      <c r="CM860" s="488">
        <f t="shared" si="186"/>
        <v>71.780382574166708</v>
      </c>
      <c r="CN860" s="489">
        <v>100</v>
      </c>
      <c r="CO860" s="489"/>
      <c r="CP860" s="489"/>
      <c r="CQ860" s="491"/>
      <c r="CR860" s="491"/>
      <c r="CS860" s="492"/>
      <c r="CT860" s="493"/>
      <c r="CU860" s="493"/>
      <c r="CV860" s="493"/>
      <c r="CW860" s="493"/>
      <c r="CX860" s="494">
        <f t="shared" si="187"/>
        <v>0</v>
      </c>
      <c r="CY860" s="493"/>
      <c r="CZ860" s="493"/>
      <c r="DA860" s="493"/>
      <c r="DB860" s="485"/>
      <c r="DC860" s="485"/>
      <c r="DD860" s="485"/>
      <c r="DE860" s="485"/>
      <c r="DF860" s="485"/>
      <c r="DG860" s="485"/>
      <c r="DH860" s="485"/>
      <c r="DI860" s="485"/>
      <c r="DJ860" s="485"/>
      <c r="DK860" s="485"/>
      <c r="DL860" s="485"/>
      <c r="DM860" s="485"/>
      <c r="DN860" s="489"/>
      <c r="DO860" s="489"/>
      <c r="DP860" s="489"/>
      <c r="DQ860" s="489"/>
      <c r="DR860" s="489"/>
      <c r="DS860" s="489"/>
      <c r="DT860" s="489"/>
      <c r="DU860" s="485"/>
      <c r="DV860" s="485"/>
      <c r="DW860" s="485"/>
      <c r="DX860" s="500" t="s">
        <v>4796</v>
      </c>
      <c r="DY860" s="496"/>
      <c r="DZ860" s="497" t="s">
        <v>101</v>
      </c>
      <c r="EA860" s="489">
        <v>4</v>
      </c>
      <c r="EB860" s="497"/>
      <c r="EC860" s="497" t="s">
        <v>4545</v>
      </c>
      <c r="ED860" s="496"/>
      <c r="EE860" s="496"/>
    </row>
    <row r="861" spans="1:135" s="1144" customFormat="1" ht="15.75" hidden="1" customHeight="1" x14ac:dyDescent="0.25">
      <c r="A861" s="1132">
        <v>859</v>
      </c>
      <c r="B861" s="2015"/>
      <c r="C861" s="1133" t="s">
        <v>5102</v>
      </c>
      <c r="D861" s="1133" t="s">
        <v>23</v>
      </c>
      <c r="E861" s="1133" t="s">
        <v>4126</v>
      </c>
      <c r="F861" s="1133">
        <v>469694</v>
      </c>
      <c r="G861" s="1133">
        <v>16</v>
      </c>
      <c r="H861" s="1133" t="s">
        <v>2634</v>
      </c>
      <c r="I861" s="1133" t="s">
        <v>2634</v>
      </c>
      <c r="J861" s="1133" t="s">
        <v>3968</v>
      </c>
      <c r="K861" s="1133">
        <v>558407941</v>
      </c>
      <c r="L861" s="1133">
        <v>103</v>
      </c>
      <c r="M861" s="1133">
        <v>154</v>
      </c>
      <c r="N861" s="1134">
        <f t="shared" si="185"/>
        <v>43.430595378647332</v>
      </c>
      <c r="O861" s="1135">
        <v>2</v>
      </c>
      <c r="P861" s="1136">
        <f t="shared" si="197"/>
        <v>59.29</v>
      </c>
      <c r="Q861" s="1136">
        <f t="shared" si="198"/>
        <v>43.71</v>
      </c>
      <c r="R861" s="679"/>
      <c r="S861" s="1137">
        <v>41448</v>
      </c>
      <c r="T861" s="679" t="s">
        <v>253</v>
      </c>
      <c r="U861" s="679" t="s">
        <v>2490</v>
      </c>
      <c r="V861" s="679" t="s">
        <v>5103</v>
      </c>
      <c r="W861" s="679"/>
      <c r="X861" s="679"/>
      <c r="Y861" s="679"/>
      <c r="Z861" s="679"/>
      <c r="AA861" s="679"/>
      <c r="AB861" s="679" t="s">
        <v>2633</v>
      </c>
      <c r="AC861" s="679"/>
      <c r="AD861" s="679"/>
      <c r="AE861" s="679"/>
      <c r="AF861" s="679"/>
      <c r="AG861" s="679"/>
      <c r="AH861" s="679"/>
      <c r="AI861" s="679"/>
      <c r="AJ861" s="679"/>
      <c r="AK861" s="679"/>
      <c r="AL861" s="679"/>
      <c r="AM861" s="679"/>
      <c r="AN861" s="679" t="s">
        <v>2634</v>
      </c>
      <c r="AO861" s="679"/>
      <c r="AP861" s="679"/>
      <c r="AQ861" s="679"/>
      <c r="AR861" s="679"/>
      <c r="AS861" s="679"/>
      <c r="AT861" s="679"/>
      <c r="AU861" s="679"/>
      <c r="AV861" s="679"/>
      <c r="AW861" s="679"/>
      <c r="AX861" s="679"/>
      <c r="AY861" s="679"/>
      <c r="AZ861" s="679"/>
      <c r="BA861" s="679" t="s">
        <v>3970</v>
      </c>
      <c r="BB861" s="679"/>
      <c r="BC861" s="679"/>
      <c r="BD861" s="679"/>
      <c r="BE861" s="679" t="s">
        <v>2634</v>
      </c>
      <c r="BF861" s="679"/>
      <c r="BG861" s="679"/>
      <c r="BH861" s="679"/>
      <c r="BI861" s="679"/>
      <c r="BJ861" s="679"/>
      <c r="BK861" s="679" t="s">
        <v>4289</v>
      </c>
      <c r="BL861" s="679">
        <v>90.3</v>
      </c>
      <c r="BM861" s="1138">
        <f t="shared" si="188"/>
        <v>29.055136124456656</v>
      </c>
      <c r="BN861" s="679"/>
      <c r="BO861" s="679"/>
      <c r="BP861" s="1136">
        <f t="shared" si="189"/>
        <v>235.64401738732553</v>
      </c>
      <c r="BQ861" s="679"/>
      <c r="BR861" s="679"/>
      <c r="BS861" s="1136">
        <f t="shared" si="190"/>
        <v>235.64401738732553</v>
      </c>
      <c r="BT861" s="679"/>
      <c r="BU861" s="679"/>
      <c r="BV861" s="1136">
        <f t="shared" si="191"/>
        <v>235.64401738732553</v>
      </c>
      <c r="BW861" s="679"/>
      <c r="BX861" s="679"/>
      <c r="BY861" s="1136">
        <f t="shared" si="195"/>
        <v>235.64401738732553</v>
      </c>
      <c r="BZ861" s="679"/>
      <c r="CA861" s="679"/>
      <c r="CB861" s="1136">
        <f t="shared" si="192"/>
        <v>235.64401738732553</v>
      </c>
      <c r="CC861" s="679"/>
      <c r="CD861" s="679"/>
      <c r="CE861" s="1136">
        <f t="shared" si="193"/>
        <v>235.64401738732553</v>
      </c>
      <c r="CF861" s="679"/>
      <c r="CG861" s="679"/>
      <c r="CH861" s="1136">
        <f t="shared" si="194"/>
        <v>235.64401738732553</v>
      </c>
      <c r="CI861" s="679"/>
      <c r="CJ861" s="679"/>
      <c r="CK861" s="1136">
        <f t="shared" si="196"/>
        <v>235.64401738732553</v>
      </c>
      <c r="CL861" s="679">
        <v>90.3</v>
      </c>
      <c r="CM861" s="1136">
        <f t="shared" si="186"/>
        <v>29.055136124456656</v>
      </c>
      <c r="CN861" s="679">
        <v>50</v>
      </c>
      <c r="CO861" s="679"/>
      <c r="CP861" s="679"/>
      <c r="CQ861" s="1139"/>
      <c r="CR861" s="1139"/>
      <c r="CS861" s="1140"/>
      <c r="CT861" s="1141"/>
      <c r="CU861" s="1141"/>
      <c r="CV861" s="1141"/>
      <c r="CW861" s="1141"/>
      <c r="CX861" s="1142">
        <f t="shared" si="187"/>
        <v>0</v>
      </c>
      <c r="CY861" s="1141"/>
      <c r="CZ861" s="1141"/>
      <c r="DA861" s="1141"/>
      <c r="DB861" s="1133"/>
      <c r="DC861" s="1133"/>
      <c r="DD861" s="1133"/>
      <c r="DE861" s="1133"/>
      <c r="DF861" s="1133"/>
      <c r="DG861" s="1133"/>
      <c r="DH861" s="1133"/>
      <c r="DI861" s="1133"/>
      <c r="DJ861" s="1133"/>
      <c r="DK861" s="1133"/>
      <c r="DL861" s="1133"/>
      <c r="DM861" s="1133"/>
      <c r="DN861" s="679"/>
      <c r="DO861" s="679"/>
      <c r="DP861" s="679"/>
      <c r="DQ861" s="679"/>
      <c r="DR861" s="679"/>
      <c r="DS861" s="679"/>
      <c r="DT861" s="679"/>
      <c r="DU861" s="1133"/>
      <c r="DV861" s="1133"/>
      <c r="DW861" s="1133"/>
      <c r="DX861" s="1149" t="s">
        <v>4796</v>
      </c>
      <c r="DY861" s="1132"/>
      <c r="DZ861" s="1149" t="s">
        <v>101</v>
      </c>
      <c r="EA861" s="679">
        <v>3</v>
      </c>
      <c r="EB861" s="1145"/>
      <c r="EC861" s="1149" t="s">
        <v>4545</v>
      </c>
      <c r="ED861" s="1132"/>
      <c r="EE861" s="1132"/>
    </row>
    <row r="862" spans="1:135" s="499" customFormat="1" ht="15.75" hidden="1" customHeight="1" x14ac:dyDescent="0.25">
      <c r="A862" s="189">
        <v>860</v>
      </c>
      <c r="B862" s="2015"/>
      <c r="C862" s="485" t="s">
        <v>5104</v>
      </c>
      <c r="D862" s="485" t="s">
        <v>23</v>
      </c>
      <c r="E862" s="485" t="s">
        <v>4126</v>
      </c>
      <c r="F862" s="485">
        <v>563823</v>
      </c>
      <c r="G862" s="485">
        <v>34</v>
      </c>
      <c r="H862" s="485" t="s">
        <v>2634</v>
      </c>
      <c r="I862" s="485" t="s">
        <v>2634</v>
      </c>
      <c r="J862" s="485" t="s">
        <v>2633</v>
      </c>
      <c r="K862" s="485">
        <v>503232191</v>
      </c>
      <c r="L862" s="485">
        <v>114</v>
      </c>
      <c r="M862" s="485">
        <v>158</v>
      </c>
      <c r="N862" s="486">
        <f t="shared" si="185"/>
        <v>45.66575869251723</v>
      </c>
      <c r="O862" s="487">
        <v>2</v>
      </c>
      <c r="P862" s="488">
        <f t="shared" si="197"/>
        <v>62.410000000000011</v>
      </c>
      <c r="Q862" s="488">
        <f t="shared" si="198"/>
        <v>51.589999999999989</v>
      </c>
      <c r="R862" s="489"/>
      <c r="S862" s="490">
        <v>41448</v>
      </c>
      <c r="T862" s="489" t="s">
        <v>253</v>
      </c>
      <c r="U862" s="489" t="s">
        <v>2490</v>
      </c>
      <c r="V862" s="489" t="s">
        <v>5105</v>
      </c>
      <c r="W862" s="489" t="s">
        <v>5722</v>
      </c>
      <c r="X862" s="489"/>
      <c r="Y862" s="489"/>
      <c r="Z862" s="489"/>
      <c r="AA862" s="489"/>
      <c r="AB862" s="489"/>
      <c r="AC862" s="489"/>
      <c r="AD862" s="489"/>
      <c r="AE862" s="489"/>
      <c r="AF862" s="489"/>
      <c r="AG862" s="489"/>
      <c r="AH862" s="489"/>
      <c r="AI862" s="489"/>
      <c r="AJ862" s="489"/>
      <c r="AK862" s="489"/>
      <c r="AL862" s="489"/>
      <c r="AM862" s="489"/>
      <c r="AN862" s="489" t="s">
        <v>2634</v>
      </c>
      <c r="AO862" s="489"/>
      <c r="AP862" s="489"/>
      <c r="AQ862" s="489" t="s">
        <v>2637</v>
      </c>
      <c r="AR862" s="489"/>
      <c r="AS862" s="489"/>
      <c r="AT862" s="489"/>
      <c r="AU862" s="489"/>
      <c r="AV862" s="489"/>
      <c r="AW862" s="489"/>
      <c r="AX862" s="489"/>
      <c r="AY862" s="489"/>
      <c r="AZ862" s="489"/>
      <c r="BA862" s="489" t="s">
        <v>3970</v>
      </c>
      <c r="BB862" s="489" t="s">
        <v>3970</v>
      </c>
      <c r="BC862" s="489"/>
      <c r="BD862" s="489"/>
      <c r="BE862" s="489" t="s">
        <v>2634</v>
      </c>
      <c r="BF862" s="489" t="s">
        <v>2634</v>
      </c>
      <c r="BG862" s="489"/>
      <c r="BH862" s="489"/>
      <c r="BI862" s="489"/>
      <c r="BJ862" s="489"/>
      <c r="BK862" s="489" t="s">
        <v>5282</v>
      </c>
      <c r="BL862" s="489">
        <v>109.3</v>
      </c>
      <c r="BM862" s="503">
        <f t="shared" si="188"/>
        <v>9.1102926923822523</v>
      </c>
      <c r="BN862" s="489" t="s">
        <v>5723</v>
      </c>
      <c r="BO862" s="489">
        <v>94.3</v>
      </c>
      <c r="BP862" s="488">
        <f t="shared" si="189"/>
        <v>38.185694902112829</v>
      </c>
      <c r="BQ862" s="489"/>
      <c r="BR862" s="489"/>
      <c r="BS862" s="488">
        <f t="shared" si="190"/>
        <v>220.9730567939524</v>
      </c>
      <c r="BT862" s="489"/>
      <c r="BU862" s="489"/>
      <c r="BV862" s="488">
        <f t="shared" si="191"/>
        <v>220.9730567939524</v>
      </c>
      <c r="BW862" s="489"/>
      <c r="BX862" s="489"/>
      <c r="BY862" s="488">
        <f t="shared" si="195"/>
        <v>220.9730567939524</v>
      </c>
      <c r="BZ862" s="489"/>
      <c r="CA862" s="489"/>
      <c r="CB862" s="488">
        <f t="shared" si="192"/>
        <v>220.9730567939524</v>
      </c>
      <c r="CC862" s="489"/>
      <c r="CD862" s="489"/>
      <c r="CE862" s="488">
        <f t="shared" si="193"/>
        <v>220.9730567939524</v>
      </c>
      <c r="CF862" s="489"/>
      <c r="CG862" s="489"/>
      <c r="CH862" s="488">
        <f t="shared" si="194"/>
        <v>220.9730567939524</v>
      </c>
      <c r="CI862" s="489"/>
      <c r="CJ862" s="489"/>
      <c r="CK862" s="488">
        <f t="shared" si="196"/>
        <v>220.9730567939524</v>
      </c>
      <c r="CL862" s="489">
        <v>94.3</v>
      </c>
      <c r="CM862" s="488">
        <f t="shared" si="186"/>
        <v>38.185694902112829</v>
      </c>
      <c r="CN862" s="489">
        <v>85</v>
      </c>
      <c r="CO862" s="489"/>
      <c r="CP862" s="489"/>
      <c r="CQ862" s="491"/>
      <c r="CR862" s="491"/>
      <c r="CS862" s="492">
        <v>1</v>
      </c>
      <c r="CT862" s="493">
        <v>0</v>
      </c>
      <c r="CU862" s="493">
        <v>0.25</v>
      </c>
      <c r="CV862" s="493">
        <v>0.5</v>
      </c>
      <c r="CW862" s="493"/>
      <c r="CX862" s="494">
        <f t="shared" si="187"/>
        <v>1.75</v>
      </c>
      <c r="CY862" s="493" t="s">
        <v>5813</v>
      </c>
      <c r="CZ862" s="493" t="s">
        <v>2633</v>
      </c>
      <c r="DA862" s="493" t="s">
        <v>3975</v>
      </c>
      <c r="DB862" s="485" t="s">
        <v>2643</v>
      </c>
      <c r="DC862" s="485" t="s">
        <v>2646</v>
      </c>
      <c r="DD862" s="485" t="s">
        <v>2647</v>
      </c>
      <c r="DE862" s="485" t="s">
        <v>2651</v>
      </c>
      <c r="DF862" s="485" t="s">
        <v>32</v>
      </c>
      <c r="DG862" s="485" t="s">
        <v>2654</v>
      </c>
      <c r="DH862" s="485" t="s">
        <v>2653</v>
      </c>
      <c r="DI862" s="485" t="s">
        <v>2658</v>
      </c>
      <c r="DJ862" s="485" t="s">
        <v>37</v>
      </c>
      <c r="DK862" s="485" t="s">
        <v>37</v>
      </c>
      <c r="DL862" s="485" t="s">
        <v>37</v>
      </c>
      <c r="DM862" s="485" t="s">
        <v>2663</v>
      </c>
      <c r="DN862" s="489" t="s">
        <v>3999</v>
      </c>
      <c r="DO862" s="489" t="s">
        <v>4002</v>
      </c>
      <c r="DP862" s="489"/>
      <c r="DQ862" s="489"/>
      <c r="DR862" s="489" t="s">
        <v>4070</v>
      </c>
      <c r="DS862" s="489" t="s">
        <v>2634</v>
      </c>
      <c r="DT862" s="489"/>
      <c r="DU862" s="485" t="s">
        <v>2634</v>
      </c>
      <c r="DV862" s="485" t="s">
        <v>2633</v>
      </c>
      <c r="DW862" s="485"/>
      <c r="DX862" s="500" t="s">
        <v>4796</v>
      </c>
      <c r="DY862" s="496" t="s">
        <v>126</v>
      </c>
      <c r="DZ862" s="500" t="s">
        <v>101</v>
      </c>
      <c r="EA862" s="489">
        <v>3</v>
      </c>
      <c r="EB862" s="500" t="s">
        <v>5108</v>
      </c>
      <c r="EC862" s="500" t="s">
        <v>4545</v>
      </c>
      <c r="ED862" s="496" t="s">
        <v>5724</v>
      </c>
      <c r="EE862" s="496"/>
    </row>
    <row r="863" spans="1:135" s="499" customFormat="1" ht="15.75" hidden="1" customHeight="1" x14ac:dyDescent="0.25">
      <c r="A863" s="219">
        <v>861</v>
      </c>
      <c r="B863" s="2015"/>
      <c r="C863" s="485" t="s">
        <v>5106</v>
      </c>
      <c r="D863" s="485" t="s">
        <v>23</v>
      </c>
      <c r="E863" s="485" t="s">
        <v>4126</v>
      </c>
      <c r="F863" s="485">
        <v>562916</v>
      </c>
      <c r="G863" s="485">
        <v>36</v>
      </c>
      <c r="H863" s="485" t="s">
        <v>2633</v>
      </c>
      <c r="I863" s="485" t="s">
        <v>2633</v>
      </c>
      <c r="J863" s="485" t="s">
        <v>2633</v>
      </c>
      <c r="K863" s="485">
        <v>552659519</v>
      </c>
      <c r="L863" s="485">
        <v>106.3</v>
      </c>
      <c r="M863" s="485">
        <v>155</v>
      </c>
      <c r="N863" s="486">
        <f t="shared" si="185"/>
        <v>44.245577523413111</v>
      </c>
      <c r="O863" s="487">
        <v>2</v>
      </c>
      <c r="P863" s="488">
        <f t="shared" si="197"/>
        <v>60.062500000000007</v>
      </c>
      <c r="Q863" s="488">
        <f t="shared" si="198"/>
        <v>46.23749999999999</v>
      </c>
      <c r="R863" s="489"/>
      <c r="S863" s="490">
        <v>41448</v>
      </c>
      <c r="T863" s="489" t="s">
        <v>253</v>
      </c>
      <c r="U863" s="489" t="s">
        <v>2490</v>
      </c>
      <c r="V863" s="489" t="s">
        <v>5107</v>
      </c>
      <c r="W863" s="489" t="s">
        <v>6156</v>
      </c>
      <c r="X863" s="489" t="s">
        <v>2634</v>
      </c>
      <c r="Y863" s="489"/>
      <c r="Z863" s="489" t="s">
        <v>2634</v>
      </c>
      <c r="AA863" s="489"/>
      <c r="AB863" s="489" t="s">
        <v>2634</v>
      </c>
      <c r="AC863" s="489"/>
      <c r="AD863" s="489" t="s">
        <v>2633</v>
      </c>
      <c r="AE863" s="489" t="s">
        <v>2636</v>
      </c>
      <c r="AF863" s="489" t="s">
        <v>2633</v>
      </c>
      <c r="AG863" s="489" t="s">
        <v>2636</v>
      </c>
      <c r="AH863" s="489" t="s">
        <v>2633</v>
      </c>
      <c r="AI863" s="489" t="s">
        <v>2637</v>
      </c>
      <c r="AJ863" s="489" t="s">
        <v>2634</v>
      </c>
      <c r="AK863" s="489"/>
      <c r="AL863" s="489" t="s">
        <v>2634</v>
      </c>
      <c r="AM863" s="489"/>
      <c r="AN863" s="489" t="s">
        <v>2634</v>
      </c>
      <c r="AO863" s="489"/>
      <c r="AP863" s="489"/>
      <c r="AQ863" s="489" t="s">
        <v>2638</v>
      </c>
      <c r="AR863" s="489" t="s">
        <v>4075</v>
      </c>
      <c r="AS863" s="489" t="s">
        <v>4088</v>
      </c>
      <c r="AT863" s="489"/>
      <c r="AU863" s="489"/>
      <c r="AV863" s="489"/>
      <c r="AW863" s="489" t="s">
        <v>2634</v>
      </c>
      <c r="AX863" s="489"/>
      <c r="AY863" s="489" t="s">
        <v>2634</v>
      </c>
      <c r="AZ863" s="489"/>
      <c r="BA863" s="489" t="s">
        <v>3970</v>
      </c>
      <c r="BB863" s="489" t="s">
        <v>3970</v>
      </c>
      <c r="BC863" s="489" t="s">
        <v>2634</v>
      </c>
      <c r="BD863" s="489"/>
      <c r="BE863" s="489" t="s">
        <v>2634</v>
      </c>
      <c r="BF863" s="489" t="s">
        <v>2634</v>
      </c>
      <c r="BG863" s="489" t="s">
        <v>2634</v>
      </c>
      <c r="BH863" s="489"/>
      <c r="BI863" s="489"/>
      <c r="BJ863" s="489"/>
      <c r="BK863" s="489" t="s">
        <v>4194</v>
      </c>
      <c r="BL863" s="489">
        <v>99.5</v>
      </c>
      <c r="BM863" s="503">
        <f t="shared" si="188"/>
        <v>14.706677480400105</v>
      </c>
      <c r="BN863" s="489" t="s">
        <v>6158</v>
      </c>
      <c r="BO863" s="489">
        <v>87</v>
      </c>
      <c r="BP863" s="488">
        <f t="shared" si="189"/>
        <v>41.741011084076781</v>
      </c>
      <c r="BQ863" s="489" t="s">
        <v>6157</v>
      </c>
      <c r="BR863" s="489">
        <v>72.2</v>
      </c>
      <c r="BS863" s="488">
        <f t="shared" si="190"/>
        <v>73.749662070829956</v>
      </c>
      <c r="BT863" s="489" t="s">
        <v>7378</v>
      </c>
      <c r="BU863" s="489">
        <v>65.7</v>
      </c>
      <c r="BV863" s="488">
        <f t="shared" si="191"/>
        <v>87.807515544741833</v>
      </c>
      <c r="BW863" s="489"/>
      <c r="BX863" s="489"/>
      <c r="BY863" s="488">
        <f t="shared" si="195"/>
        <v>229.89997296566642</v>
      </c>
      <c r="BZ863" s="489"/>
      <c r="CA863" s="489"/>
      <c r="CB863" s="488">
        <f t="shared" si="192"/>
        <v>229.89997296566642</v>
      </c>
      <c r="CC863" s="489"/>
      <c r="CD863" s="489"/>
      <c r="CE863" s="488">
        <f t="shared" si="193"/>
        <v>229.89997296566642</v>
      </c>
      <c r="CF863" s="489"/>
      <c r="CG863" s="489"/>
      <c r="CH863" s="488">
        <f t="shared" si="194"/>
        <v>229.89997296566642</v>
      </c>
      <c r="CI863" s="489"/>
      <c r="CJ863" s="489"/>
      <c r="CK863" s="488">
        <f t="shared" si="196"/>
        <v>229.89997296566642</v>
      </c>
      <c r="CL863" s="489">
        <v>65.7</v>
      </c>
      <c r="CM863" s="488">
        <f t="shared" si="186"/>
        <v>87.807515544741833</v>
      </c>
      <c r="CN863" s="489">
        <v>60</v>
      </c>
      <c r="CO863" s="489"/>
      <c r="CP863" s="489"/>
      <c r="CQ863" s="491"/>
      <c r="CR863" s="491"/>
      <c r="CS863" s="492">
        <v>1</v>
      </c>
      <c r="CT863" s="493">
        <v>0</v>
      </c>
      <c r="CU863" s="493">
        <v>0.5</v>
      </c>
      <c r="CV863" s="493">
        <v>-0.25</v>
      </c>
      <c r="CW863" s="493">
        <v>0</v>
      </c>
      <c r="CX863" s="494">
        <f t="shared" si="187"/>
        <v>1.25</v>
      </c>
      <c r="CY863" s="493"/>
      <c r="CZ863" s="493" t="s">
        <v>2634</v>
      </c>
      <c r="DA863" s="493"/>
      <c r="DB863" s="485" t="s">
        <v>2644</v>
      </c>
      <c r="DC863" s="485" t="s">
        <v>2648</v>
      </c>
      <c r="DD863" s="485" t="s">
        <v>2646</v>
      </c>
      <c r="DE863" s="485" t="s">
        <v>2649</v>
      </c>
      <c r="DF863" s="485" t="s">
        <v>32</v>
      </c>
      <c r="DG863" s="485" t="s">
        <v>2653</v>
      </c>
      <c r="DH863" s="485" t="s">
        <v>2653</v>
      </c>
      <c r="DI863" s="485" t="s">
        <v>2658</v>
      </c>
      <c r="DJ863" s="485" t="s">
        <v>2659</v>
      </c>
      <c r="DK863" s="485" t="s">
        <v>2659</v>
      </c>
      <c r="DL863" s="485" t="s">
        <v>37</v>
      </c>
      <c r="DM863" s="485" t="s">
        <v>2663</v>
      </c>
      <c r="DN863" s="489" t="s">
        <v>3999</v>
      </c>
      <c r="DO863" s="489" t="s">
        <v>4002</v>
      </c>
      <c r="DP863" s="489"/>
      <c r="DQ863" s="489" t="s">
        <v>4068</v>
      </c>
      <c r="DR863" s="489"/>
      <c r="DS863" s="489" t="s">
        <v>2634</v>
      </c>
      <c r="DT863" s="489"/>
      <c r="DU863" s="485" t="s">
        <v>2634</v>
      </c>
      <c r="DV863" s="485" t="s">
        <v>2633</v>
      </c>
      <c r="DW863" s="485"/>
      <c r="DX863" s="500" t="s">
        <v>4796</v>
      </c>
      <c r="DY863" s="496" t="s">
        <v>6159</v>
      </c>
      <c r="DZ863" s="500" t="s">
        <v>101</v>
      </c>
      <c r="EA863" s="489">
        <v>3</v>
      </c>
      <c r="EB863" s="497"/>
      <c r="EC863" s="500" t="s">
        <v>4545</v>
      </c>
      <c r="ED863" s="496" t="s">
        <v>5392</v>
      </c>
      <c r="EE863" s="496"/>
    </row>
    <row r="864" spans="1:135" s="499" customFormat="1" ht="15.75" hidden="1" customHeight="1" x14ac:dyDescent="0.25">
      <c r="A864" s="176">
        <v>862</v>
      </c>
      <c r="B864" s="2015"/>
      <c r="C864" s="485" t="s">
        <v>5109</v>
      </c>
      <c r="D864" s="485" t="s">
        <v>22</v>
      </c>
      <c r="E864" s="485" t="s">
        <v>4126</v>
      </c>
      <c r="F864" s="485">
        <v>564584</v>
      </c>
      <c r="G864" s="485">
        <v>27</v>
      </c>
      <c r="H864" s="485" t="s">
        <v>2633</v>
      </c>
      <c r="I864" s="485" t="s">
        <v>2633</v>
      </c>
      <c r="J864" s="485" t="s">
        <v>2633</v>
      </c>
      <c r="K864" s="485">
        <v>546766694</v>
      </c>
      <c r="L864" s="485">
        <v>129.5</v>
      </c>
      <c r="M864" s="485">
        <v>171</v>
      </c>
      <c r="N864" s="486">
        <f t="shared" si="185"/>
        <v>44.287131083068296</v>
      </c>
      <c r="O864" s="487">
        <v>2</v>
      </c>
      <c r="P864" s="488">
        <f t="shared" si="197"/>
        <v>73.102499999999992</v>
      </c>
      <c r="Q864" s="488">
        <f t="shared" si="198"/>
        <v>56.397500000000008</v>
      </c>
      <c r="R864" s="489"/>
      <c r="S864" s="490">
        <v>41448</v>
      </c>
      <c r="T864" s="489" t="s">
        <v>253</v>
      </c>
      <c r="U864" s="489" t="s">
        <v>2490</v>
      </c>
      <c r="V864" s="489" t="s">
        <v>5110</v>
      </c>
      <c r="W864" s="489" t="s">
        <v>5848</v>
      </c>
      <c r="X864" s="489"/>
      <c r="Y864" s="489"/>
      <c r="Z864" s="489"/>
      <c r="AA864" s="489"/>
      <c r="AB864" s="489" t="s">
        <v>2633</v>
      </c>
      <c r="AC864" s="489" t="s">
        <v>2636</v>
      </c>
      <c r="AD864" s="489"/>
      <c r="AE864" s="489"/>
      <c r="AF864" s="489"/>
      <c r="AG864" s="489"/>
      <c r="AH864" s="489"/>
      <c r="AI864" s="489"/>
      <c r="AJ864" s="489"/>
      <c r="AK864" s="489"/>
      <c r="AL864" s="489"/>
      <c r="AM864" s="489"/>
      <c r="AN864" s="489" t="s">
        <v>2633</v>
      </c>
      <c r="AO864" s="489" t="s">
        <v>4076</v>
      </c>
      <c r="AP864" s="489" t="s">
        <v>4088</v>
      </c>
      <c r="AQ864" s="489" t="s">
        <v>2638</v>
      </c>
      <c r="AR864" s="489" t="s">
        <v>4068</v>
      </c>
      <c r="AS864" s="489" t="s">
        <v>4078</v>
      </c>
      <c r="AT864" s="489"/>
      <c r="AU864" s="489"/>
      <c r="AV864" s="489"/>
      <c r="AW864" s="489"/>
      <c r="AX864" s="489"/>
      <c r="AY864" s="489"/>
      <c r="AZ864" s="489"/>
      <c r="BA864" s="489"/>
      <c r="BB864" s="489"/>
      <c r="BC864" s="489"/>
      <c r="BD864" s="489"/>
      <c r="BE864" s="489" t="s">
        <v>2634</v>
      </c>
      <c r="BF864" s="489" t="s">
        <v>2634</v>
      </c>
      <c r="BG864" s="489"/>
      <c r="BH864" s="489"/>
      <c r="BI864" s="489"/>
      <c r="BJ864" s="489"/>
      <c r="BK864" s="489" t="s">
        <v>5182</v>
      </c>
      <c r="BL864" s="489">
        <v>117.8</v>
      </c>
      <c r="BM864" s="503">
        <f t="shared" si="188"/>
        <v>20.74560042555078</v>
      </c>
      <c r="BN864" s="489" t="s">
        <v>5516</v>
      </c>
      <c r="BO864" s="489">
        <v>111</v>
      </c>
      <c r="BP864" s="488">
        <f t="shared" si="189"/>
        <v>32.802872467751229</v>
      </c>
      <c r="BQ864" s="489" t="s">
        <v>5849</v>
      </c>
      <c r="BR864" s="489">
        <v>101.5</v>
      </c>
      <c r="BS864" s="488">
        <f t="shared" si="190"/>
        <v>49.647590762001855</v>
      </c>
      <c r="BT864" s="489" t="s">
        <v>6024</v>
      </c>
      <c r="BU864" s="489">
        <v>100.5</v>
      </c>
      <c r="BV864" s="488">
        <f t="shared" si="191"/>
        <v>51.420719003501922</v>
      </c>
      <c r="BW864" s="489"/>
      <c r="BX864" s="489"/>
      <c r="BY864" s="488">
        <f t="shared" si="195"/>
        <v>229.62010727425857</v>
      </c>
      <c r="BZ864" s="489"/>
      <c r="CA864" s="489"/>
      <c r="CB864" s="488">
        <f t="shared" si="192"/>
        <v>229.62010727425857</v>
      </c>
      <c r="CC864" s="489"/>
      <c r="CD864" s="489"/>
      <c r="CE864" s="488">
        <f t="shared" si="193"/>
        <v>229.62010727425857</v>
      </c>
      <c r="CF864" s="489"/>
      <c r="CG864" s="489"/>
      <c r="CH864" s="488">
        <f t="shared" si="194"/>
        <v>229.62010727425857</v>
      </c>
      <c r="CI864" s="489"/>
      <c r="CJ864" s="489"/>
      <c r="CK864" s="488">
        <f t="shared" si="196"/>
        <v>229.62010727425857</v>
      </c>
      <c r="CL864" s="489">
        <v>100.5</v>
      </c>
      <c r="CM864" s="488">
        <f t="shared" si="186"/>
        <v>51.420719003501922</v>
      </c>
      <c r="CN864" s="489">
        <v>75</v>
      </c>
      <c r="CO864" s="489"/>
      <c r="CP864" s="489"/>
      <c r="CQ864" s="491"/>
      <c r="CR864" s="491"/>
      <c r="CS864" s="492">
        <v>1</v>
      </c>
      <c r="CT864" s="493">
        <v>-0.25</v>
      </c>
      <c r="CU864" s="493">
        <v>0.5</v>
      </c>
      <c r="CV864" s="493">
        <v>0.5</v>
      </c>
      <c r="CW864" s="493">
        <v>0.5</v>
      </c>
      <c r="CX864" s="494">
        <f t="shared" si="187"/>
        <v>2.25</v>
      </c>
      <c r="CY864" s="493"/>
      <c r="CZ864" s="493" t="s">
        <v>2633</v>
      </c>
      <c r="DA864" s="493" t="s">
        <v>3975</v>
      </c>
      <c r="DB864" s="485" t="s">
        <v>2643</v>
      </c>
      <c r="DC864" s="485" t="s">
        <v>2647</v>
      </c>
      <c r="DD864" s="485" t="s">
        <v>2647</v>
      </c>
      <c r="DE864" s="485" t="s">
        <v>2650</v>
      </c>
      <c r="DF864" s="485" t="s">
        <v>32</v>
      </c>
      <c r="DG864" s="485" t="s">
        <v>2654</v>
      </c>
      <c r="DH864" s="485" t="s">
        <v>5009</v>
      </c>
      <c r="DI864" s="485" t="s">
        <v>2657</v>
      </c>
      <c r="DJ864" s="485" t="s">
        <v>2659</v>
      </c>
      <c r="DK864" s="485" t="s">
        <v>2659</v>
      </c>
      <c r="DL864" s="485" t="s">
        <v>2659</v>
      </c>
      <c r="DM864" s="485" t="s">
        <v>2663</v>
      </c>
      <c r="DN864" s="489" t="s">
        <v>4001</v>
      </c>
      <c r="DO864" s="489" t="s">
        <v>5012</v>
      </c>
      <c r="DP864" s="489"/>
      <c r="DQ864" s="489"/>
      <c r="DR864" s="489" t="s">
        <v>4070</v>
      </c>
      <c r="DS864" s="489" t="s">
        <v>2634</v>
      </c>
      <c r="DT864" s="489" t="s">
        <v>4074</v>
      </c>
      <c r="DU864" s="485" t="s">
        <v>2634</v>
      </c>
      <c r="DV864" s="485" t="s">
        <v>2633</v>
      </c>
      <c r="DW864" s="485"/>
      <c r="DX864" s="500" t="s">
        <v>5111</v>
      </c>
      <c r="DY864" s="496" t="s">
        <v>5850</v>
      </c>
      <c r="DZ864" s="500" t="s">
        <v>101</v>
      </c>
      <c r="EA864" s="489">
        <v>3</v>
      </c>
      <c r="EB864" s="497"/>
      <c r="EC864" s="500" t="s">
        <v>4868</v>
      </c>
      <c r="ED864" s="496" t="s">
        <v>5407</v>
      </c>
      <c r="EE864" s="496"/>
    </row>
    <row r="865" spans="1:135" s="499" customFormat="1" ht="15.75" hidden="1" customHeight="1" x14ac:dyDescent="0.25">
      <c r="A865" s="219">
        <v>863</v>
      </c>
      <c r="B865" s="2015"/>
      <c r="C865" s="485" t="s">
        <v>9816</v>
      </c>
      <c r="D865" s="485" t="s">
        <v>22</v>
      </c>
      <c r="E865" s="485" t="s">
        <v>4126</v>
      </c>
      <c r="F865" s="485">
        <v>561323</v>
      </c>
      <c r="G865" s="485">
        <v>24</v>
      </c>
      <c r="H865" s="485" t="s">
        <v>2634</v>
      </c>
      <c r="I865" s="485" t="s">
        <v>2634</v>
      </c>
      <c r="J865" s="485" t="s">
        <v>2633</v>
      </c>
      <c r="K865" s="485">
        <v>557504228</v>
      </c>
      <c r="L865" s="485">
        <v>138.80000000000001</v>
      </c>
      <c r="M865" s="485">
        <v>171</v>
      </c>
      <c r="N865" s="486">
        <f t="shared" si="185"/>
        <v>47.46759686741219</v>
      </c>
      <c r="O865" s="487">
        <v>2</v>
      </c>
      <c r="P865" s="488">
        <f t="shared" si="197"/>
        <v>73.102499999999992</v>
      </c>
      <c r="Q865" s="488">
        <f t="shared" si="198"/>
        <v>65.697500000000019</v>
      </c>
      <c r="R865" s="489"/>
      <c r="S865" s="490">
        <v>41451</v>
      </c>
      <c r="T865" s="489" t="s">
        <v>253</v>
      </c>
      <c r="U865" s="489" t="s">
        <v>2490</v>
      </c>
      <c r="V865" s="489" t="s">
        <v>312</v>
      </c>
      <c r="W865" s="489" t="s">
        <v>6272</v>
      </c>
      <c r="X865" s="489" t="s">
        <v>2634</v>
      </c>
      <c r="Y865" s="489"/>
      <c r="Z865" s="489" t="s">
        <v>2634</v>
      </c>
      <c r="AA865" s="489"/>
      <c r="AB865" s="489" t="s">
        <v>2634</v>
      </c>
      <c r="AC865" s="489"/>
      <c r="AD865" s="489" t="s">
        <v>2634</v>
      </c>
      <c r="AE865" s="489"/>
      <c r="AF865" s="489" t="s">
        <v>2634</v>
      </c>
      <c r="AG865" s="489"/>
      <c r="AH865" s="489" t="s">
        <v>2634</v>
      </c>
      <c r="AI865" s="489"/>
      <c r="AJ865" s="489" t="s">
        <v>2634</v>
      </c>
      <c r="AK865" s="489"/>
      <c r="AL865" s="489" t="s">
        <v>2634</v>
      </c>
      <c r="AM865" s="489"/>
      <c r="AN865" s="489" t="s">
        <v>2634</v>
      </c>
      <c r="AO865" s="489"/>
      <c r="AP865" s="489"/>
      <c r="AQ865" s="489" t="s">
        <v>2637</v>
      </c>
      <c r="AR865" s="489"/>
      <c r="AS865" s="489"/>
      <c r="AT865" s="489"/>
      <c r="AU865" s="489"/>
      <c r="AV865" s="489"/>
      <c r="AW865" s="489" t="s">
        <v>2634</v>
      </c>
      <c r="AX865" s="489"/>
      <c r="AY865" s="489" t="s">
        <v>2634</v>
      </c>
      <c r="AZ865" s="489"/>
      <c r="BA865" s="489"/>
      <c r="BB865" s="489"/>
      <c r="BC865" s="489"/>
      <c r="BD865" s="489"/>
      <c r="BE865" s="489" t="s">
        <v>2633</v>
      </c>
      <c r="BF865" s="489" t="s">
        <v>2633</v>
      </c>
      <c r="BG865" s="489" t="s">
        <v>2634</v>
      </c>
      <c r="BH865" s="489"/>
      <c r="BI865" s="489"/>
      <c r="BJ865" s="489"/>
      <c r="BK865" s="489" t="s">
        <v>5374</v>
      </c>
      <c r="BL865" s="489">
        <v>127.8</v>
      </c>
      <c r="BM865" s="503">
        <f t="shared" si="188"/>
        <v>16.743407283382187</v>
      </c>
      <c r="BN865" s="489" t="s">
        <v>6273</v>
      </c>
      <c r="BO865" s="489">
        <v>110</v>
      </c>
      <c r="BP865" s="488">
        <f t="shared" si="189"/>
        <v>43.837284523764225</v>
      </c>
      <c r="BQ865" s="489" t="s">
        <v>854</v>
      </c>
      <c r="BR865" s="489">
        <v>92</v>
      </c>
      <c r="BS865" s="488">
        <f t="shared" si="190"/>
        <v>71.235587351116862</v>
      </c>
      <c r="BT865" s="489"/>
      <c r="BU865" s="489"/>
      <c r="BV865" s="488">
        <f t="shared" si="191"/>
        <v>211.27135735758586</v>
      </c>
      <c r="BW865" s="489" t="s">
        <v>8737</v>
      </c>
      <c r="BX865" s="489">
        <v>73.5</v>
      </c>
      <c r="BY865" s="488">
        <f t="shared" si="195"/>
        <v>99.394954145895952</v>
      </c>
      <c r="BZ865" s="489" t="s">
        <v>9437</v>
      </c>
      <c r="CA865" s="489">
        <v>66.3</v>
      </c>
      <c r="CB865" s="488">
        <f t="shared" si="192"/>
        <v>110.35427527683701</v>
      </c>
      <c r="CC865" s="489" t="s">
        <v>9817</v>
      </c>
      <c r="CD865" s="489">
        <v>69.3</v>
      </c>
      <c r="CE865" s="488">
        <f t="shared" si="193"/>
        <v>105.78789147227823</v>
      </c>
      <c r="CF865" s="489"/>
      <c r="CG865" s="489"/>
      <c r="CH865" s="488">
        <f t="shared" si="194"/>
        <v>211.27135735758586</v>
      </c>
      <c r="CI865" s="489"/>
      <c r="CJ865" s="489"/>
      <c r="CK865" s="488">
        <f t="shared" si="196"/>
        <v>211.27135735758586</v>
      </c>
      <c r="CL865" s="489">
        <v>69.3</v>
      </c>
      <c r="CM865" s="488">
        <f t="shared" si="186"/>
        <v>105.78789147227823</v>
      </c>
      <c r="CN865" s="489">
        <v>75</v>
      </c>
      <c r="CO865" s="489"/>
      <c r="CP865" s="489"/>
      <c r="CQ865" s="491"/>
      <c r="CR865" s="491"/>
      <c r="CS865" s="492">
        <v>1</v>
      </c>
      <c r="CT865" s="493">
        <v>0.25</v>
      </c>
      <c r="CU865" s="493">
        <v>0.5</v>
      </c>
      <c r="CV865" s="493">
        <v>0.5</v>
      </c>
      <c r="CW865" s="493"/>
      <c r="CX865" s="494">
        <f t="shared" si="187"/>
        <v>2.25</v>
      </c>
      <c r="CY865" s="493"/>
      <c r="CZ865" s="493" t="s">
        <v>2633</v>
      </c>
      <c r="DA865" s="493" t="s">
        <v>3976</v>
      </c>
      <c r="DB865" s="485" t="s">
        <v>2645</v>
      </c>
      <c r="DC865" s="485" t="s">
        <v>2648</v>
      </c>
      <c r="DD865" s="485" t="s">
        <v>2646</v>
      </c>
      <c r="DE865" s="485" t="s">
        <v>2649</v>
      </c>
      <c r="DF865" s="485" t="s">
        <v>32</v>
      </c>
      <c r="DG865" s="485" t="s">
        <v>2654</v>
      </c>
      <c r="DH865" s="485" t="s">
        <v>2653</v>
      </c>
      <c r="DI865" s="485" t="s">
        <v>2657</v>
      </c>
      <c r="DJ865" s="485" t="s">
        <v>37</v>
      </c>
      <c r="DK865" s="485" t="s">
        <v>37</v>
      </c>
      <c r="DL865" s="485" t="s">
        <v>37</v>
      </c>
      <c r="DM865" s="485" t="s">
        <v>2663</v>
      </c>
      <c r="DN865" s="489" t="s">
        <v>4001</v>
      </c>
      <c r="DO865" s="489" t="s">
        <v>4002</v>
      </c>
      <c r="DP865" s="489"/>
      <c r="DQ865" s="489" t="s">
        <v>4068</v>
      </c>
      <c r="DR865" s="489"/>
      <c r="DS865" s="489" t="s">
        <v>2633</v>
      </c>
      <c r="DT865" s="489" t="s">
        <v>4073</v>
      </c>
      <c r="DU865" s="485" t="s">
        <v>2634</v>
      </c>
      <c r="DV865" s="485" t="s">
        <v>2633</v>
      </c>
      <c r="DW865" s="485" t="s">
        <v>6274</v>
      </c>
      <c r="DX865" s="497" t="s">
        <v>4796</v>
      </c>
      <c r="DY865" s="496" t="s">
        <v>126</v>
      </c>
      <c r="DZ865" s="500" t="s">
        <v>101</v>
      </c>
      <c r="EA865" s="489">
        <v>3</v>
      </c>
      <c r="EB865" s="500" t="s">
        <v>5222</v>
      </c>
      <c r="EC865" s="500" t="s">
        <v>4868</v>
      </c>
      <c r="ED865" s="496" t="s">
        <v>5821</v>
      </c>
      <c r="EE865" s="496"/>
    </row>
    <row r="866" spans="1:135" s="499" customFormat="1" ht="15.75" hidden="1" customHeight="1" x14ac:dyDescent="0.25">
      <c r="A866" s="219">
        <v>864</v>
      </c>
      <c r="B866" s="2015"/>
      <c r="C866" s="485" t="s">
        <v>5120</v>
      </c>
      <c r="D866" s="485" t="s">
        <v>22</v>
      </c>
      <c r="E866" s="485" t="s">
        <v>4126</v>
      </c>
      <c r="F866" s="485">
        <v>560780</v>
      </c>
      <c r="G866" s="485">
        <v>23</v>
      </c>
      <c r="H866" s="485" t="s">
        <v>2634</v>
      </c>
      <c r="I866" s="485" t="s">
        <v>2634</v>
      </c>
      <c r="J866" s="485" t="s">
        <v>3968</v>
      </c>
      <c r="K866" s="485">
        <v>505165031</v>
      </c>
      <c r="L866" s="485">
        <v>169.1</v>
      </c>
      <c r="M866" s="485">
        <v>171</v>
      </c>
      <c r="N866" s="486">
        <f t="shared" si="185"/>
        <v>57.829759584145549</v>
      </c>
      <c r="O866" s="487">
        <v>3</v>
      </c>
      <c r="P866" s="488">
        <f t="shared" si="197"/>
        <v>73.102499999999992</v>
      </c>
      <c r="Q866" s="488">
        <f t="shared" si="198"/>
        <v>95.997500000000002</v>
      </c>
      <c r="R866" s="489"/>
      <c r="S866" s="490">
        <v>41451</v>
      </c>
      <c r="T866" s="489" t="s">
        <v>253</v>
      </c>
      <c r="U866" s="489" t="s">
        <v>2490</v>
      </c>
      <c r="V866" s="489" t="s">
        <v>4358</v>
      </c>
      <c r="W866" s="489" t="s">
        <v>6483</v>
      </c>
      <c r="X866" s="489"/>
      <c r="Y866" s="489"/>
      <c r="Z866" s="489"/>
      <c r="AA866" s="489"/>
      <c r="AB866" s="489" t="s">
        <v>2633</v>
      </c>
      <c r="AC866" s="489" t="s">
        <v>2635</v>
      </c>
      <c r="AD866" s="489"/>
      <c r="AE866" s="489"/>
      <c r="AF866" s="489"/>
      <c r="AG866" s="489"/>
      <c r="AH866" s="489"/>
      <c r="AI866" s="489"/>
      <c r="AJ866" s="489"/>
      <c r="AK866" s="489"/>
      <c r="AL866" s="489"/>
      <c r="AM866" s="489"/>
      <c r="AN866" s="489" t="s">
        <v>2633</v>
      </c>
      <c r="AO866" s="489" t="s">
        <v>4076</v>
      </c>
      <c r="AP866" s="489" t="s">
        <v>4088</v>
      </c>
      <c r="AQ866" s="489" t="s">
        <v>2636</v>
      </c>
      <c r="AR866" s="489" t="s">
        <v>4076</v>
      </c>
      <c r="AS866" s="489" t="s">
        <v>4078</v>
      </c>
      <c r="AT866" s="489"/>
      <c r="AU866" s="489"/>
      <c r="AV866" s="489"/>
      <c r="AW866" s="489"/>
      <c r="AX866" s="489"/>
      <c r="AY866" s="489"/>
      <c r="AZ866" s="489"/>
      <c r="BA866" s="489"/>
      <c r="BB866" s="489"/>
      <c r="BC866" s="489"/>
      <c r="BD866" s="489"/>
      <c r="BE866" s="489" t="s">
        <v>2634</v>
      </c>
      <c r="BF866" s="489" t="s">
        <v>2634</v>
      </c>
      <c r="BG866" s="489"/>
      <c r="BH866" s="489"/>
      <c r="BI866" s="489"/>
      <c r="BJ866" s="489"/>
      <c r="BK866" s="489" t="s">
        <v>5391</v>
      </c>
      <c r="BL866" s="489">
        <v>160.4</v>
      </c>
      <c r="BM866" s="503">
        <f t="shared" si="188"/>
        <v>9.0627360087502158</v>
      </c>
      <c r="BN866" s="489" t="s">
        <v>3888</v>
      </c>
      <c r="BO866" s="489">
        <v>145</v>
      </c>
      <c r="BP866" s="488">
        <f t="shared" si="189"/>
        <v>25.104820438032231</v>
      </c>
      <c r="BQ866" s="489" t="s">
        <v>6484</v>
      </c>
      <c r="BR866" s="489">
        <v>125.8</v>
      </c>
      <c r="BS866" s="488">
        <f t="shared" si="190"/>
        <v>45.105341284929288</v>
      </c>
      <c r="BT866" s="489" t="s">
        <v>6863</v>
      </c>
      <c r="BU866" s="489">
        <v>122.1</v>
      </c>
      <c r="BV866" s="488">
        <f t="shared" si="191"/>
        <v>48.959608323133416</v>
      </c>
      <c r="BW866" s="489"/>
      <c r="BX866" s="489"/>
      <c r="BY866" s="488">
        <f t="shared" si="195"/>
        <v>176.15042058386936</v>
      </c>
      <c r="BZ866" s="489"/>
      <c r="CA866" s="489"/>
      <c r="CB866" s="488">
        <f t="shared" si="192"/>
        <v>176.15042058386936</v>
      </c>
      <c r="CC866" s="489"/>
      <c r="CD866" s="489"/>
      <c r="CE866" s="488">
        <f t="shared" si="193"/>
        <v>176.15042058386936</v>
      </c>
      <c r="CF866" s="489"/>
      <c r="CG866" s="489"/>
      <c r="CH866" s="488">
        <f t="shared" si="194"/>
        <v>176.15042058386936</v>
      </c>
      <c r="CI866" s="489"/>
      <c r="CJ866" s="489"/>
      <c r="CK866" s="488">
        <f t="shared" si="196"/>
        <v>176.15042058386936</v>
      </c>
      <c r="CL866" s="489">
        <v>122.1</v>
      </c>
      <c r="CM866" s="488">
        <f t="shared" si="186"/>
        <v>48.959608323133416</v>
      </c>
      <c r="CN866" s="489">
        <v>70</v>
      </c>
      <c r="CO866" s="489"/>
      <c r="CP866" s="489"/>
      <c r="CQ866" s="491"/>
      <c r="CR866" s="491"/>
      <c r="CS866" s="492">
        <v>1</v>
      </c>
      <c r="CT866" s="493">
        <v>-0.25</v>
      </c>
      <c r="CU866" s="493">
        <v>0</v>
      </c>
      <c r="CV866" s="493">
        <v>0</v>
      </c>
      <c r="CW866" s="493"/>
      <c r="CX866" s="494">
        <f t="shared" si="187"/>
        <v>0.75</v>
      </c>
      <c r="CY866" s="493"/>
      <c r="CZ866" s="493" t="s">
        <v>2634</v>
      </c>
      <c r="DA866" s="493"/>
      <c r="DB866" s="485" t="s">
        <v>2643</v>
      </c>
      <c r="DC866" s="485" t="s">
        <v>2648</v>
      </c>
      <c r="DD866" s="485" t="s">
        <v>2647</v>
      </c>
      <c r="DE866" s="485" t="s">
        <v>2651</v>
      </c>
      <c r="DF866" s="485" t="s">
        <v>32</v>
      </c>
      <c r="DG866" s="485" t="s">
        <v>32</v>
      </c>
      <c r="DH866" s="485" t="s">
        <v>2653</v>
      </c>
      <c r="DI866" s="485" t="s">
        <v>2658</v>
      </c>
      <c r="DJ866" s="485" t="s">
        <v>37</v>
      </c>
      <c r="DK866" s="485" t="s">
        <v>37</v>
      </c>
      <c r="DL866" s="485" t="s">
        <v>2659</v>
      </c>
      <c r="DM866" s="485" t="s">
        <v>2663</v>
      </c>
      <c r="DN866" s="489" t="s">
        <v>4001</v>
      </c>
      <c r="DO866" s="489" t="s">
        <v>5012</v>
      </c>
      <c r="DP866" s="489"/>
      <c r="DQ866" s="489"/>
      <c r="DR866" s="489" t="s">
        <v>4068</v>
      </c>
      <c r="DS866" s="489" t="s">
        <v>2634</v>
      </c>
      <c r="DT866" s="489"/>
      <c r="DU866" s="485" t="s">
        <v>2634</v>
      </c>
      <c r="DV866" s="485" t="s">
        <v>2633</v>
      </c>
      <c r="DW866" s="485" t="s">
        <v>6864</v>
      </c>
      <c r="DX866" s="500" t="s">
        <v>5121</v>
      </c>
      <c r="DY866" s="496" t="s">
        <v>6485</v>
      </c>
      <c r="DZ866" s="500" t="s">
        <v>101</v>
      </c>
      <c r="EA866" s="489">
        <v>3</v>
      </c>
      <c r="EB866" s="497"/>
      <c r="EC866" s="500" t="s">
        <v>4545</v>
      </c>
      <c r="ED866" s="496" t="s">
        <v>5392</v>
      </c>
      <c r="EE866" s="496"/>
    </row>
    <row r="867" spans="1:135" s="499" customFormat="1" ht="15.75" hidden="1" customHeight="1" x14ac:dyDescent="0.25">
      <c r="A867" s="219">
        <v>865</v>
      </c>
      <c r="B867" s="2015"/>
      <c r="C867" s="485" t="s">
        <v>5122</v>
      </c>
      <c r="D867" s="485" t="s">
        <v>23</v>
      </c>
      <c r="E867" s="485" t="s">
        <v>4126</v>
      </c>
      <c r="F867" s="485">
        <v>554706</v>
      </c>
      <c r="G867" s="485">
        <v>37</v>
      </c>
      <c r="H867" s="485" t="s">
        <v>2633</v>
      </c>
      <c r="I867" s="485" t="s">
        <v>2633</v>
      </c>
      <c r="J867" s="485" t="s">
        <v>2633</v>
      </c>
      <c r="K867" s="485">
        <v>546902599</v>
      </c>
      <c r="L867" s="485">
        <v>109.1</v>
      </c>
      <c r="M867" s="485">
        <v>162</v>
      </c>
      <c r="N867" s="486">
        <f t="shared" si="185"/>
        <v>41.571406797744245</v>
      </c>
      <c r="O867" s="487">
        <v>2</v>
      </c>
      <c r="P867" s="488">
        <f t="shared" si="197"/>
        <v>65.610000000000014</v>
      </c>
      <c r="Q867" s="488">
        <f t="shared" si="198"/>
        <v>43.489999999999981</v>
      </c>
      <c r="R867" s="489"/>
      <c r="S867" s="490">
        <v>41451</v>
      </c>
      <c r="T867" s="489" t="s">
        <v>253</v>
      </c>
      <c r="U867" s="489" t="s">
        <v>2490</v>
      </c>
      <c r="V867" s="489" t="s">
        <v>5123</v>
      </c>
      <c r="W867" s="489"/>
      <c r="X867" s="489"/>
      <c r="Y867" s="489"/>
      <c r="Z867" s="489"/>
      <c r="AA867" s="489"/>
      <c r="AB867" s="489" t="s">
        <v>2633</v>
      </c>
      <c r="AC867" s="489"/>
      <c r="AD867" s="489"/>
      <c r="AE867" s="489"/>
      <c r="AF867" s="489"/>
      <c r="AG867" s="489"/>
      <c r="AH867" s="489"/>
      <c r="AI867" s="489"/>
      <c r="AJ867" s="489"/>
      <c r="AK867" s="489"/>
      <c r="AL867" s="489"/>
      <c r="AM867" s="489"/>
      <c r="AN867" s="489" t="s">
        <v>2634</v>
      </c>
      <c r="AO867" s="489"/>
      <c r="AP867" s="489"/>
      <c r="AQ867" s="489"/>
      <c r="AR867" s="489"/>
      <c r="AS867" s="489"/>
      <c r="AT867" s="489"/>
      <c r="AU867" s="489"/>
      <c r="AV867" s="489"/>
      <c r="AW867" s="489"/>
      <c r="AX867" s="489"/>
      <c r="AY867" s="489"/>
      <c r="AZ867" s="489"/>
      <c r="BA867" s="489" t="s">
        <v>3971</v>
      </c>
      <c r="BB867" s="489"/>
      <c r="BC867" s="489"/>
      <c r="BD867" s="489"/>
      <c r="BE867" s="489" t="s">
        <v>2634</v>
      </c>
      <c r="BF867" s="489"/>
      <c r="BG867" s="489"/>
      <c r="BH867" s="489"/>
      <c r="BI867" s="489"/>
      <c r="BJ867" s="489"/>
      <c r="BK867" s="489" t="s">
        <v>5378</v>
      </c>
      <c r="BL867" s="489">
        <v>103.1</v>
      </c>
      <c r="BM867" s="503">
        <f t="shared" si="188"/>
        <v>13.796275005748454</v>
      </c>
      <c r="BN867" s="489"/>
      <c r="BO867" s="489"/>
      <c r="BP867" s="488">
        <f t="shared" si="189"/>
        <v>250.86226718785935</v>
      </c>
      <c r="BQ867" s="489" t="s">
        <v>7035</v>
      </c>
      <c r="BR867" s="489">
        <v>75</v>
      </c>
      <c r="BS867" s="488">
        <f t="shared" si="190"/>
        <v>78.4088296160037</v>
      </c>
      <c r="BT867" s="489"/>
      <c r="BU867" s="489"/>
      <c r="BV867" s="488">
        <f t="shared" si="191"/>
        <v>250.86226718785935</v>
      </c>
      <c r="BW867" s="489"/>
      <c r="BX867" s="489"/>
      <c r="BY867" s="488">
        <f t="shared" si="195"/>
        <v>250.86226718785935</v>
      </c>
      <c r="BZ867" s="489"/>
      <c r="CA867" s="489"/>
      <c r="CB867" s="488">
        <f t="shared" si="192"/>
        <v>250.86226718785935</v>
      </c>
      <c r="CC867" s="489"/>
      <c r="CD867" s="489"/>
      <c r="CE867" s="488">
        <f t="shared" si="193"/>
        <v>250.86226718785935</v>
      </c>
      <c r="CF867" s="489"/>
      <c r="CG867" s="489"/>
      <c r="CH867" s="488">
        <f t="shared" si="194"/>
        <v>250.86226718785935</v>
      </c>
      <c r="CI867" s="489"/>
      <c r="CJ867" s="489"/>
      <c r="CK867" s="488">
        <f t="shared" si="196"/>
        <v>250.86226718785935</v>
      </c>
      <c r="CL867" s="489">
        <v>75</v>
      </c>
      <c r="CM867" s="488">
        <f t="shared" si="186"/>
        <v>78.4088296160037</v>
      </c>
      <c r="CN867" s="489">
        <v>65</v>
      </c>
      <c r="CO867" s="489"/>
      <c r="CP867" s="489"/>
      <c r="CQ867" s="491"/>
      <c r="CR867" s="491"/>
      <c r="CS867" s="492"/>
      <c r="CT867" s="493"/>
      <c r="CU867" s="493"/>
      <c r="CV867" s="493"/>
      <c r="CW867" s="493"/>
      <c r="CX867" s="494">
        <f t="shared" si="187"/>
        <v>0</v>
      </c>
      <c r="CY867" s="493"/>
      <c r="CZ867" s="493"/>
      <c r="DA867" s="493"/>
      <c r="DB867" s="485"/>
      <c r="DC867" s="485"/>
      <c r="DD867" s="485"/>
      <c r="DE867" s="485"/>
      <c r="DF867" s="485"/>
      <c r="DG867" s="485"/>
      <c r="DH867" s="485"/>
      <c r="DI867" s="485"/>
      <c r="DJ867" s="485"/>
      <c r="DK867" s="485"/>
      <c r="DL867" s="485"/>
      <c r="DM867" s="485"/>
      <c r="DN867" s="489"/>
      <c r="DO867" s="489"/>
      <c r="DP867" s="489"/>
      <c r="DQ867" s="489"/>
      <c r="DR867" s="489"/>
      <c r="DS867" s="489"/>
      <c r="DT867" s="489"/>
      <c r="DU867" s="485"/>
      <c r="DV867" s="485"/>
      <c r="DW867" s="485"/>
      <c r="DX867" s="500" t="s">
        <v>4796</v>
      </c>
      <c r="DY867" s="496"/>
      <c r="DZ867" s="500" t="s">
        <v>101</v>
      </c>
      <c r="EA867" s="489">
        <v>3</v>
      </c>
      <c r="EB867" s="497"/>
      <c r="EC867" s="500" t="s">
        <v>4545</v>
      </c>
      <c r="ED867" s="496" t="s">
        <v>5310</v>
      </c>
      <c r="EE867" s="496"/>
    </row>
    <row r="868" spans="1:135" s="517" customFormat="1" ht="15.75" hidden="1" customHeight="1" x14ac:dyDescent="0.25">
      <c r="A868" s="221">
        <v>866</v>
      </c>
      <c r="B868" s="2015"/>
      <c r="C868" s="489" t="s">
        <v>5124</v>
      </c>
      <c r="D868" s="489" t="s">
        <v>23</v>
      </c>
      <c r="E868" s="489" t="s">
        <v>4126</v>
      </c>
      <c r="F868" s="489">
        <v>550576</v>
      </c>
      <c r="G868" s="489">
        <v>30</v>
      </c>
      <c r="H868" s="489" t="s">
        <v>2634</v>
      </c>
      <c r="I868" s="489" t="s">
        <v>2634</v>
      </c>
      <c r="J868" s="489" t="s">
        <v>2633</v>
      </c>
      <c r="K868" s="489">
        <v>552133111</v>
      </c>
      <c r="L868" s="489">
        <v>97</v>
      </c>
      <c r="M868" s="489">
        <v>165</v>
      </c>
      <c r="N868" s="510">
        <f t="shared" si="185"/>
        <v>35.62901744719926</v>
      </c>
      <c r="O868" s="487">
        <v>1</v>
      </c>
      <c r="P868" s="511">
        <f t="shared" si="197"/>
        <v>68.062499999999986</v>
      </c>
      <c r="Q868" s="511">
        <f t="shared" si="198"/>
        <v>28.937500000000014</v>
      </c>
      <c r="R868" s="489"/>
      <c r="S868" s="490">
        <v>41451</v>
      </c>
      <c r="T868" s="489" t="s">
        <v>253</v>
      </c>
      <c r="U868" s="489" t="s">
        <v>2490</v>
      </c>
      <c r="V868" s="489" t="s">
        <v>5125</v>
      </c>
      <c r="W868" s="489"/>
      <c r="X868" s="489" t="s">
        <v>2634</v>
      </c>
      <c r="Y868" s="489"/>
      <c r="Z868" s="489" t="s">
        <v>2634</v>
      </c>
      <c r="AA868" s="489"/>
      <c r="AB868" s="489" t="s">
        <v>2633</v>
      </c>
      <c r="AC868" s="489"/>
      <c r="AD868" s="489" t="s">
        <v>2634</v>
      </c>
      <c r="AE868" s="489"/>
      <c r="AF868" s="489" t="s">
        <v>2634</v>
      </c>
      <c r="AG868" s="489"/>
      <c r="AH868" s="489" t="s">
        <v>2634</v>
      </c>
      <c r="AI868" s="489"/>
      <c r="AJ868" s="489" t="s">
        <v>2634</v>
      </c>
      <c r="AK868" s="489"/>
      <c r="AL868" s="489" t="s">
        <v>2634</v>
      </c>
      <c r="AM868" s="489"/>
      <c r="AN868" s="489" t="s">
        <v>2634</v>
      </c>
      <c r="AO868" s="489"/>
      <c r="AP868" s="489"/>
      <c r="AQ868" s="489" t="s">
        <v>2637</v>
      </c>
      <c r="AR868" s="489"/>
      <c r="AS868" s="489"/>
      <c r="AT868" s="489"/>
      <c r="AU868" s="489"/>
      <c r="AV868" s="489"/>
      <c r="AW868" s="489" t="s">
        <v>2634</v>
      </c>
      <c r="AX868" s="489"/>
      <c r="AY868" s="489" t="s">
        <v>2634</v>
      </c>
      <c r="AZ868" s="489"/>
      <c r="BA868" s="489" t="s">
        <v>3970</v>
      </c>
      <c r="BB868" s="489" t="s">
        <v>3970</v>
      </c>
      <c r="BC868" s="489" t="s">
        <v>2634</v>
      </c>
      <c r="BD868" s="489"/>
      <c r="BE868" s="489" t="s">
        <v>2634</v>
      </c>
      <c r="BF868" s="489" t="s">
        <v>2634</v>
      </c>
      <c r="BG868" s="489" t="s">
        <v>2634</v>
      </c>
      <c r="BH868" s="489"/>
      <c r="BI868" s="489"/>
      <c r="BJ868" s="489"/>
      <c r="BK868" s="489" t="s">
        <v>5387</v>
      </c>
      <c r="BL868" s="489">
        <v>90.3</v>
      </c>
      <c r="BM868" s="503">
        <f t="shared" si="188"/>
        <v>23.153347732181423</v>
      </c>
      <c r="BN868" s="489"/>
      <c r="BO868" s="489"/>
      <c r="BP868" s="511">
        <f t="shared" si="189"/>
        <v>335.20518358531302</v>
      </c>
      <c r="BQ868" s="489" t="s">
        <v>6427</v>
      </c>
      <c r="BR868" s="489">
        <v>66.099999999999994</v>
      </c>
      <c r="BS868" s="511">
        <f t="shared" si="190"/>
        <v>106.78185745140385</v>
      </c>
      <c r="BT868" s="489" t="s">
        <v>7032</v>
      </c>
      <c r="BU868" s="489">
        <v>60</v>
      </c>
      <c r="BV868" s="511">
        <f t="shared" si="191"/>
        <v>127.86177105831527</v>
      </c>
      <c r="BW868" s="489"/>
      <c r="BX868" s="489"/>
      <c r="BY868" s="511">
        <f t="shared" si="195"/>
        <v>335.20518358531302</v>
      </c>
      <c r="BZ868" s="489"/>
      <c r="CA868" s="489"/>
      <c r="CB868" s="511">
        <f t="shared" si="192"/>
        <v>335.20518358531302</v>
      </c>
      <c r="CC868" s="489"/>
      <c r="CD868" s="489"/>
      <c r="CE868" s="511">
        <f t="shared" si="193"/>
        <v>335.20518358531302</v>
      </c>
      <c r="CF868" s="489"/>
      <c r="CG868" s="489"/>
      <c r="CH868" s="511">
        <f t="shared" si="194"/>
        <v>335.20518358531302</v>
      </c>
      <c r="CI868" s="489"/>
      <c r="CJ868" s="489"/>
      <c r="CK868" s="511">
        <f t="shared" si="196"/>
        <v>335.20518358531302</v>
      </c>
      <c r="CL868" s="489">
        <v>60</v>
      </c>
      <c r="CM868" s="511">
        <f t="shared" si="186"/>
        <v>127.86177105831527</v>
      </c>
      <c r="CN868" s="489">
        <v>70</v>
      </c>
      <c r="CO868" s="489"/>
      <c r="CP868" s="489"/>
      <c r="CQ868" s="512"/>
      <c r="CR868" s="512"/>
      <c r="CS868" s="503"/>
      <c r="CT868" s="513"/>
      <c r="CU868" s="513"/>
      <c r="CV868" s="513"/>
      <c r="CW868" s="513"/>
      <c r="CX868" s="514">
        <f t="shared" si="187"/>
        <v>0</v>
      </c>
      <c r="CY868" s="513"/>
      <c r="CZ868" s="513" t="s">
        <v>2634</v>
      </c>
      <c r="DA868" s="513"/>
      <c r="DB868" s="489"/>
      <c r="DC868" s="489"/>
      <c r="DD868" s="489"/>
      <c r="DE868" s="489"/>
      <c r="DF868" s="489"/>
      <c r="DG868" s="489"/>
      <c r="DH868" s="489" t="s">
        <v>2654</v>
      </c>
      <c r="DI868" s="489"/>
      <c r="DJ868" s="489"/>
      <c r="DK868" s="489"/>
      <c r="DL868" s="489"/>
      <c r="DM868" s="489" t="s">
        <v>2661</v>
      </c>
      <c r="DN868" s="489" t="s">
        <v>4001</v>
      </c>
      <c r="DO868" s="489" t="s">
        <v>5012</v>
      </c>
      <c r="DP868" s="489"/>
      <c r="DQ868" s="489" t="s">
        <v>4068</v>
      </c>
      <c r="DR868" s="489"/>
      <c r="DS868" s="489" t="s">
        <v>2634</v>
      </c>
      <c r="DT868" s="489"/>
      <c r="DU868" s="489" t="s">
        <v>2634</v>
      </c>
      <c r="DV868" s="489" t="s">
        <v>2633</v>
      </c>
      <c r="DW868" s="489"/>
      <c r="DX868" s="515" t="s">
        <v>4796</v>
      </c>
      <c r="DY868" s="516"/>
      <c r="DZ868" s="515" t="s">
        <v>101</v>
      </c>
      <c r="EA868" s="489">
        <v>3</v>
      </c>
      <c r="EB868" s="515"/>
      <c r="EC868" s="515" t="s">
        <v>4545</v>
      </c>
      <c r="ED868" s="516" t="s">
        <v>5395</v>
      </c>
      <c r="EE868" s="516"/>
    </row>
    <row r="869" spans="1:135" s="499" customFormat="1" ht="15.75" hidden="1" customHeight="1" x14ac:dyDescent="0.25">
      <c r="A869" s="219">
        <v>867</v>
      </c>
      <c r="B869" s="2015"/>
      <c r="C869" s="485" t="s">
        <v>5129</v>
      </c>
      <c r="D869" s="485" t="s">
        <v>23</v>
      </c>
      <c r="E869" s="485" t="s">
        <v>4126</v>
      </c>
      <c r="F869" s="485">
        <v>563348</v>
      </c>
      <c r="G869" s="485">
        <v>17</v>
      </c>
      <c r="H869" s="485" t="s">
        <v>2634</v>
      </c>
      <c r="I869" s="485" t="s">
        <v>2634</v>
      </c>
      <c r="J869" s="485" t="s">
        <v>3968</v>
      </c>
      <c r="K869" s="485">
        <v>553119023</v>
      </c>
      <c r="L869" s="485">
        <v>138.80000000000001</v>
      </c>
      <c r="M869" s="485">
        <v>160</v>
      </c>
      <c r="N869" s="486">
        <f t="shared" si="185"/>
        <v>54.218750000000007</v>
      </c>
      <c r="O869" s="487">
        <v>3</v>
      </c>
      <c r="P869" s="488">
        <f t="shared" si="197"/>
        <v>64.000000000000014</v>
      </c>
      <c r="Q869" s="488">
        <f t="shared" si="198"/>
        <v>74.8</v>
      </c>
      <c r="R869" s="489"/>
      <c r="S869" s="490">
        <v>41452</v>
      </c>
      <c r="T869" s="489" t="s">
        <v>253</v>
      </c>
      <c r="U869" s="489" t="s">
        <v>2490</v>
      </c>
      <c r="V869" s="489" t="s">
        <v>5147</v>
      </c>
      <c r="W869" s="489" t="s">
        <v>7371</v>
      </c>
      <c r="X869" s="489" t="s">
        <v>2634</v>
      </c>
      <c r="Y869" s="489"/>
      <c r="Z869" s="489" t="s">
        <v>2634</v>
      </c>
      <c r="AA869" s="489"/>
      <c r="AB869" s="489" t="s">
        <v>2633</v>
      </c>
      <c r="AC869" s="489" t="s">
        <v>2636</v>
      </c>
      <c r="AD869" s="489" t="s">
        <v>2634</v>
      </c>
      <c r="AE869" s="489"/>
      <c r="AF869" s="489" t="s">
        <v>2633</v>
      </c>
      <c r="AG869" s="489" t="s">
        <v>2636</v>
      </c>
      <c r="AH869" s="489" t="s">
        <v>2634</v>
      </c>
      <c r="AI869" s="489"/>
      <c r="AJ869" s="489" t="s">
        <v>2634</v>
      </c>
      <c r="AK869" s="489"/>
      <c r="AL869" s="489" t="s">
        <v>2634</v>
      </c>
      <c r="AM869" s="489"/>
      <c r="AN869" s="489" t="s">
        <v>2634</v>
      </c>
      <c r="AO869" s="489"/>
      <c r="AP869" s="489"/>
      <c r="AQ869" s="489" t="s">
        <v>2637</v>
      </c>
      <c r="AR869" s="489"/>
      <c r="AS869" s="489"/>
      <c r="AT869" s="489"/>
      <c r="AU869" s="489"/>
      <c r="AV869" s="489"/>
      <c r="AW869" s="489" t="s">
        <v>2634</v>
      </c>
      <c r="AX869" s="489"/>
      <c r="AY869" s="489" t="s">
        <v>2634</v>
      </c>
      <c r="AZ869" s="489"/>
      <c r="BA869" s="489" t="s">
        <v>3971</v>
      </c>
      <c r="BB869" s="489" t="s">
        <v>3970</v>
      </c>
      <c r="BC869" s="489" t="s">
        <v>2634</v>
      </c>
      <c r="BD869" s="489"/>
      <c r="BE869" s="489" t="s">
        <v>2634</v>
      </c>
      <c r="BF869" s="489" t="s">
        <v>2634</v>
      </c>
      <c r="BG869" s="489" t="s">
        <v>2634</v>
      </c>
      <c r="BH869" s="489"/>
      <c r="BI869" s="489"/>
      <c r="BJ869" s="489"/>
      <c r="BK869" s="489" t="s">
        <v>5393</v>
      </c>
      <c r="BL869" s="489">
        <v>131</v>
      </c>
      <c r="BM869" s="503">
        <f t="shared" si="188"/>
        <v>10.427807486631032</v>
      </c>
      <c r="BN869" s="489"/>
      <c r="BO869" s="489"/>
      <c r="BP869" s="488">
        <f t="shared" si="189"/>
        <v>185.56149732620324</v>
      </c>
      <c r="BQ869" s="489"/>
      <c r="BR869" s="489"/>
      <c r="BS869" s="488">
        <f t="shared" si="190"/>
        <v>185.56149732620324</v>
      </c>
      <c r="BT869" s="489" t="s">
        <v>7372</v>
      </c>
      <c r="BU869" s="489">
        <v>108.5</v>
      </c>
      <c r="BV869" s="488">
        <f t="shared" si="191"/>
        <v>40.508021390374353</v>
      </c>
      <c r="BW869" s="489"/>
      <c r="BX869" s="489"/>
      <c r="BY869" s="488">
        <f t="shared" si="195"/>
        <v>185.56149732620324</v>
      </c>
      <c r="BZ869" s="489"/>
      <c r="CA869" s="489"/>
      <c r="CB869" s="488">
        <f t="shared" si="192"/>
        <v>185.56149732620324</v>
      </c>
      <c r="CC869" s="489"/>
      <c r="CD869" s="489"/>
      <c r="CE869" s="488">
        <f t="shared" si="193"/>
        <v>185.56149732620324</v>
      </c>
      <c r="CF869" s="489"/>
      <c r="CG869" s="489"/>
      <c r="CH869" s="488">
        <f t="shared" si="194"/>
        <v>185.56149732620324</v>
      </c>
      <c r="CI869" s="489"/>
      <c r="CJ869" s="489"/>
      <c r="CK869" s="488">
        <f t="shared" si="196"/>
        <v>185.56149732620324</v>
      </c>
      <c r="CL869" s="489">
        <v>108.5</v>
      </c>
      <c r="CM869" s="488">
        <f t="shared" si="186"/>
        <v>40.508021390374353</v>
      </c>
      <c r="CN869" s="489">
        <v>75</v>
      </c>
      <c r="CO869" s="489"/>
      <c r="CP869" s="489"/>
      <c r="CQ869" s="491"/>
      <c r="CR869" s="491"/>
      <c r="CS869" s="492">
        <v>1</v>
      </c>
      <c r="CT869" s="493">
        <v>0</v>
      </c>
      <c r="CU869" s="493">
        <v>0.5</v>
      </c>
      <c r="CV869" s="493">
        <v>0.5</v>
      </c>
      <c r="CW869" s="493">
        <v>0</v>
      </c>
      <c r="CX869" s="494">
        <f t="shared" si="187"/>
        <v>2</v>
      </c>
      <c r="CY869" s="493"/>
      <c r="CZ869" s="493" t="s">
        <v>2634</v>
      </c>
      <c r="DA869" s="493"/>
      <c r="DB869" s="485" t="s">
        <v>2644</v>
      </c>
      <c r="DC869" s="485" t="s">
        <v>2648</v>
      </c>
      <c r="DD869" s="485" t="s">
        <v>2648</v>
      </c>
      <c r="DE869" s="485" t="s">
        <v>2651</v>
      </c>
      <c r="DF869" s="485" t="s">
        <v>32</v>
      </c>
      <c r="DG869" s="485" t="s">
        <v>2654</v>
      </c>
      <c r="DH869" s="485" t="s">
        <v>32</v>
      </c>
      <c r="DI869" s="485" t="s">
        <v>2658</v>
      </c>
      <c r="DJ869" s="485" t="s">
        <v>37</v>
      </c>
      <c r="DK869" s="485" t="s">
        <v>37</v>
      </c>
      <c r="DL869" s="485" t="s">
        <v>2659</v>
      </c>
      <c r="DM869" s="485" t="s">
        <v>2663</v>
      </c>
      <c r="DN869" s="489" t="s">
        <v>4001</v>
      </c>
      <c r="DO869" s="489" t="s">
        <v>5012</v>
      </c>
      <c r="DP869" s="489"/>
      <c r="DQ869" s="489" t="s">
        <v>4069</v>
      </c>
      <c r="DR869" s="489"/>
      <c r="DS869" s="489" t="s">
        <v>2634</v>
      </c>
      <c r="DT869" s="489"/>
      <c r="DU869" s="485" t="s">
        <v>2634</v>
      </c>
      <c r="DV869" s="485" t="s">
        <v>2633</v>
      </c>
      <c r="DW869" s="485"/>
      <c r="DX869" s="500" t="s">
        <v>4796</v>
      </c>
      <c r="DY869" s="496"/>
      <c r="DZ869" s="500" t="s">
        <v>101</v>
      </c>
      <c r="EA869" s="489">
        <v>3</v>
      </c>
      <c r="EB869" s="500"/>
      <c r="EC869" s="500" t="s">
        <v>4545</v>
      </c>
      <c r="ED869" s="496" t="s">
        <v>5394</v>
      </c>
      <c r="EE869" s="496"/>
    </row>
    <row r="870" spans="1:135" s="499" customFormat="1" ht="15.75" hidden="1" customHeight="1" x14ac:dyDescent="0.25">
      <c r="A870" s="219">
        <v>868</v>
      </c>
      <c r="B870" s="2015"/>
      <c r="C870" s="485" t="s">
        <v>5170</v>
      </c>
      <c r="D870" s="485" t="s">
        <v>23</v>
      </c>
      <c r="E870" s="485" t="s">
        <v>4126</v>
      </c>
      <c r="F870" s="485">
        <v>482116</v>
      </c>
      <c r="G870" s="485">
        <v>30</v>
      </c>
      <c r="H870" s="485" t="s">
        <v>2633</v>
      </c>
      <c r="I870" s="485" t="s">
        <v>2633</v>
      </c>
      <c r="J870" s="485" t="s">
        <v>2634</v>
      </c>
      <c r="K870" s="485">
        <v>505442994</v>
      </c>
      <c r="L870" s="485">
        <v>106</v>
      </c>
      <c r="M870" s="485">
        <v>164</v>
      </c>
      <c r="N870" s="486">
        <f t="shared" si="185"/>
        <v>39.411064842355742</v>
      </c>
      <c r="O870" s="487">
        <v>1</v>
      </c>
      <c r="P870" s="488">
        <f t="shared" si="197"/>
        <v>67.239999999999995</v>
      </c>
      <c r="Q870" s="488">
        <f t="shared" si="198"/>
        <v>38.760000000000005</v>
      </c>
      <c r="R870" s="489"/>
      <c r="S870" s="490">
        <v>41455</v>
      </c>
      <c r="T870" s="489" t="s">
        <v>253</v>
      </c>
      <c r="U870" s="489" t="s">
        <v>2490</v>
      </c>
      <c r="V870" s="489" t="s">
        <v>24</v>
      </c>
      <c r="W870" s="489" t="s">
        <v>163</v>
      </c>
      <c r="X870" s="489" t="s">
        <v>2634</v>
      </c>
      <c r="Y870" s="489"/>
      <c r="Z870" s="489" t="s">
        <v>2634</v>
      </c>
      <c r="AA870" s="489"/>
      <c r="AB870" s="489" t="s">
        <v>2634</v>
      </c>
      <c r="AC870" s="489"/>
      <c r="AD870" s="489" t="s">
        <v>2634</v>
      </c>
      <c r="AE870" s="489"/>
      <c r="AF870" s="489" t="s">
        <v>2633</v>
      </c>
      <c r="AG870" s="489" t="s">
        <v>2636</v>
      </c>
      <c r="AH870" s="489" t="s">
        <v>2634</v>
      </c>
      <c r="AI870" s="489"/>
      <c r="AJ870" s="489" t="s">
        <v>2634</v>
      </c>
      <c r="AK870" s="489"/>
      <c r="AL870" s="489" t="s">
        <v>2634</v>
      </c>
      <c r="AM870" s="489"/>
      <c r="AN870" s="489" t="s">
        <v>2634</v>
      </c>
      <c r="AO870" s="489"/>
      <c r="AP870" s="489"/>
      <c r="AQ870" s="489" t="s">
        <v>2637</v>
      </c>
      <c r="AR870" s="489"/>
      <c r="AS870" s="489"/>
      <c r="AT870" s="489"/>
      <c r="AU870" s="489"/>
      <c r="AV870" s="489"/>
      <c r="AW870" s="489" t="s">
        <v>2634</v>
      </c>
      <c r="AX870" s="489"/>
      <c r="AY870" s="489" t="s">
        <v>2634</v>
      </c>
      <c r="AZ870" s="489"/>
      <c r="BA870" s="489" t="s">
        <v>3970</v>
      </c>
      <c r="BB870" s="489" t="s">
        <v>3970</v>
      </c>
      <c r="BC870" s="489" t="s">
        <v>2634</v>
      </c>
      <c r="BD870" s="489"/>
      <c r="BE870" s="489" t="s">
        <v>2634</v>
      </c>
      <c r="BF870" s="489" t="s">
        <v>2634</v>
      </c>
      <c r="BG870" s="489" t="s">
        <v>2634</v>
      </c>
      <c r="BH870" s="489"/>
      <c r="BI870" s="489"/>
      <c r="BJ870" s="489"/>
      <c r="BK870" s="489" t="s">
        <v>5397</v>
      </c>
      <c r="BL870" s="489">
        <v>97.6</v>
      </c>
      <c r="BM870" s="503">
        <f t="shared" si="188"/>
        <v>21.671826625387009</v>
      </c>
      <c r="BN870" s="489" t="s">
        <v>1616</v>
      </c>
      <c r="BO870" s="489">
        <v>85</v>
      </c>
      <c r="BP870" s="488">
        <f t="shared" si="189"/>
        <v>54.179566563467482</v>
      </c>
      <c r="BQ870" s="489" t="s">
        <v>6187</v>
      </c>
      <c r="BR870" s="489">
        <v>72.2</v>
      </c>
      <c r="BS870" s="488">
        <f t="shared" si="190"/>
        <v>87.203302373580996</v>
      </c>
      <c r="BT870" s="489" t="s">
        <v>7141</v>
      </c>
      <c r="BU870" s="489">
        <v>67</v>
      </c>
      <c r="BV870" s="488">
        <f t="shared" si="191"/>
        <v>100.61919504643961</v>
      </c>
      <c r="BW870" s="489"/>
      <c r="BX870" s="489"/>
      <c r="BY870" s="488">
        <f t="shared" si="195"/>
        <v>273.47781217750253</v>
      </c>
      <c r="BZ870" s="489"/>
      <c r="CA870" s="489"/>
      <c r="CB870" s="488">
        <f t="shared" si="192"/>
        <v>273.47781217750253</v>
      </c>
      <c r="CC870" s="489"/>
      <c r="CD870" s="489"/>
      <c r="CE870" s="488">
        <f t="shared" si="193"/>
        <v>273.47781217750253</v>
      </c>
      <c r="CF870" s="489"/>
      <c r="CG870" s="489"/>
      <c r="CH870" s="488">
        <f t="shared" si="194"/>
        <v>273.47781217750253</v>
      </c>
      <c r="CI870" s="489"/>
      <c r="CJ870" s="489"/>
      <c r="CK870" s="488">
        <f t="shared" si="196"/>
        <v>273.47781217750253</v>
      </c>
      <c r="CL870" s="489">
        <v>67</v>
      </c>
      <c r="CM870" s="488">
        <f t="shared" si="186"/>
        <v>100.61919504643961</v>
      </c>
      <c r="CN870" s="489">
        <v>95</v>
      </c>
      <c r="CO870" s="489"/>
      <c r="CP870" s="489"/>
      <c r="CQ870" s="491"/>
      <c r="CR870" s="491"/>
      <c r="CS870" s="492">
        <v>1</v>
      </c>
      <c r="CT870" s="493">
        <v>0</v>
      </c>
      <c r="CU870" s="493">
        <v>0</v>
      </c>
      <c r="CV870" s="493">
        <v>0</v>
      </c>
      <c r="CW870" s="493">
        <v>0.5</v>
      </c>
      <c r="CX870" s="494">
        <f t="shared" si="187"/>
        <v>1.5</v>
      </c>
      <c r="CY870" s="493"/>
      <c r="CZ870" s="493" t="s">
        <v>2633</v>
      </c>
      <c r="DA870" s="493" t="s">
        <v>3976</v>
      </c>
      <c r="DB870" s="485" t="s">
        <v>2643</v>
      </c>
      <c r="DC870" s="485" t="s">
        <v>2648</v>
      </c>
      <c r="DD870" s="485" t="s">
        <v>2646</v>
      </c>
      <c r="DE870" s="485" t="s">
        <v>2651</v>
      </c>
      <c r="DF870" s="485" t="s">
        <v>32</v>
      </c>
      <c r="DG870" s="485" t="s">
        <v>2654</v>
      </c>
      <c r="DH870" s="485" t="s">
        <v>32</v>
      </c>
      <c r="DI870" s="485" t="s">
        <v>2657</v>
      </c>
      <c r="DJ870" s="485" t="s">
        <v>37</v>
      </c>
      <c r="DK870" s="485" t="s">
        <v>37</v>
      </c>
      <c r="DL870" s="485" t="s">
        <v>37</v>
      </c>
      <c r="DM870" s="485" t="s">
        <v>2663</v>
      </c>
      <c r="DN870" s="489" t="s">
        <v>4001</v>
      </c>
      <c r="DO870" s="489" t="s">
        <v>5012</v>
      </c>
      <c r="DP870" s="489" t="s">
        <v>2648</v>
      </c>
      <c r="DQ870" s="489" t="s">
        <v>4069</v>
      </c>
      <c r="DR870" s="489"/>
      <c r="DS870" s="489" t="s">
        <v>2634</v>
      </c>
      <c r="DT870" s="489"/>
      <c r="DU870" s="485" t="s">
        <v>2634</v>
      </c>
      <c r="DV870" s="485" t="s">
        <v>2633</v>
      </c>
      <c r="DW870" s="485"/>
      <c r="DX870" s="500" t="s">
        <v>4796</v>
      </c>
      <c r="DY870" s="496" t="s">
        <v>126</v>
      </c>
      <c r="DZ870" s="500" t="s">
        <v>101</v>
      </c>
      <c r="EA870" s="489">
        <v>3</v>
      </c>
      <c r="EB870" s="500" t="s">
        <v>4018</v>
      </c>
      <c r="EC870" s="500" t="s">
        <v>4868</v>
      </c>
      <c r="ED870" s="496" t="s">
        <v>5257</v>
      </c>
      <c r="EE870" s="496"/>
    </row>
    <row r="871" spans="1:135" s="517" customFormat="1" ht="15.75" hidden="1" customHeight="1" x14ac:dyDescent="0.25">
      <c r="A871" s="889">
        <v>869</v>
      </c>
      <c r="B871" s="2015"/>
      <c r="C871" s="489" t="s">
        <v>5258</v>
      </c>
      <c r="D871" s="489" t="s">
        <v>23</v>
      </c>
      <c r="E871" s="489" t="s">
        <v>4126</v>
      </c>
      <c r="F871" s="489">
        <v>564989</v>
      </c>
      <c r="G871" s="489">
        <v>39</v>
      </c>
      <c r="H871" s="489" t="s">
        <v>2633</v>
      </c>
      <c r="I871" s="489" t="s">
        <v>2633</v>
      </c>
      <c r="J871" s="489" t="s">
        <v>2633</v>
      </c>
      <c r="K871" s="489">
        <v>504954227</v>
      </c>
      <c r="L871" s="489">
        <v>127.3</v>
      </c>
      <c r="M871" s="489">
        <v>162</v>
      </c>
      <c r="N871" s="510">
        <f t="shared" si="185"/>
        <v>48.506325255296453</v>
      </c>
      <c r="O871" s="487">
        <v>2</v>
      </c>
      <c r="P871" s="511">
        <f t="shared" si="197"/>
        <v>65.610000000000014</v>
      </c>
      <c r="Q871" s="511">
        <f t="shared" si="198"/>
        <v>61.689999999999984</v>
      </c>
      <c r="R871" s="489"/>
      <c r="S871" s="490">
        <v>41455</v>
      </c>
      <c r="T871" s="489" t="s">
        <v>253</v>
      </c>
      <c r="U871" s="489" t="s">
        <v>2490</v>
      </c>
      <c r="V871" s="489" t="s">
        <v>5171</v>
      </c>
      <c r="W871" s="489" t="s">
        <v>6324</v>
      </c>
      <c r="X871" s="489" t="s">
        <v>2634</v>
      </c>
      <c r="Y871" s="489"/>
      <c r="Z871" s="489" t="s">
        <v>2634</v>
      </c>
      <c r="AA871" s="489"/>
      <c r="AB871" s="489" t="s">
        <v>2633</v>
      </c>
      <c r="AC871" s="489" t="s">
        <v>2636</v>
      </c>
      <c r="AD871" s="489" t="s">
        <v>2634</v>
      </c>
      <c r="AE871" s="489"/>
      <c r="AF871" s="489" t="s">
        <v>2634</v>
      </c>
      <c r="AG871" s="489"/>
      <c r="AH871" s="489" t="s">
        <v>2634</v>
      </c>
      <c r="AI871" s="489"/>
      <c r="AJ871" s="489" t="s">
        <v>2634</v>
      </c>
      <c r="AK871" s="489"/>
      <c r="AL871" s="489" t="s">
        <v>2634</v>
      </c>
      <c r="AM871" s="489"/>
      <c r="AN871" s="489" t="s">
        <v>2633</v>
      </c>
      <c r="AO871" s="489" t="s">
        <v>4076</v>
      </c>
      <c r="AP871" s="489" t="s">
        <v>4088</v>
      </c>
      <c r="AQ871" s="489" t="s">
        <v>2635</v>
      </c>
      <c r="AR871" s="489"/>
      <c r="AS871" s="489"/>
      <c r="AT871" s="489"/>
      <c r="AU871" s="489"/>
      <c r="AV871" s="489"/>
      <c r="AW871" s="489" t="s">
        <v>2634</v>
      </c>
      <c r="AX871" s="489"/>
      <c r="AY871" s="489" t="s">
        <v>2634</v>
      </c>
      <c r="AZ871" s="489"/>
      <c r="BA871" s="489" t="s">
        <v>3970</v>
      </c>
      <c r="BB871" s="489" t="s">
        <v>3970</v>
      </c>
      <c r="BC871" s="489" t="s">
        <v>2634</v>
      </c>
      <c r="BD871" s="489"/>
      <c r="BE871" s="489" t="s">
        <v>2634</v>
      </c>
      <c r="BF871" s="489" t="s">
        <v>2634</v>
      </c>
      <c r="BG871" s="489" t="s">
        <v>2634</v>
      </c>
      <c r="BH871" s="489"/>
      <c r="BI871" s="489"/>
      <c r="BJ871" s="489"/>
      <c r="BK871" s="489" t="s">
        <v>6326</v>
      </c>
      <c r="BL871" s="489">
        <v>118.8</v>
      </c>
      <c r="BM871" s="503">
        <f t="shared" si="188"/>
        <v>13.778570270708384</v>
      </c>
      <c r="BN871" s="489" t="s">
        <v>1753</v>
      </c>
      <c r="BO871" s="489">
        <v>105</v>
      </c>
      <c r="BP871" s="511">
        <f t="shared" si="189"/>
        <v>36.148484357270227</v>
      </c>
      <c r="BQ871" s="489" t="s">
        <v>6325</v>
      </c>
      <c r="BR871" s="489">
        <v>98.6</v>
      </c>
      <c r="BS871" s="511">
        <f t="shared" si="190"/>
        <v>46.52293726698008</v>
      </c>
      <c r="BT871" s="489" t="s">
        <v>7732</v>
      </c>
      <c r="BU871" s="489">
        <v>85</v>
      </c>
      <c r="BV871" s="511">
        <f t="shared" si="191"/>
        <v>68.568649700113482</v>
      </c>
      <c r="BW871" s="489" t="s">
        <v>6836</v>
      </c>
      <c r="BX871" s="489">
        <v>78</v>
      </c>
      <c r="BY871" s="511">
        <f t="shared" si="195"/>
        <v>79.915707570108623</v>
      </c>
      <c r="BZ871" s="489" t="s">
        <v>10963</v>
      </c>
      <c r="CA871" s="489">
        <v>78.900000000000006</v>
      </c>
      <c r="CB871" s="511">
        <f t="shared" si="192"/>
        <v>78.456800129680673</v>
      </c>
      <c r="CC871" s="489"/>
      <c r="CD871" s="489"/>
      <c r="CE871" s="511">
        <f t="shared" si="193"/>
        <v>206.3543524071973</v>
      </c>
      <c r="CF871" s="489"/>
      <c r="CG871" s="489"/>
      <c r="CH871" s="511">
        <f t="shared" si="194"/>
        <v>206.3543524071973</v>
      </c>
      <c r="CI871" s="489"/>
      <c r="CJ871" s="489"/>
      <c r="CK871" s="511">
        <f t="shared" si="196"/>
        <v>206.3543524071973</v>
      </c>
      <c r="CL871" s="489">
        <v>78.900000000000006</v>
      </c>
      <c r="CM871" s="511">
        <f t="shared" si="186"/>
        <v>78.456800129680673</v>
      </c>
      <c r="CN871" s="489">
        <v>90</v>
      </c>
      <c r="CO871" s="489"/>
      <c r="CP871" s="489"/>
      <c r="CQ871" s="512"/>
      <c r="CR871" s="512"/>
      <c r="CS871" s="503">
        <v>1</v>
      </c>
      <c r="CT871" s="513">
        <v>0.5</v>
      </c>
      <c r="CU871" s="513">
        <v>0.5</v>
      </c>
      <c r="CV871" s="513">
        <v>0.25</v>
      </c>
      <c r="CW871" s="513">
        <v>0.5</v>
      </c>
      <c r="CX871" s="514">
        <f t="shared" si="187"/>
        <v>2.75</v>
      </c>
      <c r="CY871" s="513"/>
      <c r="CZ871" s="513" t="s">
        <v>2633</v>
      </c>
      <c r="DA871" s="513" t="s">
        <v>3976</v>
      </c>
      <c r="DB871" s="489" t="s">
        <v>2643</v>
      </c>
      <c r="DC871" s="489" t="s">
        <v>2648</v>
      </c>
      <c r="DD871" s="489" t="s">
        <v>2647</v>
      </c>
      <c r="DE871" s="489" t="s">
        <v>2650</v>
      </c>
      <c r="DF871" s="489" t="s">
        <v>32</v>
      </c>
      <c r="DG871" s="489" t="s">
        <v>5009</v>
      </c>
      <c r="DH871" s="489" t="s">
        <v>5009</v>
      </c>
      <c r="DI871" s="489" t="s">
        <v>2657</v>
      </c>
      <c r="DJ871" s="489" t="s">
        <v>37</v>
      </c>
      <c r="DK871" s="489" t="s">
        <v>37</v>
      </c>
      <c r="DL871" s="489" t="s">
        <v>37</v>
      </c>
      <c r="DM871" s="489" t="s">
        <v>2663</v>
      </c>
      <c r="DN871" s="489" t="s">
        <v>4001</v>
      </c>
      <c r="DO871" s="489" t="s">
        <v>5012</v>
      </c>
      <c r="DP871" s="489"/>
      <c r="DQ871" s="489" t="s">
        <v>4068</v>
      </c>
      <c r="DR871" s="489"/>
      <c r="DS871" s="489" t="s">
        <v>2634</v>
      </c>
      <c r="DT871" s="489"/>
      <c r="DU871" s="489" t="s">
        <v>2634</v>
      </c>
      <c r="DV871" s="489" t="s">
        <v>2633</v>
      </c>
      <c r="DW871" s="489"/>
      <c r="DX871" s="515" t="s">
        <v>5172</v>
      </c>
      <c r="DY871" s="516" t="s">
        <v>126</v>
      </c>
      <c r="DZ871" s="515" t="s">
        <v>101</v>
      </c>
      <c r="EA871" s="489">
        <v>4</v>
      </c>
      <c r="EB871" s="515"/>
      <c r="EC871" s="515" t="s">
        <v>4545</v>
      </c>
      <c r="ED871" s="516" t="s">
        <v>5257</v>
      </c>
      <c r="EE871" s="516"/>
    </row>
    <row r="872" spans="1:135" s="5" customFormat="1" ht="15.75" hidden="1" customHeight="1" x14ac:dyDescent="0.25">
      <c r="A872" s="875">
        <v>870</v>
      </c>
      <c r="B872" s="2011" t="s">
        <v>5809</v>
      </c>
      <c r="C872" s="179" t="s">
        <v>5232</v>
      </c>
      <c r="D872" s="179" t="s">
        <v>23</v>
      </c>
      <c r="E872" s="179" t="s">
        <v>4126</v>
      </c>
      <c r="F872" s="179">
        <v>178974</v>
      </c>
      <c r="G872" s="179">
        <v>36</v>
      </c>
      <c r="H872" s="179" t="s">
        <v>2633</v>
      </c>
      <c r="I872" s="179" t="s">
        <v>2633</v>
      </c>
      <c r="J872" s="179" t="s">
        <v>2634</v>
      </c>
      <c r="K872" s="179">
        <v>550885856</v>
      </c>
      <c r="L872" s="179">
        <v>102</v>
      </c>
      <c r="M872" s="179">
        <v>163</v>
      </c>
      <c r="N872" s="180">
        <f t="shared" si="185"/>
        <v>38.390605592984308</v>
      </c>
      <c r="O872" s="181">
        <v>1</v>
      </c>
      <c r="P872" s="3">
        <f t="shared" si="197"/>
        <v>66.422499999999999</v>
      </c>
      <c r="Q872" s="3">
        <f t="shared" si="198"/>
        <v>35.577500000000001</v>
      </c>
      <c r="R872" s="97"/>
      <c r="S872" s="182">
        <v>41458</v>
      </c>
      <c r="T872" s="97" t="s">
        <v>253</v>
      </c>
      <c r="U872" s="97" t="s">
        <v>2490</v>
      </c>
      <c r="V872" s="97" t="s">
        <v>5199</v>
      </c>
      <c r="W872" s="97" t="s">
        <v>6216</v>
      </c>
      <c r="X872" s="97" t="s">
        <v>2634</v>
      </c>
      <c r="Y872" s="97"/>
      <c r="Z872" s="97" t="s">
        <v>2634</v>
      </c>
      <c r="AA872" s="97"/>
      <c r="AB872" s="97" t="s">
        <v>2633</v>
      </c>
      <c r="AC872" s="97" t="s">
        <v>2635</v>
      </c>
      <c r="AD872" s="97" t="s">
        <v>2633</v>
      </c>
      <c r="AE872" s="97" t="s">
        <v>2635</v>
      </c>
      <c r="AF872" s="97" t="s">
        <v>2634</v>
      </c>
      <c r="AG872" s="97"/>
      <c r="AH872" s="97" t="s">
        <v>2634</v>
      </c>
      <c r="AI872" s="97"/>
      <c r="AJ872" s="97" t="s">
        <v>2634</v>
      </c>
      <c r="AK872" s="97"/>
      <c r="AL872" s="97" t="s">
        <v>2634</v>
      </c>
      <c r="AM872" s="97"/>
      <c r="AN872" s="97" t="s">
        <v>2633</v>
      </c>
      <c r="AO872" s="97" t="s">
        <v>4075</v>
      </c>
      <c r="AP872" s="97" t="s">
        <v>4077</v>
      </c>
      <c r="AQ872" s="97" t="s">
        <v>2635</v>
      </c>
      <c r="AR872" s="97"/>
      <c r="AS872" s="97"/>
      <c r="AT872" s="97"/>
      <c r="AU872" s="97"/>
      <c r="AV872" s="97"/>
      <c r="AW872" s="97" t="s">
        <v>2634</v>
      </c>
      <c r="AX872" s="97"/>
      <c r="AY872" s="97" t="s">
        <v>2634</v>
      </c>
      <c r="AZ872" s="97"/>
      <c r="BA872" s="97" t="s">
        <v>3970</v>
      </c>
      <c r="BB872" s="97" t="s">
        <v>3970</v>
      </c>
      <c r="BC872" s="97" t="s">
        <v>2634</v>
      </c>
      <c r="BD872" s="97"/>
      <c r="BE872" s="97" t="s">
        <v>2634</v>
      </c>
      <c r="BF872" s="97" t="s">
        <v>2634</v>
      </c>
      <c r="BG872" s="97"/>
      <c r="BH872" s="97"/>
      <c r="BI872" s="97"/>
      <c r="BJ872" s="97"/>
      <c r="BK872" s="97" t="s">
        <v>5346</v>
      </c>
      <c r="BL872" s="97">
        <v>94.5</v>
      </c>
      <c r="BM872" s="183">
        <f t="shared" si="188"/>
        <v>21.080739231255709</v>
      </c>
      <c r="BN872" s="97" t="s">
        <v>1830</v>
      </c>
      <c r="BO872" s="97">
        <v>79</v>
      </c>
      <c r="BP872" s="3">
        <f t="shared" si="189"/>
        <v>64.64760030918417</v>
      </c>
      <c r="BQ872" s="97" t="s">
        <v>6217</v>
      </c>
      <c r="BR872" s="97">
        <v>66.400000000000006</v>
      </c>
      <c r="BS872" s="3">
        <f t="shared" si="190"/>
        <v>100.06324221769376</v>
      </c>
      <c r="BT872" s="97" t="s">
        <v>8302</v>
      </c>
      <c r="BU872" s="97">
        <v>57</v>
      </c>
      <c r="BV872" s="3">
        <f t="shared" si="191"/>
        <v>126.48443538753425</v>
      </c>
      <c r="BW872" s="97" t="s">
        <v>6458</v>
      </c>
      <c r="BX872" s="97">
        <v>55</v>
      </c>
      <c r="BY872" s="3">
        <f t="shared" si="195"/>
        <v>132.10596584920245</v>
      </c>
      <c r="BZ872" s="97" t="s">
        <v>6300</v>
      </c>
      <c r="CA872" s="97">
        <v>55</v>
      </c>
      <c r="CB872" s="3">
        <f t="shared" si="192"/>
        <v>132.10596584920245</v>
      </c>
      <c r="CC872" s="97" t="s">
        <v>11327</v>
      </c>
      <c r="CD872" s="97">
        <v>57.8</v>
      </c>
      <c r="CE872" s="3">
        <f t="shared" si="193"/>
        <v>124.235823202867</v>
      </c>
      <c r="CF872" s="97"/>
      <c r="CG872" s="97"/>
      <c r="CH872" s="3">
        <f t="shared" si="194"/>
        <v>286.69805354507764</v>
      </c>
      <c r="CI872" s="97"/>
      <c r="CJ872" s="97"/>
      <c r="CK872" s="3">
        <f t="shared" si="196"/>
        <v>286.69805354507764</v>
      </c>
      <c r="CL872" s="97">
        <v>57.8</v>
      </c>
      <c r="CM872" s="3">
        <f t="shared" si="186"/>
        <v>124.235823202867</v>
      </c>
      <c r="CN872" s="97">
        <v>70</v>
      </c>
      <c r="CO872" s="97"/>
      <c r="CP872" s="97"/>
      <c r="CQ872" s="184"/>
      <c r="CR872" s="184"/>
      <c r="CS872" s="185">
        <v>1</v>
      </c>
      <c r="CT872" s="186">
        <v>-0.25</v>
      </c>
      <c r="CU872" s="186">
        <v>0.5</v>
      </c>
      <c r="CV872" s="186">
        <v>0.25</v>
      </c>
      <c r="CW872" s="186">
        <v>0.5</v>
      </c>
      <c r="CX872" s="84">
        <f t="shared" si="187"/>
        <v>2</v>
      </c>
      <c r="CY872" s="186"/>
      <c r="CZ872" s="186" t="s">
        <v>2634</v>
      </c>
      <c r="DA872" s="186"/>
      <c r="DB872" s="179" t="s">
        <v>2645</v>
      </c>
      <c r="DC872" s="179" t="s">
        <v>2648</v>
      </c>
      <c r="DD872" s="179" t="s">
        <v>2648</v>
      </c>
      <c r="DE872" s="179" t="s">
        <v>2650</v>
      </c>
      <c r="DF872" s="179" t="s">
        <v>32</v>
      </c>
      <c r="DG872" s="179" t="s">
        <v>32</v>
      </c>
      <c r="DH872" s="179" t="s">
        <v>2653</v>
      </c>
      <c r="DI872" s="179" t="s">
        <v>2658</v>
      </c>
      <c r="DJ872" s="179" t="s">
        <v>2659</v>
      </c>
      <c r="DK872" s="179" t="s">
        <v>37</v>
      </c>
      <c r="DL872" s="179" t="s">
        <v>37</v>
      </c>
      <c r="DM872" s="179" t="s">
        <v>2662</v>
      </c>
      <c r="DN872" s="97" t="s">
        <v>4001</v>
      </c>
      <c r="DO872" s="97" t="s">
        <v>5012</v>
      </c>
      <c r="DP872" s="97"/>
      <c r="DQ872" s="97" t="s">
        <v>4068</v>
      </c>
      <c r="DR872" s="97"/>
      <c r="DS872" s="97" t="s">
        <v>2633</v>
      </c>
      <c r="DT872" s="97" t="s">
        <v>4074</v>
      </c>
      <c r="DU872" s="179" t="s">
        <v>2634</v>
      </c>
      <c r="DV872" s="179" t="s">
        <v>2633</v>
      </c>
      <c r="DW872" s="179" t="s">
        <v>11328</v>
      </c>
      <c r="DX872" s="478" t="s">
        <v>5200</v>
      </c>
      <c r="DY872" s="11" t="s">
        <v>126</v>
      </c>
      <c r="DZ872" s="478" t="s">
        <v>101</v>
      </c>
      <c r="EA872" s="97">
        <v>3</v>
      </c>
      <c r="EB872" s="671" t="s">
        <v>8303</v>
      </c>
      <c r="EC872" s="484" t="s">
        <v>4545</v>
      </c>
      <c r="ED872" s="11" t="s">
        <v>5259</v>
      </c>
      <c r="EE872" s="11"/>
    </row>
    <row r="873" spans="1:135" s="5" customFormat="1" ht="15.75" hidden="1" customHeight="1" x14ac:dyDescent="0.25">
      <c r="A873" s="875">
        <v>871</v>
      </c>
      <c r="B873" s="2012"/>
      <c r="C873" s="179" t="s">
        <v>5202</v>
      </c>
      <c r="D873" s="179" t="s">
        <v>23</v>
      </c>
      <c r="E873" s="179" t="s">
        <v>4126</v>
      </c>
      <c r="F873" s="179">
        <v>566237</v>
      </c>
      <c r="G873" s="179">
        <v>22</v>
      </c>
      <c r="H873" s="179" t="s">
        <v>2634</v>
      </c>
      <c r="I873" s="179" t="s">
        <v>2634</v>
      </c>
      <c r="J873" s="179" t="s">
        <v>3968</v>
      </c>
      <c r="K873" s="179" t="s">
        <v>7601</v>
      </c>
      <c r="L873" s="179">
        <v>146.80000000000001</v>
      </c>
      <c r="M873" s="179">
        <v>159</v>
      </c>
      <c r="N873" s="180">
        <f t="shared" si="185"/>
        <v>58.067323286262415</v>
      </c>
      <c r="O873" s="181">
        <v>3</v>
      </c>
      <c r="P873" s="3">
        <f t="shared" si="197"/>
        <v>63.202500000000008</v>
      </c>
      <c r="Q873" s="3">
        <f t="shared" si="198"/>
        <v>83.597499999999997</v>
      </c>
      <c r="R873" s="97"/>
      <c r="S873" s="182">
        <v>41458</v>
      </c>
      <c r="T873" s="97" t="s">
        <v>253</v>
      </c>
      <c r="U873" s="97" t="s">
        <v>2490</v>
      </c>
      <c r="V873" s="97" t="s">
        <v>5201</v>
      </c>
      <c r="W873" s="97" t="s">
        <v>7602</v>
      </c>
      <c r="X873" s="97" t="s">
        <v>2634</v>
      </c>
      <c r="Y873" s="97"/>
      <c r="Z873" s="97" t="s">
        <v>2634</v>
      </c>
      <c r="AA873" s="97"/>
      <c r="AB873" s="97" t="s">
        <v>2633</v>
      </c>
      <c r="AC873" s="97" t="s">
        <v>2635</v>
      </c>
      <c r="AD873" s="97" t="s">
        <v>2634</v>
      </c>
      <c r="AE873" s="97"/>
      <c r="AF873" s="97" t="s">
        <v>2634</v>
      </c>
      <c r="AG873" s="97"/>
      <c r="AH873" s="97" t="s">
        <v>2634</v>
      </c>
      <c r="AI873" s="97"/>
      <c r="AJ873" s="97" t="s">
        <v>2634</v>
      </c>
      <c r="AK873" s="97"/>
      <c r="AL873" s="97" t="s">
        <v>2634</v>
      </c>
      <c r="AM873" s="97"/>
      <c r="AN873" s="97" t="s">
        <v>2634</v>
      </c>
      <c r="AO873" s="97"/>
      <c r="AP873" s="97"/>
      <c r="AQ873" s="97" t="s">
        <v>2637</v>
      </c>
      <c r="AR873" s="97"/>
      <c r="AS873" s="97"/>
      <c r="AT873" s="97"/>
      <c r="AU873" s="97"/>
      <c r="AV873" s="97"/>
      <c r="AW873" s="97" t="s">
        <v>2634</v>
      </c>
      <c r="AX873" s="97"/>
      <c r="AY873" s="97" t="s">
        <v>2634</v>
      </c>
      <c r="AZ873" s="97"/>
      <c r="BA873" s="97" t="s">
        <v>3971</v>
      </c>
      <c r="BB873" s="97" t="s">
        <v>3970</v>
      </c>
      <c r="BC873" s="97"/>
      <c r="BD873" s="97"/>
      <c r="BE873" s="97" t="s">
        <v>2634</v>
      </c>
      <c r="BF873" s="97" t="s">
        <v>2634</v>
      </c>
      <c r="BG873" s="97" t="s">
        <v>2634</v>
      </c>
      <c r="BH873" s="97"/>
      <c r="BI873" s="97"/>
      <c r="BJ873" s="97"/>
      <c r="BK873" s="97" t="s">
        <v>5413</v>
      </c>
      <c r="BL873" s="97">
        <v>137.5</v>
      </c>
      <c r="BM873" s="183">
        <f t="shared" si="188"/>
        <v>11.124734591345449</v>
      </c>
      <c r="BN873" s="97" t="s">
        <v>5793</v>
      </c>
      <c r="BO873" s="97">
        <v>119.7</v>
      </c>
      <c r="BP873" s="3">
        <f t="shared" si="189"/>
        <v>32.417237357576496</v>
      </c>
      <c r="BQ873" s="97" t="s">
        <v>7603</v>
      </c>
      <c r="BR873" s="97">
        <v>88.9</v>
      </c>
      <c r="BS873" s="3">
        <f t="shared" si="190"/>
        <v>69.260444391279648</v>
      </c>
      <c r="BT873" s="97" t="s">
        <v>7604</v>
      </c>
      <c r="BU873" s="97">
        <v>88.9</v>
      </c>
      <c r="BV873" s="3">
        <f t="shared" si="191"/>
        <v>69.260444391279648</v>
      </c>
      <c r="BW873" s="97" t="s">
        <v>6103</v>
      </c>
      <c r="BX873" s="97">
        <v>80</v>
      </c>
      <c r="BY873" s="3">
        <f t="shared" si="195"/>
        <v>79.906695774395189</v>
      </c>
      <c r="BZ873" s="97" t="s">
        <v>11324</v>
      </c>
      <c r="CA873" s="97">
        <v>70.2</v>
      </c>
      <c r="CB873" s="3">
        <f t="shared" si="192"/>
        <v>91.629534376028005</v>
      </c>
      <c r="CC873" s="97"/>
      <c r="CD873" s="97"/>
      <c r="CE873" s="3">
        <f t="shared" si="193"/>
        <v>175.60333742037741</v>
      </c>
      <c r="CF873" s="97"/>
      <c r="CG873" s="97"/>
      <c r="CH873" s="3">
        <f t="shared" si="194"/>
        <v>175.60333742037741</v>
      </c>
      <c r="CI873" s="97"/>
      <c r="CJ873" s="97"/>
      <c r="CK873" s="3">
        <f t="shared" si="196"/>
        <v>175.60333742037741</v>
      </c>
      <c r="CL873" s="97">
        <v>70.2</v>
      </c>
      <c r="CM873" s="3">
        <f t="shared" si="186"/>
        <v>91.629534376028005</v>
      </c>
      <c r="CN873" s="97">
        <v>65</v>
      </c>
      <c r="CO873" s="97"/>
      <c r="CP873" s="97"/>
      <c r="CQ873" s="184"/>
      <c r="CR873" s="184"/>
      <c r="CS873" s="185">
        <v>1</v>
      </c>
      <c r="CT873" s="186">
        <v>0</v>
      </c>
      <c r="CU873" s="186">
        <v>0.25</v>
      </c>
      <c r="CV873" s="186">
        <v>0</v>
      </c>
      <c r="CW873" s="186"/>
      <c r="CX873" s="84">
        <f t="shared" si="187"/>
        <v>1.25</v>
      </c>
      <c r="CY873" s="186" t="s">
        <v>5813</v>
      </c>
      <c r="CZ873" s="186" t="s">
        <v>2633</v>
      </c>
      <c r="DA873" s="186" t="s">
        <v>3975</v>
      </c>
      <c r="DB873" s="179" t="s">
        <v>2643</v>
      </c>
      <c r="DC873" s="179" t="s">
        <v>2648</v>
      </c>
      <c r="DD873" s="179" t="s">
        <v>2648</v>
      </c>
      <c r="DE873" s="179" t="s">
        <v>2649</v>
      </c>
      <c r="DF873" s="179" t="s">
        <v>32</v>
      </c>
      <c r="DG873" s="179" t="s">
        <v>2654</v>
      </c>
      <c r="DH873" s="179" t="s">
        <v>2654</v>
      </c>
      <c r="DI873" s="179" t="s">
        <v>2657</v>
      </c>
      <c r="DJ873" s="179" t="s">
        <v>2659</v>
      </c>
      <c r="DK873" s="179" t="s">
        <v>2659</v>
      </c>
      <c r="DL873" s="179" t="s">
        <v>2659</v>
      </c>
      <c r="DM873" s="179" t="s">
        <v>2663</v>
      </c>
      <c r="DN873" s="97" t="s">
        <v>4001</v>
      </c>
      <c r="DO873" s="97" t="s">
        <v>5012</v>
      </c>
      <c r="DP873" s="97"/>
      <c r="DQ873" s="97" t="s">
        <v>4069</v>
      </c>
      <c r="DR873" s="97"/>
      <c r="DS873" s="97" t="s">
        <v>2634</v>
      </c>
      <c r="DT873" s="97"/>
      <c r="DU873" s="179" t="s">
        <v>2634</v>
      </c>
      <c r="DV873" s="179" t="s">
        <v>2633</v>
      </c>
      <c r="DW873" s="179"/>
      <c r="DX873" s="478" t="s">
        <v>4796</v>
      </c>
      <c r="DY873" s="11" t="s">
        <v>11325</v>
      </c>
      <c r="DZ873" s="478" t="s">
        <v>101</v>
      </c>
      <c r="EA873" s="97">
        <v>3</v>
      </c>
      <c r="EB873" s="118"/>
      <c r="EC873" s="478" t="s">
        <v>4868</v>
      </c>
      <c r="ED873" s="11" t="s">
        <v>5285</v>
      </c>
      <c r="EE873" s="11"/>
    </row>
    <row r="874" spans="1:135" s="5" customFormat="1" ht="15.75" hidden="1" customHeight="1" x14ac:dyDescent="0.25">
      <c r="A874" s="219">
        <v>872</v>
      </c>
      <c r="B874" s="2012"/>
      <c r="C874" s="179" t="s">
        <v>5203</v>
      </c>
      <c r="D874" s="179" t="s">
        <v>22</v>
      </c>
      <c r="E874" s="179" t="s">
        <v>4126</v>
      </c>
      <c r="F874" s="179">
        <v>562050</v>
      </c>
      <c r="G874" s="179">
        <v>33</v>
      </c>
      <c r="H874" s="179" t="s">
        <v>2633</v>
      </c>
      <c r="I874" s="179" t="s">
        <v>2633</v>
      </c>
      <c r="J874" s="179" t="s">
        <v>2633</v>
      </c>
      <c r="K874" s="179">
        <v>548277927</v>
      </c>
      <c r="L874" s="179">
        <v>146</v>
      </c>
      <c r="M874" s="179">
        <v>168</v>
      </c>
      <c r="N874" s="180">
        <f t="shared" si="185"/>
        <v>51.729024943310655</v>
      </c>
      <c r="O874" s="181">
        <v>3</v>
      </c>
      <c r="P874" s="3">
        <f t="shared" si="197"/>
        <v>70.559999999999988</v>
      </c>
      <c r="Q874" s="3">
        <f t="shared" si="198"/>
        <v>75.440000000000012</v>
      </c>
      <c r="R874" s="97"/>
      <c r="S874" s="182">
        <v>41458</v>
      </c>
      <c r="T874" s="97" t="s">
        <v>253</v>
      </c>
      <c r="U874" s="97" t="s">
        <v>2490</v>
      </c>
      <c r="V874" s="97" t="s">
        <v>5204</v>
      </c>
      <c r="W874" s="97"/>
      <c r="X874" s="97" t="s">
        <v>2633</v>
      </c>
      <c r="Y874" s="97"/>
      <c r="Z874" s="97"/>
      <c r="AA874" s="97"/>
      <c r="AB874" s="97" t="s">
        <v>2633</v>
      </c>
      <c r="AC874" s="97"/>
      <c r="AD874" s="97"/>
      <c r="AE874" s="97"/>
      <c r="AF874" s="97"/>
      <c r="AG874" s="97"/>
      <c r="AH874" s="97"/>
      <c r="AI874" s="97"/>
      <c r="AJ874" s="97"/>
      <c r="AK874" s="97"/>
      <c r="AL874" s="97"/>
      <c r="AM874" s="97"/>
      <c r="AN874" s="97" t="s">
        <v>2633</v>
      </c>
      <c r="AO874" s="97" t="s">
        <v>4076</v>
      </c>
      <c r="AP874" s="97" t="s">
        <v>4077</v>
      </c>
      <c r="AQ874" s="97"/>
      <c r="AR874" s="97"/>
      <c r="AS874" s="97"/>
      <c r="AT874" s="97"/>
      <c r="AU874" s="97"/>
      <c r="AV874" s="97"/>
      <c r="AW874" s="97"/>
      <c r="AX874" s="97"/>
      <c r="AY874" s="97"/>
      <c r="AZ874" s="97"/>
      <c r="BA874" s="97"/>
      <c r="BB874" s="97"/>
      <c r="BC874" s="97"/>
      <c r="BD874" s="97"/>
      <c r="BE874" s="97" t="s">
        <v>2634</v>
      </c>
      <c r="BF874" s="97"/>
      <c r="BG874" s="97"/>
      <c r="BH874" s="97"/>
      <c r="BI874" s="97"/>
      <c r="BJ874" s="97"/>
      <c r="BK874" s="97" t="s">
        <v>5416</v>
      </c>
      <c r="BL874" s="97">
        <v>132.4</v>
      </c>
      <c r="BM874" s="183">
        <f t="shared" si="188"/>
        <v>18.027571580063618</v>
      </c>
      <c r="BN874" s="97" t="s">
        <v>5927</v>
      </c>
      <c r="BO874" s="97">
        <v>116</v>
      </c>
      <c r="BP874" s="3">
        <f t="shared" si="189"/>
        <v>39.766702014846231</v>
      </c>
      <c r="BQ874" s="97" t="s">
        <v>6584</v>
      </c>
      <c r="BR874" s="97">
        <v>107</v>
      </c>
      <c r="BS874" s="3">
        <f t="shared" si="190"/>
        <v>51.696712619300101</v>
      </c>
      <c r="BT874" s="97"/>
      <c r="BU874" s="97"/>
      <c r="BV874" s="3">
        <f t="shared" si="191"/>
        <v>193.53128313891833</v>
      </c>
      <c r="BW874" s="97" t="s">
        <v>9624</v>
      </c>
      <c r="BX874" s="97">
        <v>93</v>
      </c>
      <c r="BY874" s="3">
        <f t="shared" si="195"/>
        <v>70.254506892895009</v>
      </c>
      <c r="BZ874" s="97" t="s">
        <v>9785</v>
      </c>
      <c r="CA874" s="97">
        <v>92</v>
      </c>
      <c r="CB874" s="3">
        <f t="shared" si="192"/>
        <v>71.580063626723216</v>
      </c>
      <c r="CC874" s="97"/>
      <c r="CD874" s="97"/>
      <c r="CE874" s="3">
        <f t="shared" si="193"/>
        <v>193.53128313891833</v>
      </c>
      <c r="CF874" s="97"/>
      <c r="CG874" s="97"/>
      <c r="CH874" s="3">
        <f t="shared" si="194"/>
        <v>193.53128313891833</v>
      </c>
      <c r="CI874" s="97"/>
      <c r="CJ874" s="97"/>
      <c r="CK874" s="3">
        <f t="shared" si="196"/>
        <v>193.53128313891833</v>
      </c>
      <c r="CL874" s="97">
        <v>93</v>
      </c>
      <c r="CM874" s="3">
        <f t="shared" si="186"/>
        <v>70.254506892895009</v>
      </c>
      <c r="CN874" s="97">
        <v>85</v>
      </c>
      <c r="CO874" s="97"/>
      <c r="CP874" s="97"/>
      <c r="CQ874" s="184"/>
      <c r="CR874" s="184"/>
      <c r="CS874" s="185"/>
      <c r="CT874" s="186"/>
      <c r="CU874" s="186"/>
      <c r="CV874" s="186"/>
      <c r="CW874" s="186"/>
      <c r="CX874" s="84">
        <f t="shared" si="187"/>
        <v>0</v>
      </c>
      <c r="CY874" s="186"/>
      <c r="CZ874" s="186"/>
      <c r="DA874" s="186"/>
      <c r="DB874" s="179"/>
      <c r="DC874" s="179"/>
      <c r="DD874" s="179"/>
      <c r="DE874" s="179"/>
      <c r="DF874" s="179"/>
      <c r="DG874" s="179"/>
      <c r="DH874" s="179"/>
      <c r="DI874" s="179"/>
      <c r="DJ874" s="179"/>
      <c r="DK874" s="179"/>
      <c r="DL874" s="179"/>
      <c r="DM874" s="179"/>
      <c r="DN874" s="97"/>
      <c r="DO874" s="97"/>
      <c r="DP874" s="97"/>
      <c r="DQ874" s="97"/>
      <c r="DR874" s="97"/>
      <c r="DS874" s="97"/>
      <c r="DT874" s="97"/>
      <c r="DU874" s="179"/>
      <c r="DV874" s="179"/>
      <c r="DW874" s="179"/>
      <c r="DX874" s="478" t="s">
        <v>5205</v>
      </c>
      <c r="DY874" s="11"/>
      <c r="DZ874" s="118" t="s">
        <v>101</v>
      </c>
      <c r="EA874" s="97">
        <v>3</v>
      </c>
      <c r="EB874" s="187" t="s">
        <v>5921</v>
      </c>
      <c r="EC874" s="478" t="s">
        <v>4545</v>
      </c>
      <c r="ED874" s="11" t="s">
        <v>5284</v>
      </c>
      <c r="EE874" s="11"/>
    </row>
    <row r="875" spans="1:135" s="5" customFormat="1" ht="15.75" hidden="1" customHeight="1" x14ac:dyDescent="0.25">
      <c r="A875" s="875">
        <v>873</v>
      </c>
      <c r="B875" s="2012"/>
      <c r="C875" s="179" t="s">
        <v>5245</v>
      </c>
      <c r="D875" s="179" t="s">
        <v>23</v>
      </c>
      <c r="E875" s="179" t="s">
        <v>4126</v>
      </c>
      <c r="F875" s="179">
        <v>485125</v>
      </c>
      <c r="G875" s="179">
        <v>37</v>
      </c>
      <c r="H875" s="179" t="s">
        <v>2633</v>
      </c>
      <c r="I875" s="179" t="s">
        <v>2633</v>
      </c>
      <c r="J875" s="179" t="s">
        <v>2634</v>
      </c>
      <c r="K875" s="179" t="s">
        <v>11217</v>
      </c>
      <c r="L875" s="179">
        <v>110.8</v>
      </c>
      <c r="M875" s="179">
        <v>158</v>
      </c>
      <c r="N875" s="180">
        <f t="shared" si="185"/>
        <v>44.383912834481656</v>
      </c>
      <c r="O875" s="181">
        <v>2</v>
      </c>
      <c r="P875" s="3">
        <f t="shared" si="197"/>
        <v>62.410000000000011</v>
      </c>
      <c r="Q875" s="3">
        <f t="shared" si="198"/>
        <v>48.389999999999986</v>
      </c>
      <c r="R875" s="97"/>
      <c r="S875" s="182">
        <v>41462</v>
      </c>
      <c r="T875" s="97" t="s">
        <v>253</v>
      </c>
      <c r="U875" s="97" t="s">
        <v>2490</v>
      </c>
      <c r="V875" s="97" t="s">
        <v>5246</v>
      </c>
      <c r="W875" s="97" t="s">
        <v>6588</v>
      </c>
      <c r="X875" s="97"/>
      <c r="Y875" s="97"/>
      <c r="Z875" s="97"/>
      <c r="AA875" s="97"/>
      <c r="AB875" s="97" t="s">
        <v>2633</v>
      </c>
      <c r="AC875" s="97" t="s">
        <v>2635</v>
      </c>
      <c r="AD875" s="97"/>
      <c r="AE875" s="97"/>
      <c r="AF875" s="97"/>
      <c r="AG875" s="97"/>
      <c r="AH875" s="97"/>
      <c r="AI875" s="97"/>
      <c r="AJ875" s="97"/>
      <c r="AK875" s="97"/>
      <c r="AL875" s="97" t="s">
        <v>2633</v>
      </c>
      <c r="AM875" s="97" t="s">
        <v>2635</v>
      </c>
      <c r="AN875" s="97" t="s">
        <v>2634</v>
      </c>
      <c r="AO875" s="97"/>
      <c r="AP875" s="97"/>
      <c r="AQ875" s="97" t="s">
        <v>2637</v>
      </c>
      <c r="AR875" s="97"/>
      <c r="AS875" s="97"/>
      <c r="AT875" s="97"/>
      <c r="AU875" s="97"/>
      <c r="AV875" s="97"/>
      <c r="AW875" s="97"/>
      <c r="AX875" s="97"/>
      <c r="AY875" s="97"/>
      <c r="AZ875" s="97"/>
      <c r="BA875" s="97" t="s">
        <v>3971</v>
      </c>
      <c r="BB875" s="97" t="s">
        <v>3970</v>
      </c>
      <c r="BC875" s="97" t="s">
        <v>2633</v>
      </c>
      <c r="BD875" s="97"/>
      <c r="BE875" s="97" t="s">
        <v>2634</v>
      </c>
      <c r="BF875" s="97" t="s">
        <v>2634</v>
      </c>
      <c r="BG875" s="97"/>
      <c r="BH875" s="97"/>
      <c r="BI875" s="97"/>
      <c r="BJ875" s="97" t="s">
        <v>5348</v>
      </c>
      <c r="BK875" s="97" t="s">
        <v>5427</v>
      </c>
      <c r="BL875" s="97">
        <v>104.9</v>
      </c>
      <c r="BM875" s="183">
        <f t="shared" si="188"/>
        <v>12.192601777226686</v>
      </c>
      <c r="BN875" s="97" t="s">
        <v>2141</v>
      </c>
      <c r="BO875" s="97">
        <v>94</v>
      </c>
      <c r="BP875" s="3">
        <f t="shared" si="189"/>
        <v>34.717916924984507</v>
      </c>
      <c r="BQ875" s="97" t="s">
        <v>6589</v>
      </c>
      <c r="BR875" s="97">
        <v>80.400000000000006</v>
      </c>
      <c r="BS875" s="3">
        <f t="shared" si="190"/>
        <v>62.822897292829097</v>
      </c>
      <c r="BT875" s="97"/>
      <c r="BU875" s="97"/>
      <c r="BV875" s="3">
        <f t="shared" si="191"/>
        <v>228.97292829096924</v>
      </c>
      <c r="BW875" s="97" t="s">
        <v>5362</v>
      </c>
      <c r="BX875" s="97">
        <v>76</v>
      </c>
      <c r="BY875" s="3">
        <f t="shared" si="195"/>
        <v>71.915685058896486</v>
      </c>
      <c r="BZ875" s="97" t="s">
        <v>11228</v>
      </c>
      <c r="CA875" s="97">
        <v>72</v>
      </c>
      <c r="CB875" s="3">
        <f t="shared" si="192"/>
        <v>80.181855755321365</v>
      </c>
      <c r="CC875" s="97"/>
      <c r="CD875" s="97"/>
      <c r="CE875" s="3">
        <f t="shared" si="193"/>
        <v>228.97292829096924</v>
      </c>
      <c r="CF875" s="97"/>
      <c r="CG875" s="97"/>
      <c r="CH875" s="3">
        <f t="shared" si="194"/>
        <v>228.97292829096924</v>
      </c>
      <c r="CI875" s="97"/>
      <c r="CJ875" s="97"/>
      <c r="CK875" s="3">
        <f t="shared" si="196"/>
        <v>228.97292829096924</v>
      </c>
      <c r="CL875" s="97">
        <v>72</v>
      </c>
      <c r="CM875" s="3">
        <f t="shared" si="186"/>
        <v>80.181855755321365</v>
      </c>
      <c r="CN875" s="97">
        <v>95</v>
      </c>
      <c r="CO875" s="97"/>
      <c r="CP875" s="97"/>
      <c r="CQ875" s="184"/>
      <c r="CR875" s="184"/>
      <c r="CS875" s="185">
        <v>1</v>
      </c>
      <c r="CT875" s="186">
        <v>-0.25</v>
      </c>
      <c r="CU875" s="186">
        <v>0.25</v>
      </c>
      <c r="CV875" s="186">
        <v>0.5</v>
      </c>
      <c r="CW875" s="186">
        <v>0.5</v>
      </c>
      <c r="CX875" s="84">
        <f t="shared" si="187"/>
        <v>2</v>
      </c>
      <c r="CY875" s="186"/>
      <c r="CZ875" s="186" t="s">
        <v>2633</v>
      </c>
      <c r="DA875" s="186" t="s">
        <v>3975</v>
      </c>
      <c r="DB875" s="179" t="s">
        <v>2643</v>
      </c>
      <c r="DC875" s="179" t="s">
        <v>2648</v>
      </c>
      <c r="DD875" s="179" t="s">
        <v>2648</v>
      </c>
      <c r="DE875" s="179" t="s">
        <v>2651</v>
      </c>
      <c r="DF875" s="179" t="s">
        <v>32</v>
      </c>
      <c r="DG875" s="179" t="s">
        <v>2653</v>
      </c>
      <c r="DH875" s="179" t="s">
        <v>32</v>
      </c>
      <c r="DI875" s="179" t="s">
        <v>2656</v>
      </c>
      <c r="DJ875" s="179" t="s">
        <v>37</v>
      </c>
      <c r="DK875" s="179" t="s">
        <v>2659</v>
      </c>
      <c r="DL875" s="179" t="s">
        <v>2659</v>
      </c>
      <c r="DM875" s="179" t="s">
        <v>2663</v>
      </c>
      <c r="DN875" s="97" t="s">
        <v>4001</v>
      </c>
      <c r="DO875" s="97" t="s">
        <v>5012</v>
      </c>
      <c r="DP875" s="97" t="s">
        <v>4064</v>
      </c>
      <c r="DQ875" s="97" t="s">
        <v>4069</v>
      </c>
      <c r="DR875" s="97"/>
      <c r="DS875" s="97" t="s">
        <v>2634</v>
      </c>
      <c r="DT875" s="97"/>
      <c r="DU875" s="179" t="s">
        <v>2634</v>
      </c>
      <c r="DV875" s="179" t="s">
        <v>2633</v>
      </c>
      <c r="DW875" s="179" t="s">
        <v>11233</v>
      </c>
      <c r="DX875" s="478" t="s">
        <v>4796</v>
      </c>
      <c r="DY875" s="11" t="s">
        <v>6590</v>
      </c>
      <c r="DZ875" s="478" t="s">
        <v>101</v>
      </c>
      <c r="EA875" s="97">
        <v>3</v>
      </c>
      <c r="EB875" s="118"/>
      <c r="EC875" s="478" t="s">
        <v>4545</v>
      </c>
      <c r="ED875" s="11" t="s">
        <v>6591</v>
      </c>
      <c r="EE875" s="11"/>
    </row>
    <row r="876" spans="1:135" s="5" customFormat="1" ht="15.75" hidden="1" customHeight="1" x14ac:dyDescent="0.25">
      <c r="A876" s="176">
        <v>874</v>
      </c>
      <c r="B876" s="2012"/>
      <c r="C876" s="179" t="s">
        <v>5247</v>
      </c>
      <c r="D876" s="179" t="s">
        <v>23</v>
      </c>
      <c r="E876" s="179" t="s">
        <v>4126</v>
      </c>
      <c r="F876" s="179">
        <v>565211</v>
      </c>
      <c r="G876" s="179">
        <v>36</v>
      </c>
      <c r="H876" s="179" t="s">
        <v>2633</v>
      </c>
      <c r="I876" s="179" t="s">
        <v>2633</v>
      </c>
      <c r="J876" s="179" t="s">
        <v>2633</v>
      </c>
      <c r="K876" s="179">
        <v>558399111</v>
      </c>
      <c r="L876" s="179">
        <v>94.5</v>
      </c>
      <c r="M876" s="179">
        <v>157</v>
      </c>
      <c r="N876" s="180">
        <f t="shared" si="185"/>
        <v>38.338269300985836</v>
      </c>
      <c r="O876" s="181">
        <v>1</v>
      </c>
      <c r="P876" s="3">
        <f t="shared" si="197"/>
        <v>61.622500000000002</v>
      </c>
      <c r="Q876" s="3">
        <f t="shared" si="198"/>
        <v>32.877499999999998</v>
      </c>
      <c r="R876" s="97"/>
      <c r="S876" s="182">
        <v>41462</v>
      </c>
      <c r="T876" s="97" t="s">
        <v>253</v>
      </c>
      <c r="U876" s="97" t="s">
        <v>2490</v>
      </c>
      <c r="V876" s="97" t="s">
        <v>5248</v>
      </c>
      <c r="W876" s="97"/>
      <c r="X876" s="97"/>
      <c r="Y876" s="97"/>
      <c r="Z876" s="97"/>
      <c r="AA876" s="97"/>
      <c r="AB876" s="97" t="s">
        <v>2633</v>
      </c>
      <c r="AC876" s="97"/>
      <c r="AD876" s="97"/>
      <c r="AE876" s="97"/>
      <c r="AF876" s="97"/>
      <c r="AG876" s="97"/>
      <c r="AH876" s="97"/>
      <c r="AI876" s="97"/>
      <c r="AJ876" s="97"/>
      <c r="AK876" s="97"/>
      <c r="AL876" s="97"/>
      <c r="AM876" s="97"/>
      <c r="AN876" s="97" t="s">
        <v>4079</v>
      </c>
      <c r="AO876" s="97"/>
      <c r="AP876" s="97"/>
      <c r="AQ876" s="97"/>
      <c r="AR876" s="97"/>
      <c r="AS876" s="97"/>
      <c r="AT876" s="97"/>
      <c r="AU876" s="97"/>
      <c r="AV876" s="97"/>
      <c r="AW876" s="97"/>
      <c r="AX876" s="97"/>
      <c r="AY876" s="97"/>
      <c r="AZ876" s="97"/>
      <c r="BA876" s="97" t="s">
        <v>3971</v>
      </c>
      <c r="BB876" s="97"/>
      <c r="BC876" s="97"/>
      <c r="BD876" s="97"/>
      <c r="BE876" s="97" t="s">
        <v>2634</v>
      </c>
      <c r="BF876" s="97"/>
      <c r="BG876" s="97"/>
      <c r="BH876" s="97"/>
      <c r="BI876" s="97"/>
      <c r="BJ876" s="97"/>
      <c r="BK876" s="97" t="s">
        <v>8523</v>
      </c>
      <c r="BL876" s="97">
        <v>87</v>
      </c>
      <c r="BM876" s="183">
        <f t="shared" si="188"/>
        <v>22.811953463614937</v>
      </c>
      <c r="BN876" s="97" t="s">
        <v>2062</v>
      </c>
      <c r="BO876" s="97">
        <v>82</v>
      </c>
      <c r="BP876" s="3">
        <f t="shared" si="189"/>
        <v>38.019922439358226</v>
      </c>
      <c r="BQ876" s="97" t="s">
        <v>1382</v>
      </c>
      <c r="BR876" s="97">
        <v>69</v>
      </c>
      <c r="BS876" s="3">
        <f t="shared" si="190"/>
        <v>77.56064177629078</v>
      </c>
      <c r="BT876" s="97"/>
      <c r="BU876" s="97"/>
      <c r="BV876" s="3">
        <f t="shared" si="191"/>
        <v>287.43061364154818</v>
      </c>
      <c r="BW876" s="97"/>
      <c r="BX876" s="97"/>
      <c r="BY876" s="3">
        <f t="shared" si="195"/>
        <v>287.43061364154818</v>
      </c>
      <c r="BZ876" s="97"/>
      <c r="CA876" s="97"/>
      <c r="CB876" s="3">
        <f t="shared" si="192"/>
        <v>287.43061364154818</v>
      </c>
      <c r="CC876" s="97"/>
      <c r="CD876" s="97"/>
      <c r="CE876" s="3">
        <f t="shared" si="193"/>
        <v>287.43061364154818</v>
      </c>
      <c r="CF876" s="97"/>
      <c r="CG876" s="97"/>
      <c r="CH876" s="3">
        <f t="shared" si="194"/>
        <v>287.43061364154818</v>
      </c>
      <c r="CI876" s="97"/>
      <c r="CJ876" s="97"/>
      <c r="CK876" s="3">
        <f t="shared" si="196"/>
        <v>287.43061364154818</v>
      </c>
      <c r="CL876" s="97">
        <v>69</v>
      </c>
      <c r="CM876" s="3">
        <f t="shared" si="186"/>
        <v>77.56064177629078</v>
      </c>
      <c r="CN876" s="97">
        <v>60</v>
      </c>
      <c r="CO876" s="97"/>
      <c r="CP876" s="97"/>
      <c r="CQ876" s="184"/>
      <c r="CR876" s="184"/>
      <c r="CS876" s="185"/>
      <c r="CT876" s="186"/>
      <c r="CU876" s="186"/>
      <c r="CV876" s="186"/>
      <c r="CW876" s="186"/>
      <c r="CX876" s="84">
        <f t="shared" si="187"/>
        <v>0</v>
      </c>
      <c r="CY876" s="186"/>
      <c r="CZ876" s="186"/>
      <c r="DA876" s="186"/>
      <c r="DB876" s="179"/>
      <c r="DC876" s="179"/>
      <c r="DD876" s="179"/>
      <c r="DE876" s="179"/>
      <c r="DF876" s="179"/>
      <c r="DG876" s="179"/>
      <c r="DH876" s="179"/>
      <c r="DI876" s="179"/>
      <c r="DJ876" s="179"/>
      <c r="DK876" s="179"/>
      <c r="DL876" s="179"/>
      <c r="DM876" s="179"/>
      <c r="DN876" s="97"/>
      <c r="DO876" s="97"/>
      <c r="DP876" s="97"/>
      <c r="DQ876" s="97"/>
      <c r="DR876" s="97"/>
      <c r="DS876" s="97"/>
      <c r="DT876" s="97"/>
      <c r="DU876" s="179"/>
      <c r="DV876" s="179"/>
      <c r="DW876" s="179"/>
      <c r="DX876" s="478" t="s">
        <v>5249</v>
      </c>
      <c r="DY876" s="11"/>
      <c r="DZ876" s="478" t="s">
        <v>101</v>
      </c>
      <c r="EA876" s="97">
        <v>3</v>
      </c>
      <c r="EB876" s="118"/>
      <c r="EC876" s="478" t="s">
        <v>4545</v>
      </c>
      <c r="ED876" s="11" t="s">
        <v>5279</v>
      </c>
      <c r="EE876" s="11"/>
    </row>
    <row r="877" spans="1:135" s="5" customFormat="1" ht="15.75" hidden="1" customHeight="1" x14ac:dyDescent="0.25">
      <c r="A877" s="219">
        <v>875</v>
      </c>
      <c r="B877" s="2012"/>
      <c r="C877" s="179" t="s">
        <v>5251</v>
      </c>
      <c r="D877" s="179" t="s">
        <v>23</v>
      </c>
      <c r="E877" s="179" t="s">
        <v>4197</v>
      </c>
      <c r="F877" s="179">
        <v>461895</v>
      </c>
      <c r="G877" s="179">
        <v>29</v>
      </c>
      <c r="H877" s="179" t="s">
        <v>2633</v>
      </c>
      <c r="I877" s="179" t="s">
        <v>2633</v>
      </c>
      <c r="J877" s="179" t="s">
        <v>2633</v>
      </c>
      <c r="K877" s="179">
        <v>568343361</v>
      </c>
      <c r="L877" s="179">
        <v>150</v>
      </c>
      <c r="M877" s="179">
        <v>161</v>
      </c>
      <c r="N877" s="180">
        <f t="shared" si="185"/>
        <v>57.868137803325496</v>
      </c>
      <c r="O877" s="181">
        <v>3</v>
      </c>
      <c r="P877" s="3">
        <f t="shared" si="197"/>
        <v>64.802500000000009</v>
      </c>
      <c r="Q877" s="3">
        <f t="shared" si="198"/>
        <v>85.197499999999991</v>
      </c>
      <c r="R877" s="97"/>
      <c r="S877" s="182">
        <v>41462</v>
      </c>
      <c r="T877" s="97" t="s">
        <v>253</v>
      </c>
      <c r="U877" s="97" t="s">
        <v>2490</v>
      </c>
      <c r="V877" s="97" t="s">
        <v>5252</v>
      </c>
      <c r="W877" s="97" t="s">
        <v>6760</v>
      </c>
      <c r="X877" s="97" t="s">
        <v>2634</v>
      </c>
      <c r="Y877" s="97"/>
      <c r="Z877" s="97" t="s">
        <v>2634</v>
      </c>
      <c r="AA877" s="97"/>
      <c r="AB877" s="97" t="s">
        <v>2634</v>
      </c>
      <c r="AC877" s="97"/>
      <c r="AD877" s="97" t="s">
        <v>2634</v>
      </c>
      <c r="AE877" s="97"/>
      <c r="AF877" s="97" t="s">
        <v>2633</v>
      </c>
      <c r="AG877" s="97" t="s">
        <v>2636</v>
      </c>
      <c r="AH877" s="97" t="s">
        <v>2634</v>
      </c>
      <c r="AI877" s="97"/>
      <c r="AJ877" s="97" t="s">
        <v>2634</v>
      </c>
      <c r="AK877" s="97"/>
      <c r="AL877" s="97" t="s">
        <v>2634</v>
      </c>
      <c r="AM877" s="97"/>
      <c r="AN877" s="97" t="s">
        <v>2634</v>
      </c>
      <c r="AO877" s="97"/>
      <c r="AP877" s="97"/>
      <c r="AQ877" s="97" t="s">
        <v>2637</v>
      </c>
      <c r="AR877" s="97"/>
      <c r="AS877" s="97"/>
      <c r="AT877" s="97"/>
      <c r="AU877" s="97"/>
      <c r="AV877" s="97"/>
      <c r="AW877" s="97" t="s">
        <v>2634</v>
      </c>
      <c r="AX877" s="97"/>
      <c r="AY877" s="97" t="s">
        <v>2634</v>
      </c>
      <c r="AZ877" s="97"/>
      <c r="BA877" s="97" t="s">
        <v>3970</v>
      </c>
      <c r="BB877" s="97" t="s">
        <v>3971</v>
      </c>
      <c r="BC877" s="97" t="s">
        <v>2634</v>
      </c>
      <c r="BD877" s="97"/>
      <c r="BE877" s="97" t="s">
        <v>2633</v>
      </c>
      <c r="BF877" s="97" t="s">
        <v>2633</v>
      </c>
      <c r="BG877" s="97" t="s">
        <v>2634</v>
      </c>
      <c r="BH877" s="97"/>
      <c r="BI877" s="97"/>
      <c r="BJ877" s="97" t="s">
        <v>5348</v>
      </c>
      <c r="BK877" s="97" t="s">
        <v>5423</v>
      </c>
      <c r="BL877" s="97">
        <v>138.69999999999999</v>
      </c>
      <c r="BM877" s="183">
        <f t="shared" si="188"/>
        <v>13.263299979459505</v>
      </c>
      <c r="BN877" s="97" t="s">
        <v>5587</v>
      </c>
      <c r="BO877" s="97">
        <v>126</v>
      </c>
      <c r="BP877" s="3">
        <f t="shared" si="189"/>
        <v>28.169840664338746</v>
      </c>
      <c r="BQ877" s="97" t="s">
        <v>6761</v>
      </c>
      <c r="BR877" s="97">
        <v>103.6</v>
      </c>
      <c r="BS877" s="3">
        <f t="shared" si="190"/>
        <v>54.461691951054917</v>
      </c>
      <c r="BT877" s="97" t="s">
        <v>7678</v>
      </c>
      <c r="BU877" s="97">
        <v>94</v>
      </c>
      <c r="BV877" s="3">
        <f t="shared" si="191"/>
        <v>65.729628216790402</v>
      </c>
      <c r="BW877" s="97" t="s">
        <v>9313</v>
      </c>
      <c r="BX877" s="97">
        <v>82.7</v>
      </c>
      <c r="BY877" s="3">
        <f t="shared" si="195"/>
        <v>78.992928196249892</v>
      </c>
      <c r="BZ877" s="97" t="s">
        <v>9690</v>
      </c>
      <c r="CA877" s="97">
        <v>78.2</v>
      </c>
      <c r="CB877" s="3">
        <f t="shared" si="192"/>
        <v>84.274773320813409</v>
      </c>
      <c r="CC877" s="97"/>
      <c r="CD877" s="97"/>
      <c r="CE877" s="3">
        <f t="shared" si="193"/>
        <v>176.06150415211715</v>
      </c>
      <c r="CF877" s="97"/>
      <c r="CG877" s="97"/>
      <c r="CH877" s="3">
        <f t="shared" si="194"/>
        <v>176.06150415211715</v>
      </c>
      <c r="CI877" s="97"/>
      <c r="CJ877" s="97"/>
      <c r="CK877" s="3">
        <f t="shared" si="196"/>
        <v>176.06150415211715</v>
      </c>
      <c r="CL877" s="97">
        <v>78.2</v>
      </c>
      <c r="CM877" s="3">
        <f t="shared" si="186"/>
        <v>84.274773320813409</v>
      </c>
      <c r="CN877" s="97">
        <v>90</v>
      </c>
      <c r="CO877" s="97"/>
      <c r="CP877" s="97"/>
      <c r="CQ877" s="184"/>
      <c r="CR877" s="184"/>
      <c r="CS877" s="185">
        <v>1</v>
      </c>
      <c r="CT877" s="186">
        <v>-0.5</v>
      </c>
      <c r="CU877" s="186">
        <v>0.5</v>
      </c>
      <c r="CV877" s="186">
        <v>-0.5</v>
      </c>
      <c r="CW877" s="186">
        <v>0.25</v>
      </c>
      <c r="CX877" s="84">
        <f t="shared" si="187"/>
        <v>0.75</v>
      </c>
      <c r="CY877" s="186"/>
      <c r="CZ877" s="186" t="s">
        <v>2633</v>
      </c>
      <c r="DA877" s="186" t="s">
        <v>3976</v>
      </c>
      <c r="DB877" s="179" t="s">
        <v>2644</v>
      </c>
      <c r="DC877" s="179" t="s">
        <v>2646</v>
      </c>
      <c r="DD877" s="179" t="s">
        <v>2646</v>
      </c>
      <c r="DE877" s="179" t="s">
        <v>2651</v>
      </c>
      <c r="DF877" s="179" t="s">
        <v>32</v>
      </c>
      <c r="DG877" s="179" t="s">
        <v>2653</v>
      </c>
      <c r="DH877" s="179" t="s">
        <v>2654</v>
      </c>
      <c r="DI877" s="179" t="s">
        <v>2658</v>
      </c>
      <c r="DJ877" s="179" t="s">
        <v>2659</v>
      </c>
      <c r="DK877" s="179" t="s">
        <v>2659</v>
      </c>
      <c r="DL877" s="179" t="s">
        <v>2659</v>
      </c>
      <c r="DM877" s="179" t="s">
        <v>2663</v>
      </c>
      <c r="DN877" s="97" t="s">
        <v>4001</v>
      </c>
      <c r="DO877" s="97" t="s">
        <v>5012</v>
      </c>
      <c r="DP877" s="97"/>
      <c r="DQ877" s="97" t="s">
        <v>4069</v>
      </c>
      <c r="DR877" s="97"/>
      <c r="DS877" s="97" t="s">
        <v>2634</v>
      </c>
      <c r="DT877" s="97"/>
      <c r="DU877" s="179" t="s">
        <v>2634</v>
      </c>
      <c r="DV877" s="179" t="s">
        <v>2633</v>
      </c>
      <c r="DW877" s="179"/>
      <c r="DX877" s="478" t="s">
        <v>4796</v>
      </c>
      <c r="DY877" s="11" t="s">
        <v>126</v>
      </c>
      <c r="DZ877" s="118" t="s">
        <v>101</v>
      </c>
      <c r="EA877" s="97">
        <v>2</v>
      </c>
      <c r="EB877" s="854" t="s">
        <v>9691</v>
      </c>
      <c r="EC877" s="478" t="s">
        <v>4545</v>
      </c>
      <c r="ED877" s="11" t="s">
        <v>5305</v>
      </c>
      <c r="EE877" s="11"/>
    </row>
    <row r="878" spans="1:135" s="5" customFormat="1" ht="15.75" hidden="1" customHeight="1" x14ac:dyDescent="0.25">
      <c r="A878" s="875">
        <v>876</v>
      </c>
      <c r="B878" s="2012"/>
      <c r="C878" s="179" t="s">
        <v>5253</v>
      </c>
      <c r="D878" s="179" t="s">
        <v>22</v>
      </c>
      <c r="E878" s="179" t="s">
        <v>4126</v>
      </c>
      <c r="F878" s="179">
        <v>560164</v>
      </c>
      <c r="G878" s="179">
        <v>21</v>
      </c>
      <c r="H878" s="179" t="s">
        <v>2634</v>
      </c>
      <c r="I878" s="179" t="s">
        <v>2634</v>
      </c>
      <c r="J878" s="179" t="s">
        <v>2633</v>
      </c>
      <c r="K878" s="179">
        <v>550509277</v>
      </c>
      <c r="L878" s="179">
        <v>134</v>
      </c>
      <c r="M878" s="179">
        <v>158</v>
      </c>
      <c r="N878" s="180">
        <f t="shared" si="185"/>
        <v>53.677295305239547</v>
      </c>
      <c r="O878" s="181">
        <v>3</v>
      </c>
      <c r="P878" s="3">
        <f t="shared" si="197"/>
        <v>62.410000000000011</v>
      </c>
      <c r="Q878" s="3">
        <f t="shared" si="198"/>
        <v>71.589999999999989</v>
      </c>
      <c r="R878" s="97"/>
      <c r="S878" s="182">
        <v>41462</v>
      </c>
      <c r="T878" s="97" t="s">
        <v>253</v>
      </c>
      <c r="U878" s="97" t="s">
        <v>2490</v>
      </c>
      <c r="V878" s="97" t="s">
        <v>5254</v>
      </c>
      <c r="W878" s="97" t="s">
        <v>11387</v>
      </c>
      <c r="X878" s="97" t="s">
        <v>2634</v>
      </c>
      <c r="Y878" s="97"/>
      <c r="Z878" s="97" t="s">
        <v>2634</v>
      </c>
      <c r="AA878" s="97"/>
      <c r="AB878" s="97" t="s">
        <v>2633</v>
      </c>
      <c r="AC878" s="97" t="s">
        <v>2635</v>
      </c>
      <c r="AD878" s="97" t="s">
        <v>2634</v>
      </c>
      <c r="AE878" s="97"/>
      <c r="AF878" s="97" t="s">
        <v>2634</v>
      </c>
      <c r="AG878" s="97"/>
      <c r="AH878" s="97" t="s">
        <v>2634</v>
      </c>
      <c r="AI878" s="97"/>
      <c r="AJ878" s="97" t="s">
        <v>2634</v>
      </c>
      <c r="AK878" s="97"/>
      <c r="AL878" s="97" t="s">
        <v>2634</v>
      </c>
      <c r="AM878" s="97"/>
      <c r="AN878" s="97" t="s">
        <v>2633</v>
      </c>
      <c r="AO878" s="97" t="s">
        <v>4075</v>
      </c>
      <c r="AP878" s="97" t="s">
        <v>4077</v>
      </c>
      <c r="AQ878" s="97" t="s">
        <v>2635</v>
      </c>
      <c r="AR878" s="97"/>
      <c r="AS878" s="97"/>
      <c r="AT878" s="97"/>
      <c r="AU878" s="97"/>
      <c r="AV878" s="97"/>
      <c r="AW878" s="97" t="s">
        <v>2634</v>
      </c>
      <c r="AX878" s="97"/>
      <c r="AY878" s="97" t="s">
        <v>2634</v>
      </c>
      <c r="AZ878" s="97"/>
      <c r="BA878" s="97"/>
      <c r="BB878" s="97"/>
      <c r="BC878" s="97"/>
      <c r="BD878" s="97"/>
      <c r="BE878" s="97" t="s">
        <v>2633</v>
      </c>
      <c r="BF878" s="97" t="s">
        <v>2633</v>
      </c>
      <c r="BG878" s="97" t="s">
        <v>2634</v>
      </c>
      <c r="BH878" s="97"/>
      <c r="BI878" s="97"/>
      <c r="BJ878" s="97" t="s">
        <v>5348</v>
      </c>
      <c r="BK878" s="97" t="s">
        <v>5430</v>
      </c>
      <c r="BL878" s="97">
        <v>119.7</v>
      </c>
      <c r="BM878" s="183">
        <f t="shared" si="188"/>
        <v>19.974856823578708</v>
      </c>
      <c r="BN878" s="97" t="s">
        <v>5882</v>
      </c>
      <c r="BO878" s="97">
        <v>106</v>
      </c>
      <c r="BP878" s="3">
        <f t="shared" si="189"/>
        <v>39.111607766447833</v>
      </c>
      <c r="BQ878" s="97" t="s">
        <v>6748</v>
      </c>
      <c r="BR878" s="97">
        <v>87.2</v>
      </c>
      <c r="BS878" s="3">
        <f t="shared" si="190"/>
        <v>65.372258695348521</v>
      </c>
      <c r="BT878" s="97" t="s">
        <v>8658</v>
      </c>
      <c r="BU878" s="97">
        <v>83</v>
      </c>
      <c r="BV878" s="3">
        <f t="shared" si="191"/>
        <v>71.238999860315701</v>
      </c>
      <c r="BW878" s="97" t="s">
        <v>9258</v>
      </c>
      <c r="BX878" s="97">
        <v>69</v>
      </c>
      <c r="BY878" s="3">
        <f t="shared" si="195"/>
        <v>90.794803743539603</v>
      </c>
      <c r="BZ878" s="97" t="s">
        <v>6801</v>
      </c>
      <c r="CA878" s="97">
        <v>58</v>
      </c>
      <c r="CB878" s="3">
        <f t="shared" si="192"/>
        <v>106.16007822321556</v>
      </c>
      <c r="CC878" s="97"/>
      <c r="CD878" s="97"/>
      <c r="CE878" s="3">
        <f t="shared" si="193"/>
        <v>187.17698002514319</v>
      </c>
      <c r="CF878" s="97"/>
      <c r="CG878" s="97"/>
      <c r="CH878" s="3">
        <f t="shared" si="194"/>
        <v>187.17698002514319</v>
      </c>
      <c r="CI878" s="97"/>
      <c r="CJ878" s="97"/>
      <c r="CK878" s="3">
        <f t="shared" si="196"/>
        <v>187.17698002514319</v>
      </c>
      <c r="CL878" s="97">
        <v>58</v>
      </c>
      <c r="CM878" s="3">
        <f t="shared" si="186"/>
        <v>106.16007822321556</v>
      </c>
      <c r="CN878" s="97">
        <v>70</v>
      </c>
      <c r="CO878" s="97"/>
      <c r="CP878" s="97"/>
      <c r="CQ878" s="184"/>
      <c r="CR878" s="184"/>
      <c r="CS878" s="185">
        <v>1</v>
      </c>
      <c r="CT878" s="186">
        <v>-0.5</v>
      </c>
      <c r="CU878" s="186">
        <v>-0.25</v>
      </c>
      <c r="CV878" s="186">
        <v>0.5</v>
      </c>
      <c r="CW878" s="186"/>
      <c r="CX878" s="84">
        <f t="shared" si="187"/>
        <v>0.75</v>
      </c>
      <c r="CY878" s="186"/>
      <c r="CZ878" s="186" t="s">
        <v>2634</v>
      </c>
      <c r="DA878" s="186"/>
      <c r="DB878" s="179" t="s">
        <v>2645</v>
      </c>
      <c r="DC878" s="179" t="s">
        <v>2646</v>
      </c>
      <c r="DD878" s="179" t="s">
        <v>2646</v>
      </c>
      <c r="DE878" s="179" t="s">
        <v>2649</v>
      </c>
      <c r="DF878" s="179" t="s">
        <v>32</v>
      </c>
      <c r="DG878" s="179" t="s">
        <v>2654</v>
      </c>
      <c r="DH878" s="179" t="s">
        <v>2653</v>
      </c>
      <c r="DI878" s="179" t="s">
        <v>2658</v>
      </c>
      <c r="DJ878" s="179" t="s">
        <v>37</v>
      </c>
      <c r="DK878" s="179" t="s">
        <v>37</v>
      </c>
      <c r="DL878" s="179" t="s">
        <v>2660</v>
      </c>
      <c r="DM878" s="179" t="s">
        <v>2663</v>
      </c>
      <c r="DN878" s="97" t="s">
        <v>4001</v>
      </c>
      <c r="DO878" s="97" t="s">
        <v>4002</v>
      </c>
      <c r="DP878" s="97"/>
      <c r="DQ878" s="97"/>
      <c r="DR878" s="97" t="s">
        <v>4070</v>
      </c>
      <c r="DS878" s="97" t="s">
        <v>2633</v>
      </c>
      <c r="DT878" s="97" t="s">
        <v>4073</v>
      </c>
      <c r="DU878" s="179" t="s">
        <v>2634</v>
      </c>
      <c r="DV878" s="179" t="s">
        <v>2633</v>
      </c>
      <c r="DW878" s="179" t="s">
        <v>11386</v>
      </c>
      <c r="DX878" s="478" t="s">
        <v>5255</v>
      </c>
      <c r="DY878" s="11" t="s">
        <v>6749</v>
      </c>
      <c r="DZ878" s="118" t="s">
        <v>101</v>
      </c>
      <c r="EA878" s="97">
        <v>3</v>
      </c>
      <c r="EB878" s="187" t="s">
        <v>5571</v>
      </c>
      <c r="EC878" s="118" t="s">
        <v>4545</v>
      </c>
      <c r="ED878" s="11" t="s">
        <v>5431</v>
      </c>
      <c r="EE878" s="11"/>
    </row>
    <row r="879" spans="1:135" s="5" customFormat="1" ht="15.75" hidden="1" customHeight="1" x14ac:dyDescent="0.25">
      <c r="A879" s="219">
        <v>877</v>
      </c>
      <c r="B879" s="2012"/>
      <c r="C879" s="179" t="s">
        <v>6442</v>
      </c>
      <c r="D879" s="179" t="s">
        <v>22</v>
      </c>
      <c r="E879" s="179" t="s">
        <v>4126</v>
      </c>
      <c r="F879" s="179">
        <v>524071</v>
      </c>
      <c r="G879" s="179">
        <v>23</v>
      </c>
      <c r="H879" s="179" t="s">
        <v>2634</v>
      </c>
      <c r="I879" s="179" t="s">
        <v>2634</v>
      </c>
      <c r="J879" s="179" t="s">
        <v>3968</v>
      </c>
      <c r="K879" s="179">
        <v>554110802</v>
      </c>
      <c r="L879" s="179">
        <v>136</v>
      </c>
      <c r="M879" s="179">
        <v>178</v>
      </c>
      <c r="N879" s="180">
        <f t="shared" si="185"/>
        <v>42.923873248327233</v>
      </c>
      <c r="O879" s="181">
        <v>2</v>
      </c>
      <c r="P879" s="3">
        <f t="shared" si="197"/>
        <v>79.210000000000008</v>
      </c>
      <c r="Q879" s="3">
        <f t="shared" si="198"/>
        <v>56.789999999999992</v>
      </c>
      <c r="R879" s="97"/>
      <c r="S879" s="182">
        <v>41462</v>
      </c>
      <c r="T879" s="97" t="s">
        <v>253</v>
      </c>
      <c r="U879" s="97" t="s">
        <v>2490</v>
      </c>
      <c r="V879" s="97" t="s">
        <v>5256</v>
      </c>
      <c r="W879" s="97" t="s">
        <v>6332</v>
      </c>
      <c r="X879" s="97" t="s">
        <v>2634</v>
      </c>
      <c r="Y879" s="97"/>
      <c r="Z879" s="97" t="s">
        <v>2634</v>
      </c>
      <c r="AA879" s="97"/>
      <c r="AB879" s="97" t="s">
        <v>2633</v>
      </c>
      <c r="AC879" s="97" t="s">
        <v>2636</v>
      </c>
      <c r="AD879" s="97" t="s">
        <v>2634</v>
      </c>
      <c r="AE879" s="97"/>
      <c r="AF879" s="97" t="s">
        <v>2634</v>
      </c>
      <c r="AG879" s="97"/>
      <c r="AH879" s="97" t="s">
        <v>2634</v>
      </c>
      <c r="AI879" s="97"/>
      <c r="AJ879" s="97" t="s">
        <v>2634</v>
      </c>
      <c r="AK879" s="97"/>
      <c r="AL879" s="97" t="s">
        <v>2634</v>
      </c>
      <c r="AM879" s="97"/>
      <c r="AN879" s="97" t="s">
        <v>2634</v>
      </c>
      <c r="AO879" s="97"/>
      <c r="AP879" s="97"/>
      <c r="AQ879" s="97" t="s">
        <v>2637</v>
      </c>
      <c r="AR879" s="97"/>
      <c r="AS879" s="97"/>
      <c r="AT879" s="97"/>
      <c r="AU879" s="97"/>
      <c r="AV879" s="97"/>
      <c r="AW879" s="97" t="s">
        <v>2634</v>
      </c>
      <c r="AX879" s="97"/>
      <c r="AY879" s="97" t="s">
        <v>2634</v>
      </c>
      <c r="AZ879" s="97"/>
      <c r="BA879" s="97"/>
      <c r="BB879" s="97"/>
      <c r="BC879" s="97"/>
      <c r="BD879" s="97"/>
      <c r="BE879" s="97" t="s">
        <v>2634</v>
      </c>
      <c r="BF879" s="97" t="s">
        <v>2634</v>
      </c>
      <c r="BG879" s="97" t="s">
        <v>2634</v>
      </c>
      <c r="BH879" s="97"/>
      <c r="BI879" s="97"/>
      <c r="BJ879" s="97"/>
      <c r="BK879" s="97" t="s">
        <v>5437</v>
      </c>
      <c r="BL879" s="97">
        <v>124.7</v>
      </c>
      <c r="BM879" s="183">
        <f t="shared" si="188"/>
        <v>19.897869343194223</v>
      </c>
      <c r="BN879" s="97" t="s">
        <v>6331</v>
      </c>
      <c r="BO879" s="97">
        <v>112</v>
      </c>
      <c r="BP879" s="3">
        <f t="shared" si="189"/>
        <v>42.260961436872698</v>
      </c>
      <c r="BQ879" s="97" t="s">
        <v>6330</v>
      </c>
      <c r="BR879" s="97">
        <v>101</v>
      </c>
      <c r="BS879" s="3">
        <f t="shared" si="190"/>
        <v>61.630568762106009</v>
      </c>
      <c r="BT879" s="97" t="s">
        <v>7678</v>
      </c>
      <c r="BU879" s="97">
        <v>94</v>
      </c>
      <c r="BV879" s="3">
        <f t="shared" si="191"/>
        <v>73.956682514527216</v>
      </c>
      <c r="BW879" s="97" t="s">
        <v>9009</v>
      </c>
      <c r="BX879" s="97">
        <v>87.6</v>
      </c>
      <c r="BY879" s="3">
        <f t="shared" si="195"/>
        <v>85.226272231026613</v>
      </c>
      <c r="BZ879" s="97"/>
      <c r="CA879" s="97"/>
      <c r="CB879" s="3">
        <f t="shared" si="192"/>
        <v>239.47878147561195</v>
      </c>
      <c r="CC879" s="97"/>
      <c r="CD879" s="97"/>
      <c r="CE879" s="3">
        <f t="shared" si="193"/>
        <v>239.47878147561195</v>
      </c>
      <c r="CF879" s="97"/>
      <c r="CG879" s="97"/>
      <c r="CH879" s="3">
        <f t="shared" si="194"/>
        <v>239.47878147561195</v>
      </c>
      <c r="CI879" s="97"/>
      <c r="CJ879" s="97"/>
      <c r="CK879" s="3">
        <f t="shared" si="196"/>
        <v>239.47878147561195</v>
      </c>
      <c r="CL879" s="97"/>
      <c r="CM879" s="3">
        <f t="shared" si="186"/>
        <v>239.47878147561195</v>
      </c>
      <c r="CN879" s="97">
        <v>90</v>
      </c>
      <c r="CO879" s="97"/>
      <c r="CP879" s="97"/>
      <c r="CQ879" s="184"/>
      <c r="CR879" s="184"/>
      <c r="CS879" s="185">
        <v>1</v>
      </c>
      <c r="CT879" s="186">
        <v>-0.5</v>
      </c>
      <c r="CU879" s="186">
        <v>0.25</v>
      </c>
      <c r="CV879" s="186">
        <v>0.5</v>
      </c>
      <c r="CW879" s="186"/>
      <c r="CX879" s="84">
        <f t="shared" si="187"/>
        <v>1.25</v>
      </c>
      <c r="CY879" s="186"/>
      <c r="CZ879" s="186" t="s">
        <v>2634</v>
      </c>
      <c r="DA879" s="186"/>
      <c r="DB879" s="179" t="s">
        <v>2644</v>
      </c>
      <c r="DC879" s="179" t="s">
        <v>2646</v>
      </c>
      <c r="DD879" s="179" t="s">
        <v>2646</v>
      </c>
      <c r="DE879" s="179" t="s">
        <v>2649</v>
      </c>
      <c r="DF879" s="179" t="s">
        <v>2652</v>
      </c>
      <c r="DG879" s="179" t="s">
        <v>2654</v>
      </c>
      <c r="DH879" s="179" t="s">
        <v>5009</v>
      </c>
      <c r="DI879" s="179" t="s">
        <v>2657</v>
      </c>
      <c r="DJ879" s="179" t="s">
        <v>2659</v>
      </c>
      <c r="DK879" s="179" t="s">
        <v>37</v>
      </c>
      <c r="DL879" s="179" t="s">
        <v>37</v>
      </c>
      <c r="DM879" s="179" t="s">
        <v>2663</v>
      </c>
      <c r="DN879" s="97" t="s">
        <v>4001</v>
      </c>
      <c r="DO879" s="97" t="s">
        <v>4004</v>
      </c>
      <c r="DP879" s="97"/>
      <c r="DQ879" s="97"/>
      <c r="DR879" s="97" t="s">
        <v>4070</v>
      </c>
      <c r="DS879" s="97" t="s">
        <v>2633</v>
      </c>
      <c r="DT879" s="97"/>
      <c r="DU879" s="179" t="s">
        <v>2634</v>
      </c>
      <c r="DV879" s="179" t="s">
        <v>2633</v>
      </c>
      <c r="DW879" s="179" t="s">
        <v>4539</v>
      </c>
      <c r="DX879" s="478" t="s">
        <v>4796</v>
      </c>
      <c r="DY879" s="11" t="s">
        <v>6333</v>
      </c>
      <c r="DZ879" s="478" t="s">
        <v>101</v>
      </c>
      <c r="EA879" s="97">
        <v>4</v>
      </c>
      <c r="EB879" s="478" t="s">
        <v>5286</v>
      </c>
      <c r="EC879" s="478" t="s">
        <v>4545</v>
      </c>
      <c r="ED879" s="11" t="s">
        <v>5263</v>
      </c>
      <c r="EE879" s="11"/>
    </row>
    <row r="880" spans="1:135" s="5" customFormat="1" ht="15.75" hidden="1" customHeight="1" x14ac:dyDescent="0.25">
      <c r="A880" s="219">
        <v>878</v>
      </c>
      <c r="B880" s="2012"/>
      <c r="C880" s="179" t="s">
        <v>5297</v>
      </c>
      <c r="D880" s="179" t="s">
        <v>23</v>
      </c>
      <c r="E880" s="179" t="s">
        <v>4126</v>
      </c>
      <c r="F880" s="179">
        <v>561409</v>
      </c>
      <c r="G880" s="179">
        <v>29</v>
      </c>
      <c r="H880" s="179" t="s">
        <v>2633</v>
      </c>
      <c r="I880" s="179" t="s">
        <v>2633</v>
      </c>
      <c r="J880" s="179" t="s">
        <v>2633</v>
      </c>
      <c r="K880" s="179">
        <v>555119344</v>
      </c>
      <c r="L880" s="179">
        <v>109.9</v>
      </c>
      <c r="M880" s="179">
        <v>152</v>
      </c>
      <c r="N880" s="180">
        <f t="shared" si="185"/>
        <v>47.567520775623272</v>
      </c>
      <c r="O880" s="181">
        <v>2</v>
      </c>
      <c r="P880" s="3">
        <f t="shared" si="197"/>
        <v>57.76</v>
      </c>
      <c r="Q880" s="3">
        <f t="shared" si="198"/>
        <v>52.140000000000008</v>
      </c>
      <c r="R880" s="97"/>
      <c r="S880" s="182">
        <v>41465</v>
      </c>
      <c r="T880" s="97" t="s">
        <v>253</v>
      </c>
      <c r="U880" s="97" t="s">
        <v>2490</v>
      </c>
      <c r="V880" s="97" t="s">
        <v>5298</v>
      </c>
      <c r="W880" s="97" t="s">
        <v>5686</v>
      </c>
      <c r="X880" s="97" t="s">
        <v>2634</v>
      </c>
      <c r="Y880" s="97"/>
      <c r="Z880" s="97" t="s">
        <v>2634</v>
      </c>
      <c r="AA880" s="97"/>
      <c r="AB880" s="97" t="s">
        <v>2633</v>
      </c>
      <c r="AC880" s="97" t="s">
        <v>2636</v>
      </c>
      <c r="AD880" s="97" t="s">
        <v>2634</v>
      </c>
      <c r="AE880" s="97"/>
      <c r="AF880" s="97" t="s">
        <v>2634</v>
      </c>
      <c r="AG880" s="97"/>
      <c r="AH880" s="97" t="s">
        <v>2633</v>
      </c>
      <c r="AI880" s="97" t="s">
        <v>2637</v>
      </c>
      <c r="AJ880" s="97" t="s">
        <v>2634</v>
      </c>
      <c r="AK880" s="97"/>
      <c r="AL880" s="97" t="s">
        <v>2634</v>
      </c>
      <c r="AM880" s="97"/>
      <c r="AN880" s="97" t="s">
        <v>2634</v>
      </c>
      <c r="AO880" s="97"/>
      <c r="AP880" s="97"/>
      <c r="AQ880" s="97" t="s">
        <v>2638</v>
      </c>
      <c r="AR880" s="97" t="s">
        <v>4075</v>
      </c>
      <c r="AS880" s="97" t="s">
        <v>4092</v>
      </c>
      <c r="AT880" s="97"/>
      <c r="AU880" s="97"/>
      <c r="AV880" s="97"/>
      <c r="AW880" s="97" t="s">
        <v>2634</v>
      </c>
      <c r="AX880" s="97"/>
      <c r="AY880" s="97" t="s">
        <v>2634</v>
      </c>
      <c r="AZ880" s="97"/>
      <c r="BA880" s="97" t="s">
        <v>3970</v>
      </c>
      <c r="BB880" s="97" t="s">
        <v>3970</v>
      </c>
      <c r="BC880" s="97" t="s">
        <v>2634</v>
      </c>
      <c r="BD880" s="97"/>
      <c r="BE880" s="97" t="s">
        <v>2634</v>
      </c>
      <c r="BF880" s="97" t="s">
        <v>2634</v>
      </c>
      <c r="BG880" s="97"/>
      <c r="BH880" s="97"/>
      <c r="BI880" s="97"/>
      <c r="BJ880" s="97"/>
      <c r="BK880" s="97" t="s">
        <v>5438</v>
      </c>
      <c r="BL880" s="97">
        <v>100.5</v>
      </c>
      <c r="BM880" s="183">
        <f t="shared" si="188"/>
        <v>18.02838511699272</v>
      </c>
      <c r="BN880" s="97" t="s">
        <v>5687</v>
      </c>
      <c r="BO880" s="97">
        <v>90.5</v>
      </c>
      <c r="BP880" s="3">
        <f t="shared" si="189"/>
        <v>37.207518220176453</v>
      </c>
      <c r="BQ880" s="97" t="s">
        <v>7651</v>
      </c>
      <c r="BR880" s="97">
        <v>68</v>
      </c>
      <c r="BS880" s="3">
        <f t="shared" si="190"/>
        <v>80.360567702339864</v>
      </c>
      <c r="BT880" s="97" t="s">
        <v>8815</v>
      </c>
      <c r="BU880" s="97">
        <v>61.5</v>
      </c>
      <c r="BV880" s="3">
        <f t="shared" si="191"/>
        <v>92.827004219409275</v>
      </c>
      <c r="BW880" s="97" t="s">
        <v>9257</v>
      </c>
      <c r="BX880" s="97">
        <v>59</v>
      </c>
      <c r="BY880" s="3">
        <f t="shared" si="195"/>
        <v>97.621787495205211</v>
      </c>
      <c r="BZ880" s="97" t="s">
        <v>9445</v>
      </c>
      <c r="CA880" s="97">
        <v>56</v>
      </c>
      <c r="CB880" s="3">
        <f t="shared" si="192"/>
        <v>103.37552742616035</v>
      </c>
      <c r="CC880" s="97" t="s">
        <v>11229</v>
      </c>
      <c r="CD880" s="97">
        <v>51</v>
      </c>
      <c r="CE880" s="3">
        <f t="shared" si="193"/>
        <v>112.9650939777522</v>
      </c>
      <c r="CF880" s="97"/>
      <c r="CG880" s="97"/>
      <c r="CH880" s="3">
        <f t="shared" si="194"/>
        <v>210.77867280398922</v>
      </c>
      <c r="CI880" s="97"/>
      <c r="CJ880" s="97"/>
      <c r="CK880" s="3">
        <f t="shared" si="196"/>
        <v>210.77867280398922</v>
      </c>
      <c r="CL880" s="97">
        <v>51</v>
      </c>
      <c r="CM880" s="3">
        <f t="shared" si="186"/>
        <v>112.9650939777522</v>
      </c>
      <c r="CN880" s="97">
        <v>65</v>
      </c>
      <c r="CO880" s="97"/>
      <c r="CP880" s="97"/>
      <c r="CQ880" s="184"/>
      <c r="CR880" s="184"/>
      <c r="CS880" s="185">
        <v>1</v>
      </c>
      <c r="CT880" s="186">
        <v>-0.25</v>
      </c>
      <c r="CU880" s="186">
        <v>0</v>
      </c>
      <c r="CV880" s="186">
        <v>0.25</v>
      </c>
      <c r="CW880" s="186">
        <v>0.25</v>
      </c>
      <c r="CX880" s="84">
        <f t="shared" si="187"/>
        <v>1.25</v>
      </c>
      <c r="CY880" s="186" t="s">
        <v>5813</v>
      </c>
      <c r="CZ880" s="186" t="s">
        <v>2633</v>
      </c>
      <c r="DA880" s="186" t="s">
        <v>3976</v>
      </c>
      <c r="DB880" s="179" t="s">
        <v>2644</v>
      </c>
      <c r="DC880" s="179" t="s">
        <v>2648</v>
      </c>
      <c r="DD880" s="179" t="s">
        <v>2647</v>
      </c>
      <c r="DE880" s="179" t="s">
        <v>2649</v>
      </c>
      <c r="DF880" s="179" t="s">
        <v>32</v>
      </c>
      <c r="DG880" s="179" t="s">
        <v>2654</v>
      </c>
      <c r="DH880" s="179" t="s">
        <v>5009</v>
      </c>
      <c r="DI880" s="179" t="s">
        <v>2657</v>
      </c>
      <c r="DJ880" s="179" t="s">
        <v>2659</v>
      </c>
      <c r="DK880" s="179" t="s">
        <v>2660</v>
      </c>
      <c r="DL880" s="179" t="s">
        <v>2659</v>
      </c>
      <c r="DM880" s="179" t="s">
        <v>2663</v>
      </c>
      <c r="DN880" s="97" t="s">
        <v>3999</v>
      </c>
      <c r="DO880" s="97" t="s">
        <v>5012</v>
      </c>
      <c r="DP880" s="97" t="s">
        <v>2648</v>
      </c>
      <c r="DQ880" s="97"/>
      <c r="DR880" s="97" t="s">
        <v>4070</v>
      </c>
      <c r="DS880" s="97" t="s">
        <v>2633</v>
      </c>
      <c r="DT880" s="97" t="s">
        <v>4074</v>
      </c>
      <c r="DU880" s="179" t="s">
        <v>2633</v>
      </c>
      <c r="DV880" s="179" t="s">
        <v>2633</v>
      </c>
      <c r="DW880" s="179" t="s">
        <v>7652</v>
      </c>
      <c r="DX880" s="478" t="s">
        <v>4796</v>
      </c>
      <c r="DY880" s="11" t="s">
        <v>5688</v>
      </c>
      <c r="DZ880" s="478" t="s">
        <v>101</v>
      </c>
      <c r="EA880" s="97">
        <v>3</v>
      </c>
      <c r="EB880" s="478" t="s">
        <v>5689</v>
      </c>
      <c r="EC880" s="478" t="s">
        <v>4868</v>
      </c>
      <c r="ED880" s="11" t="s">
        <v>5310</v>
      </c>
      <c r="EE880" s="11"/>
    </row>
    <row r="881" spans="1:135" s="888" customFormat="1" ht="15.75" hidden="1" customHeight="1" x14ac:dyDescent="0.25">
      <c r="A881" s="876">
        <v>879</v>
      </c>
      <c r="B881" s="2012"/>
      <c r="C881" s="877" t="s">
        <v>5299</v>
      </c>
      <c r="D881" s="877" t="s">
        <v>22</v>
      </c>
      <c r="E881" s="877" t="s">
        <v>4126</v>
      </c>
      <c r="F881" s="877">
        <v>567041</v>
      </c>
      <c r="G881" s="877">
        <v>27</v>
      </c>
      <c r="H881" s="877" t="s">
        <v>2634</v>
      </c>
      <c r="I881" s="877" t="s">
        <v>2634</v>
      </c>
      <c r="J881" s="877" t="s">
        <v>3968</v>
      </c>
      <c r="K881" s="877">
        <v>543840007</v>
      </c>
      <c r="L881" s="877">
        <v>163</v>
      </c>
      <c r="M881" s="877">
        <v>185</v>
      </c>
      <c r="N881" s="878">
        <f t="shared" si="185"/>
        <v>47.626004382761138</v>
      </c>
      <c r="O881" s="879">
        <v>2</v>
      </c>
      <c r="P881" s="880">
        <f t="shared" si="197"/>
        <v>85.562500000000014</v>
      </c>
      <c r="Q881" s="880">
        <f t="shared" si="198"/>
        <v>77.437499999999986</v>
      </c>
      <c r="R881" s="677"/>
      <c r="S881" s="881">
        <v>41465</v>
      </c>
      <c r="T881" s="677" t="s">
        <v>253</v>
      </c>
      <c r="U881" s="677" t="s">
        <v>2490</v>
      </c>
      <c r="V881" s="677" t="s">
        <v>5300</v>
      </c>
      <c r="W881" s="677"/>
      <c r="X881" s="677"/>
      <c r="Y881" s="677"/>
      <c r="Z881" s="677"/>
      <c r="AA881" s="677"/>
      <c r="AB881" s="677"/>
      <c r="AC881" s="677"/>
      <c r="AD881" s="677"/>
      <c r="AE881" s="677"/>
      <c r="AF881" s="677"/>
      <c r="AG881" s="677"/>
      <c r="AH881" s="677"/>
      <c r="AI881" s="677"/>
      <c r="AJ881" s="677"/>
      <c r="AK881" s="677"/>
      <c r="AL881" s="677"/>
      <c r="AM881" s="677"/>
      <c r="AN881" s="677" t="s">
        <v>2634</v>
      </c>
      <c r="AO881" s="677"/>
      <c r="AP881" s="677"/>
      <c r="AQ881" s="677"/>
      <c r="AR881" s="677"/>
      <c r="AS881" s="677"/>
      <c r="AT881" s="677"/>
      <c r="AU881" s="677"/>
      <c r="AV881" s="677"/>
      <c r="AW881" s="677"/>
      <c r="AX881" s="677"/>
      <c r="AY881" s="677"/>
      <c r="AZ881" s="677"/>
      <c r="BA881" s="677"/>
      <c r="BB881" s="677"/>
      <c r="BC881" s="677"/>
      <c r="BD881" s="677"/>
      <c r="BE881" s="677" t="s">
        <v>2633</v>
      </c>
      <c r="BF881" s="677"/>
      <c r="BG881" s="677"/>
      <c r="BH881" s="677"/>
      <c r="BI881" s="677"/>
      <c r="BJ881" s="677"/>
      <c r="BK881" s="677" t="s">
        <v>5436</v>
      </c>
      <c r="BL881" s="677">
        <v>153.30000000000001</v>
      </c>
      <c r="BM881" s="882">
        <f t="shared" si="188"/>
        <v>12.526230831315566</v>
      </c>
      <c r="BN881" s="677"/>
      <c r="BO881" s="677"/>
      <c r="BP881" s="880">
        <f t="shared" si="189"/>
        <v>210.49233252623085</v>
      </c>
      <c r="BQ881" s="677"/>
      <c r="BR881" s="677"/>
      <c r="BS881" s="880">
        <f t="shared" si="190"/>
        <v>210.49233252623085</v>
      </c>
      <c r="BT881" s="677"/>
      <c r="BU881" s="677"/>
      <c r="BV881" s="880">
        <f t="shared" si="191"/>
        <v>210.49233252623085</v>
      </c>
      <c r="BW881" s="677"/>
      <c r="BX881" s="677"/>
      <c r="BY881" s="880">
        <f t="shared" si="195"/>
        <v>210.49233252623085</v>
      </c>
      <c r="BZ881" s="677"/>
      <c r="CA881" s="677"/>
      <c r="CB881" s="880">
        <f t="shared" si="192"/>
        <v>210.49233252623085</v>
      </c>
      <c r="CC881" s="677"/>
      <c r="CD881" s="677"/>
      <c r="CE881" s="880">
        <f t="shared" si="193"/>
        <v>210.49233252623085</v>
      </c>
      <c r="CF881" s="677"/>
      <c r="CG881" s="677"/>
      <c r="CH881" s="880">
        <f t="shared" si="194"/>
        <v>210.49233252623085</v>
      </c>
      <c r="CI881" s="677"/>
      <c r="CJ881" s="677"/>
      <c r="CK881" s="880">
        <f t="shared" si="196"/>
        <v>210.49233252623085</v>
      </c>
      <c r="CL881" s="677">
        <v>153.30000000000001</v>
      </c>
      <c r="CM881" s="880">
        <f t="shared" si="186"/>
        <v>12.526230831315566</v>
      </c>
      <c r="CN881" s="677">
        <v>135</v>
      </c>
      <c r="CO881" s="677"/>
      <c r="CP881" s="677"/>
      <c r="CQ881" s="883"/>
      <c r="CR881" s="883"/>
      <c r="CS881" s="884"/>
      <c r="CT881" s="885"/>
      <c r="CU881" s="885"/>
      <c r="CV881" s="885"/>
      <c r="CW881" s="885"/>
      <c r="CX881" s="886">
        <f t="shared" si="187"/>
        <v>0</v>
      </c>
      <c r="CY881" s="885"/>
      <c r="CZ881" s="885"/>
      <c r="DA881" s="885"/>
      <c r="DB881" s="877"/>
      <c r="DC881" s="877"/>
      <c r="DD881" s="877"/>
      <c r="DE881" s="877"/>
      <c r="DF881" s="877"/>
      <c r="DG881" s="877"/>
      <c r="DH881" s="877"/>
      <c r="DI881" s="877"/>
      <c r="DJ881" s="877"/>
      <c r="DK881" s="877"/>
      <c r="DL881" s="877"/>
      <c r="DM881" s="877"/>
      <c r="DN881" s="677"/>
      <c r="DO881" s="677"/>
      <c r="DP881" s="677"/>
      <c r="DQ881" s="677"/>
      <c r="DR881" s="677"/>
      <c r="DS881" s="677"/>
      <c r="DT881" s="677"/>
      <c r="DU881" s="877"/>
      <c r="DV881" s="877"/>
      <c r="DW881" s="877"/>
      <c r="DX881" s="1147" t="s">
        <v>4796</v>
      </c>
      <c r="DY881" s="876"/>
      <c r="DZ881" s="1147" t="s">
        <v>101</v>
      </c>
      <c r="EA881" s="677">
        <v>3</v>
      </c>
      <c r="EB881" s="1147" t="s">
        <v>5302</v>
      </c>
      <c r="EC881" s="1147" t="s">
        <v>5301</v>
      </c>
      <c r="ED881" s="876" t="s">
        <v>5293</v>
      </c>
      <c r="EE881" s="876"/>
    </row>
    <row r="882" spans="1:135" s="5" customFormat="1" ht="15.75" hidden="1" customHeight="1" x14ac:dyDescent="0.25">
      <c r="A882" s="219">
        <v>880</v>
      </c>
      <c r="B882" s="2012"/>
      <c r="C882" s="179" t="s">
        <v>9740</v>
      </c>
      <c r="D882" s="179" t="s">
        <v>22</v>
      </c>
      <c r="E882" s="179" t="s">
        <v>4126</v>
      </c>
      <c r="F882" s="179">
        <v>567522</v>
      </c>
      <c r="G882" s="179">
        <v>27</v>
      </c>
      <c r="H882" s="179" t="s">
        <v>2634</v>
      </c>
      <c r="I882" s="179" t="s">
        <v>3984</v>
      </c>
      <c r="J882" s="179" t="s">
        <v>2633</v>
      </c>
      <c r="K882" s="179">
        <v>508877566</v>
      </c>
      <c r="L882" s="179">
        <v>136.9</v>
      </c>
      <c r="M882" s="179">
        <v>175</v>
      </c>
      <c r="N882" s="180">
        <f t="shared" si="185"/>
        <v>44.70204081632653</v>
      </c>
      <c r="O882" s="181">
        <v>2</v>
      </c>
      <c r="P882" s="3">
        <f t="shared" si="197"/>
        <v>76.5625</v>
      </c>
      <c r="Q882" s="3">
        <f t="shared" si="198"/>
        <v>60.337500000000006</v>
      </c>
      <c r="R882" s="97"/>
      <c r="S882" s="182">
        <v>41466</v>
      </c>
      <c r="T882" s="97" t="s">
        <v>253</v>
      </c>
      <c r="U882" s="97" t="s">
        <v>2490</v>
      </c>
      <c r="V882" s="97" t="s">
        <v>5339</v>
      </c>
      <c r="W882" s="97" t="s">
        <v>7589</v>
      </c>
      <c r="X882" s="97" t="s">
        <v>2634</v>
      </c>
      <c r="Y882" s="97"/>
      <c r="Z882" s="97" t="s">
        <v>2634</v>
      </c>
      <c r="AA882" s="97"/>
      <c r="AB882" s="97" t="s">
        <v>2633</v>
      </c>
      <c r="AC882" s="97" t="s">
        <v>2636</v>
      </c>
      <c r="AD882" s="97" t="s">
        <v>2634</v>
      </c>
      <c r="AE882" s="97"/>
      <c r="AF882" s="97" t="s">
        <v>2634</v>
      </c>
      <c r="AG882" s="97"/>
      <c r="AH882" s="97" t="s">
        <v>2634</v>
      </c>
      <c r="AI882" s="97"/>
      <c r="AJ882" s="97" t="s">
        <v>2634</v>
      </c>
      <c r="AK882" s="97"/>
      <c r="AL882" s="97" t="s">
        <v>2634</v>
      </c>
      <c r="AM882" s="97"/>
      <c r="AN882" s="97" t="s">
        <v>2634</v>
      </c>
      <c r="AO882" s="97"/>
      <c r="AP882" s="97"/>
      <c r="AQ882" s="97" t="s">
        <v>2638</v>
      </c>
      <c r="AR882" s="97" t="s">
        <v>4068</v>
      </c>
      <c r="AS882" s="97" t="s">
        <v>4078</v>
      </c>
      <c r="AT882" s="97" t="s">
        <v>2633</v>
      </c>
      <c r="AU882" s="97"/>
      <c r="AV882" s="97"/>
      <c r="AW882" s="97" t="s">
        <v>2634</v>
      </c>
      <c r="AX882" s="97"/>
      <c r="AY882" s="97" t="s">
        <v>2634</v>
      </c>
      <c r="AZ882" s="97"/>
      <c r="BA882" s="97"/>
      <c r="BB882" s="97"/>
      <c r="BC882" s="97"/>
      <c r="BD882" s="97"/>
      <c r="BE882" s="97" t="s">
        <v>2633</v>
      </c>
      <c r="BF882" s="97" t="s">
        <v>2633</v>
      </c>
      <c r="BG882" s="97" t="s">
        <v>2634</v>
      </c>
      <c r="BH882" s="97"/>
      <c r="BI882" s="97"/>
      <c r="BJ882" s="97"/>
      <c r="BK882" s="97" t="s">
        <v>5415</v>
      </c>
      <c r="BL882" s="97">
        <v>127.6</v>
      </c>
      <c r="BM882" s="183">
        <f t="shared" si="188"/>
        <v>15.413300186451229</v>
      </c>
      <c r="BN882" s="97" t="s">
        <v>1569</v>
      </c>
      <c r="BO882" s="97">
        <v>105</v>
      </c>
      <c r="BP882" s="3">
        <f t="shared" si="189"/>
        <v>52.869276983633725</v>
      </c>
      <c r="BQ882" s="97" t="s">
        <v>4558</v>
      </c>
      <c r="BR882" s="97">
        <v>95</v>
      </c>
      <c r="BS882" s="3">
        <f t="shared" si="190"/>
        <v>69.442718044333958</v>
      </c>
      <c r="BT882" s="97" t="s">
        <v>7588</v>
      </c>
      <c r="BU882" s="97">
        <v>90.4</v>
      </c>
      <c r="BV882" s="3">
        <f t="shared" si="191"/>
        <v>77.066500932256048</v>
      </c>
      <c r="BW882" s="97" t="s">
        <v>6920</v>
      </c>
      <c r="BX882" s="97">
        <v>79</v>
      </c>
      <c r="BY882" s="3">
        <f t="shared" si="195"/>
        <v>95.960223741454314</v>
      </c>
      <c r="BZ882" s="97" t="s">
        <v>9741</v>
      </c>
      <c r="CA882" s="97">
        <v>76</v>
      </c>
      <c r="CB882" s="3">
        <f t="shared" si="192"/>
        <v>100.93225605966438</v>
      </c>
      <c r="CC882" s="97"/>
      <c r="CD882" s="97"/>
      <c r="CE882" s="3">
        <f t="shared" si="193"/>
        <v>226.89040812098611</v>
      </c>
      <c r="CF882" s="97"/>
      <c r="CG882" s="97"/>
      <c r="CH882" s="3">
        <f t="shared" si="194"/>
        <v>226.89040812098611</v>
      </c>
      <c r="CI882" s="97"/>
      <c r="CJ882" s="97"/>
      <c r="CK882" s="3">
        <f t="shared" si="196"/>
        <v>226.89040812098611</v>
      </c>
      <c r="CL882" s="97">
        <v>76</v>
      </c>
      <c r="CM882" s="3">
        <f t="shared" si="186"/>
        <v>100.93225605966438</v>
      </c>
      <c r="CN882" s="97">
        <v>110</v>
      </c>
      <c r="CO882" s="97"/>
      <c r="CP882" s="97"/>
      <c r="CQ882" s="184"/>
      <c r="CR882" s="184"/>
      <c r="CS882" s="185">
        <v>1</v>
      </c>
      <c r="CT882" s="186">
        <v>0.25</v>
      </c>
      <c r="CU882" s="186">
        <v>0.5</v>
      </c>
      <c r="CV882" s="186">
        <v>0.5</v>
      </c>
      <c r="CW882" s="186">
        <v>0.5</v>
      </c>
      <c r="CX882" s="84">
        <f t="shared" si="187"/>
        <v>2.75</v>
      </c>
      <c r="CY882" s="186"/>
      <c r="CZ882" s="186" t="s">
        <v>2633</v>
      </c>
      <c r="DA882" s="186" t="s">
        <v>3977</v>
      </c>
      <c r="DB882" s="179" t="s">
        <v>2644</v>
      </c>
      <c r="DC882" s="179" t="s">
        <v>2648</v>
      </c>
      <c r="DD882" s="179" t="s">
        <v>2646</v>
      </c>
      <c r="DE882" s="179" t="s">
        <v>2650</v>
      </c>
      <c r="DF882" s="179" t="s">
        <v>32</v>
      </c>
      <c r="DG882" s="179" t="s">
        <v>5009</v>
      </c>
      <c r="DH882" s="179" t="s">
        <v>5009</v>
      </c>
      <c r="DI882" s="179" t="s">
        <v>2657</v>
      </c>
      <c r="DJ882" s="179" t="s">
        <v>2659</v>
      </c>
      <c r="DK882" s="179" t="s">
        <v>2659</v>
      </c>
      <c r="DL882" s="179" t="s">
        <v>2659</v>
      </c>
      <c r="DM882" s="179" t="s">
        <v>2663</v>
      </c>
      <c r="DN882" s="97" t="s">
        <v>4001</v>
      </c>
      <c r="DO882" s="97" t="s">
        <v>5012</v>
      </c>
      <c r="DP882" s="97"/>
      <c r="DQ882" s="97"/>
      <c r="DR882" s="97" t="s">
        <v>4069</v>
      </c>
      <c r="DS882" s="97" t="s">
        <v>2634</v>
      </c>
      <c r="DT882" s="97"/>
      <c r="DU882" s="179" t="s">
        <v>2634</v>
      </c>
      <c r="DV882" s="179" t="s">
        <v>2633</v>
      </c>
      <c r="DW882" s="179"/>
      <c r="DX882" s="548" t="s">
        <v>7590</v>
      </c>
      <c r="DY882" s="11" t="s">
        <v>9742</v>
      </c>
      <c r="DZ882" s="478" t="s">
        <v>101</v>
      </c>
      <c r="EA882" s="97">
        <v>3</v>
      </c>
      <c r="EB882" s="118"/>
      <c r="EC882" s="548" t="s">
        <v>5941</v>
      </c>
      <c r="ED882" s="11" t="s">
        <v>6433</v>
      </c>
      <c r="EE882" s="11"/>
    </row>
    <row r="883" spans="1:135" s="5" customFormat="1" ht="15.75" hidden="1" customHeight="1" x14ac:dyDescent="0.25">
      <c r="A883" s="219">
        <v>881</v>
      </c>
      <c r="B883" s="2012"/>
      <c r="C883" s="179" t="s">
        <v>8732</v>
      </c>
      <c r="D883" s="179" t="s">
        <v>23</v>
      </c>
      <c r="E883" s="179" t="s">
        <v>4126</v>
      </c>
      <c r="F883" s="179">
        <v>567059</v>
      </c>
      <c r="G883" s="179">
        <v>28</v>
      </c>
      <c r="H883" s="179" t="s">
        <v>2633</v>
      </c>
      <c r="I883" s="179" t="s">
        <v>2633</v>
      </c>
      <c r="J883" s="179" t="s">
        <v>2634</v>
      </c>
      <c r="K883" s="179">
        <v>551178999</v>
      </c>
      <c r="L883" s="179">
        <v>107.9</v>
      </c>
      <c r="M883" s="179">
        <v>152</v>
      </c>
      <c r="N883" s="180">
        <f t="shared" si="185"/>
        <v>46.701869806094187</v>
      </c>
      <c r="O883" s="181">
        <v>2</v>
      </c>
      <c r="P883" s="3">
        <f t="shared" si="197"/>
        <v>57.76</v>
      </c>
      <c r="Q883" s="3">
        <f t="shared" si="198"/>
        <v>50.140000000000008</v>
      </c>
      <c r="R883" s="97"/>
      <c r="S883" s="182">
        <v>41469</v>
      </c>
      <c r="T883" s="97" t="s">
        <v>253</v>
      </c>
      <c r="U883" s="97" t="s">
        <v>2490</v>
      </c>
      <c r="V883" s="97" t="s">
        <v>5347</v>
      </c>
      <c r="W883" s="97" t="s">
        <v>8730</v>
      </c>
      <c r="X883" s="97" t="s">
        <v>2634</v>
      </c>
      <c r="Y883" s="97"/>
      <c r="Z883" s="97" t="s">
        <v>2634</v>
      </c>
      <c r="AA883" s="97"/>
      <c r="AB883" s="97" t="s">
        <v>2633</v>
      </c>
      <c r="AC883" s="97" t="s">
        <v>2635</v>
      </c>
      <c r="AD883" s="97" t="s">
        <v>2634</v>
      </c>
      <c r="AE883" s="97"/>
      <c r="AF883" s="97" t="s">
        <v>2634</v>
      </c>
      <c r="AG883" s="97"/>
      <c r="AH883" s="97" t="s">
        <v>2634</v>
      </c>
      <c r="AI883" s="97"/>
      <c r="AJ883" s="97" t="s">
        <v>2634</v>
      </c>
      <c r="AK883" s="97"/>
      <c r="AL883" s="97" t="s">
        <v>2634</v>
      </c>
      <c r="AM883" s="97"/>
      <c r="AN883" s="97" t="s">
        <v>2633</v>
      </c>
      <c r="AO883" s="97" t="s">
        <v>4076</v>
      </c>
      <c r="AP883" s="97" t="s">
        <v>4088</v>
      </c>
      <c r="AQ883" s="97" t="s">
        <v>2638</v>
      </c>
      <c r="AR883" s="97" t="s">
        <v>4068</v>
      </c>
      <c r="AS883" s="97" t="s">
        <v>4077</v>
      </c>
      <c r="AT883" s="97"/>
      <c r="AU883" s="97"/>
      <c r="AV883" s="97"/>
      <c r="AW883" s="97" t="s">
        <v>2634</v>
      </c>
      <c r="AX883" s="97"/>
      <c r="AY883" s="97" t="s">
        <v>2634</v>
      </c>
      <c r="AZ883" s="97"/>
      <c r="BA883" s="97" t="s">
        <v>3970</v>
      </c>
      <c r="BB883" s="97" t="s">
        <v>3970</v>
      </c>
      <c r="BC883" s="97" t="s">
        <v>2634</v>
      </c>
      <c r="BD883" s="97"/>
      <c r="BE883" s="97" t="s">
        <v>2634</v>
      </c>
      <c r="BF883" s="97" t="s">
        <v>2634</v>
      </c>
      <c r="BG883" s="97" t="s">
        <v>2634</v>
      </c>
      <c r="BH883" s="97"/>
      <c r="BI883" s="97"/>
      <c r="BJ883" s="97" t="s">
        <v>5349</v>
      </c>
      <c r="BK883" s="97" t="s">
        <v>5439</v>
      </c>
      <c r="BL883" s="97">
        <v>98.4</v>
      </c>
      <c r="BM883" s="183">
        <f t="shared" si="188"/>
        <v>18.946948544076584</v>
      </c>
      <c r="BN883" s="97" t="s">
        <v>1431</v>
      </c>
      <c r="BO883" s="97">
        <v>92</v>
      </c>
      <c r="BP883" s="3">
        <f t="shared" si="189"/>
        <v>31.711208615875552</v>
      </c>
      <c r="BQ883" s="97" t="s">
        <v>1328</v>
      </c>
      <c r="BR883" s="97">
        <v>85</v>
      </c>
      <c r="BS883" s="3">
        <f t="shared" si="190"/>
        <v>45.67211806940567</v>
      </c>
      <c r="BT883" s="97" t="s">
        <v>8308</v>
      </c>
      <c r="BU883" s="97">
        <v>77.8</v>
      </c>
      <c r="BV883" s="3">
        <f t="shared" si="191"/>
        <v>60.031910650179512</v>
      </c>
      <c r="BW883" s="97" t="s">
        <v>9256</v>
      </c>
      <c r="BX883" s="97">
        <v>73</v>
      </c>
      <c r="BY883" s="3">
        <f t="shared" si="195"/>
        <v>69.60510570402873</v>
      </c>
      <c r="BZ883" s="97"/>
      <c r="CA883" s="97"/>
      <c r="CB883" s="3">
        <f t="shared" si="192"/>
        <v>215.1974471479856</v>
      </c>
      <c r="CC883" s="97"/>
      <c r="CD883" s="97"/>
      <c r="CE883" s="3">
        <f t="shared" si="193"/>
        <v>215.1974471479856</v>
      </c>
      <c r="CF883" s="97"/>
      <c r="CG883" s="97"/>
      <c r="CH883" s="3">
        <f t="shared" si="194"/>
        <v>215.1974471479856</v>
      </c>
      <c r="CI883" s="97"/>
      <c r="CJ883" s="97"/>
      <c r="CK883" s="3">
        <f t="shared" si="196"/>
        <v>215.1974471479856</v>
      </c>
      <c r="CL883" s="97">
        <v>77.8</v>
      </c>
      <c r="CM883" s="3">
        <f t="shared" si="186"/>
        <v>60.031910650179512</v>
      </c>
      <c r="CN883" s="97">
        <v>67</v>
      </c>
      <c r="CO883" s="97"/>
      <c r="CP883" s="97"/>
      <c r="CQ883" s="184"/>
      <c r="CR883" s="184"/>
      <c r="CS883" s="185">
        <v>1</v>
      </c>
      <c r="CT883" s="186">
        <v>-0.25</v>
      </c>
      <c r="CU883" s="186">
        <v>0.5</v>
      </c>
      <c r="CV883" s="186">
        <v>0.5</v>
      </c>
      <c r="CW883" s="186">
        <v>0.5</v>
      </c>
      <c r="CX883" s="84">
        <f t="shared" si="187"/>
        <v>2.25</v>
      </c>
      <c r="CY883" s="186"/>
      <c r="CZ883" s="186" t="s">
        <v>2633</v>
      </c>
      <c r="DA883" s="186" t="s">
        <v>3977</v>
      </c>
      <c r="DB883" s="179" t="s">
        <v>2645</v>
      </c>
      <c r="DC883" s="179" t="s">
        <v>2648</v>
      </c>
      <c r="DD883" s="179" t="s">
        <v>2646</v>
      </c>
      <c r="DE883" s="179" t="s">
        <v>2649</v>
      </c>
      <c r="DF883" s="179" t="s">
        <v>32</v>
      </c>
      <c r="DG883" s="179" t="s">
        <v>2654</v>
      </c>
      <c r="DH883" s="179" t="s">
        <v>2653</v>
      </c>
      <c r="DI883" s="179" t="s">
        <v>2658</v>
      </c>
      <c r="DJ883" s="179" t="s">
        <v>37</v>
      </c>
      <c r="DK883" s="179" t="s">
        <v>2659</v>
      </c>
      <c r="DL883" s="179" t="s">
        <v>2660</v>
      </c>
      <c r="DM883" s="179" t="s">
        <v>2663</v>
      </c>
      <c r="DN883" s="97" t="s">
        <v>4001</v>
      </c>
      <c r="DO883" s="97" t="s">
        <v>5012</v>
      </c>
      <c r="DP883" s="97"/>
      <c r="DQ883" s="97" t="s">
        <v>4068</v>
      </c>
      <c r="DR883" s="97"/>
      <c r="DS883" s="97" t="s">
        <v>2633</v>
      </c>
      <c r="DT883" s="97"/>
      <c r="DU883" s="179" t="s">
        <v>2634</v>
      </c>
      <c r="DV883" s="179" t="s">
        <v>2633</v>
      </c>
      <c r="DW883" s="179" t="s">
        <v>8731</v>
      </c>
      <c r="DX883" s="478" t="s">
        <v>5350</v>
      </c>
      <c r="DY883" s="11" t="s">
        <v>8733</v>
      </c>
      <c r="DZ883" s="118" t="s">
        <v>101</v>
      </c>
      <c r="EA883" s="97">
        <v>3</v>
      </c>
      <c r="EB883" s="840" t="s">
        <v>9625</v>
      </c>
      <c r="EC883" s="478" t="s">
        <v>4545</v>
      </c>
      <c r="ED883" s="11" t="s">
        <v>5409</v>
      </c>
      <c r="EE883" s="11"/>
    </row>
    <row r="884" spans="1:135" s="5" customFormat="1" ht="15.75" hidden="1" customHeight="1" x14ac:dyDescent="0.25">
      <c r="A884" s="219">
        <v>882</v>
      </c>
      <c r="B884" s="2012"/>
      <c r="C884" s="179" t="s">
        <v>5351</v>
      </c>
      <c r="D884" s="179" t="s">
        <v>23</v>
      </c>
      <c r="E884" s="179" t="s">
        <v>4126</v>
      </c>
      <c r="F884" s="179">
        <v>567546</v>
      </c>
      <c r="G884" s="179">
        <v>47</v>
      </c>
      <c r="H884" s="179" t="s">
        <v>2633</v>
      </c>
      <c r="I884" s="179" t="s">
        <v>2633</v>
      </c>
      <c r="J884" s="179" t="s">
        <v>2633</v>
      </c>
      <c r="K884" s="179">
        <v>505556125</v>
      </c>
      <c r="L884" s="179">
        <v>116.2</v>
      </c>
      <c r="M884" s="179">
        <v>159</v>
      </c>
      <c r="N884" s="180">
        <f t="shared" si="185"/>
        <v>45.963371702068748</v>
      </c>
      <c r="O884" s="181">
        <v>2</v>
      </c>
      <c r="P884" s="3">
        <f t="shared" si="197"/>
        <v>63.202500000000008</v>
      </c>
      <c r="Q884" s="3">
        <f t="shared" si="198"/>
        <v>52.997499999999995</v>
      </c>
      <c r="R884" s="97"/>
      <c r="S884" s="182">
        <v>41469</v>
      </c>
      <c r="T884" s="97" t="s">
        <v>253</v>
      </c>
      <c r="U884" s="97" t="s">
        <v>2490</v>
      </c>
      <c r="V884" s="97" t="s">
        <v>5352</v>
      </c>
      <c r="W884" s="97" t="s">
        <v>6757</v>
      </c>
      <c r="X884" s="97" t="s">
        <v>2634</v>
      </c>
      <c r="Y884" s="97"/>
      <c r="Z884" s="97" t="s">
        <v>2634</v>
      </c>
      <c r="AA884" s="97"/>
      <c r="AB884" s="97" t="s">
        <v>2633</v>
      </c>
      <c r="AC884" s="97" t="s">
        <v>2636</v>
      </c>
      <c r="AD884" s="97" t="s">
        <v>2634</v>
      </c>
      <c r="AE884" s="97"/>
      <c r="AF884" s="97" t="s">
        <v>2634</v>
      </c>
      <c r="AG884" s="97"/>
      <c r="AH884" s="97" t="s">
        <v>2634</v>
      </c>
      <c r="AI884" s="97"/>
      <c r="AJ884" s="97" t="s">
        <v>2634</v>
      </c>
      <c r="AK884" s="97"/>
      <c r="AL884" s="97" t="s">
        <v>2634</v>
      </c>
      <c r="AM884" s="97"/>
      <c r="AN884" s="97" t="s">
        <v>2633</v>
      </c>
      <c r="AO884" s="97" t="s">
        <v>4076</v>
      </c>
      <c r="AP884" s="97" t="s">
        <v>4001</v>
      </c>
      <c r="AQ884" s="97" t="s">
        <v>2635</v>
      </c>
      <c r="AR884" s="97"/>
      <c r="AS884" s="97"/>
      <c r="AT884" s="97"/>
      <c r="AU884" s="97"/>
      <c r="AV884" s="97"/>
      <c r="AW884" s="97" t="s">
        <v>2634</v>
      </c>
      <c r="AX884" s="97"/>
      <c r="AY884" s="97" t="s">
        <v>2634</v>
      </c>
      <c r="AZ884" s="97"/>
      <c r="BA884" s="97" t="s">
        <v>3970</v>
      </c>
      <c r="BB884" s="97" t="s">
        <v>3970</v>
      </c>
      <c r="BC884" s="97" t="s">
        <v>2634</v>
      </c>
      <c r="BD884" s="97"/>
      <c r="BE884" s="97" t="s">
        <v>2634</v>
      </c>
      <c r="BF884" s="97" t="s">
        <v>2634</v>
      </c>
      <c r="BG884" s="97" t="s">
        <v>2634</v>
      </c>
      <c r="BH884" s="97"/>
      <c r="BI884" s="97"/>
      <c r="BJ884" s="97" t="s">
        <v>5354</v>
      </c>
      <c r="BK884" s="97" t="s">
        <v>5456</v>
      </c>
      <c r="BL884" s="97">
        <v>107.4</v>
      </c>
      <c r="BM884" s="183">
        <f t="shared" si="188"/>
        <v>16.60455681871786</v>
      </c>
      <c r="BN884" s="97" t="s">
        <v>5557</v>
      </c>
      <c r="BO884" s="97">
        <v>101.9</v>
      </c>
      <c r="BP884" s="3">
        <f t="shared" si="189"/>
        <v>26.982404830416527</v>
      </c>
      <c r="BQ884" s="97" t="s">
        <v>6758</v>
      </c>
      <c r="BR884" s="97">
        <v>92.8</v>
      </c>
      <c r="BS884" s="3">
        <f t="shared" si="190"/>
        <v>44.153026086136151</v>
      </c>
      <c r="BT884" s="97" t="s">
        <v>7656</v>
      </c>
      <c r="BU884" s="97">
        <v>90</v>
      </c>
      <c r="BV884" s="3">
        <f t="shared" si="191"/>
        <v>49.436294164819103</v>
      </c>
      <c r="BW884" s="97" t="s">
        <v>805</v>
      </c>
      <c r="BX884" s="97">
        <v>82</v>
      </c>
      <c r="BY884" s="3">
        <f t="shared" si="195"/>
        <v>64.531345818198986</v>
      </c>
      <c r="BZ884" s="97" t="s">
        <v>9979</v>
      </c>
      <c r="CA884" s="97">
        <v>77</v>
      </c>
      <c r="CB884" s="3">
        <f t="shared" si="192"/>
        <v>73.965753101561404</v>
      </c>
      <c r="CC884" s="97"/>
      <c r="CD884" s="97"/>
      <c r="CE884" s="3">
        <f t="shared" si="193"/>
        <v>219.25562526534273</v>
      </c>
      <c r="CF884" s="97"/>
      <c r="CG884" s="97"/>
      <c r="CH884" s="3">
        <f t="shared" si="194"/>
        <v>219.25562526534273</v>
      </c>
      <c r="CI884" s="97"/>
      <c r="CJ884" s="97"/>
      <c r="CK884" s="3">
        <f t="shared" si="196"/>
        <v>219.25562526534273</v>
      </c>
      <c r="CL884" s="97">
        <v>77</v>
      </c>
      <c r="CM884" s="3">
        <f t="shared" si="186"/>
        <v>73.965753101561404</v>
      </c>
      <c r="CN884" s="97">
        <v>70</v>
      </c>
      <c r="CO884" s="97"/>
      <c r="CP884" s="97"/>
      <c r="CQ884" s="184"/>
      <c r="CR884" s="184"/>
      <c r="CS884" s="185">
        <v>1</v>
      </c>
      <c r="CT884" s="186">
        <v>0</v>
      </c>
      <c r="CU884" s="186">
        <v>0.5</v>
      </c>
      <c r="CV884" s="186">
        <v>0.5</v>
      </c>
      <c r="CW884" s="186">
        <v>0.5</v>
      </c>
      <c r="CX884" s="84">
        <f t="shared" si="187"/>
        <v>2.5</v>
      </c>
      <c r="CY884" s="186"/>
      <c r="CZ884" s="186" t="s">
        <v>2633</v>
      </c>
      <c r="DA884" s="186" t="s">
        <v>3975</v>
      </c>
      <c r="DB884" s="179" t="s">
        <v>2643</v>
      </c>
      <c r="DC884" s="179" t="s">
        <v>2648</v>
      </c>
      <c r="DD884" s="179" t="s">
        <v>2648</v>
      </c>
      <c r="DE884" s="179" t="s">
        <v>2651</v>
      </c>
      <c r="DF884" s="179" t="s">
        <v>32</v>
      </c>
      <c r="DG884" s="179" t="s">
        <v>5009</v>
      </c>
      <c r="DH884" s="179" t="s">
        <v>2653</v>
      </c>
      <c r="DI884" s="179" t="s">
        <v>2658</v>
      </c>
      <c r="DJ884" s="179" t="s">
        <v>37</v>
      </c>
      <c r="DK884" s="179" t="s">
        <v>2659</v>
      </c>
      <c r="DL884" s="179" t="s">
        <v>37</v>
      </c>
      <c r="DM884" s="179" t="s">
        <v>2663</v>
      </c>
      <c r="DN884" s="97" t="s">
        <v>4001</v>
      </c>
      <c r="DO884" s="97" t="s">
        <v>4002</v>
      </c>
      <c r="DP884" s="97"/>
      <c r="DQ884" s="97"/>
      <c r="DR884" s="97" t="s">
        <v>4069</v>
      </c>
      <c r="DS884" s="97" t="s">
        <v>2633</v>
      </c>
      <c r="DT884" s="97" t="s">
        <v>4073</v>
      </c>
      <c r="DU884" s="179" t="s">
        <v>2634</v>
      </c>
      <c r="DV884" s="179" t="s">
        <v>2633</v>
      </c>
      <c r="DW884" s="179" t="s">
        <v>4084</v>
      </c>
      <c r="DX884" s="478" t="s">
        <v>5353</v>
      </c>
      <c r="DY884" s="11" t="s">
        <v>126</v>
      </c>
      <c r="DZ884" s="478" t="s">
        <v>101</v>
      </c>
      <c r="EA884" s="97">
        <v>3</v>
      </c>
      <c r="EB884" s="118"/>
      <c r="EC884" s="478" t="s">
        <v>4545</v>
      </c>
      <c r="ED884" s="11" t="s">
        <v>5392</v>
      </c>
      <c r="EE884" s="11"/>
    </row>
    <row r="885" spans="1:135" s="5" customFormat="1" ht="15.75" hidden="1" customHeight="1" x14ac:dyDescent="0.25">
      <c r="A885" s="219">
        <v>883</v>
      </c>
      <c r="B885" s="2012"/>
      <c r="C885" s="179" t="s">
        <v>5398</v>
      </c>
      <c r="D885" s="179" t="s">
        <v>23</v>
      </c>
      <c r="E885" s="179" t="s">
        <v>4126</v>
      </c>
      <c r="F885" s="179">
        <v>565905</v>
      </c>
      <c r="G885" s="179">
        <v>22</v>
      </c>
      <c r="H885" s="179" t="s">
        <v>2634</v>
      </c>
      <c r="I885" s="179" t="s">
        <v>2634</v>
      </c>
      <c r="J885" s="179" t="s">
        <v>3968</v>
      </c>
      <c r="K885" s="179">
        <v>565336488</v>
      </c>
      <c r="L885" s="179">
        <v>99.5</v>
      </c>
      <c r="M885" s="179">
        <v>162</v>
      </c>
      <c r="N885" s="180">
        <f t="shared" si="185"/>
        <v>37.9134278311233</v>
      </c>
      <c r="O885" s="181">
        <v>1</v>
      </c>
      <c r="P885" s="3">
        <f t="shared" si="197"/>
        <v>65.610000000000014</v>
      </c>
      <c r="Q885" s="3">
        <f t="shared" si="198"/>
        <v>33.889999999999986</v>
      </c>
      <c r="R885" s="97"/>
      <c r="S885" s="182">
        <v>41472</v>
      </c>
      <c r="T885" s="97" t="s">
        <v>253</v>
      </c>
      <c r="U885" s="97" t="s">
        <v>2490</v>
      </c>
      <c r="V885" s="97" t="s">
        <v>87</v>
      </c>
      <c r="W885" s="97"/>
      <c r="X885" s="97" t="s">
        <v>2634</v>
      </c>
      <c r="Y885" s="97"/>
      <c r="Z885" s="97" t="s">
        <v>2634</v>
      </c>
      <c r="AA885" s="97"/>
      <c r="AB885" s="97" t="s">
        <v>2634</v>
      </c>
      <c r="AC885" s="97"/>
      <c r="AD885" s="97" t="s">
        <v>2634</v>
      </c>
      <c r="AE885" s="97"/>
      <c r="AF885" s="97" t="s">
        <v>2634</v>
      </c>
      <c r="AG885" s="97"/>
      <c r="AH885" s="97" t="s">
        <v>2634</v>
      </c>
      <c r="AI885" s="97"/>
      <c r="AJ885" s="97" t="s">
        <v>2634</v>
      </c>
      <c r="AK885" s="97"/>
      <c r="AL885" s="97" t="s">
        <v>2634</v>
      </c>
      <c r="AM885" s="97" t="s">
        <v>2638</v>
      </c>
      <c r="AN885" s="97" t="s">
        <v>2634</v>
      </c>
      <c r="AO885" s="97"/>
      <c r="AP885" s="97"/>
      <c r="AQ885" s="97" t="s">
        <v>2637</v>
      </c>
      <c r="AR885" s="97"/>
      <c r="AS885" s="97"/>
      <c r="AT885" s="97"/>
      <c r="AU885" s="97"/>
      <c r="AV885" s="97"/>
      <c r="AW885" s="97" t="s">
        <v>2634</v>
      </c>
      <c r="AX885" s="97"/>
      <c r="AY885" s="97" t="s">
        <v>2634</v>
      </c>
      <c r="AZ885" s="97"/>
      <c r="BA885" s="97" t="s">
        <v>3970</v>
      </c>
      <c r="BB885" s="97" t="s">
        <v>3970</v>
      </c>
      <c r="BC885" s="97" t="s">
        <v>2634</v>
      </c>
      <c r="BD885" s="97"/>
      <c r="BE885" s="97" t="s">
        <v>2634</v>
      </c>
      <c r="BF885" s="97" t="s">
        <v>2634</v>
      </c>
      <c r="BG885" s="97" t="s">
        <v>2634</v>
      </c>
      <c r="BH885" s="97" t="s">
        <v>2638</v>
      </c>
      <c r="BI885" s="97"/>
      <c r="BJ885" s="97" t="s">
        <v>5404</v>
      </c>
      <c r="BK885" s="97" t="s">
        <v>5455</v>
      </c>
      <c r="BL885" s="97">
        <v>93.3</v>
      </c>
      <c r="BM885" s="183">
        <f t="shared" si="188"/>
        <v>18.294482148126306</v>
      </c>
      <c r="BN885" s="97" t="s">
        <v>5533</v>
      </c>
      <c r="BO885" s="97">
        <v>89</v>
      </c>
      <c r="BP885" s="3">
        <f t="shared" si="189"/>
        <v>30.982590734730021</v>
      </c>
      <c r="BQ885" s="97" t="s">
        <v>6395</v>
      </c>
      <c r="BR885" s="97">
        <v>70</v>
      </c>
      <c r="BS885" s="3">
        <f t="shared" si="190"/>
        <v>87.046326349955777</v>
      </c>
      <c r="BT885" s="97" t="s">
        <v>8716</v>
      </c>
      <c r="BU885" s="97">
        <v>62</v>
      </c>
      <c r="BV885" s="3">
        <f t="shared" si="191"/>
        <v>110.65210976689292</v>
      </c>
      <c r="BW885" s="97" t="s">
        <v>9252</v>
      </c>
      <c r="BX885" s="97">
        <v>57</v>
      </c>
      <c r="BY885" s="3">
        <f t="shared" si="195"/>
        <v>125.40572440247865</v>
      </c>
      <c r="BZ885" s="97"/>
      <c r="CA885" s="97"/>
      <c r="CB885" s="3">
        <f t="shared" si="192"/>
        <v>293.59693124815595</v>
      </c>
      <c r="CC885" s="97"/>
      <c r="CD885" s="97"/>
      <c r="CE885" s="3">
        <f t="shared" si="193"/>
        <v>293.59693124815595</v>
      </c>
      <c r="CF885" s="97"/>
      <c r="CG885" s="97"/>
      <c r="CH885" s="3">
        <f t="shared" si="194"/>
        <v>293.59693124815595</v>
      </c>
      <c r="CI885" s="97"/>
      <c r="CJ885" s="97"/>
      <c r="CK885" s="3">
        <f t="shared" si="196"/>
        <v>293.59693124815595</v>
      </c>
      <c r="CL885" s="97">
        <v>57</v>
      </c>
      <c r="CM885" s="3">
        <f t="shared" si="186"/>
        <v>125.40572440247865</v>
      </c>
      <c r="CN885" s="97">
        <v>70</v>
      </c>
      <c r="CO885" s="97"/>
      <c r="CP885" s="97"/>
      <c r="CQ885" s="184"/>
      <c r="CR885" s="184"/>
      <c r="CS885" s="185">
        <v>1</v>
      </c>
      <c r="CT885" s="186">
        <v>-0.25</v>
      </c>
      <c r="CU885" s="186">
        <v>0.5</v>
      </c>
      <c r="CV885" s="186">
        <v>0.5</v>
      </c>
      <c r="CW885" s="186"/>
      <c r="CX885" s="84">
        <f t="shared" si="187"/>
        <v>1.75</v>
      </c>
      <c r="CY885" s="186"/>
      <c r="CZ885" s="186" t="s">
        <v>2634</v>
      </c>
      <c r="DA885" s="186"/>
      <c r="DB885" s="179" t="s">
        <v>2645</v>
      </c>
      <c r="DC885" s="179" t="s">
        <v>2646</v>
      </c>
      <c r="DD885" s="179" t="s">
        <v>2646</v>
      </c>
      <c r="DE885" s="179" t="s">
        <v>2649</v>
      </c>
      <c r="DF885" s="179" t="s">
        <v>2652</v>
      </c>
      <c r="DG885" s="179" t="s">
        <v>2654</v>
      </c>
      <c r="DH885" s="179" t="s">
        <v>2653</v>
      </c>
      <c r="DI885" s="179" t="s">
        <v>2658</v>
      </c>
      <c r="DJ885" s="179" t="s">
        <v>2659</v>
      </c>
      <c r="DK885" s="179" t="s">
        <v>37</v>
      </c>
      <c r="DL885" s="179" t="s">
        <v>2659</v>
      </c>
      <c r="DM885" s="179" t="s">
        <v>2663</v>
      </c>
      <c r="DN885" s="97" t="s">
        <v>4001</v>
      </c>
      <c r="DO885" s="97" t="s">
        <v>5012</v>
      </c>
      <c r="DP885" s="97"/>
      <c r="DQ885" s="97" t="s">
        <v>4070</v>
      </c>
      <c r="DR885" s="97"/>
      <c r="DS885" s="97" t="s">
        <v>2633</v>
      </c>
      <c r="DT885" s="97" t="s">
        <v>4073</v>
      </c>
      <c r="DU885" s="179" t="s">
        <v>2634</v>
      </c>
      <c r="DV885" s="179" t="s">
        <v>2633</v>
      </c>
      <c r="DW885" s="179" t="s">
        <v>8455</v>
      </c>
      <c r="DX885" s="478" t="s">
        <v>220</v>
      </c>
      <c r="DY885" s="11" t="s">
        <v>8717</v>
      </c>
      <c r="DZ885" s="478" t="s">
        <v>101</v>
      </c>
      <c r="EA885" s="97">
        <v>3</v>
      </c>
      <c r="EB885" s="118"/>
      <c r="EC885" s="478" t="s">
        <v>4545</v>
      </c>
      <c r="ED885" s="11" t="s">
        <v>5409</v>
      </c>
      <c r="EE885" s="11"/>
    </row>
    <row r="886" spans="1:135" s="5" customFormat="1" ht="15.75" hidden="1" customHeight="1" x14ac:dyDescent="0.25">
      <c r="A886" s="875">
        <v>884</v>
      </c>
      <c r="B886" s="2012"/>
      <c r="C886" s="179" t="s">
        <v>10990</v>
      </c>
      <c r="D886" s="179" t="s">
        <v>23</v>
      </c>
      <c r="E886" s="179" t="s">
        <v>4126</v>
      </c>
      <c r="F886" s="179">
        <v>567541</v>
      </c>
      <c r="G886" s="179">
        <v>21</v>
      </c>
      <c r="H886" s="179" t="s">
        <v>2634</v>
      </c>
      <c r="I886" s="179" t="s">
        <v>2634</v>
      </c>
      <c r="J886" s="179" t="s">
        <v>2634</v>
      </c>
      <c r="K886" s="179">
        <v>532399899</v>
      </c>
      <c r="L886" s="179">
        <v>159</v>
      </c>
      <c r="M886" s="179">
        <v>176</v>
      </c>
      <c r="N886" s="180">
        <f t="shared" si="185"/>
        <v>51.330061983471076</v>
      </c>
      <c r="O886" s="181">
        <v>3</v>
      </c>
      <c r="P886" s="3">
        <f t="shared" si="197"/>
        <v>77.44</v>
      </c>
      <c r="Q886" s="3">
        <f t="shared" si="198"/>
        <v>81.56</v>
      </c>
      <c r="R886" s="97"/>
      <c r="S886" s="182">
        <v>41472</v>
      </c>
      <c r="T886" s="97" t="s">
        <v>253</v>
      </c>
      <c r="U886" s="97" t="s">
        <v>2490</v>
      </c>
      <c r="V886" s="97" t="s">
        <v>2389</v>
      </c>
      <c r="W886" s="97" t="s">
        <v>10711</v>
      </c>
      <c r="X886" s="97" t="s">
        <v>2634</v>
      </c>
      <c r="Y886" s="97"/>
      <c r="Z886" s="97" t="s">
        <v>2634</v>
      </c>
      <c r="AA886" s="97"/>
      <c r="AB886" s="97" t="s">
        <v>2633</v>
      </c>
      <c r="AC886" s="97" t="s">
        <v>2635</v>
      </c>
      <c r="AD886" s="97" t="s">
        <v>2634</v>
      </c>
      <c r="AE886" s="97"/>
      <c r="AF886" s="97" t="s">
        <v>2634</v>
      </c>
      <c r="AG886" s="97"/>
      <c r="AH886" s="97" t="s">
        <v>2634</v>
      </c>
      <c r="AI886" s="97"/>
      <c r="AJ886" s="97" t="s">
        <v>2634</v>
      </c>
      <c r="AK886" s="97"/>
      <c r="AL886" s="97" t="s">
        <v>2634</v>
      </c>
      <c r="AM886" s="97"/>
      <c r="AN886" s="97" t="s">
        <v>2634</v>
      </c>
      <c r="AO886" s="97"/>
      <c r="AP886" s="97"/>
      <c r="AQ886" s="97" t="s">
        <v>2637</v>
      </c>
      <c r="AR886" s="97"/>
      <c r="AS886" s="97"/>
      <c r="AT886" s="97"/>
      <c r="AU886" s="97"/>
      <c r="AV886" s="97"/>
      <c r="AW886" s="97" t="s">
        <v>2634</v>
      </c>
      <c r="AX886" s="97"/>
      <c r="AY886" s="97" t="s">
        <v>2634</v>
      </c>
      <c r="AZ886" s="97"/>
      <c r="BA886" s="97"/>
      <c r="BB886" s="97"/>
      <c r="BC886" s="97"/>
      <c r="BD886" s="97"/>
      <c r="BE886" s="97" t="s">
        <v>2633</v>
      </c>
      <c r="BF886" s="97" t="s">
        <v>2633</v>
      </c>
      <c r="BG886" s="97" t="s">
        <v>2634</v>
      </c>
      <c r="BH886" s="97"/>
      <c r="BI886" s="97"/>
      <c r="BJ886" s="97" t="s">
        <v>3217</v>
      </c>
      <c r="BK886" s="97" t="s">
        <v>5486</v>
      </c>
      <c r="BL886" s="97">
        <v>144.1</v>
      </c>
      <c r="BM886" s="183">
        <f t="shared" si="188"/>
        <v>18.268759195684165</v>
      </c>
      <c r="BN886" s="97"/>
      <c r="BO886" s="97"/>
      <c r="BP886" s="3">
        <f t="shared" si="189"/>
        <v>194.94850416871014</v>
      </c>
      <c r="BQ886" s="97"/>
      <c r="BR886" s="97"/>
      <c r="BS886" s="3">
        <f t="shared" si="190"/>
        <v>194.94850416871014</v>
      </c>
      <c r="BT886" s="97" t="s">
        <v>8305</v>
      </c>
      <c r="BU886" s="97">
        <v>96</v>
      </c>
      <c r="BV886" s="3">
        <f t="shared" si="191"/>
        <v>77.243746934771934</v>
      </c>
      <c r="BW886" s="97" t="s">
        <v>1084</v>
      </c>
      <c r="BX886" s="97">
        <v>85</v>
      </c>
      <c r="BY886" s="3">
        <f t="shared" si="195"/>
        <v>90.730750367827369</v>
      </c>
      <c r="BZ886" s="97" t="s">
        <v>10716</v>
      </c>
      <c r="CA886" s="97">
        <v>84.2</v>
      </c>
      <c r="CB886" s="3">
        <f t="shared" si="192"/>
        <v>91.711623344776854</v>
      </c>
      <c r="CC886" s="97"/>
      <c r="CD886" s="97"/>
      <c r="CE886" s="3">
        <f t="shared" si="193"/>
        <v>194.94850416871014</v>
      </c>
      <c r="CF886" s="97"/>
      <c r="CG886" s="97"/>
      <c r="CH886" s="3">
        <f t="shared" si="194"/>
        <v>194.94850416871014</v>
      </c>
      <c r="CI886" s="97"/>
      <c r="CJ886" s="97"/>
      <c r="CK886" s="3">
        <f t="shared" si="196"/>
        <v>194.94850416871014</v>
      </c>
      <c r="CL886" s="97">
        <v>84.2</v>
      </c>
      <c r="CM886" s="3">
        <f t="shared" si="186"/>
        <v>91.711623344776854</v>
      </c>
      <c r="CN886" s="97">
        <v>85</v>
      </c>
      <c r="CO886" s="97"/>
      <c r="CP886" s="97"/>
      <c r="CQ886" s="184"/>
      <c r="CR886" s="184"/>
      <c r="CS886" s="185">
        <v>0.5</v>
      </c>
      <c r="CT886" s="186">
        <v>-0.25</v>
      </c>
      <c r="CU886" s="186">
        <v>-0.25</v>
      </c>
      <c r="CV886" s="186">
        <v>0.25</v>
      </c>
      <c r="CW886" s="186"/>
      <c r="CX886" s="84">
        <f t="shared" si="187"/>
        <v>0.25</v>
      </c>
      <c r="CY886" s="186"/>
      <c r="CZ886" s="186" t="s">
        <v>2634</v>
      </c>
      <c r="DA886" s="186"/>
      <c r="DB886" s="179" t="s">
        <v>2645</v>
      </c>
      <c r="DC886" s="179" t="s">
        <v>2646</v>
      </c>
      <c r="DD886" s="179" t="s">
        <v>2646</v>
      </c>
      <c r="DE886" s="179" t="s">
        <v>2651</v>
      </c>
      <c r="DF886" s="179" t="s">
        <v>32</v>
      </c>
      <c r="DG886" s="179" t="s">
        <v>5009</v>
      </c>
      <c r="DH886" s="179" t="s">
        <v>5009</v>
      </c>
      <c r="DI886" s="179" t="s">
        <v>2658</v>
      </c>
      <c r="DJ886" s="179" t="s">
        <v>37</v>
      </c>
      <c r="DK886" s="179" t="s">
        <v>2659</v>
      </c>
      <c r="DL886" s="179" t="s">
        <v>2660</v>
      </c>
      <c r="DM886" s="179" t="s">
        <v>2663</v>
      </c>
      <c r="DN886" s="97" t="s">
        <v>4001</v>
      </c>
      <c r="DO886" s="97" t="s">
        <v>4003</v>
      </c>
      <c r="DP886" s="97"/>
      <c r="DQ886" s="97" t="s">
        <v>4068</v>
      </c>
      <c r="DR886" s="97"/>
      <c r="DS886" s="97" t="s">
        <v>2633</v>
      </c>
      <c r="DT886" s="97" t="s">
        <v>4074</v>
      </c>
      <c r="DU886" s="179" t="s">
        <v>2634</v>
      </c>
      <c r="DV886" s="179" t="s">
        <v>2633</v>
      </c>
      <c r="DW886" s="179" t="s">
        <v>10712</v>
      </c>
      <c r="DX886" s="478" t="s">
        <v>220</v>
      </c>
      <c r="DY886" s="11" t="s">
        <v>126</v>
      </c>
      <c r="DZ886" s="118" t="s">
        <v>101</v>
      </c>
      <c r="EA886" s="97">
        <v>3</v>
      </c>
      <c r="EB886" s="1167" t="s">
        <v>10991</v>
      </c>
      <c r="EC886" s="478" t="s">
        <v>4545</v>
      </c>
      <c r="ED886" s="11" t="s">
        <v>5412</v>
      </c>
      <c r="EE886" s="11"/>
    </row>
    <row r="887" spans="1:135" s="5" customFormat="1" ht="15.75" hidden="1" customHeight="1" x14ac:dyDescent="0.25">
      <c r="A887" s="219">
        <v>885</v>
      </c>
      <c r="B887" s="2012"/>
      <c r="C887" s="179" t="s">
        <v>5400</v>
      </c>
      <c r="D887" s="179" t="s">
        <v>23</v>
      </c>
      <c r="E887" s="179" t="s">
        <v>5401</v>
      </c>
      <c r="F887" s="179">
        <v>514176</v>
      </c>
      <c r="G887" s="179">
        <v>21</v>
      </c>
      <c r="H887" s="179" t="s">
        <v>2634</v>
      </c>
      <c r="I887" s="179" t="s">
        <v>2634</v>
      </c>
      <c r="J887" s="179" t="s">
        <v>3968</v>
      </c>
      <c r="K887" s="179">
        <v>536309710</v>
      </c>
      <c r="L887" s="179">
        <v>138.1</v>
      </c>
      <c r="M887" s="179">
        <v>170</v>
      </c>
      <c r="N887" s="180">
        <f t="shared" si="185"/>
        <v>47.785467128027683</v>
      </c>
      <c r="O887" s="181">
        <v>2</v>
      </c>
      <c r="P887" s="3">
        <f t="shared" si="197"/>
        <v>72.249999999999986</v>
      </c>
      <c r="Q887" s="3">
        <f t="shared" si="198"/>
        <v>65.850000000000009</v>
      </c>
      <c r="R887" s="97"/>
      <c r="S887" s="182">
        <v>41472</v>
      </c>
      <c r="T887" s="97" t="s">
        <v>253</v>
      </c>
      <c r="U887" s="97" t="s">
        <v>2490</v>
      </c>
      <c r="V887" s="97" t="s">
        <v>5402</v>
      </c>
      <c r="W887" s="97" t="s">
        <v>6093</v>
      </c>
      <c r="X887" s="97" t="s">
        <v>2634</v>
      </c>
      <c r="Y887" s="97"/>
      <c r="Z887" s="97" t="s">
        <v>2634</v>
      </c>
      <c r="AA887" s="97"/>
      <c r="AB887" s="97" t="s">
        <v>2633</v>
      </c>
      <c r="AC887" s="97" t="s">
        <v>2635</v>
      </c>
      <c r="AD887" s="97" t="s">
        <v>2634</v>
      </c>
      <c r="AE887" s="97"/>
      <c r="AF887" s="97" t="s">
        <v>2633</v>
      </c>
      <c r="AG887" s="97" t="s">
        <v>2636</v>
      </c>
      <c r="AH887" s="97" t="s">
        <v>2634</v>
      </c>
      <c r="AI887" s="97"/>
      <c r="AJ887" s="97" t="s">
        <v>2634</v>
      </c>
      <c r="AK887" s="97"/>
      <c r="AL887" s="97" t="s">
        <v>2634</v>
      </c>
      <c r="AM887" s="97"/>
      <c r="AN887" s="97" t="s">
        <v>2633</v>
      </c>
      <c r="AO887" s="97" t="s">
        <v>4076</v>
      </c>
      <c r="AP887" s="97" t="s">
        <v>4077</v>
      </c>
      <c r="AQ887" s="97" t="s">
        <v>2637</v>
      </c>
      <c r="AR887" s="97"/>
      <c r="AS887" s="97"/>
      <c r="AT887" s="97"/>
      <c r="AU887" s="97"/>
      <c r="AV887" s="97"/>
      <c r="AW887" s="97" t="s">
        <v>2634</v>
      </c>
      <c r="AX887" s="97"/>
      <c r="AY887" s="97" t="s">
        <v>2634</v>
      </c>
      <c r="AZ887" s="97"/>
      <c r="BA887" s="97" t="s">
        <v>3970</v>
      </c>
      <c r="BB887" s="97" t="s">
        <v>3970</v>
      </c>
      <c r="BC887" s="97" t="s">
        <v>2634</v>
      </c>
      <c r="BD887" s="97"/>
      <c r="BE887" s="97" t="s">
        <v>2634</v>
      </c>
      <c r="BF887" s="97" t="s">
        <v>2634</v>
      </c>
      <c r="BG887" s="97" t="s">
        <v>2634</v>
      </c>
      <c r="BH887" s="97"/>
      <c r="BI887" s="97"/>
      <c r="BJ887" s="97" t="s">
        <v>5403</v>
      </c>
      <c r="BK887" s="97" t="s">
        <v>5515</v>
      </c>
      <c r="BL887" s="97">
        <v>124.4</v>
      </c>
      <c r="BM887" s="183">
        <f t="shared" si="188"/>
        <v>20.804859529233084</v>
      </c>
      <c r="BN887" s="97" t="s">
        <v>3655</v>
      </c>
      <c r="BO887" s="97">
        <v>106</v>
      </c>
      <c r="BP887" s="3">
        <f t="shared" si="189"/>
        <v>48.747152619589961</v>
      </c>
      <c r="BQ887" s="97" t="s">
        <v>6924</v>
      </c>
      <c r="BR887" s="97">
        <v>98.7</v>
      </c>
      <c r="BS887" s="3">
        <f t="shared" si="190"/>
        <v>59.832953682611979</v>
      </c>
      <c r="BT887" s="97" t="s">
        <v>7655</v>
      </c>
      <c r="BU887" s="97">
        <v>88</v>
      </c>
      <c r="BV887" s="3">
        <f t="shared" si="191"/>
        <v>76.082004555808638</v>
      </c>
      <c r="BW887" s="97" t="s">
        <v>597</v>
      </c>
      <c r="BX887" s="97">
        <v>79</v>
      </c>
      <c r="BY887" s="3">
        <f t="shared" si="195"/>
        <v>89.749430523917965</v>
      </c>
      <c r="BZ887" s="97"/>
      <c r="CA887" s="97"/>
      <c r="CB887" s="3">
        <f t="shared" si="192"/>
        <v>209.71905846621107</v>
      </c>
      <c r="CC887" s="97"/>
      <c r="CD887" s="97"/>
      <c r="CE887" s="3">
        <f t="shared" si="193"/>
        <v>209.71905846621107</v>
      </c>
      <c r="CF887" s="97"/>
      <c r="CG887" s="97"/>
      <c r="CH887" s="3">
        <f t="shared" si="194"/>
        <v>209.71905846621107</v>
      </c>
      <c r="CI887" s="97"/>
      <c r="CJ887" s="97"/>
      <c r="CK887" s="3">
        <f t="shared" si="196"/>
        <v>209.71905846621107</v>
      </c>
      <c r="CL887" s="97">
        <v>79</v>
      </c>
      <c r="CM887" s="3">
        <f t="shared" si="186"/>
        <v>89.749430523917965</v>
      </c>
      <c r="CN887" s="97">
        <v>75</v>
      </c>
      <c r="CO887" s="97"/>
      <c r="CP887" s="97"/>
      <c r="CQ887" s="184"/>
      <c r="CR887" s="184"/>
      <c r="CS887" s="185">
        <v>1</v>
      </c>
      <c r="CT887" s="186">
        <v>0</v>
      </c>
      <c r="CU887" s="186">
        <v>0.5</v>
      </c>
      <c r="CV887" s="186">
        <v>0.5</v>
      </c>
      <c r="CW887" s="186"/>
      <c r="CX887" s="84">
        <f t="shared" si="187"/>
        <v>2</v>
      </c>
      <c r="CY887" s="186"/>
      <c r="CZ887" s="5" t="s">
        <v>2633</v>
      </c>
      <c r="DA887" s="186" t="s">
        <v>2633</v>
      </c>
      <c r="DB887" s="179" t="s">
        <v>2645</v>
      </c>
      <c r="DC887" s="179" t="s">
        <v>2648</v>
      </c>
      <c r="DD887" s="179" t="s">
        <v>2648</v>
      </c>
      <c r="DE887" s="179" t="s">
        <v>2650</v>
      </c>
      <c r="DF887" s="179" t="s">
        <v>32</v>
      </c>
      <c r="DG887" s="179" t="s">
        <v>5009</v>
      </c>
      <c r="DH887" s="179" t="s">
        <v>5009</v>
      </c>
      <c r="DI887" s="179" t="s">
        <v>2658</v>
      </c>
      <c r="DJ887" s="179" t="s">
        <v>37</v>
      </c>
      <c r="DK887" s="179" t="s">
        <v>37</v>
      </c>
      <c r="DL887" s="179" t="s">
        <v>37</v>
      </c>
      <c r="DM887" s="179" t="s">
        <v>2662</v>
      </c>
      <c r="DN887" s="97" t="s">
        <v>4001</v>
      </c>
      <c r="DO887" s="97" t="s">
        <v>5012</v>
      </c>
      <c r="DP887" s="97"/>
      <c r="DQ887" s="97" t="s">
        <v>4068</v>
      </c>
      <c r="DR887" s="97"/>
      <c r="DS887" s="97" t="s">
        <v>2634</v>
      </c>
      <c r="DT887" s="97"/>
      <c r="DU887" s="179" t="s">
        <v>2634</v>
      </c>
      <c r="DV887" s="179" t="s">
        <v>2633</v>
      </c>
      <c r="DW887" s="179"/>
      <c r="DX887" s="478" t="s">
        <v>5399</v>
      </c>
      <c r="DY887" s="11" t="s">
        <v>291</v>
      </c>
      <c r="DZ887" s="478" t="s">
        <v>101</v>
      </c>
      <c r="EA887" s="97">
        <v>4</v>
      </c>
      <c r="EB887" s="217" t="s">
        <v>6925</v>
      </c>
      <c r="EC887" s="478" t="s">
        <v>4545</v>
      </c>
      <c r="ED887" s="11" t="s">
        <v>5383</v>
      </c>
      <c r="EE887" s="11"/>
    </row>
    <row r="888" spans="1:135" s="5" customFormat="1" ht="15.75" hidden="1" customHeight="1" x14ac:dyDescent="0.25">
      <c r="A888" s="219">
        <v>886</v>
      </c>
      <c r="B888" s="2012"/>
      <c r="C888" s="179" t="s">
        <v>5418</v>
      </c>
      <c r="D888" s="179" t="s">
        <v>23</v>
      </c>
      <c r="E888" s="179" t="s">
        <v>4126</v>
      </c>
      <c r="F888" s="179">
        <v>565169</v>
      </c>
      <c r="G888" s="179">
        <v>29</v>
      </c>
      <c r="H888" s="179" t="s">
        <v>2633</v>
      </c>
      <c r="I888" s="179" t="s">
        <v>2634</v>
      </c>
      <c r="J888" s="179" t="s">
        <v>2634</v>
      </c>
      <c r="K888" s="179">
        <v>503919886</v>
      </c>
      <c r="L888" s="179">
        <v>106.9</v>
      </c>
      <c r="M888" s="179">
        <v>152</v>
      </c>
      <c r="N888" s="180">
        <f t="shared" ref="N888:N951" si="199">(L888/((M888*M888)/100))*100</f>
        <v>46.269044321329645</v>
      </c>
      <c r="O888" s="181">
        <v>2</v>
      </c>
      <c r="P888" s="3">
        <f t="shared" si="197"/>
        <v>57.76</v>
      </c>
      <c r="Q888" s="3">
        <f t="shared" si="198"/>
        <v>49.140000000000008</v>
      </c>
      <c r="R888" s="97"/>
      <c r="S888" s="182">
        <v>41476</v>
      </c>
      <c r="T888" s="97" t="s">
        <v>253</v>
      </c>
      <c r="U888" s="97" t="s">
        <v>2490</v>
      </c>
      <c r="V888" s="97" t="s">
        <v>5410</v>
      </c>
      <c r="W888" s="97"/>
      <c r="X888" s="97"/>
      <c r="Y888" s="97"/>
      <c r="Z888" s="97"/>
      <c r="AA888" s="97"/>
      <c r="AB888" s="97"/>
      <c r="AC888" s="97"/>
      <c r="AD888" s="97"/>
      <c r="AE888" s="97"/>
      <c r="AF888" s="97"/>
      <c r="AG888" s="97"/>
      <c r="AH888" s="97"/>
      <c r="AI888" s="97"/>
      <c r="AJ888" s="97"/>
      <c r="AK888" s="97"/>
      <c r="AL888" s="97"/>
      <c r="AM888" s="97"/>
      <c r="AN888" s="97" t="s">
        <v>2634</v>
      </c>
      <c r="AO888" s="97"/>
      <c r="AP888" s="97"/>
      <c r="AQ888" s="97"/>
      <c r="AR888" s="97"/>
      <c r="AS888" s="97"/>
      <c r="AT888" s="97"/>
      <c r="AU888" s="97"/>
      <c r="AV888" s="97"/>
      <c r="AW888" s="97"/>
      <c r="AX888" s="97"/>
      <c r="AY888" s="97"/>
      <c r="AZ888" s="97"/>
      <c r="BA888" s="97" t="s">
        <v>3970</v>
      </c>
      <c r="BB888" s="97"/>
      <c r="BC888" s="97"/>
      <c r="BD888" s="97"/>
      <c r="BE888" s="97" t="s">
        <v>2634</v>
      </c>
      <c r="BF888" s="97"/>
      <c r="BG888" s="97"/>
      <c r="BH888" s="97"/>
      <c r="BI888" s="97"/>
      <c r="BJ888" s="97" t="s">
        <v>3217</v>
      </c>
      <c r="BK888" s="97" t="s">
        <v>5485</v>
      </c>
      <c r="BL888" s="97">
        <v>97.6</v>
      </c>
      <c r="BM888" s="183">
        <f t="shared" si="188"/>
        <v>18.925518925518944</v>
      </c>
      <c r="BN888" s="97" t="s">
        <v>3361</v>
      </c>
      <c r="BO888" s="97">
        <v>86</v>
      </c>
      <c r="BP888" s="3">
        <f t="shared" si="189"/>
        <v>42.531542531542534</v>
      </c>
      <c r="BQ888" s="97"/>
      <c r="BR888" s="97"/>
      <c r="BS888" s="3">
        <f t="shared" si="190"/>
        <v>217.54171754171753</v>
      </c>
      <c r="BT888" s="97" t="s">
        <v>4475</v>
      </c>
      <c r="BU888" s="97">
        <v>70</v>
      </c>
      <c r="BV888" s="3">
        <f t="shared" si="191"/>
        <v>75.091575091575095</v>
      </c>
      <c r="BW888" s="97" t="s">
        <v>295</v>
      </c>
      <c r="BX888" s="97">
        <v>69</v>
      </c>
      <c r="BY888" s="3">
        <f t="shared" si="195"/>
        <v>77.126577126577118</v>
      </c>
      <c r="BZ888" s="97"/>
      <c r="CA888" s="97"/>
      <c r="CB888" s="3">
        <f t="shared" si="192"/>
        <v>217.54171754171753</v>
      </c>
      <c r="CC888" s="97"/>
      <c r="CD888" s="97"/>
      <c r="CE888" s="3">
        <f t="shared" si="193"/>
        <v>217.54171754171753</v>
      </c>
      <c r="CF888" s="97"/>
      <c r="CG888" s="97"/>
      <c r="CH888" s="3">
        <f t="shared" si="194"/>
        <v>217.54171754171753</v>
      </c>
      <c r="CI888" s="97"/>
      <c r="CJ888" s="97"/>
      <c r="CK888" s="3">
        <f t="shared" si="196"/>
        <v>217.54171754171753</v>
      </c>
      <c r="CL888" s="97">
        <v>69</v>
      </c>
      <c r="CM888" s="3">
        <f t="shared" ref="CM888:CM951" si="200">((L888-CL888)/Q888)*100</f>
        <v>77.126577126577118</v>
      </c>
      <c r="CN888" s="97">
        <v>75</v>
      </c>
      <c r="CO888" s="97"/>
      <c r="CP888" s="97"/>
      <c r="CQ888" s="184"/>
      <c r="CR888" s="184"/>
      <c r="CS888" s="185"/>
      <c r="CT888" s="186"/>
      <c r="CU888" s="186"/>
      <c r="CV888" s="186"/>
      <c r="CW888" s="186"/>
      <c r="CX888" s="84">
        <f t="shared" si="187"/>
        <v>0</v>
      </c>
      <c r="CY888" s="186"/>
      <c r="CZ888" s="186"/>
      <c r="DA888" s="186"/>
      <c r="DB888" s="179"/>
      <c r="DC888" s="179"/>
      <c r="DD888" s="179"/>
      <c r="DE888" s="179"/>
      <c r="DF888" s="179"/>
      <c r="DG888" s="179"/>
      <c r="DH888" s="179"/>
      <c r="DI888" s="179"/>
      <c r="DJ888" s="179"/>
      <c r="DK888" s="179"/>
      <c r="DL888" s="179"/>
      <c r="DM888" s="179"/>
      <c r="DN888" s="97"/>
      <c r="DO888" s="97"/>
      <c r="DP888" s="97"/>
      <c r="DQ888" s="97"/>
      <c r="DR888" s="97"/>
      <c r="DS888" s="97"/>
      <c r="DT888" s="97"/>
      <c r="DU888" s="179"/>
      <c r="DV888" s="179"/>
      <c r="DW888" s="179"/>
      <c r="DX888" s="478" t="s">
        <v>220</v>
      </c>
      <c r="DY888" s="11"/>
      <c r="DZ888" s="478" t="s">
        <v>101</v>
      </c>
      <c r="EA888" s="97">
        <v>3</v>
      </c>
      <c r="EB888" s="118"/>
      <c r="EC888" s="478" t="s">
        <v>4545</v>
      </c>
      <c r="ED888" s="11" t="s">
        <v>5310</v>
      </c>
      <c r="EE888" s="11"/>
    </row>
    <row r="889" spans="1:135" s="5" customFormat="1" ht="15.75" hidden="1" customHeight="1" x14ac:dyDescent="0.25">
      <c r="A889" s="219">
        <v>887</v>
      </c>
      <c r="B889" s="2012"/>
      <c r="C889" s="179" t="s">
        <v>5444</v>
      </c>
      <c r="D889" s="179" t="s">
        <v>23</v>
      </c>
      <c r="E889" s="179" t="s">
        <v>4126</v>
      </c>
      <c r="F889" s="179">
        <v>379236</v>
      </c>
      <c r="G889" s="179">
        <v>44</v>
      </c>
      <c r="H889" s="179" t="s">
        <v>2633</v>
      </c>
      <c r="I889" s="179" t="s">
        <v>2633</v>
      </c>
      <c r="J889" s="179" t="s">
        <v>2634</v>
      </c>
      <c r="K889" s="179">
        <v>531979000</v>
      </c>
      <c r="L889" s="179">
        <v>121.8</v>
      </c>
      <c r="M889" s="179">
        <v>167</v>
      </c>
      <c r="N889" s="180">
        <f t="shared" si="199"/>
        <v>43.673132776363445</v>
      </c>
      <c r="O889" s="181">
        <v>2</v>
      </c>
      <c r="P889" s="3">
        <f t="shared" si="197"/>
        <v>69.722499999999997</v>
      </c>
      <c r="Q889" s="3">
        <f t="shared" si="198"/>
        <v>52.077500000000001</v>
      </c>
      <c r="R889" s="97"/>
      <c r="S889" s="182">
        <v>41486</v>
      </c>
      <c r="T889" s="97" t="s">
        <v>1828</v>
      </c>
      <c r="U889" s="97" t="s">
        <v>8488</v>
      </c>
      <c r="V889" s="97" t="s">
        <v>5445</v>
      </c>
      <c r="W889" s="97"/>
      <c r="X889" s="97" t="s">
        <v>2634</v>
      </c>
      <c r="Y889" s="97"/>
      <c r="Z889" s="97" t="s">
        <v>2634</v>
      </c>
      <c r="AA889" s="97"/>
      <c r="AB889" s="97" t="s">
        <v>2634</v>
      </c>
      <c r="AC889" s="97"/>
      <c r="AD889" s="97" t="s">
        <v>2634</v>
      </c>
      <c r="AE889" s="97"/>
      <c r="AF889" s="97" t="s">
        <v>2634</v>
      </c>
      <c r="AG889" s="97"/>
      <c r="AH889" s="97" t="s">
        <v>2634</v>
      </c>
      <c r="AI889" s="97"/>
      <c r="AJ889" s="97" t="s">
        <v>2634</v>
      </c>
      <c r="AK889" s="97"/>
      <c r="AL889" s="97" t="s">
        <v>2634</v>
      </c>
      <c r="AM889" s="97"/>
      <c r="AN889" s="97" t="s">
        <v>2633</v>
      </c>
      <c r="AO889" s="97" t="s">
        <v>4075</v>
      </c>
      <c r="AP889" s="97" t="s">
        <v>4078</v>
      </c>
      <c r="AQ889" s="97" t="s">
        <v>2635</v>
      </c>
      <c r="AR889" s="97"/>
      <c r="AS889" s="97"/>
      <c r="AT889" s="97"/>
      <c r="AU889" s="97"/>
      <c r="AV889" s="97"/>
      <c r="AW889" s="97" t="s">
        <v>2634</v>
      </c>
      <c r="AX889" s="97"/>
      <c r="AY889" s="97" t="s">
        <v>2634</v>
      </c>
      <c r="AZ889" s="97"/>
      <c r="BA889" s="97" t="s">
        <v>3970</v>
      </c>
      <c r="BB889" s="97" t="s">
        <v>3970</v>
      </c>
      <c r="BC889" s="97" t="s">
        <v>2634</v>
      </c>
      <c r="BD889" s="97"/>
      <c r="BE889" s="97" t="s">
        <v>2633</v>
      </c>
      <c r="BF889" s="97"/>
      <c r="BG889" s="97" t="s">
        <v>2634</v>
      </c>
      <c r="BH889" s="97"/>
      <c r="BI889" s="97"/>
      <c r="BJ889" s="97" t="s">
        <v>5404</v>
      </c>
      <c r="BK889" s="677"/>
      <c r="BL889" s="677"/>
      <c r="BM889" s="183">
        <f t="shared" si="188"/>
        <v>233.88219480581824</v>
      </c>
      <c r="BN889" s="677"/>
      <c r="BO889" s="677"/>
      <c r="BP889" s="3">
        <f t="shared" si="189"/>
        <v>233.88219480581824</v>
      </c>
      <c r="BQ889" s="97" t="s">
        <v>6844</v>
      </c>
      <c r="BR889" s="97">
        <v>93</v>
      </c>
      <c r="BS889" s="3">
        <f t="shared" si="190"/>
        <v>55.302193845710711</v>
      </c>
      <c r="BT889" s="97" t="s">
        <v>7647</v>
      </c>
      <c r="BU889" s="97">
        <v>90</v>
      </c>
      <c r="BV889" s="3">
        <f t="shared" si="191"/>
        <v>61.062839037972253</v>
      </c>
      <c r="BW889" s="97"/>
      <c r="BX889" s="97"/>
      <c r="BY889" s="3">
        <f t="shared" si="195"/>
        <v>233.88219480581824</v>
      </c>
      <c r="BZ889" s="97"/>
      <c r="CA889" s="97"/>
      <c r="CB889" s="3">
        <f t="shared" si="192"/>
        <v>233.88219480581824</v>
      </c>
      <c r="CC889" s="97"/>
      <c r="CD889" s="97"/>
      <c r="CE889" s="3">
        <f t="shared" si="193"/>
        <v>233.88219480581824</v>
      </c>
      <c r="CF889" s="97"/>
      <c r="CG889" s="97"/>
      <c r="CH889" s="3">
        <f t="shared" si="194"/>
        <v>233.88219480581824</v>
      </c>
      <c r="CI889" s="97"/>
      <c r="CJ889" s="97"/>
      <c r="CK889" s="3">
        <f t="shared" si="196"/>
        <v>233.88219480581824</v>
      </c>
      <c r="CL889" s="97">
        <v>90</v>
      </c>
      <c r="CM889" s="3">
        <f t="shared" si="200"/>
        <v>61.062839037972253</v>
      </c>
      <c r="CN889" s="97">
        <v>120</v>
      </c>
      <c r="CO889" s="97"/>
      <c r="CP889" s="97"/>
      <c r="CQ889" s="184"/>
      <c r="CR889" s="184"/>
      <c r="CS889" s="185"/>
      <c r="CT889" s="186"/>
      <c r="CU889" s="186"/>
      <c r="CV889" s="186"/>
      <c r="CW889" s="186"/>
      <c r="CX889" s="84">
        <f t="shared" si="187"/>
        <v>0</v>
      </c>
      <c r="CY889" s="186"/>
      <c r="CZ889" s="186" t="s">
        <v>2633</v>
      </c>
      <c r="DA889" s="186" t="s">
        <v>3975</v>
      </c>
      <c r="DB889" s="179"/>
      <c r="DC889" s="179"/>
      <c r="DD889" s="179"/>
      <c r="DE889" s="179"/>
      <c r="DF889" s="179"/>
      <c r="DG889" s="179"/>
      <c r="DH889" s="179"/>
      <c r="DI889" s="179"/>
      <c r="DJ889" s="179" t="s">
        <v>2659</v>
      </c>
      <c r="DK889" s="179" t="s">
        <v>2660</v>
      </c>
      <c r="DL889" s="179"/>
      <c r="DM889" s="179" t="s">
        <v>3372</v>
      </c>
      <c r="DN889" s="97" t="s">
        <v>4001</v>
      </c>
      <c r="DO889" s="97" t="s">
        <v>4002</v>
      </c>
      <c r="DP889" s="97"/>
      <c r="DQ889" s="97"/>
      <c r="DR889" s="97"/>
      <c r="DS889" s="97" t="s">
        <v>2633</v>
      </c>
      <c r="DT889" s="97" t="s">
        <v>4072</v>
      </c>
      <c r="DU889" s="179" t="s">
        <v>2634</v>
      </c>
      <c r="DV889" s="179" t="s">
        <v>2633</v>
      </c>
      <c r="DW889" s="179"/>
      <c r="DX889" s="478" t="s">
        <v>5446</v>
      </c>
      <c r="DY889" s="11"/>
      <c r="DZ889" s="478" t="s">
        <v>101</v>
      </c>
      <c r="EA889" s="97">
        <v>3</v>
      </c>
      <c r="EB889" s="118"/>
      <c r="EC889" s="478" t="s">
        <v>4545</v>
      </c>
      <c r="ED889" s="11" t="s">
        <v>5409</v>
      </c>
      <c r="EE889" s="11"/>
    </row>
    <row r="890" spans="1:135" s="5" customFormat="1" ht="15.75" hidden="1" customHeight="1" x14ac:dyDescent="0.25">
      <c r="A890" s="219">
        <v>888</v>
      </c>
      <c r="B890" s="2012"/>
      <c r="C890" s="179" t="s">
        <v>5447</v>
      </c>
      <c r="D890" s="179" t="s">
        <v>22</v>
      </c>
      <c r="E890" s="179" t="s">
        <v>4126</v>
      </c>
      <c r="F890" s="179">
        <v>566519</v>
      </c>
      <c r="G890" s="179">
        <v>28</v>
      </c>
      <c r="H890" s="179" t="s">
        <v>2633</v>
      </c>
      <c r="I890" s="179" t="s">
        <v>2634</v>
      </c>
      <c r="J890" s="179" t="s">
        <v>2633</v>
      </c>
      <c r="K890" s="179">
        <v>561297577</v>
      </c>
      <c r="L890" s="179">
        <v>143.6</v>
      </c>
      <c r="M890" s="179">
        <v>165</v>
      </c>
      <c r="N890" s="180">
        <f t="shared" si="199"/>
        <v>52.745638200183656</v>
      </c>
      <c r="O890" s="181">
        <v>3</v>
      </c>
      <c r="P890" s="3">
        <f t="shared" si="197"/>
        <v>68.062499999999986</v>
      </c>
      <c r="Q890" s="3">
        <f t="shared" si="198"/>
        <v>75.537500000000009</v>
      </c>
      <c r="R890" s="97"/>
      <c r="S890" s="182">
        <v>41486</v>
      </c>
      <c r="T890" s="97" t="s">
        <v>253</v>
      </c>
      <c r="U890" s="97" t="s">
        <v>2490</v>
      </c>
      <c r="V890" s="97" t="s">
        <v>5448</v>
      </c>
      <c r="W890" s="97" t="s">
        <v>9509</v>
      </c>
      <c r="X890" s="97" t="s">
        <v>2634</v>
      </c>
      <c r="Y890" s="97"/>
      <c r="Z890" s="97" t="s">
        <v>2634</v>
      </c>
      <c r="AA890" s="97"/>
      <c r="AB890" s="97" t="s">
        <v>2634</v>
      </c>
      <c r="AC890" s="97"/>
      <c r="AD890" s="97" t="s">
        <v>2634</v>
      </c>
      <c r="AE890" s="97"/>
      <c r="AF890" s="97" t="s">
        <v>2634</v>
      </c>
      <c r="AG890" s="97"/>
      <c r="AH890" s="97" t="s">
        <v>2634</v>
      </c>
      <c r="AI890" s="97"/>
      <c r="AJ890" s="97" t="s">
        <v>2634</v>
      </c>
      <c r="AK890" s="97"/>
      <c r="AL890" s="97" t="s">
        <v>2634</v>
      </c>
      <c r="AM890" s="97"/>
      <c r="AN890" s="97" t="s">
        <v>2633</v>
      </c>
      <c r="AO890" s="97" t="s">
        <v>4075</v>
      </c>
      <c r="AP890" s="97" t="s">
        <v>4077</v>
      </c>
      <c r="AQ890" s="97" t="s">
        <v>2635</v>
      </c>
      <c r="AR890" s="97"/>
      <c r="AS890" s="97" t="s">
        <v>4077</v>
      </c>
      <c r="AT890" s="97" t="s">
        <v>2633</v>
      </c>
      <c r="AU890" s="97" t="s">
        <v>2635</v>
      </c>
      <c r="AV890" s="97"/>
      <c r="AW890" s="97" t="s">
        <v>2634</v>
      </c>
      <c r="AX890" s="97"/>
      <c r="AY890" s="97" t="s">
        <v>2634</v>
      </c>
      <c r="AZ890" s="97"/>
      <c r="BA890" s="97"/>
      <c r="BB890" s="97"/>
      <c r="BC890" s="97"/>
      <c r="BD890" s="97"/>
      <c r="BE890" s="97" t="s">
        <v>2634</v>
      </c>
      <c r="BF890" s="97" t="s">
        <v>2634</v>
      </c>
      <c r="BG890" s="97" t="s">
        <v>2634</v>
      </c>
      <c r="BH890" s="97"/>
      <c r="BI890" s="97"/>
      <c r="BJ890" s="97" t="s">
        <v>3217</v>
      </c>
      <c r="BK890" s="97" t="s">
        <v>5487</v>
      </c>
      <c r="BL890" s="97">
        <v>134</v>
      </c>
      <c r="BM890" s="183">
        <f t="shared" si="188"/>
        <v>12.708919410888623</v>
      </c>
      <c r="BN890" s="97" t="s">
        <v>6064</v>
      </c>
      <c r="BO890" s="97">
        <v>114</v>
      </c>
      <c r="BP890" s="3">
        <f t="shared" si="189"/>
        <v>39.185834850239935</v>
      </c>
      <c r="BQ890" s="97" t="s">
        <v>4585</v>
      </c>
      <c r="BR890" s="97">
        <v>100</v>
      </c>
      <c r="BS890" s="3">
        <f t="shared" si="190"/>
        <v>57.719675657785849</v>
      </c>
      <c r="BT890" s="97" t="s">
        <v>7448</v>
      </c>
      <c r="BU890" s="97">
        <v>95.1</v>
      </c>
      <c r="BV890" s="3">
        <f t="shared" si="191"/>
        <v>64.206519940426929</v>
      </c>
      <c r="BW890" s="97" t="s">
        <v>8589</v>
      </c>
      <c r="BX890" s="97">
        <v>82</v>
      </c>
      <c r="BY890" s="3">
        <f t="shared" si="195"/>
        <v>81.548899553202034</v>
      </c>
      <c r="BZ890" s="97" t="s">
        <v>9510</v>
      </c>
      <c r="CA890" s="97">
        <v>80.2</v>
      </c>
      <c r="CB890" s="3">
        <f t="shared" si="192"/>
        <v>83.931821942743639</v>
      </c>
      <c r="CC890" s="97"/>
      <c r="CD890" s="97"/>
      <c r="CE890" s="3">
        <f t="shared" si="193"/>
        <v>190.10425285454241</v>
      </c>
      <c r="CF890" s="97"/>
      <c r="CG890" s="97"/>
      <c r="CH890" s="3">
        <f t="shared" si="194"/>
        <v>190.10425285454241</v>
      </c>
      <c r="CI890" s="97"/>
      <c r="CJ890" s="97"/>
      <c r="CK890" s="3">
        <f t="shared" si="196"/>
        <v>190.10425285454241</v>
      </c>
      <c r="CL890" s="97">
        <v>80.2</v>
      </c>
      <c r="CM890" s="3">
        <f t="shared" si="200"/>
        <v>83.931821942743639</v>
      </c>
      <c r="CN890" s="97">
        <v>100</v>
      </c>
      <c r="CO890" s="97"/>
      <c r="CP890" s="97"/>
      <c r="CQ890" s="184"/>
      <c r="CR890" s="184"/>
      <c r="CS890" s="185">
        <v>1</v>
      </c>
      <c r="CT890" s="186">
        <v>0.5</v>
      </c>
      <c r="CU890" s="186">
        <v>0.5</v>
      </c>
      <c r="CV890" s="186">
        <v>-0.25</v>
      </c>
      <c r="CW890" s="186">
        <v>-0.25</v>
      </c>
      <c r="CX890" s="84">
        <f t="shared" si="187"/>
        <v>1.5</v>
      </c>
      <c r="CY890" s="186"/>
      <c r="CZ890" s="186" t="s">
        <v>2633</v>
      </c>
      <c r="DA890" s="186" t="s">
        <v>3977</v>
      </c>
      <c r="DB890" s="179" t="s">
        <v>2643</v>
      </c>
      <c r="DC890" s="179" t="s">
        <v>2646</v>
      </c>
      <c r="DD890" s="179" t="s">
        <v>2646</v>
      </c>
      <c r="DE890" s="179" t="s">
        <v>2650</v>
      </c>
      <c r="DF890" s="179" t="s">
        <v>2652</v>
      </c>
      <c r="DG890" s="179" t="s">
        <v>2653</v>
      </c>
      <c r="DH890" s="179" t="s">
        <v>2653</v>
      </c>
      <c r="DI890" s="179" t="s">
        <v>2658</v>
      </c>
      <c r="DJ890" s="179" t="s">
        <v>37</v>
      </c>
      <c r="DK890" s="179" t="s">
        <v>37</v>
      </c>
      <c r="DL890" s="179" t="s">
        <v>2659</v>
      </c>
      <c r="DM890" s="179" t="s">
        <v>2663</v>
      </c>
      <c r="DN890" s="97" t="s">
        <v>4001</v>
      </c>
      <c r="DO890" s="97" t="s">
        <v>4002</v>
      </c>
      <c r="DP890" s="97" t="s">
        <v>4064</v>
      </c>
      <c r="DQ890" s="97" t="s">
        <v>4068</v>
      </c>
      <c r="DR890" s="97"/>
      <c r="DS890" s="97" t="s">
        <v>2633</v>
      </c>
      <c r="DT890" s="97" t="s">
        <v>4074</v>
      </c>
      <c r="DU890" s="179" t="s">
        <v>2634</v>
      </c>
      <c r="DV890" s="179" t="s">
        <v>2633</v>
      </c>
      <c r="DW890" s="179"/>
      <c r="DX890" s="478" t="s">
        <v>5449</v>
      </c>
      <c r="DY890" s="11" t="s">
        <v>409</v>
      </c>
      <c r="DZ890" s="118" t="s">
        <v>101</v>
      </c>
      <c r="EA890" s="97">
        <v>3</v>
      </c>
      <c r="EB890" s="548" t="s">
        <v>7449</v>
      </c>
      <c r="EC890" s="478" t="s">
        <v>4545</v>
      </c>
      <c r="ED890" s="11" t="s">
        <v>5307</v>
      </c>
      <c r="EE890" s="11"/>
    </row>
    <row r="891" spans="1:135" s="499" customFormat="1" ht="15.75" hidden="1" customHeight="1" x14ac:dyDescent="0.25">
      <c r="A891" s="219">
        <v>889</v>
      </c>
      <c r="B891" s="2079" t="s">
        <v>5810</v>
      </c>
      <c r="C891" s="485" t="s">
        <v>5450</v>
      </c>
      <c r="D891" s="485" t="s">
        <v>22</v>
      </c>
      <c r="E891" s="485" t="s">
        <v>5451</v>
      </c>
      <c r="F891" s="485">
        <v>571196</v>
      </c>
      <c r="G891" s="485">
        <v>52</v>
      </c>
      <c r="H891" s="485" t="s">
        <v>2633</v>
      </c>
      <c r="I891" s="485" t="s">
        <v>2633</v>
      </c>
      <c r="J891" s="485" t="s">
        <v>2633</v>
      </c>
      <c r="K891" s="485">
        <v>544770696</v>
      </c>
      <c r="L891" s="485">
        <v>140.69999999999999</v>
      </c>
      <c r="M891" s="485">
        <v>159</v>
      </c>
      <c r="N891" s="486">
        <f t="shared" si="199"/>
        <v>55.654444048890461</v>
      </c>
      <c r="O891" s="487">
        <v>3</v>
      </c>
      <c r="P891" s="488">
        <f t="shared" si="197"/>
        <v>63.202500000000008</v>
      </c>
      <c r="Q891" s="488">
        <f t="shared" si="198"/>
        <v>77.497499999999974</v>
      </c>
      <c r="R891" s="489"/>
      <c r="S891" s="490">
        <v>41487</v>
      </c>
      <c r="T891" s="489" t="s">
        <v>4566</v>
      </c>
      <c r="U891" s="489" t="s">
        <v>8489</v>
      </c>
      <c r="V891" s="489" t="s">
        <v>5452</v>
      </c>
      <c r="W891" s="489"/>
      <c r="X891" s="489"/>
      <c r="Y891" s="489"/>
      <c r="Z891" s="489"/>
      <c r="AA891" s="489"/>
      <c r="AB891" s="489" t="s">
        <v>2633</v>
      </c>
      <c r="AC891" s="489"/>
      <c r="AD891" s="489" t="s">
        <v>2633</v>
      </c>
      <c r="AE891" s="489"/>
      <c r="AF891" s="489"/>
      <c r="AG891" s="489"/>
      <c r="AH891" s="489"/>
      <c r="AI891" s="489"/>
      <c r="AJ891" s="489"/>
      <c r="AK891" s="489"/>
      <c r="AL891" s="489"/>
      <c r="AM891" s="489"/>
      <c r="AN891" s="489" t="s">
        <v>2634</v>
      </c>
      <c r="AO891" s="489"/>
      <c r="AP891" s="489"/>
      <c r="AQ891" s="489" t="s">
        <v>2638</v>
      </c>
      <c r="AR891" s="489" t="s">
        <v>4075</v>
      </c>
      <c r="AS891" s="489" t="s">
        <v>4078</v>
      </c>
      <c r="AT891" s="489"/>
      <c r="AU891" s="489"/>
      <c r="AV891" s="489"/>
      <c r="AW891" s="489"/>
      <c r="AX891" s="489"/>
      <c r="AY891" s="489"/>
      <c r="AZ891" s="489"/>
      <c r="BA891" s="489"/>
      <c r="BB891" s="489"/>
      <c r="BC891" s="489"/>
      <c r="BD891" s="489"/>
      <c r="BE891" s="489" t="s">
        <v>2633</v>
      </c>
      <c r="BF891" s="489"/>
      <c r="BG891" s="489"/>
      <c r="BH891" s="489"/>
      <c r="BI891" s="489"/>
      <c r="BJ891" s="489" t="s">
        <v>3217</v>
      </c>
      <c r="BK891" s="489" t="s">
        <v>6707</v>
      </c>
      <c r="BL891" s="489">
        <v>130</v>
      </c>
      <c r="BM891" s="503">
        <f t="shared" si="188"/>
        <v>13.806896996677301</v>
      </c>
      <c r="BN891" s="489" t="s">
        <v>1304</v>
      </c>
      <c r="BO891" s="489">
        <v>115</v>
      </c>
      <c r="BP891" s="488">
        <f t="shared" si="189"/>
        <v>33.162360076131485</v>
      </c>
      <c r="BQ891" s="489" t="s">
        <v>4585</v>
      </c>
      <c r="BR891" s="489">
        <v>100</v>
      </c>
      <c r="BS891" s="488">
        <f t="shared" si="190"/>
        <v>52.51782315558566</v>
      </c>
      <c r="BT891" s="489"/>
      <c r="BU891" s="489"/>
      <c r="BV891" s="488">
        <f t="shared" si="191"/>
        <v>181.55424368528023</v>
      </c>
      <c r="BW891" s="489" t="s">
        <v>6106</v>
      </c>
      <c r="BX891" s="489">
        <v>95</v>
      </c>
      <c r="BY891" s="488">
        <f t="shared" si="195"/>
        <v>58.96964418207039</v>
      </c>
      <c r="BZ891" s="489" t="s">
        <v>9750</v>
      </c>
      <c r="CA891" s="489">
        <v>90</v>
      </c>
      <c r="CB891" s="488">
        <f t="shared" si="192"/>
        <v>65.421465208555119</v>
      </c>
      <c r="CC891" s="489"/>
      <c r="CD891" s="489"/>
      <c r="CE891" s="488">
        <f t="shared" si="193"/>
        <v>181.55424368528023</v>
      </c>
      <c r="CF891" s="489"/>
      <c r="CG891" s="489"/>
      <c r="CH891" s="488">
        <f t="shared" si="194"/>
        <v>181.55424368528023</v>
      </c>
      <c r="CI891" s="489"/>
      <c r="CJ891" s="489"/>
      <c r="CK891" s="488">
        <f t="shared" si="196"/>
        <v>181.55424368528023</v>
      </c>
      <c r="CL891" s="489">
        <v>90</v>
      </c>
      <c r="CM891" s="488">
        <f t="shared" si="200"/>
        <v>65.421465208555119</v>
      </c>
      <c r="CN891" s="489">
        <v>160</v>
      </c>
      <c r="CO891" s="489"/>
      <c r="CP891" s="489"/>
      <c r="CQ891" s="491"/>
      <c r="CR891" s="491"/>
      <c r="CS891" s="492"/>
      <c r="CT891" s="493"/>
      <c r="CU891" s="493"/>
      <c r="CV891" s="493"/>
      <c r="CW891" s="493"/>
      <c r="CX891" s="494">
        <f t="shared" si="187"/>
        <v>0</v>
      </c>
      <c r="CY891" s="493"/>
      <c r="CZ891" s="493" t="s">
        <v>2633</v>
      </c>
      <c r="DA891" s="493" t="s">
        <v>3975</v>
      </c>
      <c r="DB891" s="485"/>
      <c r="DC891" s="485"/>
      <c r="DD891" s="485"/>
      <c r="DE891" s="485"/>
      <c r="DF891" s="485"/>
      <c r="DG891" s="485"/>
      <c r="DH891" s="485"/>
      <c r="DI891" s="485"/>
      <c r="DJ891" s="485"/>
      <c r="DK891" s="485"/>
      <c r="DL891" s="485"/>
      <c r="DM891" s="485"/>
      <c r="DN891" s="489"/>
      <c r="DO891" s="489"/>
      <c r="DP891" s="489"/>
      <c r="DQ891" s="489"/>
      <c r="DR891" s="489"/>
      <c r="DS891" s="489"/>
      <c r="DT891" s="489"/>
      <c r="DU891" s="485"/>
      <c r="DV891" s="485"/>
      <c r="DW891" s="485"/>
      <c r="DX891" s="500" t="s">
        <v>220</v>
      </c>
      <c r="DY891" s="496" t="s">
        <v>9754</v>
      </c>
      <c r="DZ891" s="500" t="s">
        <v>101</v>
      </c>
      <c r="EA891" s="489">
        <v>4</v>
      </c>
      <c r="EB891" s="497"/>
      <c r="EC891" s="497" t="s">
        <v>4868</v>
      </c>
      <c r="ED891" s="496" t="s">
        <v>7217</v>
      </c>
      <c r="EE891" s="496"/>
    </row>
    <row r="892" spans="1:135" s="499" customFormat="1" ht="15.75" hidden="1" customHeight="1" x14ac:dyDescent="0.25">
      <c r="A892" s="219">
        <v>890</v>
      </c>
      <c r="B892" s="2080"/>
      <c r="C892" s="485" t="s">
        <v>5457</v>
      </c>
      <c r="D892" s="485" t="s">
        <v>23</v>
      </c>
      <c r="E892" s="485" t="s">
        <v>4126</v>
      </c>
      <c r="F892" s="485">
        <v>569314</v>
      </c>
      <c r="G892" s="485">
        <v>40</v>
      </c>
      <c r="H892" s="485" t="s">
        <v>2633</v>
      </c>
      <c r="I892" s="485" t="s">
        <v>2633</v>
      </c>
      <c r="J892" s="485" t="s">
        <v>2634</v>
      </c>
      <c r="K892" s="485">
        <v>566005214</v>
      </c>
      <c r="L892" s="485">
        <v>118.9</v>
      </c>
      <c r="M892" s="485">
        <v>166</v>
      </c>
      <c r="N892" s="486">
        <f t="shared" si="199"/>
        <v>43.148497604877342</v>
      </c>
      <c r="O892" s="487">
        <v>2</v>
      </c>
      <c r="P892" s="488">
        <f t="shared" si="197"/>
        <v>68.89</v>
      </c>
      <c r="Q892" s="488">
        <f t="shared" si="198"/>
        <v>50.010000000000005</v>
      </c>
      <c r="R892" s="489"/>
      <c r="S892" s="490">
        <v>41493</v>
      </c>
      <c r="T892" s="489" t="s">
        <v>253</v>
      </c>
      <c r="U892" s="489" t="s">
        <v>2490</v>
      </c>
      <c r="V892" s="489" t="s">
        <v>5458</v>
      </c>
      <c r="W892" s="489" t="s">
        <v>6181</v>
      </c>
      <c r="X892" s="489" t="s">
        <v>2634</v>
      </c>
      <c r="Y892" s="489"/>
      <c r="Z892" s="489" t="s">
        <v>2634</v>
      </c>
      <c r="AA892" s="489"/>
      <c r="AB892" s="489" t="s">
        <v>2633</v>
      </c>
      <c r="AC892" s="489" t="s">
        <v>2635</v>
      </c>
      <c r="AD892" s="489" t="s">
        <v>2633</v>
      </c>
      <c r="AE892" s="489" t="s">
        <v>2635</v>
      </c>
      <c r="AF892" s="489" t="s">
        <v>2634</v>
      </c>
      <c r="AG892" s="489"/>
      <c r="AH892" s="489" t="s">
        <v>2634</v>
      </c>
      <c r="AI892" s="489"/>
      <c r="AJ892" s="489" t="s">
        <v>2634</v>
      </c>
      <c r="AK892" s="489"/>
      <c r="AL892" s="489" t="s">
        <v>2634</v>
      </c>
      <c r="AM892" s="489"/>
      <c r="AN892" s="489" t="s">
        <v>2634</v>
      </c>
      <c r="AO892" s="489"/>
      <c r="AP892" s="489"/>
      <c r="AQ892" s="489" t="s">
        <v>2637</v>
      </c>
      <c r="AR892" s="489"/>
      <c r="AS892" s="489"/>
      <c r="AT892" s="489"/>
      <c r="AU892" s="489"/>
      <c r="AV892" s="489"/>
      <c r="AW892" s="489" t="s">
        <v>2634</v>
      </c>
      <c r="AX892" s="489"/>
      <c r="AY892" s="489" t="s">
        <v>2634</v>
      </c>
      <c r="AZ892" s="489"/>
      <c r="BA892" s="489" t="s">
        <v>3971</v>
      </c>
      <c r="BB892" s="489" t="s">
        <v>3971</v>
      </c>
      <c r="BC892" s="489" t="s">
        <v>2633</v>
      </c>
      <c r="BD892" s="489"/>
      <c r="BE892" s="489" t="s">
        <v>2634</v>
      </c>
      <c r="BF892" s="489" t="s">
        <v>2634</v>
      </c>
      <c r="BG892" s="489" t="s">
        <v>2634</v>
      </c>
      <c r="BH892" s="489"/>
      <c r="BI892" s="489"/>
      <c r="BJ892" s="489" t="s">
        <v>5404</v>
      </c>
      <c r="BK892" s="489" t="s">
        <v>6204</v>
      </c>
      <c r="BL892" s="489">
        <v>111.3</v>
      </c>
      <c r="BM892" s="503">
        <f t="shared" si="188"/>
        <v>15.19696060787844</v>
      </c>
      <c r="BN892" s="489" t="s">
        <v>6182</v>
      </c>
      <c r="BO892" s="489">
        <v>87</v>
      </c>
      <c r="BP892" s="488">
        <f t="shared" si="189"/>
        <v>63.787242551489712</v>
      </c>
      <c r="BQ892" s="489" t="s">
        <v>6205</v>
      </c>
      <c r="BR892" s="489">
        <v>85.5</v>
      </c>
      <c r="BS892" s="488">
        <f t="shared" si="190"/>
        <v>66.786642671465714</v>
      </c>
      <c r="BT892" s="489" t="s">
        <v>6184</v>
      </c>
      <c r="BU892" s="489">
        <v>66</v>
      </c>
      <c r="BV892" s="488">
        <f t="shared" si="191"/>
        <v>105.77884423115378</v>
      </c>
      <c r="BW892" s="489">
        <v>63</v>
      </c>
      <c r="BX892" s="489">
        <v>65</v>
      </c>
      <c r="BY892" s="488">
        <f t="shared" si="195"/>
        <v>107.77844431113776</v>
      </c>
      <c r="BZ892" s="489"/>
      <c r="CA892" s="489"/>
      <c r="CB892" s="488">
        <f t="shared" si="192"/>
        <v>237.75244951009796</v>
      </c>
      <c r="CC892" s="489"/>
      <c r="CD892" s="489"/>
      <c r="CE892" s="488">
        <f t="shared" si="193"/>
        <v>237.75244951009796</v>
      </c>
      <c r="CF892" s="489"/>
      <c r="CG892" s="489"/>
      <c r="CH892" s="488">
        <f t="shared" si="194"/>
        <v>237.75244951009796</v>
      </c>
      <c r="CI892" s="489"/>
      <c r="CJ892" s="489"/>
      <c r="CK892" s="488">
        <f t="shared" si="196"/>
        <v>237.75244951009796</v>
      </c>
      <c r="CL892" s="489">
        <v>63</v>
      </c>
      <c r="CM892" s="488">
        <f t="shared" si="200"/>
        <v>111.77764447110579</v>
      </c>
      <c r="CN892" s="489">
        <v>110</v>
      </c>
      <c r="CO892" s="489"/>
      <c r="CP892" s="489"/>
      <c r="CQ892" s="491"/>
      <c r="CR892" s="491"/>
      <c r="CS892" s="492">
        <v>0.5</v>
      </c>
      <c r="CT892" s="493">
        <v>-0.25</v>
      </c>
      <c r="CU892" s="493">
        <v>0</v>
      </c>
      <c r="CV892" s="493">
        <v>-0.25</v>
      </c>
      <c r="CW892" s="493">
        <v>0</v>
      </c>
      <c r="CX892" s="494">
        <f t="shared" si="187"/>
        <v>0</v>
      </c>
      <c r="CY892" s="493" t="s">
        <v>5815</v>
      </c>
      <c r="CZ892" s="493" t="s">
        <v>2634</v>
      </c>
      <c r="DA892" s="493"/>
      <c r="DB892" s="485" t="s">
        <v>2645</v>
      </c>
      <c r="DC892" s="485" t="s">
        <v>2646</v>
      </c>
      <c r="DD892" s="485" t="s">
        <v>2646</v>
      </c>
      <c r="DE892" s="485" t="s">
        <v>2649</v>
      </c>
      <c r="DF892" s="485" t="s">
        <v>2652</v>
      </c>
      <c r="DG892" s="485" t="s">
        <v>2654</v>
      </c>
      <c r="DH892" s="485" t="s">
        <v>5009</v>
      </c>
      <c r="DI892" s="485" t="s">
        <v>2658</v>
      </c>
      <c r="DJ892" s="485" t="s">
        <v>37</v>
      </c>
      <c r="DK892" s="485" t="s">
        <v>37</v>
      </c>
      <c r="DL892" s="485" t="s">
        <v>2660</v>
      </c>
      <c r="DM892" s="485" t="s">
        <v>2663</v>
      </c>
      <c r="DN892" s="489" t="s">
        <v>4000</v>
      </c>
      <c r="DO892" s="489" t="s">
        <v>5012</v>
      </c>
      <c r="DP892" s="489" t="s">
        <v>2648</v>
      </c>
      <c r="DQ892" s="489"/>
      <c r="DR892" s="489" t="s">
        <v>4070</v>
      </c>
      <c r="DS892" s="489" t="s">
        <v>2634</v>
      </c>
      <c r="DT892" s="489"/>
      <c r="DU892" s="485" t="s">
        <v>2634</v>
      </c>
      <c r="DV892" s="485" t="s">
        <v>2633</v>
      </c>
      <c r="DW892" s="485" t="s">
        <v>8727</v>
      </c>
      <c r="DX892" s="500" t="s">
        <v>220</v>
      </c>
      <c r="DY892" s="496" t="s">
        <v>6206</v>
      </c>
      <c r="DZ892" s="497" t="s">
        <v>101</v>
      </c>
      <c r="EA892" s="489">
        <v>3</v>
      </c>
      <c r="EB892" s="497"/>
      <c r="EC892" s="500" t="s">
        <v>4545</v>
      </c>
      <c r="ED892" s="496" t="s">
        <v>6207</v>
      </c>
      <c r="EE892" s="496"/>
    </row>
    <row r="893" spans="1:135" s="499" customFormat="1" ht="15.75" hidden="1" customHeight="1" x14ac:dyDescent="0.25">
      <c r="A893" s="219">
        <v>891</v>
      </c>
      <c r="B893" s="2080"/>
      <c r="C893" s="485" t="s">
        <v>5467</v>
      </c>
      <c r="D893" s="485" t="s">
        <v>22</v>
      </c>
      <c r="E893" s="485" t="s">
        <v>4126</v>
      </c>
      <c r="F893" s="485">
        <v>571562</v>
      </c>
      <c r="G893" s="485">
        <v>22</v>
      </c>
      <c r="H893" s="485" t="s">
        <v>2634</v>
      </c>
      <c r="I893" s="485" t="s">
        <v>2634</v>
      </c>
      <c r="J893" s="485" t="s">
        <v>3968</v>
      </c>
      <c r="K893" s="485">
        <v>554844468</v>
      </c>
      <c r="L893" s="485">
        <v>139.4</v>
      </c>
      <c r="M893" s="485">
        <v>169</v>
      </c>
      <c r="N893" s="486">
        <f t="shared" si="199"/>
        <v>48.807814852421131</v>
      </c>
      <c r="O893" s="487">
        <v>2</v>
      </c>
      <c r="P893" s="488">
        <f t="shared" si="197"/>
        <v>71.402499999999989</v>
      </c>
      <c r="Q893" s="488">
        <f t="shared" si="198"/>
        <v>67.997500000000016</v>
      </c>
      <c r="R893" s="489"/>
      <c r="S893" s="490">
        <v>41500</v>
      </c>
      <c r="T893" s="489" t="s">
        <v>253</v>
      </c>
      <c r="U893" s="489" t="s">
        <v>2490</v>
      </c>
      <c r="V893" s="489" t="s">
        <v>5468</v>
      </c>
      <c r="W893" s="489" t="s">
        <v>8541</v>
      </c>
      <c r="X893" s="489" t="s">
        <v>2634</v>
      </c>
      <c r="Y893" s="489"/>
      <c r="Z893" s="489" t="s">
        <v>2634</v>
      </c>
      <c r="AA893" s="489"/>
      <c r="AB893" s="489" t="s">
        <v>2634</v>
      </c>
      <c r="AC893" s="489"/>
      <c r="AD893" s="489" t="s">
        <v>2634</v>
      </c>
      <c r="AE893" s="489"/>
      <c r="AF893" s="489" t="s">
        <v>2633</v>
      </c>
      <c r="AG893" s="489" t="s">
        <v>2635</v>
      </c>
      <c r="AH893" s="489" t="s">
        <v>2634</v>
      </c>
      <c r="AI893" s="489"/>
      <c r="AJ893" s="489" t="s">
        <v>2634</v>
      </c>
      <c r="AK893" s="489"/>
      <c r="AL893" s="489" t="s">
        <v>2634</v>
      </c>
      <c r="AM893" s="489"/>
      <c r="AN893" s="489" t="s">
        <v>2634</v>
      </c>
      <c r="AO893" s="489"/>
      <c r="AP893" s="489"/>
      <c r="AQ893" s="489" t="s">
        <v>2638</v>
      </c>
      <c r="AR893" s="489" t="s">
        <v>4068</v>
      </c>
      <c r="AS893" s="489" t="s">
        <v>4078</v>
      </c>
      <c r="AT893" s="489"/>
      <c r="AU893" s="489"/>
      <c r="AV893" s="489"/>
      <c r="AW893" s="489" t="s">
        <v>2634</v>
      </c>
      <c r="AX893" s="489"/>
      <c r="AY893" s="489" t="s">
        <v>2634</v>
      </c>
      <c r="AZ893" s="489"/>
      <c r="BA893" s="489"/>
      <c r="BB893" s="489"/>
      <c r="BC893" s="489"/>
      <c r="BD893" s="489"/>
      <c r="BE893" s="489" t="s">
        <v>2634</v>
      </c>
      <c r="BF893" s="489" t="s">
        <v>2634</v>
      </c>
      <c r="BG893" s="489" t="s">
        <v>2634</v>
      </c>
      <c r="BH893" s="489"/>
      <c r="BI893" s="489"/>
      <c r="BJ893" s="489" t="s">
        <v>3217</v>
      </c>
      <c r="BK893" s="489" t="s">
        <v>6063</v>
      </c>
      <c r="BL893" s="489">
        <v>129</v>
      </c>
      <c r="BM893" s="503">
        <f t="shared" si="188"/>
        <v>15.29467995146881</v>
      </c>
      <c r="BN893" s="489" t="s">
        <v>6064</v>
      </c>
      <c r="BO893" s="489">
        <v>114</v>
      </c>
      <c r="BP893" s="488">
        <f t="shared" si="189"/>
        <v>37.354314496856503</v>
      </c>
      <c r="BQ893" s="489" t="s">
        <v>6829</v>
      </c>
      <c r="BR893" s="489">
        <v>110</v>
      </c>
      <c r="BS893" s="488">
        <f t="shared" si="190"/>
        <v>43.23688370895988</v>
      </c>
      <c r="BT893" s="489" t="s">
        <v>5506</v>
      </c>
      <c r="BU893" s="489">
        <v>102</v>
      </c>
      <c r="BV893" s="488">
        <f t="shared" si="191"/>
        <v>55.002022133166648</v>
      </c>
      <c r="BW893" s="489" t="s">
        <v>6106</v>
      </c>
      <c r="BX893" s="489">
        <v>95</v>
      </c>
      <c r="BY893" s="488">
        <f t="shared" si="195"/>
        <v>65.296518254347575</v>
      </c>
      <c r="BZ893" s="489"/>
      <c r="CA893" s="489"/>
      <c r="CB893" s="488">
        <f t="shared" si="192"/>
        <v>205.00753704180298</v>
      </c>
      <c r="CC893" s="489"/>
      <c r="CD893" s="489"/>
      <c r="CE893" s="488">
        <f t="shared" si="193"/>
        <v>205.00753704180298</v>
      </c>
      <c r="CF893" s="489"/>
      <c r="CG893" s="489"/>
      <c r="CH893" s="488">
        <f t="shared" si="194"/>
        <v>205.00753704180298</v>
      </c>
      <c r="CI893" s="489"/>
      <c r="CJ893" s="489"/>
      <c r="CK893" s="488">
        <f t="shared" si="196"/>
        <v>205.00753704180298</v>
      </c>
      <c r="CL893" s="489">
        <v>95</v>
      </c>
      <c r="CM893" s="488">
        <f t="shared" si="200"/>
        <v>65.296518254347575</v>
      </c>
      <c r="CN893" s="489">
        <v>65</v>
      </c>
      <c r="CO893" s="489"/>
      <c r="CP893" s="489"/>
      <c r="CQ893" s="491"/>
      <c r="CR893" s="491"/>
      <c r="CS893" s="492">
        <v>0.5</v>
      </c>
      <c r="CT893" s="493">
        <v>0</v>
      </c>
      <c r="CU893" s="493">
        <v>0.25</v>
      </c>
      <c r="CV893" s="493">
        <v>0.5</v>
      </c>
      <c r="CW893" s="493"/>
      <c r="CX893" s="494">
        <f t="shared" si="187"/>
        <v>1.25</v>
      </c>
      <c r="CY893" s="493"/>
      <c r="CZ893" s="493" t="s">
        <v>2633</v>
      </c>
      <c r="DA893" s="493" t="s">
        <v>3976</v>
      </c>
      <c r="DB893" s="485" t="s">
        <v>2643</v>
      </c>
      <c r="DC893" s="485" t="s">
        <v>2647</v>
      </c>
      <c r="DD893" s="485" t="s">
        <v>2647</v>
      </c>
      <c r="DE893" s="485" t="s">
        <v>2651</v>
      </c>
      <c r="DF893" s="485" t="s">
        <v>32</v>
      </c>
      <c r="DG893" s="485" t="s">
        <v>2653</v>
      </c>
      <c r="DH893" s="485" t="s">
        <v>5009</v>
      </c>
      <c r="DI893" s="485" t="s">
        <v>2657</v>
      </c>
      <c r="DJ893" s="485" t="s">
        <v>37</v>
      </c>
      <c r="DK893" s="485" t="s">
        <v>37</v>
      </c>
      <c r="DL893" s="485" t="s">
        <v>37</v>
      </c>
      <c r="DM893" s="485" t="s">
        <v>2663</v>
      </c>
      <c r="DN893" s="489" t="s">
        <v>4001</v>
      </c>
      <c r="DO893" s="489" t="s">
        <v>4002</v>
      </c>
      <c r="DP893" s="489"/>
      <c r="DQ893" s="489" t="s">
        <v>4069</v>
      </c>
      <c r="DR893" s="489"/>
      <c r="DS893" s="489" t="s">
        <v>2633</v>
      </c>
      <c r="DT893" s="489" t="s">
        <v>4073</v>
      </c>
      <c r="DU893" s="485" t="s">
        <v>2634</v>
      </c>
      <c r="DV893" s="485" t="s">
        <v>2633</v>
      </c>
      <c r="DW893" s="485" t="s">
        <v>8532</v>
      </c>
      <c r="DX893" s="500" t="s">
        <v>220</v>
      </c>
      <c r="DY893" s="496" t="s">
        <v>6065</v>
      </c>
      <c r="DZ893" s="500" t="s">
        <v>101</v>
      </c>
      <c r="EA893" s="489">
        <v>2</v>
      </c>
      <c r="EB893" s="497"/>
      <c r="EC893" s="500" t="s">
        <v>4545</v>
      </c>
      <c r="ED893" s="496" t="s">
        <v>5279</v>
      </c>
      <c r="EE893" s="496"/>
    </row>
    <row r="894" spans="1:135" s="499" customFormat="1" ht="15.75" hidden="1" customHeight="1" x14ac:dyDescent="0.25">
      <c r="A894" s="875">
        <v>892</v>
      </c>
      <c r="B894" s="2080"/>
      <c r="C894" s="485" t="s">
        <v>5469</v>
      </c>
      <c r="D894" s="485" t="s">
        <v>22</v>
      </c>
      <c r="E894" s="485" t="s">
        <v>4126</v>
      </c>
      <c r="F894" s="485">
        <v>563318</v>
      </c>
      <c r="G894" s="485">
        <v>32</v>
      </c>
      <c r="H894" s="485" t="s">
        <v>2633</v>
      </c>
      <c r="I894" s="485" t="s">
        <v>2633</v>
      </c>
      <c r="J894" s="485" t="s">
        <v>2633</v>
      </c>
      <c r="K894" s="485">
        <v>550505035</v>
      </c>
      <c r="L894" s="485">
        <v>134.4</v>
      </c>
      <c r="M894" s="485">
        <v>170</v>
      </c>
      <c r="N894" s="486">
        <f t="shared" si="199"/>
        <v>46.505190311418687</v>
      </c>
      <c r="O894" s="487">
        <v>2</v>
      </c>
      <c r="P894" s="488">
        <f t="shared" si="197"/>
        <v>72.249999999999986</v>
      </c>
      <c r="Q894" s="488">
        <f t="shared" si="198"/>
        <v>62.15000000000002</v>
      </c>
      <c r="R894" s="489"/>
      <c r="S894" s="490">
        <v>41500</v>
      </c>
      <c r="T894" s="489" t="s">
        <v>253</v>
      </c>
      <c r="U894" s="489" t="s">
        <v>2490</v>
      </c>
      <c r="V894" s="489" t="s">
        <v>5470</v>
      </c>
      <c r="W894" s="489" t="s">
        <v>8379</v>
      </c>
      <c r="X894" s="489" t="s">
        <v>2633</v>
      </c>
      <c r="Y894" s="489" t="s">
        <v>2635</v>
      </c>
      <c r="Z894" s="489" t="s">
        <v>2634</v>
      </c>
      <c r="AA894" s="489"/>
      <c r="AB894" s="489" t="s">
        <v>2633</v>
      </c>
      <c r="AC894" s="489" t="s">
        <v>2636</v>
      </c>
      <c r="AD894" s="489" t="s">
        <v>2634</v>
      </c>
      <c r="AE894" s="489"/>
      <c r="AF894" s="489" t="s">
        <v>2634</v>
      </c>
      <c r="AG894" s="489"/>
      <c r="AH894" s="489" t="s">
        <v>2634</v>
      </c>
      <c r="AI894" s="489"/>
      <c r="AJ894" s="489" t="s">
        <v>2633</v>
      </c>
      <c r="AK894" s="489" t="s">
        <v>2635</v>
      </c>
      <c r="AL894" s="489" t="s">
        <v>2634</v>
      </c>
      <c r="AM894" s="489"/>
      <c r="AN894" s="489" t="s">
        <v>2633</v>
      </c>
      <c r="AO894" s="489" t="s">
        <v>4068</v>
      </c>
      <c r="AP894" s="489" t="s">
        <v>4078</v>
      </c>
      <c r="AQ894" s="489" t="s">
        <v>2636</v>
      </c>
      <c r="AR894" s="489" t="s">
        <v>4075</v>
      </c>
      <c r="AS894" s="489" t="s">
        <v>4077</v>
      </c>
      <c r="AT894" s="489"/>
      <c r="AU894" s="489"/>
      <c r="AV894" s="489"/>
      <c r="AW894" s="489" t="s">
        <v>2634</v>
      </c>
      <c r="AX894" s="489"/>
      <c r="AY894" s="489" t="s">
        <v>2634</v>
      </c>
      <c r="AZ894" s="489"/>
      <c r="BA894" s="489"/>
      <c r="BB894" s="489"/>
      <c r="BC894" s="489"/>
      <c r="BD894" s="489"/>
      <c r="BE894" s="489" t="s">
        <v>2633</v>
      </c>
      <c r="BF894" s="489" t="s">
        <v>2633</v>
      </c>
      <c r="BG894" s="489" t="s">
        <v>2634</v>
      </c>
      <c r="BH894" s="489"/>
      <c r="BI894" s="489"/>
      <c r="BJ894" s="489" t="s">
        <v>3217</v>
      </c>
      <c r="BK894" s="489" t="s">
        <v>5559</v>
      </c>
      <c r="BL894" s="489">
        <v>121</v>
      </c>
      <c r="BM894" s="503">
        <f t="shared" si="188"/>
        <v>21.560740144810943</v>
      </c>
      <c r="BN894" s="489" t="s">
        <v>6386</v>
      </c>
      <c r="BO894" s="489">
        <v>103</v>
      </c>
      <c r="BP894" s="488">
        <f t="shared" si="189"/>
        <v>50.522928399034583</v>
      </c>
      <c r="BQ894" s="489" t="s">
        <v>6830</v>
      </c>
      <c r="BR894" s="489">
        <v>90</v>
      </c>
      <c r="BS894" s="488">
        <f t="shared" si="190"/>
        <v>71.440064360418333</v>
      </c>
      <c r="BT894" s="489" t="s">
        <v>664</v>
      </c>
      <c r="BU894" s="489">
        <v>74</v>
      </c>
      <c r="BV894" s="488">
        <f t="shared" si="191"/>
        <v>97.184231697506007</v>
      </c>
      <c r="BW894" s="489" t="s">
        <v>9168</v>
      </c>
      <c r="BX894" s="489">
        <v>67.5</v>
      </c>
      <c r="BY894" s="488">
        <f t="shared" si="195"/>
        <v>107.64279967819787</v>
      </c>
      <c r="BZ894" s="489" t="s">
        <v>3181</v>
      </c>
      <c r="CA894" s="489">
        <v>65</v>
      </c>
      <c r="CB894" s="488">
        <f t="shared" si="192"/>
        <v>111.66532582461784</v>
      </c>
      <c r="CC894" s="489"/>
      <c r="CD894" s="489"/>
      <c r="CE894" s="488">
        <f t="shared" si="193"/>
        <v>216.25100563153654</v>
      </c>
      <c r="CF894" s="489"/>
      <c r="CG894" s="489"/>
      <c r="CH894" s="488">
        <f t="shared" si="194"/>
        <v>216.25100563153654</v>
      </c>
      <c r="CI894" s="489"/>
      <c r="CJ894" s="489"/>
      <c r="CK894" s="488">
        <f t="shared" si="196"/>
        <v>216.25100563153654</v>
      </c>
      <c r="CL894" s="489">
        <v>65</v>
      </c>
      <c r="CM894" s="488">
        <f t="shared" si="200"/>
        <v>111.66532582461784</v>
      </c>
      <c r="CN894" s="489">
        <v>95</v>
      </c>
      <c r="CO894" s="489"/>
      <c r="CP894" s="489"/>
      <c r="CQ894" s="491"/>
      <c r="CR894" s="491"/>
      <c r="CS894" s="492">
        <v>1</v>
      </c>
      <c r="CT894" s="493">
        <v>0.5</v>
      </c>
      <c r="CU894" s="493">
        <v>0.25</v>
      </c>
      <c r="CV894" s="493">
        <v>0</v>
      </c>
      <c r="CW894" s="493">
        <v>0.5</v>
      </c>
      <c r="CX894" s="494">
        <f t="shared" si="187"/>
        <v>2.25</v>
      </c>
      <c r="CY894" s="493" t="s">
        <v>5814</v>
      </c>
      <c r="CZ894" s="493" t="s">
        <v>2634</v>
      </c>
      <c r="DA894" s="493"/>
      <c r="DB894" s="485" t="s">
        <v>2644</v>
      </c>
      <c r="DC894" s="485" t="s">
        <v>2648</v>
      </c>
      <c r="DD894" s="485" t="s">
        <v>2648</v>
      </c>
      <c r="DE894" s="485" t="s">
        <v>2649</v>
      </c>
      <c r="DF894" s="485" t="s">
        <v>32</v>
      </c>
      <c r="DG894" s="485" t="s">
        <v>32</v>
      </c>
      <c r="DH894" s="485" t="s">
        <v>2653</v>
      </c>
      <c r="DI894" s="485" t="s">
        <v>2657</v>
      </c>
      <c r="DJ894" s="485" t="s">
        <v>37</v>
      </c>
      <c r="DK894" s="485" t="s">
        <v>37</v>
      </c>
      <c r="DL894" s="485" t="s">
        <v>2660</v>
      </c>
      <c r="DM894" s="485" t="s">
        <v>2663</v>
      </c>
      <c r="DN894" s="489" t="s">
        <v>4001</v>
      </c>
      <c r="DO894" s="489" t="s">
        <v>4002</v>
      </c>
      <c r="DP894" s="489"/>
      <c r="DQ894" s="489" t="s">
        <v>4069</v>
      </c>
      <c r="DR894" s="489"/>
      <c r="DS894" s="489" t="s">
        <v>2634</v>
      </c>
      <c r="DT894" s="489"/>
      <c r="DU894" s="485" t="s">
        <v>2634</v>
      </c>
      <c r="DV894" s="485" t="s">
        <v>2633</v>
      </c>
      <c r="DW894" s="485"/>
      <c r="DX894" s="500" t="s">
        <v>5471</v>
      </c>
      <c r="DY894" s="496" t="s">
        <v>8378</v>
      </c>
      <c r="DZ894" s="500" t="s">
        <v>101</v>
      </c>
      <c r="EA894" s="489">
        <v>3</v>
      </c>
      <c r="EB894" s="500" t="s">
        <v>5472</v>
      </c>
      <c r="EC894" s="500" t="s">
        <v>4545</v>
      </c>
      <c r="ED894" s="496" t="s">
        <v>5392</v>
      </c>
      <c r="EE894" s="496"/>
    </row>
    <row r="895" spans="1:135" s="499" customFormat="1" ht="15.75" hidden="1" customHeight="1" x14ac:dyDescent="0.25">
      <c r="A895" s="176">
        <v>893</v>
      </c>
      <c r="B895" s="2080"/>
      <c r="C895" s="485" t="s">
        <v>5473</v>
      </c>
      <c r="D895" s="485" t="s">
        <v>22</v>
      </c>
      <c r="E895" s="485" t="s">
        <v>4126</v>
      </c>
      <c r="F895" s="485">
        <v>556930</v>
      </c>
      <c r="G895" s="485">
        <v>21</v>
      </c>
      <c r="H895" s="485" t="s">
        <v>2634</v>
      </c>
      <c r="I895" s="485" t="s">
        <v>2634</v>
      </c>
      <c r="J895" s="485" t="s">
        <v>3968</v>
      </c>
      <c r="K895" s="485">
        <v>555451921</v>
      </c>
      <c r="L895" s="485">
        <v>154.4</v>
      </c>
      <c r="M895" s="485">
        <v>179</v>
      </c>
      <c r="N895" s="486">
        <f t="shared" si="199"/>
        <v>48.188258793420928</v>
      </c>
      <c r="O895" s="487">
        <v>2</v>
      </c>
      <c r="P895" s="488">
        <f t="shared" si="197"/>
        <v>80.102499999999992</v>
      </c>
      <c r="Q895" s="488">
        <f t="shared" si="198"/>
        <v>74.297500000000014</v>
      </c>
      <c r="R895" s="489"/>
      <c r="S895" s="490">
        <v>41500</v>
      </c>
      <c r="T895" s="489" t="s">
        <v>253</v>
      </c>
      <c r="U895" s="489" t="s">
        <v>2490</v>
      </c>
      <c r="V895" s="489" t="s">
        <v>5474</v>
      </c>
      <c r="W895" s="489" t="s">
        <v>6150</v>
      </c>
      <c r="X895" s="489" t="s">
        <v>2633</v>
      </c>
      <c r="Y895" s="489" t="s">
        <v>2635</v>
      </c>
      <c r="Z895" s="489"/>
      <c r="AA895" s="489"/>
      <c r="AB895" s="489"/>
      <c r="AC895" s="489"/>
      <c r="AD895" s="489"/>
      <c r="AE895" s="489"/>
      <c r="AF895" s="489"/>
      <c r="AG895" s="489"/>
      <c r="AH895" s="489"/>
      <c r="AI895" s="489"/>
      <c r="AJ895" s="489"/>
      <c r="AK895" s="489"/>
      <c r="AL895" s="489"/>
      <c r="AM895" s="489"/>
      <c r="AN895" s="489" t="s">
        <v>2633</v>
      </c>
      <c r="AO895" s="489" t="s">
        <v>4075</v>
      </c>
      <c r="AP895" s="489" t="s">
        <v>4078</v>
      </c>
      <c r="AQ895" s="489" t="s">
        <v>2636</v>
      </c>
      <c r="AR895" s="489" t="s">
        <v>4068</v>
      </c>
      <c r="AS895" s="489" t="s">
        <v>4078</v>
      </c>
      <c r="AT895" s="489"/>
      <c r="AU895" s="489"/>
      <c r="AV895" s="489"/>
      <c r="AW895" s="489"/>
      <c r="AX895" s="489"/>
      <c r="AY895" s="489"/>
      <c r="AZ895" s="489"/>
      <c r="BA895" s="489"/>
      <c r="BB895" s="489"/>
      <c r="BC895" s="489"/>
      <c r="BD895" s="489"/>
      <c r="BE895" s="489" t="s">
        <v>2633</v>
      </c>
      <c r="BF895" s="489" t="s">
        <v>2634</v>
      </c>
      <c r="BG895" s="489"/>
      <c r="BH895" s="489"/>
      <c r="BI895" s="489"/>
      <c r="BJ895" s="489" t="s">
        <v>3217</v>
      </c>
      <c r="BK895" s="489" t="s">
        <v>5561</v>
      </c>
      <c r="BL895" s="489">
        <v>144.69999999999999</v>
      </c>
      <c r="BM895" s="503">
        <f t="shared" si="188"/>
        <v>13.055620983209415</v>
      </c>
      <c r="BN895" s="489" t="s">
        <v>4937</v>
      </c>
      <c r="BO895" s="489">
        <v>125</v>
      </c>
      <c r="BP895" s="488">
        <f t="shared" si="189"/>
        <v>39.570645041892391</v>
      </c>
      <c r="BQ895" s="489" t="s">
        <v>5292</v>
      </c>
      <c r="BR895" s="489">
        <v>117.8</v>
      </c>
      <c r="BS895" s="488">
        <f t="shared" si="190"/>
        <v>49.261415256233384</v>
      </c>
      <c r="BT895" s="489"/>
      <c r="BU895" s="489"/>
      <c r="BV895" s="488">
        <f t="shared" si="191"/>
        <v>207.81318348531238</v>
      </c>
      <c r="BW895" s="489"/>
      <c r="BX895" s="489"/>
      <c r="BY895" s="488">
        <f t="shared" si="195"/>
        <v>207.81318348531238</v>
      </c>
      <c r="BZ895" s="489"/>
      <c r="CA895" s="489"/>
      <c r="CB895" s="488">
        <f t="shared" si="192"/>
        <v>207.81318348531238</v>
      </c>
      <c r="CC895" s="489"/>
      <c r="CD895" s="489"/>
      <c r="CE895" s="488">
        <f t="shared" si="193"/>
        <v>207.81318348531238</v>
      </c>
      <c r="CF895" s="489"/>
      <c r="CG895" s="489"/>
      <c r="CH895" s="488">
        <f t="shared" si="194"/>
        <v>207.81318348531238</v>
      </c>
      <c r="CI895" s="489"/>
      <c r="CJ895" s="489"/>
      <c r="CK895" s="488">
        <f t="shared" si="196"/>
        <v>207.81318348531238</v>
      </c>
      <c r="CL895" s="489">
        <v>117.8</v>
      </c>
      <c r="CM895" s="488">
        <f t="shared" si="200"/>
        <v>49.261415256233384</v>
      </c>
      <c r="CN895" s="489">
        <v>80</v>
      </c>
      <c r="CO895" s="489"/>
      <c r="CP895" s="489"/>
      <c r="CQ895" s="491"/>
      <c r="CR895" s="491"/>
      <c r="CS895" s="492">
        <v>0</v>
      </c>
      <c r="CT895" s="493">
        <v>0</v>
      </c>
      <c r="CU895" s="493">
        <v>0</v>
      </c>
      <c r="CV895" s="493">
        <v>0</v>
      </c>
      <c r="CW895" s="493"/>
      <c r="CX895" s="494">
        <f t="shared" ref="CX895:CX958" si="201">(CS895+CT895+CU895+CV895+CW895)</f>
        <v>0</v>
      </c>
      <c r="CY895" s="493"/>
      <c r="CZ895" s="493" t="s">
        <v>2634</v>
      </c>
      <c r="DA895" s="493"/>
      <c r="DB895" s="485" t="s">
        <v>2643</v>
      </c>
      <c r="DC895" s="485" t="s">
        <v>2648</v>
      </c>
      <c r="DD895" s="485" t="s">
        <v>2647</v>
      </c>
      <c r="DE895" s="485" t="s">
        <v>2650</v>
      </c>
      <c r="DF895" s="485" t="s">
        <v>32</v>
      </c>
      <c r="DG895" s="485" t="s">
        <v>32</v>
      </c>
      <c r="DH895" s="485" t="s">
        <v>5009</v>
      </c>
      <c r="DI895" s="485" t="s">
        <v>2658</v>
      </c>
      <c r="DJ895" s="485" t="s">
        <v>2659</v>
      </c>
      <c r="DK895" s="485" t="s">
        <v>2659</v>
      </c>
      <c r="DL895" s="485" t="s">
        <v>37</v>
      </c>
      <c r="DM895" s="485" t="s">
        <v>2663</v>
      </c>
      <c r="DN895" s="489" t="s">
        <v>4001</v>
      </c>
      <c r="DO895" s="489" t="s">
        <v>4002</v>
      </c>
      <c r="DP895" s="489"/>
      <c r="DQ895" s="489" t="s">
        <v>4068</v>
      </c>
      <c r="DR895" s="489"/>
      <c r="DS895" s="489" t="s">
        <v>2634</v>
      </c>
      <c r="DT895" s="489"/>
      <c r="DU895" s="485" t="s">
        <v>2634</v>
      </c>
      <c r="DV895" s="485" t="s">
        <v>2633</v>
      </c>
      <c r="DW895" s="485"/>
      <c r="DX895" s="500" t="s">
        <v>5475</v>
      </c>
      <c r="DY895" s="496" t="s">
        <v>6149</v>
      </c>
      <c r="DZ895" s="500" t="s">
        <v>101</v>
      </c>
      <c r="EA895" s="489">
        <v>3</v>
      </c>
      <c r="EB895" s="497"/>
      <c r="EC895" s="500" t="s">
        <v>5476</v>
      </c>
      <c r="ED895" s="496" t="s">
        <v>5523</v>
      </c>
      <c r="EE895" s="496"/>
    </row>
    <row r="896" spans="1:135" s="499" customFormat="1" ht="15.75" hidden="1" customHeight="1" x14ac:dyDescent="0.25">
      <c r="A896" s="219">
        <v>894</v>
      </c>
      <c r="B896" s="2080"/>
      <c r="C896" s="485" t="s">
        <v>5477</v>
      </c>
      <c r="D896" s="485" t="s">
        <v>23</v>
      </c>
      <c r="E896" s="485" t="s">
        <v>4126</v>
      </c>
      <c r="F896" s="485">
        <v>570919</v>
      </c>
      <c r="G896" s="485">
        <v>35</v>
      </c>
      <c r="H896" s="485" t="s">
        <v>2633</v>
      </c>
      <c r="I896" s="485" t="s">
        <v>2633</v>
      </c>
      <c r="J896" s="485" t="s">
        <v>2634</v>
      </c>
      <c r="K896" s="485">
        <v>544523779</v>
      </c>
      <c r="L896" s="485">
        <v>109.5</v>
      </c>
      <c r="M896" s="485">
        <v>156</v>
      </c>
      <c r="N896" s="486">
        <f t="shared" si="199"/>
        <v>44.995069033530569</v>
      </c>
      <c r="O896" s="487">
        <v>2</v>
      </c>
      <c r="P896" s="488">
        <f t="shared" si="197"/>
        <v>60.84</v>
      </c>
      <c r="Q896" s="488">
        <f t="shared" si="198"/>
        <v>48.66</v>
      </c>
      <c r="R896" s="489"/>
      <c r="S896" s="490">
        <v>41501</v>
      </c>
      <c r="T896" s="489" t="s">
        <v>253</v>
      </c>
      <c r="U896" s="489" t="s">
        <v>2490</v>
      </c>
      <c r="V896" s="489" t="s">
        <v>5478</v>
      </c>
      <c r="W896" s="489" t="s">
        <v>6152</v>
      </c>
      <c r="X896" s="489" t="s">
        <v>2634</v>
      </c>
      <c r="Y896" s="489"/>
      <c r="Z896" s="489" t="s">
        <v>2634</v>
      </c>
      <c r="AA896" s="489"/>
      <c r="AB896" s="489" t="s">
        <v>2634</v>
      </c>
      <c r="AC896" s="489"/>
      <c r="AD896" s="489" t="s">
        <v>2634</v>
      </c>
      <c r="AE896" s="489"/>
      <c r="AF896" s="489" t="s">
        <v>2634</v>
      </c>
      <c r="AG896" s="489"/>
      <c r="AH896" s="489" t="s">
        <v>2634</v>
      </c>
      <c r="AI896" s="489"/>
      <c r="AJ896" s="489" t="s">
        <v>2634</v>
      </c>
      <c r="AK896" s="489"/>
      <c r="AL896" s="489" t="s">
        <v>2634</v>
      </c>
      <c r="AM896" s="489"/>
      <c r="AN896" s="489" t="s">
        <v>2634</v>
      </c>
      <c r="AO896" s="489"/>
      <c r="AP896" s="489"/>
      <c r="AQ896" s="489" t="s">
        <v>2638</v>
      </c>
      <c r="AR896" s="489" t="s">
        <v>4076</v>
      </c>
      <c r="AS896" s="489" t="s">
        <v>4092</v>
      </c>
      <c r="AT896" s="489"/>
      <c r="AU896" s="489"/>
      <c r="AV896" s="489"/>
      <c r="AW896" s="489" t="s">
        <v>2634</v>
      </c>
      <c r="AX896" s="489"/>
      <c r="AY896" s="489" t="s">
        <v>2634</v>
      </c>
      <c r="AZ896" s="489"/>
      <c r="BA896" s="489" t="s">
        <v>3970</v>
      </c>
      <c r="BB896" s="489" t="s">
        <v>3970</v>
      </c>
      <c r="BC896" s="489" t="s">
        <v>2634</v>
      </c>
      <c r="BD896" s="489"/>
      <c r="BE896" s="489" t="s">
        <v>2634</v>
      </c>
      <c r="BF896" s="489" t="s">
        <v>2634</v>
      </c>
      <c r="BG896" s="489" t="s">
        <v>2634</v>
      </c>
      <c r="BH896" s="489"/>
      <c r="BI896" s="489"/>
      <c r="BJ896" s="489" t="s">
        <v>5404</v>
      </c>
      <c r="BK896" s="489" t="s">
        <v>5560</v>
      </c>
      <c r="BL896" s="489">
        <v>102.1</v>
      </c>
      <c r="BM896" s="503">
        <f t="shared" si="188"/>
        <v>15.207562679819167</v>
      </c>
      <c r="BN896" s="489" t="s">
        <v>3889</v>
      </c>
      <c r="BO896" s="489">
        <v>88</v>
      </c>
      <c r="BP896" s="488">
        <f t="shared" si="189"/>
        <v>44.184134812988084</v>
      </c>
      <c r="BQ896" s="489" t="s">
        <v>942</v>
      </c>
      <c r="BR896" s="489">
        <v>78</v>
      </c>
      <c r="BS896" s="488">
        <f t="shared" si="190"/>
        <v>64.734895191122078</v>
      </c>
      <c r="BT896" s="489" t="s">
        <v>7650</v>
      </c>
      <c r="BU896" s="489">
        <v>71</v>
      </c>
      <c r="BV896" s="488">
        <f t="shared" si="191"/>
        <v>79.120427455815872</v>
      </c>
      <c r="BW896" s="489" t="s">
        <v>696</v>
      </c>
      <c r="BX896" s="489">
        <v>63</v>
      </c>
      <c r="BY896" s="488">
        <f t="shared" si="195"/>
        <v>95.561035758323072</v>
      </c>
      <c r="BZ896" s="489"/>
      <c r="CA896" s="489"/>
      <c r="CB896" s="488">
        <f t="shared" si="192"/>
        <v>225.03082614056723</v>
      </c>
      <c r="CC896" s="489"/>
      <c r="CD896" s="489"/>
      <c r="CE896" s="488">
        <f t="shared" si="193"/>
        <v>225.03082614056723</v>
      </c>
      <c r="CF896" s="489"/>
      <c r="CG896" s="489"/>
      <c r="CH896" s="488">
        <f t="shared" si="194"/>
        <v>225.03082614056723</v>
      </c>
      <c r="CI896" s="489"/>
      <c r="CJ896" s="489"/>
      <c r="CK896" s="488">
        <f t="shared" si="196"/>
        <v>225.03082614056723</v>
      </c>
      <c r="CL896" s="489">
        <v>63</v>
      </c>
      <c r="CM896" s="488">
        <f t="shared" si="200"/>
        <v>95.561035758323072</v>
      </c>
      <c r="CN896" s="489">
        <v>75</v>
      </c>
      <c r="CO896" s="489"/>
      <c r="CP896" s="489"/>
      <c r="CQ896" s="491"/>
      <c r="CR896" s="491"/>
      <c r="CS896" s="492">
        <v>1</v>
      </c>
      <c r="CT896" s="493">
        <v>0.5</v>
      </c>
      <c r="CU896" s="493">
        <v>0.5</v>
      </c>
      <c r="CV896" s="493">
        <v>0.5</v>
      </c>
      <c r="CW896" s="493">
        <v>0</v>
      </c>
      <c r="CX896" s="494">
        <f t="shared" si="201"/>
        <v>2.5</v>
      </c>
      <c r="CY896" s="493"/>
      <c r="CZ896" s="493" t="s">
        <v>2633</v>
      </c>
      <c r="DA896" s="493" t="s">
        <v>3975</v>
      </c>
      <c r="DB896" s="485" t="s">
        <v>2643</v>
      </c>
      <c r="DC896" s="485" t="s">
        <v>2648</v>
      </c>
      <c r="DD896" s="485" t="s">
        <v>2648</v>
      </c>
      <c r="DE896" s="485" t="s">
        <v>2651</v>
      </c>
      <c r="DF896" s="485" t="s">
        <v>32</v>
      </c>
      <c r="DG896" s="485" t="s">
        <v>2653</v>
      </c>
      <c r="DH896" s="485" t="s">
        <v>2653</v>
      </c>
      <c r="DI896" s="485" t="s">
        <v>2657</v>
      </c>
      <c r="DJ896" s="485" t="s">
        <v>2659</v>
      </c>
      <c r="DK896" s="485" t="s">
        <v>37</v>
      </c>
      <c r="DL896" s="485" t="s">
        <v>37</v>
      </c>
      <c r="DM896" s="485" t="s">
        <v>2663</v>
      </c>
      <c r="DN896" s="489" t="s">
        <v>4001</v>
      </c>
      <c r="DO896" s="489" t="s">
        <v>5012</v>
      </c>
      <c r="DP896" s="489"/>
      <c r="DQ896" s="489" t="s">
        <v>4069</v>
      </c>
      <c r="DR896" s="489"/>
      <c r="DS896" s="489" t="s">
        <v>2634</v>
      </c>
      <c r="DT896" s="489"/>
      <c r="DU896" s="485" t="s">
        <v>2634</v>
      </c>
      <c r="DV896" s="485" t="s">
        <v>2633</v>
      </c>
      <c r="DW896" s="485"/>
      <c r="DX896" s="500" t="s">
        <v>220</v>
      </c>
      <c r="DY896" s="496" t="s">
        <v>6151</v>
      </c>
      <c r="DZ896" s="500" t="s">
        <v>101</v>
      </c>
      <c r="EA896" s="489">
        <v>3</v>
      </c>
      <c r="EB896" s="497"/>
      <c r="EC896" s="500" t="s">
        <v>4545</v>
      </c>
      <c r="ED896" s="496" t="s">
        <v>5279</v>
      </c>
      <c r="EE896" s="496"/>
    </row>
    <row r="897" spans="1:135" s="499" customFormat="1" ht="15.75" hidden="1" customHeight="1" x14ac:dyDescent="0.25">
      <c r="A897" s="875">
        <v>895</v>
      </c>
      <c r="B897" s="2080"/>
      <c r="C897" s="485" t="s">
        <v>6440</v>
      </c>
      <c r="D897" s="485" t="s">
        <v>23</v>
      </c>
      <c r="E897" s="485" t="s">
        <v>5451</v>
      </c>
      <c r="F897" s="485">
        <v>557483</v>
      </c>
      <c r="G897" s="485">
        <v>26</v>
      </c>
      <c r="H897" s="485" t="s">
        <v>2633</v>
      </c>
      <c r="I897" s="485" t="s">
        <v>2633</v>
      </c>
      <c r="J897" s="485" t="s">
        <v>2634</v>
      </c>
      <c r="K897" s="485">
        <v>545129424</v>
      </c>
      <c r="L897" s="485">
        <v>118.1</v>
      </c>
      <c r="M897" s="485">
        <v>161</v>
      </c>
      <c r="N897" s="486">
        <f t="shared" si="199"/>
        <v>45.561513830484934</v>
      </c>
      <c r="O897" s="487">
        <v>2</v>
      </c>
      <c r="P897" s="488">
        <f t="shared" si="197"/>
        <v>64.802500000000009</v>
      </c>
      <c r="Q897" s="488">
        <f t="shared" si="198"/>
        <v>53.297499999999985</v>
      </c>
      <c r="R897" s="489"/>
      <c r="S897" s="490">
        <v>41501</v>
      </c>
      <c r="T897" s="489" t="s">
        <v>2201</v>
      </c>
      <c r="U897" s="489" t="s">
        <v>2480</v>
      </c>
      <c r="V897" s="489" t="s">
        <v>5479</v>
      </c>
      <c r="W897" s="489" t="s">
        <v>9001</v>
      </c>
      <c r="X897" s="489"/>
      <c r="Y897" s="489"/>
      <c r="Z897" s="489"/>
      <c r="AA897" s="489"/>
      <c r="AB897" s="489" t="s">
        <v>2633</v>
      </c>
      <c r="AC897" s="489" t="s">
        <v>2635</v>
      </c>
      <c r="AD897" s="489"/>
      <c r="AE897" s="489"/>
      <c r="AF897" s="489"/>
      <c r="AG897" s="489"/>
      <c r="AH897" s="489" t="s">
        <v>2633</v>
      </c>
      <c r="AI897" s="489"/>
      <c r="AJ897" s="489"/>
      <c r="AK897" s="489"/>
      <c r="AL897" s="489"/>
      <c r="AM897" s="489"/>
      <c r="AN897" s="489" t="s">
        <v>2633</v>
      </c>
      <c r="AO897" s="489" t="s">
        <v>4075</v>
      </c>
      <c r="AP897" s="489" t="s">
        <v>4078</v>
      </c>
      <c r="AQ897" s="489" t="s">
        <v>2635</v>
      </c>
      <c r="AR897" s="489"/>
      <c r="AS897" s="489"/>
      <c r="AT897" s="489"/>
      <c r="AU897" s="489"/>
      <c r="AV897" s="489"/>
      <c r="AW897" s="489"/>
      <c r="AX897" s="489"/>
      <c r="AY897" s="489"/>
      <c r="AZ897" s="489"/>
      <c r="BA897" s="489" t="s">
        <v>3971</v>
      </c>
      <c r="BB897" s="489" t="s">
        <v>3971</v>
      </c>
      <c r="BC897" s="489"/>
      <c r="BD897" s="489"/>
      <c r="BE897" s="489" t="s">
        <v>2634</v>
      </c>
      <c r="BF897" s="489" t="s">
        <v>2634</v>
      </c>
      <c r="BG897" s="489"/>
      <c r="BH897" s="489"/>
      <c r="BI897" s="489"/>
      <c r="BJ897" s="489" t="s">
        <v>5404</v>
      </c>
      <c r="BK897" s="489" t="s">
        <v>5558</v>
      </c>
      <c r="BL897" s="489">
        <v>108.5</v>
      </c>
      <c r="BM897" s="503">
        <f t="shared" si="188"/>
        <v>18.01210188095126</v>
      </c>
      <c r="BN897" s="489" t="s">
        <v>2141</v>
      </c>
      <c r="BO897" s="489">
        <v>94</v>
      </c>
      <c r="BP897" s="488">
        <f t="shared" si="189"/>
        <v>45.217880763638071</v>
      </c>
      <c r="BQ897" s="489" t="s">
        <v>6791</v>
      </c>
      <c r="BR897" s="489">
        <v>87.1</v>
      </c>
      <c r="BS897" s="488">
        <f t="shared" si="190"/>
        <v>58.164078990571809</v>
      </c>
      <c r="BT897" s="489" t="s">
        <v>1277</v>
      </c>
      <c r="BU897" s="489">
        <v>80</v>
      </c>
      <c r="BV897" s="488">
        <f t="shared" si="191"/>
        <v>71.485529340025337</v>
      </c>
      <c r="BW897" s="489">
        <v>74</v>
      </c>
      <c r="BX897" s="489">
        <v>74</v>
      </c>
      <c r="BY897" s="488">
        <f t="shared" si="195"/>
        <v>82.743093015619877</v>
      </c>
      <c r="BZ897" s="489" t="s">
        <v>10939</v>
      </c>
      <c r="CA897" s="489">
        <v>70.2</v>
      </c>
      <c r="CB897" s="488">
        <f t="shared" si="192"/>
        <v>89.872883343496426</v>
      </c>
      <c r="CC897" s="489"/>
      <c r="CD897" s="489"/>
      <c r="CE897" s="488">
        <f t="shared" si="193"/>
        <v>221.58637834795258</v>
      </c>
      <c r="CF897" s="489"/>
      <c r="CG897" s="489"/>
      <c r="CH897" s="488">
        <f t="shared" si="194"/>
        <v>221.58637834795258</v>
      </c>
      <c r="CI897" s="489"/>
      <c r="CJ897" s="489"/>
      <c r="CK897" s="488">
        <f t="shared" si="196"/>
        <v>221.58637834795258</v>
      </c>
      <c r="CL897" s="489">
        <v>70.2</v>
      </c>
      <c r="CM897" s="488">
        <f t="shared" si="200"/>
        <v>89.872883343496426</v>
      </c>
      <c r="CN897" s="489">
        <v>100</v>
      </c>
      <c r="CO897" s="489"/>
      <c r="CP897" s="489"/>
      <c r="CQ897" s="491"/>
      <c r="CR897" s="491"/>
      <c r="CS897" s="492">
        <v>1</v>
      </c>
      <c r="CT897" s="493">
        <v>0.5</v>
      </c>
      <c r="CU897" s="493">
        <v>0</v>
      </c>
      <c r="CV897" s="493">
        <v>0.5</v>
      </c>
      <c r="CW897" s="493">
        <v>0</v>
      </c>
      <c r="CX897" s="494">
        <f t="shared" si="201"/>
        <v>2</v>
      </c>
      <c r="CY897" s="493"/>
      <c r="CZ897" s="493" t="s">
        <v>2633</v>
      </c>
      <c r="DA897" s="493" t="s">
        <v>3975</v>
      </c>
      <c r="DB897" s="485" t="s">
        <v>2645</v>
      </c>
      <c r="DC897" s="485" t="s">
        <v>2648</v>
      </c>
      <c r="DD897" s="485" t="s">
        <v>2647</v>
      </c>
      <c r="DE897" s="485" t="s">
        <v>2651</v>
      </c>
      <c r="DF897" s="485" t="s">
        <v>32</v>
      </c>
      <c r="DG897" s="485" t="s">
        <v>5009</v>
      </c>
      <c r="DH897" s="485" t="s">
        <v>5009</v>
      </c>
      <c r="DI897" s="485" t="s">
        <v>2658</v>
      </c>
      <c r="DJ897" s="485" t="s">
        <v>37</v>
      </c>
      <c r="DK897" s="485" t="s">
        <v>2659</v>
      </c>
      <c r="DL897" s="485" t="s">
        <v>2659</v>
      </c>
      <c r="DM897" s="485" t="s">
        <v>2663</v>
      </c>
      <c r="DN897" s="489" t="s">
        <v>4001</v>
      </c>
      <c r="DO897" s="489" t="s">
        <v>4002</v>
      </c>
      <c r="DP897" s="489"/>
      <c r="DQ897" s="489" t="s">
        <v>4069</v>
      </c>
      <c r="DR897" s="489"/>
      <c r="DS897" s="489" t="s">
        <v>2633</v>
      </c>
      <c r="DT897" s="489" t="s">
        <v>4073</v>
      </c>
      <c r="DU897" s="485" t="s">
        <v>2634</v>
      </c>
      <c r="DV897" s="485" t="s">
        <v>2633</v>
      </c>
      <c r="DW897" s="485"/>
      <c r="DX897" s="500" t="s">
        <v>5480</v>
      </c>
      <c r="DY897" s="496" t="s">
        <v>126</v>
      </c>
      <c r="DZ897" s="500" t="s">
        <v>4757</v>
      </c>
      <c r="EA897" s="489">
        <v>3</v>
      </c>
      <c r="EB897" s="1162" t="s">
        <v>4235</v>
      </c>
      <c r="EC897" s="497" t="s">
        <v>5481</v>
      </c>
      <c r="ED897" s="496" t="s">
        <v>5279</v>
      </c>
      <c r="EE897" s="496"/>
    </row>
    <row r="898" spans="1:135" s="499" customFormat="1" ht="15.75" hidden="1" customHeight="1" x14ac:dyDescent="0.25">
      <c r="A898" s="176">
        <v>896</v>
      </c>
      <c r="B898" s="2080"/>
      <c r="C898" s="485" t="s">
        <v>5543</v>
      </c>
      <c r="D898" s="485" t="s">
        <v>23</v>
      </c>
      <c r="E898" s="485" t="s">
        <v>4126</v>
      </c>
      <c r="F898" s="485">
        <v>81912</v>
      </c>
      <c r="G898" s="485">
        <v>28</v>
      </c>
      <c r="H898" s="485" t="s">
        <v>2634</v>
      </c>
      <c r="I898" s="485" t="s">
        <v>2634</v>
      </c>
      <c r="J898" s="485" t="s">
        <v>2633</v>
      </c>
      <c r="K898" s="485">
        <v>546607711</v>
      </c>
      <c r="L898" s="485">
        <v>124.4</v>
      </c>
      <c r="M898" s="485">
        <v>173</v>
      </c>
      <c r="N898" s="486">
        <f t="shared" si="199"/>
        <v>41.565037254836447</v>
      </c>
      <c r="O898" s="487">
        <v>2</v>
      </c>
      <c r="P898" s="488">
        <f t="shared" si="197"/>
        <v>74.822500000000005</v>
      </c>
      <c r="Q898" s="488">
        <f t="shared" si="198"/>
        <v>49.577500000000001</v>
      </c>
      <c r="R898" s="489"/>
      <c r="S898" s="490">
        <v>41503</v>
      </c>
      <c r="T898" s="489" t="s">
        <v>253</v>
      </c>
      <c r="U898" s="489" t="s">
        <v>2490</v>
      </c>
      <c r="V898" s="489" t="s">
        <v>5483</v>
      </c>
      <c r="W898" s="489"/>
      <c r="X898" s="489"/>
      <c r="Y898" s="489"/>
      <c r="Z898" s="489" t="s">
        <v>2633</v>
      </c>
      <c r="AA898" s="489" t="s">
        <v>2635</v>
      </c>
      <c r="AB898" s="489"/>
      <c r="AC898" s="489"/>
      <c r="AD898" s="489"/>
      <c r="AE898" s="489"/>
      <c r="AF898" s="489" t="s">
        <v>2633</v>
      </c>
      <c r="AG898" s="489" t="s">
        <v>2635</v>
      </c>
      <c r="AH898" s="489"/>
      <c r="AI898" s="489"/>
      <c r="AJ898" s="489"/>
      <c r="AK898" s="489"/>
      <c r="AL898" s="489"/>
      <c r="AM898" s="489"/>
      <c r="AN898" s="489" t="s">
        <v>2634</v>
      </c>
      <c r="AO898" s="489"/>
      <c r="AP898" s="489"/>
      <c r="AQ898" s="489"/>
      <c r="AR898" s="489"/>
      <c r="AS898" s="489"/>
      <c r="AT898" s="489"/>
      <c r="AU898" s="489"/>
      <c r="AV898" s="489"/>
      <c r="AW898" s="489"/>
      <c r="AX898" s="489"/>
      <c r="AY898" s="489"/>
      <c r="AZ898" s="489"/>
      <c r="BA898" s="489" t="s">
        <v>3970</v>
      </c>
      <c r="BB898" s="489" t="s">
        <v>3970</v>
      </c>
      <c r="BC898" s="489"/>
      <c r="BD898" s="489"/>
      <c r="BE898" s="489" t="s">
        <v>2633</v>
      </c>
      <c r="BF898" s="489"/>
      <c r="BG898" s="489"/>
      <c r="BH898" s="489"/>
      <c r="BI898" s="489"/>
      <c r="BJ898" s="489" t="s">
        <v>3217</v>
      </c>
      <c r="BK898" s="489" t="s">
        <v>5282</v>
      </c>
      <c r="BL898" s="489">
        <v>109.3</v>
      </c>
      <c r="BM898" s="503">
        <f t="shared" si="188"/>
        <v>30.457364731985294</v>
      </c>
      <c r="BN898" s="489"/>
      <c r="BO898" s="489"/>
      <c r="BP898" s="488">
        <f t="shared" si="189"/>
        <v>250.92027633503102</v>
      </c>
      <c r="BQ898" s="489" t="s">
        <v>6428</v>
      </c>
      <c r="BR898" s="489">
        <v>89</v>
      </c>
      <c r="BS898" s="488">
        <f t="shared" si="190"/>
        <v>71.403358378296616</v>
      </c>
      <c r="BT898" s="489"/>
      <c r="BU898" s="489"/>
      <c r="BV898" s="488">
        <f t="shared" si="191"/>
        <v>250.92027633503102</v>
      </c>
      <c r="BW898" s="489"/>
      <c r="BX898" s="489"/>
      <c r="BY898" s="488">
        <f t="shared" si="195"/>
        <v>250.92027633503102</v>
      </c>
      <c r="BZ898" s="489"/>
      <c r="CA898" s="489"/>
      <c r="CB898" s="488">
        <f t="shared" si="192"/>
        <v>250.92027633503102</v>
      </c>
      <c r="CC898" s="489"/>
      <c r="CD898" s="489"/>
      <c r="CE898" s="488">
        <f t="shared" si="193"/>
        <v>250.92027633503102</v>
      </c>
      <c r="CF898" s="489"/>
      <c r="CG898" s="489"/>
      <c r="CH898" s="488">
        <f t="shared" si="194"/>
        <v>250.92027633503102</v>
      </c>
      <c r="CI898" s="489"/>
      <c r="CJ898" s="489"/>
      <c r="CK898" s="488">
        <f t="shared" si="196"/>
        <v>250.92027633503102</v>
      </c>
      <c r="CL898" s="489">
        <v>89</v>
      </c>
      <c r="CM898" s="488">
        <f t="shared" si="200"/>
        <v>71.403358378296616</v>
      </c>
      <c r="CN898" s="489">
        <v>100</v>
      </c>
      <c r="CO898" s="489"/>
      <c r="CP898" s="489"/>
      <c r="CQ898" s="491"/>
      <c r="CR898" s="491"/>
      <c r="CS898" s="492">
        <v>1</v>
      </c>
      <c r="CT898" s="493">
        <v>0</v>
      </c>
      <c r="CU898" s="493">
        <v>0.5</v>
      </c>
      <c r="CV898" s="493">
        <v>0.5</v>
      </c>
      <c r="CW898" s="493"/>
      <c r="CX898" s="494">
        <f t="shared" si="201"/>
        <v>2</v>
      </c>
      <c r="CY898" s="493"/>
      <c r="CZ898" s="493" t="s">
        <v>2633</v>
      </c>
      <c r="DA898" s="493" t="s">
        <v>3975</v>
      </c>
      <c r="DB898" s="485" t="s">
        <v>2645</v>
      </c>
      <c r="DC898" s="485" t="s">
        <v>2648</v>
      </c>
      <c r="DD898" s="485" t="s">
        <v>2647</v>
      </c>
      <c r="DE898" s="485" t="s">
        <v>2649</v>
      </c>
      <c r="DF898" s="485" t="s">
        <v>2652</v>
      </c>
      <c r="DG898" s="485" t="s">
        <v>2654</v>
      </c>
      <c r="DH898" s="485" t="s">
        <v>5009</v>
      </c>
      <c r="DI898" s="485" t="s">
        <v>2657</v>
      </c>
      <c r="DJ898" s="485" t="s">
        <v>37</v>
      </c>
      <c r="DK898" s="485" t="s">
        <v>37</v>
      </c>
      <c r="DL898" s="485" t="s">
        <v>37</v>
      </c>
      <c r="DM898" s="485" t="s">
        <v>2663</v>
      </c>
      <c r="DN898" s="489" t="s">
        <v>4001</v>
      </c>
      <c r="DO898" s="489" t="s">
        <v>5012</v>
      </c>
      <c r="DP898" s="489"/>
      <c r="DQ898" s="489" t="s">
        <v>4068</v>
      </c>
      <c r="DR898" s="489"/>
      <c r="DS898" s="489" t="s">
        <v>2634</v>
      </c>
      <c r="DT898" s="489"/>
      <c r="DU898" s="485"/>
      <c r="DV898" s="485"/>
      <c r="DW898" s="485"/>
      <c r="DX898" s="500" t="s">
        <v>220</v>
      </c>
      <c r="DY898" s="496"/>
      <c r="DZ898" s="500" t="s">
        <v>101</v>
      </c>
      <c r="EA898" s="489">
        <v>3</v>
      </c>
      <c r="EB898" s="497"/>
      <c r="EC898" s="500" t="s">
        <v>1879</v>
      </c>
      <c r="ED898" s="496" t="s">
        <v>6429</v>
      </c>
      <c r="EE898" s="496"/>
    </row>
    <row r="899" spans="1:135" s="499" customFormat="1" ht="15.75" hidden="1" customHeight="1" x14ac:dyDescent="0.25">
      <c r="A899" s="176">
        <v>897</v>
      </c>
      <c r="B899" s="2080"/>
      <c r="C899" s="485" t="s">
        <v>5490</v>
      </c>
      <c r="D899" s="485" t="s">
        <v>22</v>
      </c>
      <c r="E899" s="485" t="s">
        <v>4126</v>
      </c>
      <c r="F899" s="485">
        <v>573184</v>
      </c>
      <c r="G899" s="485">
        <v>35</v>
      </c>
      <c r="H899" s="485" t="s">
        <v>2633</v>
      </c>
      <c r="I899" s="485" t="s">
        <v>2633</v>
      </c>
      <c r="J899" s="485" t="s">
        <v>2633</v>
      </c>
      <c r="K899" s="485">
        <v>502999002</v>
      </c>
      <c r="L899" s="485">
        <v>169.2</v>
      </c>
      <c r="M899" s="485">
        <v>167</v>
      </c>
      <c r="N899" s="486">
        <f t="shared" si="199"/>
        <v>60.669080999677291</v>
      </c>
      <c r="O899" s="487">
        <v>4</v>
      </c>
      <c r="P899" s="488">
        <f t="shared" si="197"/>
        <v>69.722499999999997</v>
      </c>
      <c r="Q899" s="488">
        <f t="shared" si="198"/>
        <v>99.477499999999992</v>
      </c>
      <c r="R899" s="489"/>
      <c r="S899" s="490">
        <v>41504</v>
      </c>
      <c r="T899" s="489" t="s">
        <v>253</v>
      </c>
      <c r="U899" s="489" t="s">
        <v>2490</v>
      </c>
      <c r="V899" s="489" t="s">
        <v>5492</v>
      </c>
      <c r="W899" s="489" t="s">
        <v>6119</v>
      </c>
      <c r="X899" s="489"/>
      <c r="Y899" s="489"/>
      <c r="Z899" s="489"/>
      <c r="AA899" s="489"/>
      <c r="AB899" s="489" t="s">
        <v>2633</v>
      </c>
      <c r="AC899" s="489" t="s">
        <v>2636</v>
      </c>
      <c r="AD899" s="489"/>
      <c r="AE899" s="489"/>
      <c r="AF899" s="489"/>
      <c r="AG899" s="489"/>
      <c r="AH899" s="489"/>
      <c r="AI899" s="489"/>
      <c r="AJ899" s="489"/>
      <c r="AK899" s="489"/>
      <c r="AL899" s="489"/>
      <c r="AM899" s="489"/>
      <c r="AN899" s="489" t="s">
        <v>2633</v>
      </c>
      <c r="AO899" s="489" t="s">
        <v>4076</v>
      </c>
      <c r="AP899" s="489" t="s">
        <v>4077</v>
      </c>
      <c r="AQ899" s="489" t="s">
        <v>2638</v>
      </c>
      <c r="AR899" s="489" t="s">
        <v>4068</v>
      </c>
      <c r="AS899" s="489" t="s">
        <v>4078</v>
      </c>
      <c r="AT899" s="489"/>
      <c r="AU899" s="489"/>
      <c r="AV899" s="489"/>
      <c r="AW899" s="489"/>
      <c r="AX899" s="489"/>
      <c r="AY899" s="489"/>
      <c r="AZ899" s="489"/>
      <c r="BA899" s="489"/>
      <c r="BB899" s="489"/>
      <c r="BC899" s="489"/>
      <c r="BD899" s="489"/>
      <c r="BE899" s="489" t="s">
        <v>2634</v>
      </c>
      <c r="BF899" s="489" t="s">
        <v>2634</v>
      </c>
      <c r="BG899" s="489"/>
      <c r="BH899" s="489"/>
      <c r="BI899" s="489"/>
      <c r="BJ899" s="489" t="s">
        <v>3217</v>
      </c>
      <c r="BK899" s="489" t="s">
        <v>5580</v>
      </c>
      <c r="BL899" s="489">
        <v>156.69999999999999</v>
      </c>
      <c r="BM899" s="503">
        <f t="shared" ref="BM899:BM962" si="202">((L899-BL899)/Q899)*100</f>
        <v>12.565655550250057</v>
      </c>
      <c r="BN899" s="489"/>
      <c r="BO899" s="489"/>
      <c r="BP899" s="488">
        <f t="shared" ref="BP899:BP962" si="203">((L899-BO899)/Q899)*100</f>
        <v>170.08871352818477</v>
      </c>
      <c r="BQ899" s="489"/>
      <c r="BR899" s="489"/>
      <c r="BS899" s="488">
        <f t="shared" ref="BS899:BS962" si="204">((L899-BR899)/Q899)*100</f>
        <v>170.08871352818477</v>
      </c>
      <c r="BT899" s="489"/>
      <c r="BU899" s="489"/>
      <c r="BV899" s="488">
        <f>((L899-BU899)/Q899)*100</f>
        <v>170.08871352818477</v>
      </c>
      <c r="BW899" s="489"/>
      <c r="BX899" s="489"/>
      <c r="BY899" s="488">
        <f t="shared" si="195"/>
        <v>170.08871352818477</v>
      </c>
      <c r="BZ899" s="489"/>
      <c r="CA899" s="489"/>
      <c r="CB899" s="488">
        <f t="shared" ref="CB899:CB962" si="205">((L899-CA899)/Q899)*100</f>
        <v>170.08871352818477</v>
      </c>
      <c r="CC899" s="489"/>
      <c r="CD899" s="489"/>
      <c r="CE899" s="488">
        <f t="shared" ref="CE899:CE962" si="206">((L899-CD899)/Q899)*100</f>
        <v>170.08871352818477</v>
      </c>
      <c r="CF899" s="489"/>
      <c r="CG899" s="489"/>
      <c r="CH899" s="488">
        <f t="shared" ref="CH899:CH962" si="207">((L899-CG899)/Q899)*100</f>
        <v>170.08871352818477</v>
      </c>
      <c r="CI899" s="489"/>
      <c r="CJ899" s="489"/>
      <c r="CK899" s="488">
        <f t="shared" si="196"/>
        <v>170.08871352818477</v>
      </c>
      <c r="CL899" s="489">
        <v>156.69999999999999</v>
      </c>
      <c r="CM899" s="488">
        <f t="shared" si="200"/>
        <v>12.565655550250057</v>
      </c>
      <c r="CN899" s="489">
        <v>65</v>
      </c>
      <c r="CO899" s="489"/>
      <c r="CP899" s="489"/>
      <c r="CQ899" s="491"/>
      <c r="CR899" s="491"/>
      <c r="CS899" s="492">
        <v>0.5</v>
      </c>
      <c r="CT899" s="493">
        <v>-0.25</v>
      </c>
      <c r="CU899" s="493">
        <v>0.25</v>
      </c>
      <c r="CV899" s="493">
        <v>0.25</v>
      </c>
      <c r="CW899" s="493">
        <v>0.25</v>
      </c>
      <c r="CX899" s="494">
        <f t="shared" si="201"/>
        <v>1</v>
      </c>
      <c r="CY899" s="493"/>
      <c r="CZ899" s="493" t="s">
        <v>2633</v>
      </c>
      <c r="DA899" s="493" t="s">
        <v>3975</v>
      </c>
      <c r="DB899" s="485" t="s">
        <v>2643</v>
      </c>
      <c r="DC899" s="485" t="s">
        <v>2648</v>
      </c>
      <c r="DD899" s="485" t="s">
        <v>2648</v>
      </c>
      <c r="DE899" s="485" t="s">
        <v>2651</v>
      </c>
      <c r="DF899" s="485" t="s">
        <v>32</v>
      </c>
      <c r="DG899" s="485" t="s">
        <v>5009</v>
      </c>
      <c r="DH899" s="485" t="s">
        <v>32</v>
      </c>
      <c r="DI899" s="485" t="s">
        <v>2657</v>
      </c>
      <c r="DJ899" s="485" t="s">
        <v>37</v>
      </c>
      <c r="DK899" s="485" t="s">
        <v>37</v>
      </c>
      <c r="DL899" s="485" t="s">
        <v>2659</v>
      </c>
      <c r="DM899" s="485" t="s">
        <v>2663</v>
      </c>
      <c r="DN899" s="489" t="s">
        <v>4001</v>
      </c>
      <c r="DO899" s="489" t="s">
        <v>5012</v>
      </c>
      <c r="DP899" s="489"/>
      <c r="DQ899" s="489" t="s">
        <v>4069</v>
      </c>
      <c r="DR899" s="489"/>
      <c r="DS899" s="489" t="s">
        <v>2634</v>
      </c>
      <c r="DT899" s="489"/>
      <c r="DU899" s="485" t="s">
        <v>2634</v>
      </c>
      <c r="DV899" s="485" t="s">
        <v>2633</v>
      </c>
      <c r="DW899" s="485"/>
      <c r="DX899" s="500" t="s">
        <v>5491</v>
      </c>
      <c r="DY899" s="496"/>
      <c r="DZ899" s="500" t="s">
        <v>101</v>
      </c>
      <c r="EA899" s="489">
        <v>3</v>
      </c>
      <c r="EB899" s="497"/>
      <c r="EC899" s="500" t="s">
        <v>2194</v>
      </c>
      <c r="ED899" s="496" t="s">
        <v>5581</v>
      </c>
      <c r="EE899" s="496"/>
    </row>
    <row r="900" spans="1:135" s="499" customFormat="1" ht="15.75" hidden="1" customHeight="1" x14ac:dyDescent="0.25">
      <c r="A900" s="219">
        <v>898</v>
      </c>
      <c r="B900" s="2080"/>
      <c r="C900" s="485" t="s">
        <v>5733</v>
      </c>
      <c r="D900" s="485" t="s">
        <v>23</v>
      </c>
      <c r="E900" s="485" t="s">
        <v>4126</v>
      </c>
      <c r="F900" s="485">
        <v>558292</v>
      </c>
      <c r="G900" s="485">
        <v>21</v>
      </c>
      <c r="H900" s="485" t="s">
        <v>2634</v>
      </c>
      <c r="I900" s="485" t="s">
        <v>2634</v>
      </c>
      <c r="J900" s="485" t="s">
        <v>3968</v>
      </c>
      <c r="K900" s="485">
        <v>568004438</v>
      </c>
      <c r="L900" s="485">
        <v>144.5</v>
      </c>
      <c r="M900" s="485">
        <v>158</v>
      </c>
      <c r="N900" s="486">
        <f t="shared" si="199"/>
        <v>57.883352026918764</v>
      </c>
      <c r="O900" s="487">
        <v>3</v>
      </c>
      <c r="P900" s="488">
        <f t="shared" si="197"/>
        <v>62.410000000000011</v>
      </c>
      <c r="Q900" s="488">
        <f t="shared" si="198"/>
        <v>82.089999999999989</v>
      </c>
      <c r="R900" s="489"/>
      <c r="S900" s="490">
        <v>41504</v>
      </c>
      <c r="T900" s="489" t="s">
        <v>253</v>
      </c>
      <c r="U900" s="489" t="s">
        <v>2490</v>
      </c>
      <c r="V900" s="489" t="s">
        <v>5493</v>
      </c>
      <c r="W900" s="489" t="s">
        <v>8388</v>
      </c>
      <c r="X900" s="489" t="s">
        <v>2634</v>
      </c>
      <c r="Y900" s="489"/>
      <c r="Z900" s="489" t="s">
        <v>2634</v>
      </c>
      <c r="AA900" s="489"/>
      <c r="AB900" s="489" t="s">
        <v>2634</v>
      </c>
      <c r="AC900" s="489"/>
      <c r="AD900" s="489" t="s">
        <v>2634</v>
      </c>
      <c r="AE900" s="489"/>
      <c r="AF900" s="489" t="s">
        <v>2634</v>
      </c>
      <c r="AG900" s="489"/>
      <c r="AH900" s="489" t="s">
        <v>2634</v>
      </c>
      <c r="AI900" s="489"/>
      <c r="AJ900" s="489" t="s">
        <v>2634</v>
      </c>
      <c r="AK900" s="489"/>
      <c r="AL900" s="489" t="s">
        <v>2634</v>
      </c>
      <c r="AM900" s="489"/>
      <c r="AN900" s="489" t="s">
        <v>2634</v>
      </c>
      <c r="AO900" s="489"/>
      <c r="AP900" s="489"/>
      <c r="AQ900" s="489" t="s">
        <v>2637</v>
      </c>
      <c r="AR900" s="489"/>
      <c r="AS900" s="489"/>
      <c r="AT900" s="489"/>
      <c r="AU900" s="489"/>
      <c r="AV900" s="489"/>
      <c r="AW900" s="489" t="s">
        <v>2634</v>
      </c>
      <c r="AX900" s="489"/>
      <c r="AY900" s="489" t="s">
        <v>2634</v>
      </c>
      <c r="AZ900" s="489"/>
      <c r="BA900" s="489" t="s">
        <v>3971</v>
      </c>
      <c r="BB900" s="489" t="s">
        <v>3971</v>
      </c>
      <c r="BC900" s="489" t="s">
        <v>2634</v>
      </c>
      <c r="BD900" s="489"/>
      <c r="BE900" s="489" t="s">
        <v>2634</v>
      </c>
      <c r="BF900" s="489" t="s">
        <v>2634</v>
      </c>
      <c r="BG900" s="489" t="s">
        <v>2634</v>
      </c>
      <c r="BH900" s="489"/>
      <c r="BI900" s="489"/>
      <c r="BJ900" s="489" t="s">
        <v>3217</v>
      </c>
      <c r="BK900" s="489" t="s">
        <v>5608</v>
      </c>
      <c r="BL900" s="489">
        <v>137.1</v>
      </c>
      <c r="BM900" s="503">
        <f t="shared" si="202"/>
        <v>9.0144962845657286</v>
      </c>
      <c r="BN900" s="489" t="s">
        <v>5734</v>
      </c>
      <c r="BO900" s="489">
        <v>132.6</v>
      </c>
      <c r="BP900" s="488">
        <f t="shared" si="203"/>
        <v>14.496284565720559</v>
      </c>
      <c r="BQ900" s="489" t="s">
        <v>6837</v>
      </c>
      <c r="BR900" s="489">
        <v>125</v>
      </c>
      <c r="BS900" s="488">
        <f t="shared" si="204"/>
        <v>23.754415885004267</v>
      </c>
      <c r="BT900" s="489" t="s">
        <v>8389</v>
      </c>
      <c r="BU900" s="489">
        <v>102.2</v>
      </c>
      <c r="BV900" s="488">
        <f t="shared" ref="BV900:BV963" si="208">((L900-BU900)/Q900)*100</f>
        <v>51.528809842855402</v>
      </c>
      <c r="BW900" s="489" t="s">
        <v>9272</v>
      </c>
      <c r="BX900" s="489">
        <v>91</v>
      </c>
      <c r="BY900" s="488">
        <f t="shared" ref="BY900:BY963" si="209">((L900-BX900)/Q900)*100</f>
        <v>65.172371787062986</v>
      </c>
      <c r="BZ900" s="489"/>
      <c r="CA900" s="489"/>
      <c r="CB900" s="488">
        <f t="shared" si="205"/>
        <v>176.02631258374956</v>
      </c>
      <c r="CC900" s="489"/>
      <c r="CD900" s="489"/>
      <c r="CE900" s="488">
        <f t="shared" si="206"/>
        <v>176.02631258374956</v>
      </c>
      <c r="CF900" s="489"/>
      <c r="CG900" s="489"/>
      <c r="CH900" s="488">
        <f t="shared" si="207"/>
        <v>176.02631258374956</v>
      </c>
      <c r="CI900" s="489"/>
      <c r="CJ900" s="489"/>
      <c r="CK900" s="488">
        <f t="shared" si="196"/>
        <v>176.02631258374956</v>
      </c>
      <c r="CL900" s="489">
        <v>91</v>
      </c>
      <c r="CM900" s="488">
        <f t="shared" si="200"/>
        <v>65.172371787062986</v>
      </c>
      <c r="CN900" s="489">
        <v>105</v>
      </c>
      <c r="CO900" s="489"/>
      <c r="CP900" s="489"/>
      <c r="CQ900" s="491"/>
      <c r="CR900" s="491"/>
      <c r="CS900" s="492">
        <v>1</v>
      </c>
      <c r="CT900" s="493">
        <v>-0.25</v>
      </c>
      <c r="CU900" s="493">
        <v>0</v>
      </c>
      <c r="CV900" s="493">
        <v>0</v>
      </c>
      <c r="CW900" s="493"/>
      <c r="CX900" s="494">
        <f t="shared" si="201"/>
        <v>0.75</v>
      </c>
      <c r="CY900" s="493"/>
      <c r="CZ900" s="493" t="s">
        <v>2634</v>
      </c>
      <c r="DA900" s="493"/>
      <c r="DB900" s="485" t="s">
        <v>2644</v>
      </c>
      <c r="DC900" s="485" t="s">
        <v>2648</v>
      </c>
      <c r="DD900" s="485" t="s">
        <v>2648</v>
      </c>
      <c r="DE900" s="485" t="s">
        <v>2651</v>
      </c>
      <c r="DF900" s="485" t="s">
        <v>2652</v>
      </c>
      <c r="DG900" s="485" t="s">
        <v>2654</v>
      </c>
      <c r="DH900" s="485" t="s">
        <v>5009</v>
      </c>
      <c r="DI900" s="485" t="s">
        <v>2658</v>
      </c>
      <c r="DJ900" s="485" t="s">
        <v>2659</v>
      </c>
      <c r="DK900" s="485" t="s">
        <v>2659</v>
      </c>
      <c r="DL900" s="485" t="s">
        <v>2659</v>
      </c>
      <c r="DM900" s="485" t="s">
        <v>2663</v>
      </c>
      <c r="DN900" s="489" t="s">
        <v>4001</v>
      </c>
      <c r="DO900" s="489" t="s">
        <v>4002</v>
      </c>
      <c r="DP900" s="489"/>
      <c r="DQ900" s="489" t="s">
        <v>4069</v>
      </c>
      <c r="DR900" s="489"/>
      <c r="DS900" s="489" t="s">
        <v>2634</v>
      </c>
      <c r="DT900" s="489"/>
      <c r="DU900" s="485" t="s">
        <v>2634</v>
      </c>
      <c r="DV900" s="485" t="s">
        <v>2633</v>
      </c>
      <c r="DW900" s="485"/>
      <c r="DX900" s="500" t="s">
        <v>220</v>
      </c>
      <c r="DY900" s="496" t="s">
        <v>409</v>
      </c>
      <c r="DZ900" s="497" t="s">
        <v>101</v>
      </c>
      <c r="EA900" s="489">
        <v>3</v>
      </c>
      <c r="EB900" s="497"/>
      <c r="EC900" s="497" t="s">
        <v>2194</v>
      </c>
      <c r="ED900" s="496" t="s">
        <v>5575</v>
      </c>
      <c r="EE900" s="496"/>
    </row>
    <row r="901" spans="1:135" s="499" customFormat="1" ht="15.75" hidden="1" customHeight="1" x14ac:dyDescent="0.25">
      <c r="A901" s="219">
        <v>899</v>
      </c>
      <c r="B901" s="2080"/>
      <c r="C901" s="485" t="s">
        <v>5494</v>
      </c>
      <c r="D901" s="485" t="s">
        <v>22</v>
      </c>
      <c r="E901" s="485" t="s">
        <v>4126</v>
      </c>
      <c r="F901" s="485">
        <v>573190</v>
      </c>
      <c r="G901" s="485">
        <v>45</v>
      </c>
      <c r="H901" s="485" t="s">
        <v>2633</v>
      </c>
      <c r="I901" s="485" t="s">
        <v>2633</v>
      </c>
      <c r="J901" s="485" t="s">
        <v>2633</v>
      </c>
      <c r="K901" s="485">
        <v>554240054</v>
      </c>
      <c r="L901" s="485">
        <v>124</v>
      </c>
      <c r="M901" s="485">
        <v>174</v>
      </c>
      <c r="N901" s="486">
        <f t="shared" si="199"/>
        <v>40.956533227639049</v>
      </c>
      <c r="O901" s="487">
        <v>2</v>
      </c>
      <c r="P901" s="488">
        <f t="shared" si="197"/>
        <v>75.69</v>
      </c>
      <c r="Q901" s="488">
        <f t="shared" si="198"/>
        <v>48.31</v>
      </c>
      <c r="R901" s="489"/>
      <c r="S901" s="490">
        <v>41504</v>
      </c>
      <c r="T901" s="489" t="s">
        <v>253</v>
      </c>
      <c r="U901" s="489" t="s">
        <v>2490</v>
      </c>
      <c r="V901" s="489" t="s">
        <v>5495</v>
      </c>
      <c r="W901" s="489" t="s">
        <v>5851</v>
      </c>
      <c r="X901" s="489" t="s">
        <v>2634</v>
      </c>
      <c r="Y901" s="489"/>
      <c r="Z901" s="489" t="s">
        <v>2633</v>
      </c>
      <c r="AA901" s="489" t="s">
        <v>2635</v>
      </c>
      <c r="AB901" s="489" t="s">
        <v>2633</v>
      </c>
      <c r="AC901" s="489" t="s">
        <v>2636</v>
      </c>
      <c r="AD901" s="489" t="s">
        <v>2634</v>
      </c>
      <c r="AE901" s="489"/>
      <c r="AF901" s="489" t="s">
        <v>2634</v>
      </c>
      <c r="AG901" s="489"/>
      <c r="AH901" s="489" t="s">
        <v>2634</v>
      </c>
      <c r="AI901" s="489"/>
      <c r="AJ901" s="489" t="s">
        <v>2634</v>
      </c>
      <c r="AK901" s="489"/>
      <c r="AL901" s="489" t="s">
        <v>2634</v>
      </c>
      <c r="AM901" s="489"/>
      <c r="AN901" s="489" t="s">
        <v>2633</v>
      </c>
      <c r="AO901" s="489" t="s">
        <v>4076</v>
      </c>
      <c r="AP901" s="489" t="s">
        <v>4077</v>
      </c>
      <c r="AQ901" s="489" t="s">
        <v>2636</v>
      </c>
      <c r="AR901" s="489" t="s">
        <v>4076</v>
      </c>
      <c r="AS901" s="489" t="s">
        <v>4077</v>
      </c>
      <c r="AT901" s="489"/>
      <c r="AU901" s="489"/>
      <c r="AV901" s="489"/>
      <c r="AW901" s="489" t="s">
        <v>2634</v>
      </c>
      <c r="AX901" s="489"/>
      <c r="AY901" s="489" t="s">
        <v>2634</v>
      </c>
      <c r="AZ901" s="489"/>
      <c r="BA901" s="489"/>
      <c r="BB901" s="489"/>
      <c r="BC901" s="489"/>
      <c r="BD901" s="489"/>
      <c r="BE901" s="489" t="s">
        <v>2634</v>
      </c>
      <c r="BF901" s="489" t="s">
        <v>2634</v>
      </c>
      <c r="BG901" s="489" t="s">
        <v>2634</v>
      </c>
      <c r="BH901" s="489"/>
      <c r="BI901" s="489"/>
      <c r="BJ901" s="489" t="s">
        <v>5404</v>
      </c>
      <c r="BK901" s="489" t="s">
        <v>5852</v>
      </c>
      <c r="BL901" s="489">
        <v>112.8</v>
      </c>
      <c r="BM901" s="503">
        <f t="shared" si="202"/>
        <v>23.183605878700067</v>
      </c>
      <c r="BN901" s="489" t="s">
        <v>5853</v>
      </c>
      <c r="BO901" s="489">
        <v>103.1</v>
      </c>
      <c r="BP901" s="488">
        <f t="shared" si="203"/>
        <v>43.262264541502802</v>
      </c>
      <c r="BQ901" s="489" t="s">
        <v>7646</v>
      </c>
      <c r="BR901" s="489">
        <v>93</v>
      </c>
      <c r="BS901" s="488">
        <f t="shared" si="204"/>
        <v>64.168909128544811</v>
      </c>
      <c r="BT901" s="489"/>
      <c r="BU901" s="489"/>
      <c r="BV901" s="488">
        <f t="shared" si="208"/>
        <v>256.67563651417925</v>
      </c>
      <c r="BW901" s="489">
        <v>85</v>
      </c>
      <c r="BX901" s="489">
        <v>85</v>
      </c>
      <c r="BY901" s="488">
        <f t="shared" si="209"/>
        <v>80.728627613330573</v>
      </c>
      <c r="BZ901" s="489" t="s">
        <v>9719</v>
      </c>
      <c r="CA901" s="489">
        <v>86</v>
      </c>
      <c r="CB901" s="488">
        <f t="shared" si="205"/>
        <v>78.658662802732351</v>
      </c>
      <c r="CC901" s="489"/>
      <c r="CD901" s="489"/>
      <c r="CE901" s="488">
        <f t="shared" si="206"/>
        <v>256.67563651417925</v>
      </c>
      <c r="CF901" s="489"/>
      <c r="CG901" s="489"/>
      <c r="CH901" s="488">
        <f t="shared" si="207"/>
        <v>256.67563651417925</v>
      </c>
      <c r="CI901" s="489"/>
      <c r="CJ901" s="489"/>
      <c r="CK901" s="488">
        <f t="shared" ref="CK901:CK964" si="210">((L901-CJ901)/Q901)*100</f>
        <v>256.67563651417925</v>
      </c>
      <c r="CL901" s="489">
        <v>86</v>
      </c>
      <c r="CM901" s="488">
        <f t="shared" si="200"/>
        <v>78.658662802732351</v>
      </c>
      <c r="CN901" s="489">
        <v>95</v>
      </c>
      <c r="CO901" s="489"/>
      <c r="CP901" s="489"/>
      <c r="CQ901" s="491"/>
      <c r="CR901" s="491"/>
      <c r="CS901" s="492">
        <v>1</v>
      </c>
      <c r="CT901" s="493">
        <v>0.25</v>
      </c>
      <c r="CU901" s="493">
        <v>0.5</v>
      </c>
      <c r="CV901" s="493">
        <v>0.5</v>
      </c>
      <c r="CW901" s="493">
        <v>0.25</v>
      </c>
      <c r="CX901" s="494">
        <f t="shared" si="201"/>
        <v>2.5</v>
      </c>
      <c r="CY901" s="493"/>
      <c r="CZ901" s="493" t="s">
        <v>2633</v>
      </c>
      <c r="DA901" s="493" t="s">
        <v>3975</v>
      </c>
      <c r="DB901" s="485" t="s">
        <v>2643</v>
      </c>
      <c r="DC901" s="485" t="s">
        <v>2648</v>
      </c>
      <c r="DD901" s="485" t="s">
        <v>2646</v>
      </c>
      <c r="DE901" s="485" t="s">
        <v>2651</v>
      </c>
      <c r="DF901" s="485" t="s">
        <v>32</v>
      </c>
      <c r="DG901" s="485" t="s">
        <v>32</v>
      </c>
      <c r="DH901" s="485" t="s">
        <v>5009</v>
      </c>
      <c r="DI901" s="485" t="s">
        <v>2657</v>
      </c>
      <c r="DJ901" s="485" t="s">
        <v>37</v>
      </c>
      <c r="DK901" s="485" t="s">
        <v>2659</v>
      </c>
      <c r="DL901" s="485" t="s">
        <v>37</v>
      </c>
      <c r="DM901" s="485" t="s">
        <v>2663</v>
      </c>
      <c r="DN901" s="489" t="s">
        <v>3999</v>
      </c>
      <c r="DO901" s="489" t="s">
        <v>5012</v>
      </c>
      <c r="DP901" s="489"/>
      <c r="DQ901" s="489"/>
      <c r="DR901" s="489" t="s">
        <v>4070</v>
      </c>
      <c r="DS901" s="489" t="s">
        <v>2634</v>
      </c>
      <c r="DT901" s="489"/>
      <c r="DU901" s="485" t="s">
        <v>2634</v>
      </c>
      <c r="DV901" s="485" t="s">
        <v>2633</v>
      </c>
      <c r="DW901" s="485"/>
      <c r="DX901" s="500" t="s">
        <v>5496</v>
      </c>
      <c r="DY901" s="496" t="s">
        <v>6862</v>
      </c>
      <c r="DZ901" s="500" t="s">
        <v>101</v>
      </c>
      <c r="EA901" s="489">
        <v>3</v>
      </c>
      <c r="EB901" s="497"/>
      <c r="EC901" s="500" t="s">
        <v>4648</v>
      </c>
      <c r="ED901" s="496" t="s">
        <v>5690</v>
      </c>
      <c r="EE901" s="496"/>
    </row>
    <row r="902" spans="1:135" s="499" customFormat="1" ht="15.75" hidden="1" customHeight="1" x14ac:dyDescent="0.25">
      <c r="A902" s="219">
        <v>900</v>
      </c>
      <c r="B902" s="2080"/>
      <c r="C902" s="485" t="s">
        <v>5507</v>
      </c>
      <c r="D902" s="485" t="s">
        <v>23</v>
      </c>
      <c r="E902" s="485" t="s">
        <v>4126</v>
      </c>
      <c r="F902" s="485">
        <v>570142</v>
      </c>
      <c r="G902" s="485">
        <v>29</v>
      </c>
      <c r="H902" s="485" t="s">
        <v>2633</v>
      </c>
      <c r="I902" s="485" t="s">
        <v>2633</v>
      </c>
      <c r="J902" s="485" t="s">
        <v>3968</v>
      </c>
      <c r="K902" s="485">
        <v>565784453</v>
      </c>
      <c r="L902" s="485">
        <v>128.80000000000001</v>
      </c>
      <c r="M902" s="485">
        <v>167</v>
      </c>
      <c r="N902" s="486">
        <f t="shared" si="199"/>
        <v>46.18308293592456</v>
      </c>
      <c r="O902" s="487">
        <v>2</v>
      </c>
      <c r="P902" s="488">
        <f t="shared" si="197"/>
        <v>69.722499999999997</v>
      </c>
      <c r="Q902" s="488">
        <f t="shared" si="198"/>
        <v>59.077500000000015</v>
      </c>
      <c r="R902" s="489"/>
      <c r="S902" s="490">
        <v>41505</v>
      </c>
      <c r="T902" s="489" t="s">
        <v>253</v>
      </c>
      <c r="U902" s="489" t="s">
        <v>2490</v>
      </c>
      <c r="V902" s="489" t="s">
        <v>5508</v>
      </c>
      <c r="W902" s="489" t="s">
        <v>6302</v>
      </c>
      <c r="X902" s="489" t="s">
        <v>2634</v>
      </c>
      <c r="Y902" s="489"/>
      <c r="Z902" s="489" t="s">
        <v>2634</v>
      </c>
      <c r="AA902" s="489"/>
      <c r="AB902" s="489" t="s">
        <v>2633</v>
      </c>
      <c r="AC902" s="489" t="s">
        <v>2636</v>
      </c>
      <c r="AD902" s="489" t="s">
        <v>2634</v>
      </c>
      <c r="AE902" s="489"/>
      <c r="AF902" s="489" t="s">
        <v>2634</v>
      </c>
      <c r="AG902" s="489"/>
      <c r="AH902" s="489" t="s">
        <v>2634</v>
      </c>
      <c r="AI902" s="489"/>
      <c r="AJ902" s="489" t="s">
        <v>2634</v>
      </c>
      <c r="AK902" s="489"/>
      <c r="AL902" s="489" t="s">
        <v>2634</v>
      </c>
      <c r="AM902" s="489"/>
      <c r="AN902" s="489" t="s">
        <v>2634</v>
      </c>
      <c r="AO902" s="489"/>
      <c r="AP902" s="489"/>
      <c r="AQ902" s="489" t="s">
        <v>2635</v>
      </c>
      <c r="AR902" s="489"/>
      <c r="AS902" s="489"/>
      <c r="AT902" s="489"/>
      <c r="AU902" s="489"/>
      <c r="AV902" s="489" t="s">
        <v>2639</v>
      </c>
      <c r="AW902" s="489" t="s">
        <v>2634</v>
      </c>
      <c r="AX902" s="489"/>
      <c r="AY902" s="489" t="s">
        <v>2634</v>
      </c>
      <c r="AZ902" s="489"/>
      <c r="BA902" s="489" t="s">
        <v>3970</v>
      </c>
      <c r="BB902" s="489" t="s">
        <v>3970</v>
      </c>
      <c r="BC902" s="489" t="s">
        <v>2634</v>
      </c>
      <c r="BD902" s="489"/>
      <c r="BE902" s="489" t="s">
        <v>2634</v>
      </c>
      <c r="BF902" s="489" t="s">
        <v>2634</v>
      </c>
      <c r="BG902" s="489" t="s">
        <v>2634</v>
      </c>
      <c r="BH902" s="489"/>
      <c r="BI902" s="489"/>
      <c r="BJ902" s="489" t="s">
        <v>5404</v>
      </c>
      <c r="BK902" s="489" t="s">
        <v>5610</v>
      </c>
      <c r="BL902" s="489">
        <v>120.6</v>
      </c>
      <c r="BM902" s="503">
        <f t="shared" si="202"/>
        <v>13.88007278574756</v>
      </c>
      <c r="BN902" s="489" t="s">
        <v>6301</v>
      </c>
      <c r="BO902" s="489">
        <v>110.4</v>
      </c>
      <c r="BP902" s="488">
        <f t="shared" si="203"/>
        <v>31.145529177774961</v>
      </c>
      <c r="BQ902" s="489" t="s">
        <v>7648</v>
      </c>
      <c r="BR902" s="489">
        <v>99</v>
      </c>
      <c r="BS902" s="488">
        <f t="shared" si="204"/>
        <v>50.442215733570315</v>
      </c>
      <c r="BT902" s="489"/>
      <c r="BU902" s="489"/>
      <c r="BV902" s="488">
        <f t="shared" si="208"/>
        <v>218.01870424442464</v>
      </c>
      <c r="BW902" s="489">
        <v>96</v>
      </c>
      <c r="BX902" s="489">
        <v>96</v>
      </c>
      <c r="BY902" s="488">
        <f t="shared" si="209"/>
        <v>55.520291142990139</v>
      </c>
      <c r="BZ902" s="489"/>
      <c r="CA902" s="489"/>
      <c r="CB902" s="488">
        <f t="shared" si="205"/>
        <v>218.01870424442464</v>
      </c>
      <c r="CC902" s="489"/>
      <c r="CD902" s="489"/>
      <c r="CE902" s="488">
        <f t="shared" si="206"/>
        <v>218.01870424442464</v>
      </c>
      <c r="CF902" s="489"/>
      <c r="CG902" s="489"/>
      <c r="CH902" s="488">
        <f t="shared" si="207"/>
        <v>218.01870424442464</v>
      </c>
      <c r="CI902" s="489"/>
      <c r="CJ902" s="489"/>
      <c r="CK902" s="488">
        <f t="shared" si="210"/>
        <v>218.01870424442464</v>
      </c>
      <c r="CL902" s="489">
        <v>96</v>
      </c>
      <c r="CM902" s="488">
        <f t="shared" si="200"/>
        <v>55.520291142990139</v>
      </c>
      <c r="CN902" s="489">
        <v>80</v>
      </c>
      <c r="CO902" s="489"/>
      <c r="CP902" s="489"/>
      <c r="CQ902" s="491"/>
      <c r="CR902" s="491"/>
      <c r="CS902" s="492">
        <v>1</v>
      </c>
      <c r="CT902" s="493">
        <v>0.5</v>
      </c>
      <c r="CU902" s="493">
        <v>0.5</v>
      </c>
      <c r="CV902" s="493">
        <v>0.25</v>
      </c>
      <c r="CW902" s="493">
        <v>0.5</v>
      </c>
      <c r="CX902" s="494">
        <f t="shared" si="201"/>
        <v>2.75</v>
      </c>
      <c r="CY902" s="493"/>
      <c r="CZ902" s="493" t="s">
        <v>2633</v>
      </c>
      <c r="DA902" s="493" t="s">
        <v>3975</v>
      </c>
      <c r="DB902" s="485" t="s">
        <v>2645</v>
      </c>
      <c r="DC902" s="485" t="s">
        <v>2646</v>
      </c>
      <c r="DD902" s="485" t="s">
        <v>2648</v>
      </c>
      <c r="DE902" s="485" t="s">
        <v>2649</v>
      </c>
      <c r="DF902" s="485" t="s">
        <v>2652</v>
      </c>
      <c r="DG902" s="485" t="s">
        <v>2654</v>
      </c>
      <c r="DH902" s="485" t="s">
        <v>2653</v>
      </c>
      <c r="DI902" s="485" t="s">
        <v>2657</v>
      </c>
      <c r="DJ902" s="485" t="s">
        <v>37</v>
      </c>
      <c r="DK902" s="485" t="s">
        <v>37</v>
      </c>
      <c r="DL902" s="485" t="s">
        <v>37</v>
      </c>
      <c r="DM902" s="485" t="s">
        <v>2663</v>
      </c>
      <c r="DN902" s="489" t="s">
        <v>4001</v>
      </c>
      <c r="DO902" s="489" t="s">
        <v>5012</v>
      </c>
      <c r="DP902" s="489"/>
      <c r="DQ902" s="489" t="s">
        <v>4068</v>
      </c>
      <c r="DR902" s="489"/>
      <c r="DS902" s="489" t="s">
        <v>2633</v>
      </c>
      <c r="DT902" s="489" t="s">
        <v>4073</v>
      </c>
      <c r="DU902" s="485" t="s">
        <v>2634</v>
      </c>
      <c r="DV902" s="485" t="s">
        <v>2633</v>
      </c>
      <c r="DW902" s="485" t="s">
        <v>7649</v>
      </c>
      <c r="DX902" s="500" t="s">
        <v>220</v>
      </c>
      <c r="DY902" s="496" t="s">
        <v>126</v>
      </c>
      <c r="DZ902" s="500" t="s">
        <v>101</v>
      </c>
      <c r="EA902" s="489">
        <v>3</v>
      </c>
      <c r="EB902" s="872" t="s">
        <v>10014</v>
      </c>
      <c r="EC902" s="500" t="s">
        <v>2194</v>
      </c>
      <c r="ED902" s="496" t="s">
        <v>5279</v>
      </c>
      <c r="EE902" s="496"/>
    </row>
    <row r="903" spans="1:135" s="499" customFormat="1" ht="15.75" hidden="1" customHeight="1" x14ac:dyDescent="0.25">
      <c r="A903" s="219">
        <v>901</v>
      </c>
      <c r="B903" s="2080"/>
      <c r="C903" s="485" t="s">
        <v>5510</v>
      </c>
      <c r="D903" s="485" t="s">
        <v>23</v>
      </c>
      <c r="E903" s="485" t="s">
        <v>4126</v>
      </c>
      <c r="F903" s="485">
        <v>52621</v>
      </c>
      <c r="G903" s="485">
        <v>37</v>
      </c>
      <c r="H903" s="485" t="s">
        <v>2633</v>
      </c>
      <c r="I903" s="485" t="s">
        <v>2633</v>
      </c>
      <c r="J903" s="485" t="s">
        <v>2633</v>
      </c>
      <c r="K903" s="485">
        <v>503121200</v>
      </c>
      <c r="L903" s="485">
        <v>98.8</v>
      </c>
      <c r="M903" s="485">
        <v>157</v>
      </c>
      <c r="N903" s="486">
        <f t="shared" si="199"/>
        <v>40.082761978173551</v>
      </c>
      <c r="O903" s="487">
        <v>2</v>
      </c>
      <c r="P903" s="488">
        <f t="shared" si="197"/>
        <v>61.622500000000002</v>
      </c>
      <c r="Q903" s="488">
        <f t="shared" si="198"/>
        <v>37.177499999999995</v>
      </c>
      <c r="R903" s="489"/>
      <c r="S903" s="490">
        <v>41505</v>
      </c>
      <c r="T903" s="489" t="s">
        <v>2201</v>
      </c>
      <c r="U903" s="489" t="s">
        <v>2480</v>
      </c>
      <c r="V903" s="489" t="s">
        <v>5511</v>
      </c>
      <c r="W903" s="489" t="s">
        <v>6293</v>
      </c>
      <c r="X903" s="489" t="s">
        <v>2634</v>
      </c>
      <c r="Y903" s="489"/>
      <c r="Z903" s="489" t="s">
        <v>2634</v>
      </c>
      <c r="AA903" s="489"/>
      <c r="AB903" s="489" t="s">
        <v>2634</v>
      </c>
      <c r="AC903" s="489"/>
      <c r="AD903" s="489" t="s">
        <v>2634</v>
      </c>
      <c r="AE903" s="489"/>
      <c r="AF903" s="489" t="s">
        <v>2634</v>
      </c>
      <c r="AG903" s="489"/>
      <c r="AH903" s="489" t="s">
        <v>2633</v>
      </c>
      <c r="AI903" s="489" t="s">
        <v>2636</v>
      </c>
      <c r="AJ903" s="489" t="s">
        <v>2633</v>
      </c>
      <c r="AK903" s="489"/>
      <c r="AL903" s="489" t="s">
        <v>2634</v>
      </c>
      <c r="AM903" s="489"/>
      <c r="AN903" s="489" t="s">
        <v>2634</v>
      </c>
      <c r="AO903" s="489"/>
      <c r="AP903" s="489"/>
      <c r="AQ903" s="489" t="s">
        <v>2638</v>
      </c>
      <c r="AR903" s="489" t="s">
        <v>4076</v>
      </c>
      <c r="AS903" s="489" t="s">
        <v>4088</v>
      </c>
      <c r="AT903" s="489"/>
      <c r="AU903" s="489"/>
      <c r="AV903" s="489"/>
      <c r="AW903" s="489" t="s">
        <v>2634</v>
      </c>
      <c r="AX903" s="489"/>
      <c r="AY903" s="489" t="s">
        <v>2634</v>
      </c>
      <c r="AZ903" s="489"/>
      <c r="BA903" s="489" t="s">
        <v>3970</v>
      </c>
      <c r="BB903" s="489" t="s">
        <v>3971</v>
      </c>
      <c r="BC903" s="489" t="s">
        <v>2634</v>
      </c>
      <c r="BD903" s="489"/>
      <c r="BE903" s="489" t="s">
        <v>2634</v>
      </c>
      <c r="BF903" s="489" t="s">
        <v>2634</v>
      </c>
      <c r="BG903" s="489" t="s">
        <v>2634</v>
      </c>
      <c r="BH903" s="489"/>
      <c r="BI903" s="489"/>
      <c r="BJ903" s="489" t="s">
        <v>5404</v>
      </c>
      <c r="BK903" s="489" t="s">
        <v>5562</v>
      </c>
      <c r="BL903" s="489">
        <v>93</v>
      </c>
      <c r="BM903" s="503">
        <f t="shared" si="202"/>
        <v>15.600833837670628</v>
      </c>
      <c r="BN903" s="489" t="s">
        <v>6294</v>
      </c>
      <c r="BO903" s="489">
        <v>83</v>
      </c>
      <c r="BP903" s="488">
        <f t="shared" si="203"/>
        <v>42.49882321296483</v>
      </c>
      <c r="BQ903" s="489" t="s">
        <v>6295</v>
      </c>
      <c r="BR903" s="489">
        <v>79.5</v>
      </c>
      <c r="BS903" s="488">
        <f t="shared" si="204"/>
        <v>51.913119494317797</v>
      </c>
      <c r="BT903" s="489" t="s">
        <v>8697</v>
      </c>
      <c r="BU903" s="489">
        <v>70.5</v>
      </c>
      <c r="BV903" s="488">
        <f t="shared" si="208"/>
        <v>76.121309932082582</v>
      </c>
      <c r="BW903" s="489">
        <v>65</v>
      </c>
      <c r="BX903" s="489">
        <v>65</v>
      </c>
      <c r="BY903" s="488">
        <f t="shared" si="209"/>
        <v>90.915204088494391</v>
      </c>
      <c r="BZ903" s="489"/>
      <c r="CA903" s="489"/>
      <c r="CB903" s="488">
        <f t="shared" si="205"/>
        <v>265.75213502790672</v>
      </c>
      <c r="CC903" s="489"/>
      <c r="CD903" s="489"/>
      <c r="CE903" s="488">
        <f t="shared" si="206"/>
        <v>265.75213502790672</v>
      </c>
      <c r="CF903" s="489"/>
      <c r="CG903" s="489"/>
      <c r="CH903" s="488">
        <f t="shared" si="207"/>
        <v>265.75213502790672</v>
      </c>
      <c r="CI903" s="489"/>
      <c r="CJ903" s="489"/>
      <c r="CK903" s="488">
        <f t="shared" si="210"/>
        <v>265.75213502790672</v>
      </c>
      <c r="CL903" s="489">
        <v>65</v>
      </c>
      <c r="CM903" s="488">
        <f t="shared" si="200"/>
        <v>90.915204088494391</v>
      </c>
      <c r="CN903" s="489">
        <v>150</v>
      </c>
      <c r="CO903" s="489"/>
      <c r="CP903" s="489"/>
      <c r="CQ903" s="491"/>
      <c r="CR903" s="491"/>
      <c r="CS903" s="492">
        <v>1</v>
      </c>
      <c r="CT903" s="493">
        <v>0.5</v>
      </c>
      <c r="CU903" s="493">
        <v>0.5</v>
      </c>
      <c r="CV903" s="493">
        <v>0.5</v>
      </c>
      <c r="CW903" s="493">
        <v>0.5</v>
      </c>
      <c r="CX903" s="494">
        <f t="shared" si="201"/>
        <v>3</v>
      </c>
      <c r="CY903" s="493"/>
      <c r="CZ903" s="493" t="s">
        <v>2633</v>
      </c>
      <c r="DA903" s="493" t="s">
        <v>3975</v>
      </c>
      <c r="DB903" s="485" t="s">
        <v>2644</v>
      </c>
      <c r="DC903" s="485" t="s">
        <v>2646</v>
      </c>
      <c r="DD903" s="485" t="s">
        <v>2648</v>
      </c>
      <c r="DE903" s="485" t="s">
        <v>2651</v>
      </c>
      <c r="DF903" s="485" t="s">
        <v>32</v>
      </c>
      <c r="DG903" s="485" t="s">
        <v>2654</v>
      </c>
      <c r="DH903" s="485" t="s">
        <v>5009</v>
      </c>
      <c r="DI903" s="485" t="s">
        <v>2658</v>
      </c>
      <c r="DJ903" s="485" t="s">
        <v>2659</v>
      </c>
      <c r="DK903" s="485" t="s">
        <v>2659</v>
      </c>
      <c r="DL903" s="485" t="s">
        <v>2659</v>
      </c>
      <c r="DM903" s="485" t="s">
        <v>2663</v>
      </c>
      <c r="DN903" s="489" t="s">
        <v>4001</v>
      </c>
      <c r="DO903" s="489" t="s">
        <v>4002</v>
      </c>
      <c r="DP903" s="489"/>
      <c r="DQ903" s="489" t="s">
        <v>4069</v>
      </c>
      <c r="DR903" s="489"/>
      <c r="DS903" s="489" t="s">
        <v>2633</v>
      </c>
      <c r="DT903" s="489" t="s">
        <v>4072</v>
      </c>
      <c r="DU903" s="485" t="s">
        <v>2634</v>
      </c>
      <c r="DV903" s="485" t="s">
        <v>2633</v>
      </c>
      <c r="DW903" s="485" t="s">
        <v>6292</v>
      </c>
      <c r="DX903" s="500" t="s">
        <v>220</v>
      </c>
      <c r="DY903" s="496"/>
      <c r="DZ903" s="504" t="s">
        <v>4757</v>
      </c>
      <c r="EA903" s="489">
        <v>3</v>
      </c>
      <c r="EB903" s="497"/>
      <c r="EC903" s="500" t="s">
        <v>5509</v>
      </c>
      <c r="ED903" s="496" t="s">
        <v>5307</v>
      </c>
      <c r="EE903" s="496"/>
    </row>
    <row r="904" spans="1:135" s="499" customFormat="1" ht="15.75" hidden="1" customHeight="1" x14ac:dyDescent="0.25">
      <c r="A904" s="219">
        <v>902</v>
      </c>
      <c r="B904" s="2080"/>
      <c r="C904" s="485" t="s">
        <v>6437</v>
      </c>
      <c r="D904" s="485" t="s">
        <v>23</v>
      </c>
      <c r="E904" s="485" t="s">
        <v>4126</v>
      </c>
      <c r="F904" s="485">
        <v>572536</v>
      </c>
      <c r="G904" s="485">
        <v>43</v>
      </c>
      <c r="H904" s="485" t="s">
        <v>2633</v>
      </c>
      <c r="I904" s="485" t="s">
        <v>2633</v>
      </c>
      <c r="J904" s="485" t="s">
        <v>2634</v>
      </c>
      <c r="K904" s="485">
        <v>536331303</v>
      </c>
      <c r="L904" s="485">
        <v>111.8</v>
      </c>
      <c r="M904" s="485">
        <v>156</v>
      </c>
      <c r="N904" s="486">
        <f t="shared" si="199"/>
        <v>45.940170940170937</v>
      </c>
      <c r="O904" s="487">
        <v>2</v>
      </c>
      <c r="P904" s="488">
        <f t="shared" si="197"/>
        <v>60.84</v>
      </c>
      <c r="Q904" s="488">
        <f t="shared" si="198"/>
        <v>50.959999999999994</v>
      </c>
      <c r="R904" s="489"/>
      <c r="S904" s="490">
        <v>41506</v>
      </c>
      <c r="T904" s="489" t="s">
        <v>253</v>
      </c>
      <c r="U904" s="489" t="s">
        <v>2490</v>
      </c>
      <c r="V904" s="489" t="s">
        <v>5512</v>
      </c>
      <c r="W904" s="489" t="s">
        <v>6438</v>
      </c>
      <c r="X904" s="489" t="s">
        <v>2634</v>
      </c>
      <c r="Y904" s="489"/>
      <c r="Z904" s="489" t="s">
        <v>2634</v>
      </c>
      <c r="AA904" s="489"/>
      <c r="AB904" s="489" t="s">
        <v>2633</v>
      </c>
      <c r="AC904" s="489" t="s">
        <v>2635</v>
      </c>
      <c r="AD904" s="489" t="s">
        <v>2634</v>
      </c>
      <c r="AE904" s="489"/>
      <c r="AF904" s="489" t="s">
        <v>2634</v>
      </c>
      <c r="AG904" s="489"/>
      <c r="AH904" s="489" t="s">
        <v>2634</v>
      </c>
      <c r="AI904" s="489"/>
      <c r="AJ904" s="489" t="s">
        <v>2634</v>
      </c>
      <c r="AK904" s="489"/>
      <c r="AL904" s="489" t="s">
        <v>2634</v>
      </c>
      <c r="AM904" s="489"/>
      <c r="AN904" s="489" t="s">
        <v>2634</v>
      </c>
      <c r="AO904" s="489"/>
      <c r="AP904" s="489"/>
      <c r="AQ904" s="489" t="s">
        <v>2637</v>
      </c>
      <c r="AR904" s="489"/>
      <c r="AS904" s="489"/>
      <c r="AT904" s="489"/>
      <c r="AU904" s="489"/>
      <c r="AV904" s="489"/>
      <c r="AW904" s="489" t="s">
        <v>2634</v>
      </c>
      <c r="AX904" s="489"/>
      <c r="AY904" s="489" t="s">
        <v>2634</v>
      </c>
      <c r="AZ904" s="489"/>
      <c r="BA904" s="489" t="s">
        <v>3971</v>
      </c>
      <c r="BB904" s="489" t="s">
        <v>3971</v>
      </c>
      <c r="BC904" s="489" t="s">
        <v>2633</v>
      </c>
      <c r="BD904" s="489" t="s">
        <v>2637</v>
      </c>
      <c r="BE904" s="489" t="s">
        <v>2634</v>
      </c>
      <c r="BF904" s="489" t="s">
        <v>2634</v>
      </c>
      <c r="BG904" s="489" t="s">
        <v>2634</v>
      </c>
      <c r="BH904" s="489"/>
      <c r="BI904" s="489"/>
      <c r="BJ904" s="489" t="s">
        <v>5404</v>
      </c>
      <c r="BK904" s="489" t="s">
        <v>5186</v>
      </c>
      <c r="BL904" s="489">
        <v>105</v>
      </c>
      <c r="BM904" s="503">
        <f t="shared" si="202"/>
        <v>13.343799058084768</v>
      </c>
      <c r="BN904" s="489" t="s">
        <v>6436</v>
      </c>
      <c r="BO904" s="489">
        <v>91</v>
      </c>
      <c r="BP904" s="488">
        <f t="shared" si="203"/>
        <v>40.816326530612244</v>
      </c>
      <c r="BQ904" s="489" t="s">
        <v>7833</v>
      </c>
      <c r="BR904" s="489">
        <v>81.400000000000006</v>
      </c>
      <c r="BS904" s="488">
        <f t="shared" si="204"/>
        <v>59.654631083202503</v>
      </c>
      <c r="BT904" s="489" t="s">
        <v>6519</v>
      </c>
      <c r="BU904" s="489">
        <v>75</v>
      </c>
      <c r="BV904" s="488">
        <f t="shared" si="208"/>
        <v>72.213500784929366</v>
      </c>
      <c r="BW904" s="489">
        <v>69</v>
      </c>
      <c r="BX904" s="489">
        <v>69</v>
      </c>
      <c r="BY904" s="488">
        <f t="shared" si="209"/>
        <v>83.987441130298279</v>
      </c>
      <c r="BZ904" s="489"/>
      <c r="CA904" s="489"/>
      <c r="CB904" s="488">
        <f t="shared" si="205"/>
        <v>219.38775510204084</v>
      </c>
      <c r="CC904" s="489"/>
      <c r="CD904" s="489"/>
      <c r="CE904" s="488">
        <f t="shared" si="206"/>
        <v>219.38775510204084</v>
      </c>
      <c r="CF904" s="489"/>
      <c r="CG904" s="489"/>
      <c r="CH904" s="488">
        <f t="shared" si="207"/>
        <v>219.38775510204084</v>
      </c>
      <c r="CI904" s="489"/>
      <c r="CJ904" s="489"/>
      <c r="CK904" s="488">
        <f t="shared" si="210"/>
        <v>219.38775510204084</v>
      </c>
      <c r="CL904" s="489">
        <v>69</v>
      </c>
      <c r="CM904" s="488">
        <f t="shared" si="200"/>
        <v>83.987441130298279</v>
      </c>
      <c r="CN904" s="489">
        <v>95</v>
      </c>
      <c r="CO904" s="489"/>
      <c r="CP904" s="489"/>
      <c r="CQ904" s="491"/>
      <c r="CR904" s="491"/>
      <c r="CS904" s="492">
        <v>1</v>
      </c>
      <c r="CT904" s="493">
        <v>-0.25</v>
      </c>
      <c r="CU904" s="493">
        <v>0.5</v>
      </c>
      <c r="CV904" s="493">
        <v>0.5</v>
      </c>
      <c r="CW904" s="493">
        <v>0.25</v>
      </c>
      <c r="CX904" s="494">
        <f t="shared" si="201"/>
        <v>2</v>
      </c>
      <c r="CY904" s="493"/>
      <c r="CZ904" s="493" t="s">
        <v>2634</v>
      </c>
      <c r="DA904" s="493"/>
      <c r="DB904" s="485" t="s">
        <v>2645</v>
      </c>
      <c r="DC904" s="485" t="s">
        <v>2648</v>
      </c>
      <c r="DD904" s="485" t="s">
        <v>2646</v>
      </c>
      <c r="DE904" s="485" t="s">
        <v>2650</v>
      </c>
      <c r="DF904" s="485" t="s">
        <v>32</v>
      </c>
      <c r="DG904" s="485" t="s">
        <v>2653</v>
      </c>
      <c r="DH904" s="485" t="s">
        <v>2653</v>
      </c>
      <c r="DI904" s="485" t="s">
        <v>2658</v>
      </c>
      <c r="DJ904" s="485" t="s">
        <v>37</v>
      </c>
      <c r="DK904" s="485" t="s">
        <v>37</v>
      </c>
      <c r="DL904" s="485" t="s">
        <v>37</v>
      </c>
      <c r="DM904" s="485" t="s">
        <v>2663</v>
      </c>
      <c r="DN904" s="489" t="s">
        <v>4001</v>
      </c>
      <c r="DO904" s="489" t="s">
        <v>5012</v>
      </c>
      <c r="DP904" s="489"/>
      <c r="DQ904" s="489" t="s">
        <v>4068</v>
      </c>
      <c r="DR904" s="489"/>
      <c r="DS904" s="489" t="s">
        <v>2633</v>
      </c>
      <c r="DT904" s="489" t="s">
        <v>4073</v>
      </c>
      <c r="DU904" s="485" t="s">
        <v>2634</v>
      </c>
      <c r="DV904" s="485" t="s">
        <v>2633</v>
      </c>
      <c r="DW904" s="485" t="s">
        <v>8767</v>
      </c>
      <c r="DX904" s="500" t="s">
        <v>220</v>
      </c>
      <c r="DY904" s="496" t="s">
        <v>126</v>
      </c>
      <c r="DZ904" s="500" t="s">
        <v>101</v>
      </c>
      <c r="EA904" s="489">
        <v>3</v>
      </c>
      <c r="EB904" s="594" t="s">
        <v>7834</v>
      </c>
      <c r="EC904" s="500" t="s">
        <v>2194</v>
      </c>
      <c r="ED904" s="496" t="s">
        <v>6433</v>
      </c>
      <c r="EE904" s="496"/>
    </row>
    <row r="905" spans="1:135" s="499" customFormat="1" ht="15.75" hidden="1" customHeight="1" x14ac:dyDescent="0.25">
      <c r="A905" s="219">
        <v>903</v>
      </c>
      <c r="B905" s="2080"/>
      <c r="C905" s="485" t="s">
        <v>5513</v>
      </c>
      <c r="D905" s="485" t="s">
        <v>22</v>
      </c>
      <c r="E905" s="485" t="s">
        <v>4126</v>
      </c>
      <c r="F905" s="485">
        <v>573142</v>
      </c>
      <c r="G905" s="485">
        <v>22</v>
      </c>
      <c r="H905" s="485" t="s">
        <v>2634</v>
      </c>
      <c r="I905" s="485" t="s">
        <v>2634</v>
      </c>
      <c r="J905" s="485" t="s">
        <v>2633</v>
      </c>
      <c r="K905" s="485">
        <v>503004104</v>
      </c>
      <c r="L905" s="485">
        <v>149</v>
      </c>
      <c r="M905" s="485">
        <v>178</v>
      </c>
      <c r="N905" s="486">
        <f t="shared" si="199"/>
        <v>47.026890544123226</v>
      </c>
      <c r="O905" s="487">
        <v>2</v>
      </c>
      <c r="P905" s="488">
        <f t="shared" si="197"/>
        <v>79.210000000000008</v>
      </c>
      <c r="Q905" s="488">
        <f t="shared" si="198"/>
        <v>69.789999999999992</v>
      </c>
      <c r="R905" s="489"/>
      <c r="S905" s="490">
        <v>41506</v>
      </c>
      <c r="T905" s="489" t="s">
        <v>253</v>
      </c>
      <c r="U905" s="489" t="s">
        <v>2490</v>
      </c>
      <c r="V905" s="489" t="s">
        <v>345</v>
      </c>
      <c r="W905" s="489" t="s">
        <v>6042</v>
      </c>
      <c r="X905" s="489" t="s">
        <v>2634</v>
      </c>
      <c r="Y905" s="489"/>
      <c r="Z905" s="489" t="s">
        <v>2634</v>
      </c>
      <c r="AA905" s="489"/>
      <c r="AB905" s="489" t="s">
        <v>2633</v>
      </c>
      <c r="AC905" s="489" t="s">
        <v>2635</v>
      </c>
      <c r="AD905" s="489" t="s">
        <v>2634</v>
      </c>
      <c r="AE905" s="489"/>
      <c r="AF905" s="489" t="s">
        <v>2634</v>
      </c>
      <c r="AG905" s="489"/>
      <c r="AH905" s="489" t="s">
        <v>2634</v>
      </c>
      <c r="AI905" s="489"/>
      <c r="AJ905" s="489" t="s">
        <v>2634</v>
      </c>
      <c r="AK905" s="489"/>
      <c r="AL905" s="489" t="s">
        <v>2634</v>
      </c>
      <c r="AM905" s="489"/>
      <c r="AN905" s="489" t="s">
        <v>2634</v>
      </c>
      <c r="AO905" s="489"/>
      <c r="AP905" s="489"/>
      <c r="AQ905" s="489" t="s">
        <v>2638</v>
      </c>
      <c r="AR905" s="489" t="s">
        <v>4075</v>
      </c>
      <c r="AS905" s="489" t="s">
        <v>4092</v>
      </c>
      <c r="AT905" s="489"/>
      <c r="AU905" s="489"/>
      <c r="AV905" s="489"/>
      <c r="AW905" s="489" t="s">
        <v>2634</v>
      </c>
      <c r="AX905" s="489"/>
      <c r="AY905" s="489" t="s">
        <v>2634</v>
      </c>
      <c r="AZ905" s="489"/>
      <c r="BA905" s="489"/>
      <c r="BB905" s="489"/>
      <c r="BC905" s="489"/>
      <c r="BD905" s="489"/>
      <c r="BE905" s="489" t="s">
        <v>2634</v>
      </c>
      <c r="BF905" s="489" t="s">
        <v>2634</v>
      </c>
      <c r="BG905" s="489" t="s">
        <v>2634</v>
      </c>
      <c r="BH905" s="489"/>
      <c r="BI905" s="489"/>
      <c r="BJ905" s="489" t="s">
        <v>3217</v>
      </c>
      <c r="BK905" s="489" t="s">
        <v>5536</v>
      </c>
      <c r="BL905" s="489">
        <v>140.1</v>
      </c>
      <c r="BM905" s="503">
        <f t="shared" si="202"/>
        <v>12.752543344318678</v>
      </c>
      <c r="BN905" s="489" t="s">
        <v>5927</v>
      </c>
      <c r="BO905" s="489">
        <v>116</v>
      </c>
      <c r="BP905" s="488">
        <f t="shared" si="203"/>
        <v>47.284711276687204</v>
      </c>
      <c r="BQ905" s="489" t="s">
        <v>6828</v>
      </c>
      <c r="BR905" s="489">
        <v>110</v>
      </c>
      <c r="BS905" s="488">
        <f t="shared" si="204"/>
        <v>55.881931508812158</v>
      </c>
      <c r="BT905" s="489" t="s">
        <v>8768</v>
      </c>
      <c r="BU905" s="489">
        <v>93</v>
      </c>
      <c r="BV905" s="488">
        <f t="shared" si="208"/>
        <v>80.240722166499509</v>
      </c>
      <c r="BW905" s="489">
        <v>88</v>
      </c>
      <c r="BX905" s="489">
        <v>88</v>
      </c>
      <c r="BY905" s="488">
        <f t="shared" si="209"/>
        <v>87.405072359936966</v>
      </c>
      <c r="BZ905" s="489"/>
      <c r="CA905" s="489"/>
      <c r="CB905" s="488">
        <f t="shared" si="205"/>
        <v>213.49763576443621</v>
      </c>
      <c r="CC905" s="489"/>
      <c r="CD905" s="489"/>
      <c r="CE905" s="488">
        <f t="shared" si="206"/>
        <v>213.49763576443621</v>
      </c>
      <c r="CF905" s="489"/>
      <c r="CG905" s="489"/>
      <c r="CH905" s="488">
        <f t="shared" si="207"/>
        <v>213.49763576443621</v>
      </c>
      <c r="CI905" s="489"/>
      <c r="CJ905" s="489"/>
      <c r="CK905" s="488">
        <f t="shared" si="210"/>
        <v>213.49763576443621</v>
      </c>
      <c r="CL905" s="489">
        <v>88</v>
      </c>
      <c r="CM905" s="488">
        <f t="shared" si="200"/>
        <v>87.405072359936966</v>
      </c>
      <c r="CN905" s="489">
        <v>90</v>
      </c>
      <c r="CO905" s="489"/>
      <c r="CP905" s="489"/>
      <c r="CQ905" s="491"/>
      <c r="CR905" s="491"/>
      <c r="CS905" s="492">
        <v>1</v>
      </c>
      <c r="CT905" s="493">
        <v>0</v>
      </c>
      <c r="CU905" s="493">
        <v>0.5</v>
      </c>
      <c r="CV905" s="493">
        <v>0</v>
      </c>
      <c r="CW905" s="493"/>
      <c r="CX905" s="494">
        <f t="shared" si="201"/>
        <v>1.5</v>
      </c>
      <c r="CY905" s="493"/>
      <c r="CZ905" s="493" t="s">
        <v>2633</v>
      </c>
      <c r="DA905" s="493" t="s">
        <v>3977</v>
      </c>
      <c r="DB905" s="485" t="s">
        <v>2644</v>
      </c>
      <c r="DC905" s="485" t="s">
        <v>2648</v>
      </c>
      <c r="DD905" s="485" t="s">
        <v>2647</v>
      </c>
      <c r="DE905" s="485" t="s">
        <v>2651</v>
      </c>
      <c r="DF905" s="485" t="s">
        <v>32</v>
      </c>
      <c r="DG905" s="485" t="s">
        <v>5009</v>
      </c>
      <c r="DH905" s="485" t="s">
        <v>2653</v>
      </c>
      <c r="DI905" s="485" t="s">
        <v>2658</v>
      </c>
      <c r="DJ905" s="485" t="s">
        <v>2659</v>
      </c>
      <c r="DK905" s="485" t="s">
        <v>2659</v>
      </c>
      <c r="DL905" s="485" t="s">
        <v>2659</v>
      </c>
      <c r="DM905" s="485" t="s">
        <v>2663</v>
      </c>
      <c r="DN905" s="489" t="s">
        <v>4001</v>
      </c>
      <c r="DO905" s="489" t="s">
        <v>5012</v>
      </c>
      <c r="DP905" s="489"/>
      <c r="DQ905" s="489" t="s">
        <v>4069</v>
      </c>
      <c r="DR905" s="489"/>
      <c r="DS905" s="489" t="s">
        <v>2634</v>
      </c>
      <c r="DT905" s="489"/>
      <c r="DU905" s="485" t="s">
        <v>2634</v>
      </c>
      <c r="DV905" s="485" t="s">
        <v>2633</v>
      </c>
      <c r="DW905" s="485"/>
      <c r="DX905" s="500" t="s">
        <v>220</v>
      </c>
      <c r="DY905" s="496" t="s">
        <v>6370</v>
      </c>
      <c r="DZ905" s="500" t="s">
        <v>101</v>
      </c>
      <c r="EA905" s="489">
        <v>3</v>
      </c>
      <c r="EB905" s="497"/>
      <c r="EC905" s="497" t="s">
        <v>2194</v>
      </c>
      <c r="ED905" s="496" t="s">
        <v>5307</v>
      </c>
      <c r="EE905" s="496"/>
    </row>
    <row r="906" spans="1:135" s="499" customFormat="1" ht="15.75" hidden="1" customHeight="1" x14ac:dyDescent="0.25">
      <c r="A906" s="219">
        <v>904</v>
      </c>
      <c r="B906" s="2080"/>
      <c r="C906" s="485" t="s">
        <v>5517</v>
      </c>
      <c r="D906" s="485" t="s">
        <v>22</v>
      </c>
      <c r="E906" s="485" t="s">
        <v>4126</v>
      </c>
      <c r="F906" s="485">
        <v>573692</v>
      </c>
      <c r="G906" s="485">
        <v>43</v>
      </c>
      <c r="H906" s="485" t="s">
        <v>2633</v>
      </c>
      <c r="I906" s="485" t="s">
        <v>2633</v>
      </c>
      <c r="J906" s="485" t="s">
        <v>2633</v>
      </c>
      <c r="K906" s="485">
        <v>504903699</v>
      </c>
      <c r="L906" s="485">
        <v>146.19999999999999</v>
      </c>
      <c r="M906" s="485">
        <v>186</v>
      </c>
      <c r="N906" s="486">
        <f t="shared" si="199"/>
        <v>42.259220719158286</v>
      </c>
      <c r="O906" s="487">
        <v>2</v>
      </c>
      <c r="P906" s="488">
        <f t="shared" si="197"/>
        <v>86.490000000000009</v>
      </c>
      <c r="Q906" s="488">
        <f t="shared" si="198"/>
        <v>59.70999999999998</v>
      </c>
      <c r="R906" s="489"/>
      <c r="S906" s="490">
        <v>41507</v>
      </c>
      <c r="T906" s="489" t="s">
        <v>253</v>
      </c>
      <c r="U906" s="489" t="s">
        <v>2490</v>
      </c>
      <c r="V906" s="489" t="s">
        <v>5576</v>
      </c>
      <c r="W906" s="489" t="s">
        <v>7142</v>
      </c>
      <c r="X906" s="489" t="s">
        <v>2634</v>
      </c>
      <c r="Y906" s="489"/>
      <c r="Z906" s="489" t="s">
        <v>2633</v>
      </c>
      <c r="AA906" s="489" t="s">
        <v>2635</v>
      </c>
      <c r="AB906" s="489" t="s">
        <v>2633</v>
      </c>
      <c r="AC906" s="489" t="s">
        <v>2635</v>
      </c>
      <c r="AD906" s="489" t="s">
        <v>2633</v>
      </c>
      <c r="AE906" s="489" t="s">
        <v>2635</v>
      </c>
      <c r="AF906" s="489" t="s">
        <v>2634</v>
      </c>
      <c r="AG906" s="489"/>
      <c r="AH906" s="489" t="s">
        <v>2634</v>
      </c>
      <c r="AI906" s="489"/>
      <c r="AJ906" s="489" t="s">
        <v>2634</v>
      </c>
      <c r="AK906" s="489"/>
      <c r="AL906" s="489" t="s">
        <v>2634</v>
      </c>
      <c r="AM906" s="489"/>
      <c r="AN906" s="489" t="s">
        <v>2633</v>
      </c>
      <c r="AO906" s="489" t="s">
        <v>4075</v>
      </c>
      <c r="AP906" s="489" t="s">
        <v>4078</v>
      </c>
      <c r="AQ906" s="489" t="s">
        <v>2638</v>
      </c>
      <c r="AR906" s="489" t="s">
        <v>4068</v>
      </c>
      <c r="AS906" s="489" t="s">
        <v>4078</v>
      </c>
      <c r="AT906" s="489"/>
      <c r="AU906" s="489"/>
      <c r="AV906" s="489"/>
      <c r="AW906" s="489" t="s">
        <v>2634</v>
      </c>
      <c r="AX906" s="489"/>
      <c r="AY906" s="489" t="s">
        <v>2634</v>
      </c>
      <c r="AZ906" s="489"/>
      <c r="BA906" s="489"/>
      <c r="BB906" s="489"/>
      <c r="BC906" s="489"/>
      <c r="BD906" s="489"/>
      <c r="BE906" s="489" t="s">
        <v>2633</v>
      </c>
      <c r="BF906" s="489" t="s">
        <v>2634</v>
      </c>
      <c r="BG906" s="489" t="s">
        <v>2634</v>
      </c>
      <c r="BH906" s="489"/>
      <c r="BI906" s="489"/>
      <c r="BJ906" s="489" t="s">
        <v>3217</v>
      </c>
      <c r="BK906" s="489" t="s">
        <v>5577</v>
      </c>
      <c r="BL906" s="489">
        <v>136.30000000000001</v>
      </c>
      <c r="BM906" s="503">
        <f t="shared" si="202"/>
        <v>16.580137330430382</v>
      </c>
      <c r="BN906" s="489" t="s">
        <v>4642</v>
      </c>
      <c r="BO906" s="489">
        <v>126</v>
      </c>
      <c r="BP906" s="488">
        <f t="shared" si="203"/>
        <v>33.830179199464069</v>
      </c>
      <c r="BQ906" s="489" t="s">
        <v>7143</v>
      </c>
      <c r="BR906" s="489">
        <v>110.7</v>
      </c>
      <c r="BS906" s="488">
        <f t="shared" si="204"/>
        <v>59.454027801038343</v>
      </c>
      <c r="BT906" s="489" t="s">
        <v>8695</v>
      </c>
      <c r="BU906" s="489">
        <v>110</v>
      </c>
      <c r="BV906" s="488">
        <f t="shared" si="208"/>
        <v>60.626360743594041</v>
      </c>
      <c r="BW906" s="489"/>
      <c r="BX906" s="489"/>
      <c r="BY906" s="488">
        <f t="shared" si="209"/>
        <v>244.85010885948756</v>
      </c>
      <c r="BZ906" s="489"/>
      <c r="CA906" s="489"/>
      <c r="CB906" s="488">
        <f t="shared" si="205"/>
        <v>244.85010885948756</v>
      </c>
      <c r="CC906" s="489"/>
      <c r="CD906" s="489"/>
      <c r="CE906" s="488">
        <f t="shared" si="206"/>
        <v>244.85010885948756</v>
      </c>
      <c r="CF906" s="489"/>
      <c r="CG906" s="489"/>
      <c r="CH906" s="488">
        <f t="shared" si="207"/>
        <v>244.85010885948756</v>
      </c>
      <c r="CI906" s="489"/>
      <c r="CJ906" s="489"/>
      <c r="CK906" s="488">
        <f t="shared" si="210"/>
        <v>244.85010885948756</v>
      </c>
      <c r="CL906" s="489">
        <v>110</v>
      </c>
      <c r="CM906" s="488">
        <f t="shared" si="200"/>
        <v>60.626360743594041</v>
      </c>
      <c r="CN906" s="489">
        <v>90</v>
      </c>
      <c r="CO906" s="489"/>
      <c r="CP906" s="489"/>
      <c r="CQ906" s="491"/>
      <c r="CR906" s="491"/>
      <c r="CS906" s="492">
        <v>1</v>
      </c>
      <c r="CT906" s="493">
        <v>-0.25</v>
      </c>
      <c r="CU906" s="493">
        <v>0.25</v>
      </c>
      <c r="CV906" s="493">
        <v>0</v>
      </c>
      <c r="CW906" s="493">
        <v>0.25</v>
      </c>
      <c r="CX906" s="494">
        <f t="shared" si="201"/>
        <v>1.25</v>
      </c>
      <c r="CY906" s="493" t="s">
        <v>5813</v>
      </c>
      <c r="CZ906" s="493" t="s">
        <v>2634</v>
      </c>
      <c r="DA906" s="493"/>
      <c r="DB906" s="485" t="s">
        <v>2643</v>
      </c>
      <c r="DC906" s="485" t="s">
        <v>2646</v>
      </c>
      <c r="DD906" s="485" t="s">
        <v>2646</v>
      </c>
      <c r="DE906" s="485" t="s">
        <v>2649</v>
      </c>
      <c r="DF906" s="485" t="s">
        <v>32</v>
      </c>
      <c r="DG906" s="485" t="s">
        <v>5009</v>
      </c>
      <c r="DH906" s="485" t="s">
        <v>5009</v>
      </c>
      <c r="DI906" s="485" t="s">
        <v>2658</v>
      </c>
      <c r="DJ906" s="485" t="s">
        <v>2659</v>
      </c>
      <c r="DK906" s="485" t="s">
        <v>2659</v>
      </c>
      <c r="DL906" s="485" t="s">
        <v>2659</v>
      </c>
      <c r="DM906" s="485" t="s">
        <v>2663</v>
      </c>
      <c r="DN906" s="489" t="s">
        <v>4001</v>
      </c>
      <c r="DO906" s="489" t="s">
        <v>5012</v>
      </c>
      <c r="DP906" s="489"/>
      <c r="DQ906" s="489" t="s">
        <v>4069</v>
      </c>
      <c r="DR906" s="489"/>
      <c r="DS906" s="489" t="s">
        <v>2633</v>
      </c>
      <c r="DT906" s="489" t="s">
        <v>4073</v>
      </c>
      <c r="DU906" s="485" t="s">
        <v>2634</v>
      </c>
      <c r="DV906" s="485" t="s">
        <v>2633</v>
      </c>
      <c r="DW906" s="485" t="s">
        <v>8696</v>
      </c>
      <c r="DX906" s="500" t="s">
        <v>5518</v>
      </c>
      <c r="DY906" s="496" t="s">
        <v>7144</v>
      </c>
      <c r="DZ906" s="497" t="s">
        <v>101</v>
      </c>
      <c r="EA906" s="489">
        <v>3</v>
      </c>
      <c r="EB906" s="497"/>
      <c r="EC906" s="500" t="s">
        <v>4868</v>
      </c>
      <c r="ED906" s="496" t="s">
        <v>5392</v>
      </c>
      <c r="EE906" s="496"/>
    </row>
    <row r="907" spans="1:135" s="499" customFormat="1" ht="15.75" hidden="1" customHeight="1" x14ac:dyDescent="0.25">
      <c r="A907" s="219">
        <v>905</v>
      </c>
      <c r="B907" s="2080"/>
      <c r="C907" s="485" t="s">
        <v>5519</v>
      </c>
      <c r="D907" s="485" t="s">
        <v>23</v>
      </c>
      <c r="E907" s="485" t="s">
        <v>4126</v>
      </c>
      <c r="F907" s="485">
        <v>558531</v>
      </c>
      <c r="G907" s="485">
        <v>20</v>
      </c>
      <c r="H907" s="485" t="s">
        <v>2633</v>
      </c>
      <c r="I907" s="485" t="s">
        <v>2633</v>
      </c>
      <c r="J907" s="485" t="s">
        <v>3968</v>
      </c>
      <c r="K907" s="485">
        <v>531343717</v>
      </c>
      <c r="L907" s="485">
        <v>112.9</v>
      </c>
      <c r="M907" s="485">
        <v>157</v>
      </c>
      <c r="N907" s="486">
        <f t="shared" si="199"/>
        <v>45.803075175463512</v>
      </c>
      <c r="O907" s="487">
        <v>2</v>
      </c>
      <c r="P907" s="488">
        <f t="shared" si="197"/>
        <v>61.622500000000002</v>
      </c>
      <c r="Q907" s="488">
        <f t="shared" si="198"/>
        <v>51.277500000000003</v>
      </c>
      <c r="R907" s="489"/>
      <c r="S907" s="490">
        <v>41507</v>
      </c>
      <c r="T907" s="489" t="s">
        <v>253</v>
      </c>
      <c r="U907" s="489" t="s">
        <v>2490</v>
      </c>
      <c r="V907" s="489" t="s">
        <v>87</v>
      </c>
      <c r="W907" s="489"/>
      <c r="X907" s="489" t="s">
        <v>2634</v>
      </c>
      <c r="Y907" s="489"/>
      <c r="Z907" s="489" t="s">
        <v>2634</v>
      </c>
      <c r="AA907" s="489"/>
      <c r="AB907" s="489" t="s">
        <v>2634</v>
      </c>
      <c r="AC907" s="489"/>
      <c r="AD907" s="489" t="s">
        <v>2634</v>
      </c>
      <c r="AE907" s="489"/>
      <c r="AF907" s="489" t="s">
        <v>2634</v>
      </c>
      <c r="AG907" s="489"/>
      <c r="AH907" s="489" t="s">
        <v>2634</v>
      </c>
      <c r="AI907" s="489"/>
      <c r="AJ907" s="489" t="s">
        <v>2634</v>
      </c>
      <c r="AK907" s="489"/>
      <c r="AL907" s="489" t="s">
        <v>2634</v>
      </c>
      <c r="AM907" s="489"/>
      <c r="AN907" s="489" t="s">
        <v>2634</v>
      </c>
      <c r="AO907" s="489"/>
      <c r="AP907" s="489"/>
      <c r="AQ907" s="489" t="s">
        <v>2638</v>
      </c>
      <c r="AR907" s="489" t="s">
        <v>4075</v>
      </c>
      <c r="AS907" s="489" t="s">
        <v>4077</v>
      </c>
      <c r="AT907" s="489"/>
      <c r="AU907" s="489"/>
      <c r="AV907" s="489"/>
      <c r="AW907" s="489" t="s">
        <v>2634</v>
      </c>
      <c r="AX907" s="489"/>
      <c r="AY907" s="489" t="s">
        <v>2634</v>
      </c>
      <c r="AZ907" s="489"/>
      <c r="BA907" s="489" t="s">
        <v>3970</v>
      </c>
      <c r="BB907" s="489" t="s">
        <v>3970</v>
      </c>
      <c r="BC907" s="489" t="s">
        <v>2634</v>
      </c>
      <c r="BD907" s="489"/>
      <c r="BE907" s="489" t="s">
        <v>2634</v>
      </c>
      <c r="BF907" s="489" t="s">
        <v>2634</v>
      </c>
      <c r="BG907" s="489" t="s">
        <v>2634</v>
      </c>
      <c r="BH907" s="489"/>
      <c r="BI907" s="489"/>
      <c r="BJ907" s="489" t="s">
        <v>5404</v>
      </c>
      <c r="BK907" s="489" t="s">
        <v>5531</v>
      </c>
      <c r="BL907" s="489">
        <v>103.8</v>
      </c>
      <c r="BM907" s="503">
        <f t="shared" si="202"/>
        <v>17.746575008532023</v>
      </c>
      <c r="BN907" s="489" t="s">
        <v>8662</v>
      </c>
      <c r="BO907" s="489">
        <v>88.9</v>
      </c>
      <c r="BP907" s="488">
        <f t="shared" si="203"/>
        <v>46.804153868655838</v>
      </c>
      <c r="BQ907" s="489" t="s">
        <v>1633</v>
      </c>
      <c r="BR907" s="489">
        <v>65</v>
      </c>
      <c r="BS907" s="488">
        <f t="shared" si="204"/>
        <v>93.413290429525631</v>
      </c>
      <c r="BT907" s="489" t="s">
        <v>8658</v>
      </c>
      <c r="BU907" s="489">
        <v>77</v>
      </c>
      <c r="BV907" s="488">
        <f t="shared" si="208"/>
        <v>70.011213495197708</v>
      </c>
      <c r="BW907" s="489"/>
      <c r="BX907" s="489"/>
      <c r="BY907" s="488">
        <f t="shared" si="209"/>
        <v>220.17454049046853</v>
      </c>
      <c r="BZ907" s="489"/>
      <c r="CA907" s="489"/>
      <c r="CB907" s="488">
        <f t="shared" si="205"/>
        <v>220.17454049046853</v>
      </c>
      <c r="CC907" s="489"/>
      <c r="CD907" s="489"/>
      <c r="CE907" s="488">
        <f t="shared" si="206"/>
        <v>220.17454049046853</v>
      </c>
      <c r="CF907" s="489"/>
      <c r="CG907" s="489"/>
      <c r="CH907" s="488">
        <f t="shared" si="207"/>
        <v>220.17454049046853</v>
      </c>
      <c r="CI907" s="489"/>
      <c r="CJ907" s="489"/>
      <c r="CK907" s="488">
        <f t="shared" si="210"/>
        <v>220.17454049046853</v>
      </c>
      <c r="CL907" s="489">
        <v>77</v>
      </c>
      <c r="CM907" s="488">
        <f t="shared" si="200"/>
        <v>70.011213495197708</v>
      </c>
      <c r="CN907" s="489">
        <v>70</v>
      </c>
      <c r="CO907" s="489"/>
      <c r="CP907" s="489"/>
      <c r="CQ907" s="491"/>
      <c r="CR907" s="491"/>
      <c r="CS907" s="492">
        <v>1</v>
      </c>
      <c r="CT907" s="493">
        <v>0</v>
      </c>
      <c r="CU907" s="493">
        <v>0.5</v>
      </c>
      <c r="CV907" s="493">
        <v>0.5</v>
      </c>
      <c r="CW907" s="493">
        <v>0.5</v>
      </c>
      <c r="CX907" s="494">
        <f t="shared" si="201"/>
        <v>2.5</v>
      </c>
      <c r="CY907" s="493"/>
      <c r="CZ907" s="493" t="s">
        <v>2634</v>
      </c>
      <c r="DA907" s="493"/>
      <c r="DB907" s="485" t="s">
        <v>2645</v>
      </c>
      <c r="DC907" s="485" t="s">
        <v>2648</v>
      </c>
      <c r="DD907" s="485" t="s">
        <v>2646</v>
      </c>
      <c r="DE907" s="485" t="s">
        <v>2651</v>
      </c>
      <c r="DF907" s="485" t="s">
        <v>2652</v>
      </c>
      <c r="DG907" s="485" t="s">
        <v>2654</v>
      </c>
      <c r="DH907" s="485" t="s">
        <v>2654</v>
      </c>
      <c r="DI907" s="485" t="s">
        <v>2657</v>
      </c>
      <c r="DJ907" s="485" t="s">
        <v>37</v>
      </c>
      <c r="DK907" s="485" t="s">
        <v>37</v>
      </c>
      <c r="DL907" s="485" t="s">
        <v>37</v>
      </c>
      <c r="DM907" s="485" t="s">
        <v>2663</v>
      </c>
      <c r="DN907" s="489" t="s">
        <v>4001</v>
      </c>
      <c r="DO907" s="489" t="s">
        <v>5012</v>
      </c>
      <c r="DP907" s="489"/>
      <c r="DQ907" s="489" t="s">
        <v>4069</v>
      </c>
      <c r="DR907" s="489"/>
      <c r="DS907" s="489" t="s">
        <v>2633</v>
      </c>
      <c r="DT907" s="489" t="s">
        <v>4072</v>
      </c>
      <c r="DU907" s="485" t="s">
        <v>2633</v>
      </c>
      <c r="DV907" s="485" t="s">
        <v>2633</v>
      </c>
      <c r="DW907" s="485" t="s">
        <v>8666</v>
      </c>
      <c r="DX907" s="500" t="s">
        <v>220</v>
      </c>
      <c r="DY907" s="496" t="s">
        <v>6329</v>
      </c>
      <c r="DZ907" s="497" t="s">
        <v>101</v>
      </c>
      <c r="EA907" s="489">
        <v>3</v>
      </c>
      <c r="EB907" s="500" t="s">
        <v>5532</v>
      </c>
      <c r="EC907" s="500" t="s">
        <v>2194</v>
      </c>
      <c r="ED907" s="496" t="s">
        <v>5307</v>
      </c>
      <c r="EE907" s="496"/>
    </row>
    <row r="908" spans="1:135" s="499" customFormat="1" ht="15.75" hidden="1" customHeight="1" x14ac:dyDescent="0.25">
      <c r="A908" s="875">
        <v>906</v>
      </c>
      <c r="B908" s="2080"/>
      <c r="C908" s="485" t="s">
        <v>5520</v>
      </c>
      <c r="D908" s="485" t="s">
        <v>23</v>
      </c>
      <c r="E908" s="485" t="s">
        <v>4126</v>
      </c>
      <c r="F908" s="485">
        <v>573769</v>
      </c>
      <c r="G908" s="485">
        <v>23</v>
      </c>
      <c r="H908" s="485" t="s">
        <v>2634</v>
      </c>
      <c r="I908" s="485" t="s">
        <v>2634</v>
      </c>
      <c r="J908" s="485" t="s">
        <v>3968</v>
      </c>
      <c r="K908" s="485" t="s">
        <v>6076</v>
      </c>
      <c r="L908" s="485">
        <v>100</v>
      </c>
      <c r="M908" s="485">
        <v>145</v>
      </c>
      <c r="N908" s="486">
        <f t="shared" si="199"/>
        <v>47.562425683709868</v>
      </c>
      <c r="O908" s="487">
        <v>2</v>
      </c>
      <c r="P908" s="488">
        <f t="shared" si="197"/>
        <v>52.5625</v>
      </c>
      <c r="Q908" s="488">
        <f t="shared" si="198"/>
        <v>47.4375</v>
      </c>
      <c r="R908" s="489"/>
      <c r="S908" s="490">
        <v>41507</v>
      </c>
      <c r="T908" s="489" t="s">
        <v>253</v>
      </c>
      <c r="U908" s="489" t="s">
        <v>2490</v>
      </c>
      <c r="V908" s="489" t="s">
        <v>5521</v>
      </c>
      <c r="W908" s="489" t="s">
        <v>6078</v>
      </c>
      <c r="X908" s="489" t="s">
        <v>2634</v>
      </c>
      <c r="Y908" s="489"/>
      <c r="Z908" s="489" t="s">
        <v>2634</v>
      </c>
      <c r="AA908" s="489"/>
      <c r="AB908" s="489" t="s">
        <v>2633</v>
      </c>
      <c r="AC908" s="489" t="s">
        <v>2635</v>
      </c>
      <c r="AD908" s="489" t="s">
        <v>2634</v>
      </c>
      <c r="AE908" s="489"/>
      <c r="AF908" s="489" t="s">
        <v>2634</v>
      </c>
      <c r="AG908" s="489"/>
      <c r="AH908" s="489" t="s">
        <v>2634</v>
      </c>
      <c r="AI908" s="489"/>
      <c r="AJ908" s="489" t="s">
        <v>2634</v>
      </c>
      <c r="AK908" s="489"/>
      <c r="AL908" s="489" t="s">
        <v>2634</v>
      </c>
      <c r="AM908" s="489"/>
      <c r="AN908" s="489" t="s">
        <v>2633</v>
      </c>
      <c r="AO908" s="489" t="s">
        <v>4076</v>
      </c>
      <c r="AP908" s="489" t="s">
        <v>4077</v>
      </c>
      <c r="AQ908" s="489" t="s">
        <v>2635</v>
      </c>
      <c r="AR908" s="489"/>
      <c r="AS908" s="489"/>
      <c r="AT908" s="489"/>
      <c r="AU908" s="489"/>
      <c r="AV908" s="489"/>
      <c r="AW908" s="489" t="s">
        <v>2634</v>
      </c>
      <c r="AX908" s="489"/>
      <c r="AY908" s="489" t="s">
        <v>2634</v>
      </c>
      <c r="AZ908" s="489"/>
      <c r="BA908" s="489" t="s">
        <v>3970</v>
      </c>
      <c r="BB908" s="489" t="s">
        <v>3970</v>
      </c>
      <c r="BC908" s="489" t="s">
        <v>2634</v>
      </c>
      <c r="BD908" s="489"/>
      <c r="BE908" s="489" t="s">
        <v>2634</v>
      </c>
      <c r="BF908" s="489" t="s">
        <v>2634</v>
      </c>
      <c r="BG908" s="489" t="s">
        <v>2634</v>
      </c>
      <c r="BH908" s="489"/>
      <c r="BI908" s="489"/>
      <c r="BJ908" s="489" t="s">
        <v>5404</v>
      </c>
      <c r="BK908" s="489" t="s">
        <v>5534</v>
      </c>
      <c r="BL908" s="489">
        <v>95.5</v>
      </c>
      <c r="BM908" s="503">
        <f t="shared" si="202"/>
        <v>9.4861660079051369</v>
      </c>
      <c r="BN908" s="489" t="s">
        <v>6077</v>
      </c>
      <c r="BO908" s="489">
        <v>81.599999999999994</v>
      </c>
      <c r="BP908" s="488">
        <f t="shared" si="203"/>
        <v>38.787878787878796</v>
      </c>
      <c r="BQ908" s="489" t="s">
        <v>8074</v>
      </c>
      <c r="BR908" s="489">
        <v>72</v>
      </c>
      <c r="BS908" s="488">
        <f t="shared" si="204"/>
        <v>59.025032938076414</v>
      </c>
      <c r="BT908" s="489" t="s">
        <v>6008</v>
      </c>
      <c r="BU908" s="489">
        <v>69</v>
      </c>
      <c r="BV908" s="488">
        <f t="shared" si="208"/>
        <v>65.349143610013172</v>
      </c>
      <c r="BW908" s="489">
        <v>60</v>
      </c>
      <c r="BX908" s="489">
        <v>60</v>
      </c>
      <c r="BY908" s="488">
        <f t="shared" si="209"/>
        <v>84.321475625823453</v>
      </c>
      <c r="BZ908" s="489" t="s">
        <v>218</v>
      </c>
      <c r="CA908" s="489">
        <v>61</v>
      </c>
      <c r="CB908" s="488">
        <f t="shared" si="205"/>
        <v>82.213438735177874</v>
      </c>
      <c r="CC908" s="489"/>
      <c r="CD908" s="489"/>
      <c r="CE908" s="488">
        <f t="shared" si="206"/>
        <v>210.80368906455865</v>
      </c>
      <c r="CF908" s="489"/>
      <c r="CG908" s="489"/>
      <c r="CH908" s="488">
        <f t="shared" si="207"/>
        <v>210.80368906455865</v>
      </c>
      <c r="CI908" s="489"/>
      <c r="CJ908" s="489"/>
      <c r="CK908" s="488">
        <f t="shared" si="210"/>
        <v>210.80368906455865</v>
      </c>
      <c r="CL908" s="489">
        <v>61</v>
      </c>
      <c r="CM908" s="488">
        <f t="shared" si="200"/>
        <v>82.213438735177874</v>
      </c>
      <c r="CN908" s="489">
        <v>75</v>
      </c>
      <c r="CO908" s="489"/>
      <c r="CP908" s="489"/>
      <c r="CQ908" s="491"/>
      <c r="CR908" s="491"/>
      <c r="CS908" s="492">
        <v>1</v>
      </c>
      <c r="CT908" s="493">
        <v>0</v>
      </c>
      <c r="CU908" s="493">
        <v>0.5</v>
      </c>
      <c r="CV908" s="493">
        <v>0.25</v>
      </c>
      <c r="CW908" s="493"/>
      <c r="CX908" s="494">
        <f t="shared" si="201"/>
        <v>1.75</v>
      </c>
      <c r="CY908" s="493"/>
      <c r="CZ908" s="493" t="s">
        <v>2634</v>
      </c>
      <c r="DA908" s="493"/>
      <c r="DB908" s="485" t="s">
        <v>2643</v>
      </c>
      <c r="DC908" s="485" t="s">
        <v>2648</v>
      </c>
      <c r="DD908" s="485" t="s">
        <v>2648</v>
      </c>
      <c r="DE908" s="485" t="s">
        <v>2649</v>
      </c>
      <c r="DF908" s="485" t="s">
        <v>32</v>
      </c>
      <c r="DG908" s="485" t="s">
        <v>2654</v>
      </c>
      <c r="DH908" s="485" t="s">
        <v>5009</v>
      </c>
      <c r="DI908" s="485" t="s">
        <v>2657</v>
      </c>
      <c r="DJ908" s="485" t="s">
        <v>2659</v>
      </c>
      <c r="DK908" s="485" t="s">
        <v>2659</v>
      </c>
      <c r="DL908" s="485" t="s">
        <v>2659</v>
      </c>
      <c r="DM908" s="485" t="s">
        <v>2662</v>
      </c>
      <c r="DN908" s="489" t="s">
        <v>4001</v>
      </c>
      <c r="DO908" s="489" t="s">
        <v>5012</v>
      </c>
      <c r="DP908" s="489"/>
      <c r="DQ908" s="489"/>
      <c r="DR908" s="489" t="s">
        <v>4070</v>
      </c>
      <c r="DS908" s="489" t="s">
        <v>2633</v>
      </c>
      <c r="DT908" s="489" t="s">
        <v>4073</v>
      </c>
      <c r="DU908" s="485" t="s">
        <v>2634</v>
      </c>
      <c r="DV908" s="485" t="s">
        <v>2633</v>
      </c>
      <c r="DW908" s="485" t="s">
        <v>4084</v>
      </c>
      <c r="DX908" s="500" t="s">
        <v>5522</v>
      </c>
      <c r="DY908" s="496" t="s">
        <v>8075</v>
      </c>
      <c r="DZ908" s="500" t="s">
        <v>101</v>
      </c>
      <c r="EA908" s="489">
        <v>4</v>
      </c>
      <c r="EB908" s="772" t="s">
        <v>9273</v>
      </c>
      <c r="EC908" s="500" t="s">
        <v>2194</v>
      </c>
      <c r="ED908" s="496" t="s">
        <v>5535</v>
      </c>
      <c r="EE908" s="496"/>
    </row>
    <row r="909" spans="1:135" s="499" customFormat="1" ht="15.75" hidden="1" customHeight="1" x14ac:dyDescent="0.25">
      <c r="A909" s="875">
        <v>907</v>
      </c>
      <c r="B909" s="2080"/>
      <c r="C909" s="485" t="s">
        <v>5524</v>
      </c>
      <c r="D909" s="485" t="s">
        <v>22</v>
      </c>
      <c r="E909" s="485" t="s">
        <v>4126</v>
      </c>
      <c r="F909" s="485">
        <v>570950</v>
      </c>
      <c r="G909" s="485">
        <v>35</v>
      </c>
      <c r="H909" s="485" t="s">
        <v>2633</v>
      </c>
      <c r="I909" s="485" t="s">
        <v>3984</v>
      </c>
      <c r="J909" s="485" t="s">
        <v>2633</v>
      </c>
      <c r="K909" s="485" t="s">
        <v>6358</v>
      </c>
      <c r="L909" s="485">
        <v>131.19999999999999</v>
      </c>
      <c r="M909" s="485">
        <v>165.5</v>
      </c>
      <c r="N909" s="486">
        <f t="shared" si="199"/>
        <v>47.900256478126337</v>
      </c>
      <c r="O909" s="487">
        <v>2</v>
      </c>
      <c r="P909" s="488">
        <f t="shared" si="197"/>
        <v>68.475625000000008</v>
      </c>
      <c r="Q909" s="488">
        <f t="shared" si="198"/>
        <v>62.724374999999981</v>
      </c>
      <c r="R909" s="489"/>
      <c r="S909" s="490">
        <v>41508</v>
      </c>
      <c r="T909" s="489" t="s">
        <v>1828</v>
      </c>
      <c r="U909" s="489" t="s">
        <v>8488</v>
      </c>
      <c r="V909" s="489" t="s">
        <v>5525</v>
      </c>
      <c r="W909" s="489" t="s">
        <v>10617</v>
      </c>
      <c r="X909" s="489" t="s">
        <v>2634</v>
      </c>
      <c r="Y909" s="489"/>
      <c r="Z909" s="489" t="s">
        <v>2634</v>
      </c>
      <c r="AA909" s="489"/>
      <c r="AB909" s="489" t="s">
        <v>2633</v>
      </c>
      <c r="AC909" s="489" t="s">
        <v>2636</v>
      </c>
      <c r="AD909" s="489" t="s">
        <v>2634</v>
      </c>
      <c r="AE909" s="489"/>
      <c r="AF909" s="489" t="s">
        <v>2634</v>
      </c>
      <c r="AG909" s="489"/>
      <c r="AH909" s="489" t="s">
        <v>2634</v>
      </c>
      <c r="AI909" s="489"/>
      <c r="AJ909" s="489" t="s">
        <v>2634</v>
      </c>
      <c r="AK909" s="489"/>
      <c r="AL909" s="489" t="s">
        <v>2634</v>
      </c>
      <c r="AM909" s="489"/>
      <c r="AN909" s="489" t="s">
        <v>2633</v>
      </c>
      <c r="AO909" s="489" t="s">
        <v>4075</v>
      </c>
      <c r="AP909" s="489" t="s">
        <v>4077</v>
      </c>
      <c r="AQ909" s="489" t="s">
        <v>2638</v>
      </c>
      <c r="AR909" s="489" t="s">
        <v>4068</v>
      </c>
      <c r="AS909" s="489" t="s">
        <v>4078</v>
      </c>
      <c r="AT909" s="489" t="s">
        <v>2633</v>
      </c>
      <c r="AU909" s="489"/>
      <c r="AV909" s="489"/>
      <c r="AW909" s="489" t="s">
        <v>2634</v>
      </c>
      <c r="AX909" s="489"/>
      <c r="AY909" s="489" t="s">
        <v>2634</v>
      </c>
      <c r="AZ909" s="489"/>
      <c r="BA909" s="489"/>
      <c r="BB909" s="489"/>
      <c r="BC909" s="489"/>
      <c r="BD909" s="489"/>
      <c r="BE909" s="489" t="s">
        <v>2633</v>
      </c>
      <c r="BF909" s="489" t="s">
        <v>2633</v>
      </c>
      <c r="BG909" s="489" t="s">
        <v>2634</v>
      </c>
      <c r="BH909" s="489"/>
      <c r="BI909" s="489"/>
      <c r="BJ909" s="489" t="s">
        <v>3217</v>
      </c>
      <c r="BK909" s="489" t="s">
        <v>6062</v>
      </c>
      <c r="BL909" s="489">
        <v>117</v>
      </c>
      <c r="BM909" s="503">
        <f t="shared" si="202"/>
        <v>22.638726970177053</v>
      </c>
      <c r="BN909" s="489" t="s">
        <v>1605</v>
      </c>
      <c r="BO909" s="489">
        <v>103</v>
      </c>
      <c r="BP909" s="488">
        <f t="shared" si="203"/>
        <v>44.958598630915006</v>
      </c>
      <c r="BQ909" s="489" t="s">
        <v>854</v>
      </c>
      <c r="BR909" s="489">
        <v>92</v>
      </c>
      <c r="BS909" s="488">
        <f t="shared" si="204"/>
        <v>62.495640650066264</v>
      </c>
      <c r="BT909" s="489" t="s">
        <v>907</v>
      </c>
      <c r="BU909" s="489">
        <v>85</v>
      </c>
      <c r="BV909" s="488">
        <f t="shared" si="208"/>
        <v>73.655576480435244</v>
      </c>
      <c r="BW909" s="489" t="s">
        <v>9145</v>
      </c>
      <c r="BX909" s="489">
        <v>78.8</v>
      </c>
      <c r="BY909" s="488">
        <f t="shared" si="209"/>
        <v>83.540091073047776</v>
      </c>
      <c r="BZ909" s="489" t="s">
        <v>10618</v>
      </c>
      <c r="CA909" s="489">
        <v>74.599999999999994</v>
      </c>
      <c r="CB909" s="488">
        <f t="shared" si="205"/>
        <v>90.23605257126917</v>
      </c>
      <c r="CC909" s="489"/>
      <c r="CD909" s="489"/>
      <c r="CE909" s="488">
        <f t="shared" si="206"/>
        <v>209.16908299205855</v>
      </c>
      <c r="CF909" s="489"/>
      <c r="CG909" s="489"/>
      <c r="CH909" s="488">
        <f t="shared" si="207"/>
        <v>209.16908299205855</v>
      </c>
      <c r="CI909" s="489"/>
      <c r="CJ909" s="489"/>
      <c r="CK909" s="488">
        <f t="shared" si="210"/>
        <v>209.16908299205855</v>
      </c>
      <c r="CL909" s="489">
        <v>74.599999999999994</v>
      </c>
      <c r="CM909" s="488">
        <f t="shared" si="200"/>
        <v>90.23605257126917</v>
      </c>
      <c r="CN909" s="489">
        <v>130</v>
      </c>
      <c r="CO909" s="489"/>
      <c r="CP909" s="489"/>
      <c r="CQ909" s="491"/>
      <c r="CR909" s="491"/>
      <c r="CS909" s="492">
        <v>1</v>
      </c>
      <c r="CT909" s="493">
        <v>0</v>
      </c>
      <c r="CU909" s="493">
        <v>0.5</v>
      </c>
      <c r="CV909" s="493">
        <v>0</v>
      </c>
      <c r="CW909" s="493">
        <v>0.5</v>
      </c>
      <c r="CX909" s="494">
        <f t="shared" si="201"/>
        <v>2</v>
      </c>
      <c r="CY909" s="493"/>
      <c r="CZ909" s="493" t="s">
        <v>2633</v>
      </c>
      <c r="DA909" s="493" t="s">
        <v>3975</v>
      </c>
      <c r="DB909" s="485" t="s">
        <v>2644</v>
      </c>
      <c r="DC909" s="485" t="s">
        <v>2648</v>
      </c>
      <c r="DD909" s="485" t="s">
        <v>2646</v>
      </c>
      <c r="DE909" s="485" t="s">
        <v>2649</v>
      </c>
      <c r="DF909" s="485" t="s">
        <v>32</v>
      </c>
      <c r="DG909" s="485" t="s">
        <v>5009</v>
      </c>
      <c r="DH909" s="485" t="s">
        <v>5009</v>
      </c>
      <c r="DI909" s="485" t="s">
        <v>2658</v>
      </c>
      <c r="DJ909" s="485" t="s">
        <v>37</v>
      </c>
      <c r="DK909" s="485" t="s">
        <v>37</v>
      </c>
      <c r="DL909" s="485" t="s">
        <v>2659</v>
      </c>
      <c r="DM909" s="485" t="s">
        <v>3372</v>
      </c>
      <c r="DN909" s="489" t="s">
        <v>4001</v>
      </c>
      <c r="DO909" s="489" t="s">
        <v>4002</v>
      </c>
      <c r="DP909" s="489"/>
      <c r="DQ909" s="489" t="s">
        <v>4068</v>
      </c>
      <c r="DR909" s="489"/>
      <c r="DS909" s="489" t="s">
        <v>2633</v>
      </c>
      <c r="DT909" s="489" t="s">
        <v>4072</v>
      </c>
      <c r="DU909" s="485" t="s">
        <v>2634</v>
      </c>
      <c r="DV909" s="485" t="s">
        <v>2633</v>
      </c>
      <c r="DW909" s="485"/>
      <c r="DX909" s="500" t="s">
        <v>5526</v>
      </c>
      <c r="DY909" s="496" t="s">
        <v>6359</v>
      </c>
      <c r="DZ909" s="500" t="s">
        <v>101</v>
      </c>
      <c r="EA909" s="489">
        <v>3</v>
      </c>
      <c r="EB909" s="497"/>
      <c r="EC909" s="500" t="s">
        <v>2194</v>
      </c>
      <c r="ED909" s="496" t="s">
        <v>5392</v>
      </c>
      <c r="EE909" s="496"/>
    </row>
    <row r="910" spans="1:135" s="499" customFormat="1" ht="15.75" hidden="1" customHeight="1" x14ac:dyDescent="0.25">
      <c r="A910" s="219">
        <v>908</v>
      </c>
      <c r="B910" s="2081"/>
      <c r="C910" s="485" t="s">
        <v>5527</v>
      </c>
      <c r="D910" s="485" t="s">
        <v>23</v>
      </c>
      <c r="E910" s="485" t="s">
        <v>4126</v>
      </c>
      <c r="F910" s="485">
        <v>573657</v>
      </c>
      <c r="G910" s="485">
        <v>22</v>
      </c>
      <c r="H910" s="485" t="s">
        <v>2633</v>
      </c>
      <c r="I910" s="485" t="s">
        <v>2634</v>
      </c>
      <c r="J910" s="485" t="s">
        <v>3968</v>
      </c>
      <c r="K910" s="485">
        <v>546822765</v>
      </c>
      <c r="L910" s="485">
        <v>103.9</v>
      </c>
      <c r="M910" s="485">
        <v>166</v>
      </c>
      <c r="N910" s="486">
        <f t="shared" si="199"/>
        <v>37.705037015532014</v>
      </c>
      <c r="O910" s="487">
        <v>1</v>
      </c>
      <c r="P910" s="488">
        <f t="shared" si="197"/>
        <v>68.89</v>
      </c>
      <c r="Q910" s="488">
        <f t="shared" si="198"/>
        <v>35.010000000000005</v>
      </c>
      <c r="R910" s="489"/>
      <c r="S910" s="490">
        <v>41508</v>
      </c>
      <c r="T910" s="489" t="s">
        <v>253</v>
      </c>
      <c r="U910" s="489" t="s">
        <v>2490</v>
      </c>
      <c r="V910" s="489" t="s">
        <v>5528</v>
      </c>
      <c r="W910" s="489" t="s">
        <v>8668</v>
      </c>
      <c r="X910" s="489" t="s">
        <v>2634</v>
      </c>
      <c r="Y910" s="489"/>
      <c r="Z910" s="489" t="s">
        <v>2634</v>
      </c>
      <c r="AA910" s="489"/>
      <c r="AB910" s="489" t="s">
        <v>2634</v>
      </c>
      <c r="AC910" s="489"/>
      <c r="AD910" s="489" t="s">
        <v>2634</v>
      </c>
      <c r="AE910" s="489"/>
      <c r="AF910" s="489" t="s">
        <v>2634</v>
      </c>
      <c r="AG910" s="489"/>
      <c r="AH910" s="489" t="s">
        <v>2633</v>
      </c>
      <c r="AI910" s="489"/>
      <c r="AJ910" s="489" t="s">
        <v>2634</v>
      </c>
      <c r="AK910" s="489"/>
      <c r="AL910" s="489" t="s">
        <v>2634</v>
      </c>
      <c r="AM910" s="489"/>
      <c r="AN910" s="489" t="s">
        <v>2634</v>
      </c>
      <c r="AO910" s="489"/>
      <c r="AP910" s="489"/>
      <c r="AQ910" s="489" t="s">
        <v>2638</v>
      </c>
      <c r="AR910" s="489" t="s">
        <v>4075</v>
      </c>
      <c r="AS910" s="489" t="s">
        <v>4092</v>
      </c>
      <c r="AT910" s="489"/>
      <c r="AU910" s="489"/>
      <c r="AV910" s="489"/>
      <c r="AW910" s="489" t="s">
        <v>2634</v>
      </c>
      <c r="AX910" s="489"/>
      <c r="AY910" s="489" t="s">
        <v>2634</v>
      </c>
      <c r="AZ910" s="489"/>
      <c r="BA910" s="489" t="s">
        <v>3971</v>
      </c>
      <c r="BB910" s="489" t="s">
        <v>3970</v>
      </c>
      <c r="BC910" s="489" t="s">
        <v>2633</v>
      </c>
      <c r="BD910" s="489" t="s">
        <v>2636</v>
      </c>
      <c r="BE910" s="489" t="s">
        <v>2634</v>
      </c>
      <c r="BF910" s="489" t="s">
        <v>2634</v>
      </c>
      <c r="BG910" s="489" t="s">
        <v>2634</v>
      </c>
      <c r="BH910" s="489"/>
      <c r="BI910" s="489"/>
      <c r="BJ910" s="489" t="s">
        <v>5404</v>
      </c>
      <c r="BK910" s="489" t="s">
        <v>6706</v>
      </c>
      <c r="BL910" s="489">
        <v>93</v>
      </c>
      <c r="BM910" s="503">
        <f t="shared" si="202"/>
        <v>31.133961725221376</v>
      </c>
      <c r="BN910" s="489" t="s">
        <v>6658</v>
      </c>
      <c r="BO910" s="489">
        <v>76</v>
      </c>
      <c r="BP910" s="488">
        <f t="shared" si="203"/>
        <v>79.691516709511561</v>
      </c>
      <c r="BQ910" s="489" t="s">
        <v>1054</v>
      </c>
      <c r="BR910" s="489">
        <v>63</v>
      </c>
      <c r="BS910" s="488">
        <f t="shared" si="204"/>
        <v>116.82376463867466</v>
      </c>
      <c r="BT910" s="489" t="s">
        <v>8667</v>
      </c>
      <c r="BU910" s="489">
        <v>62</v>
      </c>
      <c r="BV910" s="488">
        <f t="shared" si="208"/>
        <v>119.68009140245644</v>
      </c>
      <c r="BW910" s="489">
        <v>58</v>
      </c>
      <c r="BX910" s="489">
        <v>58</v>
      </c>
      <c r="BY910" s="488">
        <f t="shared" si="209"/>
        <v>131.10539845758356</v>
      </c>
      <c r="BZ910" s="489"/>
      <c r="CA910" s="489"/>
      <c r="CB910" s="488">
        <f t="shared" si="205"/>
        <v>296.77235075692658</v>
      </c>
      <c r="CC910" s="489"/>
      <c r="CD910" s="489"/>
      <c r="CE910" s="488">
        <f t="shared" si="206"/>
        <v>296.77235075692658</v>
      </c>
      <c r="CF910" s="489"/>
      <c r="CG910" s="489"/>
      <c r="CH910" s="488">
        <f t="shared" si="207"/>
        <v>296.77235075692658</v>
      </c>
      <c r="CI910" s="489"/>
      <c r="CJ910" s="489"/>
      <c r="CK910" s="488">
        <f t="shared" si="210"/>
        <v>296.77235075692658</v>
      </c>
      <c r="CL910" s="489">
        <v>58</v>
      </c>
      <c r="CM910" s="488">
        <f t="shared" si="200"/>
        <v>131.10539845758356</v>
      </c>
      <c r="CN910" s="489">
        <v>80</v>
      </c>
      <c r="CO910" s="489"/>
      <c r="CP910" s="489"/>
      <c r="CQ910" s="491"/>
      <c r="CR910" s="491"/>
      <c r="CS910" s="492"/>
      <c r="CT910" s="493"/>
      <c r="CU910" s="493"/>
      <c r="CV910" s="493"/>
      <c r="CW910" s="493"/>
      <c r="CX910" s="494">
        <f t="shared" si="201"/>
        <v>0</v>
      </c>
      <c r="CY910" s="493"/>
      <c r="CZ910" s="493" t="s">
        <v>2633</v>
      </c>
      <c r="DA910" s="493" t="s">
        <v>3976</v>
      </c>
      <c r="DB910" s="485" t="s">
        <v>2643</v>
      </c>
      <c r="DC910" s="485"/>
      <c r="DD910" s="485"/>
      <c r="DE910" s="485"/>
      <c r="DF910" s="485"/>
      <c r="DG910" s="485"/>
      <c r="DH910" s="485"/>
      <c r="DI910" s="485"/>
      <c r="DJ910" s="485"/>
      <c r="DK910" s="485"/>
      <c r="DL910" s="485"/>
      <c r="DM910" s="485" t="s">
        <v>2663</v>
      </c>
      <c r="DN910" s="489" t="s">
        <v>4001</v>
      </c>
      <c r="DO910" s="489" t="s">
        <v>5012</v>
      </c>
      <c r="DP910" s="489"/>
      <c r="DQ910" s="489"/>
      <c r="DR910" s="489"/>
      <c r="DS910" s="489" t="s">
        <v>2634</v>
      </c>
      <c r="DT910" s="489"/>
      <c r="DU910" s="485" t="s">
        <v>2634</v>
      </c>
      <c r="DV910" s="485" t="s">
        <v>2633</v>
      </c>
      <c r="DW910" s="485"/>
      <c r="DX910" s="500" t="s">
        <v>220</v>
      </c>
      <c r="DY910" s="496"/>
      <c r="DZ910" s="500" t="s">
        <v>101</v>
      </c>
      <c r="EA910" s="489">
        <v>3</v>
      </c>
      <c r="EB910" s="497"/>
      <c r="EC910" s="500" t="s">
        <v>2194</v>
      </c>
      <c r="ED910" s="496" t="s">
        <v>5279</v>
      </c>
      <c r="EE910" s="496"/>
    </row>
    <row r="911" spans="1:135" s="5" customFormat="1" ht="15.75" hidden="1" customHeight="1" x14ac:dyDescent="0.25">
      <c r="A911" s="875">
        <v>909</v>
      </c>
      <c r="B911" s="2076" t="s">
        <v>5811</v>
      </c>
      <c r="C911" s="179" t="s">
        <v>5539</v>
      </c>
      <c r="D911" s="179" t="s">
        <v>5079</v>
      </c>
      <c r="E911" s="179" t="s">
        <v>4126</v>
      </c>
      <c r="F911" s="179">
        <v>570697</v>
      </c>
      <c r="G911" s="179">
        <v>32</v>
      </c>
      <c r="H911" s="179" t="s">
        <v>2633</v>
      </c>
      <c r="I911" s="179" t="s">
        <v>2633</v>
      </c>
      <c r="J911" s="179" t="s">
        <v>2633</v>
      </c>
      <c r="K911" s="179">
        <v>503103103</v>
      </c>
      <c r="L911" s="179">
        <v>139.4</v>
      </c>
      <c r="M911" s="179">
        <v>167</v>
      </c>
      <c r="N911" s="180">
        <f t="shared" si="199"/>
        <v>49.983864606117109</v>
      </c>
      <c r="O911" s="181">
        <v>3</v>
      </c>
      <c r="P911" s="3">
        <f t="shared" si="197"/>
        <v>69.722499999999997</v>
      </c>
      <c r="Q911" s="3">
        <f t="shared" si="198"/>
        <v>69.677500000000009</v>
      </c>
      <c r="R911" s="97"/>
      <c r="S911" s="182">
        <v>41520</v>
      </c>
      <c r="T911" s="97" t="s">
        <v>253</v>
      </c>
      <c r="U911" s="97" t="s">
        <v>2490</v>
      </c>
      <c r="V911" s="97" t="s">
        <v>5540</v>
      </c>
      <c r="W911" s="97" t="s">
        <v>7373</v>
      </c>
      <c r="X911" s="97" t="s">
        <v>2634</v>
      </c>
      <c r="Y911" s="97"/>
      <c r="Z911" s="97" t="s">
        <v>2634</v>
      </c>
      <c r="AA911" s="97"/>
      <c r="AB911" s="97" t="s">
        <v>2634</v>
      </c>
      <c r="AC911" s="97"/>
      <c r="AD911" s="97" t="s">
        <v>2634</v>
      </c>
      <c r="AE911" s="97"/>
      <c r="AF911" s="97" t="s">
        <v>2634</v>
      </c>
      <c r="AG911" s="97"/>
      <c r="AH911" s="97" t="s">
        <v>2634</v>
      </c>
      <c r="AI911" s="97"/>
      <c r="AJ911" s="97" t="s">
        <v>2633</v>
      </c>
      <c r="AK911" s="97"/>
      <c r="AL911" s="97" t="s">
        <v>2634</v>
      </c>
      <c r="AM911" s="97"/>
      <c r="AN911" s="97" t="s">
        <v>2634</v>
      </c>
      <c r="AO911" s="97"/>
      <c r="AP911" s="97"/>
      <c r="AQ911" s="97" t="s">
        <v>2637</v>
      </c>
      <c r="AR911" s="97"/>
      <c r="AS911" s="97"/>
      <c r="AT911" s="97"/>
      <c r="AU911" s="97"/>
      <c r="AV911" s="97"/>
      <c r="AW911" s="97" t="s">
        <v>2634</v>
      </c>
      <c r="AX911" s="97"/>
      <c r="AY911" s="97" t="s">
        <v>2634</v>
      </c>
      <c r="AZ911" s="97"/>
      <c r="BA911" s="97"/>
      <c r="BB911" s="97"/>
      <c r="BC911" s="97"/>
      <c r="BD911" s="97"/>
      <c r="BE911" s="97" t="s">
        <v>2634</v>
      </c>
      <c r="BF911" s="97" t="s">
        <v>2634</v>
      </c>
      <c r="BG911" s="97" t="s">
        <v>2634</v>
      </c>
      <c r="BH911" s="97"/>
      <c r="BI911" s="97"/>
      <c r="BJ911" s="97" t="s">
        <v>3217</v>
      </c>
      <c r="BK911" s="97" t="s">
        <v>6121</v>
      </c>
      <c r="BL911" s="97">
        <v>127.3</v>
      </c>
      <c r="BM911" s="183">
        <f t="shared" si="202"/>
        <v>17.365720641527048</v>
      </c>
      <c r="BN911" s="97" t="s">
        <v>4690</v>
      </c>
      <c r="BO911" s="97">
        <v>111.2</v>
      </c>
      <c r="BP911" s="3">
        <f t="shared" si="203"/>
        <v>40.472175379426645</v>
      </c>
      <c r="BQ911" s="97" t="s">
        <v>7374</v>
      </c>
      <c r="BR911" s="97">
        <v>98.5</v>
      </c>
      <c r="BS911" s="3">
        <f t="shared" si="204"/>
        <v>58.699006135409569</v>
      </c>
      <c r="BT911" s="97" t="s">
        <v>8529</v>
      </c>
      <c r="BU911" s="97">
        <v>93.9</v>
      </c>
      <c r="BV911" s="3">
        <f t="shared" si="208"/>
        <v>65.300850346238022</v>
      </c>
      <c r="BW911" s="97" t="s">
        <v>9634</v>
      </c>
      <c r="BX911" s="97">
        <v>83</v>
      </c>
      <c r="BY911" s="3">
        <f t="shared" si="209"/>
        <v>80.94435075885329</v>
      </c>
      <c r="BZ911" s="97" t="s">
        <v>11359</v>
      </c>
      <c r="CA911" s="97">
        <v>79</v>
      </c>
      <c r="CB911" s="3">
        <f t="shared" si="205"/>
        <v>86.685084855225853</v>
      </c>
      <c r="CC911" s="97"/>
      <c r="CD911" s="97"/>
      <c r="CE911" s="3">
        <f t="shared" si="206"/>
        <v>200.06458325858415</v>
      </c>
      <c r="CF911" s="97"/>
      <c r="CG911" s="97"/>
      <c r="CH911" s="3">
        <f t="shared" si="207"/>
        <v>200.06458325858415</v>
      </c>
      <c r="CI911" s="97"/>
      <c r="CJ911" s="97"/>
      <c r="CK911" s="3">
        <f t="shared" si="210"/>
        <v>200.06458325858415</v>
      </c>
      <c r="CL911" s="97">
        <v>79</v>
      </c>
      <c r="CM911" s="3">
        <f t="shared" si="200"/>
        <v>86.685084855225853</v>
      </c>
      <c r="CN911" s="97">
        <v>70</v>
      </c>
      <c r="CO911" s="97"/>
      <c r="CP911" s="97"/>
      <c r="CQ911" s="184"/>
      <c r="CR911" s="184"/>
      <c r="CS911" s="185">
        <v>0.5</v>
      </c>
      <c r="CT911" s="186">
        <v>0.25</v>
      </c>
      <c r="CU911" s="186">
        <v>0.25</v>
      </c>
      <c r="CV911" s="186">
        <v>0.25</v>
      </c>
      <c r="CW911" s="186">
        <v>0.25</v>
      </c>
      <c r="CX911" s="84">
        <f t="shared" si="201"/>
        <v>1.5</v>
      </c>
      <c r="CY911" s="186" t="s">
        <v>5813</v>
      </c>
      <c r="CZ911" s="186" t="s">
        <v>2633</v>
      </c>
      <c r="DA911" s="186" t="s">
        <v>3976</v>
      </c>
      <c r="DB911" s="179" t="s">
        <v>2643</v>
      </c>
      <c r="DC911" s="179" t="s">
        <v>2648</v>
      </c>
      <c r="DD911" s="179" t="s">
        <v>2646</v>
      </c>
      <c r="DE911" s="179" t="s">
        <v>2649</v>
      </c>
      <c r="DF911" s="179" t="s">
        <v>32</v>
      </c>
      <c r="DG911" s="179" t="s">
        <v>5009</v>
      </c>
      <c r="DH911" s="179" t="s">
        <v>5009</v>
      </c>
      <c r="DI911" s="179" t="s">
        <v>2658</v>
      </c>
      <c r="DJ911" s="179" t="s">
        <v>37</v>
      </c>
      <c r="DK911" s="179" t="s">
        <v>37</v>
      </c>
      <c r="DL911" s="179" t="s">
        <v>2659</v>
      </c>
      <c r="DM911" s="179" t="s">
        <v>2663</v>
      </c>
      <c r="DN911" s="97" t="s">
        <v>3999</v>
      </c>
      <c r="DO911" s="97" t="s">
        <v>5012</v>
      </c>
      <c r="DP911" s="97"/>
      <c r="DQ911" s="97" t="s">
        <v>4069</v>
      </c>
      <c r="DR911" s="97"/>
      <c r="DS911" s="97" t="s">
        <v>2633</v>
      </c>
      <c r="DT911" s="97" t="s">
        <v>4074</v>
      </c>
      <c r="DU911" s="179" t="s">
        <v>2634</v>
      </c>
      <c r="DV911" s="179" t="s">
        <v>2633</v>
      </c>
      <c r="DW911" s="179" t="s">
        <v>7704</v>
      </c>
      <c r="DX911" s="478" t="s">
        <v>2518</v>
      </c>
      <c r="DY911" s="11" t="s">
        <v>7375</v>
      </c>
      <c r="DZ911" s="118" t="s">
        <v>101</v>
      </c>
      <c r="EA911" s="97">
        <v>4</v>
      </c>
      <c r="EB911" s="1191" t="s">
        <v>1827</v>
      </c>
      <c r="EC911" s="478" t="s">
        <v>2194</v>
      </c>
      <c r="ED911" s="11" t="s">
        <v>5409</v>
      </c>
      <c r="EE911" s="11"/>
    </row>
    <row r="912" spans="1:135" s="5" customFormat="1" ht="15.75" hidden="1" customHeight="1" x14ac:dyDescent="0.25">
      <c r="A912" s="875">
        <v>910</v>
      </c>
      <c r="B912" s="2077"/>
      <c r="C912" s="179" t="s">
        <v>5541</v>
      </c>
      <c r="D912" s="179" t="s">
        <v>22</v>
      </c>
      <c r="E912" s="179" t="s">
        <v>4126</v>
      </c>
      <c r="F912" s="179">
        <v>568357</v>
      </c>
      <c r="G912" s="179">
        <v>41</v>
      </c>
      <c r="H912" s="179" t="s">
        <v>2634</v>
      </c>
      <c r="I912" s="179" t="s">
        <v>2634</v>
      </c>
      <c r="J912" s="179" t="s">
        <v>2633</v>
      </c>
      <c r="K912" s="179">
        <v>554417519</v>
      </c>
      <c r="L912" s="179">
        <v>146.19999999999999</v>
      </c>
      <c r="M912" s="179">
        <v>173</v>
      </c>
      <c r="N912" s="180">
        <f t="shared" si="199"/>
        <v>48.84894249724347</v>
      </c>
      <c r="O912" s="181">
        <v>2</v>
      </c>
      <c r="P912" s="3">
        <f t="shared" ref="P912:P975" si="211">((M912/100)*(M912/100)*25)</f>
        <v>74.822500000000005</v>
      </c>
      <c r="Q912" s="3">
        <f t="shared" ref="Q912:Q975" si="212">L912-P912</f>
        <v>71.377499999999984</v>
      </c>
      <c r="R912" s="97"/>
      <c r="S912" s="182">
        <v>41520</v>
      </c>
      <c r="T912" s="97" t="s">
        <v>253</v>
      </c>
      <c r="U912" s="97" t="s">
        <v>2490</v>
      </c>
      <c r="V912" s="97" t="s">
        <v>5542</v>
      </c>
      <c r="W912" s="97" t="s">
        <v>7462</v>
      </c>
      <c r="X912" s="97"/>
      <c r="Y912" s="97"/>
      <c r="Z912" s="97"/>
      <c r="AA912" s="97"/>
      <c r="AB912" s="97" t="s">
        <v>2633</v>
      </c>
      <c r="AC912" s="97" t="s">
        <v>2635</v>
      </c>
      <c r="AD912" s="97"/>
      <c r="AE912" s="97"/>
      <c r="AF912" s="97"/>
      <c r="AG912" s="97"/>
      <c r="AH912" s="97"/>
      <c r="AI912" s="97"/>
      <c r="AJ912" s="97"/>
      <c r="AK912" s="97"/>
      <c r="AL912" s="97"/>
      <c r="AM912" s="97"/>
      <c r="AN912" s="97" t="s">
        <v>2634</v>
      </c>
      <c r="AO912" s="97"/>
      <c r="AP912" s="97"/>
      <c r="AQ912" s="97" t="s">
        <v>2637</v>
      </c>
      <c r="AR912" s="97"/>
      <c r="AS912" s="97"/>
      <c r="AT912" s="97"/>
      <c r="AU912" s="97"/>
      <c r="AV912" s="97"/>
      <c r="AW912" s="97"/>
      <c r="AX912" s="97"/>
      <c r="AY912" s="97"/>
      <c r="AZ912" s="97"/>
      <c r="BA912" s="97"/>
      <c r="BB912" s="97"/>
      <c r="BC912" s="97"/>
      <c r="BD912" s="97"/>
      <c r="BE912" s="97" t="s">
        <v>2634</v>
      </c>
      <c r="BF912" s="97" t="s">
        <v>2634</v>
      </c>
      <c r="BG912" s="97"/>
      <c r="BH912" s="97"/>
      <c r="BI912" s="97"/>
      <c r="BJ912" s="97" t="s">
        <v>5552</v>
      </c>
      <c r="BK912" s="97" t="s">
        <v>6623</v>
      </c>
      <c r="BL912" s="97">
        <v>135.6</v>
      </c>
      <c r="BM912" s="183">
        <f t="shared" si="202"/>
        <v>14.850618192007282</v>
      </c>
      <c r="BN912" s="97" t="s">
        <v>7447</v>
      </c>
      <c r="BO912" s="97">
        <v>121</v>
      </c>
      <c r="BP912" s="3">
        <f t="shared" si="203"/>
        <v>35.305243248922977</v>
      </c>
      <c r="BQ912" s="97" t="s">
        <v>4585</v>
      </c>
      <c r="BR912" s="97">
        <v>100</v>
      </c>
      <c r="BS912" s="3">
        <f t="shared" si="204"/>
        <v>64.72627928969213</v>
      </c>
      <c r="BT912" s="97" t="s">
        <v>7463</v>
      </c>
      <c r="BU912" s="97">
        <v>96.1</v>
      </c>
      <c r="BV912" s="3">
        <f t="shared" si="208"/>
        <v>70.190185982977837</v>
      </c>
      <c r="BW912" s="97" t="s">
        <v>6785</v>
      </c>
      <c r="BX912" s="97">
        <v>77</v>
      </c>
      <c r="BY912" s="3">
        <f t="shared" si="209"/>
        <v>96.949318762915496</v>
      </c>
      <c r="BZ912" s="97" t="s">
        <v>3350</v>
      </c>
      <c r="CA912" s="97">
        <v>78</v>
      </c>
      <c r="CB912" s="3">
        <f t="shared" si="205"/>
        <v>95.548317046688396</v>
      </c>
      <c r="CC912" s="97"/>
      <c r="CD912" s="97"/>
      <c r="CE912" s="3">
        <f t="shared" si="206"/>
        <v>204.82645091240238</v>
      </c>
      <c r="CF912" s="97"/>
      <c r="CG912" s="97"/>
      <c r="CH912" s="3">
        <f t="shared" si="207"/>
        <v>204.82645091240238</v>
      </c>
      <c r="CI912" s="97"/>
      <c r="CJ912" s="97"/>
      <c r="CK912" s="3">
        <f t="shared" si="210"/>
        <v>204.82645091240238</v>
      </c>
      <c r="CL912" s="97">
        <v>78</v>
      </c>
      <c r="CM912" s="3">
        <f t="shared" si="200"/>
        <v>95.548317046688396</v>
      </c>
      <c r="CN912" s="97">
        <v>75</v>
      </c>
      <c r="CO912" s="97"/>
      <c r="CP912" s="97"/>
      <c r="CQ912" s="184"/>
      <c r="CR912" s="184"/>
      <c r="CS912" s="185">
        <v>1</v>
      </c>
      <c r="CT912" s="186">
        <v>-0.25</v>
      </c>
      <c r="CU912" s="186">
        <v>0.5</v>
      </c>
      <c r="CV912" s="186">
        <v>0.25</v>
      </c>
      <c r="CW912" s="186"/>
      <c r="CX912" s="84">
        <f t="shared" si="201"/>
        <v>1.5</v>
      </c>
      <c r="CY912" s="186"/>
      <c r="CZ912" s="186" t="s">
        <v>2633</v>
      </c>
      <c r="DA912" s="186" t="s">
        <v>3975</v>
      </c>
      <c r="DB912" s="179" t="s">
        <v>2643</v>
      </c>
      <c r="DC912" s="179" t="s">
        <v>2648</v>
      </c>
      <c r="DD912" s="179" t="s">
        <v>2648</v>
      </c>
      <c r="DE912" s="179" t="s">
        <v>2651</v>
      </c>
      <c r="DF912" s="179" t="s">
        <v>32</v>
      </c>
      <c r="DG912" s="179" t="s">
        <v>32</v>
      </c>
      <c r="DH912" s="179" t="s">
        <v>5009</v>
      </c>
      <c r="DI912" s="179" t="s">
        <v>2657</v>
      </c>
      <c r="DJ912" s="179" t="s">
        <v>37</v>
      </c>
      <c r="DK912" s="179" t="s">
        <v>2659</v>
      </c>
      <c r="DL912" s="179" t="s">
        <v>2659</v>
      </c>
      <c r="DM912" s="179" t="s">
        <v>2663</v>
      </c>
      <c r="DN912" s="97" t="s">
        <v>4001</v>
      </c>
      <c r="DO912" s="97" t="s">
        <v>4002</v>
      </c>
      <c r="DP912" s="97"/>
      <c r="DQ912" s="97"/>
      <c r="DR912" s="97" t="s">
        <v>4069</v>
      </c>
      <c r="DS912" s="97" t="s">
        <v>2634</v>
      </c>
      <c r="DT912" s="97"/>
      <c r="DU912" s="179" t="s">
        <v>2634</v>
      </c>
      <c r="DV912" s="179" t="s">
        <v>2633</v>
      </c>
      <c r="DW912" s="179"/>
      <c r="DX912" s="478" t="s">
        <v>220</v>
      </c>
      <c r="DY912" s="11" t="s">
        <v>126</v>
      </c>
      <c r="DZ912" s="478" t="s">
        <v>101</v>
      </c>
      <c r="EA912" s="97">
        <v>3</v>
      </c>
      <c r="EB912" s="118"/>
      <c r="EC912" s="478" t="s">
        <v>4868</v>
      </c>
      <c r="ED912" s="11" t="s">
        <v>5307</v>
      </c>
      <c r="EE912" s="11"/>
    </row>
    <row r="913" spans="1:135" s="5" customFormat="1" ht="15.75" hidden="1" customHeight="1" x14ac:dyDescent="0.25">
      <c r="A913" s="875">
        <v>911</v>
      </c>
      <c r="B913" s="2077"/>
      <c r="C913" s="179" t="s">
        <v>5550</v>
      </c>
      <c r="D913" s="179" t="s">
        <v>22</v>
      </c>
      <c r="E913" s="179" t="s">
        <v>4126</v>
      </c>
      <c r="F913" s="179">
        <v>561308</v>
      </c>
      <c r="G913" s="179">
        <v>27</v>
      </c>
      <c r="H913" s="179" t="s">
        <v>2634</v>
      </c>
      <c r="I913" s="179" t="s">
        <v>2634</v>
      </c>
      <c r="J913" s="179" t="s">
        <v>2633</v>
      </c>
      <c r="K913" s="179">
        <v>552299005</v>
      </c>
      <c r="L913" s="179">
        <v>152.80000000000001</v>
      </c>
      <c r="M913" s="179">
        <v>179</v>
      </c>
      <c r="N913" s="180">
        <f t="shared" si="199"/>
        <v>47.688898598670455</v>
      </c>
      <c r="O913" s="181">
        <v>2</v>
      </c>
      <c r="P913" s="3">
        <f t="shared" si="211"/>
        <v>80.102499999999992</v>
      </c>
      <c r="Q913" s="3">
        <f t="shared" si="212"/>
        <v>72.697500000000019</v>
      </c>
      <c r="R913" s="97"/>
      <c r="S913" s="182">
        <v>41521</v>
      </c>
      <c r="T913" s="97" t="s">
        <v>253</v>
      </c>
      <c r="U913" s="97" t="s">
        <v>2490</v>
      </c>
      <c r="V913" s="97" t="s">
        <v>5551</v>
      </c>
      <c r="W913" s="97" t="s">
        <v>7261</v>
      </c>
      <c r="X913" s="97" t="s">
        <v>2634</v>
      </c>
      <c r="Y913" s="97"/>
      <c r="Z913" s="97" t="s">
        <v>2633</v>
      </c>
      <c r="AA913" s="97" t="s">
        <v>2635</v>
      </c>
      <c r="AB913" s="97" t="s">
        <v>2633</v>
      </c>
      <c r="AC913" s="97" t="s">
        <v>2636</v>
      </c>
      <c r="AD913" s="97" t="s">
        <v>2634</v>
      </c>
      <c r="AE913" s="97"/>
      <c r="AF913" s="97" t="s">
        <v>2633</v>
      </c>
      <c r="AG913" s="97" t="s">
        <v>2635</v>
      </c>
      <c r="AH913" s="97" t="s">
        <v>2634</v>
      </c>
      <c r="AI913" s="97"/>
      <c r="AJ913" s="97" t="s">
        <v>2634</v>
      </c>
      <c r="AK913" s="97"/>
      <c r="AL913" s="97" t="s">
        <v>2634</v>
      </c>
      <c r="AM913" s="97"/>
      <c r="AN913" s="97" t="s">
        <v>2633</v>
      </c>
      <c r="AO913" s="97" t="s">
        <v>4076</v>
      </c>
      <c r="AP913" s="97" t="s">
        <v>4077</v>
      </c>
      <c r="AQ913" s="97" t="s">
        <v>2638</v>
      </c>
      <c r="AR913" s="97" t="s">
        <v>4075</v>
      </c>
      <c r="AS913" s="97" t="s">
        <v>4078</v>
      </c>
      <c r="AT913" s="97"/>
      <c r="AU913" s="97"/>
      <c r="AV913" s="97"/>
      <c r="AW913" s="97" t="s">
        <v>2634</v>
      </c>
      <c r="AX913" s="97"/>
      <c r="AY913" s="97" t="s">
        <v>2634</v>
      </c>
      <c r="AZ913" s="97"/>
      <c r="BA913" s="97"/>
      <c r="BB913" s="97"/>
      <c r="BC913" s="97"/>
      <c r="BD913" s="97"/>
      <c r="BE913" s="97" t="s">
        <v>2634</v>
      </c>
      <c r="BF913" s="97" t="s">
        <v>2634</v>
      </c>
      <c r="BG913" s="97" t="s">
        <v>2634</v>
      </c>
      <c r="BH913" s="97"/>
      <c r="BI913" s="97"/>
      <c r="BJ913" s="97" t="s">
        <v>5552</v>
      </c>
      <c r="BK913" s="97" t="s">
        <v>5727</v>
      </c>
      <c r="BL913" s="97">
        <v>138.19999999999999</v>
      </c>
      <c r="BM913" s="183">
        <f t="shared" si="202"/>
        <v>20.083221568829764</v>
      </c>
      <c r="BN913" s="97" t="s">
        <v>6297</v>
      </c>
      <c r="BO913" s="97">
        <v>111.8</v>
      </c>
      <c r="BP913" s="3">
        <f t="shared" si="203"/>
        <v>56.398087967261603</v>
      </c>
      <c r="BQ913" s="97" t="s">
        <v>3936</v>
      </c>
      <c r="BR913" s="97">
        <v>101.7</v>
      </c>
      <c r="BS913" s="3">
        <f t="shared" si="204"/>
        <v>70.291275490904084</v>
      </c>
      <c r="BT913" s="97" t="s">
        <v>8805</v>
      </c>
      <c r="BU913" s="97">
        <v>92.5</v>
      </c>
      <c r="BV913" s="3">
        <f t="shared" si="208"/>
        <v>82.946456205509122</v>
      </c>
      <c r="BW913" s="97" t="s">
        <v>10410</v>
      </c>
      <c r="BX913" s="97">
        <v>82</v>
      </c>
      <c r="BY913" s="3">
        <f t="shared" si="209"/>
        <v>97.389868977612707</v>
      </c>
      <c r="BZ913" s="97" t="s">
        <v>11236</v>
      </c>
      <c r="CA913" s="97">
        <v>81</v>
      </c>
      <c r="CB913" s="3">
        <f t="shared" si="205"/>
        <v>98.76543209876543</v>
      </c>
      <c r="CC913" s="97"/>
      <c r="CD913" s="97"/>
      <c r="CE913" s="3">
        <f t="shared" si="206"/>
        <v>210.18604491213586</v>
      </c>
      <c r="CF913" s="97"/>
      <c r="CG913" s="97"/>
      <c r="CH913" s="3">
        <f t="shared" si="207"/>
        <v>210.18604491213586</v>
      </c>
      <c r="CI913" s="97"/>
      <c r="CJ913" s="97"/>
      <c r="CK913" s="3">
        <f t="shared" si="210"/>
        <v>210.18604491213586</v>
      </c>
      <c r="CL913" s="97">
        <v>81</v>
      </c>
      <c r="CM913" s="3">
        <f t="shared" si="200"/>
        <v>98.76543209876543</v>
      </c>
      <c r="CN913" s="97">
        <v>70</v>
      </c>
      <c r="CO913" s="97"/>
      <c r="CP913" s="97"/>
      <c r="CQ913" s="184"/>
      <c r="CR913" s="184"/>
      <c r="CS913" s="185">
        <v>1</v>
      </c>
      <c r="CT913" s="186">
        <v>0.5</v>
      </c>
      <c r="CU913" s="186">
        <v>0.5</v>
      </c>
      <c r="CV913" s="186">
        <v>0.5</v>
      </c>
      <c r="CW913" s="186"/>
      <c r="CX913" s="84">
        <f t="shared" si="201"/>
        <v>2.5</v>
      </c>
      <c r="CY913" s="186"/>
      <c r="CZ913" s="186" t="s">
        <v>2633</v>
      </c>
      <c r="DA913" s="186" t="s">
        <v>3977</v>
      </c>
      <c r="DB913" s="179" t="s">
        <v>2643</v>
      </c>
      <c r="DC913" s="179" t="s">
        <v>2648</v>
      </c>
      <c r="DD913" s="179" t="s">
        <v>2648</v>
      </c>
      <c r="DE913" s="179" t="s">
        <v>2651</v>
      </c>
      <c r="DF913" s="179" t="s">
        <v>32</v>
      </c>
      <c r="DG913" s="179" t="s">
        <v>5009</v>
      </c>
      <c r="DH913" s="179" t="s">
        <v>5009</v>
      </c>
      <c r="DI913" s="179" t="s">
        <v>2657</v>
      </c>
      <c r="DJ913" s="179" t="s">
        <v>37</v>
      </c>
      <c r="DK913" s="179" t="s">
        <v>37</v>
      </c>
      <c r="DL913" s="179" t="s">
        <v>2659</v>
      </c>
      <c r="DM913" s="179" t="s">
        <v>2663</v>
      </c>
      <c r="DN913" s="97" t="s">
        <v>4001</v>
      </c>
      <c r="DO913" s="97" t="s">
        <v>4002</v>
      </c>
      <c r="DP913" s="97"/>
      <c r="DQ913" s="97"/>
      <c r="DR913" s="97" t="s">
        <v>4068</v>
      </c>
      <c r="DS913" s="97" t="s">
        <v>2633</v>
      </c>
      <c r="DT913" s="97" t="s">
        <v>4072</v>
      </c>
      <c r="DU913" s="179" t="s">
        <v>2634</v>
      </c>
      <c r="DV913" s="179" t="s">
        <v>2633</v>
      </c>
      <c r="DW913" s="179"/>
      <c r="DX913" s="478" t="s">
        <v>5553</v>
      </c>
      <c r="DY913" s="11" t="s">
        <v>7262</v>
      </c>
      <c r="DZ913" s="478" t="s">
        <v>101</v>
      </c>
      <c r="EA913" s="97">
        <v>3</v>
      </c>
      <c r="EB913" s="1185" t="s">
        <v>11237</v>
      </c>
      <c r="EC913" s="478" t="s">
        <v>2194</v>
      </c>
      <c r="ED913" s="11" t="s">
        <v>5279</v>
      </c>
      <c r="EE913" s="11"/>
    </row>
    <row r="914" spans="1:135" s="888" customFormat="1" ht="15.75" hidden="1" customHeight="1" x14ac:dyDescent="0.25">
      <c r="A914" s="876">
        <v>912</v>
      </c>
      <c r="B914" s="2077"/>
      <c r="C914" s="877" t="s">
        <v>5554</v>
      </c>
      <c r="D914" s="877" t="s">
        <v>23</v>
      </c>
      <c r="E914" s="877" t="s">
        <v>4126</v>
      </c>
      <c r="F914" s="877">
        <v>383373</v>
      </c>
      <c r="G914" s="877">
        <v>23</v>
      </c>
      <c r="H914" s="877" t="s">
        <v>2634</v>
      </c>
      <c r="I914" s="877" t="s">
        <v>2634</v>
      </c>
      <c r="J914" s="877" t="s">
        <v>2633</v>
      </c>
      <c r="K914" s="877">
        <v>562346264</v>
      </c>
      <c r="L914" s="877">
        <v>81.7</v>
      </c>
      <c r="M914" s="877">
        <v>153</v>
      </c>
      <c r="N914" s="878">
        <f t="shared" si="199"/>
        <v>34.90110641206374</v>
      </c>
      <c r="O914" s="879">
        <v>1</v>
      </c>
      <c r="P914" s="880">
        <f t="shared" si="211"/>
        <v>58.522500000000001</v>
      </c>
      <c r="Q914" s="880">
        <f t="shared" si="212"/>
        <v>23.177500000000002</v>
      </c>
      <c r="R914" s="677"/>
      <c r="S914" s="881">
        <v>41521</v>
      </c>
      <c r="T914" s="677" t="s">
        <v>253</v>
      </c>
      <c r="U914" s="677" t="s">
        <v>2490</v>
      </c>
      <c r="V914" s="677" t="s">
        <v>5555</v>
      </c>
      <c r="W914" s="677"/>
      <c r="X914" s="677"/>
      <c r="Y914" s="677"/>
      <c r="Z914" s="677"/>
      <c r="AA914" s="677"/>
      <c r="AB914" s="677"/>
      <c r="AC914" s="677"/>
      <c r="AD914" s="677"/>
      <c r="AE914" s="677"/>
      <c r="AF914" s="677" t="s">
        <v>2633</v>
      </c>
      <c r="AG914" s="677"/>
      <c r="AH914" s="677"/>
      <c r="AI914" s="677"/>
      <c r="AJ914" s="677"/>
      <c r="AK914" s="677"/>
      <c r="AL914" s="677"/>
      <c r="AM914" s="677"/>
      <c r="AN914" s="677" t="s">
        <v>2633</v>
      </c>
      <c r="AO914" s="677" t="s">
        <v>4075</v>
      </c>
      <c r="AP914" s="677" t="s">
        <v>4078</v>
      </c>
      <c r="AQ914" s="677"/>
      <c r="AR914" s="677"/>
      <c r="AS914" s="677"/>
      <c r="AT914" s="677"/>
      <c r="AU914" s="677"/>
      <c r="AV914" s="677"/>
      <c r="AW914" s="677"/>
      <c r="AX914" s="677"/>
      <c r="AY914" s="677"/>
      <c r="AZ914" s="677"/>
      <c r="BA914" s="677" t="s">
        <v>3970</v>
      </c>
      <c r="BB914" s="677"/>
      <c r="BC914" s="677"/>
      <c r="BD914" s="677"/>
      <c r="BE914" s="677" t="s">
        <v>2633</v>
      </c>
      <c r="BF914" s="677"/>
      <c r="BG914" s="677"/>
      <c r="BH914" s="677"/>
      <c r="BI914" s="677"/>
      <c r="BJ914" s="677" t="s">
        <v>5404</v>
      </c>
      <c r="BK914" s="677" t="s">
        <v>5643</v>
      </c>
      <c r="BL914" s="677">
        <v>76</v>
      </c>
      <c r="BM914" s="882">
        <f t="shared" si="202"/>
        <v>24.592816308920298</v>
      </c>
      <c r="BN914" s="677"/>
      <c r="BO914" s="677"/>
      <c r="BP914" s="880">
        <f t="shared" si="203"/>
        <v>352.49703376119078</v>
      </c>
      <c r="BQ914" s="677"/>
      <c r="BR914" s="677"/>
      <c r="BS914" s="880">
        <f t="shared" si="204"/>
        <v>352.49703376119078</v>
      </c>
      <c r="BT914" s="677"/>
      <c r="BU914" s="677"/>
      <c r="BV914" s="880">
        <f t="shared" si="208"/>
        <v>352.49703376119078</v>
      </c>
      <c r="BW914" s="677"/>
      <c r="BX914" s="677"/>
      <c r="BY914" s="880">
        <f t="shared" si="209"/>
        <v>352.49703376119078</v>
      </c>
      <c r="BZ914" s="677"/>
      <c r="CA914" s="677"/>
      <c r="CB914" s="880">
        <f t="shared" si="205"/>
        <v>352.49703376119078</v>
      </c>
      <c r="CC914" s="677"/>
      <c r="CD914" s="677"/>
      <c r="CE914" s="880">
        <f t="shared" si="206"/>
        <v>352.49703376119078</v>
      </c>
      <c r="CF914" s="677"/>
      <c r="CG914" s="677"/>
      <c r="CH914" s="880">
        <f t="shared" si="207"/>
        <v>352.49703376119078</v>
      </c>
      <c r="CI914" s="677"/>
      <c r="CJ914" s="677"/>
      <c r="CK914" s="880">
        <f t="shared" si="210"/>
        <v>352.49703376119078</v>
      </c>
      <c r="CL914" s="677">
        <v>76</v>
      </c>
      <c r="CM914" s="880">
        <f t="shared" si="200"/>
        <v>24.592816308920298</v>
      </c>
      <c r="CN914" s="677">
        <v>80</v>
      </c>
      <c r="CO914" s="677"/>
      <c r="CP914" s="677"/>
      <c r="CQ914" s="883"/>
      <c r="CR914" s="883"/>
      <c r="CS914" s="884"/>
      <c r="CT914" s="885"/>
      <c r="CU914" s="885"/>
      <c r="CV914" s="885"/>
      <c r="CW914" s="885"/>
      <c r="CX914" s="886">
        <f t="shared" si="201"/>
        <v>0</v>
      </c>
      <c r="CY914" s="885"/>
      <c r="CZ914" s="885"/>
      <c r="DA914" s="885"/>
      <c r="DB914" s="877"/>
      <c r="DC914" s="877"/>
      <c r="DD914" s="877"/>
      <c r="DE914" s="877"/>
      <c r="DF914" s="877"/>
      <c r="DG914" s="877"/>
      <c r="DH914" s="877"/>
      <c r="DI914" s="877"/>
      <c r="DJ914" s="877"/>
      <c r="DK914" s="877"/>
      <c r="DL914" s="877"/>
      <c r="DM914" s="877"/>
      <c r="DN914" s="677"/>
      <c r="DO914" s="677"/>
      <c r="DP914" s="677"/>
      <c r="DQ914" s="677"/>
      <c r="DR914" s="677"/>
      <c r="DS914" s="677"/>
      <c r="DT914" s="677"/>
      <c r="DU914" s="877"/>
      <c r="DV914" s="877"/>
      <c r="DW914" s="877"/>
      <c r="DX914" s="1147" t="s">
        <v>5556</v>
      </c>
      <c r="DY914" s="876"/>
      <c r="DZ914" s="1147" t="s">
        <v>101</v>
      </c>
      <c r="EA914" s="677">
        <v>4</v>
      </c>
      <c r="EB914" s="887"/>
      <c r="EC914" s="1147" t="s">
        <v>4868</v>
      </c>
      <c r="ED914" s="876" t="s">
        <v>5535</v>
      </c>
      <c r="EE914" s="876"/>
    </row>
    <row r="915" spans="1:135" s="5" customFormat="1" ht="15.75" hidden="1" customHeight="1" x14ac:dyDescent="0.25">
      <c r="A915" s="219">
        <v>913</v>
      </c>
      <c r="B915" s="2077"/>
      <c r="C915" s="179" t="s">
        <v>5563</v>
      </c>
      <c r="D915" s="179" t="s">
        <v>23</v>
      </c>
      <c r="E915" s="179" t="s">
        <v>4126</v>
      </c>
      <c r="F915" s="179">
        <v>576382</v>
      </c>
      <c r="G915" s="179">
        <v>38</v>
      </c>
      <c r="H915" s="179" t="s">
        <v>3963</v>
      </c>
      <c r="I915" s="179" t="s">
        <v>2634</v>
      </c>
      <c r="J915" s="179" t="s">
        <v>2634</v>
      </c>
      <c r="K915" s="179">
        <v>561671632</v>
      </c>
      <c r="L915" s="179">
        <v>100</v>
      </c>
      <c r="M915" s="179">
        <v>156</v>
      </c>
      <c r="N915" s="180">
        <f t="shared" si="199"/>
        <v>41.091387245233399</v>
      </c>
      <c r="O915" s="181">
        <v>2</v>
      </c>
      <c r="P915" s="3">
        <f t="shared" si="211"/>
        <v>60.84</v>
      </c>
      <c r="Q915" s="3">
        <f t="shared" si="212"/>
        <v>39.159999999999997</v>
      </c>
      <c r="R915" s="97"/>
      <c r="S915" s="182">
        <v>41522</v>
      </c>
      <c r="T915" s="97" t="s">
        <v>253</v>
      </c>
      <c r="U915" s="97" t="s">
        <v>2490</v>
      </c>
      <c r="V915" s="97" t="s">
        <v>5564</v>
      </c>
      <c r="W915" s="97" t="s">
        <v>6160</v>
      </c>
      <c r="X915" s="97"/>
      <c r="Y915" s="97"/>
      <c r="Z915" s="97" t="s">
        <v>2633</v>
      </c>
      <c r="AA915" s="97" t="s">
        <v>2636</v>
      </c>
      <c r="AB915" s="97" t="s">
        <v>2633</v>
      </c>
      <c r="AC915" s="97" t="s">
        <v>2636</v>
      </c>
      <c r="AD915" s="97"/>
      <c r="AE915" s="97"/>
      <c r="AF915" s="97"/>
      <c r="AG915" s="97"/>
      <c r="AH915" s="97"/>
      <c r="AI915" s="97"/>
      <c r="AJ915" s="97"/>
      <c r="AK915" s="97"/>
      <c r="AL915" s="97"/>
      <c r="AM915" s="97"/>
      <c r="AN915" s="97" t="s">
        <v>2633</v>
      </c>
      <c r="AO915" s="97" t="s">
        <v>4075</v>
      </c>
      <c r="AP915" s="97" t="s">
        <v>4077</v>
      </c>
      <c r="AQ915" s="97" t="s">
        <v>2636</v>
      </c>
      <c r="AR915" s="97" t="s">
        <v>4075</v>
      </c>
      <c r="AS915" s="97" t="s">
        <v>4077</v>
      </c>
      <c r="AT915" s="97"/>
      <c r="AU915" s="97"/>
      <c r="AV915" s="97"/>
      <c r="AW915" s="97"/>
      <c r="AX915" s="97"/>
      <c r="AY915" s="97"/>
      <c r="AZ915" s="97"/>
      <c r="BA915" s="97" t="s">
        <v>3971</v>
      </c>
      <c r="BB915" s="97" t="s">
        <v>3970</v>
      </c>
      <c r="BC915" s="97"/>
      <c r="BD915" s="97"/>
      <c r="BE915" s="97" t="s">
        <v>2634</v>
      </c>
      <c r="BF915" s="97" t="s">
        <v>2634</v>
      </c>
      <c r="BG915" s="97"/>
      <c r="BH915" s="97"/>
      <c r="BI915" s="97"/>
      <c r="BJ915" s="97" t="s">
        <v>5565</v>
      </c>
      <c r="BK915" s="97" t="s">
        <v>5728</v>
      </c>
      <c r="BL915" s="97">
        <v>92.2</v>
      </c>
      <c r="BM915" s="183">
        <f t="shared" si="202"/>
        <v>19.918283963227779</v>
      </c>
      <c r="BN915" s="97" t="s">
        <v>6161</v>
      </c>
      <c r="BO915" s="97">
        <v>83.7</v>
      </c>
      <c r="BP915" s="3">
        <f t="shared" si="203"/>
        <v>41.624106230847801</v>
      </c>
      <c r="BQ915" s="97" t="s">
        <v>6395</v>
      </c>
      <c r="BR915" s="97">
        <v>70</v>
      </c>
      <c r="BS915" s="3">
        <f t="shared" si="204"/>
        <v>76.608784473953023</v>
      </c>
      <c r="BT915" s="97"/>
      <c r="BU915" s="97"/>
      <c r="BV915" s="3">
        <f t="shared" si="208"/>
        <v>255.36261491317674</v>
      </c>
      <c r="BW915" s="97"/>
      <c r="BX915" s="97"/>
      <c r="BY915" s="3">
        <f t="shared" si="209"/>
        <v>255.36261491317674</v>
      </c>
      <c r="BZ915" s="97"/>
      <c r="CA915" s="97"/>
      <c r="CB915" s="3">
        <f t="shared" si="205"/>
        <v>255.36261491317674</v>
      </c>
      <c r="CC915" s="97"/>
      <c r="CD915" s="97"/>
      <c r="CE915" s="3">
        <f t="shared" si="206"/>
        <v>255.36261491317674</v>
      </c>
      <c r="CF915" s="97"/>
      <c r="CG915" s="97"/>
      <c r="CH915" s="3">
        <f t="shared" si="207"/>
        <v>255.36261491317674</v>
      </c>
      <c r="CI915" s="97"/>
      <c r="CJ915" s="97"/>
      <c r="CK915" s="3">
        <f t="shared" si="210"/>
        <v>255.36261491317674</v>
      </c>
      <c r="CL915" s="97">
        <v>83.7</v>
      </c>
      <c r="CM915" s="3">
        <f t="shared" si="200"/>
        <v>41.624106230847801</v>
      </c>
      <c r="CN915" s="97">
        <v>65</v>
      </c>
      <c r="CO915" s="97"/>
      <c r="CP915" s="97"/>
      <c r="CQ915" s="184"/>
      <c r="CR915" s="184"/>
      <c r="CS915" s="185">
        <v>1</v>
      </c>
      <c r="CT915" s="186">
        <v>0.25</v>
      </c>
      <c r="CU915" s="186">
        <v>0.25</v>
      </c>
      <c r="CV915" s="186">
        <v>0</v>
      </c>
      <c r="CW915" s="186"/>
      <c r="CX915" s="84">
        <f t="shared" si="201"/>
        <v>1.5</v>
      </c>
      <c r="CY915" s="186"/>
      <c r="CZ915" s="186" t="s">
        <v>2633</v>
      </c>
      <c r="DA915" s="186" t="s">
        <v>3975</v>
      </c>
      <c r="DB915" s="179" t="s">
        <v>2643</v>
      </c>
      <c r="DC915" s="179" t="s">
        <v>2647</v>
      </c>
      <c r="DD915" s="179" t="s">
        <v>2648</v>
      </c>
      <c r="DE915" s="179" t="s">
        <v>2649</v>
      </c>
      <c r="DF915" s="179" t="s">
        <v>32</v>
      </c>
      <c r="DG915" s="179" t="s">
        <v>2653</v>
      </c>
      <c r="DH915" s="179" t="s">
        <v>2653</v>
      </c>
      <c r="DI915" s="179" t="s">
        <v>2657</v>
      </c>
      <c r="DJ915" s="179" t="s">
        <v>2659</v>
      </c>
      <c r="DK915" s="179" t="s">
        <v>37</v>
      </c>
      <c r="DL915" s="179" t="s">
        <v>2659</v>
      </c>
      <c r="DM915" s="179" t="s">
        <v>2663</v>
      </c>
      <c r="DN915" s="97" t="s">
        <v>4001</v>
      </c>
      <c r="DO915" s="97" t="s">
        <v>4003</v>
      </c>
      <c r="DP915" s="97"/>
      <c r="DQ915" s="97"/>
      <c r="DR915" s="97" t="s">
        <v>4070</v>
      </c>
      <c r="DS915" s="97" t="s">
        <v>2634</v>
      </c>
      <c r="DT915" s="97"/>
      <c r="DU915" s="179" t="s">
        <v>2634</v>
      </c>
      <c r="DV915" s="179" t="s">
        <v>2633</v>
      </c>
      <c r="DW915" s="179"/>
      <c r="DX915" s="478" t="s">
        <v>5566</v>
      </c>
      <c r="DY915" s="11" t="s">
        <v>6162</v>
      </c>
      <c r="DZ915" s="478" t="s">
        <v>101</v>
      </c>
      <c r="EA915" s="97">
        <v>3</v>
      </c>
      <c r="EB915" s="187" t="s">
        <v>6163</v>
      </c>
      <c r="EC915" s="478" t="s">
        <v>2194</v>
      </c>
      <c r="ED915" s="11" t="s">
        <v>5307</v>
      </c>
      <c r="EE915" s="11"/>
    </row>
    <row r="916" spans="1:135" s="5" customFormat="1" ht="15.75" hidden="1" customHeight="1" x14ac:dyDescent="0.25">
      <c r="A916" s="219">
        <v>914</v>
      </c>
      <c r="B916" s="2077"/>
      <c r="C916" s="179" t="s">
        <v>5567</v>
      </c>
      <c r="D916" s="179" t="s">
        <v>23</v>
      </c>
      <c r="E916" s="179" t="s">
        <v>4126</v>
      </c>
      <c r="F916" s="179">
        <v>383207</v>
      </c>
      <c r="G916" s="179">
        <v>19</v>
      </c>
      <c r="H916" s="179" t="s">
        <v>2634</v>
      </c>
      <c r="I916" s="179" t="s">
        <v>2634</v>
      </c>
      <c r="J916" s="179" t="s">
        <v>3968</v>
      </c>
      <c r="K916" s="179">
        <v>565218822</v>
      </c>
      <c r="L916" s="179">
        <v>92.9</v>
      </c>
      <c r="M916" s="179">
        <v>163</v>
      </c>
      <c r="N916" s="180">
        <f t="shared" si="199"/>
        <v>34.965561368512176</v>
      </c>
      <c r="O916" s="181">
        <v>1</v>
      </c>
      <c r="P916" s="3">
        <f t="shared" si="211"/>
        <v>66.422499999999999</v>
      </c>
      <c r="Q916" s="3">
        <f t="shared" si="212"/>
        <v>26.477500000000006</v>
      </c>
      <c r="R916" s="97"/>
      <c r="S916" s="182">
        <v>41522</v>
      </c>
      <c r="T916" s="97" t="s">
        <v>253</v>
      </c>
      <c r="U916" s="97" t="s">
        <v>2490</v>
      </c>
      <c r="V916" s="97" t="s">
        <v>87</v>
      </c>
      <c r="W916" s="97"/>
      <c r="X916" s="97"/>
      <c r="Y916" s="97"/>
      <c r="Z916" s="97"/>
      <c r="AA916" s="97"/>
      <c r="AB916" s="97"/>
      <c r="AC916" s="97"/>
      <c r="AD916" s="97"/>
      <c r="AE916" s="97"/>
      <c r="AF916" s="97"/>
      <c r="AG916" s="97"/>
      <c r="AH916" s="97"/>
      <c r="AI916" s="97"/>
      <c r="AJ916" s="97"/>
      <c r="AK916" s="97"/>
      <c r="AL916" s="97"/>
      <c r="AM916" s="97"/>
      <c r="AN916" s="97" t="s">
        <v>2634</v>
      </c>
      <c r="AO916" s="97"/>
      <c r="AP916" s="97"/>
      <c r="AQ916" s="97" t="s">
        <v>2637</v>
      </c>
      <c r="AR916" s="97"/>
      <c r="AS916" s="97"/>
      <c r="AT916" s="97"/>
      <c r="AU916" s="97"/>
      <c r="AV916" s="97"/>
      <c r="AW916" s="97"/>
      <c r="AX916" s="97"/>
      <c r="AY916" s="97"/>
      <c r="AZ916" s="97"/>
      <c r="BA916" s="97" t="s">
        <v>3970</v>
      </c>
      <c r="BB916" s="97"/>
      <c r="BC916" s="97"/>
      <c r="BD916" s="97"/>
      <c r="BE916" s="97" t="s">
        <v>2634</v>
      </c>
      <c r="BF916" s="97" t="s">
        <v>2634</v>
      </c>
      <c r="BG916" s="97"/>
      <c r="BH916" s="97"/>
      <c r="BI916" s="97"/>
      <c r="BJ916" s="97" t="s">
        <v>5565</v>
      </c>
      <c r="BK916" s="97" t="s">
        <v>6622</v>
      </c>
      <c r="BL916" s="97">
        <v>88.4</v>
      </c>
      <c r="BM916" s="183">
        <f t="shared" si="202"/>
        <v>16.995562269851757</v>
      </c>
      <c r="BN916" s="97" t="s">
        <v>4807</v>
      </c>
      <c r="BO916" s="97">
        <v>78</v>
      </c>
      <c r="BP916" s="3">
        <f t="shared" si="203"/>
        <v>56.274195071286947</v>
      </c>
      <c r="BQ916" s="97" t="s">
        <v>6917</v>
      </c>
      <c r="BR916" s="97">
        <v>71</v>
      </c>
      <c r="BS916" s="3">
        <f t="shared" si="204"/>
        <v>82.711736379945236</v>
      </c>
      <c r="BT916" s="97"/>
      <c r="BU916" s="97"/>
      <c r="BV916" s="3">
        <f t="shared" si="208"/>
        <v>350.86394108205076</v>
      </c>
      <c r="BW916" s="97"/>
      <c r="BX916" s="97"/>
      <c r="BY916" s="3">
        <f t="shared" si="209"/>
        <v>350.86394108205076</v>
      </c>
      <c r="BZ916" s="97"/>
      <c r="CA916" s="97"/>
      <c r="CB916" s="3">
        <f t="shared" si="205"/>
        <v>350.86394108205076</v>
      </c>
      <c r="CC916" s="97"/>
      <c r="CD916" s="97"/>
      <c r="CE916" s="3">
        <f t="shared" si="206"/>
        <v>350.86394108205076</v>
      </c>
      <c r="CF916" s="97"/>
      <c r="CG916" s="97"/>
      <c r="CH916" s="3">
        <f t="shared" si="207"/>
        <v>350.86394108205076</v>
      </c>
      <c r="CI916" s="97"/>
      <c r="CJ916" s="97"/>
      <c r="CK916" s="3">
        <f t="shared" si="210"/>
        <v>350.86394108205076</v>
      </c>
      <c r="CL916" s="97">
        <v>71</v>
      </c>
      <c r="CM916" s="3">
        <f t="shared" si="200"/>
        <v>82.711736379945236</v>
      </c>
      <c r="CN916" s="97">
        <v>60</v>
      </c>
      <c r="CO916" s="97"/>
      <c r="CP916" s="97"/>
      <c r="CQ916" s="184"/>
      <c r="CR916" s="184"/>
      <c r="CS916" s="185">
        <v>1</v>
      </c>
      <c r="CT916" s="186">
        <v>0.25</v>
      </c>
      <c r="CU916" s="186">
        <v>0.5</v>
      </c>
      <c r="CV916" s="186">
        <v>0.25</v>
      </c>
      <c r="CW916" s="186"/>
      <c r="CX916" s="84">
        <f t="shared" si="201"/>
        <v>2</v>
      </c>
      <c r="CY916" s="186"/>
      <c r="CZ916" s="186" t="s">
        <v>2634</v>
      </c>
      <c r="DA916" s="186"/>
      <c r="DB916" s="179" t="s">
        <v>2643</v>
      </c>
      <c r="DC916" s="179" t="s">
        <v>2648</v>
      </c>
      <c r="DD916" s="179" t="s">
        <v>2646</v>
      </c>
      <c r="DE916" s="179" t="s">
        <v>2651</v>
      </c>
      <c r="DF916" s="179" t="s">
        <v>32</v>
      </c>
      <c r="DG916" s="179" t="s">
        <v>2654</v>
      </c>
      <c r="DH916" s="179" t="s">
        <v>5009</v>
      </c>
      <c r="DI916" s="179" t="s">
        <v>2657</v>
      </c>
      <c r="DJ916" s="179" t="s">
        <v>37</v>
      </c>
      <c r="DK916" s="179" t="s">
        <v>2659</v>
      </c>
      <c r="DL916" s="179" t="s">
        <v>37</v>
      </c>
      <c r="DM916" s="179" t="s">
        <v>2663</v>
      </c>
      <c r="DN916" s="97" t="s">
        <v>3999</v>
      </c>
      <c r="DO916" s="97" t="s">
        <v>5012</v>
      </c>
      <c r="DP916" s="97"/>
      <c r="DQ916" s="97" t="s">
        <v>4068</v>
      </c>
      <c r="DR916" s="97"/>
      <c r="DS916" s="97" t="s">
        <v>2634</v>
      </c>
      <c r="DT916" s="97"/>
      <c r="DU916" s="179" t="s">
        <v>2634</v>
      </c>
      <c r="DV916" s="179" t="s">
        <v>2633</v>
      </c>
      <c r="DW916" s="179"/>
      <c r="DX916" s="478" t="s">
        <v>220</v>
      </c>
      <c r="DY916" s="11" t="s">
        <v>126</v>
      </c>
      <c r="DZ916" s="478" t="s">
        <v>101</v>
      </c>
      <c r="EA916" s="97">
        <v>3</v>
      </c>
      <c r="EB916" s="118"/>
      <c r="EC916" s="478" t="s">
        <v>2194</v>
      </c>
      <c r="ED916" s="11" t="s">
        <v>5279</v>
      </c>
      <c r="EE916" s="11"/>
    </row>
    <row r="917" spans="1:135" s="5" customFormat="1" ht="15.75" hidden="1" customHeight="1" x14ac:dyDescent="0.25">
      <c r="A917" s="219">
        <v>915</v>
      </c>
      <c r="B917" s="2077"/>
      <c r="C917" s="179" t="s">
        <v>5590</v>
      </c>
      <c r="D917" s="179" t="s">
        <v>23</v>
      </c>
      <c r="E917" s="179" t="s">
        <v>4126</v>
      </c>
      <c r="F917" s="179">
        <v>572588</v>
      </c>
      <c r="G917" s="179">
        <v>40</v>
      </c>
      <c r="H917" s="179" t="s">
        <v>2633</v>
      </c>
      <c r="I917" s="179" t="s">
        <v>2633</v>
      </c>
      <c r="J917" s="179" t="s">
        <v>2633</v>
      </c>
      <c r="K917" s="179" t="s">
        <v>11235</v>
      </c>
      <c r="L917" s="179">
        <v>104</v>
      </c>
      <c r="M917" s="179">
        <v>163</v>
      </c>
      <c r="N917" s="180">
        <f t="shared" si="199"/>
        <v>39.143362565395762</v>
      </c>
      <c r="O917" s="181">
        <v>1</v>
      </c>
      <c r="P917" s="3">
        <f t="shared" si="211"/>
        <v>66.422499999999999</v>
      </c>
      <c r="Q917" s="3">
        <f t="shared" si="212"/>
        <v>37.577500000000001</v>
      </c>
      <c r="R917" s="97"/>
      <c r="S917" s="182">
        <v>41528</v>
      </c>
      <c r="T917" s="97" t="s">
        <v>253</v>
      </c>
      <c r="U917" s="97" t="s">
        <v>2490</v>
      </c>
      <c r="V917" s="97" t="s">
        <v>5588</v>
      </c>
      <c r="W917" s="97"/>
      <c r="X917" s="97" t="s">
        <v>2634</v>
      </c>
      <c r="Y917" s="97"/>
      <c r="Z917" s="97" t="s">
        <v>2634</v>
      </c>
      <c r="AA917" s="97"/>
      <c r="AB917" s="97" t="s">
        <v>2633</v>
      </c>
      <c r="AC917" s="97"/>
      <c r="AD917" s="97" t="s">
        <v>2634</v>
      </c>
      <c r="AE917" s="97"/>
      <c r="AF917" s="97" t="s">
        <v>2634</v>
      </c>
      <c r="AG917" s="97"/>
      <c r="AH917" s="97" t="s">
        <v>2634</v>
      </c>
      <c r="AI917" s="97"/>
      <c r="AJ917" s="97" t="s">
        <v>2634</v>
      </c>
      <c r="AK917" s="97"/>
      <c r="AL917" s="97" t="s">
        <v>2634</v>
      </c>
      <c r="AM917" s="97"/>
      <c r="AN917" s="97" t="s">
        <v>2633</v>
      </c>
      <c r="AO917" s="97" t="s">
        <v>4076</v>
      </c>
      <c r="AP917" s="97" t="s">
        <v>4078</v>
      </c>
      <c r="AQ917" s="97" t="s">
        <v>2635</v>
      </c>
      <c r="AR917" s="97"/>
      <c r="AS917" s="97"/>
      <c r="AT917" s="97"/>
      <c r="AU917" s="97"/>
      <c r="AV917" s="97"/>
      <c r="AW917" s="97" t="s">
        <v>2634</v>
      </c>
      <c r="AX917" s="97"/>
      <c r="AY917" s="97" t="s">
        <v>2634</v>
      </c>
      <c r="AZ917" s="97"/>
      <c r="BA917" s="97"/>
      <c r="BB917" s="97"/>
      <c r="BC917" s="97"/>
      <c r="BD917" s="97"/>
      <c r="BE917" s="97" t="s">
        <v>2634</v>
      </c>
      <c r="BF917" s="97"/>
      <c r="BG917" s="97"/>
      <c r="BH917" s="97"/>
      <c r="BI917" s="97"/>
      <c r="BJ917" s="97" t="s">
        <v>5404</v>
      </c>
      <c r="BK917" s="97" t="s">
        <v>5758</v>
      </c>
      <c r="BL917" s="97">
        <v>94.7</v>
      </c>
      <c r="BM917" s="183">
        <f t="shared" si="202"/>
        <v>24.748852371765011</v>
      </c>
      <c r="BN917" s="97"/>
      <c r="BO917" s="97"/>
      <c r="BP917" s="3">
        <f t="shared" si="203"/>
        <v>276.76135985629696</v>
      </c>
      <c r="BQ917" s="97" t="s">
        <v>7706</v>
      </c>
      <c r="BR917" s="97">
        <v>76</v>
      </c>
      <c r="BS917" s="3">
        <f t="shared" si="204"/>
        <v>74.512673807464566</v>
      </c>
      <c r="BT917" s="97"/>
      <c r="BU917" s="97"/>
      <c r="BV917" s="3">
        <f t="shared" si="208"/>
        <v>276.76135985629696</v>
      </c>
      <c r="BW917" s="97" t="s">
        <v>9431</v>
      </c>
      <c r="BX917" s="97">
        <v>69</v>
      </c>
      <c r="BY917" s="3">
        <f t="shared" si="209"/>
        <v>93.140842259330711</v>
      </c>
      <c r="BZ917" s="97"/>
      <c r="CA917" s="97"/>
      <c r="CB917" s="3">
        <f t="shared" si="205"/>
        <v>276.76135985629696</v>
      </c>
      <c r="CC917" s="97"/>
      <c r="CD917" s="97"/>
      <c r="CE917" s="3">
        <f t="shared" si="206"/>
        <v>276.76135985629696</v>
      </c>
      <c r="CF917" s="97"/>
      <c r="CG917" s="97"/>
      <c r="CH917" s="3">
        <f t="shared" si="207"/>
        <v>276.76135985629696</v>
      </c>
      <c r="CI917" s="97"/>
      <c r="CJ917" s="97"/>
      <c r="CK917" s="3">
        <f t="shared" si="210"/>
        <v>276.76135985629696</v>
      </c>
      <c r="CL917" s="97">
        <v>69</v>
      </c>
      <c r="CM917" s="3">
        <f t="shared" si="200"/>
        <v>93.140842259330711</v>
      </c>
      <c r="CN917" s="97">
        <v>90</v>
      </c>
      <c r="CO917" s="97"/>
      <c r="CP917" s="97"/>
      <c r="CQ917" s="184"/>
      <c r="CR917" s="184"/>
      <c r="CS917" s="185"/>
      <c r="CT917" s="186"/>
      <c r="CU917" s="186"/>
      <c r="CV917" s="186"/>
      <c r="CW917" s="186"/>
      <c r="CX917" s="84">
        <f t="shared" si="201"/>
        <v>0</v>
      </c>
      <c r="CY917" s="186"/>
      <c r="CZ917" s="186" t="s">
        <v>2633</v>
      </c>
      <c r="DA917" s="186" t="s">
        <v>3975</v>
      </c>
      <c r="DB917" s="179" t="s">
        <v>2643</v>
      </c>
      <c r="DC917" s="179"/>
      <c r="DD917" s="179"/>
      <c r="DE917" s="179"/>
      <c r="DF917" s="179"/>
      <c r="DG917" s="179"/>
      <c r="DH917" s="179"/>
      <c r="DI917" s="179"/>
      <c r="DJ917" s="179"/>
      <c r="DK917" s="179"/>
      <c r="DL917" s="179"/>
      <c r="DM917" s="179"/>
      <c r="DN917" s="97"/>
      <c r="DO917" s="97"/>
      <c r="DP917" s="97"/>
      <c r="DQ917" s="97"/>
      <c r="DR917" s="97"/>
      <c r="DS917" s="97" t="s">
        <v>2633</v>
      </c>
      <c r="DT917" s="97" t="s">
        <v>4072</v>
      </c>
      <c r="DU917" s="179"/>
      <c r="DV917" s="179"/>
      <c r="DW917" s="179"/>
      <c r="DX917" s="478" t="s">
        <v>5589</v>
      </c>
      <c r="DY917" s="11"/>
      <c r="DZ917" s="478" t="s">
        <v>101</v>
      </c>
      <c r="EA917" s="97">
        <v>4</v>
      </c>
      <c r="EB917" s="118"/>
      <c r="EC917" s="478" t="s">
        <v>2194</v>
      </c>
      <c r="ED917" s="11" t="s">
        <v>5307</v>
      </c>
      <c r="EE917" s="11"/>
    </row>
    <row r="918" spans="1:135" s="5" customFormat="1" ht="15.75" hidden="1" customHeight="1" x14ac:dyDescent="0.25">
      <c r="A918" s="219">
        <v>916</v>
      </c>
      <c r="B918" s="2077"/>
      <c r="C918" s="179" t="s">
        <v>5591</v>
      </c>
      <c r="D918" s="179" t="s">
        <v>23</v>
      </c>
      <c r="E918" s="179" t="s">
        <v>4126</v>
      </c>
      <c r="F918" s="179">
        <v>572555</v>
      </c>
      <c r="G918" s="179">
        <v>22</v>
      </c>
      <c r="H918" s="179" t="s">
        <v>2634</v>
      </c>
      <c r="I918" s="179" t="s">
        <v>2634</v>
      </c>
      <c r="J918" s="179" t="s">
        <v>3968</v>
      </c>
      <c r="K918" s="179" t="s">
        <v>8630</v>
      </c>
      <c r="L918" s="179">
        <v>102.2</v>
      </c>
      <c r="M918" s="179">
        <v>157</v>
      </c>
      <c r="N918" s="180">
        <f t="shared" si="199"/>
        <v>41.462128281066171</v>
      </c>
      <c r="O918" s="181">
        <v>2</v>
      </c>
      <c r="P918" s="3">
        <f t="shared" si="211"/>
        <v>61.622500000000002</v>
      </c>
      <c r="Q918" s="3">
        <f t="shared" si="212"/>
        <v>40.577500000000001</v>
      </c>
      <c r="R918" s="97"/>
      <c r="S918" s="182">
        <v>41529</v>
      </c>
      <c r="T918" s="97" t="s">
        <v>253</v>
      </c>
      <c r="U918" s="97" t="s">
        <v>2490</v>
      </c>
      <c r="V918" s="97" t="s">
        <v>5592</v>
      </c>
      <c r="W918" s="97" t="s">
        <v>8631</v>
      </c>
      <c r="X918" s="97" t="s">
        <v>2634</v>
      </c>
      <c r="Y918" s="97"/>
      <c r="Z918" s="97" t="s">
        <v>2634</v>
      </c>
      <c r="AA918" s="97"/>
      <c r="AB918" s="97" t="s">
        <v>2634</v>
      </c>
      <c r="AC918" s="97"/>
      <c r="AD918" s="97" t="s">
        <v>2634</v>
      </c>
      <c r="AE918" s="97"/>
      <c r="AF918" s="97" t="s">
        <v>2634</v>
      </c>
      <c r="AG918" s="97"/>
      <c r="AH918" s="97" t="s">
        <v>2634</v>
      </c>
      <c r="AI918" s="97"/>
      <c r="AJ918" s="97" t="s">
        <v>2634</v>
      </c>
      <c r="AK918" s="97"/>
      <c r="AL918" s="97" t="s">
        <v>2634</v>
      </c>
      <c r="AM918" s="97"/>
      <c r="AN918" s="97" t="s">
        <v>2634</v>
      </c>
      <c r="AO918" s="97"/>
      <c r="AP918" s="97"/>
      <c r="AQ918" s="97" t="s">
        <v>2638</v>
      </c>
      <c r="AR918" s="97" t="s">
        <v>4075</v>
      </c>
      <c r="AS918" s="97" t="s">
        <v>4088</v>
      </c>
      <c r="AT918" s="97"/>
      <c r="AU918" s="97"/>
      <c r="AV918" s="97"/>
      <c r="AW918" s="97" t="s">
        <v>2634</v>
      </c>
      <c r="AX918" s="97"/>
      <c r="AY918" s="97" t="s">
        <v>2634</v>
      </c>
      <c r="AZ918" s="97"/>
      <c r="BA918" s="97" t="s">
        <v>3970</v>
      </c>
      <c r="BB918" s="97" t="s">
        <v>3970</v>
      </c>
      <c r="BC918" s="97" t="s">
        <v>2634</v>
      </c>
      <c r="BD918" s="97"/>
      <c r="BE918" s="97" t="s">
        <v>2634</v>
      </c>
      <c r="BF918" s="97" t="s">
        <v>2634</v>
      </c>
      <c r="BG918" s="97" t="s">
        <v>2634</v>
      </c>
      <c r="BH918" s="97"/>
      <c r="BI918" s="97"/>
      <c r="BJ918" s="97" t="s">
        <v>5565</v>
      </c>
      <c r="BK918" s="97" t="s">
        <v>5759</v>
      </c>
      <c r="BL918" s="97">
        <v>95.3</v>
      </c>
      <c r="BM918" s="183">
        <f t="shared" si="202"/>
        <v>17.004497566385325</v>
      </c>
      <c r="BN918" s="97" t="s">
        <v>1454</v>
      </c>
      <c r="BO918" s="97">
        <v>85</v>
      </c>
      <c r="BP918" s="3">
        <f t="shared" si="203"/>
        <v>42.388022919105424</v>
      </c>
      <c r="BQ918" s="97" t="s">
        <v>1455</v>
      </c>
      <c r="BR918" s="97">
        <v>75</v>
      </c>
      <c r="BS918" s="3">
        <f t="shared" si="204"/>
        <v>67.032222290678334</v>
      </c>
      <c r="BT918" s="97" t="s">
        <v>8632</v>
      </c>
      <c r="BU918" s="97">
        <v>68.3</v>
      </c>
      <c r="BV918" s="3">
        <f t="shared" si="208"/>
        <v>83.543835869632204</v>
      </c>
      <c r="BW918" s="97"/>
      <c r="BX918" s="97"/>
      <c r="BY918" s="3">
        <f t="shared" si="209"/>
        <v>251.8637175774752</v>
      </c>
      <c r="BZ918" s="97"/>
      <c r="CA918" s="97"/>
      <c r="CB918" s="3">
        <f t="shared" si="205"/>
        <v>251.8637175774752</v>
      </c>
      <c r="CC918" s="97"/>
      <c r="CD918" s="97"/>
      <c r="CE918" s="3">
        <f t="shared" si="206"/>
        <v>251.8637175774752</v>
      </c>
      <c r="CF918" s="97"/>
      <c r="CG918" s="97"/>
      <c r="CH918" s="3">
        <f t="shared" si="207"/>
        <v>251.8637175774752</v>
      </c>
      <c r="CI918" s="97"/>
      <c r="CJ918" s="97"/>
      <c r="CK918" s="3">
        <f t="shared" si="210"/>
        <v>251.8637175774752</v>
      </c>
      <c r="CL918" s="97">
        <v>68.3</v>
      </c>
      <c r="CM918" s="3">
        <f t="shared" si="200"/>
        <v>83.543835869632204</v>
      </c>
      <c r="CN918" s="97">
        <v>60</v>
      </c>
      <c r="CO918" s="97"/>
      <c r="CP918" s="97"/>
      <c r="CQ918" s="184"/>
      <c r="CR918" s="184"/>
      <c r="CS918" s="185">
        <v>1</v>
      </c>
      <c r="CT918" s="186">
        <v>0</v>
      </c>
      <c r="CU918" s="186">
        <v>0.5</v>
      </c>
      <c r="CV918" s="186">
        <v>0.25</v>
      </c>
      <c r="CW918" s="186"/>
      <c r="CX918" s="84">
        <f t="shared" si="201"/>
        <v>1.75</v>
      </c>
      <c r="CY918" s="186"/>
      <c r="CZ918" s="186" t="s">
        <v>2633</v>
      </c>
      <c r="DA918" s="186" t="s">
        <v>3975</v>
      </c>
      <c r="DB918" s="179" t="s">
        <v>2645</v>
      </c>
      <c r="DC918" s="179" t="s">
        <v>2646</v>
      </c>
      <c r="DD918" s="179" t="s">
        <v>2648</v>
      </c>
      <c r="DE918" s="179" t="s">
        <v>2651</v>
      </c>
      <c r="DF918" s="179" t="s">
        <v>32</v>
      </c>
      <c r="DG918" s="179" t="s">
        <v>2654</v>
      </c>
      <c r="DH918" s="179" t="s">
        <v>2654</v>
      </c>
      <c r="DI918" s="179" t="s">
        <v>2657</v>
      </c>
      <c r="DJ918" s="179" t="s">
        <v>2659</v>
      </c>
      <c r="DK918" s="179" t="s">
        <v>2659</v>
      </c>
      <c r="DL918" s="179" t="s">
        <v>2659</v>
      </c>
      <c r="DM918" s="179" t="s">
        <v>2663</v>
      </c>
      <c r="DN918" s="97" t="s">
        <v>4001</v>
      </c>
      <c r="DO918" s="97" t="s">
        <v>5012</v>
      </c>
      <c r="DP918" s="97"/>
      <c r="DQ918" s="97"/>
      <c r="DR918" s="97" t="s">
        <v>4070</v>
      </c>
      <c r="DS918" s="97" t="s">
        <v>2634</v>
      </c>
      <c r="DT918" s="97"/>
      <c r="DU918" s="179" t="s">
        <v>2634</v>
      </c>
      <c r="DV918" s="179" t="s">
        <v>2633</v>
      </c>
      <c r="DW918" s="179"/>
      <c r="DX918" s="478" t="s">
        <v>94</v>
      </c>
      <c r="DY918" s="11" t="s">
        <v>8633</v>
      </c>
      <c r="DZ918" s="118" t="s">
        <v>101</v>
      </c>
      <c r="EA918" s="97">
        <v>3</v>
      </c>
      <c r="EB918" s="118"/>
      <c r="EC918" s="118" t="s">
        <v>2194</v>
      </c>
      <c r="ED918" s="11" t="s">
        <v>5310</v>
      </c>
      <c r="EE918" s="11"/>
    </row>
    <row r="919" spans="1:135" s="5" customFormat="1" ht="15.75" hidden="1" customHeight="1" x14ac:dyDescent="0.25">
      <c r="A919" s="219">
        <v>917</v>
      </c>
      <c r="B919" s="2077"/>
      <c r="C919" s="179" t="s">
        <v>5655</v>
      </c>
      <c r="D919" s="179" t="s">
        <v>23</v>
      </c>
      <c r="E919" s="179" t="s">
        <v>4126</v>
      </c>
      <c r="F919" s="179">
        <v>573856</v>
      </c>
      <c r="G919" s="179">
        <v>26</v>
      </c>
      <c r="H919" s="179" t="s">
        <v>2634</v>
      </c>
      <c r="I919" s="179" t="s">
        <v>2634</v>
      </c>
      <c r="J919" s="179" t="s">
        <v>2634</v>
      </c>
      <c r="K919" s="179">
        <v>566295451</v>
      </c>
      <c r="L919" s="179">
        <v>109.2</v>
      </c>
      <c r="M919" s="179">
        <v>160</v>
      </c>
      <c r="N919" s="180">
        <f t="shared" si="199"/>
        <v>42.65625</v>
      </c>
      <c r="O919" s="181">
        <v>2</v>
      </c>
      <c r="P919" s="3">
        <f t="shared" si="211"/>
        <v>64.000000000000014</v>
      </c>
      <c r="Q919" s="3">
        <f t="shared" si="212"/>
        <v>45.199999999999989</v>
      </c>
      <c r="R919" s="97"/>
      <c r="S919" s="182">
        <v>41529</v>
      </c>
      <c r="T919" s="97" t="s">
        <v>253</v>
      </c>
      <c r="U919" s="97" t="s">
        <v>2490</v>
      </c>
      <c r="V919" s="97" t="s">
        <v>928</v>
      </c>
      <c r="W919" s="97"/>
      <c r="X919" s="97" t="s">
        <v>2634</v>
      </c>
      <c r="Y919" s="97"/>
      <c r="Z919" s="97" t="s">
        <v>2634</v>
      </c>
      <c r="AA919" s="97"/>
      <c r="AB919" s="97" t="s">
        <v>2634</v>
      </c>
      <c r="AC919" s="97"/>
      <c r="AD919" s="97" t="s">
        <v>2634</v>
      </c>
      <c r="AE919" s="97"/>
      <c r="AF919" s="97" t="s">
        <v>2633</v>
      </c>
      <c r="AG919" s="97"/>
      <c r="AH919" s="97" t="s">
        <v>2634</v>
      </c>
      <c r="AI919" s="97"/>
      <c r="AJ919" s="97" t="s">
        <v>2634</v>
      </c>
      <c r="AK919" s="97"/>
      <c r="AL919" s="97" t="s">
        <v>2634</v>
      </c>
      <c r="AM919" s="97"/>
      <c r="AN919" s="97" t="s">
        <v>2634</v>
      </c>
      <c r="AO919" s="97"/>
      <c r="AP919" s="97"/>
      <c r="AQ919" s="97" t="s">
        <v>2637</v>
      </c>
      <c r="AR919" s="97"/>
      <c r="AS919" s="97"/>
      <c r="AT919" s="97"/>
      <c r="AU919" s="97"/>
      <c r="AV919" s="97"/>
      <c r="AW919" s="97" t="s">
        <v>2634</v>
      </c>
      <c r="AX919" s="97"/>
      <c r="AY919" s="97" t="s">
        <v>2634</v>
      </c>
      <c r="AZ919" s="97"/>
      <c r="BA919" s="97" t="s">
        <v>3970</v>
      </c>
      <c r="BB919" s="97"/>
      <c r="BC919" s="97" t="s">
        <v>2634</v>
      </c>
      <c r="BD919" s="97"/>
      <c r="BE919" s="97" t="s">
        <v>2634</v>
      </c>
      <c r="BF919" s="97" t="s">
        <v>2634</v>
      </c>
      <c r="BG919" s="97" t="s">
        <v>2634</v>
      </c>
      <c r="BH919" s="97"/>
      <c r="BI919" s="97"/>
      <c r="BJ919" s="97" t="s">
        <v>5552</v>
      </c>
      <c r="BK919" s="97" t="s">
        <v>5757</v>
      </c>
      <c r="BL919" s="97">
        <v>101.1</v>
      </c>
      <c r="BM919" s="183">
        <f t="shared" si="202"/>
        <v>17.920353982300906</v>
      </c>
      <c r="BN919" s="97"/>
      <c r="BO919" s="97"/>
      <c r="BP919" s="3">
        <f t="shared" si="203"/>
        <v>241.59292035398238</v>
      </c>
      <c r="BQ919" s="97" t="s">
        <v>7712</v>
      </c>
      <c r="BR919" s="97">
        <v>73.3</v>
      </c>
      <c r="BS919" s="3">
        <f t="shared" si="204"/>
        <v>79.424778761061972</v>
      </c>
      <c r="BT919" s="97"/>
      <c r="BU919" s="97"/>
      <c r="BV919" s="3">
        <f t="shared" si="208"/>
        <v>241.59292035398238</v>
      </c>
      <c r="BW919" s="97"/>
      <c r="BX919" s="97"/>
      <c r="BY919" s="3">
        <f t="shared" si="209"/>
        <v>241.59292035398238</v>
      </c>
      <c r="BZ919" s="97"/>
      <c r="CA919" s="97"/>
      <c r="CB919" s="3">
        <f t="shared" si="205"/>
        <v>241.59292035398238</v>
      </c>
      <c r="CC919" s="97"/>
      <c r="CD919" s="97"/>
      <c r="CE919" s="3">
        <f t="shared" si="206"/>
        <v>241.59292035398238</v>
      </c>
      <c r="CF919" s="97"/>
      <c r="CG919" s="97"/>
      <c r="CH919" s="3">
        <f t="shared" si="207"/>
        <v>241.59292035398238</v>
      </c>
      <c r="CI919" s="97"/>
      <c r="CJ919" s="97"/>
      <c r="CK919" s="3">
        <f t="shared" si="210"/>
        <v>241.59292035398238</v>
      </c>
      <c r="CL919" s="97">
        <v>73.3</v>
      </c>
      <c r="CM919" s="3">
        <f t="shared" si="200"/>
        <v>79.424778761061972</v>
      </c>
      <c r="CN919" s="97">
        <v>65</v>
      </c>
      <c r="CO919" s="97"/>
      <c r="CP919" s="97"/>
      <c r="CQ919" s="184"/>
      <c r="CR919" s="184"/>
      <c r="CS919" s="185"/>
      <c r="CT919" s="186"/>
      <c r="CU919" s="186"/>
      <c r="CV919" s="186"/>
      <c r="CW919" s="186"/>
      <c r="CX919" s="84">
        <f t="shared" si="201"/>
        <v>0</v>
      </c>
      <c r="CY919" s="186"/>
      <c r="CZ919" s="186" t="s">
        <v>2633</v>
      </c>
      <c r="DA919" s="186" t="s">
        <v>3976</v>
      </c>
      <c r="DB919" s="179" t="s">
        <v>2643</v>
      </c>
      <c r="DC919" s="179"/>
      <c r="DD919" s="179"/>
      <c r="DE919" s="179"/>
      <c r="DF919" s="179"/>
      <c r="DG919" s="179"/>
      <c r="DH919" s="179"/>
      <c r="DI919" s="179"/>
      <c r="DJ919" s="179"/>
      <c r="DK919" s="179"/>
      <c r="DL919" s="179"/>
      <c r="DM919" s="179"/>
      <c r="DN919" s="97" t="s">
        <v>4001</v>
      </c>
      <c r="DO919" s="97"/>
      <c r="DP919" s="97"/>
      <c r="DQ919" s="97"/>
      <c r="DR919" s="97"/>
      <c r="DS919" s="97" t="s">
        <v>2634</v>
      </c>
      <c r="DT919" s="97"/>
      <c r="DU919" s="179" t="s">
        <v>2634</v>
      </c>
      <c r="DV919" s="179" t="s">
        <v>2633</v>
      </c>
      <c r="DW919" s="179"/>
      <c r="DX919" s="478" t="s">
        <v>220</v>
      </c>
      <c r="DY919" s="11"/>
      <c r="DZ919" s="118" t="s">
        <v>101</v>
      </c>
      <c r="EA919" s="97">
        <v>3</v>
      </c>
      <c r="EB919" s="118"/>
      <c r="EC919" s="118" t="s">
        <v>2194</v>
      </c>
      <c r="ED919" s="11" t="s">
        <v>5392</v>
      </c>
      <c r="EE919" s="11"/>
    </row>
    <row r="920" spans="1:135" s="5" customFormat="1" ht="15.75" hidden="1" customHeight="1" x14ac:dyDescent="0.25">
      <c r="A920" s="875">
        <v>918</v>
      </c>
      <c r="B920" s="2077"/>
      <c r="C920" s="179" t="s">
        <v>5593</v>
      </c>
      <c r="D920" s="179" t="s">
        <v>23</v>
      </c>
      <c r="E920" s="179" t="s">
        <v>4126</v>
      </c>
      <c r="F920" s="179">
        <v>564611</v>
      </c>
      <c r="G920" s="179">
        <v>34</v>
      </c>
      <c r="H920" s="179" t="s">
        <v>2633</v>
      </c>
      <c r="I920" s="179" t="s">
        <v>2633</v>
      </c>
      <c r="J920" s="179" t="s">
        <v>2633</v>
      </c>
      <c r="K920" s="179">
        <v>554567869</v>
      </c>
      <c r="L920" s="179">
        <v>114</v>
      </c>
      <c r="M920" s="179">
        <v>162.5</v>
      </c>
      <c r="N920" s="180">
        <f t="shared" si="199"/>
        <v>43.171597633136095</v>
      </c>
      <c r="O920" s="181">
        <v>2</v>
      </c>
      <c r="P920" s="3">
        <f t="shared" si="211"/>
        <v>66.015625</v>
      </c>
      <c r="Q920" s="3">
        <f t="shared" si="212"/>
        <v>47.984375</v>
      </c>
      <c r="R920" s="97"/>
      <c r="S920" s="182">
        <v>41529</v>
      </c>
      <c r="T920" s="97" t="s">
        <v>253</v>
      </c>
      <c r="U920" s="97" t="s">
        <v>2490</v>
      </c>
      <c r="V920" s="97" t="s">
        <v>4103</v>
      </c>
      <c r="W920" s="97" t="s">
        <v>6127</v>
      </c>
      <c r="X920" s="97" t="s">
        <v>2634</v>
      </c>
      <c r="Y920" s="97"/>
      <c r="Z920" s="97" t="s">
        <v>2634</v>
      </c>
      <c r="AA920" s="97"/>
      <c r="AB920" s="97" t="s">
        <v>2634</v>
      </c>
      <c r="AC920" s="97"/>
      <c r="AD920" s="97" t="s">
        <v>2634</v>
      </c>
      <c r="AE920" s="97"/>
      <c r="AF920" s="97" t="s">
        <v>2634</v>
      </c>
      <c r="AG920" s="97"/>
      <c r="AH920" s="97" t="s">
        <v>2634</v>
      </c>
      <c r="AI920" s="97"/>
      <c r="AJ920" s="97" t="s">
        <v>2634</v>
      </c>
      <c r="AK920" s="97"/>
      <c r="AL920" s="97" t="s">
        <v>2634</v>
      </c>
      <c r="AM920" s="97"/>
      <c r="AN920" s="97" t="s">
        <v>2633</v>
      </c>
      <c r="AO920" s="97" t="s">
        <v>4076</v>
      </c>
      <c r="AP920" s="97" t="s">
        <v>4088</v>
      </c>
      <c r="AQ920" s="97" t="s">
        <v>2637</v>
      </c>
      <c r="AR920" s="97" t="s">
        <v>4075</v>
      </c>
      <c r="AS920" s="97" t="s">
        <v>4088</v>
      </c>
      <c r="AT920" s="97"/>
      <c r="AU920" s="97"/>
      <c r="AV920" s="97"/>
      <c r="AW920" s="97" t="s">
        <v>2634</v>
      </c>
      <c r="AX920" s="97"/>
      <c r="AY920" s="97" t="s">
        <v>2634</v>
      </c>
      <c r="AZ920" s="97"/>
      <c r="BA920" s="97" t="s">
        <v>3970</v>
      </c>
      <c r="BB920" s="97" t="s">
        <v>3970</v>
      </c>
      <c r="BC920" s="97" t="s">
        <v>2634</v>
      </c>
      <c r="BD920" s="97"/>
      <c r="BE920" s="97" t="s">
        <v>2634</v>
      </c>
      <c r="BF920" s="97" t="s">
        <v>2634</v>
      </c>
      <c r="BG920" s="97" t="s">
        <v>2634</v>
      </c>
      <c r="BH920" s="97"/>
      <c r="BI920" s="97"/>
      <c r="BJ920" s="97" t="s">
        <v>5404</v>
      </c>
      <c r="BK920" s="97" t="s">
        <v>2100</v>
      </c>
      <c r="BL920" s="97">
        <v>110.1</v>
      </c>
      <c r="BM920" s="183">
        <f t="shared" si="202"/>
        <v>8.1276457180071766</v>
      </c>
      <c r="BN920" s="97" t="s">
        <v>6128</v>
      </c>
      <c r="BO920" s="97">
        <v>99.5</v>
      </c>
      <c r="BP920" s="3">
        <f t="shared" si="203"/>
        <v>30.218169977206124</v>
      </c>
      <c r="BQ920" s="97" t="s">
        <v>7711</v>
      </c>
      <c r="BR920" s="97">
        <v>88</v>
      </c>
      <c r="BS920" s="3">
        <f t="shared" si="204"/>
        <v>54.184304786714421</v>
      </c>
      <c r="BT920" s="97" t="s">
        <v>9024</v>
      </c>
      <c r="BU920" s="97">
        <v>80.2</v>
      </c>
      <c r="BV920" s="3">
        <f t="shared" si="208"/>
        <v>70.439596222728753</v>
      </c>
      <c r="BW920" s="97" t="s">
        <v>9199</v>
      </c>
      <c r="BX920" s="97">
        <v>68</v>
      </c>
      <c r="BY920" s="3">
        <f t="shared" si="209"/>
        <v>95.864539238033203</v>
      </c>
      <c r="BZ920" s="97"/>
      <c r="CA920" s="97"/>
      <c r="CB920" s="3">
        <f t="shared" si="205"/>
        <v>237.5773363725171</v>
      </c>
      <c r="CC920" s="97"/>
      <c r="CD920" s="97"/>
      <c r="CE920" s="3">
        <f t="shared" si="206"/>
        <v>237.5773363725171</v>
      </c>
      <c r="CF920" s="97"/>
      <c r="CG920" s="97"/>
      <c r="CH920" s="3">
        <f t="shared" si="207"/>
        <v>237.5773363725171</v>
      </c>
      <c r="CI920" s="97"/>
      <c r="CJ920" s="97"/>
      <c r="CK920" s="3">
        <f t="shared" si="210"/>
        <v>237.5773363725171</v>
      </c>
      <c r="CL920" s="97">
        <v>68</v>
      </c>
      <c r="CM920" s="3">
        <f t="shared" si="200"/>
        <v>95.864539238033203</v>
      </c>
      <c r="CN920" s="97">
        <v>65</v>
      </c>
      <c r="CO920" s="97"/>
      <c r="CP920" s="97"/>
      <c r="CQ920" s="184"/>
      <c r="CR920" s="184"/>
      <c r="CS920" s="185">
        <v>0.5</v>
      </c>
      <c r="CT920" s="186">
        <v>-0.25</v>
      </c>
      <c r="CU920" s="186">
        <v>0.5</v>
      </c>
      <c r="CV920" s="186">
        <v>0.5</v>
      </c>
      <c r="CW920" s="186">
        <v>0.25</v>
      </c>
      <c r="CX920" s="84">
        <f t="shared" si="201"/>
        <v>1.5</v>
      </c>
      <c r="CY920" s="186" t="s">
        <v>5815</v>
      </c>
      <c r="CZ920" s="186" t="s">
        <v>2633</v>
      </c>
      <c r="DA920" s="186" t="s">
        <v>3977</v>
      </c>
      <c r="DB920" s="179" t="s">
        <v>2645</v>
      </c>
      <c r="DC920" s="179" t="s">
        <v>2646</v>
      </c>
      <c r="DD920" s="179" t="s">
        <v>2648</v>
      </c>
      <c r="DE920" s="179" t="s">
        <v>2649</v>
      </c>
      <c r="DF920" s="179" t="s">
        <v>32</v>
      </c>
      <c r="DG920" s="179" t="s">
        <v>5009</v>
      </c>
      <c r="DH920" s="179" t="s">
        <v>5009</v>
      </c>
      <c r="DI920" s="179" t="s">
        <v>2657</v>
      </c>
      <c r="DJ920" s="179" t="s">
        <v>2659</v>
      </c>
      <c r="DK920" s="179" t="s">
        <v>2659</v>
      </c>
      <c r="DL920" s="179" t="s">
        <v>2659</v>
      </c>
      <c r="DM920" s="179" t="s">
        <v>2663</v>
      </c>
      <c r="DN920" s="97" t="s">
        <v>4001</v>
      </c>
      <c r="DO920" s="97" t="s">
        <v>4002</v>
      </c>
      <c r="DP920" s="97"/>
      <c r="DQ920" s="97"/>
      <c r="DR920" s="97" t="s">
        <v>4070</v>
      </c>
      <c r="DS920" s="97" t="s">
        <v>2633</v>
      </c>
      <c r="DT920" s="97" t="s">
        <v>4073</v>
      </c>
      <c r="DU920" s="179" t="s">
        <v>2634</v>
      </c>
      <c r="DV920" s="179" t="s">
        <v>2633</v>
      </c>
      <c r="DW920" s="179"/>
      <c r="DX920" s="754" t="s">
        <v>9025</v>
      </c>
      <c r="DY920" s="11" t="s">
        <v>9026</v>
      </c>
      <c r="DZ920" s="118" t="s">
        <v>101</v>
      </c>
      <c r="EA920" s="97">
        <v>3</v>
      </c>
      <c r="EB920" s="754" t="s">
        <v>9027</v>
      </c>
      <c r="EC920" s="478" t="s">
        <v>4868</v>
      </c>
      <c r="ED920" s="11" t="s">
        <v>5307</v>
      </c>
      <c r="EE920" s="11"/>
    </row>
    <row r="921" spans="1:135" s="5" customFormat="1" ht="15.75" hidden="1" customHeight="1" x14ac:dyDescent="0.25">
      <c r="A921" s="875">
        <v>919</v>
      </c>
      <c r="B921" s="2077"/>
      <c r="C921" s="179" t="s">
        <v>5594</v>
      </c>
      <c r="D921" s="179" t="s">
        <v>23</v>
      </c>
      <c r="E921" s="179" t="s">
        <v>4126</v>
      </c>
      <c r="F921" s="179">
        <v>576391</v>
      </c>
      <c r="G921" s="179">
        <v>29</v>
      </c>
      <c r="H921" s="179" t="s">
        <v>2633</v>
      </c>
      <c r="I921" s="179" t="s">
        <v>2634</v>
      </c>
      <c r="J921" s="179" t="s">
        <v>2633</v>
      </c>
      <c r="K921" s="179">
        <v>56558967</v>
      </c>
      <c r="L921" s="179">
        <v>91.7</v>
      </c>
      <c r="M921" s="179">
        <v>161</v>
      </c>
      <c r="N921" s="180">
        <f t="shared" si="199"/>
        <v>35.376721577099651</v>
      </c>
      <c r="O921" s="181">
        <v>1</v>
      </c>
      <c r="P921" s="3">
        <f t="shared" si="211"/>
        <v>64.802500000000009</v>
      </c>
      <c r="Q921" s="3">
        <f t="shared" si="212"/>
        <v>26.897499999999994</v>
      </c>
      <c r="R921" s="97"/>
      <c r="S921" s="182">
        <v>41529</v>
      </c>
      <c r="T921" s="97" t="s">
        <v>253</v>
      </c>
      <c r="U921" s="97" t="s">
        <v>2490</v>
      </c>
      <c r="V921" s="97" t="s">
        <v>5595</v>
      </c>
      <c r="W921" s="97" t="s">
        <v>6900</v>
      </c>
      <c r="X921" s="97" t="s">
        <v>2633</v>
      </c>
      <c r="Y921" s="97" t="s">
        <v>2636</v>
      </c>
      <c r="Z921" s="97"/>
      <c r="AA921" s="97"/>
      <c r="AB921" s="97"/>
      <c r="AC921" s="97"/>
      <c r="AD921" s="97"/>
      <c r="AE921" s="97"/>
      <c r="AF921" s="97" t="s">
        <v>2633</v>
      </c>
      <c r="AG921" s="97" t="s">
        <v>2635</v>
      </c>
      <c r="AH921" s="97"/>
      <c r="AI921" s="97"/>
      <c r="AJ921" s="97"/>
      <c r="AK921" s="97"/>
      <c r="AL921" s="97"/>
      <c r="AM921" s="97"/>
      <c r="AN921" s="97" t="s">
        <v>2633</v>
      </c>
      <c r="AO921" s="97" t="s">
        <v>4076</v>
      </c>
      <c r="AP921" s="97" t="s">
        <v>4078</v>
      </c>
      <c r="AQ921" s="97" t="s">
        <v>2635</v>
      </c>
      <c r="AR921" s="97"/>
      <c r="AS921" s="97"/>
      <c r="AT921" s="97"/>
      <c r="AU921" s="97"/>
      <c r="AV921" s="97"/>
      <c r="AW921" s="97"/>
      <c r="AX921" s="97"/>
      <c r="AY921" s="97"/>
      <c r="AZ921" s="97"/>
      <c r="BA921" s="97" t="s">
        <v>3971</v>
      </c>
      <c r="BB921" s="97" t="s">
        <v>3971</v>
      </c>
      <c r="BC921" s="97"/>
      <c r="BD921" s="97"/>
      <c r="BE921" s="97" t="s">
        <v>2633</v>
      </c>
      <c r="BF921" s="97" t="s">
        <v>2633</v>
      </c>
      <c r="BG921" s="97"/>
      <c r="BH921" s="97"/>
      <c r="BI921" s="97"/>
      <c r="BJ921" s="97" t="s">
        <v>5404</v>
      </c>
      <c r="BK921" s="97" t="s">
        <v>5751</v>
      </c>
      <c r="BL921" s="97">
        <v>83.9</v>
      </c>
      <c r="BM921" s="183">
        <f t="shared" si="202"/>
        <v>28.998977600148706</v>
      </c>
      <c r="BN921" s="97" t="s">
        <v>677</v>
      </c>
      <c r="BO921" s="97">
        <v>69</v>
      </c>
      <c r="BP921" s="3">
        <f t="shared" si="203"/>
        <v>84.394460451714863</v>
      </c>
      <c r="BQ921" s="97" t="s">
        <v>6902</v>
      </c>
      <c r="BR921" s="97">
        <v>67.5</v>
      </c>
      <c r="BS921" s="3">
        <f t="shared" si="204"/>
        <v>89.971186913281926</v>
      </c>
      <c r="BT921" s="97" t="s">
        <v>7032</v>
      </c>
      <c r="BU921" s="97">
        <v>60</v>
      </c>
      <c r="BV921" s="3">
        <f t="shared" si="208"/>
        <v>117.85481922111725</v>
      </c>
      <c r="BW921" s="97" t="s">
        <v>9629</v>
      </c>
      <c r="BX921" s="97">
        <v>48</v>
      </c>
      <c r="BY921" s="3">
        <f t="shared" si="209"/>
        <v>162.46863091365373</v>
      </c>
      <c r="BZ921" s="97"/>
      <c r="CA921" s="97"/>
      <c r="CB921" s="3">
        <f t="shared" si="205"/>
        <v>340.92387768379967</v>
      </c>
      <c r="CC921" s="97"/>
      <c r="CD921" s="97"/>
      <c r="CE921" s="3">
        <f t="shared" si="206"/>
        <v>340.92387768379967</v>
      </c>
      <c r="CF921" s="97"/>
      <c r="CG921" s="97"/>
      <c r="CH921" s="3">
        <f t="shared" si="207"/>
        <v>340.92387768379967</v>
      </c>
      <c r="CI921" s="97"/>
      <c r="CJ921" s="97"/>
      <c r="CK921" s="3">
        <f t="shared" si="210"/>
        <v>340.92387768379967</v>
      </c>
      <c r="CL921" s="97">
        <v>48</v>
      </c>
      <c r="CM921" s="3">
        <f t="shared" si="200"/>
        <v>162.46863091365373</v>
      </c>
      <c r="CN921" s="97">
        <v>70</v>
      </c>
      <c r="CO921" s="97"/>
      <c r="CP921" s="97"/>
      <c r="CQ921" s="184"/>
      <c r="CR921" s="184"/>
      <c r="CS921" s="185">
        <v>1</v>
      </c>
      <c r="CT921" s="186">
        <v>-0.25</v>
      </c>
      <c r="CU921" s="186">
        <v>0.25</v>
      </c>
      <c r="CV921" s="186">
        <v>-0.25</v>
      </c>
      <c r="CW921" s="186">
        <v>-0.25</v>
      </c>
      <c r="CX921" s="84">
        <f t="shared" si="201"/>
        <v>0.5</v>
      </c>
      <c r="CY921" s="186"/>
      <c r="CZ921" s="186" t="s">
        <v>2633</v>
      </c>
      <c r="DA921" s="186" t="s">
        <v>3975</v>
      </c>
      <c r="DB921" s="179" t="s">
        <v>2645</v>
      </c>
      <c r="DC921" s="179" t="s">
        <v>2646</v>
      </c>
      <c r="DD921" s="179" t="s">
        <v>2646</v>
      </c>
      <c r="DE921" s="179" t="s">
        <v>2649</v>
      </c>
      <c r="DF921" s="179" t="s">
        <v>32</v>
      </c>
      <c r="DG921" s="179" t="s">
        <v>2654</v>
      </c>
      <c r="DH921" s="179" t="s">
        <v>5009</v>
      </c>
      <c r="DI921" s="179" t="s">
        <v>2657</v>
      </c>
      <c r="DJ921" s="179" t="s">
        <v>37</v>
      </c>
      <c r="DK921" s="179" t="s">
        <v>37</v>
      </c>
      <c r="DL921" s="179" t="s">
        <v>37</v>
      </c>
      <c r="DM921" s="179"/>
      <c r="DN921" s="97" t="s">
        <v>4001</v>
      </c>
      <c r="DO921" s="97" t="s">
        <v>5012</v>
      </c>
      <c r="DP921" s="97" t="s">
        <v>4064</v>
      </c>
      <c r="DQ921" s="97"/>
      <c r="DR921" s="97" t="s">
        <v>4069</v>
      </c>
      <c r="DS921" s="97" t="s">
        <v>2634</v>
      </c>
      <c r="DT921" s="97"/>
      <c r="DU921" s="179" t="s">
        <v>2633</v>
      </c>
      <c r="DV921" s="179" t="s">
        <v>2634</v>
      </c>
      <c r="DW921" s="179"/>
      <c r="DX921" s="478" t="s">
        <v>5596</v>
      </c>
      <c r="DY921" s="11" t="s">
        <v>126</v>
      </c>
      <c r="DZ921" s="478" t="s">
        <v>101</v>
      </c>
      <c r="EA921" s="97">
        <v>3</v>
      </c>
      <c r="EB921" s="927" t="s">
        <v>10258</v>
      </c>
      <c r="EC921" s="478" t="s">
        <v>2194</v>
      </c>
      <c r="ED921" s="11" t="s">
        <v>6901</v>
      </c>
      <c r="EE921" s="11"/>
    </row>
    <row r="922" spans="1:135" s="5" customFormat="1" ht="15.75" hidden="1" customHeight="1" x14ac:dyDescent="0.25">
      <c r="A922" s="875">
        <v>920</v>
      </c>
      <c r="B922" s="2077"/>
      <c r="C922" s="179" t="s">
        <v>5597</v>
      </c>
      <c r="D922" s="179" t="s">
        <v>5079</v>
      </c>
      <c r="E922" s="179" t="s">
        <v>4126</v>
      </c>
      <c r="F922" s="179">
        <v>578003</v>
      </c>
      <c r="G922" s="179">
        <v>36</v>
      </c>
      <c r="H922" s="179" t="s">
        <v>2633</v>
      </c>
      <c r="I922" s="179" t="s">
        <v>2633</v>
      </c>
      <c r="J922" s="179" t="s">
        <v>2633</v>
      </c>
      <c r="K922" s="179">
        <v>504204644</v>
      </c>
      <c r="L922" s="179">
        <v>127</v>
      </c>
      <c r="M922" s="179">
        <v>163</v>
      </c>
      <c r="N922" s="180">
        <f t="shared" si="199"/>
        <v>47.800067748127518</v>
      </c>
      <c r="O922" s="181">
        <v>2</v>
      </c>
      <c r="P922" s="3">
        <f t="shared" si="211"/>
        <v>66.422499999999999</v>
      </c>
      <c r="Q922" s="3">
        <f t="shared" si="212"/>
        <v>60.577500000000001</v>
      </c>
      <c r="R922" s="97"/>
      <c r="S922" s="182">
        <v>41529</v>
      </c>
      <c r="T922" s="97" t="s">
        <v>253</v>
      </c>
      <c r="U922" s="97" t="s">
        <v>2490</v>
      </c>
      <c r="V922" s="97" t="s">
        <v>5598</v>
      </c>
      <c r="W922" s="97" t="s">
        <v>2850</v>
      </c>
      <c r="X922" s="97" t="s">
        <v>2634</v>
      </c>
      <c r="Y922" s="97"/>
      <c r="Z922" s="97" t="s">
        <v>2634</v>
      </c>
      <c r="AA922" s="97"/>
      <c r="AB922" s="97" t="s">
        <v>2634</v>
      </c>
      <c r="AC922" s="97"/>
      <c r="AD922" s="97" t="s">
        <v>2634</v>
      </c>
      <c r="AE922" s="97"/>
      <c r="AF922" s="97" t="s">
        <v>2634</v>
      </c>
      <c r="AG922" s="97"/>
      <c r="AH922" s="97" t="s">
        <v>2634</v>
      </c>
      <c r="AI922" s="97"/>
      <c r="AJ922" s="97" t="s">
        <v>2634</v>
      </c>
      <c r="AK922" s="97"/>
      <c r="AL922" s="97" t="s">
        <v>2634</v>
      </c>
      <c r="AM922" s="97"/>
      <c r="AN922" s="97" t="s">
        <v>2633</v>
      </c>
      <c r="AO922" s="97" t="s">
        <v>4075</v>
      </c>
      <c r="AP922" s="97" t="s">
        <v>4077</v>
      </c>
      <c r="AQ922" s="97" t="s">
        <v>2635</v>
      </c>
      <c r="AR922" s="97"/>
      <c r="AS922" s="97"/>
      <c r="AT922" s="97"/>
      <c r="AU922" s="97"/>
      <c r="AV922" s="97"/>
      <c r="AW922" s="97" t="s">
        <v>2634</v>
      </c>
      <c r="AX922" s="97"/>
      <c r="AY922" s="97" t="s">
        <v>2634</v>
      </c>
      <c r="AZ922" s="97"/>
      <c r="BA922" s="97"/>
      <c r="BB922" s="97"/>
      <c r="BC922" s="97"/>
      <c r="BD922" s="97"/>
      <c r="BE922" s="97" t="s">
        <v>2634</v>
      </c>
      <c r="BF922" s="97" t="s">
        <v>2634</v>
      </c>
      <c r="BG922" s="97" t="s">
        <v>2634</v>
      </c>
      <c r="BH922" s="97"/>
      <c r="BI922" s="97"/>
      <c r="BJ922" s="97" t="s">
        <v>3217</v>
      </c>
      <c r="BK922" s="97" t="s">
        <v>5781</v>
      </c>
      <c r="BL922" s="97">
        <v>118.4</v>
      </c>
      <c r="BM922" s="183">
        <f t="shared" si="202"/>
        <v>14.196690190252149</v>
      </c>
      <c r="BN922" s="97"/>
      <c r="BO922" s="97"/>
      <c r="BP922" s="3">
        <f t="shared" si="203"/>
        <v>209.64879699558418</v>
      </c>
      <c r="BQ922" s="97"/>
      <c r="BR922" s="97"/>
      <c r="BS922" s="3">
        <f t="shared" si="204"/>
        <v>209.64879699558418</v>
      </c>
      <c r="BT922" s="97" t="s">
        <v>8884</v>
      </c>
      <c r="BU922" s="97">
        <v>96.4</v>
      </c>
      <c r="BV922" s="3">
        <f t="shared" si="208"/>
        <v>50.513804630432077</v>
      </c>
      <c r="BW922" s="97" t="s">
        <v>9176</v>
      </c>
      <c r="BX922" s="97">
        <v>91</v>
      </c>
      <c r="BY922" s="3">
        <f t="shared" si="209"/>
        <v>59.428005447567166</v>
      </c>
      <c r="BZ922" s="97"/>
      <c r="CA922" s="97"/>
      <c r="CB922" s="3">
        <f t="shared" si="205"/>
        <v>209.64879699558418</v>
      </c>
      <c r="CC922" s="97"/>
      <c r="CD922" s="97"/>
      <c r="CE922" s="3">
        <f t="shared" si="206"/>
        <v>209.64879699558418</v>
      </c>
      <c r="CF922" s="97"/>
      <c r="CG922" s="97"/>
      <c r="CH922" s="3">
        <f t="shared" si="207"/>
        <v>209.64879699558418</v>
      </c>
      <c r="CI922" s="97"/>
      <c r="CJ922" s="97"/>
      <c r="CK922" s="3">
        <f t="shared" si="210"/>
        <v>209.64879699558418</v>
      </c>
      <c r="CL922" s="97">
        <v>91</v>
      </c>
      <c r="CM922" s="3">
        <f t="shared" si="200"/>
        <v>59.428005447567166</v>
      </c>
      <c r="CN922" s="97">
        <v>100</v>
      </c>
      <c r="CO922" s="97"/>
      <c r="CP922" s="97"/>
      <c r="CQ922" s="184"/>
      <c r="CR922" s="184"/>
      <c r="CS922" s="185"/>
      <c r="CT922" s="186"/>
      <c r="CU922" s="186"/>
      <c r="CV922" s="186"/>
      <c r="CW922" s="186"/>
      <c r="CX922" s="84">
        <f t="shared" si="201"/>
        <v>0</v>
      </c>
      <c r="CY922" s="186"/>
      <c r="CZ922" s="186" t="s">
        <v>2634</v>
      </c>
      <c r="DA922" s="186"/>
      <c r="DB922" s="179" t="s">
        <v>2645</v>
      </c>
      <c r="DC922" s="179"/>
      <c r="DD922" s="179"/>
      <c r="DE922" s="179"/>
      <c r="DF922" s="179"/>
      <c r="DG922" s="179"/>
      <c r="DH922" s="179"/>
      <c r="DI922" s="179"/>
      <c r="DJ922" s="179" t="s">
        <v>37</v>
      </c>
      <c r="DK922" s="179" t="s">
        <v>37</v>
      </c>
      <c r="DL922" s="179" t="s">
        <v>37</v>
      </c>
      <c r="DM922" s="179" t="s">
        <v>2663</v>
      </c>
      <c r="DN922" s="97" t="s">
        <v>4001</v>
      </c>
      <c r="DO922" s="97" t="s">
        <v>4002</v>
      </c>
      <c r="DP922" s="97"/>
      <c r="DQ922" s="97"/>
      <c r="DR922" s="97" t="s">
        <v>4068</v>
      </c>
      <c r="DS922" s="97" t="s">
        <v>2633</v>
      </c>
      <c r="DT922" s="97" t="s">
        <v>4073</v>
      </c>
      <c r="DU922" s="179" t="s">
        <v>2634</v>
      </c>
      <c r="DV922" s="179" t="s">
        <v>2633</v>
      </c>
      <c r="DW922" s="179"/>
      <c r="DX922" s="478" t="s">
        <v>5599</v>
      </c>
      <c r="DY922" s="11"/>
      <c r="DZ922" s="478" t="s">
        <v>101</v>
      </c>
      <c r="EA922" s="97">
        <v>4</v>
      </c>
      <c r="EB922" s="118"/>
      <c r="EC922" s="478" t="s">
        <v>4868</v>
      </c>
      <c r="ED922" s="11" t="s">
        <v>5663</v>
      </c>
      <c r="EE922" s="11"/>
    </row>
    <row r="923" spans="1:135" s="5" customFormat="1" ht="15.75" hidden="1" customHeight="1" x14ac:dyDescent="0.25">
      <c r="A923" s="875">
        <v>921</v>
      </c>
      <c r="B923" s="2077"/>
      <c r="C923" s="179" t="s">
        <v>5601</v>
      </c>
      <c r="D923" s="179" t="s">
        <v>23</v>
      </c>
      <c r="E923" s="179" t="s">
        <v>4126</v>
      </c>
      <c r="F923" s="179">
        <v>576848</v>
      </c>
      <c r="G923" s="179">
        <v>21</v>
      </c>
      <c r="H923" s="179" t="s">
        <v>2634</v>
      </c>
      <c r="I923" s="179" t="s">
        <v>2634</v>
      </c>
      <c r="J923" s="179" t="s">
        <v>3968</v>
      </c>
      <c r="K923" s="179">
        <v>555636340</v>
      </c>
      <c r="L923" s="179">
        <v>111.4</v>
      </c>
      <c r="M923" s="179">
        <v>163</v>
      </c>
      <c r="N923" s="180">
        <f t="shared" si="199"/>
        <v>41.928563363318155</v>
      </c>
      <c r="O923" s="181">
        <v>2</v>
      </c>
      <c r="P923" s="3">
        <f t="shared" si="211"/>
        <v>66.422499999999999</v>
      </c>
      <c r="Q923" s="3">
        <f t="shared" si="212"/>
        <v>44.977500000000006</v>
      </c>
      <c r="R923" s="97"/>
      <c r="S923" s="182">
        <v>41531</v>
      </c>
      <c r="T923" s="97" t="s">
        <v>253</v>
      </c>
      <c r="U923" s="97" t="s">
        <v>2490</v>
      </c>
      <c r="V923" s="97" t="s">
        <v>5602</v>
      </c>
      <c r="W923" s="97" t="s">
        <v>7321</v>
      </c>
      <c r="X923" s="97"/>
      <c r="Y923" s="97"/>
      <c r="Z923" s="97"/>
      <c r="AA923" s="97"/>
      <c r="AB923" s="97" t="s">
        <v>2633</v>
      </c>
      <c r="AC923" s="97" t="s">
        <v>2636</v>
      </c>
      <c r="AD923" s="97"/>
      <c r="AE923" s="97"/>
      <c r="AF923" s="97"/>
      <c r="AG923" s="97"/>
      <c r="AH923" s="97"/>
      <c r="AI923" s="97"/>
      <c r="AJ923" s="97"/>
      <c r="AK923" s="97"/>
      <c r="AL923" s="97"/>
      <c r="AM923" s="97"/>
      <c r="AN923" s="97" t="s">
        <v>2634</v>
      </c>
      <c r="AO923" s="97"/>
      <c r="AP923" s="97"/>
      <c r="AQ923" s="97" t="s">
        <v>2637</v>
      </c>
      <c r="AR923" s="97"/>
      <c r="AS923" s="97"/>
      <c r="AT923" s="97"/>
      <c r="AU923" s="97"/>
      <c r="AV923" s="97"/>
      <c r="AW923" s="97"/>
      <c r="AX923" s="97"/>
      <c r="AY923" s="97"/>
      <c r="AZ923" s="97"/>
      <c r="BA923" s="97" t="s">
        <v>3970</v>
      </c>
      <c r="BB923" s="97" t="s">
        <v>3971</v>
      </c>
      <c r="BC923" s="97"/>
      <c r="BD923" s="97"/>
      <c r="BE923" s="97" t="s">
        <v>2634</v>
      </c>
      <c r="BF923" s="97" t="s">
        <v>2634</v>
      </c>
      <c r="BG923" s="97"/>
      <c r="BH923" s="97"/>
      <c r="BI923" s="97"/>
      <c r="BJ923" s="97" t="s">
        <v>5603</v>
      </c>
      <c r="BK923" s="97" t="s">
        <v>5752</v>
      </c>
      <c r="BL923" s="97">
        <v>102.1</v>
      </c>
      <c r="BM923" s="183">
        <f t="shared" si="202"/>
        <v>20.677005169251313</v>
      </c>
      <c r="BN923" s="97" t="s">
        <v>4021</v>
      </c>
      <c r="BO923" s="97">
        <v>90</v>
      </c>
      <c r="BP923" s="3">
        <f t="shared" si="203"/>
        <v>47.579345228169643</v>
      </c>
      <c r="BQ923" s="97" t="s">
        <v>7322</v>
      </c>
      <c r="BR923" s="97">
        <v>76.8</v>
      </c>
      <c r="BS923" s="3">
        <f t="shared" si="204"/>
        <v>76.927352565171475</v>
      </c>
      <c r="BT923" s="97"/>
      <c r="BU923" s="97"/>
      <c r="BV923" s="3">
        <f t="shared" si="208"/>
        <v>247.67939525318212</v>
      </c>
      <c r="BW923" s="97" t="s">
        <v>9259</v>
      </c>
      <c r="BX923" s="97">
        <v>64</v>
      </c>
      <c r="BY923" s="3">
        <f t="shared" si="209"/>
        <v>105.38602634650658</v>
      </c>
      <c r="BZ923" s="97"/>
      <c r="CA923" s="97"/>
      <c r="CB923" s="3">
        <f t="shared" si="205"/>
        <v>247.67939525318212</v>
      </c>
      <c r="CC923" s="97"/>
      <c r="CD923" s="97"/>
      <c r="CE923" s="3">
        <f t="shared" si="206"/>
        <v>247.67939525318212</v>
      </c>
      <c r="CF923" s="97"/>
      <c r="CG923" s="97"/>
      <c r="CH923" s="3">
        <f t="shared" si="207"/>
        <v>247.67939525318212</v>
      </c>
      <c r="CI923" s="97"/>
      <c r="CJ923" s="97"/>
      <c r="CK923" s="3">
        <f t="shared" si="210"/>
        <v>247.67939525318212</v>
      </c>
      <c r="CL923" s="97">
        <v>64</v>
      </c>
      <c r="CM923" s="3">
        <f t="shared" si="200"/>
        <v>105.38602634650658</v>
      </c>
      <c r="CN923" s="97">
        <v>65</v>
      </c>
      <c r="CO923" s="97"/>
      <c r="CP923" s="97"/>
      <c r="CQ923" s="184"/>
      <c r="CR923" s="184"/>
      <c r="CS923" s="185">
        <v>1</v>
      </c>
      <c r="CT923" s="186">
        <v>0.5</v>
      </c>
      <c r="CU923" s="186">
        <v>0.5</v>
      </c>
      <c r="CV923" s="186">
        <v>0.5</v>
      </c>
      <c r="CW923" s="186"/>
      <c r="CX923" s="84">
        <f t="shared" si="201"/>
        <v>2.5</v>
      </c>
      <c r="CY923" s="186"/>
      <c r="CZ923" s="186" t="s">
        <v>2633</v>
      </c>
      <c r="DA923" s="186" t="s">
        <v>3976</v>
      </c>
      <c r="DB923" s="179" t="s">
        <v>2644</v>
      </c>
      <c r="DC923" s="179" t="s">
        <v>2648</v>
      </c>
      <c r="DD923" s="179" t="s">
        <v>2648</v>
      </c>
      <c r="DE923" s="179" t="s">
        <v>2649</v>
      </c>
      <c r="DF923" s="179" t="s">
        <v>32</v>
      </c>
      <c r="DG923" s="179" t="s">
        <v>2654</v>
      </c>
      <c r="DH923" s="179" t="s">
        <v>5009</v>
      </c>
      <c r="DI923" s="179" t="s">
        <v>2658</v>
      </c>
      <c r="DJ923" s="179" t="s">
        <v>37</v>
      </c>
      <c r="DK923" s="179" t="s">
        <v>2659</v>
      </c>
      <c r="DL923" s="179" t="s">
        <v>2659</v>
      </c>
      <c r="DM923" s="179" t="s">
        <v>2663</v>
      </c>
      <c r="DN923" s="97" t="s">
        <v>4001</v>
      </c>
      <c r="DO923" s="97" t="s">
        <v>4002</v>
      </c>
      <c r="DP923" s="97"/>
      <c r="DQ923" s="97" t="s">
        <v>4068</v>
      </c>
      <c r="DR923" s="97"/>
      <c r="DS923" s="97" t="s">
        <v>2633</v>
      </c>
      <c r="DT923" s="97"/>
      <c r="DU923" s="179" t="s">
        <v>2634</v>
      </c>
      <c r="DV923" s="179" t="s">
        <v>2633</v>
      </c>
      <c r="DW923" s="179"/>
      <c r="DX923" s="478" t="s">
        <v>94</v>
      </c>
      <c r="DY923" s="11" t="s">
        <v>409</v>
      </c>
      <c r="DZ923" s="478" t="s">
        <v>101</v>
      </c>
      <c r="EA923" s="97">
        <v>3</v>
      </c>
      <c r="EB923" s="773" t="s">
        <v>9300</v>
      </c>
      <c r="EC923" s="478" t="s">
        <v>2194</v>
      </c>
      <c r="ED923" s="11" t="s">
        <v>6998</v>
      </c>
      <c r="EE923" s="11"/>
    </row>
    <row r="924" spans="1:135" s="5" customFormat="1" ht="15.75" hidden="1" customHeight="1" x14ac:dyDescent="0.25">
      <c r="A924" s="176">
        <v>922</v>
      </c>
      <c r="B924" s="2077"/>
      <c r="C924" s="179" t="s">
        <v>5667</v>
      </c>
      <c r="D924" s="179" t="s">
        <v>22</v>
      </c>
      <c r="E924" s="179" t="s">
        <v>4126</v>
      </c>
      <c r="F924" s="179">
        <v>440516</v>
      </c>
      <c r="G924" s="179">
        <v>32</v>
      </c>
      <c r="H924" s="179" t="s">
        <v>2633</v>
      </c>
      <c r="I924" s="179" t="s">
        <v>3985</v>
      </c>
      <c r="J924" s="179" t="s">
        <v>2633</v>
      </c>
      <c r="K924" s="179">
        <v>556180767</v>
      </c>
      <c r="L924" s="179">
        <v>190.9</v>
      </c>
      <c r="M924" s="179">
        <v>182</v>
      </c>
      <c r="N924" s="180">
        <f t="shared" si="199"/>
        <v>57.631928511049388</v>
      </c>
      <c r="O924" s="181">
        <v>3</v>
      </c>
      <c r="P924" s="3">
        <f t="shared" si="211"/>
        <v>82.81</v>
      </c>
      <c r="Q924" s="3">
        <f t="shared" si="212"/>
        <v>108.09</v>
      </c>
      <c r="R924" s="97"/>
      <c r="S924" s="182">
        <v>41532</v>
      </c>
      <c r="T924" s="97" t="s">
        <v>253</v>
      </c>
      <c r="U924" s="97" t="s">
        <v>2490</v>
      </c>
      <c r="V924" s="97" t="s">
        <v>5611</v>
      </c>
      <c r="W924" s="97"/>
      <c r="X924" s="97" t="s">
        <v>2634</v>
      </c>
      <c r="Y924" s="97"/>
      <c r="Z924" s="97" t="s">
        <v>2634</v>
      </c>
      <c r="AA924" s="97"/>
      <c r="AB924" s="97" t="s">
        <v>2633</v>
      </c>
      <c r="AC924" s="97"/>
      <c r="AD924" s="97" t="s">
        <v>2634</v>
      </c>
      <c r="AE924" s="97"/>
      <c r="AF924" s="97" t="s">
        <v>2634</v>
      </c>
      <c r="AG924" s="97"/>
      <c r="AH924" s="97" t="s">
        <v>2634</v>
      </c>
      <c r="AI924" s="97"/>
      <c r="AJ924" s="97" t="s">
        <v>2634</v>
      </c>
      <c r="AK924" s="97"/>
      <c r="AL924" s="97" t="s">
        <v>2634</v>
      </c>
      <c r="AM924" s="97"/>
      <c r="AN924" s="97" t="s">
        <v>2633</v>
      </c>
      <c r="AO924" s="97" t="s">
        <v>4075</v>
      </c>
      <c r="AP924" s="97" t="s">
        <v>4078</v>
      </c>
      <c r="AQ924" s="97"/>
      <c r="AR924" s="97"/>
      <c r="AS924" s="97"/>
      <c r="AT924" s="97" t="s">
        <v>2633</v>
      </c>
      <c r="AU924" s="97"/>
      <c r="AV924" s="97"/>
      <c r="AW924" s="97" t="s">
        <v>2634</v>
      </c>
      <c r="AX924" s="97"/>
      <c r="AY924" s="97" t="s">
        <v>2634</v>
      </c>
      <c r="AZ924" s="97"/>
      <c r="BA924" s="97"/>
      <c r="BB924" s="97"/>
      <c r="BC924" s="97"/>
      <c r="BD924" s="97"/>
      <c r="BE924" s="97" t="s">
        <v>2633</v>
      </c>
      <c r="BF924" s="97" t="s">
        <v>2633</v>
      </c>
      <c r="BG924" s="97" t="s">
        <v>2634</v>
      </c>
      <c r="BH924" s="97"/>
      <c r="BI924" s="97"/>
      <c r="BJ924" s="97" t="s">
        <v>3217</v>
      </c>
      <c r="BK924" s="97" t="s">
        <v>5780</v>
      </c>
      <c r="BL924" s="97">
        <v>173.4</v>
      </c>
      <c r="BM924" s="183">
        <f t="shared" si="202"/>
        <v>16.190211860486631</v>
      </c>
      <c r="BN924" s="97" t="s">
        <v>7136</v>
      </c>
      <c r="BO924" s="97">
        <v>143</v>
      </c>
      <c r="BP924" s="3">
        <f t="shared" si="203"/>
        <v>44.314922749560552</v>
      </c>
      <c r="BQ924" s="97"/>
      <c r="BR924" s="97"/>
      <c r="BS924" s="3">
        <f t="shared" si="204"/>
        <v>176.61208252382275</v>
      </c>
      <c r="BT924" s="97"/>
      <c r="BU924" s="97"/>
      <c r="BV924" s="3">
        <f t="shared" si="208"/>
        <v>176.61208252382275</v>
      </c>
      <c r="BW924" s="97"/>
      <c r="BX924" s="97"/>
      <c r="BY924" s="3">
        <f t="shared" si="209"/>
        <v>176.61208252382275</v>
      </c>
      <c r="BZ924" s="97"/>
      <c r="CA924" s="97"/>
      <c r="CB924" s="3">
        <f t="shared" si="205"/>
        <v>176.61208252382275</v>
      </c>
      <c r="CC924" s="97"/>
      <c r="CD924" s="97"/>
      <c r="CE924" s="3">
        <f t="shared" si="206"/>
        <v>176.61208252382275</v>
      </c>
      <c r="CF924" s="97"/>
      <c r="CG924" s="97"/>
      <c r="CH924" s="3">
        <f t="shared" si="207"/>
        <v>176.61208252382275</v>
      </c>
      <c r="CI924" s="97"/>
      <c r="CJ924" s="97"/>
      <c r="CK924" s="3">
        <f t="shared" si="210"/>
        <v>176.61208252382275</v>
      </c>
      <c r="CL924" s="97">
        <v>143</v>
      </c>
      <c r="CM924" s="3">
        <f t="shared" si="200"/>
        <v>44.314922749560552</v>
      </c>
      <c r="CN924" s="97">
        <v>90</v>
      </c>
      <c r="CO924" s="97"/>
      <c r="CP924" s="97"/>
      <c r="CQ924" s="184"/>
      <c r="CR924" s="184"/>
      <c r="CS924" s="185"/>
      <c r="CT924" s="186"/>
      <c r="CU924" s="186"/>
      <c r="CV924" s="186"/>
      <c r="CW924" s="186"/>
      <c r="CX924" s="84">
        <f t="shared" si="201"/>
        <v>0</v>
      </c>
      <c r="CY924" s="186"/>
      <c r="CZ924" s="186"/>
      <c r="DA924" s="186"/>
      <c r="DB924" s="179"/>
      <c r="DC924" s="179"/>
      <c r="DD924" s="179"/>
      <c r="DE924" s="179"/>
      <c r="DF924" s="179"/>
      <c r="DG924" s="179"/>
      <c r="DH924" s="179"/>
      <c r="DI924" s="179"/>
      <c r="DJ924" s="179"/>
      <c r="DK924" s="179"/>
      <c r="DL924" s="179"/>
      <c r="DM924" s="179"/>
      <c r="DN924" s="97"/>
      <c r="DO924" s="97"/>
      <c r="DP924" s="97"/>
      <c r="DQ924" s="97"/>
      <c r="DR924" s="97"/>
      <c r="DS924" s="97"/>
      <c r="DT924" s="97"/>
      <c r="DU924" s="179"/>
      <c r="DV924" s="179"/>
      <c r="DW924" s="179"/>
      <c r="DX924" s="478" t="s">
        <v>5612</v>
      </c>
      <c r="DY924" s="11"/>
      <c r="DZ924" s="118" t="s">
        <v>101</v>
      </c>
      <c r="EA924" s="97">
        <v>4</v>
      </c>
      <c r="EB924" s="118"/>
      <c r="EC924" s="478" t="s">
        <v>4868</v>
      </c>
      <c r="ED924" s="11" t="s">
        <v>5279</v>
      </c>
      <c r="EE924" s="11"/>
    </row>
    <row r="925" spans="1:135" s="5" customFormat="1" ht="15.75" hidden="1" customHeight="1" x14ac:dyDescent="0.25">
      <c r="A925" s="219">
        <v>923</v>
      </c>
      <c r="B925" s="2077"/>
      <c r="C925" s="179" t="s">
        <v>5613</v>
      </c>
      <c r="D925" s="179" t="s">
        <v>23</v>
      </c>
      <c r="E925" s="179" t="s">
        <v>4126</v>
      </c>
      <c r="F925" s="179">
        <v>576683</v>
      </c>
      <c r="G925" s="179">
        <v>25</v>
      </c>
      <c r="H925" s="179" t="s">
        <v>2634</v>
      </c>
      <c r="I925" s="179" t="s">
        <v>2634</v>
      </c>
      <c r="J925" s="179" t="s">
        <v>2633</v>
      </c>
      <c r="K925" s="179">
        <v>535887224</v>
      </c>
      <c r="L925" s="179">
        <v>141</v>
      </c>
      <c r="M925" s="179">
        <v>170</v>
      </c>
      <c r="N925" s="180">
        <f t="shared" si="199"/>
        <v>48.788927335640139</v>
      </c>
      <c r="O925" s="181">
        <v>2</v>
      </c>
      <c r="P925" s="3">
        <f t="shared" si="211"/>
        <v>72.249999999999986</v>
      </c>
      <c r="Q925" s="3">
        <f t="shared" si="212"/>
        <v>68.750000000000014</v>
      </c>
      <c r="R925" s="97"/>
      <c r="S925" s="182">
        <v>41532</v>
      </c>
      <c r="T925" s="97" t="s">
        <v>5616</v>
      </c>
      <c r="U925" s="97" t="s">
        <v>2479</v>
      </c>
      <c r="V925" s="97" t="s">
        <v>5614</v>
      </c>
      <c r="W925" s="97"/>
      <c r="X925" s="97" t="s">
        <v>2634</v>
      </c>
      <c r="Y925" s="97"/>
      <c r="Z925" s="97" t="s">
        <v>2634</v>
      </c>
      <c r="AA925" s="97"/>
      <c r="AB925" s="97" t="s">
        <v>2634</v>
      </c>
      <c r="AC925" s="97" t="s">
        <v>2638</v>
      </c>
      <c r="AD925" s="97" t="s">
        <v>2634</v>
      </c>
      <c r="AE925" s="97"/>
      <c r="AF925" s="97" t="s">
        <v>2634</v>
      </c>
      <c r="AG925" s="97"/>
      <c r="AH925" s="97" t="s">
        <v>2634</v>
      </c>
      <c r="AI925" s="97"/>
      <c r="AJ925" s="97" t="s">
        <v>2634</v>
      </c>
      <c r="AK925" s="97"/>
      <c r="AL925" s="97" t="s">
        <v>2634</v>
      </c>
      <c r="AM925" s="97"/>
      <c r="AN925" s="97" t="s">
        <v>2634</v>
      </c>
      <c r="AO925" s="97"/>
      <c r="AP925" s="97"/>
      <c r="AQ925" s="97" t="s">
        <v>2638</v>
      </c>
      <c r="AR925" s="97" t="s">
        <v>4068</v>
      </c>
      <c r="AS925" s="97" t="s">
        <v>4077</v>
      </c>
      <c r="AT925" s="97"/>
      <c r="AU925" s="97"/>
      <c r="AV925" s="97"/>
      <c r="AW925" s="97" t="s">
        <v>2634</v>
      </c>
      <c r="AX925" s="97"/>
      <c r="AY925" s="97" t="s">
        <v>2634</v>
      </c>
      <c r="AZ925" s="97"/>
      <c r="BA925" s="97" t="s">
        <v>3971</v>
      </c>
      <c r="BB925" s="97"/>
      <c r="BC925" s="97" t="s">
        <v>2633</v>
      </c>
      <c r="BD925" s="97"/>
      <c r="BE925" s="97" t="s">
        <v>2634</v>
      </c>
      <c r="BF925" s="97" t="s">
        <v>2634</v>
      </c>
      <c r="BG925" s="97" t="s">
        <v>2634</v>
      </c>
      <c r="BH925" s="97"/>
      <c r="BI925" s="97"/>
      <c r="BJ925" s="97" t="s">
        <v>5552</v>
      </c>
      <c r="BK925" s="97" t="s">
        <v>5778</v>
      </c>
      <c r="BL925" s="97">
        <v>129.80000000000001</v>
      </c>
      <c r="BM925" s="183">
        <f t="shared" si="202"/>
        <v>16.290909090909071</v>
      </c>
      <c r="BN925" s="97"/>
      <c r="BO925" s="97"/>
      <c r="BP925" s="3">
        <f t="shared" si="203"/>
        <v>205.09090909090904</v>
      </c>
      <c r="BQ925" s="97" t="s">
        <v>7709</v>
      </c>
      <c r="BR925" s="97">
        <v>102</v>
      </c>
      <c r="BS925" s="3">
        <f t="shared" si="204"/>
        <v>56.727272727272712</v>
      </c>
      <c r="BT925" s="97"/>
      <c r="BU925" s="97"/>
      <c r="BV925" s="3">
        <f t="shared" si="208"/>
        <v>205.09090909090904</v>
      </c>
      <c r="BW925" s="97"/>
      <c r="BX925" s="97"/>
      <c r="BY925" s="3">
        <f t="shared" si="209"/>
        <v>205.09090909090904</v>
      </c>
      <c r="BZ925" s="97"/>
      <c r="CA925" s="97"/>
      <c r="CB925" s="3">
        <f t="shared" si="205"/>
        <v>205.09090909090904</v>
      </c>
      <c r="CC925" s="97"/>
      <c r="CD925" s="97"/>
      <c r="CE925" s="3">
        <f t="shared" si="206"/>
        <v>205.09090909090904</v>
      </c>
      <c r="CF925" s="97"/>
      <c r="CG925" s="97"/>
      <c r="CH925" s="3">
        <f t="shared" si="207"/>
        <v>205.09090909090904</v>
      </c>
      <c r="CI925" s="97"/>
      <c r="CJ925" s="97"/>
      <c r="CK925" s="3">
        <f t="shared" si="210"/>
        <v>205.09090909090904</v>
      </c>
      <c r="CL925" s="97">
        <v>102</v>
      </c>
      <c r="CM925" s="3">
        <f t="shared" si="200"/>
        <v>56.727272727272712</v>
      </c>
      <c r="CN925" s="97">
        <v>100</v>
      </c>
      <c r="CO925" s="97"/>
      <c r="CP925" s="97"/>
      <c r="CQ925" s="184"/>
      <c r="CR925" s="184"/>
      <c r="CS925" s="185"/>
      <c r="CT925" s="186"/>
      <c r="CU925" s="186"/>
      <c r="CV925" s="186"/>
      <c r="CW925" s="186"/>
      <c r="CX925" s="84">
        <f t="shared" si="201"/>
        <v>0</v>
      </c>
      <c r="CY925" s="186"/>
      <c r="CZ925" s="186" t="s">
        <v>2633</v>
      </c>
      <c r="DA925" s="186" t="s">
        <v>3976</v>
      </c>
      <c r="DB925" s="179" t="s">
        <v>2644</v>
      </c>
      <c r="DC925" s="179"/>
      <c r="DD925" s="179"/>
      <c r="DE925" s="179"/>
      <c r="DF925" s="179"/>
      <c r="DG925" s="179" t="s">
        <v>2654</v>
      </c>
      <c r="DH925" s="179"/>
      <c r="DI925" s="179"/>
      <c r="DJ925" s="179"/>
      <c r="DK925" s="179" t="s">
        <v>2659</v>
      </c>
      <c r="DL925" s="179"/>
      <c r="DM925" s="179"/>
      <c r="DN925" s="97" t="s">
        <v>4001</v>
      </c>
      <c r="DO925" s="97"/>
      <c r="DP925" s="97"/>
      <c r="DQ925" s="97"/>
      <c r="DR925" s="97"/>
      <c r="DS925" s="97" t="s">
        <v>2634</v>
      </c>
      <c r="DT925" s="97"/>
      <c r="DU925" s="179"/>
      <c r="DV925" s="179"/>
      <c r="DW925" s="179"/>
      <c r="DX925" s="478" t="s">
        <v>5615</v>
      </c>
      <c r="DY925" s="11"/>
      <c r="DZ925" s="187" t="s">
        <v>5618</v>
      </c>
      <c r="EA925" s="97">
        <v>3</v>
      </c>
      <c r="EB925" s="478" t="s">
        <v>5619</v>
      </c>
      <c r="EC925" s="478" t="s">
        <v>5617</v>
      </c>
      <c r="ED925" s="11" t="s">
        <v>5665</v>
      </c>
      <c r="EE925" s="11"/>
    </row>
    <row r="926" spans="1:135" s="5" customFormat="1" ht="15.75" hidden="1" customHeight="1" x14ac:dyDescent="0.25">
      <c r="A926" s="219">
        <v>924</v>
      </c>
      <c r="B926" s="2077"/>
      <c r="C926" s="179" t="s">
        <v>5620</v>
      </c>
      <c r="D926" s="179" t="s">
        <v>23</v>
      </c>
      <c r="E926" s="179" t="s">
        <v>4126</v>
      </c>
      <c r="F926" s="179">
        <v>112933</v>
      </c>
      <c r="G926" s="179">
        <v>33</v>
      </c>
      <c r="H926" s="179" t="s">
        <v>2633</v>
      </c>
      <c r="I926" s="179" t="s">
        <v>3985</v>
      </c>
      <c r="J926" s="179" t="s">
        <v>2633</v>
      </c>
      <c r="K926" s="179">
        <v>544246200</v>
      </c>
      <c r="L926" s="179">
        <v>96.8</v>
      </c>
      <c r="M926" s="179">
        <v>154</v>
      </c>
      <c r="N926" s="180">
        <f t="shared" si="199"/>
        <v>40.816326530612244</v>
      </c>
      <c r="O926" s="181">
        <v>2</v>
      </c>
      <c r="P926" s="3">
        <f t="shared" si="211"/>
        <v>59.29</v>
      </c>
      <c r="Q926" s="3">
        <f t="shared" si="212"/>
        <v>37.51</v>
      </c>
      <c r="R926" s="97"/>
      <c r="S926" s="182">
        <v>41532</v>
      </c>
      <c r="T926" s="97" t="s">
        <v>253</v>
      </c>
      <c r="U926" s="97" t="s">
        <v>2490</v>
      </c>
      <c r="V926" s="97" t="s">
        <v>5621</v>
      </c>
      <c r="W926" s="97"/>
      <c r="X926" s="97"/>
      <c r="Y926" s="97"/>
      <c r="Z926" s="97" t="s">
        <v>2634</v>
      </c>
      <c r="AA926" s="97"/>
      <c r="AB926" s="97" t="s">
        <v>2634</v>
      </c>
      <c r="AC926" s="97"/>
      <c r="AD926" s="97" t="s">
        <v>2634</v>
      </c>
      <c r="AE926" s="97"/>
      <c r="AF926" s="97" t="s">
        <v>2634</v>
      </c>
      <c r="AG926" s="97"/>
      <c r="AH926" s="97" t="s">
        <v>2634</v>
      </c>
      <c r="AI926" s="97"/>
      <c r="AJ926" s="97" t="s">
        <v>2634</v>
      </c>
      <c r="AK926" s="97"/>
      <c r="AL926" s="97" t="s">
        <v>2634</v>
      </c>
      <c r="AM926" s="97"/>
      <c r="AN926" s="97" t="s">
        <v>2633</v>
      </c>
      <c r="AO926" s="97"/>
      <c r="AP926" s="97"/>
      <c r="AQ926" s="97" t="s">
        <v>2635</v>
      </c>
      <c r="AR926" s="97"/>
      <c r="AS926" s="97"/>
      <c r="AT926" s="97" t="s">
        <v>2633</v>
      </c>
      <c r="AU926" s="97"/>
      <c r="AV926" s="97"/>
      <c r="AW926" s="97" t="s">
        <v>2634</v>
      </c>
      <c r="AX926" s="97"/>
      <c r="AY926" s="97" t="s">
        <v>2634</v>
      </c>
      <c r="AZ926" s="97"/>
      <c r="BA926" s="97" t="s">
        <v>3971</v>
      </c>
      <c r="BB926" s="97"/>
      <c r="BC926" s="97" t="s">
        <v>2633</v>
      </c>
      <c r="BD926" s="97"/>
      <c r="BE926" s="97" t="s">
        <v>2634</v>
      </c>
      <c r="BF926" s="97" t="s">
        <v>2634</v>
      </c>
      <c r="BG926" s="97" t="s">
        <v>2634</v>
      </c>
      <c r="BH926" s="97"/>
      <c r="BI926" s="97"/>
      <c r="BJ926" s="97" t="s">
        <v>5404</v>
      </c>
      <c r="BK926" s="97" t="s">
        <v>5776</v>
      </c>
      <c r="BL926" s="97">
        <v>88.7</v>
      </c>
      <c r="BM926" s="183">
        <f t="shared" si="202"/>
        <v>21.594241535590495</v>
      </c>
      <c r="BN926" s="97" t="s">
        <v>6518</v>
      </c>
      <c r="BO926" s="97">
        <v>79</v>
      </c>
      <c r="BP926" s="3">
        <f t="shared" si="203"/>
        <v>47.454012263396422</v>
      </c>
      <c r="BQ926" s="97" t="s">
        <v>7713</v>
      </c>
      <c r="BR926" s="97">
        <v>66</v>
      </c>
      <c r="BS926" s="3">
        <f t="shared" si="204"/>
        <v>82.111436950146626</v>
      </c>
      <c r="BT926" s="97"/>
      <c r="BU926" s="97"/>
      <c r="BV926" s="3">
        <f t="shared" si="208"/>
        <v>258.06451612903226</v>
      </c>
      <c r="BW926" s="97"/>
      <c r="BX926" s="97"/>
      <c r="BY926" s="3">
        <f t="shared" si="209"/>
        <v>258.06451612903226</v>
      </c>
      <c r="BZ926" s="97"/>
      <c r="CA926" s="97"/>
      <c r="CB926" s="3">
        <f t="shared" si="205"/>
        <v>258.06451612903226</v>
      </c>
      <c r="CC926" s="97"/>
      <c r="CD926" s="97"/>
      <c r="CE926" s="3">
        <f t="shared" si="206"/>
        <v>258.06451612903226</v>
      </c>
      <c r="CF926" s="97"/>
      <c r="CG926" s="97"/>
      <c r="CH926" s="3">
        <f t="shared" si="207"/>
        <v>258.06451612903226</v>
      </c>
      <c r="CI926" s="97"/>
      <c r="CJ926" s="97"/>
      <c r="CK926" s="3">
        <f t="shared" si="210"/>
        <v>258.06451612903226</v>
      </c>
      <c r="CL926" s="97">
        <v>66</v>
      </c>
      <c r="CM926" s="3">
        <f t="shared" si="200"/>
        <v>82.111436950146626</v>
      </c>
      <c r="CN926" s="97">
        <v>60</v>
      </c>
      <c r="CO926" s="97"/>
      <c r="CP926" s="97"/>
      <c r="CQ926" s="184"/>
      <c r="CR926" s="184"/>
      <c r="CS926" s="185"/>
      <c r="CT926" s="186"/>
      <c r="CU926" s="186"/>
      <c r="CV926" s="186"/>
      <c r="CW926" s="186"/>
      <c r="CX926" s="84">
        <f t="shared" si="201"/>
        <v>0</v>
      </c>
      <c r="CY926" s="186"/>
      <c r="CZ926" s="186" t="s">
        <v>2634</v>
      </c>
      <c r="DA926" s="186"/>
      <c r="DB926" s="179" t="s">
        <v>2644</v>
      </c>
      <c r="DC926" s="179"/>
      <c r="DD926" s="179"/>
      <c r="DE926" s="179"/>
      <c r="DF926" s="179"/>
      <c r="DG926" s="179"/>
      <c r="DH926" s="179"/>
      <c r="DI926" s="179"/>
      <c r="DJ926" s="179"/>
      <c r="DK926" s="179"/>
      <c r="DL926" s="179"/>
      <c r="DM926" s="179"/>
      <c r="DN926" s="97" t="s">
        <v>3999</v>
      </c>
      <c r="DO926" s="97"/>
      <c r="DP926" s="97"/>
      <c r="DQ926" s="97"/>
      <c r="DR926" s="97"/>
      <c r="DS926" s="97" t="s">
        <v>2634</v>
      </c>
      <c r="DT926" s="97"/>
      <c r="DU926" s="179"/>
      <c r="DV926" s="179"/>
      <c r="DW926" s="179"/>
      <c r="DX926" s="478" t="s">
        <v>5622</v>
      </c>
      <c r="DY926" s="11"/>
      <c r="DZ926" s="118" t="s">
        <v>101</v>
      </c>
      <c r="EA926" s="97">
        <v>3</v>
      </c>
      <c r="EB926" s="118"/>
      <c r="EC926" s="478" t="s">
        <v>4868</v>
      </c>
      <c r="ED926" s="11" t="s">
        <v>5279</v>
      </c>
      <c r="EE926" s="11"/>
    </row>
    <row r="927" spans="1:135" s="888" customFormat="1" ht="15.75" hidden="1" customHeight="1" x14ac:dyDescent="0.25">
      <c r="A927" s="876">
        <v>925</v>
      </c>
      <c r="B927" s="2077"/>
      <c r="C927" s="877" t="s">
        <v>5623</v>
      </c>
      <c r="D927" s="877" t="s">
        <v>23</v>
      </c>
      <c r="E927" s="877" t="s">
        <v>4126</v>
      </c>
      <c r="F927" s="877">
        <v>578469</v>
      </c>
      <c r="G927" s="877">
        <v>41</v>
      </c>
      <c r="H927" s="877" t="s">
        <v>2633</v>
      </c>
      <c r="I927" s="877" t="s">
        <v>2633</v>
      </c>
      <c r="J927" s="877" t="s">
        <v>2633</v>
      </c>
      <c r="K927" s="877">
        <v>551881177</v>
      </c>
      <c r="L927" s="877">
        <v>94</v>
      </c>
      <c r="M927" s="877">
        <v>164</v>
      </c>
      <c r="N927" s="878">
        <f t="shared" si="199"/>
        <v>34.94943486020226</v>
      </c>
      <c r="O927" s="879">
        <v>1</v>
      </c>
      <c r="P927" s="880">
        <f t="shared" si="211"/>
        <v>67.239999999999995</v>
      </c>
      <c r="Q927" s="880">
        <f t="shared" si="212"/>
        <v>26.760000000000005</v>
      </c>
      <c r="R927" s="677"/>
      <c r="S927" s="881">
        <v>41532</v>
      </c>
      <c r="T927" s="677" t="s">
        <v>5624</v>
      </c>
      <c r="U927" s="677">
        <v>9</v>
      </c>
      <c r="V927" s="677" t="s">
        <v>5625</v>
      </c>
      <c r="W927" s="677"/>
      <c r="X927" s="677"/>
      <c r="Y927" s="677"/>
      <c r="Z927" s="677"/>
      <c r="AA927" s="677"/>
      <c r="AB927" s="677"/>
      <c r="AC927" s="677"/>
      <c r="AD927" s="677"/>
      <c r="AE927" s="677"/>
      <c r="AF927" s="677"/>
      <c r="AG927" s="677"/>
      <c r="AH927" s="677"/>
      <c r="AI927" s="677"/>
      <c r="AJ927" s="677"/>
      <c r="AK927" s="677"/>
      <c r="AL927" s="677"/>
      <c r="AM927" s="677"/>
      <c r="AN927" s="677" t="s">
        <v>2633</v>
      </c>
      <c r="AO927" s="677" t="s">
        <v>4075</v>
      </c>
      <c r="AP927" s="677" t="s">
        <v>4078</v>
      </c>
      <c r="AQ927" s="677"/>
      <c r="AR927" s="677"/>
      <c r="AS927" s="677"/>
      <c r="AT927" s="677"/>
      <c r="AU927" s="677"/>
      <c r="AV927" s="677"/>
      <c r="AW927" s="677"/>
      <c r="AX927" s="677"/>
      <c r="AY927" s="677"/>
      <c r="AZ927" s="677"/>
      <c r="BA927" s="677" t="s">
        <v>3970</v>
      </c>
      <c r="BB927" s="677"/>
      <c r="BC927" s="677"/>
      <c r="BD927" s="677"/>
      <c r="BE927" s="677" t="s">
        <v>2634</v>
      </c>
      <c r="BF927" s="677"/>
      <c r="BG927" s="677"/>
      <c r="BH927" s="677"/>
      <c r="BI927" s="677"/>
      <c r="BJ927" s="677"/>
      <c r="BK927" s="677">
        <v>0</v>
      </c>
      <c r="BL927" s="677"/>
      <c r="BM927" s="882">
        <f t="shared" si="202"/>
        <v>351.27055306427496</v>
      </c>
      <c r="BN927" s="677"/>
      <c r="BO927" s="677"/>
      <c r="BP927" s="880">
        <f t="shared" si="203"/>
        <v>351.27055306427496</v>
      </c>
      <c r="BQ927" s="677"/>
      <c r="BR927" s="677"/>
      <c r="BS927" s="880">
        <f t="shared" si="204"/>
        <v>351.27055306427496</v>
      </c>
      <c r="BT927" s="677"/>
      <c r="BU927" s="677"/>
      <c r="BV927" s="880">
        <f t="shared" si="208"/>
        <v>351.27055306427496</v>
      </c>
      <c r="BW927" s="677"/>
      <c r="BX927" s="677"/>
      <c r="BY927" s="880">
        <f t="shared" si="209"/>
        <v>351.27055306427496</v>
      </c>
      <c r="BZ927" s="677"/>
      <c r="CA927" s="677"/>
      <c r="CB927" s="880">
        <f t="shared" si="205"/>
        <v>351.27055306427496</v>
      </c>
      <c r="CC927" s="677"/>
      <c r="CD927" s="677"/>
      <c r="CE927" s="880">
        <f t="shared" si="206"/>
        <v>351.27055306427496</v>
      </c>
      <c r="CF927" s="677"/>
      <c r="CG927" s="677"/>
      <c r="CH927" s="880">
        <f t="shared" si="207"/>
        <v>351.27055306427496</v>
      </c>
      <c r="CI927" s="677"/>
      <c r="CJ927" s="677"/>
      <c r="CK927" s="880">
        <f t="shared" si="210"/>
        <v>351.27055306427496</v>
      </c>
      <c r="CL927" s="677"/>
      <c r="CM927" s="880">
        <f t="shared" si="200"/>
        <v>351.27055306427496</v>
      </c>
      <c r="CN927" s="677">
        <v>55</v>
      </c>
      <c r="CO927" s="677"/>
      <c r="CP927" s="677"/>
      <c r="CQ927" s="883"/>
      <c r="CR927" s="883"/>
      <c r="CS927" s="884"/>
      <c r="CT927" s="885"/>
      <c r="CU927" s="885"/>
      <c r="CV927" s="885"/>
      <c r="CW927" s="885"/>
      <c r="CX927" s="886">
        <f t="shared" si="201"/>
        <v>0</v>
      </c>
      <c r="CY927" s="885"/>
      <c r="CZ927" s="885"/>
      <c r="DA927" s="885"/>
      <c r="DB927" s="877"/>
      <c r="DC927" s="877"/>
      <c r="DD927" s="877"/>
      <c r="DE927" s="877"/>
      <c r="DF927" s="877"/>
      <c r="DG927" s="877"/>
      <c r="DH927" s="877"/>
      <c r="DI927" s="877"/>
      <c r="DJ927" s="877"/>
      <c r="DK927" s="877"/>
      <c r="DL927" s="877"/>
      <c r="DM927" s="877"/>
      <c r="DN927" s="677"/>
      <c r="DO927" s="677"/>
      <c r="DP927" s="677"/>
      <c r="DQ927" s="677"/>
      <c r="DR927" s="677"/>
      <c r="DS927" s="677"/>
      <c r="DT927" s="677"/>
      <c r="DU927" s="877"/>
      <c r="DV927" s="877"/>
      <c r="DW927" s="877"/>
      <c r="DX927" s="887"/>
      <c r="DY927" s="876"/>
      <c r="DZ927" s="887"/>
      <c r="EA927" s="677">
        <v>1</v>
      </c>
      <c r="EB927" s="887"/>
      <c r="EC927" s="887" t="s">
        <v>2194</v>
      </c>
      <c r="ED927" s="876" t="s">
        <v>6929</v>
      </c>
      <c r="EE927" s="876"/>
    </row>
    <row r="928" spans="1:135" s="5" customFormat="1" ht="15.75" hidden="1" customHeight="1" x14ac:dyDescent="0.25">
      <c r="A928" s="219">
        <v>926</v>
      </c>
      <c r="B928" s="2077"/>
      <c r="C928" s="179" t="s">
        <v>5626</v>
      </c>
      <c r="D928" s="179" t="s">
        <v>23</v>
      </c>
      <c r="E928" s="179" t="s">
        <v>4126</v>
      </c>
      <c r="F928" s="179">
        <v>576681</v>
      </c>
      <c r="G928" s="179">
        <v>32</v>
      </c>
      <c r="H928" s="179" t="s">
        <v>2633</v>
      </c>
      <c r="I928" s="179" t="s">
        <v>3985</v>
      </c>
      <c r="J928" s="179" t="s">
        <v>2633</v>
      </c>
      <c r="K928" s="179">
        <v>500111823</v>
      </c>
      <c r="L928" s="179">
        <v>158.4</v>
      </c>
      <c r="M928" s="179">
        <v>173</v>
      </c>
      <c r="N928" s="180">
        <f t="shared" si="199"/>
        <v>52.92525644024191</v>
      </c>
      <c r="O928" s="181">
        <v>3</v>
      </c>
      <c r="P928" s="3">
        <f t="shared" si="211"/>
        <v>74.822500000000005</v>
      </c>
      <c r="Q928" s="3">
        <f t="shared" si="212"/>
        <v>83.577500000000001</v>
      </c>
      <c r="R928" s="97"/>
      <c r="S928" s="182">
        <v>41532</v>
      </c>
      <c r="T928" s="97" t="s">
        <v>253</v>
      </c>
      <c r="U928" s="97" t="s">
        <v>2490</v>
      </c>
      <c r="V928" s="97" t="s">
        <v>5627</v>
      </c>
      <c r="W928" s="97"/>
      <c r="X928" s="97" t="s">
        <v>2634</v>
      </c>
      <c r="Y928" s="97"/>
      <c r="Z928" s="97" t="s">
        <v>2634</v>
      </c>
      <c r="AA928" s="97"/>
      <c r="AB928" s="97" t="s">
        <v>2634</v>
      </c>
      <c r="AC928" s="97"/>
      <c r="AD928" s="97" t="s">
        <v>2634</v>
      </c>
      <c r="AE928" s="97"/>
      <c r="AF928" s="97" t="s">
        <v>2634</v>
      </c>
      <c r="AG928" s="97"/>
      <c r="AH928" s="97" t="s">
        <v>2633</v>
      </c>
      <c r="AI928" s="97"/>
      <c r="AJ928" s="97" t="s">
        <v>2634</v>
      </c>
      <c r="AK928" s="97"/>
      <c r="AL928" s="97" t="s">
        <v>2634</v>
      </c>
      <c r="AM928" s="97"/>
      <c r="AN928" s="97" t="s">
        <v>2633</v>
      </c>
      <c r="AO928" s="97" t="s">
        <v>4076</v>
      </c>
      <c r="AP928" s="97" t="s">
        <v>4077</v>
      </c>
      <c r="AQ928" s="97" t="s">
        <v>2638</v>
      </c>
      <c r="AR928" s="97" t="s">
        <v>4068</v>
      </c>
      <c r="AS928" s="97" t="s">
        <v>4078</v>
      </c>
      <c r="AT928" s="97" t="s">
        <v>2633</v>
      </c>
      <c r="AU928" s="97"/>
      <c r="AV928" s="97"/>
      <c r="AW928" s="97" t="s">
        <v>2634</v>
      </c>
      <c r="AX928" s="97"/>
      <c r="AY928" s="97" t="s">
        <v>2634</v>
      </c>
      <c r="AZ928" s="97"/>
      <c r="BA928" s="97" t="s">
        <v>3970</v>
      </c>
      <c r="BB928" s="97"/>
      <c r="BC928" s="97" t="s">
        <v>2634</v>
      </c>
      <c r="BD928" s="97"/>
      <c r="BE928" s="97" t="s">
        <v>2634</v>
      </c>
      <c r="BF928" s="97" t="s">
        <v>2634</v>
      </c>
      <c r="BG928" s="97" t="s">
        <v>2634</v>
      </c>
      <c r="BH928" s="97"/>
      <c r="BI928" s="97"/>
      <c r="BJ928" s="97" t="s">
        <v>5565</v>
      </c>
      <c r="BK928" s="97" t="s">
        <v>5779</v>
      </c>
      <c r="BL928" s="97">
        <v>147.19999999999999</v>
      </c>
      <c r="BM928" s="183">
        <f t="shared" si="202"/>
        <v>13.400735843977168</v>
      </c>
      <c r="BN928" s="97"/>
      <c r="BO928" s="97"/>
      <c r="BP928" s="3">
        <f t="shared" si="203"/>
        <v>189.52469265053392</v>
      </c>
      <c r="BQ928" s="97" t="s">
        <v>7710</v>
      </c>
      <c r="BR928" s="97">
        <v>116</v>
      </c>
      <c r="BS928" s="3">
        <f t="shared" si="204"/>
        <v>50.731357123627774</v>
      </c>
      <c r="BT928" s="97"/>
      <c r="BU928" s="97"/>
      <c r="BV928" s="3">
        <f t="shared" si="208"/>
        <v>189.52469265053392</v>
      </c>
      <c r="BW928" s="97"/>
      <c r="BX928" s="97"/>
      <c r="BY928" s="3">
        <f t="shared" si="209"/>
        <v>189.52469265053392</v>
      </c>
      <c r="BZ928" s="97"/>
      <c r="CA928" s="97"/>
      <c r="CB928" s="3">
        <f t="shared" si="205"/>
        <v>189.52469265053392</v>
      </c>
      <c r="CC928" s="97"/>
      <c r="CD928" s="97"/>
      <c r="CE928" s="3">
        <f t="shared" si="206"/>
        <v>189.52469265053392</v>
      </c>
      <c r="CF928" s="97"/>
      <c r="CG928" s="97"/>
      <c r="CH928" s="3">
        <f t="shared" si="207"/>
        <v>189.52469265053392</v>
      </c>
      <c r="CI928" s="97"/>
      <c r="CJ928" s="97"/>
      <c r="CK928" s="3">
        <f t="shared" si="210"/>
        <v>189.52469265053392</v>
      </c>
      <c r="CL928" s="97">
        <v>116</v>
      </c>
      <c r="CM928" s="3">
        <f t="shared" si="200"/>
        <v>50.731357123627774</v>
      </c>
      <c r="CN928" s="97">
        <v>80</v>
      </c>
      <c r="CO928" s="97"/>
      <c r="CP928" s="97"/>
      <c r="CQ928" s="184"/>
      <c r="CR928" s="184"/>
      <c r="CS928" s="185"/>
      <c r="CT928" s="186"/>
      <c r="CU928" s="186"/>
      <c r="CV928" s="186"/>
      <c r="CW928" s="186"/>
      <c r="CX928" s="84">
        <f t="shared" si="201"/>
        <v>0</v>
      </c>
      <c r="CY928" s="186"/>
      <c r="CZ928" s="186" t="s">
        <v>2634</v>
      </c>
      <c r="DA928" s="186"/>
      <c r="DB928" s="179" t="s">
        <v>2643</v>
      </c>
      <c r="DC928" s="179"/>
      <c r="DD928" s="179"/>
      <c r="DE928" s="179"/>
      <c r="DF928" s="179"/>
      <c r="DG928" s="179" t="s">
        <v>2653</v>
      </c>
      <c r="DH928" s="179"/>
      <c r="DI928" s="179"/>
      <c r="DJ928" s="179"/>
      <c r="DK928" s="179"/>
      <c r="DL928" s="179"/>
      <c r="DM928" s="179"/>
      <c r="DN928" s="97" t="s">
        <v>3999</v>
      </c>
      <c r="DO928" s="97"/>
      <c r="DP928" s="97"/>
      <c r="DQ928" s="97"/>
      <c r="DR928" s="97"/>
      <c r="DS928" s="97" t="s">
        <v>2633</v>
      </c>
      <c r="DT928" s="97" t="s">
        <v>4072</v>
      </c>
      <c r="DU928" s="179"/>
      <c r="DV928" s="179"/>
      <c r="DW928" s="179"/>
      <c r="DX928" s="478" t="s">
        <v>5628</v>
      </c>
      <c r="DY928" s="11"/>
      <c r="DZ928" s="118" t="s">
        <v>101</v>
      </c>
      <c r="EA928" s="97">
        <v>3</v>
      </c>
      <c r="EB928" s="548" t="s">
        <v>7362</v>
      </c>
      <c r="EC928" s="478" t="s">
        <v>2194</v>
      </c>
      <c r="ED928" s="11" t="s">
        <v>5392</v>
      </c>
      <c r="EE928" s="11"/>
    </row>
    <row r="929" spans="1:135" s="5" customFormat="1" ht="15.75" hidden="1" customHeight="1" x14ac:dyDescent="0.25">
      <c r="A929" s="219">
        <v>927</v>
      </c>
      <c r="B929" s="2077"/>
      <c r="C929" s="179" t="s">
        <v>5668</v>
      </c>
      <c r="D929" s="179" t="s">
        <v>23</v>
      </c>
      <c r="E929" s="179" t="s">
        <v>4126</v>
      </c>
      <c r="F929" s="179">
        <v>446209</v>
      </c>
      <c r="G929" s="179">
        <v>32</v>
      </c>
      <c r="H929" s="179" t="s">
        <v>2634</v>
      </c>
      <c r="I929" s="179" t="s">
        <v>2634</v>
      </c>
      <c r="J929" s="179" t="s">
        <v>2633</v>
      </c>
      <c r="K929" s="179">
        <v>500234446</v>
      </c>
      <c r="L929" s="179">
        <v>94.2</v>
      </c>
      <c r="M929" s="179">
        <v>162</v>
      </c>
      <c r="N929" s="180">
        <f t="shared" si="199"/>
        <v>35.893918609967997</v>
      </c>
      <c r="O929" s="181">
        <v>1</v>
      </c>
      <c r="P929" s="3">
        <f t="shared" si="211"/>
        <v>65.610000000000014</v>
      </c>
      <c r="Q929" s="3">
        <f t="shared" si="212"/>
        <v>28.589999999999989</v>
      </c>
      <c r="R929" s="97"/>
      <c r="S929" s="182">
        <v>41534</v>
      </c>
      <c r="T929" s="97" t="s">
        <v>9436</v>
      </c>
      <c r="U929" s="97" t="s">
        <v>8494</v>
      </c>
      <c r="V929" s="97" t="s">
        <v>5633</v>
      </c>
      <c r="W929" s="97"/>
      <c r="X929" s="97" t="s">
        <v>2634</v>
      </c>
      <c r="Y929" s="97"/>
      <c r="Z929" s="97" t="s">
        <v>2634</v>
      </c>
      <c r="AA929" s="97"/>
      <c r="AB929" s="97" t="s">
        <v>2633</v>
      </c>
      <c r="AC929" s="97"/>
      <c r="AD929" s="97" t="s">
        <v>2634</v>
      </c>
      <c r="AE929" s="97"/>
      <c r="AF929" s="97" t="s">
        <v>2634</v>
      </c>
      <c r="AG929" s="97"/>
      <c r="AH929" s="97" t="s">
        <v>2634</v>
      </c>
      <c r="AI929" s="97"/>
      <c r="AJ929" s="97" t="s">
        <v>2634</v>
      </c>
      <c r="AK929" s="97"/>
      <c r="AL929" s="97" t="s">
        <v>2634</v>
      </c>
      <c r="AM929" s="97"/>
      <c r="AN929" s="97" t="s">
        <v>2633</v>
      </c>
      <c r="AO929" s="97" t="s">
        <v>4068</v>
      </c>
      <c r="AP929" s="97" t="s">
        <v>4077</v>
      </c>
      <c r="AQ929" s="97" t="s">
        <v>2635</v>
      </c>
      <c r="AR929" s="97"/>
      <c r="AS929" s="97"/>
      <c r="AT929" s="97"/>
      <c r="AU929" s="97"/>
      <c r="AV929" s="97"/>
      <c r="AW929" s="97" t="s">
        <v>2634</v>
      </c>
      <c r="AX929" s="97"/>
      <c r="AY929" s="97" t="s">
        <v>2634</v>
      </c>
      <c r="AZ929" s="97"/>
      <c r="BA929" s="97" t="s">
        <v>3971</v>
      </c>
      <c r="BB929" s="97"/>
      <c r="BC929" s="97" t="s">
        <v>2633</v>
      </c>
      <c r="BD929" s="97"/>
      <c r="BE929" s="97" t="s">
        <v>2634</v>
      </c>
      <c r="BF929" s="97" t="s">
        <v>2634</v>
      </c>
      <c r="BG929" s="97" t="s">
        <v>2634</v>
      </c>
      <c r="BH929" s="97"/>
      <c r="BI929" s="97"/>
      <c r="BJ929" s="97" t="s">
        <v>5552</v>
      </c>
      <c r="BK929" s="97" t="s">
        <v>5794</v>
      </c>
      <c r="BL929" s="97">
        <v>84</v>
      </c>
      <c r="BM929" s="183">
        <f t="shared" si="202"/>
        <v>35.67681007345228</v>
      </c>
      <c r="BN929" s="97" t="s">
        <v>114</v>
      </c>
      <c r="BO929" s="97">
        <v>80</v>
      </c>
      <c r="BP929" s="3">
        <f t="shared" si="203"/>
        <v>49.667715984610034</v>
      </c>
      <c r="BQ929" s="97" t="s">
        <v>942</v>
      </c>
      <c r="BR929" s="97">
        <v>78</v>
      </c>
      <c r="BS929" s="3">
        <f t="shared" si="204"/>
        <v>56.66316894018891</v>
      </c>
      <c r="BT929" s="97"/>
      <c r="BU929" s="97"/>
      <c r="BV929" s="3">
        <f t="shared" si="208"/>
        <v>329.48583420776509</v>
      </c>
      <c r="BW929" s="97"/>
      <c r="BX929" s="97"/>
      <c r="BY929" s="3">
        <f t="shared" si="209"/>
        <v>329.48583420776509</v>
      </c>
      <c r="BZ929" s="97"/>
      <c r="CA929" s="97"/>
      <c r="CB929" s="3">
        <f t="shared" si="205"/>
        <v>329.48583420776509</v>
      </c>
      <c r="CC929" s="97"/>
      <c r="CD929" s="97"/>
      <c r="CE929" s="3">
        <f t="shared" si="206"/>
        <v>329.48583420776509</v>
      </c>
      <c r="CF929" s="97"/>
      <c r="CG929" s="97"/>
      <c r="CH929" s="3">
        <f t="shared" si="207"/>
        <v>329.48583420776509</v>
      </c>
      <c r="CI929" s="97"/>
      <c r="CJ929" s="97"/>
      <c r="CK929" s="3">
        <f t="shared" si="210"/>
        <v>329.48583420776509</v>
      </c>
      <c r="CL929" s="97">
        <v>78</v>
      </c>
      <c r="CM929" s="3">
        <f t="shared" si="200"/>
        <v>56.66316894018891</v>
      </c>
      <c r="CN929" s="97">
        <v>85</v>
      </c>
      <c r="CO929" s="97"/>
      <c r="CP929" s="97"/>
      <c r="CQ929" s="184"/>
      <c r="CR929" s="184"/>
      <c r="CS929" s="185"/>
      <c r="CT929" s="186"/>
      <c r="CU929" s="186"/>
      <c r="CV929" s="186"/>
      <c r="CW929" s="186"/>
      <c r="CX929" s="84">
        <f t="shared" si="201"/>
        <v>0</v>
      </c>
      <c r="CY929" s="186"/>
      <c r="CZ929" s="186" t="s">
        <v>2634</v>
      </c>
      <c r="DA929" s="186"/>
      <c r="DB929" s="179" t="s">
        <v>2644</v>
      </c>
      <c r="DC929" s="179"/>
      <c r="DD929" s="179"/>
      <c r="DE929" s="179"/>
      <c r="DF929" s="179"/>
      <c r="DG929" s="179"/>
      <c r="DH929" s="179"/>
      <c r="DI929" s="179"/>
      <c r="DJ929" s="179"/>
      <c r="DK929" s="179"/>
      <c r="DL929" s="179"/>
      <c r="DM929" s="179" t="s">
        <v>2663</v>
      </c>
      <c r="DN929" s="97" t="s">
        <v>3999</v>
      </c>
      <c r="DO929" s="97"/>
      <c r="DP929" s="97"/>
      <c r="DQ929" s="97"/>
      <c r="DR929" s="97"/>
      <c r="DS929" s="97" t="s">
        <v>2634</v>
      </c>
      <c r="DT929" s="97"/>
      <c r="DU929" s="179"/>
      <c r="DV929" s="179"/>
      <c r="DW929" s="179"/>
      <c r="DX929" s="478" t="s">
        <v>5634</v>
      </c>
      <c r="DY929" s="11"/>
      <c r="DZ929" s="478" t="s">
        <v>101</v>
      </c>
      <c r="EA929" s="97">
        <v>3</v>
      </c>
      <c r="EB929" s="118"/>
      <c r="EC929" s="478" t="s">
        <v>2194</v>
      </c>
      <c r="ED929" s="11" t="s">
        <v>5307</v>
      </c>
      <c r="EE929" s="11"/>
    </row>
    <row r="930" spans="1:135" s="5" customFormat="1" ht="15.75" hidden="1" customHeight="1" x14ac:dyDescent="0.25">
      <c r="A930" s="875">
        <v>928</v>
      </c>
      <c r="B930" s="2077"/>
      <c r="C930" s="179" t="s">
        <v>5635</v>
      </c>
      <c r="D930" s="179" t="s">
        <v>22</v>
      </c>
      <c r="E930" s="179" t="s">
        <v>4126</v>
      </c>
      <c r="F930" s="179">
        <v>577766</v>
      </c>
      <c r="G930" s="179">
        <v>34</v>
      </c>
      <c r="H930" s="179" t="s">
        <v>2634</v>
      </c>
      <c r="I930" s="179" t="s">
        <v>2634</v>
      </c>
      <c r="J930" s="179" t="s">
        <v>2633</v>
      </c>
      <c r="K930" s="179" t="s">
        <v>5674</v>
      </c>
      <c r="L930" s="179">
        <v>150.4</v>
      </c>
      <c r="M930" s="179">
        <v>176</v>
      </c>
      <c r="N930" s="180">
        <f t="shared" si="199"/>
        <v>48.553719008264466</v>
      </c>
      <c r="O930" s="181">
        <v>2</v>
      </c>
      <c r="P930" s="3">
        <f t="shared" si="211"/>
        <v>77.44</v>
      </c>
      <c r="Q930" s="3">
        <f t="shared" si="212"/>
        <v>72.960000000000008</v>
      </c>
      <c r="R930" s="97"/>
      <c r="S930" s="182">
        <v>41535</v>
      </c>
      <c r="T930" s="97" t="s">
        <v>253</v>
      </c>
      <c r="U930" s="97" t="s">
        <v>2490</v>
      </c>
      <c r="V930" s="97" t="s">
        <v>4103</v>
      </c>
      <c r="W930" s="97" t="s">
        <v>9495</v>
      </c>
      <c r="X930" s="97" t="s">
        <v>2634</v>
      </c>
      <c r="Y930" s="97"/>
      <c r="Z930" s="97" t="s">
        <v>2634</v>
      </c>
      <c r="AA930" s="97"/>
      <c r="AB930" s="97" t="s">
        <v>2634</v>
      </c>
      <c r="AC930" s="97"/>
      <c r="AD930" s="97" t="s">
        <v>2634</v>
      </c>
      <c r="AE930" s="97"/>
      <c r="AF930" s="97" t="s">
        <v>2634</v>
      </c>
      <c r="AG930" s="97"/>
      <c r="AH930" s="97" t="s">
        <v>2634</v>
      </c>
      <c r="AI930" s="97"/>
      <c r="AJ930" s="97" t="s">
        <v>2634</v>
      </c>
      <c r="AK930" s="97"/>
      <c r="AL930" s="97" t="s">
        <v>2634</v>
      </c>
      <c r="AM930" s="97"/>
      <c r="AN930" s="97" t="s">
        <v>2633</v>
      </c>
      <c r="AO930" s="97" t="s">
        <v>4076</v>
      </c>
      <c r="AP930" s="97" t="s">
        <v>4077</v>
      </c>
      <c r="AQ930" s="97" t="s">
        <v>2636</v>
      </c>
      <c r="AR930" s="97" t="s">
        <v>4076</v>
      </c>
      <c r="AS930" s="97" t="s">
        <v>4088</v>
      </c>
      <c r="AT930" s="97"/>
      <c r="AU930" s="97"/>
      <c r="AV930" s="97"/>
      <c r="AW930" s="97" t="s">
        <v>2634</v>
      </c>
      <c r="AX930" s="97"/>
      <c r="AY930" s="97" t="s">
        <v>2634</v>
      </c>
      <c r="AZ930" s="97"/>
      <c r="BA930" s="97"/>
      <c r="BB930" s="97"/>
      <c r="BC930" s="97"/>
      <c r="BD930" s="97"/>
      <c r="BE930" s="97" t="s">
        <v>2634</v>
      </c>
      <c r="BF930" s="97" t="s">
        <v>2634</v>
      </c>
      <c r="BG930" s="97" t="s">
        <v>2634</v>
      </c>
      <c r="BH930" s="97"/>
      <c r="BI930" s="97"/>
      <c r="BJ930" s="97" t="s">
        <v>5565</v>
      </c>
      <c r="BK930" s="97" t="s">
        <v>5727</v>
      </c>
      <c r="BL930" s="97">
        <v>138.19999999999999</v>
      </c>
      <c r="BM930" s="183">
        <f t="shared" si="202"/>
        <v>16.721491228070199</v>
      </c>
      <c r="BN930" s="97" t="s">
        <v>6625</v>
      </c>
      <c r="BO930" s="97">
        <v>115.8</v>
      </c>
      <c r="BP930" s="3">
        <f t="shared" si="203"/>
        <v>47.423245614035089</v>
      </c>
      <c r="BQ930" s="97" t="s">
        <v>8031</v>
      </c>
      <c r="BR930" s="97">
        <v>100.5</v>
      </c>
      <c r="BS930" s="3">
        <f t="shared" si="204"/>
        <v>68.393640350877192</v>
      </c>
      <c r="BT930" s="97" t="s">
        <v>5984</v>
      </c>
      <c r="BU930" s="97">
        <v>75</v>
      </c>
      <c r="BV930" s="3">
        <f t="shared" si="208"/>
        <v>103.34429824561404</v>
      </c>
      <c r="BW930" s="97" t="s">
        <v>6785</v>
      </c>
      <c r="BX930" s="97">
        <v>77</v>
      </c>
      <c r="BY930" s="3">
        <f t="shared" si="209"/>
        <v>100.60307017543859</v>
      </c>
      <c r="BZ930" s="97"/>
      <c r="CA930" s="97"/>
      <c r="CB930" s="3">
        <f t="shared" si="205"/>
        <v>206.14035087719299</v>
      </c>
      <c r="CC930" s="97"/>
      <c r="CD930" s="97"/>
      <c r="CE930" s="3">
        <f t="shared" si="206"/>
        <v>206.14035087719299</v>
      </c>
      <c r="CF930" s="97"/>
      <c r="CG930" s="97"/>
      <c r="CH930" s="3">
        <f t="shared" si="207"/>
        <v>206.14035087719299</v>
      </c>
      <c r="CI930" s="97"/>
      <c r="CJ930" s="97"/>
      <c r="CK930" s="3">
        <f t="shared" si="210"/>
        <v>206.14035087719299</v>
      </c>
      <c r="CL930" s="97">
        <v>77</v>
      </c>
      <c r="CM930" s="3">
        <f t="shared" si="200"/>
        <v>100.60307017543859</v>
      </c>
      <c r="CN930" s="97">
        <v>100</v>
      </c>
      <c r="CO930" s="97"/>
      <c r="CP930" s="97"/>
      <c r="CQ930" s="184"/>
      <c r="CR930" s="184"/>
      <c r="CS930" s="185">
        <v>0.5</v>
      </c>
      <c r="CT930" s="186">
        <v>0</v>
      </c>
      <c r="CU930" s="186">
        <v>0</v>
      </c>
      <c r="CV930" s="186">
        <v>0</v>
      </c>
      <c r="CW930" s="186"/>
      <c r="CX930" s="84">
        <f t="shared" si="201"/>
        <v>0.5</v>
      </c>
      <c r="CY930" s="186"/>
      <c r="CZ930" s="186" t="s">
        <v>2633</v>
      </c>
      <c r="DA930" s="186" t="s">
        <v>3977</v>
      </c>
      <c r="DB930" s="179" t="s">
        <v>2645</v>
      </c>
      <c r="DC930" s="179" t="s">
        <v>2648</v>
      </c>
      <c r="DD930" s="179" t="s">
        <v>2646</v>
      </c>
      <c r="DE930" s="179" t="s">
        <v>2651</v>
      </c>
      <c r="DF930" s="179" t="s">
        <v>32</v>
      </c>
      <c r="DG930" s="179" t="s">
        <v>5009</v>
      </c>
      <c r="DH930" s="179" t="s">
        <v>2653</v>
      </c>
      <c r="DI930" s="179" t="s">
        <v>2657</v>
      </c>
      <c r="DJ930" s="179" t="s">
        <v>37</v>
      </c>
      <c r="DK930" s="179" t="s">
        <v>37</v>
      </c>
      <c r="DL930" s="179" t="s">
        <v>37</v>
      </c>
      <c r="DM930" s="179" t="s">
        <v>2663</v>
      </c>
      <c r="DN930" s="97" t="s">
        <v>4001</v>
      </c>
      <c r="DO930" s="97" t="s">
        <v>4002</v>
      </c>
      <c r="DP930" s="97"/>
      <c r="DQ930" s="97" t="s">
        <v>4068</v>
      </c>
      <c r="DR930" s="97"/>
      <c r="DS930" s="97" t="s">
        <v>2633</v>
      </c>
      <c r="DT930" s="97" t="s">
        <v>4073</v>
      </c>
      <c r="DU930" s="179" t="s">
        <v>2634</v>
      </c>
      <c r="DV930" s="179" t="s">
        <v>2633</v>
      </c>
      <c r="DW930" s="179" t="s">
        <v>9496</v>
      </c>
      <c r="DX930" s="478" t="s">
        <v>5636</v>
      </c>
      <c r="DY930" s="11" t="s">
        <v>9497</v>
      </c>
      <c r="DZ930" s="118" t="s">
        <v>101</v>
      </c>
      <c r="EA930" s="97">
        <v>3</v>
      </c>
      <c r="EB930" s="478" t="s">
        <v>5637</v>
      </c>
      <c r="EC930" s="118" t="s">
        <v>2194</v>
      </c>
      <c r="ED930" s="11" t="s">
        <v>5501</v>
      </c>
      <c r="EE930" s="11"/>
    </row>
    <row r="931" spans="1:135" s="5" customFormat="1" ht="15.75" hidden="1" customHeight="1" x14ac:dyDescent="0.25">
      <c r="A931" s="875">
        <v>929</v>
      </c>
      <c r="B931" s="2077"/>
      <c r="C931" s="179" t="s">
        <v>5638</v>
      </c>
      <c r="D931" s="179" t="s">
        <v>22</v>
      </c>
      <c r="E931" s="179" t="s">
        <v>4253</v>
      </c>
      <c r="F931" s="179">
        <v>579042</v>
      </c>
      <c r="G931" s="179">
        <v>54</v>
      </c>
      <c r="H931" s="179" t="s">
        <v>2633</v>
      </c>
      <c r="I931" s="179" t="s">
        <v>2633</v>
      </c>
      <c r="J931" s="179" t="s">
        <v>2633</v>
      </c>
      <c r="K931" s="179">
        <v>201222106046</v>
      </c>
      <c r="L931" s="179">
        <v>153.30000000000001</v>
      </c>
      <c r="M931" s="179">
        <v>181</v>
      </c>
      <c r="N931" s="180">
        <f t="shared" si="199"/>
        <v>46.793443423582922</v>
      </c>
      <c r="O931" s="181">
        <v>2</v>
      </c>
      <c r="P931" s="3">
        <f t="shared" si="211"/>
        <v>81.902500000000003</v>
      </c>
      <c r="Q931" s="3">
        <f t="shared" si="212"/>
        <v>71.397500000000008</v>
      </c>
      <c r="R931" s="97"/>
      <c r="S931" s="182">
        <v>41535</v>
      </c>
      <c r="T931" s="97" t="s">
        <v>253</v>
      </c>
      <c r="U931" s="97" t="s">
        <v>2490</v>
      </c>
      <c r="V931" s="97" t="s">
        <v>5639</v>
      </c>
      <c r="W931" s="97" t="s">
        <v>10383</v>
      </c>
      <c r="X931" s="97" t="s">
        <v>2633</v>
      </c>
      <c r="Y931" s="97" t="s">
        <v>2635</v>
      </c>
      <c r="Z931" s="97"/>
      <c r="AA931" s="97"/>
      <c r="AB931" s="97"/>
      <c r="AC931" s="97"/>
      <c r="AD931" s="97"/>
      <c r="AE931" s="97"/>
      <c r="AF931" s="97"/>
      <c r="AG931" s="97"/>
      <c r="AH931" s="97"/>
      <c r="AI931" s="97"/>
      <c r="AJ931" s="97" t="s">
        <v>2633</v>
      </c>
      <c r="AK931" s="97" t="s">
        <v>2636</v>
      </c>
      <c r="AL931" s="97"/>
      <c r="AM931" s="97"/>
      <c r="AN931" s="97" t="s">
        <v>2634</v>
      </c>
      <c r="AO931" s="97"/>
      <c r="AP931" s="97"/>
      <c r="AQ931" s="97" t="s">
        <v>2637</v>
      </c>
      <c r="AR931" s="97"/>
      <c r="AS931" s="97"/>
      <c r="AT931" s="97"/>
      <c r="AU931" s="97"/>
      <c r="AV931" s="97"/>
      <c r="AW931" s="97"/>
      <c r="AX931" s="97"/>
      <c r="AY931" s="97"/>
      <c r="AZ931" s="97"/>
      <c r="BA931" s="97"/>
      <c r="BB931" s="97"/>
      <c r="BC931" s="97"/>
      <c r="BD931" s="97"/>
      <c r="BE931" s="97" t="s">
        <v>2634</v>
      </c>
      <c r="BF931" s="97" t="s">
        <v>2633</v>
      </c>
      <c r="BG931" s="97"/>
      <c r="BH931" s="97"/>
      <c r="BI931" s="97"/>
      <c r="BJ931" s="97" t="s">
        <v>5552</v>
      </c>
      <c r="BK931" s="97" t="s">
        <v>5817</v>
      </c>
      <c r="BL931" s="97">
        <v>143</v>
      </c>
      <c r="BM931" s="183">
        <f t="shared" si="202"/>
        <v>14.426275429811982</v>
      </c>
      <c r="BN931" s="97" t="s">
        <v>6459</v>
      </c>
      <c r="BO931" s="97">
        <v>131</v>
      </c>
      <c r="BP931" s="3">
        <f t="shared" si="203"/>
        <v>31.23358661017544</v>
      </c>
      <c r="BQ931" s="97" t="s">
        <v>7738</v>
      </c>
      <c r="BR931" s="97">
        <v>118</v>
      </c>
      <c r="BS931" s="3">
        <f t="shared" si="204"/>
        <v>49.441507055569183</v>
      </c>
      <c r="BT931" s="97" t="s">
        <v>8692</v>
      </c>
      <c r="BU931" s="97">
        <v>111</v>
      </c>
      <c r="BV931" s="3">
        <f t="shared" si="208"/>
        <v>59.245771910781201</v>
      </c>
      <c r="BW931" s="97" t="s">
        <v>6524</v>
      </c>
      <c r="BX931" s="97">
        <v>103</v>
      </c>
      <c r="BY931" s="3">
        <f t="shared" si="209"/>
        <v>70.450646031023496</v>
      </c>
      <c r="BZ931" s="97" t="s">
        <v>10384</v>
      </c>
      <c r="CA931" s="97">
        <v>101</v>
      </c>
      <c r="CB931" s="3">
        <f t="shared" si="205"/>
        <v>73.251864561084076</v>
      </c>
      <c r="CC931" s="97"/>
      <c r="CD931" s="97"/>
      <c r="CE931" s="3">
        <f t="shared" si="206"/>
        <v>214.71340032914318</v>
      </c>
      <c r="CF931" s="97"/>
      <c r="CG931" s="97"/>
      <c r="CH931" s="3">
        <f t="shared" si="207"/>
        <v>214.71340032914318</v>
      </c>
      <c r="CI931" s="97"/>
      <c r="CJ931" s="97"/>
      <c r="CK931" s="3">
        <f t="shared" si="210"/>
        <v>214.71340032914318</v>
      </c>
      <c r="CL931" s="97">
        <v>101</v>
      </c>
      <c r="CM931" s="3">
        <f t="shared" si="200"/>
        <v>73.251864561084076</v>
      </c>
      <c r="CN931" s="97">
        <v>120</v>
      </c>
      <c r="CO931" s="97"/>
      <c r="CP931" s="97"/>
      <c r="CQ931" s="184"/>
      <c r="CR931" s="184"/>
      <c r="CS931" s="185">
        <v>1</v>
      </c>
      <c r="CT931" s="186">
        <v>0</v>
      </c>
      <c r="CU931" s="186">
        <v>0.5</v>
      </c>
      <c r="CV931" s="186">
        <v>0.5</v>
      </c>
      <c r="CW931" s="186">
        <v>0.5</v>
      </c>
      <c r="CX931" s="84">
        <f t="shared" si="201"/>
        <v>2.5</v>
      </c>
      <c r="CY931" s="186"/>
      <c r="CZ931" s="186" t="s">
        <v>2633</v>
      </c>
      <c r="DA931" s="186" t="s">
        <v>3975</v>
      </c>
      <c r="DB931" s="179" t="s">
        <v>2643</v>
      </c>
      <c r="DC931" s="179" t="s">
        <v>2648</v>
      </c>
      <c r="DD931" s="179" t="s">
        <v>2648</v>
      </c>
      <c r="DE931" s="179" t="s">
        <v>2651</v>
      </c>
      <c r="DF931" s="179" t="s">
        <v>32</v>
      </c>
      <c r="DG931" s="179" t="s">
        <v>32</v>
      </c>
      <c r="DH931" s="179" t="s">
        <v>5009</v>
      </c>
      <c r="DI931" s="179" t="s">
        <v>2657</v>
      </c>
      <c r="DJ931" s="179" t="s">
        <v>37</v>
      </c>
      <c r="DK931" s="179" t="s">
        <v>2659</v>
      </c>
      <c r="DL931" s="179" t="s">
        <v>37</v>
      </c>
      <c r="DM931" s="179" t="s">
        <v>2661</v>
      </c>
      <c r="DN931" s="97" t="s">
        <v>4001</v>
      </c>
      <c r="DO931" s="97" t="s">
        <v>4003</v>
      </c>
      <c r="DP931" s="97"/>
      <c r="DQ931" s="97"/>
      <c r="DR931" s="97" t="s">
        <v>4068</v>
      </c>
      <c r="DS931" s="97" t="s">
        <v>2633</v>
      </c>
      <c r="DT931" s="97" t="s">
        <v>4072</v>
      </c>
      <c r="DU931" s="179" t="s">
        <v>2634</v>
      </c>
      <c r="DV931" s="179" t="s">
        <v>2633</v>
      </c>
      <c r="DW931" s="179"/>
      <c r="DX931" s="478" t="s">
        <v>220</v>
      </c>
      <c r="DY931" s="11" t="s">
        <v>126</v>
      </c>
      <c r="DZ931" s="118" t="s">
        <v>101</v>
      </c>
      <c r="EA931" s="97">
        <v>3</v>
      </c>
      <c r="EB931" s="478" t="s">
        <v>5640</v>
      </c>
      <c r="EC931" s="478" t="s">
        <v>1879</v>
      </c>
      <c r="ED931" s="11" t="s">
        <v>5675</v>
      </c>
      <c r="EE931" s="11"/>
    </row>
    <row r="932" spans="1:135" s="5" customFormat="1" ht="15.75" hidden="1" customHeight="1" x14ac:dyDescent="0.25">
      <c r="A932" s="219">
        <v>930</v>
      </c>
      <c r="B932" s="2077"/>
      <c r="C932" s="179" t="s">
        <v>5641</v>
      </c>
      <c r="D932" s="179" t="s">
        <v>22</v>
      </c>
      <c r="E932" s="179" t="s">
        <v>4126</v>
      </c>
      <c r="F932" s="179">
        <v>569992</v>
      </c>
      <c r="G932" s="179">
        <v>33</v>
      </c>
      <c r="H932" s="179" t="s">
        <v>3963</v>
      </c>
      <c r="I932" s="179" t="s">
        <v>2634</v>
      </c>
      <c r="J932" s="179" t="s">
        <v>2633</v>
      </c>
      <c r="K932" s="179">
        <v>557849999</v>
      </c>
      <c r="L932" s="179">
        <v>113.1</v>
      </c>
      <c r="M932" s="179">
        <v>172</v>
      </c>
      <c r="N932" s="180">
        <f t="shared" si="199"/>
        <v>38.23012439156301</v>
      </c>
      <c r="O932" s="181">
        <v>1</v>
      </c>
      <c r="P932" s="3">
        <f t="shared" si="211"/>
        <v>73.959999999999994</v>
      </c>
      <c r="Q932" s="3">
        <f t="shared" si="212"/>
        <v>39.14</v>
      </c>
      <c r="R932" s="97"/>
      <c r="S932" s="182">
        <v>41535</v>
      </c>
      <c r="T932" s="97" t="s">
        <v>253</v>
      </c>
      <c r="U932" s="97" t="s">
        <v>2490</v>
      </c>
      <c r="V932" s="97" t="s">
        <v>5642</v>
      </c>
      <c r="W932" s="97"/>
      <c r="X932" s="97"/>
      <c r="Y932" s="97"/>
      <c r="Z932" s="97"/>
      <c r="AA932" s="97"/>
      <c r="AB932" s="97" t="s">
        <v>2633</v>
      </c>
      <c r="AC932" s="97"/>
      <c r="AD932" s="97" t="s">
        <v>2633</v>
      </c>
      <c r="AE932" s="97"/>
      <c r="AF932" s="97"/>
      <c r="AG932" s="97"/>
      <c r="AH932" s="97"/>
      <c r="AI932" s="97"/>
      <c r="AJ932" s="97"/>
      <c r="AK932" s="97"/>
      <c r="AL932" s="97"/>
      <c r="AM932" s="97"/>
      <c r="AN932" s="97" t="s">
        <v>2634</v>
      </c>
      <c r="AO932" s="97"/>
      <c r="AP932" s="97"/>
      <c r="AQ932" s="97"/>
      <c r="AR932" s="97"/>
      <c r="AS932" s="97"/>
      <c r="AT932" s="97"/>
      <c r="AU932" s="97"/>
      <c r="AV932" s="97"/>
      <c r="AW932" s="97"/>
      <c r="AX932" s="97"/>
      <c r="AY932" s="97"/>
      <c r="AZ932" s="97"/>
      <c r="BA932" s="97"/>
      <c r="BB932" s="97"/>
      <c r="BC932" s="97"/>
      <c r="BD932" s="97"/>
      <c r="BE932" s="97" t="s">
        <v>2633</v>
      </c>
      <c r="BF932" s="97"/>
      <c r="BG932" s="97"/>
      <c r="BH932" s="97"/>
      <c r="BI932" s="97"/>
      <c r="BJ932" s="97" t="s">
        <v>3217</v>
      </c>
      <c r="BK932" s="97" t="s">
        <v>5777</v>
      </c>
      <c r="BL932" s="97">
        <v>106.2</v>
      </c>
      <c r="BM932" s="183">
        <f t="shared" si="202"/>
        <v>17.629024016351536</v>
      </c>
      <c r="BN932" s="97"/>
      <c r="BO932" s="97"/>
      <c r="BP932" s="3">
        <f t="shared" si="203"/>
        <v>288.96269800715379</v>
      </c>
      <c r="BQ932" s="97" t="s">
        <v>5989</v>
      </c>
      <c r="BR932" s="97">
        <v>80</v>
      </c>
      <c r="BS932" s="3">
        <f t="shared" si="204"/>
        <v>84.56821665815022</v>
      </c>
      <c r="BT932" s="97"/>
      <c r="BU932" s="97"/>
      <c r="BV932" s="3">
        <f t="shared" si="208"/>
        <v>288.96269800715379</v>
      </c>
      <c r="BW932" s="97"/>
      <c r="BX932" s="97"/>
      <c r="BY932" s="3">
        <f t="shared" si="209"/>
        <v>288.96269800715379</v>
      </c>
      <c r="BZ932" s="97"/>
      <c r="CA932" s="97"/>
      <c r="CB932" s="3">
        <f t="shared" si="205"/>
        <v>288.96269800715379</v>
      </c>
      <c r="CC932" s="97"/>
      <c r="CD932" s="97"/>
      <c r="CE932" s="3">
        <f t="shared" si="206"/>
        <v>288.96269800715379</v>
      </c>
      <c r="CF932" s="97"/>
      <c r="CG932" s="97"/>
      <c r="CH932" s="3">
        <f t="shared" si="207"/>
        <v>288.96269800715379</v>
      </c>
      <c r="CI932" s="97"/>
      <c r="CJ932" s="97"/>
      <c r="CK932" s="3">
        <f t="shared" si="210"/>
        <v>288.96269800715379</v>
      </c>
      <c r="CL932" s="97">
        <v>80</v>
      </c>
      <c r="CM932" s="3">
        <f t="shared" si="200"/>
        <v>84.56821665815022</v>
      </c>
      <c r="CN932" s="97">
        <v>75</v>
      </c>
      <c r="CO932" s="97"/>
      <c r="CP932" s="97"/>
      <c r="CQ932" s="184"/>
      <c r="CR932" s="184"/>
      <c r="CS932" s="185"/>
      <c r="CT932" s="186"/>
      <c r="CU932" s="186"/>
      <c r="CV932" s="186"/>
      <c r="CW932" s="186"/>
      <c r="CX932" s="84">
        <f t="shared" si="201"/>
        <v>0</v>
      </c>
      <c r="CY932" s="186"/>
      <c r="CZ932" s="186"/>
      <c r="DA932" s="186"/>
      <c r="DB932" s="179"/>
      <c r="DC932" s="179"/>
      <c r="DD932" s="179"/>
      <c r="DE932" s="179"/>
      <c r="DF932" s="179"/>
      <c r="DG932" s="179"/>
      <c r="DH932" s="179"/>
      <c r="DI932" s="179"/>
      <c r="DJ932" s="179"/>
      <c r="DK932" s="179"/>
      <c r="DL932" s="179"/>
      <c r="DM932" s="179"/>
      <c r="DN932" s="97"/>
      <c r="DO932" s="97"/>
      <c r="DP932" s="97"/>
      <c r="DQ932" s="97"/>
      <c r="DR932" s="97"/>
      <c r="DS932" s="97"/>
      <c r="DT932" s="97"/>
      <c r="DU932" s="179"/>
      <c r="DV932" s="179"/>
      <c r="DW932" s="179"/>
      <c r="DX932" s="478" t="s">
        <v>220</v>
      </c>
      <c r="DY932" s="11"/>
      <c r="DZ932" s="118" t="s">
        <v>101</v>
      </c>
      <c r="EA932" s="97">
        <v>3</v>
      </c>
      <c r="EB932" s="118"/>
      <c r="EC932" s="118" t="s">
        <v>4868</v>
      </c>
      <c r="ED932" s="11" t="s">
        <v>5676</v>
      </c>
      <c r="EE932" s="11"/>
    </row>
    <row r="933" spans="1:135" s="5" customFormat="1" ht="15.75" hidden="1" customHeight="1" x14ac:dyDescent="0.25">
      <c r="A933" s="219">
        <v>931</v>
      </c>
      <c r="B933" s="2077"/>
      <c r="C933" s="179" t="s">
        <v>5644</v>
      </c>
      <c r="D933" s="179" t="s">
        <v>23</v>
      </c>
      <c r="E933" s="179" t="s">
        <v>4126</v>
      </c>
      <c r="F933" s="179">
        <v>576874</v>
      </c>
      <c r="G933" s="179">
        <v>34</v>
      </c>
      <c r="H933" s="179" t="s">
        <v>2633</v>
      </c>
      <c r="I933" s="179" t="s">
        <v>2633</v>
      </c>
      <c r="J933" s="179" t="s">
        <v>2633</v>
      </c>
      <c r="K933" s="179">
        <v>557489781</v>
      </c>
      <c r="L933" s="179">
        <v>107.1</v>
      </c>
      <c r="M933" s="179">
        <v>152</v>
      </c>
      <c r="N933" s="180">
        <f t="shared" si="199"/>
        <v>46.355609418282548</v>
      </c>
      <c r="O933" s="181">
        <v>2</v>
      </c>
      <c r="P933" s="3">
        <f t="shared" si="211"/>
        <v>57.76</v>
      </c>
      <c r="Q933" s="3">
        <f t="shared" si="212"/>
        <v>49.339999999999996</v>
      </c>
      <c r="R933" s="97"/>
      <c r="S933" s="182">
        <v>41535</v>
      </c>
      <c r="T933" s="97" t="s">
        <v>253</v>
      </c>
      <c r="U933" s="97" t="s">
        <v>2490</v>
      </c>
      <c r="V933" s="97" t="s">
        <v>5645</v>
      </c>
      <c r="W933" s="97"/>
      <c r="X933" s="97"/>
      <c r="Y933" s="97"/>
      <c r="Z933" s="97"/>
      <c r="AA933" s="97"/>
      <c r="AB933" s="97"/>
      <c r="AC933" s="97"/>
      <c r="AD933" s="97"/>
      <c r="AE933" s="97"/>
      <c r="AF933" s="97" t="s">
        <v>2633</v>
      </c>
      <c r="AG933" s="97"/>
      <c r="AH933" s="97"/>
      <c r="AI933" s="97"/>
      <c r="AJ933" s="97"/>
      <c r="AK933" s="97"/>
      <c r="AL933" s="97"/>
      <c r="AM933" s="97"/>
      <c r="AN933" s="97" t="s">
        <v>2634</v>
      </c>
      <c r="AO933" s="97"/>
      <c r="AP933" s="97"/>
      <c r="AQ933" s="97" t="s">
        <v>7751</v>
      </c>
      <c r="AR933" s="97" t="s">
        <v>4075</v>
      </c>
      <c r="AS933" s="97" t="s">
        <v>4092</v>
      </c>
      <c r="AT933" s="97"/>
      <c r="AU933" s="97"/>
      <c r="AV933" s="97"/>
      <c r="AW933" s="97"/>
      <c r="AX933" s="97"/>
      <c r="AY933" s="97"/>
      <c r="AZ933" s="97"/>
      <c r="BA933" s="97" t="s">
        <v>3970</v>
      </c>
      <c r="BB933" s="97"/>
      <c r="BC933" s="97"/>
      <c r="BD933" s="97"/>
      <c r="BE933" s="97" t="s">
        <v>2634</v>
      </c>
      <c r="BF933" s="97"/>
      <c r="BG933" s="97"/>
      <c r="BH933" s="97"/>
      <c r="BI933" s="97"/>
      <c r="BJ933" s="97" t="s">
        <v>5565</v>
      </c>
      <c r="BK933" s="97" t="s">
        <v>3714</v>
      </c>
      <c r="BL933" s="97">
        <v>99.2</v>
      </c>
      <c r="BM933" s="183">
        <f t="shared" si="202"/>
        <v>16.011349817592201</v>
      </c>
      <c r="BN933" s="97"/>
      <c r="BO933" s="97"/>
      <c r="BP933" s="3">
        <f t="shared" si="203"/>
        <v>217.06526145115524</v>
      </c>
      <c r="BQ933" s="97" t="s">
        <v>7750</v>
      </c>
      <c r="BR933" s="97">
        <v>79.900000000000006</v>
      </c>
      <c r="BS933" s="3">
        <f t="shared" si="204"/>
        <v>55.12768544791242</v>
      </c>
      <c r="BT933" s="97"/>
      <c r="BU933" s="97"/>
      <c r="BV933" s="3">
        <f t="shared" si="208"/>
        <v>217.06526145115524</v>
      </c>
      <c r="BW933" s="97"/>
      <c r="BX933" s="97"/>
      <c r="BY933" s="3">
        <f t="shared" si="209"/>
        <v>217.06526145115524</v>
      </c>
      <c r="BZ933" s="97"/>
      <c r="CA933" s="97"/>
      <c r="CB933" s="3">
        <f t="shared" si="205"/>
        <v>217.06526145115524</v>
      </c>
      <c r="CC933" s="97"/>
      <c r="CD933" s="97"/>
      <c r="CE933" s="3">
        <f t="shared" si="206"/>
        <v>217.06526145115524</v>
      </c>
      <c r="CF933" s="97"/>
      <c r="CG933" s="97"/>
      <c r="CH933" s="3">
        <f t="shared" si="207"/>
        <v>217.06526145115524</v>
      </c>
      <c r="CI933" s="97"/>
      <c r="CJ933" s="97"/>
      <c r="CK933" s="3">
        <f t="shared" si="210"/>
        <v>217.06526145115524</v>
      </c>
      <c r="CL933" s="97">
        <v>79.900000000000006</v>
      </c>
      <c r="CM933" s="3">
        <f t="shared" si="200"/>
        <v>55.12768544791242</v>
      </c>
      <c r="CN933" s="97">
        <v>55</v>
      </c>
      <c r="CO933" s="97"/>
      <c r="CP933" s="97"/>
      <c r="CQ933" s="184"/>
      <c r="CR933" s="184"/>
      <c r="CS933" s="185"/>
      <c r="CT933" s="186"/>
      <c r="CU933" s="186"/>
      <c r="CV933" s="186"/>
      <c r="CW933" s="186"/>
      <c r="CX933" s="84">
        <f t="shared" si="201"/>
        <v>0</v>
      </c>
      <c r="CY933" s="186"/>
      <c r="CZ933" s="186" t="s">
        <v>3139</v>
      </c>
      <c r="DA933" s="186" t="s">
        <v>3975</v>
      </c>
      <c r="DB933" s="179" t="s">
        <v>2643</v>
      </c>
      <c r="DC933" s="179"/>
      <c r="DD933" s="179"/>
      <c r="DE933" s="179"/>
      <c r="DF933" s="179"/>
      <c r="DG933" s="179"/>
      <c r="DH933" s="179"/>
      <c r="DI933" s="179"/>
      <c r="DJ933" s="179"/>
      <c r="DK933" s="179"/>
      <c r="DL933" s="179"/>
      <c r="DM933" s="179"/>
      <c r="DN933" s="97"/>
      <c r="DO933" s="97"/>
      <c r="DP933" s="97"/>
      <c r="DQ933" s="97"/>
      <c r="DR933" s="97"/>
      <c r="DS933" s="97"/>
      <c r="DT933" s="97"/>
      <c r="DU933" s="179"/>
      <c r="DV933" s="179"/>
      <c r="DW933" s="179"/>
      <c r="DX933" s="478" t="s">
        <v>220</v>
      </c>
      <c r="DY933" s="11"/>
      <c r="DZ933" s="118" t="s">
        <v>101</v>
      </c>
      <c r="EA933" s="97">
        <v>3</v>
      </c>
      <c r="EB933" s="118"/>
      <c r="EC933" s="478" t="s">
        <v>2194</v>
      </c>
      <c r="ED933" s="11" t="s">
        <v>5677</v>
      </c>
      <c r="EE933" s="11"/>
    </row>
    <row r="934" spans="1:135" s="5" customFormat="1" ht="15.75" hidden="1" customHeight="1" x14ac:dyDescent="0.25">
      <c r="A934" s="875">
        <v>932</v>
      </c>
      <c r="B934" s="2077"/>
      <c r="C934" s="179" t="s">
        <v>5902</v>
      </c>
      <c r="D934" s="179" t="s">
        <v>23</v>
      </c>
      <c r="E934" s="179" t="s">
        <v>4126</v>
      </c>
      <c r="F934" s="179">
        <v>576756</v>
      </c>
      <c r="G934" s="179">
        <v>21</v>
      </c>
      <c r="H934" s="179" t="s">
        <v>2634</v>
      </c>
      <c r="I934" s="179" t="s">
        <v>2634</v>
      </c>
      <c r="J934" s="179" t="s">
        <v>3968</v>
      </c>
      <c r="K934" s="179">
        <v>565230314</v>
      </c>
      <c r="L934" s="179">
        <v>140</v>
      </c>
      <c r="M934" s="179">
        <v>167</v>
      </c>
      <c r="N934" s="180">
        <f t="shared" si="199"/>
        <v>50.199003191222346</v>
      </c>
      <c r="O934" s="181">
        <v>3</v>
      </c>
      <c r="P934" s="3">
        <f t="shared" si="211"/>
        <v>69.722499999999997</v>
      </c>
      <c r="Q934" s="3">
        <f t="shared" si="212"/>
        <v>70.277500000000003</v>
      </c>
      <c r="R934" s="97"/>
      <c r="S934" s="182">
        <v>41535</v>
      </c>
      <c r="T934" s="97" t="s">
        <v>253</v>
      </c>
      <c r="U934" s="97" t="s">
        <v>2490</v>
      </c>
      <c r="V934" s="97" t="s">
        <v>4392</v>
      </c>
      <c r="W934" s="97" t="s">
        <v>7806</v>
      </c>
      <c r="X934" s="97" t="s">
        <v>2634</v>
      </c>
      <c r="Y934" s="97"/>
      <c r="Z934" s="97" t="s">
        <v>2634</v>
      </c>
      <c r="AA934" s="97"/>
      <c r="AB934" s="97" t="s">
        <v>2634</v>
      </c>
      <c r="AC934" s="97"/>
      <c r="AD934" s="97" t="s">
        <v>2634</v>
      </c>
      <c r="AE934" s="97"/>
      <c r="AF934" s="97" t="s">
        <v>2633</v>
      </c>
      <c r="AG934" s="97" t="s">
        <v>2636</v>
      </c>
      <c r="AH934" s="97" t="s">
        <v>2634</v>
      </c>
      <c r="AI934" s="97"/>
      <c r="AJ934" s="97" t="s">
        <v>2634</v>
      </c>
      <c r="AK934" s="97"/>
      <c r="AL934" s="97" t="s">
        <v>2634</v>
      </c>
      <c r="AM934" s="97"/>
      <c r="AN934" s="97" t="s">
        <v>2633</v>
      </c>
      <c r="AO934" s="97" t="s">
        <v>4076</v>
      </c>
      <c r="AP934" s="97" t="s">
        <v>4077</v>
      </c>
      <c r="AQ934" s="97" t="s">
        <v>2637</v>
      </c>
      <c r="AR934" s="97"/>
      <c r="AS934" s="97"/>
      <c r="AT934" s="97"/>
      <c r="AU934" s="97"/>
      <c r="AV934" s="97"/>
      <c r="AW934" s="97" t="s">
        <v>2634</v>
      </c>
      <c r="AX934" s="97"/>
      <c r="AY934" s="97" t="s">
        <v>2634</v>
      </c>
      <c r="AZ934" s="97"/>
      <c r="BA934" s="97" t="s">
        <v>3970</v>
      </c>
      <c r="BB934" s="97" t="s">
        <v>3970</v>
      </c>
      <c r="BC934" s="97" t="s">
        <v>2634</v>
      </c>
      <c r="BD934" s="97"/>
      <c r="BE934" s="97" t="s">
        <v>2634</v>
      </c>
      <c r="BF934" s="97" t="s">
        <v>2634</v>
      </c>
      <c r="BG934" s="97" t="s">
        <v>2634</v>
      </c>
      <c r="BH934" s="97"/>
      <c r="BI934" s="97"/>
      <c r="BJ934" s="97" t="s">
        <v>5565</v>
      </c>
      <c r="BK934" s="97" t="s">
        <v>5787</v>
      </c>
      <c r="BL934" s="97">
        <v>129</v>
      </c>
      <c r="BM934" s="183">
        <f t="shared" si="202"/>
        <v>15.652235779588061</v>
      </c>
      <c r="BN934" s="97" t="s">
        <v>7809</v>
      </c>
      <c r="BO934" s="97">
        <v>120</v>
      </c>
      <c r="BP934" s="3">
        <f t="shared" si="203"/>
        <v>28.458610508341931</v>
      </c>
      <c r="BQ934" s="97" t="s">
        <v>7808</v>
      </c>
      <c r="BR934" s="97">
        <v>100.8</v>
      </c>
      <c r="BS934" s="3">
        <f t="shared" si="204"/>
        <v>55.77887659635018</v>
      </c>
      <c r="BT934" s="97"/>
      <c r="BU934" s="97"/>
      <c r="BV934" s="3">
        <f t="shared" si="208"/>
        <v>199.21027355839348</v>
      </c>
      <c r="BW934" s="97" t="s">
        <v>9440</v>
      </c>
      <c r="BX934" s="97">
        <v>87</v>
      </c>
      <c r="BY934" s="3">
        <f t="shared" si="209"/>
        <v>75.41531784710611</v>
      </c>
      <c r="BZ934" s="97"/>
      <c r="CA934" s="97"/>
      <c r="CB934" s="3">
        <f t="shared" si="205"/>
        <v>199.21027355839348</v>
      </c>
      <c r="CC934" s="97"/>
      <c r="CD934" s="97"/>
      <c r="CE934" s="3">
        <f t="shared" si="206"/>
        <v>199.21027355839348</v>
      </c>
      <c r="CF934" s="97"/>
      <c r="CG934" s="97"/>
      <c r="CH934" s="3">
        <f t="shared" si="207"/>
        <v>199.21027355839348</v>
      </c>
      <c r="CI934" s="97"/>
      <c r="CJ934" s="97"/>
      <c r="CK934" s="3">
        <f t="shared" si="210"/>
        <v>199.21027355839348</v>
      </c>
      <c r="CL934" s="97">
        <v>87</v>
      </c>
      <c r="CM934" s="3">
        <f t="shared" si="200"/>
        <v>75.41531784710611</v>
      </c>
      <c r="CN934" s="97">
        <v>70</v>
      </c>
      <c r="CO934" s="97"/>
      <c r="CP934" s="97"/>
      <c r="CQ934" s="184"/>
      <c r="CR934" s="184"/>
      <c r="CS934" s="185">
        <v>1</v>
      </c>
      <c r="CT934" s="186">
        <v>0.5</v>
      </c>
      <c r="CU934" s="186">
        <v>0.5</v>
      </c>
      <c r="CV934" s="186">
        <v>0.5</v>
      </c>
      <c r="CW934" s="186"/>
      <c r="CX934" s="84">
        <f t="shared" si="201"/>
        <v>2.5</v>
      </c>
      <c r="CY934" s="186"/>
      <c r="CZ934" s="186" t="s">
        <v>2633</v>
      </c>
      <c r="DA934" s="186" t="s">
        <v>3977</v>
      </c>
      <c r="DB934" s="179" t="s">
        <v>2644</v>
      </c>
      <c r="DC934" s="179" t="s">
        <v>2648</v>
      </c>
      <c r="DD934" s="179" t="s">
        <v>2648</v>
      </c>
      <c r="DE934" s="179" t="s">
        <v>2649</v>
      </c>
      <c r="DF934" s="179" t="s">
        <v>2652</v>
      </c>
      <c r="DG934" s="179" t="s">
        <v>2654</v>
      </c>
      <c r="DH934" s="179" t="s">
        <v>5009</v>
      </c>
      <c r="DI934" s="179" t="s">
        <v>2658</v>
      </c>
      <c r="DJ934" s="179" t="s">
        <v>37</v>
      </c>
      <c r="DK934" s="179" t="s">
        <v>37</v>
      </c>
      <c r="DL934" s="179" t="s">
        <v>2660</v>
      </c>
      <c r="DM934" s="179" t="s">
        <v>2663</v>
      </c>
      <c r="DN934" s="97" t="s">
        <v>3999</v>
      </c>
      <c r="DO934" s="97" t="s">
        <v>4002</v>
      </c>
      <c r="DP934" s="97"/>
      <c r="DQ934" s="97"/>
      <c r="DR934" s="97" t="s">
        <v>4069</v>
      </c>
      <c r="DS934" s="97" t="s">
        <v>2633</v>
      </c>
      <c r="DT934" s="97" t="s">
        <v>4072</v>
      </c>
      <c r="DU934" s="179" t="s">
        <v>2634</v>
      </c>
      <c r="DV934" s="179" t="s">
        <v>2633</v>
      </c>
      <c r="DW934" s="179"/>
      <c r="DX934" s="478" t="s">
        <v>5646</v>
      </c>
      <c r="DY934" s="11" t="s">
        <v>7807</v>
      </c>
      <c r="DZ934" s="118" t="s">
        <v>101</v>
      </c>
      <c r="EA934" s="97">
        <v>3</v>
      </c>
      <c r="EB934" s="118"/>
      <c r="EC934" s="478" t="s">
        <v>4868</v>
      </c>
      <c r="ED934" s="11" t="s">
        <v>5501</v>
      </c>
      <c r="EE934" s="11"/>
    </row>
    <row r="935" spans="1:135" s="5" customFormat="1" ht="15.75" hidden="1" customHeight="1" x14ac:dyDescent="0.25">
      <c r="A935" s="219">
        <v>933</v>
      </c>
      <c r="B935" s="2077"/>
      <c r="C935" s="179" t="s">
        <v>5647</v>
      </c>
      <c r="D935" s="179" t="s">
        <v>22</v>
      </c>
      <c r="E935" s="179" t="s">
        <v>4126</v>
      </c>
      <c r="F935" s="179">
        <v>576849</v>
      </c>
      <c r="G935" s="179">
        <v>59</v>
      </c>
      <c r="H935" s="179" t="s">
        <v>2633</v>
      </c>
      <c r="I935" s="179" t="s">
        <v>2633</v>
      </c>
      <c r="J935" s="179" t="s">
        <v>2634</v>
      </c>
      <c r="K935" s="179">
        <v>536455564</v>
      </c>
      <c r="L935" s="179">
        <v>137.19999999999999</v>
      </c>
      <c r="M935" s="179">
        <v>159.5</v>
      </c>
      <c r="N935" s="180">
        <f t="shared" si="199"/>
        <v>53.93028763475202</v>
      </c>
      <c r="O935" s="181">
        <v>3</v>
      </c>
      <c r="P935" s="3">
        <f t="shared" si="211"/>
        <v>63.600625000000001</v>
      </c>
      <c r="Q935" s="3">
        <f t="shared" si="212"/>
        <v>73.599374999999981</v>
      </c>
      <c r="R935" s="97"/>
      <c r="S935" s="182">
        <v>41536</v>
      </c>
      <c r="T935" s="97" t="s">
        <v>253</v>
      </c>
      <c r="U935" s="97" t="s">
        <v>2490</v>
      </c>
      <c r="V935" s="97" t="s">
        <v>5648</v>
      </c>
      <c r="W935" s="97" t="s">
        <v>7319</v>
      </c>
      <c r="X935" s="97" t="s">
        <v>2633</v>
      </c>
      <c r="Y935" s="97" t="s">
        <v>2636</v>
      </c>
      <c r="Z935" s="97" t="s">
        <v>2634</v>
      </c>
      <c r="AA935" s="97"/>
      <c r="AB935" s="97" t="s">
        <v>2634</v>
      </c>
      <c r="AC935" s="97"/>
      <c r="AD935" s="97" t="s">
        <v>2634</v>
      </c>
      <c r="AE935" s="97"/>
      <c r="AF935" s="97" t="s">
        <v>2634</v>
      </c>
      <c r="AG935" s="97"/>
      <c r="AH935" s="97" t="s">
        <v>2634</v>
      </c>
      <c r="AI935" s="97"/>
      <c r="AJ935" s="97" t="s">
        <v>2634</v>
      </c>
      <c r="AK935" s="97"/>
      <c r="AL935" s="97" t="s">
        <v>2634</v>
      </c>
      <c r="AM935" s="97"/>
      <c r="AN935" s="97" t="s">
        <v>2634</v>
      </c>
      <c r="AO935" s="97"/>
      <c r="AP935" s="97"/>
      <c r="AQ935" s="97" t="s">
        <v>2637</v>
      </c>
      <c r="AR935" s="97"/>
      <c r="AS935" s="97"/>
      <c r="AT935" s="97"/>
      <c r="AU935" s="97"/>
      <c r="AV935" s="97"/>
      <c r="AW935" s="97" t="s">
        <v>2634</v>
      </c>
      <c r="AX935" s="97"/>
      <c r="AY935" s="97" t="s">
        <v>2634</v>
      </c>
      <c r="AZ935" s="97"/>
      <c r="BA935" s="97"/>
      <c r="BB935" s="97"/>
      <c r="BC935" s="97"/>
      <c r="BD935" s="97"/>
      <c r="BE935" s="97" t="s">
        <v>2634</v>
      </c>
      <c r="BF935" s="97" t="s">
        <v>2634</v>
      </c>
      <c r="BG935" s="97" t="s">
        <v>2634</v>
      </c>
      <c r="BH935" s="97"/>
      <c r="BI935" s="97"/>
      <c r="BJ935" s="97" t="s">
        <v>5552</v>
      </c>
      <c r="BK935" s="97" t="s">
        <v>5770</v>
      </c>
      <c r="BL935" s="97">
        <v>126.3</v>
      </c>
      <c r="BM935" s="183">
        <f t="shared" si="202"/>
        <v>14.809908372183859</v>
      </c>
      <c r="BN935" s="97" t="s">
        <v>6703</v>
      </c>
      <c r="BO935" s="97">
        <v>107</v>
      </c>
      <c r="BP935" s="3">
        <f t="shared" si="203"/>
        <v>41.032957141280072</v>
      </c>
      <c r="BQ935" s="97" t="s">
        <v>7707</v>
      </c>
      <c r="BR935" s="97">
        <v>91</v>
      </c>
      <c r="BS935" s="3">
        <f t="shared" si="204"/>
        <v>62.772272183017861</v>
      </c>
      <c r="BT935" s="97" t="s">
        <v>9153</v>
      </c>
      <c r="BU935" s="97">
        <v>78</v>
      </c>
      <c r="BV935" s="3">
        <f t="shared" si="208"/>
        <v>80.435465654429819</v>
      </c>
      <c r="BW935" s="97" t="s">
        <v>11214</v>
      </c>
      <c r="BX935" s="97">
        <v>71</v>
      </c>
      <c r="BY935" s="3">
        <f t="shared" si="209"/>
        <v>89.9464159851901</v>
      </c>
      <c r="BZ935" s="97"/>
      <c r="CA935" s="97"/>
      <c r="CB935" s="3">
        <f t="shared" si="205"/>
        <v>186.41462648290155</v>
      </c>
      <c r="CC935" s="97"/>
      <c r="CD935" s="97"/>
      <c r="CE935" s="3">
        <f t="shared" si="206"/>
        <v>186.41462648290155</v>
      </c>
      <c r="CF935" s="97"/>
      <c r="CG935" s="97"/>
      <c r="CH935" s="3">
        <f t="shared" si="207"/>
        <v>186.41462648290155</v>
      </c>
      <c r="CI935" s="97"/>
      <c r="CJ935" s="97"/>
      <c r="CK935" s="3">
        <f t="shared" si="210"/>
        <v>186.41462648290155</v>
      </c>
      <c r="CL935" s="97">
        <v>71</v>
      </c>
      <c r="CM935" s="3">
        <f t="shared" si="200"/>
        <v>89.9464159851901</v>
      </c>
      <c r="CN935" s="97">
        <v>70</v>
      </c>
      <c r="CO935" s="97"/>
      <c r="CP935" s="97"/>
      <c r="CQ935" s="184"/>
      <c r="CR935" s="184"/>
      <c r="CS935" s="185">
        <v>1</v>
      </c>
      <c r="CT935" s="186">
        <v>0.5</v>
      </c>
      <c r="CU935" s="186">
        <v>0.5</v>
      </c>
      <c r="CV935" s="186">
        <v>0.5</v>
      </c>
      <c r="CW935" s="186">
        <v>0.5</v>
      </c>
      <c r="CX935" s="84">
        <f t="shared" si="201"/>
        <v>3</v>
      </c>
      <c r="CY935" s="186"/>
      <c r="CZ935" s="186" t="s">
        <v>2633</v>
      </c>
      <c r="DA935" s="186" t="s">
        <v>3976</v>
      </c>
      <c r="DB935" s="179" t="s">
        <v>2643</v>
      </c>
      <c r="DC935" s="179" t="s">
        <v>2646</v>
      </c>
      <c r="DD935" s="179" t="s">
        <v>2646</v>
      </c>
      <c r="DE935" s="179" t="s">
        <v>2649</v>
      </c>
      <c r="DF935" s="179" t="s">
        <v>32</v>
      </c>
      <c r="DG935" s="179" t="s">
        <v>5009</v>
      </c>
      <c r="DH935" s="179" t="s">
        <v>5009</v>
      </c>
      <c r="DI935" s="179" t="s">
        <v>2657</v>
      </c>
      <c r="DJ935" s="179" t="s">
        <v>37</v>
      </c>
      <c r="DK935" s="179" t="s">
        <v>37</v>
      </c>
      <c r="DL935" s="179" t="s">
        <v>37</v>
      </c>
      <c r="DM935" s="179" t="s">
        <v>2663</v>
      </c>
      <c r="DN935" s="97" t="s">
        <v>4001</v>
      </c>
      <c r="DO935" s="97" t="s">
        <v>4003</v>
      </c>
      <c r="DP935" s="97"/>
      <c r="DQ935" s="97"/>
      <c r="DR935" s="97" t="s">
        <v>4068</v>
      </c>
      <c r="DS935" s="97" t="s">
        <v>2633</v>
      </c>
      <c r="DT935" s="97" t="s">
        <v>4073</v>
      </c>
      <c r="DU935" s="179" t="s">
        <v>2634</v>
      </c>
      <c r="DV935" s="179" t="s">
        <v>2633</v>
      </c>
      <c r="DW935" s="179" t="s">
        <v>7708</v>
      </c>
      <c r="DX935" s="478" t="s">
        <v>220</v>
      </c>
      <c r="DY935" s="11" t="s">
        <v>126</v>
      </c>
      <c r="DZ935" s="478" t="s">
        <v>101</v>
      </c>
      <c r="EA935" s="97">
        <v>3</v>
      </c>
      <c r="EB935" s="548" t="s">
        <v>7320</v>
      </c>
      <c r="EC935" s="478" t="s">
        <v>2194</v>
      </c>
      <c r="ED935" s="11" t="s">
        <v>5392</v>
      </c>
      <c r="EE935" s="11"/>
    </row>
    <row r="936" spans="1:135" s="5" customFormat="1" ht="15.75" hidden="1" customHeight="1" x14ac:dyDescent="0.25">
      <c r="A936" s="219">
        <v>934</v>
      </c>
      <c r="B936" s="2077"/>
      <c r="C936" s="179" t="s">
        <v>5649</v>
      </c>
      <c r="D936" s="179" t="s">
        <v>22</v>
      </c>
      <c r="E936" s="179" t="s">
        <v>4126</v>
      </c>
      <c r="F936" s="179">
        <v>551471</v>
      </c>
      <c r="G936" s="179">
        <v>30</v>
      </c>
      <c r="H936" s="179" t="s">
        <v>2633</v>
      </c>
      <c r="I936" s="179" t="s">
        <v>2633</v>
      </c>
      <c r="J936" s="179" t="s">
        <v>2633</v>
      </c>
      <c r="K936" s="179">
        <v>533341313</v>
      </c>
      <c r="L936" s="179">
        <v>138</v>
      </c>
      <c r="M936" s="179">
        <v>171</v>
      </c>
      <c r="N936" s="180">
        <f t="shared" si="199"/>
        <v>47.194008412844973</v>
      </c>
      <c r="O936" s="181">
        <v>2</v>
      </c>
      <c r="P936" s="3">
        <f t="shared" si="211"/>
        <v>73.102499999999992</v>
      </c>
      <c r="Q936" s="3">
        <f t="shared" si="212"/>
        <v>64.897500000000008</v>
      </c>
      <c r="R936" s="97"/>
      <c r="S936" s="182">
        <v>41536</v>
      </c>
      <c r="T936" s="97" t="s">
        <v>253</v>
      </c>
      <c r="U936" s="97" t="s">
        <v>2490</v>
      </c>
      <c r="V936" s="97" t="s">
        <v>5650</v>
      </c>
      <c r="W936" s="97" t="s">
        <v>6327</v>
      </c>
      <c r="X936" s="97" t="s">
        <v>2633</v>
      </c>
      <c r="Y936" s="97" t="s">
        <v>2636</v>
      </c>
      <c r="Z936" s="97" t="s">
        <v>2634</v>
      </c>
      <c r="AA936" s="97"/>
      <c r="AB936" s="97" t="s">
        <v>2633</v>
      </c>
      <c r="AC936" s="97" t="s">
        <v>2636</v>
      </c>
      <c r="AD936" s="97" t="s">
        <v>2634</v>
      </c>
      <c r="AE936" s="97"/>
      <c r="AF936" s="97" t="s">
        <v>2634</v>
      </c>
      <c r="AG936" s="97"/>
      <c r="AH936" s="97" t="s">
        <v>2634</v>
      </c>
      <c r="AI936" s="97"/>
      <c r="AJ936" s="97" t="s">
        <v>2634</v>
      </c>
      <c r="AK936" s="97"/>
      <c r="AL936" s="97" t="s">
        <v>2634</v>
      </c>
      <c r="AM936" s="97"/>
      <c r="AN936" s="97" t="s">
        <v>2633</v>
      </c>
      <c r="AO936" s="97" t="s">
        <v>4068</v>
      </c>
      <c r="AP936" s="97" t="s">
        <v>4078</v>
      </c>
      <c r="AQ936" s="97" t="s">
        <v>2635</v>
      </c>
      <c r="AR936" s="97"/>
      <c r="AS936" s="97"/>
      <c r="AT936" s="97"/>
      <c r="AU936" s="97"/>
      <c r="AV936" s="97"/>
      <c r="AW936" s="97" t="s">
        <v>2634</v>
      </c>
      <c r="AX936" s="97"/>
      <c r="AY936" s="97" t="s">
        <v>2634</v>
      </c>
      <c r="AZ936" s="97"/>
      <c r="BA936" s="97"/>
      <c r="BB936" s="97"/>
      <c r="BC936" s="97"/>
      <c r="BD936" s="97"/>
      <c r="BE936" s="97" t="s">
        <v>2633</v>
      </c>
      <c r="BF936" s="97" t="s">
        <v>2633</v>
      </c>
      <c r="BG936" s="97" t="s">
        <v>2634</v>
      </c>
      <c r="BH936" s="97"/>
      <c r="BI936" s="97"/>
      <c r="BJ936" s="97" t="s">
        <v>3217</v>
      </c>
      <c r="BK936" s="97" t="s">
        <v>5786</v>
      </c>
      <c r="BL936" s="97">
        <v>124.2</v>
      </c>
      <c r="BM936" s="183">
        <f t="shared" si="202"/>
        <v>21.264301398358942</v>
      </c>
      <c r="BN936" s="97" t="s">
        <v>6328</v>
      </c>
      <c r="BO936" s="97">
        <v>108.3</v>
      </c>
      <c r="BP936" s="3">
        <f t="shared" si="203"/>
        <v>45.764474748642087</v>
      </c>
      <c r="BQ936" s="97" t="s">
        <v>7624</v>
      </c>
      <c r="BR936" s="97">
        <v>97</v>
      </c>
      <c r="BS936" s="3">
        <f t="shared" si="204"/>
        <v>63.176547632805566</v>
      </c>
      <c r="BT936" s="97" t="s">
        <v>553</v>
      </c>
      <c r="BU936" s="97">
        <v>83</v>
      </c>
      <c r="BV936" s="3">
        <f t="shared" si="208"/>
        <v>84.749027312300157</v>
      </c>
      <c r="BW936" s="97"/>
      <c r="BX936" s="97"/>
      <c r="BY936" s="3">
        <f t="shared" si="209"/>
        <v>212.6430139835895</v>
      </c>
      <c r="BZ936" s="97"/>
      <c r="CA936" s="97"/>
      <c r="CB936" s="3">
        <f t="shared" si="205"/>
        <v>212.6430139835895</v>
      </c>
      <c r="CC936" s="97"/>
      <c r="CD936" s="97"/>
      <c r="CE936" s="3">
        <f t="shared" si="206"/>
        <v>212.6430139835895</v>
      </c>
      <c r="CF936" s="97"/>
      <c r="CG936" s="97"/>
      <c r="CH936" s="3">
        <f t="shared" si="207"/>
        <v>212.6430139835895</v>
      </c>
      <c r="CI936" s="97"/>
      <c r="CJ936" s="97"/>
      <c r="CK936" s="3">
        <f t="shared" si="210"/>
        <v>212.6430139835895</v>
      </c>
      <c r="CL936" s="97">
        <v>83</v>
      </c>
      <c r="CM936" s="3">
        <f t="shared" si="200"/>
        <v>84.749027312300157</v>
      </c>
      <c r="CN936" s="97">
        <v>65</v>
      </c>
      <c r="CO936" s="97"/>
      <c r="CP936" s="97"/>
      <c r="CQ936" s="184"/>
      <c r="CR936" s="184"/>
      <c r="CS936" s="185">
        <v>1</v>
      </c>
      <c r="CT936" s="186">
        <v>0.25</v>
      </c>
      <c r="CU936" s="186">
        <v>-0.25</v>
      </c>
      <c r="CV936" s="186">
        <v>0</v>
      </c>
      <c r="CW936" s="186">
        <v>0.5</v>
      </c>
      <c r="CX936" s="84">
        <f t="shared" si="201"/>
        <v>1.5</v>
      </c>
      <c r="CY936" s="186"/>
      <c r="CZ936" s="186" t="s">
        <v>2633</v>
      </c>
      <c r="DA936" s="186" t="s">
        <v>3975</v>
      </c>
      <c r="DB936" s="179" t="s">
        <v>2643</v>
      </c>
      <c r="DC936" s="179" t="s">
        <v>2646</v>
      </c>
      <c r="DD936" s="179" t="s">
        <v>2646</v>
      </c>
      <c r="DE936" s="179" t="s">
        <v>2650</v>
      </c>
      <c r="DF936" s="179" t="s">
        <v>32</v>
      </c>
      <c r="DG936" s="179" t="s">
        <v>2654</v>
      </c>
      <c r="DH936" s="179" t="s">
        <v>5009</v>
      </c>
      <c r="DI936" s="179" t="s">
        <v>2657</v>
      </c>
      <c r="DJ936" s="179" t="s">
        <v>2659</v>
      </c>
      <c r="DK936" s="179" t="s">
        <v>37</v>
      </c>
      <c r="DL936" s="179" t="s">
        <v>37</v>
      </c>
      <c r="DM936" s="179" t="s">
        <v>2663</v>
      </c>
      <c r="DN936" s="97" t="s">
        <v>4001</v>
      </c>
      <c r="DO936" s="97" t="s">
        <v>4002</v>
      </c>
      <c r="DP936" s="97"/>
      <c r="DQ936" s="97" t="s">
        <v>4068</v>
      </c>
      <c r="DR936" s="97"/>
      <c r="DS936" s="97" t="s">
        <v>2633</v>
      </c>
      <c r="DT936" s="97" t="s">
        <v>4074</v>
      </c>
      <c r="DU936" s="179" t="s">
        <v>2634</v>
      </c>
      <c r="DV936" s="179" t="s">
        <v>2633</v>
      </c>
      <c r="DW936" s="179"/>
      <c r="DX936" s="478" t="s">
        <v>5651</v>
      </c>
      <c r="DY936" s="11" t="s">
        <v>126</v>
      </c>
      <c r="DZ936" s="478" t="s">
        <v>101</v>
      </c>
      <c r="EA936" s="97">
        <v>3</v>
      </c>
      <c r="EB936" s="118"/>
      <c r="EC936" s="118" t="s">
        <v>2194</v>
      </c>
      <c r="ED936" s="11" t="s">
        <v>5501</v>
      </c>
      <c r="EE936" s="11"/>
    </row>
    <row r="937" spans="1:135" s="167" customFormat="1" ht="15.75" hidden="1" customHeight="1" x14ac:dyDescent="0.25">
      <c r="A937" s="889">
        <v>935</v>
      </c>
      <c r="B937" s="2077"/>
      <c r="C937" s="97" t="s">
        <v>5652</v>
      </c>
      <c r="D937" s="97" t="s">
        <v>22</v>
      </c>
      <c r="E937" s="97" t="s">
        <v>4126</v>
      </c>
      <c r="F937" s="97">
        <v>579251</v>
      </c>
      <c r="G937" s="97">
        <v>34</v>
      </c>
      <c r="H937" s="97" t="s">
        <v>2633</v>
      </c>
      <c r="I937" s="97" t="s">
        <v>2633</v>
      </c>
      <c r="J937" s="97" t="s">
        <v>2633</v>
      </c>
      <c r="K937" s="97">
        <v>503669594</v>
      </c>
      <c r="L937" s="97">
        <v>178</v>
      </c>
      <c r="M937" s="97">
        <v>178</v>
      </c>
      <c r="N937" s="473">
        <f t="shared" si="199"/>
        <v>56.17977528089888</v>
      </c>
      <c r="O937" s="181">
        <v>3</v>
      </c>
      <c r="P937" s="153">
        <f t="shared" si="211"/>
        <v>79.210000000000008</v>
      </c>
      <c r="Q937" s="153">
        <f t="shared" si="212"/>
        <v>98.789999999999992</v>
      </c>
      <c r="R937" s="97"/>
      <c r="S937" s="182">
        <v>41536</v>
      </c>
      <c r="T937" s="97" t="s">
        <v>253</v>
      </c>
      <c r="U937" s="97" t="s">
        <v>2490</v>
      </c>
      <c r="V937" s="97" t="s">
        <v>5654</v>
      </c>
      <c r="W937" s="97"/>
      <c r="X937" s="97" t="s">
        <v>2634</v>
      </c>
      <c r="Y937" s="97"/>
      <c r="Z937" s="97" t="s">
        <v>2634</v>
      </c>
      <c r="AA937" s="97"/>
      <c r="AB937" s="97" t="s">
        <v>2634</v>
      </c>
      <c r="AC937" s="97"/>
      <c r="AD937" s="97" t="s">
        <v>2634</v>
      </c>
      <c r="AE937" s="97"/>
      <c r="AF937" s="97" t="s">
        <v>2634</v>
      </c>
      <c r="AG937" s="97"/>
      <c r="AH937" s="97" t="s">
        <v>2634</v>
      </c>
      <c r="AI937" s="97"/>
      <c r="AJ937" s="97" t="s">
        <v>2634</v>
      </c>
      <c r="AK937" s="97"/>
      <c r="AL937" s="97" t="s">
        <v>2634</v>
      </c>
      <c r="AM937" s="97"/>
      <c r="AN937" s="97" t="s">
        <v>2633</v>
      </c>
      <c r="AO937" s="97" t="s">
        <v>4076</v>
      </c>
      <c r="AP937" s="97" t="s">
        <v>4077</v>
      </c>
      <c r="AQ937" s="97" t="s">
        <v>2637</v>
      </c>
      <c r="AR937" s="97"/>
      <c r="AS937" s="97"/>
      <c r="AT937" s="97"/>
      <c r="AU937" s="97"/>
      <c r="AV937" s="97"/>
      <c r="AW937" s="97" t="s">
        <v>2634</v>
      </c>
      <c r="AX937" s="97"/>
      <c r="AY937" s="97" t="s">
        <v>2634</v>
      </c>
      <c r="AZ937" s="97"/>
      <c r="BA937" s="97"/>
      <c r="BB937" s="97"/>
      <c r="BC937" s="97"/>
      <c r="BD937" s="97"/>
      <c r="BE937" s="97" t="s">
        <v>2633</v>
      </c>
      <c r="BF937" s="97"/>
      <c r="BG937" s="97" t="s">
        <v>2634</v>
      </c>
      <c r="BH937" s="97"/>
      <c r="BI937" s="97"/>
      <c r="BJ937" s="97" t="s">
        <v>5552</v>
      </c>
      <c r="BK937" s="97" t="s">
        <v>5792</v>
      </c>
      <c r="BL937" s="97">
        <v>167</v>
      </c>
      <c r="BM937" s="183">
        <f t="shared" si="202"/>
        <v>11.134730235853832</v>
      </c>
      <c r="BN937" s="97" t="s">
        <v>5939</v>
      </c>
      <c r="BO937" s="97">
        <v>156</v>
      </c>
      <c r="BP937" s="153">
        <f t="shared" si="203"/>
        <v>22.269460471707664</v>
      </c>
      <c r="BQ937" s="97" t="s">
        <v>7014</v>
      </c>
      <c r="BR937" s="97">
        <v>133</v>
      </c>
      <c r="BS937" s="153">
        <f t="shared" si="204"/>
        <v>45.551169146674766</v>
      </c>
      <c r="BT937" s="97" t="s">
        <v>7727</v>
      </c>
      <c r="BU937" s="97">
        <v>120</v>
      </c>
      <c r="BV937" s="153">
        <f t="shared" si="208"/>
        <v>58.710395789047475</v>
      </c>
      <c r="BW937" s="97" t="s">
        <v>9565</v>
      </c>
      <c r="BX937" s="97">
        <v>98</v>
      </c>
      <c r="BY937" s="153">
        <f t="shared" si="209"/>
        <v>80.979856260755142</v>
      </c>
      <c r="BZ937" s="97"/>
      <c r="CA937" s="97"/>
      <c r="CB937" s="153">
        <f t="shared" si="205"/>
        <v>180.1801801801802</v>
      </c>
      <c r="CC937" s="97"/>
      <c r="CD937" s="97"/>
      <c r="CE937" s="153">
        <f t="shared" si="206"/>
        <v>180.1801801801802</v>
      </c>
      <c r="CF937" s="97"/>
      <c r="CG937" s="97"/>
      <c r="CH937" s="153">
        <f t="shared" si="207"/>
        <v>180.1801801801802</v>
      </c>
      <c r="CI937" s="97"/>
      <c r="CJ937" s="97"/>
      <c r="CK937" s="153">
        <f t="shared" si="210"/>
        <v>180.1801801801802</v>
      </c>
      <c r="CL937" s="97">
        <v>98</v>
      </c>
      <c r="CM937" s="153">
        <f t="shared" si="200"/>
        <v>80.979856260755142</v>
      </c>
      <c r="CN937" s="97">
        <v>70</v>
      </c>
      <c r="CO937" s="97"/>
      <c r="CP937" s="97"/>
      <c r="CQ937" s="482"/>
      <c r="CR937" s="482"/>
      <c r="CS937" s="183"/>
      <c r="CT937" s="483"/>
      <c r="CU937" s="483"/>
      <c r="CV937" s="483"/>
      <c r="CW937" s="483"/>
      <c r="CX937" s="160">
        <f t="shared" si="201"/>
        <v>0</v>
      </c>
      <c r="CY937" s="483"/>
      <c r="CZ937" s="483" t="s">
        <v>2633</v>
      </c>
      <c r="DA937" s="483" t="s">
        <v>3977</v>
      </c>
      <c r="DB937" s="97" t="s">
        <v>2644</v>
      </c>
      <c r="DC937" s="97"/>
      <c r="DD937" s="97"/>
      <c r="DE937" s="97"/>
      <c r="DF937" s="97"/>
      <c r="DG937" s="97"/>
      <c r="DH937" s="97"/>
      <c r="DI937" s="97"/>
      <c r="DJ937" s="97" t="s">
        <v>37</v>
      </c>
      <c r="DK937" s="97" t="s">
        <v>37</v>
      </c>
      <c r="DL937" s="97" t="s">
        <v>2659</v>
      </c>
      <c r="DM937" s="97" t="s">
        <v>2663</v>
      </c>
      <c r="DN937" s="97" t="s">
        <v>3999</v>
      </c>
      <c r="DO937" s="97" t="s">
        <v>4002</v>
      </c>
      <c r="DP937" s="97"/>
      <c r="DQ937" s="97"/>
      <c r="DR937" s="97"/>
      <c r="DS937" s="97" t="s">
        <v>2634</v>
      </c>
      <c r="DT937" s="97"/>
      <c r="DU937" s="97" t="s">
        <v>2634</v>
      </c>
      <c r="DV937" s="97" t="s">
        <v>2633</v>
      </c>
      <c r="DW937" s="97" t="s">
        <v>7728</v>
      </c>
      <c r="DX937" s="162" t="s">
        <v>5653</v>
      </c>
      <c r="DY937" s="165"/>
      <c r="DZ937" s="162" t="s">
        <v>101</v>
      </c>
      <c r="EA937" s="97">
        <v>3</v>
      </c>
      <c r="EB937" s="162"/>
      <c r="EC937" s="162" t="s">
        <v>2194</v>
      </c>
      <c r="ED937" s="165" t="s">
        <v>5690</v>
      </c>
      <c r="EE937" s="165"/>
    </row>
    <row r="938" spans="1:135" s="5" customFormat="1" ht="15.75" hidden="1" customHeight="1" x14ac:dyDescent="0.25">
      <c r="A938" s="875">
        <v>936</v>
      </c>
      <c r="B938" s="2077"/>
      <c r="C938" s="179" t="s">
        <v>9198</v>
      </c>
      <c r="D938" s="179" t="s">
        <v>22</v>
      </c>
      <c r="E938" s="179" t="s">
        <v>4126</v>
      </c>
      <c r="F938" s="179">
        <v>576406</v>
      </c>
      <c r="G938" s="179">
        <v>29</v>
      </c>
      <c r="H938" s="179" t="s">
        <v>2633</v>
      </c>
      <c r="I938" s="179" t="s">
        <v>2634</v>
      </c>
      <c r="J938" s="179" t="s">
        <v>2633</v>
      </c>
      <c r="K938" s="179">
        <v>547666493</v>
      </c>
      <c r="L938" s="179">
        <v>125.4</v>
      </c>
      <c r="M938" s="179">
        <v>162</v>
      </c>
      <c r="N938" s="180">
        <f t="shared" si="199"/>
        <v>47.782350251486058</v>
      </c>
      <c r="O938" s="181">
        <v>2</v>
      </c>
      <c r="P938" s="3">
        <f t="shared" si="211"/>
        <v>65.610000000000014</v>
      </c>
      <c r="Q938" s="3">
        <f t="shared" si="212"/>
        <v>59.789999999999992</v>
      </c>
      <c r="R938" s="97"/>
      <c r="S938" s="182">
        <v>41539</v>
      </c>
      <c r="T938" s="97" t="s">
        <v>253</v>
      </c>
      <c r="U938" s="97" t="s">
        <v>2490</v>
      </c>
      <c r="V938" s="97" t="s">
        <v>5664</v>
      </c>
      <c r="W938" s="97" t="s">
        <v>6701</v>
      </c>
      <c r="X938" s="97" t="s">
        <v>2634</v>
      </c>
      <c r="Y938" s="97"/>
      <c r="Z938" s="97" t="s">
        <v>2634</v>
      </c>
      <c r="AA938" s="97"/>
      <c r="AB938" s="97" t="s">
        <v>2633</v>
      </c>
      <c r="AC938" s="97" t="s">
        <v>2635</v>
      </c>
      <c r="AD938" s="97" t="s">
        <v>2634</v>
      </c>
      <c r="AE938" s="97"/>
      <c r="AF938" s="97" t="s">
        <v>2633</v>
      </c>
      <c r="AG938" s="97" t="s">
        <v>2635</v>
      </c>
      <c r="AH938" s="97" t="s">
        <v>2634</v>
      </c>
      <c r="AI938" s="97"/>
      <c r="AJ938" s="97" t="s">
        <v>2634</v>
      </c>
      <c r="AK938" s="97"/>
      <c r="AL938" s="97" t="s">
        <v>2634</v>
      </c>
      <c r="AM938" s="97"/>
      <c r="AN938" s="97" t="s">
        <v>2634</v>
      </c>
      <c r="AO938" s="97"/>
      <c r="AP938" s="97"/>
      <c r="AQ938" s="97" t="s">
        <v>2637</v>
      </c>
      <c r="AR938" s="97"/>
      <c r="AS938" s="97"/>
      <c r="AT938" s="97"/>
      <c r="AU938" s="97"/>
      <c r="AV938" s="97"/>
      <c r="AW938" s="97" t="s">
        <v>2634</v>
      </c>
      <c r="AX938" s="97"/>
      <c r="AY938" s="97" t="s">
        <v>2634</v>
      </c>
      <c r="AZ938" s="97"/>
      <c r="BA938" s="97"/>
      <c r="BB938" s="97"/>
      <c r="BC938" s="97"/>
      <c r="BD938" s="97"/>
      <c r="BE938" s="97" t="s">
        <v>2634</v>
      </c>
      <c r="BF938" s="97" t="s">
        <v>2634</v>
      </c>
      <c r="BG938" s="97" t="s">
        <v>2634</v>
      </c>
      <c r="BH938" s="97"/>
      <c r="BI938" s="97"/>
      <c r="BJ938" s="97" t="s">
        <v>5552</v>
      </c>
      <c r="BK938" s="97" t="s">
        <v>5750</v>
      </c>
      <c r="BL938" s="97">
        <v>120.1</v>
      </c>
      <c r="BM938" s="183">
        <f t="shared" si="202"/>
        <v>8.8643585883927276</v>
      </c>
      <c r="BN938" s="97" t="s">
        <v>1701</v>
      </c>
      <c r="BO938" s="97">
        <v>111.4</v>
      </c>
      <c r="BP938" s="3">
        <f t="shared" si="203"/>
        <v>23.415286837263761</v>
      </c>
      <c r="BQ938" s="97" t="s">
        <v>8295</v>
      </c>
      <c r="BR938" s="97">
        <v>85.8</v>
      </c>
      <c r="BS938" s="3">
        <f t="shared" si="204"/>
        <v>66.231811339688946</v>
      </c>
      <c r="BT938" s="97" t="s">
        <v>635</v>
      </c>
      <c r="BU938" s="97">
        <v>74</v>
      </c>
      <c r="BV938" s="3">
        <f t="shared" si="208"/>
        <v>85.967553102525528</v>
      </c>
      <c r="BW938" s="97" t="s">
        <v>308</v>
      </c>
      <c r="BX938" s="97">
        <v>67</v>
      </c>
      <c r="BY938" s="3">
        <f t="shared" si="209"/>
        <v>97.675196521157403</v>
      </c>
      <c r="BZ938" s="97"/>
      <c r="CA938" s="97"/>
      <c r="CB938" s="3">
        <f t="shared" si="205"/>
        <v>209.73406924234826</v>
      </c>
      <c r="CC938" s="97"/>
      <c r="CD938" s="97"/>
      <c r="CE938" s="3">
        <f t="shared" si="206"/>
        <v>209.73406924234826</v>
      </c>
      <c r="CF938" s="97"/>
      <c r="CG938" s="97"/>
      <c r="CH938" s="3">
        <f t="shared" si="207"/>
        <v>209.73406924234826</v>
      </c>
      <c r="CI938" s="97"/>
      <c r="CJ938" s="97"/>
      <c r="CK938" s="3">
        <f t="shared" si="210"/>
        <v>209.73406924234826</v>
      </c>
      <c r="CL938" s="97">
        <v>67</v>
      </c>
      <c r="CM938" s="3">
        <f t="shared" si="200"/>
        <v>97.675196521157403</v>
      </c>
      <c r="CN938" s="97">
        <v>80</v>
      </c>
      <c r="CO938" s="97"/>
      <c r="CP938" s="97"/>
      <c r="CQ938" s="184"/>
      <c r="CR938" s="184"/>
      <c r="CS938" s="185">
        <v>0.5</v>
      </c>
      <c r="CT938" s="186">
        <v>0.5</v>
      </c>
      <c r="CU938" s="186">
        <v>0.5</v>
      </c>
      <c r="CV938" s="186">
        <v>0.5</v>
      </c>
      <c r="CW938" s="186"/>
      <c r="CX938" s="84">
        <f t="shared" si="201"/>
        <v>2</v>
      </c>
      <c r="CY938" s="186"/>
      <c r="CZ938" s="186" t="s">
        <v>2634</v>
      </c>
      <c r="DA938" s="186"/>
      <c r="DB938" s="179" t="s">
        <v>2645</v>
      </c>
      <c r="DC938" s="179" t="s">
        <v>2648</v>
      </c>
      <c r="DD938" s="179" t="s">
        <v>2647</v>
      </c>
      <c r="DE938" s="179" t="s">
        <v>2651</v>
      </c>
      <c r="DF938" s="179" t="s">
        <v>32</v>
      </c>
      <c r="DG938" s="179" t="s">
        <v>5009</v>
      </c>
      <c r="DH938" s="179" t="s">
        <v>32</v>
      </c>
      <c r="DI938" s="179" t="s">
        <v>2657</v>
      </c>
      <c r="DJ938" s="179" t="s">
        <v>2659</v>
      </c>
      <c r="DK938" s="179" t="s">
        <v>37</v>
      </c>
      <c r="DL938" s="179" t="s">
        <v>2659</v>
      </c>
      <c r="DM938" s="179" t="s">
        <v>2663</v>
      </c>
      <c r="DN938" s="97" t="s">
        <v>4001</v>
      </c>
      <c r="DO938" s="97" t="s">
        <v>5012</v>
      </c>
      <c r="DP938" s="97"/>
      <c r="DQ938" s="97"/>
      <c r="DR938" s="97" t="s">
        <v>4068</v>
      </c>
      <c r="DS938" s="97" t="s">
        <v>2633</v>
      </c>
      <c r="DT938" s="97" t="s">
        <v>4073</v>
      </c>
      <c r="DU938" s="179" t="s">
        <v>2634</v>
      </c>
      <c r="DV938" s="179" t="s">
        <v>2633</v>
      </c>
      <c r="DW938" s="179"/>
      <c r="DX938" s="478" t="s">
        <v>220</v>
      </c>
      <c r="DY938" s="11" t="s">
        <v>126</v>
      </c>
      <c r="DZ938" s="118" t="s">
        <v>101</v>
      </c>
      <c r="EA938" s="97">
        <v>3</v>
      </c>
      <c r="EB938" s="671" t="s">
        <v>8636</v>
      </c>
      <c r="EC938" s="118" t="s">
        <v>2194</v>
      </c>
      <c r="ED938" s="11" t="s">
        <v>5690</v>
      </c>
      <c r="EE938" s="11"/>
    </row>
    <row r="939" spans="1:135" s="5" customFormat="1" ht="15.75" hidden="1" customHeight="1" x14ac:dyDescent="0.25">
      <c r="A939" s="219">
        <v>149</v>
      </c>
      <c r="B939" s="2077"/>
      <c r="C939" s="179" t="s">
        <v>5666</v>
      </c>
      <c r="D939" s="179" t="s">
        <v>22</v>
      </c>
      <c r="E939" s="179" t="s">
        <v>4126</v>
      </c>
      <c r="F939" s="179">
        <v>508647</v>
      </c>
      <c r="G939" s="179">
        <v>36</v>
      </c>
      <c r="H939" s="179" t="s">
        <v>2633</v>
      </c>
      <c r="I939" s="179" t="s">
        <v>2634</v>
      </c>
      <c r="J939" s="179" t="s">
        <v>2633</v>
      </c>
      <c r="K939" s="179">
        <v>554244545</v>
      </c>
      <c r="L939" s="179">
        <v>167.4</v>
      </c>
      <c r="M939" s="179">
        <v>168</v>
      </c>
      <c r="N939" s="180">
        <f t="shared" si="199"/>
        <v>59.311224489795919</v>
      </c>
      <c r="O939" s="181">
        <v>3</v>
      </c>
      <c r="P939" s="3">
        <f t="shared" si="211"/>
        <v>70.559999999999988</v>
      </c>
      <c r="Q939" s="3">
        <f t="shared" si="212"/>
        <v>96.840000000000018</v>
      </c>
      <c r="R939" s="97"/>
      <c r="S939" s="182">
        <v>41539</v>
      </c>
      <c r="T939" s="97" t="s">
        <v>253</v>
      </c>
      <c r="U939" s="97" t="s">
        <v>2490</v>
      </c>
      <c r="V939" s="97" t="s">
        <v>5708</v>
      </c>
      <c r="W939" s="97" t="s">
        <v>6091</v>
      </c>
      <c r="X939" s="97" t="s">
        <v>2634</v>
      </c>
      <c r="Y939" s="97"/>
      <c r="Z939" s="97" t="s">
        <v>2634</v>
      </c>
      <c r="AA939" s="97"/>
      <c r="AB939" s="97" t="s">
        <v>2633</v>
      </c>
      <c r="AC939" s="97" t="s">
        <v>2637</v>
      </c>
      <c r="AD939" s="97" t="s">
        <v>2634</v>
      </c>
      <c r="AE939" s="97"/>
      <c r="AF939" s="97" t="s">
        <v>2634</v>
      </c>
      <c r="AG939" s="97"/>
      <c r="AH939" s="97" t="s">
        <v>2634</v>
      </c>
      <c r="AI939" s="97"/>
      <c r="AJ939" s="97" t="s">
        <v>2634</v>
      </c>
      <c r="AK939" s="97"/>
      <c r="AL939" s="97" t="s">
        <v>2634</v>
      </c>
      <c r="AM939" s="97"/>
      <c r="AN939" s="97" t="s">
        <v>2633</v>
      </c>
      <c r="AO939" s="97" t="s">
        <v>4076</v>
      </c>
      <c r="AP939" s="97" t="s">
        <v>4088</v>
      </c>
      <c r="AQ939" s="97" t="s">
        <v>2636</v>
      </c>
      <c r="AR939" s="97" t="s">
        <v>4076</v>
      </c>
      <c r="AS939" s="97" t="s">
        <v>4088</v>
      </c>
      <c r="AT939" s="97"/>
      <c r="AU939" s="97"/>
      <c r="AV939" s="97"/>
      <c r="AW939" s="97" t="s">
        <v>2634</v>
      </c>
      <c r="AX939" s="97"/>
      <c r="AY939" s="97" t="s">
        <v>2634</v>
      </c>
      <c r="AZ939" s="97"/>
      <c r="BA939" s="97"/>
      <c r="BB939" s="97"/>
      <c r="BC939" s="97"/>
      <c r="BD939" s="97"/>
      <c r="BE939" s="97" t="s">
        <v>2633</v>
      </c>
      <c r="BF939" s="97" t="s">
        <v>2634</v>
      </c>
      <c r="BG939" s="97" t="s">
        <v>2634</v>
      </c>
      <c r="BH939" s="97"/>
      <c r="BI939" s="97"/>
      <c r="BJ939" s="97" t="s">
        <v>5552</v>
      </c>
      <c r="BK939" s="97" t="s">
        <v>5818</v>
      </c>
      <c r="BL939" s="97">
        <v>149</v>
      </c>
      <c r="BM939" s="183">
        <f t="shared" si="202"/>
        <v>19.000413052457667</v>
      </c>
      <c r="BN939" s="97" t="s">
        <v>6092</v>
      </c>
      <c r="BO939" s="97">
        <v>136.4</v>
      </c>
      <c r="BP939" s="3">
        <f t="shared" si="203"/>
        <v>32.011565468814531</v>
      </c>
      <c r="BQ939" s="97" t="s">
        <v>1441</v>
      </c>
      <c r="BR939" s="97">
        <v>115</v>
      </c>
      <c r="BS939" s="3">
        <f t="shared" si="204"/>
        <v>54.109871953738121</v>
      </c>
      <c r="BT939" s="97"/>
      <c r="BU939" s="97"/>
      <c r="BV939" s="3">
        <f t="shared" si="208"/>
        <v>172.86245353159848</v>
      </c>
      <c r="BW939" s="97"/>
      <c r="BX939" s="97"/>
      <c r="BY939" s="3">
        <f t="shared" si="209"/>
        <v>172.86245353159848</v>
      </c>
      <c r="BZ939" s="97"/>
      <c r="CA939" s="97"/>
      <c r="CB939" s="3">
        <f t="shared" si="205"/>
        <v>172.86245353159848</v>
      </c>
      <c r="CC939" s="97"/>
      <c r="CD939" s="97"/>
      <c r="CE939" s="3">
        <f t="shared" si="206"/>
        <v>172.86245353159848</v>
      </c>
      <c r="CF939" s="97"/>
      <c r="CG939" s="97"/>
      <c r="CH939" s="3">
        <f t="shared" si="207"/>
        <v>172.86245353159848</v>
      </c>
      <c r="CI939" s="97"/>
      <c r="CJ939" s="97"/>
      <c r="CK939" s="3">
        <f t="shared" si="210"/>
        <v>172.86245353159848</v>
      </c>
      <c r="CL939" s="97">
        <v>115</v>
      </c>
      <c r="CM939" s="3">
        <f t="shared" si="200"/>
        <v>54.109871953738121</v>
      </c>
      <c r="CN939" s="97">
        <v>75</v>
      </c>
      <c r="CO939" s="97"/>
      <c r="CP939" s="97"/>
      <c r="CQ939" s="184"/>
      <c r="CR939" s="184"/>
      <c r="CS939" s="185">
        <v>1</v>
      </c>
      <c r="CT939" s="186">
        <v>-0.25</v>
      </c>
      <c r="CU939" s="186">
        <v>-0.25</v>
      </c>
      <c r="CV939" s="186">
        <v>-0.25</v>
      </c>
      <c r="CW939" s="186">
        <v>0.25</v>
      </c>
      <c r="CX939" s="84">
        <f t="shared" si="201"/>
        <v>0.5</v>
      </c>
      <c r="CY939" s="186"/>
      <c r="CZ939" s="186" t="s">
        <v>2633</v>
      </c>
      <c r="DA939" s="186" t="s">
        <v>3977</v>
      </c>
      <c r="DB939" s="179"/>
      <c r="DC939" s="179" t="s">
        <v>2648</v>
      </c>
      <c r="DD939" s="179" t="s">
        <v>2646</v>
      </c>
      <c r="DE939" s="179" t="s">
        <v>2649</v>
      </c>
      <c r="DF939" s="179" t="s">
        <v>32</v>
      </c>
      <c r="DG939" s="179" t="s">
        <v>5009</v>
      </c>
      <c r="DH939" s="179" t="s">
        <v>5009</v>
      </c>
      <c r="DI939" s="179" t="s">
        <v>2658</v>
      </c>
      <c r="DJ939" s="179" t="s">
        <v>2659</v>
      </c>
      <c r="DK939" s="179" t="s">
        <v>2659</v>
      </c>
      <c r="DL939" s="179" t="s">
        <v>2659</v>
      </c>
      <c r="DM939" s="179" t="s">
        <v>2663</v>
      </c>
      <c r="DN939" s="97" t="s">
        <v>3999</v>
      </c>
      <c r="DO939" s="97" t="s">
        <v>5012</v>
      </c>
      <c r="DP939" s="97"/>
      <c r="DQ939" s="97" t="s">
        <v>4069</v>
      </c>
      <c r="DR939" s="97"/>
      <c r="DS939" s="97"/>
      <c r="DT939" s="97"/>
      <c r="DU939" s="179" t="s">
        <v>2634</v>
      </c>
      <c r="DV939" s="179" t="s">
        <v>2633</v>
      </c>
      <c r="DW939" s="179"/>
      <c r="DX939" s="478" t="s">
        <v>5709</v>
      </c>
      <c r="DY939" s="11"/>
      <c r="DZ939" s="478" t="s">
        <v>101</v>
      </c>
      <c r="EA939" s="97">
        <v>3</v>
      </c>
      <c r="EB939" s="118"/>
      <c r="EC939" s="118" t="s">
        <v>2194</v>
      </c>
      <c r="ED939" s="11" t="s">
        <v>5392</v>
      </c>
      <c r="EE939" s="11"/>
    </row>
    <row r="940" spans="1:135" s="167" customFormat="1" ht="15.75" hidden="1" customHeight="1" x14ac:dyDescent="0.25">
      <c r="A940" s="889">
        <v>938</v>
      </c>
      <c r="B940" s="2077"/>
      <c r="C940" s="97" t="s">
        <v>5669</v>
      </c>
      <c r="D940" s="97" t="s">
        <v>23</v>
      </c>
      <c r="E940" s="97" t="s">
        <v>4126</v>
      </c>
      <c r="F940" s="97">
        <v>509022</v>
      </c>
      <c r="G940" s="97">
        <v>29</v>
      </c>
      <c r="H940" s="97" t="s">
        <v>2634</v>
      </c>
      <c r="I940" s="97" t="s">
        <v>2634</v>
      </c>
      <c r="J940" s="97" t="s">
        <v>2634</v>
      </c>
      <c r="K940" s="97">
        <v>598048387</v>
      </c>
      <c r="L940" s="97">
        <v>95.1</v>
      </c>
      <c r="M940" s="97">
        <v>165</v>
      </c>
      <c r="N940" s="473">
        <f t="shared" si="199"/>
        <v>34.931129476584019</v>
      </c>
      <c r="O940" s="181">
        <v>1</v>
      </c>
      <c r="P940" s="153">
        <f t="shared" si="211"/>
        <v>68.062499999999986</v>
      </c>
      <c r="Q940" s="153">
        <f t="shared" si="212"/>
        <v>27.037500000000009</v>
      </c>
      <c r="R940" s="97"/>
      <c r="S940" s="182">
        <v>41539</v>
      </c>
      <c r="T940" s="97" t="s">
        <v>253</v>
      </c>
      <c r="U940" s="97" t="s">
        <v>2490</v>
      </c>
      <c r="V940" s="97" t="s">
        <v>11181</v>
      </c>
      <c r="W940" s="97" t="s">
        <v>11182</v>
      </c>
      <c r="X940" s="97" t="s">
        <v>2633</v>
      </c>
      <c r="Y940" s="97" t="s">
        <v>2636</v>
      </c>
      <c r="Z940" s="97" t="s">
        <v>2634</v>
      </c>
      <c r="AA940" s="97"/>
      <c r="AB940" s="97" t="s">
        <v>2633</v>
      </c>
      <c r="AC940" s="97" t="s">
        <v>2638</v>
      </c>
      <c r="AD940" s="97" t="s">
        <v>2634</v>
      </c>
      <c r="AE940" s="97"/>
      <c r="AF940" s="97" t="s">
        <v>2634</v>
      </c>
      <c r="AG940" s="97"/>
      <c r="AH940" s="97" t="s">
        <v>2634</v>
      </c>
      <c r="AI940" s="97"/>
      <c r="AJ940" s="97" t="s">
        <v>2634</v>
      </c>
      <c r="AK940" s="97"/>
      <c r="AL940" s="97" t="s">
        <v>2634</v>
      </c>
      <c r="AM940" s="97"/>
      <c r="AN940" s="97" t="s">
        <v>2634</v>
      </c>
      <c r="AO940" s="97"/>
      <c r="AP940" s="97"/>
      <c r="AQ940" s="97" t="s">
        <v>2637</v>
      </c>
      <c r="AR940" s="97"/>
      <c r="AS940" s="97"/>
      <c r="AT940" s="97"/>
      <c r="AU940" s="97"/>
      <c r="AV940" s="97"/>
      <c r="AW940" s="97" t="s">
        <v>2634</v>
      </c>
      <c r="AX940" s="97"/>
      <c r="AY940" s="97" t="s">
        <v>2634</v>
      </c>
      <c r="AZ940" s="97"/>
      <c r="BA940" s="97" t="s">
        <v>3970</v>
      </c>
      <c r="BB940" s="97" t="s">
        <v>3971</v>
      </c>
      <c r="BC940" s="97" t="s">
        <v>2633</v>
      </c>
      <c r="BD940" s="97" t="s">
        <v>2635</v>
      </c>
      <c r="BE940" s="97" t="s">
        <v>2634</v>
      </c>
      <c r="BF940" s="97" t="s">
        <v>2634</v>
      </c>
      <c r="BG940" s="97" t="s">
        <v>2634</v>
      </c>
      <c r="BH940" s="97"/>
      <c r="BI940" s="97"/>
      <c r="BJ940" s="97" t="s">
        <v>5552</v>
      </c>
      <c r="BK940" s="97" t="s">
        <v>5819</v>
      </c>
      <c r="BL940" s="97">
        <v>88.1</v>
      </c>
      <c r="BM940" s="183">
        <f t="shared" si="202"/>
        <v>25.889967637540444</v>
      </c>
      <c r="BN940" s="97" t="s">
        <v>7065</v>
      </c>
      <c r="BO940" s="97">
        <v>72</v>
      </c>
      <c r="BP940" s="153">
        <f t="shared" si="203"/>
        <v>85.436893203883443</v>
      </c>
      <c r="BQ940" s="97" t="s">
        <v>7605</v>
      </c>
      <c r="BR940" s="97">
        <v>68.3</v>
      </c>
      <c r="BS940" s="153">
        <f t="shared" si="204"/>
        <v>99.121590383726272</v>
      </c>
      <c r="BT940" s="97" t="s">
        <v>5945</v>
      </c>
      <c r="BU940" s="97">
        <v>61</v>
      </c>
      <c r="BV940" s="153">
        <f t="shared" si="208"/>
        <v>126.12112806287557</v>
      </c>
      <c r="BW940" s="97" t="s">
        <v>9427</v>
      </c>
      <c r="BX940" s="97">
        <v>60</v>
      </c>
      <c r="BY940" s="153">
        <f t="shared" si="209"/>
        <v>129.81969486823851</v>
      </c>
      <c r="BZ940" s="97" t="s">
        <v>11183</v>
      </c>
      <c r="CA940" s="97">
        <v>60.7</v>
      </c>
      <c r="CB940" s="153">
        <f t="shared" si="205"/>
        <v>127.23069810448445</v>
      </c>
      <c r="CC940" s="97"/>
      <c r="CD940" s="97"/>
      <c r="CE940" s="153">
        <f t="shared" si="206"/>
        <v>351.73370319001378</v>
      </c>
      <c r="CF940" s="97"/>
      <c r="CG940" s="97"/>
      <c r="CH940" s="153">
        <f t="shared" si="207"/>
        <v>351.73370319001378</v>
      </c>
      <c r="CI940" s="97"/>
      <c r="CJ940" s="97"/>
      <c r="CK940" s="153">
        <f t="shared" si="210"/>
        <v>351.73370319001378</v>
      </c>
      <c r="CL940" s="97">
        <v>60.7</v>
      </c>
      <c r="CM940" s="153">
        <f t="shared" si="200"/>
        <v>127.23069810448445</v>
      </c>
      <c r="CN940" s="97">
        <v>75</v>
      </c>
      <c r="CO940" s="97"/>
      <c r="CP940" s="97"/>
      <c r="CQ940" s="482"/>
      <c r="CR940" s="482"/>
      <c r="CS940" s="183">
        <v>1</v>
      </c>
      <c r="CT940" s="483">
        <v>-0.5</v>
      </c>
      <c r="CU940" s="483">
        <v>0</v>
      </c>
      <c r="CV940" s="483">
        <v>0.5</v>
      </c>
      <c r="CW940" s="483"/>
      <c r="CX940" s="160">
        <f t="shared" si="201"/>
        <v>1</v>
      </c>
      <c r="CY940" s="483"/>
      <c r="CZ940" s="483" t="s">
        <v>2633</v>
      </c>
      <c r="DA940" s="483" t="s">
        <v>3976</v>
      </c>
      <c r="DB940" s="97" t="s">
        <v>2643</v>
      </c>
      <c r="DC940" s="97" t="s">
        <v>2646</v>
      </c>
      <c r="DD940" s="97" t="s">
        <v>2647</v>
      </c>
      <c r="DE940" s="97" t="s">
        <v>2649</v>
      </c>
      <c r="DF940" s="97" t="s">
        <v>2652</v>
      </c>
      <c r="DG940" s="97" t="s">
        <v>2654</v>
      </c>
      <c r="DH940" s="97" t="s">
        <v>5009</v>
      </c>
      <c r="DI940" s="97" t="s">
        <v>2657</v>
      </c>
      <c r="DJ940" s="97" t="s">
        <v>37</v>
      </c>
      <c r="DK940" s="97" t="s">
        <v>2659</v>
      </c>
      <c r="DL940" s="97" t="s">
        <v>2660</v>
      </c>
      <c r="DM940" s="97" t="s">
        <v>2663</v>
      </c>
      <c r="DN940" s="97" t="s">
        <v>4001</v>
      </c>
      <c r="DO940" s="97" t="s">
        <v>5012</v>
      </c>
      <c r="DP940" s="97"/>
      <c r="DQ940" s="97" t="s">
        <v>4068</v>
      </c>
      <c r="DR940" s="97"/>
      <c r="DS940" s="97" t="s">
        <v>2633</v>
      </c>
      <c r="DT940" s="97" t="s">
        <v>4072</v>
      </c>
      <c r="DU940" s="97" t="s">
        <v>2634</v>
      </c>
      <c r="DV940" s="97" t="s">
        <v>2633</v>
      </c>
      <c r="DW940" s="97"/>
      <c r="DX940" s="162" t="s">
        <v>220</v>
      </c>
      <c r="DY940" s="165" t="s">
        <v>409</v>
      </c>
      <c r="DZ940" s="162" t="s">
        <v>101</v>
      </c>
      <c r="EA940" s="97">
        <v>3</v>
      </c>
      <c r="EB940" s="162"/>
      <c r="EC940" s="162" t="s">
        <v>2194</v>
      </c>
      <c r="ED940" s="165" t="s">
        <v>5392</v>
      </c>
      <c r="EE940" s="165"/>
    </row>
    <row r="941" spans="1:135" s="167" customFormat="1" ht="15.75" hidden="1" customHeight="1" x14ac:dyDescent="0.25">
      <c r="A941" s="889">
        <v>939</v>
      </c>
      <c r="B941" s="2077"/>
      <c r="C941" s="97" t="s">
        <v>5670</v>
      </c>
      <c r="D941" s="97" t="s">
        <v>22</v>
      </c>
      <c r="E941" s="97" t="s">
        <v>4126</v>
      </c>
      <c r="F941" s="97">
        <v>577820</v>
      </c>
      <c r="G941" s="97">
        <v>25</v>
      </c>
      <c r="H941" s="97" t="s">
        <v>2634</v>
      </c>
      <c r="I941" s="97" t="s">
        <v>2634</v>
      </c>
      <c r="J941" s="97" t="s">
        <v>2633</v>
      </c>
      <c r="K941" s="97">
        <v>553237252</v>
      </c>
      <c r="L941" s="97">
        <v>138.19999999999999</v>
      </c>
      <c r="M941" s="97">
        <v>172</v>
      </c>
      <c r="N941" s="473">
        <f t="shared" si="199"/>
        <v>46.714440237966471</v>
      </c>
      <c r="O941" s="181">
        <v>2</v>
      </c>
      <c r="P941" s="153">
        <f t="shared" si="211"/>
        <v>73.959999999999994</v>
      </c>
      <c r="Q941" s="153">
        <f t="shared" si="212"/>
        <v>64.239999999999995</v>
      </c>
      <c r="R941" s="97"/>
      <c r="S941" s="182">
        <v>41539</v>
      </c>
      <c r="T941" s="97" t="s">
        <v>253</v>
      </c>
      <c r="U941" s="97" t="s">
        <v>2490</v>
      </c>
      <c r="V941" s="97" t="s">
        <v>5671</v>
      </c>
      <c r="W941" s="97" t="s">
        <v>6141</v>
      </c>
      <c r="X941" s="97" t="s">
        <v>2634</v>
      </c>
      <c r="Y941" s="97"/>
      <c r="Z941" s="97" t="s">
        <v>2634</v>
      </c>
      <c r="AA941" s="97"/>
      <c r="AB941" s="97" t="s">
        <v>2633</v>
      </c>
      <c r="AC941" s="97" t="s">
        <v>2635</v>
      </c>
      <c r="AD941" s="97" t="s">
        <v>2634</v>
      </c>
      <c r="AE941" s="97"/>
      <c r="AF941" s="97" t="s">
        <v>2634</v>
      </c>
      <c r="AG941" s="97"/>
      <c r="AH941" s="97" t="s">
        <v>2634</v>
      </c>
      <c r="AI941" s="97"/>
      <c r="AJ941" s="97" t="s">
        <v>2634</v>
      </c>
      <c r="AK941" s="97"/>
      <c r="AL941" s="97" t="s">
        <v>2634</v>
      </c>
      <c r="AM941" s="97"/>
      <c r="AN941" s="97" t="s">
        <v>2633</v>
      </c>
      <c r="AO941" s="97" t="s">
        <v>4075</v>
      </c>
      <c r="AP941" s="97" t="s">
        <v>4078</v>
      </c>
      <c r="AQ941" s="97" t="s">
        <v>2636</v>
      </c>
      <c r="AR941" s="97" t="s">
        <v>4075</v>
      </c>
      <c r="AS941" s="97" t="s">
        <v>4077</v>
      </c>
      <c r="AT941" s="97"/>
      <c r="AU941" s="97"/>
      <c r="AV941" s="97"/>
      <c r="AW941" s="97" t="s">
        <v>2634</v>
      </c>
      <c r="AX941" s="97"/>
      <c r="AY941" s="97" t="s">
        <v>2634</v>
      </c>
      <c r="AZ941" s="97"/>
      <c r="BA941" s="97"/>
      <c r="BB941" s="97"/>
      <c r="BC941" s="97"/>
      <c r="BD941" s="97"/>
      <c r="BE941" s="97" t="s">
        <v>2633</v>
      </c>
      <c r="BF941" s="97" t="s">
        <v>2633</v>
      </c>
      <c r="BG941" s="97" t="s">
        <v>2634</v>
      </c>
      <c r="BH941" s="97"/>
      <c r="BI941" s="97"/>
      <c r="BJ941" s="97" t="s">
        <v>3217</v>
      </c>
      <c r="BK941" s="97" t="s">
        <v>5795</v>
      </c>
      <c r="BL941" s="97">
        <v>125.6</v>
      </c>
      <c r="BM941" s="183">
        <f t="shared" si="202"/>
        <v>19.613947696139469</v>
      </c>
      <c r="BN941" s="97" t="s">
        <v>6142</v>
      </c>
      <c r="BO941" s="97">
        <v>113.4</v>
      </c>
      <c r="BP941" s="153">
        <f t="shared" si="203"/>
        <v>38.605230386052284</v>
      </c>
      <c r="BQ941" s="97" t="s">
        <v>7624</v>
      </c>
      <c r="BR941" s="97">
        <v>97</v>
      </c>
      <c r="BS941" s="153">
        <f t="shared" si="204"/>
        <v>64.134495641344941</v>
      </c>
      <c r="BT941" s="97" t="s">
        <v>4014</v>
      </c>
      <c r="BU941" s="97">
        <v>90</v>
      </c>
      <c r="BV941" s="153">
        <f t="shared" si="208"/>
        <v>75.031133250311328</v>
      </c>
      <c r="BW941" s="97" t="s">
        <v>6785</v>
      </c>
      <c r="BX941" s="97">
        <v>77</v>
      </c>
      <c r="BY941" s="153">
        <f t="shared" si="209"/>
        <v>95.267745952677458</v>
      </c>
      <c r="BZ941" s="97" t="s">
        <v>6645</v>
      </c>
      <c r="CA941" s="97">
        <v>78</v>
      </c>
      <c r="CB941" s="153">
        <f t="shared" si="205"/>
        <v>93.711083437110815</v>
      </c>
      <c r="CC941" s="97"/>
      <c r="CD941" s="97"/>
      <c r="CE941" s="153">
        <f t="shared" si="206"/>
        <v>215.13075965130759</v>
      </c>
      <c r="CF941" s="97"/>
      <c r="CG941" s="97"/>
      <c r="CH941" s="153">
        <f t="shared" si="207"/>
        <v>215.13075965130759</v>
      </c>
      <c r="CI941" s="97"/>
      <c r="CJ941" s="97"/>
      <c r="CK941" s="153">
        <f t="shared" si="210"/>
        <v>215.13075965130759</v>
      </c>
      <c r="CL941" s="97">
        <v>77</v>
      </c>
      <c r="CM941" s="153">
        <f t="shared" si="200"/>
        <v>95.267745952677458</v>
      </c>
      <c r="CN941" s="97">
        <v>65</v>
      </c>
      <c r="CO941" s="97"/>
      <c r="CP941" s="97"/>
      <c r="CQ941" s="482"/>
      <c r="CR941" s="482"/>
      <c r="CS941" s="183">
        <v>1</v>
      </c>
      <c r="CT941" s="483">
        <v>0</v>
      </c>
      <c r="CU941" s="483">
        <v>0.25</v>
      </c>
      <c r="CV941" s="483">
        <v>0.5</v>
      </c>
      <c r="CW941" s="483"/>
      <c r="CX941" s="160">
        <f t="shared" si="201"/>
        <v>1.75</v>
      </c>
      <c r="CY941" s="483"/>
      <c r="CZ941" s="483" t="s">
        <v>2634</v>
      </c>
      <c r="DA941" s="483"/>
      <c r="DB941" s="97" t="s">
        <v>2643</v>
      </c>
      <c r="DC941" s="97" t="s">
        <v>2648</v>
      </c>
      <c r="DD941" s="97" t="s">
        <v>2646</v>
      </c>
      <c r="DE941" s="97" t="s">
        <v>2649</v>
      </c>
      <c r="DF941" s="97" t="s">
        <v>32</v>
      </c>
      <c r="DG941" s="97" t="s">
        <v>2654</v>
      </c>
      <c r="DH941" s="97" t="s">
        <v>5009</v>
      </c>
      <c r="DI941" s="97" t="s">
        <v>2657</v>
      </c>
      <c r="DJ941" s="97" t="s">
        <v>2659</v>
      </c>
      <c r="DK941" s="97" t="s">
        <v>2659</v>
      </c>
      <c r="DL941" s="97" t="s">
        <v>2659</v>
      </c>
      <c r="DM941" s="97" t="s">
        <v>2663</v>
      </c>
      <c r="DN941" s="97" t="s">
        <v>4001</v>
      </c>
      <c r="DO941" s="97" t="s">
        <v>4002</v>
      </c>
      <c r="DP941" s="97"/>
      <c r="DQ941" s="97" t="s">
        <v>4068</v>
      </c>
      <c r="DR941" s="97"/>
      <c r="DS941" s="97" t="s">
        <v>2634</v>
      </c>
      <c r="DT941" s="97"/>
      <c r="DU941" s="97" t="s">
        <v>2634</v>
      </c>
      <c r="DV941" s="97" t="s">
        <v>2633</v>
      </c>
      <c r="DW941" s="97"/>
      <c r="DX941" s="162" t="s">
        <v>5672</v>
      </c>
      <c r="DY941" s="165" t="s">
        <v>6143</v>
      </c>
      <c r="DZ941" s="162" t="s">
        <v>101</v>
      </c>
      <c r="EA941" s="97">
        <v>3</v>
      </c>
      <c r="EB941" s="162"/>
      <c r="EC941" s="162" t="s">
        <v>2194</v>
      </c>
      <c r="ED941" s="165" t="s">
        <v>5392</v>
      </c>
      <c r="EE941" s="165"/>
    </row>
    <row r="942" spans="1:135" s="167" customFormat="1" ht="15.75" hidden="1" customHeight="1" x14ac:dyDescent="0.25">
      <c r="A942" s="221">
        <v>940</v>
      </c>
      <c r="B942" s="2077"/>
      <c r="C942" s="97" t="s">
        <v>5701</v>
      </c>
      <c r="D942" s="97" t="s">
        <v>22</v>
      </c>
      <c r="E942" s="97" t="s">
        <v>4126</v>
      </c>
      <c r="F942" s="97">
        <v>573214</v>
      </c>
      <c r="G942" s="97">
        <v>30</v>
      </c>
      <c r="H942" s="97" t="s">
        <v>2634</v>
      </c>
      <c r="I942" s="97" t="s">
        <v>2634</v>
      </c>
      <c r="J942" s="97" t="s">
        <v>2633</v>
      </c>
      <c r="K942" s="97">
        <v>503414493</v>
      </c>
      <c r="L942" s="97">
        <v>171.3</v>
      </c>
      <c r="M942" s="97">
        <v>168</v>
      </c>
      <c r="N942" s="473">
        <f t="shared" si="199"/>
        <v>60.693027210884352</v>
      </c>
      <c r="O942" s="181">
        <v>4</v>
      </c>
      <c r="P942" s="153">
        <f t="shared" si="211"/>
        <v>70.559999999999988</v>
      </c>
      <c r="Q942" s="153">
        <f t="shared" si="212"/>
        <v>100.74000000000002</v>
      </c>
      <c r="R942" s="97"/>
      <c r="S942" s="182">
        <v>41542</v>
      </c>
      <c r="T942" s="97" t="s">
        <v>253</v>
      </c>
      <c r="U942" s="97" t="s">
        <v>2490</v>
      </c>
      <c r="V942" s="97" t="s">
        <v>5702</v>
      </c>
      <c r="W942" s="97"/>
      <c r="X942" s="97" t="s">
        <v>2634</v>
      </c>
      <c r="Y942" s="97"/>
      <c r="Z942" s="97" t="s">
        <v>2634</v>
      </c>
      <c r="AA942" s="97"/>
      <c r="AB942" s="97" t="s">
        <v>2634</v>
      </c>
      <c r="AC942" s="97"/>
      <c r="AD942" s="97" t="s">
        <v>2633</v>
      </c>
      <c r="AE942" s="97"/>
      <c r="AF942" s="97" t="s">
        <v>2633</v>
      </c>
      <c r="AG942" s="97"/>
      <c r="AH942" s="97" t="s">
        <v>2634</v>
      </c>
      <c r="AI942" s="97"/>
      <c r="AJ942" s="97" t="s">
        <v>2634</v>
      </c>
      <c r="AK942" s="97"/>
      <c r="AL942" s="97" t="s">
        <v>2634</v>
      </c>
      <c r="AM942" s="97"/>
      <c r="AN942" s="97" t="s">
        <v>2634</v>
      </c>
      <c r="AO942" s="97"/>
      <c r="AP942" s="97"/>
      <c r="AQ942" s="97" t="s">
        <v>2638</v>
      </c>
      <c r="AR942" s="97" t="s">
        <v>4075</v>
      </c>
      <c r="AS942" s="97" t="s">
        <v>4088</v>
      </c>
      <c r="AT942" s="97"/>
      <c r="AU942" s="97"/>
      <c r="AV942" s="97"/>
      <c r="AW942" s="97" t="s">
        <v>2634</v>
      </c>
      <c r="AX942" s="97"/>
      <c r="AY942" s="97" t="s">
        <v>2634</v>
      </c>
      <c r="AZ942" s="97"/>
      <c r="BA942" s="97"/>
      <c r="BB942" s="97"/>
      <c r="BC942" s="97"/>
      <c r="BD942" s="97"/>
      <c r="BE942" s="97" t="s">
        <v>2634</v>
      </c>
      <c r="BF942" s="97" t="s">
        <v>2634</v>
      </c>
      <c r="BG942" s="97" t="s">
        <v>2634</v>
      </c>
      <c r="BH942" s="97"/>
      <c r="BI942" s="97"/>
      <c r="BJ942" s="97" t="s">
        <v>5552</v>
      </c>
      <c r="BK942" s="97" t="s">
        <v>5820</v>
      </c>
      <c r="BL942" s="97">
        <v>161.4</v>
      </c>
      <c r="BM942" s="183">
        <f t="shared" si="202"/>
        <v>9.8272781417510462</v>
      </c>
      <c r="BN942" s="97" t="s">
        <v>5421</v>
      </c>
      <c r="BO942" s="97">
        <v>142</v>
      </c>
      <c r="BP942" s="153">
        <f t="shared" si="203"/>
        <v>29.084772682152078</v>
      </c>
      <c r="BQ942" s="97" t="s">
        <v>7729</v>
      </c>
      <c r="BR942" s="97">
        <v>116</v>
      </c>
      <c r="BS942" s="153">
        <f t="shared" si="204"/>
        <v>54.89378598372047</v>
      </c>
      <c r="BT942" s="97" t="s">
        <v>9158</v>
      </c>
      <c r="BU942" s="97">
        <v>104</v>
      </c>
      <c r="BV942" s="153">
        <f t="shared" si="208"/>
        <v>66.805638276752035</v>
      </c>
      <c r="BW942" s="97"/>
      <c r="BX942" s="97"/>
      <c r="BY942" s="153">
        <f t="shared" si="209"/>
        <v>170.0416914830256</v>
      </c>
      <c r="BZ942" s="97"/>
      <c r="CA942" s="97"/>
      <c r="CB942" s="153">
        <f t="shared" si="205"/>
        <v>170.0416914830256</v>
      </c>
      <c r="CC942" s="97"/>
      <c r="CD942" s="97"/>
      <c r="CE942" s="153">
        <f t="shared" si="206"/>
        <v>170.0416914830256</v>
      </c>
      <c r="CF942" s="97"/>
      <c r="CG942" s="97"/>
      <c r="CH942" s="153">
        <f t="shared" si="207"/>
        <v>170.0416914830256</v>
      </c>
      <c r="CI942" s="97"/>
      <c r="CJ942" s="97"/>
      <c r="CK942" s="153">
        <f t="shared" si="210"/>
        <v>170.0416914830256</v>
      </c>
      <c r="CL942" s="97">
        <v>104</v>
      </c>
      <c r="CM942" s="153">
        <f t="shared" si="200"/>
        <v>66.805638276752035</v>
      </c>
      <c r="CN942" s="97">
        <v>65</v>
      </c>
      <c r="CO942" s="97"/>
      <c r="CP942" s="97"/>
      <c r="CQ942" s="482"/>
      <c r="CR942" s="482"/>
      <c r="CS942" s="183"/>
      <c r="CT942" s="483"/>
      <c r="CU942" s="483"/>
      <c r="CV942" s="483"/>
      <c r="CW942" s="483"/>
      <c r="CX942" s="160">
        <f t="shared" si="201"/>
        <v>0</v>
      </c>
      <c r="CY942" s="483"/>
      <c r="CZ942" s="483" t="s">
        <v>2633</v>
      </c>
      <c r="DA942" s="483" t="s">
        <v>3975</v>
      </c>
      <c r="DB942" s="97" t="s">
        <v>2643</v>
      </c>
      <c r="DC942" s="97"/>
      <c r="DD942" s="97"/>
      <c r="DE942" s="97"/>
      <c r="DF942" s="97"/>
      <c r="DG942" s="97"/>
      <c r="DH942" s="97"/>
      <c r="DI942" s="97"/>
      <c r="DJ942" s="97"/>
      <c r="DK942" s="97"/>
      <c r="DL942" s="97"/>
      <c r="DM942" s="97" t="s">
        <v>2663</v>
      </c>
      <c r="DN942" s="97" t="s">
        <v>4001</v>
      </c>
      <c r="DO942" s="97"/>
      <c r="DP942" s="97"/>
      <c r="DQ942" s="97"/>
      <c r="DR942" s="97"/>
      <c r="DS942" s="97" t="s">
        <v>2634</v>
      </c>
      <c r="DT942" s="97"/>
      <c r="DU942" s="97"/>
      <c r="DV942" s="97"/>
      <c r="DW942" s="97"/>
      <c r="DX942" s="162" t="s">
        <v>220</v>
      </c>
      <c r="DY942" s="165" t="s">
        <v>7739</v>
      </c>
      <c r="DZ942" s="162" t="s">
        <v>101</v>
      </c>
      <c r="EA942" s="97">
        <v>3</v>
      </c>
      <c r="EB942" s="162"/>
      <c r="EC942" s="162" t="s">
        <v>2194</v>
      </c>
      <c r="ED942" s="165" t="s">
        <v>5383</v>
      </c>
      <c r="EE942" s="165"/>
    </row>
    <row r="943" spans="1:135" s="167" customFormat="1" ht="15.75" hidden="1" customHeight="1" x14ac:dyDescent="0.25">
      <c r="A943" s="889">
        <v>941</v>
      </c>
      <c r="B943" s="2077"/>
      <c r="C943" s="97" t="s">
        <v>9179</v>
      </c>
      <c r="D943" s="97" t="s">
        <v>22</v>
      </c>
      <c r="E943" s="97" t="s">
        <v>4992</v>
      </c>
      <c r="F943" s="97">
        <v>358896</v>
      </c>
      <c r="G943" s="97">
        <v>35</v>
      </c>
      <c r="H943" s="97" t="s">
        <v>2633</v>
      </c>
      <c r="I943" s="97" t="s">
        <v>2633</v>
      </c>
      <c r="J943" s="97" t="s">
        <v>2633</v>
      </c>
      <c r="K943" s="97">
        <v>504251315</v>
      </c>
      <c r="L943" s="97">
        <v>153.69999999999999</v>
      </c>
      <c r="M943" s="97">
        <v>181</v>
      </c>
      <c r="N943" s="473">
        <f t="shared" si="199"/>
        <v>46.915539818686845</v>
      </c>
      <c r="O943" s="181">
        <v>2</v>
      </c>
      <c r="P943" s="153">
        <f t="shared" si="211"/>
        <v>81.902500000000003</v>
      </c>
      <c r="Q943" s="153">
        <f t="shared" si="212"/>
        <v>71.797499999999985</v>
      </c>
      <c r="R943" s="97"/>
      <c r="S943" s="182">
        <v>41542</v>
      </c>
      <c r="T943" s="97" t="s">
        <v>253</v>
      </c>
      <c r="U943" s="97" t="s">
        <v>2490</v>
      </c>
      <c r="V943" s="97" t="s">
        <v>5703</v>
      </c>
      <c r="W943" s="97" t="s">
        <v>8340</v>
      </c>
      <c r="X943" s="97" t="s">
        <v>2634</v>
      </c>
      <c r="Y943" s="97"/>
      <c r="Z943" s="97" t="s">
        <v>2634</v>
      </c>
      <c r="AA943" s="97"/>
      <c r="AB943" s="97" t="s">
        <v>2633</v>
      </c>
      <c r="AC943" s="97" t="s">
        <v>2636</v>
      </c>
      <c r="AD943" s="97" t="s">
        <v>2633</v>
      </c>
      <c r="AE943" s="97" t="s">
        <v>2635</v>
      </c>
      <c r="AF943" s="97" t="s">
        <v>2634</v>
      </c>
      <c r="AG943" s="97"/>
      <c r="AH943" s="97" t="s">
        <v>2634</v>
      </c>
      <c r="AI943" s="97"/>
      <c r="AJ943" s="97" t="s">
        <v>2634</v>
      </c>
      <c r="AK943" s="97"/>
      <c r="AL943" s="97" t="s">
        <v>2634</v>
      </c>
      <c r="AM943" s="97"/>
      <c r="AN943" s="97" t="s">
        <v>2633</v>
      </c>
      <c r="AO943" s="97" t="s">
        <v>4075</v>
      </c>
      <c r="AP943" s="97" t="s">
        <v>4078</v>
      </c>
      <c r="AQ943" s="97" t="s">
        <v>2635</v>
      </c>
      <c r="AR943" s="97"/>
      <c r="AS943" s="97"/>
      <c r="AT943" s="97"/>
      <c r="AU943" s="97"/>
      <c r="AV943" s="97"/>
      <c r="AW943" s="97" t="s">
        <v>2634</v>
      </c>
      <c r="AX943" s="97"/>
      <c r="AY943" s="97" t="s">
        <v>2634</v>
      </c>
      <c r="AZ943" s="97"/>
      <c r="BA943" s="97"/>
      <c r="BB943" s="97"/>
      <c r="BC943" s="97"/>
      <c r="BD943" s="97"/>
      <c r="BE943" s="97" t="s">
        <v>2634</v>
      </c>
      <c r="BF943" s="97" t="s">
        <v>2634</v>
      </c>
      <c r="BG943" s="97" t="s">
        <v>2634</v>
      </c>
      <c r="BH943" s="97"/>
      <c r="BI943" s="97"/>
      <c r="BJ943" s="97" t="s">
        <v>5552</v>
      </c>
      <c r="BK943" s="97" t="s">
        <v>5790</v>
      </c>
      <c r="BL943" s="97">
        <v>145.9</v>
      </c>
      <c r="BM943" s="183">
        <f t="shared" si="202"/>
        <v>10.863888018385019</v>
      </c>
      <c r="BN943" s="97"/>
      <c r="BO943" s="97"/>
      <c r="BP943" s="153">
        <f t="shared" si="203"/>
        <v>214.07430620843346</v>
      </c>
      <c r="BQ943" s="97" t="s">
        <v>8342</v>
      </c>
      <c r="BR943" s="97">
        <v>120.7</v>
      </c>
      <c r="BS943" s="153">
        <f t="shared" si="204"/>
        <v>45.962603154705931</v>
      </c>
      <c r="BT943" s="97" t="s">
        <v>8921</v>
      </c>
      <c r="BU943" s="97">
        <v>112</v>
      </c>
      <c r="BV943" s="153">
        <f t="shared" si="208"/>
        <v>58.080016713673864</v>
      </c>
      <c r="BW943" s="97" t="s">
        <v>9301</v>
      </c>
      <c r="BX943" s="97">
        <v>109</v>
      </c>
      <c r="BY943" s="153">
        <f t="shared" si="209"/>
        <v>62.258435182283499</v>
      </c>
      <c r="BZ943" s="97" t="s">
        <v>11504</v>
      </c>
      <c r="CA943" s="97">
        <v>100</v>
      </c>
      <c r="CB943" s="153">
        <f t="shared" si="205"/>
        <v>74.793690588112398</v>
      </c>
      <c r="CC943" s="97"/>
      <c r="CD943" s="97"/>
      <c r="CE943" s="153">
        <f t="shared" si="206"/>
        <v>214.07430620843346</v>
      </c>
      <c r="CF943" s="97"/>
      <c r="CG943" s="97"/>
      <c r="CH943" s="153">
        <f t="shared" si="207"/>
        <v>214.07430620843346</v>
      </c>
      <c r="CI943" s="97"/>
      <c r="CJ943" s="97"/>
      <c r="CK943" s="153">
        <f t="shared" si="210"/>
        <v>214.07430620843346</v>
      </c>
      <c r="CL943" s="97">
        <v>100</v>
      </c>
      <c r="CM943" s="153">
        <f t="shared" si="200"/>
        <v>74.793690588112398</v>
      </c>
      <c r="CN943" s="97">
        <v>70</v>
      </c>
      <c r="CO943" s="97"/>
      <c r="CP943" s="97"/>
      <c r="CQ943" s="482"/>
      <c r="CR943" s="482"/>
      <c r="CS943" s="183">
        <v>1</v>
      </c>
      <c r="CT943" s="483">
        <v>0</v>
      </c>
      <c r="CU943" s="483">
        <v>0.25</v>
      </c>
      <c r="CV943" s="483">
        <v>0</v>
      </c>
      <c r="CW943" s="483">
        <v>0</v>
      </c>
      <c r="CX943" s="160">
        <f t="shared" si="201"/>
        <v>1.25</v>
      </c>
      <c r="CY943" s="483"/>
      <c r="CZ943" s="483" t="s">
        <v>2634</v>
      </c>
      <c r="DA943" s="483"/>
      <c r="DB943" s="97" t="s">
        <v>2643</v>
      </c>
      <c r="DC943" s="97" t="s">
        <v>2648</v>
      </c>
      <c r="DD943" s="97" t="s">
        <v>2647</v>
      </c>
      <c r="DE943" s="97" t="s">
        <v>2651</v>
      </c>
      <c r="DF943" s="97" t="s">
        <v>32</v>
      </c>
      <c r="DG943" s="97" t="s">
        <v>32</v>
      </c>
      <c r="DH943" s="97" t="s">
        <v>2653</v>
      </c>
      <c r="DI943" s="97" t="s">
        <v>2658</v>
      </c>
      <c r="DJ943" s="97" t="s">
        <v>37</v>
      </c>
      <c r="DK943" s="97" t="s">
        <v>37</v>
      </c>
      <c r="DL943" s="97" t="s">
        <v>2659</v>
      </c>
      <c r="DM943" s="97" t="s">
        <v>2663</v>
      </c>
      <c r="DN943" s="97" t="s">
        <v>4001</v>
      </c>
      <c r="DO943" s="97" t="s">
        <v>5012</v>
      </c>
      <c r="DP943" s="97"/>
      <c r="DQ943" s="97" t="s">
        <v>4068</v>
      </c>
      <c r="DR943" s="97"/>
      <c r="DS943" s="97" t="s">
        <v>2634</v>
      </c>
      <c r="DT943" s="97"/>
      <c r="DU943" s="97" t="s">
        <v>2634</v>
      </c>
      <c r="DV943" s="97" t="s">
        <v>2633</v>
      </c>
      <c r="DW943" s="97"/>
      <c r="DX943" s="162" t="s">
        <v>5704</v>
      </c>
      <c r="DY943" s="11" t="s">
        <v>1443</v>
      </c>
      <c r="DZ943" s="162" t="s">
        <v>101</v>
      </c>
      <c r="EA943" s="97">
        <v>3</v>
      </c>
      <c r="EB943" s="162"/>
      <c r="EC943" s="162" t="s">
        <v>4868</v>
      </c>
      <c r="ED943" s="165" t="s">
        <v>5501</v>
      </c>
      <c r="EE943" s="165"/>
    </row>
    <row r="944" spans="1:135" s="5" customFormat="1" ht="15.75" hidden="1" customHeight="1" x14ac:dyDescent="0.25">
      <c r="A944" s="219">
        <v>942</v>
      </c>
      <c r="B944" s="2077"/>
      <c r="C944" s="179" t="s">
        <v>5705</v>
      </c>
      <c r="D944" s="179" t="s">
        <v>23</v>
      </c>
      <c r="E944" s="179" t="s">
        <v>4126</v>
      </c>
      <c r="F944" s="179">
        <v>572558</v>
      </c>
      <c r="G944" s="179">
        <v>32</v>
      </c>
      <c r="H944" s="179" t="s">
        <v>2633</v>
      </c>
      <c r="I944" s="179" t="s">
        <v>2634</v>
      </c>
      <c r="J944" s="179" t="s">
        <v>2634</v>
      </c>
      <c r="K944" s="179">
        <v>500006919</v>
      </c>
      <c r="L944" s="179">
        <v>107</v>
      </c>
      <c r="M944" s="179">
        <v>146</v>
      </c>
      <c r="N944" s="180">
        <f t="shared" si="199"/>
        <v>50.197035091011443</v>
      </c>
      <c r="O944" s="181">
        <v>3</v>
      </c>
      <c r="P944" s="3">
        <f t="shared" si="211"/>
        <v>53.289999999999992</v>
      </c>
      <c r="Q944" s="3">
        <f t="shared" si="212"/>
        <v>53.710000000000008</v>
      </c>
      <c r="R944" s="97"/>
      <c r="S944" s="182">
        <v>41542</v>
      </c>
      <c r="T944" s="97" t="s">
        <v>253</v>
      </c>
      <c r="U944" s="97" t="s">
        <v>2490</v>
      </c>
      <c r="V944" s="97" t="s">
        <v>5706</v>
      </c>
      <c r="W944" s="97" t="s">
        <v>8513</v>
      </c>
      <c r="X944" s="97"/>
      <c r="Y944" s="97"/>
      <c r="Z944" s="97"/>
      <c r="AA944" s="97"/>
      <c r="AB944" s="97" t="s">
        <v>2633</v>
      </c>
      <c r="AC944" s="97" t="s">
        <v>2636</v>
      </c>
      <c r="AD944" s="97"/>
      <c r="AE944" s="97"/>
      <c r="AF944" s="97" t="s">
        <v>2633</v>
      </c>
      <c r="AG944" s="97" t="s">
        <v>2636</v>
      </c>
      <c r="AH944" s="97" t="s">
        <v>2633</v>
      </c>
      <c r="AI944" s="97" t="s">
        <v>2636</v>
      </c>
      <c r="AJ944" s="97"/>
      <c r="AK944" s="97"/>
      <c r="AL944" s="97"/>
      <c r="AM944" s="97"/>
      <c r="AN944" s="97" t="s">
        <v>2633</v>
      </c>
      <c r="AO944" s="97" t="s">
        <v>4075</v>
      </c>
      <c r="AP944" s="97" t="s">
        <v>4077</v>
      </c>
      <c r="AQ944" s="97" t="s">
        <v>2636</v>
      </c>
      <c r="AR944" s="97" t="s">
        <v>4075</v>
      </c>
      <c r="AS944" s="97" t="s">
        <v>4092</v>
      </c>
      <c r="AT944" s="97" t="s">
        <v>2633</v>
      </c>
      <c r="AU944" s="97"/>
      <c r="AV944" s="97"/>
      <c r="AW944" s="97"/>
      <c r="AX944" s="97"/>
      <c r="AY944" s="97"/>
      <c r="AZ944" s="97"/>
      <c r="BA944" s="97" t="s">
        <v>3971</v>
      </c>
      <c r="BB944" s="97" t="s">
        <v>3971</v>
      </c>
      <c r="BC944" s="97" t="s">
        <v>2633</v>
      </c>
      <c r="BD944" s="97"/>
      <c r="BE944" s="97" t="s">
        <v>2634</v>
      </c>
      <c r="BF944" s="97" t="s">
        <v>2634</v>
      </c>
      <c r="BG944" s="97"/>
      <c r="BH944" s="97"/>
      <c r="BI944" s="97"/>
      <c r="BJ944" s="97" t="s">
        <v>5565</v>
      </c>
      <c r="BK944" s="97" t="s">
        <v>5752</v>
      </c>
      <c r="BL944" s="97">
        <v>102.1</v>
      </c>
      <c r="BM944" s="183">
        <f t="shared" si="202"/>
        <v>9.1230683299199491</v>
      </c>
      <c r="BN944" s="97" t="s">
        <v>6276</v>
      </c>
      <c r="BO944" s="97">
        <v>89.7</v>
      </c>
      <c r="BP944" s="3">
        <f t="shared" si="203"/>
        <v>32.21001675665611</v>
      </c>
      <c r="BQ944" s="97" t="s">
        <v>7063</v>
      </c>
      <c r="BR944" s="97">
        <v>84.8</v>
      </c>
      <c r="BS944" s="3">
        <f t="shared" si="204"/>
        <v>41.333085086576055</v>
      </c>
      <c r="BT944" s="97" t="s">
        <v>8516</v>
      </c>
      <c r="BU944" s="97">
        <v>79.599999999999994</v>
      </c>
      <c r="BV944" s="3">
        <f t="shared" si="208"/>
        <v>51.014708620368651</v>
      </c>
      <c r="BW944" s="97"/>
      <c r="BX944" s="97"/>
      <c r="BY944" s="3">
        <f t="shared" si="209"/>
        <v>199.21802271457827</v>
      </c>
      <c r="BZ944" s="97"/>
      <c r="CA944" s="97"/>
      <c r="CB944" s="3">
        <f t="shared" si="205"/>
        <v>199.21802271457827</v>
      </c>
      <c r="CC944" s="97"/>
      <c r="CD944" s="97"/>
      <c r="CE944" s="3">
        <f t="shared" si="206"/>
        <v>199.21802271457827</v>
      </c>
      <c r="CF944" s="97"/>
      <c r="CG944" s="97"/>
      <c r="CH944" s="3">
        <f t="shared" si="207"/>
        <v>199.21802271457827</v>
      </c>
      <c r="CI944" s="97"/>
      <c r="CJ944" s="97"/>
      <c r="CK944" s="3">
        <f t="shared" si="210"/>
        <v>199.21802271457827</v>
      </c>
      <c r="CL944" s="97">
        <v>79.599999999999994</v>
      </c>
      <c r="CM944" s="3">
        <f t="shared" si="200"/>
        <v>51.014708620368651</v>
      </c>
      <c r="CN944" s="97">
        <v>55</v>
      </c>
      <c r="CO944" s="97"/>
      <c r="CP944" s="97"/>
      <c r="CQ944" s="184"/>
      <c r="CR944" s="184"/>
      <c r="CS944" s="185">
        <v>1</v>
      </c>
      <c r="CT944" s="186">
        <v>-0.25</v>
      </c>
      <c r="CU944" s="186">
        <v>0.25</v>
      </c>
      <c r="CV944" s="186">
        <v>0</v>
      </c>
      <c r="CW944" s="186">
        <v>0.25</v>
      </c>
      <c r="CX944" s="84">
        <f t="shared" si="201"/>
        <v>1.25</v>
      </c>
      <c r="CY944" s="186"/>
      <c r="CZ944" s="186" t="s">
        <v>2633</v>
      </c>
      <c r="DA944" s="186" t="s">
        <v>3976</v>
      </c>
      <c r="DB944" s="179" t="s">
        <v>2644</v>
      </c>
      <c r="DC944" s="179" t="s">
        <v>2646</v>
      </c>
      <c r="DD944" s="179" t="s">
        <v>2646</v>
      </c>
      <c r="DE944" s="179" t="s">
        <v>2649</v>
      </c>
      <c r="DF944" s="179" t="s">
        <v>2652</v>
      </c>
      <c r="DG944" s="179" t="s">
        <v>2654</v>
      </c>
      <c r="DH944" s="179" t="s">
        <v>5009</v>
      </c>
      <c r="DI944" s="179" t="s">
        <v>2658</v>
      </c>
      <c r="DJ944" s="179" t="s">
        <v>2660</v>
      </c>
      <c r="DK944" s="179" t="s">
        <v>2660</v>
      </c>
      <c r="DL944" s="179" t="s">
        <v>37</v>
      </c>
      <c r="DM944" s="179" t="s">
        <v>2663</v>
      </c>
      <c r="DN944" s="97" t="s">
        <v>4001</v>
      </c>
      <c r="DO944" s="97" t="s">
        <v>5012</v>
      </c>
      <c r="DP944" s="97"/>
      <c r="DQ944" s="97"/>
      <c r="DR944" s="97" t="s">
        <v>4068</v>
      </c>
      <c r="DS944" s="97" t="s">
        <v>2633</v>
      </c>
      <c r="DT944" s="97"/>
      <c r="DU944" s="179" t="s">
        <v>2634</v>
      </c>
      <c r="DV944" s="179" t="s">
        <v>2633</v>
      </c>
      <c r="DW944" s="179"/>
      <c r="DX944" s="478" t="s">
        <v>5707</v>
      </c>
      <c r="DY944" s="11" t="s">
        <v>6277</v>
      </c>
      <c r="DZ944" s="118" t="s">
        <v>101</v>
      </c>
      <c r="EA944" s="97">
        <v>4</v>
      </c>
      <c r="EB944" s="118"/>
      <c r="EC944" s="118" t="s">
        <v>2194</v>
      </c>
      <c r="ED944" s="11" t="s">
        <v>5392</v>
      </c>
      <c r="EE944" s="11"/>
    </row>
    <row r="945" spans="1:135" s="5" customFormat="1" ht="15.75" hidden="1" customHeight="1" x14ac:dyDescent="0.25">
      <c r="A945" s="219">
        <v>943</v>
      </c>
      <c r="B945" s="2077"/>
      <c r="C945" s="179" t="s">
        <v>5768</v>
      </c>
      <c r="D945" s="179" t="s">
        <v>23</v>
      </c>
      <c r="E945" s="179" t="s">
        <v>4126</v>
      </c>
      <c r="F945" s="179">
        <v>573615</v>
      </c>
      <c r="G945" s="179">
        <v>48</v>
      </c>
      <c r="H945" s="179" t="s">
        <v>2633</v>
      </c>
      <c r="I945" s="179" t="s">
        <v>2633</v>
      </c>
      <c r="J945" s="179" t="s">
        <v>2633</v>
      </c>
      <c r="K945" s="179">
        <v>504268540</v>
      </c>
      <c r="L945" s="179">
        <v>101</v>
      </c>
      <c r="M945" s="179">
        <v>163</v>
      </c>
      <c r="N945" s="180">
        <f t="shared" si="199"/>
        <v>38.014227106778577</v>
      </c>
      <c r="O945" s="181">
        <v>1</v>
      </c>
      <c r="P945" s="3">
        <f t="shared" si="211"/>
        <v>66.422499999999999</v>
      </c>
      <c r="Q945" s="3">
        <f t="shared" si="212"/>
        <v>34.577500000000001</v>
      </c>
      <c r="R945" s="97"/>
      <c r="S945" s="182">
        <v>41542</v>
      </c>
      <c r="T945" s="97" t="s">
        <v>5711</v>
      </c>
      <c r="U945" s="97" t="s">
        <v>8487</v>
      </c>
      <c r="V945" s="97" t="s">
        <v>7545</v>
      </c>
      <c r="W945" s="97" t="s">
        <v>11316</v>
      </c>
      <c r="X945" s="97"/>
      <c r="Y945" s="97"/>
      <c r="Z945" s="97" t="s">
        <v>2633</v>
      </c>
      <c r="AA945" s="97" t="s">
        <v>2636</v>
      </c>
      <c r="AB945" s="97" t="s">
        <v>2633</v>
      </c>
      <c r="AC945" s="97" t="s">
        <v>2636</v>
      </c>
      <c r="AD945" s="97"/>
      <c r="AE945" s="97"/>
      <c r="AF945" s="97"/>
      <c r="AG945" s="97"/>
      <c r="AH945" s="97"/>
      <c r="AI945" s="97"/>
      <c r="AJ945" s="97"/>
      <c r="AK945" s="97"/>
      <c r="AL945" s="97"/>
      <c r="AM945" s="97"/>
      <c r="AN945" s="97" t="s">
        <v>2633</v>
      </c>
      <c r="AO945" s="97" t="s">
        <v>4076</v>
      </c>
      <c r="AP945" s="97" t="s">
        <v>4001</v>
      </c>
      <c r="AQ945" s="97" t="s">
        <v>2636</v>
      </c>
      <c r="AR945" s="97" t="s">
        <v>4076</v>
      </c>
      <c r="AS945" s="97" t="s">
        <v>4088</v>
      </c>
      <c r="AT945" s="97"/>
      <c r="AU945" s="97"/>
      <c r="AV945" s="97"/>
      <c r="AW945" s="97"/>
      <c r="AX945" s="97"/>
      <c r="AY945" s="97"/>
      <c r="AZ945" s="97"/>
      <c r="BA945" s="97" t="s">
        <v>3970</v>
      </c>
      <c r="BB945" s="97" t="s">
        <v>3970</v>
      </c>
      <c r="BC945" s="97"/>
      <c r="BD945" s="97"/>
      <c r="BE945" s="97" t="s">
        <v>2634</v>
      </c>
      <c r="BF945" s="97" t="s">
        <v>2634</v>
      </c>
      <c r="BG945" s="97"/>
      <c r="BH945" s="97"/>
      <c r="BI945" s="97"/>
      <c r="BJ945" s="97" t="s">
        <v>5404</v>
      </c>
      <c r="BK945" s="97" t="s">
        <v>5833</v>
      </c>
      <c r="BL945" s="97">
        <v>91.3</v>
      </c>
      <c r="BM945" s="183">
        <f t="shared" si="202"/>
        <v>28.052924589689837</v>
      </c>
      <c r="BN945" s="97" t="s">
        <v>3446</v>
      </c>
      <c r="BO945" s="97">
        <v>89</v>
      </c>
      <c r="BP945" s="3">
        <f t="shared" si="203"/>
        <v>34.704648976935871</v>
      </c>
      <c r="BQ945" s="97">
        <v>76.5</v>
      </c>
      <c r="BR945" s="97">
        <v>76.5</v>
      </c>
      <c r="BS945" s="3">
        <f t="shared" si="204"/>
        <v>70.855324994577401</v>
      </c>
      <c r="BT945" s="97" t="s">
        <v>9329</v>
      </c>
      <c r="BU945" s="97">
        <v>71.8</v>
      </c>
      <c r="BV945" s="3">
        <f t="shared" si="208"/>
        <v>84.447979177210613</v>
      </c>
      <c r="BW945" s="97" t="s">
        <v>11315</v>
      </c>
      <c r="BX945" s="97">
        <v>74.099999999999994</v>
      </c>
      <c r="BY945" s="3">
        <f t="shared" si="209"/>
        <v>77.796254789964593</v>
      </c>
      <c r="BZ945" s="97"/>
      <c r="CA945" s="97"/>
      <c r="CB945" s="3">
        <f t="shared" si="205"/>
        <v>292.09746222254353</v>
      </c>
      <c r="CC945" s="97"/>
      <c r="CD945" s="97"/>
      <c r="CE945" s="3">
        <f t="shared" si="206"/>
        <v>292.09746222254353</v>
      </c>
      <c r="CF945" s="97"/>
      <c r="CG945" s="97"/>
      <c r="CH945" s="3">
        <f t="shared" si="207"/>
        <v>292.09746222254353</v>
      </c>
      <c r="CI945" s="97"/>
      <c r="CJ945" s="97"/>
      <c r="CK945" s="3">
        <f t="shared" si="210"/>
        <v>292.09746222254353</v>
      </c>
      <c r="CL945" s="97">
        <v>74.099999999999994</v>
      </c>
      <c r="CM945" s="3">
        <f t="shared" si="200"/>
        <v>77.796254789964593</v>
      </c>
      <c r="CN945" s="97">
        <v>105</v>
      </c>
      <c r="CO945" s="97"/>
      <c r="CP945" s="97"/>
      <c r="CQ945" s="184"/>
      <c r="CR945" s="184"/>
      <c r="CS945" s="185">
        <v>1</v>
      </c>
      <c r="CT945" s="186">
        <v>0.25</v>
      </c>
      <c r="CU945" s="186">
        <v>0.5</v>
      </c>
      <c r="CV945" s="186">
        <v>0.5</v>
      </c>
      <c r="CW945" s="186">
        <v>0.25</v>
      </c>
      <c r="CX945" s="84">
        <f t="shared" si="201"/>
        <v>2.5</v>
      </c>
      <c r="CY945" s="186"/>
      <c r="CZ945" s="186" t="s">
        <v>2633</v>
      </c>
      <c r="DA945" s="186" t="s">
        <v>3975</v>
      </c>
      <c r="DB945" s="179" t="s">
        <v>2643</v>
      </c>
      <c r="DC945" s="179" t="s">
        <v>2647</v>
      </c>
      <c r="DD945" s="179" t="s">
        <v>2647</v>
      </c>
      <c r="DE945" s="179" t="s">
        <v>2650</v>
      </c>
      <c r="DF945" s="179" t="s">
        <v>32</v>
      </c>
      <c r="DG945" s="179" t="s">
        <v>2654</v>
      </c>
      <c r="DH945" s="179" t="s">
        <v>2653</v>
      </c>
      <c r="DI945" s="179" t="s">
        <v>2657</v>
      </c>
      <c r="DJ945" s="179" t="s">
        <v>37</v>
      </c>
      <c r="DK945" s="179" t="s">
        <v>37</v>
      </c>
      <c r="DL945" s="179" t="s">
        <v>2659</v>
      </c>
      <c r="DM945" s="179" t="s">
        <v>2663</v>
      </c>
      <c r="DN945" s="97" t="s">
        <v>4001</v>
      </c>
      <c r="DO945" s="97" t="s">
        <v>4004</v>
      </c>
      <c r="DP945" s="97"/>
      <c r="DQ945" s="97" t="s">
        <v>4068</v>
      </c>
      <c r="DR945" s="97"/>
      <c r="DS945" s="97" t="s">
        <v>2634</v>
      </c>
      <c r="DT945" s="97" t="s">
        <v>4072</v>
      </c>
      <c r="DU945" s="179" t="s">
        <v>2634</v>
      </c>
      <c r="DV945" s="179" t="s">
        <v>2633</v>
      </c>
      <c r="DW945" s="179"/>
      <c r="DX945" s="478" t="s">
        <v>220</v>
      </c>
      <c r="DY945" s="11" t="s">
        <v>11317</v>
      </c>
      <c r="DZ945" s="478" t="s">
        <v>101</v>
      </c>
      <c r="EA945" s="97">
        <v>4</v>
      </c>
      <c r="EB945" s="118"/>
      <c r="EC945" s="478" t="s">
        <v>2194</v>
      </c>
      <c r="ED945" s="11" t="s">
        <v>7544</v>
      </c>
      <c r="EE945" s="11"/>
    </row>
    <row r="946" spans="1:135" s="5" customFormat="1" ht="15.75" hidden="1" customHeight="1" x14ac:dyDescent="0.25">
      <c r="A946" s="219">
        <v>944</v>
      </c>
      <c r="B946" s="2077"/>
      <c r="C946" s="179" t="s">
        <v>5710</v>
      </c>
      <c r="D946" s="179" t="s">
        <v>23</v>
      </c>
      <c r="E946" s="179" t="s">
        <v>4161</v>
      </c>
      <c r="F946" s="179">
        <v>556802</v>
      </c>
      <c r="G946" s="179">
        <v>26</v>
      </c>
      <c r="H946" s="179" t="s">
        <v>2634</v>
      </c>
      <c r="I946" s="179" t="s">
        <v>2634</v>
      </c>
      <c r="J946" s="179" t="s">
        <v>2634</v>
      </c>
      <c r="K946" s="179">
        <v>559137565</v>
      </c>
      <c r="L946" s="179">
        <v>152</v>
      </c>
      <c r="M946" s="179">
        <v>153</v>
      </c>
      <c r="N946" s="180">
        <f t="shared" si="199"/>
        <v>64.932290999188353</v>
      </c>
      <c r="O946" s="181">
        <v>4</v>
      </c>
      <c r="P946" s="3">
        <f t="shared" si="211"/>
        <v>58.522500000000001</v>
      </c>
      <c r="Q946" s="3">
        <f t="shared" si="212"/>
        <v>93.477499999999992</v>
      </c>
      <c r="R946" s="97"/>
      <c r="S946" s="182">
        <v>41543</v>
      </c>
      <c r="T946" s="97" t="s">
        <v>253</v>
      </c>
      <c r="U946" s="97" t="s">
        <v>2490</v>
      </c>
      <c r="V946" s="97" t="s">
        <v>5712</v>
      </c>
      <c r="W946" s="97" t="s">
        <v>9208</v>
      </c>
      <c r="X946" s="97"/>
      <c r="Y946" s="97"/>
      <c r="Z946" s="97"/>
      <c r="AA946" s="97"/>
      <c r="AB946" s="97" t="s">
        <v>2633</v>
      </c>
      <c r="AC946" s="97" t="s">
        <v>2636</v>
      </c>
      <c r="AD946" s="97" t="s">
        <v>2633</v>
      </c>
      <c r="AE946" s="97" t="s">
        <v>2635</v>
      </c>
      <c r="AF946" s="97"/>
      <c r="AG946" s="97"/>
      <c r="AH946" s="97"/>
      <c r="AI946" s="97"/>
      <c r="AJ946" s="97"/>
      <c r="AK946" s="97"/>
      <c r="AL946" s="97"/>
      <c r="AM946" s="97"/>
      <c r="AN946" s="97" t="s">
        <v>2633</v>
      </c>
      <c r="AO946" s="97" t="s">
        <v>4076</v>
      </c>
      <c r="AP946" s="97" t="s">
        <v>4088</v>
      </c>
      <c r="AQ946" s="97" t="s">
        <v>2638</v>
      </c>
      <c r="AR946" s="97" t="s">
        <v>4068</v>
      </c>
      <c r="AS946" s="97" t="s">
        <v>4078</v>
      </c>
      <c r="AT946" s="97"/>
      <c r="AU946" s="97"/>
      <c r="AV946" s="97"/>
      <c r="AW946" s="97"/>
      <c r="AX946" s="97"/>
      <c r="AY946" s="97"/>
      <c r="AZ946" s="97"/>
      <c r="BA946" s="97" t="s">
        <v>3971</v>
      </c>
      <c r="BB946" s="97" t="s">
        <v>3970</v>
      </c>
      <c r="BC946" s="97"/>
      <c r="BD946" s="97"/>
      <c r="BE946" s="97" t="s">
        <v>2634</v>
      </c>
      <c r="BF946" s="97" t="s">
        <v>2634</v>
      </c>
      <c r="BG946" s="97"/>
      <c r="BH946" s="97"/>
      <c r="BI946" s="97"/>
      <c r="BJ946" s="97" t="s">
        <v>5552</v>
      </c>
      <c r="BK946" s="97" t="s">
        <v>5838</v>
      </c>
      <c r="BL946" s="97">
        <v>139.9</v>
      </c>
      <c r="BM946" s="183">
        <f t="shared" si="202"/>
        <v>12.944291407023076</v>
      </c>
      <c r="BN946" s="97" t="s">
        <v>6129</v>
      </c>
      <c r="BO946" s="97">
        <v>128.80000000000001</v>
      </c>
      <c r="BP946" s="3">
        <f t="shared" si="203"/>
        <v>24.818806664705402</v>
      </c>
      <c r="BQ946" s="97" t="s">
        <v>7749</v>
      </c>
      <c r="BR946" s="97">
        <v>109.5</v>
      </c>
      <c r="BS946" s="3">
        <f t="shared" si="204"/>
        <v>45.465486346981898</v>
      </c>
      <c r="BT946" s="97" t="s">
        <v>9209</v>
      </c>
      <c r="BU946" s="97">
        <v>92.3</v>
      </c>
      <c r="BV946" s="3">
        <f t="shared" si="208"/>
        <v>63.865636115642808</v>
      </c>
      <c r="BW946" s="97"/>
      <c r="BX946" s="97"/>
      <c r="BY946" s="3">
        <f t="shared" si="209"/>
        <v>162.60597469979407</v>
      </c>
      <c r="BZ946" s="97"/>
      <c r="CA946" s="97"/>
      <c r="CB946" s="3">
        <f t="shared" si="205"/>
        <v>162.60597469979407</v>
      </c>
      <c r="CC946" s="97"/>
      <c r="CD946" s="97"/>
      <c r="CE946" s="3">
        <f t="shared" si="206"/>
        <v>162.60597469979407</v>
      </c>
      <c r="CF946" s="97"/>
      <c r="CG946" s="97"/>
      <c r="CH946" s="3">
        <f t="shared" si="207"/>
        <v>162.60597469979407</v>
      </c>
      <c r="CI946" s="97"/>
      <c r="CJ946" s="97"/>
      <c r="CK946" s="3">
        <f t="shared" si="210"/>
        <v>162.60597469979407</v>
      </c>
      <c r="CL946" s="97">
        <v>92.3</v>
      </c>
      <c r="CM946" s="3">
        <f t="shared" si="200"/>
        <v>63.865636115642808</v>
      </c>
      <c r="CN946" s="97">
        <v>80</v>
      </c>
      <c r="CO946" s="97"/>
      <c r="CP946" s="97"/>
      <c r="CQ946" s="184"/>
      <c r="CR946" s="184"/>
      <c r="CS946" s="185">
        <v>0.5</v>
      </c>
      <c r="CT946" s="186">
        <v>0</v>
      </c>
      <c r="CU946" s="186">
        <v>0.5</v>
      </c>
      <c r="CV946" s="186">
        <v>0.5</v>
      </c>
      <c r="CW946" s="186"/>
      <c r="CX946" s="84">
        <f t="shared" si="201"/>
        <v>1.5</v>
      </c>
      <c r="CY946" s="186" t="s">
        <v>5815</v>
      </c>
      <c r="CZ946" s="186" t="s">
        <v>2633</v>
      </c>
      <c r="DA946" s="186" t="s">
        <v>3975</v>
      </c>
      <c r="DB946" s="179" t="s">
        <v>2644</v>
      </c>
      <c r="DC946" s="179" t="s">
        <v>2646</v>
      </c>
      <c r="DD946" s="179" t="s">
        <v>2646</v>
      </c>
      <c r="DE946" s="179" t="s">
        <v>2649</v>
      </c>
      <c r="DF946" s="179" t="s">
        <v>2652</v>
      </c>
      <c r="DG946" s="179" t="s">
        <v>2654</v>
      </c>
      <c r="DH946" s="179" t="s">
        <v>2654</v>
      </c>
      <c r="DI946" s="179" t="s">
        <v>2657</v>
      </c>
      <c r="DJ946" s="179" t="s">
        <v>2659</v>
      </c>
      <c r="DK946" s="179" t="s">
        <v>2659</v>
      </c>
      <c r="DL946" s="179" t="s">
        <v>2659</v>
      </c>
      <c r="DM946" s="179" t="s">
        <v>2663</v>
      </c>
      <c r="DN946" s="97" t="s">
        <v>4001</v>
      </c>
      <c r="DO946" s="97" t="s">
        <v>5012</v>
      </c>
      <c r="DP946" s="97"/>
      <c r="DQ946" s="97"/>
      <c r="DR946" s="97" t="s">
        <v>4069</v>
      </c>
      <c r="DS946" s="97" t="s">
        <v>2633</v>
      </c>
      <c r="DT946" s="97" t="s">
        <v>4073</v>
      </c>
      <c r="DU946" s="179" t="s">
        <v>2634</v>
      </c>
      <c r="DV946" s="179" t="s">
        <v>2633</v>
      </c>
      <c r="DW946" s="179"/>
      <c r="DX946" s="478" t="s">
        <v>5713</v>
      </c>
      <c r="DY946" s="11" t="s">
        <v>9210</v>
      </c>
      <c r="DZ946" s="118" t="s">
        <v>101</v>
      </c>
      <c r="EA946" s="97">
        <v>3</v>
      </c>
      <c r="EB946" s="769" t="s">
        <v>9211</v>
      </c>
      <c r="EC946" s="478" t="s">
        <v>2194</v>
      </c>
      <c r="ED946" s="11" t="s">
        <v>5501</v>
      </c>
      <c r="EE946" s="11"/>
    </row>
    <row r="947" spans="1:135" s="167" customFormat="1" ht="15.75" hidden="1" customHeight="1" x14ac:dyDescent="0.25">
      <c r="A947" s="889">
        <v>945</v>
      </c>
      <c r="B947" s="2077"/>
      <c r="C947" s="97" t="s">
        <v>5714</v>
      </c>
      <c r="D947" s="97" t="s">
        <v>23</v>
      </c>
      <c r="E947" s="97" t="s">
        <v>4126</v>
      </c>
      <c r="F947" s="97">
        <v>463002</v>
      </c>
      <c r="G947" s="97">
        <v>29</v>
      </c>
      <c r="H947" s="97" t="s">
        <v>2633</v>
      </c>
      <c r="I947" s="97" t="s">
        <v>2633</v>
      </c>
      <c r="J947" s="97" t="s">
        <v>2634</v>
      </c>
      <c r="K947" s="97">
        <v>500660485</v>
      </c>
      <c r="L947" s="97">
        <v>120.2</v>
      </c>
      <c r="M947" s="97">
        <v>162</v>
      </c>
      <c r="N947" s="473">
        <f t="shared" si="199"/>
        <v>45.800944977899711</v>
      </c>
      <c r="O947" s="181">
        <v>2</v>
      </c>
      <c r="P947" s="153">
        <f t="shared" si="211"/>
        <v>65.610000000000014</v>
      </c>
      <c r="Q947" s="153">
        <f t="shared" si="212"/>
        <v>54.589999999999989</v>
      </c>
      <c r="R947" s="97"/>
      <c r="S947" s="182">
        <v>41543</v>
      </c>
      <c r="T947" s="97" t="s">
        <v>253</v>
      </c>
      <c r="U947" s="97" t="s">
        <v>2490</v>
      </c>
      <c r="V947" s="97" t="s">
        <v>5715</v>
      </c>
      <c r="W947" s="97" t="s">
        <v>8462</v>
      </c>
      <c r="X947" s="97" t="s">
        <v>2634</v>
      </c>
      <c r="Y947" s="97"/>
      <c r="Z947" s="97" t="s">
        <v>2634</v>
      </c>
      <c r="AA947" s="97"/>
      <c r="AB947" s="97" t="s">
        <v>2634</v>
      </c>
      <c r="AC947" s="97"/>
      <c r="AD947" s="97" t="s">
        <v>2634</v>
      </c>
      <c r="AE947" s="97"/>
      <c r="AF947" s="97" t="s">
        <v>2634</v>
      </c>
      <c r="AG947" s="97"/>
      <c r="AH947" s="97" t="s">
        <v>2633</v>
      </c>
      <c r="AI947" s="97" t="s">
        <v>2637</v>
      </c>
      <c r="AJ947" s="97" t="s">
        <v>2634</v>
      </c>
      <c r="AK947" s="97"/>
      <c r="AL947" s="97" t="s">
        <v>2634</v>
      </c>
      <c r="AM947" s="97"/>
      <c r="AN947" s="97" t="s">
        <v>2634</v>
      </c>
      <c r="AO947" s="97"/>
      <c r="AP947" s="97"/>
      <c r="AQ947" s="97" t="s">
        <v>2637</v>
      </c>
      <c r="AR947" s="97"/>
      <c r="AS947" s="97"/>
      <c r="AT947" s="97" t="s">
        <v>2633</v>
      </c>
      <c r="AU947" s="97"/>
      <c r="AV947" s="97"/>
      <c r="AW947" s="97" t="s">
        <v>2634</v>
      </c>
      <c r="AX947" s="97"/>
      <c r="AY947" s="97" t="s">
        <v>2634</v>
      </c>
      <c r="AZ947" s="97"/>
      <c r="BA947" s="97" t="s">
        <v>3971</v>
      </c>
      <c r="BB947" s="97" t="s">
        <v>3970</v>
      </c>
      <c r="BC947" s="97" t="s">
        <v>2634</v>
      </c>
      <c r="BD947" s="97"/>
      <c r="BE947" s="97" t="s">
        <v>2634</v>
      </c>
      <c r="BF947" s="97" t="s">
        <v>2634</v>
      </c>
      <c r="BG947" s="97" t="s">
        <v>2634</v>
      </c>
      <c r="BH947" s="97"/>
      <c r="BI947" s="97"/>
      <c r="BJ947" s="97" t="s">
        <v>5565</v>
      </c>
      <c r="BK947" s="97" t="s">
        <v>1944</v>
      </c>
      <c r="BL947" s="97">
        <v>110</v>
      </c>
      <c r="BM947" s="183">
        <f t="shared" si="202"/>
        <v>18.684740795017412</v>
      </c>
      <c r="BN947" s="97" t="s">
        <v>1756</v>
      </c>
      <c r="BO947" s="97">
        <v>96</v>
      </c>
      <c r="BP947" s="153">
        <f t="shared" si="203"/>
        <v>44.330463454845223</v>
      </c>
      <c r="BQ947" s="97" t="s">
        <v>7726</v>
      </c>
      <c r="BR947" s="97">
        <v>78</v>
      </c>
      <c r="BS947" s="153">
        <f t="shared" si="204"/>
        <v>77.303535446052408</v>
      </c>
      <c r="BT947" s="97" t="s">
        <v>1299</v>
      </c>
      <c r="BU947" s="97">
        <v>79</v>
      </c>
      <c r="BV947" s="153">
        <f t="shared" si="208"/>
        <v>75.471698113207566</v>
      </c>
      <c r="BW947" s="97" t="s">
        <v>6608</v>
      </c>
      <c r="BX947" s="97">
        <v>69</v>
      </c>
      <c r="BY947" s="153">
        <f t="shared" si="209"/>
        <v>93.790071441656011</v>
      </c>
      <c r="BZ947" s="97"/>
      <c r="CA947" s="97"/>
      <c r="CB947" s="153">
        <f t="shared" si="205"/>
        <v>220.18684740795021</v>
      </c>
      <c r="CC947" s="97"/>
      <c r="CD947" s="97"/>
      <c r="CE947" s="153">
        <f t="shared" si="206"/>
        <v>220.18684740795021</v>
      </c>
      <c r="CF947" s="97"/>
      <c r="CG947" s="97"/>
      <c r="CH947" s="153">
        <f t="shared" si="207"/>
        <v>220.18684740795021</v>
      </c>
      <c r="CI947" s="97"/>
      <c r="CJ947" s="97"/>
      <c r="CK947" s="153">
        <f t="shared" si="210"/>
        <v>220.18684740795021</v>
      </c>
      <c r="CL947" s="97">
        <v>69</v>
      </c>
      <c r="CM947" s="153">
        <f t="shared" si="200"/>
        <v>93.790071441656011</v>
      </c>
      <c r="CN947" s="97">
        <v>60</v>
      </c>
      <c r="CO947" s="97"/>
      <c r="CP947" s="97"/>
      <c r="CQ947" s="482"/>
      <c r="CR947" s="482"/>
      <c r="CS947" s="183">
        <v>1</v>
      </c>
      <c r="CT947" s="483">
        <v>-0.25</v>
      </c>
      <c r="CU947" s="483">
        <v>0.5</v>
      </c>
      <c r="CV947" s="483">
        <v>0.25</v>
      </c>
      <c r="CW947" s="483">
        <v>0.5</v>
      </c>
      <c r="CX947" s="160">
        <f t="shared" si="201"/>
        <v>2</v>
      </c>
      <c r="CY947" s="483"/>
      <c r="CZ947" s="483" t="s">
        <v>2633</v>
      </c>
      <c r="DA947" s="483" t="s">
        <v>3975</v>
      </c>
      <c r="DB947" s="97" t="s">
        <v>2643</v>
      </c>
      <c r="DC947" s="97" t="s">
        <v>2648</v>
      </c>
      <c r="DD947" s="97" t="s">
        <v>2648</v>
      </c>
      <c r="DE947" s="97" t="s">
        <v>2649</v>
      </c>
      <c r="DF947" s="97" t="s">
        <v>2652</v>
      </c>
      <c r="DG947" s="97" t="s">
        <v>2653</v>
      </c>
      <c r="DH947" s="97" t="s">
        <v>5009</v>
      </c>
      <c r="DI947" s="97" t="s">
        <v>2658</v>
      </c>
      <c r="DJ947" s="97" t="s">
        <v>37</v>
      </c>
      <c r="DK947" s="97" t="s">
        <v>37</v>
      </c>
      <c r="DL947" s="97" t="s">
        <v>37</v>
      </c>
      <c r="DM947" s="97" t="s">
        <v>2661</v>
      </c>
      <c r="DN947" s="97" t="s">
        <v>4001</v>
      </c>
      <c r="DO947" s="97" t="s">
        <v>4002</v>
      </c>
      <c r="DP947" s="97"/>
      <c r="DQ947" s="97" t="s">
        <v>4069</v>
      </c>
      <c r="DR947" s="97"/>
      <c r="DS947" s="97" t="s">
        <v>2634</v>
      </c>
      <c r="DT947" s="97"/>
      <c r="DU947" s="97" t="s">
        <v>2634</v>
      </c>
      <c r="DV947" s="97" t="s">
        <v>2633</v>
      </c>
      <c r="DW947" s="97"/>
      <c r="DX947" s="162" t="s">
        <v>220</v>
      </c>
      <c r="DY947" s="11" t="s">
        <v>126</v>
      </c>
      <c r="DZ947" s="162" t="s">
        <v>101</v>
      </c>
      <c r="EA947" s="97">
        <v>3</v>
      </c>
      <c r="EB947" s="162"/>
      <c r="EC947" s="162" t="s">
        <v>2194</v>
      </c>
      <c r="ED947" s="165" t="s">
        <v>5581</v>
      </c>
      <c r="EE947" s="165"/>
    </row>
    <row r="948" spans="1:135" s="167" customFormat="1" ht="15.75" hidden="1" customHeight="1" x14ac:dyDescent="0.25">
      <c r="A948" s="221">
        <v>946</v>
      </c>
      <c r="B948" s="2077"/>
      <c r="C948" s="97" t="s">
        <v>5735</v>
      </c>
      <c r="D948" s="97" t="s">
        <v>23</v>
      </c>
      <c r="E948" s="97" t="s">
        <v>4126</v>
      </c>
      <c r="F948" s="97">
        <v>572369</v>
      </c>
      <c r="G948" s="97">
        <v>54</v>
      </c>
      <c r="H948" s="97" t="s">
        <v>2634</v>
      </c>
      <c r="I948" s="97" t="s">
        <v>2634</v>
      </c>
      <c r="J948" s="97" t="s">
        <v>2633</v>
      </c>
      <c r="K948" s="97">
        <v>541319980</v>
      </c>
      <c r="L948" s="97">
        <v>93</v>
      </c>
      <c r="M948" s="97">
        <v>155</v>
      </c>
      <c r="N948" s="473">
        <f t="shared" si="199"/>
        <v>38.70967741935484</v>
      </c>
      <c r="O948" s="181">
        <v>1</v>
      </c>
      <c r="P948" s="153">
        <f t="shared" si="211"/>
        <v>60.062500000000007</v>
      </c>
      <c r="Q948" s="153">
        <f t="shared" si="212"/>
        <v>32.937499999999993</v>
      </c>
      <c r="R948" s="97"/>
      <c r="S948" s="182">
        <v>41546</v>
      </c>
      <c r="T948" s="97" t="s">
        <v>253</v>
      </c>
      <c r="U948" s="97" t="s">
        <v>2490</v>
      </c>
      <c r="V948" s="97" t="s">
        <v>5736</v>
      </c>
      <c r="W948" s="97"/>
      <c r="X948" s="97" t="s">
        <v>2633</v>
      </c>
      <c r="Y948" s="97"/>
      <c r="Z948" s="97" t="s">
        <v>2633</v>
      </c>
      <c r="AA948" s="97"/>
      <c r="AB948" s="97" t="s">
        <v>2633</v>
      </c>
      <c r="AC948" s="97"/>
      <c r="AD948" s="97"/>
      <c r="AE948" s="97"/>
      <c r="AF948" s="97"/>
      <c r="AG948" s="97"/>
      <c r="AH948" s="97"/>
      <c r="AI948" s="97"/>
      <c r="AJ948" s="97" t="s">
        <v>2633</v>
      </c>
      <c r="AK948" s="97"/>
      <c r="AL948" s="97"/>
      <c r="AM948" s="97"/>
      <c r="AN948" s="97" t="s">
        <v>2634</v>
      </c>
      <c r="AO948" s="97"/>
      <c r="AP948" s="97"/>
      <c r="AQ948" s="97"/>
      <c r="AR948" s="97"/>
      <c r="AS948" s="97"/>
      <c r="AT948" s="97"/>
      <c r="AU948" s="97"/>
      <c r="AV948" s="97"/>
      <c r="AW948" s="97"/>
      <c r="AX948" s="97"/>
      <c r="AY948" s="97"/>
      <c r="AZ948" s="97"/>
      <c r="BA948" s="97" t="s">
        <v>3971</v>
      </c>
      <c r="BB948" s="97"/>
      <c r="BC948" s="97"/>
      <c r="BD948" s="97"/>
      <c r="BE948" s="97" t="s">
        <v>2634</v>
      </c>
      <c r="BF948" s="97"/>
      <c r="BG948" s="97"/>
      <c r="BH948" s="97"/>
      <c r="BI948" s="97"/>
      <c r="BJ948" s="97" t="s">
        <v>5565</v>
      </c>
      <c r="BK948" s="97" t="s">
        <v>5883</v>
      </c>
      <c r="BL948" s="97">
        <v>82.9</v>
      </c>
      <c r="BM948" s="183">
        <f t="shared" si="202"/>
        <v>30.664136622390881</v>
      </c>
      <c r="BN948" s="97" t="s">
        <v>4807</v>
      </c>
      <c r="BO948" s="97">
        <v>78</v>
      </c>
      <c r="BP948" s="153">
        <f t="shared" si="203"/>
        <v>45.540796963946875</v>
      </c>
      <c r="BQ948" s="97" t="s">
        <v>3470</v>
      </c>
      <c r="BR948" s="97">
        <v>73</v>
      </c>
      <c r="BS948" s="153">
        <f t="shared" si="204"/>
        <v>60.72106261859583</v>
      </c>
      <c r="BT948" s="97"/>
      <c r="BU948" s="97"/>
      <c r="BV948" s="153">
        <f t="shared" si="208"/>
        <v>282.35294117647067</v>
      </c>
      <c r="BW948" s="97"/>
      <c r="BX948" s="97"/>
      <c r="BY948" s="153">
        <f t="shared" si="209"/>
        <v>282.35294117647067</v>
      </c>
      <c r="BZ948" s="97"/>
      <c r="CA948" s="97"/>
      <c r="CB948" s="153">
        <f t="shared" si="205"/>
        <v>282.35294117647067</v>
      </c>
      <c r="CC948" s="97"/>
      <c r="CD948" s="97"/>
      <c r="CE948" s="153">
        <f t="shared" si="206"/>
        <v>282.35294117647067</v>
      </c>
      <c r="CF948" s="97"/>
      <c r="CG948" s="97"/>
      <c r="CH948" s="153">
        <f t="shared" si="207"/>
        <v>282.35294117647067</v>
      </c>
      <c r="CI948" s="97"/>
      <c r="CJ948" s="97"/>
      <c r="CK948" s="153">
        <f t="shared" si="210"/>
        <v>282.35294117647067</v>
      </c>
      <c r="CL948" s="97">
        <v>73</v>
      </c>
      <c r="CM948" s="153">
        <f t="shared" si="200"/>
        <v>60.72106261859583</v>
      </c>
      <c r="CN948" s="97">
        <v>85</v>
      </c>
      <c r="CO948" s="97"/>
      <c r="CP948" s="97"/>
      <c r="CQ948" s="482"/>
      <c r="CR948" s="482"/>
      <c r="CS948" s="183"/>
      <c r="CT948" s="483"/>
      <c r="CU948" s="483"/>
      <c r="CV948" s="483"/>
      <c r="CW948" s="483"/>
      <c r="CX948" s="160">
        <f t="shared" si="201"/>
        <v>0</v>
      </c>
      <c r="CY948" s="483"/>
      <c r="CZ948" s="483"/>
      <c r="DA948" s="483"/>
      <c r="DB948" s="97"/>
      <c r="DC948" s="97"/>
      <c r="DD948" s="97"/>
      <c r="DE948" s="97"/>
      <c r="DF948" s="97"/>
      <c r="DG948" s="97"/>
      <c r="DH948" s="97"/>
      <c r="DI948" s="97"/>
      <c r="DJ948" s="97"/>
      <c r="DK948" s="97"/>
      <c r="DL948" s="97"/>
      <c r="DM948" s="97"/>
      <c r="DN948" s="97"/>
      <c r="DO948" s="97"/>
      <c r="DP948" s="97"/>
      <c r="DQ948" s="97"/>
      <c r="DR948" s="97"/>
      <c r="DS948" s="97"/>
      <c r="DT948" s="97"/>
      <c r="DU948" s="97"/>
      <c r="DV948" s="97"/>
      <c r="DW948" s="97"/>
      <c r="DX948" s="162" t="s">
        <v>220</v>
      </c>
      <c r="DY948" s="165"/>
      <c r="DZ948" s="162" t="s">
        <v>101</v>
      </c>
      <c r="EA948" s="97">
        <v>4</v>
      </c>
      <c r="EB948" s="162"/>
      <c r="EC948" s="162" t="s">
        <v>2194</v>
      </c>
      <c r="ED948" s="165" t="s">
        <v>5665</v>
      </c>
      <c r="EE948" s="165"/>
    </row>
    <row r="949" spans="1:135" s="5" customFormat="1" ht="15.75" hidden="1" customHeight="1" x14ac:dyDescent="0.25">
      <c r="A949" s="219">
        <v>947</v>
      </c>
      <c r="B949" s="2077"/>
      <c r="C949" s="179" t="s">
        <v>5737</v>
      </c>
      <c r="D949" s="179" t="s">
        <v>23</v>
      </c>
      <c r="E949" s="179" t="s">
        <v>4126</v>
      </c>
      <c r="F949" s="179">
        <v>23373</v>
      </c>
      <c r="G949" s="179">
        <v>27</v>
      </c>
      <c r="H949" s="179" t="s">
        <v>2633</v>
      </c>
      <c r="I949" s="179" t="s">
        <v>2633</v>
      </c>
      <c r="J949" s="179" t="s">
        <v>2633</v>
      </c>
      <c r="K949" s="179">
        <v>555256955</v>
      </c>
      <c r="L949" s="179">
        <v>90.2</v>
      </c>
      <c r="M949" s="179">
        <v>153</v>
      </c>
      <c r="N949" s="180">
        <f t="shared" si="199"/>
        <v>38.53218847451835</v>
      </c>
      <c r="O949" s="181">
        <v>1</v>
      </c>
      <c r="P949" s="3">
        <f t="shared" si="211"/>
        <v>58.522500000000001</v>
      </c>
      <c r="Q949" s="3">
        <f t="shared" si="212"/>
        <v>31.677500000000002</v>
      </c>
      <c r="R949" s="97"/>
      <c r="S949" s="182">
        <v>41546</v>
      </c>
      <c r="T949" s="97" t="s">
        <v>253</v>
      </c>
      <c r="U949" s="97" t="s">
        <v>2490</v>
      </c>
      <c r="V949" s="97" t="s">
        <v>5738</v>
      </c>
      <c r="W949" s="97"/>
      <c r="X949" s="97"/>
      <c r="Y949" s="97"/>
      <c r="Z949" s="97"/>
      <c r="AA949" s="97"/>
      <c r="AB949" s="97"/>
      <c r="AC949" s="97"/>
      <c r="AD949" s="97"/>
      <c r="AE949" s="97"/>
      <c r="AF949" s="97" t="s">
        <v>2633</v>
      </c>
      <c r="AG949" s="97"/>
      <c r="AH949" s="97" t="s">
        <v>2633</v>
      </c>
      <c r="AI949" s="97"/>
      <c r="AJ949" s="97"/>
      <c r="AK949" s="97"/>
      <c r="AL949" s="97"/>
      <c r="AM949" s="97"/>
      <c r="AN949" s="97" t="s">
        <v>2634</v>
      </c>
      <c r="AO949" s="97"/>
      <c r="AP949" s="97"/>
      <c r="AQ949" s="97"/>
      <c r="AR949" s="97"/>
      <c r="AS949" s="97"/>
      <c r="AT949" s="97"/>
      <c r="AU949" s="97"/>
      <c r="AV949" s="97"/>
      <c r="AW949" s="97"/>
      <c r="AX949" s="97"/>
      <c r="AY949" s="97"/>
      <c r="AZ949" s="97"/>
      <c r="BA949" s="97" t="s">
        <v>3970</v>
      </c>
      <c r="BB949" s="97"/>
      <c r="BC949" s="97"/>
      <c r="BD949" s="97"/>
      <c r="BE949" s="97" t="s">
        <v>2634</v>
      </c>
      <c r="BF949" s="97"/>
      <c r="BG949" s="97"/>
      <c r="BH949" s="97"/>
      <c r="BI949" s="97"/>
      <c r="BJ949" s="97" t="s">
        <v>5565</v>
      </c>
      <c r="BK949" s="97" t="s">
        <v>5835</v>
      </c>
      <c r="BL949" s="97">
        <v>83.8</v>
      </c>
      <c r="BM949" s="183">
        <f t="shared" si="202"/>
        <v>20.203614552916125</v>
      </c>
      <c r="BN949" s="97" t="s">
        <v>1748</v>
      </c>
      <c r="BO949" s="97">
        <v>73</v>
      </c>
      <c r="BP949" s="3">
        <f t="shared" si="203"/>
        <v>54.297214110962045</v>
      </c>
      <c r="BQ949" s="97"/>
      <c r="BR949" s="97"/>
      <c r="BS949" s="3">
        <f t="shared" si="204"/>
        <v>284.74469260516139</v>
      </c>
      <c r="BT949" s="97" t="s">
        <v>1070</v>
      </c>
      <c r="BU949" s="97">
        <v>60</v>
      </c>
      <c r="BV949" s="3">
        <f t="shared" si="208"/>
        <v>95.335806171572884</v>
      </c>
      <c r="BW949" s="97"/>
      <c r="BX949" s="97"/>
      <c r="BY949" s="3">
        <f t="shared" si="209"/>
        <v>284.74469260516139</v>
      </c>
      <c r="BZ949" s="97"/>
      <c r="CA949" s="97"/>
      <c r="CB949" s="3">
        <f t="shared" si="205"/>
        <v>284.74469260516139</v>
      </c>
      <c r="CC949" s="97"/>
      <c r="CD949" s="97"/>
      <c r="CE949" s="3">
        <f t="shared" si="206"/>
        <v>284.74469260516139</v>
      </c>
      <c r="CF949" s="97"/>
      <c r="CG949" s="97"/>
      <c r="CH949" s="3">
        <f t="shared" si="207"/>
        <v>284.74469260516139</v>
      </c>
      <c r="CI949" s="97"/>
      <c r="CJ949" s="97"/>
      <c r="CK949" s="3">
        <f t="shared" si="210"/>
        <v>284.74469260516139</v>
      </c>
      <c r="CL949" s="97">
        <v>60</v>
      </c>
      <c r="CM949" s="3">
        <f t="shared" si="200"/>
        <v>95.335806171572884</v>
      </c>
      <c r="CN949" s="97">
        <v>65</v>
      </c>
      <c r="CO949" s="97"/>
      <c r="CP949" s="97"/>
      <c r="CQ949" s="184"/>
      <c r="CR949" s="184"/>
      <c r="CS949" s="185"/>
      <c r="CT949" s="186"/>
      <c r="CU949" s="186"/>
      <c r="CV949" s="186"/>
      <c r="CW949" s="186"/>
      <c r="CX949" s="84">
        <f t="shared" si="201"/>
        <v>0</v>
      </c>
      <c r="CY949" s="186"/>
      <c r="CZ949" s="186"/>
      <c r="DA949" s="186"/>
      <c r="DB949" s="179"/>
      <c r="DC949" s="179"/>
      <c r="DD949" s="179"/>
      <c r="DE949" s="179"/>
      <c r="DF949" s="179"/>
      <c r="DG949" s="179"/>
      <c r="DH949" s="179"/>
      <c r="DI949" s="179"/>
      <c r="DJ949" s="179"/>
      <c r="DK949" s="179"/>
      <c r="DL949" s="179"/>
      <c r="DM949" s="179"/>
      <c r="DN949" s="97"/>
      <c r="DO949" s="97"/>
      <c r="DP949" s="97"/>
      <c r="DQ949" s="97"/>
      <c r="DR949" s="97"/>
      <c r="DS949" s="97"/>
      <c r="DT949" s="97"/>
      <c r="DU949" s="179"/>
      <c r="DV949" s="179"/>
      <c r="DW949" s="179"/>
      <c r="DX949" s="478" t="s">
        <v>220</v>
      </c>
      <c r="DY949" s="11"/>
      <c r="DZ949" s="478" t="s">
        <v>101</v>
      </c>
      <c r="EA949" s="97">
        <v>3</v>
      </c>
      <c r="EB949" s="767" t="s">
        <v>9180</v>
      </c>
      <c r="EC949" s="478" t="s">
        <v>2194</v>
      </c>
      <c r="ED949" s="11" t="s">
        <v>5392</v>
      </c>
      <c r="EE949" s="11"/>
    </row>
    <row r="950" spans="1:135" s="888" customFormat="1" ht="15.75" hidden="1" customHeight="1" x14ac:dyDescent="0.25">
      <c r="A950" s="876">
        <v>948</v>
      </c>
      <c r="B950" s="2078"/>
      <c r="C950" s="877" t="s">
        <v>5741</v>
      </c>
      <c r="D950" s="877" t="s">
        <v>22</v>
      </c>
      <c r="E950" s="877" t="s">
        <v>4126</v>
      </c>
      <c r="F950" s="877">
        <v>580982</v>
      </c>
      <c r="G950" s="877">
        <v>34</v>
      </c>
      <c r="H950" s="877" t="s">
        <v>2633</v>
      </c>
      <c r="I950" s="877" t="s">
        <v>2633</v>
      </c>
      <c r="J950" s="877" t="s">
        <v>2633</v>
      </c>
      <c r="K950" s="877">
        <v>501581060</v>
      </c>
      <c r="L950" s="877">
        <v>89.3</v>
      </c>
      <c r="M950" s="877">
        <v>162</v>
      </c>
      <c r="N950" s="878">
        <f t="shared" si="199"/>
        <v>34.026825179088554</v>
      </c>
      <c r="O950" s="879">
        <v>1</v>
      </c>
      <c r="P950" s="880">
        <f t="shared" si="211"/>
        <v>65.610000000000014</v>
      </c>
      <c r="Q950" s="880">
        <f t="shared" si="212"/>
        <v>23.689999999999984</v>
      </c>
      <c r="R950" s="677"/>
      <c r="S950" s="881">
        <v>41546</v>
      </c>
      <c r="T950" s="677" t="s">
        <v>5742</v>
      </c>
      <c r="U950" s="677">
        <v>9</v>
      </c>
      <c r="V950" s="677" t="s">
        <v>5743</v>
      </c>
      <c r="W950" s="677"/>
      <c r="X950" s="677"/>
      <c r="Y950" s="677"/>
      <c r="Z950" s="677"/>
      <c r="AA950" s="677"/>
      <c r="AB950" s="677"/>
      <c r="AC950" s="677"/>
      <c r="AD950" s="677"/>
      <c r="AE950" s="677"/>
      <c r="AF950" s="677"/>
      <c r="AG950" s="677"/>
      <c r="AH950" s="677"/>
      <c r="AI950" s="677"/>
      <c r="AJ950" s="677"/>
      <c r="AK950" s="677"/>
      <c r="AL950" s="677"/>
      <c r="AM950" s="677"/>
      <c r="AN950" s="677" t="s">
        <v>2633</v>
      </c>
      <c r="AO950" s="677" t="s">
        <v>4075</v>
      </c>
      <c r="AP950" s="677" t="s">
        <v>4078</v>
      </c>
      <c r="AQ950" s="677"/>
      <c r="AR950" s="677"/>
      <c r="AS950" s="677"/>
      <c r="AT950" s="677"/>
      <c r="AU950" s="677"/>
      <c r="AV950" s="677"/>
      <c r="AW950" s="677"/>
      <c r="AX950" s="677"/>
      <c r="AY950" s="677"/>
      <c r="AZ950" s="677"/>
      <c r="BA950" s="677"/>
      <c r="BB950" s="677"/>
      <c r="BC950" s="677"/>
      <c r="BD950" s="677"/>
      <c r="BE950" s="677" t="s">
        <v>2634</v>
      </c>
      <c r="BF950" s="677"/>
      <c r="BG950" s="677"/>
      <c r="BH950" s="677"/>
      <c r="BI950" s="677"/>
      <c r="BJ950" s="677" t="s">
        <v>5744</v>
      </c>
      <c r="BK950" s="1146">
        <v>0</v>
      </c>
      <c r="BL950" s="677"/>
      <c r="BM950" s="882">
        <f t="shared" si="202"/>
        <v>376.95230054875498</v>
      </c>
      <c r="BN950" s="677"/>
      <c r="BO950" s="677"/>
      <c r="BP950" s="880">
        <f t="shared" si="203"/>
        <v>376.95230054875498</v>
      </c>
      <c r="BQ950" s="677"/>
      <c r="BR950" s="677"/>
      <c r="BS950" s="880">
        <f t="shared" si="204"/>
        <v>376.95230054875498</v>
      </c>
      <c r="BT950" s="677"/>
      <c r="BU950" s="677"/>
      <c r="BV950" s="880">
        <f t="shared" si="208"/>
        <v>376.95230054875498</v>
      </c>
      <c r="BW950" s="677"/>
      <c r="BX950" s="677"/>
      <c r="BY950" s="880">
        <f t="shared" si="209"/>
        <v>376.95230054875498</v>
      </c>
      <c r="BZ950" s="677"/>
      <c r="CA950" s="677"/>
      <c r="CB950" s="880">
        <f t="shared" si="205"/>
        <v>376.95230054875498</v>
      </c>
      <c r="CC950" s="677"/>
      <c r="CD950" s="677"/>
      <c r="CE950" s="880">
        <f t="shared" si="206"/>
        <v>376.95230054875498</v>
      </c>
      <c r="CF950" s="677"/>
      <c r="CG950" s="677"/>
      <c r="CH950" s="880">
        <f t="shared" si="207"/>
        <v>376.95230054875498</v>
      </c>
      <c r="CI950" s="677"/>
      <c r="CJ950" s="677"/>
      <c r="CK950" s="880">
        <f t="shared" si="210"/>
        <v>376.95230054875498</v>
      </c>
      <c r="CL950" s="677"/>
      <c r="CM950" s="880">
        <f t="shared" si="200"/>
        <v>376.95230054875498</v>
      </c>
      <c r="CN950" s="677">
        <v>120</v>
      </c>
      <c r="CO950" s="677"/>
      <c r="CP950" s="677"/>
      <c r="CQ950" s="883"/>
      <c r="CR950" s="883"/>
      <c r="CS950" s="884"/>
      <c r="CT950" s="885"/>
      <c r="CU950" s="885"/>
      <c r="CV950" s="885"/>
      <c r="CW950" s="885"/>
      <c r="CX950" s="886">
        <f t="shared" si="201"/>
        <v>0</v>
      </c>
      <c r="CY950" s="885"/>
      <c r="CZ950" s="885"/>
      <c r="DA950" s="885"/>
      <c r="DB950" s="877"/>
      <c r="DC950" s="877"/>
      <c r="DD950" s="877"/>
      <c r="DE950" s="877"/>
      <c r="DF950" s="877"/>
      <c r="DG950" s="877"/>
      <c r="DH950" s="877"/>
      <c r="DI950" s="877"/>
      <c r="DJ950" s="877"/>
      <c r="DK950" s="877"/>
      <c r="DL950" s="877"/>
      <c r="DM950" s="877"/>
      <c r="DN950" s="677"/>
      <c r="DO950" s="677"/>
      <c r="DP950" s="677"/>
      <c r="DQ950" s="677"/>
      <c r="DR950" s="677"/>
      <c r="DS950" s="677"/>
      <c r="DT950" s="677"/>
      <c r="DU950" s="877"/>
      <c r="DV950" s="877"/>
      <c r="DW950" s="877"/>
      <c r="DX950" s="887"/>
      <c r="DY950" s="876"/>
      <c r="DZ950" s="887"/>
      <c r="EA950" s="677"/>
      <c r="EB950" s="887"/>
      <c r="EC950" s="887"/>
      <c r="ED950" s="876" t="s">
        <v>5745</v>
      </c>
      <c r="EE950" s="876"/>
    </row>
    <row r="951" spans="1:135" s="499" customFormat="1" ht="15.75" hidden="1" customHeight="1" x14ac:dyDescent="0.25">
      <c r="A951" s="875">
        <v>949</v>
      </c>
      <c r="B951" s="2079" t="s">
        <v>2579</v>
      </c>
      <c r="C951" s="485" t="s">
        <v>5761</v>
      </c>
      <c r="D951" s="485" t="s">
        <v>22</v>
      </c>
      <c r="E951" s="485" t="s">
        <v>4126</v>
      </c>
      <c r="F951" s="485">
        <v>570861</v>
      </c>
      <c r="G951" s="485">
        <v>37</v>
      </c>
      <c r="H951" s="485" t="s">
        <v>2633</v>
      </c>
      <c r="I951" s="485" t="s">
        <v>2633</v>
      </c>
      <c r="J951" s="485" t="s">
        <v>2633</v>
      </c>
      <c r="K951" s="485">
        <v>555333838</v>
      </c>
      <c r="L951" s="485">
        <v>133.19999999999999</v>
      </c>
      <c r="M951" s="485">
        <v>174</v>
      </c>
      <c r="N951" s="486">
        <f t="shared" si="199"/>
        <v>43.995243757431631</v>
      </c>
      <c r="O951" s="487">
        <v>2</v>
      </c>
      <c r="P951" s="488">
        <f t="shared" si="211"/>
        <v>75.69</v>
      </c>
      <c r="Q951" s="488">
        <f t="shared" si="212"/>
        <v>57.509999999999991</v>
      </c>
      <c r="R951" s="489"/>
      <c r="S951" s="490">
        <v>41549</v>
      </c>
      <c r="T951" s="489" t="s">
        <v>253</v>
      </c>
      <c r="U951" s="489" t="s">
        <v>2490</v>
      </c>
      <c r="V951" s="489" t="s">
        <v>5762</v>
      </c>
      <c r="W951" s="489" t="s">
        <v>10025</v>
      </c>
      <c r="X951" s="489" t="s">
        <v>2634</v>
      </c>
      <c r="Y951" s="489"/>
      <c r="Z951" s="489" t="s">
        <v>2634</v>
      </c>
      <c r="AA951" s="489"/>
      <c r="AB951" s="489" t="s">
        <v>2633</v>
      </c>
      <c r="AC951" s="489" t="s">
        <v>2636</v>
      </c>
      <c r="AD951" s="489" t="s">
        <v>2633</v>
      </c>
      <c r="AE951" s="489" t="s">
        <v>2635</v>
      </c>
      <c r="AF951" s="489" t="s">
        <v>2634</v>
      </c>
      <c r="AG951" s="489"/>
      <c r="AH951" s="489" t="s">
        <v>2634</v>
      </c>
      <c r="AI951" s="489"/>
      <c r="AJ951" s="489" t="s">
        <v>2634</v>
      </c>
      <c r="AK951" s="489"/>
      <c r="AL951" s="489" t="s">
        <v>2634</v>
      </c>
      <c r="AM951" s="489"/>
      <c r="AN951" s="489" t="s">
        <v>2633</v>
      </c>
      <c r="AO951" s="489" t="s">
        <v>4075</v>
      </c>
      <c r="AP951" s="489" t="s">
        <v>4078</v>
      </c>
      <c r="AQ951" s="489" t="s">
        <v>2638</v>
      </c>
      <c r="AR951" s="489" t="s">
        <v>4068</v>
      </c>
      <c r="AS951" s="489" t="s">
        <v>4078</v>
      </c>
      <c r="AT951" s="489"/>
      <c r="AU951" s="489"/>
      <c r="AV951" s="489"/>
      <c r="AW951" s="489" t="s">
        <v>2634</v>
      </c>
      <c r="AX951" s="489"/>
      <c r="AY951" s="489" t="s">
        <v>2634</v>
      </c>
      <c r="AZ951" s="489"/>
      <c r="BA951" s="489"/>
      <c r="BB951" s="489"/>
      <c r="BC951" s="489"/>
      <c r="BD951" s="489"/>
      <c r="BE951" s="489" t="s">
        <v>2634</v>
      </c>
      <c r="BF951" s="489" t="s">
        <v>2634</v>
      </c>
      <c r="BG951" s="489" t="s">
        <v>2634</v>
      </c>
      <c r="BH951" s="489"/>
      <c r="BI951" s="489"/>
      <c r="BJ951" s="489" t="s">
        <v>5552</v>
      </c>
      <c r="BK951" s="489" t="s">
        <v>5913</v>
      </c>
      <c r="BL951" s="489">
        <v>120.2</v>
      </c>
      <c r="BM951" s="503">
        <f t="shared" si="202"/>
        <v>22.604764388801925</v>
      </c>
      <c r="BN951" s="489" t="s">
        <v>6403</v>
      </c>
      <c r="BO951" s="489">
        <v>109</v>
      </c>
      <c r="BP951" s="488">
        <f t="shared" si="203"/>
        <v>42.079638323769764</v>
      </c>
      <c r="BQ951" s="489" t="s">
        <v>7624</v>
      </c>
      <c r="BR951" s="489">
        <v>97</v>
      </c>
      <c r="BS951" s="488">
        <f t="shared" si="204"/>
        <v>62.945574682663874</v>
      </c>
      <c r="BT951" s="489" t="s">
        <v>8328</v>
      </c>
      <c r="BU951" s="489">
        <v>95</v>
      </c>
      <c r="BV951" s="488">
        <f t="shared" si="208"/>
        <v>66.423230742479561</v>
      </c>
      <c r="BW951" s="489" t="s">
        <v>4186</v>
      </c>
      <c r="BX951" s="489">
        <v>89</v>
      </c>
      <c r="BY951" s="488">
        <f t="shared" si="209"/>
        <v>76.856198921926605</v>
      </c>
      <c r="BZ951" s="489"/>
      <c r="CA951" s="489"/>
      <c r="CB951" s="488">
        <f t="shared" si="205"/>
        <v>231.61189358372459</v>
      </c>
      <c r="CC951" s="489"/>
      <c r="CD951" s="489"/>
      <c r="CE951" s="488">
        <f t="shared" si="206"/>
        <v>231.61189358372459</v>
      </c>
      <c r="CF951" s="489"/>
      <c r="CG951" s="489"/>
      <c r="CH951" s="488">
        <f t="shared" si="207"/>
        <v>231.61189358372459</v>
      </c>
      <c r="CI951" s="489"/>
      <c r="CJ951" s="489"/>
      <c r="CK951" s="488">
        <f t="shared" si="210"/>
        <v>231.61189358372459</v>
      </c>
      <c r="CL951" s="489">
        <v>89</v>
      </c>
      <c r="CM951" s="488">
        <f t="shared" si="200"/>
        <v>76.856198921926605</v>
      </c>
      <c r="CN951" s="489">
        <v>95</v>
      </c>
      <c r="CO951" s="489"/>
      <c r="CP951" s="489"/>
      <c r="CQ951" s="491"/>
      <c r="CR951" s="491"/>
      <c r="CS951" s="492">
        <v>1</v>
      </c>
      <c r="CT951" s="493">
        <v>0.5</v>
      </c>
      <c r="CU951" s="493">
        <v>0.5</v>
      </c>
      <c r="CV951" s="493">
        <v>0.5</v>
      </c>
      <c r="CW951" s="493"/>
      <c r="CX951" s="494">
        <f t="shared" si="201"/>
        <v>2.5</v>
      </c>
      <c r="CY951" s="493"/>
      <c r="CZ951" s="493" t="s">
        <v>2633</v>
      </c>
      <c r="DA951" s="493" t="s">
        <v>3975</v>
      </c>
      <c r="DB951" s="485" t="s">
        <v>2645</v>
      </c>
      <c r="DC951" s="485" t="s">
        <v>2648</v>
      </c>
      <c r="DD951" s="485" t="s">
        <v>2648</v>
      </c>
      <c r="DE951" s="485" t="s">
        <v>2651</v>
      </c>
      <c r="DF951" s="485" t="s">
        <v>32</v>
      </c>
      <c r="DG951" s="485" t="s">
        <v>32</v>
      </c>
      <c r="DH951" s="485" t="s">
        <v>2654</v>
      </c>
      <c r="DI951" s="485" t="s">
        <v>2657</v>
      </c>
      <c r="DJ951" s="485" t="s">
        <v>2659</v>
      </c>
      <c r="DK951" s="485" t="s">
        <v>2659</v>
      </c>
      <c r="DL951" s="485" t="s">
        <v>37</v>
      </c>
      <c r="DM951" s="485" t="s">
        <v>2663</v>
      </c>
      <c r="DN951" s="489" t="s">
        <v>4001</v>
      </c>
      <c r="DO951" s="489" t="s">
        <v>4002</v>
      </c>
      <c r="DP951" s="489"/>
      <c r="DQ951" s="489" t="s">
        <v>4069</v>
      </c>
      <c r="DR951" s="489"/>
      <c r="DS951" s="489" t="s">
        <v>2634</v>
      </c>
      <c r="DT951" s="489"/>
      <c r="DU951" s="485" t="s">
        <v>2634</v>
      </c>
      <c r="DV951" s="485" t="s">
        <v>2633</v>
      </c>
      <c r="DW951" s="485"/>
      <c r="DX951" s="500" t="s">
        <v>5763</v>
      </c>
      <c r="DY951" s="496" t="s">
        <v>10045</v>
      </c>
      <c r="DZ951" s="500" t="s">
        <v>101</v>
      </c>
      <c r="EA951" s="489">
        <v>3</v>
      </c>
      <c r="EB951" s="497"/>
      <c r="EC951" s="500" t="s">
        <v>2194</v>
      </c>
      <c r="ED951" s="496" t="s">
        <v>5269</v>
      </c>
      <c r="EE951" s="496"/>
    </row>
    <row r="952" spans="1:135" s="499" customFormat="1" ht="15.75" hidden="1" customHeight="1" x14ac:dyDescent="0.25">
      <c r="A952" s="875">
        <v>950</v>
      </c>
      <c r="B952" s="2080"/>
      <c r="C952" s="485" t="s">
        <v>5764</v>
      </c>
      <c r="D952" s="485" t="s">
        <v>23</v>
      </c>
      <c r="E952" s="485" t="s">
        <v>4126</v>
      </c>
      <c r="F952" s="485">
        <v>463566</v>
      </c>
      <c r="G952" s="485">
        <v>24</v>
      </c>
      <c r="H952" s="485" t="s">
        <v>2634</v>
      </c>
      <c r="I952" s="485" t="s">
        <v>2634</v>
      </c>
      <c r="J952" s="485" t="s">
        <v>2633</v>
      </c>
      <c r="K952" s="485">
        <v>503204545</v>
      </c>
      <c r="L952" s="485">
        <v>117</v>
      </c>
      <c r="M952" s="485">
        <v>155</v>
      </c>
      <c r="N952" s="486">
        <f t="shared" ref="N952:N1015" si="213">(L952/((M952*M952)/100))*100</f>
        <v>48.69927159209157</v>
      </c>
      <c r="O952" s="487">
        <v>2</v>
      </c>
      <c r="P952" s="488">
        <f t="shared" si="211"/>
        <v>60.062500000000007</v>
      </c>
      <c r="Q952" s="488">
        <f t="shared" si="212"/>
        <v>56.937499999999993</v>
      </c>
      <c r="R952" s="489"/>
      <c r="S952" s="490">
        <v>41549</v>
      </c>
      <c r="T952" s="489" t="s">
        <v>253</v>
      </c>
      <c r="U952" s="489" t="s">
        <v>2490</v>
      </c>
      <c r="V952" s="489" t="s">
        <v>5765</v>
      </c>
      <c r="W952" s="489" t="s">
        <v>129</v>
      </c>
      <c r="X952" s="489" t="s">
        <v>2634</v>
      </c>
      <c r="Y952" s="489"/>
      <c r="Z952" s="489" t="s">
        <v>2634</v>
      </c>
      <c r="AA952" s="489"/>
      <c r="AB952" s="489" t="s">
        <v>2634</v>
      </c>
      <c r="AC952" s="489"/>
      <c r="AD952" s="489" t="s">
        <v>2634</v>
      </c>
      <c r="AE952" s="489"/>
      <c r="AF952" s="489" t="s">
        <v>2634</v>
      </c>
      <c r="AG952" s="489"/>
      <c r="AH952" s="489" t="s">
        <v>2634</v>
      </c>
      <c r="AI952" s="489"/>
      <c r="AJ952" s="489" t="s">
        <v>2634</v>
      </c>
      <c r="AK952" s="489"/>
      <c r="AL952" s="489" t="s">
        <v>2634</v>
      </c>
      <c r="AM952" s="489"/>
      <c r="AN952" s="489" t="s">
        <v>2634</v>
      </c>
      <c r="AO952" s="489"/>
      <c r="AP952" s="489"/>
      <c r="AQ952" s="489" t="s">
        <v>2637</v>
      </c>
      <c r="AR952" s="489"/>
      <c r="AS952" s="489"/>
      <c r="AT952" s="489"/>
      <c r="AU952" s="489"/>
      <c r="AV952" s="489"/>
      <c r="AW952" s="489" t="s">
        <v>2634</v>
      </c>
      <c r="AX952" s="489"/>
      <c r="AY952" s="489" t="s">
        <v>2634</v>
      </c>
      <c r="AZ952" s="489"/>
      <c r="BA952" s="489" t="s">
        <v>3971</v>
      </c>
      <c r="BB952" s="489" t="s">
        <v>3970</v>
      </c>
      <c r="BC952" s="489" t="s">
        <v>2634</v>
      </c>
      <c r="BD952" s="489"/>
      <c r="BE952" s="489" t="s">
        <v>2634</v>
      </c>
      <c r="BF952" s="489" t="s">
        <v>2634</v>
      </c>
      <c r="BG952" s="489" t="s">
        <v>2634</v>
      </c>
      <c r="BH952" s="489"/>
      <c r="BI952" s="489"/>
      <c r="BJ952" s="489" t="s">
        <v>5603</v>
      </c>
      <c r="BK952" s="489" t="s">
        <v>5832</v>
      </c>
      <c r="BL952" s="489">
        <v>110.5</v>
      </c>
      <c r="BM952" s="503">
        <f t="shared" si="202"/>
        <v>11.416026344676181</v>
      </c>
      <c r="BN952" s="489" t="s">
        <v>2141</v>
      </c>
      <c r="BO952" s="489">
        <v>94</v>
      </c>
      <c r="BP952" s="488">
        <f t="shared" si="203"/>
        <v>40.39517014270033</v>
      </c>
      <c r="BQ952" s="489" t="s">
        <v>8309</v>
      </c>
      <c r="BR952" s="489">
        <v>83.4</v>
      </c>
      <c r="BS952" s="488">
        <f t="shared" si="204"/>
        <v>59.012074643249179</v>
      </c>
      <c r="BT952" s="489">
        <v>73</v>
      </c>
      <c r="BU952" s="489">
        <v>73</v>
      </c>
      <c r="BV952" s="488">
        <f t="shared" si="208"/>
        <v>77.277716794731077</v>
      </c>
      <c r="BW952" s="489" t="s">
        <v>9947</v>
      </c>
      <c r="BX952" s="489">
        <v>73.599999999999994</v>
      </c>
      <c r="BY952" s="488">
        <f t="shared" si="209"/>
        <v>76.223929747530207</v>
      </c>
      <c r="BZ952" s="489"/>
      <c r="CA952" s="489"/>
      <c r="CB952" s="488">
        <f t="shared" si="205"/>
        <v>205.48847420417124</v>
      </c>
      <c r="CC952" s="489"/>
      <c r="CD952" s="489"/>
      <c r="CE952" s="488">
        <f t="shared" si="206"/>
        <v>205.48847420417124</v>
      </c>
      <c r="CF952" s="489"/>
      <c r="CG952" s="489"/>
      <c r="CH952" s="488">
        <f t="shared" si="207"/>
        <v>205.48847420417124</v>
      </c>
      <c r="CI952" s="489"/>
      <c r="CJ952" s="489"/>
      <c r="CK952" s="488">
        <f t="shared" si="210"/>
        <v>205.48847420417124</v>
      </c>
      <c r="CL952" s="489">
        <v>73.599999999999994</v>
      </c>
      <c r="CM952" s="488">
        <f t="shared" ref="CM952:CM976" si="214">((L952-CL952)/Q952)*100</f>
        <v>76.223929747530207</v>
      </c>
      <c r="CN952" s="489">
        <v>70</v>
      </c>
      <c r="CO952" s="489"/>
      <c r="CP952" s="489"/>
      <c r="CQ952" s="491"/>
      <c r="CR952" s="491"/>
      <c r="CS952" s="492">
        <v>1</v>
      </c>
      <c r="CT952" s="493">
        <v>0.25</v>
      </c>
      <c r="CU952" s="493">
        <v>0.5</v>
      </c>
      <c r="CV952" s="493">
        <v>0.5</v>
      </c>
      <c r="CW952" s="493"/>
      <c r="CX952" s="494">
        <f t="shared" si="201"/>
        <v>2.25</v>
      </c>
      <c r="CY952" s="493"/>
      <c r="CZ952" s="493" t="s">
        <v>2633</v>
      </c>
      <c r="DA952" s="493" t="s">
        <v>3975</v>
      </c>
      <c r="DB952" s="485" t="s">
        <v>2643</v>
      </c>
      <c r="DC952" s="485" t="s">
        <v>2648</v>
      </c>
      <c r="DD952" s="485" t="s">
        <v>2648</v>
      </c>
      <c r="DE952" s="485" t="s">
        <v>2651</v>
      </c>
      <c r="DF952" s="485" t="s">
        <v>2652</v>
      </c>
      <c r="DG952" s="485" t="s">
        <v>5009</v>
      </c>
      <c r="DH952" s="485" t="s">
        <v>5009</v>
      </c>
      <c r="DI952" s="485" t="s">
        <v>2657</v>
      </c>
      <c r="DJ952" s="485" t="s">
        <v>37</v>
      </c>
      <c r="DK952" s="485" t="s">
        <v>37</v>
      </c>
      <c r="DL952" s="485" t="s">
        <v>37</v>
      </c>
      <c r="DM952" s="485" t="s">
        <v>2663</v>
      </c>
      <c r="DN952" s="489" t="s">
        <v>4001</v>
      </c>
      <c r="DO952" s="489" t="s">
        <v>4003</v>
      </c>
      <c r="DP952" s="489"/>
      <c r="DQ952" s="489" t="s">
        <v>4069</v>
      </c>
      <c r="DR952" s="489"/>
      <c r="DS952" s="489" t="s">
        <v>2633</v>
      </c>
      <c r="DT952" s="489" t="s">
        <v>4073</v>
      </c>
      <c r="DU952" s="485" t="s">
        <v>2634</v>
      </c>
      <c r="DV952" s="485" t="s">
        <v>2633</v>
      </c>
      <c r="DW952" s="485" t="s">
        <v>8334</v>
      </c>
      <c r="DX952" s="500" t="s">
        <v>94</v>
      </c>
      <c r="DY952" s="496" t="s">
        <v>830</v>
      </c>
      <c r="DZ952" s="500" t="s">
        <v>101</v>
      </c>
      <c r="EA952" s="489">
        <v>3</v>
      </c>
      <c r="EB952" s="497"/>
      <c r="EC952" s="500" t="s">
        <v>2194</v>
      </c>
      <c r="ED952" s="496" t="s">
        <v>5383</v>
      </c>
      <c r="EE952" s="496"/>
    </row>
    <row r="953" spans="1:135" s="517" customFormat="1" ht="15.75" hidden="1" customHeight="1" x14ac:dyDescent="0.25">
      <c r="A953" s="889">
        <v>951</v>
      </c>
      <c r="B953" s="2080"/>
      <c r="C953" s="489" t="s">
        <v>5766</v>
      </c>
      <c r="D953" s="489" t="s">
        <v>23</v>
      </c>
      <c r="E953" s="489" t="s">
        <v>4126</v>
      </c>
      <c r="F953" s="489">
        <v>561364</v>
      </c>
      <c r="G953" s="489">
        <v>41</v>
      </c>
      <c r="H953" s="489" t="s">
        <v>2633</v>
      </c>
      <c r="I953" s="489" t="s">
        <v>2633</v>
      </c>
      <c r="J953" s="489" t="s">
        <v>2633</v>
      </c>
      <c r="K953" s="489">
        <v>562999431</v>
      </c>
      <c r="L953" s="489">
        <v>101.9</v>
      </c>
      <c r="M953" s="489">
        <v>158</v>
      </c>
      <c r="N953" s="510">
        <f t="shared" si="213"/>
        <v>40.818779041820221</v>
      </c>
      <c r="O953" s="487">
        <v>2</v>
      </c>
      <c r="P953" s="511">
        <f t="shared" si="211"/>
        <v>62.410000000000011</v>
      </c>
      <c r="Q953" s="511">
        <f t="shared" si="212"/>
        <v>39.489999999999995</v>
      </c>
      <c r="R953" s="489"/>
      <c r="S953" s="490">
        <v>41549</v>
      </c>
      <c r="T953" s="489" t="s">
        <v>253</v>
      </c>
      <c r="U953" s="489" t="s">
        <v>2490</v>
      </c>
      <c r="V953" s="489" t="s">
        <v>5767</v>
      </c>
      <c r="W953" s="489" t="s">
        <v>3131</v>
      </c>
      <c r="X953" s="489" t="s">
        <v>2634</v>
      </c>
      <c r="Y953" s="489"/>
      <c r="Z953" s="489" t="s">
        <v>2634</v>
      </c>
      <c r="AA953" s="489"/>
      <c r="AB953" s="489" t="s">
        <v>2634</v>
      </c>
      <c r="AC953" s="489"/>
      <c r="AD953" s="489" t="s">
        <v>2634</v>
      </c>
      <c r="AE953" s="489"/>
      <c r="AF953" s="489" t="s">
        <v>2634</v>
      </c>
      <c r="AG953" s="489"/>
      <c r="AH953" s="489" t="s">
        <v>2634</v>
      </c>
      <c r="AI953" s="489"/>
      <c r="AJ953" s="489" t="s">
        <v>2634</v>
      </c>
      <c r="AK953" s="489"/>
      <c r="AL953" s="489" t="s">
        <v>2634</v>
      </c>
      <c r="AM953" s="489"/>
      <c r="AN953" s="489" t="s">
        <v>2633</v>
      </c>
      <c r="AO953" s="489" t="s">
        <v>4076</v>
      </c>
      <c r="AP953" s="489" t="s">
        <v>4078</v>
      </c>
      <c r="AQ953" s="489" t="s">
        <v>2636</v>
      </c>
      <c r="AR953" s="489" t="s">
        <v>4075</v>
      </c>
      <c r="AS953" s="489" t="s">
        <v>4092</v>
      </c>
      <c r="AT953" s="489"/>
      <c r="AU953" s="489"/>
      <c r="AV953" s="489"/>
      <c r="AW953" s="489" t="s">
        <v>2634</v>
      </c>
      <c r="AX953" s="489"/>
      <c r="AY953" s="489" t="s">
        <v>2634</v>
      </c>
      <c r="AZ953" s="489"/>
      <c r="BA953" s="489" t="s">
        <v>3970</v>
      </c>
      <c r="BB953" s="489" t="s">
        <v>3970</v>
      </c>
      <c r="BC953" s="489" t="s">
        <v>2634</v>
      </c>
      <c r="BD953" s="489"/>
      <c r="BE953" s="489" t="s">
        <v>2634</v>
      </c>
      <c r="BF953" s="489" t="s">
        <v>2634</v>
      </c>
      <c r="BG953" s="489" t="s">
        <v>2634</v>
      </c>
      <c r="BH953" s="489"/>
      <c r="BI953" s="489"/>
      <c r="BJ953" s="489" t="s">
        <v>5404</v>
      </c>
      <c r="BK953" s="489" t="s">
        <v>5896</v>
      </c>
      <c r="BL953" s="489">
        <v>91.5</v>
      </c>
      <c r="BM953" s="503">
        <f t="shared" si="202"/>
        <v>26.335781210433041</v>
      </c>
      <c r="BN953" s="489" t="s">
        <v>114</v>
      </c>
      <c r="BO953" s="489">
        <v>80</v>
      </c>
      <c r="BP953" s="511">
        <f t="shared" si="203"/>
        <v>55.457077741200322</v>
      </c>
      <c r="BQ953" s="489" t="s">
        <v>7743</v>
      </c>
      <c r="BR953" s="489">
        <v>73</v>
      </c>
      <c r="BS953" s="511">
        <f t="shared" si="204"/>
        <v>73.183084325145629</v>
      </c>
      <c r="BT953" s="489" t="s">
        <v>9268</v>
      </c>
      <c r="BU953" s="489">
        <v>63.3</v>
      </c>
      <c r="BV953" s="511">
        <f t="shared" si="208"/>
        <v>97.746264877184132</v>
      </c>
      <c r="BW953" s="489" t="s">
        <v>5928</v>
      </c>
      <c r="BX953" s="489">
        <v>65</v>
      </c>
      <c r="BY953" s="511">
        <f t="shared" si="209"/>
        <v>93.441377563940264</v>
      </c>
      <c r="BZ953" s="489"/>
      <c r="CA953" s="489"/>
      <c r="CB953" s="511">
        <f t="shared" si="205"/>
        <v>258.04001012914671</v>
      </c>
      <c r="CC953" s="489"/>
      <c r="CD953" s="489"/>
      <c r="CE953" s="511">
        <f t="shared" si="206"/>
        <v>258.04001012914671</v>
      </c>
      <c r="CF953" s="489"/>
      <c r="CG953" s="489"/>
      <c r="CH953" s="511">
        <f t="shared" si="207"/>
        <v>258.04001012914671</v>
      </c>
      <c r="CI953" s="489"/>
      <c r="CJ953" s="489"/>
      <c r="CK953" s="511">
        <f t="shared" si="210"/>
        <v>258.04001012914671</v>
      </c>
      <c r="CL953" s="489">
        <v>65</v>
      </c>
      <c r="CM953" s="511">
        <f t="shared" si="214"/>
        <v>93.441377563940264</v>
      </c>
      <c r="CN953" s="489">
        <v>90</v>
      </c>
      <c r="CO953" s="489"/>
      <c r="CP953" s="489"/>
      <c r="CQ953" s="512"/>
      <c r="CR953" s="512"/>
      <c r="CS953" s="503">
        <v>1</v>
      </c>
      <c r="CT953" s="513">
        <v>0.25</v>
      </c>
      <c r="CU953" s="513">
        <v>0</v>
      </c>
      <c r="CV953" s="513">
        <v>0.25</v>
      </c>
      <c r="CW953" s="513">
        <v>0.5</v>
      </c>
      <c r="CX953" s="514">
        <f t="shared" si="201"/>
        <v>2</v>
      </c>
      <c r="CY953" s="513"/>
      <c r="CZ953" s="513" t="s">
        <v>2633</v>
      </c>
      <c r="DA953" s="513" t="s">
        <v>3975</v>
      </c>
      <c r="DB953" s="489" t="s">
        <v>2643</v>
      </c>
      <c r="DC953" s="489" t="s">
        <v>2648</v>
      </c>
      <c r="DD953" s="489" t="s">
        <v>2648</v>
      </c>
      <c r="DE953" s="489" t="s">
        <v>2649</v>
      </c>
      <c r="DF953" s="489" t="s">
        <v>32</v>
      </c>
      <c r="DG953" s="489" t="s">
        <v>2653</v>
      </c>
      <c r="DH953" s="489" t="s">
        <v>2653</v>
      </c>
      <c r="DI953" s="489" t="s">
        <v>2658</v>
      </c>
      <c r="DJ953" s="489" t="s">
        <v>2659</v>
      </c>
      <c r="DK953" s="489" t="s">
        <v>2659</v>
      </c>
      <c r="DL953" s="489" t="s">
        <v>2659</v>
      </c>
      <c r="DM953" s="489" t="s">
        <v>2663</v>
      </c>
      <c r="DN953" s="489" t="s">
        <v>4001</v>
      </c>
      <c r="DO953" s="489" t="s">
        <v>5012</v>
      </c>
      <c r="DP953" s="489"/>
      <c r="DQ953" s="489" t="s">
        <v>4069</v>
      </c>
      <c r="DR953" s="489"/>
      <c r="DS953" s="489" t="s">
        <v>2633</v>
      </c>
      <c r="DT953" s="489" t="s">
        <v>4074</v>
      </c>
      <c r="DU953" s="489" t="s">
        <v>2634</v>
      </c>
      <c r="DV953" s="489" t="s">
        <v>2633</v>
      </c>
      <c r="DW953" s="489"/>
      <c r="DX953" s="515" t="s">
        <v>94</v>
      </c>
      <c r="DY953" s="516" t="s">
        <v>6413</v>
      </c>
      <c r="DZ953" s="515" t="s">
        <v>101</v>
      </c>
      <c r="EA953" s="489">
        <v>3</v>
      </c>
      <c r="EB953" s="515"/>
      <c r="EC953" s="515" t="s">
        <v>2194</v>
      </c>
      <c r="ED953" s="516" t="s">
        <v>5690</v>
      </c>
      <c r="EE953" s="516"/>
    </row>
    <row r="954" spans="1:135" s="499" customFormat="1" ht="15.75" hidden="1" customHeight="1" x14ac:dyDescent="0.25">
      <c r="A954" s="875">
        <v>952</v>
      </c>
      <c r="B954" s="2080"/>
      <c r="C954" s="485" t="s">
        <v>5900</v>
      </c>
      <c r="D954" s="485" t="s">
        <v>23</v>
      </c>
      <c r="E954" s="485" t="s">
        <v>4126</v>
      </c>
      <c r="F954" s="485">
        <v>580404</v>
      </c>
      <c r="G954" s="485">
        <v>19</v>
      </c>
      <c r="H954" s="485" t="s">
        <v>2634</v>
      </c>
      <c r="I954" s="485" t="s">
        <v>2634</v>
      </c>
      <c r="J954" s="485" t="s">
        <v>3968</v>
      </c>
      <c r="K954" s="485">
        <v>540623231</v>
      </c>
      <c r="L954" s="485">
        <v>96.7</v>
      </c>
      <c r="M954" s="485">
        <v>156</v>
      </c>
      <c r="N954" s="486">
        <f t="shared" si="213"/>
        <v>39.735371466140698</v>
      </c>
      <c r="O954" s="487">
        <v>1</v>
      </c>
      <c r="P954" s="488">
        <f t="shared" si="211"/>
        <v>60.84</v>
      </c>
      <c r="Q954" s="488">
        <f t="shared" si="212"/>
        <v>35.86</v>
      </c>
      <c r="R954" s="489"/>
      <c r="S954" s="490">
        <v>41550</v>
      </c>
      <c r="T954" s="489" t="s">
        <v>253</v>
      </c>
      <c r="U954" s="489" t="s">
        <v>2490</v>
      </c>
      <c r="V954" s="489" t="s">
        <v>87</v>
      </c>
      <c r="W954" s="489"/>
      <c r="X954" s="489" t="s">
        <v>2634</v>
      </c>
      <c r="Y954" s="489"/>
      <c r="Z954" s="489" t="s">
        <v>2634</v>
      </c>
      <c r="AA954" s="489"/>
      <c r="AB954" s="489" t="s">
        <v>2634</v>
      </c>
      <c r="AC954" s="489"/>
      <c r="AD954" s="489" t="s">
        <v>2634</v>
      </c>
      <c r="AE954" s="489"/>
      <c r="AF954" s="489" t="s">
        <v>2634</v>
      </c>
      <c r="AG954" s="489"/>
      <c r="AH954" s="489" t="s">
        <v>2634</v>
      </c>
      <c r="AI954" s="489"/>
      <c r="AJ954" s="489" t="s">
        <v>2634</v>
      </c>
      <c r="AK954" s="489"/>
      <c r="AL954" s="489" t="s">
        <v>2634</v>
      </c>
      <c r="AM954" s="489"/>
      <c r="AN954" s="489" t="s">
        <v>2634</v>
      </c>
      <c r="AO954" s="489"/>
      <c r="AP954" s="489"/>
      <c r="AQ954" s="489" t="s">
        <v>2637</v>
      </c>
      <c r="AR954" s="489"/>
      <c r="AS954" s="489"/>
      <c r="AT954" s="489"/>
      <c r="AU954" s="489"/>
      <c r="AV954" s="489"/>
      <c r="AW954" s="489" t="s">
        <v>2634</v>
      </c>
      <c r="AX954" s="489"/>
      <c r="AY954" s="489" t="s">
        <v>2634</v>
      </c>
      <c r="AZ954" s="489"/>
      <c r="BA954" s="489" t="s">
        <v>3970</v>
      </c>
      <c r="BB954" s="489" t="s">
        <v>3970</v>
      </c>
      <c r="BC954" s="489" t="s">
        <v>2634</v>
      </c>
      <c r="BD954" s="489"/>
      <c r="BE954" s="489" t="s">
        <v>2634</v>
      </c>
      <c r="BF954" s="489" t="s">
        <v>2634</v>
      </c>
      <c r="BG954" s="489" t="s">
        <v>2634</v>
      </c>
      <c r="BH954" s="489"/>
      <c r="BI954" s="489"/>
      <c r="BJ954" s="489" t="s">
        <v>5565</v>
      </c>
      <c r="BK954" s="489" t="s">
        <v>5901</v>
      </c>
      <c r="BL954" s="489">
        <v>88.7</v>
      </c>
      <c r="BM954" s="503">
        <f t="shared" si="202"/>
        <v>22.308979364194091</v>
      </c>
      <c r="BN954" s="489" t="s">
        <v>4807</v>
      </c>
      <c r="BO954" s="489">
        <v>78</v>
      </c>
      <c r="BP954" s="488">
        <f t="shared" si="203"/>
        <v>52.147239263803691</v>
      </c>
      <c r="BQ954" s="489" t="s">
        <v>6395</v>
      </c>
      <c r="BR954" s="489">
        <v>70</v>
      </c>
      <c r="BS954" s="488">
        <f t="shared" si="204"/>
        <v>74.456218627997785</v>
      </c>
      <c r="BT954" s="489"/>
      <c r="BU954" s="489"/>
      <c r="BV954" s="488">
        <f t="shared" si="208"/>
        <v>269.65978806469604</v>
      </c>
      <c r="BW954" s="489" t="s">
        <v>295</v>
      </c>
      <c r="BX954" s="489">
        <v>69</v>
      </c>
      <c r="BY954" s="488">
        <f t="shared" si="209"/>
        <v>77.244841048522034</v>
      </c>
      <c r="BZ954" s="489"/>
      <c r="CA954" s="489"/>
      <c r="CB954" s="488">
        <f t="shared" si="205"/>
        <v>269.65978806469604</v>
      </c>
      <c r="CC954" s="489"/>
      <c r="CD954" s="489"/>
      <c r="CE954" s="488">
        <f t="shared" si="206"/>
        <v>269.65978806469604</v>
      </c>
      <c r="CF954" s="489"/>
      <c r="CG954" s="489"/>
      <c r="CH954" s="488">
        <f t="shared" si="207"/>
        <v>269.65978806469604</v>
      </c>
      <c r="CI954" s="489"/>
      <c r="CJ954" s="489"/>
      <c r="CK954" s="488">
        <f t="shared" si="210"/>
        <v>269.65978806469604</v>
      </c>
      <c r="CL954" s="489">
        <v>69</v>
      </c>
      <c r="CM954" s="488">
        <f t="shared" si="214"/>
        <v>77.244841048522034</v>
      </c>
      <c r="CN954" s="489">
        <v>70</v>
      </c>
      <c r="CO954" s="489"/>
      <c r="CP954" s="489"/>
      <c r="CQ954" s="491"/>
      <c r="CR954" s="491"/>
      <c r="CS954" s="492">
        <v>1</v>
      </c>
      <c r="CT954" s="493">
        <v>-0.25</v>
      </c>
      <c r="CU954" s="493">
        <v>0.5</v>
      </c>
      <c r="CV954" s="493">
        <v>0.25</v>
      </c>
      <c r="CW954" s="493"/>
      <c r="CX954" s="494">
        <f t="shared" si="201"/>
        <v>1.5</v>
      </c>
      <c r="CY954" s="493" t="s">
        <v>5813</v>
      </c>
      <c r="CZ954" s="493" t="s">
        <v>2633</v>
      </c>
      <c r="DA954" s="493" t="s">
        <v>3975</v>
      </c>
      <c r="DB954" s="485" t="s">
        <v>2645</v>
      </c>
      <c r="DC954" s="485" t="s">
        <v>2648</v>
      </c>
      <c r="DD954" s="485" t="s">
        <v>2648</v>
      </c>
      <c r="DE954" s="485" t="s">
        <v>2649</v>
      </c>
      <c r="DF954" s="485" t="s">
        <v>32</v>
      </c>
      <c r="DG954" s="485" t="s">
        <v>2654</v>
      </c>
      <c r="DH954" s="485" t="s">
        <v>5009</v>
      </c>
      <c r="DI954" s="485" t="s">
        <v>2657</v>
      </c>
      <c r="DJ954" s="485" t="s">
        <v>2659</v>
      </c>
      <c r="DK954" s="485" t="s">
        <v>37</v>
      </c>
      <c r="DL954" s="485" t="s">
        <v>37</v>
      </c>
      <c r="DM954" s="485" t="s">
        <v>2663</v>
      </c>
      <c r="DN954" s="489" t="s">
        <v>4001</v>
      </c>
      <c r="DO954" s="489" t="s">
        <v>5012</v>
      </c>
      <c r="DP954" s="489"/>
      <c r="DQ954" s="489" t="s">
        <v>4069</v>
      </c>
      <c r="DR954" s="489"/>
      <c r="DS954" s="489" t="s">
        <v>2634</v>
      </c>
      <c r="DT954" s="489"/>
      <c r="DU954" s="485" t="s">
        <v>2634</v>
      </c>
      <c r="DV954" s="485" t="s">
        <v>2633</v>
      </c>
      <c r="DW954" s="485"/>
      <c r="DX954" s="500" t="s">
        <v>94</v>
      </c>
      <c r="DY954" s="496"/>
      <c r="DZ954" s="500" t="s">
        <v>101</v>
      </c>
      <c r="EA954" s="489">
        <v>3</v>
      </c>
      <c r="EB954" s="497"/>
      <c r="EC954" s="500" t="s">
        <v>2194</v>
      </c>
      <c r="ED954" s="496" t="s">
        <v>5665</v>
      </c>
      <c r="EE954" s="496"/>
    </row>
    <row r="955" spans="1:135" s="499" customFormat="1" ht="15.75" hidden="1" customHeight="1" x14ac:dyDescent="0.25">
      <c r="A955" s="875">
        <v>953</v>
      </c>
      <c r="B955" s="2080"/>
      <c r="C955" s="485" t="s">
        <v>5782</v>
      </c>
      <c r="D955" s="485" t="s">
        <v>22</v>
      </c>
      <c r="E955" s="485" t="s">
        <v>4126</v>
      </c>
      <c r="F955" s="485">
        <v>52393</v>
      </c>
      <c r="G955" s="485">
        <v>34</v>
      </c>
      <c r="H955" s="485" t="s">
        <v>2634</v>
      </c>
      <c r="I955" s="485" t="s">
        <v>2634</v>
      </c>
      <c r="J955" s="485" t="s">
        <v>2633</v>
      </c>
      <c r="K955" s="485">
        <v>555554629</v>
      </c>
      <c r="L955" s="485">
        <v>128.1</v>
      </c>
      <c r="M955" s="485">
        <v>169</v>
      </c>
      <c r="N955" s="486">
        <f t="shared" si="213"/>
        <v>44.851370750323866</v>
      </c>
      <c r="O955" s="487">
        <v>2</v>
      </c>
      <c r="P955" s="488">
        <f t="shared" si="211"/>
        <v>71.402499999999989</v>
      </c>
      <c r="Q955" s="488">
        <f t="shared" si="212"/>
        <v>56.697500000000005</v>
      </c>
      <c r="R955" s="489"/>
      <c r="S955" s="490">
        <v>41553</v>
      </c>
      <c r="T955" s="489" t="s">
        <v>4566</v>
      </c>
      <c r="U955" s="489" t="s">
        <v>8489</v>
      </c>
      <c r="V955" s="489" t="s">
        <v>5783</v>
      </c>
      <c r="W955" s="489"/>
      <c r="X955" s="489" t="s">
        <v>2634</v>
      </c>
      <c r="Y955" s="489"/>
      <c r="Z955" s="489" t="s">
        <v>2634</v>
      </c>
      <c r="AA955" s="489"/>
      <c r="AB955" s="489" t="s">
        <v>2634</v>
      </c>
      <c r="AC955" s="489"/>
      <c r="AD955" s="489" t="s">
        <v>2634</v>
      </c>
      <c r="AE955" s="489"/>
      <c r="AF955" s="489" t="s">
        <v>2634</v>
      </c>
      <c r="AG955" s="489"/>
      <c r="AH955" s="489" t="s">
        <v>2634</v>
      </c>
      <c r="AI955" s="489"/>
      <c r="AJ955" s="489" t="s">
        <v>2634</v>
      </c>
      <c r="AK955" s="489"/>
      <c r="AL955" s="489" t="s">
        <v>2634</v>
      </c>
      <c r="AM955" s="489"/>
      <c r="AN955" s="489" t="s">
        <v>2634</v>
      </c>
      <c r="AO955" s="489"/>
      <c r="AP955" s="489"/>
      <c r="AQ955" s="489" t="s">
        <v>2638</v>
      </c>
      <c r="AR955" s="489" t="s">
        <v>4068</v>
      </c>
      <c r="AS955" s="489" t="s">
        <v>4078</v>
      </c>
      <c r="AT955" s="489"/>
      <c r="AU955" s="489"/>
      <c r="AV955" s="489"/>
      <c r="AW955" s="489" t="s">
        <v>2634</v>
      </c>
      <c r="AX955" s="489"/>
      <c r="AY955" s="489" t="s">
        <v>2634</v>
      </c>
      <c r="AZ955" s="489"/>
      <c r="BA955" s="489"/>
      <c r="BB955" s="489"/>
      <c r="BC955" s="489"/>
      <c r="BD955" s="489"/>
      <c r="BE955" s="489" t="s">
        <v>2633</v>
      </c>
      <c r="BF955" s="489" t="s">
        <v>2633</v>
      </c>
      <c r="BG955" s="489" t="s">
        <v>2634</v>
      </c>
      <c r="BH955" s="489"/>
      <c r="BI955" s="489"/>
      <c r="BJ955" s="489" t="s">
        <v>5603</v>
      </c>
      <c r="BK955" s="489" t="s">
        <v>5871</v>
      </c>
      <c r="BL955" s="489">
        <v>117.6</v>
      </c>
      <c r="BM955" s="503">
        <f t="shared" si="202"/>
        <v>18.519335067683759</v>
      </c>
      <c r="BN955" s="489" t="s">
        <v>1605</v>
      </c>
      <c r="BO955" s="489">
        <v>103</v>
      </c>
      <c r="BP955" s="488">
        <f t="shared" si="203"/>
        <v>44.270029542748787</v>
      </c>
      <c r="BQ955" s="489" t="s">
        <v>8330</v>
      </c>
      <c r="BR955" s="489">
        <v>92</v>
      </c>
      <c r="BS955" s="488">
        <f t="shared" si="204"/>
        <v>63.671237708893678</v>
      </c>
      <c r="BT955" s="489" t="s">
        <v>8756</v>
      </c>
      <c r="BU955" s="489">
        <v>88</v>
      </c>
      <c r="BV955" s="488">
        <f t="shared" si="208"/>
        <v>70.726222496582722</v>
      </c>
      <c r="BW955" s="489" t="s">
        <v>10131</v>
      </c>
      <c r="BX955" s="489">
        <v>81.099999999999994</v>
      </c>
      <c r="BY955" s="488">
        <f t="shared" si="209"/>
        <v>82.896071255346342</v>
      </c>
      <c r="BZ955" s="489"/>
      <c r="CA955" s="489"/>
      <c r="CB955" s="488">
        <f t="shared" si="205"/>
        <v>225.93588782574184</v>
      </c>
      <c r="CC955" s="489"/>
      <c r="CD955" s="489"/>
      <c r="CE955" s="488">
        <f t="shared" si="206"/>
        <v>225.93588782574184</v>
      </c>
      <c r="CF955" s="489"/>
      <c r="CG955" s="489"/>
      <c r="CH955" s="488">
        <f t="shared" si="207"/>
        <v>225.93588782574184</v>
      </c>
      <c r="CI955" s="489"/>
      <c r="CJ955" s="489"/>
      <c r="CK955" s="488">
        <f t="shared" si="210"/>
        <v>225.93588782574184</v>
      </c>
      <c r="CL955" s="489">
        <v>81.099999999999994</v>
      </c>
      <c r="CM955" s="488">
        <f t="shared" si="214"/>
        <v>82.896071255346342</v>
      </c>
      <c r="CN955" s="489">
        <v>140</v>
      </c>
      <c r="CO955" s="489"/>
      <c r="CP955" s="489"/>
      <c r="CQ955" s="491"/>
      <c r="CR955" s="491"/>
      <c r="CS955" s="492">
        <v>1</v>
      </c>
      <c r="CT955" s="493">
        <v>0</v>
      </c>
      <c r="CU955" s="493">
        <v>0.5</v>
      </c>
      <c r="CV955" s="493">
        <v>0.5</v>
      </c>
      <c r="CW955" s="493"/>
      <c r="CX955" s="494">
        <f t="shared" si="201"/>
        <v>2</v>
      </c>
      <c r="CY955" s="493"/>
      <c r="CZ955" s="493" t="s">
        <v>2633</v>
      </c>
      <c r="DA955" s="493" t="s">
        <v>3975</v>
      </c>
      <c r="DB955" s="485" t="s">
        <v>2645</v>
      </c>
      <c r="DC955" s="485" t="s">
        <v>2646</v>
      </c>
      <c r="DD955" s="485" t="s">
        <v>2647</v>
      </c>
      <c r="DE955" s="485" t="s">
        <v>2649</v>
      </c>
      <c r="DF955" s="485" t="s">
        <v>32</v>
      </c>
      <c r="DG955" s="485" t="s">
        <v>32</v>
      </c>
      <c r="DH955" s="485" t="s">
        <v>2654</v>
      </c>
      <c r="DI955" s="485" t="s">
        <v>2658</v>
      </c>
      <c r="DJ955" s="485" t="s">
        <v>2659</v>
      </c>
      <c r="DK955" s="485" t="s">
        <v>37</v>
      </c>
      <c r="DL955" s="485" t="s">
        <v>37</v>
      </c>
      <c r="DM955" s="485" t="s">
        <v>2663</v>
      </c>
      <c r="DN955" s="489" t="s">
        <v>4001</v>
      </c>
      <c r="DO955" s="489" t="s">
        <v>5012</v>
      </c>
      <c r="DP955" s="489"/>
      <c r="DQ955" s="489"/>
      <c r="DR955" s="489" t="s">
        <v>4068</v>
      </c>
      <c r="DS955" s="489" t="s">
        <v>2634</v>
      </c>
      <c r="DT955" s="489"/>
      <c r="DU955" s="485" t="s">
        <v>2634</v>
      </c>
      <c r="DV955" s="485" t="s">
        <v>2633</v>
      </c>
      <c r="DW955" s="485"/>
      <c r="DX955" s="500" t="s">
        <v>94</v>
      </c>
      <c r="DY955" s="496" t="s">
        <v>6510</v>
      </c>
      <c r="DZ955" s="500" t="s">
        <v>101</v>
      </c>
      <c r="EA955" s="489">
        <v>3</v>
      </c>
      <c r="EB955" s="500" t="s">
        <v>5784</v>
      </c>
      <c r="EC955" s="500" t="s">
        <v>2194</v>
      </c>
      <c r="ED955" s="496" t="s">
        <v>5690</v>
      </c>
      <c r="EE955" s="496"/>
    </row>
    <row r="956" spans="1:135" s="499" customFormat="1" ht="15.75" hidden="1" customHeight="1" x14ac:dyDescent="0.25">
      <c r="A956" s="875">
        <v>954</v>
      </c>
      <c r="B956" s="2080"/>
      <c r="C956" s="485" t="s">
        <v>5789</v>
      </c>
      <c r="D956" s="485" t="s">
        <v>23</v>
      </c>
      <c r="E956" s="485" t="s">
        <v>4126</v>
      </c>
      <c r="F956" s="485">
        <v>550532</v>
      </c>
      <c r="G956" s="485">
        <v>28</v>
      </c>
      <c r="H956" s="485" t="s">
        <v>2633</v>
      </c>
      <c r="I956" s="485" t="s">
        <v>2633</v>
      </c>
      <c r="J956" s="485" t="s">
        <v>2634</v>
      </c>
      <c r="K956" s="485">
        <v>583578886</v>
      </c>
      <c r="L956" s="485">
        <v>102.7</v>
      </c>
      <c r="M956" s="485">
        <v>163</v>
      </c>
      <c r="N956" s="486">
        <f t="shared" si="213"/>
        <v>38.654070533328316</v>
      </c>
      <c r="O956" s="487">
        <v>1</v>
      </c>
      <c r="P956" s="488">
        <f t="shared" si="211"/>
        <v>66.422499999999999</v>
      </c>
      <c r="Q956" s="488">
        <f t="shared" si="212"/>
        <v>36.277500000000003</v>
      </c>
      <c r="R956" s="489"/>
      <c r="S956" s="490">
        <v>41553</v>
      </c>
      <c r="T956" s="489" t="s">
        <v>253</v>
      </c>
      <c r="U956" s="489" t="s">
        <v>2490</v>
      </c>
      <c r="V956" s="489" t="s">
        <v>5785</v>
      </c>
      <c r="W956" s="489" t="s">
        <v>10064</v>
      </c>
      <c r="X956" s="489" t="s">
        <v>2634</v>
      </c>
      <c r="Y956" s="489"/>
      <c r="Z956" s="489"/>
      <c r="AA956" s="489"/>
      <c r="AB956" s="489" t="s">
        <v>2633</v>
      </c>
      <c r="AC956" s="489" t="s">
        <v>2636</v>
      </c>
      <c r="AD956" s="489" t="s">
        <v>2634</v>
      </c>
      <c r="AE956" s="489"/>
      <c r="AF956" s="489" t="s">
        <v>2634</v>
      </c>
      <c r="AG956" s="489"/>
      <c r="AH956" s="489" t="s">
        <v>2633</v>
      </c>
      <c r="AI956" s="489" t="s">
        <v>2635</v>
      </c>
      <c r="AJ956" s="489" t="s">
        <v>2634</v>
      </c>
      <c r="AK956" s="489"/>
      <c r="AL956" s="489" t="s">
        <v>2634</v>
      </c>
      <c r="AM956" s="489"/>
      <c r="AN956" s="489" t="s">
        <v>4079</v>
      </c>
      <c r="AO956" s="489"/>
      <c r="AP956" s="489"/>
      <c r="AQ956" s="489" t="s">
        <v>2637</v>
      </c>
      <c r="AR956" s="489" t="s">
        <v>4075</v>
      </c>
      <c r="AS956" s="489" t="s">
        <v>4078</v>
      </c>
      <c r="AT956" s="489"/>
      <c r="AU956" s="489"/>
      <c r="AV956" s="489" t="s">
        <v>2639</v>
      </c>
      <c r="AW956" s="489" t="s">
        <v>2634</v>
      </c>
      <c r="AX956" s="489"/>
      <c r="AY956" s="489" t="s">
        <v>2634</v>
      </c>
      <c r="AZ956" s="489"/>
      <c r="BA956" s="489" t="s">
        <v>3971</v>
      </c>
      <c r="BB956" s="489" t="s">
        <v>3970</v>
      </c>
      <c r="BC956" s="489" t="s">
        <v>2633</v>
      </c>
      <c r="BD956" s="489" t="s">
        <v>2636</v>
      </c>
      <c r="BE956" s="489" t="s">
        <v>2634</v>
      </c>
      <c r="BF956" s="489" t="s">
        <v>2634</v>
      </c>
      <c r="BG956" s="489" t="s">
        <v>2634</v>
      </c>
      <c r="BH956" s="489"/>
      <c r="BI956" s="489"/>
      <c r="BJ956" s="489" t="s">
        <v>5404</v>
      </c>
      <c r="BK956" s="489" t="s">
        <v>5894</v>
      </c>
      <c r="BL956" s="489">
        <v>93.4</v>
      </c>
      <c r="BM956" s="503">
        <f t="shared" si="202"/>
        <v>25.635724622700014</v>
      </c>
      <c r="BN956" s="489" t="s">
        <v>6489</v>
      </c>
      <c r="BO956" s="489">
        <v>81.400000000000006</v>
      </c>
      <c r="BP956" s="488">
        <f t="shared" si="203"/>
        <v>58.714078974571002</v>
      </c>
      <c r="BQ956" s="489" t="s">
        <v>6395</v>
      </c>
      <c r="BR956" s="489">
        <v>70</v>
      </c>
      <c r="BS956" s="488">
        <f t="shared" si="204"/>
        <v>90.138515608848451</v>
      </c>
      <c r="BT956" s="489" t="s">
        <v>10018</v>
      </c>
      <c r="BU956" s="489">
        <v>64</v>
      </c>
      <c r="BV956" s="488">
        <f t="shared" si="208"/>
        <v>106.67769278478396</v>
      </c>
      <c r="BW956" s="489" t="s">
        <v>699</v>
      </c>
      <c r="BX956" s="489">
        <v>60</v>
      </c>
      <c r="BY956" s="488">
        <f t="shared" si="209"/>
        <v>117.7038109020743</v>
      </c>
      <c r="BZ956" s="489"/>
      <c r="CA956" s="489"/>
      <c r="CB956" s="488">
        <f t="shared" si="205"/>
        <v>283.09558266142926</v>
      </c>
      <c r="CC956" s="489"/>
      <c r="CD956" s="489"/>
      <c r="CE956" s="488">
        <f t="shared" si="206"/>
        <v>283.09558266142926</v>
      </c>
      <c r="CF956" s="489"/>
      <c r="CG956" s="489"/>
      <c r="CH956" s="488">
        <f t="shared" si="207"/>
        <v>283.09558266142926</v>
      </c>
      <c r="CI956" s="489"/>
      <c r="CJ956" s="489"/>
      <c r="CK956" s="488">
        <f t="shared" si="210"/>
        <v>283.09558266142926</v>
      </c>
      <c r="CL956" s="489">
        <v>60</v>
      </c>
      <c r="CM956" s="488">
        <f t="shared" si="214"/>
        <v>117.7038109020743</v>
      </c>
      <c r="CN956" s="489">
        <v>90</v>
      </c>
      <c r="CO956" s="489"/>
      <c r="CP956" s="489"/>
      <c r="CQ956" s="491"/>
      <c r="CR956" s="491"/>
      <c r="CS956" s="492">
        <v>1</v>
      </c>
      <c r="CT956" s="493">
        <v>0</v>
      </c>
      <c r="CU956" s="493">
        <v>0.5</v>
      </c>
      <c r="CV956" s="493">
        <v>0.5</v>
      </c>
      <c r="CW956" s="493">
        <v>0.5</v>
      </c>
      <c r="CX956" s="494">
        <f t="shared" si="201"/>
        <v>2.5</v>
      </c>
      <c r="CY956" s="493"/>
      <c r="CZ956" s="493" t="s">
        <v>2633</v>
      </c>
      <c r="DA956" s="493" t="s">
        <v>3975</v>
      </c>
      <c r="DB956" s="485" t="s">
        <v>2643</v>
      </c>
      <c r="DC956" s="485" t="s">
        <v>2648</v>
      </c>
      <c r="DD956" s="485" t="s">
        <v>2648</v>
      </c>
      <c r="DE956" s="485" t="s">
        <v>2650</v>
      </c>
      <c r="DF956" s="485" t="s">
        <v>32</v>
      </c>
      <c r="DG956" s="485" t="s">
        <v>2653</v>
      </c>
      <c r="DH956" s="485" t="s">
        <v>2653</v>
      </c>
      <c r="DI956" s="485" t="s">
        <v>2657</v>
      </c>
      <c r="DJ956" s="485" t="s">
        <v>37</v>
      </c>
      <c r="DK956" s="485" t="s">
        <v>2659</v>
      </c>
      <c r="DL956" s="485" t="s">
        <v>2659</v>
      </c>
      <c r="DM956" s="485" t="s">
        <v>2663</v>
      </c>
      <c r="DN956" s="489" t="s">
        <v>4001</v>
      </c>
      <c r="DO956" s="489" t="s">
        <v>4002</v>
      </c>
      <c r="DP956" s="489"/>
      <c r="DQ956" s="489" t="s">
        <v>4068</v>
      </c>
      <c r="DR956" s="489"/>
      <c r="DS956" s="489" t="s">
        <v>2633</v>
      </c>
      <c r="DT956" s="489" t="s">
        <v>4073</v>
      </c>
      <c r="DU956" s="485" t="s">
        <v>2634</v>
      </c>
      <c r="DV956" s="485" t="s">
        <v>2633</v>
      </c>
      <c r="DW956" s="485" t="s">
        <v>10026</v>
      </c>
      <c r="DX956" s="500" t="s">
        <v>1196</v>
      </c>
      <c r="DY956" s="496" t="s">
        <v>126</v>
      </c>
      <c r="DZ956" s="497" t="s">
        <v>101</v>
      </c>
      <c r="EA956" s="489">
        <v>3</v>
      </c>
      <c r="EB956" s="497"/>
      <c r="EC956" s="497" t="s">
        <v>2194</v>
      </c>
      <c r="ED956" s="496" t="s">
        <v>5383</v>
      </c>
      <c r="EE956" s="496"/>
    </row>
    <row r="957" spans="1:135" s="517" customFormat="1" ht="15.75" hidden="1" customHeight="1" x14ac:dyDescent="0.25">
      <c r="A957" s="889">
        <v>955</v>
      </c>
      <c r="B957" s="2080"/>
      <c r="C957" s="489" t="s">
        <v>5796</v>
      </c>
      <c r="D957" s="489" t="s">
        <v>22</v>
      </c>
      <c r="E957" s="489" t="s">
        <v>5801</v>
      </c>
      <c r="F957" s="489">
        <v>581040</v>
      </c>
      <c r="G957" s="489">
        <v>39</v>
      </c>
      <c r="H957" s="489" t="s">
        <v>2633</v>
      </c>
      <c r="I957" s="489" t="s">
        <v>2633</v>
      </c>
      <c r="J957" s="489" t="s">
        <v>2633</v>
      </c>
      <c r="K957" s="489">
        <v>502716525</v>
      </c>
      <c r="L957" s="489">
        <v>155</v>
      </c>
      <c r="M957" s="489">
        <v>165</v>
      </c>
      <c r="N957" s="510">
        <f t="shared" si="213"/>
        <v>56.932966023875117</v>
      </c>
      <c r="O957" s="487">
        <v>3</v>
      </c>
      <c r="P957" s="511">
        <f t="shared" si="211"/>
        <v>68.062499999999986</v>
      </c>
      <c r="Q957" s="511">
        <f t="shared" si="212"/>
        <v>86.937500000000014</v>
      </c>
      <c r="R957" s="489"/>
      <c r="S957" s="490">
        <v>41556</v>
      </c>
      <c r="T957" s="489" t="s">
        <v>1718</v>
      </c>
      <c r="U957" s="489" t="s">
        <v>2490</v>
      </c>
      <c r="V957" s="489" t="s">
        <v>5802</v>
      </c>
      <c r="W957" s="489" t="s">
        <v>7679</v>
      </c>
      <c r="X957" s="489" t="s">
        <v>2633</v>
      </c>
      <c r="Y957" s="489" t="s">
        <v>2636</v>
      </c>
      <c r="Z957" s="489" t="s">
        <v>2634</v>
      </c>
      <c r="AA957" s="489"/>
      <c r="AB957" s="489" t="s">
        <v>2634</v>
      </c>
      <c r="AC957" s="489"/>
      <c r="AD957" s="489" t="s">
        <v>2633</v>
      </c>
      <c r="AE957" s="489" t="s">
        <v>2635</v>
      </c>
      <c r="AF957" s="489" t="s">
        <v>2634</v>
      </c>
      <c r="AG957" s="489"/>
      <c r="AH957" s="489" t="s">
        <v>2634</v>
      </c>
      <c r="AI957" s="489"/>
      <c r="AJ957" s="489" t="s">
        <v>2633</v>
      </c>
      <c r="AK957" s="489" t="s">
        <v>2635</v>
      </c>
      <c r="AL957" s="489" t="s">
        <v>2634</v>
      </c>
      <c r="AM957" s="489"/>
      <c r="AN957" s="489" t="s">
        <v>2633</v>
      </c>
      <c r="AO957" s="489" t="s">
        <v>4076</v>
      </c>
      <c r="AP957" s="489" t="s">
        <v>4078</v>
      </c>
      <c r="AQ957" s="489" t="s">
        <v>2638</v>
      </c>
      <c r="AR957" s="489" t="s">
        <v>4068</v>
      </c>
      <c r="AS957" s="489" t="s">
        <v>4078</v>
      </c>
      <c r="AT957" s="489"/>
      <c r="AU957" s="489"/>
      <c r="AV957" s="489"/>
      <c r="AW957" s="489" t="s">
        <v>2634</v>
      </c>
      <c r="AX957" s="489"/>
      <c r="AY957" s="489" t="s">
        <v>2634</v>
      </c>
      <c r="AZ957" s="489"/>
      <c r="BA957" s="489"/>
      <c r="BB957" s="489"/>
      <c r="BC957" s="489"/>
      <c r="BD957" s="489"/>
      <c r="BE957" s="489" t="s">
        <v>2634</v>
      </c>
      <c r="BF957" s="489" t="s">
        <v>2634</v>
      </c>
      <c r="BG957" s="489" t="s">
        <v>2634</v>
      </c>
      <c r="BH957" s="489"/>
      <c r="BI957" s="489"/>
      <c r="BJ957" s="489" t="s">
        <v>5552</v>
      </c>
      <c r="BK957" s="489" t="s">
        <v>5884</v>
      </c>
      <c r="BL957" s="489">
        <v>139.69999999999999</v>
      </c>
      <c r="BM957" s="503">
        <f t="shared" si="202"/>
        <v>17.59884974838247</v>
      </c>
      <c r="BN957" s="489" t="s">
        <v>6467</v>
      </c>
      <c r="BO957" s="489">
        <v>119.2</v>
      </c>
      <c r="BP957" s="511">
        <f t="shared" si="203"/>
        <v>41.179007907979859</v>
      </c>
      <c r="BQ957" s="489" t="s">
        <v>8344</v>
      </c>
      <c r="BR957" s="489">
        <v>96.9</v>
      </c>
      <c r="BS957" s="511">
        <f t="shared" si="204"/>
        <v>66.829618979151675</v>
      </c>
      <c r="BT957" s="489" t="s">
        <v>3009</v>
      </c>
      <c r="BU957" s="489">
        <v>84</v>
      </c>
      <c r="BV957" s="511">
        <f t="shared" si="208"/>
        <v>81.66786484543492</v>
      </c>
      <c r="BW957" s="489" t="s">
        <v>630</v>
      </c>
      <c r="BX957" s="489">
        <v>74</v>
      </c>
      <c r="BY957" s="511">
        <f t="shared" si="209"/>
        <v>93.170381020848296</v>
      </c>
      <c r="BZ957" s="489"/>
      <c r="CA957" s="489"/>
      <c r="CB957" s="511">
        <f t="shared" si="205"/>
        <v>178.28900071890723</v>
      </c>
      <c r="CC957" s="489"/>
      <c r="CD957" s="489"/>
      <c r="CE957" s="511">
        <f t="shared" si="206"/>
        <v>178.28900071890723</v>
      </c>
      <c r="CF957" s="489"/>
      <c r="CG957" s="489"/>
      <c r="CH957" s="511">
        <f t="shared" si="207"/>
        <v>178.28900071890723</v>
      </c>
      <c r="CI957" s="489"/>
      <c r="CJ957" s="489"/>
      <c r="CK957" s="511">
        <f t="shared" si="210"/>
        <v>178.28900071890723</v>
      </c>
      <c r="CL957" s="489">
        <v>74</v>
      </c>
      <c r="CM957" s="511">
        <f t="shared" si="214"/>
        <v>93.170381020848296</v>
      </c>
      <c r="CN957" s="489">
        <v>75</v>
      </c>
      <c r="CO957" s="489"/>
      <c r="CP957" s="489"/>
      <c r="CQ957" s="512"/>
      <c r="CR957" s="512"/>
      <c r="CS957" s="503">
        <v>1</v>
      </c>
      <c r="CT957" s="513">
        <v>0</v>
      </c>
      <c r="CU957" s="513">
        <v>0.5</v>
      </c>
      <c r="CV957" s="513">
        <v>0.5</v>
      </c>
      <c r="CW957" s="513">
        <v>0.5</v>
      </c>
      <c r="CX957" s="514">
        <f t="shared" si="201"/>
        <v>2.5</v>
      </c>
      <c r="CY957" s="513"/>
      <c r="CZ957" s="513" t="s">
        <v>2633</v>
      </c>
      <c r="DA957" s="513" t="s">
        <v>3976</v>
      </c>
      <c r="DB957" s="489" t="s">
        <v>2643</v>
      </c>
      <c r="DC957" s="489" t="s">
        <v>2648</v>
      </c>
      <c r="DD957" s="489" t="s">
        <v>2646</v>
      </c>
      <c r="DE957" s="489" t="s">
        <v>2651</v>
      </c>
      <c r="DF957" s="489" t="s">
        <v>32</v>
      </c>
      <c r="DG957" s="489" t="s">
        <v>5009</v>
      </c>
      <c r="DH957" s="489" t="s">
        <v>2653</v>
      </c>
      <c r="DI957" s="489" t="s">
        <v>2657</v>
      </c>
      <c r="DJ957" s="489" t="s">
        <v>37</v>
      </c>
      <c r="DK957" s="489" t="s">
        <v>37</v>
      </c>
      <c r="DL957" s="489" t="s">
        <v>37</v>
      </c>
      <c r="DM957" s="489" t="s">
        <v>2661</v>
      </c>
      <c r="DN957" s="489" t="s">
        <v>4001</v>
      </c>
      <c r="DO957" s="489" t="s">
        <v>5012</v>
      </c>
      <c r="DP957" s="489"/>
      <c r="DQ957" s="489" t="s">
        <v>4068</v>
      </c>
      <c r="DR957" s="489"/>
      <c r="DS957" s="489" t="s">
        <v>2634</v>
      </c>
      <c r="DT957" s="489"/>
      <c r="DU957" s="489" t="s">
        <v>2634</v>
      </c>
      <c r="DV957" s="489" t="s">
        <v>2633</v>
      </c>
      <c r="DW957" s="489"/>
      <c r="DX957" s="515" t="s">
        <v>5806</v>
      </c>
      <c r="DY957" s="496" t="s">
        <v>10186</v>
      </c>
      <c r="DZ957" s="515" t="s">
        <v>101</v>
      </c>
      <c r="EA957" s="489">
        <v>3</v>
      </c>
      <c r="EB957" s="515" t="s">
        <v>5808</v>
      </c>
      <c r="EC957" s="515" t="s">
        <v>2194</v>
      </c>
      <c r="ED957" s="516" t="s">
        <v>5821</v>
      </c>
      <c r="EE957" s="516"/>
    </row>
    <row r="958" spans="1:135" s="529" customFormat="1" ht="15.75" hidden="1" customHeight="1" x14ac:dyDescent="0.25">
      <c r="A958" s="874">
        <v>956</v>
      </c>
      <c r="B958" s="2080"/>
      <c r="C958" s="518" t="s">
        <v>5797</v>
      </c>
      <c r="D958" s="518" t="s">
        <v>23</v>
      </c>
      <c r="E958" s="518" t="s">
        <v>4992</v>
      </c>
      <c r="F958" s="518">
        <v>261663</v>
      </c>
      <c r="G958" s="518">
        <v>26</v>
      </c>
      <c r="H958" s="518" t="s">
        <v>2634</v>
      </c>
      <c r="I958" s="518" t="s">
        <v>2634</v>
      </c>
      <c r="J958" s="518" t="s">
        <v>2633</v>
      </c>
      <c r="K958" s="518">
        <v>530240681</v>
      </c>
      <c r="L958" s="518">
        <v>126</v>
      </c>
      <c r="M958" s="518">
        <v>166</v>
      </c>
      <c r="N958" s="519">
        <f t="shared" si="213"/>
        <v>45.725068950500798</v>
      </c>
      <c r="O958" s="520">
        <v>2</v>
      </c>
      <c r="P958" s="521">
        <f t="shared" si="211"/>
        <v>68.89</v>
      </c>
      <c r="Q958" s="521">
        <f t="shared" si="212"/>
        <v>57.11</v>
      </c>
      <c r="R958" s="518"/>
      <c r="S958" s="522">
        <v>41556</v>
      </c>
      <c r="T958" s="518" t="s">
        <v>1718</v>
      </c>
      <c r="U958" s="518" t="s">
        <v>2490</v>
      </c>
      <c r="V958" s="518" t="s">
        <v>5803</v>
      </c>
      <c r="W958" s="518" t="s">
        <v>10027</v>
      </c>
      <c r="X958" s="518" t="s">
        <v>2634</v>
      </c>
      <c r="Y958" s="518"/>
      <c r="Z958" s="518" t="s">
        <v>2634</v>
      </c>
      <c r="AA958" s="518"/>
      <c r="AB958" s="518" t="s">
        <v>2634</v>
      </c>
      <c r="AC958" s="518"/>
      <c r="AD958" s="518" t="s">
        <v>2634</v>
      </c>
      <c r="AE958" s="518"/>
      <c r="AF958" s="518" t="s">
        <v>2634</v>
      </c>
      <c r="AG958" s="518"/>
      <c r="AH958" s="518" t="s">
        <v>2634</v>
      </c>
      <c r="AI958" s="518"/>
      <c r="AJ958" s="518" t="s">
        <v>2634</v>
      </c>
      <c r="AK958" s="518"/>
      <c r="AL958" s="518" t="s">
        <v>2634</v>
      </c>
      <c r="AM958" s="518"/>
      <c r="AN958" s="518" t="s">
        <v>2634</v>
      </c>
      <c r="AO958" s="518"/>
      <c r="AP958" s="518"/>
      <c r="AQ958" s="518" t="s">
        <v>2637</v>
      </c>
      <c r="AR958" s="518"/>
      <c r="AS958" s="518"/>
      <c r="AT958" s="518"/>
      <c r="AU958" s="518"/>
      <c r="AV958" s="518"/>
      <c r="AW958" s="518" t="s">
        <v>2634</v>
      </c>
      <c r="AX958" s="518"/>
      <c r="AY958" s="518" t="s">
        <v>2634</v>
      </c>
      <c r="AZ958" s="518"/>
      <c r="BA958" s="518" t="s">
        <v>3971</v>
      </c>
      <c r="BB958" s="518" t="s">
        <v>3970</v>
      </c>
      <c r="BC958" s="518" t="s">
        <v>2633</v>
      </c>
      <c r="BD958" s="518" t="s">
        <v>2637</v>
      </c>
      <c r="BE958" s="518" t="s">
        <v>2634</v>
      </c>
      <c r="BF958" s="518" t="s">
        <v>2634</v>
      </c>
      <c r="BG958" s="518" t="s">
        <v>2634</v>
      </c>
      <c r="BH958" s="518"/>
      <c r="BI958" s="518"/>
      <c r="BJ958" s="518" t="s">
        <v>3217</v>
      </c>
      <c r="BK958" s="518" t="s">
        <v>4559</v>
      </c>
      <c r="BL958" s="518">
        <v>117.5</v>
      </c>
      <c r="BM958" s="523">
        <f t="shared" si="202"/>
        <v>14.883558045876381</v>
      </c>
      <c r="BN958" s="518" t="s">
        <v>5882</v>
      </c>
      <c r="BO958" s="518">
        <v>106</v>
      </c>
      <c r="BP958" s="521">
        <f t="shared" si="203"/>
        <v>35.020136578532657</v>
      </c>
      <c r="BQ958" s="518" t="s">
        <v>8304</v>
      </c>
      <c r="BR958" s="518">
        <v>91</v>
      </c>
      <c r="BS958" s="521">
        <f t="shared" si="204"/>
        <v>61.285239012432143</v>
      </c>
      <c r="BT958" s="518" t="s">
        <v>9189</v>
      </c>
      <c r="BU958" s="518">
        <v>76</v>
      </c>
      <c r="BV958" s="521">
        <f t="shared" si="208"/>
        <v>87.550341446331643</v>
      </c>
      <c r="BW958" s="518" t="s">
        <v>397</v>
      </c>
      <c r="BX958" s="518">
        <v>75</v>
      </c>
      <c r="BY958" s="521">
        <f t="shared" si="209"/>
        <v>89.301348275258277</v>
      </c>
      <c r="BZ958" s="518"/>
      <c r="CA958" s="518"/>
      <c r="CB958" s="521">
        <f t="shared" si="205"/>
        <v>220.62686044475575</v>
      </c>
      <c r="CC958" s="518"/>
      <c r="CD958" s="518"/>
      <c r="CE958" s="521">
        <f t="shared" si="206"/>
        <v>220.62686044475575</v>
      </c>
      <c r="CF958" s="518"/>
      <c r="CG958" s="518"/>
      <c r="CH958" s="521">
        <f t="shared" si="207"/>
        <v>220.62686044475575</v>
      </c>
      <c r="CI958" s="518"/>
      <c r="CJ958" s="518"/>
      <c r="CK958" s="521">
        <f t="shared" si="210"/>
        <v>220.62686044475575</v>
      </c>
      <c r="CL958" s="518">
        <v>75</v>
      </c>
      <c r="CM958" s="521">
        <f t="shared" si="214"/>
        <v>89.301348275258277</v>
      </c>
      <c r="CN958" s="518">
        <v>90</v>
      </c>
      <c r="CO958" s="518"/>
      <c r="CP958" s="518"/>
      <c r="CQ958" s="524"/>
      <c r="CR958" s="524"/>
      <c r="CS958" s="523">
        <v>0.5</v>
      </c>
      <c r="CT958" s="525">
        <v>0</v>
      </c>
      <c r="CU958" s="525">
        <v>0</v>
      </c>
      <c r="CV958" s="525">
        <v>0</v>
      </c>
      <c r="CW958" s="525"/>
      <c r="CX958" s="526">
        <f t="shared" si="201"/>
        <v>0.5</v>
      </c>
      <c r="CY958" s="525"/>
      <c r="CZ958" s="525" t="s">
        <v>2633</v>
      </c>
      <c r="DA958" s="525" t="s">
        <v>3976</v>
      </c>
      <c r="DB958" s="518" t="s">
        <v>2644</v>
      </c>
      <c r="DC958" s="518" t="s">
        <v>2648</v>
      </c>
      <c r="DD958" s="518" t="s">
        <v>2648</v>
      </c>
      <c r="DE958" s="518" t="s">
        <v>2651</v>
      </c>
      <c r="DF958" s="518" t="s">
        <v>32</v>
      </c>
      <c r="DG958" s="518" t="s">
        <v>5009</v>
      </c>
      <c r="DH958" s="518" t="s">
        <v>32</v>
      </c>
      <c r="DI958" s="518" t="s">
        <v>2657</v>
      </c>
      <c r="DJ958" s="518" t="s">
        <v>37</v>
      </c>
      <c r="DK958" s="518" t="s">
        <v>37</v>
      </c>
      <c r="DL958" s="518" t="s">
        <v>37</v>
      </c>
      <c r="DM958" s="518" t="s">
        <v>2663</v>
      </c>
      <c r="DN958" s="518" t="s">
        <v>4001</v>
      </c>
      <c r="DO958" s="518" t="s">
        <v>5012</v>
      </c>
      <c r="DP958" s="518"/>
      <c r="DQ958" s="518" t="s">
        <v>4068</v>
      </c>
      <c r="DR958" s="518"/>
      <c r="DS958" s="518" t="s">
        <v>2633</v>
      </c>
      <c r="DT958" s="518" t="s">
        <v>4073</v>
      </c>
      <c r="DU958" s="518" t="s">
        <v>2634</v>
      </c>
      <c r="DV958" s="518" t="s">
        <v>2633</v>
      </c>
      <c r="DW958" s="518"/>
      <c r="DX958" s="527" t="s">
        <v>94</v>
      </c>
      <c r="DY958" s="528" t="s">
        <v>126</v>
      </c>
      <c r="DZ958" s="527" t="s">
        <v>101</v>
      </c>
      <c r="EA958" s="518">
        <v>3</v>
      </c>
      <c r="EB958" s="527" t="s">
        <v>10046</v>
      </c>
      <c r="EC958" s="527" t="s">
        <v>4868</v>
      </c>
      <c r="ED958" s="528" t="s">
        <v>5821</v>
      </c>
      <c r="EE958" s="528"/>
    </row>
    <row r="959" spans="1:135" s="529" customFormat="1" ht="15.75" hidden="1" customHeight="1" x14ac:dyDescent="0.25">
      <c r="A959" s="220">
        <v>957</v>
      </c>
      <c r="B959" s="2080"/>
      <c r="C959" s="518" t="s">
        <v>5798</v>
      </c>
      <c r="D959" s="518" t="s">
        <v>23</v>
      </c>
      <c r="E959" s="518" t="s">
        <v>4126</v>
      </c>
      <c r="F959" s="518">
        <v>573182</v>
      </c>
      <c r="G959" s="518">
        <v>23</v>
      </c>
      <c r="H959" s="518" t="s">
        <v>2634</v>
      </c>
      <c r="I959" s="518" t="s">
        <v>2634</v>
      </c>
      <c r="J959" s="518" t="s">
        <v>3968</v>
      </c>
      <c r="K959" s="518" t="s">
        <v>7189</v>
      </c>
      <c r="L959" s="518">
        <v>148.5</v>
      </c>
      <c r="M959" s="518">
        <v>155</v>
      </c>
      <c r="N959" s="519">
        <f t="shared" si="213"/>
        <v>61.810613943808534</v>
      </c>
      <c r="O959" s="520">
        <v>4</v>
      </c>
      <c r="P959" s="521">
        <f t="shared" si="211"/>
        <v>60.062500000000007</v>
      </c>
      <c r="Q959" s="521">
        <f t="shared" si="212"/>
        <v>88.4375</v>
      </c>
      <c r="R959" s="518"/>
      <c r="S959" s="522">
        <v>41556</v>
      </c>
      <c r="T959" s="518" t="s">
        <v>1718</v>
      </c>
      <c r="U959" s="518" t="s">
        <v>2490</v>
      </c>
      <c r="V959" s="518" t="s">
        <v>5804</v>
      </c>
      <c r="W959" s="518" t="s">
        <v>7549</v>
      </c>
      <c r="X959" s="518" t="s">
        <v>2634</v>
      </c>
      <c r="Y959" s="518"/>
      <c r="Z959" s="518" t="s">
        <v>2634</v>
      </c>
      <c r="AA959" s="518"/>
      <c r="AB959" s="518" t="s">
        <v>2633</v>
      </c>
      <c r="AC959" s="518" t="s">
        <v>2635</v>
      </c>
      <c r="AD959" s="518" t="s">
        <v>2633</v>
      </c>
      <c r="AE959" s="518" t="s">
        <v>2635</v>
      </c>
      <c r="AF959" s="518" t="s">
        <v>2634</v>
      </c>
      <c r="AG959" s="518"/>
      <c r="AH959" s="518" t="s">
        <v>2633</v>
      </c>
      <c r="AI959" s="518" t="s">
        <v>2637</v>
      </c>
      <c r="AJ959" s="518" t="s">
        <v>2634</v>
      </c>
      <c r="AK959" s="518"/>
      <c r="AL959" s="518" t="s">
        <v>2634</v>
      </c>
      <c r="AM959" s="518"/>
      <c r="AN959" s="518" t="s">
        <v>2634</v>
      </c>
      <c r="AO959" s="518"/>
      <c r="AP959" s="518"/>
      <c r="AQ959" s="518" t="s">
        <v>2637</v>
      </c>
      <c r="AR959" s="518"/>
      <c r="AS959" s="518"/>
      <c r="AT959" s="518"/>
      <c r="AU959" s="518"/>
      <c r="AV959" s="518"/>
      <c r="AW959" s="518" t="s">
        <v>2634</v>
      </c>
      <c r="AX959" s="518"/>
      <c r="AY959" s="518" t="s">
        <v>2634</v>
      </c>
      <c r="AZ959" s="518"/>
      <c r="BA959" s="518" t="s">
        <v>3971</v>
      </c>
      <c r="BB959" s="518" t="s">
        <v>3970</v>
      </c>
      <c r="BC959" s="518" t="s">
        <v>2634</v>
      </c>
      <c r="BD959" s="518"/>
      <c r="BE959" s="518" t="s">
        <v>2634</v>
      </c>
      <c r="BF959" s="518" t="s">
        <v>2634</v>
      </c>
      <c r="BG959" s="518" t="s">
        <v>2634</v>
      </c>
      <c r="BH959" s="518"/>
      <c r="BI959" s="518"/>
      <c r="BJ959" s="518" t="s">
        <v>5552</v>
      </c>
      <c r="BK959" s="518" t="s">
        <v>5878</v>
      </c>
      <c r="BL959" s="518">
        <v>135.69999999999999</v>
      </c>
      <c r="BM959" s="523">
        <f t="shared" si="202"/>
        <v>14.47349823321556</v>
      </c>
      <c r="BN959" s="518" t="s">
        <v>7190</v>
      </c>
      <c r="BO959" s="518">
        <v>123</v>
      </c>
      <c r="BP959" s="521">
        <f t="shared" si="203"/>
        <v>28.833922261484098</v>
      </c>
      <c r="BQ959" s="518" t="s">
        <v>7654</v>
      </c>
      <c r="BR959" s="518">
        <v>109</v>
      </c>
      <c r="BS959" s="521">
        <f t="shared" si="204"/>
        <v>44.664310954063602</v>
      </c>
      <c r="BT959" s="518"/>
      <c r="BU959" s="518"/>
      <c r="BV959" s="521">
        <f t="shared" si="208"/>
        <v>167.91519434628975</v>
      </c>
      <c r="BW959" s="518"/>
      <c r="BX959" s="518"/>
      <c r="BY959" s="521">
        <f t="shared" si="209"/>
        <v>167.91519434628975</v>
      </c>
      <c r="BZ959" s="518"/>
      <c r="CA959" s="518"/>
      <c r="CB959" s="521">
        <f t="shared" si="205"/>
        <v>167.91519434628975</v>
      </c>
      <c r="CC959" s="518"/>
      <c r="CD959" s="518"/>
      <c r="CE959" s="521">
        <f t="shared" si="206"/>
        <v>167.91519434628975</v>
      </c>
      <c r="CF959" s="518"/>
      <c r="CG959" s="518"/>
      <c r="CH959" s="521">
        <f t="shared" si="207"/>
        <v>167.91519434628975</v>
      </c>
      <c r="CI959" s="518"/>
      <c r="CJ959" s="518"/>
      <c r="CK959" s="521">
        <f t="shared" si="210"/>
        <v>167.91519434628975</v>
      </c>
      <c r="CL959" s="518">
        <v>109</v>
      </c>
      <c r="CM959" s="521">
        <f t="shared" si="214"/>
        <v>44.664310954063602</v>
      </c>
      <c r="CN959" s="518">
        <v>75</v>
      </c>
      <c r="CO959" s="518"/>
      <c r="CP959" s="518"/>
      <c r="CQ959" s="524"/>
      <c r="CR959" s="524"/>
      <c r="CS959" s="523">
        <v>1</v>
      </c>
      <c r="CT959" s="525">
        <v>0.5</v>
      </c>
      <c r="CU959" s="525">
        <v>0.25</v>
      </c>
      <c r="CV959" s="525">
        <v>0.5</v>
      </c>
      <c r="CW959" s="525"/>
      <c r="CX959" s="526">
        <f t="shared" ref="CX959:CX1022" si="215">(CS959+CT959+CU959+CV959+CW959)</f>
        <v>2.25</v>
      </c>
      <c r="CY959" s="525"/>
      <c r="CZ959" s="525" t="s">
        <v>2633</v>
      </c>
      <c r="DA959" s="525" t="s">
        <v>3976</v>
      </c>
      <c r="DB959" s="518" t="s">
        <v>2643</v>
      </c>
      <c r="DC959" s="518" t="s">
        <v>2648</v>
      </c>
      <c r="DD959" s="518" t="s">
        <v>2648</v>
      </c>
      <c r="DE959" s="518" t="s">
        <v>2649</v>
      </c>
      <c r="DF959" s="518" t="s">
        <v>32</v>
      </c>
      <c r="DG959" s="518" t="s">
        <v>2654</v>
      </c>
      <c r="DH959" s="518" t="s">
        <v>2653</v>
      </c>
      <c r="DI959" s="518" t="s">
        <v>2658</v>
      </c>
      <c r="DJ959" s="518" t="s">
        <v>2659</v>
      </c>
      <c r="DK959" s="518" t="s">
        <v>2659</v>
      </c>
      <c r="DL959" s="518" t="s">
        <v>2659</v>
      </c>
      <c r="DM959" s="518" t="s">
        <v>2663</v>
      </c>
      <c r="DN959" s="518" t="s">
        <v>4001</v>
      </c>
      <c r="DO959" s="518" t="s">
        <v>5012</v>
      </c>
      <c r="DP959" s="518"/>
      <c r="DQ959" s="518" t="s">
        <v>4068</v>
      </c>
      <c r="DR959" s="518"/>
      <c r="DS959" s="518" t="s">
        <v>2634</v>
      </c>
      <c r="DT959" s="518"/>
      <c r="DU959" s="518" t="s">
        <v>2634</v>
      </c>
      <c r="DV959" s="518" t="s">
        <v>2633</v>
      </c>
      <c r="DW959" s="518"/>
      <c r="DX959" s="527" t="s">
        <v>94</v>
      </c>
      <c r="DY959" s="528" t="s">
        <v>126</v>
      </c>
      <c r="DZ959" s="527" t="s">
        <v>101</v>
      </c>
      <c r="EA959" s="518">
        <v>3</v>
      </c>
      <c r="EB959" s="527"/>
      <c r="EC959" s="527" t="s">
        <v>2194</v>
      </c>
      <c r="ED959" s="528" t="s">
        <v>5575</v>
      </c>
      <c r="EE959" s="528"/>
    </row>
    <row r="960" spans="1:135" s="529" customFormat="1" ht="15.75" hidden="1" customHeight="1" x14ac:dyDescent="0.25">
      <c r="A960" s="874">
        <v>958</v>
      </c>
      <c r="B960" s="2080"/>
      <c r="C960" s="518" t="s">
        <v>5799</v>
      </c>
      <c r="D960" s="518" t="s">
        <v>22</v>
      </c>
      <c r="E960" s="518" t="s">
        <v>4126</v>
      </c>
      <c r="F960" s="518">
        <v>568561</v>
      </c>
      <c r="G960" s="518">
        <v>30</v>
      </c>
      <c r="H960" s="518" t="s">
        <v>2633</v>
      </c>
      <c r="I960" s="518" t="s">
        <v>2633</v>
      </c>
      <c r="J960" s="518" t="s">
        <v>2633</v>
      </c>
      <c r="K960" s="518" t="s">
        <v>6250</v>
      </c>
      <c r="L960" s="518">
        <v>139.30000000000001</v>
      </c>
      <c r="M960" s="518">
        <v>170</v>
      </c>
      <c r="N960" s="519">
        <f t="shared" si="213"/>
        <v>48.200692041522494</v>
      </c>
      <c r="O960" s="520">
        <v>2</v>
      </c>
      <c r="P960" s="521">
        <f t="shared" si="211"/>
        <v>72.249999999999986</v>
      </c>
      <c r="Q960" s="521">
        <f t="shared" si="212"/>
        <v>67.050000000000026</v>
      </c>
      <c r="R960" s="518"/>
      <c r="S960" s="522">
        <v>41556</v>
      </c>
      <c r="T960" s="518" t="s">
        <v>1718</v>
      </c>
      <c r="U960" s="518" t="s">
        <v>2490</v>
      </c>
      <c r="V960" s="518" t="s">
        <v>116</v>
      </c>
      <c r="W960" s="518" t="s">
        <v>6486</v>
      </c>
      <c r="X960" s="518" t="s">
        <v>2634</v>
      </c>
      <c r="Y960" s="518"/>
      <c r="Z960" s="518" t="s">
        <v>2634</v>
      </c>
      <c r="AA960" s="518"/>
      <c r="AB960" s="518" t="s">
        <v>2633</v>
      </c>
      <c r="AC960" s="518" t="s">
        <v>2635</v>
      </c>
      <c r="AD960" s="518" t="s">
        <v>2634</v>
      </c>
      <c r="AE960" s="518"/>
      <c r="AF960" s="518" t="s">
        <v>2634</v>
      </c>
      <c r="AG960" s="518"/>
      <c r="AH960" s="518" t="s">
        <v>2634</v>
      </c>
      <c r="AI960" s="518"/>
      <c r="AJ960" s="518" t="s">
        <v>2634</v>
      </c>
      <c r="AK960" s="518"/>
      <c r="AL960" s="518" t="s">
        <v>2634</v>
      </c>
      <c r="AM960" s="518"/>
      <c r="AN960" s="518" t="s">
        <v>2634</v>
      </c>
      <c r="AO960" s="518"/>
      <c r="AP960" s="518"/>
      <c r="AQ960" s="518" t="s">
        <v>2638</v>
      </c>
      <c r="AR960" s="518" t="s">
        <v>4076</v>
      </c>
      <c r="AS960" s="518" t="s">
        <v>4092</v>
      </c>
      <c r="AT960" s="518"/>
      <c r="AU960" s="518"/>
      <c r="AV960" s="518"/>
      <c r="AW960" s="518" t="s">
        <v>2634</v>
      </c>
      <c r="AX960" s="518"/>
      <c r="AY960" s="518" t="s">
        <v>2634</v>
      </c>
      <c r="AZ960" s="518"/>
      <c r="BA960" s="518"/>
      <c r="BB960" s="518"/>
      <c r="BC960" s="518"/>
      <c r="BD960" s="518"/>
      <c r="BE960" s="518" t="s">
        <v>2634</v>
      </c>
      <c r="BF960" s="518" t="s">
        <v>2634</v>
      </c>
      <c r="BG960" s="518" t="s">
        <v>2634</v>
      </c>
      <c r="BH960" s="518"/>
      <c r="BI960" s="518"/>
      <c r="BJ960" s="518" t="s">
        <v>3217</v>
      </c>
      <c r="BK960" s="518" t="s">
        <v>5877</v>
      </c>
      <c r="BL960" s="518">
        <v>128.80000000000001</v>
      </c>
      <c r="BM960" s="523">
        <f t="shared" si="202"/>
        <v>15.659955257270688</v>
      </c>
      <c r="BN960" s="518" t="s">
        <v>7149</v>
      </c>
      <c r="BO960" s="518">
        <v>108</v>
      </c>
      <c r="BP960" s="521">
        <f t="shared" si="203"/>
        <v>46.681580909768826</v>
      </c>
      <c r="BQ960" s="518" t="s">
        <v>7374</v>
      </c>
      <c r="BR960" s="518">
        <v>98.5</v>
      </c>
      <c r="BS960" s="521">
        <f t="shared" si="204"/>
        <v>60.850111856823261</v>
      </c>
      <c r="BT960" s="518" t="s">
        <v>8772</v>
      </c>
      <c r="BU960" s="518">
        <v>93.6</v>
      </c>
      <c r="BV960" s="521">
        <f t="shared" si="208"/>
        <v>68.158090976882917</v>
      </c>
      <c r="BW960" s="518" t="s">
        <v>9182</v>
      </c>
      <c r="BX960" s="518">
        <v>88</v>
      </c>
      <c r="BY960" s="521">
        <f t="shared" si="209"/>
        <v>76.510067114093943</v>
      </c>
      <c r="BZ960" s="518" t="s">
        <v>402</v>
      </c>
      <c r="CA960" s="518">
        <v>86</v>
      </c>
      <c r="CB960" s="521">
        <f t="shared" si="205"/>
        <v>79.492915734526463</v>
      </c>
      <c r="CC960" s="518"/>
      <c r="CD960" s="518"/>
      <c r="CE960" s="521">
        <f t="shared" si="206"/>
        <v>207.75540641312449</v>
      </c>
      <c r="CF960" s="518"/>
      <c r="CG960" s="518"/>
      <c r="CH960" s="521">
        <f t="shared" si="207"/>
        <v>207.75540641312449</v>
      </c>
      <c r="CI960" s="518"/>
      <c r="CJ960" s="518"/>
      <c r="CK960" s="521">
        <f t="shared" si="210"/>
        <v>207.75540641312449</v>
      </c>
      <c r="CL960" s="518">
        <v>86</v>
      </c>
      <c r="CM960" s="521">
        <f t="shared" si="214"/>
        <v>79.492915734526463</v>
      </c>
      <c r="CN960" s="518">
        <v>75</v>
      </c>
      <c r="CO960" s="518"/>
      <c r="CP960" s="518"/>
      <c r="CQ960" s="524"/>
      <c r="CR960" s="524"/>
      <c r="CS960" s="523">
        <v>1</v>
      </c>
      <c r="CT960" s="525">
        <v>0.25</v>
      </c>
      <c r="CU960" s="525">
        <v>0.25</v>
      </c>
      <c r="CV960" s="525">
        <v>0.25</v>
      </c>
      <c r="CW960" s="525">
        <v>-0.25</v>
      </c>
      <c r="CX960" s="526">
        <f t="shared" si="215"/>
        <v>1.5</v>
      </c>
      <c r="CY960" s="525"/>
      <c r="CZ960" s="525" t="s">
        <v>2634</v>
      </c>
      <c r="DA960" s="525"/>
      <c r="DB960" s="518" t="s">
        <v>2645</v>
      </c>
      <c r="DC960" s="518" t="s">
        <v>2648</v>
      </c>
      <c r="DD960" s="518" t="s">
        <v>2646</v>
      </c>
      <c r="DE960" s="518" t="s">
        <v>2651</v>
      </c>
      <c r="DF960" s="518" t="s">
        <v>32</v>
      </c>
      <c r="DG960" s="518" t="s">
        <v>5009</v>
      </c>
      <c r="DH960" s="518" t="s">
        <v>2653</v>
      </c>
      <c r="DI960" s="518" t="s">
        <v>2657</v>
      </c>
      <c r="DJ960" s="518" t="s">
        <v>37</v>
      </c>
      <c r="DK960" s="518" t="s">
        <v>37</v>
      </c>
      <c r="DL960" s="518" t="s">
        <v>2659</v>
      </c>
      <c r="DM960" s="518" t="s">
        <v>2663</v>
      </c>
      <c r="DN960" s="518" t="s">
        <v>4001</v>
      </c>
      <c r="DO960" s="518" t="s">
        <v>5012</v>
      </c>
      <c r="DP960" s="518"/>
      <c r="DQ960" s="518" t="s">
        <v>4068</v>
      </c>
      <c r="DR960" s="518"/>
      <c r="DS960" s="518" t="s">
        <v>2634</v>
      </c>
      <c r="DT960" s="518"/>
      <c r="DU960" s="518" t="s">
        <v>2634</v>
      </c>
      <c r="DV960" s="518" t="s">
        <v>2633</v>
      </c>
      <c r="DW960" s="518"/>
      <c r="DX960" s="527" t="s">
        <v>94</v>
      </c>
      <c r="DY960" s="528" t="s">
        <v>10047</v>
      </c>
      <c r="DZ960" s="527" t="s">
        <v>101</v>
      </c>
      <c r="EA960" s="518">
        <v>3</v>
      </c>
      <c r="EB960" s="527"/>
      <c r="EC960" s="527" t="s">
        <v>4868</v>
      </c>
      <c r="ED960" s="528" t="s">
        <v>5821</v>
      </c>
      <c r="EE960" s="528"/>
    </row>
    <row r="961" spans="1:135" s="517" customFormat="1" ht="15.75" hidden="1" customHeight="1" x14ac:dyDescent="0.25">
      <c r="A961" s="889">
        <v>959</v>
      </c>
      <c r="B961" s="2080"/>
      <c r="C961" s="489" t="s">
        <v>5800</v>
      </c>
      <c r="D961" s="489" t="s">
        <v>23</v>
      </c>
      <c r="E961" s="489" t="s">
        <v>4126</v>
      </c>
      <c r="F961" s="489">
        <v>565881</v>
      </c>
      <c r="G961" s="489">
        <v>25</v>
      </c>
      <c r="H961" s="489" t="s">
        <v>2634</v>
      </c>
      <c r="I961" s="489" t="s">
        <v>2634</v>
      </c>
      <c r="J961" s="489" t="s">
        <v>3968</v>
      </c>
      <c r="K961" s="489">
        <v>564155548</v>
      </c>
      <c r="L961" s="489">
        <v>83.3</v>
      </c>
      <c r="M961" s="489">
        <v>154</v>
      </c>
      <c r="N961" s="510">
        <f t="shared" si="213"/>
        <v>35.123966942148762</v>
      </c>
      <c r="O961" s="487">
        <v>1</v>
      </c>
      <c r="P961" s="511">
        <f t="shared" si="211"/>
        <v>59.29</v>
      </c>
      <c r="Q961" s="511">
        <f t="shared" si="212"/>
        <v>24.009999999999998</v>
      </c>
      <c r="R961" s="489"/>
      <c r="S961" s="490">
        <v>41557</v>
      </c>
      <c r="T961" s="489" t="s">
        <v>1718</v>
      </c>
      <c r="U961" s="489" t="s">
        <v>2490</v>
      </c>
      <c r="V961" s="489" t="s">
        <v>5805</v>
      </c>
      <c r="W961" s="489" t="s">
        <v>8046</v>
      </c>
      <c r="X961" s="489" t="s">
        <v>2634</v>
      </c>
      <c r="Y961" s="489"/>
      <c r="Z961" s="489" t="s">
        <v>2633</v>
      </c>
      <c r="AA961" s="489" t="s">
        <v>2636</v>
      </c>
      <c r="AB961" s="489" t="s">
        <v>2633</v>
      </c>
      <c r="AC961" s="489" t="s">
        <v>2636</v>
      </c>
      <c r="AD961" s="489" t="s">
        <v>2634</v>
      </c>
      <c r="AE961" s="489"/>
      <c r="AF961" s="489" t="s">
        <v>2634</v>
      </c>
      <c r="AG961" s="489"/>
      <c r="AH961" s="489" t="s">
        <v>2634</v>
      </c>
      <c r="AI961" s="489"/>
      <c r="AJ961" s="489" t="s">
        <v>2634</v>
      </c>
      <c r="AK961" s="489"/>
      <c r="AL961" s="489" t="s">
        <v>2634</v>
      </c>
      <c r="AM961" s="489"/>
      <c r="AN961" s="489" t="s">
        <v>2633</v>
      </c>
      <c r="AO961" s="489" t="s">
        <v>4076</v>
      </c>
      <c r="AP961" s="489" t="s">
        <v>4088</v>
      </c>
      <c r="AQ961" s="489" t="s">
        <v>2637</v>
      </c>
      <c r="AR961" s="489"/>
      <c r="AS961" s="489"/>
      <c r="AT961" s="489"/>
      <c r="AU961" s="489"/>
      <c r="AV961" s="489"/>
      <c r="AW961" s="489" t="s">
        <v>2634</v>
      </c>
      <c r="AX961" s="489"/>
      <c r="AY961" s="489" t="s">
        <v>2634</v>
      </c>
      <c r="AZ961" s="489"/>
      <c r="BA961" s="489" t="s">
        <v>3971</v>
      </c>
      <c r="BB961" s="489" t="s">
        <v>3970</v>
      </c>
      <c r="BC961" s="489" t="s">
        <v>2633</v>
      </c>
      <c r="BD961" s="489"/>
      <c r="BE961" s="489" t="s">
        <v>2634</v>
      </c>
      <c r="BF961" s="489" t="s">
        <v>2634</v>
      </c>
      <c r="BG961" s="489" t="s">
        <v>2634</v>
      </c>
      <c r="BH961" s="489"/>
      <c r="BI961" s="489"/>
      <c r="BJ961" s="489" t="s">
        <v>5404</v>
      </c>
      <c r="BK961" s="489" t="s">
        <v>6010</v>
      </c>
      <c r="BL961" s="489">
        <v>72.099999999999994</v>
      </c>
      <c r="BM961" s="503">
        <f t="shared" si="202"/>
        <v>46.64723032069972</v>
      </c>
      <c r="BN961" s="489" t="s">
        <v>5530</v>
      </c>
      <c r="BO961" s="489">
        <v>71</v>
      </c>
      <c r="BP961" s="511">
        <f t="shared" si="203"/>
        <v>51.228654727196997</v>
      </c>
      <c r="BQ961" s="489" t="s">
        <v>8044</v>
      </c>
      <c r="BR961" s="489">
        <v>64.8</v>
      </c>
      <c r="BS961" s="511">
        <f t="shared" si="204"/>
        <v>77.051228654727197</v>
      </c>
      <c r="BT961" s="489"/>
      <c r="BU961" s="489"/>
      <c r="BV961" s="511">
        <f t="shared" si="208"/>
        <v>346.9387755102041</v>
      </c>
      <c r="BW961" s="489" t="s">
        <v>696</v>
      </c>
      <c r="BX961" s="489">
        <v>63</v>
      </c>
      <c r="BY961" s="511">
        <f t="shared" si="209"/>
        <v>84.548104956268219</v>
      </c>
      <c r="BZ961" s="489"/>
      <c r="CA961" s="489"/>
      <c r="CB961" s="511">
        <f t="shared" si="205"/>
        <v>346.9387755102041</v>
      </c>
      <c r="CC961" s="489"/>
      <c r="CD961" s="489"/>
      <c r="CE961" s="511">
        <f t="shared" si="206"/>
        <v>346.9387755102041</v>
      </c>
      <c r="CF961" s="489"/>
      <c r="CG961" s="489"/>
      <c r="CH961" s="511">
        <f t="shared" si="207"/>
        <v>346.9387755102041</v>
      </c>
      <c r="CI961" s="489"/>
      <c r="CJ961" s="489"/>
      <c r="CK961" s="511">
        <f t="shared" si="210"/>
        <v>346.9387755102041</v>
      </c>
      <c r="CL961" s="489">
        <v>63</v>
      </c>
      <c r="CM961" s="511">
        <f t="shared" si="214"/>
        <v>84.548104956268219</v>
      </c>
      <c r="CN961" s="489">
        <v>55</v>
      </c>
      <c r="CO961" s="489"/>
      <c r="CP961" s="489"/>
      <c r="CQ961" s="512"/>
      <c r="CR961" s="512"/>
      <c r="CS961" s="503">
        <v>0.5</v>
      </c>
      <c r="CT961" s="513">
        <v>-0.25</v>
      </c>
      <c r="CU961" s="513">
        <v>0.5</v>
      </c>
      <c r="CV961" s="513">
        <v>0.25</v>
      </c>
      <c r="CW961" s="513"/>
      <c r="CX961" s="514">
        <f t="shared" si="215"/>
        <v>1</v>
      </c>
      <c r="CY961" s="513"/>
      <c r="CZ961" s="513" t="s">
        <v>2633</v>
      </c>
      <c r="DA961" s="513" t="s">
        <v>3975</v>
      </c>
      <c r="DB961" s="489" t="s">
        <v>2643</v>
      </c>
      <c r="DC961" s="489" t="s">
        <v>2646</v>
      </c>
      <c r="DD961" s="489" t="s">
        <v>2648</v>
      </c>
      <c r="DE961" s="489" t="s">
        <v>2651</v>
      </c>
      <c r="DF961" s="489" t="s">
        <v>2652</v>
      </c>
      <c r="DG961" s="489" t="s">
        <v>2654</v>
      </c>
      <c r="DH961" s="489" t="s">
        <v>5009</v>
      </c>
      <c r="DI961" s="489" t="s">
        <v>2658</v>
      </c>
      <c r="DJ961" s="489" t="s">
        <v>2659</v>
      </c>
      <c r="DK961" s="489" t="s">
        <v>2659</v>
      </c>
      <c r="DL961" s="489" t="s">
        <v>2659</v>
      </c>
      <c r="DM961" s="489" t="s">
        <v>2663</v>
      </c>
      <c r="DN961" s="489" t="s">
        <v>3999</v>
      </c>
      <c r="DO961" s="489" t="s">
        <v>4003</v>
      </c>
      <c r="DP961" s="489"/>
      <c r="DQ961" s="489" t="s">
        <v>4069</v>
      </c>
      <c r="DR961" s="489"/>
      <c r="DS961" s="489" t="s">
        <v>2634</v>
      </c>
      <c r="DT961" s="489"/>
      <c r="DU961" s="489" t="s">
        <v>2634</v>
      </c>
      <c r="DV961" s="489" t="s">
        <v>2633</v>
      </c>
      <c r="DW961" s="489"/>
      <c r="DX961" s="515" t="s">
        <v>5807</v>
      </c>
      <c r="DY961" s="496" t="s">
        <v>8045</v>
      </c>
      <c r="DZ961" s="515" t="s">
        <v>101</v>
      </c>
      <c r="EA961" s="489">
        <v>6</v>
      </c>
      <c r="EB961" s="515"/>
      <c r="EC961" s="515" t="s">
        <v>2194</v>
      </c>
      <c r="ED961" s="516" t="s">
        <v>5834</v>
      </c>
      <c r="EE961" s="516"/>
    </row>
    <row r="962" spans="1:135" s="529" customFormat="1" ht="15.75" hidden="1" customHeight="1" x14ac:dyDescent="0.25">
      <c r="A962" s="220">
        <v>960</v>
      </c>
      <c r="B962" s="2080"/>
      <c r="C962" s="518" t="s">
        <v>5822</v>
      </c>
      <c r="D962" s="518" t="s">
        <v>23</v>
      </c>
      <c r="E962" s="518" t="s">
        <v>4126</v>
      </c>
      <c r="F962" s="518">
        <v>582962</v>
      </c>
      <c r="G962" s="518">
        <v>23</v>
      </c>
      <c r="H962" s="518" t="s">
        <v>2634</v>
      </c>
      <c r="I962" s="518" t="s">
        <v>2634</v>
      </c>
      <c r="J962" s="518" t="s">
        <v>3968</v>
      </c>
      <c r="K962" s="518">
        <v>541307585</v>
      </c>
      <c r="L962" s="518">
        <v>93</v>
      </c>
      <c r="M962" s="518">
        <v>151</v>
      </c>
      <c r="N962" s="519">
        <f t="shared" si="213"/>
        <v>40.787684750668838</v>
      </c>
      <c r="O962" s="520">
        <v>2</v>
      </c>
      <c r="P962" s="521">
        <f t="shared" si="211"/>
        <v>57.002499999999998</v>
      </c>
      <c r="Q962" s="521">
        <f t="shared" si="212"/>
        <v>35.997500000000002</v>
      </c>
      <c r="R962" s="518"/>
      <c r="S962" s="522">
        <v>41560</v>
      </c>
      <c r="T962" s="518" t="s">
        <v>1718</v>
      </c>
      <c r="U962" s="518" t="s">
        <v>2490</v>
      </c>
      <c r="V962" s="518" t="s">
        <v>5824</v>
      </c>
      <c r="W962" s="518" t="s">
        <v>8467</v>
      </c>
      <c r="X962" s="518"/>
      <c r="Y962" s="518"/>
      <c r="Z962" s="518"/>
      <c r="AA962" s="518"/>
      <c r="AB962" s="518"/>
      <c r="AC962" s="518"/>
      <c r="AD962" s="518"/>
      <c r="AE962" s="518"/>
      <c r="AF962" s="518"/>
      <c r="AG962" s="518"/>
      <c r="AH962" s="518"/>
      <c r="AI962" s="518"/>
      <c r="AJ962" s="518"/>
      <c r="AK962" s="518"/>
      <c r="AL962" s="518"/>
      <c r="AM962" s="518"/>
      <c r="AN962" s="518" t="s">
        <v>2633</v>
      </c>
      <c r="AO962" s="518" t="s">
        <v>4068</v>
      </c>
      <c r="AP962" s="518" t="s">
        <v>4088</v>
      </c>
      <c r="AQ962" s="518" t="s">
        <v>2636</v>
      </c>
      <c r="AR962" s="518" t="s">
        <v>4076</v>
      </c>
      <c r="AS962" s="518" t="s">
        <v>4088</v>
      </c>
      <c r="AT962" s="518"/>
      <c r="AU962" s="518"/>
      <c r="AV962" s="518"/>
      <c r="AW962" s="518"/>
      <c r="AX962" s="518"/>
      <c r="AY962" s="518"/>
      <c r="AZ962" s="518"/>
      <c r="BA962" s="518" t="s">
        <v>3970</v>
      </c>
      <c r="BB962" s="518" t="s">
        <v>3970</v>
      </c>
      <c r="BC962" s="518"/>
      <c r="BD962" s="518"/>
      <c r="BE962" s="518" t="s">
        <v>2633</v>
      </c>
      <c r="BF962" s="518" t="s">
        <v>2633</v>
      </c>
      <c r="BG962" s="518"/>
      <c r="BH962" s="518"/>
      <c r="BI962" s="518"/>
      <c r="BJ962" s="518" t="s">
        <v>3217</v>
      </c>
      <c r="BK962" s="518" t="s">
        <v>5875</v>
      </c>
      <c r="BL962" s="518">
        <v>84.3</v>
      </c>
      <c r="BM962" s="523">
        <f t="shared" si="202"/>
        <v>24.168345023960004</v>
      </c>
      <c r="BN962" s="518" t="s">
        <v>4953</v>
      </c>
      <c r="BO962" s="518">
        <v>68</v>
      </c>
      <c r="BP962" s="521">
        <f t="shared" si="203"/>
        <v>69.449267310229871</v>
      </c>
      <c r="BQ962" s="518" t="s">
        <v>8468</v>
      </c>
      <c r="BR962" s="518">
        <v>65</v>
      </c>
      <c r="BS962" s="521">
        <f t="shared" si="204"/>
        <v>77.783179387457452</v>
      </c>
      <c r="BT962" s="518"/>
      <c r="BU962" s="518"/>
      <c r="BV962" s="521">
        <f t="shared" si="208"/>
        <v>258.35127439405511</v>
      </c>
      <c r="BW962" s="518"/>
      <c r="BX962" s="518"/>
      <c r="BY962" s="521">
        <f t="shared" si="209"/>
        <v>258.35127439405511</v>
      </c>
      <c r="BZ962" s="518"/>
      <c r="CA962" s="518"/>
      <c r="CB962" s="521">
        <f t="shared" si="205"/>
        <v>258.35127439405511</v>
      </c>
      <c r="CC962" s="518"/>
      <c r="CD962" s="518"/>
      <c r="CE962" s="521">
        <f t="shared" si="206"/>
        <v>258.35127439405511</v>
      </c>
      <c r="CF962" s="518"/>
      <c r="CG962" s="518"/>
      <c r="CH962" s="521">
        <f t="shared" si="207"/>
        <v>258.35127439405511</v>
      </c>
      <c r="CI962" s="518"/>
      <c r="CJ962" s="518"/>
      <c r="CK962" s="521">
        <f t="shared" si="210"/>
        <v>258.35127439405511</v>
      </c>
      <c r="CL962" s="518">
        <v>65</v>
      </c>
      <c r="CM962" s="521">
        <f t="shared" si="214"/>
        <v>77.783179387457452</v>
      </c>
      <c r="CN962" s="518">
        <v>75</v>
      </c>
      <c r="CO962" s="518"/>
      <c r="CP962" s="518"/>
      <c r="CQ962" s="524"/>
      <c r="CR962" s="524"/>
      <c r="CS962" s="523">
        <v>1</v>
      </c>
      <c r="CT962" s="525">
        <v>0.25</v>
      </c>
      <c r="CU962" s="525">
        <v>0</v>
      </c>
      <c r="CV962" s="525">
        <v>0.25</v>
      </c>
      <c r="CW962" s="525"/>
      <c r="CX962" s="526">
        <f t="shared" si="215"/>
        <v>1.5</v>
      </c>
      <c r="CY962" s="525"/>
      <c r="CZ962" s="525" t="s">
        <v>2634</v>
      </c>
      <c r="DA962" s="525"/>
      <c r="DB962" s="518" t="s">
        <v>2643</v>
      </c>
      <c r="DC962" s="518" t="s">
        <v>2648</v>
      </c>
      <c r="DD962" s="518" t="s">
        <v>2646</v>
      </c>
      <c r="DE962" s="518" t="s">
        <v>2650</v>
      </c>
      <c r="DF962" s="518" t="s">
        <v>2652</v>
      </c>
      <c r="DG962" s="518" t="s">
        <v>2654</v>
      </c>
      <c r="DH962" s="518" t="s">
        <v>2653</v>
      </c>
      <c r="DI962" s="518" t="s">
        <v>2658</v>
      </c>
      <c r="DJ962" s="518" t="s">
        <v>37</v>
      </c>
      <c r="DK962" s="518" t="s">
        <v>2659</v>
      </c>
      <c r="DL962" s="518" t="s">
        <v>2660</v>
      </c>
      <c r="DM962" s="518" t="s">
        <v>2663</v>
      </c>
      <c r="DN962" s="518" t="s">
        <v>3999</v>
      </c>
      <c r="DO962" s="518" t="s">
        <v>4002</v>
      </c>
      <c r="DP962" s="518"/>
      <c r="DQ962" s="518" t="s">
        <v>4070</v>
      </c>
      <c r="DR962" s="518"/>
      <c r="DS962" s="518"/>
      <c r="DT962" s="518"/>
      <c r="DU962" s="518" t="s">
        <v>2634</v>
      </c>
      <c r="DV962" s="518" t="s">
        <v>2633</v>
      </c>
      <c r="DW962" s="518"/>
      <c r="DX962" s="527" t="s">
        <v>5826</v>
      </c>
      <c r="DY962" s="528" t="s">
        <v>8469</v>
      </c>
      <c r="DZ962" s="527" t="s">
        <v>101</v>
      </c>
      <c r="EA962" s="518">
        <v>3</v>
      </c>
      <c r="EB962" s="527"/>
      <c r="EC962" s="527" t="s">
        <v>2194</v>
      </c>
      <c r="ED962" s="528" t="s">
        <v>5535</v>
      </c>
      <c r="EE962" s="528"/>
    </row>
    <row r="963" spans="1:135" s="517" customFormat="1" ht="15.75" hidden="1" customHeight="1" x14ac:dyDescent="0.25">
      <c r="A963" s="221">
        <v>961</v>
      </c>
      <c r="B963" s="2080"/>
      <c r="C963" s="489" t="s">
        <v>5823</v>
      </c>
      <c r="D963" s="489" t="s">
        <v>23</v>
      </c>
      <c r="E963" s="489" t="s">
        <v>4126</v>
      </c>
      <c r="F963" s="489">
        <v>21160</v>
      </c>
      <c r="G963" s="489">
        <v>35</v>
      </c>
      <c r="H963" s="489" t="s">
        <v>2633</v>
      </c>
      <c r="I963" s="489" t="s">
        <v>2633</v>
      </c>
      <c r="J963" s="489" t="s">
        <v>2633</v>
      </c>
      <c r="K963" s="489">
        <v>500300000</v>
      </c>
      <c r="L963" s="489">
        <v>136.69999999999999</v>
      </c>
      <c r="M963" s="489">
        <v>158</v>
      </c>
      <c r="N963" s="510">
        <f t="shared" si="213"/>
        <v>54.758852747957057</v>
      </c>
      <c r="O963" s="487">
        <v>3</v>
      </c>
      <c r="P963" s="511">
        <f t="shared" si="211"/>
        <v>62.410000000000011</v>
      </c>
      <c r="Q963" s="511">
        <f t="shared" si="212"/>
        <v>74.289999999999978</v>
      </c>
      <c r="R963" s="489"/>
      <c r="S963" s="490">
        <v>41560</v>
      </c>
      <c r="T963" s="489" t="s">
        <v>4566</v>
      </c>
      <c r="U963" s="489" t="s">
        <v>8489</v>
      </c>
      <c r="V963" s="489" t="s">
        <v>5825</v>
      </c>
      <c r="W963" s="489"/>
      <c r="X963" s="489" t="s">
        <v>2634</v>
      </c>
      <c r="Y963" s="489"/>
      <c r="Z963" s="489" t="s">
        <v>2634</v>
      </c>
      <c r="AA963" s="489"/>
      <c r="AB963" s="489" t="s">
        <v>2633</v>
      </c>
      <c r="AC963" s="489"/>
      <c r="AD963" s="489" t="s">
        <v>2634</v>
      </c>
      <c r="AE963" s="489"/>
      <c r="AF963" s="489" t="s">
        <v>2633</v>
      </c>
      <c r="AG963" s="489"/>
      <c r="AH963" s="489" t="s">
        <v>2633</v>
      </c>
      <c r="AI963" s="489"/>
      <c r="AJ963" s="489" t="s">
        <v>2634</v>
      </c>
      <c r="AK963" s="489"/>
      <c r="AL963" s="489" t="s">
        <v>2634</v>
      </c>
      <c r="AM963" s="489"/>
      <c r="AN963" s="489" t="s">
        <v>2633</v>
      </c>
      <c r="AO963" s="489" t="s">
        <v>4076</v>
      </c>
      <c r="AP963" s="489" t="s">
        <v>4088</v>
      </c>
      <c r="AQ963" s="489" t="s">
        <v>2637</v>
      </c>
      <c r="AR963" s="489"/>
      <c r="AS963" s="489"/>
      <c r="AT963" s="489"/>
      <c r="AU963" s="489"/>
      <c r="AV963" s="489" t="s">
        <v>2639</v>
      </c>
      <c r="AW963" s="489" t="s">
        <v>2634</v>
      </c>
      <c r="AX963" s="489"/>
      <c r="AY963" s="489" t="s">
        <v>2634</v>
      </c>
      <c r="AZ963" s="489"/>
      <c r="BA963" s="489" t="s">
        <v>3970</v>
      </c>
      <c r="BB963" s="489"/>
      <c r="BC963" s="489" t="s">
        <v>2634</v>
      </c>
      <c r="BD963" s="489"/>
      <c r="BE963" s="489" t="s">
        <v>2634</v>
      </c>
      <c r="BF963" s="489" t="s">
        <v>2634</v>
      </c>
      <c r="BG963" s="489" t="s">
        <v>2634</v>
      </c>
      <c r="BH963" s="489"/>
      <c r="BI963" s="489"/>
      <c r="BJ963" s="489" t="s">
        <v>5552</v>
      </c>
      <c r="BK963" s="489" t="s">
        <v>5872</v>
      </c>
      <c r="BL963" s="489">
        <v>124.6</v>
      </c>
      <c r="BM963" s="503">
        <f t="shared" ref="BM963:BM1026" si="216">((L963-BL963)/Q963)*100</f>
        <v>16.287521873738051</v>
      </c>
      <c r="BN963" s="489" t="s">
        <v>6703</v>
      </c>
      <c r="BO963" s="489">
        <v>107</v>
      </c>
      <c r="BP963" s="511">
        <f t="shared" ref="BP963:BP1026" si="217">((L963-BO963)/Q963)*100</f>
        <v>39.978462780993404</v>
      </c>
      <c r="BQ963" s="489" t="s">
        <v>7673</v>
      </c>
      <c r="BR963" s="489">
        <v>98</v>
      </c>
      <c r="BS963" s="511">
        <f t="shared" ref="BS963:BS1026" si="218">((L963-BR963)/Q963)*100</f>
        <v>52.093148472203531</v>
      </c>
      <c r="BT963" s="489"/>
      <c r="BU963" s="489"/>
      <c r="BV963" s="511">
        <f t="shared" si="208"/>
        <v>184.00861488760268</v>
      </c>
      <c r="BW963" s="489"/>
      <c r="BX963" s="489"/>
      <c r="BY963" s="511">
        <f t="shared" si="209"/>
        <v>184.00861488760268</v>
      </c>
      <c r="BZ963" s="489"/>
      <c r="CA963" s="489"/>
      <c r="CB963" s="511">
        <f t="shared" ref="CB963:CB1026" si="219">((L963-CA963)/Q963)*100</f>
        <v>184.00861488760268</v>
      </c>
      <c r="CC963" s="489"/>
      <c r="CD963" s="489"/>
      <c r="CE963" s="511">
        <f t="shared" ref="CE963:CE1026" si="220">((L963-CD963)/Q963)*100</f>
        <v>184.00861488760268</v>
      </c>
      <c r="CF963" s="489"/>
      <c r="CG963" s="489"/>
      <c r="CH963" s="511">
        <f t="shared" ref="CH963:CH1026" si="221">((L963-CG963)/Q963)*100</f>
        <v>184.00861488760268</v>
      </c>
      <c r="CI963" s="489"/>
      <c r="CJ963" s="489"/>
      <c r="CK963" s="511">
        <f t="shared" si="210"/>
        <v>184.00861488760268</v>
      </c>
      <c r="CL963" s="489">
        <v>98</v>
      </c>
      <c r="CM963" s="511">
        <f t="shared" si="214"/>
        <v>52.093148472203531</v>
      </c>
      <c r="CN963" s="489">
        <v>125</v>
      </c>
      <c r="CO963" s="489"/>
      <c r="CP963" s="489"/>
      <c r="CQ963" s="512"/>
      <c r="CR963" s="512"/>
      <c r="CS963" s="503"/>
      <c r="CT963" s="513"/>
      <c r="CU963" s="513"/>
      <c r="CV963" s="513"/>
      <c r="CW963" s="513"/>
      <c r="CX963" s="514">
        <f t="shared" si="215"/>
        <v>0</v>
      </c>
      <c r="CY963" s="513"/>
      <c r="CZ963" s="513" t="s">
        <v>2633</v>
      </c>
      <c r="DA963" s="513" t="s">
        <v>3975</v>
      </c>
      <c r="DB963" s="489" t="s">
        <v>2643</v>
      </c>
      <c r="DC963" s="489"/>
      <c r="DD963" s="489"/>
      <c r="DE963" s="489"/>
      <c r="DF963" s="489"/>
      <c r="DG963" s="489"/>
      <c r="DH963" s="489"/>
      <c r="DI963" s="489"/>
      <c r="DJ963" s="489"/>
      <c r="DK963" s="489"/>
      <c r="DL963" s="489"/>
      <c r="DM963" s="489" t="s">
        <v>2663</v>
      </c>
      <c r="DN963" s="489" t="s">
        <v>3999</v>
      </c>
      <c r="DO963" s="489"/>
      <c r="DP963" s="489" t="s">
        <v>4064</v>
      </c>
      <c r="DQ963" s="489"/>
      <c r="DR963" s="489"/>
      <c r="DS963" s="489" t="s">
        <v>2633</v>
      </c>
      <c r="DT963" s="489" t="s">
        <v>4074</v>
      </c>
      <c r="DU963" s="489"/>
      <c r="DV963" s="489"/>
      <c r="DW963" s="489"/>
      <c r="DX963" s="515" t="s">
        <v>5827</v>
      </c>
      <c r="DY963" s="516" t="s">
        <v>7675</v>
      </c>
      <c r="DZ963" s="515" t="s">
        <v>101</v>
      </c>
      <c r="EA963" s="489">
        <v>3</v>
      </c>
      <c r="EB963" s="515" t="s">
        <v>7674</v>
      </c>
      <c r="EC963" s="515" t="s">
        <v>2194</v>
      </c>
      <c r="ED963" s="516" t="s">
        <v>5392</v>
      </c>
      <c r="EE963" s="516"/>
    </row>
    <row r="964" spans="1:135" s="499" customFormat="1" ht="15.75" hidden="1" customHeight="1" x14ac:dyDescent="0.25">
      <c r="A964" s="875">
        <v>962</v>
      </c>
      <c r="B964" s="2080"/>
      <c r="C964" s="485" t="s">
        <v>5829</v>
      </c>
      <c r="D964" s="485" t="s">
        <v>23</v>
      </c>
      <c r="E964" s="485" t="s">
        <v>4126</v>
      </c>
      <c r="F964" s="485">
        <v>579793</v>
      </c>
      <c r="G964" s="485">
        <v>32</v>
      </c>
      <c r="H964" s="485" t="s">
        <v>2633</v>
      </c>
      <c r="I964" s="485" t="s">
        <v>2633</v>
      </c>
      <c r="J964" s="485" t="s">
        <v>2634</v>
      </c>
      <c r="K964" s="485" t="s">
        <v>11403</v>
      </c>
      <c r="L964" s="485">
        <v>131.4</v>
      </c>
      <c r="M964" s="485">
        <v>152</v>
      </c>
      <c r="N964" s="486">
        <f t="shared" si="213"/>
        <v>56.87326869806094</v>
      </c>
      <c r="O964" s="487">
        <v>3</v>
      </c>
      <c r="P964" s="488">
        <f t="shared" si="211"/>
        <v>57.76</v>
      </c>
      <c r="Q964" s="488">
        <f t="shared" si="212"/>
        <v>73.640000000000015</v>
      </c>
      <c r="R964" s="489"/>
      <c r="S964" s="490">
        <v>41566</v>
      </c>
      <c r="T964" s="489" t="s">
        <v>5711</v>
      </c>
      <c r="U964" s="489" t="s">
        <v>8487</v>
      </c>
      <c r="V964" s="489" t="s">
        <v>5830</v>
      </c>
      <c r="W964" s="489" t="s">
        <v>6795</v>
      </c>
      <c r="X964" s="489" t="s">
        <v>2633</v>
      </c>
      <c r="Y964" s="489" t="s">
        <v>2636</v>
      </c>
      <c r="Z964" s="489" t="s">
        <v>2634</v>
      </c>
      <c r="AA964" s="489"/>
      <c r="AB964" s="489" t="s">
        <v>2634</v>
      </c>
      <c r="AC964" s="489"/>
      <c r="AD964" s="489" t="s">
        <v>2634</v>
      </c>
      <c r="AE964" s="489"/>
      <c r="AF964" s="489" t="s">
        <v>2634</v>
      </c>
      <c r="AG964" s="489"/>
      <c r="AH964" s="489" t="s">
        <v>2634</v>
      </c>
      <c r="AI964" s="489"/>
      <c r="AJ964" s="489" t="s">
        <v>2634</v>
      </c>
      <c r="AK964" s="489"/>
      <c r="AL964" s="489" t="s">
        <v>2634</v>
      </c>
      <c r="AM964" s="489"/>
      <c r="AN964" s="489" t="s">
        <v>2634</v>
      </c>
      <c r="AO964" s="489"/>
      <c r="AP964" s="489"/>
      <c r="AQ964" s="489" t="s">
        <v>2637</v>
      </c>
      <c r="AR964" s="489"/>
      <c r="AS964" s="489"/>
      <c r="AT964" s="489"/>
      <c r="AU964" s="489"/>
      <c r="AV964" s="489"/>
      <c r="AW964" s="489" t="s">
        <v>2634</v>
      </c>
      <c r="AX964" s="489"/>
      <c r="AY964" s="489" t="s">
        <v>2634</v>
      </c>
      <c r="AZ964" s="489"/>
      <c r="BA964" s="489" t="s">
        <v>3971</v>
      </c>
      <c r="BB964" s="489" t="s">
        <v>3971</v>
      </c>
      <c r="BC964" s="489" t="s">
        <v>2634</v>
      </c>
      <c r="BD964" s="489"/>
      <c r="BE964" s="489" t="s">
        <v>2634</v>
      </c>
      <c r="BF964" s="489" t="s">
        <v>2634</v>
      </c>
      <c r="BG964" s="489" t="s">
        <v>2634</v>
      </c>
      <c r="BH964" s="489"/>
      <c r="BI964" s="489"/>
      <c r="BJ964" s="489" t="s">
        <v>5404</v>
      </c>
      <c r="BK964" s="489" t="s">
        <v>5936</v>
      </c>
      <c r="BL964" s="489">
        <v>120.8</v>
      </c>
      <c r="BM964" s="503">
        <f t="shared" si="216"/>
        <v>14.394350896252044</v>
      </c>
      <c r="BN964" s="489" t="s">
        <v>7200</v>
      </c>
      <c r="BO964" s="489">
        <v>102</v>
      </c>
      <c r="BP964" s="488">
        <f t="shared" si="217"/>
        <v>39.923954372623569</v>
      </c>
      <c r="BQ964" s="489" t="s">
        <v>4479</v>
      </c>
      <c r="BR964" s="489">
        <v>90</v>
      </c>
      <c r="BS964" s="488">
        <f t="shared" si="218"/>
        <v>56.219445953286254</v>
      </c>
      <c r="BT964" s="489" t="s">
        <v>9448</v>
      </c>
      <c r="BU964" s="489">
        <v>76.5</v>
      </c>
      <c r="BV964" s="488">
        <f t="shared" ref="BV964:BV1027" si="222">((L964-BU964)/Q964)*100</f>
        <v>74.55187398153177</v>
      </c>
      <c r="BW964" s="489" t="s">
        <v>408</v>
      </c>
      <c r="BX964" s="489">
        <v>72</v>
      </c>
      <c r="BY964" s="488">
        <f t="shared" ref="BY964:BY1027" si="223">((L964-BX964)/Q964)*100</f>
        <v>80.662683324280266</v>
      </c>
      <c r="BZ964" s="489" t="s">
        <v>11404</v>
      </c>
      <c r="CA964" s="489">
        <v>74</v>
      </c>
      <c r="CB964" s="488">
        <f t="shared" si="219"/>
        <v>77.94676806083649</v>
      </c>
      <c r="CC964" s="489"/>
      <c r="CD964" s="489"/>
      <c r="CE964" s="488">
        <f t="shared" si="220"/>
        <v>178.43563280825637</v>
      </c>
      <c r="CF964" s="489"/>
      <c r="CG964" s="489"/>
      <c r="CH964" s="488">
        <f t="shared" si="221"/>
        <v>178.43563280825637</v>
      </c>
      <c r="CI964" s="489"/>
      <c r="CJ964" s="489"/>
      <c r="CK964" s="488">
        <f t="shared" si="210"/>
        <v>178.43563280825637</v>
      </c>
      <c r="CL964" s="489">
        <v>74</v>
      </c>
      <c r="CM964" s="488">
        <f t="shared" si="214"/>
        <v>77.94676806083649</v>
      </c>
      <c r="CN964" s="489">
        <v>115</v>
      </c>
      <c r="CO964" s="489"/>
      <c r="CP964" s="489"/>
      <c r="CQ964" s="491"/>
      <c r="CR964" s="491"/>
      <c r="CS964" s="492">
        <v>1</v>
      </c>
      <c r="CT964" s="493">
        <v>-0.25</v>
      </c>
      <c r="CU964" s="493">
        <v>0</v>
      </c>
      <c r="CV964" s="493">
        <v>0.5</v>
      </c>
      <c r="CW964" s="493">
        <v>0.5</v>
      </c>
      <c r="CX964" s="494">
        <f t="shared" si="215"/>
        <v>1.75</v>
      </c>
      <c r="CY964" s="493"/>
      <c r="CZ964" s="493" t="s">
        <v>2633</v>
      </c>
      <c r="DA964" s="493" t="s">
        <v>3975</v>
      </c>
      <c r="DB964" s="485" t="s">
        <v>2643</v>
      </c>
      <c r="DC964" s="485" t="s">
        <v>2646</v>
      </c>
      <c r="DD964" s="485" t="s">
        <v>2648</v>
      </c>
      <c r="DE964" s="485" t="s">
        <v>2649</v>
      </c>
      <c r="DF964" s="485" t="s">
        <v>32</v>
      </c>
      <c r="DG964" s="485" t="s">
        <v>2654</v>
      </c>
      <c r="DH964" s="485" t="s">
        <v>5009</v>
      </c>
      <c r="DI964" s="485" t="s">
        <v>2657</v>
      </c>
      <c r="DJ964" s="485" t="s">
        <v>37</v>
      </c>
      <c r="DK964" s="485" t="s">
        <v>37</v>
      </c>
      <c r="DL964" s="485" t="s">
        <v>2659</v>
      </c>
      <c r="DM964" s="485" t="s">
        <v>2663</v>
      </c>
      <c r="DN964" s="489" t="s">
        <v>3999</v>
      </c>
      <c r="DO964" s="489" t="s">
        <v>5012</v>
      </c>
      <c r="DP964" s="489"/>
      <c r="DQ964" s="489" t="s">
        <v>4070</v>
      </c>
      <c r="DR964" s="489"/>
      <c r="DS964" s="489" t="s">
        <v>2633</v>
      </c>
      <c r="DT964" s="489" t="s">
        <v>4072</v>
      </c>
      <c r="DU964" s="485" t="s">
        <v>2634</v>
      </c>
      <c r="DV964" s="485" t="s">
        <v>2633</v>
      </c>
      <c r="DW964" s="485"/>
      <c r="DX964" s="504" t="s">
        <v>94</v>
      </c>
      <c r="DY964" s="496" t="s">
        <v>126</v>
      </c>
      <c r="DZ964" s="504" t="s">
        <v>101</v>
      </c>
      <c r="EA964" s="489">
        <v>3</v>
      </c>
      <c r="EB964" s="504" t="s">
        <v>5831</v>
      </c>
      <c r="EC964" s="504" t="s">
        <v>2194</v>
      </c>
      <c r="ED964" s="496" t="s">
        <v>5821</v>
      </c>
      <c r="EE964" s="496"/>
    </row>
    <row r="965" spans="1:135" s="499" customFormat="1" ht="15.75" hidden="1" customHeight="1" x14ac:dyDescent="0.25">
      <c r="A965" s="875">
        <v>963</v>
      </c>
      <c r="B965" s="2080"/>
      <c r="C965" s="485" t="s">
        <v>5839</v>
      </c>
      <c r="D965" s="485" t="s">
        <v>23</v>
      </c>
      <c r="E965" s="485" t="s">
        <v>4126</v>
      </c>
      <c r="F965" s="485">
        <v>479268</v>
      </c>
      <c r="G965" s="485">
        <v>44</v>
      </c>
      <c r="H965" s="485" t="s">
        <v>2633</v>
      </c>
      <c r="I965" s="485" t="s">
        <v>2633</v>
      </c>
      <c r="J965" s="485" t="s">
        <v>2633</v>
      </c>
      <c r="K965" s="485">
        <v>504401192</v>
      </c>
      <c r="L965" s="485">
        <v>94.3</v>
      </c>
      <c r="M965" s="485">
        <v>153</v>
      </c>
      <c r="N965" s="486">
        <f t="shared" si="213"/>
        <v>40.283651586996456</v>
      </c>
      <c r="O965" s="487">
        <v>2</v>
      </c>
      <c r="P965" s="488">
        <f t="shared" si="211"/>
        <v>58.522500000000001</v>
      </c>
      <c r="Q965" s="488">
        <f t="shared" si="212"/>
        <v>35.777499999999996</v>
      </c>
      <c r="R965" s="489"/>
      <c r="S965" s="490">
        <v>41567</v>
      </c>
      <c r="T965" s="489" t="s">
        <v>1718</v>
      </c>
      <c r="U965" s="489" t="s">
        <v>2490</v>
      </c>
      <c r="V965" s="489" t="s">
        <v>5840</v>
      </c>
      <c r="W965" s="489"/>
      <c r="X965" s="489" t="s">
        <v>2634</v>
      </c>
      <c r="Y965" s="489"/>
      <c r="Z965" s="489" t="s">
        <v>2634</v>
      </c>
      <c r="AA965" s="489"/>
      <c r="AB965" s="489" t="s">
        <v>2633</v>
      </c>
      <c r="AC965" s="489"/>
      <c r="AD965" s="489" t="s">
        <v>2634</v>
      </c>
      <c r="AE965" s="489"/>
      <c r="AF965" s="489" t="s">
        <v>2634</v>
      </c>
      <c r="AG965" s="489"/>
      <c r="AH965" s="489" t="s">
        <v>2633</v>
      </c>
      <c r="AI965" s="489"/>
      <c r="AJ965" s="489" t="s">
        <v>2634</v>
      </c>
      <c r="AK965" s="489"/>
      <c r="AL965" s="489" t="s">
        <v>2634</v>
      </c>
      <c r="AM965" s="489"/>
      <c r="AN965" s="489" t="s">
        <v>2634</v>
      </c>
      <c r="AO965" s="489"/>
      <c r="AP965" s="489"/>
      <c r="AQ965" s="489" t="s">
        <v>2637</v>
      </c>
      <c r="AR965" s="489"/>
      <c r="AS965" s="489"/>
      <c r="AT965" s="489"/>
      <c r="AU965" s="489"/>
      <c r="AV965" s="489"/>
      <c r="AW965" s="489" t="s">
        <v>2634</v>
      </c>
      <c r="AX965" s="489"/>
      <c r="AY965" s="489" t="s">
        <v>2634</v>
      </c>
      <c r="AZ965" s="489"/>
      <c r="BA965" s="489" t="s">
        <v>3970</v>
      </c>
      <c r="BB965" s="489" t="s">
        <v>3970</v>
      </c>
      <c r="BC965" s="489" t="s">
        <v>2634</v>
      </c>
      <c r="BD965" s="489"/>
      <c r="BE965" s="489" t="s">
        <v>2634</v>
      </c>
      <c r="BF965" s="489" t="s">
        <v>2634</v>
      </c>
      <c r="BG965" s="489" t="s">
        <v>2634</v>
      </c>
      <c r="BH965" s="489"/>
      <c r="BI965" s="489"/>
      <c r="BJ965" s="489" t="s">
        <v>5565</v>
      </c>
      <c r="BK965" s="489" t="s">
        <v>5128</v>
      </c>
      <c r="BL965" s="489">
        <v>86.5</v>
      </c>
      <c r="BM965" s="503">
        <f t="shared" si="216"/>
        <v>21.801411501642086</v>
      </c>
      <c r="BN965" s="489" t="s">
        <v>3089</v>
      </c>
      <c r="BO965" s="489">
        <v>72</v>
      </c>
      <c r="BP965" s="488">
        <f t="shared" si="217"/>
        <v>62.329676472643428</v>
      </c>
      <c r="BQ965" s="489" t="s">
        <v>8517</v>
      </c>
      <c r="BR965" s="489">
        <v>60</v>
      </c>
      <c r="BS965" s="488">
        <f t="shared" si="218"/>
        <v>95.870309552092806</v>
      </c>
      <c r="BT965" s="489"/>
      <c r="BU965" s="489"/>
      <c r="BV965" s="488">
        <f t="shared" si="222"/>
        <v>263.5734749493397</v>
      </c>
      <c r="BW965" s="489" t="s">
        <v>6458</v>
      </c>
      <c r="BX965" s="489">
        <v>55</v>
      </c>
      <c r="BY965" s="488">
        <f t="shared" si="223"/>
        <v>109.84557333519672</v>
      </c>
      <c r="BZ965" s="489"/>
      <c r="CA965" s="489"/>
      <c r="CB965" s="488">
        <f t="shared" si="219"/>
        <v>263.5734749493397</v>
      </c>
      <c r="CC965" s="489"/>
      <c r="CD965" s="489"/>
      <c r="CE965" s="488">
        <f t="shared" si="220"/>
        <v>263.5734749493397</v>
      </c>
      <c r="CF965" s="489"/>
      <c r="CG965" s="489"/>
      <c r="CH965" s="488">
        <f t="shared" si="221"/>
        <v>263.5734749493397</v>
      </c>
      <c r="CI965" s="489"/>
      <c r="CJ965" s="489"/>
      <c r="CK965" s="488">
        <f t="shared" ref="CK965:CK1028" si="224">((L965-CJ965)/Q965)*100</f>
        <v>263.5734749493397</v>
      </c>
      <c r="CL965" s="489">
        <v>55</v>
      </c>
      <c r="CM965" s="488">
        <f t="shared" si="214"/>
        <v>109.84557333519672</v>
      </c>
      <c r="CN965" s="489">
        <v>75</v>
      </c>
      <c r="CO965" s="489"/>
      <c r="CP965" s="489"/>
      <c r="CQ965" s="491"/>
      <c r="CR965" s="491"/>
      <c r="CS965" s="492"/>
      <c r="CT965" s="493"/>
      <c r="CU965" s="493"/>
      <c r="CV965" s="493"/>
      <c r="CW965" s="493"/>
      <c r="CX965" s="494">
        <f t="shared" si="215"/>
        <v>0</v>
      </c>
      <c r="CY965" s="493"/>
      <c r="CZ965" s="493" t="s">
        <v>2633</v>
      </c>
      <c r="DA965" s="493" t="s">
        <v>3975</v>
      </c>
      <c r="DB965" s="485" t="s">
        <v>2644</v>
      </c>
      <c r="DC965" s="485"/>
      <c r="DD965" s="485"/>
      <c r="DE965" s="485"/>
      <c r="DF965" s="485"/>
      <c r="DG965" s="485"/>
      <c r="DH965" s="485"/>
      <c r="DI965" s="485"/>
      <c r="DJ965" s="485" t="s">
        <v>37</v>
      </c>
      <c r="DK965" s="485" t="s">
        <v>37</v>
      </c>
      <c r="DL965" s="485" t="s">
        <v>37</v>
      </c>
      <c r="DM965" s="485" t="s">
        <v>2663</v>
      </c>
      <c r="DN965" s="489" t="s">
        <v>4001</v>
      </c>
      <c r="DO965" s="489" t="s">
        <v>4002</v>
      </c>
      <c r="DP965" s="489"/>
      <c r="DQ965" s="489" t="s">
        <v>4069</v>
      </c>
      <c r="DR965" s="489"/>
      <c r="DS965" s="489" t="s">
        <v>2634</v>
      </c>
      <c r="DT965" s="489"/>
      <c r="DU965" s="485" t="s">
        <v>2634</v>
      </c>
      <c r="DV965" s="485" t="s">
        <v>2633</v>
      </c>
      <c r="DW965" s="485"/>
      <c r="DX965" s="504" t="s">
        <v>94</v>
      </c>
      <c r="DY965" s="496" t="s">
        <v>10132</v>
      </c>
      <c r="DZ965" s="504" t="s">
        <v>101</v>
      </c>
      <c r="EA965" s="489">
        <v>3</v>
      </c>
      <c r="EB965" s="497"/>
      <c r="EC965" s="504" t="s">
        <v>2194</v>
      </c>
      <c r="ED965" s="496" t="s">
        <v>5392</v>
      </c>
      <c r="EE965" s="496"/>
    </row>
    <row r="966" spans="1:135" s="499" customFormat="1" ht="15.75" hidden="1" customHeight="1" x14ac:dyDescent="0.25">
      <c r="A966" s="875">
        <v>964</v>
      </c>
      <c r="B966" s="2080"/>
      <c r="C966" s="485" t="s">
        <v>5841</v>
      </c>
      <c r="D966" s="485" t="s">
        <v>23</v>
      </c>
      <c r="E966" s="485" t="s">
        <v>4126</v>
      </c>
      <c r="F966" s="485">
        <v>583717</v>
      </c>
      <c r="G966" s="485">
        <v>25</v>
      </c>
      <c r="H966" s="485" t="s">
        <v>2633</v>
      </c>
      <c r="I966" s="485" t="s">
        <v>2633</v>
      </c>
      <c r="J966" s="485" t="s">
        <v>2633</v>
      </c>
      <c r="K966" s="485">
        <v>540663888</v>
      </c>
      <c r="L966" s="485">
        <v>129.6</v>
      </c>
      <c r="M966" s="485">
        <v>165</v>
      </c>
      <c r="N966" s="486">
        <f t="shared" si="213"/>
        <v>47.603305785123965</v>
      </c>
      <c r="O966" s="487">
        <v>2</v>
      </c>
      <c r="P966" s="488">
        <f t="shared" si="211"/>
        <v>68.062499999999986</v>
      </c>
      <c r="Q966" s="488">
        <f t="shared" si="212"/>
        <v>61.537500000000009</v>
      </c>
      <c r="R966" s="489"/>
      <c r="S966" s="490">
        <v>41567</v>
      </c>
      <c r="T966" s="489" t="s">
        <v>253</v>
      </c>
      <c r="U966" s="489" t="s">
        <v>2490</v>
      </c>
      <c r="V966" s="489" t="s">
        <v>5842</v>
      </c>
      <c r="W966" s="489"/>
      <c r="X966" s="489" t="s">
        <v>2634</v>
      </c>
      <c r="Y966" s="489"/>
      <c r="Z966" s="489" t="s">
        <v>2634</v>
      </c>
      <c r="AA966" s="489"/>
      <c r="AB966" s="489" t="s">
        <v>2634</v>
      </c>
      <c r="AC966" s="489"/>
      <c r="AD966" s="489" t="s">
        <v>2634</v>
      </c>
      <c r="AE966" s="489"/>
      <c r="AF966" s="489" t="s">
        <v>2634</v>
      </c>
      <c r="AG966" s="489"/>
      <c r="AH966" s="489" t="s">
        <v>2634</v>
      </c>
      <c r="AI966" s="489"/>
      <c r="AJ966" s="489" t="s">
        <v>2634</v>
      </c>
      <c r="AK966" s="489"/>
      <c r="AL966" s="489" t="s">
        <v>2634</v>
      </c>
      <c r="AM966" s="489"/>
      <c r="AN966" s="489" t="s">
        <v>2634</v>
      </c>
      <c r="AO966" s="489"/>
      <c r="AP966" s="489"/>
      <c r="AQ966" s="489" t="s">
        <v>2637</v>
      </c>
      <c r="AR966" s="489"/>
      <c r="AS966" s="489"/>
      <c r="AT966" s="489"/>
      <c r="AU966" s="489"/>
      <c r="AV966" s="489"/>
      <c r="AW966" s="489" t="s">
        <v>2634</v>
      </c>
      <c r="AX966" s="489"/>
      <c r="AY966" s="489" t="s">
        <v>2634</v>
      </c>
      <c r="AZ966" s="489"/>
      <c r="BA966" s="489" t="s">
        <v>3970</v>
      </c>
      <c r="BB966" s="489" t="s">
        <v>3970</v>
      </c>
      <c r="BC966" s="489" t="s">
        <v>2634</v>
      </c>
      <c r="BD966" s="489"/>
      <c r="BE966" s="489" t="s">
        <v>2634</v>
      </c>
      <c r="BF966" s="489" t="s">
        <v>2634</v>
      </c>
      <c r="BG966" s="489" t="s">
        <v>2634</v>
      </c>
      <c r="BH966" s="489"/>
      <c r="BI966" s="489"/>
      <c r="BJ966" s="489" t="s">
        <v>5552</v>
      </c>
      <c r="BK966" s="489" t="s">
        <v>5876</v>
      </c>
      <c r="BL966" s="489">
        <v>122.5</v>
      </c>
      <c r="BM966" s="503">
        <f t="shared" si="216"/>
        <v>11.537680276254306</v>
      </c>
      <c r="BN966" s="489" t="s">
        <v>6703</v>
      </c>
      <c r="BO966" s="489">
        <v>107</v>
      </c>
      <c r="BP966" s="488">
        <f t="shared" si="217"/>
        <v>36.72557383709119</v>
      </c>
      <c r="BQ966" s="489" t="s">
        <v>7703</v>
      </c>
      <c r="BR966" s="489">
        <v>96</v>
      </c>
      <c r="BS966" s="488">
        <f t="shared" si="218"/>
        <v>54.600853138330272</v>
      </c>
      <c r="BT966" s="489" t="s">
        <v>9745</v>
      </c>
      <c r="BU966" s="489">
        <v>89</v>
      </c>
      <c r="BV966" s="488">
        <f t="shared" si="222"/>
        <v>65.976030875482422</v>
      </c>
      <c r="BW966" s="489" t="s">
        <v>316</v>
      </c>
      <c r="BX966" s="489">
        <v>90</v>
      </c>
      <c r="BY966" s="488">
        <f t="shared" si="223"/>
        <v>64.351005484460671</v>
      </c>
      <c r="BZ966" s="489"/>
      <c r="CA966" s="489"/>
      <c r="CB966" s="488">
        <f t="shared" si="219"/>
        <v>210.60329067641678</v>
      </c>
      <c r="CC966" s="489"/>
      <c r="CD966" s="489"/>
      <c r="CE966" s="488">
        <f t="shared" si="220"/>
        <v>210.60329067641678</v>
      </c>
      <c r="CF966" s="489"/>
      <c r="CG966" s="489"/>
      <c r="CH966" s="488">
        <f t="shared" si="221"/>
        <v>210.60329067641678</v>
      </c>
      <c r="CI966" s="489"/>
      <c r="CJ966" s="489"/>
      <c r="CK966" s="488">
        <f t="shared" si="224"/>
        <v>210.60329067641678</v>
      </c>
      <c r="CL966" s="489">
        <v>89</v>
      </c>
      <c r="CM966" s="488">
        <f t="shared" si="214"/>
        <v>65.976030875482422</v>
      </c>
      <c r="CN966" s="489">
        <v>65</v>
      </c>
      <c r="CO966" s="489"/>
      <c r="CP966" s="489"/>
      <c r="CQ966" s="491"/>
      <c r="CR966" s="491"/>
      <c r="CS966" s="492"/>
      <c r="CT966" s="493"/>
      <c r="CU966" s="493"/>
      <c r="CV966" s="493"/>
      <c r="CW966" s="493"/>
      <c r="CX966" s="494">
        <f t="shared" si="215"/>
        <v>0</v>
      </c>
      <c r="CY966" s="493"/>
      <c r="CZ966" s="493" t="s">
        <v>2634</v>
      </c>
      <c r="DA966" s="493"/>
      <c r="DB966" s="485" t="s">
        <v>2643</v>
      </c>
      <c r="DC966" s="485"/>
      <c r="DD966" s="485"/>
      <c r="DE966" s="485"/>
      <c r="DF966" s="485"/>
      <c r="DG966" s="485"/>
      <c r="DH966" s="485"/>
      <c r="DI966" s="485"/>
      <c r="DJ966" s="485"/>
      <c r="DK966" s="485"/>
      <c r="DL966" s="485"/>
      <c r="DM966" s="485" t="s">
        <v>2663</v>
      </c>
      <c r="DN966" s="489" t="s">
        <v>4001</v>
      </c>
      <c r="DO966" s="489" t="s">
        <v>4002</v>
      </c>
      <c r="DP966" s="489"/>
      <c r="DQ966" s="489" t="s">
        <v>4068</v>
      </c>
      <c r="DR966" s="489"/>
      <c r="DS966" s="489" t="s">
        <v>2634</v>
      </c>
      <c r="DT966" s="489"/>
      <c r="DU966" s="485" t="s">
        <v>2634</v>
      </c>
      <c r="DV966" s="485" t="s">
        <v>2633</v>
      </c>
      <c r="DW966" s="485"/>
      <c r="DX966" s="504" t="s">
        <v>94</v>
      </c>
      <c r="DY966" s="496" t="s">
        <v>126</v>
      </c>
      <c r="DZ966" s="504" t="s">
        <v>101</v>
      </c>
      <c r="EA966" s="489">
        <v>3</v>
      </c>
      <c r="EB966" s="497"/>
      <c r="EC966" s="497" t="s">
        <v>2194</v>
      </c>
      <c r="ED966" s="496" t="s">
        <v>5392</v>
      </c>
      <c r="EE966" s="496"/>
    </row>
    <row r="967" spans="1:135" s="499" customFormat="1" ht="15.75" hidden="1" customHeight="1" x14ac:dyDescent="0.25">
      <c r="A967" s="219">
        <v>965</v>
      </c>
      <c r="B967" s="2080"/>
      <c r="C967" s="485" t="s">
        <v>5843</v>
      </c>
      <c r="D967" s="485" t="s">
        <v>23</v>
      </c>
      <c r="E967" s="485" t="s">
        <v>4126</v>
      </c>
      <c r="F967" s="485">
        <v>500043</v>
      </c>
      <c r="G967" s="485">
        <v>26</v>
      </c>
      <c r="H967" s="485" t="s">
        <v>2634</v>
      </c>
      <c r="I967" s="485" t="s">
        <v>2634</v>
      </c>
      <c r="J967" s="485" t="s">
        <v>2633</v>
      </c>
      <c r="K967" s="485">
        <v>591212220</v>
      </c>
      <c r="L967" s="485">
        <v>108</v>
      </c>
      <c r="M967" s="485">
        <v>168</v>
      </c>
      <c r="N967" s="486">
        <f t="shared" si="213"/>
        <v>38.265306122448976</v>
      </c>
      <c r="O967" s="487">
        <v>1</v>
      </c>
      <c r="P967" s="488">
        <f t="shared" si="211"/>
        <v>70.559999999999988</v>
      </c>
      <c r="Q967" s="488">
        <f t="shared" si="212"/>
        <v>37.440000000000012</v>
      </c>
      <c r="R967" s="489"/>
      <c r="S967" s="490">
        <v>41567</v>
      </c>
      <c r="T967" s="489" t="s">
        <v>253</v>
      </c>
      <c r="U967" s="489" t="s">
        <v>2490</v>
      </c>
      <c r="V967" s="489" t="s">
        <v>5844</v>
      </c>
      <c r="W967" s="489" t="s">
        <v>8856</v>
      </c>
      <c r="X967" s="489" t="s">
        <v>2634</v>
      </c>
      <c r="Y967" s="489"/>
      <c r="Z967" s="489" t="s">
        <v>2634</v>
      </c>
      <c r="AA967" s="489"/>
      <c r="AB967" s="489" t="s">
        <v>2634</v>
      </c>
      <c r="AC967" s="489"/>
      <c r="AD967" s="489" t="s">
        <v>2634</v>
      </c>
      <c r="AE967" s="489"/>
      <c r="AF967" s="489" t="s">
        <v>2633</v>
      </c>
      <c r="AG967" s="489" t="s">
        <v>2635</v>
      </c>
      <c r="AH967" s="489" t="s">
        <v>2634</v>
      </c>
      <c r="AI967" s="489"/>
      <c r="AJ967" s="489" t="s">
        <v>2634</v>
      </c>
      <c r="AK967" s="489"/>
      <c r="AL967" s="489" t="s">
        <v>2634</v>
      </c>
      <c r="AM967" s="489"/>
      <c r="AN967" s="489" t="s">
        <v>2634</v>
      </c>
      <c r="AO967" s="489"/>
      <c r="AP967" s="489"/>
      <c r="AQ967" s="489" t="s">
        <v>2637</v>
      </c>
      <c r="AR967" s="489"/>
      <c r="AS967" s="489"/>
      <c r="AT967" s="489"/>
      <c r="AU967" s="489"/>
      <c r="AV967" s="489"/>
      <c r="AW967" s="489" t="s">
        <v>2634</v>
      </c>
      <c r="AX967" s="489"/>
      <c r="AY967" s="489" t="s">
        <v>2634</v>
      </c>
      <c r="AZ967" s="489"/>
      <c r="BA967" s="489" t="s">
        <v>3970</v>
      </c>
      <c r="BB967" s="489" t="s">
        <v>3970</v>
      </c>
      <c r="BC967" s="489" t="s">
        <v>2634</v>
      </c>
      <c r="BD967" s="489"/>
      <c r="BE967" s="489" t="s">
        <v>2634</v>
      </c>
      <c r="BF967" s="489" t="s">
        <v>2634</v>
      </c>
      <c r="BG967" s="489" t="s">
        <v>2634</v>
      </c>
      <c r="BH967" s="489"/>
      <c r="BI967" s="489"/>
      <c r="BJ967" s="489" t="s">
        <v>5404</v>
      </c>
      <c r="BK967" s="489" t="s">
        <v>5993</v>
      </c>
      <c r="BL967" s="489">
        <v>99.7</v>
      </c>
      <c r="BM967" s="503">
        <f t="shared" si="216"/>
        <v>22.168803418803403</v>
      </c>
      <c r="BN967" s="489" t="s">
        <v>7188</v>
      </c>
      <c r="BO967" s="489">
        <v>90.7</v>
      </c>
      <c r="BP967" s="488">
        <f t="shared" si="217"/>
        <v>46.20726495726494</v>
      </c>
      <c r="BQ967" s="489" t="s">
        <v>8518</v>
      </c>
      <c r="BR967" s="489">
        <v>77</v>
      </c>
      <c r="BS967" s="488">
        <f t="shared" si="218"/>
        <v>82.799145299145266</v>
      </c>
      <c r="BT967" s="489" t="s">
        <v>8857</v>
      </c>
      <c r="BU967" s="489">
        <v>73.400000000000006</v>
      </c>
      <c r="BV967" s="488">
        <f t="shared" si="222"/>
        <v>92.414529914529879</v>
      </c>
      <c r="BW967" s="489"/>
      <c r="BX967" s="489"/>
      <c r="BY967" s="488">
        <f t="shared" si="223"/>
        <v>288.4615384615384</v>
      </c>
      <c r="BZ967" s="489"/>
      <c r="CA967" s="489"/>
      <c r="CB967" s="488">
        <f t="shared" si="219"/>
        <v>288.4615384615384</v>
      </c>
      <c r="CC967" s="489"/>
      <c r="CD967" s="489"/>
      <c r="CE967" s="488">
        <f t="shared" si="220"/>
        <v>288.4615384615384</v>
      </c>
      <c r="CF967" s="489"/>
      <c r="CG967" s="489"/>
      <c r="CH967" s="488">
        <f t="shared" si="221"/>
        <v>288.4615384615384</v>
      </c>
      <c r="CI967" s="489"/>
      <c r="CJ967" s="489"/>
      <c r="CK967" s="488">
        <f t="shared" si="224"/>
        <v>288.4615384615384</v>
      </c>
      <c r="CL967" s="489">
        <v>73.400000000000006</v>
      </c>
      <c r="CM967" s="488">
        <f t="shared" si="214"/>
        <v>92.414529914529879</v>
      </c>
      <c r="CN967" s="489">
        <v>110</v>
      </c>
      <c r="CO967" s="489"/>
      <c r="CP967" s="489"/>
      <c r="CQ967" s="491"/>
      <c r="CR967" s="491"/>
      <c r="CS967" s="492">
        <v>0.5</v>
      </c>
      <c r="CT967" s="493">
        <v>0.25</v>
      </c>
      <c r="CU967" s="493">
        <v>0.5</v>
      </c>
      <c r="CV967" s="493">
        <v>0</v>
      </c>
      <c r="CW967" s="493"/>
      <c r="CX967" s="494">
        <f t="shared" si="215"/>
        <v>1.25</v>
      </c>
      <c r="CY967" s="493"/>
      <c r="CZ967" s="493" t="s">
        <v>2633</v>
      </c>
      <c r="DA967" s="493" t="s">
        <v>3976</v>
      </c>
      <c r="DB967" s="485" t="s">
        <v>2643</v>
      </c>
      <c r="DC967" s="485" t="s">
        <v>2648</v>
      </c>
      <c r="DD967" s="485" t="s">
        <v>2648</v>
      </c>
      <c r="DE967" s="485" t="s">
        <v>2650</v>
      </c>
      <c r="DF967" s="485" t="s">
        <v>32</v>
      </c>
      <c r="DG967" s="485" t="s">
        <v>5009</v>
      </c>
      <c r="DH967" s="485" t="s">
        <v>2654</v>
      </c>
      <c r="DI967" s="485" t="s">
        <v>2658</v>
      </c>
      <c r="DJ967" s="485" t="s">
        <v>37</v>
      </c>
      <c r="DK967" s="485" t="s">
        <v>37</v>
      </c>
      <c r="DL967" s="485" t="s">
        <v>2659</v>
      </c>
      <c r="DM967" s="485" t="s">
        <v>2663</v>
      </c>
      <c r="DN967" s="489" t="s">
        <v>4001</v>
      </c>
      <c r="DO967" s="489" t="s">
        <v>4002</v>
      </c>
      <c r="DP967" s="489"/>
      <c r="DQ967" s="489" t="s">
        <v>4068</v>
      </c>
      <c r="DR967" s="489"/>
      <c r="DS967" s="489" t="s">
        <v>2633</v>
      </c>
      <c r="DT967" s="489" t="s">
        <v>4073</v>
      </c>
      <c r="DU967" s="485" t="s">
        <v>2634</v>
      </c>
      <c r="DV967" s="485" t="s">
        <v>2633</v>
      </c>
      <c r="DW967" s="485" t="s">
        <v>8859</v>
      </c>
      <c r="DX967" s="504" t="s">
        <v>94</v>
      </c>
      <c r="DY967" s="496" t="s">
        <v>126</v>
      </c>
      <c r="DZ967" s="530" t="s">
        <v>77</v>
      </c>
      <c r="EA967" s="489">
        <v>3</v>
      </c>
      <c r="EB967" s="594" t="s">
        <v>8858</v>
      </c>
      <c r="EC967" s="504" t="s">
        <v>2194</v>
      </c>
      <c r="ED967" s="496" t="s">
        <v>5392</v>
      </c>
      <c r="EE967" s="496"/>
    </row>
    <row r="968" spans="1:135" s="529" customFormat="1" ht="15.75" hidden="1" customHeight="1" x14ac:dyDescent="0.25">
      <c r="A968" s="874">
        <v>966</v>
      </c>
      <c r="B968" s="2080"/>
      <c r="C968" s="518" t="s">
        <v>5859</v>
      </c>
      <c r="D968" s="518" t="s">
        <v>22</v>
      </c>
      <c r="E968" s="518" t="s">
        <v>4126</v>
      </c>
      <c r="F968" s="518">
        <v>580063</v>
      </c>
      <c r="G968" s="518">
        <v>20</v>
      </c>
      <c r="H968" s="518" t="s">
        <v>2634</v>
      </c>
      <c r="I968" s="518" t="s">
        <v>2634</v>
      </c>
      <c r="J968" s="518" t="s">
        <v>2633</v>
      </c>
      <c r="K968" s="518">
        <v>566343099</v>
      </c>
      <c r="L968" s="518">
        <v>149.9</v>
      </c>
      <c r="M968" s="518">
        <v>172</v>
      </c>
      <c r="N968" s="519">
        <f t="shared" si="213"/>
        <v>50.669280692266092</v>
      </c>
      <c r="O968" s="520">
        <v>3</v>
      </c>
      <c r="P968" s="521">
        <f t="shared" si="211"/>
        <v>73.959999999999994</v>
      </c>
      <c r="Q968" s="521">
        <f t="shared" si="212"/>
        <v>75.940000000000012</v>
      </c>
      <c r="R968" s="518"/>
      <c r="S968" s="522">
        <v>41577</v>
      </c>
      <c r="T968" s="518" t="s">
        <v>253</v>
      </c>
      <c r="U968" s="518" t="s">
        <v>2490</v>
      </c>
      <c r="V968" s="518" t="s">
        <v>87</v>
      </c>
      <c r="W968" s="518"/>
      <c r="X968" s="518" t="s">
        <v>2634</v>
      </c>
      <c r="Y968" s="518"/>
      <c r="Z968" s="518" t="s">
        <v>2634</v>
      </c>
      <c r="AA968" s="518"/>
      <c r="AB968" s="518" t="s">
        <v>2634</v>
      </c>
      <c r="AC968" s="518"/>
      <c r="AD968" s="518" t="s">
        <v>2634</v>
      </c>
      <c r="AE968" s="518"/>
      <c r="AF968" s="518" t="s">
        <v>2634</v>
      </c>
      <c r="AG968" s="518"/>
      <c r="AH968" s="518" t="s">
        <v>2634</v>
      </c>
      <c r="AI968" s="518"/>
      <c r="AJ968" s="518" t="s">
        <v>2634</v>
      </c>
      <c r="AK968" s="518"/>
      <c r="AL968" s="518" t="s">
        <v>2634</v>
      </c>
      <c r="AM968" s="518"/>
      <c r="AN968" s="518" t="s">
        <v>2634</v>
      </c>
      <c r="AO968" s="518"/>
      <c r="AP968" s="518"/>
      <c r="AQ968" s="518" t="s">
        <v>2637</v>
      </c>
      <c r="AR968" s="518"/>
      <c r="AS968" s="518"/>
      <c r="AT968" s="518"/>
      <c r="AU968" s="518"/>
      <c r="AV968" s="518"/>
      <c r="AW968" s="518" t="s">
        <v>2634</v>
      </c>
      <c r="AX968" s="518"/>
      <c r="AY968" s="518" t="s">
        <v>2634</v>
      </c>
      <c r="AZ968" s="518"/>
      <c r="BA968" s="518"/>
      <c r="BB968" s="518"/>
      <c r="BC968" s="518"/>
      <c r="BD968" s="518"/>
      <c r="BE968" s="518" t="s">
        <v>2634</v>
      </c>
      <c r="BF968" s="518" t="s">
        <v>2634</v>
      </c>
      <c r="BG968" s="518" t="s">
        <v>2634</v>
      </c>
      <c r="BH968" s="518"/>
      <c r="BI968" s="518"/>
      <c r="BJ968" s="518" t="s">
        <v>5552</v>
      </c>
      <c r="BK968" s="518" t="s">
        <v>5995</v>
      </c>
      <c r="BL968" s="518">
        <v>136.80000000000001</v>
      </c>
      <c r="BM968" s="523">
        <f t="shared" si="216"/>
        <v>17.250460890176445</v>
      </c>
      <c r="BN968" s="518" t="s">
        <v>7187</v>
      </c>
      <c r="BO968" s="518">
        <v>123.5</v>
      </c>
      <c r="BP968" s="521">
        <f t="shared" si="217"/>
        <v>34.764287595470108</v>
      </c>
      <c r="BQ968" s="518" t="s">
        <v>8456</v>
      </c>
      <c r="BR968" s="518">
        <v>102</v>
      </c>
      <c r="BS968" s="521">
        <f t="shared" si="218"/>
        <v>63.076112720568865</v>
      </c>
      <c r="BT968" s="518" t="s">
        <v>8758</v>
      </c>
      <c r="BU968" s="518">
        <v>98.7</v>
      </c>
      <c r="BV968" s="521">
        <f t="shared" si="222"/>
        <v>67.421648670002625</v>
      </c>
      <c r="BW968" s="518" t="s">
        <v>10927</v>
      </c>
      <c r="BX968" s="518">
        <v>86.5</v>
      </c>
      <c r="BY968" s="521">
        <f t="shared" si="223"/>
        <v>83.486963392151694</v>
      </c>
      <c r="BZ968" s="518" t="s">
        <v>6103</v>
      </c>
      <c r="CA968" s="518">
        <v>80</v>
      </c>
      <c r="CB968" s="521">
        <f t="shared" si="219"/>
        <v>92.046352383460615</v>
      </c>
      <c r="CC968" s="518" t="s">
        <v>11378</v>
      </c>
      <c r="CD968" s="518">
        <v>73.900000000000006</v>
      </c>
      <c r="CE968" s="521">
        <f t="shared" si="220"/>
        <v>100.07900974453514</v>
      </c>
      <c r="CF968" s="518"/>
      <c r="CG968" s="518"/>
      <c r="CH968" s="521">
        <f t="shared" si="221"/>
        <v>197.39267843033971</v>
      </c>
      <c r="CI968" s="518"/>
      <c r="CJ968" s="518"/>
      <c r="CK968" s="521">
        <f t="shared" si="224"/>
        <v>197.39267843033971</v>
      </c>
      <c r="CL968" s="518">
        <v>73.900000000000006</v>
      </c>
      <c r="CM968" s="521">
        <f t="shared" si="214"/>
        <v>100.07900974453514</v>
      </c>
      <c r="CN968" s="518">
        <v>75</v>
      </c>
      <c r="CO968" s="518"/>
      <c r="CP968" s="518"/>
      <c r="CQ968" s="524"/>
      <c r="CR968" s="524"/>
      <c r="CS968" s="523">
        <v>1</v>
      </c>
      <c r="CT968" s="525">
        <v>-0.25</v>
      </c>
      <c r="CU968" s="525">
        <v>0.5</v>
      </c>
      <c r="CV968" s="525">
        <v>0.25</v>
      </c>
      <c r="CW968" s="525"/>
      <c r="CX968" s="526">
        <f t="shared" si="215"/>
        <v>1.5</v>
      </c>
      <c r="CY968" s="525"/>
      <c r="CZ968" s="525" t="s">
        <v>2633</v>
      </c>
      <c r="DA968" s="525" t="s">
        <v>3977</v>
      </c>
      <c r="DB968" s="518" t="s">
        <v>2645</v>
      </c>
      <c r="DC968" s="518" t="s">
        <v>2648</v>
      </c>
      <c r="DD968" s="518" t="s">
        <v>2647</v>
      </c>
      <c r="DE968" s="518" t="s">
        <v>2650</v>
      </c>
      <c r="DF968" s="518" t="s">
        <v>32</v>
      </c>
      <c r="DG968" s="518" t="s">
        <v>2654</v>
      </c>
      <c r="DH968" s="518" t="s">
        <v>2653</v>
      </c>
      <c r="DI968" s="518" t="s">
        <v>2657</v>
      </c>
      <c r="DJ968" s="518" t="s">
        <v>37</v>
      </c>
      <c r="DK968" s="518" t="s">
        <v>37</v>
      </c>
      <c r="DL968" s="518" t="s">
        <v>37</v>
      </c>
      <c r="DM968" s="518" t="s">
        <v>2663</v>
      </c>
      <c r="DN968" s="518" t="s">
        <v>4001</v>
      </c>
      <c r="DO968" s="518" t="s">
        <v>4002</v>
      </c>
      <c r="DP968" s="518"/>
      <c r="DQ968" s="518" t="s">
        <v>4068</v>
      </c>
      <c r="DR968" s="518"/>
      <c r="DS968" s="518" t="s">
        <v>2633</v>
      </c>
      <c r="DT968" s="518" t="s">
        <v>4073</v>
      </c>
      <c r="DU968" s="518" t="s">
        <v>2634</v>
      </c>
      <c r="DV968" s="518" t="s">
        <v>2633</v>
      </c>
      <c r="DW968" s="518"/>
      <c r="DX968" s="527" t="s">
        <v>94</v>
      </c>
      <c r="DY968" s="528" t="s">
        <v>126</v>
      </c>
      <c r="DZ968" s="527" t="s">
        <v>77</v>
      </c>
      <c r="EA968" s="518">
        <v>3</v>
      </c>
      <c r="EB968" s="527" t="s">
        <v>9530</v>
      </c>
      <c r="EC968" s="527" t="s">
        <v>2194</v>
      </c>
      <c r="ED968" s="528" t="s">
        <v>5279</v>
      </c>
      <c r="EE968" s="528"/>
    </row>
    <row r="969" spans="1:135" s="529" customFormat="1" ht="15.75" hidden="1" customHeight="1" x14ac:dyDescent="0.25">
      <c r="A969" s="874">
        <v>967</v>
      </c>
      <c r="B969" s="2080"/>
      <c r="C969" s="518" t="s">
        <v>5860</v>
      </c>
      <c r="D969" s="518" t="s">
        <v>22</v>
      </c>
      <c r="E969" s="518" t="s">
        <v>4126</v>
      </c>
      <c r="F969" s="518">
        <v>581710</v>
      </c>
      <c r="G969" s="518">
        <v>19</v>
      </c>
      <c r="H969" s="518" t="s">
        <v>2634</v>
      </c>
      <c r="I969" s="518" t="s">
        <v>2634</v>
      </c>
      <c r="J969" s="518" t="s">
        <v>2633</v>
      </c>
      <c r="K969" s="518">
        <v>566438874</v>
      </c>
      <c r="L969" s="518">
        <v>137.1</v>
      </c>
      <c r="M969" s="518">
        <v>166</v>
      </c>
      <c r="N969" s="519">
        <f t="shared" si="213"/>
        <v>49.753229786616345</v>
      </c>
      <c r="O969" s="520">
        <v>2</v>
      </c>
      <c r="P969" s="521">
        <f t="shared" si="211"/>
        <v>68.89</v>
      </c>
      <c r="Q969" s="521">
        <f t="shared" si="212"/>
        <v>68.209999999999994</v>
      </c>
      <c r="R969" s="518"/>
      <c r="S969" s="522">
        <v>41577</v>
      </c>
      <c r="T969" s="518" t="s">
        <v>253</v>
      </c>
      <c r="U969" s="518" t="s">
        <v>2490</v>
      </c>
      <c r="V969" s="518" t="s">
        <v>5856</v>
      </c>
      <c r="W969" s="518" t="s">
        <v>6618</v>
      </c>
      <c r="X969" s="518" t="s">
        <v>2634</v>
      </c>
      <c r="Y969" s="518"/>
      <c r="Z969" s="518" t="s">
        <v>2634</v>
      </c>
      <c r="AA969" s="518"/>
      <c r="AB969" s="518" t="s">
        <v>2634</v>
      </c>
      <c r="AC969" s="518"/>
      <c r="AD969" s="518" t="s">
        <v>2634</v>
      </c>
      <c r="AE969" s="518"/>
      <c r="AF969" s="518" t="s">
        <v>2634</v>
      </c>
      <c r="AG969" s="518"/>
      <c r="AH969" s="518" t="s">
        <v>2634</v>
      </c>
      <c r="AI969" s="518"/>
      <c r="AJ969" s="518" t="s">
        <v>2634</v>
      </c>
      <c r="AK969" s="518"/>
      <c r="AL969" s="518" t="s">
        <v>2634</v>
      </c>
      <c r="AM969" s="518"/>
      <c r="AN969" s="518" t="s">
        <v>2633</v>
      </c>
      <c r="AO969" s="518" t="s">
        <v>4075</v>
      </c>
      <c r="AP969" s="518" t="s">
        <v>4077</v>
      </c>
      <c r="AQ969" s="518" t="s">
        <v>2635</v>
      </c>
      <c r="AR969" s="518"/>
      <c r="AS969" s="518"/>
      <c r="AT969" s="518"/>
      <c r="AU969" s="518"/>
      <c r="AV969" s="518"/>
      <c r="AW969" s="518" t="s">
        <v>2634</v>
      </c>
      <c r="AX969" s="518"/>
      <c r="AY969" s="518" t="s">
        <v>2634</v>
      </c>
      <c r="AZ969" s="518"/>
      <c r="BA969" s="518"/>
      <c r="BB969" s="518"/>
      <c r="BC969" s="518"/>
      <c r="BD969" s="518"/>
      <c r="BE969" s="518" t="s">
        <v>2634</v>
      </c>
      <c r="BF969" s="518" t="s">
        <v>2634</v>
      </c>
      <c r="BG969" s="518" t="s">
        <v>2634</v>
      </c>
      <c r="BH969" s="518"/>
      <c r="BI969" s="518"/>
      <c r="BJ969" s="518" t="s">
        <v>3217</v>
      </c>
      <c r="BK969" s="518" t="s">
        <v>5996</v>
      </c>
      <c r="BL969" s="518">
        <v>123.6</v>
      </c>
      <c r="BM969" s="523">
        <f t="shared" si="216"/>
        <v>19.791819381322391</v>
      </c>
      <c r="BN969" s="518" t="s">
        <v>7186</v>
      </c>
      <c r="BO969" s="518">
        <v>112.3</v>
      </c>
      <c r="BP969" s="521">
        <f t="shared" si="217"/>
        <v>36.358305233836681</v>
      </c>
      <c r="BQ969" s="518" t="s">
        <v>7653</v>
      </c>
      <c r="BR969" s="518">
        <v>103</v>
      </c>
      <c r="BS969" s="521">
        <f t="shared" si="218"/>
        <v>49.992669696525432</v>
      </c>
      <c r="BT969" s="518" t="s">
        <v>3087</v>
      </c>
      <c r="BU969" s="518">
        <v>95.8</v>
      </c>
      <c r="BV969" s="521">
        <f t="shared" si="222"/>
        <v>60.548306699897381</v>
      </c>
      <c r="BW969" s="518" t="s">
        <v>10926</v>
      </c>
      <c r="BX969" s="518">
        <v>87.5</v>
      </c>
      <c r="BY969" s="521">
        <f t="shared" si="223"/>
        <v>72.716610467673362</v>
      </c>
      <c r="BZ969" s="518" t="s">
        <v>11377</v>
      </c>
      <c r="CA969" s="518">
        <v>75.599999999999994</v>
      </c>
      <c r="CB969" s="521">
        <f t="shared" si="219"/>
        <v>90.162732737135315</v>
      </c>
      <c r="CC969" s="518"/>
      <c r="CD969" s="518"/>
      <c r="CE969" s="521">
        <f t="shared" si="220"/>
        <v>200.9969212725407</v>
      </c>
      <c r="CF969" s="518"/>
      <c r="CG969" s="518"/>
      <c r="CH969" s="521">
        <f t="shared" si="221"/>
        <v>200.9969212725407</v>
      </c>
      <c r="CI969" s="518"/>
      <c r="CJ969" s="518"/>
      <c r="CK969" s="521">
        <f t="shared" si="224"/>
        <v>200.9969212725407</v>
      </c>
      <c r="CL969" s="518">
        <v>75.599999999999994</v>
      </c>
      <c r="CM969" s="521">
        <f t="shared" si="214"/>
        <v>90.162732737135315</v>
      </c>
      <c r="CN969" s="518">
        <v>80</v>
      </c>
      <c r="CO969" s="518"/>
      <c r="CP969" s="518"/>
      <c r="CQ969" s="524"/>
      <c r="CR969" s="524"/>
      <c r="CS969" s="523">
        <v>1</v>
      </c>
      <c r="CT969" s="525">
        <v>-0.25</v>
      </c>
      <c r="CU969" s="525">
        <v>0.5</v>
      </c>
      <c r="CV969" s="525">
        <v>0.25</v>
      </c>
      <c r="CW969" s="525"/>
      <c r="CX969" s="526">
        <f t="shared" si="215"/>
        <v>1.5</v>
      </c>
      <c r="CY969" s="525"/>
      <c r="CZ969" s="525" t="s">
        <v>2634</v>
      </c>
      <c r="DA969" s="525" t="s">
        <v>3977</v>
      </c>
      <c r="DB969" s="518" t="s">
        <v>2645</v>
      </c>
      <c r="DC969" s="518" t="s">
        <v>2648</v>
      </c>
      <c r="DD969" s="518" t="s">
        <v>2647</v>
      </c>
      <c r="DE969" s="518" t="s">
        <v>2649</v>
      </c>
      <c r="DF969" s="518" t="s">
        <v>32</v>
      </c>
      <c r="DG969" s="518" t="s">
        <v>2654</v>
      </c>
      <c r="DH969" s="518" t="s">
        <v>2653</v>
      </c>
      <c r="DI969" s="518" t="s">
        <v>2658</v>
      </c>
      <c r="DJ969" s="518" t="s">
        <v>37</v>
      </c>
      <c r="DK969" s="518" t="s">
        <v>2659</v>
      </c>
      <c r="DL969" s="518" t="s">
        <v>2660</v>
      </c>
      <c r="DM969" s="518" t="s">
        <v>2663</v>
      </c>
      <c r="DN969" s="518" t="s">
        <v>4001</v>
      </c>
      <c r="DO969" s="518" t="s">
        <v>4002</v>
      </c>
      <c r="DP969" s="518"/>
      <c r="DQ969" s="518"/>
      <c r="DR969" s="518" t="s">
        <v>4070</v>
      </c>
      <c r="DS969" s="518" t="s">
        <v>2633</v>
      </c>
      <c r="DT969" s="518" t="s">
        <v>4073</v>
      </c>
      <c r="DU969" s="518" t="s">
        <v>2634</v>
      </c>
      <c r="DV969" s="518" t="s">
        <v>2633</v>
      </c>
      <c r="DW969" s="518"/>
      <c r="DX969" s="527" t="s">
        <v>5858</v>
      </c>
      <c r="DY969" s="528" t="s">
        <v>126</v>
      </c>
      <c r="DZ969" s="527" t="s">
        <v>77</v>
      </c>
      <c r="EA969" s="518">
        <v>3</v>
      </c>
      <c r="EB969" s="527" t="s">
        <v>9532</v>
      </c>
      <c r="EC969" s="527" t="s">
        <v>5861</v>
      </c>
      <c r="ED969" s="528" t="s">
        <v>5279</v>
      </c>
      <c r="EE969" s="528"/>
    </row>
    <row r="970" spans="1:135" s="517" customFormat="1" ht="15.75" hidden="1" customHeight="1" x14ac:dyDescent="0.25">
      <c r="A970" s="889">
        <v>968</v>
      </c>
      <c r="B970" s="2080"/>
      <c r="C970" s="489" t="s">
        <v>5855</v>
      </c>
      <c r="D970" s="489" t="s">
        <v>23</v>
      </c>
      <c r="E970" s="489" t="s">
        <v>4126</v>
      </c>
      <c r="F970" s="489">
        <v>583082</v>
      </c>
      <c r="G970" s="489">
        <v>35</v>
      </c>
      <c r="H970" s="489" t="s">
        <v>2634</v>
      </c>
      <c r="I970" s="489" t="s">
        <v>2634</v>
      </c>
      <c r="J970" s="489" t="s">
        <v>3968</v>
      </c>
      <c r="K970" s="489">
        <v>556463854</v>
      </c>
      <c r="L970" s="489">
        <v>106.8</v>
      </c>
      <c r="M970" s="489">
        <v>155</v>
      </c>
      <c r="N970" s="510">
        <f t="shared" si="213"/>
        <v>44.453694068678459</v>
      </c>
      <c r="O970" s="487">
        <v>2</v>
      </c>
      <c r="P970" s="511">
        <f t="shared" si="211"/>
        <v>60.062500000000007</v>
      </c>
      <c r="Q970" s="511">
        <f t="shared" si="212"/>
        <v>46.73749999999999</v>
      </c>
      <c r="R970" s="489"/>
      <c r="S970" s="490">
        <v>41577</v>
      </c>
      <c r="T970" s="489" t="s">
        <v>253</v>
      </c>
      <c r="U970" s="489" t="s">
        <v>2490</v>
      </c>
      <c r="V970" s="489" t="s">
        <v>5857</v>
      </c>
      <c r="W970" s="489" t="s">
        <v>8419</v>
      </c>
      <c r="X970" s="489" t="s">
        <v>2634</v>
      </c>
      <c r="Y970" s="489"/>
      <c r="Z970" s="489" t="s">
        <v>2634</v>
      </c>
      <c r="AA970" s="489"/>
      <c r="AB970" s="489" t="s">
        <v>2634</v>
      </c>
      <c r="AC970" s="489"/>
      <c r="AD970" s="489" t="s">
        <v>2634</v>
      </c>
      <c r="AE970" s="489"/>
      <c r="AF970" s="489" t="s">
        <v>2634</v>
      </c>
      <c r="AG970" s="489"/>
      <c r="AH970" s="489" t="s">
        <v>2633</v>
      </c>
      <c r="AI970" s="489" t="s">
        <v>2636</v>
      </c>
      <c r="AJ970" s="489" t="s">
        <v>2634</v>
      </c>
      <c r="AK970" s="489"/>
      <c r="AL970" s="489" t="s">
        <v>2634</v>
      </c>
      <c r="AM970" s="489"/>
      <c r="AN970" s="489" t="s">
        <v>2634</v>
      </c>
      <c r="AO970" s="489"/>
      <c r="AP970" s="489"/>
      <c r="AQ970" s="489" t="s">
        <v>2637</v>
      </c>
      <c r="AR970" s="489"/>
      <c r="AS970" s="489"/>
      <c r="AT970" s="489"/>
      <c r="AU970" s="489"/>
      <c r="AV970" s="489"/>
      <c r="AW970" s="489" t="s">
        <v>2634</v>
      </c>
      <c r="AX970" s="489"/>
      <c r="AY970" s="489" t="s">
        <v>2634</v>
      </c>
      <c r="AZ970" s="489"/>
      <c r="BA970" s="489" t="s">
        <v>3971</v>
      </c>
      <c r="BB970" s="489" t="s">
        <v>3970</v>
      </c>
      <c r="BC970" s="489" t="s">
        <v>2634</v>
      </c>
      <c r="BD970" s="489"/>
      <c r="BE970" s="489" t="s">
        <v>2634</v>
      </c>
      <c r="BF970" s="489" t="s">
        <v>2634</v>
      </c>
      <c r="BG970" s="489" t="s">
        <v>2634</v>
      </c>
      <c r="BH970" s="489"/>
      <c r="BI970" s="489"/>
      <c r="BJ970" s="489" t="s">
        <v>5565</v>
      </c>
      <c r="BK970" s="489" t="s">
        <v>5958</v>
      </c>
      <c r="BL970" s="489">
        <v>99.4</v>
      </c>
      <c r="BM970" s="503">
        <f t="shared" si="216"/>
        <v>15.833110457341521</v>
      </c>
      <c r="BN970" s="489" t="s">
        <v>6931</v>
      </c>
      <c r="BO970" s="489">
        <v>88.7</v>
      </c>
      <c r="BP970" s="511">
        <f t="shared" si="217"/>
        <v>38.726932334848883</v>
      </c>
      <c r="BQ970" s="489" t="s">
        <v>8420</v>
      </c>
      <c r="BR970" s="489">
        <v>80.900000000000006</v>
      </c>
      <c r="BS970" s="511">
        <f t="shared" si="218"/>
        <v>55.415886600695366</v>
      </c>
      <c r="BT970" s="489"/>
      <c r="BU970" s="489"/>
      <c r="BV970" s="511">
        <f t="shared" si="222"/>
        <v>228.51029687082112</v>
      </c>
      <c r="BW970" s="489" t="s">
        <v>453</v>
      </c>
      <c r="BX970" s="489">
        <v>70</v>
      </c>
      <c r="BY970" s="511">
        <f t="shared" si="223"/>
        <v>78.737630382455208</v>
      </c>
      <c r="BZ970" s="489"/>
      <c r="CA970" s="489"/>
      <c r="CB970" s="511">
        <f t="shared" si="219"/>
        <v>228.51029687082112</v>
      </c>
      <c r="CC970" s="489"/>
      <c r="CD970" s="489"/>
      <c r="CE970" s="511">
        <f t="shared" si="220"/>
        <v>228.51029687082112</v>
      </c>
      <c r="CF970" s="489"/>
      <c r="CG970" s="489"/>
      <c r="CH970" s="511">
        <f t="shared" si="221"/>
        <v>228.51029687082112</v>
      </c>
      <c r="CI970" s="489"/>
      <c r="CJ970" s="489"/>
      <c r="CK970" s="511">
        <f t="shared" si="224"/>
        <v>228.51029687082112</v>
      </c>
      <c r="CL970" s="489">
        <v>70</v>
      </c>
      <c r="CM970" s="511">
        <f t="shared" si="214"/>
        <v>78.737630382455208</v>
      </c>
      <c r="CN970" s="489">
        <v>75</v>
      </c>
      <c r="CO970" s="489"/>
      <c r="CP970" s="489"/>
      <c r="CQ970" s="512"/>
      <c r="CR970" s="512"/>
      <c r="CS970" s="503">
        <v>1</v>
      </c>
      <c r="CT970" s="513">
        <v>0</v>
      </c>
      <c r="CU970" s="513">
        <v>0</v>
      </c>
      <c r="CV970" s="513">
        <v>0.25</v>
      </c>
      <c r="CW970" s="513"/>
      <c r="CX970" s="514">
        <f t="shared" si="215"/>
        <v>1.25</v>
      </c>
      <c r="CY970" s="513"/>
      <c r="CZ970" s="513" t="s">
        <v>2633</v>
      </c>
      <c r="DA970" s="513" t="s">
        <v>3976</v>
      </c>
      <c r="DB970" s="489" t="s">
        <v>2643</v>
      </c>
      <c r="DC970" s="489" t="s">
        <v>2648</v>
      </c>
      <c r="DD970" s="489" t="s">
        <v>2648</v>
      </c>
      <c r="DE970" s="489" t="s">
        <v>2651</v>
      </c>
      <c r="DF970" s="489" t="s">
        <v>32</v>
      </c>
      <c r="DG970" s="489" t="s">
        <v>32</v>
      </c>
      <c r="DH970" s="489" t="s">
        <v>32</v>
      </c>
      <c r="DI970" s="489" t="s">
        <v>2657</v>
      </c>
      <c r="DJ970" s="489" t="s">
        <v>37</v>
      </c>
      <c r="DK970" s="489" t="s">
        <v>37</v>
      </c>
      <c r="DL970" s="489" t="s">
        <v>37</v>
      </c>
      <c r="DM970" s="489" t="s">
        <v>2663</v>
      </c>
      <c r="DN970" s="489" t="s">
        <v>4001</v>
      </c>
      <c r="DO970" s="489" t="s">
        <v>4002</v>
      </c>
      <c r="DP970" s="489"/>
      <c r="DQ970" s="489" t="s">
        <v>4068</v>
      </c>
      <c r="DR970" s="489"/>
      <c r="DS970" s="489" t="s">
        <v>2633</v>
      </c>
      <c r="DT970" s="489" t="s">
        <v>4073</v>
      </c>
      <c r="DU970" s="489" t="s">
        <v>2634</v>
      </c>
      <c r="DV970" s="489" t="s">
        <v>2633</v>
      </c>
      <c r="DW970" s="489"/>
      <c r="DX970" s="515" t="s">
        <v>94</v>
      </c>
      <c r="DY970" s="496" t="s">
        <v>126</v>
      </c>
      <c r="DZ970" s="515" t="s">
        <v>77</v>
      </c>
      <c r="EA970" s="489">
        <v>3</v>
      </c>
      <c r="EB970" s="675" t="s">
        <v>8421</v>
      </c>
      <c r="EC970" s="515" t="s">
        <v>2194</v>
      </c>
      <c r="ED970" s="516" t="s">
        <v>5409</v>
      </c>
      <c r="EE970" s="516"/>
    </row>
    <row r="971" spans="1:135" s="499" customFormat="1" ht="15.75" hidden="1" customHeight="1" x14ac:dyDescent="0.25">
      <c r="A971" s="875">
        <v>969</v>
      </c>
      <c r="B971" s="2080"/>
      <c r="C971" s="485" t="s">
        <v>5862</v>
      </c>
      <c r="D971" s="485" t="s">
        <v>23</v>
      </c>
      <c r="E971" s="485" t="s">
        <v>4126</v>
      </c>
      <c r="F971" s="485">
        <v>85157</v>
      </c>
      <c r="G971" s="485">
        <v>45</v>
      </c>
      <c r="H971" s="485" t="s">
        <v>2633</v>
      </c>
      <c r="I971" s="485" t="s">
        <v>2633</v>
      </c>
      <c r="J971" s="485" t="s">
        <v>2633</v>
      </c>
      <c r="K971" s="485">
        <v>504182737</v>
      </c>
      <c r="L971" s="485">
        <v>119</v>
      </c>
      <c r="M971" s="485">
        <v>159</v>
      </c>
      <c r="N971" s="486">
        <f t="shared" si="213"/>
        <v>47.070922827419807</v>
      </c>
      <c r="O971" s="487">
        <v>2</v>
      </c>
      <c r="P971" s="488">
        <f t="shared" si="211"/>
        <v>63.202500000000008</v>
      </c>
      <c r="Q971" s="488">
        <f t="shared" si="212"/>
        <v>55.797499999999992</v>
      </c>
      <c r="R971" s="489"/>
      <c r="S971" s="531">
        <v>41578</v>
      </c>
      <c r="T971" s="489" t="s">
        <v>253</v>
      </c>
      <c r="U971" s="489" t="s">
        <v>2490</v>
      </c>
      <c r="V971" s="489" t="s">
        <v>5863</v>
      </c>
      <c r="W971" s="489" t="s">
        <v>8520</v>
      </c>
      <c r="X971" s="489" t="s">
        <v>2634</v>
      </c>
      <c r="Y971" s="489"/>
      <c r="Z971" s="489" t="s">
        <v>2634</v>
      </c>
      <c r="AA971" s="489"/>
      <c r="AB971" s="489" t="s">
        <v>2633</v>
      </c>
      <c r="AC971" s="489" t="s">
        <v>2636</v>
      </c>
      <c r="AD971" s="489" t="s">
        <v>2634</v>
      </c>
      <c r="AE971" s="489"/>
      <c r="AF971" s="489" t="s">
        <v>2634</v>
      </c>
      <c r="AG971" s="489"/>
      <c r="AH971" s="489" t="s">
        <v>2634</v>
      </c>
      <c r="AI971" s="489"/>
      <c r="AJ971" s="489" t="s">
        <v>2634</v>
      </c>
      <c r="AK971" s="489"/>
      <c r="AL971" s="489" t="s">
        <v>2634</v>
      </c>
      <c r="AM971" s="489"/>
      <c r="AN971" s="489" t="s">
        <v>2633</v>
      </c>
      <c r="AO971" s="489" t="s">
        <v>4075</v>
      </c>
      <c r="AP971" s="489" t="s">
        <v>4078</v>
      </c>
      <c r="AQ971" s="489" t="s">
        <v>2637</v>
      </c>
      <c r="AR971" s="489" t="s">
        <v>4076</v>
      </c>
      <c r="AS971" s="489" t="s">
        <v>4092</v>
      </c>
      <c r="AT971" s="489"/>
      <c r="AU971" s="489"/>
      <c r="AV971" s="489"/>
      <c r="AW971" s="489" t="s">
        <v>2634</v>
      </c>
      <c r="AX971" s="489"/>
      <c r="AY971" s="489" t="s">
        <v>2634</v>
      </c>
      <c r="AZ971" s="489"/>
      <c r="BA971" s="489" t="s">
        <v>3971</v>
      </c>
      <c r="BB971" s="489" t="s">
        <v>3971</v>
      </c>
      <c r="BC971" s="489" t="s">
        <v>2634</v>
      </c>
      <c r="BD971" s="489"/>
      <c r="BE971" s="489" t="s">
        <v>2634</v>
      </c>
      <c r="BF971" s="489" t="s">
        <v>2634</v>
      </c>
      <c r="BG971" s="489" t="s">
        <v>2634</v>
      </c>
      <c r="BH971" s="489"/>
      <c r="BI971" s="489"/>
      <c r="BJ971" s="489" t="s">
        <v>5603</v>
      </c>
      <c r="BK971" s="489" t="s">
        <v>5956</v>
      </c>
      <c r="BL971" s="489">
        <v>108.4</v>
      </c>
      <c r="BM971" s="503">
        <f t="shared" si="216"/>
        <v>18.997266902638998</v>
      </c>
      <c r="BN971" s="489" t="s">
        <v>6896</v>
      </c>
      <c r="BO971" s="489">
        <v>100</v>
      </c>
      <c r="BP971" s="488">
        <f t="shared" si="217"/>
        <v>34.051704825485018</v>
      </c>
      <c r="BQ971" s="489" t="s">
        <v>8521</v>
      </c>
      <c r="BR971" s="489">
        <v>90</v>
      </c>
      <c r="BS971" s="488">
        <f t="shared" si="218"/>
        <v>51.973654733635023</v>
      </c>
      <c r="BT971" s="489"/>
      <c r="BU971" s="489"/>
      <c r="BV971" s="488">
        <f t="shared" si="222"/>
        <v>213.27120390698511</v>
      </c>
      <c r="BW971" s="489" t="s">
        <v>8589</v>
      </c>
      <c r="BX971" s="489">
        <v>82</v>
      </c>
      <c r="BY971" s="488">
        <f t="shared" si="223"/>
        <v>66.311214660155031</v>
      </c>
      <c r="BZ971" s="489"/>
      <c r="CA971" s="489"/>
      <c r="CB971" s="488">
        <f t="shared" si="219"/>
        <v>213.27120390698511</v>
      </c>
      <c r="CC971" s="489"/>
      <c r="CD971" s="489"/>
      <c r="CE971" s="488">
        <f t="shared" si="220"/>
        <v>213.27120390698511</v>
      </c>
      <c r="CF971" s="489"/>
      <c r="CG971" s="489"/>
      <c r="CH971" s="488">
        <f t="shared" si="221"/>
        <v>213.27120390698511</v>
      </c>
      <c r="CI971" s="489"/>
      <c r="CJ971" s="489"/>
      <c r="CK971" s="488">
        <f t="shared" si="224"/>
        <v>213.27120390698511</v>
      </c>
      <c r="CL971" s="489">
        <v>82</v>
      </c>
      <c r="CM971" s="488">
        <f t="shared" si="214"/>
        <v>66.311214660155031</v>
      </c>
      <c r="CN971" s="489">
        <v>75</v>
      </c>
      <c r="CO971" s="489"/>
      <c r="CP971" s="489"/>
      <c r="CQ971" s="491"/>
      <c r="CR971" s="491"/>
      <c r="CS971" s="492">
        <v>1</v>
      </c>
      <c r="CT971" s="493">
        <v>-0.25</v>
      </c>
      <c r="CU971" s="493">
        <v>0.5</v>
      </c>
      <c r="CV971" s="493">
        <v>0.5</v>
      </c>
      <c r="CW971" s="493">
        <v>0.5</v>
      </c>
      <c r="CX971" s="494">
        <f t="shared" si="215"/>
        <v>2.25</v>
      </c>
      <c r="CY971" s="493"/>
      <c r="CZ971" s="493" t="s">
        <v>2634</v>
      </c>
      <c r="DA971" s="493"/>
      <c r="DB971" s="485" t="s">
        <v>2644</v>
      </c>
      <c r="DC971" s="485" t="s">
        <v>2646</v>
      </c>
      <c r="DD971" s="485" t="s">
        <v>2646</v>
      </c>
      <c r="DE971" s="485" t="s">
        <v>2649</v>
      </c>
      <c r="DF971" s="485" t="s">
        <v>2652</v>
      </c>
      <c r="DG971" s="485" t="s">
        <v>2654</v>
      </c>
      <c r="DH971" s="485" t="s">
        <v>2654</v>
      </c>
      <c r="DI971" s="485" t="s">
        <v>2658</v>
      </c>
      <c r="DJ971" s="485" t="s">
        <v>37</v>
      </c>
      <c r="DK971" s="485" t="s">
        <v>37</v>
      </c>
      <c r="DL971" s="485" t="s">
        <v>2659</v>
      </c>
      <c r="DM971" s="485" t="s">
        <v>2663</v>
      </c>
      <c r="DN971" s="489" t="s">
        <v>4001</v>
      </c>
      <c r="DO971" s="489" t="s">
        <v>5012</v>
      </c>
      <c r="DP971" s="489"/>
      <c r="DQ971" s="489"/>
      <c r="DR971" s="489" t="s">
        <v>4068</v>
      </c>
      <c r="DS971" s="489" t="s">
        <v>2634</v>
      </c>
      <c r="DT971" s="489"/>
      <c r="DU971" s="485" t="s">
        <v>2634</v>
      </c>
      <c r="DV971" s="485" t="s">
        <v>2633</v>
      </c>
      <c r="DW971" s="485"/>
      <c r="DX971" s="504" t="s">
        <v>5864</v>
      </c>
      <c r="DY971" s="496" t="s">
        <v>7348</v>
      </c>
      <c r="DZ971" s="504" t="s">
        <v>101</v>
      </c>
      <c r="EA971" s="489">
        <v>4</v>
      </c>
      <c r="EB971" s="497"/>
      <c r="EC971" s="504" t="s">
        <v>2194</v>
      </c>
      <c r="ED971" s="496" t="s">
        <v>6885</v>
      </c>
      <c r="EE971" s="496"/>
    </row>
    <row r="972" spans="1:135" s="499" customFormat="1" ht="15.75" hidden="1" customHeight="1" x14ac:dyDescent="0.25">
      <c r="A972" s="875">
        <v>970</v>
      </c>
      <c r="B972" s="2080"/>
      <c r="C972" s="485" t="s">
        <v>5890</v>
      </c>
      <c r="D972" s="485" t="s">
        <v>23</v>
      </c>
      <c r="E972" s="485" t="s">
        <v>4126</v>
      </c>
      <c r="F972" s="485">
        <v>558200</v>
      </c>
      <c r="G972" s="485">
        <v>27</v>
      </c>
      <c r="H972" s="485" t="s">
        <v>3963</v>
      </c>
      <c r="I972" s="485" t="s">
        <v>2633</v>
      </c>
      <c r="J972" s="485" t="s">
        <v>2634</v>
      </c>
      <c r="K972" s="485">
        <v>564775276</v>
      </c>
      <c r="L972" s="485">
        <v>139</v>
      </c>
      <c r="M972" s="485">
        <v>170</v>
      </c>
      <c r="N972" s="486">
        <f t="shared" si="213"/>
        <v>48.096885813148788</v>
      </c>
      <c r="O972" s="487">
        <v>2</v>
      </c>
      <c r="P972" s="488">
        <f t="shared" si="211"/>
        <v>72.249999999999986</v>
      </c>
      <c r="Q972" s="488">
        <f t="shared" si="212"/>
        <v>66.750000000000014</v>
      </c>
      <c r="R972" s="489"/>
      <c r="S972" s="531">
        <v>41578</v>
      </c>
      <c r="T972" s="489" t="s">
        <v>253</v>
      </c>
      <c r="U972" s="489" t="s">
        <v>2490</v>
      </c>
      <c r="V972" s="489" t="s">
        <v>5865</v>
      </c>
      <c r="W972" s="489" t="s">
        <v>6866</v>
      </c>
      <c r="X972" s="489" t="s">
        <v>2634</v>
      </c>
      <c r="Y972" s="489"/>
      <c r="Z972" s="489" t="s">
        <v>2634</v>
      </c>
      <c r="AA972" s="489"/>
      <c r="AB972" s="489" t="s">
        <v>2634</v>
      </c>
      <c r="AC972" s="489"/>
      <c r="AD972" s="489" t="s">
        <v>2634</v>
      </c>
      <c r="AE972" s="489"/>
      <c r="AF972" s="489" t="s">
        <v>2633</v>
      </c>
      <c r="AG972" s="489" t="s">
        <v>2636</v>
      </c>
      <c r="AH972" s="489" t="s">
        <v>2634</v>
      </c>
      <c r="AI972" s="489"/>
      <c r="AJ972" s="489" t="s">
        <v>2634</v>
      </c>
      <c r="AK972" s="489"/>
      <c r="AL972" s="489" t="s">
        <v>2633</v>
      </c>
      <c r="AM972" s="489"/>
      <c r="AN972" s="489" t="s">
        <v>2633</v>
      </c>
      <c r="AO972" s="489" t="s">
        <v>4075</v>
      </c>
      <c r="AP972" s="489" t="s">
        <v>4088</v>
      </c>
      <c r="AQ972" s="489" t="s">
        <v>2638</v>
      </c>
      <c r="AR972" s="489" t="s">
        <v>4068</v>
      </c>
      <c r="AS972" s="489" t="s">
        <v>4078</v>
      </c>
      <c r="AT972" s="489"/>
      <c r="AU972" s="489"/>
      <c r="AV972" s="489"/>
      <c r="AW972" s="489" t="s">
        <v>2634</v>
      </c>
      <c r="AX972" s="489"/>
      <c r="AY972" s="489" t="s">
        <v>2634</v>
      </c>
      <c r="AZ972" s="489"/>
      <c r="BA972" s="489" t="s">
        <v>3970</v>
      </c>
      <c r="BB972" s="489" t="s">
        <v>3970</v>
      </c>
      <c r="BC972" s="489" t="s">
        <v>2634</v>
      </c>
      <c r="BD972" s="489"/>
      <c r="BE972" s="489" t="s">
        <v>2634</v>
      </c>
      <c r="BF972" s="489" t="s">
        <v>2634</v>
      </c>
      <c r="BG972" s="489" t="s">
        <v>2634</v>
      </c>
      <c r="BH972" s="489"/>
      <c r="BI972" s="489"/>
      <c r="BJ972" s="489" t="s">
        <v>5404</v>
      </c>
      <c r="BK972" s="489" t="s">
        <v>5943</v>
      </c>
      <c r="BL972" s="489">
        <v>113.2</v>
      </c>
      <c r="BM972" s="503">
        <f t="shared" si="216"/>
        <v>38.651685393258418</v>
      </c>
      <c r="BN972" s="489" t="s">
        <v>6867</v>
      </c>
      <c r="BO972" s="489">
        <v>116.2</v>
      </c>
      <c r="BP972" s="488">
        <f t="shared" si="217"/>
        <v>34.157303370786508</v>
      </c>
      <c r="BQ972" s="489" t="s">
        <v>6330</v>
      </c>
      <c r="BR972" s="489">
        <v>101</v>
      </c>
      <c r="BS972" s="488">
        <f t="shared" si="218"/>
        <v>56.928838951310844</v>
      </c>
      <c r="BT972" s="489" t="s">
        <v>3546</v>
      </c>
      <c r="BU972" s="489">
        <v>84</v>
      </c>
      <c r="BV972" s="488">
        <f t="shared" si="222"/>
        <v>82.397003745318329</v>
      </c>
      <c r="BW972" s="489" t="s">
        <v>397</v>
      </c>
      <c r="BX972" s="489">
        <v>75</v>
      </c>
      <c r="BY972" s="488">
        <f t="shared" si="223"/>
        <v>95.880149812734061</v>
      </c>
      <c r="BZ972" s="489"/>
      <c r="CA972" s="489"/>
      <c r="CB972" s="488">
        <f t="shared" si="219"/>
        <v>208.23970037453182</v>
      </c>
      <c r="CC972" s="489"/>
      <c r="CD972" s="489"/>
      <c r="CE972" s="488">
        <f t="shared" si="220"/>
        <v>208.23970037453182</v>
      </c>
      <c r="CF972" s="489"/>
      <c r="CG972" s="489"/>
      <c r="CH972" s="488">
        <f t="shared" si="221"/>
        <v>208.23970037453182</v>
      </c>
      <c r="CI972" s="489"/>
      <c r="CJ972" s="489"/>
      <c r="CK972" s="488">
        <f t="shared" si="224"/>
        <v>208.23970037453182</v>
      </c>
      <c r="CL972" s="489">
        <v>75</v>
      </c>
      <c r="CM972" s="488">
        <f t="shared" si="214"/>
        <v>95.880149812734061</v>
      </c>
      <c r="CN972" s="489">
        <v>80</v>
      </c>
      <c r="CO972" s="489"/>
      <c r="CP972" s="489"/>
      <c r="CQ972" s="491"/>
      <c r="CR972" s="491"/>
      <c r="CS972" s="492">
        <v>1</v>
      </c>
      <c r="CT972" s="493">
        <v>0</v>
      </c>
      <c r="CU972" s="493">
        <v>0</v>
      </c>
      <c r="CV972" s="493">
        <v>-0.25</v>
      </c>
      <c r="CW972" s="493">
        <v>0</v>
      </c>
      <c r="CX972" s="494">
        <f t="shared" si="215"/>
        <v>0.75</v>
      </c>
      <c r="CY972" s="493"/>
      <c r="CZ972" s="493" t="s">
        <v>2633</v>
      </c>
      <c r="DA972" s="493" t="s">
        <v>3975</v>
      </c>
      <c r="DB972" s="485" t="s">
        <v>2644</v>
      </c>
      <c r="DC972" s="485" t="s">
        <v>2648</v>
      </c>
      <c r="DD972" s="485" t="s">
        <v>2648</v>
      </c>
      <c r="DE972" s="485" t="s">
        <v>2649</v>
      </c>
      <c r="DF972" s="485" t="s">
        <v>32</v>
      </c>
      <c r="DG972" s="485" t="s">
        <v>2654</v>
      </c>
      <c r="DH972" s="485" t="s">
        <v>2653</v>
      </c>
      <c r="DI972" s="485" t="s">
        <v>2658</v>
      </c>
      <c r="DJ972" s="485" t="s">
        <v>2659</v>
      </c>
      <c r="DK972" s="485" t="s">
        <v>2660</v>
      </c>
      <c r="DL972" s="485" t="s">
        <v>2660</v>
      </c>
      <c r="DM972" s="485" t="s">
        <v>2663</v>
      </c>
      <c r="DN972" s="489" t="s">
        <v>4001</v>
      </c>
      <c r="DO972" s="489" t="s">
        <v>5012</v>
      </c>
      <c r="DP972" s="489"/>
      <c r="DQ972" s="489" t="s">
        <v>4069</v>
      </c>
      <c r="DR972" s="489"/>
      <c r="DS972" s="489" t="s">
        <v>2634</v>
      </c>
      <c r="DT972" s="489"/>
      <c r="DU972" s="485" t="s">
        <v>2634</v>
      </c>
      <c r="DV972" s="485" t="s">
        <v>2633</v>
      </c>
      <c r="DW972" s="485"/>
      <c r="DX972" s="504" t="s">
        <v>94</v>
      </c>
      <c r="DY972" s="496" t="s">
        <v>6868</v>
      </c>
      <c r="DZ972" s="497" t="s">
        <v>101</v>
      </c>
      <c r="EA972" s="489">
        <v>3</v>
      </c>
      <c r="EB972" s="504" t="s">
        <v>6122</v>
      </c>
      <c r="EC972" s="504" t="s">
        <v>4868</v>
      </c>
      <c r="ED972" s="496" t="s">
        <v>5961</v>
      </c>
      <c r="EE972" s="496"/>
    </row>
    <row r="973" spans="1:135" s="499" customFormat="1" ht="15.75" hidden="1" customHeight="1" x14ac:dyDescent="0.25">
      <c r="A973" s="219">
        <v>971</v>
      </c>
      <c r="B973" s="2081"/>
      <c r="C973" s="485" t="s">
        <v>5866</v>
      </c>
      <c r="D973" s="485" t="s">
        <v>23</v>
      </c>
      <c r="E973" s="485" t="s">
        <v>4126</v>
      </c>
      <c r="F973" s="485">
        <v>564599</v>
      </c>
      <c r="G973" s="485">
        <v>41</v>
      </c>
      <c r="H973" s="485" t="s">
        <v>3963</v>
      </c>
      <c r="I973" s="485" t="s">
        <v>2634</v>
      </c>
      <c r="J973" s="485" t="s">
        <v>2633</v>
      </c>
      <c r="K973" s="485">
        <v>554985598</v>
      </c>
      <c r="L973" s="485">
        <v>107</v>
      </c>
      <c r="M973" s="485">
        <v>156</v>
      </c>
      <c r="N973" s="486">
        <f t="shared" si="213"/>
        <v>43.967784352399732</v>
      </c>
      <c r="O973" s="487">
        <v>2</v>
      </c>
      <c r="P973" s="488">
        <f t="shared" si="211"/>
        <v>60.84</v>
      </c>
      <c r="Q973" s="488">
        <f t="shared" si="212"/>
        <v>46.16</v>
      </c>
      <c r="R973" s="489"/>
      <c r="S973" s="531">
        <v>41578</v>
      </c>
      <c r="T973" s="489" t="s">
        <v>2201</v>
      </c>
      <c r="U973" s="489" t="s">
        <v>2480</v>
      </c>
      <c r="V973" s="489" t="s">
        <v>5867</v>
      </c>
      <c r="W973" s="489"/>
      <c r="X973" s="489"/>
      <c r="Y973" s="489"/>
      <c r="Z973" s="489"/>
      <c r="AA973" s="489"/>
      <c r="AB973" s="489" t="s">
        <v>2633</v>
      </c>
      <c r="AC973" s="489"/>
      <c r="AD973" s="489"/>
      <c r="AE973" s="489"/>
      <c r="AF973" s="489"/>
      <c r="AG973" s="489"/>
      <c r="AH973" s="489" t="s">
        <v>2633</v>
      </c>
      <c r="AI973" s="489"/>
      <c r="AJ973" s="489"/>
      <c r="AK973" s="489"/>
      <c r="AL973" s="489"/>
      <c r="AM973" s="489"/>
      <c r="AN973" s="489" t="s">
        <v>2633</v>
      </c>
      <c r="AO973" s="489" t="s">
        <v>4075</v>
      </c>
      <c r="AP973" s="489" t="s">
        <v>4092</v>
      </c>
      <c r="AQ973" s="489"/>
      <c r="AR973" s="489"/>
      <c r="AS973" s="489"/>
      <c r="AT973" s="489"/>
      <c r="AU973" s="489"/>
      <c r="AV973" s="489"/>
      <c r="AW973" s="489"/>
      <c r="AX973" s="489"/>
      <c r="AY973" s="489"/>
      <c r="AZ973" s="489"/>
      <c r="BA973" s="489" t="s">
        <v>3970</v>
      </c>
      <c r="BB973" s="489"/>
      <c r="BC973" s="489"/>
      <c r="BD973" s="489"/>
      <c r="BE973" s="489" t="s">
        <v>2634</v>
      </c>
      <c r="BF973" s="489"/>
      <c r="BG973" s="489"/>
      <c r="BH973" s="489"/>
      <c r="BI973" s="489"/>
      <c r="BJ973" s="489" t="s">
        <v>5603</v>
      </c>
      <c r="BK973" s="489" t="s">
        <v>6071</v>
      </c>
      <c r="BL973" s="489">
        <v>97</v>
      </c>
      <c r="BM973" s="503">
        <f t="shared" si="216"/>
        <v>21.663778162911612</v>
      </c>
      <c r="BN973" s="489" t="s">
        <v>5433</v>
      </c>
      <c r="BO973" s="489">
        <v>89.5</v>
      </c>
      <c r="BP973" s="488">
        <f t="shared" si="217"/>
        <v>37.911611785095324</v>
      </c>
      <c r="BQ973" s="489"/>
      <c r="BR973" s="489"/>
      <c r="BS973" s="488">
        <f t="shared" si="218"/>
        <v>231.80242634315425</v>
      </c>
      <c r="BT973" s="489"/>
      <c r="BU973" s="489"/>
      <c r="BV973" s="488">
        <f t="shared" si="222"/>
        <v>231.80242634315425</v>
      </c>
      <c r="BW973" s="489"/>
      <c r="BX973" s="489"/>
      <c r="BY973" s="488">
        <f t="shared" si="223"/>
        <v>231.80242634315425</v>
      </c>
      <c r="BZ973" s="489"/>
      <c r="CA973" s="489"/>
      <c r="CB973" s="488">
        <f t="shared" si="219"/>
        <v>231.80242634315425</v>
      </c>
      <c r="CC973" s="489"/>
      <c r="CD973" s="489"/>
      <c r="CE973" s="488">
        <f t="shared" si="220"/>
        <v>231.80242634315425</v>
      </c>
      <c r="CF973" s="489"/>
      <c r="CG973" s="489"/>
      <c r="CH973" s="488">
        <f t="shared" si="221"/>
        <v>231.80242634315425</v>
      </c>
      <c r="CI973" s="489"/>
      <c r="CJ973" s="489"/>
      <c r="CK973" s="488">
        <f t="shared" si="224"/>
        <v>231.80242634315425</v>
      </c>
      <c r="CL973" s="489">
        <v>89.5</v>
      </c>
      <c r="CM973" s="488">
        <f t="shared" si="214"/>
        <v>37.911611785095324</v>
      </c>
      <c r="CN973" s="489">
        <v>100</v>
      </c>
      <c r="CO973" s="489"/>
      <c r="CP973" s="489"/>
      <c r="CQ973" s="491"/>
      <c r="CR973" s="491"/>
      <c r="CS973" s="492"/>
      <c r="CT973" s="493"/>
      <c r="CU973" s="493"/>
      <c r="CV973" s="493"/>
      <c r="CW973" s="493"/>
      <c r="CX973" s="494">
        <f t="shared" si="215"/>
        <v>0</v>
      </c>
      <c r="CY973" s="493"/>
      <c r="CZ973" s="493"/>
      <c r="DA973" s="493"/>
      <c r="DB973" s="485"/>
      <c r="DC973" s="485"/>
      <c r="DD973" s="485"/>
      <c r="DE973" s="485"/>
      <c r="DF973" s="485"/>
      <c r="DG973" s="485"/>
      <c r="DH973" s="485"/>
      <c r="DI973" s="485"/>
      <c r="DJ973" s="485"/>
      <c r="DK973" s="485"/>
      <c r="DL973" s="485"/>
      <c r="DM973" s="485"/>
      <c r="DN973" s="489"/>
      <c r="DO973" s="489"/>
      <c r="DP973" s="489"/>
      <c r="DQ973" s="489"/>
      <c r="DR973" s="489"/>
      <c r="DS973" s="489"/>
      <c r="DT973" s="489"/>
      <c r="DU973" s="485"/>
      <c r="DV973" s="485"/>
      <c r="DW973" s="485"/>
      <c r="DX973" s="504" t="s">
        <v>5868</v>
      </c>
      <c r="DY973" s="496"/>
      <c r="DZ973" s="497" t="s">
        <v>4757</v>
      </c>
      <c r="EA973" s="489">
        <v>4</v>
      </c>
      <c r="EB973" s="504" t="s">
        <v>5869</v>
      </c>
      <c r="EC973" s="504" t="s">
        <v>5870</v>
      </c>
      <c r="ED973" s="496" t="s">
        <v>6998</v>
      </c>
      <c r="EE973" s="496"/>
    </row>
    <row r="974" spans="1:135" s="5" customFormat="1" ht="15.75" hidden="1" customHeight="1" x14ac:dyDescent="0.25">
      <c r="A974" s="875">
        <v>972</v>
      </c>
      <c r="B974" s="2038" t="s">
        <v>2992</v>
      </c>
      <c r="C974" s="179" t="s">
        <v>5885</v>
      </c>
      <c r="D974" s="179" t="s">
        <v>22</v>
      </c>
      <c r="E974" s="179" t="s">
        <v>4126</v>
      </c>
      <c r="F974" s="179">
        <v>315868</v>
      </c>
      <c r="G974" s="179">
        <v>26</v>
      </c>
      <c r="H974" s="179" t="s">
        <v>2634</v>
      </c>
      <c r="I974" s="179" t="s">
        <v>2634</v>
      </c>
      <c r="J974" s="179" t="s">
        <v>2633</v>
      </c>
      <c r="K974" s="179">
        <v>504442303</v>
      </c>
      <c r="L974" s="179">
        <v>135.9</v>
      </c>
      <c r="M974" s="179">
        <v>157</v>
      </c>
      <c r="N974" s="180">
        <f t="shared" si="213"/>
        <v>55.134082518560589</v>
      </c>
      <c r="O974" s="181">
        <v>3</v>
      </c>
      <c r="P974" s="3">
        <f t="shared" si="211"/>
        <v>61.622500000000002</v>
      </c>
      <c r="Q974" s="3">
        <f t="shared" si="212"/>
        <v>74.277500000000003</v>
      </c>
      <c r="R974" s="97"/>
      <c r="S974" s="182">
        <v>41581</v>
      </c>
      <c r="T974" s="97" t="s">
        <v>253</v>
      </c>
      <c r="U974" s="97" t="s">
        <v>2490</v>
      </c>
      <c r="V974" s="97" t="s">
        <v>5886</v>
      </c>
      <c r="W974" s="97" t="s">
        <v>8542</v>
      </c>
      <c r="X974" s="97" t="s">
        <v>2633</v>
      </c>
      <c r="Y974" s="97"/>
      <c r="Z974" s="97" t="s">
        <v>2633</v>
      </c>
      <c r="AA974" s="97" t="s">
        <v>2635</v>
      </c>
      <c r="AB974" s="97" t="s">
        <v>2633</v>
      </c>
      <c r="AC974" s="97" t="s">
        <v>2635</v>
      </c>
      <c r="AD974" s="97" t="s">
        <v>2634</v>
      </c>
      <c r="AE974" s="97"/>
      <c r="AF974" s="97" t="s">
        <v>2634</v>
      </c>
      <c r="AG974" s="97"/>
      <c r="AH974" s="97" t="s">
        <v>2634</v>
      </c>
      <c r="AI974" s="97"/>
      <c r="AJ974" s="97" t="s">
        <v>2634</v>
      </c>
      <c r="AK974" s="97"/>
      <c r="AL974" s="97" t="s">
        <v>2634</v>
      </c>
      <c r="AM974" s="97"/>
      <c r="AN974" s="97" t="s">
        <v>2634</v>
      </c>
      <c r="AO974" s="97"/>
      <c r="AP974" s="97"/>
      <c r="AQ974" s="97" t="s">
        <v>2637</v>
      </c>
      <c r="AR974" s="97"/>
      <c r="AS974" s="97"/>
      <c r="AT974" s="97"/>
      <c r="AU974" s="97"/>
      <c r="AV974" s="97"/>
      <c r="AW974" s="97" t="s">
        <v>2634</v>
      </c>
      <c r="AX974" s="97"/>
      <c r="AY974" s="97" t="s">
        <v>2634</v>
      </c>
      <c r="AZ974" s="97"/>
      <c r="BA974" s="97"/>
      <c r="BB974" s="97"/>
      <c r="BC974" s="97"/>
      <c r="BD974" s="97"/>
      <c r="BE974" s="97" t="s">
        <v>2633</v>
      </c>
      <c r="BF974" s="97" t="s">
        <v>2633</v>
      </c>
      <c r="BG974" s="97" t="s">
        <v>2634</v>
      </c>
      <c r="BH974" s="97"/>
      <c r="BI974" s="97"/>
      <c r="BJ974" s="97" t="s">
        <v>5552</v>
      </c>
      <c r="BK974" s="97" t="s">
        <v>5957</v>
      </c>
      <c r="BL974" s="97">
        <v>127.2</v>
      </c>
      <c r="BM974" s="183">
        <f t="shared" si="216"/>
        <v>11.712833630641853</v>
      </c>
      <c r="BN974" s="97" t="s">
        <v>6910</v>
      </c>
      <c r="BO974" s="97">
        <v>108</v>
      </c>
      <c r="BP974" s="3">
        <f t="shared" si="217"/>
        <v>37.56184578102387</v>
      </c>
      <c r="BQ974" s="97" t="s">
        <v>4558</v>
      </c>
      <c r="BR974" s="97">
        <v>95</v>
      </c>
      <c r="BS974" s="3">
        <f t="shared" si="218"/>
        <v>55.063781091178356</v>
      </c>
      <c r="BT974" s="97">
        <v>81</v>
      </c>
      <c r="BU974" s="97">
        <v>81</v>
      </c>
      <c r="BV974" s="3">
        <f t="shared" si="222"/>
        <v>73.912019117498573</v>
      </c>
      <c r="BW974" s="97" t="s">
        <v>856</v>
      </c>
      <c r="BX974" s="97">
        <v>78</v>
      </c>
      <c r="BY974" s="3">
        <f t="shared" si="223"/>
        <v>77.950927265995759</v>
      </c>
      <c r="BZ974" s="97"/>
      <c r="CA974" s="97"/>
      <c r="CB974" s="3">
        <f t="shared" si="219"/>
        <v>182.96253912692268</v>
      </c>
      <c r="CC974" s="97"/>
      <c r="CD974" s="97"/>
      <c r="CE974" s="3">
        <f t="shared" si="220"/>
        <v>182.96253912692268</v>
      </c>
      <c r="CF974" s="97"/>
      <c r="CG974" s="97"/>
      <c r="CH974" s="3">
        <f t="shared" si="221"/>
        <v>182.96253912692268</v>
      </c>
      <c r="CI974" s="97"/>
      <c r="CJ974" s="97"/>
      <c r="CK974" s="3">
        <f t="shared" si="224"/>
        <v>182.96253912692268</v>
      </c>
      <c r="CL974" s="97">
        <v>78</v>
      </c>
      <c r="CM974" s="3">
        <f t="shared" si="214"/>
        <v>77.950927265995759</v>
      </c>
      <c r="CN974" s="97">
        <v>90</v>
      </c>
      <c r="CO974" s="97"/>
      <c r="CP974" s="97"/>
      <c r="CQ974" s="184"/>
      <c r="CR974" s="184"/>
      <c r="CS974" s="185"/>
      <c r="CT974" s="186"/>
      <c r="CU974" s="186"/>
      <c r="CV974" s="186"/>
      <c r="CW974" s="186"/>
      <c r="CX974" s="84">
        <f t="shared" si="215"/>
        <v>0</v>
      </c>
      <c r="CY974" s="186"/>
      <c r="CZ974" s="186" t="s">
        <v>2633</v>
      </c>
      <c r="DA974" s="186" t="s">
        <v>3977</v>
      </c>
      <c r="DB974" s="179" t="s">
        <v>2645</v>
      </c>
      <c r="DC974" s="179"/>
      <c r="DD974" s="179"/>
      <c r="DE974" s="179"/>
      <c r="DF974" s="179"/>
      <c r="DG974" s="179"/>
      <c r="DH974" s="179"/>
      <c r="DI974" s="179"/>
      <c r="DJ974" s="179" t="s">
        <v>37</v>
      </c>
      <c r="DK974" s="179" t="s">
        <v>37</v>
      </c>
      <c r="DL974" s="179" t="s">
        <v>37</v>
      </c>
      <c r="DM974" s="179" t="s">
        <v>2663</v>
      </c>
      <c r="DN974" s="97" t="s">
        <v>4001</v>
      </c>
      <c r="DO974" s="97" t="s">
        <v>4002</v>
      </c>
      <c r="DP974" s="97"/>
      <c r="DQ974" s="97" t="s">
        <v>4068</v>
      </c>
      <c r="DR974" s="97"/>
      <c r="DS974" s="97" t="s">
        <v>2633</v>
      </c>
      <c r="DT974" s="97" t="s">
        <v>4072</v>
      </c>
      <c r="DU974" s="179" t="s">
        <v>2634</v>
      </c>
      <c r="DV974" s="179" t="s">
        <v>2633</v>
      </c>
      <c r="DW974" s="179"/>
      <c r="DX974" s="187" t="s">
        <v>94</v>
      </c>
      <c r="DY974" s="11" t="s">
        <v>126</v>
      </c>
      <c r="DZ974" s="187" t="s">
        <v>101</v>
      </c>
      <c r="EA974" s="97">
        <v>3</v>
      </c>
      <c r="EB974" s="118"/>
      <c r="EC974" s="118" t="s">
        <v>2194</v>
      </c>
      <c r="ED974" s="11" t="s">
        <v>5581</v>
      </c>
      <c r="EE974" s="11"/>
    </row>
    <row r="975" spans="1:135" s="5" customFormat="1" ht="15.75" hidden="1" customHeight="1" x14ac:dyDescent="0.25">
      <c r="A975" s="875">
        <v>973</v>
      </c>
      <c r="B975" s="2039"/>
      <c r="C975" s="179" t="s">
        <v>9186</v>
      </c>
      <c r="D975" s="179" t="s">
        <v>22</v>
      </c>
      <c r="E975" s="179" t="s">
        <v>4126</v>
      </c>
      <c r="F975" s="179">
        <v>524123</v>
      </c>
      <c r="G975" s="179">
        <v>29</v>
      </c>
      <c r="H975" s="179" t="s">
        <v>2633</v>
      </c>
      <c r="I975" s="179" t="s">
        <v>2634</v>
      </c>
      <c r="J975" s="179" t="s">
        <v>2633</v>
      </c>
      <c r="K975" s="179">
        <v>501556644</v>
      </c>
      <c r="L975" s="179">
        <v>152</v>
      </c>
      <c r="M975" s="179">
        <v>172</v>
      </c>
      <c r="N975" s="180">
        <f t="shared" si="213"/>
        <v>51.379123850730124</v>
      </c>
      <c r="O975" s="181">
        <v>3</v>
      </c>
      <c r="P975" s="3">
        <f t="shared" si="211"/>
        <v>73.959999999999994</v>
      </c>
      <c r="Q975" s="3">
        <f t="shared" si="212"/>
        <v>78.040000000000006</v>
      </c>
      <c r="R975" s="97"/>
      <c r="S975" s="182">
        <v>41581</v>
      </c>
      <c r="T975" s="97" t="s">
        <v>253</v>
      </c>
      <c r="U975" s="97" t="s">
        <v>2490</v>
      </c>
      <c r="V975" s="97" t="s">
        <v>5887</v>
      </c>
      <c r="W975" s="97" t="s">
        <v>8531</v>
      </c>
      <c r="X975" s="97" t="s">
        <v>2634</v>
      </c>
      <c r="Y975" s="97"/>
      <c r="Z975" s="97" t="s">
        <v>2634</v>
      </c>
      <c r="AA975" s="97"/>
      <c r="AB975" s="97" t="s">
        <v>2634</v>
      </c>
      <c r="AC975" s="97"/>
      <c r="AD975" s="97" t="s">
        <v>2634</v>
      </c>
      <c r="AE975" s="97"/>
      <c r="AF975" s="97" t="s">
        <v>2633</v>
      </c>
      <c r="AG975" s="97" t="s">
        <v>2635</v>
      </c>
      <c r="AH975" s="97" t="s">
        <v>2634</v>
      </c>
      <c r="AI975" s="97"/>
      <c r="AJ975" s="97" t="s">
        <v>2634</v>
      </c>
      <c r="AK975" s="97"/>
      <c r="AL975" s="97" t="s">
        <v>2634</v>
      </c>
      <c r="AM975" s="97"/>
      <c r="AN975" s="97" t="s">
        <v>2633</v>
      </c>
      <c r="AO975" s="97" t="s">
        <v>4075</v>
      </c>
      <c r="AP975" s="97" t="s">
        <v>4077</v>
      </c>
      <c r="AQ975" s="97" t="s">
        <v>2637</v>
      </c>
      <c r="AR975" s="97" t="s">
        <v>4075</v>
      </c>
      <c r="AS975" s="97" t="s">
        <v>4001</v>
      </c>
      <c r="AT975" s="97"/>
      <c r="AU975" s="97"/>
      <c r="AV975" s="97"/>
      <c r="AW975" s="97" t="s">
        <v>2634</v>
      </c>
      <c r="AX975" s="97"/>
      <c r="AY975" s="97" t="s">
        <v>2634</v>
      </c>
      <c r="AZ975" s="97"/>
      <c r="BA975" s="97"/>
      <c r="BB975" s="97"/>
      <c r="BC975" s="97"/>
      <c r="BD975" s="97"/>
      <c r="BE975" s="97" t="s">
        <v>2633</v>
      </c>
      <c r="BF975" s="97" t="s">
        <v>2633</v>
      </c>
      <c r="BG975" s="97" t="s">
        <v>2634</v>
      </c>
      <c r="BH975" s="97"/>
      <c r="BI975" s="97"/>
      <c r="BJ975" s="97" t="s">
        <v>5552</v>
      </c>
      <c r="BK975" s="97" t="s">
        <v>6026</v>
      </c>
      <c r="BL975" s="97">
        <v>141.9</v>
      </c>
      <c r="BM975" s="183">
        <f t="shared" si="216"/>
        <v>12.942080984110705</v>
      </c>
      <c r="BN975" s="97" t="s">
        <v>7060</v>
      </c>
      <c r="BO975" s="97">
        <v>127</v>
      </c>
      <c r="BP975" s="3">
        <f t="shared" si="217"/>
        <v>32.034853921066123</v>
      </c>
      <c r="BQ975" s="97" t="s">
        <v>8669</v>
      </c>
      <c r="BR975" s="97">
        <v>106.2</v>
      </c>
      <c r="BS975" s="3">
        <f t="shared" si="218"/>
        <v>58.687852383393121</v>
      </c>
      <c r="BT975" s="97" t="s">
        <v>5911</v>
      </c>
      <c r="BU975" s="97">
        <v>98</v>
      </c>
      <c r="BV975" s="3">
        <f t="shared" si="222"/>
        <v>69.195284469502809</v>
      </c>
      <c r="BW975" s="97" t="s">
        <v>9731</v>
      </c>
      <c r="BX975" s="97">
        <v>91</v>
      </c>
      <c r="BY975" s="3">
        <f t="shared" si="223"/>
        <v>78.165043567401327</v>
      </c>
      <c r="BZ975" s="97"/>
      <c r="CA975" s="97"/>
      <c r="CB975" s="3">
        <f t="shared" si="219"/>
        <v>194.771911840082</v>
      </c>
      <c r="CC975" s="97"/>
      <c r="CD975" s="97"/>
      <c r="CE975" s="3">
        <f t="shared" si="220"/>
        <v>194.771911840082</v>
      </c>
      <c r="CF975" s="97"/>
      <c r="CG975" s="97"/>
      <c r="CH975" s="3">
        <f t="shared" si="221"/>
        <v>194.771911840082</v>
      </c>
      <c r="CI975" s="97"/>
      <c r="CJ975" s="97"/>
      <c r="CK975" s="3">
        <f t="shared" si="224"/>
        <v>194.771911840082</v>
      </c>
      <c r="CL975" s="97">
        <v>91</v>
      </c>
      <c r="CM975" s="3">
        <f t="shared" si="214"/>
        <v>78.165043567401327</v>
      </c>
      <c r="CN975" s="97">
        <v>90</v>
      </c>
      <c r="CO975" s="97"/>
      <c r="CP975" s="97"/>
      <c r="CQ975" s="184"/>
      <c r="CR975" s="184"/>
      <c r="CS975" s="185">
        <v>0.5</v>
      </c>
      <c r="CT975" s="186">
        <v>-0.25</v>
      </c>
      <c r="CU975" s="186">
        <v>0</v>
      </c>
      <c r="CV975" s="186">
        <v>0</v>
      </c>
      <c r="CW975" s="186">
        <v>0</v>
      </c>
      <c r="CX975" s="84">
        <f t="shared" si="215"/>
        <v>0.25</v>
      </c>
      <c r="CY975" s="186"/>
      <c r="CZ975" s="186" t="s">
        <v>2633</v>
      </c>
      <c r="DA975" s="186" t="s">
        <v>3975</v>
      </c>
      <c r="DB975" s="179" t="s">
        <v>2644</v>
      </c>
      <c r="DC975" s="179" t="s">
        <v>2648</v>
      </c>
      <c r="DD975" s="179" t="s">
        <v>2648</v>
      </c>
      <c r="DE975" s="179" t="s">
        <v>2651</v>
      </c>
      <c r="DF975" s="179" t="s">
        <v>32</v>
      </c>
      <c r="DG975" s="179" t="s">
        <v>32</v>
      </c>
      <c r="DH975" s="179" t="s">
        <v>5009</v>
      </c>
      <c r="DI975" s="179" t="s">
        <v>2658</v>
      </c>
      <c r="DJ975" s="179" t="s">
        <v>37</v>
      </c>
      <c r="DK975" s="179" t="s">
        <v>2659</v>
      </c>
      <c r="DL975" s="179" t="s">
        <v>37</v>
      </c>
      <c r="DM975" s="179" t="s">
        <v>2663</v>
      </c>
      <c r="DN975" s="97" t="s">
        <v>4001</v>
      </c>
      <c r="DO975" s="97" t="s">
        <v>5012</v>
      </c>
      <c r="DP975" s="97"/>
      <c r="DQ975" s="97" t="s">
        <v>4069</v>
      </c>
      <c r="DR975" s="97"/>
      <c r="DS975" s="97" t="s">
        <v>2633</v>
      </c>
      <c r="DT975" s="97" t="s">
        <v>4073</v>
      </c>
      <c r="DU975" s="179" t="s">
        <v>2634</v>
      </c>
      <c r="DV975" s="179" t="s">
        <v>2633</v>
      </c>
      <c r="DW975" s="179"/>
      <c r="DX975" s="187" t="s">
        <v>5888</v>
      </c>
      <c r="DY975" s="11" t="s">
        <v>8670</v>
      </c>
      <c r="DZ975" s="187" t="s">
        <v>101</v>
      </c>
      <c r="EA975" s="97">
        <v>4</v>
      </c>
      <c r="EB975" s="671" t="s">
        <v>8672</v>
      </c>
      <c r="EC975" s="187" t="s">
        <v>4868</v>
      </c>
      <c r="ED975" s="11" t="s">
        <v>5409</v>
      </c>
      <c r="EE975" s="11"/>
    </row>
    <row r="976" spans="1:135" s="5" customFormat="1" ht="15.75" hidden="1" customHeight="1" x14ac:dyDescent="0.25">
      <c r="A976" s="875">
        <v>974</v>
      </c>
      <c r="B976" s="2039"/>
      <c r="C976" s="179" t="s">
        <v>5889</v>
      </c>
      <c r="D976" s="179" t="s">
        <v>23</v>
      </c>
      <c r="E976" s="179" t="s">
        <v>4126</v>
      </c>
      <c r="F976" s="179">
        <v>372652</v>
      </c>
      <c r="G976" s="179">
        <v>15</v>
      </c>
      <c r="H976" s="179" t="s">
        <v>2634</v>
      </c>
      <c r="I976" s="179" t="s">
        <v>2634</v>
      </c>
      <c r="J976" s="179" t="s">
        <v>3968</v>
      </c>
      <c r="K976" s="179">
        <v>533299533</v>
      </c>
      <c r="L976" s="179">
        <v>102.9</v>
      </c>
      <c r="M976" s="179">
        <v>162</v>
      </c>
      <c r="N976" s="180">
        <f t="shared" si="213"/>
        <v>39.208962048468223</v>
      </c>
      <c r="O976" s="181">
        <v>1</v>
      </c>
      <c r="P976" s="3">
        <f t="shared" ref="P976:P1039" si="225">((M976/100)*(M976/100)*25)</f>
        <v>65.610000000000014</v>
      </c>
      <c r="Q976" s="3">
        <f t="shared" ref="Q976:Q1039" si="226">L976-P976</f>
        <v>37.289999999999992</v>
      </c>
      <c r="R976" s="97"/>
      <c r="S976" s="182">
        <v>41581</v>
      </c>
      <c r="T976" s="97" t="s">
        <v>253</v>
      </c>
      <c r="U976" s="97" t="s">
        <v>2490</v>
      </c>
      <c r="V976" s="97" t="s">
        <v>87</v>
      </c>
      <c r="W976" s="97"/>
      <c r="X976" s="97" t="s">
        <v>2634</v>
      </c>
      <c r="Y976" s="97"/>
      <c r="Z976" s="97" t="s">
        <v>2634</v>
      </c>
      <c r="AA976" s="97"/>
      <c r="AB976" s="97" t="s">
        <v>2634</v>
      </c>
      <c r="AC976" s="97"/>
      <c r="AD976" s="97" t="s">
        <v>2634</v>
      </c>
      <c r="AE976" s="97"/>
      <c r="AF976" s="97" t="s">
        <v>2634</v>
      </c>
      <c r="AG976" s="97"/>
      <c r="AH976" s="97" t="s">
        <v>2634</v>
      </c>
      <c r="AI976" s="97"/>
      <c r="AJ976" s="97" t="s">
        <v>2634</v>
      </c>
      <c r="AK976" s="97"/>
      <c r="AL976" s="97" t="s">
        <v>2634</v>
      </c>
      <c r="AM976" s="97"/>
      <c r="AN976" s="97" t="s">
        <v>2634</v>
      </c>
      <c r="AO976" s="97"/>
      <c r="AP976" s="97"/>
      <c r="AQ976" s="97" t="s">
        <v>2637</v>
      </c>
      <c r="AR976" s="97"/>
      <c r="AS976" s="97"/>
      <c r="AT976" s="97"/>
      <c r="AU976" s="97"/>
      <c r="AV976" s="97"/>
      <c r="AW976" s="97" t="s">
        <v>2634</v>
      </c>
      <c r="AX976" s="97"/>
      <c r="AY976" s="97" t="s">
        <v>2634</v>
      </c>
      <c r="AZ976" s="97"/>
      <c r="BA976" s="97" t="s">
        <v>3970</v>
      </c>
      <c r="BB976" s="97" t="s">
        <v>3970</v>
      </c>
      <c r="BC976" s="97" t="s">
        <v>2634</v>
      </c>
      <c r="BD976" s="97"/>
      <c r="BE976" s="97" t="s">
        <v>2634</v>
      </c>
      <c r="BF976" s="97" t="s">
        <v>2634</v>
      </c>
      <c r="BG976" s="97" t="s">
        <v>2634</v>
      </c>
      <c r="BH976" s="97"/>
      <c r="BI976" s="97"/>
      <c r="BJ976" s="97" t="s">
        <v>3217</v>
      </c>
      <c r="BK976" s="97" t="s">
        <v>2061</v>
      </c>
      <c r="BL976" s="97">
        <v>92</v>
      </c>
      <c r="BM976" s="183">
        <f t="shared" si="216"/>
        <v>29.230356663985003</v>
      </c>
      <c r="BN976" s="97" t="s">
        <v>3361</v>
      </c>
      <c r="BO976" s="97">
        <v>86</v>
      </c>
      <c r="BP976" s="3">
        <f t="shared" si="217"/>
        <v>45.32046124966481</v>
      </c>
      <c r="BQ976" s="97" t="s">
        <v>5989</v>
      </c>
      <c r="BR976" s="97">
        <v>80</v>
      </c>
      <c r="BS976" s="3">
        <f t="shared" si="218"/>
        <v>61.41056583534462</v>
      </c>
      <c r="BT976" s="97">
        <v>75</v>
      </c>
      <c r="BU976" s="97">
        <v>75</v>
      </c>
      <c r="BV976" s="3">
        <f t="shared" si="222"/>
        <v>74.818986323411124</v>
      </c>
      <c r="BW976" s="97" t="s">
        <v>328</v>
      </c>
      <c r="BX976" s="97">
        <v>73</v>
      </c>
      <c r="BY976" s="3">
        <f t="shared" si="223"/>
        <v>80.182354518637737</v>
      </c>
      <c r="BZ976" s="97"/>
      <c r="CA976" s="97"/>
      <c r="CB976" s="3">
        <f t="shared" si="219"/>
        <v>275.94529364440876</v>
      </c>
      <c r="CC976" s="97"/>
      <c r="CD976" s="97"/>
      <c r="CE976" s="3">
        <f t="shared" si="220"/>
        <v>275.94529364440876</v>
      </c>
      <c r="CF976" s="97"/>
      <c r="CG976" s="97"/>
      <c r="CH976" s="3">
        <f t="shared" si="221"/>
        <v>275.94529364440876</v>
      </c>
      <c r="CI976" s="97"/>
      <c r="CJ976" s="97"/>
      <c r="CK976" s="3">
        <f t="shared" si="224"/>
        <v>275.94529364440876</v>
      </c>
      <c r="CL976" s="97">
        <v>73</v>
      </c>
      <c r="CM976" s="3">
        <f t="shared" si="214"/>
        <v>80.182354518637737</v>
      </c>
      <c r="CN976" s="97">
        <v>65</v>
      </c>
      <c r="CO976" s="97"/>
      <c r="CP976" s="97"/>
      <c r="CQ976" s="184"/>
      <c r="CR976" s="184"/>
      <c r="CS976" s="185"/>
      <c r="CT976" s="186"/>
      <c r="CU976" s="186"/>
      <c r="CV976" s="186"/>
      <c r="CW976" s="186"/>
      <c r="CX976" s="84">
        <f t="shared" si="215"/>
        <v>0</v>
      </c>
      <c r="CY976" s="186"/>
      <c r="CZ976" s="186" t="s">
        <v>2633</v>
      </c>
      <c r="DA976" s="186" t="s">
        <v>3976</v>
      </c>
      <c r="DB976" s="179" t="s">
        <v>2645</v>
      </c>
      <c r="DC976" s="179"/>
      <c r="DD976" s="179"/>
      <c r="DE976" s="179"/>
      <c r="DF976" s="179"/>
      <c r="DG976" s="179" t="s">
        <v>2653</v>
      </c>
      <c r="DH976" s="179"/>
      <c r="DI976" s="179"/>
      <c r="DJ976" s="179" t="s">
        <v>37</v>
      </c>
      <c r="DK976" s="179" t="s">
        <v>37</v>
      </c>
      <c r="DL976" s="179" t="s">
        <v>37</v>
      </c>
      <c r="DM976" s="179" t="s">
        <v>2663</v>
      </c>
      <c r="DN976" s="97" t="s">
        <v>4001</v>
      </c>
      <c r="DO976" s="97" t="s">
        <v>4002</v>
      </c>
      <c r="DP976" s="97"/>
      <c r="DQ976" s="97" t="s">
        <v>4069</v>
      </c>
      <c r="DR976" s="97"/>
      <c r="DS976" s="97" t="s">
        <v>2633</v>
      </c>
      <c r="DT976" s="97" t="s">
        <v>4073</v>
      </c>
      <c r="DU976" s="179" t="s">
        <v>2634</v>
      </c>
      <c r="DV976" s="179" t="s">
        <v>2633</v>
      </c>
      <c r="DW976" s="179"/>
      <c r="DX976" s="187" t="s">
        <v>94</v>
      </c>
      <c r="DY976" s="11" t="s">
        <v>126</v>
      </c>
      <c r="DZ976" s="187" t="s">
        <v>101</v>
      </c>
      <c r="EA976" s="97">
        <v>3</v>
      </c>
      <c r="EB976" s="118"/>
      <c r="EC976" s="187" t="s">
        <v>2194</v>
      </c>
      <c r="ED976" s="11" t="s">
        <v>7403</v>
      </c>
      <c r="EE976" s="11"/>
    </row>
    <row r="977" spans="1:135" s="5" customFormat="1" ht="15.75" hidden="1" customHeight="1" x14ac:dyDescent="0.25">
      <c r="A977" s="875">
        <v>975</v>
      </c>
      <c r="B977" s="2039"/>
      <c r="C977" s="179" t="s">
        <v>5914</v>
      </c>
      <c r="D977" s="179" t="s">
        <v>23</v>
      </c>
      <c r="E977" s="179" t="s">
        <v>4126</v>
      </c>
      <c r="F977" s="179">
        <v>582839</v>
      </c>
      <c r="G977" s="179">
        <v>19</v>
      </c>
      <c r="H977" s="179" t="s">
        <v>2634</v>
      </c>
      <c r="I977" s="179" t="s">
        <v>2634</v>
      </c>
      <c r="J977" s="179" t="s">
        <v>3968</v>
      </c>
      <c r="K977" s="179">
        <v>541907181</v>
      </c>
      <c r="L977" s="179">
        <v>98</v>
      </c>
      <c r="M977" s="179">
        <v>158</v>
      </c>
      <c r="N977" s="180">
        <f t="shared" si="213"/>
        <v>39.256529402339368</v>
      </c>
      <c r="O977" s="181">
        <v>1</v>
      </c>
      <c r="P977" s="3">
        <f t="shared" si="225"/>
        <v>62.410000000000011</v>
      </c>
      <c r="Q977" s="3">
        <f t="shared" si="226"/>
        <v>35.589999999999989</v>
      </c>
      <c r="R977" s="97"/>
      <c r="S977" s="182">
        <v>41584</v>
      </c>
      <c r="T977" s="97" t="s">
        <v>253</v>
      </c>
      <c r="U977" s="97" t="s">
        <v>2490</v>
      </c>
      <c r="V977" s="97" t="s">
        <v>5915</v>
      </c>
      <c r="W977" s="97" t="s">
        <v>8546</v>
      </c>
      <c r="X977" s="97" t="s">
        <v>2634</v>
      </c>
      <c r="Y977" s="97"/>
      <c r="Z977" s="97" t="s">
        <v>2634</v>
      </c>
      <c r="AA977" s="97"/>
      <c r="AB977" s="97" t="s">
        <v>2634</v>
      </c>
      <c r="AC977" s="97"/>
      <c r="AD977" s="97" t="s">
        <v>2634</v>
      </c>
      <c r="AE977" s="97"/>
      <c r="AF977" s="97" t="s">
        <v>2634</v>
      </c>
      <c r="AG977" s="97"/>
      <c r="AH977" s="97" t="s">
        <v>2634</v>
      </c>
      <c r="AI977" s="97"/>
      <c r="AJ977" s="97" t="s">
        <v>2634</v>
      </c>
      <c r="AK977" s="97"/>
      <c r="AL977" s="97" t="s">
        <v>2634</v>
      </c>
      <c r="AM977" s="97"/>
      <c r="AN977" s="97" t="s">
        <v>2634</v>
      </c>
      <c r="AO977" s="97"/>
      <c r="AP977" s="97"/>
      <c r="AQ977" s="97" t="s">
        <v>2637</v>
      </c>
      <c r="AR977" s="97"/>
      <c r="AS977" s="97"/>
      <c r="AT977" s="97"/>
      <c r="AU977" s="97"/>
      <c r="AV977" s="97"/>
      <c r="AW977" s="97" t="s">
        <v>2634</v>
      </c>
      <c r="AX977" s="97"/>
      <c r="AY977" s="97" t="s">
        <v>2634</v>
      </c>
      <c r="AZ977" s="97"/>
      <c r="BA977" s="97" t="s">
        <v>3971</v>
      </c>
      <c r="BB977" s="97" t="s">
        <v>3971</v>
      </c>
      <c r="BC977" s="97" t="s">
        <v>2633</v>
      </c>
      <c r="BD977" s="97"/>
      <c r="BE977" s="97" t="s">
        <v>2634</v>
      </c>
      <c r="BF977" s="97" t="s">
        <v>2634</v>
      </c>
      <c r="BG977" s="97" t="s">
        <v>2634</v>
      </c>
      <c r="BH977" s="97"/>
      <c r="BI977" s="97"/>
      <c r="BJ977" s="97" t="s">
        <v>5916</v>
      </c>
      <c r="BK977" s="97" t="s">
        <v>5994</v>
      </c>
      <c r="BL977" s="97">
        <v>89.6</v>
      </c>
      <c r="BM977" s="183">
        <f t="shared" si="216"/>
        <v>23.602135431300951</v>
      </c>
      <c r="BN977" s="97" t="s">
        <v>7316</v>
      </c>
      <c r="BO977" s="97">
        <v>83</v>
      </c>
      <c r="BP977" s="3">
        <f t="shared" si="217"/>
        <v>42.146670413037384</v>
      </c>
      <c r="BQ977" s="97" t="s">
        <v>8545</v>
      </c>
      <c r="BR977" s="97">
        <v>79</v>
      </c>
      <c r="BS977" s="3">
        <f t="shared" si="218"/>
        <v>53.38578252318068</v>
      </c>
      <c r="BT977" s="97"/>
      <c r="BU977" s="97"/>
      <c r="BV977" s="3">
        <f t="shared" si="222"/>
        <v>275.35824669851092</v>
      </c>
      <c r="BW977" s="97" t="s">
        <v>6103</v>
      </c>
      <c r="BX977" s="97">
        <v>80</v>
      </c>
      <c r="BY977" s="3">
        <f t="shared" si="223"/>
        <v>50.576004495644852</v>
      </c>
      <c r="BZ977" s="97"/>
      <c r="CA977" s="97"/>
      <c r="CB977" s="3">
        <f t="shared" si="219"/>
        <v>275.35824669851092</v>
      </c>
      <c r="CC977" s="97"/>
      <c r="CD977" s="97"/>
      <c r="CE977" s="3">
        <f t="shared" si="220"/>
        <v>275.35824669851092</v>
      </c>
      <c r="CF977" s="97"/>
      <c r="CG977" s="97"/>
      <c r="CH977" s="3">
        <f t="shared" si="221"/>
        <v>275.35824669851092</v>
      </c>
      <c r="CI977" s="97"/>
      <c r="CJ977" s="97"/>
      <c r="CK977" s="3">
        <f t="shared" si="224"/>
        <v>275.35824669851092</v>
      </c>
      <c r="CL977" s="97">
        <v>80</v>
      </c>
      <c r="CM977" s="3" t="s">
        <v>10096</v>
      </c>
      <c r="CN977" s="97">
        <v>75</v>
      </c>
      <c r="CO977" s="97"/>
      <c r="CP977" s="97"/>
      <c r="CQ977" s="184"/>
      <c r="CR977" s="184"/>
      <c r="CS977" s="185"/>
      <c r="CT977" s="186"/>
      <c r="CU977" s="186"/>
      <c r="CV977" s="186"/>
      <c r="CW977" s="186"/>
      <c r="CX977" s="84">
        <f t="shared" si="215"/>
        <v>0</v>
      </c>
      <c r="CY977" s="186"/>
      <c r="CZ977" s="186" t="s">
        <v>2633</v>
      </c>
      <c r="DA977" s="186" t="s">
        <v>3975</v>
      </c>
      <c r="DB977" s="179" t="s">
        <v>2643</v>
      </c>
      <c r="DC977" s="179"/>
      <c r="DD977" s="179"/>
      <c r="DE977" s="179"/>
      <c r="DF977" s="179"/>
      <c r="DG977" s="179" t="s">
        <v>2653</v>
      </c>
      <c r="DH977" s="179" t="s">
        <v>2653</v>
      </c>
      <c r="DI977" s="179" t="s">
        <v>2658</v>
      </c>
      <c r="DJ977" s="179" t="s">
        <v>2659</v>
      </c>
      <c r="DK977" s="179" t="s">
        <v>37</v>
      </c>
      <c r="DL977" s="179" t="s">
        <v>37</v>
      </c>
      <c r="DM977" s="179" t="s">
        <v>2663</v>
      </c>
      <c r="DN977" s="97" t="s">
        <v>4001</v>
      </c>
      <c r="DO977" s="97" t="s">
        <v>4002</v>
      </c>
      <c r="DP977" s="97"/>
      <c r="DQ977" s="97" t="s">
        <v>4069</v>
      </c>
      <c r="DR977" s="97"/>
      <c r="DS977" s="97" t="s">
        <v>2633</v>
      </c>
      <c r="DT977" s="97" t="s">
        <v>4072</v>
      </c>
      <c r="DU977" s="179" t="s">
        <v>2634</v>
      </c>
      <c r="DV977" s="179" t="s">
        <v>2633</v>
      </c>
      <c r="DW977" s="179"/>
      <c r="DX977" s="187" t="s">
        <v>94</v>
      </c>
      <c r="DY977" s="11"/>
      <c r="DZ977" s="187" t="s">
        <v>101</v>
      </c>
      <c r="EA977" s="97">
        <v>4</v>
      </c>
      <c r="EB977" s="118"/>
      <c r="EC977" s="187" t="s">
        <v>4868</v>
      </c>
      <c r="ED977" s="11" t="s">
        <v>5409</v>
      </c>
      <c r="EE977" s="11"/>
    </row>
    <row r="978" spans="1:135" s="5" customFormat="1" ht="15.75" hidden="1" customHeight="1" x14ac:dyDescent="0.25">
      <c r="A978" s="219">
        <v>976</v>
      </c>
      <c r="B978" s="2039"/>
      <c r="C978" s="179" t="s">
        <v>5917</v>
      </c>
      <c r="D978" s="179" t="s">
        <v>22</v>
      </c>
      <c r="E978" s="179" t="s">
        <v>4126</v>
      </c>
      <c r="F978" s="179">
        <v>458302</v>
      </c>
      <c r="G978" s="179">
        <v>40</v>
      </c>
      <c r="H978" s="179" t="s">
        <v>2633</v>
      </c>
      <c r="I978" s="179" t="s">
        <v>2634</v>
      </c>
      <c r="J978" s="179" t="s">
        <v>2633</v>
      </c>
      <c r="K978" s="179">
        <v>559226778</v>
      </c>
      <c r="L978" s="179">
        <v>119</v>
      </c>
      <c r="M978" s="179">
        <v>166</v>
      </c>
      <c r="N978" s="180">
        <f t="shared" si="213"/>
        <v>43.184787342139643</v>
      </c>
      <c r="O978" s="181">
        <v>2</v>
      </c>
      <c r="P978" s="3">
        <f t="shared" si="225"/>
        <v>68.89</v>
      </c>
      <c r="Q978" s="3">
        <f t="shared" si="226"/>
        <v>50.11</v>
      </c>
      <c r="R978" s="97"/>
      <c r="S978" s="182">
        <v>41584</v>
      </c>
      <c r="T978" s="97" t="s">
        <v>253</v>
      </c>
      <c r="U978" s="97" t="s">
        <v>2490</v>
      </c>
      <c r="V978" s="97" t="s">
        <v>5918</v>
      </c>
      <c r="W978" s="97" t="s">
        <v>7570</v>
      </c>
      <c r="X978" s="97" t="s">
        <v>2633</v>
      </c>
      <c r="Y978" s="97"/>
      <c r="Z978" s="97" t="s">
        <v>2633</v>
      </c>
      <c r="AA978" s="97"/>
      <c r="AB978" s="97" t="s">
        <v>2633</v>
      </c>
      <c r="AC978" s="97"/>
      <c r="AD978" s="97" t="s">
        <v>2634</v>
      </c>
      <c r="AE978" s="97"/>
      <c r="AF978" s="97" t="s">
        <v>2634</v>
      </c>
      <c r="AG978" s="97"/>
      <c r="AH978" s="97" t="s">
        <v>2634</v>
      </c>
      <c r="AI978" s="97"/>
      <c r="AJ978" s="97" t="s">
        <v>2633</v>
      </c>
      <c r="AK978" s="97"/>
      <c r="AL978" s="97" t="s">
        <v>2634</v>
      </c>
      <c r="AM978" s="97"/>
      <c r="AN978" s="97" t="s">
        <v>2634</v>
      </c>
      <c r="AO978" s="97"/>
      <c r="AP978" s="97"/>
      <c r="AQ978" s="97" t="s">
        <v>2637</v>
      </c>
      <c r="AR978" s="97"/>
      <c r="AS978" s="97"/>
      <c r="AT978" s="97"/>
      <c r="AU978" s="97"/>
      <c r="AV978" s="97"/>
      <c r="AW978" s="97" t="s">
        <v>2634</v>
      </c>
      <c r="AX978" s="97"/>
      <c r="AY978" s="97" t="s">
        <v>2634</v>
      </c>
      <c r="AZ978" s="97"/>
      <c r="BA978" s="97"/>
      <c r="BB978" s="97"/>
      <c r="BC978" s="97"/>
      <c r="BD978" s="97"/>
      <c r="BE978" s="97" t="s">
        <v>2633</v>
      </c>
      <c r="BF978" s="97"/>
      <c r="BG978" s="97" t="s">
        <v>2634</v>
      </c>
      <c r="BH978" s="97"/>
      <c r="BI978" s="97"/>
      <c r="BJ978" s="97" t="s">
        <v>3217</v>
      </c>
      <c r="BK978" s="97" t="s">
        <v>6054</v>
      </c>
      <c r="BL978" s="97">
        <v>111.3</v>
      </c>
      <c r="BM978" s="183">
        <f t="shared" si="216"/>
        <v>15.366194372380768</v>
      </c>
      <c r="BN978" s="97" t="s">
        <v>7569</v>
      </c>
      <c r="BO978" s="97">
        <v>99</v>
      </c>
      <c r="BP978" s="3">
        <f t="shared" si="217"/>
        <v>39.912193175014963</v>
      </c>
      <c r="BQ978" s="97" t="s">
        <v>8304</v>
      </c>
      <c r="BR978" s="97">
        <v>91</v>
      </c>
      <c r="BS978" s="3">
        <f t="shared" si="218"/>
        <v>55.877070445020962</v>
      </c>
      <c r="BT978" s="97"/>
      <c r="BU978" s="97"/>
      <c r="BV978" s="3">
        <f t="shared" si="222"/>
        <v>237.47754939133907</v>
      </c>
      <c r="BW978" s="97"/>
      <c r="BX978" s="97"/>
      <c r="BY978" s="3">
        <f t="shared" si="223"/>
        <v>237.47754939133907</v>
      </c>
      <c r="BZ978" s="97"/>
      <c r="CA978" s="97"/>
      <c r="CB978" s="3">
        <f t="shared" si="219"/>
        <v>237.47754939133907</v>
      </c>
      <c r="CC978" s="97"/>
      <c r="CD978" s="97"/>
      <c r="CE978" s="3">
        <f t="shared" si="220"/>
        <v>237.47754939133907</v>
      </c>
      <c r="CF978" s="97"/>
      <c r="CG978" s="97"/>
      <c r="CH978" s="3">
        <f t="shared" si="221"/>
        <v>237.47754939133907</v>
      </c>
      <c r="CI978" s="97"/>
      <c r="CJ978" s="97"/>
      <c r="CK978" s="3">
        <f t="shared" si="224"/>
        <v>237.47754939133907</v>
      </c>
      <c r="CL978" s="97">
        <v>91</v>
      </c>
      <c r="CM978" s="3">
        <f t="shared" ref="CM978:CM1041" si="227">((L978-CL978)/Q978)*100</f>
        <v>55.877070445020962</v>
      </c>
      <c r="CN978" s="97">
        <v>70</v>
      </c>
      <c r="CO978" s="97"/>
      <c r="CP978" s="97"/>
      <c r="CQ978" s="184"/>
      <c r="CR978" s="184"/>
      <c r="CS978" s="185"/>
      <c r="CT978" s="186"/>
      <c r="CU978" s="186"/>
      <c r="CV978" s="186"/>
      <c r="CW978" s="186"/>
      <c r="CX978" s="84">
        <f t="shared" si="215"/>
        <v>0</v>
      </c>
      <c r="CY978" s="186"/>
      <c r="CZ978" s="186" t="s">
        <v>2633</v>
      </c>
      <c r="DA978" s="186" t="s">
        <v>3975</v>
      </c>
      <c r="DB978" s="179" t="s">
        <v>2643</v>
      </c>
      <c r="DC978" s="179"/>
      <c r="DD978" s="179"/>
      <c r="DE978" s="179"/>
      <c r="DF978" s="179"/>
      <c r="DG978" s="179"/>
      <c r="DH978" s="179"/>
      <c r="DI978" s="179"/>
      <c r="DJ978" s="179"/>
      <c r="DK978" s="179"/>
      <c r="DL978" s="179"/>
      <c r="DM978" s="179" t="s">
        <v>2663</v>
      </c>
      <c r="DN978" s="97" t="s">
        <v>4001</v>
      </c>
      <c r="DO978" s="97" t="s">
        <v>4002</v>
      </c>
      <c r="DP978" s="97"/>
      <c r="DQ978" s="97" t="s">
        <v>4068</v>
      </c>
      <c r="DR978" s="97"/>
      <c r="DS978" s="97" t="s">
        <v>2633</v>
      </c>
      <c r="DT978" s="97" t="s">
        <v>4072</v>
      </c>
      <c r="DU978" s="179" t="s">
        <v>2634</v>
      </c>
      <c r="DV978" s="179" t="s">
        <v>2633</v>
      </c>
      <c r="DW978" s="179" t="s">
        <v>8586</v>
      </c>
      <c r="DX978" s="187" t="s">
        <v>94</v>
      </c>
      <c r="DY978" s="11"/>
      <c r="DZ978" s="187" t="s">
        <v>101</v>
      </c>
      <c r="EA978" s="97">
        <v>3</v>
      </c>
      <c r="EB978" s="118"/>
      <c r="EC978" s="118" t="s">
        <v>2194</v>
      </c>
      <c r="ED978" s="11" t="s">
        <v>5279</v>
      </c>
      <c r="EE978" s="11"/>
    </row>
    <row r="979" spans="1:135" s="5" customFormat="1" ht="15.75" hidden="1" customHeight="1" x14ac:dyDescent="0.25">
      <c r="A979" s="875">
        <v>977</v>
      </c>
      <c r="B979" s="2039"/>
      <c r="C979" s="179" t="s">
        <v>5962</v>
      </c>
      <c r="D979" s="179" t="s">
        <v>23</v>
      </c>
      <c r="E979" s="179" t="s">
        <v>4126</v>
      </c>
      <c r="F979" s="179">
        <v>583034</v>
      </c>
      <c r="G979" s="179">
        <v>28</v>
      </c>
      <c r="H979" s="179" t="s">
        <v>2634</v>
      </c>
      <c r="I979" s="179" t="s">
        <v>2634</v>
      </c>
      <c r="J979" s="179" t="s">
        <v>2633</v>
      </c>
      <c r="K979" s="179">
        <v>541154345</v>
      </c>
      <c r="L979" s="179">
        <v>102.4</v>
      </c>
      <c r="M979" s="179">
        <v>158</v>
      </c>
      <c r="N979" s="180">
        <f t="shared" si="213"/>
        <v>41.019067457138284</v>
      </c>
      <c r="O979" s="181">
        <v>2</v>
      </c>
      <c r="P979" s="3">
        <f t="shared" si="225"/>
        <v>62.410000000000011</v>
      </c>
      <c r="Q979" s="3">
        <f t="shared" si="226"/>
        <v>39.989999999999995</v>
      </c>
      <c r="R979" s="97"/>
      <c r="S979" s="182">
        <v>41599</v>
      </c>
      <c r="T979" s="97" t="s">
        <v>1828</v>
      </c>
      <c r="U979" s="97" t="s">
        <v>8488</v>
      </c>
      <c r="V979" s="97" t="s">
        <v>5963</v>
      </c>
      <c r="W979" s="97" t="s">
        <v>9506</v>
      </c>
      <c r="X979" s="97"/>
      <c r="Y979" s="97"/>
      <c r="Z979" s="97"/>
      <c r="AA979" s="97"/>
      <c r="AB979" s="97" t="s">
        <v>2633</v>
      </c>
      <c r="AC979" s="97" t="s">
        <v>2635</v>
      </c>
      <c r="AD979" s="97"/>
      <c r="AE979" s="97"/>
      <c r="AF979" s="97" t="s">
        <v>2633</v>
      </c>
      <c r="AG979" s="97" t="s">
        <v>2636</v>
      </c>
      <c r="AH979" s="97"/>
      <c r="AI979" s="97"/>
      <c r="AJ979" s="97"/>
      <c r="AK979" s="97"/>
      <c r="AL979" s="97"/>
      <c r="AM979" s="97"/>
      <c r="AN979" s="97" t="s">
        <v>2633</v>
      </c>
      <c r="AO979" s="97" t="s">
        <v>4076</v>
      </c>
      <c r="AP979" s="97" t="s">
        <v>4077</v>
      </c>
      <c r="AQ979" s="97" t="s">
        <v>2635</v>
      </c>
      <c r="AR979" s="97"/>
      <c r="AS979" s="97"/>
      <c r="AT979" s="97"/>
      <c r="AU979" s="97"/>
      <c r="AV979" s="97"/>
      <c r="AW979" s="97"/>
      <c r="AX979" s="97"/>
      <c r="AY979" s="97"/>
      <c r="AZ979" s="97"/>
      <c r="BA979" s="97" t="s">
        <v>3970</v>
      </c>
      <c r="BB979" s="97" t="s">
        <v>3970</v>
      </c>
      <c r="BC979" s="97"/>
      <c r="BD979" s="97"/>
      <c r="BE979" s="97" t="s">
        <v>2634</v>
      </c>
      <c r="BF979" s="97"/>
      <c r="BG979" s="97"/>
      <c r="BH979" s="97"/>
      <c r="BI979" s="97"/>
      <c r="BJ979" s="97" t="s">
        <v>5552</v>
      </c>
      <c r="BK979" s="97" t="s">
        <v>6136</v>
      </c>
      <c r="BL979" s="97">
        <v>95.3</v>
      </c>
      <c r="BM979" s="183">
        <f t="shared" si="216"/>
        <v>17.754438609652436</v>
      </c>
      <c r="BN979" s="97" t="s">
        <v>7317</v>
      </c>
      <c r="BO979" s="97">
        <v>81</v>
      </c>
      <c r="BP979" s="3">
        <f t="shared" si="217"/>
        <v>53.513378344586172</v>
      </c>
      <c r="BQ979" s="97" t="s">
        <v>1632</v>
      </c>
      <c r="BR979" s="97">
        <v>75.5</v>
      </c>
      <c r="BS979" s="3">
        <f t="shared" si="218"/>
        <v>67.266816704176065</v>
      </c>
      <c r="BT979" s="97">
        <v>60</v>
      </c>
      <c r="BU979" s="97">
        <v>60</v>
      </c>
      <c r="BV979" s="3">
        <f t="shared" si="222"/>
        <v>106.0265066266567</v>
      </c>
      <c r="BW979" s="97" t="s">
        <v>9505</v>
      </c>
      <c r="BX979" s="97">
        <v>60.2</v>
      </c>
      <c r="BY979" s="3">
        <f t="shared" si="223"/>
        <v>105.52638159539886</v>
      </c>
      <c r="BZ979" s="97" t="s">
        <v>10097</v>
      </c>
      <c r="CA979" s="97">
        <v>57</v>
      </c>
      <c r="CB979" s="3">
        <f t="shared" si="219"/>
        <v>113.52838209552391</v>
      </c>
      <c r="CC979" s="97" t="s">
        <v>6649</v>
      </c>
      <c r="CD979" s="97">
        <v>58</v>
      </c>
      <c r="CE979" s="3">
        <f t="shared" si="220"/>
        <v>111.02775693923483</v>
      </c>
      <c r="CF979" s="97"/>
      <c r="CG979" s="97"/>
      <c r="CH979" s="3">
        <f t="shared" si="221"/>
        <v>256.06401600400102</v>
      </c>
      <c r="CI979" s="97"/>
      <c r="CJ979" s="97"/>
      <c r="CK979" s="3">
        <f t="shared" si="224"/>
        <v>256.06401600400102</v>
      </c>
      <c r="CL979" s="97">
        <v>58</v>
      </c>
      <c r="CM979" s="3">
        <f t="shared" si="227"/>
        <v>111.02775693923483</v>
      </c>
      <c r="CN979" s="97">
        <v>100</v>
      </c>
      <c r="CO979" s="97"/>
      <c r="CP979" s="97"/>
      <c r="CQ979" s="184"/>
      <c r="CR979" s="184"/>
      <c r="CS979" s="185">
        <v>1</v>
      </c>
      <c r="CT979" s="186">
        <v>-0.25</v>
      </c>
      <c r="CU979" s="186">
        <v>0.5</v>
      </c>
      <c r="CV979" s="186">
        <v>0.25</v>
      </c>
      <c r="CW979" s="186"/>
      <c r="CX979" s="84">
        <f t="shared" si="215"/>
        <v>1.5</v>
      </c>
      <c r="CY979" s="186"/>
      <c r="CZ979" s="186" t="s">
        <v>2633</v>
      </c>
      <c r="DA979" s="186" t="s">
        <v>3975</v>
      </c>
      <c r="DB979" s="179" t="s">
        <v>2645</v>
      </c>
      <c r="DC979" s="179" t="s">
        <v>2647</v>
      </c>
      <c r="DD979" s="179" t="s">
        <v>2646</v>
      </c>
      <c r="DE979" s="179" t="s">
        <v>2650</v>
      </c>
      <c r="DF979" s="179" t="s">
        <v>32</v>
      </c>
      <c r="DG979" s="179" t="s">
        <v>5009</v>
      </c>
      <c r="DH979" s="179" t="s">
        <v>2653</v>
      </c>
      <c r="DI979" s="179" t="s">
        <v>2658</v>
      </c>
      <c r="DJ979" s="179" t="s">
        <v>2659</v>
      </c>
      <c r="DK979" s="179" t="s">
        <v>2659</v>
      </c>
      <c r="DL979" s="179" t="s">
        <v>2659</v>
      </c>
      <c r="DM979" s="179" t="s">
        <v>3372</v>
      </c>
      <c r="DN979" s="97" t="s">
        <v>4001</v>
      </c>
      <c r="DO979" s="97" t="s">
        <v>4002</v>
      </c>
      <c r="DP979" s="97"/>
      <c r="DQ979" s="97" t="s">
        <v>4068</v>
      </c>
      <c r="DR979" s="97"/>
      <c r="DS979" s="97" t="s">
        <v>2633</v>
      </c>
      <c r="DT979" s="97" t="s">
        <v>4073</v>
      </c>
      <c r="DU979" s="179" t="s">
        <v>2634</v>
      </c>
      <c r="DV979" s="179" t="s">
        <v>2633</v>
      </c>
      <c r="DW979" s="179"/>
      <c r="DX979" s="187" t="s">
        <v>5965</v>
      </c>
      <c r="DY979" s="11" t="s">
        <v>9507</v>
      </c>
      <c r="DZ979" s="118" t="s">
        <v>101</v>
      </c>
      <c r="EA979" s="97">
        <v>3</v>
      </c>
      <c r="EB979" s="893" t="s">
        <v>10098</v>
      </c>
      <c r="EC979" s="187" t="s">
        <v>2194</v>
      </c>
      <c r="ED979" s="11" t="s">
        <v>5501</v>
      </c>
      <c r="EE979" s="11"/>
    </row>
    <row r="980" spans="1:135" s="5" customFormat="1" ht="15.75" hidden="1" customHeight="1" x14ac:dyDescent="0.25">
      <c r="A980" s="875">
        <v>978</v>
      </c>
      <c r="B980" s="2039"/>
      <c r="C980" s="179" t="s">
        <v>10919</v>
      </c>
      <c r="D980" s="179" t="s">
        <v>23</v>
      </c>
      <c r="E980" s="179" t="s">
        <v>4161</v>
      </c>
      <c r="F980" s="179">
        <v>579798</v>
      </c>
      <c r="G980" s="179">
        <v>37</v>
      </c>
      <c r="H980" s="179" t="s">
        <v>2633</v>
      </c>
      <c r="I980" s="179" t="s">
        <v>2633</v>
      </c>
      <c r="J980" s="179" t="s">
        <v>2634</v>
      </c>
      <c r="K980" s="179">
        <v>553285231</v>
      </c>
      <c r="L980" s="179">
        <v>126</v>
      </c>
      <c r="M980" s="179">
        <v>158</v>
      </c>
      <c r="N980" s="180">
        <f t="shared" si="213"/>
        <v>50.472680660150615</v>
      </c>
      <c r="O980" s="181">
        <v>3</v>
      </c>
      <c r="P980" s="3">
        <f t="shared" si="225"/>
        <v>62.410000000000011</v>
      </c>
      <c r="Q980" s="3">
        <f t="shared" si="226"/>
        <v>63.589999999999989</v>
      </c>
      <c r="R980" s="97"/>
      <c r="S980" s="182">
        <v>41599</v>
      </c>
      <c r="T980" s="97" t="s">
        <v>253</v>
      </c>
      <c r="U980" s="97" t="s">
        <v>2490</v>
      </c>
      <c r="V980" s="97" t="s">
        <v>5964</v>
      </c>
      <c r="W980" s="97" t="s">
        <v>10916</v>
      </c>
      <c r="X980" s="97" t="s">
        <v>2633</v>
      </c>
      <c r="Y980" s="97" t="s">
        <v>2636</v>
      </c>
      <c r="Z980" s="97" t="s">
        <v>2634</v>
      </c>
      <c r="AA980" s="97"/>
      <c r="AB980" s="97" t="s">
        <v>2633</v>
      </c>
      <c r="AC980" s="97" t="s">
        <v>2636</v>
      </c>
      <c r="AD980" s="97" t="s">
        <v>2634</v>
      </c>
      <c r="AE980" s="97"/>
      <c r="AF980" s="97" t="s">
        <v>2634</v>
      </c>
      <c r="AG980" s="97"/>
      <c r="AH980" s="97" t="s">
        <v>2634</v>
      </c>
      <c r="AI980" s="97"/>
      <c r="AJ980" s="97" t="s">
        <v>2634</v>
      </c>
      <c r="AK980" s="97"/>
      <c r="AL980" s="97" t="s">
        <v>2634</v>
      </c>
      <c r="AM980" s="97"/>
      <c r="AN980" s="97" t="s">
        <v>2633</v>
      </c>
      <c r="AO980" s="97" t="s">
        <v>4076</v>
      </c>
      <c r="AP980" s="97" t="s">
        <v>4078</v>
      </c>
      <c r="AQ980" s="97" t="s">
        <v>2638</v>
      </c>
      <c r="AR980" s="97" t="s">
        <v>4068</v>
      </c>
      <c r="AS980" s="97" t="s">
        <v>4088</v>
      </c>
      <c r="AT980" s="97"/>
      <c r="AU980" s="97"/>
      <c r="AV980" s="97"/>
      <c r="AW980" s="97" t="s">
        <v>2634</v>
      </c>
      <c r="AX980" s="97"/>
      <c r="AY980" s="97" t="s">
        <v>2634</v>
      </c>
      <c r="AZ980" s="97"/>
      <c r="BA980" s="97" t="s">
        <v>3970</v>
      </c>
      <c r="BB980" s="97" t="s">
        <v>3970</v>
      </c>
      <c r="BC980" s="97" t="s">
        <v>2634</v>
      </c>
      <c r="BD980" s="97"/>
      <c r="BE980" s="97" t="s">
        <v>2634</v>
      </c>
      <c r="BF980" s="97" t="s">
        <v>2634</v>
      </c>
      <c r="BG980" s="97" t="s">
        <v>2634</v>
      </c>
      <c r="BH980" s="97"/>
      <c r="BI980" s="97"/>
      <c r="BJ980" s="97" t="s">
        <v>5565</v>
      </c>
      <c r="BK980" s="97" t="s">
        <v>5266</v>
      </c>
      <c r="BL980" s="97">
        <v>120</v>
      </c>
      <c r="BM980" s="183">
        <f t="shared" si="216"/>
        <v>9.4354458248152238</v>
      </c>
      <c r="BN980" s="97" t="s">
        <v>7204</v>
      </c>
      <c r="BO980" s="97">
        <v>109</v>
      </c>
      <c r="BP980" s="3">
        <f t="shared" si="217"/>
        <v>26.733763170309803</v>
      </c>
      <c r="BQ980" s="97" t="s">
        <v>8594</v>
      </c>
      <c r="BR980" s="97">
        <v>94.5</v>
      </c>
      <c r="BS980" s="3">
        <f t="shared" si="218"/>
        <v>49.536090580279932</v>
      </c>
      <c r="BT980" s="97" t="s">
        <v>537</v>
      </c>
      <c r="BU980" s="97">
        <v>79</v>
      </c>
      <c r="BV980" s="3">
        <f t="shared" si="222"/>
        <v>73.91099229438592</v>
      </c>
      <c r="BW980" s="97" t="s">
        <v>10917</v>
      </c>
      <c r="BX980" s="97">
        <v>77</v>
      </c>
      <c r="BY980" s="3">
        <f t="shared" si="223"/>
        <v>77.05614090265766</v>
      </c>
      <c r="BZ980" s="97"/>
      <c r="CA980" s="97"/>
      <c r="CB980" s="3">
        <f t="shared" si="219"/>
        <v>198.14436232111973</v>
      </c>
      <c r="CC980" s="97"/>
      <c r="CD980" s="97"/>
      <c r="CE980" s="3">
        <f t="shared" si="220"/>
        <v>198.14436232111973</v>
      </c>
      <c r="CF980" s="97"/>
      <c r="CG980" s="97"/>
      <c r="CH980" s="3">
        <f t="shared" si="221"/>
        <v>198.14436232111973</v>
      </c>
      <c r="CI980" s="97"/>
      <c r="CJ980" s="97"/>
      <c r="CK980" s="3">
        <f t="shared" si="224"/>
        <v>198.14436232111973</v>
      </c>
      <c r="CL980" s="97">
        <v>77</v>
      </c>
      <c r="CM980" s="3">
        <f t="shared" si="227"/>
        <v>77.05614090265766</v>
      </c>
      <c r="CN980" s="97">
        <v>140</v>
      </c>
      <c r="CO980" s="97"/>
      <c r="CP980" s="97"/>
      <c r="CQ980" s="184"/>
      <c r="CR980" s="184"/>
      <c r="CS980" s="185">
        <v>1</v>
      </c>
      <c r="CT980" s="186">
        <v>0.5</v>
      </c>
      <c r="CU980" s="186">
        <v>0.5</v>
      </c>
      <c r="CV980" s="186">
        <v>0.5</v>
      </c>
      <c r="CW980" s="186">
        <v>0.25</v>
      </c>
      <c r="CX980" s="84">
        <f t="shared" si="215"/>
        <v>2.75</v>
      </c>
      <c r="CY980" s="186"/>
      <c r="CZ980" s="186" t="s">
        <v>2633</v>
      </c>
      <c r="DA980" s="186" t="s">
        <v>3975</v>
      </c>
      <c r="DB980" s="179" t="s">
        <v>2644</v>
      </c>
      <c r="DC980" s="179" t="s">
        <v>2646</v>
      </c>
      <c r="DD980" s="179" t="s">
        <v>2646</v>
      </c>
      <c r="DE980" s="179" t="s">
        <v>2651</v>
      </c>
      <c r="DF980" s="179" t="s">
        <v>2652</v>
      </c>
      <c r="DG980" s="179" t="s">
        <v>5009</v>
      </c>
      <c r="DH980" s="179" t="s">
        <v>5009</v>
      </c>
      <c r="DI980" s="179" t="s">
        <v>2657</v>
      </c>
      <c r="DJ980" s="179" t="s">
        <v>2660</v>
      </c>
      <c r="DK980" s="179" t="s">
        <v>2659</v>
      </c>
      <c r="DL980" s="179" t="s">
        <v>2659</v>
      </c>
      <c r="DM980" s="179" t="s">
        <v>2662</v>
      </c>
      <c r="DN980" s="97" t="s">
        <v>4001</v>
      </c>
      <c r="DO980" s="97" t="s">
        <v>4002</v>
      </c>
      <c r="DP980" s="97"/>
      <c r="DQ980" s="97"/>
      <c r="DR980" s="97" t="s">
        <v>4070</v>
      </c>
      <c r="DS980" s="97" t="s">
        <v>2633</v>
      </c>
      <c r="DT980" s="97" t="s">
        <v>4073</v>
      </c>
      <c r="DU980" s="179" t="s">
        <v>2634</v>
      </c>
      <c r="DV980" s="179" t="s">
        <v>2633</v>
      </c>
      <c r="DW980" s="179" t="s">
        <v>10918</v>
      </c>
      <c r="DX980" s="187" t="s">
        <v>5966</v>
      </c>
      <c r="DY980" s="11" t="s">
        <v>10920</v>
      </c>
      <c r="DZ980" s="187" t="s">
        <v>101</v>
      </c>
      <c r="EA980" s="97">
        <v>3</v>
      </c>
      <c r="EB980" s="1131" t="s">
        <v>10921</v>
      </c>
      <c r="EC980" s="187" t="s">
        <v>2194</v>
      </c>
      <c r="ED980" s="11" t="s">
        <v>7217</v>
      </c>
      <c r="EE980" s="11"/>
    </row>
    <row r="981" spans="1:135" s="5" customFormat="1" ht="15.75" hidden="1" customHeight="1" x14ac:dyDescent="0.25">
      <c r="A981" s="875">
        <v>979</v>
      </c>
      <c r="B981" s="2039"/>
      <c r="C981" s="179" t="s">
        <v>5967</v>
      </c>
      <c r="D981" s="179" t="s">
        <v>23</v>
      </c>
      <c r="E981" s="179" t="s">
        <v>4126</v>
      </c>
      <c r="F981" s="179">
        <v>589558</v>
      </c>
      <c r="G981" s="179">
        <v>30</v>
      </c>
      <c r="H981" s="179" t="s">
        <v>2634</v>
      </c>
      <c r="I981" s="179" t="s">
        <v>2634</v>
      </c>
      <c r="J981" s="179" t="s">
        <v>2633</v>
      </c>
      <c r="K981" s="179">
        <v>565237976</v>
      </c>
      <c r="L981" s="179">
        <v>116.3</v>
      </c>
      <c r="M981" s="179">
        <v>163</v>
      </c>
      <c r="N981" s="180">
        <f t="shared" si="213"/>
        <v>43.772817945726224</v>
      </c>
      <c r="O981" s="181">
        <v>2</v>
      </c>
      <c r="P981" s="3">
        <f t="shared" si="225"/>
        <v>66.422499999999999</v>
      </c>
      <c r="Q981" s="3">
        <f t="shared" si="226"/>
        <v>49.877499999999998</v>
      </c>
      <c r="R981" s="97"/>
      <c r="S981" s="182">
        <v>41602</v>
      </c>
      <c r="T981" s="97" t="s">
        <v>253</v>
      </c>
      <c r="U981" s="97" t="s">
        <v>2490</v>
      </c>
      <c r="V981" s="97" t="s">
        <v>87</v>
      </c>
      <c r="W981" s="97"/>
      <c r="X981" s="97" t="s">
        <v>2634</v>
      </c>
      <c r="Y981" s="97"/>
      <c r="Z981" s="97" t="s">
        <v>2634</v>
      </c>
      <c r="AA981" s="97"/>
      <c r="AB981" s="97" t="s">
        <v>2634</v>
      </c>
      <c r="AC981" s="97"/>
      <c r="AD981" s="97" t="s">
        <v>2634</v>
      </c>
      <c r="AE981" s="97"/>
      <c r="AF981" s="97" t="s">
        <v>2634</v>
      </c>
      <c r="AG981" s="97"/>
      <c r="AH981" s="97" t="s">
        <v>2634</v>
      </c>
      <c r="AI981" s="97"/>
      <c r="AJ981" s="97" t="s">
        <v>2634</v>
      </c>
      <c r="AK981" s="97"/>
      <c r="AL981" s="97" t="s">
        <v>2634</v>
      </c>
      <c r="AM981" s="97"/>
      <c r="AN981" s="97" t="s">
        <v>2634</v>
      </c>
      <c r="AO981" s="97"/>
      <c r="AP981" s="97"/>
      <c r="AQ981" s="97" t="s">
        <v>2637</v>
      </c>
      <c r="AR981" s="97"/>
      <c r="AS981" s="97"/>
      <c r="AT981" s="97"/>
      <c r="AU981" s="97"/>
      <c r="AV981" s="97"/>
      <c r="AW981" s="97" t="s">
        <v>2634</v>
      </c>
      <c r="AX981" s="97"/>
      <c r="AY981" s="97" t="s">
        <v>2634</v>
      </c>
      <c r="AZ981" s="97"/>
      <c r="BA981" s="97" t="s">
        <v>3970</v>
      </c>
      <c r="BB981" s="97" t="s">
        <v>3970</v>
      </c>
      <c r="BC981" s="97" t="s">
        <v>2634</v>
      </c>
      <c r="BD981" s="97"/>
      <c r="BE981" s="97" t="s">
        <v>2634</v>
      </c>
      <c r="BF981" s="97" t="s">
        <v>2634</v>
      </c>
      <c r="BG981" s="97" t="s">
        <v>2634</v>
      </c>
      <c r="BH981" s="97"/>
      <c r="BI981" s="97"/>
      <c r="BJ981" s="97" t="s">
        <v>5552</v>
      </c>
      <c r="BK981" s="97" t="s">
        <v>6298</v>
      </c>
      <c r="BL981" s="97">
        <v>108</v>
      </c>
      <c r="BM981" s="183">
        <f t="shared" si="216"/>
        <v>16.640769886221239</v>
      </c>
      <c r="BN981" s="97" t="s">
        <v>1605</v>
      </c>
      <c r="BO981" s="97">
        <v>103</v>
      </c>
      <c r="BP981" s="3">
        <f t="shared" si="217"/>
        <v>26.665330058643672</v>
      </c>
      <c r="BQ981" s="97" t="s">
        <v>6792</v>
      </c>
      <c r="BR981" s="97">
        <v>94</v>
      </c>
      <c r="BS981" s="3">
        <f t="shared" si="218"/>
        <v>44.709538369004051</v>
      </c>
      <c r="BT981" s="97">
        <v>88</v>
      </c>
      <c r="BU981" s="97">
        <v>88</v>
      </c>
      <c r="BV981" s="3">
        <f t="shared" si="222"/>
        <v>56.739010575910974</v>
      </c>
      <c r="BW981" s="97" t="s">
        <v>6104</v>
      </c>
      <c r="BX981" s="97">
        <v>88</v>
      </c>
      <c r="BY981" s="3">
        <f t="shared" si="223"/>
        <v>56.739010575910974</v>
      </c>
      <c r="BZ981" s="97" t="s">
        <v>10694</v>
      </c>
      <c r="CA981" s="97">
        <v>85</v>
      </c>
      <c r="CB981" s="3">
        <f t="shared" si="219"/>
        <v>62.75374667936444</v>
      </c>
      <c r="CC981" s="97"/>
      <c r="CD981" s="97"/>
      <c r="CE981" s="3">
        <f t="shared" si="220"/>
        <v>233.17126961054586</v>
      </c>
      <c r="CF981" s="97"/>
      <c r="CG981" s="97"/>
      <c r="CH981" s="3">
        <f t="shared" si="221"/>
        <v>233.17126961054586</v>
      </c>
      <c r="CI981" s="97"/>
      <c r="CJ981" s="97"/>
      <c r="CK981" s="3">
        <f t="shared" si="224"/>
        <v>233.17126961054586</v>
      </c>
      <c r="CL981" s="97">
        <v>85</v>
      </c>
      <c r="CM981" s="3">
        <f t="shared" si="227"/>
        <v>62.75374667936444</v>
      </c>
      <c r="CN981" s="97">
        <v>95</v>
      </c>
      <c r="CO981" s="97"/>
      <c r="CP981" s="97"/>
      <c r="CQ981" s="184"/>
      <c r="CR981" s="184"/>
      <c r="CS981" s="185">
        <v>0</v>
      </c>
      <c r="CT981" s="186">
        <v>0.25</v>
      </c>
      <c r="CU981" s="186">
        <v>0.5</v>
      </c>
      <c r="CV981" s="186">
        <v>0</v>
      </c>
      <c r="CW981" s="186"/>
      <c r="CX981" s="84">
        <f t="shared" si="215"/>
        <v>0.75</v>
      </c>
      <c r="CY981" s="186"/>
      <c r="CZ981" s="186" t="s">
        <v>2633</v>
      </c>
      <c r="DA981" s="186" t="s">
        <v>3975</v>
      </c>
      <c r="DB981" s="179" t="s">
        <v>2643</v>
      </c>
      <c r="DC981" s="179" t="s">
        <v>2646</v>
      </c>
      <c r="DD981" s="179" t="s">
        <v>2648</v>
      </c>
      <c r="DE981" s="179" t="s">
        <v>2651</v>
      </c>
      <c r="DF981" s="179" t="s">
        <v>32</v>
      </c>
      <c r="DG981" s="179" t="s">
        <v>5009</v>
      </c>
      <c r="DH981" s="179" t="s">
        <v>32</v>
      </c>
      <c r="DI981" s="179" t="s">
        <v>2656</v>
      </c>
      <c r="DJ981" s="179" t="s">
        <v>37</v>
      </c>
      <c r="DK981" s="179" t="s">
        <v>37</v>
      </c>
      <c r="DL981" s="179" t="s">
        <v>37</v>
      </c>
      <c r="DM981" s="179" t="s">
        <v>2663</v>
      </c>
      <c r="DN981" s="97" t="s">
        <v>4001</v>
      </c>
      <c r="DO981" s="97" t="s">
        <v>4002</v>
      </c>
      <c r="DP981" s="97"/>
      <c r="DQ981" s="97" t="s">
        <v>4069</v>
      </c>
      <c r="DR981" s="97"/>
      <c r="DS981" s="97" t="s">
        <v>2634</v>
      </c>
      <c r="DT981" s="97"/>
      <c r="DU981" s="179" t="s">
        <v>2634</v>
      </c>
      <c r="DV981" s="179" t="s">
        <v>2633</v>
      </c>
      <c r="DW981" s="179"/>
      <c r="DX981" s="187" t="s">
        <v>94</v>
      </c>
      <c r="DY981" s="11"/>
      <c r="DZ981" s="187" t="s">
        <v>101</v>
      </c>
      <c r="EA981" s="97">
        <v>3</v>
      </c>
      <c r="EB981" s="892" t="s">
        <v>10094</v>
      </c>
      <c r="EC981" s="187" t="s">
        <v>2194</v>
      </c>
      <c r="ED981" s="11" t="s">
        <v>6884</v>
      </c>
      <c r="EE981" s="11"/>
    </row>
    <row r="982" spans="1:135" s="5" customFormat="1" ht="15.75" hidden="1" customHeight="1" x14ac:dyDescent="0.25">
      <c r="A982" s="875">
        <v>980</v>
      </c>
      <c r="B982" s="2039"/>
      <c r="C982" s="179" t="s">
        <v>5968</v>
      </c>
      <c r="D982" s="179" t="s">
        <v>23</v>
      </c>
      <c r="E982" s="179" t="s">
        <v>4126</v>
      </c>
      <c r="F982" s="179">
        <v>584694</v>
      </c>
      <c r="G982" s="179">
        <v>36</v>
      </c>
      <c r="H982" s="179" t="s">
        <v>3963</v>
      </c>
      <c r="I982" s="179" t="s">
        <v>2633</v>
      </c>
      <c r="J982" s="179" t="s">
        <v>2634</v>
      </c>
      <c r="K982" s="179">
        <v>541565650</v>
      </c>
      <c r="L982" s="179">
        <v>107</v>
      </c>
      <c r="M982" s="179">
        <v>157</v>
      </c>
      <c r="N982" s="180">
        <f t="shared" si="213"/>
        <v>43.409468943973387</v>
      </c>
      <c r="O982" s="181">
        <v>2</v>
      </c>
      <c r="P982" s="3">
        <f t="shared" si="225"/>
        <v>61.622500000000002</v>
      </c>
      <c r="Q982" s="3">
        <f t="shared" si="226"/>
        <v>45.377499999999998</v>
      </c>
      <c r="R982" s="97"/>
      <c r="S982" s="182">
        <v>41602</v>
      </c>
      <c r="T982" s="97" t="s">
        <v>253</v>
      </c>
      <c r="U982" s="97" t="s">
        <v>2490</v>
      </c>
      <c r="V982" s="97" t="s">
        <v>5969</v>
      </c>
      <c r="W982" s="97" t="s">
        <v>9021</v>
      </c>
      <c r="X982" s="97" t="s">
        <v>2634</v>
      </c>
      <c r="Y982" s="97"/>
      <c r="Z982" s="97" t="s">
        <v>2634</v>
      </c>
      <c r="AA982" s="97"/>
      <c r="AB982" s="97" t="s">
        <v>2634</v>
      </c>
      <c r="AC982" s="97"/>
      <c r="AD982" s="97" t="s">
        <v>2634</v>
      </c>
      <c r="AE982" s="97"/>
      <c r="AF982" s="97" t="s">
        <v>2634</v>
      </c>
      <c r="AG982" s="97"/>
      <c r="AH982" s="97" t="s">
        <v>2634</v>
      </c>
      <c r="AI982" s="97"/>
      <c r="AJ982" s="97" t="s">
        <v>2633</v>
      </c>
      <c r="AK982" s="97" t="s">
        <v>2635</v>
      </c>
      <c r="AL982" s="97" t="s">
        <v>2633</v>
      </c>
      <c r="AM982" s="97" t="s">
        <v>2636</v>
      </c>
      <c r="AN982" s="97" t="s">
        <v>2634</v>
      </c>
      <c r="AO982" s="97"/>
      <c r="AP982" s="97"/>
      <c r="AQ982" s="97" t="s">
        <v>2637</v>
      </c>
      <c r="AR982" s="97"/>
      <c r="AS982" s="97"/>
      <c r="AT982" s="97"/>
      <c r="AU982" s="97"/>
      <c r="AV982" s="97"/>
      <c r="AW982" s="97" t="s">
        <v>2634</v>
      </c>
      <c r="AX982" s="97"/>
      <c r="AY982" s="97" t="s">
        <v>2634</v>
      </c>
      <c r="AZ982" s="97"/>
      <c r="BA982" s="97" t="s">
        <v>3971</v>
      </c>
      <c r="BB982" s="97" t="s">
        <v>3970</v>
      </c>
      <c r="BC982" s="97" t="s">
        <v>2633</v>
      </c>
      <c r="BD982" s="97" t="s">
        <v>2636</v>
      </c>
      <c r="BE982" s="97" t="s">
        <v>2634</v>
      </c>
      <c r="BF982" s="97" t="s">
        <v>2634</v>
      </c>
      <c r="BG982" s="97" t="s">
        <v>2634</v>
      </c>
      <c r="BH982" s="97"/>
      <c r="BI982" s="97"/>
      <c r="BJ982" s="97" t="s">
        <v>5552</v>
      </c>
      <c r="BK982" s="97" t="s">
        <v>6164</v>
      </c>
      <c r="BL982" s="97">
        <v>98.9</v>
      </c>
      <c r="BM982" s="183">
        <f t="shared" si="216"/>
        <v>17.850256184232265</v>
      </c>
      <c r="BN982" s="97" t="s">
        <v>6158</v>
      </c>
      <c r="BO982" s="97">
        <v>87</v>
      </c>
      <c r="BP982" s="3">
        <f t="shared" si="217"/>
        <v>44.07470662773401</v>
      </c>
      <c r="BQ982" s="97" t="s">
        <v>5935</v>
      </c>
      <c r="BR982" s="97">
        <v>74</v>
      </c>
      <c r="BS982" s="3">
        <f t="shared" si="218"/>
        <v>72.72326593576112</v>
      </c>
      <c r="BT982" s="97">
        <v>65</v>
      </c>
      <c r="BU982" s="97">
        <v>65</v>
      </c>
      <c r="BV982" s="3">
        <f t="shared" si="222"/>
        <v>92.556883918241425</v>
      </c>
      <c r="BW982" s="97" t="s">
        <v>10093</v>
      </c>
      <c r="BX982" s="97">
        <v>58.4</v>
      </c>
      <c r="BY982" s="3">
        <f t="shared" si="223"/>
        <v>107.10153710539365</v>
      </c>
      <c r="BZ982" s="97"/>
      <c r="CA982" s="97"/>
      <c r="CB982" s="3">
        <f t="shared" si="219"/>
        <v>235.79968045837697</v>
      </c>
      <c r="CC982" s="97"/>
      <c r="CD982" s="97"/>
      <c r="CE982" s="3">
        <f t="shared" si="220"/>
        <v>235.79968045837697</v>
      </c>
      <c r="CF982" s="97"/>
      <c r="CG982" s="97"/>
      <c r="CH982" s="3">
        <f t="shared" si="221"/>
        <v>235.79968045837697</v>
      </c>
      <c r="CI982" s="97"/>
      <c r="CJ982" s="97"/>
      <c r="CK982" s="3">
        <f t="shared" si="224"/>
        <v>235.79968045837697</v>
      </c>
      <c r="CL982" s="97">
        <v>58.4</v>
      </c>
      <c r="CM982" s="3">
        <f t="shared" si="227"/>
        <v>107.10153710539365</v>
      </c>
      <c r="CN982" s="97">
        <v>75</v>
      </c>
      <c r="CO982" s="97"/>
      <c r="CP982" s="97"/>
      <c r="CQ982" s="184"/>
      <c r="CR982" s="184"/>
      <c r="CS982" s="185">
        <v>1</v>
      </c>
      <c r="CT982" s="186">
        <v>0.25</v>
      </c>
      <c r="CU982" s="186">
        <v>0.25</v>
      </c>
      <c r="CV982" s="186">
        <v>-0.5</v>
      </c>
      <c r="CW982" s="186">
        <v>0</v>
      </c>
      <c r="CX982" s="84">
        <f t="shared" si="215"/>
        <v>1</v>
      </c>
      <c r="CY982" s="186"/>
      <c r="CZ982" s="186" t="s">
        <v>2633</v>
      </c>
      <c r="DA982" s="186" t="s">
        <v>3975</v>
      </c>
      <c r="DB982" s="179" t="s">
        <v>2643</v>
      </c>
      <c r="DC982" s="179" t="s">
        <v>2646</v>
      </c>
      <c r="DD982" s="179" t="s">
        <v>2646</v>
      </c>
      <c r="DE982" s="179" t="s">
        <v>2651</v>
      </c>
      <c r="DF982" s="179" t="s">
        <v>32</v>
      </c>
      <c r="DG982" s="179" t="s">
        <v>5009</v>
      </c>
      <c r="DH982" s="179" t="s">
        <v>5009</v>
      </c>
      <c r="DI982" s="179" t="s">
        <v>2658</v>
      </c>
      <c r="DJ982" s="179" t="s">
        <v>37</v>
      </c>
      <c r="DK982" s="179" t="s">
        <v>2659</v>
      </c>
      <c r="DL982" s="179" t="s">
        <v>2659</v>
      </c>
      <c r="DM982" s="179" t="s">
        <v>2663</v>
      </c>
      <c r="DN982" s="97" t="s">
        <v>4001</v>
      </c>
      <c r="DO982" s="97" t="s">
        <v>4002</v>
      </c>
      <c r="DP982" s="97"/>
      <c r="DQ982" s="97" t="s">
        <v>4068</v>
      </c>
      <c r="DR982" s="97"/>
      <c r="DS982" s="97" t="s">
        <v>2633</v>
      </c>
      <c r="DT982" s="97" t="s">
        <v>4074</v>
      </c>
      <c r="DU982" s="179" t="s">
        <v>2634</v>
      </c>
      <c r="DV982" s="179" t="s">
        <v>2633</v>
      </c>
      <c r="DW982" s="179"/>
      <c r="DX982" s="187" t="s">
        <v>94</v>
      </c>
      <c r="DY982" s="11" t="s">
        <v>9022</v>
      </c>
      <c r="DZ982" s="187" t="s">
        <v>101</v>
      </c>
      <c r="EA982" s="97">
        <v>3</v>
      </c>
      <c r="EB982" s="754" t="s">
        <v>9023</v>
      </c>
      <c r="EC982" s="187" t="s">
        <v>2194</v>
      </c>
      <c r="ED982" s="11" t="s">
        <v>5279</v>
      </c>
      <c r="EE982" s="11"/>
    </row>
    <row r="983" spans="1:135" s="5" customFormat="1" ht="15.75" hidden="1" customHeight="1" x14ac:dyDescent="0.25">
      <c r="A983" s="875">
        <v>981</v>
      </c>
      <c r="B983" s="2039"/>
      <c r="C983" s="179" t="s">
        <v>5970</v>
      </c>
      <c r="D983" s="179" t="s">
        <v>22</v>
      </c>
      <c r="E983" s="179" t="s">
        <v>4126</v>
      </c>
      <c r="F983" s="179">
        <v>585431</v>
      </c>
      <c r="G983" s="179">
        <v>31</v>
      </c>
      <c r="H983" s="179" t="s">
        <v>2634</v>
      </c>
      <c r="I983" s="179" t="s">
        <v>2634</v>
      </c>
      <c r="J983" s="179" t="s">
        <v>2633</v>
      </c>
      <c r="K983" s="179">
        <v>540423069</v>
      </c>
      <c r="L983" s="179">
        <v>145.5</v>
      </c>
      <c r="M983" s="179">
        <v>163</v>
      </c>
      <c r="N983" s="180">
        <f t="shared" si="213"/>
        <v>54.763069742933489</v>
      </c>
      <c r="O983" s="181">
        <v>3</v>
      </c>
      <c r="P983" s="3">
        <f t="shared" si="225"/>
        <v>66.422499999999999</v>
      </c>
      <c r="Q983" s="3">
        <f t="shared" si="226"/>
        <v>79.077500000000001</v>
      </c>
      <c r="R983" s="97"/>
      <c r="S983" s="182">
        <v>41602</v>
      </c>
      <c r="T983" s="97" t="s">
        <v>253</v>
      </c>
      <c r="U983" s="97" t="s">
        <v>2490</v>
      </c>
      <c r="V983" s="97" t="s">
        <v>5971</v>
      </c>
      <c r="W983" s="97"/>
      <c r="X983" s="97"/>
      <c r="Y983" s="97"/>
      <c r="Z983" s="97" t="s">
        <v>2633</v>
      </c>
      <c r="AA983" s="97"/>
      <c r="AB983" s="97"/>
      <c r="AC983" s="97"/>
      <c r="AD983" s="97"/>
      <c r="AE983" s="97"/>
      <c r="AF983" s="97"/>
      <c r="AG983" s="97"/>
      <c r="AH983" s="97"/>
      <c r="AI983" s="97"/>
      <c r="AJ983" s="97"/>
      <c r="AK983" s="97"/>
      <c r="AL983" s="97"/>
      <c r="AM983" s="97"/>
      <c r="AN983" s="97" t="s">
        <v>2633</v>
      </c>
      <c r="AO983" s="97" t="s">
        <v>4076</v>
      </c>
      <c r="AP983" s="97" t="s">
        <v>4088</v>
      </c>
      <c r="AQ983" s="97" t="s">
        <v>2635</v>
      </c>
      <c r="AR983" s="97"/>
      <c r="AS983" s="97"/>
      <c r="AT983" s="97"/>
      <c r="AU983" s="97"/>
      <c r="AV983" s="97"/>
      <c r="AW983" s="97"/>
      <c r="AX983" s="97"/>
      <c r="AY983" s="97"/>
      <c r="AZ983" s="97"/>
      <c r="BA983" s="97"/>
      <c r="BB983" s="97"/>
      <c r="BC983" s="97"/>
      <c r="BD983" s="97"/>
      <c r="BE983" s="97" t="s">
        <v>2634</v>
      </c>
      <c r="BF983" s="97"/>
      <c r="BG983" s="97"/>
      <c r="BH983" s="97"/>
      <c r="BI983" s="97"/>
      <c r="BJ983" s="97" t="s">
        <v>5552</v>
      </c>
      <c r="BK983" s="97" t="s">
        <v>6189</v>
      </c>
      <c r="BL983" s="97">
        <v>135.5</v>
      </c>
      <c r="BM983" s="183">
        <f t="shared" si="216"/>
        <v>12.645822136511651</v>
      </c>
      <c r="BN983" s="97" t="s">
        <v>6064</v>
      </c>
      <c r="BO983" s="97">
        <v>114</v>
      </c>
      <c r="BP983" s="3">
        <f t="shared" si="217"/>
        <v>39.834339730011699</v>
      </c>
      <c r="BQ983" s="97"/>
      <c r="BR983" s="97"/>
      <c r="BS983" s="3">
        <f t="shared" si="218"/>
        <v>183.99671208624451</v>
      </c>
      <c r="BT983" s="97">
        <v>85</v>
      </c>
      <c r="BU983" s="97">
        <v>85</v>
      </c>
      <c r="BV983" s="3">
        <f t="shared" si="222"/>
        <v>76.507223925895488</v>
      </c>
      <c r="BW983" s="97" t="s">
        <v>10103</v>
      </c>
      <c r="BX983" s="97">
        <v>80</v>
      </c>
      <c r="BY983" s="3">
        <f t="shared" si="223"/>
        <v>82.830134994151308</v>
      </c>
      <c r="BZ983" s="97"/>
      <c r="CA983" s="97"/>
      <c r="CB983" s="3">
        <f t="shared" si="219"/>
        <v>183.99671208624451</v>
      </c>
      <c r="CC983" s="97"/>
      <c r="CD983" s="97"/>
      <c r="CE983" s="3">
        <f t="shared" si="220"/>
        <v>183.99671208624451</v>
      </c>
      <c r="CF983" s="97"/>
      <c r="CG983" s="97"/>
      <c r="CH983" s="3">
        <f t="shared" si="221"/>
        <v>183.99671208624451</v>
      </c>
      <c r="CI983" s="97"/>
      <c r="CJ983" s="97"/>
      <c r="CK983" s="3">
        <f t="shared" si="224"/>
        <v>183.99671208624451</v>
      </c>
      <c r="CL983" s="97">
        <v>80</v>
      </c>
      <c r="CM983" s="3">
        <f t="shared" si="227"/>
        <v>82.830134994151308</v>
      </c>
      <c r="CN983" s="97">
        <v>95</v>
      </c>
      <c r="CO983" s="97"/>
      <c r="CP983" s="97"/>
      <c r="CQ983" s="184"/>
      <c r="CR983" s="184"/>
      <c r="CS983" s="185"/>
      <c r="CT983" s="186"/>
      <c r="CU983" s="186"/>
      <c r="CV983" s="186"/>
      <c r="CW983" s="186"/>
      <c r="CX983" s="84">
        <f t="shared" si="215"/>
        <v>0</v>
      </c>
      <c r="CY983" s="186"/>
      <c r="CZ983" s="186"/>
      <c r="DA983" s="186"/>
      <c r="DB983" s="179"/>
      <c r="DC983" s="179"/>
      <c r="DD983" s="179"/>
      <c r="DE983" s="179"/>
      <c r="DF983" s="179"/>
      <c r="DG983" s="179"/>
      <c r="DH983" s="179"/>
      <c r="DI983" s="179"/>
      <c r="DJ983" s="179"/>
      <c r="DK983" s="179"/>
      <c r="DL983" s="179"/>
      <c r="DM983" s="179"/>
      <c r="DN983" s="97"/>
      <c r="DO983" s="97"/>
      <c r="DP983" s="97"/>
      <c r="DQ983" s="97"/>
      <c r="DR983" s="97"/>
      <c r="DS983" s="97"/>
      <c r="DT983" s="97"/>
      <c r="DU983" s="179"/>
      <c r="DV983" s="179"/>
      <c r="DW983" s="179"/>
      <c r="DX983" s="187" t="s">
        <v>5972</v>
      </c>
      <c r="DY983" s="11" t="s">
        <v>126</v>
      </c>
      <c r="DZ983" s="187" t="s">
        <v>101</v>
      </c>
      <c r="EA983" s="97">
        <v>4</v>
      </c>
      <c r="EB983" s="118"/>
      <c r="EC983" s="187" t="s">
        <v>2194</v>
      </c>
      <c r="ED983" s="11" t="s">
        <v>5821</v>
      </c>
      <c r="EE983" s="11"/>
    </row>
    <row r="984" spans="1:135" s="5" customFormat="1" ht="15.75" hidden="1" customHeight="1" x14ac:dyDescent="0.25">
      <c r="A984" s="875">
        <v>982</v>
      </c>
      <c r="B984" s="2039"/>
      <c r="C984" s="179" t="s">
        <v>5973</v>
      </c>
      <c r="D984" s="179" t="s">
        <v>22</v>
      </c>
      <c r="E984" s="179" t="s">
        <v>4126</v>
      </c>
      <c r="F984" s="179">
        <v>587721</v>
      </c>
      <c r="G984" s="179">
        <v>37</v>
      </c>
      <c r="H984" s="179" t="s">
        <v>2633</v>
      </c>
      <c r="I984" s="179" t="s">
        <v>2633</v>
      </c>
      <c r="J984" s="179" t="s">
        <v>2633</v>
      </c>
      <c r="K984" s="179">
        <v>555797936</v>
      </c>
      <c r="L984" s="179">
        <v>112.2</v>
      </c>
      <c r="M984" s="179">
        <v>172</v>
      </c>
      <c r="N984" s="180">
        <f t="shared" si="213"/>
        <v>37.925905895078429</v>
      </c>
      <c r="O984" s="181">
        <v>1</v>
      </c>
      <c r="P984" s="3">
        <f t="shared" si="225"/>
        <v>73.959999999999994</v>
      </c>
      <c r="Q984" s="3">
        <f t="shared" si="226"/>
        <v>38.240000000000009</v>
      </c>
      <c r="R984" s="97"/>
      <c r="S984" s="182">
        <v>41602</v>
      </c>
      <c r="T984" s="97" t="s">
        <v>253</v>
      </c>
      <c r="U984" s="97" t="s">
        <v>2490</v>
      </c>
      <c r="V984" s="97" t="s">
        <v>5974</v>
      </c>
      <c r="W984" s="97" t="s">
        <v>7450</v>
      </c>
      <c r="X984" s="97" t="s">
        <v>2634</v>
      </c>
      <c r="Y984" s="97"/>
      <c r="Z984" s="97" t="s">
        <v>2634</v>
      </c>
      <c r="AA984" s="97"/>
      <c r="AB984" s="97" t="s">
        <v>2634</v>
      </c>
      <c r="AC984" s="97"/>
      <c r="AD984" s="97" t="s">
        <v>2633</v>
      </c>
      <c r="AE984" s="97" t="s">
        <v>2635</v>
      </c>
      <c r="AF984" s="97" t="s">
        <v>2634</v>
      </c>
      <c r="AG984" s="97"/>
      <c r="AH984" s="97" t="s">
        <v>2634</v>
      </c>
      <c r="AI984" s="97"/>
      <c r="AJ984" s="97" t="s">
        <v>2634</v>
      </c>
      <c r="AK984" s="97"/>
      <c r="AL984" s="97" t="s">
        <v>2634</v>
      </c>
      <c r="AM984" s="97"/>
      <c r="AN984" s="97" t="s">
        <v>2633</v>
      </c>
      <c r="AO984" s="97" t="s">
        <v>4076</v>
      </c>
      <c r="AP984" s="97" t="s">
        <v>4077</v>
      </c>
      <c r="AQ984" s="97" t="s">
        <v>2635</v>
      </c>
      <c r="AR984" s="97"/>
      <c r="AS984" s="97"/>
      <c r="AT984" s="97"/>
      <c r="AU984" s="97"/>
      <c r="AV984" s="97"/>
      <c r="AW984" s="97" t="s">
        <v>2634</v>
      </c>
      <c r="AX984" s="97"/>
      <c r="AY984" s="97" t="s">
        <v>2634</v>
      </c>
      <c r="AZ984" s="97"/>
      <c r="BA984" s="97"/>
      <c r="BB984" s="97"/>
      <c r="BC984" s="97"/>
      <c r="BD984" s="97"/>
      <c r="BE984" s="97" t="s">
        <v>2633</v>
      </c>
      <c r="BF984" s="97" t="s">
        <v>2633</v>
      </c>
      <c r="BG984" s="97" t="s">
        <v>2634</v>
      </c>
      <c r="BH984" s="97"/>
      <c r="BI984" s="97"/>
      <c r="BJ984" s="97" t="s">
        <v>3217</v>
      </c>
      <c r="BK984" s="97" t="s">
        <v>6621</v>
      </c>
      <c r="BL984" s="97">
        <v>101.3</v>
      </c>
      <c r="BM984" s="183">
        <f t="shared" si="216"/>
        <v>28.504184100418417</v>
      </c>
      <c r="BN984" s="97" t="s">
        <v>7451</v>
      </c>
      <c r="BO984" s="97">
        <v>90.3</v>
      </c>
      <c r="BP984" s="3">
        <f t="shared" si="217"/>
        <v>57.269874476987447</v>
      </c>
      <c r="BQ984" s="97" t="s">
        <v>8647</v>
      </c>
      <c r="BR984" s="97">
        <v>81</v>
      </c>
      <c r="BS984" s="3">
        <f t="shared" si="218"/>
        <v>81.589958158995799</v>
      </c>
      <c r="BT984" s="97">
        <v>73.8</v>
      </c>
      <c r="BU984" s="97">
        <v>73.8</v>
      </c>
      <c r="BV984" s="3">
        <f t="shared" si="222"/>
        <v>100.418410041841</v>
      </c>
      <c r="BW984" s="97" t="s">
        <v>8329</v>
      </c>
      <c r="BX984" s="97">
        <v>73</v>
      </c>
      <c r="BY984" s="3">
        <f t="shared" si="223"/>
        <v>102.510460251046</v>
      </c>
      <c r="BZ984" s="97"/>
      <c r="CA984" s="97"/>
      <c r="CB984" s="3">
        <f t="shared" si="219"/>
        <v>293.4100418410041</v>
      </c>
      <c r="CC984" s="97"/>
      <c r="CD984" s="97"/>
      <c r="CE984" s="3">
        <f t="shared" si="220"/>
        <v>293.4100418410041</v>
      </c>
      <c r="CF984" s="97"/>
      <c r="CG984" s="97"/>
      <c r="CH984" s="3">
        <f t="shared" si="221"/>
        <v>293.4100418410041</v>
      </c>
      <c r="CI984" s="97"/>
      <c r="CJ984" s="97"/>
      <c r="CK984" s="3">
        <f t="shared" si="224"/>
        <v>293.4100418410041</v>
      </c>
      <c r="CL984" s="97">
        <v>73</v>
      </c>
      <c r="CM984" s="3">
        <f t="shared" si="227"/>
        <v>102.510460251046</v>
      </c>
      <c r="CN984" s="97">
        <v>94.4</v>
      </c>
      <c r="CO984" s="97"/>
      <c r="CP984" s="97"/>
      <c r="CQ984" s="184"/>
      <c r="CR984" s="184"/>
      <c r="CS984" s="185">
        <v>1</v>
      </c>
      <c r="CT984" s="186">
        <v>0.25</v>
      </c>
      <c r="CU984" s="186">
        <v>0.5</v>
      </c>
      <c r="CV984" s="186">
        <v>0.5</v>
      </c>
      <c r="CW984" s="186">
        <v>0</v>
      </c>
      <c r="CX984" s="84">
        <f t="shared" si="215"/>
        <v>2.25</v>
      </c>
      <c r="CY984" s="186"/>
      <c r="CZ984" s="186" t="s">
        <v>2633</v>
      </c>
      <c r="DA984" s="186" t="s">
        <v>3977</v>
      </c>
      <c r="DB984" s="179" t="s">
        <v>2643</v>
      </c>
      <c r="DC984" s="179" t="s">
        <v>2648</v>
      </c>
      <c r="DD984" s="179" t="s">
        <v>2647</v>
      </c>
      <c r="DE984" s="179" t="s">
        <v>2649</v>
      </c>
      <c r="DF984" s="179" t="s">
        <v>32</v>
      </c>
      <c r="DG984" s="179" t="s">
        <v>2653</v>
      </c>
      <c r="DH984" s="179" t="s">
        <v>5009</v>
      </c>
      <c r="DI984" s="179" t="s">
        <v>2657</v>
      </c>
      <c r="DJ984" s="179" t="s">
        <v>37</v>
      </c>
      <c r="DK984" s="179" t="s">
        <v>37</v>
      </c>
      <c r="DL984" s="179" t="s">
        <v>37</v>
      </c>
      <c r="DM984" s="179" t="s">
        <v>2663</v>
      </c>
      <c r="DN984" s="97" t="s">
        <v>4001</v>
      </c>
      <c r="DO984" s="97" t="s">
        <v>5012</v>
      </c>
      <c r="DP984" s="97"/>
      <c r="DQ984" s="97" t="s">
        <v>4069</v>
      </c>
      <c r="DR984" s="97"/>
      <c r="DS984" s="97" t="s">
        <v>2633</v>
      </c>
      <c r="DT984" s="97"/>
      <c r="DU984" s="179" t="s">
        <v>2634</v>
      </c>
      <c r="DV984" s="179" t="s">
        <v>2633</v>
      </c>
      <c r="DW984" s="179"/>
      <c r="DX984" s="187" t="s">
        <v>5975</v>
      </c>
      <c r="DY984" s="11" t="s">
        <v>830</v>
      </c>
      <c r="DZ984" s="118" t="s">
        <v>101</v>
      </c>
      <c r="EA984" s="97">
        <v>3</v>
      </c>
      <c r="EB984" s="118"/>
      <c r="EC984" s="187" t="s">
        <v>2194</v>
      </c>
      <c r="ED984" s="11" t="s">
        <v>6883</v>
      </c>
      <c r="EE984" s="11"/>
    </row>
    <row r="985" spans="1:135" s="5" customFormat="1" ht="15.75" hidden="1" customHeight="1" x14ac:dyDescent="0.25">
      <c r="A985" s="875">
        <v>983</v>
      </c>
      <c r="B985" s="2039"/>
      <c r="C985" s="179" t="s">
        <v>7392</v>
      </c>
      <c r="D985" s="179" t="s">
        <v>23</v>
      </c>
      <c r="E985" s="179" t="s">
        <v>4126</v>
      </c>
      <c r="F985" s="179">
        <v>588978</v>
      </c>
      <c r="G985" s="179">
        <v>32</v>
      </c>
      <c r="H985" s="179" t="s">
        <v>2633</v>
      </c>
      <c r="I985" s="179" t="s">
        <v>2633</v>
      </c>
      <c r="J985" s="179" t="s">
        <v>3968</v>
      </c>
      <c r="K985" s="179">
        <v>541113002</v>
      </c>
      <c r="L985" s="179">
        <v>159.30000000000001</v>
      </c>
      <c r="M985" s="179">
        <v>168</v>
      </c>
      <c r="N985" s="180">
        <f t="shared" si="213"/>
        <v>56.441326530612244</v>
      </c>
      <c r="O985" s="181">
        <v>3</v>
      </c>
      <c r="P985" s="3">
        <f t="shared" si="225"/>
        <v>70.559999999999988</v>
      </c>
      <c r="Q985" s="3">
        <f t="shared" si="226"/>
        <v>88.740000000000023</v>
      </c>
      <c r="R985" s="97"/>
      <c r="S985" s="182">
        <v>41602</v>
      </c>
      <c r="T985" s="97" t="s">
        <v>253</v>
      </c>
      <c r="U985" s="97" t="s">
        <v>2490</v>
      </c>
      <c r="V985" s="97" t="s">
        <v>5976</v>
      </c>
      <c r="W985" s="97"/>
      <c r="X985" s="97" t="s">
        <v>2634</v>
      </c>
      <c r="Y985" s="97"/>
      <c r="Z985" s="97" t="s">
        <v>2634</v>
      </c>
      <c r="AA985" s="97"/>
      <c r="AB985" s="97" t="s">
        <v>2633</v>
      </c>
      <c r="AC985" s="97"/>
      <c r="AD985" s="97" t="s">
        <v>2634</v>
      </c>
      <c r="AE985" s="97"/>
      <c r="AF985" s="97" t="s">
        <v>2634</v>
      </c>
      <c r="AG985" s="97"/>
      <c r="AH985" s="97" t="s">
        <v>2634</v>
      </c>
      <c r="AI985" s="97"/>
      <c r="AJ985" s="97" t="s">
        <v>2634</v>
      </c>
      <c r="AK985" s="97"/>
      <c r="AL985" s="97" t="s">
        <v>2634</v>
      </c>
      <c r="AM985" s="97"/>
      <c r="AN985" s="97" t="s">
        <v>2633</v>
      </c>
      <c r="AO985" s="97" t="s">
        <v>4075</v>
      </c>
      <c r="AP985" s="97" t="s">
        <v>4078</v>
      </c>
      <c r="AQ985" s="97" t="s">
        <v>2638</v>
      </c>
      <c r="AR985" s="97" t="s">
        <v>4068</v>
      </c>
      <c r="AS985" s="97" t="s">
        <v>4088</v>
      </c>
      <c r="AT985" s="97"/>
      <c r="AU985" s="97"/>
      <c r="AV985" s="97"/>
      <c r="AW985" s="97" t="s">
        <v>2634</v>
      </c>
      <c r="AX985" s="97"/>
      <c r="AY985" s="97" t="s">
        <v>2634</v>
      </c>
      <c r="AZ985" s="97"/>
      <c r="BA985" s="97" t="s">
        <v>3971</v>
      </c>
      <c r="BB985" s="97"/>
      <c r="BC985" s="97" t="s">
        <v>2633</v>
      </c>
      <c r="BD985" s="97"/>
      <c r="BE985" s="97" t="s">
        <v>2634</v>
      </c>
      <c r="BF985" s="97"/>
      <c r="BG985" s="97" t="s">
        <v>2634</v>
      </c>
      <c r="BH985" s="97"/>
      <c r="BI985" s="97"/>
      <c r="BJ985" s="97" t="s">
        <v>5552</v>
      </c>
      <c r="BK985" s="97" t="s">
        <v>6747</v>
      </c>
      <c r="BL985" s="97">
        <v>139</v>
      </c>
      <c r="BM985" s="183">
        <f t="shared" si="216"/>
        <v>22.87581699346406</v>
      </c>
      <c r="BN985" s="97" t="s">
        <v>7416</v>
      </c>
      <c r="BO985" s="97">
        <v>131</v>
      </c>
      <c r="BP985" s="3">
        <f t="shared" si="217"/>
        <v>31.890917286454819</v>
      </c>
      <c r="BQ985" s="97" t="s">
        <v>3249</v>
      </c>
      <c r="BR985" s="97">
        <v>120</v>
      </c>
      <c r="BS985" s="3">
        <f t="shared" si="218"/>
        <v>44.28668018931711</v>
      </c>
      <c r="BT985" s="97"/>
      <c r="BU985" s="97"/>
      <c r="BV985" s="3">
        <f t="shared" si="222"/>
        <v>179.51318458417848</v>
      </c>
      <c r="BW985" s="97" t="s">
        <v>6168</v>
      </c>
      <c r="BX985" s="97">
        <v>100</v>
      </c>
      <c r="BY985" s="3">
        <f t="shared" si="223"/>
        <v>66.824430921794004</v>
      </c>
      <c r="BZ985" s="97"/>
      <c r="CA985" s="97"/>
      <c r="CB985" s="3">
        <f t="shared" si="219"/>
        <v>179.51318458417848</v>
      </c>
      <c r="CC985" s="97"/>
      <c r="CD985" s="97"/>
      <c r="CE985" s="3">
        <f t="shared" si="220"/>
        <v>179.51318458417848</v>
      </c>
      <c r="CF985" s="97"/>
      <c r="CG985" s="97"/>
      <c r="CH985" s="3">
        <f t="shared" si="221"/>
        <v>179.51318458417848</v>
      </c>
      <c r="CI985" s="97"/>
      <c r="CJ985" s="97"/>
      <c r="CK985" s="3">
        <f t="shared" si="224"/>
        <v>179.51318458417848</v>
      </c>
      <c r="CL985" s="97">
        <v>100</v>
      </c>
      <c r="CM985" s="3">
        <f t="shared" si="227"/>
        <v>66.824430921794004</v>
      </c>
      <c r="CN985" s="97">
        <v>75</v>
      </c>
      <c r="CO985" s="97"/>
      <c r="CP985" s="97"/>
      <c r="CQ985" s="184"/>
      <c r="CR985" s="184"/>
      <c r="CS985" s="185"/>
      <c r="CT985" s="186"/>
      <c r="CU985" s="186"/>
      <c r="CV985" s="186"/>
      <c r="CW985" s="186"/>
      <c r="CX985" s="84">
        <f t="shared" si="215"/>
        <v>0</v>
      </c>
      <c r="CY985" s="186"/>
      <c r="CZ985" s="186" t="s">
        <v>2633</v>
      </c>
      <c r="DA985" s="186" t="s">
        <v>3975</v>
      </c>
      <c r="DB985" s="179" t="s">
        <v>2643</v>
      </c>
      <c r="DC985" s="179"/>
      <c r="DD985" s="179"/>
      <c r="DE985" s="179"/>
      <c r="DF985" s="179"/>
      <c r="DG985" s="179" t="s">
        <v>2654</v>
      </c>
      <c r="DH985" s="179"/>
      <c r="DI985" s="179"/>
      <c r="DJ985" s="179" t="s">
        <v>37</v>
      </c>
      <c r="DK985" s="179" t="s">
        <v>37</v>
      </c>
      <c r="DL985" s="179" t="s">
        <v>2660</v>
      </c>
      <c r="DM985" s="179" t="s">
        <v>2663</v>
      </c>
      <c r="DN985" s="97" t="s">
        <v>4001</v>
      </c>
      <c r="DO985" s="97" t="s">
        <v>5012</v>
      </c>
      <c r="DP985" s="97"/>
      <c r="DQ985" s="97" t="s">
        <v>4068</v>
      </c>
      <c r="DR985" s="97"/>
      <c r="DS985" s="97" t="s">
        <v>2634</v>
      </c>
      <c r="DT985" s="97"/>
      <c r="DU985" s="179" t="s">
        <v>2634</v>
      </c>
      <c r="DV985" s="179" t="s">
        <v>2633</v>
      </c>
      <c r="DW985" s="179"/>
      <c r="DX985" s="187" t="s">
        <v>5977</v>
      </c>
      <c r="DY985" s="11"/>
      <c r="DZ985" s="118" t="s">
        <v>101</v>
      </c>
      <c r="EA985" s="97">
        <v>3</v>
      </c>
      <c r="EB985" s="118"/>
      <c r="EC985" s="118" t="s">
        <v>2194</v>
      </c>
      <c r="ED985" s="11" t="s">
        <v>6882</v>
      </c>
      <c r="EE985" s="11"/>
    </row>
    <row r="986" spans="1:135" s="5" customFormat="1" ht="15.75" hidden="1" customHeight="1" x14ac:dyDescent="0.25">
      <c r="A986" s="875">
        <v>984</v>
      </c>
      <c r="B986" s="2039"/>
      <c r="C986" s="179" t="s">
        <v>6012</v>
      </c>
      <c r="D986" s="179" t="s">
        <v>23</v>
      </c>
      <c r="E986" s="179" t="s">
        <v>4126</v>
      </c>
      <c r="F986" s="179">
        <v>587963</v>
      </c>
      <c r="G986" s="179">
        <v>24</v>
      </c>
      <c r="H986" s="179" t="s">
        <v>2634</v>
      </c>
      <c r="I986" s="179" t="s">
        <v>2634</v>
      </c>
      <c r="J986" s="179" t="s">
        <v>2633</v>
      </c>
      <c r="K986" s="179">
        <v>555406431</v>
      </c>
      <c r="L986" s="179">
        <v>90.8</v>
      </c>
      <c r="M986" s="179">
        <v>160</v>
      </c>
      <c r="N986" s="180">
        <f t="shared" si="213"/>
        <v>35.46875</v>
      </c>
      <c r="O986" s="181">
        <v>1</v>
      </c>
      <c r="P986" s="3">
        <f t="shared" si="225"/>
        <v>64.000000000000014</v>
      </c>
      <c r="Q986" s="3">
        <f t="shared" si="226"/>
        <v>26.799999999999983</v>
      </c>
      <c r="R986" s="97"/>
      <c r="S986" s="182">
        <v>41605</v>
      </c>
      <c r="T986" s="97" t="s">
        <v>253</v>
      </c>
      <c r="U986" s="97" t="s">
        <v>2490</v>
      </c>
      <c r="V986" s="97" t="s">
        <v>6013</v>
      </c>
      <c r="W986" s="97" t="s">
        <v>10021</v>
      </c>
      <c r="X986" s="97"/>
      <c r="Y986" s="97"/>
      <c r="Z986" s="97"/>
      <c r="AA986" s="97"/>
      <c r="AB986" s="97" t="s">
        <v>2633</v>
      </c>
      <c r="AC986" s="97" t="s">
        <v>2635</v>
      </c>
      <c r="AD986" s="97"/>
      <c r="AE986" s="97"/>
      <c r="AF986" s="97"/>
      <c r="AG986" s="97"/>
      <c r="AH986" s="97" t="s">
        <v>2633</v>
      </c>
      <c r="AI986" s="97" t="s">
        <v>2636</v>
      </c>
      <c r="AJ986" s="97"/>
      <c r="AK986" s="97"/>
      <c r="AL986" s="97"/>
      <c r="AM986" s="97"/>
      <c r="AN986" s="97" t="s">
        <v>2634</v>
      </c>
      <c r="AO986" s="97"/>
      <c r="AP986" s="97"/>
      <c r="AQ986" s="97" t="s">
        <v>2637</v>
      </c>
      <c r="AR986" s="97"/>
      <c r="AS986" s="97"/>
      <c r="AT986" s="97"/>
      <c r="AU986" s="97"/>
      <c r="AV986" s="97"/>
      <c r="AW986" s="97"/>
      <c r="AX986" s="97"/>
      <c r="AY986" s="97"/>
      <c r="AZ986" s="97"/>
      <c r="BA986" s="97" t="s">
        <v>3970</v>
      </c>
      <c r="BB986" s="97" t="s">
        <v>3970</v>
      </c>
      <c r="BC986" s="97"/>
      <c r="BD986" s="97"/>
      <c r="BE986" s="97" t="s">
        <v>2634</v>
      </c>
      <c r="BF986" s="97" t="s">
        <v>2634</v>
      </c>
      <c r="BG986" s="97"/>
      <c r="BH986" s="97"/>
      <c r="BI986" s="97"/>
      <c r="BJ986" s="97" t="s">
        <v>5565</v>
      </c>
      <c r="BK986" s="97" t="s">
        <v>6188</v>
      </c>
      <c r="BL986" s="97">
        <v>84.9</v>
      </c>
      <c r="BM986" s="183">
        <f t="shared" si="216"/>
        <v>22.014925373134311</v>
      </c>
      <c r="BN986" s="97" t="s">
        <v>1631</v>
      </c>
      <c r="BO986" s="97">
        <v>77</v>
      </c>
      <c r="BP986" s="3">
        <f t="shared" si="217"/>
        <v>51.492537313432862</v>
      </c>
      <c r="BQ986" s="97" t="s">
        <v>8794</v>
      </c>
      <c r="BR986" s="97">
        <v>73.599999999999994</v>
      </c>
      <c r="BS986" s="3">
        <f t="shared" si="218"/>
        <v>64.179104477611986</v>
      </c>
      <c r="BT986" s="97" t="s">
        <v>9175</v>
      </c>
      <c r="BU986" s="97">
        <v>71</v>
      </c>
      <c r="BV986" s="3">
        <f t="shared" si="222"/>
        <v>73.880597014925414</v>
      </c>
      <c r="BW986" s="97">
        <v>66.5</v>
      </c>
      <c r="BX986" s="97">
        <v>66.5</v>
      </c>
      <c r="BY986" s="3">
        <f t="shared" si="223"/>
        <v>90.67164179104482</v>
      </c>
      <c r="BZ986" s="97" t="s">
        <v>11282</v>
      </c>
      <c r="CA986" s="97">
        <v>63</v>
      </c>
      <c r="CB986" s="3">
        <f t="shared" si="219"/>
        <v>103.73134328358216</v>
      </c>
      <c r="CC986" s="97"/>
      <c r="CD986" s="97"/>
      <c r="CE986" s="3">
        <f t="shared" si="220"/>
        <v>338.80597014925394</v>
      </c>
      <c r="CF986" s="97"/>
      <c r="CG986" s="97"/>
      <c r="CH986" s="3">
        <f t="shared" si="221"/>
        <v>338.80597014925394</v>
      </c>
      <c r="CI986" s="97"/>
      <c r="CJ986" s="97"/>
      <c r="CK986" s="3">
        <f t="shared" si="224"/>
        <v>338.80597014925394</v>
      </c>
      <c r="CL986" s="97">
        <v>63</v>
      </c>
      <c r="CM986" s="3">
        <f t="shared" si="227"/>
        <v>103.73134328358216</v>
      </c>
      <c r="CN986" s="97">
        <v>70</v>
      </c>
      <c r="CO986" s="97"/>
      <c r="CP986" s="97"/>
      <c r="CQ986" s="184"/>
      <c r="CR986" s="184"/>
      <c r="CS986" s="185">
        <v>1</v>
      </c>
      <c r="CT986" s="186">
        <v>0.25</v>
      </c>
      <c r="CU986" s="186">
        <v>0</v>
      </c>
      <c r="CV986" s="186">
        <v>0.5</v>
      </c>
      <c r="CW986" s="186"/>
      <c r="CX986" s="84">
        <f t="shared" si="215"/>
        <v>1.75</v>
      </c>
      <c r="CY986" s="186"/>
      <c r="CZ986" s="186" t="s">
        <v>2633</v>
      </c>
      <c r="DA986" s="186" t="s">
        <v>3977</v>
      </c>
      <c r="DB986" s="179" t="s">
        <v>2643</v>
      </c>
      <c r="DC986" s="179" t="s">
        <v>2648</v>
      </c>
      <c r="DD986" s="179" t="s">
        <v>2647</v>
      </c>
      <c r="DE986" s="179" t="s">
        <v>2650</v>
      </c>
      <c r="DF986" s="179" t="s">
        <v>32</v>
      </c>
      <c r="DG986" s="179" t="s">
        <v>32</v>
      </c>
      <c r="DH986" s="179" t="s">
        <v>5009</v>
      </c>
      <c r="DI986" s="179" t="s">
        <v>2657</v>
      </c>
      <c r="DJ986" s="179" t="s">
        <v>37</v>
      </c>
      <c r="DK986" s="179" t="s">
        <v>37</v>
      </c>
      <c r="DL986" s="179" t="s">
        <v>37</v>
      </c>
      <c r="DM986" s="179" t="s">
        <v>2663</v>
      </c>
      <c r="DN986" s="97" t="s">
        <v>4001</v>
      </c>
      <c r="DO986" s="97" t="s">
        <v>4004</v>
      </c>
      <c r="DP986" s="97"/>
      <c r="DQ986" s="97" t="s">
        <v>4069</v>
      </c>
      <c r="DR986" s="97"/>
      <c r="DS986" s="97" t="s">
        <v>2633</v>
      </c>
      <c r="DT986" s="97"/>
      <c r="DU986" s="179" t="s">
        <v>2634</v>
      </c>
      <c r="DV986" s="179" t="s">
        <v>2633</v>
      </c>
      <c r="DW986" s="179"/>
      <c r="DX986" s="187" t="s">
        <v>94</v>
      </c>
      <c r="DY986" s="11" t="s">
        <v>126</v>
      </c>
      <c r="DZ986" s="187" t="s">
        <v>101</v>
      </c>
      <c r="EA986" s="97">
        <v>3</v>
      </c>
      <c r="EB986" s="118"/>
      <c r="EC986" s="187" t="s">
        <v>2194</v>
      </c>
      <c r="ED986" s="11" t="s">
        <v>5821</v>
      </c>
      <c r="EE986" s="11"/>
    </row>
    <row r="987" spans="1:135" s="5" customFormat="1" ht="15.75" hidden="1" customHeight="1" x14ac:dyDescent="0.25">
      <c r="A987" s="875">
        <v>985</v>
      </c>
      <c r="B987" s="2039"/>
      <c r="C987" s="179" t="s">
        <v>6014</v>
      </c>
      <c r="D987" s="179" t="s">
        <v>22</v>
      </c>
      <c r="E987" s="179" t="s">
        <v>6015</v>
      </c>
      <c r="F987" s="179">
        <v>591567</v>
      </c>
      <c r="G987" s="179">
        <v>20</v>
      </c>
      <c r="H987" s="179" t="s">
        <v>2634</v>
      </c>
      <c r="I987" s="179" t="s">
        <v>2634</v>
      </c>
      <c r="J987" s="179" t="s">
        <v>3968</v>
      </c>
      <c r="K987" s="179">
        <v>553577637</v>
      </c>
      <c r="L987" s="179">
        <v>155</v>
      </c>
      <c r="M987" s="179">
        <v>177</v>
      </c>
      <c r="N987" s="180">
        <f t="shared" si="213"/>
        <v>49.474927383574318</v>
      </c>
      <c r="O987" s="181">
        <v>2</v>
      </c>
      <c r="P987" s="3">
        <f t="shared" si="225"/>
        <v>78.322500000000005</v>
      </c>
      <c r="Q987" s="3">
        <f t="shared" si="226"/>
        <v>76.677499999999995</v>
      </c>
      <c r="R987" s="97"/>
      <c r="S987" s="182">
        <v>41605</v>
      </c>
      <c r="T987" s="97" t="s">
        <v>253</v>
      </c>
      <c r="U987" s="97" t="s">
        <v>2490</v>
      </c>
      <c r="V987" s="97" t="s">
        <v>6043</v>
      </c>
      <c r="W987" s="97" t="s">
        <v>10154</v>
      </c>
      <c r="X987" s="97" t="s">
        <v>2634</v>
      </c>
      <c r="Y987" s="97"/>
      <c r="Z987" s="97" t="s">
        <v>2634</v>
      </c>
      <c r="AA987" s="97"/>
      <c r="AB987" s="97" t="s">
        <v>2634</v>
      </c>
      <c r="AC987" s="97"/>
      <c r="AD987" s="97" t="s">
        <v>2634</v>
      </c>
      <c r="AE987" s="97"/>
      <c r="AF987" s="97" t="s">
        <v>2634</v>
      </c>
      <c r="AG987" s="97"/>
      <c r="AH987" s="97" t="s">
        <v>2634</v>
      </c>
      <c r="AI987" s="97"/>
      <c r="AJ987" s="97" t="s">
        <v>2634</v>
      </c>
      <c r="AK987" s="97"/>
      <c r="AL987" s="97" t="s">
        <v>2634</v>
      </c>
      <c r="AM987" s="97"/>
      <c r="AN987" s="97" t="s">
        <v>2633</v>
      </c>
      <c r="AO987" s="97" t="s">
        <v>4075</v>
      </c>
      <c r="AP987" s="97" t="s">
        <v>4088</v>
      </c>
      <c r="AQ987" s="97" t="s">
        <v>2638</v>
      </c>
      <c r="AR987" s="97" t="s">
        <v>4068</v>
      </c>
      <c r="AS987" s="97" t="s">
        <v>4092</v>
      </c>
      <c r="AT987" s="97"/>
      <c r="AU987" s="97"/>
      <c r="AV987" s="97"/>
      <c r="AW987" s="97" t="s">
        <v>2634</v>
      </c>
      <c r="AX987" s="97"/>
      <c r="AY987" s="97" t="s">
        <v>2634</v>
      </c>
      <c r="AZ987" s="97"/>
      <c r="BA987" s="97"/>
      <c r="BB987" s="97"/>
      <c r="BC987" s="97"/>
      <c r="BD987" s="97"/>
      <c r="BE987" s="97" t="s">
        <v>2634</v>
      </c>
      <c r="BF987" s="97" t="s">
        <v>2634</v>
      </c>
      <c r="BG987" s="97" t="s">
        <v>2634</v>
      </c>
      <c r="BH987" s="97"/>
      <c r="BI987" s="97"/>
      <c r="BJ987" s="97" t="s">
        <v>5552</v>
      </c>
      <c r="BK987" s="97" t="s">
        <v>6190</v>
      </c>
      <c r="BL987" s="97">
        <v>145.69999999999999</v>
      </c>
      <c r="BM987" s="183">
        <f t="shared" si="216"/>
        <v>12.128720941606092</v>
      </c>
      <c r="BN987" s="97" t="s">
        <v>7239</v>
      </c>
      <c r="BO987" s="97">
        <v>124.5</v>
      </c>
      <c r="BP987" s="3">
        <f t="shared" si="217"/>
        <v>39.776988034299507</v>
      </c>
      <c r="BQ987" s="97"/>
      <c r="BR987" s="97"/>
      <c r="BS987" s="3">
        <f t="shared" si="218"/>
        <v>202.14534902676795</v>
      </c>
      <c r="BT987" s="97">
        <v>98</v>
      </c>
      <c r="BU987" s="97">
        <v>98</v>
      </c>
      <c r="BV987" s="3">
        <f t="shared" si="222"/>
        <v>74.337321900166287</v>
      </c>
      <c r="BW987" s="97" t="s">
        <v>316</v>
      </c>
      <c r="BX987" s="97">
        <v>90</v>
      </c>
      <c r="BY987" s="3">
        <f t="shared" si="223"/>
        <v>84.770630237031725</v>
      </c>
      <c r="BZ987" s="97"/>
      <c r="CA987" s="97"/>
      <c r="CB987" s="3">
        <f t="shared" si="219"/>
        <v>202.14534902676795</v>
      </c>
      <c r="CC987" s="97"/>
      <c r="CD987" s="97"/>
      <c r="CE987" s="3">
        <f t="shared" si="220"/>
        <v>202.14534902676795</v>
      </c>
      <c r="CF987" s="97"/>
      <c r="CG987" s="97"/>
      <c r="CH987" s="3">
        <f t="shared" si="221"/>
        <v>202.14534902676795</v>
      </c>
      <c r="CI987" s="97"/>
      <c r="CJ987" s="97"/>
      <c r="CK987" s="3">
        <f t="shared" si="224"/>
        <v>202.14534902676795</v>
      </c>
      <c r="CL987" s="97">
        <v>90</v>
      </c>
      <c r="CM987" s="3">
        <f t="shared" si="227"/>
        <v>84.770630237031725</v>
      </c>
      <c r="CN987" s="97">
        <v>75</v>
      </c>
      <c r="CO987" s="97"/>
      <c r="CP987" s="97"/>
      <c r="CQ987" s="184"/>
      <c r="CR987" s="184"/>
      <c r="CS987" s="185">
        <v>1</v>
      </c>
      <c r="CT987" s="186">
        <v>0.25</v>
      </c>
      <c r="CU987" s="186">
        <v>0.25</v>
      </c>
      <c r="CV987" s="186">
        <v>0.5</v>
      </c>
      <c r="CW987" s="186"/>
      <c r="CX987" s="84">
        <f t="shared" si="215"/>
        <v>2</v>
      </c>
      <c r="CY987" s="186" t="s">
        <v>5814</v>
      </c>
      <c r="CZ987" s="186" t="s">
        <v>2634</v>
      </c>
      <c r="DA987" s="186"/>
      <c r="DB987" s="179" t="s">
        <v>2644</v>
      </c>
      <c r="DC987" s="179" t="s">
        <v>2648</v>
      </c>
      <c r="DD987" s="179" t="s">
        <v>2648</v>
      </c>
      <c r="DE987" s="179" t="s">
        <v>2651</v>
      </c>
      <c r="DF987" s="179" t="s">
        <v>32</v>
      </c>
      <c r="DG987" s="179" t="s">
        <v>5009</v>
      </c>
      <c r="DH987" s="179" t="s">
        <v>2653</v>
      </c>
      <c r="DI987" s="179" t="s">
        <v>2657</v>
      </c>
      <c r="DJ987" s="179" t="s">
        <v>37</v>
      </c>
      <c r="DK987" s="179" t="s">
        <v>37</v>
      </c>
      <c r="DL987" s="179" t="s">
        <v>37</v>
      </c>
      <c r="DM987" s="179" t="s">
        <v>2663</v>
      </c>
      <c r="DN987" s="97" t="s">
        <v>4001</v>
      </c>
      <c r="DO987" s="97" t="s">
        <v>5012</v>
      </c>
      <c r="DP987" s="97"/>
      <c r="DQ987" s="97" t="s">
        <v>4068</v>
      </c>
      <c r="DR987" s="97"/>
      <c r="DS987" s="97" t="s">
        <v>2634</v>
      </c>
      <c r="DT987" s="97"/>
      <c r="DU987" s="179" t="s">
        <v>2634</v>
      </c>
      <c r="DV987" s="179" t="s">
        <v>2633</v>
      </c>
      <c r="DW987" s="179"/>
      <c r="DX987" s="187" t="s">
        <v>6016</v>
      </c>
      <c r="DY987" s="11"/>
      <c r="DZ987" s="187" t="s">
        <v>101</v>
      </c>
      <c r="EA987" s="97">
        <v>3</v>
      </c>
      <c r="EB987" s="118"/>
      <c r="EC987" s="187" t="s">
        <v>2194</v>
      </c>
      <c r="ED987" s="11" t="s">
        <v>5961</v>
      </c>
      <c r="EE987" s="11"/>
    </row>
    <row r="988" spans="1:135" s="5" customFormat="1" ht="15.75" hidden="1" customHeight="1" x14ac:dyDescent="0.25">
      <c r="A988" s="875">
        <v>986</v>
      </c>
      <c r="B988" s="2039"/>
      <c r="C988" s="179" t="s">
        <v>6700</v>
      </c>
      <c r="D988" s="179" t="s">
        <v>22</v>
      </c>
      <c r="E988" s="179" t="s">
        <v>4126</v>
      </c>
      <c r="F988" s="179">
        <v>587277</v>
      </c>
      <c r="G988" s="179">
        <v>49</v>
      </c>
      <c r="H988" s="179" t="s">
        <v>2633</v>
      </c>
      <c r="I988" s="179" t="s">
        <v>2633</v>
      </c>
      <c r="J988" s="179" t="s">
        <v>2633</v>
      </c>
      <c r="K988" s="179">
        <v>554463345</v>
      </c>
      <c r="L988" s="179">
        <v>182.7</v>
      </c>
      <c r="M988" s="179">
        <v>180</v>
      </c>
      <c r="N988" s="180">
        <f t="shared" si="213"/>
        <v>56.388888888888886</v>
      </c>
      <c r="O988" s="181">
        <v>3</v>
      </c>
      <c r="P988" s="3">
        <f t="shared" si="225"/>
        <v>81</v>
      </c>
      <c r="Q988" s="3">
        <f t="shared" si="226"/>
        <v>101.69999999999999</v>
      </c>
      <c r="R988" s="97"/>
      <c r="S988" s="182">
        <v>41605</v>
      </c>
      <c r="T988" s="97" t="s">
        <v>253</v>
      </c>
      <c r="U988" s="97" t="s">
        <v>2490</v>
      </c>
      <c r="V988" s="97" t="s">
        <v>6017</v>
      </c>
      <c r="W988" s="97" t="s">
        <v>2850</v>
      </c>
      <c r="X988" s="97" t="s">
        <v>2633</v>
      </c>
      <c r="Y988" s="97"/>
      <c r="Z988" s="97" t="s">
        <v>2634</v>
      </c>
      <c r="AA988" s="97"/>
      <c r="AB988" s="97" t="s">
        <v>2634</v>
      </c>
      <c r="AC988" s="97"/>
      <c r="AD988" s="97" t="s">
        <v>2634</v>
      </c>
      <c r="AE988" s="97"/>
      <c r="AF988" s="97" t="s">
        <v>2634</v>
      </c>
      <c r="AG988" s="97"/>
      <c r="AH988" s="97" t="s">
        <v>2634</v>
      </c>
      <c r="AI988" s="97"/>
      <c r="AJ988" s="97" t="s">
        <v>2634</v>
      </c>
      <c r="AK988" s="97"/>
      <c r="AL988" s="97" t="s">
        <v>2634</v>
      </c>
      <c r="AM988" s="97"/>
      <c r="AN988" s="97" t="s">
        <v>2633</v>
      </c>
      <c r="AO988" s="97" t="s">
        <v>4076</v>
      </c>
      <c r="AP988" s="97" t="s">
        <v>4088</v>
      </c>
      <c r="AQ988" s="97" t="s">
        <v>2635</v>
      </c>
      <c r="AR988" s="97"/>
      <c r="AS988" s="97"/>
      <c r="AT988" s="97"/>
      <c r="AU988" s="97"/>
      <c r="AV988" s="97"/>
      <c r="AW988" s="97" t="s">
        <v>2634</v>
      </c>
      <c r="AX988" s="97"/>
      <c r="AY988" s="97" t="s">
        <v>2634</v>
      </c>
      <c r="AZ988" s="97"/>
      <c r="BA988" s="97"/>
      <c r="BB988" s="97"/>
      <c r="BC988" s="97"/>
      <c r="BD988" s="97"/>
      <c r="BE988" s="97" t="s">
        <v>2633</v>
      </c>
      <c r="BF988" s="97" t="s">
        <v>2634</v>
      </c>
      <c r="BG988" s="97" t="s">
        <v>2634</v>
      </c>
      <c r="BH988" s="97"/>
      <c r="BI988" s="97"/>
      <c r="BJ988" s="97" t="s">
        <v>5552</v>
      </c>
      <c r="BK988" s="97" t="s">
        <v>6422</v>
      </c>
      <c r="BL988" s="97">
        <v>164.6</v>
      </c>
      <c r="BM988" s="183">
        <f t="shared" si="216"/>
        <v>17.797443461160274</v>
      </c>
      <c r="BN988" s="97" t="s">
        <v>2070</v>
      </c>
      <c r="BO988" s="97">
        <v>150</v>
      </c>
      <c r="BP988" s="3">
        <f t="shared" si="217"/>
        <v>32.153392330383475</v>
      </c>
      <c r="BQ988" s="97" t="s">
        <v>8743</v>
      </c>
      <c r="BR988" s="97">
        <v>137</v>
      </c>
      <c r="BS988" s="3">
        <f t="shared" si="218"/>
        <v>44.936086529006872</v>
      </c>
      <c r="BT988" s="97">
        <v>125</v>
      </c>
      <c r="BU988" s="97">
        <v>125</v>
      </c>
      <c r="BV988" s="3">
        <f t="shared" si="222"/>
        <v>56.735496558505403</v>
      </c>
      <c r="BW988" s="97" t="s">
        <v>9735</v>
      </c>
      <c r="BX988" s="97">
        <v>118</v>
      </c>
      <c r="BY988" s="3">
        <f t="shared" si="223"/>
        <v>63.618485742379548</v>
      </c>
      <c r="BZ988" s="97" t="s">
        <v>5547</v>
      </c>
      <c r="CA988" s="97">
        <v>120</v>
      </c>
      <c r="CB988" s="3">
        <f t="shared" si="219"/>
        <v>61.651917404129783</v>
      </c>
      <c r="CC988" s="97"/>
      <c r="CD988" s="97"/>
      <c r="CE988" s="3">
        <f t="shared" si="220"/>
        <v>179.64601769911505</v>
      </c>
      <c r="CF988" s="97"/>
      <c r="CG988" s="97"/>
      <c r="CH988" s="3">
        <f t="shared" si="221"/>
        <v>179.64601769911505</v>
      </c>
      <c r="CI988" s="97"/>
      <c r="CJ988" s="97"/>
      <c r="CK988" s="3">
        <f t="shared" si="224"/>
        <v>179.64601769911505</v>
      </c>
      <c r="CL988" s="97">
        <v>120</v>
      </c>
      <c r="CM988" s="3">
        <f t="shared" si="227"/>
        <v>61.651917404129783</v>
      </c>
      <c r="CN988" s="97">
        <v>85</v>
      </c>
      <c r="CO988" s="97"/>
      <c r="CP988" s="97"/>
      <c r="CQ988" s="184"/>
      <c r="CR988" s="184"/>
      <c r="CS988" s="185"/>
      <c r="CT988" s="186"/>
      <c r="CU988" s="186"/>
      <c r="CV988" s="186"/>
      <c r="CW988" s="186"/>
      <c r="CX988" s="84">
        <f t="shared" si="215"/>
        <v>0</v>
      </c>
      <c r="CY988" s="186"/>
      <c r="CZ988" s="186" t="s">
        <v>2633</v>
      </c>
      <c r="DA988" s="186" t="s">
        <v>3975</v>
      </c>
      <c r="DB988" s="179" t="s">
        <v>2643</v>
      </c>
      <c r="DC988" s="179"/>
      <c r="DD988" s="179"/>
      <c r="DE988" s="179"/>
      <c r="DF988" s="179"/>
      <c r="DG988" s="179"/>
      <c r="DH988" s="179"/>
      <c r="DI988" s="179"/>
      <c r="DJ988" s="179" t="s">
        <v>37</v>
      </c>
      <c r="DK988" s="179" t="s">
        <v>37</v>
      </c>
      <c r="DL988" s="179" t="s">
        <v>37</v>
      </c>
      <c r="DM988" s="179" t="s">
        <v>2663</v>
      </c>
      <c r="DN988" s="97" t="s">
        <v>4001</v>
      </c>
      <c r="DO988" s="97" t="s">
        <v>5012</v>
      </c>
      <c r="DP988" s="97"/>
      <c r="DQ988" s="97"/>
      <c r="DR988" s="97"/>
      <c r="DS988" s="97" t="s">
        <v>2634</v>
      </c>
      <c r="DT988" s="97"/>
      <c r="DU988" s="179" t="s">
        <v>2634</v>
      </c>
      <c r="DV988" s="179" t="s">
        <v>2633</v>
      </c>
      <c r="DW988" s="179"/>
      <c r="DX988" s="187" t="s">
        <v>6018</v>
      </c>
      <c r="DY988" s="11"/>
      <c r="DZ988" s="187" t="s">
        <v>101</v>
      </c>
      <c r="EA988" s="97">
        <v>3</v>
      </c>
      <c r="EB988" s="118"/>
      <c r="EC988" s="187" t="s">
        <v>4868</v>
      </c>
      <c r="ED988" s="11" t="s">
        <v>5821</v>
      </c>
      <c r="EE988" s="11"/>
    </row>
    <row r="989" spans="1:135" s="5" customFormat="1" ht="15.75" hidden="1" customHeight="1" x14ac:dyDescent="0.25">
      <c r="A989" s="875">
        <v>987</v>
      </c>
      <c r="B989" s="2039"/>
      <c r="C989" s="179" t="s">
        <v>10099</v>
      </c>
      <c r="D989" s="179" t="s">
        <v>23</v>
      </c>
      <c r="E989" s="179" t="s">
        <v>4303</v>
      </c>
      <c r="F989" s="179">
        <v>591995</v>
      </c>
      <c r="G989" s="179">
        <v>37</v>
      </c>
      <c r="H989" s="179" t="s">
        <v>2633</v>
      </c>
      <c r="I989" s="179" t="s">
        <v>2633</v>
      </c>
      <c r="J989" s="179" t="s">
        <v>2633</v>
      </c>
      <c r="K989" s="179">
        <v>97455511594</v>
      </c>
      <c r="L989" s="179">
        <v>104.4</v>
      </c>
      <c r="M989" s="179">
        <v>163</v>
      </c>
      <c r="N989" s="180">
        <f t="shared" si="213"/>
        <v>39.293913959878054</v>
      </c>
      <c r="O989" s="181">
        <v>2</v>
      </c>
      <c r="P989" s="3">
        <f t="shared" si="225"/>
        <v>66.422499999999999</v>
      </c>
      <c r="Q989" s="3">
        <f t="shared" si="226"/>
        <v>37.977500000000006</v>
      </c>
      <c r="R989" s="97"/>
      <c r="S989" s="182">
        <v>41606</v>
      </c>
      <c r="T989" s="97" t="s">
        <v>253</v>
      </c>
      <c r="U989" s="97" t="s">
        <v>2490</v>
      </c>
      <c r="V989" s="97" t="s">
        <v>6022</v>
      </c>
      <c r="W989" s="97" t="s">
        <v>8765</v>
      </c>
      <c r="X989" s="97" t="s">
        <v>2634</v>
      </c>
      <c r="Y989" s="97"/>
      <c r="Z989" s="97" t="s">
        <v>2633</v>
      </c>
      <c r="AA989" s="97"/>
      <c r="AB989" s="97" t="s">
        <v>2633</v>
      </c>
      <c r="AC989" s="97" t="s">
        <v>2636</v>
      </c>
      <c r="AD989" s="97" t="s">
        <v>2634</v>
      </c>
      <c r="AE989" s="97"/>
      <c r="AF989" s="97" t="s">
        <v>2633</v>
      </c>
      <c r="AG989" s="97" t="s">
        <v>2636</v>
      </c>
      <c r="AH989" s="97" t="s">
        <v>2634</v>
      </c>
      <c r="AI989" s="97"/>
      <c r="AJ989" s="97" t="s">
        <v>2634</v>
      </c>
      <c r="AK989" s="97"/>
      <c r="AL989" s="97" t="s">
        <v>2634</v>
      </c>
      <c r="AM989" s="97"/>
      <c r="AN989" s="97" t="s">
        <v>2633</v>
      </c>
      <c r="AO989" s="97" t="s">
        <v>4076</v>
      </c>
      <c r="AP989" s="97" t="s">
        <v>4088</v>
      </c>
      <c r="AQ989" s="97" t="s">
        <v>2638</v>
      </c>
      <c r="AR989" s="97" t="s">
        <v>4075</v>
      </c>
      <c r="AS989" s="97" t="s">
        <v>4078</v>
      </c>
      <c r="AT989" s="97"/>
      <c r="AU989" s="97"/>
      <c r="AV989" s="97"/>
      <c r="AW989" s="97" t="s">
        <v>2634</v>
      </c>
      <c r="AX989" s="97"/>
      <c r="AY989" s="97" t="s">
        <v>2634</v>
      </c>
      <c r="AZ989" s="97"/>
      <c r="BA989" s="97" t="s">
        <v>3970</v>
      </c>
      <c r="BB989" s="97" t="s">
        <v>3970</v>
      </c>
      <c r="BC989" s="97" t="s">
        <v>2634</v>
      </c>
      <c r="BD989" s="97"/>
      <c r="BE989" s="97" t="s">
        <v>2634</v>
      </c>
      <c r="BF989" s="97" t="s">
        <v>2634</v>
      </c>
      <c r="BG989" s="97" t="s">
        <v>2634</v>
      </c>
      <c r="BH989" s="97"/>
      <c r="BI989" s="97"/>
      <c r="BJ989" s="97" t="s">
        <v>5565</v>
      </c>
      <c r="BK989" s="97" t="s">
        <v>6620</v>
      </c>
      <c r="BL989" s="97">
        <v>95</v>
      </c>
      <c r="BM989" s="183">
        <f t="shared" si="216"/>
        <v>24.751497597261547</v>
      </c>
      <c r="BN989" s="97" t="s">
        <v>7396</v>
      </c>
      <c r="BO989" s="97">
        <v>84</v>
      </c>
      <c r="BP989" s="3">
        <f t="shared" si="217"/>
        <v>53.716016062142067</v>
      </c>
      <c r="BQ989" s="97" t="s">
        <v>8763</v>
      </c>
      <c r="BR989" s="97">
        <v>76</v>
      </c>
      <c r="BS989" s="3">
        <f t="shared" si="218"/>
        <v>74.781120400236986</v>
      </c>
      <c r="BT989" s="97"/>
      <c r="BU989" s="97"/>
      <c r="BV989" s="3">
        <f t="shared" si="222"/>
        <v>274.8996116121387</v>
      </c>
      <c r="BW989" s="97" t="s">
        <v>10100</v>
      </c>
      <c r="BX989" s="97">
        <v>68</v>
      </c>
      <c r="BY989" s="3">
        <f t="shared" si="223"/>
        <v>95.846224738331912</v>
      </c>
      <c r="BZ989" s="97"/>
      <c r="CA989" s="97"/>
      <c r="CB989" s="3">
        <f t="shared" si="219"/>
        <v>274.8996116121387</v>
      </c>
      <c r="CC989" s="97"/>
      <c r="CD989" s="97"/>
      <c r="CE989" s="3">
        <f t="shared" si="220"/>
        <v>274.8996116121387</v>
      </c>
      <c r="CF989" s="97"/>
      <c r="CG989" s="97"/>
      <c r="CH989" s="3">
        <f t="shared" si="221"/>
        <v>274.8996116121387</v>
      </c>
      <c r="CI989" s="97"/>
      <c r="CJ989" s="97"/>
      <c r="CK989" s="3">
        <f t="shared" si="224"/>
        <v>274.8996116121387</v>
      </c>
      <c r="CL989" s="97">
        <v>68</v>
      </c>
      <c r="CM989" s="3">
        <f t="shared" si="227"/>
        <v>95.846224738331912</v>
      </c>
      <c r="CN989" s="97">
        <v>80</v>
      </c>
      <c r="CO989" s="97"/>
      <c r="CP989" s="97"/>
      <c r="CQ989" s="184"/>
      <c r="CR989" s="184"/>
      <c r="CS989" s="185">
        <v>0.5</v>
      </c>
      <c r="CT989" s="186">
        <v>-0.25</v>
      </c>
      <c r="CU989" s="186">
        <v>0</v>
      </c>
      <c r="CV989" s="186">
        <v>0</v>
      </c>
      <c r="CW989" s="186">
        <v>0</v>
      </c>
      <c r="CX989" s="84">
        <f t="shared" si="215"/>
        <v>0.25</v>
      </c>
      <c r="CY989" s="186"/>
      <c r="CZ989" s="186" t="s">
        <v>2634</v>
      </c>
      <c r="DA989" s="186"/>
      <c r="DB989" s="179" t="s">
        <v>2644</v>
      </c>
      <c r="DC989" s="179" t="s">
        <v>2648</v>
      </c>
      <c r="DD989" s="179" t="s">
        <v>2647</v>
      </c>
      <c r="DE989" s="179" t="s">
        <v>2649</v>
      </c>
      <c r="DF989" s="179" t="s">
        <v>32</v>
      </c>
      <c r="DG989" s="179" t="s">
        <v>2653</v>
      </c>
      <c r="DH989" s="179" t="s">
        <v>5009</v>
      </c>
      <c r="DI989" s="179" t="s">
        <v>2658</v>
      </c>
      <c r="DJ989" s="179" t="s">
        <v>2659</v>
      </c>
      <c r="DK989" s="179" t="s">
        <v>37</v>
      </c>
      <c r="DL989" s="179" t="s">
        <v>2659</v>
      </c>
      <c r="DM989" s="179" t="s">
        <v>2663</v>
      </c>
      <c r="DN989" s="97" t="s">
        <v>4001</v>
      </c>
      <c r="DO989" s="97" t="s">
        <v>4002</v>
      </c>
      <c r="DP989" s="97"/>
      <c r="DQ989" s="97" t="s">
        <v>4069</v>
      </c>
      <c r="DR989" s="97"/>
      <c r="DS989" s="97" t="s">
        <v>2634</v>
      </c>
      <c r="DT989" s="97"/>
      <c r="DU989" s="179" t="s">
        <v>2634</v>
      </c>
      <c r="DV989" s="179" t="s">
        <v>2633</v>
      </c>
      <c r="DW989" s="179" t="s">
        <v>8764</v>
      </c>
      <c r="DX989" s="187" t="s">
        <v>6023</v>
      </c>
      <c r="DY989" s="11"/>
      <c r="DZ989" s="118" t="s">
        <v>101</v>
      </c>
      <c r="EA989" s="97">
        <v>3</v>
      </c>
      <c r="EB989" s="118"/>
      <c r="EC989" s="187" t="s">
        <v>2194</v>
      </c>
      <c r="ED989" s="11" t="s">
        <v>5961</v>
      </c>
      <c r="EE989" s="11"/>
    </row>
    <row r="990" spans="1:135" s="5" customFormat="1" ht="15.75" hidden="1" customHeight="1" x14ac:dyDescent="0.25">
      <c r="A990" s="875">
        <v>988</v>
      </c>
      <c r="B990" s="2039"/>
      <c r="C990" s="179" t="s">
        <v>9438</v>
      </c>
      <c r="D990" s="179" t="s">
        <v>22</v>
      </c>
      <c r="E990" s="179" t="s">
        <v>4126</v>
      </c>
      <c r="F990" s="179">
        <v>591562</v>
      </c>
      <c r="G990" s="179">
        <v>32</v>
      </c>
      <c r="H990" s="179" t="s">
        <v>2634</v>
      </c>
      <c r="I990" s="179" t="s">
        <v>2634</v>
      </c>
      <c r="J990" s="179" t="s">
        <v>2633</v>
      </c>
      <c r="K990" s="179">
        <v>540922294</v>
      </c>
      <c r="L990" s="179">
        <v>184</v>
      </c>
      <c r="M990" s="179">
        <v>179</v>
      </c>
      <c r="N990" s="180">
        <f t="shared" si="213"/>
        <v>57.42642239630473</v>
      </c>
      <c r="O990" s="181">
        <v>3</v>
      </c>
      <c r="P990" s="3">
        <f t="shared" si="225"/>
        <v>80.102499999999992</v>
      </c>
      <c r="Q990" s="3">
        <f t="shared" si="226"/>
        <v>103.89750000000001</v>
      </c>
      <c r="R990" s="97"/>
      <c r="S990" s="182">
        <v>41606</v>
      </c>
      <c r="T990" s="97" t="s">
        <v>6019</v>
      </c>
      <c r="U990" s="97" t="s">
        <v>2490</v>
      </c>
      <c r="V990" s="97" t="s">
        <v>6020</v>
      </c>
      <c r="W990" s="97" t="s">
        <v>8741</v>
      </c>
      <c r="X990" s="97" t="s">
        <v>2634</v>
      </c>
      <c r="Y990" s="97"/>
      <c r="Z990" s="97" t="s">
        <v>2634</v>
      </c>
      <c r="AA990" s="97"/>
      <c r="AB990" s="97" t="s">
        <v>2634</v>
      </c>
      <c r="AC990" s="97"/>
      <c r="AD990" s="97" t="s">
        <v>2634</v>
      </c>
      <c r="AE990" s="97"/>
      <c r="AF990" s="97" t="s">
        <v>2633</v>
      </c>
      <c r="AG990" s="97"/>
      <c r="AH990" s="97" t="s">
        <v>2633</v>
      </c>
      <c r="AI990" s="97"/>
      <c r="AJ990" s="97" t="s">
        <v>2634</v>
      </c>
      <c r="AK990" s="97"/>
      <c r="AL990" s="97" t="s">
        <v>2634</v>
      </c>
      <c r="AM990" s="97"/>
      <c r="AN990" s="97" t="s">
        <v>2633</v>
      </c>
      <c r="AO990" s="97" t="s">
        <v>4075</v>
      </c>
      <c r="AP990" s="97" t="s">
        <v>4088</v>
      </c>
      <c r="AQ990" s="97" t="s">
        <v>2636</v>
      </c>
      <c r="AR990" s="97" t="s">
        <v>4076</v>
      </c>
      <c r="AS990" s="97" t="s">
        <v>4092</v>
      </c>
      <c r="AT990" s="97"/>
      <c r="AU990" s="97"/>
      <c r="AV990" s="97"/>
      <c r="AW990" s="97" t="s">
        <v>2634</v>
      </c>
      <c r="AX990" s="97"/>
      <c r="AY990" s="97" t="s">
        <v>2634</v>
      </c>
      <c r="AZ990" s="97"/>
      <c r="BA990" s="97"/>
      <c r="BB990" s="97"/>
      <c r="BC990" s="97"/>
      <c r="BD990" s="97"/>
      <c r="BE990" s="97" t="s">
        <v>2633</v>
      </c>
      <c r="BF990" s="97" t="s">
        <v>2633</v>
      </c>
      <c r="BG990" s="97" t="s">
        <v>2634</v>
      </c>
      <c r="BH990" s="97"/>
      <c r="BI990" s="97"/>
      <c r="BJ990" s="97" t="s">
        <v>5603</v>
      </c>
      <c r="BK990" s="97" t="s">
        <v>6439</v>
      </c>
      <c r="BL990" s="97">
        <v>162</v>
      </c>
      <c r="BM990" s="183">
        <f t="shared" si="216"/>
        <v>21.17471546476094</v>
      </c>
      <c r="BN990" s="97" t="s">
        <v>7327</v>
      </c>
      <c r="BO990" s="97">
        <v>148</v>
      </c>
      <c r="BP990" s="3">
        <f t="shared" si="217"/>
        <v>34.649534396881535</v>
      </c>
      <c r="BQ990" s="97" t="s">
        <v>8742</v>
      </c>
      <c r="BR990" s="97">
        <v>117</v>
      </c>
      <c r="BS990" s="3">
        <f t="shared" si="218"/>
        <v>64.486633460862862</v>
      </c>
      <c r="BT990" s="97" t="s">
        <v>6208</v>
      </c>
      <c r="BU990" s="97">
        <v>97</v>
      </c>
      <c r="BV990" s="3">
        <f t="shared" si="222"/>
        <v>83.736374792463721</v>
      </c>
      <c r="BW990" s="97" t="s">
        <v>5453</v>
      </c>
      <c r="BX990" s="97">
        <v>93</v>
      </c>
      <c r="BY990" s="3">
        <f t="shared" si="223"/>
        <v>87.58632305878389</v>
      </c>
      <c r="BZ990" s="97" t="s">
        <v>10095</v>
      </c>
      <c r="CA990" s="97">
        <v>91</v>
      </c>
      <c r="CB990" s="3">
        <f t="shared" si="219"/>
        <v>89.511297191943967</v>
      </c>
      <c r="CC990" s="97"/>
      <c r="CD990" s="97"/>
      <c r="CE990" s="3">
        <f t="shared" si="220"/>
        <v>177.09762025072786</v>
      </c>
      <c r="CF990" s="97"/>
      <c r="CG990" s="97"/>
      <c r="CH990" s="3">
        <f t="shared" si="221"/>
        <v>177.09762025072786</v>
      </c>
      <c r="CI990" s="97"/>
      <c r="CJ990" s="97"/>
      <c r="CK990" s="3">
        <f t="shared" si="224"/>
        <v>177.09762025072786</v>
      </c>
      <c r="CL990" s="97">
        <v>91</v>
      </c>
      <c r="CM990" s="3">
        <f t="shared" si="227"/>
        <v>89.511297191943967</v>
      </c>
      <c r="CN990" s="97">
        <v>95</v>
      </c>
      <c r="CO990" s="97"/>
      <c r="CP990" s="97"/>
      <c r="CQ990" s="184"/>
      <c r="CR990" s="184"/>
      <c r="CS990" s="185">
        <v>1</v>
      </c>
      <c r="CT990" s="186">
        <v>-0.25</v>
      </c>
      <c r="CU990" s="186">
        <v>0.25</v>
      </c>
      <c r="CV990" s="186">
        <v>0</v>
      </c>
      <c r="CW990" s="186"/>
      <c r="CX990" s="84">
        <f t="shared" si="215"/>
        <v>1</v>
      </c>
      <c r="CY990" s="186"/>
      <c r="CZ990" s="186" t="s">
        <v>2633</v>
      </c>
      <c r="DA990" s="186" t="s">
        <v>3977</v>
      </c>
      <c r="DB990" s="179" t="s">
        <v>2643</v>
      </c>
      <c r="DC990" s="179" t="s">
        <v>2646</v>
      </c>
      <c r="DD990" s="179" t="s">
        <v>2648</v>
      </c>
      <c r="DE990" s="179" t="s">
        <v>2651</v>
      </c>
      <c r="DF990" s="179" t="s">
        <v>32</v>
      </c>
      <c r="DG990" s="179" t="s">
        <v>32</v>
      </c>
      <c r="DH990" s="179" t="s">
        <v>2653</v>
      </c>
      <c r="DI990" s="179" t="s">
        <v>2658</v>
      </c>
      <c r="DJ990" s="179" t="s">
        <v>37</v>
      </c>
      <c r="DK990" s="179" t="s">
        <v>37</v>
      </c>
      <c r="DL990" s="179" t="s">
        <v>2659</v>
      </c>
      <c r="DM990" s="179" t="s">
        <v>2663</v>
      </c>
      <c r="DN990" s="97" t="s">
        <v>4001</v>
      </c>
      <c r="DO990" s="97" t="s">
        <v>5012</v>
      </c>
      <c r="DP990" s="97"/>
      <c r="DQ990" s="97"/>
      <c r="DR990" s="97" t="s">
        <v>4069</v>
      </c>
      <c r="DS990" s="97" t="s">
        <v>2634</v>
      </c>
      <c r="DT990" s="97"/>
      <c r="DU990" s="179" t="s">
        <v>2634</v>
      </c>
      <c r="DV990" s="179" t="s">
        <v>2633</v>
      </c>
      <c r="DW990" s="179" t="s">
        <v>9870</v>
      </c>
      <c r="DX990" s="187" t="s">
        <v>6021</v>
      </c>
      <c r="DY990" s="11" t="s">
        <v>9869</v>
      </c>
      <c r="DZ990" s="187" t="s">
        <v>101</v>
      </c>
      <c r="EA990" s="97">
        <v>3</v>
      </c>
      <c r="EB990" s="118"/>
      <c r="EC990" s="187" t="s">
        <v>4868</v>
      </c>
      <c r="ED990" s="11" t="s">
        <v>5307</v>
      </c>
      <c r="EE990" s="11"/>
    </row>
    <row r="991" spans="1:135" s="5" customFormat="1" ht="15.75" hidden="1" customHeight="1" x14ac:dyDescent="0.25">
      <c r="A991" s="219">
        <v>989</v>
      </c>
      <c r="B991" s="2040"/>
      <c r="C991" s="179" t="s">
        <v>6056</v>
      </c>
      <c r="D991" s="179" t="s">
        <v>23</v>
      </c>
      <c r="E991" s="179" t="s">
        <v>4126</v>
      </c>
      <c r="F991" s="179">
        <v>588021</v>
      </c>
      <c r="G991" s="179">
        <v>24</v>
      </c>
      <c r="H991" s="179" t="s">
        <v>2634</v>
      </c>
      <c r="I991" s="179" t="s">
        <v>2634</v>
      </c>
      <c r="J991" s="179" t="s">
        <v>2633</v>
      </c>
      <c r="K991" s="179">
        <v>564029772</v>
      </c>
      <c r="L991" s="179">
        <v>117.2</v>
      </c>
      <c r="M991" s="179">
        <v>153</v>
      </c>
      <c r="N991" s="180">
        <f t="shared" si="213"/>
        <v>50.066213849374172</v>
      </c>
      <c r="O991" s="181">
        <v>3</v>
      </c>
      <c r="P991" s="3">
        <f t="shared" si="225"/>
        <v>58.522500000000001</v>
      </c>
      <c r="Q991" s="3">
        <f t="shared" si="226"/>
        <v>58.677500000000002</v>
      </c>
      <c r="R991" s="97"/>
      <c r="S991" s="182">
        <v>41606</v>
      </c>
      <c r="T991" s="97" t="s">
        <v>253</v>
      </c>
      <c r="U991" s="97" t="s">
        <v>2490</v>
      </c>
      <c r="V991" s="97" t="s">
        <v>119</v>
      </c>
      <c r="W991" s="97"/>
      <c r="X991" s="97" t="s">
        <v>2634</v>
      </c>
      <c r="Y991" s="97"/>
      <c r="Z991" s="97" t="s">
        <v>2634</v>
      </c>
      <c r="AA991" s="97"/>
      <c r="AB991" s="97" t="s">
        <v>2634</v>
      </c>
      <c r="AC991" s="97"/>
      <c r="AD991" s="97" t="s">
        <v>2634</v>
      </c>
      <c r="AE991" s="97"/>
      <c r="AF991" s="97" t="s">
        <v>2634</v>
      </c>
      <c r="AG991" s="97"/>
      <c r="AH991" s="97" t="s">
        <v>2634</v>
      </c>
      <c r="AI991" s="97"/>
      <c r="AJ991" s="97" t="s">
        <v>2634</v>
      </c>
      <c r="AK991" s="97"/>
      <c r="AL991" s="97" t="s">
        <v>2634</v>
      </c>
      <c r="AM991" s="97"/>
      <c r="AN991" s="97" t="s">
        <v>2634</v>
      </c>
      <c r="AO991" s="97"/>
      <c r="AP991" s="97"/>
      <c r="AQ991" s="97"/>
      <c r="AR991" s="97"/>
      <c r="AS991" s="97"/>
      <c r="AT991" s="97"/>
      <c r="AU991" s="97"/>
      <c r="AV991" s="97"/>
      <c r="AW991" s="97" t="s">
        <v>2634</v>
      </c>
      <c r="AX991" s="97"/>
      <c r="AY991" s="97" t="s">
        <v>2634</v>
      </c>
      <c r="AZ991" s="97"/>
      <c r="BA991" s="97" t="s">
        <v>3971</v>
      </c>
      <c r="BB991" s="97"/>
      <c r="BC991" s="97"/>
      <c r="BD991" s="97"/>
      <c r="BE991" s="97" t="s">
        <v>2634</v>
      </c>
      <c r="BF991" s="97"/>
      <c r="BG991" s="97"/>
      <c r="BH991" s="97"/>
      <c r="BI991" s="97"/>
      <c r="BJ991" s="97" t="s">
        <v>5565</v>
      </c>
      <c r="BK991" s="97" t="s">
        <v>627</v>
      </c>
      <c r="BL991" s="97">
        <v>110</v>
      </c>
      <c r="BM991" s="183">
        <f t="shared" si="216"/>
        <v>12.270461420476336</v>
      </c>
      <c r="BN991" s="97" t="s">
        <v>7323</v>
      </c>
      <c r="BO991" s="97">
        <v>101.8</v>
      </c>
      <c r="BP991" s="3">
        <f t="shared" si="217"/>
        <v>26.245153593796612</v>
      </c>
      <c r="BQ991" s="97" t="s">
        <v>7705</v>
      </c>
      <c r="BR991" s="97">
        <v>95</v>
      </c>
      <c r="BS991" s="3">
        <f t="shared" si="218"/>
        <v>37.833922713135358</v>
      </c>
      <c r="BT991" s="97"/>
      <c r="BU991" s="97"/>
      <c r="BV991" s="3">
        <f t="shared" si="222"/>
        <v>199.73584423330919</v>
      </c>
      <c r="BW991" s="97"/>
      <c r="BX991" s="97"/>
      <c r="BY991" s="3">
        <f t="shared" si="223"/>
        <v>199.73584423330919</v>
      </c>
      <c r="BZ991" s="97"/>
      <c r="CA991" s="97"/>
      <c r="CB991" s="3">
        <f t="shared" si="219"/>
        <v>199.73584423330919</v>
      </c>
      <c r="CC991" s="97"/>
      <c r="CD991" s="97"/>
      <c r="CE991" s="3">
        <f t="shared" si="220"/>
        <v>199.73584423330919</v>
      </c>
      <c r="CF991" s="97"/>
      <c r="CG991" s="97"/>
      <c r="CH991" s="3">
        <f t="shared" si="221"/>
        <v>199.73584423330919</v>
      </c>
      <c r="CI991" s="97"/>
      <c r="CJ991" s="97"/>
      <c r="CK991" s="3">
        <f t="shared" si="224"/>
        <v>199.73584423330919</v>
      </c>
      <c r="CL991" s="97">
        <v>95</v>
      </c>
      <c r="CM991" s="3">
        <f t="shared" si="227"/>
        <v>37.833922713135358</v>
      </c>
      <c r="CN991" s="97">
        <v>75</v>
      </c>
      <c r="CO991" s="97"/>
      <c r="CP991" s="97"/>
      <c r="CQ991" s="184"/>
      <c r="CR991" s="184"/>
      <c r="CS991" s="185"/>
      <c r="CT991" s="186"/>
      <c r="CU991" s="186"/>
      <c r="CV991" s="186"/>
      <c r="CW991" s="186"/>
      <c r="CX991" s="84">
        <f t="shared" si="215"/>
        <v>0</v>
      </c>
      <c r="CY991" s="186"/>
      <c r="CZ991" s="186"/>
      <c r="DA991" s="186"/>
      <c r="DB991" s="179"/>
      <c r="DC991" s="179"/>
      <c r="DD991" s="179"/>
      <c r="DE991" s="179"/>
      <c r="DF991" s="179"/>
      <c r="DG991" s="179"/>
      <c r="DH991" s="179"/>
      <c r="DI991" s="179"/>
      <c r="DJ991" s="179" t="s">
        <v>2659</v>
      </c>
      <c r="DK991" s="179" t="s">
        <v>2659</v>
      </c>
      <c r="DL991" s="179"/>
      <c r="DM991" s="179"/>
      <c r="DN991" s="97" t="s">
        <v>4001</v>
      </c>
      <c r="DO991" s="97" t="s">
        <v>5012</v>
      </c>
      <c r="DP991" s="97"/>
      <c r="DQ991" s="97"/>
      <c r="DR991" s="97"/>
      <c r="DS991" s="97"/>
      <c r="DT991" s="97"/>
      <c r="DU991" s="179"/>
      <c r="DV991" s="179"/>
      <c r="DW991" s="179"/>
      <c r="DX991" s="187" t="s">
        <v>94</v>
      </c>
      <c r="DY991" s="11"/>
      <c r="DZ991" s="187" t="s">
        <v>101</v>
      </c>
      <c r="EA991" s="97">
        <v>3</v>
      </c>
      <c r="EB991" s="118"/>
      <c r="EC991" s="187" t="s">
        <v>2194</v>
      </c>
      <c r="ED991" s="11" t="s">
        <v>5821</v>
      </c>
      <c r="EE991" s="11"/>
    </row>
    <row r="992" spans="1:135" s="517" customFormat="1" ht="15.75" hidden="1" customHeight="1" x14ac:dyDescent="0.25">
      <c r="A992" s="889">
        <v>990</v>
      </c>
      <c r="B992" s="2079" t="s">
        <v>3957</v>
      </c>
      <c r="C992" s="489" t="s">
        <v>6057</v>
      </c>
      <c r="D992" s="489" t="s">
        <v>23</v>
      </c>
      <c r="E992" s="489" t="s">
        <v>4126</v>
      </c>
      <c r="F992" s="489">
        <v>201758</v>
      </c>
      <c r="G992" s="489">
        <v>51</v>
      </c>
      <c r="H992" s="489" t="s">
        <v>2633</v>
      </c>
      <c r="I992" s="489" t="s">
        <v>2633</v>
      </c>
      <c r="J992" s="489" t="s">
        <v>2634</v>
      </c>
      <c r="K992" s="489">
        <v>533050101</v>
      </c>
      <c r="L992" s="489">
        <v>77.900000000000006</v>
      </c>
      <c r="M992" s="489">
        <v>150</v>
      </c>
      <c r="N992" s="510">
        <f t="shared" si="213"/>
        <v>34.622222222222227</v>
      </c>
      <c r="O992" s="487">
        <v>1</v>
      </c>
      <c r="P992" s="511">
        <f t="shared" si="225"/>
        <v>56.25</v>
      </c>
      <c r="Q992" s="511">
        <f t="shared" si="226"/>
        <v>21.650000000000006</v>
      </c>
      <c r="R992" s="489"/>
      <c r="S992" s="490">
        <v>41609</v>
      </c>
      <c r="T992" s="489" t="s">
        <v>253</v>
      </c>
      <c r="U992" s="489" t="s">
        <v>2490</v>
      </c>
      <c r="V992" s="489" t="s">
        <v>6058</v>
      </c>
      <c r="W992" s="489" t="s">
        <v>10071</v>
      </c>
      <c r="X992" s="489" t="s">
        <v>2634</v>
      </c>
      <c r="Y992" s="489"/>
      <c r="Z992" s="489" t="s">
        <v>2633</v>
      </c>
      <c r="AA992" s="489" t="s">
        <v>2636</v>
      </c>
      <c r="AB992" s="489" t="s">
        <v>2633</v>
      </c>
      <c r="AC992" s="489" t="s">
        <v>2635</v>
      </c>
      <c r="AD992" s="489" t="s">
        <v>2634</v>
      </c>
      <c r="AE992" s="489"/>
      <c r="AF992" s="489" t="s">
        <v>2633</v>
      </c>
      <c r="AG992" s="489" t="s">
        <v>2635</v>
      </c>
      <c r="AH992" s="489" t="s">
        <v>2634</v>
      </c>
      <c r="AI992" s="489"/>
      <c r="AJ992" s="489" t="s">
        <v>2634</v>
      </c>
      <c r="AK992" s="489"/>
      <c r="AL992" s="489" t="s">
        <v>2633</v>
      </c>
      <c r="AM992" s="489" t="s">
        <v>2636</v>
      </c>
      <c r="AN992" s="489" t="s">
        <v>2633</v>
      </c>
      <c r="AO992" s="489" t="s">
        <v>4075</v>
      </c>
      <c r="AP992" s="489" t="s">
        <v>4088</v>
      </c>
      <c r="AQ992" s="489" t="s">
        <v>2638</v>
      </c>
      <c r="AR992" s="489" t="s">
        <v>4068</v>
      </c>
      <c r="AS992" s="489" t="s">
        <v>4078</v>
      </c>
      <c r="AT992" s="489"/>
      <c r="AU992" s="489"/>
      <c r="AV992" s="489"/>
      <c r="AW992" s="489" t="s">
        <v>2634</v>
      </c>
      <c r="AX992" s="489"/>
      <c r="AY992" s="489" t="s">
        <v>2634</v>
      </c>
      <c r="AZ992" s="489"/>
      <c r="BA992" s="489" t="s">
        <v>3971</v>
      </c>
      <c r="BB992" s="489" t="s">
        <v>3971</v>
      </c>
      <c r="BC992" s="489" t="s">
        <v>2634</v>
      </c>
      <c r="BD992" s="489"/>
      <c r="BE992" s="489" t="s">
        <v>2633</v>
      </c>
      <c r="BF992" s="489" t="s">
        <v>2633</v>
      </c>
      <c r="BG992" s="489" t="s">
        <v>2634</v>
      </c>
      <c r="BH992" s="489"/>
      <c r="BI992" s="489"/>
      <c r="BJ992" s="489" t="s">
        <v>3217</v>
      </c>
      <c r="BK992" s="489" t="s">
        <v>6265</v>
      </c>
      <c r="BL992" s="489">
        <v>74.099999999999994</v>
      </c>
      <c r="BM992" s="503">
        <f t="shared" si="216"/>
        <v>17.551963048498891</v>
      </c>
      <c r="BN992" s="489" t="s">
        <v>7369</v>
      </c>
      <c r="BO992" s="489">
        <v>67</v>
      </c>
      <c r="BP992" s="511">
        <f t="shared" si="217"/>
        <v>50.346420323325646</v>
      </c>
      <c r="BQ992" s="489" t="s">
        <v>8963</v>
      </c>
      <c r="BR992" s="489">
        <v>60.7</v>
      </c>
      <c r="BS992" s="511">
        <f t="shared" si="218"/>
        <v>79.445727482678976</v>
      </c>
      <c r="BT992" s="489"/>
      <c r="BU992" s="489"/>
      <c r="BV992" s="511">
        <f t="shared" si="222"/>
        <v>359.81524249422625</v>
      </c>
      <c r="BW992" s="489" t="s">
        <v>6105</v>
      </c>
      <c r="BX992" s="489">
        <v>58</v>
      </c>
      <c r="BY992" s="511">
        <f t="shared" si="223"/>
        <v>91.916859122401846</v>
      </c>
      <c r="BZ992" s="489"/>
      <c r="CA992" s="489"/>
      <c r="CB992" s="511">
        <f t="shared" si="219"/>
        <v>359.81524249422625</v>
      </c>
      <c r="CC992" s="489"/>
      <c r="CD992" s="489"/>
      <c r="CE992" s="511">
        <f t="shared" si="220"/>
        <v>359.81524249422625</v>
      </c>
      <c r="CF992" s="489"/>
      <c r="CG992" s="489"/>
      <c r="CH992" s="511">
        <f t="shared" si="221"/>
        <v>359.81524249422625</v>
      </c>
      <c r="CI992" s="489"/>
      <c r="CJ992" s="489"/>
      <c r="CK992" s="511">
        <f t="shared" si="224"/>
        <v>359.81524249422625</v>
      </c>
      <c r="CL992" s="489">
        <v>58</v>
      </c>
      <c r="CM992" s="511">
        <f t="shared" si="227"/>
        <v>91.916859122401846</v>
      </c>
      <c r="CN992" s="489">
        <v>95</v>
      </c>
      <c r="CO992" s="489"/>
      <c r="CP992" s="489"/>
      <c r="CQ992" s="512"/>
      <c r="CR992" s="512"/>
      <c r="CS992" s="503">
        <v>1</v>
      </c>
      <c r="CT992" s="513">
        <v>0.25</v>
      </c>
      <c r="CU992" s="513">
        <v>0.5</v>
      </c>
      <c r="CV992" s="513">
        <v>0.5</v>
      </c>
      <c r="CW992" s="513">
        <v>0</v>
      </c>
      <c r="CX992" s="514">
        <f t="shared" si="215"/>
        <v>2.25</v>
      </c>
      <c r="CY992" s="513"/>
      <c r="CZ992" s="513" t="s">
        <v>2633</v>
      </c>
      <c r="DA992" s="513" t="s">
        <v>3975</v>
      </c>
      <c r="DB992" s="489" t="s">
        <v>2643</v>
      </c>
      <c r="DC992" s="489" t="s">
        <v>2648</v>
      </c>
      <c r="DD992" s="489" t="s">
        <v>2647</v>
      </c>
      <c r="DE992" s="489" t="s">
        <v>2650</v>
      </c>
      <c r="DF992" s="489" t="s">
        <v>32</v>
      </c>
      <c r="DG992" s="489" t="s">
        <v>2654</v>
      </c>
      <c r="DH992" s="489" t="s">
        <v>5009</v>
      </c>
      <c r="DI992" s="489" t="s">
        <v>2658</v>
      </c>
      <c r="DJ992" s="489" t="s">
        <v>37</v>
      </c>
      <c r="DK992" s="489" t="s">
        <v>37</v>
      </c>
      <c r="DL992" s="489" t="s">
        <v>37</v>
      </c>
      <c r="DM992" s="489" t="s">
        <v>2663</v>
      </c>
      <c r="DN992" s="489" t="s">
        <v>4001</v>
      </c>
      <c r="DO992" s="489" t="s">
        <v>4002</v>
      </c>
      <c r="DP992" s="489"/>
      <c r="DQ992" s="489"/>
      <c r="DR992" s="489" t="s">
        <v>4068</v>
      </c>
      <c r="DS992" s="489" t="s">
        <v>2633</v>
      </c>
      <c r="DT992" s="489" t="s">
        <v>4073</v>
      </c>
      <c r="DU992" s="489" t="s">
        <v>2634</v>
      </c>
      <c r="DV992" s="489" t="s">
        <v>2633</v>
      </c>
      <c r="DW992" s="489" t="s">
        <v>10556</v>
      </c>
      <c r="DX992" s="515" t="s">
        <v>6059</v>
      </c>
      <c r="DY992" s="516" t="s">
        <v>10072</v>
      </c>
      <c r="DZ992" s="515" t="s">
        <v>101</v>
      </c>
      <c r="EA992" s="489">
        <v>3</v>
      </c>
      <c r="EB992" s="515" t="s">
        <v>10073</v>
      </c>
      <c r="EC992" s="515" t="s">
        <v>2194</v>
      </c>
      <c r="ED992" s="516" t="s">
        <v>5279</v>
      </c>
      <c r="EE992" s="516"/>
    </row>
    <row r="993" spans="1:135" s="499" customFormat="1" ht="15.75" hidden="1" customHeight="1" x14ac:dyDescent="0.25">
      <c r="A993" s="875">
        <v>991</v>
      </c>
      <c r="B993" s="2080"/>
      <c r="C993" s="485" t="s">
        <v>6060</v>
      </c>
      <c r="D993" s="485" t="s">
        <v>23</v>
      </c>
      <c r="E993" s="485" t="s">
        <v>4126</v>
      </c>
      <c r="F993" s="485">
        <v>581448</v>
      </c>
      <c r="G993" s="485">
        <v>25</v>
      </c>
      <c r="H993" s="485" t="s">
        <v>3963</v>
      </c>
      <c r="I993" s="485" t="s">
        <v>2633</v>
      </c>
      <c r="J993" s="485" t="s">
        <v>2633</v>
      </c>
      <c r="K993" s="485">
        <v>551177189</v>
      </c>
      <c r="L993" s="485">
        <v>113</v>
      </c>
      <c r="M993" s="485">
        <v>161</v>
      </c>
      <c r="N993" s="486">
        <f t="shared" si="213"/>
        <v>43.593997145171869</v>
      </c>
      <c r="O993" s="487">
        <v>1</v>
      </c>
      <c r="P993" s="488">
        <f t="shared" si="225"/>
        <v>64.802500000000009</v>
      </c>
      <c r="Q993" s="488">
        <f t="shared" si="226"/>
        <v>48.197499999999991</v>
      </c>
      <c r="R993" s="489"/>
      <c r="S993" s="490">
        <v>41609</v>
      </c>
      <c r="T993" s="489" t="s">
        <v>253</v>
      </c>
      <c r="U993" s="489" t="s">
        <v>2490</v>
      </c>
      <c r="V993" s="489" t="s">
        <v>1359</v>
      </c>
      <c r="W993" s="489" t="s">
        <v>10006</v>
      </c>
      <c r="X993" s="489" t="s">
        <v>2634</v>
      </c>
      <c r="Y993" s="489"/>
      <c r="Z993" s="489" t="s">
        <v>2634</v>
      </c>
      <c r="AA993" s="489"/>
      <c r="AB993" s="489" t="s">
        <v>2634</v>
      </c>
      <c r="AC993" s="489"/>
      <c r="AD993" s="489" t="s">
        <v>2634</v>
      </c>
      <c r="AE993" s="489"/>
      <c r="AF993" s="489" t="s">
        <v>2634</v>
      </c>
      <c r="AG993" s="489"/>
      <c r="AH993" s="489" t="s">
        <v>2634</v>
      </c>
      <c r="AI993" s="489" t="s">
        <v>2638</v>
      </c>
      <c r="AJ993" s="489" t="s">
        <v>2634</v>
      </c>
      <c r="AK993" s="489"/>
      <c r="AL993" s="489" t="s">
        <v>2634</v>
      </c>
      <c r="AM993" s="489"/>
      <c r="AN993" s="489" t="s">
        <v>2633</v>
      </c>
      <c r="AO993" s="489" t="s">
        <v>4076</v>
      </c>
      <c r="AP993" s="489" t="s">
        <v>4077</v>
      </c>
      <c r="AQ993" s="489" t="s">
        <v>2637</v>
      </c>
      <c r="AR993" s="489"/>
      <c r="AS993" s="489"/>
      <c r="AT993" s="489"/>
      <c r="AU993" s="489"/>
      <c r="AV993" s="489"/>
      <c r="AW993" s="489" t="s">
        <v>2634</v>
      </c>
      <c r="AX993" s="489"/>
      <c r="AY993" s="489" t="s">
        <v>2634</v>
      </c>
      <c r="AZ993" s="489"/>
      <c r="BA993" s="489" t="s">
        <v>3971</v>
      </c>
      <c r="BB993" s="489" t="s">
        <v>3971</v>
      </c>
      <c r="BC993" s="489" t="s">
        <v>2634</v>
      </c>
      <c r="BD993" s="489"/>
      <c r="BE993" s="489" t="s">
        <v>2634</v>
      </c>
      <c r="BF993" s="489" t="s">
        <v>2634</v>
      </c>
      <c r="BG993" s="489" t="s">
        <v>2634</v>
      </c>
      <c r="BH993" s="489"/>
      <c r="BI993" s="489"/>
      <c r="BJ993" s="489" t="s">
        <v>5552</v>
      </c>
      <c r="BK993" s="489" t="s">
        <v>6228</v>
      </c>
      <c r="BL993" s="489">
        <v>106.7</v>
      </c>
      <c r="BM993" s="503">
        <f t="shared" si="216"/>
        <v>13.071217386793919</v>
      </c>
      <c r="BN993" s="489" t="s">
        <v>7394</v>
      </c>
      <c r="BO993" s="489">
        <v>85</v>
      </c>
      <c r="BP993" s="488">
        <f t="shared" si="217"/>
        <v>58.094299496861879</v>
      </c>
      <c r="BQ993" s="489" t="s">
        <v>1211</v>
      </c>
      <c r="BR993" s="489">
        <v>83.5</v>
      </c>
      <c r="BS993" s="488">
        <f t="shared" si="218"/>
        <v>61.206494112765199</v>
      </c>
      <c r="BT993" s="489" t="s">
        <v>6208</v>
      </c>
      <c r="BU993" s="489">
        <v>79</v>
      </c>
      <c r="BV993" s="488">
        <f t="shared" si="222"/>
        <v>70.543077960475145</v>
      </c>
      <c r="BW993" s="489" t="s">
        <v>453</v>
      </c>
      <c r="BX993" s="489">
        <v>70</v>
      </c>
      <c r="BY993" s="488">
        <f t="shared" si="223"/>
        <v>89.216245655895037</v>
      </c>
      <c r="BZ993" s="489"/>
      <c r="CA993" s="489"/>
      <c r="CB993" s="488">
        <f t="shared" si="219"/>
        <v>234.45199439804975</v>
      </c>
      <c r="CC993" s="489"/>
      <c r="CD993" s="489"/>
      <c r="CE993" s="488">
        <f t="shared" si="220"/>
        <v>234.45199439804975</v>
      </c>
      <c r="CF993" s="489"/>
      <c r="CG993" s="489"/>
      <c r="CH993" s="488">
        <f t="shared" si="221"/>
        <v>234.45199439804975</v>
      </c>
      <c r="CI993" s="489"/>
      <c r="CJ993" s="489"/>
      <c r="CK993" s="488">
        <f t="shared" si="224"/>
        <v>234.45199439804975</v>
      </c>
      <c r="CL993" s="489">
        <v>70</v>
      </c>
      <c r="CM993" s="488">
        <f t="shared" si="227"/>
        <v>89.216245655895037</v>
      </c>
      <c r="CN993" s="489">
        <v>75</v>
      </c>
      <c r="CO993" s="489"/>
      <c r="CP993" s="489"/>
      <c r="CQ993" s="491"/>
      <c r="CR993" s="491"/>
      <c r="CS993" s="492">
        <v>1</v>
      </c>
      <c r="CT993" s="493">
        <v>0.25</v>
      </c>
      <c r="CU993" s="493">
        <v>0.5</v>
      </c>
      <c r="CV993" s="493">
        <v>0.5</v>
      </c>
      <c r="CW993" s="493">
        <v>0</v>
      </c>
      <c r="CX993" s="494">
        <f t="shared" si="215"/>
        <v>2.25</v>
      </c>
      <c r="CY993" s="493"/>
      <c r="CZ993" s="493" t="s">
        <v>2633</v>
      </c>
      <c r="DA993" s="493" t="s">
        <v>3975</v>
      </c>
      <c r="DB993" s="485" t="s">
        <v>2643</v>
      </c>
      <c r="DC993" s="485" t="s">
        <v>2648</v>
      </c>
      <c r="DD993" s="485" t="s">
        <v>2647</v>
      </c>
      <c r="DE993" s="485" t="s">
        <v>2650</v>
      </c>
      <c r="DF993" s="485" t="s">
        <v>32</v>
      </c>
      <c r="DG993" s="485" t="s">
        <v>5009</v>
      </c>
      <c r="DH993" s="485" t="s">
        <v>2653</v>
      </c>
      <c r="DI993" s="485" t="s">
        <v>2658</v>
      </c>
      <c r="DJ993" s="485" t="s">
        <v>37</v>
      </c>
      <c r="DK993" s="485" t="s">
        <v>2659</v>
      </c>
      <c r="DL993" s="485" t="s">
        <v>37</v>
      </c>
      <c r="DM993" s="485" t="s">
        <v>2663</v>
      </c>
      <c r="DN993" s="489" t="s">
        <v>4001</v>
      </c>
      <c r="DO993" s="489" t="s">
        <v>4002</v>
      </c>
      <c r="DP993" s="489"/>
      <c r="DQ993" s="489"/>
      <c r="DR993" s="489" t="s">
        <v>4069</v>
      </c>
      <c r="DS993" s="489" t="s">
        <v>2633</v>
      </c>
      <c r="DT993" s="489" t="s">
        <v>4073</v>
      </c>
      <c r="DU993" s="485" t="s">
        <v>2634</v>
      </c>
      <c r="DV993" s="485" t="s">
        <v>2633</v>
      </c>
      <c r="DW993" s="485"/>
      <c r="DX993" s="504" t="s">
        <v>6061</v>
      </c>
      <c r="DY993" s="496" t="s">
        <v>10007</v>
      </c>
      <c r="DZ993" s="504" t="s">
        <v>101</v>
      </c>
      <c r="EA993" s="489">
        <v>3</v>
      </c>
      <c r="EB993" s="871" t="s">
        <v>10005</v>
      </c>
      <c r="EC993" s="504" t="s">
        <v>4868</v>
      </c>
      <c r="ED993" s="496" t="s">
        <v>5307</v>
      </c>
      <c r="EE993" s="496"/>
    </row>
    <row r="994" spans="1:135" s="499" customFormat="1" ht="15.75" hidden="1" customHeight="1" x14ac:dyDescent="0.25">
      <c r="A994" s="875">
        <v>992</v>
      </c>
      <c r="B994" s="2080"/>
      <c r="C994" s="485" t="s">
        <v>6111</v>
      </c>
      <c r="D994" s="485" t="s">
        <v>23</v>
      </c>
      <c r="E994" s="485" t="s">
        <v>4126</v>
      </c>
      <c r="F994" s="485">
        <v>92970</v>
      </c>
      <c r="G994" s="485">
        <v>25</v>
      </c>
      <c r="H994" s="485" t="s">
        <v>2633</v>
      </c>
      <c r="I994" s="485" t="s">
        <v>2634</v>
      </c>
      <c r="J994" s="485" t="s">
        <v>2634</v>
      </c>
      <c r="K994" s="485">
        <v>532877799</v>
      </c>
      <c r="L994" s="485">
        <v>137.1</v>
      </c>
      <c r="M994" s="485">
        <v>163</v>
      </c>
      <c r="N994" s="486">
        <f t="shared" si="213"/>
        <v>51.60149045880538</v>
      </c>
      <c r="O994" s="487">
        <v>3</v>
      </c>
      <c r="P994" s="488">
        <f t="shared" si="225"/>
        <v>66.422499999999999</v>
      </c>
      <c r="Q994" s="488">
        <f t="shared" si="226"/>
        <v>70.677499999999995</v>
      </c>
      <c r="R994" s="489"/>
      <c r="S994" s="490">
        <v>41612</v>
      </c>
      <c r="T994" s="489" t="s">
        <v>4566</v>
      </c>
      <c r="U994" s="489" t="s">
        <v>8489</v>
      </c>
      <c r="V994" s="489" t="s">
        <v>6112</v>
      </c>
      <c r="W994" s="489" t="s">
        <v>10778</v>
      </c>
      <c r="X994" s="489"/>
      <c r="Y994" s="489"/>
      <c r="Z994" s="489"/>
      <c r="AA994" s="489"/>
      <c r="AB994" s="489" t="s">
        <v>2633</v>
      </c>
      <c r="AC994" s="489"/>
      <c r="AD994" s="489"/>
      <c r="AE994" s="489"/>
      <c r="AF994" s="489"/>
      <c r="AG994" s="489"/>
      <c r="AH994" s="489"/>
      <c r="AI994" s="489"/>
      <c r="AJ994" s="489"/>
      <c r="AK994" s="489"/>
      <c r="AL994" s="489"/>
      <c r="AM994" s="489"/>
      <c r="AN994" s="489" t="s">
        <v>2633</v>
      </c>
      <c r="AO994" s="489" t="s">
        <v>4076</v>
      </c>
      <c r="AP994" s="489" t="s">
        <v>4077</v>
      </c>
      <c r="AQ994" s="489" t="s">
        <v>2636</v>
      </c>
      <c r="AR994" s="489" t="s">
        <v>4076</v>
      </c>
      <c r="AS994" s="489" t="s">
        <v>4001</v>
      </c>
      <c r="AT994" s="489" t="s">
        <v>2633</v>
      </c>
      <c r="AU994" s="489"/>
      <c r="AV994" s="489"/>
      <c r="AW994" s="489"/>
      <c r="AX994" s="489"/>
      <c r="AY994" s="489"/>
      <c r="AZ994" s="489"/>
      <c r="BA994" s="489" t="s">
        <v>3971</v>
      </c>
      <c r="BB994" s="489" t="s">
        <v>3971</v>
      </c>
      <c r="BC994" s="489" t="s">
        <v>2633</v>
      </c>
      <c r="BD994" s="489"/>
      <c r="BE994" s="489" t="s">
        <v>2633</v>
      </c>
      <c r="BF994" s="489" t="s">
        <v>2633</v>
      </c>
      <c r="BG994" s="489"/>
      <c r="BH994" s="489"/>
      <c r="BI994" s="489"/>
      <c r="BJ994" s="489" t="s">
        <v>5552</v>
      </c>
      <c r="BK994" s="489" t="s">
        <v>6215</v>
      </c>
      <c r="BL994" s="489">
        <v>127.6</v>
      </c>
      <c r="BM994" s="503">
        <f t="shared" si="216"/>
        <v>13.441335644299812</v>
      </c>
      <c r="BN994" s="489" t="s">
        <v>7393</v>
      </c>
      <c r="BO994" s="489">
        <v>110</v>
      </c>
      <c r="BP994" s="488">
        <f t="shared" si="217"/>
        <v>38.343178522160514</v>
      </c>
      <c r="BQ994" s="489" t="s">
        <v>5179</v>
      </c>
      <c r="BR994" s="489">
        <v>98</v>
      </c>
      <c r="BS994" s="488">
        <f t="shared" si="218"/>
        <v>55.321707757065539</v>
      </c>
      <c r="BT994" s="489" t="s">
        <v>9994</v>
      </c>
      <c r="BU994" s="489">
        <v>95</v>
      </c>
      <c r="BV994" s="488">
        <f t="shared" si="222"/>
        <v>59.566340065791799</v>
      </c>
      <c r="BW994" s="489" t="s">
        <v>10777</v>
      </c>
      <c r="BX994" s="489">
        <v>86.5</v>
      </c>
      <c r="BY994" s="488">
        <f t="shared" si="223"/>
        <v>71.592798273849525</v>
      </c>
      <c r="BZ994" s="489"/>
      <c r="CA994" s="489"/>
      <c r="CB994" s="488">
        <f t="shared" si="219"/>
        <v>193.97969650878991</v>
      </c>
      <c r="CC994" s="489"/>
      <c r="CD994" s="489"/>
      <c r="CE994" s="488">
        <f t="shared" si="220"/>
        <v>193.97969650878991</v>
      </c>
      <c r="CF994" s="489"/>
      <c r="CG994" s="489"/>
      <c r="CH994" s="488">
        <f t="shared" si="221"/>
        <v>193.97969650878991</v>
      </c>
      <c r="CI994" s="489"/>
      <c r="CJ994" s="489"/>
      <c r="CK994" s="488">
        <f t="shared" si="224"/>
        <v>193.97969650878991</v>
      </c>
      <c r="CL994" s="489">
        <v>86.5</v>
      </c>
      <c r="CM994" s="488">
        <f t="shared" si="227"/>
        <v>71.592798273849525</v>
      </c>
      <c r="CN994" s="489">
        <v>170</v>
      </c>
      <c r="CO994" s="489"/>
      <c r="CP994" s="489"/>
      <c r="CQ994" s="491"/>
      <c r="CR994" s="491"/>
      <c r="CS994" s="492">
        <v>1</v>
      </c>
      <c r="CT994" s="493">
        <v>0.5</v>
      </c>
      <c r="CU994" s="493">
        <v>0.5</v>
      </c>
      <c r="CV994" s="493">
        <v>0.5</v>
      </c>
      <c r="CW994" s="493">
        <v>0.5</v>
      </c>
      <c r="CX994" s="494">
        <f t="shared" si="215"/>
        <v>3</v>
      </c>
      <c r="CY994" s="493"/>
      <c r="CZ994" s="493" t="s">
        <v>2634</v>
      </c>
      <c r="DA994" s="493"/>
      <c r="DB994" s="485" t="s">
        <v>2645</v>
      </c>
      <c r="DC994" s="485" t="s">
        <v>2648</v>
      </c>
      <c r="DD994" s="485" t="s">
        <v>2646</v>
      </c>
      <c r="DE994" s="485" t="s">
        <v>2650</v>
      </c>
      <c r="DF994" s="485" t="s">
        <v>2652</v>
      </c>
      <c r="DG994" s="485" t="s">
        <v>2654</v>
      </c>
      <c r="DH994" s="485" t="s">
        <v>2653</v>
      </c>
      <c r="DI994" s="485" t="s">
        <v>2658</v>
      </c>
      <c r="DJ994" s="485" t="s">
        <v>2659</v>
      </c>
      <c r="DK994" s="485" t="s">
        <v>37</v>
      </c>
      <c r="DL994" s="485" t="s">
        <v>2659</v>
      </c>
      <c r="DM994" s="485" t="s">
        <v>2663</v>
      </c>
      <c r="DN994" s="489" t="s">
        <v>4001</v>
      </c>
      <c r="DO994" s="489" t="s">
        <v>5012</v>
      </c>
      <c r="DP994" s="489"/>
      <c r="DQ994" s="489" t="s">
        <v>4069</v>
      </c>
      <c r="DR994" s="489"/>
      <c r="DS994" s="489" t="s">
        <v>2634</v>
      </c>
      <c r="DT994" s="489"/>
      <c r="DU994" s="485" t="s">
        <v>2634</v>
      </c>
      <c r="DV994" s="485" t="s">
        <v>2633</v>
      </c>
      <c r="DW994" s="485"/>
      <c r="DX994" s="504" t="s">
        <v>6113</v>
      </c>
      <c r="DY994" s="496" t="s">
        <v>10779</v>
      </c>
      <c r="DZ994" s="497" t="s">
        <v>101</v>
      </c>
      <c r="EA994" s="489">
        <v>3</v>
      </c>
      <c r="EB994" s="497"/>
      <c r="EC994" s="504" t="s">
        <v>1879</v>
      </c>
      <c r="ED994" s="496" t="s">
        <v>5821</v>
      </c>
      <c r="EE994" s="496"/>
    </row>
    <row r="995" spans="1:135" s="499" customFormat="1" ht="15.75" hidden="1" customHeight="1" x14ac:dyDescent="0.25">
      <c r="A995" s="875">
        <v>993</v>
      </c>
      <c r="B995" s="2080"/>
      <c r="C995" s="485" t="s">
        <v>6130</v>
      </c>
      <c r="D995" s="485" t="s">
        <v>22</v>
      </c>
      <c r="E995" s="485" t="s">
        <v>4126</v>
      </c>
      <c r="F995" s="485">
        <v>592228</v>
      </c>
      <c r="G995" s="485">
        <v>23</v>
      </c>
      <c r="H995" s="485" t="s">
        <v>2634</v>
      </c>
      <c r="I995" s="485" t="s">
        <v>2634</v>
      </c>
      <c r="J995" s="485" t="s">
        <v>2634</v>
      </c>
      <c r="K995" s="485">
        <v>568993331</v>
      </c>
      <c r="L995" s="485">
        <v>116.3</v>
      </c>
      <c r="M995" s="485">
        <v>162</v>
      </c>
      <c r="N995" s="486">
        <f t="shared" si="213"/>
        <v>44.314891022709951</v>
      </c>
      <c r="O995" s="487">
        <v>2</v>
      </c>
      <c r="P995" s="488">
        <f t="shared" si="225"/>
        <v>65.610000000000014</v>
      </c>
      <c r="Q995" s="488">
        <f t="shared" si="226"/>
        <v>50.689999999999984</v>
      </c>
      <c r="R995" s="489"/>
      <c r="S995" s="490">
        <v>41616</v>
      </c>
      <c r="T995" s="489" t="s">
        <v>253</v>
      </c>
      <c r="U995" s="489" t="s">
        <v>2490</v>
      </c>
      <c r="V995" s="489" t="s">
        <v>6131</v>
      </c>
      <c r="W995" s="489"/>
      <c r="X995" s="489"/>
      <c r="Y995" s="489"/>
      <c r="Z995" s="489"/>
      <c r="AA995" s="489"/>
      <c r="AB995" s="489"/>
      <c r="AC995" s="489"/>
      <c r="AD995" s="489"/>
      <c r="AE995" s="489"/>
      <c r="AF995" s="489"/>
      <c r="AG995" s="489"/>
      <c r="AH995" s="489"/>
      <c r="AI995" s="489"/>
      <c r="AJ995" s="489"/>
      <c r="AK995" s="489"/>
      <c r="AL995" s="489"/>
      <c r="AM995" s="489"/>
      <c r="AN995" s="489" t="s">
        <v>2633</v>
      </c>
      <c r="AO995" s="489" t="s">
        <v>4076</v>
      </c>
      <c r="AP995" s="489" t="s">
        <v>4077</v>
      </c>
      <c r="AQ995" s="489"/>
      <c r="AR995" s="489"/>
      <c r="AS995" s="489"/>
      <c r="AT995" s="489"/>
      <c r="AU995" s="489"/>
      <c r="AV995" s="489"/>
      <c r="AW995" s="489"/>
      <c r="AX995" s="489"/>
      <c r="AY995" s="489"/>
      <c r="AZ995" s="489"/>
      <c r="BA995" s="489"/>
      <c r="BB995" s="489"/>
      <c r="BC995" s="489"/>
      <c r="BD995" s="489"/>
      <c r="BE995" s="489" t="s">
        <v>2633</v>
      </c>
      <c r="BF995" s="489"/>
      <c r="BG995" s="489"/>
      <c r="BH995" s="489"/>
      <c r="BI995" s="489"/>
      <c r="BJ995" s="489" t="s">
        <v>5552</v>
      </c>
      <c r="BK995" s="489" t="s">
        <v>6266</v>
      </c>
      <c r="BL995" s="489">
        <v>108.3</v>
      </c>
      <c r="BM995" s="503">
        <f t="shared" si="216"/>
        <v>15.782205563227466</v>
      </c>
      <c r="BN995" s="489" t="s">
        <v>3889</v>
      </c>
      <c r="BO995" s="489">
        <v>88</v>
      </c>
      <c r="BP995" s="488">
        <f t="shared" si="217"/>
        <v>55.829552179917151</v>
      </c>
      <c r="BQ995" s="489"/>
      <c r="BR995" s="489"/>
      <c r="BS995" s="488">
        <f t="shared" si="218"/>
        <v>229.43381337541928</v>
      </c>
      <c r="BT995" s="489"/>
      <c r="BU995" s="489"/>
      <c r="BV995" s="488">
        <f t="shared" si="222"/>
        <v>229.43381337541928</v>
      </c>
      <c r="BW995" s="489" t="s">
        <v>10138</v>
      </c>
      <c r="BX995" s="489">
        <v>57</v>
      </c>
      <c r="BY995" s="488">
        <f t="shared" si="223"/>
        <v>116.98559873742357</v>
      </c>
      <c r="BZ995" s="489"/>
      <c r="CA995" s="489"/>
      <c r="CB995" s="488">
        <f t="shared" si="219"/>
        <v>229.43381337541928</v>
      </c>
      <c r="CC995" s="489"/>
      <c r="CD995" s="489"/>
      <c r="CE995" s="488">
        <f t="shared" si="220"/>
        <v>229.43381337541928</v>
      </c>
      <c r="CF995" s="489"/>
      <c r="CG995" s="489"/>
      <c r="CH995" s="488">
        <f t="shared" si="221"/>
        <v>229.43381337541928</v>
      </c>
      <c r="CI995" s="489"/>
      <c r="CJ995" s="489"/>
      <c r="CK995" s="488">
        <f t="shared" si="224"/>
        <v>229.43381337541928</v>
      </c>
      <c r="CL995" s="489">
        <v>57</v>
      </c>
      <c r="CM995" s="488">
        <f t="shared" si="227"/>
        <v>116.98559873742357</v>
      </c>
      <c r="CN995" s="489">
        <v>75</v>
      </c>
      <c r="CO995" s="489"/>
      <c r="CP995" s="489"/>
      <c r="CQ995" s="491"/>
      <c r="CR995" s="491"/>
      <c r="CS995" s="492"/>
      <c r="CT995" s="493"/>
      <c r="CU995" s="493"/>
      <c r="CV995" s="493"/>
      <c r="CW995" s="493"/>
      <c r="CX995" s="494">
        <f t="shared" si="215"/>
        <v>0</v>
      </c>
      <c r="CY995" s="493"/>
      <c r="CZ995" s="493"/>
      <c r="DA995" s="493"/>
      <c r="DB995" s="485"/>
      <c r="DC995" s="485"/>
      <c r="DD995" s="485"/>
      <c r="DE995" s="485"/>
      <c r="DF995" s="485"/>
      <c r="DG995" s="485"/>
      <c r="DH995" s="485"/>
      <c r="DI995" s="485"/>
      <c r="DJ995" s="485"/>
      <c r="DK995" s="485"/>
      <c r="DL995" s="485"/>
      <c r="DM995" s="485"/>
      <c r="DN995" s="489"/>
      <c r="DO995" s="489"/>
      <c r="DP995" s="489"/>
      <c r="DQ995" s="489"/>
      <c r="DR995" s="489"/>
      <c r="DS995" s="489"/>
      <c r="DT995" s="489"/>
      <c r="DU995" s="485"/>
      <c r="DV995" s="485"/>
      <c r="DW995" s="485"/>
      <c r="DX995" s="504" t="s">
        <v>6132</v>
      </c>
      <c r="DY995" s="496"/>
      <c r="DZ995" s="504" t="s">
        <v>101</v>
      </c>
      <c r="EA995" s="489">
        <v>3</v>
      </c>
      <c r="EB995" s="497"/>
      <c r="EC995" s="504" t="s">
        <v>2194</v>
      </c>
      <c r="ED995" s="496" t="s">
        <v>5392</v>
      </c>
      <c r="EE995" s="496"/>
    </row>
    <row r="996" spans="1:135" s="499" customFormat="1" ht="15.75" hidden="1" customHeight="1" x14ac:dyDescent="0.25">
      <c r="A996" s="219">
        <v>994</v>
      </c>
      <c r="B996" s="2080"/>
      <c r="C996" s="485" t="s">
        <v>6133</v>
      </c>
      <c r="D996" s="485" t="s">
        <v>23</v>
      </c>
      <c r="E996" s="485" t="s">
        <v>4126</v>
      </c>
      <c r="F996" s="485">
        <v>579784</v>
      </c>
      <c r="G996" s="485">
        <v>19</v>
      </c>
      <c r="H996" s="485" t="s">
        <v>2634</v>
      </c>
      <c r="I996" s="485" t="s">
        <v>2634</v>
      </c>
      <c r="J996" s="485" t="s">
        <v>3968</v>
      </c>
      <c r="K996" s="485">
        <v>537212134</v>
      </c>
      <c r="L996" s="485">
        <v>112.1</v>
      </c>
      <c r="M996" s="485">
        <v>162</v>
      </c>
      <c r="N996" s="486">
        <f t="shared" si="213"/>
        <v>42.714525224813286</v>
      </c>
      <c r="O996" s="487">
        <v>2</v>
      </c>
      <c r="P996" s="488">
        <f t="shared" si="225"/>
        <v>65.610000000000014</v>
      </c>
      <c r="Q996" s="488">
        <f t="shared" si="226"/>
        <v>46.489999999999981</v>
      </c>
      <c r="R996" s="489"/>
      <c r="S996" s="490">
        <v>41616</v>
      </c>
      <c r="T996" s="489" t="s">
        <v>5616</v>
      </c>
      <c r="U996" s="489" t="s">
        <v>2479</v>
      </c>
      <c r="V996" s="489" t="s">
        <v>6134</v>
      </c>
      <c r="W996" s="489" t="s">
        <v>7357</v>
      </c>
      <c r="X996" s="489"/>
      <c r="Y996" s="489"/>
      <c r="Z996" s="489"/>
      <c r="AA996" s="489"/>
      <c r="AB996" s="489"/>
      <c r="AC996" s="489"/>
      <c r="AD996" s="489"/>
      <c r="AE996" s="489"/>
      <c r="AF996" s="489"/>
      <c r="AG996" s="489"/>
      <c r="AH996" s="489"/>
      <c r="AI996" s="489"/>
      <c r="AJ996" s="489"/>
      <c r="AK996" s="489"/>
      <c r="AL996" s="489"/>
      <c r="AM996" s="489"/>
      <c r="AN996" s="489" t="s">
        <v>2633</v>
      </c>
      <c r="AO996" s="489" t="s">
        <v>4076</v>
      </c>
      <c r="AP996" s="489" t="s">
        <v>4078</v>
      </c>
      <c r="AQ996" s="489" t="s">
        <v>2638</v>
      </c>
      <c r="AR996" s="489" t="s">
        <v>4068</v>
      </c>
      <c r="AS996" s="489" t="s">
        <v>4092</v>
      </c>
      <c r="AT996" s="489"/>
      <c r="AU996" s="489"/>
      <c r="AV996" s="489"/>
      <c r="AW996" s="489"/>
      <c r="AX996" s="489"/>
      <c r="AY996" s="489"/>
      <c r="AZ996" s="489"/>
      <c r="BA996" s="489" t="s">
        <v>3971</v>
      </c>
      <c r="BB996" s="489" t="s">
        <v>3970</v>
      </c>
      <c r="BC996" s="489"/>
      <c r="BD996" s="489"/>
      <c r="BE996" s="489" t="s">
        <v>2634</v>
      </c>
      <c r="BF996" s="489" t="s">
        <v>2634</v>
      </c>
      <c r="BG996" s="489"/>
      <c r="BH996" s="489"/>
      <c r="BI996" s="489"/>
      <c r="BJ996" s="489" t="s">
        <v>5404</v>
      </c>
      <c r="BK996" s="489" t="s">
        <v>1770</v>
      </c>
      <c r="BL996" s="489">
        <v>102.6</v>
      </c>
      <c r="BM996" s="503">
        <f t="shared" si="216"/>
        <v>20.434502043450212</v>
      </c>
      <c r="BN996" s="489" t="s">
        <v>7358</v>
      </c>
      <c r="BO996" s="489">
        <v>91.8</v>
      </c>
      <c r="BP996" s="488">
        <f t="shared" si="217"/>
        <v>43.665304366530449</v>
      </c>
      <c r="BQ996" s="489"/>
      <c r="BR996" s="489"/>
      <c r="BS996" s="488">
        <f t="shared" si="218"/>
        <v>241.12712411271252</v>
      </c>
      <c r="BT996" s="489"/>
      <c r="BU996" s="489"/>
      <c r="BV996" s="488">
        <f t="shared" si="222"/>
        <v>241.12712411271252</v>
      </c>
      <c r="BW996" s="489"/>
      <c r="BX996" s="489"/>
      <c r="BY996" s="488">
        <f t="shared" si="223"/>
        <v>241.12712411271252</v>
      </c>
      <c r="BZ996" s="489"/>
      <c r="CA996" s="489"/>
      <c r="CB996" s="488">
        <f t="shared" si="219"/>
        <v>241.12712411271252</v>
      </c>
      <c r="CC996" s="489"/>
      <c r="CD996" s="489"/>
      <c r="CE996" s="488">
        <f t="shared" si="220"/>
        <v>241.12712411271252</v>
      </c>
      <c r="CF996" s="489"/>
      <c r="CG996" s="489"/>
      <c r="CH996" s="488">
        <f t="shared" si="221"/>
        <v>241.12712411271252</v>
      </c>
      <c r="CI996" s="489"/>
      <c r="CJ996" s="489"/>
      <c r="CK996" s="488">
        <f t="shared" si="224"/>
        <v>241.12712411271252</v>
      </c>
      <c r="CL996" s="489">
        <v>91.8</v>
      </c>
      <c r="CM996" s="488">
        <f t="shared" si="227"/>
        <v>43.665304366530449</v>
      </c>
      <c r="CN996" s="489">
        <v>95</v>
      </c>
      <c r="CO996" s="489"/>
      <c r="CP996" s="489"/>
      <c r="CQ996" s="491"/>
      <c r="CR996" s="491"/>
      <c r="CS996" s="492">
        <v>1</v>
      </c>
      <c r="CT996" s="493">
        <v>-0.25</v>
      </c>
      <c r="CU996" s="493">
        <v>0.5</v>
      </c>
      <c r="CV996" s="493">
        <v>0</v>
      </c>
      <c r="CW996" s="493"/>
      <c r="CX996" s="494">
        <f t="shared" si="215"/>
        <v>1.25</v>
      </c>
      <c r="CY996" s="493"/>
      <c r="CZ996" s="493" t="s">
        <v>2634</v>
      </c>
      <c r="DA996" s="493"/>
      <c r="DB996" s="485" t="s">
        <v>2644</v>
      </c>
      <c r="DC996" s="485" t="s">
        <v>2646</v>
      </c>
      <c r="DD996" s="485" t="s">
        <v>2648</v>
      </c>
      <c r="DE996" s="485" t="s">
        <v>2651</v>
      </c>
      <c r="DF996" s="485" t="s">
        <v>32</v>
      </c>
      <c r="DG996" s="485" t="s">
        <v>5009</v>
      </c>
      <c r="DH996" s="485" t="s">
        <v>2653</v>
      </c>
      <c r="DI996" s="485" t="s">
        <v>2658</v>
      </c>
      <c r="DJ996" s="485" t="s">
        <v>37</v>
      </c>
      <c r="DK996" s="485" t="s">
        <v>2659</v>
      </c>
      <c r="DL996" s="485" t="s">
        <v>2660</v>
      </c>
      <c r="DM996" s="485" t="s">
        <v>2663</v>
      </c>
      <c r="DN996" s="489" t="s">
        <v>4000</v>
      </c>
      <c r="DO996" s="489" t="s">
        <v>4002</v>
      </c>
      <c r="DP996" s="489"/>
      <c r="DQ996" s="489" t="s">
        <v>4068</v>
      </c>
      <c r="DR996" s="489"/>
      <c r="DS996" s="489" t="s">
        <v>2634</v>
      </c>
      <c r="DT996" s="489"/>
      <c r="DU996" s="485" t="s">
        <v>2634</v>
      </c>
      <c r="DV996" s="485" t="s">
        <v>2633</v>
      </c>
      <c r="DW996" s="485"/>
      <c r="DX996" s="504" t="s">
        <v>6135</v>
      </c>
      <c r="DY996" s="496" t="s">
        <v>7359</v>
      </c>
      <c r="DZ996" s="504" t="s">
        <v>5618</v>
      </c>
      <c r="EA996" s="489">
        <v>3</v>
      </c>
      <c r="EB996" s="504" t="s">
        <v>6140</v>
      </c>
      <c r="EC996" s="504" t="s">
        <v>6139</v>
      </c>
      <c r="ED996" s="496" t="s">
        <v>5279</v>
      </c>
      <c r="EE996" s="496"/>
    </row>
    <row r="997" spans="1:135" s="499" customFormat="1" ht="15.75" hidden="1" customHeight="1" x14ac:dyDescent="0.25">
      <c r="A997" s="875">
        <v>995</v>
      </c>
      <c r="B997" s="2080"/>
      <c r="C997" s="485" t="s">
        <v>6191</v>
      </c>
      <c r="D997" s="485" t="s">
        <v>23</v>
      </c>
      <c r="E997" s="485" t="s">
        <v>4126</v>
      </c>
      <c r="F997" s="485">
        <v>593838</v>
      </c>
      <c r="G997" s="485">
        <v>30</v>
      </c>
      <c r="H997" s="485" t="s">
        <v>2634</v>
      </c>
      <c r="I997" s="485" t="s">
        <v>2634</v>
      </c>
      <c r="J997" s="485" t="s">
        <v>2633</v>
      </c>
      <c r="K997" s="485">
        <v>533275592</v>
      </c>
      <c r="L997" s="485">
        <v>133.80000000000001</v>
      </c>
      <c r="M997" s="485">
        <v>160</v>
      </c>
      <c r="N997" s="486">
        <f t="shared" si="213"/>
        <v>52.265625000000007</v>
      </c>
      <c r="O997" s="487">
        <v>3</v>
      </c>
      <c r="P997" s="488">
        <f t="shared" si="225"/>
        <v>64.000000000000014</v>
      </c>
      <c r="Q997" s="488">
        <f t="shared" si="226"/>
        <v>69.8</v>
      </c>
      <c r="R997" s="489"/>
      <c r="S997" s="490">
        <v>41619</v>
      </c>
      <c r="T997" s="489" t="s">
        <v>253</v>
      </c>
      <c r="U997" s="489" t="s">
        <v>2490</v>
      </c>
      <c r="V997" s="489" t="s">
        <v>6192</v>
      </c>
      <c r="W997" s="489" t="s">
        <v>6033</v>
      </c>
      <c r="X997" s="489" t="s">
        <v>2634</v>
      </c>
      <c r="Y997" s="489"/>
      <c r="Z997" s="489" t="s">
        <v>2634</v>
      </c>
      <c r="AA997" s="489"/>
      <c r="AB997" s="489" t="s">
        <v>2633</v>
      </c>
      <c r="AC997" s="489" t="s">
        <v>2635</v>
      </c>
      <c r="AD997" s="489" t="s">
        <v>2634</v>
      </c>
      <c r="AE997" s="489"/>
      <c r="AF997" s="489" t="s">
        <v>2634</v>
      </c>
      <c r="AG997" s="489"/>
      <c r="AH997" s="489" t="s">
        <v>2634</v>
      </c>
      <c r="AI997" s="489"/>
      <c r="AJ997" s="489" t="s">
        <v>2634</v>
      </c>
      <c r="AK997" s="489"/>
      <c r="AL997" s="489" t="s">
        <v>2634</v>
      </c>
      <c r="AM997" s="489"/>
      <c r="AN997" s="489" t="s">
        <v>2634</v>
      </c>
      <c r="AO997" s="489"/>
      <c r="AP997" s="489"/>
      <c r="AQ997" s="489" t="s">
        <v>2637</v>
      </c>
      <c r="AR997" s="489"/>
      <c r="AS997" s="489"/>
      <c r="AT997" s="489"/>
      <c r="AU997" s="489"/>
      <c r="AV997" s="489"/>
      <c r="AW997" s="489" t="s">
        <v>2634</v>
      </c>
      <c r="AX997" s="489"/>
      <c r="AY997" s="489" t="s">
        <v>2634</v>
      </c>
      <c r="AZ997" s="489"/>
      <c r="BA997" s="489" t="s">
        <v>3970</v>
      </c>
      <c r="BB997" s="489" t="s">
        <v>3970</v>
      </c>
      <c r="BC997" s="489" t="s">
        <v>2634</v>
      </c>
      <c r="BD997" s="489"/>
      <c r="BE997" s="489" t="s">
        <v>2634</v>
      </c>
      <c r="BF997" s="489" t="s">
        <v>2634</v>
      </c>
      <c r="BG997" s="489" t="s">
        <v>2634</v>
      </c>
      <c r="BH997" s="489"/>
      <c r="BI997" s="489"/>
      <c r="BJ997" s="489" t="s">
        <v>3217</v>
      </c>
      <c r="BK997" s="489" t="s">
        <v>6259</v>
      </c>
      <c r="BL997" s="489">
        <v>127.3</v>
      </c>
      <c r="BM997" s="503">
        <f t="shared" si="216"/>
        <v>9.312320916905465</v>
      </c>
      <c r="BN997" s="489" t="s">
        <v>7568</v>
      </c>
      <c r="BO997" s="489">
        <v>107</v>
      </c>
      <c r="BP997" s="488">
        <f t="shared" si="217"/>
        <v>38.395415472779391</v>
      </c>
      <c r="BQ997" s="489"/>
      <c r="BR997" s="489"/>
      <c r="BS997" s="488">
        <f t="shared" si="218"/>
        <v>191.69054441260747</v>
      </c>
      <c r="BT997" s="489"/>
      <c r="BU997" s="489"/>
      <c r="BV997" s="488">
        <f t="shared" si="222"/>
        <v>191.69054441260747</v>
      </c>
      <c r="BW997" s="489" t="s">
        <v>408</v>
      </c>
      <c r="BX997" s="489">
        <v>72</v>
      </c>
      <c r="BY997" s="488">
        <f t="shared" si="223"/>
        <v>88.538681948424085</v>
      </c>
      <c r="BZ997" s="489"/>
      <c r="CA997" s="489"/>
      <c r="CB997" s="488">
        <f t="shared" si="219"/>
        <v>191.69054441260747</v>
      </c>
      <c r="CC997" s="489"/>
      <c r="CD997" s="489"/>
      <c r="CE997" s="488">
        <f t="shared" si="220"/>
        <v>191.69054441260747</v>
      </c>
      <c r="CF997" s="489"/>
      <c r="CG997" s="489"/>
      <c r="CH997" s="488">
        <f t="shared" si="221"/>
        <v>191.69054441260747</v>
      </c>
      <c r="CI997" s="489"/>
      <c r="CJ997" s="489"/>
      <c r="CK997" s="488">
        <f t="shared" si="224"/>
        <v>191.69054441260747</v>
      </c>
      <c r="CL997" s="489">
        <v>72</v>
      </c>
      <c r="CM997" s="488">
        <f t="shared" si="227"/>
        <v>88.538681948424085</v>
      </c>
      <c r="CN997" s="489">
        <v>77</v>
      </c>
      <c r="CO997" s="489"/>
      <c r="CP997" s="489"/>
      <c r="CQ997" s="491"/>
      <c r="CR997" s="491"/>
      <c r="CS997" s="492">
        <v>1</v>
      </c>
      <c r="CT997" s="493">
        <v>0.5</v>
      </c>
      <c r="CU997" s="493">
        <v>0.5</v>
      </c>
      <c r="CV997" s="493">
        <v>0.25</v>
      </c>
      <c r="CW997" s="493"/>
      <c r="CX997" s="494">
        <f t="shared" si="215"/>
        <v>2.25</v>
      </c>
      <c r="CY997" s="493"/>
      <c r="CZ997" s="493" t="s">
        <v>2634</v>
      </c>
      <c r="DA997" s="493"/>
      <c r="DB997" s="485" t="s">
        <v>2645</v>
      </c>
      <c r="DC997" s="485" t="s">
        <v>2648</v>
      </c>
      <c r="DD997" s="485" t="s">
        <v>2648</v>
      </c>
      <c r="DE997" s="485" t="s">
        <v>2651</v>
      </c>
      <c r="DF997" s="485" t="s">
        <v>32</v>
      </c>
      <c r="DG997" s="485" t="s">
        <v>5009</v>
      </c>
      <c r="DH997" s="485" t="s">
        <v>5009</v>
      </c>
      <c r="DI997" s="485" t="s">
        <v>2657</v>
      </c>
      <c r="DJ997" s="485" t="s">
        <v>37</v>
      </c>
      <c r="DK997" s="485" t="s">
        <v>2659</v>
      </c>
      <c r="DL997" s="485" t="s">
        <v>37</v>
      </c>
      <c r="DM997" s="485" t="s">
        <v>2663</v>
      </c>
      <c r="DN997" s="489" t="s">
        <v>4001</v>
      </c>
      <c r="DO997" s="489" t="s">
        <v>4002</v>
      </c>
      <c r="DP997" s="489"/>
      <c r="DQ997" s="489" t="s">
        <v>4069</v>
      </c>
      <c r="DR997" s="489"/>
      <c r="DS997" s="489" t="s">
        <v>2634</v>
      </c>
      <c r="DT997" s="489"/>
      <c r="DU997" s="485" t="s">
        <v>2634</v>
      </c>
      <c r="DV997" s="485" t="s">
        <v>2633</v>
      </c>
      <c r="DW997" s="485"/>
      <c r="DX997" s="504" t="s">
        <v>94</v>
      </c>
      <c r="DY997" s="496"/>
      <c r="DZ997" s="504" t="s">
        <v>101</v>
      </c>
      <c r="EA997" s="489">
        <v>3</v>
      </c>
      <c r="EB997" s="497"/>
      <c r="EC997" s="497" t="s">
        <v>4868</v>
      </c>
      <c r="ED997" s="496" t="s">
        <v>5279</v>
      </c>
      <c r="EE997" s="496"/>
    </row>
    <row r="998" spans="1:135" s="499" customFormat="1" ht="15.75" hidden="1" customHeight="1" x14ac:dyDescent="0.25">
      <c r="A998" s="875">
        <v>996</v>
      </c>
      <c r="B998" s="2080"/>
      <c r="C998" s="485" t="s">
        <v>6194</v>
      </c>
      <c r="D998" s="485" t="s">
        <v>23</v>
      </c>
      <c r="E998" s="485" t="s">
        <v>4126</v>
      </c>
      <c r="F998" s="485">
        <v>491644</v>
      </c>
      <c r="G998" s="485">
        <v>41</v>
      </c>
      <c r="H998" s="485" t="s">
        <v>2633</v>
      </c>
      <c r="I998" s="485" t="s">
        <v>2633</v>
      </c>
      <c r="J998" s="485" t="s">
        <v>2634</v>
      </c>
      <c r="K998" s="485">
        <v>504665992</v>
      </c>
      <c r="L998" s="485">
        <v>91.7</v>
      </c>
      <c r="M998" s="485">
        <v>154</v>
      </c>
      <c r="N998" s="486">
        <f t="shared" si="213"/>
        <v>38.665879574970482</v>
      </c>
      <c r="O998" s="487">
        <v>1</v>
      </c>
      <c r="P998" s="488">
        <f t="shared" si="225"/>
        <v>59.29</v>
      </c>
      <c r="Q998" s="488">
        <f t="shared" si="226"/>
        <v>32.410000000000004</v>
      </c>
      <c r="R998" s="489"/>
      <c r="S998" s="490">
        <v>41619</v>
      </c>
      <c r="T998" s="489" t="s">
        <v>253</v>
      </c>
      <c r="U998" s="489" t="s">
        <v>2490</v>
      </c>
      <c r="V998" s="489" t="s">
        <v>7290</v>
      </c>
      <c r="W998" s="489" t="s">
        <v>10551</v>
      </c>
      <c r="X998" s="489" t="s">
        <v>2634</v>
      </c>
      <c r="Y998" s="489"/>
      <c r="Z998" s="489" t="s">
        <v>2634</v>
      </c>
      <c r="AA998" s="489"/>
      <c r="AB998" s="489" t="s">
        <v>2633</v>
      </c>
      <c r="AC998" s="489" t="s">
        <v>2636</v>
      </c>
      <c r="AD998" s="489" t="s">
        <v>2634</v>
      </c>
      <c r="AE998" s="489"/>
      <c r="AF998" s="489" t="s">
        <v>2634</v>
      </c>
      <c r="AG998" s="489"/>
      <c r="AH998" s="489" t="s">
        <v>2634</v>
      </c>
      <c r="AI998" s="489"/>
      <c r="AJ998" s="489" t="s">
        <v>2634</v>
      </c>
      <c r="AK998" s="489"/>
      <c r="AL998" s="489" t="s">
        <v>2634</v>
      </c>
      <c r="AM998" s="489"/>
      <c r="AN998" s="489" t="s">
        <v>2634</v>
      </c>
      <c r="AO998" s="489"/>
      <c r="AP998" s="489"/>
      <c r="AQ998" s="489" t="s">
        <v>2637</v>
      </c>
      <c r="AR998" s="489"/>
      <c r="AS998" s="489"/>
      <c r="AT998" s="489"/>
      <c r="AU998" s="489"/>
      <c r="AV998" s="489"/>
      <c r="AW998" s="489" t="s">
        <v>2634</v>
      </c>
      <c r="AX998" s="489"/>
      <c r="AY998" s="489" t="s">
        <v>2634</v>
      </c>
      <c r="AZ998" s="489"/>
      <c r="BA998" s="489" t="s">
        <v>3971</v>
      </c>
      <c r="BB998" s="489" t="s">
        <v>3970</v>
      </c>
      <c r="BC998" s="489" t="s">
        <v>2634</v>
      </c>
      <c r="BD998" s="489"/>
      <c r="BE998" s="489" t="s">
        <v>2634</v>
      </c>
      <c r="BF998" s="489" t="s">
        <v>2634</v>
      </c>
      <c r="BG998" s="489" t="s">
        <v>2634</v>
      </c>
      <c r="BH998" s="489"/>
      <c r="BI998" s="489"/>
      <c r="BJ998" s="489" t="s">
        <v>5565</v>
      </c>
      <c r="BK998" s="489" t="s">
        <v>6378</v>
      </c>
      <c r="BL998" s="489">
        <v>80.3</v>
      </c>
      <c r="BM998" s="503">
        <f t="shared" si="216"/>
        <v>35.174328910830006</v>
      </c>
      <c r="BN998" s="489" t="s">
        <v>7289</v>
      </c>
      <c r="BO998" s="489">
        <v>72.900000000000006</v>
      </c>
      <c r="BP998" s="488">
        <f t="shared" si="217"/>
        <v>58.006788028386282</v>
      </c>
      <c r="BQ998" s="489" t="s">
        <v>7531</v>
      </c>
      <c r="BR998" s="489">
        <v>61</v>
      </c>
      <c r="BS998" s="488">
        <f t="shared" si="218"/>
        <v>94.723850663375501</v>
      </c>
      <c r="BT998" s="489" t="s">
        <v>9820</v>
      </c>
      <c r="BU998" s="489">
        <v>58.4</v>
      </c>
      <c r="BV998" s="488">
        <f t="shared" si="222"/>
        <v>102.7460660290034</v>
      </c>
      <c r="BW998" s="489" t="s">
        <v>9252</v>
      </c>
      <c r="BX998" s="489">
        <v>57</v>
      </c>
      <c r="BY998" s="488">
        <f t="shared" si="223"/>
        <v>107.06572045664917</v>
      </c>
      <c r="BZ998" s="489"/>
      <c r="CA998" s="489"/>
      <c r="CB998" s="488">
        <f t="shared" si="219"/>
        <v>282.93736501079911</v>
      </c>
      <c r="CC998" s="489"/>
      <c r="CD998" s="489"/>
      <c r="CE998" s="488">
        <f t="shared" si="220"/>
        <v>282.93736501079911</v>
      </c>
      <c r="CF998" s="489"/>
      <c r="CG998" s="489"/>
      <c r="CH998" s="488">
        <f t="shared" si="221"/>
        <v>282.93736501079911</v>
      </c>
      <c r="CI998" s="489"/>
      <c r="CJ998" s="489"/>
      <c r="CK998" s="488">
        <f t="shared" si="224"/>
        <v>282.93736501079911</v>
      </c>
      <c r="CL998" s="489">
        <v>57</v>
      </c>
      <c r="CM998" s="488">
        <f t="shared" si="227"/>
        <v>107.06572045664917</v>
      </c>
      <c r="CN998" s="489">
        <v>70</v>
      </c>
      <c r="CO998" s="489"/>
      <c r="CP998" s="489"/>
      <c r="CQ998" s="491"/>
      <c r="CR998" s="491"/>
      <c r="CS998" s="492">
        <v>1</v>
      </c>
      <c r="CT998" s="493">
        <v>-0.25</v>
      </c>
      <c r="CU998" s="493">
        <v>0</v>
      </c>
      <c r="CV998" s="493">
        <v>0</v>
      </c>
      <c r="CW998" s="493">
        <v>0.5</v>
      </c>
      <c r="CX998" s="494">
        <f t="shared" si="215"/>
        <v>1.25</v>
      </c>
      <c r="CY998" s="493"/>
      <c r="CZ998" s="493" t="s">
        <v>2634</v>
      </c>
      <c r="DA998" s="493"/>
      <c r="DB998" s="485" t="s">
        <v>2645</v>
      </c>
      <c r="DC998" s="485" t="s">
        <v>2646</v>
      </c>
      <c r="DD998" s="485" t="s">
        <v>2646</v>
      </c>
      <c r="DE998" s="485" t="s">
        <v>2651</v>
      </c>
      <c r="DF998" s="485" t="s">
        <v>32</v>
      </c>
      <c r="DG998" s="485" t="s">
        <v>32</v>
      </c>
      <c r="DH998" s="485" t="s">
        <v>2653</v>
      </c>
      <c r="DI998" s="485" t="s">
        <v>2658</v>
      </c>
      <c r="DJ998" s="485" t="s">
        <v>37</v>
      </c>
      <c r="DK998" s="485" t="s">
        <v>37</v>
      </c>
      <c r="DL998" s="485" t="s">
        <v>37</v>
      </c>
      <c r="DM998" s="485" t="s">
        <v>2661</v>
      </c>
      <c r="DN998" s="489" t="s">
        <v>4001</v>
      </c>
      <c r="DO998" s="489" t="s">
        <v>4002</v>
      </c>
      <c r="DP998" s="489"/>
      <c r="DQ998" s="489" t="s">
        <v>4070</v>
      </c>
      <c r="DR998" s="489"/>
      <c r="DS998" s="489" t="s">
        <v>2633</v>
      </c>
      <c r="DT998" s="489"/>
      <c r="DU998" s="485" t="s">
        <v>2634</v>
      </c>
      <c r="DV998" s="485" t="s">
        <v>2633</v>
      </c>
      <c r="DW998" s="485"/>
      <c r="DX998" s="504" t="s">
        <v>94</v>
      </c>
      <c r="DY998" s="496" t="s">
        <v>126</v>
      </c>
      <c r="DZ998" s="504" t="s">
        <v>101</v>
      </c>
      <c r="EA998" s="489">
        <v>3</v>
      </c>
      <c r="EB998" s="504" t="s">
        <v>6193</v>
      </c>
      <c r="EC998" s="504" t="s">
        <v>2194</v>
      </c>
      <c r="ED998" s="496" t="s">
        <v>6201</v>
      </c>
      <c r="EE998" s="496"/>
    </row>
    <row r="999" spans="1:135" s="499" customFormat="1" ht="15.75" hidden="1" customHeight="1" x14ac:dyDescent="0.25">
      <c r="A999" s="875">
        <v>997</v>
      </c>
      <c r="B999" s="2080"/>
      <c r="C999" s="485" t="s">
        <v>6318</v>
      </c>
      <c r="D999" s="485" t="s">
        <v>22</v>
      </c>
      <c r="E999" s="485" t="s">
        <v>4126</v>
      </c>
      <c r="F999" s="485">
        <v>594634</v>
      </c>
      <c r="G999" s="485">
        <v>48</v>
      </c>
      <c r="H999" s="485" t="s">
        <v>2633</v>
      </c>
      <c r="I999" s="485" t="s">
        <v>2634</v>
      </c>
      <c r="J999" s="485" t="s">
        <v>2633</v>
      </c>
      <c r="K999" s="485">
        <v>595670000</v>
      </c>
      <c r="L999" s="485">
        <v>107</v>
      </c>
      <c r="M999" s="485">
        <v>172</v>
      </c>
      <c r="N999" s="486">
        <f t="shared" si="213"/>
        <v>36.168199026500815</v>
      </c>
      <c r="O999" s="487">
        <v>1</v>
      </c>
      <c r="P999" s="488">
        <f t="shared" si="225"/>
        <v>73.959999999999994</v>
      </c>
      <c r="Q999" s="488">
        <f t="shared" si="226"/>
        <v>33.040000000000006</v>
      </c>
      <c r="R999" s="489"/>
      <c r="S999" s="490">
        <v>41623</v>
      </c>
      <c r="T999" s="489" t="s">
        <v>253</v>
      </c>
      <c r="U999" s="489" t="s">
        <v>2490</v>
      </c>
      <c r="V999" s="489" t="s">
        <v>6195</v>
      </c>
      <c r="W999" s="489" t="s">
        <v>8714</v>
      </c>
      <c r="X999" s="489" t="s">
        <v>2634</v>
      </c>
      <c r="Y999" s="489"/>
      <c r="Z999" s="489" t="s">
        <v>2633</v>
      </c>
      <c r="AA999" s="489" t="s">
        <v>2636</v>
      </c>
      <c r="AB999" s="489" t="s">
        <v>2634</v>
      </c>
      <c r="AC999" s="489"/>
      <c r="AD999" s="489" t="s">
        <v>2634</v>
      </c>
      <c r="AE999" s="489"/>
      <c r="AF999" s="489" t="s">
        <v>2634</v>
      </c>
      <c r="AG999" s="489"/>
      <c r="AH999" s="489" t="s">
        <v>2634</v>
      </c>
      <c r="AI999" s="489"/>
      <c r="AJ999" s="489" t="s">
        <v>2633</v>
      </c>
      <c r="AK999" s="489" t="s">
        <v>2636</v>
      </c>
      <c r="AL999" s="489" t="s">
        <v>2634</v>
      </c>
      <c r="AM999" s="489"/>
      <c r="AN999" s="489" t="s">
        <v>2634</v>
      </c>
      <c r="AO999" s="489"/>
      <c r="AP999" s="489"/>
      <c r="AQ999" s="489" t="s">
        <v>2637</v>
      </c>
      <c r="AR999" s="489"/>
      <c r="AS999" s="489"/>
      <c r="AT999" s="489"/>
      <c r="AU999" s="489"/>
      <c r="AV999" s="489"/>
      <c r="AW999" s="489" t="s">
        <v>2634</v>
      </c>
      <c r="AX999" s="489"/>
      <c r="AY999" s="489" t="s">
        <v>2634</v>
      </c>
      <c r="AZ999" s="489"/>
      <c r="BA999" s="489"/>
      <c r="BB999" s="489"/>
      <c r="BC999" s="489"/>
      <c r="BD999" s="489"/>
      <c r="BE999" s="489" t="s">
        <v>2634</v>
      </c>
      <c r="BF999" s="489" t="s">
        <v>2634</v>
      </c>
      <c r="BG999" s="489" t="s">
        <v>2634</v>
      </c>
      <c r="BH999" s="489"/>
      <c r="BI999" s="489"/>
      <c r="BJ999" s="489" t="s">
        <v>5565</v>
      </c>
      <c r="BK999" s="489" t="s">
        <v>2668</v>
      </c>
      <c r="BL999" s="489">
        <v>98.3</v>
      </c>
      <c r="BM999" s="503">
        <f t="shared" si="216"/>
        <v>26.331719128329301</v>
      </c>
      <c r="BN999" s="489" t="s">
        <v>1454</v>
      </c>
      <c r="BO999" s="489">
        <v>85</v>
      </c>
      <c r="BP999" s="488">
        <f t="shared" si="217"/>
        <v>66.585956416464882</v>
      </c>
      <c r="BQ999" s="489" t="s">
        <v>8715</v>
      </c>
      <c r="BR999" s="489">
        <v>79.900000000000006</v>
      </c>
      <c r="BS999" s="488">
        <f t="shared" si="218"/>
        <v>82.021791767554447</v>
      </c>
      <c r="BT999" s="489"/>
      <c r="BU999" s="489"/>
      <c r="BV999" s="488">
        <f t="shared" si="222"/>
        <v>323.84987893462466</v>
      </c>
      <c r="BW999" s="489" t="s">
        <v>6785</v>
      </c>
      <c r="BX999" s="489">
        <v>77</v>
      </c>
      <c r="BY999" s="488">
        <f t="shared" si="223"/>
        <v>90.799031476997556</v>
      </c>
      <c r="BZ999" s="489"/>
      <c r="CA999" s="489"/>
      <c r="CB999" s="488">
        <f t="shared" si="219"/>
        <v>323.84987893462466</v>
      </c>
      <c r="CC999" s="489"/>
      <c r="CD999" s="489"/>
      <c r="CE999" s="488">
        <f t="shared" si="220"/>
        <v>323.84987893462466</v>
      </c>
      <c r="CF999" s="489"/>
      <c r="CG999" s="489"/>
      <c r="CH999" s="488">
        <f t="shared" si="221"/>
        <v>323.84987893462466</v>
      </c>
      <c r="CI999" s="489"/>
      <c r="CJ999" s="489"/>
      <c r="CK999" s="488">
        <f t="shared" si="224"/>
        <v>323.84987893462466</v>
      </c>
      <c r="CL999" s="489">
        <v>77</v>
      </c>
      <c r="CM999" s="488">
        <f t="shared" si="227"/>
        <v>90.799031476997556</v>
      </c>
      <c r="CN999" s="489">
        <v>70</v>
      </c>
      <c r="CO999" s="489"/>
      <c r="CP999" s="489"/>
      <c r="CQ999" s="491"/>
      <c r="CR999" s="491"/>
      <c r="CS999" s="492">
        <v>1</v>
      </c>
      <c r="CT999" s="493">
        <v>0</v>
      </c>
      <c r="CU999" s="493">
        <v>0.5</v>
      </c>
      <c r="CV999" s="493">
        <v>0</v>
      </c>
      <c r="CW999" s="493">
        <v>0.5</v>
      </c>
      <c r="CX999" s="494">
        <f t="shared" si="215"/>
        <v>2</v>
      </c>
      <c r="CY999" s="493"/>
      <c r="CZ999" s="493" t="s">
        <v>2633</v>
      </c>
      <c r="DA999" s="493" t="s">
        <v>3975</v>
      </c>
      <c r="DB999" s="485" t="s">
        <v>2643</v>
      </c>
      <c r="DC999" s="485" t="s">
        <v>2647</v>
      </c>
      <c r="DD999" s="485" t="s">
        <v>2647</v>
      </c>
      <c r="DE999" s="485" t="s">
        <v>2650</v>
      </c>
      <c r="DF999" s="485" t="s">
        <v>32</v>
      </c>
      <c r="DG999" s="485" t="s">
        <v>32</v>
      </c>
      <c r="DH999" s="485" t="s">
        <v>5009</v>
      </c>
      <c r="DI999" s="485" t="s">
        <v>2657</v>
      </c>
      <c r="DJ999" s="485" t="s">
        <v>37</v>
      </c>
      <c r="DK999" s="485" t="s">
        <v>2659</v>
      </c>
      <c r="DL999" s="485" t="s">
        <v>2659</v>
      </c>
      <c r="DM999" s="485" t="s">
        <v>2663</v>
      </c>
      <c r="DN999" s="489" t="s">
        <v>4001</v>
      </c>
      <c r="DO999" s="489" t="s">
        <v>5012</v>
      </c>
      <c r="DP999" s="489"/>
      <c r="DQ999" s="489" t="s">
        <v>4068</v>
      </c>
      <c r="DR999" s="489"/>
      <c r="DS999" s="489" t="s">
        <v>2633</v>
      </c>
      <c r="DT999" s="489" t="s">
        <v>4073</v>
      </c>
      <c r="DU999" s="485" t="s">
        <v>2634</v>
      </c>
      <c r="DV999" s="485" t="s">
        <v>2633</v>
      </c>
      <c r="DW999" s="485" t="s">
        <v>8808</v>
      </c>
      <c r="DX999" s="497" t="s">
        <v>94</v>
      </c>
      <c r="DY999" s="496" t="s">
        <v>126</v>
      </c>
      <c r="DZ999" s="504" t="s">
        <v>101</v>
      </c>
      <c r="EA999" s="489">
        <v>3</v>
      </c>
      <c r="EB999" s="497"/>
      <c r="EC999" s="504" t="s">
        <v>2194</v>
      </c>
      <c r="ED999" s="496" t="s">
        <v>6317</v>
      </c>
      <c r="EE999" s="496"/>
    </row>
    <row r="1000" spans="1:135" s="517" customFormat="1" ht="15.75" hidden="1" customHeight="1" x14ac:dyDescent="0.25">
      <c r="A1000" s="221">
        <v>998</v>
      </c>
      <c r="B1000" s="2080"/>
      <c r="C1000" s="489" t="s">
        <v>6229</v>
      </c>
      <c r="D1000" s="489" t="s">
        <v>23</v>
      </c>
      <c r="E1000" s="489" t="s">
        <v>4126</v>
      </c>
      <c r="F1000" s="489">
        <v>595939</v>
      </c>
      <c r="G1000" s="489">
        <v>30</v>
      </c>
      <c r="H1000" s="489" t="s">
        <v>2634</v>
      </c>
      <c r="I1000" s="489" t="s">
        <v>2634</v>
      </c>
      <c r="J1000" s="489" t="s">
        <v>3968</v>
      </c>
      <c r="K1000" s="489">
        <v>537562325</v>
      </c>
      <c r="L1000" s="489">
        <v>165</v>
      </c>
      <c r="M1000" s="489">
        <v>155</v>
      </c>
      <c r="N1000" s="510">
        <f t="shared" si="213"/>
        <v>68.678459937565037</v>
      </c>
      <c r="O1000" s="487">
        <v>3</v>
      </c>
      <c r="P1000" s="511">
        <f t="shared" si="225"/>
        <v>60.062500000000007</v>
      </c>
      <c r="Q1000" s="511">
        <f t="shared" si="226"/>
        <v>104.9375</v>
      </c>
      <c r="R1000" s="489"/>
      <c r="S1000" s="490">
        <v>41626</v>
      </c>
      <c r="T1000" s="489" t="s">
        <v>253</v>
      </c>
      <c r="U1000" s="489" t="s">
        <v>2490</v>
      </c>
      <c r="V1000" s="489" t="s">
        <v>6230</v>
      </c>
      <c r="W1000" s="489"/>
      <c r="X1000" s="489" t="s">
        <v>2634</v>
      </c>
      <c r="Y1000" s="489"/>
      <c r="Z1000" s="489" t="s">
        <v>2634</v>
      </c>
      <c r="AA1000" s="489"/>
      <c r="AB1000" s="489" t="s">
        <v>2633</v>
      </c>
      <c r="AC1000" s="489"/>
      <c r="AD1000" s="489" t="s">
        <v>2634</v>
      </c>
      <c r="AE1000" s="489"/>
      <c r="AF1000" s="489" t="s">
        <v>2634</v>
      </c>
      <c r="AG1000" s="489"/>
      <c r="AH1000" s="489" t="s">
        <v>2634</v>
      </c>
      <c r="AI1000" s="489"/>
      <c r="AJ1000" s="489" t="s">
        <v>2634</v>
      </c>
      <c r="AK1000" s="489"/>
      <c r="AL1000" s="489" t="s">
        <v>2634</v>
      </c>
      <c r="AM1000" s="489"/>
      <c r="AN1000" s="489" t="s">
        <v>2633</v>
      </c>
      <c r="AO1000" s="489" t="s">
        <v>4076</v>
      </c>
      <c r="AP1000" s="489" t="s">
        <v>4088</v>
      </c>
      <c r="AQ1000" s="489" t="s">
        <v>2637</v>
      </c>
      <c r="AR1000" s="489" t="s">
        <v>4076</v>
      </c>
      <c r="AS1000" s="489" t="s">
        <v>4092</v>
      </c>
      <c r="AT1000" s="489"/>
      <c r="AU1000" s="489"/>
      <c r="AV1000" s="489"/>
      <c r="AW1000" s="489" t="s">
        <v>2634</v>
      </c>
      <c r="AX1000" s="489"/>
      <c r="AY1000" s="489" t="s">
        <v>2634</v>
      </c>
      <c r="AZ1000" s="489"/>
      <c r="BA1000" s="489" t="s">
        <v>3970</v>
      </c>
      <c r="BB1000" s="489"/>
      <c r="BC1000" s="489" t="s">
        <v>2634</v>
      </c>
      <c r="BD1000" s="489"/>
      <c r="BE1000" s="489" t="s">
        <v>2634</v>
      </c>
      <c r="BF1000" s="489"/>
      <c r="BG1000" s="489" t="s">
        <v>2634</v>
      </c>
      <c r="BH1000" s="489"/>
      <c r="BI1000" s="489"/>
      <c r="BJ1000" s="489" t="s">
        <v>5552</v>
      </c>
      <c r="BK1000" s="489" t="s">
        <v>6582</v>
      </c>
      <c r="BL1000" s="489">
        <v>153</v>
      </c>
      <c r="BM1000" s="503">
        <f t="shared" si="216"/>
        <v>11.435378201310304</v>
      </c>
      <c r="BN1000" s="489" t="s">
        <v>7645</v>
      </c>
      <c r="BO1000" s="489">
        <v>145</v>
      </c>
      <c r="BP1000" s="511">
        <f>((L1000-BO1000)/Q1000)*100</f>
        <v>19.058963668850506</v>
      </c>
      <c r="BQ1000" s="489"/>
      <c r="BR1000" s="489"/>
      <c r="BS1000" s="511">
        <f t="shared" si="218"/>
        <v>157.23645026801668</v>
      </c>
      <c r="BT1000" s="489" t="s">
        <v>9447</v>
      </c>
      <c r="BU1000" s="489">
        <v>97</v>
      </c>
      <c r="BV1000" s="511">
        <f t="shared" si="222"/>
        <v>64.800476474091724</v>
      </c>
      <c r="BW1000" s="489"/>
      <c r="BX1000" s="489"/>
      <c r="BY1000" s="511">
        <f t="shared" si="223"/>
        <v>157.23645026801668</v>
      </c>
      <c r="BZ1000" s="489"/>
      <c r="CA1000" s="489"/>
      <c r="CB1000" s="511">
        <f t="shared" si="219"/>
        <v>157.23645026801668</v>
      </c>
      <c r="CC1000" s="489"/>
      <c r="CD1000" s="489"/>
      <c r="CE1000" s="511">
        <f t="shared" si="220"/>
        <v>157.23645026801668</v>
      </c>
      <c r="CF1000" s="489"/>
      <c r="CG1000" s="489"/>
      <c r="CH1000" s="511">
        <f t="shared" si="221"/>
        <v>157.23645026801668</v>
      </c>
      <c r="CI1000" s="489"/>
      <c r="CJ1000" s="489"/>
      <c r="CK1000" s="511">
        <f t="shared" si="224"/>
        <v>157.23645026801668</v>
      </c>
      <c r="CL1000" s="489">
        <v>97</v>
      </c>
      <c r="CM1000" s="511">
        <f t="shared" si="227"/>
        <v>64.800476474091724</v>
      </c>
      <c r="CN1000" s="489">
        <v>65</v>
      </c>
      <c r="CO1000" s="489"/>
      <c r="CP1000" s="489"/>
      <c r="CQ1000" s="512"/>
      <c r="CR1000" s="512"/>
      <c r="CS1000" s="503"/>
      <c r="CT1000" s="513"/>
      <c r="CU1000" s="513"/>
      <c r="CV1000" s="513"/>
      <c r="CW1000" s="513"/>
      <c r="CX1000" s="514">
        <f t="shared" si="215"/>
        <v>0</v>
      </c>
      <c r="CY1000" s="513"/>
      <c r="CZ1000" s="513" t="s">
        <v>2633</v>
      </c>
      <c r="DA1000" s="513" t="s">
        <v>3976</v>
      </c>
      <c r="DB1000" s="489" t="s">
        <v>2643</v>
      </c>
      <c r="DC1000" s="489"/>
      <c r="DD1000" s="489"/>
      <c r="DE1000" s="489"/>
      <c r="DF1000" s="489"/>
      <c r="DG1000" s="489"/>
      <c r="DH1000" s="489"/>
      <c r="DI1000" s="489"/>
      <c r="DJ1000" s="489"/>
      <c r="DK1000" s="489"/>
      <c r="DL1000" s="489" t="s">
        <v>2659</v>
      </c>
      <c r="DM1000" s="489"/>
      <c r="DN1000" s="489" t="s">
        <v>3999</v>
      </c>
      <c r="DO1000" s="489" t="s">
        <v>4002</v>
      </c>
      <c r="DP1000" s="489"/>
      <c r="DQ1000" s="489"/>
      <c r="DR1000" s="489"/>
      <c r="DS1000" s="489"/>
      <c r="DT1000" s="489"/>
      <c r="DU1000" s="489"/>
      <c r="DV1000" s="489"/>
      <c r="DW1000" s="489" t="s">
        <v>7659</v>
      </c>
      <c r="DX1000" s="515" t="s">
        <v>6231</v>
      </c>
      <c r="DY1000" s="516"/>
      <c r="DZ1000" s="515" t="s">
        <v>101</v>
      </c>
      <c r="EA1000" s="489">
        <v>3</v>
      </c>
      <c r="EB1000" s="515"/>
      <c r="EC1000" s="515" t="s">
        <v>2194</v>
      </c>
      <c r="ED1000" s="516" t="s">
        <v>5392</v>
      </c>
      <c r="EE1000" s="516"/>
    </row>
    <row r="1001" spans="1:135" s="499" customFormat="1" ht="15.75" hidden="1" customHeight="1" x14ac:dyDescent="0.25">
      <c r="A1001" s="875">
        <v>999</v>
      </c>
      <c r="B1001" s="2080"/>
      <c r="C1001" s="485" t="s">
        <v>6232</v>
      </c>
      <c r="D1001" s="485" t="s">
        <v>23</v>
      </c>
      <c r="E1001" s="485" t="s">
        <v>4126</v>
      </c>
      <c r="F1001" s="485">
        <v>585398</v>
      </c>
      <c r="G1001" s="485">
        <v>24</v>
      </c>
      <c r="H1001" s="485" t="s">
        <v>2633</v>
      </c>
      <c r="I1001" s="485" t="s">
        <v>2633</v>
      </c>
      <c r="J1001" s="485" t="s">
        <v>2634</v>
      </c>
      <c r="K1001" s="485">
        <v>550055084</v>
      </c>
      <c r="L1001" s="485">
        <v>111.2</v>
      </c>
      <c r="M1001" s="485">
        <v>157</v>
      </c>
      <c r="N1001" s="486">
        <f t="shared" si="213"/>
        <v>45.113392024017202</v>
      </c>
      <c r="O1001" s="487">
        <v>2</v>
      </c>
      <c r="P1001" s="488">
        <f t="shared" si="225"/>
        <v>61.622500000000002</v>
      </c>
      <c r="Q1001" s="488">
        <f t="shared" si="226"/>
        <v>49.577500000000001</v>
      </c>
      <c r="R1001" s="489"/>
      <c r="S1001" s="490">
        <v>41626</v>
      </c>
      <c r="T1001" s="489" t="s">
        <v>253</v>
      </c>
      <c r="U1001" s="489" t="s">
        <v>2490</v>
      </c>
      <c r="V1001" s="489" t="s">
        <v>6233</v>
      </c>
      <c r="W1001" s="489" t="s">
        <v>7465</v>
      </c>
      <c r="X1001" s="489" t="s">
        <v>2633</v>
      </c>
      <c r="Y1001" s="489" t="s">
        <v>2635</v>
      </c>
      <c r="Z1001" s="489" t="s">
        <v>2634</v>
      </c>
      <c r="AA1001" s="489"/>
      <c r="AB1001" s="489" t="s">
        <v>2634</v>
      </c>
      <c r="AC1001" s="489"/>
      <c r="AD1001" s="489" t="s">
        <v>2634</v>
      </c>
      <c r="AE1001" s="489"/>
      <c r="AF1001" s="489" t="s">
        <v>2634</v>
      </c>
      <c r="AG1001" s="489"/>
      <c r="AH1001" s="489" t="s">
        <v>2634</v>
      </c>
      <c r="AI1001" s="489"/>
      <c r="AJ1001" s="489" t="s">
        <v>2634</v>
      </c>
      <c r="AK1001" s="489"/>
      <c r="AL1001" s="489" t="s">
        <v>2634</v>
      </c>
      <c r="AM1001" s="489"/>
      <c r="AN1001" s="489" t="s">
        <v>2634</v>
      </c>
      <c r="AO1001" s="489"/>
      <c r="AP1001" s="489"/>
      <c r="AQ1001" s="489" t="s">
        <v>2637</v>
      </c>
      <c r="AR1001" s="489"/>
      <c r="AS1001" s="489"/>
      <c r="AT1001" s="489"/>
      <c r="AU1001" s="489"/>
      <c r="AV1001" s="489"/>
      <c r="AW1001" s="489" t="s">
        <v>2634</v>
      </c>
      <c r="AX1001" s="489"/>
      <c r="AY1001" s="489" t="s">
        <v>2634</v>
      </c>
      <c r="AZ1001" s="489"/>
      <c r="BA1001" s="489" t="s">
        <v>3971</v>
      </c>
      <c r="BB1001" s="489" t="s">
        <v>3970</v>
      </c>
      <c r="BC1001" s="489" t="s">
        <v>2633</v>
      </c>
      <c r="BD1001" s="489" t="s">
        <v>2635</v>
      </c>
      <c r="BE1001" s="489" t="s">
        <v>2634</v>
      </c>
      <c r="BF1001" s="489" t="s">
        <v>2634</v>
      </c>
      <c r="BG1001" s="489" t="s">
        <v>2634</v>
      </c>
      <c r="BH1001" s="489"/>
      <c r="BI1001" s="489"/>
      <c r="BJ1001" s="489" t="s">
        <v>5404</v>
      </c>
      <c r="BK1001" s="489" t="s">
        <v>6469</v>
      </c>
      <c r="BL1001" s="489">
        <v>104.5</v>
      </c>
      <c r="BM1001" s="503">
        <f t="shared" si="216"/>
        <v>13.51419494730473</v>
      </c>
      <c r="BN1001" s="489" t="s">
        <v>7466</v>
      </c>
      <c r="BO1001" s="489">
        <v>93.5</v>
      </c>
      <c r="BP1001" s="488">
        <f t="shared" si="217"/>
        <v>35.701679189148308</v>
      </c>
      <c r="BQ1001" s="489" t="s">
        <v>8992</v>
      </c>
      <c r="BR1001" s="489">
        <v>80.3</v>
      </c>
      <c r="BS1001" s="488">
        <f t="shared" si="218"/>
        <v>62.32666027936061</v>
      </c>
      <c r="BT1001" s="489" t="s">
        <v>10550</v>
      </c>
      <c r="BU1001" s="489">
        <v>76</v>
      </c>
      <c r="BV1001" s="488">
        <f t="shared" si="222"/>
        <v>70.999949573899457</v>
      </c>
      <c r="BW1001" s="489" t="s">
        <v>4561</v>
      </c>
      <c r="BX1001" s="489">
        <v>68.8</v>
      </c>
      <c r="BY1001" s="488">
        <f t="shared" si="223"/>
        <v>85.522666532197078</v>
      </c>
      <c r="BZ1001" s="489"/>
      <c r="CA1001" s="489"/>
      <c r="CB1001" s="488">
        <f t="shared" si="219"/>
        <v>224.29529524481873</v>
      </c>
      <c r="CC1001" s="489"/>
      <c r="CD1001" s="489"/>
      <c r="CE1001" s="488">
        <f t="shared" si="220"/>
        <v>224.29529524481873</v>
      </c>
      <c r="CF1001" s="489"/>
      <c r="CG1001" s="489"/>
      <c r="CH1001" s="488">
        <f t="shared" si="221"/>
        <v>224.29529524481873</v>
      </c>
      <c r="CI1001" s="489"/>
      <c r="CJ1001" s="489"/>
      <c r="CK1001" s="488">
        <f t="shared" si="224"/>
        <v>224.29529524481873</v>
      </c>
      <c r="CL1001" s="489">
        <v>68.8</v>
      </c>
      <c r="CM1001" s="488">
        <f t="shared" si="227"/>
        <v>85.522666532197078</v>
      </c>
      <c r="CN1001" s="489">
        <v>75</v>
      </c>
      <c r="CO1001" s="489"/>
      <c r="CP1001" s="489"/>
      <c r="CQ1001" s="491"/>
      <c r="CR1001" s="491"/>
      <c r="CS1001" s="492">
        <v>0</v>
      </c>
      <c r="CT1001" s="493">
        <v>0.5</v>
      </c>
      <c r="CU1001" s="493">
        <v>0</v>
      </c>
      <c r="CV1001" s="493">
        <v>0.5</v>
      </c>
      <c r="CW1001" s="493">
        <v>0</v>
      </c>
      <c r="CX1001" s="494">
        <f t="shared" si="215"/>
        <v>1</v>
      </c>
      <c r="CY1001" s="493"/>
      <c r="CZ1001" s="493" t="s">
        <v>2633</v>
      </c>
      <c r="DA1001" s="493" t="s">
        <v>3975</v>
      </c>
      <c r="DB1001" s="485" t="s">
        <v>2643</v>
      </c>
      <c r="DC1001" s="485" t="s">
        <v>2646</v>
      </c>
      <c r="DD1001" s="485" t="s">
        <v>2646</v>
      </c>
      <c r="DE1001" s="485" t="s">
        <v>2651</v>
      </c>
      <c r="DF1001" s="485" t="s">
        <v>2652</v>
      </c>
      <c r="DG1001" s="485" t="s">
        <v>5009</v>
      </c>
      <c r="DH1001" s="485" t="s">
        <v>5009</v>
      </c>
      <c r="DI1001" s="485" t="s">
        <v>2657</v>
      </c>
      <c r="DJ1001" s="485" t="s">
        <v>37</v>
      </c>
      <c r="DK1001" s="485" t="s">
        <v>2659</v>
      </c>
      <c r="DL1001" s="485" t="s">
        <v>37</v>
      </c>
      <c r="DM1001" s="485" t="s">
        <v>2661</v>
      </c>
      <c r="DN1001" s="489" t="s">
        <v>4001</v>
      </c>
      <c r="DO1001" s="489" t="s">
        <v>4002</v>
      </c>
      <c r="DP1001" s="489"/>
      <c r="DQ1001" s="489" t="s">
        <v>4069</v>
      </c>
      <c r="DR1001" s="489"/>
      <c r="DS1001" s="489" t="s">
        <v>2633</v>
      </c>
      <c r="DT1001" s="489" t="s">
        <v>4073</v>
      </c>
      <c r="DU1001" s="485" t="s">
        <v>2634</v>
      </c>
      <c r="DV1001" s="485" t="s">
        <v>2633</v>
      </c>
      <c r="DW1001" s="485" t="s">
        <v>10091</v>
      </c>
      <c r="DX1001" s="504" t="s">
        <v>94</v>
      </c>
      <c r="DY1001" s="496" t="s">
        <v>409</v>
      </c>
      <c r="DZ1001" s="504" t="s">
        <v>101</v>
      </c>
      <c r="EA1001" s="489">
        <v>3</v>
      </c>
      <c r="EB1001" s="497"/>
      <c r="EC1001" s="497" t="s">
        <v>2194</v>
      </c>
      <c r="ED1001" s="496" t="s">
        <v>5279</v>
      </c>
      <c r="EE1001" s="496"/>
    </row>
    <row r="1002" spans="1:135" s="499" customFormat="1" ht="15.75" hidden="1" customHeight="1" x14ac:dyDescent="0.25">
      <c r="A1002" s="875">
        <v>1000</v>
      </c>
      <c r="B1002" s="2080"/>
      <c r="C1002" s="485" t="s">
        <v>6242</v>
      </c>
      <c r="D1002" s="485" t="s">
        <v>23</v>
      </c>
      <c r="E1002" s="485" t="s">
        <v>4126</v>
      </c>
      <c r="F1002" s="485">
        <v>595727</v>
      </c>
      <c r="G1002" s="485">
        <v>25</v>
      </c>
      <c r="H1002" s="485" t="s">
        <v>3963</v>
      </c>
      <c r="I1002" s="485" t="s">
        <v>2634</v>
      </c>
      <c r="J1002" s="485" t="s">
        <v>3968</v>
      </c>
      <c r="K1002" s="485">
        <v>598129955</v>
      </c>
      <c r="L1002" s="485">
        <v>123</v>
      </c>
      <c r="M1002" s="485">
        <v>157</v>
      </c>
      <c r="N1002" s="486">
        <f t="shared" si="213"/>
        <v>49.900604486997437</v>
      </c>
      <c r="O1002" s="487">
        <v>3</v>
      </c>
      <c r="P1002" s="488">
        <f t="shared" si="225"/>
        <v>61.622500000000002</v>
      </c>
      <c r="Q1002" s="488">
        <f t="shared" si="226"/>
        <v>61.377499999999998</v>
      </c>
      <c r="R1002" s="489"/>
      <c r="S1002" s="490">
        <v>41626</v>
      </c>
      <c r="T1002" s="489" t="s">
        <v>253</v>
      </c>
      <c r="U1002" s="489" t="s">
        <v>2490</v>
      </c>
      <c r="V1002" s="489" t="s">
        <v>1359</v>
      </c>
      <c r="W1002" s="489" t="s">
        <v>10641</v>
      </c>
      <c r="X1002" s="489" t="s">
        <v>2634</v>
      </c>
      <c r="Y1002" s="489"/>
      <c r="Z1002" s="489" t="s">
        <v>2634</v>
      </c>
      <c r="AA1002" s="489"/>
      <c r="AB1002" s="489" t="s">
        <v>2634</v>
      </c>
      <c r="AC1002" s="489"/>
      <c r="AD1002" s="489" t="s">
        <v>2634</v>
      </c>
      <c r="AE1002" s="489"/>
      <c r="AF1002" s="489" t="s">
        <v>2634</v>
      </c>
      <c r="AG1002" s="489"/>
      <c r="AH1002" s="489" t="s">
        <v>2634</v>
      </c>
      <c r="AI1002" s="489"/>
      <c r="AJ1002" s="489" t="s">
        <v>2634</v>
      </c>
      <c r="AK1002" s="489"/>
      <c r="AL1002" s="489" t="s">
        <v>2634</v>
      </c>
      <c r="AM1002" s="489"/>
      <c r="AN1002" s="489" t="s">
        <v>2633</v>
      </c>
      <c r="AO1002" s="489" t="s">
        <v>4076</v>
      </c>
      <c r="AP1002" s="489" t="s">
        <v>4077</v>
      </c>
      <c r="AQ1002" s="489" t="s">
        <v>2635</v>
      </c>
      <c r="AR1002" s="489"/>
      <c r="AS1002" s="489"/>
      <c r="AT1002" s="489"/>
      <c r="AU1002" s="489"/>
      <c r="AV1002" s="489"/>
      <c r="AW1002" s="489" t="s">
        <v>2634</v>
      </c>
      <c r="AX1002" s="489"/>
      <c r="AY1002" s="489" t="s">
        <v>2634</v>
      </c>
      <c r="AZ1002" s="489"/>
      <c r="BA1002" s="489" t="s">
        <v>3971</v>
      </c>
      <c r="BB1002" s="489" t="s">
        <v>3971</v>
      </c>
      <c r="BC1002" s="489" t="s">
        <v>2634</v>
      </c>
      <c r="BD1002" s="489"/>
      <c r="BE1002" s="489" t="s">
        <v>2634</v>
      </c>
      <c r="BF1002" s="489" t="s">
        <v>2634</v>
      </c>
      <c r="BG1002" s="489" t="s">
        <v>2634</v>
      </c>
      <c r="BH1002" s="489"/>
      <c r="BI1002" s="489"/>
      <c r="BJ1002" s="489" t="s">
        <v>3217</v>
      </c>
      <c r="BK1002" s="489" t="s">
        <v>6619</v>
      </c>
      <c r="BL1002" s="489">
        <v>111</v>
      </c>
      <c r="BM1002" s="503">
        <f t="shared" si="216"/>
        <v>19.551138446499124</v>
      </c>
      <c r="BN1002" s="489" t="s">
        <v>7571</v>
      </c>
      <c r="BO1002" s="489">
        <v>95</v>
      </c>
      <c r="BP1002" s="488">
        <f t="shared" si="217"/>
        <v>45.619323041831287</v>
      </c>
      <c r="BQ1002" s="489"/>
      <c r="BR1002" s="489"/>
      <c r="BS1002" s="488">
        <f t="shared" si="218"/>
        <v>200.39916907661603</v>
      </c>
      <c r="BT1002" s="489"/>
      <c r="BU1002" s="489"/>
      <c r="BV1002" s="488">
        <f t="shared" si="222"/>
        <v>200.39916907661603</v>
      </c>
      <c r="BW1002" s="489" t="s">
        <v>328</v>
      </c>
      <c r="BX1002" s="489">
        <v>73</v>
      </c>
      <c r="BY1002" s="488">
        <f t="shared" si="223"/>
        <v>81.463076860413025</v>
      </c>
      <c r="BZ1002" s="489"/>
      <c r="CA1002" s="489"/>
      <c r="CB1002" s="488">
        <f t="shared" si="219"/>
        <v>200.39916907661603</v>
      </c>
      <c r="CC1002" s="489"/>
      <c r="CD1002" s="489"/>
      <c r="CE1002" s="488">
        <f t="shared" si="220"/>
        <v>200.39916907661603</v>
      </c>
      <c r="CF1002" s="489"/>
      <c r="CG1002" s="489"/>
      <c r="CH1002" s="488">
        <f t="shared" si="221"/>
        <v>200.39916907661603</v>
      </c>
      <c r="CI1002" s="489"/>
      <c r="CJ1002" s="489"/>
      <c r="CK1002" s="488">
        <f t="shared" si="224"/>
        <v>200.39916907661603</v>
      </c>
      <c r="CL1002" s="489">
        <v>73</v>
      </c>
      <c r="CM1002" s="488">
        <f t="shared" si="227"/>
        <v>81.463076860413025</v>
      </c>
      <c r="CN1002" s="489">
        <v>90</v>
      </c>
      <c r="CO1002" s="489"/>
      <c r="CP1002" s="489"/>
      <c r="CQ1002" s="491"/>
      <c r="CR1002" s="491"/>
      <c r="CS1002" s="492">
        <v>1</v>
      </c>
      <c r="CT1002" s="493">
        <v>-0.25</v>
      </c>
      <c r="CU1002" s="493">
        <v>0.5</v>
      </c>
      <c r="CV1002" s="493">
        <v>0.5</v>
      </c>
      <c r="CW1002" s="493"/>
      <c r="CX1002" s="494">
        <f t="shared" si="215"/>
        <v>1.75</v>
      </c>
      <c r="CY1002" s="493"/>
      <c r="CZ1002" s="493" t="s">
        <v>2633</v>
      </c>
      <c r="DA1002" s="493" t="s">
        <v>3975</v>
      </c>
      <c r="DB1002" s="485" t="s">
        <v>2644</v>
      </c>
      <c r="DC1002" s="485" t="s">
        <v>2648</v>
      </c>
      <c r="DD1002" s="485" t="s">
        <v>2648</v>
      </c>
      <c r="DE1002" s="485" t="s">
        <v>2651</v>
      </c>
      <c r="DF1002" s="485" t="s">
        <v>2652</v>
      </c>
      <c r="DG1002" s="485" t="s">
        <v>2654</v>
      </c>
      <c r="DH1002" s="485" t="s">
        <v>5009</v>
      </c>
      <c r="DI1002" s="485" t="s">
        <v>2657</v>
      </c>
      <c r="DJ1002" s="485" t="s">
        <v>2659</v>
      </c>
      <c r="DK1002" s="485" t="s">
        <v>37</v>
      </c>
      <c r="DL1002" s="485" t="s">
        <v>37</v>
      </c>
      <c r="DM1002" s="485" t="s">
        <v>2663</v>
      </c>
      <c r="DN1002" s="489" t="s">
        <v>4001</v>
      </c>
      <c r="DO1002" s="489" t="s">
        <v>4002</v>
      </c>
      <c r="DP1002" s="489"/>
      <c r="DQ1002" s="489" t="s">
        <v>4068</v>
      </c>
      <c r="DR1002" s="489"/>
      <c r="DS1002" s="489" t="s">
        <v>2634</v>
      </c>
      <c r="DT1002" s="489"/>
      <c r="DU1002" s="485" t="s">
        <v>2634</v>
      </c>
      <c r="DV1002" s="485" t="s">
        <v>2633</v>
      </c>
      <c r="DW1002" s="485"/>
      <c r="DX1002" s="504" t="s">
        <v>6243</v>
      </c>
      <c r="DY1002" s="496"/>
      <c r="DZ1002" s="504" t="s">
        <v>101</v>
      </c>
      <c r="EA1002" s="489">
        <v>3</v>
      </c>
      <c r="EB1002" s="497"/>
      <c r="EC1002" s="504" t="s">
        <v>4868</v>
      </c>
      <c r="ED1002" s="496" t="s">
        <v>5279</v>
      </c>
      <c r="EE1002" s="496"/>
    </row>
    <row r="1003" spans="1:135" s="1144" customFormat="1" ht="15.75" hidden="1" customHeight="1" x14ac:dyDescent="0.25">
      <c r="A1003" s="1132">
        <v>1001</v>
      </c>
      <c r="B1003" s="2080"/>
      <c r="C1003" s="1133" t="s">
        <v>6251</v>
      </c>
      <c r="D1003" s="1133" t="s">
        <v>22</v>
      </c>
      <c r="E1003" s="1133" t="s">
        <v>4126</v>
      </c>
      <c r="F1003" s="1133">
        <v>595241</v>
      </c>
      <c r="G1003" s="1133">
        <v>23</v>
      </c>
      <c r="H1003" s="1133" t="s">
        <v>2634</v>
      </c>
      <c r="I1003" s="1133" t="s">
        <v>2634</v>
      </c>
      <c r="J1003" s="1133" t="s">
        <v>3968</v>
      </c>
      <c r="K1003" s="1133">
        <v>549030121</v>
      </c>
      <c r="L1003" s="1133">
        <v>166</v>
      </c>
      <c r="M1003" s="1133">
        <v>183</v>
      </c>
      <c r="N1003" s="1134">
        <f t="shared" si="213"/>
        <v>49.568515034787545</v>
      </c>
      <c r="O1003" s="1135">
        <v>2</v>
      </c>
      <c r="P1003" s="1136">
        <f t="shared" si="225"/>
        <v>83.722500000000011</v>
      </c>
      <c r="Q1003" s="1136">
        <f t="shared" si="226"/>
        <v>82.277499999999989</v>
      </c>
      <c r="R1003" s="679"/>
      <c r="S1003" s="1137">
        <v>41626</v>
      </c>
      <c r="T1003" s="679" t="s">
        <v>2201</v>
      </c>
      <c r="U1003" s="679" t="s">
        <v>2480</v>
      </c>
      <c r="V1003" s="679" t="s">
        <v>6244</v>
      </c>
      <c r="W1003" s="679"/>
      <c r="X1003" s="679"/>
      <c r="Y1003" s="679"/>
      <c r="Z1003" s="679"/>
      <c r="AA1003" s="679"/>
      <c r="AB1003" s="679"/>
      <c r="AC1003" s="679"/>
      <c r="AD1003" s="679"/>
      <c r="AE1003" s="679"/>
      <c r="AF1003" s="679"/>
      <c r="AG1003" s="679"/>
      <c r="AH1003" s="679"/>
      <c r="AI1003" s="679"/>
      <c r="AJ1003" s="679"/>
      <c r="AK1003" s="679"/>
      <c r="AL1003" s="679"/>
      <c r="AM1003" s="679"/>
      <c r="AN1003" s="679" t="s">
        <v>2634</v>
      </c>
      <c r="AO1003" s="679"/>
      <c r="AP1003" s="679"/>
      <c r="AQ1003" s="679"/>
      <c r="AR1003" s="679"/>
      <c r="AS1003" s="679"/>
      <c r="AT1003" s="679"/>
      <c r="AU1003" s="679"/>
      <c r="AV1003" s="679"/>
      <c r="AW1003" s="679"/>
      <c r="AX1003" s="679"/>
      <c r="AY1003" s="679"/>
      <c r="AZ1003" s="679"/>
      <c r="BA1003" s="679"/>
      <c r="BB1003" s="679"/>
      <c r="BC1003" s="679"/>
      <c r="BD1003" s="679"/>
      <c r="BE1003" s="679" t="s">
        <v>2633</v>
      </c>
      <c r="BF1003" s="679"/>
      <c r="BG1003" s="679"/>
      <c r="BH1003" s="679"/>
      <c r="BI1003" s="679"/>
      <c r="BJ1003" s="679" t="s">
        <v>3217</v>
      </c>
      <c r="BK1003" s="679" t="s">
        <v>6303</v>
      </c>
      <c r="BL1003" s="679">
        <v>160</v>
      </c>
      <c r="BM1003" s="1138">
        <f t="shared" si="216"/>
        <v>7.29239464008994</v>
      </c>
      <c r="BN1003" s="679"/>
      <c r="BO1003" s="679"/>
      <c r="BP1003" s="1136">
        <f t="shared" si="217"/>
        <v>201.75625170915504</v>
      </c>
      <c r="BQ1003" s="679"/>
      <c r="BR1003" s="679"/>
      <c r="BS1003" s="1136">
        <f t="shared" si="218"/>
        <v>201.75625170915504</v>
      </c>
      <c r="BT1003" s="679"/>
      <c r="BU1003" s="679"/>
      <c r="BV1003" s="1136">
        <f t="shared" si="222"/>
        <v>201.75625170915504</v>
      </c>
      <c r="BW1003" s="679"/>
      <c r="BX1003" s="679"/>
      <c r="BY1003" s="1136">
        <f t="shared" si="223"/>
        <v>201.75625170915504</v>
      </c>
      <c r="BZ1003" s="679"/>
      <c r="CA1003" s="679"/>
      <c r="CB1003" s="1136">
        <f t="shared" si="219"/>
        <v>201.75625170915504</v>
      </c>
      <c r="CC1003" s="679"/>
      <c r="CD1003" s="679"/>
      <c r="CE1003" s="1136">
        <f t="shared" si="220"/>
        <v>201.75625170915504</v>
      </c>
      <c r="CF1003" s="679"/>
      <c r="CG1003" s="679"/>
      <c r="CH1003" s="1136">
        <f t="shared" si="221"/>
        <v>201.75625170915504</v>
      </c>
      <c r="CI1003" s="679"/>
      <c r="CJ1003" s="679"/>
      <c r="CK1003" s="1136">
        <f t="shared" si="224"/>
        <v>201.75625170915504</v>
      </c>
      <c r="CL1003" s="679">
        <v>160</v>
      </c>
      <c r="CM1003" s="1136">
        <f t="shared" si="227"/>
        <v>7.29239464008994</v>
      </c>
      <c r="CN1003" s="679">
        <v>130</v>
      </c>
      <c r="CO1003" s="679"/>
      <c r="CP1003" s="679"/>
      <c r="CQ1003" s="1139"/>
      <c r="CR1003" s="1139"/>
      <c r="CS1003" s="1140"/>
      <c r="CT1003" s="1141"/>
      <c r="CU1003" s="1141"/>
      <c r="CV1003" s="1141"/>
      <c r="CW1003" s="1141"/>
      <c r="CX1003" s="1142">
        <f t="shared" si="215"/>
        <v>0</v>
      </c>
      <c r="CY1003" s="1141"/>
      <c r="CZ1003" s="1141"/>
      <c r="DA1003" s="1141"/>
      <c r="DB1003" s="1133"/>
      <c r="DC1003" s="1133"/>
      <c r="DD1003" s="1133"/>
      <c r="DE1003" s="1133"/>
      <c r="DF1003" s="1133"/>
      <c r="DG1003" s="1133"/>
      <c r="DH1003" s="1133"/>
      <c r="DI1003" s="1133"/>
      <c r="DJ1003" s="1133"/>
      <c r="DK1003" s="1133"/>
      <c r="DL1003" s="1133"/>
      <c r="DM1003" s="1133"/>
      <c r="DN1003" s="679"/>
      <c r="DO1003" s="679"/>
      <c r="DP1003" s="679"/>
      <c r="DQ1003" s="679"/>
      <c r="DR1003" s="679"/>
      <c r="DS1003" s="679"/>
      <c r="DT1003" s="679"/>
      <c r="DU1003" s="1133"/>
      <c r="DV1003" s="1133"/>
      <c r="DW1003" s="1133"/>
      <c r="DX1003" s="1143" t="s">
        <v>94</v>
      </c>
      <c r="DY1003" s="1132"/>
      <c r="DZ1003" s="1143" t="s">
        <v>6246</v>
      </c>
      <c r="EA1003" s="679">
        <v>3</v>
      </c>
      <c r="EB1003" s="1143" t="s">
        <v>6247</v>
      </c>
      <c r="EC1003" s="1143" t="s">
        <v>6245</v>
      </c>
      <c r="ED1003" s="1132" t="s">
        <v>5821</v>
      </c>
      <c r="EE1003" s="1132"/>
    </row>
    <row r="1004" spans="1:135" s="499" customFormat="1" ht="15.75" hidden="1" customHeight="1" x14ac:dyDescent="0.25">
      <c r="A1004" s="875">
        <v>1002</v>
      </c>
      <c r="B1004" s="2080"/>
      <c r="C1004" s="485" t="s">
        <v>6252</v>
      </c>
      <c r="D1004" s="485" t="s">
        <v>22</v>
      </c>
      <c r="E1004" s="485" t="s">
        <v>4126</v>
      </c>
      <c r="F1004" s="485">
        <v>592483</v>
      </c>
      <c r="G1004" s="485">
        <v>29</v>
      </c>
      <c r="H1004" s="485" t="s">
        <v>2633</v>
      </c>
      <c r="I1004" s="485" t="s">
        <v>2633</v>
      </c>
      <c r="J1004" s="485" t="s">
        <v>2633</v>
      </c>
      <c r="K1004" s="485">
        <v>535995582</v>
      </c>
      <c r="L1004" s="485">
        <v>172.9</v>
      </c>
      <c r="M1004" s="485">
        <v>163</v>
      </c>
      <c r="N1004" s="486">
        <f t="shared" si="213"/>
        <v>65.075840264970452</v>
      </c>
      <c r="O1004" s="487">
        <v>4</v>
      </c>
      <c r="P1004" s="488">
        <f t="shared" si="225"/>
        <v>66.422499999999999</v>
      </c>
      <c r="Q1004" s="488">
        <f t="shared" si="226"/>
        <v>106.47750000000001</v>
      </c>
      <c r="R1004" s="489"/>
      <c r="S1004" s="490">
        <v>41627</v>
      </c>
      <c r="T1004" s="489" t="s">
        <v>253</v>
      </c>
      <c r="U1004" s="489" t="s">
        <v>2490</v>
      </c>
      <c r="V1004" s="489" t="s">
        <v>6253</v>
      </c>
      <c r="W1004" s="489"/>
      <c r="X1004" s="489" t="s">
        <v>2634</v>
      </c>
      <c r="Y1004" s="489"/>
      <c r="Z1004" s="489" t="s">
        <v>2634</v>
      </c>
      <c r="AA1004" s="489"/>
      <c r="AB1004" s="489" t="s">
        <v>2634</v>
      </c>
      <c r="AC1004" s="489"/>
      <c r="AD1004" s="489" t="s">
        <v>2634</v>
      </c>
      <c r="AE1004" s="489"/>
      <c r="AF1004" s="489" t="s">
        <v>2634</v>
      </c>
      <c r="AG1004" s="489"/>
      <c r="AH1004" s="489" t="s">
        <v>2634</v>
      </c>
      <c r="AI1004" s="489"/>
      <c r="AJ1004" s="489" t="s">
        <v>2634</v>
      </c>
      <c r="AK1004" s="489"/>
      <c r="AL1004" s="489" t="s">
        <v>2634</v>
      </c>
      <c r="AM1004" s="489"/>
      <c r="AN1004" s="489" t="s">
        <v>2634</v>
      </c>
      <c r="AO1004" s="489"/>
      <c r="AP1004" s="489"/>
      <c r="AQ1004" s="489" t="s">
        <v>2637</v>
      </c>
      <c r="AR1004" s="489"/>
      <c r="AS1004" s="489"/>
      <c r="AT1004" s="489"/>
      <c r="AU1004" s="489"/>
      <c r="AV1004" s="489"/>
      <c r="AW1004" s="489" t="s">
        <v>2634</v>
      </c>
      <c r="AX1004" s="489"/>
      <c r="AY1004" s="489" t="s">
        <v>2634</v>
      </c>
      <c r="AZ1004" s="489"/>
      <c r="BA1004" s="489"/>
      <c r="BB1004" s="489"/>
      <c r="BC1004" s="489"/>
      <c r="BD1004" s="489"/>
      <c r="BE1004" s="489" t="s">
        <v>2634</v>
      </c>
      <c r="BF1004" s="489" t="s">
        <v>2634</v>
      </c>
      <c r="BG1004" s="489" t="s">
        <v>2634</v>
      </c>
      <c r="BH1004" s="489"/>
      <c r="BI1004" s="489"/>
      <c r="BJ1004" s="489" t="s">
        <v>3217</v>
      </c>
      <c r="BK1004" s="489" t="s">
        <v>6430</v>
      </c>
      <c r="BL1004" s="489">
        <v>160.4</v>
      </c>
      <c r="BM1004" s="503">
        <f t="shared" si="216"/>
        <v>11.739569392594678</v>
      </c>
      <c r="BN1004" s="489" t="s">
        <v>7737</v>
      </c>
      <c r="BO1004" s="489">
        <v>136</v>
      </c>
      <c r="BP1004" s="488">
        <f t="shared" si="217"/>
        <v>34.655208846939502</v>
      </c>
      <c r="BQ1004" s="489"/>
      <c r="BR1004" s="489"/>
      <c r="BS1004" s="488">
        <f t="shared" si="218"/>
        <v>162.3817238383696</v>
      </c>
      <c r="BT1004" s="489"/>
      <c r="BU1004" s="489"/>
      <c r="BV1004" s="488">
        <f t="shared" si="222"/>
        <v>162.3817238383696</v>
      </c>
      <c r="BW1004" s="489" t="s">
        <v>10552</v>
      </c>
      <c r="BX1004" s="489">
        <v>99</v>
      </c>
      <c r="BY1004" s="488">
        <f t="shared" si="223"/>
        <v>69.404334249019755</v>
      </c>
      <c r="BZ1004" s="489"/>
      <c r="CA1004" s="489"/>
      <c r="CB1004" s="488">
        <f t="shared" si="219"/>
        <v>162.3817238383696</v>
      </c>
      <c r="CC1004" s="489"/>
      <c r="CD1004" s="489"/>
      <c r="CE1004" s="488">
        <f t="shared" si="220"/>
        <v>162.3817238383696</v>
      </c>
      <c r="CF1004" s="489"/>
      <c r="CG1004" s="489"/>
      <c r="CH1004" s="488">
        <f t="shared" si="221"/>
        <v>162.3817238383696</v>
      </c>
      <c r="CI1004" s="489"/>
      <c r="CJ1004" s="489"/>
      <c r="CK1004" s="488">
        <f t="shared" si="224"/>
        <v>162.3817238383696</v>
      </c>
      <c r="CL1004" s="489">
        <v>99</v>
      </c>
      <c r="CM1004" s="488">
        <f t="shared" si="227"/>
        <v>69.404334249019755</v>
      </c>
      <c r="CN1004" s="489">
        <v>100</v>
      </c>
      <c r="CO1004" s="489"/>
      <c r="CP1004" s="489"/>
      <c r="CQ1004" s="491"/>
      <c r="CR1004" s="491"/>
      <c r="CS1004" s="492">
        <v>1</v>
      </c>
      <c r="CT1004" s="493">
        <v>0.5</v>
      </c>
      <c r="CU1004" s="493">
        <v>0.5</v>
      </c>
      <c r="CV1004" s="493">
        <v>0.5</v>
      </c>
      <c r="CW1004" s="493">
        <v>0.5</v>
      </c>
      <c r="CX1004" s="494">
        <f t="shared" si="215"/>
        <v>3</v>
      </c>
      <c r="CY1004" s="493"/>
      <c r="CZ1004" s="493" t="s">
        <v>2634</v>
      </c>
      <c r="DA1004" s="493"/>
      <c r="DB1004" s="485" t="s">
        <v>2645</v>
      </c>
      <c r="DC1004" s="485" t="s">
        <v>2648</v>
      </c>
      <c r="DD1004" s="485" t="s">
        <v>2648</v>
      </c>
      <c r="DE1004" s="485" t="s">
        <v>2651</v>
      </c>
      <c r="DF1004" s="485" t="s">
        <v>32</v>
      </c>
      <c r="DG1004" s="485" t="s">
        <v>32</v>
      </c>
      <c r="DH1004" s="485" t="s">
        <v>2653</v>
      </c>
      <c r="DI1004" s="485" t="s">
        <v>2657</v>
      </c>
      <c r="DJ1004" s="485" t="s">
        <v>37</v>
      </c>
      <c r="DK1004" s="485" t="s">
        <v>37</v>
      </c>
      <c r="DL1004" s="485" t="s">
        <v>37</v>
      </c>
      <c r="DM1004" s="485" t="s">
        <v>2663</v>
      </c>
      <c r="DN1004" s="489" t="s">
        <v>4001</v>
      </c>
      <c r="DO1004" s="489" t="s">
        <v>5012</v>
      </c>
      <c r="DP1004" s="489"/>
      <c r="DQ1004" s="489"/>
      <c r="DR1004" s="489" t="s">
        <v>4069</v>
      </c>
      <c r="DS1004" s="489" t="s">
        <v>2634</v>
      </c>
      <c r="DT1004" s="489"/>
      <c r="DU1004" s="485" t="s">
        <v>2634</v>
      </c>
      <c r="DV1004" s="485" t="s">
        <v>2633</v>
      </c>
      <c r="DW1004" s="485"/>
      <c r="DX1004" s="504" t="s">
        <v>94</v>
      </c>
      <c r="DY1004" s="496"/>
      <c r="DZ1004" s="504" t="s">
        <v>101</v>
      </c>
      <c r="EA1004" s="489">
        <v>3</v>
      </c>
      <c r="EB1004" s="497"/>
      <c r="EC1004" s="504" t="s">
        <v>6254</v>
      </c>
      <c r="ED1004" s="496" t="s">
        <v>5392</v>
      </c>
      <c r="EE1004" s="496"/>
    </row>
    <row r="1005" spans="1:135" s="499" customFormat="1" ht="15.75" hidden="1" customHeight="1" x14ac:dyDescent="0.25">
      <c r="A1005" s="875">
        <v>1003</v>
      </c>
      <c r="B1005" s="2080"/>
      <c r="C1005" s="485" t="s">
        <v>6255</v>
      </c>
      <c r="D1005" s="485" t="s">
        <v>23</v>
      </c>
      <c r="E1005" s="485" t="s">
        <v>7592</v>
      </c>
      <c r="F1005" s="485">
        <v>593571</v>
      </c>
      <c r="G1005" s="485">
        <v>41</v>
      </c>
      <c r="H1005" s="485" t="s">
        <v>2633</v>
      </c>
      <c r="I1005" s="485" t="s">
        <v>2633</v>
      </c>
      <c r="J1005" s="485" t="s">
        <v>2634</v>
      </c>
      <c r="K1005" s="485">
        <v>565221886</v>
      </c>
      <c r="L1005" s="485">
        <v>105.6</v>
      </c>
      <c r="M1005" s="485">
        <v>148</v>
      </c>
      <c r="N1005" s="486">
        <f t="shared" si="213"/>
        <v>48.210372534696859</v>
      </c>
      <c r="O1005" s="487">
        <v>2</v>
      </c>
      <c r="P1005" s="488">
        <f t="shared" si="225"/>
        <v>54.76</v>
      </c>
      <c r="Q1005" s="488">
        <f t="shared" si="226"/>
        <v>50.839999999999996</v>
      </c>
      <c r="R1005" s="489"/>
      <c r="S1005" s="490">
        <v>41627</v>
      </c>
      <c r="T1005" s="489" t="s">
        <v>1828</v>
      </c>
      <c r="U1005" s="489" t="s">
        <v>8488</v>
      </c>
      <c r="V1005" s="489" t="s">
        <v>6256</v>
      </c>
      <c r="W1005" s="489" t="s">
        <v>9528</v>
      </c>
      <c r="X1005" s="489" t="s">
        <v>2633</v>
      </c>
      <c r="Y1005" s="489" t="s">
        <v>2635</v>
      </c>
      <c r="Z1005" s="489" t="s">
        <v>2633</v>
      </c>
      <c r="AA1005" s="489" t="s">
        <v>2635</v>
      </c>
      <c r="AB1005" s="489" t="s">
        <v>2633</v>
      </c>
      <c r="AC1005" s="489" t="s">
        <v>2636</v>
      </c>
      <c r="AD1005" s="489" t="s">
        <v>2633</v>
      </c>
      <c r="AE1005" s="489" t="s">
        <v>2635</v>
      </c>
      <c r="AF1005" s="489" t="s">
        <v>2633</v>
      </c>
      <c r="AG1005" s="489" t="s">
        <v>2636</v>
      </c>
      <c r="AH1005" s="489" t="s">
        <v>2634</v>
      </c>
      <c r="AI1005" s="489"/>
      <c r="AJ1005" s="489" t="s">
        <v>2633</v>
      </c>
      <c r="AK1005" s="489"/>
      <c r="AL1005" s="489" t="s">
        <v>2634</v>
      </c>
      <c r="AM1005" s="489"/>
      <c r="AN1005" s="489" t="s">
        <v>2633</v>
      </c>
      <c r="AO1005" s="489" t="s">
        <v>4076</v>
      </c>
      <c r="AP1005" s="489" t="s">
        <v>4077</v>
      </c>
      <c r="AQ1005" s="489" t="s">
        <v>2637</v>
      </c>
      <c r="AR1005" s="489" t="s">
        <v>4075</v>
      </c>
      <c r="AS1005" s="489" t="s">
        <v>4001</v>
      </c>
      <c r="AT1005" s="489"/>
      <c r="AU1005" s="489"/>
      <c r="AV1005" s="489"/>
      <c r="AW1005" s="489" t="s">
        <v>2634</v>
      </c>
      <c r="AX1005" s="489" t="s">
        <v>2638</v>
      </c>
      <c r="AY1005" s="489" t="s">
        <v>2634</v>
      </c>
      <c r="AZ1005" s="489"/>
      <c r="BA1005" s="489" t="s">
        <v>3971</v>
      </c>
      <c r="BB1005" s="489" t="s">
        <v>3970</v>
      </c>
      <c r="BC1005" s="489" t="s">
        <v>2634</v>
      </c>
      <c r="BD1005" s="489"/>
      <c r="BE1005" s="489" t="s">
        <v>2634</v>
      </c>
      <c r="BF1005" s="489" t="s">
        <v>2634</v>
      </c>
      <c r="BG1005" s="489" t="s">
        <v>2634</v>
      </c>
      <c r="BH1005" s="489"/>
      <c r="BI1005" s="489"/>
      <c r="BJ1005" s="489" t="s">
        <v>3217</v>
      </c>
      <c r="BK1005" s="489" t="s">
        <v>3100</v>
      </c>
      <c r="BL1005" s="489">
        <v>97.2</v>
      </c>
      <c r="BM1005" s="503">
        <f t="shared" si="216"/>
        <v>16.522423288749</v>
      </c>
      <c r="BN1005" s="489" t="s">
        <v>7566</v>
      </c>
      <c r="BO1005" s="489">
        <v>87</v>
      </c>
      <c r="BP1005" s="488">
        <f t="shared" si="217"/>
        <v>36.58536585365853</v>
      </c>
      <c r="BQ1005" s="489" t="s">
        <v>8760</v>
      </c>
      <c r="BR1005" s="489">
        <v>79.900000000000006</v>
      </c>
      <c r="BS1005" s="488">
        <f t="shared" si="218"/>
        <v>50.550747442958276</v>
      </c>
      <c r="BT1005" s="489" t="s">
        <v>958</v>
      </c>
      <c r="BU1005" s="489">
        <v>69.3</v>
      </c>
      <c r="BV1005" s="488">
        <f t="shared" si="222"/>
        <v>71.400472069236827</v>
      </c>
      <c r="BW1005" s="489" t="s">
        <v>11380</v>
      </c>
      <c r="BX1005" s="489">
        <v>57.4</v>
      </c>
      <c r="BY1005" s="488">
        <f t="shared" si="223"/>
        <v>94.807238394964585</v>
      </c>
      <c r="BZ1005" s="489"/>
      <c r="CA1005" s="489"/>
      <c r="CB1005" s="488">
        <f t="shared" si="219"/>
        <v>207.71046420141622</v>
      </c>
      <c r="CC1005" s="489"/>
      <c r="CD1005" s="489"/>
      <c r="CE1005" s="488">
        <f t="shared" si="220"/>
        <v>207.71046420141622</v>
      </c>
      <c r="CF1005" s="489"/>
      <c r="CG1005" s="489"/>
      <c r="CH1005" s="488">
        <f t="shared" si="221"/>
        <v>207.71046420141622</v>
      </c>
      <c r="CI1005" s="489"/>
      <c r="CJ1005" s="489"/>
      <c r="CK1005" s="488">
        <f t="shared" si="224"/>
        <v>207.71046420141622</v>
      </c>
      <c r="CL1005" s="489">
        <v>57.4</v>
      </c>
      <c r="CM1005" s="488">
        <f t="shared" si="227"/>
        <v>94.807238394964585</v>
      </c>
      <c r="CN1005" s="489">
        <v>170</v>
      </c>
      <c r="CO1005" s="489" t="s">
        <v>6572</v>
      </c>
      <c r="CP1005" s="489"/>
      <c r="CQ1005" s="491"/>
      <c r="CR1005" s="491"/>
      <c r="CS1005" s="492">
        <v>1</v>
      </c>
      <c r="CT1005" s="493">
        <v>0</v>
      </c>
      <c r="CU1005" s="493">
        <v>0.25</v>
      </c>
      <c r="CV1005" s="493">
        <v>0.25</v>
      </c>
      <c r="CW1005" s="493">
        <v>0.25</v>
      </c>
      <c r="CX1005" s="494">
        <f t="shared" si="215"/>
        <v>1.75</v>
      </c>
      <c r="CY1005" s="493"/>
      <c r="CZ1005" s="493" t="s">
        <v>2633</v>
      </c>
      <c r="DA1005" s="493" t="s">
        <v>3975</v>
      </c>
      <c r="DB1005" s="485" t="s">
        <v>2645</v>
      </c>
      <c r="DC1005" s="485" t="s">
        <v>2648</v>
      </c>
      <c r="DD1005" s="485" t="s">
        <v>2646</v>
      </c>
      <c r="DE1005" s="485" t="s">
        <v>2649</v>
      </c>
      <c r="DF1005" s="485" t="s">
        <v>32</v>
      </c>
      <c r="DG1005" s="485" t="s">
        <v>2654</v>
      </c>
      <c r="DH1005" s="485" t="s">
        <v>2654</v>
      </c>
      <c r="DI1005" s="485" t="s">
        <v>2655</v>
      </c>
      <c r="DJ1005" s="485" t="s">
        <v>37</v>
      </c>
      <c r="DK1005" s="485" t="s">
        <v>37</v>
      </c>
      <c r="DL1005" s="485" t="s">
        <v>37</v>
      </c>
      <c r="DM1005" s="485" t="s">
        <v>3372</v>
      </c>
      <c r="DN1005" s="489" t="s">
        <v>4001</v>
      </c>
      <c r="DO1005" s="489" t="s">
        <v>5012</v>
      </c>
      <c r="DP1005" s="489"/>
      <c r="DQ1005" s="489" t="s">
        <v>4069</v>
      </c>
      <c r="DR1005" s="489"/>
      <c r="DS1005" s="489" t="s">
        <v>2634</v>
      </c>
      <c r="DT1005" s="489"/>
      <c r="DU1005" s="485" t="s">
        <v>2634</v>
      </c>
      <c r="DV1005" s="485" t="s">
        <v>2633</v>
      </c>
      <c r="DW1005" s="485" t="s">
        <v>7567</v>
      </c>
      <c r="DX1005" s="504" t="s">
        <v>94</v>
      </c>
      <c r="DY1005" s="496" t="s">
        <v>8761</v>
      </c>
      <c r="DZ1005" s="504" t="s">
        <v>101</v>
      </c>
      <c r="EA1005" s="489">
        <v>9</v>
      </c>
      <c r="EB1005" s="825" t="s">
        <v>9529</v>
      </c>
      <c r="EC1005" s="504" t="s">
        <v>4335</v>
      </c>
      <c r="ED1005" s="496" t="s">
        <v>5961</v>
      </c>
      <c r="EE1005" s="496"/>
    </row>
    <row r="1006" spans="1:135" s="499" customFormat="1" ht="15.75" hidden="1" customHeight="1" x14ac:dyDescent="0.25">
      <c r="A1006" s="875">
        <v>1004</v>
      </c>
      <c r="B1006" s="2080"/>
      <c r="C1006" s="485" t="s">
        <v>6257</v>
      </c>
      <c r="D1006" s="485" t="s">
        <v>23</v>
      </c>
      <c r="E1006" s="485" t="s">
        <v>4126</v>
      </c>
      <c r="F1006" s="485">
        <v>593572</v>
      </c>
      <c r="G1006" s="485">
        <v>23</v>
      </c>
      <c r="H1006" s="485" t="s">
        <v>2633</v>
      </c>
      <c r="I1006" s="485" t="s">
        <v>2634</v>
      </c>
      <c r="J1006" s="485" t="s">
        <v>2634</v>
      </c>
      <c r="K1006" s="485">
        <v>555977532</v>
      </c>
      <c r="L1006" s="485">
        <v>112.6</v>
      </c>
      <c r="M1006" s="485">
        <v>156</v>
      </c>
      <c r="N1006" s="486">
        <f t="shared" si="213"/>
        <v>46.268902038132801</v>
      </c>
      <c r="O1006" s="487">
        <v>2</v>
      </c>
      <c r="P1006" s="488">
        <f t="shared" si="225"/>
        <v>60.84</v>
      </c>
      <c r="Q1006" s="488">
        <f t="shared" si="226"/>
        <v>51.759999999999991</v>
      </c>
      <c r="R1006" s="489"/>
      <c r="S1006" s="490">
        <v>41627</v>
      </c>
      <c r="T1006" s="489" t="s">
        <v>253</v>
      </c>
      <c r="U1006" s="489" t="s">
        <v>2490</v>
      </c>
      <c r="V1006" s="489" t="s">
        <v>6258</v>
      </c>
      <c r="W1006" s="489" t="s">
        <v>11079</v>
      </c>
      <c r="X1006" s="489" t="s">
        <v>2634</v>
      </c>
      <c r="Y1006" s="489"/>
      <c r="Z1006" s="489" t="s">
        <v>2634</v>
      </c>
      <c r="AA1006" s="489"/>
      <c r="AB1006" s="489" t="s">
        <v>2634</v>
      </c>
      <c r="AC1006" s="489"/>
      <c r="AD1006" s="489" t="s">
        <v>2634</v>
      </c>
      <c r="AE1006" s="489"/>
      <c r="AF1006" s="489" t="s">
        <v>2634</v>
      </c>
      <c r="AG1006" s="489"/>
      <c r="AH1006" s="489" t="s">
        <v>2633</v>
      </c>
      <c r="AI1006" s="489"/>
      <c r="AJ1006" s="489" t="s">
        <v>2634</v>
      </c>
      <c r="AK1006" s="489"/>
      <c r="AL1006" s="489" t="s">
        <v>2634</v>
      </c>
      <c r="AM1006" s="489"/>
      <c r="AN1006" s="489" t="s">
        <v>2634</v>
      </c>
      <c r="AO1006" s="489"/>
      <c r="AP1006" s="489"/>
      <c r="AQ1006" s="489" t="s">
        <v>2637</v>
      </c>
      <c r="AR1006" s="489"/>
      <c r="AS1006" s="489"/>
      <c r="AT1006" s="489"/>
      <c r="AU1006" s="489"/>
      <c r="AV1006" s="489" t="s">
        <v>2640</v>
      </c>
      <c r="AW1006" s="489" t="s">
        <v>2634</v>
      </c>
      <c r="AX1006" s="489"/>
      <c r="AY1006" s="489" t="s">
        <v>2634</v>
      </c>
      <c r="AZ1006" s="489"/>
      <c r="BA1006" s="489" t="s">
        <v>3971</v>
      </c>
      <c r="BB1006" s="489" t="s">
        <v>3970</v>
      </c>
      <c r="BC1006" s="489" t="s">
        <v>2634</v>
      </c>
      <c r="BD1006" s="489"/>
      <c r="BE1006" s="489" t="s">
        <v>2634</v>
      </c>
      <c r="BF1006" s="489" t="s">
        <v>2634</v>
      </c>
      <c r="BG1006" s="489" t="s">
        <v>2634</v>
      </c>
      <c r="BH1006" s="489"/>
      <c r="BI1006" s="489"/>
      <c r="BJ1006" s="489" t="s">
        <v>5404</v>
      </c>
      <c r="BK1006" s="489" t="s">
        <v>6457</v>
      </c>
      <c r="BL1006" s="489">
        <v>105.3</v>
      </c>
      <c r="BM1006" s="503">
        <f t="shared" si="216"/>
        <v>14.103554868624418</v>
      </c>
      <c r="BN1006" s="489" t="s">
        <v>7358</v>
      </c>
      <c r="BO1006" s="489">
        <v>91.8</v>
      </c>
      <c r="BP1006" s="488">
        <f t="shared" si="217"/>
        <v>40.185471406491502</v>
      </c>
      <c r="BQ1006" s="489" t="s">
        <v>8759</v>
      </c>
      <c r="BR1006" s="489">
        <v>82.7</v>
      </c>
      <c r="BS1006" s="488">
        <f t="shared" si="218"/>
        <v>57.766615146831526</v>
      </c>
      <c r="BT1006" s="489" t="s">
        <v>9531</v>
      </c>
      <c r="BU1006" s="489">
        <v>73.400000000000006</v>
      </c>
      <c r="BV1006" s="488">
        <f t="shared" si="222"/>
        <v>75.734157650695508</v>
      </c>
      <c r="BW1006" s="489" t="s">
        <v>11379</v>
      </c>
      <c r="BX1006" s="489">
        <v>74.400000000000006</v>
      </c>
      <c r="BY1006" s="488">
        <f t="shared" si="223"/>
        <v>73.802163833075724</v>
      </c>
      <c r="BZ1006" s="489"/>
      <c r="CA1006" s="489"/>
      <c r="CB1006" s="488">
        <f t="shared" si="219"/>
        <v>217.54250386398769</v>
      </c>
      <c r="CC1006" s="489"/>
      <c r="CD1006" s="489"/>
      <c r="CE1006" s="488">
        <f t="shared" si="220"/>
        <v>217.54250386398769</v>
      </c>
      <c r="CF1006" s="489"/>
      <c r="CG1006" s="489"/>
      <c r="CH1006" s="488">
        <f t="shared" si="221"/>
        <v>217.54250386398769</v>
      </c>
      <c r="CI1006" s="489"/>
      <c r="CJ1006" s="489"/>
      <c r="CK1006" s="488">
        <f t="shared" si="224"/>
        <v>217.54250386398769</v>
      </c>
      <c r="CL1006" s="489">
        <v>74.400000000000006</v>
      </c>
      <c r="CM1006" s="488">
        <f t="shared" si="227"/>
        <v>73.802163833075724</v>
      </c>
      <c r="CN1006" s="489">
        <v>80</v>
      </c>
      <c r="CO1006" s="489"/>
      <c r="CP1006" s="489"/>
      <c r="CQ1006" s="491"/>
      <c r="CR1006" s="491"/>
      <c r="CS1006" s="492">
        <v>1</v>
      </c>
      <c r="CT1006" s="493">
        <v>-0.5</v>
      </c>
      <c r="CU1006" s="493">
        <v>0.25</v>
      </c>
      <c r="CV1006" s="493">
        <v>0</v>
      </c>
      <c r="CW1006" s="493">
        <v>0</v>
      </c>
      <c r="CX1006" s="494">
        <f t="shared" si="215"/>
        <v>0.75</v>
      </c>
      <c r="CY1006" s="493"/>
      <c r="CZ1006" s="493" t="s">
        <v>2633</v>
      </c>
      <c r="DA1006" s="493" t="s">
        <v>3975</v>
      </c>
      <c r="DB1006" s="485" t="s">
        <v>2645</v>
      </c>
      <c r="DC1006" s="485" t="s">
        <v>2648</v>
      </c>
      <c r="DD1006" s="485" t="s">
        <v>2646</v>
      </c>
      <c r="DE1006" s="485" t="s">
        <v>2649</v>
      </c>
      <c r="DF1006" s="485" t="s">
        <v>2652</v>
      </c>
      <c r="DG1006" s="485" t="s">
        <v>5009</v>
      </c>
      <c r="DH1006" s="485" t="s">
        <v>2653</v>
      </c>
      <c r="DI1006" s="485" t="s">
        <v>2657</v>
      </c>
      <c r="DJ1006" s="485" t="s">
        <v>37</v>
      </c>
      <c r="DK1006" s="485" t="s">
        <v>37</v>
      </c>
      <c r="DL1006" s="485" t="s">
        <v>2660</v>
      </c>
      <c r="DM1006" s="485" t="s">
        <v>2663</v>
      </c>
      <c r="DN1006" s="489" t="s">
        <v>4001</v>
      </c>
      <c r="DO1006" s="489" t="s">
        <v>4002</v>
      </c>
      <c r="DP1006" s="489"/>
      <c r="DQ1006" s="489"/>
      <c r="DR1006" s="489" t="s">
        <v>4069</v>
      </c>
      <c r="DS1006" s="489" t="s">
        <v>2633</v>
      </c>
      <c r="DT1006" s="489" t="s">
        <v>4073</v>
      </c>
      <c r="DU1006" s="485" t="s">
        <v>2634</v>
      </c>
      <c r="DV1006" s="485" t="s">
        <v>2633</v>
      </c>
      <c r="DW1006" s="485" t="s">
        <v>11080</v>
      </c>
      <c r="DX1006" s="504" t="s">
        <v>94</v>
      </c>
      <c r="DY1006" s="496" t="s">
        <v>409</v>
      </c>
      <c r="DZ1006" s="504" t="s">
        <v>101</v>
      </c>
      <c r="EA1006" s="489">
        <v>3</v>
      </c>
      <c r="EB1006" s="928" t="s">
        <v>10318</v>
      </c>
      <c r="EC1006" s="504" t="s">
        <v>4335</v>
      </c>
      <c r="ED1006" s="496" t="s">
        <v>5961</v>
      </c>
      <c r="EE1006" s="496"/>
    </row>
    <row r="1007" spans="1:135" s="499" customFormat="1" ht="15.75" hidden="1" customHeight="1" x14ac:dyDescent="0.25">
      <c r="A1007" s="875">
        <v>1005</v>
      </c>
      <c r="B1007" s="2080"/>
      <c r="C1007" s="485" t="s">
        <v>6268</v>
      </c>
      <c r="D1007" s="485" t="s">
        <v>23</v>
      </c>
      <c r="E1007" s="485" t="s">
        <v>4126</v>
      </c>
      <c r="F1007" s="485">
        <v>595982</v>
      </c>
      <c r="G1007" s="485">
        <v>42</v>
      </c>
      <c r="H1007" s="485" t="s">
        <v>2633</v>
      </c>
      <c r="I1007" s="485" t="s">
        <v>2633</v>
      </c>
      <c r="J1007" s="485" t="s">
        <v>2634</v>
      </c>
      <c r="K1007" s="485">
        <v>554452229</v>
      </c>
      <c r="L1007" s="485">
        <v>96.6</v>
      </c>
      <c r="M1007" s="485">
        <v>151</v>
      </c>
      <c r="N1007" s="486">
        <f t="shared" si="213"/>
        <v>42.366562870049556</v>
      </c>
      <c r="O1007" s="487">
        <v>2</v>
      </c>
      <c r="P1007" s="488">
        <f t="shared" si="225"/>
        <v>57.002499999999998</v>
      </c>
      <c r="Q1007" s="488">
        <f t="shared" si="226"/>
        <v>39.597499999999997</v>
      </c>
      <c r="R1007" s="489"/>
      <c r="S1007" s="490">
        <v>41630</v>
      </c>
      <c r="T1007" s="489" t="s">
        <v>253</v>
      </c>
      <c r="U1007" s="489" t="s">
        <v>2490</v>
      </c>
      <c r="V1007" s="489" t="s">
        <v>6267</v>
      </c>
      <c r="W1007" s="489"/>
      <c r="X1007" s="489" t="s">
        <v>2634</v>
      </c>
      <c r="Y1007" s="489"/>
      <c r="Z1007" s="489" t="s">
        <v>2634</v>
      </c>
      <c r="AA1007" s="489"/>
      <c r="AB1007" s="489" t="s">
        <v>2634</v>
      </c>
      <c r="AC1007" s="489"/>
      <c r="AD1007" s="489" t="s">
        <v>2634</v>
      </c>
      <c r="AE1007" s="489"/>
      <c r="AF1007" s="489" t="s">
        <v>2634</v>
      </c>
      <c r="AG1007" s="489"/>
      <c r="AH1007" s="489" t="s">
        <v>2634</v>
      </c>
      <c r="AI1007" s="489"/>
      <c r="AJ1007" s="489" t="s">
        <v>2634</v>
      </c>
      <c r="AK1007" s="489"/>
      <c r="AL1007" s="489" t="s">
        <v>2634</v>
      </c>
      <c r="AM1007" s="489"/>
      <c r="AN1007" s="489" t="s">
        <v>2634</v>
      </c>
      <c r="AO1007" s="489"/>
      <c r="AP1007" s="489"/>
      <c r="AQ1007" s="489" t="s">
        <v>2637</v>
      </c>
      <c r="AR1007" s="489"/>
      <c r="AS1007" s="489"/>
      <c r="AT1007" s="489"/>
      <c r="AU1007" s="489"/>
      <c r="AV1007" s="489"/>
      <c r="AW1007" s="489" t="s">
        <v>2634</v>
      </c>
      <c r="AX1007" s="489"/>
      <c r="AY1007" s="489" t="s">
        <v>2634</v>
      </c>
      <c r="AZ1007" s="489"/>
      <c r="BA1007" s="489" t="s">
        <v>3970</v>
      </c>
      <c r="BB1007" s="489" t="s">
        <v>3971</v>
      </c>
      <c r="BC1007" s="489" t="s">
        <v>2634</v>
      </c>
      <c r="BD1007" s="489"/>
      <c r="BE1007" s="489" t="s">
        <v>2634</v>
      </c>
      <c r="BF1007" s="489" t="s">
        <v>2634</v>
      </c>
      <c r="BG1007" s="489" t="s">
        <v>2634</v>
      </c>
      <c r="BH1007" s="489"/>
      <c r="BI1007" s="489"/>
      <c r="BJ1007" s="489" t="s">
        <v>3217</v>
      </c>
      <c r="BK1007" s="489" t="s">
        <v>6468</v>
      </c>
      <c r="BL1007" s="489">
        <v>91.3</v>
      </c>
      <c r="BM1007" s="503">
        <f t="shared" si="216"/>
        <v>13.384683376475781</v>
      </c>
      <c r="BN1007" s="489" t="s">
        <v>7609</v>
      </c>
      <c r="BO1007" s="489">
        <v>85.9</v>
      </c>
      <c r="BP1007" s="488">
        <f t="shared" si="217"/>
        <v>27.021907948734107</v>
      </c>
      <c r="BQ1007" s="489"/>
      <c r="BR1007" s="489"/>
      <c r="BS1007" s="488">
        <f t="shared" si="218"/>
        <v>243.95479512595494</v>
      </c>
      <c r="BT1007" s="489" t="s">
        <v>9604</v>
      </c>
      <c r="BU1007" s="489">
        <v>81</v>
      </c>
      <c r="BV1007" s="488">
        <f t="shared" si="222"/>
        <v>39.396426542079666</v>
      </c>
      <c r="BW1007" s="489" t="s">
        <v>6103</v>
      </c>
      <c r="BX1007" s="489">
        <v>80</v>
      </c>
      <c r="BY1007" s="488">
        <f t="shared" si="223"/>
        <v>41.921838499905284</v>
      </c>
      <c r="BZ1007" s="489"/>
      <c r="CA1007" s="489"/>
      <c r="CB1007" s="488">
        <f t="shared" si="219"/>
        <v>243.95479512595494</v>
      </c>
      <c r="CC1007" s="489"/>
      <c r="CD1007" s="489"/>
      <c r="CE1007" s="488">
        <f t="shared" si="220"/>
        <v>243.95479512595494</v>
      </c>
      <c r="CF1007" s="489"/>
      <c r="CG1007" s="489"/>
      <c r="CH1007" s="488">
        <f t="shared" si="221"/>
        <v>243.95479512595494</v>
      </c>
      <c r="CI1007" s="489"/>
      <c r="CJ1007" s="489"/>
      <c r="CK1007" s="488">
        <f t="shared" si="224"/>
        <v>243.95479512595494</v>
      </c>
      <c r="CL1007" s="489">
        <v>80</v>
      </c>
      <c r="CM1007" s="488">
        <f t="shared" si="227"/>
        <v>41.921838499905284</v>
      </c>
      <c r="CN1007" s="489">
        <v>85</v>
      </c>
      <c r="CO1007" s="489"/>
      <c r="CP1007" s="489"/>
      <c r="CQ1007" s="491"/>
      <c r="CR1007" s="491"/>
      <c r="CS1007" s="492">
        <v>1</v>
      </c>
      <c r="CT1007" s="493">
        <v>-0.25</v>
      </c>
      <c r="CU1007" s="493">
        <v>0.5</v>
      </c>
      <c r="CV1007" s="493">
        <v>0.25</v>
      </c>
      <c r="CW1007" s="493"/>
      <c r="CX1007" s="494">
        <f t="shared" si="215"/>
        <v>1.5</v>
      </c>
      <c r="CY1007" s="493"/>
      <c r="CZ1007" s="493" t="s">
        <v>2633</v>
      </c>
      <c r="DA1007" s="493" t="s">
        <v>3976</v>
      </c>
      <c r="DB1007" s="485" t="s">
        <v>2643</v>
      </c>
      <c r="DC1007" s="485" t="s">
        <v>2646</v>
      </c>
      <c r="DD1007" s="485" t="s">
        <v>2648</v>
      </c>
      <c r="DE1007" s="485" t="s">
        <v>2651</v>
      </c>
      <c r="DF1007" s="485" t="s">
        <v>32</v>
      </c>
      <c r="DG1007" s="485" t="s">
        <v>2653</v>
      </c>
      <c r="DH1007" s="485" t="s">
        <v>2653</v>
      </c>
      <c r="DI1007" s="485" t="s">
        <v>2657</v>
      </c>
      <c r="DJ1007" s="485" t="s">
        <v>37</v>
      </c>
      <c r="DK1007" s="485" t="s">
        <v>37</v>
      </c>
      <c r="DL1007" s="485" t="s">
        <v>37</v>
      </c>
      <c r="DM1007" s="485" t="s">
        <v>2663</v>
      </c>
      <c r="DN1007" s="489" t="s">
        <v>4001</v>
      </c>
      <c r="DO1007" s="489" t="s">
        <v>4002</v>
      </c>
      <c r="DP1007" s="489"/>
      <c r="DQ1007" s="489" t="s">
        <v>4068</v>
      </c>
      <c r="DR1007" s="489"/>
      <c r="DS1007" s="489" t="s">
        <v>2633</v>
      </c>
      <c r="DT1007" s="489" t="s">
        <v>4072</v>
      </c>
      <c r="DU1007" s="485" t="s">
        <v>2634</v>
      </c>
      <c r="DV1007" s="485" t="s">
        <v>2633</v>
      </c>
      <c r="DW1007" s="485"/>
      <c r="DX1007" s="504" t="s">
        <v>94</v>
      </c>
      <c r="DY1007" s="496" t="s">
        <v>291</v>
      </c>
      <c r="DZ1007" s="504" t="s">
        <v>101</v>
      </c>
      <c r="EA1007" s="489">
        <v>3</v>
      </c>
      <c r="EB1007" s="497"/>
      <c r="EC1007" s="504" t="s">
        <v>2194</v>
      </c>
      <c r="ED1007" s="496" t="s">
        <v>5392</v>
      </c>
      <c r="EE1007" s="496"/>
    </row>
    <row r="1008" spans="1:135" s="499" customFormat="1" ht="15.75" hidden="1" customHeight="1" x14ac:dyDescent="0.25">
      <c r="A1008" s="875">
        <v>1006</v>
      </c>
      <c r="B1008" s="2080"/>
      <c r="C1008" s="485" t="s">
        <v>6308</v>
      </c>
      <c r="D1008" s="485" t="s">
        <v>23</v>
      </c>
      <c r="E1008" s="485" t="s">
        <v>4126</v>
      </c>
      <c r="F1008" s="485">
        <v>306329</v>
      </c>
      <c r="G1008" s="485">
        <v>33</v>
      </c>
      <c r="H1008" s="485" t="s">
        <v>2633</v>
      </c>
      <c r="I1008" s="485" t="s">
        <v>2633</v>
      </c>
      <c r="J1008" s="485" t="s">
        <v>2633</v>
      </c>
      <c r="K1008" s="485">
        <v>555538686</v>
      </c>
      <c r="L1008" s="485">
        <v>75.8</v>
      </c>
      <c r="M1008" s="485">
        <v>147</v>
      </c>
      <c r="N1008" s="486">
        <f t="shared" si="213"/>
        <v>35.077976768938868</v>
      </c>
      <c r="O1008" s="487">
        <v>1</v>
      </c>
      <c r="P1008" s="488">
        <f t="shared" si="225"/>
        <v>54.022499999999994</v>
      </c>
      <c r="Q1008" s="488">
        <f t="shared" si="226"/>
        <v>21.777500000000003</v>
      </c>
      <c r="R1008" s="489"/>
      <c r="S1008" s="490">
        <v>41630</v>
      </c>
      <c r="T1008" s="489" t="s">
        <v>6275</v>
      </c>
      <c r="U1008" s="489" t="s">
        <v>2480</v>
      </c>
      <c r="V1008" s="489" t="s">
        <v>4103</v>
      </c>
      <c r="W1008" s="489" t="s">
        <v>10619</v>
      </c>
      <c r="X1008" s="489" t="s">
        <v>2634</v>
      </c>
      <c r="Y1008" s="489"/>
      <c r="Z1008" s="489" t="s">
        <v>2634</v>
      </c>
      <c r="AA1008" s="489"/>
      <c r="AB1008" s="489" t="s">
        <v>2634</v>
      </c>
      <c r="AC1008" s="489"/>
      <c r="AD1008" s="489" t="s">
        <v>2634</v>
      </c>
      <c r="AE1008" s="489"/>
      <c r="AF1008" s="489" t="s">
        <v>2634</v>
      </c>
      <c r="AG1008" s="489"/>
      <c r="AH1008" s="489" t="s">
        <v>2634</v>
      </c>
      <c r="AI1008" s="489"/>
      <c r="AJ1008" s="489" t="s">
        <v>2634</v>
      </c>
      <c r="AK1008" s="489"/>
      <c r="AL1008" s="489" t="s">
        <v>2634</v>
      </c>
      <c r="AM1008" s="489"/>
      <c r="AN1008" s="489" t="s">
        <v>2633</v>
      </c>
      <c r="AO1008" s="489" t="s">
        <v>4075</v>
      </c>
      <c r="AP1008" s="489" t="s">
        <v>4077</v>
      </c>
      <c r="AQ1008" s="489" t="s">
        <v>2638</v>
      </c>
      <c r="AR1008" s="489" t="s">
        <v>4068</v>
      </c>
      <c r="AS1008" s="489" t="s">
        <v>4088</v>
      </c>
      <c r="AT1008" s="489"/>
      <c r="AU1008" s="489"/>
      <c r="AV1008" s="489" t="s">
        <v>2640</v>
      </c>
      <c r="AW1008" s="489" t="s">
        <v>2634</v>
      </c>
      <c r="AX1008" s="489"/>
      <c r="AY1008" s="489" t="s">
        <v>2634</v>
      </c>
      <c r="AZ1008" s="489"/>
      <c r="BA1008" s="489" t="s">
        <v>3970</v>
      </c>
      <c r="BB1008" s="489" t="s">
        <v>3970</v>
      </c>
      <c r="BC1008" s="489" t="s">
        <v>2634</v>
      </c>
      <c r="BD1008" s="489"/>
      <c r="BE1008" s="489" t="s">
        <v>2634</v>
      </c>
      <c r="BF1008" s="489" t="s">
        <v>2634</v>
      </c>
      <c r="BG1008" s="489" t="s">
        <v>2634</v>
      </c>
      <c r="BH1008" s="489"/>
      <c r="BI1008" s="489"/>
      <c r="BJ1008" s="489" t="s">
        <v>5404</v>
      </c>
      <c r="BK1008" s="489" t="s">
        <v>6470</v>
      </c>
      <c r="BL1008" s="489">
        <v>69.900000000000006</v>
      </c>
      <c r="BM1008" s="503">
        <f t="shared" si="216"/>
        <v>27.092182298243557</v>
      </c>
      <c r="BN1008" s="489" t="s">
        <v>7736</v>
      </c>
      <c r="BO1008" s="489">
        <v>62</v>
      </c>
      <c r="BP1008" s="488">
        <f t="shared" si="217"/>
        <v>63.368155206061282</v>
      </c>
      <c r="BQ1008" s="489"/>
      <c r="BR1008" s="489"/>
      <c r="BS1008" s="488">
        <f t="shared" si="218"/>
        <v>348.06566410285836</v>
      </c>
      <c r="BT1008" s="489" t="s">
        <v>10621</v>
      </c>
      <c r="BU1008" s="489">
        <v>47.5</v>
      </c>
      <c r="BV1008" s="488">
        <f t="shared" si="222"/>
        <v>129.95063712547349</v>
      </c>
      <c r="BW1008" s="489" t="s">
        <v>10620</v>
      </c>
      <c r="BX1008" s="489">
        <v>49</v>
      </c>
      <c r="BY1008" s="488">
        <f t="shared" si="223"/>
        <v>123.06279416829294</v>
      </c>
      <c r="BZ1008" s="489"/>
      <c r="CA1008" s="489"/>
      <c r="CB1008" s="488">
        <f t="shared" si="219"/>
        <v>348.06566410285836</v>
      </c>
      <c r="CC1008" s="489"/>
      <c r="CD1008" s="489"/>
      <c r="CE1008" s="488">
        <f t="shared" si="220"/>
        <v>348.06566410285836</v>
      </c>
      <c r="CF1008" s="489"/>
      <c r="CG1008" s="489"/>
      <c r="CH1008" s="488">
        <f t="shared" si="221"/>
        <v>348.06566410285836</v>
      </c>
      <c r="CI1008" s="489"/>
      <c r="CJ1008" s="489"/>
      <c r="CK1008" s="488">
        <f t="shared" si="224"/>
        <v>348.06566410285836</v>
      </c>
      <c r="CL1008" s="489">
        <v>49</v>
      </c>
      <c r="CM1008" s="488">
        <f t="shared" si="227"/>
        <v>123.06279416829294</v>
      </c>
      <c r="CN1008" s="489">
        <v>90</v>
      </c>
      <c r="CO1008" s="489"/>
      <c r="CP1008" s="489"/>
      <c r="CQ1008" s="491"/>
      <c r="CR1008" s="491"/>
      <c r="CS1008" s="492">
        <v>1</v>
      </c>
      <c r="CT1008" s="493">
        <v>-0.25</v>
      </c>
      <c r="CU1008" s="493">
        <v>0.25</v>
      </c>
      <c r="CV1008" s="493">
        <v>0</v>
      </c>
      <c r="CW1008" s="493">
        <v>0.5</v>
      </c>
      <c r="CX1008" s="494">
        <f t="shared" si="215"/>
        <v>1.5</v>
      </c>
      <c r="CY1008" s="493"/>
      <c r="CZ1008" s="493" t="s">
        <v>2634</v>
      </c>
      <c r="DA1008" s="493"/>
      <c r="DB1008" s="485" t="s">
        <v>2645</v>
      </c>
      <c r="DC1008" s="485" t="s">
        <v>2648</v>
      </c>
      <c r="DD1008" s="485" t="s">
        <v>2648</v>
      </c>
      <c r="DE1008" s="485" t="s">
        <v>2651</v>
      </c>
      <c r="DF1008" s="485" t="s">
        <v>32</v>
      </c>
      <c r="DG1008" s="485" t="s">
        <v>2653</v>
      </c>
      <c r="DH1008" s="485" t="s">
        <v>5009</v>
      </c>
      <c r="DI1008" s="485" t="s">
        <v>2658</v>
      </c>
      <c r="DJ1008" s="485" t="s">
        <v>37</v>
      </c>
      <c r="DK1008" s="485" t="s">
        <v>37</v>
      </c>
      <c r="DL1008" s="485" t="s">
        <v>37</v>
      </c>
      <c r="DM1008" s="485" t="s">
        <v>2663</v>
      </c>
      <c r="DN1008" s="489" t="s">
        <v>4001</v>
      </c>
      <c r="DO1008" s="489" t="s">
        <v>4002</v>
      </c>
      <c r="DP1008" s="489"/>
      <c r="DQ1008" s="489" t="s">
        <v>4068</v>
      </c>
      <c r="DR1008" s="489"/>
      <c r="DS1008" s="489" t="s">
        <v>2633</v>
      </c>
      <c r="DT1008" s="489" t="s">
        <v>4073</v>
      </c>
      <c r="DU1008" s="485" t="s">
        <v>2634</v>
      </c>
      <c r="DV1008" s="485" t="s">
        <v>2633</v>
      </c>
      <c r="DW1008" s="485" t="s">
        <v>10622</v>
      </c>
      <c r="DX1008" s="504" t="s">
        <v>6269</v>
      </c>
      <c r="DY1008" s="496"/>
      <c r="DZ1008" s="504" t="s">
        <v>6270</v>
      </c>
      <c r="EA1008" s="489">
        <v>3</v>
      </c>
      <c r="EB1008" s="497"/>
      <c r="EC1008" s="504" t="s">
        <v>6271</v>
      </c>
      <c r="ED1008" s="496" t="s">
        <v>5821</v>
      </c>
      <c r="EE1008" s="496"/>
    </row>
    <row r="1009" spans="1:135" s="499" customFormat="1" ht="15.75" hidden="1" customHeight="1" x14ac:dyDescent="0.25">
      <c r="A1009" s="219">
        <v>1007</v>
      </c>
      <c r="B1009" s="2080"/>
      <c r="C1009" s="485" t="s">
        <v>6310</v>
      </c>
      <c r="D1009" s="485" t="s">
        <v>23</v>
      </c>
      <c r="E1009" s="485" t="s">
        <v>4126</v>
      </c>
      <c r="F1009" s="485">
        <v>595938</v>
      </c>
      <c r="G1009" s="485">
        <v>35</v>
      </c>
      <c r="H1009" s="485" t="s">
        <v>2633</v>
      </c>
      <c r="I1009" s="485" t="s">
        <v>2633</v>
      </c>
      <c r="J1009" s="485" t="s">
        <v>2633</v>
      </c>
      <c r="K1009" s="485">
        <v>560017773</v>
      </c>
      <c r="L1009" s="485">
        <v>114</v>
      </c>
      <c r="M1009" s="485">
        <v>162</v>
      </c>
      <c r="N1009" s="486">
        <f t="shared" si="213"/>
        <v>43.438500228623681</v>
      </c>
      <c r="O1009" s="487">
        <v>2</v>
      </c>
      <c r="P1009" s="488">
        <f t="shared" si="225"/>
        <v>65.610000000000014</v>
      </c>
      <c r="Q1009" s="488">
        <f t="shared" si="226"/>
        <v>48.389999999999986</v>
      </c>
      <c r="R1009" s="489"/>
      <c r="S1009" s="490">
        <v>41633</v>
      </c>
      <c r="T1009" s="489" t="s">
        <v>253</v>
      </c>
      <c r="U1009" s="489" t="s">
        <v>2490</v>
      </c>
      <c r="V1009" s="489" t="s">
        <v>6309</v>
      </c>
      <c r="W1009" s="489"/>
      <c r="X1009" s="489" t="s">
        <v>2634</v>
      </c>
      <c r="Y1009" s="489"/>
      <c r="Z1009" s="489" t="s">
        <v>2634</v>
      </c>
      <c r="AA1009" s="489"/>
      <c r="AB1009" s="489" t="s">
        <v>2633</v>
      </c>
      <c r="AC1009" s="489"/>
      <c r="AD1009" s="489" t="s">
        <v>2634</v>
      </c>
      <c r="AE1009" s="489"/>
      <c r="AF1009" s="489" t="s">
        <v>2633</v>
      </c>
      <c r="AG1009" s="489"/>
      <c r="AH1009" s="489" t="s">
        <v>2633</v>
      </c>
      <c r="AI1009" s="489"/>
      <c r="AJ1009" s="489" t="s">
        <v>2634</v>
      </c>
      <c r="AK1009" s="489"/>
      <c r="AL1009" s="489" t="s">
        <v>2634</v>
      </c>
      <c r="AM1009" s="489"/>
      <c r="AN1009" s="489" t="s">
        <v>4079</v>
      </c>
      <c r="AO1009" s="489"/>
      <c r="AP1009" s="489"/>
      <c r="AQ1009" s="489" t="s">
        <v>2635</v>
      </c>
      <c r="AR1009" s="489"/>
      <c r="AS1009" s="489"/>
      <c r="AT1009" s="489"/>
      <c r="AU1009" s="489"/>
      <c r="AV1009" s="489"/>
      <c r="AW1009" s="489" t="s">
        <v>2634</v>
      </c>
      <c r="AX1009" s="489"/>
      <c r="AY1009" s="489" t="s">
        <v>2634</v>
      </c>
      <c r="AZ1009" s="489"/>
      <c r="BA1009" s="489" t="s">
        <v>3970</v>
      </c>
      <c r="BB1009" s="489" t="s">
        <v>3970</v>
      </c>
      <c r="BC1009" s="489" t="s">
        <v>2634</v>
      </c>
      <c r="BD1009" s="489"/>
      <c r="BE1009" s="489" t="s">
        <v>2634</v>
      </c>
      <c r="BF1009" s="489" t="s">
        <v>2634</v>
      </c>
      <c r="BG1009" s="489" t="s">
        <v>2634</v>
      </c>
      <c r="BH1009" s="489"/>
      <c r="BI1009" s="489"/>
      <c r="BJ1009" s="489" t="s">
        <v>5552</v>
      </c>
      <c r="BK1009" s="489" t="s">
        <v>2947</v>
      </c>
      <c r="BL1009" s="489">
        <v>108</v>
      </c>
      <c r="BM1009" s="503">
        <f t="shared" si="216"/>
        <v>12.399256044637326</v>
      </c>
      <c r="BN1009" s="489" t="s">
        <v>7334</v>
      </c>
      <c r="BO1009" s="489">
        <v>101</v>
      </c>
      <c r="BP1009" s="488">
        <f t="shared" si="217"/>
        <v>26.865054763380869</v>
      </c>
      <c r="BQ1009" s="489" t="s">
        <v>8370</v>
      </c>
      <c r="BR1009" s="489">
        <v>91</v>
      </c>
      <c r="BS1009" s="488">
        <f t="shared" si="218"/>
        <v>47.530481504443081</v>
      </c>
      <c r="BT1009" s="489"/>
      <c r="BU1009" s="489"/>
      <c r="BV1009" s="488">
        <f t="shared" si="222"/>
        <v>235.5858648481092</v>
      </c>
      <c r="BW1009" s="489"/>
      <c r="BX1009" s="489"/>
      <c r="BY1009" s="488">
        <f t="shared" si="223"/>
        <v>235.5858648481092</v>
      </c>
      <c r="BZ1009" s="489"/>
      <c r="CA1009" s="489"/>
      <c r="CB1009" s="488">
        <f t="shared" si="219"/>
        <v>235.5858648481092</v>
      </c>
      <c r="CC1009" s="489"/>
      <c r="CD1009" s="489"/>
      <c r="CE1009" s="488">
        <f t="shared" si="220"/>
        <v>235.5858648481092</v>
      </c>
      <c r="CF1009" s="489"/>
      <c r="CG1009" s="489"/>
      <c r="CH1009" s="488">
        <f t="shared" si="221"/>
        <v>235.5858648481092</v>
      </c>
      <c r="CI1009" s="489"/>
      <c r="CJ1009" s="489"/>
      <c r="CK1009" s="488">
        <f t="shared" si="224"/>
        <v>235.5858648481092</v>
      </c>
      <c r="CL1009" s="489">
        <v>91</v>
      </c>
      <c r="CM1009" s="488">
        <f t="shared" si="227"/>
        <v>47.530481504443081</v>
      </c>
      <c r="CN1009" s="489">
        <v>65</v>
      </c>
      <c r="CO1009" s="489"/>
      <c r="CP1009" s="489"/>
      <c r="CQ1009" s="491"/>
      <c r="CR1009" s="491"/>
      <c r="CS1009" s="492"/>
      <c r="CT1009" s="493"/>
      <c r="CU1009" s="493"/>
      <c r="CV1009" s="493"/>
      <c r="CW1009" s="493"/>
      <c r="CX1009" s="494">
        <f t="shared" si="215"/>
        <v>0</v>
      </c>
      <c r="CY1009" s="493"/>
      <c r="CZ1009" s="493" t="s">
        <v>2633</v>
      </c>
      <c r="DA1009" s="493" t="s">
        <v>3976</v>
      </c>
      <c r="DB1009" s="485" t="s">
        <v>2644</v>
      </c>
      <c r="DC1009" s="485"/>
      <c r="DD1009" s="485"/>
      <c r="DE1009" s="485"/>
      <c r="DF1009" s="485"/>
      <c r="DG1009" s="485"/>
      <c r="DH1009" s="485"/>
      <c r="DI1009" s="485"/>
      <c r="DJ1009" s="485"/>
      <c r="DK1009" s="485"/>
      <c r="DL1009" s="485"/>
      <c r="DM1009" s="485" t="s">
        <v>2663</v>
      </c>
      <c r="DN1009" s="489" t="s">
        <v>4001</v>
      </c>
      <c r="DO1009" s="489" t="s">
        <v>4002</v>
      </c>
      <c r="DP1009" s="489"/>
      <c r="DQ1009" s="489"/>
      <c r="DR1009" s="489" t="s">
        <v>4070</v>
      </c>
      <c r="DS1009" s="489" t="s">
        <v>2633</v>
      </c>
      <c r="DT1009" s="489" t="s">
        <v>4073</v>
      </c>
      <c r="DU1009" s="485" t="s">
        <v>2634</v>
      </c>
      <c r="DV1009" s="485" t="s">
        <v>2633</v>
      </c>
      <c r="DW1009" s="485" t="s">
        <v>8371</v>
      </c>
      <c r="DX1009" s="504" t="s">
        <v>6313</v>
      </c>
      <c r="DY1009" s="496"/>
      <c r="DZ1009" s="497" t="s">
        <v>101</v>
      </c>
      <c r="EA1009" s="489">
        <v>3</v>
      </c>
      <c r="EB1009" s="497"/>
      <c r="EC1009" s="504" t="s">
        <v>4335</v>
      </c>
      <c r="ED1009" s="496" t="s">
        <v>6405</v>
      </c>
      <c r="EE1009" s="496"/>
    </row>
    <row r="1010" spans="1:135" s="1144" customFormat="1" ht="15.75" hidden="1" customHeight="1" x14ac:dyDescent="0.25">
      <c r="A1010" s="1132">
        <v>1008</v>
      </c>
      <c r="B1010" s="2080"/>
      <c r="C1010" s="1133" t="s">
        <v>6237</v>
      </c>
      <c r="D1010" s="1133" t="s">
        <v>23</v>
      </c>
      <c r="E1010" s="1133" t="s">
        <v>4126</v>
      </c>
      <c r="F1010" s="1133">
        <v>593571</v>
      </c>
      <c r="G1010" s="1133">
        <v>43</v>
      </c>
      <c r="H1010" s="1133" t="s">
        <v>2633</v>
      </c>
      <c r="I1010" s="1133" t="s">
        <v>2633</v>
      </c>
      <c r="J1010" s="1133" t="s">
        <v>2634</v>
      </c>
      <c r="K1010" s="1133">
        <v>554364455</v>
      </c>
      <c r="L1010" s="1133">
        <v>79.099999999999994</v>
      </c>
      <c r="M1010" s="1133">
        <v>155.5</v>
      </c>
      <c r="N1010" s="1134">
        <f t="shared" si="213"/>
        <v>32.71264771869604</v>
      </c>
      <c r="O1010" s="1135">
        <v>1</v>
      </c>
      <c r="P1010" s="1136">
        <f t="shared" si="225"/>
        <v>60.450624999999988</v>
      </c>
      <c r="Q1010" s="1136">
        <f t="shared" si="226"/>
        <v>18.649375000000006</v>
      </c>
      <c r="R1010" s="679"/>
      <c r="S1010" s="1137">
        <v>41633</v>
      </c>
      <c r="T1010" s="679" t="s">
        <v>6311</v>
      </c>
      <c r="U1010" s="679">
        <v>9</v>
      </c>
      <c r="V1010" s="679" t="s">
        <v>6312</v>
      </c>
      <c r="W1010" s="679"/>
      <c r="X1010" s="679"/>
      <c r="Y1010" s="679"/>
      <c r="Z1010" s="679"/>
      <c r="AA1010" s="679"/>
      <c r="AB1010" s="679"/>
      <c r="AC1010" s="679"/>
      <c r="AD1010" s="679"/>
      <c r="AE1010" s="679"/>
      <c r="AF1010" s="679"/>
      <c r="AG1010" s="679"/>
      <c r="AH1010" s="679"/>
      <c r="AI1010" s="679"/>
      <c r="AJ1010" s="679"/>
      <c r="AK1010" s="679"/>
      <c r="AL1010" s="679"/>
      <c r="AM1010" s="679"/>
      <c r="AN1010" s="679" t="s">
        <v>2634</v>
      </c>
      <c r="AO1010" s="679"/>
      <c r="AP1010" s="679"/>
      <c r="AQ1010" s="679"/>
      <c r="AR1010" s="679"/>
      <c r="AS1010" s="679"/>
      <c r="AT1010" s="679"/>
      <c r="AU1010" s="679"/>
      <c r="AV1010" s="679"/>
      <c r="AW1010" s="679"/>
      <c r="AX1010" s="679"/>
      <c r="AY1010" s="679"/>
      <c r="AZ1010" s="679"/>
      <c r="BA1010" s="679" t="s">
        <v>3970</v>
      </c>
      <c r="BB1010" s="679"/>
      <c r="BC1010" s="679"/>
      <c r="BD1010" s="679"/>
      <c r="BE1010" s="679" t="s">
        <v>2634</v>
      </c>
      <c r="BF1010" s="679"/>
      <c r="BG1010" s="679"/>
      <c r="BH1010" s="679"/>
      <c r="BI1010" s="679"/>
      <c r="BJ1010" s="679" t="s">
        <v>5744</v>
      </c>
      <c r="BK1010" s="679">
        <v>0</v>
      </c>
      <c r="BL1010" s="679"/>
      <c r="BM1010" s="1138">
        <f t="shared" si="216"/>
        <v>424.14290023124079</v>
      </c>
      <c r="BN1010" s="679"/>
      <c r="BO1010" s="679"/>
      <c r="BP1010" s="1136">
        <f t="shared" si="217"/>
        <v>424.14290023124079</v>
      </c>
      <c r="BQ1010" s="679"/>
      <c r="BR1010" s="679"/>
      <c r="BS1010" s="1136">
        <f t="shared" si="218"/>
        <v>424.14290023124079</v>
      </c>
      <c r="BT1010" s="679"/>
      <c r="BU1010" s="679"/>
      <c r="BV1010" s="1136">
        <f t="shared" si="222"/>
        <v>424.14290023124079</v>
      </c>
      <c r="BW1010" s="679"/>
      <c r="BX1010" s="679"/>
      <c r="BY1010" s="1136">
        <f t="shared" si="223"/>
        <v>424.14290023124079</v>
      </c>
      <c r="BZ1010" s="679"/>
      <c r="CA1010" s="679"/>
      <c r="CB1010" s="1136">
        <f t="shared" si="219"/>
        <v>424.14290023124079</v>
      </c>
      <c r="CC1010" s="679"/>
      <c r="CD1010" s="679"/>
      <c r="CE1010" s="1136">
        <f t="shared" si="220"/>
        <v>424.14290023124079</v>
      </c>
      <c r="CF1010" s="679"/>
      <c r="CG1010" s="679"/>
      <c r="CH1010" s="1136">
        <f t="shared" si="221"/>
        <v>424.14290023124079</v>
      </c>
      <c r="CI1010" s="679"/>
      <c r="CJ1010" s="679"/>
      <c r="CK1010" s="1136">
        <f t="shared" si="224"/>
        <v>424.14290023124079</v>
      </c>
      <c r="CL1010" s="679"/>
      <c r="CM1010" s="1136">
        <f t="shared" si="227"/>
        <v>424.14290023124079</v>
      </c>
      <c r="CN1010" s="679"/>
      <c r="CO1010" s="679"/>
      <c r="CP1010" s="679"/>
      <c r="CQ1010" s="1139"/>
      <c r="CR1010" s="1139"/>
      <c r="CS1010" s="1140"/>
      <c r="CT1010" s="1141"/>
      <c r="CU1010" s="1141"/>
      <c r="CV1010" s="1141"/>
      <c r="CW1010" s="1141"/>
      <c r="CX1010" s="1142">
        <f t="shared" si="215"/>
        <v>0</v>
      </c>
      <c r="CY1010" s="1141"/>
      <c r="CZ1010" s="1141"/>
      <c r="DA1010" s="1141"/>
      <c r="DB1010" s="1133"/>
      <c r="DC1010" s="1133"/>
      <c r="DD1010" s="1133"/>
      <c r="DE1010" s="1133"/>
      <c r="DF1010" s="1133"/>
      <c r="DG1010" s="1133"/>
      <c r="DH1010" s="1133"/>
      <c r="DI1010" s="1133"/>
      <c r="DJ1010" s="1133"/>
      <c r="DK1010" s="1133"/>
      <c r="DL1010" s="1133"/>
      <c r="DM1010" s="1133"/>
      <c r="DN1010" s="679"/>
      <c r="DO1010" s="679"/>
      <c r="DP1010" s="679"/>
      <c r="DQ1010" s="679"/>
      <c r="DR1010" s="679"/>
      <c r="DS1010" s="679"/>
      <c r="DT1010" s="679"/>
      <c r="DU1010" s="1133"/>
      <c r="DV1010" s="1133"/>
      <c r="DW1010" s="1133"/>
      <c r="DX1010" s="1143" t="s">
        <v>6314</v>
      </c>
      <c r="DY1010" s="1132"/>
      <c r="DZ1010" s="1145"/>
      <c r="EA1010" s="679">
        <v>3</v>
      </c>
      <c r="EB1010" s="1145"/>
      <c r="EC1010" s="1143" t="s">
        <v>1879</v>
      </c>
      <c r="ED1010" s="1132"/>
      <c r="EE1010" s="1132"/>
    </row>
    <row r="1011" spans="1:135" s="499" customFormat="1" ht="15.75" hidden="1" customHeight="1" x14ac:dyDescent="0.25">
      <c r="A1011" s="875">
        <v>1009</v>
      </c>
      <c r="B1011" s="2080"/>
      <c r="C1011" s="485" t="s">
        <v>6315</v>
      </c>
      <c r="D1011" s="485" t="s">
        <v>23</v>
      </c>
      <c r="E1011" s="485" t="s">
        <v>4126</v>
      </c>
      <c r="F1011" s="485">
        <v>365892</v>
      </c>
      <c r="G1011" s="485">
        <v>30</v>
      </c>
      <c r="H1011" s="485" t="s">
        <v>2633</v>
      </c>
      <c r="I1011" s="485" t="s">
        <v>2633</v>
      </c>
      <c r="J1011" s="485" t="s">
        <v>2633</v>
      </c>
      <c r="K1011" s="485">
        <v>559955115</v>
      </c>
      <c r="L1011" s="485">
        <v>103</v>
      </c>
      <c r="M1011" s="485">
        <v>168</v>
      </c>
      <c r="N1011" s="486">
        <f t="shared" si="213"/>
        <v>36.493764172335602</v>
      </c>
      <c r="O1011" s="487">
        <v>1</v>
      </c>
      <c r="P1011" s="488">
        <f t="shared" si="225"/>
        <v>70.559999999999988</v>
      </c>
      <c r="Q1011" s="488">
        <f t="shared" si="226"/>
        <v>32.440000000000012</v>
      </c>
      <c r="R1011" s="489"/>
      <c r="S1011" s="490">
        <v>41633</v>
      </c>
      <c r="T1011" s="489" t="s">
        <v>253</v>
      </c>
      <c r="U1011" s="489" t="s">
        <v>2490</v>
      </c>
      <c r="V1011" s="489" t="s">
        <v>6316</v>
      </c>
      <c r="W1011" s="489"/>
      <c r="X1011" s="489"/>
      <c r="Y1011" s="489"/>
      <c r="Z1011" s="489"/>
      <c r="AA1011" s="489"/>
      <c r="AB1011" s="489"/>
      <c r="AC1011" s="489"/>
      <c r="AD1011" s="489"/>
      <c r="AE1011" s="489"/>
      <c r="AF1011" s="489"/>
      <c r="AG1011" s="489"/>
      <c r="AH1011" s="489"/>
      <c r="AI1011" s="489"/>
      <c r="AJ1011" s="489"/>
      <c r="AK1011" s="489"/>
      <c r="AL1011" s="489"/>
      <c r="AM1011" s="489"/>
      <c r="AN1011" s="489" t="s">
        <v>2634</v>
      </c>
      <c r="AO1011" s="489"/>
      <c r="AP1011" s="489"/>
      <c r="AQ1011" s="489" t="s">
        <v>2638</v>
      </c>
      <c r="AR1011" s="489" t="s">
        <v>4068</v>
      </c>
      <c r="AS1011" s="489" t="s">
        <v>4078</v>
      </c>
      <c r="AT1011" s="489"/>
      <c r="AU1011" s="489"/>
      <c r="AV1011" s="489"/>
      <c r="AW1011" s="489"/>
      <c r="AX1011" s="489"/>
      <c r="AY1011" s="489"/>
      <c r="AZ1011" s="489"/>
      <c r="BA1011" s="489" t="s">
        <v>3970</v>
      </c>
      <c r="BB1011" s="489" t="s">
        <v>3970</v>
      </c>
      <c r="BC1011" s="489"/>
      <c r="BD1011" s="489"/>
      <c r="BE1011" s="489" t="s">
        <v>2634</v>
      </c>
      <c r="BF1011" s="489" t="s">
        <v>2634</v>
      </c>
      <c r="BG1011" s="489"/>
      <c r="BH1011" s="489"/>
      <c r="BI1011" s="489"/>
      <c r="BJ1011" s="489" t="s">
        <v>5565</v>
      </c>
      <c r="BK1011" s="489" t="s">
        <v>6466</v>
      </c>
      <c r="BL1011" s="489">
        <v>95.9</v>
      </c>
      <c r="BM1011" s="503">
        <f t="shared" si="216"/>
        <v>21.886559802712675</v>
      </c>
      <c r="BN1011" s="489" t="s">
        <v>3361</v>
      </c>
      <c r="BO1011" s="489">
        <v>86</v>
      </c>
      <c r="BP1011" s="488">
        <f t="shared" si="217"/>
        <v>52.404438964241663</v>
      </c>
      <c r="BQ1011" s="489"/>
      <c r="BR1011" s="489"/>
      <c r="BS1011" s="488">
        <f t="shared" si="218"/>
        <v>317.50924784217005</v>
      </c>
      <c r="BT1011" s="489" t="s">
        <v>9515</v>
      </c>
      <c r="BU1011" s="489">
        <v>71.7</v>
      </c>
      <c r="BV1011" s="488">
        <f t="shared" si="222"/>
        <v>96.485819975339041</v>
      </c>
      <c r="BW1011" s="489"/>
      <c r="BX1011" s="489"/>
      <c r="BY1011" s="488">
        <f t="shared" si="223"/>
        <v>317.50924784217005</v>
      </c>
      <c r="BZ1011" s="489"/>
      <c r="CA1011" s="489"/>
      <c r="CB1011" s="488">
        <f t="shared" si="219"/>
        <v>317.50924784217005</v>
      </c>
      <c r="CC1011" s="489"/>
      <c r="CD1011" s="489"/>
      <c r="CE1011" s="488">
        <f t="shared" si="220"/>
        <v>317.50924784217005</v>
      </c>
      <c r="CF1011" s="489"/>
      <c r="CG1011" s="489"/>
      <c r="CH1011" s="488">
        <f t="shared" si="221"/>
        <v>317.50924784217005</v>
      </c>
      <c r="CI1011" s="489"/>
      <c r="CJ1011" s="489"/>
      <c r="CK1011" s="488">
        <f t="shared" si="224"/>
        <v>317.50924784217005</v>
      </c>
      <c r="CL1011" s="489">
        <v>71.7</v>
      </c>
      <c r="CM1011" s="488">
        <f t="shared" si="227"/>
        <v>96.485819975339041</v>
      </c>
      <c r="CN1011" s="489">
        <v>105</v>
      </c>
      <c r="CO1011" s="489"/>
      <c r="CP1011" s="489"/>
      <c r="CQ1011" s="491"/>
      <c r="CR1011" s="491"/>
      <c r="CS1011" s="492">
        <v>1</v>
      </c>
      <c r="CT1011" s="493">
        <v>0</v>
      </c>
      <c r="CU1011" s="493">
        <v>0.5</v>
      </c>
      <c r="CV1011" s="493">
        <v>0</v>
      </c>
      <c r="CW1011" s="493">
        <v>0.5</v>
      </c>
      <c r="CX1011" s="494">
        <f t="shared" si="215"/>
        <v>2</v>
      </c>
      <c r="CY1011" s="493"/>
      <c r="CZ1011" s="493" t="s">
        <v>2633</v>
      </c>
      <c r="DA1011" s="493" t="s">
        <v>3976</v>
      </c>
      <c r="DB1011" s="485" t="s">
        <v>2643</v>
      </c>
      <c r="DC1011" s="485" t="s">
        <v>2648</v>
      </c>
      <c r="DD1011" s="485" t="s">
        <v>2648</v>
      </c>
      <c r="DE1011" s="485" t="s">
        <v>2651</v>
      </c>
      <c r="DF1011" s="485" t="s">
        <v>32</v>
      </c>
      <c r="DG1011" s="485" t="s">
        <v>2654</v>
      </c>
      <c r="DH1011" s="485" t="s">
        <v>5009</v>
      </c>
      <c r="DI1011" s="485" t="s">
        <v>2657</v>
      </c>
      <c r="DJ1011" s="485" t="s">
        <v>37</v>
      </c>
      <c r="DK1011" s="485" t="s">
        <v>37</v>
      </c>
      <c r="DL1011" s="485" t="s">
        <v>2659</v>
      </c>
      <c r="DM1011" s="485" t="s">
        <v>2663</v>
      </c>
      <c r="DN1011" s="489" t="s">
        <v>4001</v>
      </c>
      <c r="DO1011" s="489" t="s">
        <v>4002</v>
      </c>
      <c r="DP1011" s="489"/>
      <c r="DQ1011" s="489" t="s">
        <v>4069</v>
      </c>
      <c r="DR1011" s="489"/>
      <c r="DS1011" s="489" t="s">
        <v>2633</v>
      </c>
      <c r="DT1011" s="489" t="s">
        <v>4073</v>
      </c>
      <c r="DU1011" s="485" t="s">
        <v>2634</v>
      </c>
      <c r="DV1011" s="485" t="s">
        <v>2634</v>
      </c>
      <c r="DW1011" s="485"/>
      <c r="DX1011" s="504" t="s">
        <v>94</v>
      </c>
      <c r="DY1011" s="496" t="s">
        <v>9516</v>
      </c>
      <c r="DZ1011" s="504" t="s">
        <v>101</v>
      </c>
      <c r="EA1011" s="489">
        <v>3</v>
      </c>
      <c r="EB1011" s="497"/>
      <c r="EC1011" s="504" t="s">
        <v>2194</v>
      </c>
      <c r="ED1011" s="496" t="s">
        <v>5394</v>
      </c>
      <c r="EE1011" s="496"/>
    </row>
    <row r="1012" spans="1:135" s="1144" customFormat="1" ht="15.75" hidden="1" customHeight="1" x14ac:dyDescent="0.25">
      <c r="A1012" s="1132">
        <v>1010</v>
      </c>
      <c r="B1012" s="2080"/>
      <c r="C1012" s="1133" t="s">
        <v>6334</v>
      </c>
      <c r="D1012" s="1133" t="s">
        <v>23</v>
      </c>
      <c r="E1012" s="1133" t="s">
        <v>4126</v>
      </c>
      <c r="F1012" s="1133">
        <v>597649</v>
      </c>
      <c r="G1012" s="1133">
        <v>31</v>
      </c>
      <c r="H1012" s="1133" t="s">
        <v>2633</v>
      </c>
      <c r="I1012" s="1133" t="s">
        <v>2633</v>
      </c>
      <c r="J1012" s="1133" t="s">
        <v>2633</v>
      </c>
      <c r="K1012" s="1133">
        <v>505132887</v>
      </c>
      <c r="L1012" s="1133">
        <v>83</v>
      </c>
      <c r="M1012" s="1133">
        <v>164</v>
      </c>
      <c r="N1012" s="1134">
        <f t="shared" si="213"/>
        <v>30.85960737656157</v>
      </c>
      <c r="O1012" s="1135">
        <v>1</v>
      </c>
      <c r="P1012" s="1136">
        <f t="shared" si="225"/>
        <v>67.239999999999995</v>
      </c>
      <c r="Q1012" s="1136">
        <f t="shared" si="226"/>
        <v>15.760000000000005</v>
      </c>
      <c r="R1012" s="679"/>
      <c r="S1012" s="1137">
        <v>41635</v>
      </c>
      <c r="T1012" s="679" t="s">
        <v>6311</v>
      </c>
      <c r="U1012" s="679">
        <v>9</v>
      </c>
      <c r="V1012" s="679" t="s">
        <v>6335</v>
      </c>
      <c r="W1012" s="679"/>
      <c r="X1012" s="679"/>
      <c r="Y1012" s="679"/>
      <c r="Z1012" s="679"/>
      <c r="AA1012" s="679"/>
      <c r="AB1012" s="679"/>
      <c r="AC1012" s="679"/>
      <c r="AD1012" s="679"/>
      <c r="AE1012" s="679"/>
      <c r="AF1012" s="679"/>
      <c r="AG1012" s="679"/>
      <c r="AH1012" s="679"/>
      <c r="AI1012" s="679"/>
      <c r="AJ1012" s="679"/>
      <c r="AK1012" s="679"/>
      <c r="AL1012" s="679"/>
      <c r="AM1012" s="679"/>
      <c r="AN1012" s="679"/>
      <c r="AO1012" s="679"/>
      <c r="AP1012" s="679"/>
      <c r="AQ1012" s="679"/>
      <c r="AR1012" s="679"/>
      <c r="AS1012" s="679"/>
      <c r="AT1012" s="679"/>
      <c r="AU1012" s="679"/>
      <c r="AV1012" s="679"/>
      <c r="AW1012" s="679"/>
      <c r="AX1012" s="679"/>
      <c r="AY1012" s="679"/>
      <c r="AZ1012" s="679"/>
      <c r="BA1012" s="679"/>
      <c r="BB1012" s="679"/>
      <c r="BC1012" s="679"/>
      <c r="BD1012" s="679"/>
      <c r="BE1012" s="679"/>
      <c r="BF1012" s="679"/>
      <c r="BG1012" s="679"/>
      <c r="BH1012" s="679"/>
      <c r="BI1012" s="679"/>
      <c r="BJ1012" s="679"/>
      <c r="BK1012" s="679">
        <v>0</v>
      </c>
      <c r="BL1012" s="679"/>
      <c r="BM1012" s="1138">
        <f t="shared" si="216"/>
        <v>526.6497461928933</v>
      </c>
      <c r="BN1012" s="679"/>
      <c r="BO1012" s="679"/>
      <c r="BP1012" s="1136">
        <f t="shared" si="217"/>
        <v>526.6497461928933</v>
      </c>
      <c r="BQ1012" s="679"/>
      <c r="BR1012" s="679"/>
      <c r="BS1012" s="1136">
        <f t="shared" si="218"/>
        <v>526.6497461928933</v>
      </c>
      <c r="BT1012" s="679"/>
      <c r="BU1012" s="679"/>
      <c r="BV1012" s="1136">
        <f t="shared" si="222"/>
        <v>526.6497461928933</v>
      </c>
      <c r="BW1012" s="679"/>
      <c r="BX1012" s="679"/>
      <c r="BY1012" s="1136">
        <f t="shared" si="223"/>
        <v>526.6497461928933</v>
      </c>
      <c r="BZ1012" s="679"/>
      <c r="CA1012" s="679"/>
      <c r="CB1012" s="1136">
        <f t="shared" si="219"/>
        <v>526.6497461928933</v>
      </c>
      <c r="CC1012" s="679"/>
      <c r="CD1012" s="679"/>
      <c r="CE1012" s="1136">
        <f t="shared" si="220"/>
        <v>526.6497461928933</v>
      </c>
      <c r="CF1012" s="679"/>
      <c r="CG1012" s="679"/>
      <c r="CH1012" s="1136">
        <f t="shared" si="221"/>
        <v>526.6497461928933</v>
      </c>
      <c r="CI1012" s="679"/>
      <c r="CJ1012" s="679"/>
      <c r="CK1012" s="1136">
        <f t="shared" si="224"/>
        <v>526.6497461928933</v>
      </c>
      <c r="CL1012" s="679"/>
      <c r="CM1012" s="1136">
        <f t="shared" si="227"/>
        <v>526.6497461928933</v>
      </c>
      <c r="CN1012" s="679">
        <v>155</v>
      </c>
      <c r="CO1012" s="679"/>
      <c r="CP1012" s="679"/>
      <c r="CQ1012" s="1139"/>
      <c r="CR1012" s="1139"/>
      <c r="CS1012" s="1140"/>
      <c r="CT1012" s="1141"/>
      <c r="CU1012" s="1141"/>
      <c r="CV1012" s="1141"/>
      <c r="CW1012" s="1141"/>
      <c r="CX1012" s="1142">
        <f t="shared" si="215"/>
        <v>0</v>
      </c>
      <c r="CY1012" s="1141"/>
      <c r="CZ1012" s="1141"/>
      <c r="DA1012" s="1141"/>
      <c r="DB1012" s="1133"/>
      <c r="DC1012" s="1133"/>
      <c r="DD1012" s="1133"/>
      <c r="DE1012" s="1133"/>
      <c r="DF1012" s="1133"/>
      <c r="DG1012" s="1133"/>
      <c r="DH1012" s="1133"/>
      <c r="DI1012" s="1133"/>
      <c r="DJ1012" s="1133"/>
      <c r="DK1012" s="1133"/>
      <c r="DL1012" s="1133"/>
      <c r="DM1012" s="1133"/>
      <c r="DN1012" s="679"/>
      <c r="DO1012" s="679"/>
      <c r="DP1012" s="679"/>
      <c r="DQ1012" s="679"/>
      <c r="DR1012" s="679"/>
      <c r="DS1012" s="679"/>
      <c r="DT1012" s="679"/>
      <c r="DU1012" s="1133"/>
      <c r="DV1012" s="1133"/>
      <c r="DW1012" s="1133"/>
      <c r="DX1012" s="1145"/>
      <c r="DY1012" s="1132"/>
      <c r="DZ1012" s="1145"/>
      <c r="EA1012" s="679">
        <v>2</v>
      </c>
      <c r="EB1012" s="1143" t="s">
        <v>6336</v>
      </c>
      <c r="EC1012" s="1145" t="s">
        <v>1879</v>
      </c>
      <c r="ED1012" s="1132"/>
      <c r="EE1012" s="1132"/>
    </row>
    <row r="1013" spans="1:135" s="499" customFormat="1" ht="15.75" hidden="1" customHeight="1" x14ac:dyDescent="0.25">
      <c r="A1013" s="875">
        <v>1011</v>
      </c>
      <c r="B1013" s="2080"/>
      <c r="C1013" s="485" t="s">
        <v>6337</v>
      </c>
      <c r="D1013" s="485" t="s">
        <v>23</v>
      </c>
      <c r="E1013" s="485" t="s">
        <v>4126</v>
      </c>
      <c r="F1013" s="485">
        <v>491405</v>
      </c>
      <c r="G1013" s="485">
        <v>35</v>
      </c>
      <c r="H1013" s="485" t="s">
        <v>2633</v>
      </c>
      <c r="I1013" s="485" t="s">
        <v>2633</v>
      </c>
      <c r="J1013" s="485" t="s">
        <v>2633</v>
      </c>
      <c r="K1013" s="485">
        <v>553992710</v>
      </c>
      <c r="L1013" s="485">
        <v>94.3</v>
      </c>
      <c r="M1013" s="485">
        <v>154</v>
      </c>
      <c r="N1013" s="486">
        <f t="shared" si="213"/>
        <v>39.762185866081964</v>
      </c>
      <c r="O1013" s="487">
        <v>1</v>
      </c>
      <c r="P1013" s="488">
        <f t="shared" si="225"/>
        <v>59.29</v>
      </c>
      <c r="Q1013" s="488">
        <f t="shared" si="226"/>
        <v>35.01</v>
      </c>
      <c r="R1013" s="489"/>
      <c r="S1013" s="490">
        <v>41636</v>
      </c>
      <c r="T1013" s="489" t="s">
        <v>253</v>
      </c>
      <c r="U1013" s="489" t="s">
        <v>2490</v>
      </c>
      <c r="V1013" s="489" t="s">
        <v>6338</v>
      </c>
      <c r="W1013" s="489" t="s">
        <v>10623</v>
      </c>
      <c r="X1013" s="489" t="s">
        <v>2633</v>
      </c>
      <c r="Y1013" s="489"/>
      <c r="Z1013" s="489" t="s">
        <v>2634</v>
      </c>
      <c r="AA1013" s="489"/>
      <c r="AB1013" s="489" t="s">
        <v>2633</v>
      </c>
      <c r="AC1013" s="489" t="s">
        <v>2635</v>
      </c>
      <c r="AD1013" s="489" t="s">
        <v>2634</v>
      </c>
      <c r="AE1013" s="489"/>
      <c r="AF1013" s="489" t="s">
        <v>2634</v>
      </c>
      <c r="AG1013" s="489"/>
      <c r="AH1013" s="489" t="s">
        <v>2634</v>
      </c>
      <c r="AI1013" s="489"/>
      <c r="AJ1013" s="489" t="s">
        <v>2634</v>
      </c>
      <c r="AK1013" s="489"/>
      <c r="AL1013" s="489" t="s">
        <v>2634</v>
      </c>
      <c r="AM1013" s="489"/>
      <c r="AN1013" s="489" t="s">
        <v>2633</v>
      </c>
      <c r="AO1013" s="489" t="s">
        <v>4076</v>
      </c>
      <c r="AP1013" s="489" t="s">
        <v>4001</v>
      </c>
      <c r="AQ1013" s="489" t="s">
        <v>2635</v>
      </c>
      <c r="AR1013" s="489"/>
      <c r="AS1013" s="489"/>
      <c r="AT1013" s="489"/>
      <c r="AU1013" s="489"/>
      <c r="AV1013" s="489" t="s">
        <v>2639</v>
      </c>
      <c r="AW1013" s="489" t="s">
        <v>2634</v>
      </c>
      <c r="AX1013" s="489"/>
      <c r="AY1013" s="489" t="s">
        <v>2634</v>
      </c>
      <c r="AZ1013" s="489"/>
      <c r="BA1013" s="489" t="s">
        <v>3970</v>
      </c>
      <c r="BB1013" s="489" t="s">
        <v>3970</v>
      </c>
      <c r="BC1013" s="489" t="s">
        <v>2634</v>
      </c>
      <c r="BD1013" s="489"/>
      <c r="BE1013" s="489" t="s">
        <v>2633</v>
      </c>
      <c r="BF1013" s="489" t="s">
        <v>2633</v>
      </c>
      <c r="BG1013" s="489" t="s">
        <v>2634</v>
      </c>
      <c r="BH1013" s="489"/>
      <c r="BI1013" s="489"/>
      <c r="BJ1013" s="489" t="s">
        <v>5603</v>
      </c>
      <c r="BK1013" s="489" t="s">
        <v>6615</v>
      </c>
      <c r="BL1013" s="489">
        <v>87.3</v>
      </c>
      <c r="BM1013" s="503">
        <f t="shared" si="216"/>
        <v>19.994287346472436</v>
      </c>
      <c r="BN1013" s="489" t="s">
        <v>7735</v>
      </c>
      <c r="BO1013" s="489">
        <v>77.5</v>
      </c>
      <c r="BP1013" s="488">
        <f t="shared" si="217"/>
        <v>47.986289631533843</v>
      </c>
      <c r="BQ1013" s="489" t="s">
        <v>1054</v>
      </c>
      <c r="BR1013" s="489">
        <v>63</v>
      </c>
      <c r="BS1013" s="488">
        <f t="shared" si="218"/>
        <v>89.403027706369613</v>
      </c>
      <c r="BT1013" s="489"/>
      <c r="BU1013" s="489"/>
      <c r="BV1013" s="488">
        <f t="shared" si="222"/>
        <v>269.35161382462155</v>
      </c>
      <c r="BW1013" s="489" t="s">
        <v>308</v>
      </c>
      <c r="BX1013" s="489">
        <v>67</v>
      </c>
      <c r="BY1013" s="488">
        <f t="shared" si="223"/>
        <v>77.977720651242493</v>
      </c>
      <c r="BZ1013" s="489"/>
      <c r="CA1013" s="489"/>
      <c r="CB1013" s="488">
        <f t="shared" si="219"/>
        <v>269.35161382462155</v>
      </c>
      <c r="CC1013" s="489"/>
      <c r="CD1013" s="489"/>
      <c r="CE1013" s="488">
        <f t="shared" si="220"/>
        <v>269.35161382462155</v>
      </c>
      <c r="CF1013" s="489"/>
      <c r="CG1013" s="489"/>
      <c r="CH1013" s="488">
        <f t="shared" si="221"/>
        <v>269.35161382462155</v>
      </c>
      <c r="CI1013" s="489"/>
      <c r="CJ1013" s="489"/>
      <c r="CK1013" s="488">
        <f t="shared" si="224"/>
        <v>269.35161382462155</v>
      </c>
      <c r="CL1013" s="489">
        <v>67</v>
      </c>
      <c r="CM1013" s="488">
        <f t="shared" si="227"/>
        <v>77.977720651242493</v>
      </c>
      <c r="CN1013" s="489">
        <v>80</v>
      </c>
      <c r="CO1013" s="489"/>
      <c r="CP1013" s="489"/>
      <c r="CQ1013" s="491"/>
      <c r="CR1013" s="491"/>
      <c r="CS1013" s="492">
        <v>1</v>
      </c>
      <c r="CT1013" s="493">
        <v>0</v>
      </c>
      <c r="CU1013" s="493">
        <v>0.25</v>
      </c>
      <c r="CV1013" s="493">
        <v>0</v>
      </c>
      <c r="CW1013" s="493">
        <v>0.5</v>
      </c>
      <c r="CX1013" s="494">
        <f t="shared" si="215"/>
        <v>1.75</v>
      </c>
      <c r="CY1013" s="493"/>
      <c r="CZ1013" s="493" t="s">
        <v>2634</v>
      </c>
      <c r="DA1013" s="493"/>
      <c r="DB1013" s="485" t="s">
        <v>2643</v>
      </c>
      <c r="DC1013" s="485" t="s">
        <v>2648</v>
      </c>
      <c r="DD1013" s="485" t="s">
        <v>2648</v>
      </c>
      <c r="DE1013" s="485" t="s">
        <v>2649</v>
      </c>
      <c r="DF1013" s="485" t="s">
        <v>32</v>
      </c>
      <c r="DG1013" s="485" t="s">
        <v>2654</v>
      </c>
      <c r="DH1013" s="485" t="s">
        <v>5009</v>
      </c>
      <c r="DI1013" s="485" t="s">
        <v>2658</v>
      </c>
      <c r="DJ1013" s="485" t="s">
        <v>37</v>
      </c>
      <c r="DK1013" s="485" t="s">
        <v>37</v>
      </c>
      <c r="DL1013" s="485" t="s">
        <v>37</v>
      </c>
      <c r="DM1013" s="485" t="s">
        <v>2663</v>
      </c>
      <c r="DN1013" s="489" t="s">
        <v>4001</v>
      </c>
      <c r="DO1013" s="489" t="s">
        <v>4002</v>
      </c>
      <c r="DP1013" s="489"/>
      <c r="DQ1013" s="489" t="s">
        <v>4068</v>
      </c>
      <c r="DR1013" s="489"/>
      <c r="DS1013" s="489" t="s">
        <v>2633</v>
      </c>
      <c r="DT1013" s="489" t="s">
        <v>4072</v>
      </c>
      <c r="DU1013" s="485" t="s">
        <v>2634</v>
      </c>
      <c r="DV1013" s="485" t="s">
        <v>2633</v>
      </c>
      <c r="DW1013" s="485" t="s">
        <v>10624</v>
      </c>
      <c r="DX1013" s="504" t="s">
        <v>6339</v>
      </c>
      <c r="DY1013" s="496"/>
      <c r="DZ1013" s="504" t="s">
        <v>101</v>
      </c>
      <c r="EA1013" s="489">
        <v>4</v>
      </c>
      <c r="EB1013" s="497"/>
      <c r="EC1013" s="504" t="s">
        <v>2194</v>
      </c>
      <c r="ED1013" s="496" t="s">
        <v>5690</v>
      </c>
      <c r="EE1013" s="496"/>
    </row>
    <row r="1014" spans="1:135" s="499" customFormat="1" ht="15.75" hidden="1" customHeight="1" x14ac:dyDescent="0.25">
      <c r="A1014" s="875">
        <v>1012</v>
      </c>
      <c r="B1014" s="2080"/>
      <c r="C1014" s="485" t="s">
        <v>6341</v>
      </c>
      <c r="D1014" s="485" t="s">
        <v>23</v>
      </c>
      <c r="E1014" s="485" t="s">
        <v>4126</v>
      </c>
      <c r="F1014" s="485">
        <v>596987</v>
      </c>
      <c r="G1014" s="485">
        <v>28</v>
      </c>
      <c r="H1014" s="485" t="s">
        <v>2633</v>
      </c>
      <c r="I1014" s="485" t="s">
        <v>2633</v>
      </c>
      <c r="J1014" s="485" t="s">
        <v>2634</v>
      </c>
      <c r="K1014" s="485">
        <v>505468559</v>
      </c>
      <c r="L1014" s="485">
        <v>110.5</v>
      </c>
      <c r="M1014" s="485">
        <v>156</v>
      </c>
      <c r="N1014" s="486">
        <f t="shared" si="213"/>
        <v>45.405982905982903</v>
      </c>
      <c r="O1014" s="487">
        <v>2</v>
      </c>
      <c r="P1014" s="488">
        <f t="shared" si="225"/>
        <v>60.84</v>
      </c>
      <c r="Q1014" s="488">
        <f t="shared" si="226"/>
        <v>49.66</v>
      </c>
      <c r="R1014" s="489"/>
      <c r="S1014" s="490">
        <v>41636</v>
      </c>
      <c r="T1014" s="489" t="s">
        <v>253</v>
      </c>
      <c r="U1014" s="489" t="s">
        <v>2490</v>
      </c>
      <c r="V1014" s="489" t="s">
        <v>6342</v>
      </c>
      <c r="W1014" s="489" t="s">
        <v>8324</v>
      </c>
      <c r="X1014" s="489" t="s">
        <v>2633</v>
      </c>
      <c r="Y1014" s="489"/>
      <c r="Z1014" s="489" t="s">
        <v>2634</v>
      </c>
      <c r="AA1014" s="489"/>
      <c r="AB1014" s="489" t="s">
        <v>2633</v>
      </c>
      <c r="AC1014" s="489" t="s">
        <v>2635</v>
      </c>
      <c r="AD1014" s="489" t="s">
        <v>2634</v>
      </c>
      <c r="AE1014" s="489"/>
      <c r="AF1014" s="489" t="s">
        <v>2634</v>
      </c>
      <c r="AG1014" s="489"/>
      <c r="AH1014" s="489" t="s">
        <v>2634</v>
      </c>
      <c r="AI1014" s="489"/>
      <c r="AJ1014" s="489" t="s">
        <v>2634</v>
      </c>
      <c r="AK1014" s="489"/>
      <c r="AL1014" s="489" t="s">
        <v>2633</v>
      </c>
      <c r="AM1014" s="489" t="s">
        <v>2636</v>
      </c>
      <c r="AN1014" s="489" t="s">
        <v>2633</v>
      </c>
      <c r="AO1014" s="489" t="s">
        <v>4076</v>
      </c>
      <c r="AP1014" s="489" t="s">
        <v>4088</v>
      </c>
      <c r="AQ1014" s="489" t="s">
        <v>2635</v>
      </c>
      <c r="AR1014" s="489"/>
      <c r="AS1014" s="489"/>
      <c r="AT1014" s="489"/>
      <c r="AU1014" s="489"/>
      <c r="AV1014" s="489"/>
      <c r="AW1014" s="489" t="s">
        <v>2634</v>
      </c>
      <c r="AX1014" s="489"/>
      <c r="AY1014" s="489" t="s">
        <v>2634</v>
      </c>
      <c r="AZ1014" s="489"/>
      <c r="BA1014" s="489" t="s">
        <v>3970</v>
      </c>
      <c r="BB1014" s="489" t="s">
        <v>3970</v>
      </c>
      <c r="BC1014" s="489" t="s">
        <v>2634</v>
      </c>
      <c r="BD1014" s="489"/>
      <c r="BE1014" s="489" t="s">
        <v>2634</v>
      </c>
      <c r="BF1014" s="489" t="s">
        <v>2634</v>
      </c>
      <c r="BG1014" s="489" t="s">
        <v>2634</v>
      </c>
      <c r="BH1014" s="489"/>
      <c r="BI1014" s="489"/>
      <c r="BJ1014" s="489" t="s">
        <v>3217</v>
      </c>
      <c r="BK1014" s="489" t="s">
        <v>6616</v>
      </c>
      <c r="BL1014" s="489">
        <v>102</v>
      </c>
      <c r="BM1014" s="503">
        <f t="shared" si="216"/>
        <v>17.116391461941202</v>
      </c>
      <c r="BN1014" s="489" t="s">
        <v>8325</v>
      </c>
      <c r="BO1014" s="489">
        <v>88.5</v>
      </c>
      <c r="BP1014" s="488">
        <f t="shared" si="217"/>
        <v>44.301248489730163</v>
      </c>
      <c r="BQ1014" s="489"/>
      <c r="BR1014" s="489"/>
      <c r="BS1014" s="488">
        <f t="shared" si="218"/>
        <v>222.51308900523563</v>
      </c>
      <c r="BT1014" s="489"/>
      <c r="BU1014" s="489"/>
      <c r="BV1014" s="488">
        <f t="shared" si="222"/>
        <v>222.51308900523563</v>
      </c>
      <c r="BW1014" s="489" t="s">
        <v>6871</v>
      </c>
      <c r="BX1014" s="489">
        <v>66</v>
      </c>
      <c r="BY1014" s="488">
        <f t="shared" si="223"/>
        <v>89.609343536045117</v>
      </c>
      <c r="BZ1014" s="489"/>
      <c r="CA1014" s="489"/>
      <c r="CB1014" s="488">
        <f t="shared" si="219"/>
        <v>222.51308900523563</v>
      </c>
      <c r="CC1014" s="489"/>
      <c r="CD1014" s="489"/>
      <c r="CE1014" s="488">
        <f t="shared" si="220"/>
        <v>222.51308900523563</v>
      </c>
      <c r="CF1014" s="489"/>
      <c r="CG1014" s="489"/>
      <c r="CH1014" s="488">
        <f t="shared" si="221"/>
        <v>222.51308900523563</v>
      </c>
      <c r="CI1014" s="489"/>
      <c r="CJ1014" s="489"/>
      <c r="CK1014" s="488">
        <f t="shared" si="224"/>
        <v>222.51308900523563</v>
      </c>
      <c r="CL1014" s="489">
        <v>66</v>
      </c>
      <c r="CM1014" s="488">
        <f t="shared" si="227"/>
        <v>89.609343536045117</v>
      </c>
      <c r="CN1014" s="489">
        <v>85</v>
      </c>
      <c r="CO1014" s="489"/>
      <c r="CP1014" s="489"/>
      <c r="CQ1014" s="491"/>
      <c r="CR1014" s="491"/>
      <c r="CS1014" s="492">
        <v>1</v>
      </c>
      <c r="CT1014" s="493">
        <v>0.25</v>
      </c>
      <c r="CU1014" s="493">
        <v>0.5</v>
      </c>
      <c r="CV1014" s="493">
        <v>0</v>
      </c>
      <c r="CW1014" s="493">
        <v>0</v>
      </c>
      <c r="CX1014" s="494">
        <f t="shared" si="215"/>
        <v>1.75</v>
      </c>
      <c r="CY1014" s="493"/>
      <c r="CZ1014" s="493" t="s">
        <v>2633</v>
      </c>
      <c r="DA1014" s="493" t="s">
        <v>3975</v>
      </c>
      <c r="DB1014" s="485" t="s">
        <v>2645</v>
      </c>
      <c r="DC1014" s="485" t="s">
        <v>2648</v>
      </c>
      <c r="DD1014" s="485" t="s">
        <v>2647</v>
      </c>
      <c r="DE1014" s="485" t="s">
        <v>2651</v>
      </c>
      <c r="DF1014" s="485" t="s">
        <v>32</v>
      </c>
      <c r="DG1014" s="485" t="s">
        <v>2654</v>
      </c>
      <c r="DH1014" s="485" t="s">
        <v>2653</v>
      </c>
      <c r="DI1014" s="485" t="s">
        <v>2657</v>
      </c>
      <c r="DJ1014" s="485" t="s">
        <v>37</v>
      </c>
      <c r="DK1014" s="485" t="s">
        <v>2659</v>
      </c>
      <c r="DL1014" s="485" t="s">
        <v>2659</v>
      </c>
      <c r="DM1014" s="485" t="s">
        <v>2663</v>
      </c>
      <c r="DN1014" s="489" t="s">
        <v>4001</v>
      </c>
      <c r="DO1014" s="489" t="s">
        <v>5012</v>
      </c>
      <c r="DP1014" s="489"/>
      <c r="DQ1014" s="489" t="s">
        <v>4069</v>
      </c>
      <c r="DR1014" s="489"/>
      <c r="DS1014" s="489" t="s">
        <v>2634</v>
      </c>
      <c r="DT1014" s="489"/>
      <c r="DU1014" s="485" t="s">
        <v>2634</v>
      </c>
      <c r="DV1014" s="485" t="s">
        <v>2633</v>
      </c>
      <c r="DW1014" s="485"/>
      <c r="DX1014" s="504" t="s">
        <v>6340</v>
      </c>
      <c r="DY1014" s="496" t="s">
        <v>409</v>
      </c>
      <c r="DZ1014" s="504" t="s">
        <v>101</v>
      </c>
      <c r="EA1014" s="489">
        <v>3</v>
      </c>
      <c r="EB1014" s="497"/>
      <c r="EC1014" s="504" t="s">
        <v>2194</v>
      </c>
      <c r="ED1014" s="496" t="s">
        <v>5575</v>
      </c>
      <c r="EE1014" s="496"/>
    </row>
    <row r="1015" spans="1:135" s="499" customFormat="1" ht="15.75" hidden="1" customHeight="1" x14ac:dyDescent="0.25">
      <c r="A1015" s="875">
        <v>1013</v>
      </c>
      <c r="B1015" s="2080"/>
      <c r="C1015" s="485" t="s">
        <v>6343</v>
      </c>
      <c r="D1015" s="485" t="s">
        <v>22</v>
      </c>
      <c r="E1015" s="485" t="s">
        <v>4126</v>
      </c>
      <c r="F1015" s="485">
        <v>569792</v>
      </c>
      <c r="G1015" s="485">
        <v>25</v>
      </c>
      <c r="H1015" s="485" t="s">
        <v>2634</v>
      </c>
      <c r="I1015" s="485" t="s">
        <v>2634</v>
      </c>
      <c r="J1015" s="485" t="s">
        <v>2634</v>
      </c>
      <c r="K1015" s="485">
        <v>555199876</v>
      </c>
      <c r="L1015" s="485">
        <v>176</v>
      </c>
      <c r="M1015" s="485">
        <v>171</v>
      </c>
      <c r="N1015" s="486">
        <f t="shared" si="213"/>
        <v>60.189460004787797</v>
      </c>
      <c r="O1015" s="487">
        <v>4</v>
      </c>
      <c r="P1015" s="488">
        <f t="shared" si="225"/>
        <v>73.102499999999992</v>
      </c>
      <c r="Q1015" s="488">
        <f t="shared" si="226"/>
        <v>102.89750000000001</v>
      </c>
      <c r="R1015" s="489"/>
      <c r="S1015" s="490">
        <v>41636</v>
      </c>
      <c r="T1015" s="489" t="s">
        <v>253</v>
      </c>
      <c r="U1015" s="489" t="s">
        <v>2490</v>
      </c>
      <c r="V1015" s="489" t="s">
        <v>6344</v>
      </c>
      <c r="W1015" s="489" t="s">
        <v>10560</v>
      </c>
      <c r="X1015" s="489" t="s">
        <v>2634</v>
      </c>
      <c r="Y1015" s="489"/>
      <c r="Z1015" s="489" t="s">
        <v>2633</v>
      </c>
      <c r="AA1015" s="489" t="s">
        <v>2636</v>
      </c>
      <c r="AB1015" s="489" t="s">
        <v>2633</v>
      </c>
      <c r="AC1015" s="489" t="s">
        <v>2635</v>
      </c>
      <c r="AD1015" s="489" t="s">
        <v>2634</v>
      </c>
      <c r="AE1015" s="489"/>
      <c r="AF1015" s="489" t="s">
        <v>2634</v>
      </c>
      <c r="AG1015" s="489"/>
      <c r="AH1015" s="489" t="s">
        <v>2634</v>
      </c>
      <c r="AI1015" s="489"/>
      <c r="AJ1015" s="489" t="s">
        <v>2634</v>
      </c>
      <c r="AK1015" s="489"/>
      <c r="AL1015" s="489" t="s">
        <v>2634</v>
      </c>
      <c r="AM1015" s="489"/>
      <c r="AN1015" s="489" t="s">
        <v>2634</v>
      </c>
      <c r="AO1015" s="489"/>
      <c r="AP1015" s="489"/>
      <c r="AQ1015" s="489" t="s">
        <v>2636</v>
      </c>
      <c r="AR1015" s="489" t="s">
        <v>4076</v>
      </c>
      <c r="AS1015" s="489" t="s">
        <v>4088</v>
      </c>
      <c r="AT1015" s="489"/>
      <c r="AU1015" s="489"/>
      <c r="AV1015" s="489"/>
      <c r="AW1015" s="489" t="s">
        <v>2634</v>
      </c>
      <c r="AX1015" s="489"/>
      <c r="AY1015" s="489" t="s">
        <v>2634</v>
      </c>
      <c r="AZ1015" s="489"/>
      <c r="BA1015" s="489"/>
      <c r="BB1015" s="489"/>
      <c r="BC1015" s="489"/>
      <c r="BD1015" s="489"/>
      <c r="BE1015" s="489" t="s">
        <v>2634</v>
      </c>
      <c r="BF1015" s="489" t="s">
        <v>2634</v>
      </c>
      <c r="BG1015" s="489" t="s">
        <v>2634</v>
      </c>
      <c r="BH1015" s="489"/>
      <c r="BI1015" s="489"/>
      <c r="BJ1015" s="489" t="s">
        <v>5603</v>
      </c>
      <c r="BK1015" s="489" t="s">
        <v>6495</v>
      </c>
      <c r="BL1015" s="489">
        <v>168.4</v>
      </c>
      <c r="BM1015" s="503">
        <f t="shared" si="216"/>
        <v>7.3859909132874897</v>
      </c>
      <c r="BN1015" s="489" t="s">
        <v>7842</v>
      </c>
      <c r="BO1015" s="489">
        <v>145.4</v>
      </c>
      <c r="BP1015" s="488">
        <f t="shared" si="217"/>
        <v>29.73833183507859</v>
      </c>
      <c r="BQ1015" s="489" t="s">
        <v>8698</v>
      </c>
      <c r="BR1015" s="489">
        <v>132</v>
      </c>
      <c r="BS1015" s="488">
        <f t="shared" si="218"/>
        <v>42.761000024296017</v>
      </c>
      <c r="BT1015" s="489"/>
      <c r="BU1015" s="489"/>
      <c r="BV1015" s="488">
        <f t="shared" si="222"/>
        <v>171.04400009718407</v>
      </c>
      <c r="BW1015" s="489" t="s">
        <v>7666</v>
      </c>
      <c r="BX1015" s="489">
        <v>104</v>
      </c>
      <c r="BY1015" s="488">
        <f t="shared" si="223"/>
        <v>69.97254549430258</v>
      </c>
      <c r="BZ1015" s="489"/>
      <c r="CA1015" s="489"/>
      <c r="CB1015" s="488">
        <f t="shared" si="219"/>
        <v>171.04400009718407</v>
      </c>
      <c r="CC1015" s="489"/>
      <c r="CD1015" s="489"/>
      <c r="CE1015" s="488">
        <f t="shared" si="220"/>
        <v>171.04400009718407</v>
      </c>
      <c r="CF1015" s="489"/>
      <c r="CG1015" s="489"/>
      <c r="CH1015" s="488">
        <f t="shared" si="221"/>
        <v>171.04400009718407</v>
      </c>
      <c r="CI1015" s="489"/>
      <c r="CJ1015" s="489"/>
      <c r="CK1015" s="488">
        <f t="shared" si="224"/>
        <v>171.04400009718407</v>
      </c>
      <c r="CL1015" s="489">
        <v>104</v>
      </c>
      <c r="CM1015" s="488">
        <f t="shared" si="227"/>
        <v>69.97254549430258</v>
      </c>
      <c r="CN1015" s="489">
        <v>80</v>
      </c>
      <c r="CO1015" s="489"/>
      <c r="CP1015" s="489"/>
      <c r="CQ1015" s="491"/>
      <c r="CR1015" s="491"/>
      <c r="CS1015" s="492">
        <v>1</v>
      </c>
      <c r="CT1015" s="493">
        <v>0.25</v>
      </c>
      <c r="CU1015" s="493">
        <v>0.25</v>
      </c>
      <c r="CV1015" s="493">
        <v>0</v>
      </c>
      <c r="CW1015" s="493"/>
      <c r="CX1015" s="494">
        <f t="shared" si="215"/>
        <v>1.5</v>
      </c>
      <c r="CY1015" s="493"/>
      <c r="CZ1015" s="493" t="s">
        <v>2634</v>
      </c>
      <c r="DA1015" s="493"/>
      <c r="DB1015" s="485" t="s">
        <v>2645</v>
      </c>
      <c r="DC1015" s="485" t="s">
        <v>2646</v>
      </c>
      <c r="DD1015" s="485" t="s">
        <v>2647</v>
      </c>
      <c r="DE1015" s="485" t="s">
        <v>2651</v>
      </c>
      <c r="DF1015" s="485" t="s">
        <v>32</v>
      </c>
      <c r="DG1015" s="485" t="s">
        <v>2653</v>
      </c>
      <c r="DH1015" s="485" t="s">
        <v>2653</v>
      </c>
      <c r="DI1015" s="485" t="s">
        <v>2658</v>
      </c>
      <c r="DJ1015" s="485" t="s">
        <v>2660</v>
      </c>
      <c r="DK1015" s="485" t="s">
        <v>2660</v>
      </c>
      <c r="DL1015" s="485" t="s">
        <v>37</v>
      </c>
      <c r="DM1015" s="485" t="s">
        <v>2663</v>
      </c>
      <c r="DN1015" s="489" t="s">
        <v>3999</v>
      </c>
      <c r="DO1015" s="489" t="s">
        <v>5012</v>
      </c>
      <c r="DP1015" s="489"/>
      <c r="DQ1015" s="489"/>
      <c r="DR1015" s="489" t="s">
        <v>4070</v>
      </c>
      <c r="DS1015" s="489" t="s">
        <v>2634</v>
      </c>
      <c r="DT1015" s="489"/>
      <c r="DU1015" s="485" t="s">
        <v>2634</v>
      </c>
      <c r="DV1015" s="485" t="s">
        <v>2633</v>
      </c>
      <c r="DW1015" s="485" t="s">
        <v>10561</v>
      </c>
      <c r="DX1015" s="504" t="s">
        <v>94</v>
      </c>
      <c r="DY1015" s="496"/>
      <c r="DZ1015" s="504" t="s">
        <v>101</v>
      </c>
      <c r="EA1015" s="489">
        <v>3</v>
      </c>
      <c r="EB1015" s="497"/>
      <c r="EC1015" s="497" t="s">
        <v>4868</v>
      </c>
      <c r="ED1015" s="496" t="s">
        <v>5523</v>
      </c>
      <c r="EE1015" s="496"/>
    </row>
    <row r="1016" spans="1:135" s="499" customFormat="1" ht="15.75" hidden="1" customHeight="1" x14ac:dyDescent="0.25">
      <c r="A1016" s="875">
        <v>1014</v>
      </c>
      <c r="B1016" s="2080"/>
      <c r="C1016" s="485" t="s">
        <v>6345</v>
      </c>
      <c r="D1016" s="485" t="s">
        <v>22</v>
      </c>
      <c r="E1016" s="485" t="s">
        <v>6346</v>
      </c>
      <c r="F1016" s="485">
        <v>126486</v>
      </c>
      <c r="G1016" s="485">
        <v>23</v>
      </c>
      <c r="H1016" s="485" t="s">
        <v>2634</v>
      </c>
      <c r="I1016" s="485" t="s">
        <v>2634</v>
      </c>
      <c r="J1016" s="485" t="s">
        <v>3968</v>
      </c>
      <c r="K1016" s="485">
        <v>562383593</v>
      </c>
      <c r="L1016" s="485">
        <v>167</v>
      </c>
      <c r="M1016" s="485">
        <v>176</v>
      </c>
      <c r="N1016" s="486">
        <f t="shared" ref="N1016:N1079" si="228">(L1016/((M1016*M1016)/100))*100</f>
        <v>53.91270661157025</v>
      </c>
      <c r="O1016" s="487">
        <v>3</v>
      </c>
      <c r="P1016" s="488">
        <f t="shared" si="225"/>
        <v>77.44</v>
      </c>
      <c r="Q1016" s="488">
        <f t="shared" si="226"/>
        <v>89.56</v>
      </c>
      <c r="R1016" s="489"/>
      <c r="S1016" s="490">
        <v>41637</v>
      </c>
      <c r="T1016" s="489" t="s">
        <v>253</v>
      </c>
      <c r="U1016" s="489" t="s">
        <v>2490</v>
      </c>
      <c r="V1016" s="489" t="s">
        <v>6347</v>
      </c>
      <c r="W1016" s="489"/>
      <c r="X1016" s="489"/>
      <c r="Y1016" s="489"/>
      <c r="Z1016" s="489"/>
      <c r="AA1016" s="489"/>
      <c r="AB1016" s="489"/>
      <c r="AC1016" s="489"/>
      <c r="AD1016" s="489"/>
      <c r="AE1016" s="489"/>
      <c r="AF1016" s="489"/>
      <c r="AG1016" s="489"/>
      <c r="AH1016" s="489"/>
      <c r="AI1016" s="489"/>
      <c r="AJ1016" s="489"/>
      <c r="AK1016" s="489"/>
      <c r="AL1016" s="489"/>
      <c r="AM1016" s="489"/>
      <c r="AN1016" s="489" t="s">
        <v>2633</v>
      </c>
      <c r="AO1016" s="489" t="s">
        <v>4076</v>
      </c>
      <c r="AP1016" s="489" t="s">
        <v>4077</v>
      </c>
      <c r="AQ1016" s="489" t="s">
        <v>2636</v>
      </c>
      <c r="AR1016" s="489" t="s">
        <v>4075</v>
      </c>
      <c r="AS1016" s="489" t="s">
        <v>4088</v>
      </c>
      <c r="AT1016" s="489"/>
      <c r="AU1016" s="489"/>
      <c r="AV1016" s="489"/>
      <c r="AW1016" s="489"/>
      <c r="AX1016" s="489"/>
      <c r="AY1016" s="489"/>
      <c r="AZ1016" s="489"/>
      <c r="BA1016" s="489"/>
      <c r="BB1016" s="489"/>
      <c r="BC1016" s="489"/>
      <c r="BD1016" s="489"/>
      <c r="BE1016" s="489" t="s">
        <v>2633</v>
      </c>
      <c r="BF1016" s="489" t="s">
        <v>2633</v>
      </c>
      <c r="BG1016" s="489"/>
      <c r="BH1016" s="489"/>
      <c r="BI1016" s="489"/>
      <c r="BJ1016" s="489" t="s">
        <v>3217</v>
      </c>
      <c r="BK1016" s="489" t="s">
        <v>6617</v>
      </c>
      <c r="BL1016" s="489">
        <v>150.69999999999999</v>
      </c>
      <c r="BM1016" s="503">
        <f t="shared" si="216"/>
        <v>18.200089325591794</v>
      </c>
      <c r="BN1016" s="489" t="s">
        <v>8047</v>
      </c>
      <c r="BO1016" s="489">
        <v>127.2</v>
      </c>
      <c r="BP1016" s="488">
        <f t="shared" si="217"/>
        <v>44.439481911567654</v>
      </c>
      <c r="BQ1016" s="489" t="s">
        <v>812</v>
      </c>
      <c r="BR1016" s="489">
        <v>122</v>
      </c>
      <c r="BS1016" s="488">
        <f t="shared" si="218"/>
        <v>50.245645377400628</v>
      </c>
      <c r="BT1016" s="489" t="s">
        <v>719</v>
      </c>
      <c r="BU1016" s="489">
        <v>94</v>
      </c>
      <c r="BV1016" s="488">
        <f t="shared" si="222"/>
        <v>81.509602501116561</v>
      </c>
      <c r="BW1016" s="489"/>
      <c r="BX1016" s="489"/>
      <c r="BY1016" s="488">
        <f t="shared" si="223"/>
        <v>186.46717284502012</v>
      </c>
      <c r="BZ1016" s="489"/>
      <c r="CA1016" s="489"/>
      <c r="CB1016" s="488">
        <f t="shared" si="219"/>
        <v>186.46717284502012</v>
      </c>
      <c r="CC1016" s="489"/>
      <c r="CD1016" s="489"/>
      <c r="CE1016" s="488">
        <f t="shared" si="220"/>
        <v>186.46717284502012</v>
      </c>
      <c r="CF1016" s="489"/>
      <c r="CG1016" s="489"/>
      <c r="CH1016" s="488">
        <f t="shared" si="221"/>
        <v>186.46717284502012</v>
      </c>
      <c r="CI1016" s="489"/>
      <c r="CJ1016" s="489"/>
      <c r="CK1016" s="488">
        <f t="shared" si="224"/>
        <v>186.46717284502012</v>
      </c>
      <c r="CL1016" s="489">
        <v>94</v>
      </c>
      <c r="CM1016" s="488">
        <f t="shared" si="227"/>
        <v>81.509602501116561</v>
      </c>
      <c r="CN1016" s="489">
        <v>70</v>
      </c>
      <c r="CO1016" s="489"/>
      <c r="CP1016" s="489"/>
      <c r="CQ1016" s="491"/>
      <c r="CR1016" s="491"/>
      <c r="CS1016" s="492">
        <v>1</v>
      </c>
      <c r="CT1016" s="493">
        <v>0.5</v>
      </c>
      <c r="CU1016" s="493">
        <v>0.5</v>
      </c>
      <c r="CV1016" s="493">
        <v>0.5</v>
      </c>
      <c r="CW1016" s="493"/>
      <c r="CX1016" s="494">
        <f t="shared" si="215"/>
        <v>2.5</v>
      </c>
      <c r="CY1016" s="493"/>
      <c r="CZ1016" s="493" t="s">
        <v>2633</v>
      </c>
      <c r="DA1016" s="493" t="s">
        <v>3977</v>
      </c>
      <c r="DB1016" s="485" t="s">
        <v>2643</v>
      </c>
      <c r="DC1016" s="485" t="s">
        <v>2648</v>
      </c>
      <c r="DD1016" s="485" t="s">
        <v>2647</v>
      </c>
      <c r="DE1016" s="485" t="s">
        <v>2651</v>
      </c>
      <c r="DF1016" s="485" t="s">
        <v>32</v>
      </c>
      <c r="DG1016" s="485" t="s">
        <v>32</v>
      </c>
      <c r="DH1016" s="485" t="s">
        <v>32</v>
      </c>
      <c r="DI1016" s="485" t="s">
        <v>2657</v>
      </c>
      <c r="DJ1016" s="485" t="s">
        <v>37</v>
      </c>
      <c r="DK1016" s="485" t="s">
        <v>37</v>
      </c>
      <c r="DL1016" s="485" t="s">
        <v>2659</v>
      </c>
      <c r="DM1016" s="485" t="s">
        <v>2663</v>
      </c>
      <c r="DN1016" s="489" t="s">
        <v>4001</v>
      </c>
      <c r="DO1016" s="489" t="s">
        <v>4002</v>
      </c>
      <c r="DP1016" s="489"/>
      <c r="DQ1016" s="489" t="s">
        <v>4068</v>
      </c>
      <c r="DR1016" s="489"/>
      <c r="DS1016" s="489"/>
      <c r="DT1016" s="489"/>
      <c r="DU1016" s="485" t="s">
        <v>2633</v>
      </c>
      <c r="DV1016" s="485" t="s">
        <v>2633</v>
      </c>
      <c r="DW1016" s="485"/>
      <c r="DX1016" s="504" t="s">
        <v>6348</v>
      </c>
      <c r="DY1016" s="496" t="s">
        <v>8048</v>
      </c>
      <c r="DZ1016" s="504" t="s">
        <v>101</v>
      </c>
      <c r="EA1016" s="489">
        <v>3</v>
      </c>
      <c r="EB1016" s="497"/>
      <c r="EC1016" s="497" t="s">
        <v>2194</v>
      </c>
      <c r="ED1016" s="496" t="s">
        <v>5821</v>
      </c>
      <c r="EE1016" s="496"/>
    </row>
    <row r="1017" spans="1:135" s="499" customFormat="1" ht="15.75" hidden="1" customHeight="1" x14ac:dyDescent="0.25">
      <c r="A1017" s="875">
        <v>1015</v>
      </c>
      <c r="B1017" s="2080"/>
      <c r="C1017" s="485" t="s">
        <v>6349</v>
      </c>
      <c r="D1017" s="485" t="s">
        <v>22</v>
      </c>
      <c r="E1017" s="485" t="s">
        <v>4126</v>
      </c>
      <c r="F1017" s="485">
        <v>583684</v>
      </c>
      <c r="G1017" s="485">
        <v>42</v>
      </c>
      <c r="H1017" s="485" t="s">
        <v>2633</v>
      </c>
      <c r="I1017" s="485" t="s">
        <v>2633</v>
      </c>
      <c r="J1017" s="485" t="s">
        <v>2633</v>
      </c>
      <c r="K1017" s="485">
        <v>555445865</v>
      </c>
      <c r="L1017" s="485">
        <v>160</v>
      </c>
      <c r="M1017" s="485">
        <v>179</v>
      </c>
      <c r="N1017" s="486">
        <f t="shared" si="228"/>
        <v>49.936019475047594</v>
      </c>
      <c r="O1017" s="487">
        <v>2</v>
      </c>
      <c r="P1017" s="488">
        <f t="shared" si="225"/>
        <v>80.102499999999992</v>
      </c>
      <c r="Q1017" s="488">
        <f t="shared" si="226"/>
        <v>79.897500000000008</v>
      </c>
      <c r="R1017" s="489"/>
      <c r="S1017" s="490">
        <v>41637</v>
      </c>
      <c r="T1017" s="489" t="s">
        <v>253</v>
      </c>
      <c r="U1017" s="489" t="s">
        <v>2490</v>
      </c>
      <c r="V1017" s="489" t="s">
        <v>6350</v>
      </c>
      <c r="W1017" s="489" t="s">
        <v>10553</v>
      </c>
      <c r="X1017" s="489" t="s">
        <v>2634</v>
      </c>
      <c r="Y1017" s="489"/>
      <c r="Z1017" s="489" t="s">
        <v>2634</v>
      </c>
      <c r="AA1017" s="489"/>
      <c r="AB1017" s="489" t="s">
        <v>2633</v>
      </c>
      <c r="AC1017" s="489" t="s">
        <v>2636</v>
      </c>
      <c r="AD1017" s="489" t="s">
        <v>2633</v>
      </c>
      <c r="AE1017" s="489" t="s">
        <v>2635</v>
      </c>
      <c r="AF1017" s="489" t="s">
        <v>2634</v>
      </c>
      <c r="AG1017" s="489"/>
      <c r="AH1017" s="489" t="s">
        <v>2634</v>
      </c>
      <c r="AI1017" s="489"/>
      <c r="AJ1017" s="489" t="s">
        <v>2634</v>
      </c>
      <c r="AK1017" s="489"/>
      <c r="AL1017" s="489" t="s">
        <v>2634</v>
      </c>
      <c r="AM1017" s="489"/>
      <c r="AN1017" s="489" t="s">
        <v>2633</v>
      </c>
      <c r="AO1017" s="489" t="s">
        <v>4076</v>
      </c>
      <c r="AP1017" s="489" t="s">
        <v>4078</v>
      </c>
      <c r="AQ1017" s="489" t="s">
        <v>2635</v>
      </c>
      <c r="AR1017" s="489"/>
      <c r="AS1017" s="489"/>
      <c r="AT1017" s="489"/>
      <c r="AU1017" s="489"/>
      <c r="AV1017" s="489"/>
      <c r="AW1017" s="489" t="s">
        <v>2634</v>
      </c>
      <c r="AX1017" s="489"/>
      <c r="AY1017" s="489" t="s">
        <v>2634</v>
      </c>
      <c r="AZ1017" s="489"/>
      <c r="BA1017" s="489"/>
      <c r="BB1017" s="489"/>
      <c r="BC1017" s="489"/>
      <c r="BD1017" s="489"/>
      <c r="BE1017" s="489" t="s">
        <v>2634</v>
      </c>
      <c r="BF1017" s="489" t="s">
        <v>2634</v>
      </c>
      <c r="BG1017" s="489" t="s">
        <v>2634</v>
      </c>
      <c r="BH1017" s="489"/>
      <c r="BI1017" s="489"/>
      <c r="BJ1017" s="489" t="s">
        <v>3217</v>
      </c>
      <c r="BK1017" s="489" t="s">
        <v>5561</v>
      </c>
      <c r="BL1017" s="489">
        <v>144.69999999999999</v>
      </c>
      <c r="BM1017" s="503">
        <f t="shared" si="216"/>
        <v>19.149535342157151</v>
      </c>
      <c r="BN1017" s="489" t="s">
        <v>7518</v>
      </c>
      <c r="BO1017" s="489">
        <v>132</v>
      </c>
      <c r="BP1017" s="488">
        <f t="shared" si="217"/>
        <v>35.044901279764694</v>
      </c>
      <c r="BQ1017" s="489" t="s">
        <v>9167</v>
      </c>
      <c r="BR1017" s="489">
        <v>107</v>
      </c>
      <c r="BS1017" s="488">
        <f t="shared" si="218"/>
        <v>66.33499170812604</v>
      </c>
      <c r="BT1017" s="489"/>
      <c r="BU1017" s="489"/>
      <c r="BV1017" s="488">
        <f t="shared" si="222"/>
        <v>200.25657874151253</v>
      </c>
      <c r="BW1017" s="489" t="s">
        <v>10554</v>
      </c>
      <c r="BX1017" s="489">
        <v>102</v>
      </c>
      <c r="BY1017" s="488">
        <f t="shared" si="223"/>
        <v>72.593009793798302</v>
      </c>
      <c r="BZ1017" s="489"/>
      <c r="CA1017" s="489"/>
      <c r="CB1017" s="488">
        <f t="shared" si="219"/>
        <v>200.25657874151253</v>
      </c>
      <c r="CC1017" s="489"/>
      <c r="CD1017" s="489"/>
      <c r="CE1017" s="488">
        <f t="shared" si="220"/>
        <v>200.25657874151253</v>
      </c>
      <c r="CF1017" s="489"/>
      <c r="CG1017" s="489"/>
      <c r="CH1017" s="488">
        <f t="shared" si="221"/>
        <v>200.25657874151253</v>
      </c>
      <c r="CI1017" s="489"/>
      <c r="CJ1017" s="489"/>
      <c r="CK1017" s="488">
        <f t="shared" si="224"/>
        <v>200.25657874151253</v>
      </c>
      <c r="CL1017" s="489">
        <v>102</v>
      </c>
      <c r="CM1017" s="488">
        <f t="shared" si="227"/>
        <v>72.593009793798302</v>
      </c>
      <c r="CN1017" s="489">
        <v>135</v>
      </c>
      <c r="CO1017" s="489"/>
      <c r="CP1017" s="489"/>
      <c r="CQ1017" s="491"/>
      <c r="CR1017" s="491"/>
      <c r="CS1017" s="492">
        <v>1</v>
      </c>
      <c r="CT1017" s="493">
        <v>0.5</v>
      </c>
      <c r="CU1017" s="493">
        <v>0.5</v>
      </c>
      <c r="CV1017" s="493">
        <v>0.5</v>
      </c>
      <c r="CW1017" s="493">
        <v>0.25</v>
      </c>
      <c r="CX1017" s="494">
        <f t="shared" si="215"/>
        <v>2.75</v>
      </c>
      <c r="CY1017" s="493"/>
      <c r="CZ1017" s="493" t="s">
        <v>2633</v>
      </c>
      <c r="DA1017" s="493" t="s">
        <v>3975</v>
      </c>
      <c r="DB1017" s="485" t="s">
        <v>2644</v>
      </c>
      <c r="DC1017" s="485" t="s">
        <v>2648</v>
      </c>
      <c r="DD1017" s="485" t="s">
        <v>2648</v>
      </c>
      <c r="DE1017" s="485" t="s">
        <v>2650</v>
      </c>
      <c r="DF1017" s="485" t="s">
        <v>32</v>
      </c>
      <c r="DG1017" s="485" t="s">
        <v>32</v>
      </c>
      <c r="DH1017" s="485" t="s">
        <v>2653</v>
      </c>
      <c r="DI1017" s="485" t="s">
        <v>2658</v>
      </c>
      <c r="DJ1017" s="485" t="s">
        <v>37</v>
      </c>
      <c r="DK1017" s="485" t="s">
        <v>37</v>
      </c>
      <c r="DL1017" s="485" t="s">
        <v>2659</v>
      </c>
      <c r="DM1017" s="485" t="s">
        <v>2661</v>
      </c>
      <c r="DN1017" s="489" t="s">
        <v>4001</v>
      </c>
      <c r="DO1017" s="489" t="s">
        <v>4002</v>
      </c>
      <c r="DP1017" s="489"/>
      <c r="DQ1017" s="489" t="s">
        <v>4068</v>
      </c>
      <c r="DR1017" s="489"/>
      <c r="DS1017" s="489" t="s">
        <v>2633</v>
      </c>
      <c r="DT1017" s="489" t="s">
        <v>4073</v>
      </c>
      <c r="DU1017" s="485" t="s">
        <v>2634</v>
      </c>
      <c r="DV1017" s="485" t="s">
        <v>2633</v>
      </c>
      <c r="DW1017" s="485" t="s">
        <v>10555</v>
      </c>
      <c r="DX1017" s="504" t="s">
        <v>6351</v>
      </c>
      <c r="DY1017" s="496"/>
      <c r="DZ1017" s="497" t="s">
        <v>101</v>
      </c>
      <c r="EA1017" s="489">
        <v>3</v>
      </c>
      <c r="EB1017" s="504" t="s">
        <v>6353</v>
      </c>
      <c r="EC1017" s="504" t="s">
        <v>6352</v>
      </c>
      <c r="ED1017" s="496" t="s">
        <v>6404</v>
      </c>
      <c r="EE1017" s="496"/>
    </row>
    <row r="1018" spans="1:135" s="499" customFormat="1" ht="15.75" hidden="1" customHeight="1" x14ac:dyDescent="0.25">
      <c r="A1018" s="875">
        <v>1016</v>
      </c>
      <c r="B1018" s="2080"/>
      <c r="C1018" s="485" t="s">
        <v>6354</v>
      </c>
      <c r="D1018" s="485" t="s">
        <v>22</v>
      </c>
      <c r="E1018" s="485" t="s">
        <v>4126</v>
      </c>
      <c r="F1018" s="485">
        <v>592537</v>
      </c>
      <c r="G1018" s="485">
        <v>33</v>
      </c>
      <c r="H1018" s="485" t="s">
        <v>2633</v>
      </c>
      <c r="I1018" s="485" t="s">
        <v>2633</v>
      </c>
      <c r="J1018" s="485" t="s">
        <v>2633</v>
      </c>
      <c r="K1018" s="485">
        <v>555494441</v>
      </c>
      <c r="L1018" s="485">
        <v>159.19999999999999</v>
      </c>
      <c r="M1018" s="485">
        <v>171</v>
      </c>
      <c r="N1018" s="486">
        <f t="shared" si="228"/>
        <v>54.44410245887623</v>
      </c>
      <c r="O1018" s="487">
        <v>3</v>
      </c>
      <c r="P1018" s="488">
        <f t="shared" si="225"/>
        <v>73.102499999999992</v>
      </c>
      <c r="Q1018" s="488">
        <f t="shared" si="226"/>
        <v>86.097499999999997</v>
      </c>
      <c r="R1018" s="489"/>
      <c r="S1018" s="490">
        <v>41637</v>
      </c>
      <c r="T1018" s="489" t="s">
        <v>253</v>
      </c>
      <c r="U1018" s="489" t="s">
        <v>2490</v>
      </c>
      <c r="V1018" s="489" t="s">
        <v>6355</v>
      </c>
      <c r="W1018" s="489" t="s">
        <v>10847</v>
      </c>
      <c r="X1018" s="489" t="s">
        <v>2634</v>
      </c>
      <c r="Y1018" s="489"/>
      <c r="Z1018" s="489" t="s">
        <v>2634</v>
      </c>
      <c r="AA1018" s="489"/>
      <c r="AB1018" s="489" t="s">
        <v>2634</v>
      </c>
      <c r="AC1018" s="489"/>
      <c r="AD1018" s="489" t="s">
        <v>2634</v>
      </c>
      <c r="AE1018" s="489"/>
      <c r="AF1018" s="489" t="s">
        <v>2634</v>
      </c>
      <c r="AG1018" s="489"/>
      <c r="AH1018" s="489" t="s">
        <v>2634</v>
      </c>
      <c r="AI1018" s="489"/>
      <c r="AJ1018" s="489" t="s">
        <v>2634</v>
      </c>
      <c r="AK1018" s="489"/>
      <c r="AL1018" s="489" t="s">
        <v>2634</v>
      </c>
      <c r="AM1018" s="489"/>
      <c r="AN1018" s="489" t="s">
        <v>2633</v>
      </c>
      <c r="AO1018" s="489" t="s">
        <v>4076</v>
      </c>
      <c r="AP1018" s="489" t="s">
        <v>4077</v>
      </c>
      <c r="AQ1018" s="489" t="s">
        <v>2638</v>
      </c>
      <c r="AR1018" s="489" t="s">
        <v>4068</v>
      </c>
      <c r="AS1018" s="489" t="s">
        <v>4078</v>
      </c>
      <c r="AT1018" s="489" t="s">
        <v>2633</v>
      </c>
      <c r="AU1018" s="489" t="s">
        <v>2637</v>
      </c>
      <c r="AV1018" s="489"/>
      <c r="AW1018" s="489" t="s">
        <v>2634</v>
      </c>
      <c r="AX1018" s="489"/>
      <c r="AY1018" s="489" t="s">
        <v>2634</v>
      </c>
      <c r="AZ1018" s="489"/>
      <c r="BA1018" s="489"/>
      <c r="BB1018" s="489"/>
      <c r="BC1018" s="489"/>
      <c r="BD1018" s="489"/>
      <c r="BE1018" s="489" t="s">
        <v>2633</v>
      </c>
      <c r="BF1018" s="489" t="s">
        <v>2633</v>
      </c>
      <c r="BG1018" s="489" t="s">
        <v>2634</v>
      </c>
      <c r="BH1018" s="489"/>
      <c r="BI1018" s="489"/>
      <c r="BJ1018" s="489" t="s">
        <v>5603</v>
      </c>
      <c r="BK1018" s="489" t="s">
        <v>6494</v>
      </c>
      <c r="BL1018" s="489">
        <v>150</v>
      </c>
      <c r="BM1018" s="503">
        <f t="shared" si="216"/>
        <v>10.685559975609035</v>
      </c>
      <c r="BN1018" s="489" t="s">
        <v>7734</v>
      </c>
      <c r="BO1018" s="489">
        <v>133</v>
      </c>
      <c r="BP1018" s="488">
        <f t="shared" si="217"/>
        <v>30.430616452277931</v>
      </c>
      <c r="BQ1018" s="489"/>
      <c r="BR1018" s="489"/>
      <c r="BS1018" s="488">
        <f t="shared" si="218"/>
        <v>184.90664653445222</v>
      </c>
      <c r="BT1018" s="489" t="s">
        <v>10848</v>
      </c>
      <c r="BU1018" s="489">
        <v>117</v>
      </c>
      <c r="BV1018" s="488">
        <f t="shared" si="222"/>
        <v>49.014199018554535</v>
      </c>
      <c r="BW1018" s="489" t="s">
        <v>10849</v>
      </c>
      <c r="BX1018" s="489">
        <v>106</v>
      </c>
      <c r="BY1018" s="488">
        <f t="shared" si="223"/>
        <v>61.790412032869703</v>
      </c>
      <c r="BZ1018" s="489"/>
      <c r="CA1018" s="489"/>
      <c r="CB1018" s="488">
        <f t="shared" si="219"/>
        <v>184.90664653445222</v>
      </c>
      <c r="CC1018" s="489"/>
      <c r="CD1018" s="489"/>
      <c r="CE1018" s="488">
        <f t="shared" si="220"/>
        <v>184.90664653445222</v>
      </c>
      <c r="CF1018" s="489"/>
      <c r="CG1018" s="489"/>
      <c r="CH1018" s="488">
        <f t="shared" si="221"/>
        <v>184.90664653445222</v>
      </c>
      <c r="CI1018" s="489"/>
      <c r="CJ1018" s="489"/>
      <c r="CK1018" s="488">
        <f t="shared" si="224"/>
        <v>184.90664653445222</v>
      </c>
      <c r="CL1018" s="489">
        <v>106</v>
      </c>
      <c r="CM1018" s="488">
        <f t="shared" si="227"/>
        <v>61.790412032869703</v>
      </c>
      <c r="CN1018" s="489">
        <v>85</v>
      </c>
      <c r="CO1018" s="489"/>
      <c r="CP1018" s="489"/>
      <c r="CQ1018" s="491"/>
      <c r="CR1018" s="491"/>
      <c r="CS1018" s="492">
        <v>1</v>
      </c>
      <c r="CT1018" s="493">
        <v>0</v>
      </c>
      <c r="CU1018" s="493">
        <v>0.25</v>
      </c>
      <c r="CV1018" s="493">
        <v>0.25</v>
      </c>
      <c r="CW1018" s="493">
        <v>0.5</v>
      </c>
      <c r="CX1018" s="494">
        <f t="shared" si="215"/>
        <v>2</v>
      </c>
      <c r="CY1018" s="493"/>
      <c r="CZ1018" s="493" t="s">
        <v>2634</v>
      </c>
      <c r="DA1018" s="493"/>
      <c r="DB1018" s="485" t="s">
        <v>2643</v>
      </c>
      <c r="DC1018" s="485" t="s">
        <v>2648</v>
      </c>
      <c r="DD1018" s="485" t="s">
        <v>2646</v>
      </c>
      <c r="DE1018" s="485" t="s">
        <v>2651</v>
      </c>
      <c r="DF1018" s="485" t="s">
        <v>32</v>
      </c>
      <c r="DG1018" s="485" t="s">
        <v>5009</v>
      </c>
      <c r="DH1018" s="485" t="s">
        <v>5009</v>
      </c>
      <c r="DI1018" s="485" t="s">
        <v>2657</v>
      </c>
      <c r="DJ1018" s="485" t="s">
        <v>37</v>
      </c>
      <c r="DK1018" s="485" t="s">
        <v>37</v>
      </c>
      <c r="DL1018" s="485" t="s">
        <v>37</v>
      </c>
      <c r="DM1018" s="485" t="s">
        <v>2663</v>
      </c>
      <c r="DN1018" s="489" t="s">
        <v>4001</v>
      </c>
      <c r="DO1018" s="489" t="s">
        <v>4003</v>
      </c>
      <c r="DP1018" s="489"/>
      <c r="DQ1018" s="489" t="s">
        <v>4068</v>
      </c>
      <c r="DR1018" s="489"/>
      <c r="DS1018" s="489" t="s">
        <v>2634</v>
      </c>
      <c r="DT1018" s="489"/>
      <c r="DU1018" s="485" t="s">
        <v>2634</v>
      </c>
      <c r="DV1018" s="485" t="s">
        <v>2633</v>
      </c>
      <c r="DW1018" s="485"/>
      <c r="DX1018" s="504" t="s">
        <v>6356</v>
      </c>
      <c r="DY1018" s="496" t="s">
        <v>10850</v>
      </c>
      <c r="DZ1018" s="504" t="s">
        <v>101</v>
      </c>
      <c r="EA1018" s="489">
        <v>3</v>
      </c>
      <c r="EB1018" s="497"/>
      <c r="EC1018" s="504" t="s">
        <v>2194</v>
      </c>
      <c r="ED1018" s="496" t="s">
        <v>6402</v>
      </c>
      <c r="EE1018" s="496"/>
    </row>
    <row r="1019" spans="1:135" s="499" customFormat="1" ht="15.75" hidden="1" customHeight="1" x14ac:dyDescent="0.25">
      <c r="A1019" s="875">
        <v>1017</v>
      </c>
      <c r="B1019" s="2081"/>
      <c r="C1019" s="485" t="s">
        <v>6357</v>
      </c>
      <c r="D1019" s="485" t="s">
        <v>22</v>
      </c>
      <c r="E1019" s="485" t="s">
        <v>4126</v>
      </c>
      <c r="F1019" s="485">
        <v>597628</v>
      </c>
      <c r="G1019" s="485">
        <v>35</v>
      </c>
      <c r="H1019" s="485" t="s">
        <v>2633</v>
      </c>
      <c r="I1019" s="485" t="s">
        <v>3984</v>
      </c>
      <c r="J1019" s="485" t="s">
        <v>2633</v>
      </c>
      <c r="K1019" s="485">
        <v>505119299</v>
      </c>
      <c r="L1019" s="485">
        <v>173</v>
      </c>
      <c r="M1019" s="485">
        <v>178</v>
      </c>
      <c r="N1019" s="486">
        <f t="shared" si="228"/>
        <v>54.601691705592735</v>
      </c>
      <c r="O1019" s="487">
        <v>3</v>
      </c>
      <c r="P1019" s="488">
        <f t="shared" si="225"/>
        <v>79.210000000000008</v>
      </c>
      <c r="Q1019" s="488">
        <f t="shared" si="226"/>
        <v>93.789999999999992</v>
      </c>
      <c r="R1019" s="489"/>
      <c r="S1019" s="490">
        <v>41637</v>
      </c>
      <c r="T1019" s="489" t="s">
        <v>253</v>
      </c>
      <c r="U1019" s="489" t="s">
        <v>2490</v>
      </c>
      <c r="V1019" s="489" t="s">
        <v>10698</v>
      </c>
      <c r="W1019" s="489"/>
      <c r="X1019" s="489" t="s">
        <v>2634</v>
      </c>
      <c r="Y1019" s="489"/>
      <c r="Z1019" s="489" t="s">
        <v>2634</v>
      </c>
      <c r="AA1019" s="489"/>
      <c r="AB1019" s="489" t="s">
        <v>2634</v>
      </c>
      <c r="AC1019" s="489"/>
      <c r="AD1019" s="489" t="s">
        <v>2634</v>
      </c>
      <c r="AE1019" s="489"/>
      <c r="AF1019" s="489" t="s">
        <v>2634</v>
      </c>
      <c r="AG1019" s="489"/>
      <c r="AH1019" s="489" t="s">
        <v>2634</v>
      </c>
      <c r="AI1019" s="489"/>
      <c r="AJ1019" s="489" t="s">
        <v>2634</v>
      </c>
      <c r="AK1019" s="489"/>
      <c r="AL1019" s="489" t="s">
        <v>2634</v>
      </c>
      <c r="AM1019" s="489"/>
      <c r="AN1019" s="489" t="s">
        <v>2634</v>
      </c>
      <c r="AO1019" s="489"/>
      <c r="AP1019" s="489"/>
      <c r="AQ1019" s="489" t="s">
        <v>2637</v>
      </c>
      <c r="AR1019" s="489"/>
      <c r="AS1019" s="489"/>
      <c r="AT1019" s="489" t="s">
        <v>2633</v>
      </c>
      <c r="AU1019" s="489" t="s">
        <v>2637</v>
      </c>
      <c r="AV1019" s="489"/>
      <c r="AW1019" s="489" t="s">
        <v>2634</v>
      </c>
      <c r="AX1019" s="489"/>
      <c r="AY1019" s="489" t="s">
        <v>2634</v>
      </c>
      <c r="AZ1019" s="489"/>
      <c r="BA1019" s="489"/>
      <c r="BB1019" s="489"/>
      <c r="BC1019" s="489"/>
      <c r="BD1019" s="489"/>
      <c r="BE1019" s="489" t="s">
        <v>2634</v>
      </c>
      <c r="BF1019" s="489" t="s">
        <v>2634</v>
      </c>
      <c r="BG1019" s="489" t="s">
        <v>2634</v>
      </c>
      <c r="BH1019" s="489"/>
      <c r="BI1019" s="489"/>
      <c r="BJ1019" s="489" t="s">
        <v>3217</v>
      </c>
      <c r="BK1019" s="489" t="s">
        <v>1594</v>
      </c>
      <c r="BL1019" s="489">
        <v>158.4</v>
      </c>
      <c r="BM1019" s="503">
        <f t="shared" si="216"/>
        <v>15.56669154494082</v>
      </c>
      <c r="BN1019" s="489" t="s">
        <v>8377</v>
      </c>
      <c r="BO1019" s="489">
        <v>133</v>
      </c>
      <c r="BP1019" s="488">
        <f t="shared" si="217"/>
        <v>42.648469986139254</v>
      </c>
      <c r="BQ1019" s="489" t="s">
        <v>6756</v>
      </c>
      <c r="BR1019" s="489">
        <v>110</v>
      </c>
      <c r="BS1019" s="488">
        <f t="shared" si="218"/>
        <v>67.171340228169313</v>
      </c>
      <c r="BT1019" s="489" t="s">
        <v>9920</v>
      </c>
      <c r="BU1019" s="489">
        <v>95</v>
      </c>
      <c r="BV1019" s="488">
        <f t="shared" si="222"/>
        <v>83.164516472971542</v>
      </c>
      <c r="BW1019" s="489" t="s">
        <v>10697</v>
      </c>
      <c r="BX1019" s="489">
        <v>85.6</v>
      </c>
      <c r="BY1019" s="488">
        <f t="shared" si="223"/>
        <v>93.186906919714275</v>
      </c>
      <c r="BZ1019" s="489"/>
      <c r="CA1019" s="489"/>
      <c r="CB1019" s="488">
        <f t="shared" si="219"/>
        <v>184.45463269005228</v>
      </c>
      <c r="CC1019" s="489"/>
      <c r="CD1019" s="489"/>
      <c r="CE1019" s="488">
        <f t="shared" si="220"/>
        <v>184.45463269005228</v>
      </c>
      <c r="CF1019" s="489"/>
      <c r="CG1019" s="489"/>
      <c r="CH1019" s="488">
        <f t="shared" si="221"/>
        <v>184.45463269005228</v>
      </c>
      <c r="CI1019" s="489"/>
      <c r="CJ1019" s="489"/>
      <c r="CK1019" s="488">
        <f t="shared" si="224"/>
        <v>184.45463269005228</v>
      </c>
      <c r="CL1019" s="489">
        <v>85.6</v>
      </c>
      <c r="CM1019" s="488">
        <f t="shared" si="227"/>
        <v>93.186906919714275</v>
      </c>
      <c r="CN1019" s="489">
        <v>85</v>
      </c>
      <c r="CO1019" s="489"/>
      <c r="CP1019" s="489"/>
      <c r="CQ1019" s="491"/>
      <c r="CR1019" s="491"/>
      <c r="CS1019" s="492">
        <v>1</v>
      </c>
      <c r="CT1019" s="493">
        <v>0</v>
      </c>
      <c r="CU1019" s="493">
        <v>0.5</v>
      </c>
      <c r="CV1019" s="493">
        <v>0.5</v>
      </c>
      <c r="CW1019" s="493">
        <v>0.5</v>
      </c>
      <c r="CX1019" s="494">
        <f t="shared" si="215"/>
        <v>2.5</v>
      </c>
      <c r="CY1019" s="493"/>
      <c r="CZ1019" s="493" t="s">
        <v>2634</v>
      </c>
      <c r="DA1019" s="493"/>
      <c r="DB1019" s="485" t="s">
        <v>2643</v>
      </c>
      <c r="DC1019" s="485" t="s">
        <v>2648</v>
      </c>
      <c r="DD1019" s="485" t="s">
        <v>2648</v>
      </c>
      <c r="DE1019" s="485" t="s">
        <v>2650</v>
      </c>
      <c r="DF1019" s="485" t="s">
        <v>32</v>
      </c>
      <c r="DG1019" s="485" t="s">
        <v>32</v>
      </c>
      <c r="DH1019" s="485" t="s">
        <v>2653</v>
      </c>
      <c r="DI1019" s="485" t="s">
        <v>2658</v>
      </c>
      <c r="DJ1019" s="485" t="s">
        <v>37</v>
      </c>
      <c r="DK1019" s="485" t="s">
        <v>37</v>
      </c>
      <c r="DL1019" s="485" t="s">
        <v>37</v>
      </c>
      <c r="DM1019" s="485" t="s">
        <v>2663</v>
      </c>
      <c r="DN1019" s="489" t="s">
        <v>4001</v>
      </c>
      <c r="DO1019" s="489" t="s">
        <v>5012</v>
      </c>
      <c r="DP1019" s="489"/>
      <c r="DQ1019" s="489" t="s">
        <v>4068</v>
      </c>
      <c r="DR1019" s="489"/>
      <c r="DS1019" s="489" t="s">
        <v>2633</v>
      </c>
      <c r="DT1019" s="489" t="s">
        <v>4072</v>
      </c>
      <c r="DU1019" s="485" t="s">
        <v>2634</v>
      </c>
      <c r="DV1019" s="485" t="s">
        <v>2633</v>
      </c>
      <c r="DW1019" s="485"/>
      <c r="DX1019" s="504" t="s">
        <v>94</v>
      </c>
      <c r="DY1019" s="496" t="s">
        <v>126</v>
      </c>
      <c r="DZ1019" s="504" t="s">
        <v>101</v>
      </c>
      <c r="EA1019" s="489">
        <v>3</v>
      </c>
      <c r="EB1019" s="497"/>
      <c r="EC1019" s="504" t="s">
        <v>2194</v>
      </c>
      <c r="ED1019" s="496" t="s">
        <v>5523</v>
      </c>
      <c r="EE1019" s="496"/>
    </row>
    <row r="1020" spans="1:135" s="206" customFormat="1" ht="15.75" hidden="1" customHeight="1" x14ac:dyDescent="0.25">
      <c r="A1020" s="875">
        <v>1018</v>
      </c>
      <c r="B1020" s="2020" t="s">
        <v>11</v>
      </c>
      <c r="C1020" s="193" t="s">
        <v>6398</v>
      </c>
      <c r="D1020" s="193" t="s">
        <v>23</v>
      </c>
      <c r="E1020" s="193" t="s">
        <v>4126</v>
      </c>
      <c r="F1020" s="193">
        <v>597617</v>
      </c>
      <c r="G1020" s="193">
        <v>28</v>
      </c>
      <c r="H1020" s="193" t="s">
        <v>2633</v>
      </c>
      <c r="I1020" s="193" t="s">
        <v>2633</v>
      </c>
      <c r="J1020" s="193" t="s">
        <v>2633</v>
      </c>
      <c r="K1020" s="193">
        <v>552096000</v>
      </c>
      <c r="L1020" s="193">
        <v>98.1</v>
      </c>
      <c r="M1020" s="193">
        <v>167</v>
      </c>
      <c r="N1020" s="194">
        <f t="shared" si="228"/>
        <v>35.175158664706515</v>
      </c>
      <c r="O1020" s="195">
        <v>1</v>
      </c>
      <c r="P1020" s="196">
        <f t="shared" si="225"/>
        <v>69.722499999999997</v>
      </c>
      <c r="Q1020" s="196">
        <f t="shared" si="226"/>
        <v>28.377499999999998</v>
      </c>
      <c r="R1020" s="197"/>
      <c r="S1020" s="198">
        <v>41640</v>
      </c>
      <c r="T1020" s="197" t="s">
        <v>5616</v>
      </c>
      <c r="U1020" s="197" t="s">
        <v>2479</v>
      </c>
      <c r="V1020" s="197" t="s">
        <v>6399</v>
      </c>
      <c r="W1020" s="197" t="s">
        <v>2568</v>
      </c>
      <c r="X1020" s="197" t="s">
        <v>2634</v>
      </c>
      <c r="Y1020" s="197"/>
      <c r="Z1020" s="197" t="s">
        <v>2634</v>
      </c>
      <c r="AA1020" s="197"/>
      <c r="AB1020" s="197" t="s">
        <v>2633</v>
      </c>
      <c r="AC1020" s="197" t="s">
        <v>2635</v>
      </c>
      <c r="AD1020" s="197" t="s">
        <v>2634</v>
      </c>
      <c r="AE1020" s="197"/>
      <c r="AF1020" s="197" t="s">
        <v>2634</v>
      </c>
      <c r="AG1020" s="197"/>
      <c r="AH1020" s="197" t="s">
        <v>2634</v>
      </c>
      <c r="AI1020" s="197"/>
      <c r="AJ1020" s="197" t="s">
        <v>2634</v>
      </c>
      <c r="AK1020" s="197"/>
      <c r="AL1020" s="197" t="s">
        <v>2634</v>
      </c>
      <c r="AM1020" s="197"/>
      <c r="AN1020" s="197" t="s">
        <v>2634</v>
      </c>
      <c r="AO1020" s="197"/>
      <c r="AP1020" s="197"/>
      <c r="AQ1020" s="197" t="s">
        <v>2638</v>
      </c>
      <c r="AR1020" s="197" t="s">
        <v>4075</v>
      </c>
      <c r="AS1020" s="197" t="s">
        <v>4092</v>
      </c>
      <c r="AT1020" s="197"/>
      <c r="AU1020" s="197"/>
      <c r="AV1020" s="197"/>
      <c r="AW1020" s="197" t="s">
        <v>2634</v>
      </c>
      <c r="AX1020" s="197"/>
      <c r="AY1020" s="197" t="s">
        <v>2634</v>
      </c>
      <c r="AZ1020" s="197"/>
      <c r="BA1020" s="197" t="s">
        <v>3970</v>
      </c>
      <c r="BB1020" s="197" t="s">
        <v>3970</v>
      </c>
      <c r="BC1020" s="197" t="s">
        <v>2633</v>
      </c>
      <c r="BD1020" s="197"/>
      <c r="BE1020" s="197" t="s">
        <v>2634</v>
      </c>
      <c r="BF1020" s="197" t="s">
        <v>2634</v>
      </c>
      <c r="BG1020" s="197" t="s">
        <v>2634</v>
      </c>
      <c r="BH1020" s="197"/>
      <c r="BI1020" s="197"/>
      <c r="BJ1020" s="197" t="s">
        <v>5565</v>
      </c>
      <c r="BK1020" s="197" t="s">
        <v>6614</v>
      </c>
      <c r="BL1020" s="197">
        <v>88.5</v>
      </c>
      <c r="BM1020" s="199">
        <f t="shared" si="216"/>
        <v>33.829618535811804</v>
      </c>
      <c r="BN1020" s="197" t="s">
        <v>8345</v>
      </c>
      <c r="BO1020" s="197">
        <v>74.8</v>
      </c>
      <c r="BP1020" s="196">
        <f t="shared" si="217"/>
        <v>82.107303321293273</v>
      </c>
      <c r="BQ1020" s="197"/>
      <c r="BR1020" s="197"/>
      <c r="BS1020" s="196">
        <f t="shared" si="218"/>
        <v>345.6964144128271</v>
      </c>
      <c r="BT1020" s="197" t="s">
        <v>9887</v>
      </c>
      <c r="BU1020" s="197">
        <v>61.2</v>
      </c>
      <c r="BV1020" s="196">
        <f t="shared" si="222"/>
        <v>130.03259624702667</v>
      </c>
      <c r="BW1020" s="197" t="s">
        <v>11129</v>
      </c>
      <c r="BX1020" s="197">
        <v>59</v>
      </c>
      <c r="BY1020" s="196">
        <f t="shared" si="223"/>
        <v>137.78521716148356</v>
      </c>
      <c r="BZ1020" s="197"/>
      <c r="CA1020" s="197"/>
      <c r="CB1020" s="196">
        <f t="shared" si="219"/>
        <v>345.6964144128271</v>
      </c>
      <c r="CC1020" s="197"/>
      <c r="CD1020" s="197"/>
      <c r="CE1020" s="196">
        <f t="shared" si="220"/>
        <v>345.6964144128271</v>
      </c>
      <c r="CF1020" s="197"/>
      <c r="CG1020" s="197"/>
      <c r="CH1020" s="196">
        <f t="shared" si="221"/>
        <v>345.6964144128271</v>
      </c>
      <c r="CI1020" s="197"/>
      <c r="CJ1020" s="197"/>
      <c r="CK1020" s="196">
        <f t="shared" si="224"/>
        <v>345.6964144128271</v>
      </c>
      <c r="CL1020" s="197">
        <v>59</v>
      </c>
      <c r="CM1020" s="196">
        <f t="shared" si="227"/>
        <v>137.78521716148356</v>
      </c>
      <c r="CN1020" s="197">
        <v>95</v>
      </c>
      <c r="CO1020" s="197"/>
      <c r="CP1020" s="197"/>
      <c r="CQ1020" s="200"/>
      <c r="CR1020" s="200"/>
      <c r="CS1020" s="201">
        <v>1</v>
      </c>
      <c r="CT1020" s="202">
        <v>0.5</v>
      </c>
      <c r="CU1020" s="202">
        <v>0.5</v>
      </c>
      <c r="CV1020" s="202">
        <v>0.5</v>
      </c>
      <c r="CW1020" s="202">
        <v>0</v>
      </c>
      <c r="CX1020" s="203">
        <f t="shared" si="215"/>
        <v>2.5</v>
      </c>
      <c r="CY1020" s="202"/>
      <c r="CZ1020" s="202" t="s">
        <v>2633</v>
      </c>
      <c r="DA1020" s="202" t="s">
        <v>3976</v>
      </c>
      <c r="DB1020" s="193" t="s">
        <v>2644</v>
      </c>
      <c r="DC1020" s="193" t="s">
        <v>2648</v>
      </c>
      <c r="DD1020" s="193" t="s">
        <v>2647</v>
      </c>
      <c r="DE1020" s="193" t="s">
        <v>2650</v>
      </c>
      <c r="DF1020" s="193" t="s">
        <v>32</v>
      </c>
      <c r="DG1020" s="193" t="s">
        <v>5009</v>
      </c>
      <c r="DH1020" s="193" t="s">
        <v>5009</v>
      </c>
      <c r="DI1020" s="193" t="s">
        <v>2655</v>
      </c>
      <c r="DJ1020" s="193" t="s">
        <v>2659</v>
      </c>
      <c r="DK1020" s="193" t="s">
        <v>37</v>
      </c>
      <c r="DL1020" s="193" t="s">
        <v>37</v>
      </c>
      <c r="DM1020" s="193" t="s">
        <v>2663</v>
      </c>
      <c r="DN1020" s="197" t="s">
        <v>4001</v>
      </c>
      <c r="DO1020" s="197" t="s">
        <v>4002</v>
      </c>
      <c r="DP1020" s="197"/>
      <c r="DQ1020" s="197" t="s">
        <v>4069</v>
      </c>
      <c r="DR1020" s="197"/>
      <c r="DS1020" s="197" t="s">
        <v>2633</v>
      </c>
      <c r="DT1020" s="197" t="s">
        <v>4072</v>
      </c>
      <c r="DU1020" s="193" t="s">
        <v>2634</v>
      </c>
      <c r="DV1020" s="193" t="s">
        <v>2633</v>
      </c>
      <c r="DW1020" s="193" t="s">
        <v>10070</v>
      </c>
      <c r="DX1020" s="204" t="s">
        <v>94</v>
      </c>
      <c r="DY1020" s="192" t="s">
        <v>9888</v>
      </c>
      <c r="DZ1020" s="204" t="s">
        <v>6400</v>
      </c>
      <c r="EA1020" s="197">
        <v>3</v>
      </c>
      <c r="EB1020" s="205"/>
      <c r="EC1020" s="204" t="s">
        <v>6401</v>
      </c>
      <c r="ED1020" s="192" t="s">
        <v>6431</v>
      </c>
      <c r="EE1020" s="192"/>
    </row>
    <row r="1021" spans="1:135" s="206" customFormat="1" ht="15.75" hidden="1" customHeight="1" x14ac:dyDescent="0.25">
      <c r="A1021" s="875">
        <v>1019</v>
      </c>
      <c r="B1021" s="2017"/>
      <c r="C1021" s="193" t="s">
        <v>6417</v>
      </c>
      <c r="D1021" s="193" t="s">
        <v>22</v>
      </c>
      <c r="E1021" s="193" t="s">
        <v>4126</v>
      </c>
      <c r="F1021" s="193">
        <v>585452</v>
      </c>
      <c r="G1021" s="193">
        <v>26</v>
      </c>
      <c r="H1021" s="193" t="s">
        <v>2634</v>
      </c>
      <c r="I1021" s="193" t="s">
        <v>2634</v>
      </c>
      <c r="J1021" s="193" t="s">
        <v>2633</v>
      </c>
      <c r="K1021" s="193">
        <v>560506018</v>
      </c>
      <c r="L1021" s="193">
        <v>134.5</v>
      </c>
      <c r="M1021" s="193">
        <v>177</v>
      </c>
      <c r="N1021" s="194">
        <f t="shared" si="228"/>
        <v>42.931469245746747</v>
      </c>
      <c r="O1021" s="195">
        <v>2</v>
      </c>
      <c r="P1021" s="196">
        <f t="shared" si="225"/>
        <v>78.322500000000005</v>
      </c>
      <c r="Q1021" s="196">
        <f t="shared" si="226"/>
        <v>56.177499999999995</v>
      </c>
      <c r="R1021" s="197"/>
      <c r="S1021" s="198">
        <v>41644</v>
      </c>
      <c r="T1021" s="197" t="s">
        <v>253</v>
      </c>
      <c r="U1021" s="197" t="s">
        <v>2490</v>
      </c>
      <c r="V1021" s="197" t="s">
        <v>6418</v>
      </c>
      <c r="W1021" s="197"/>
      <c r="X1021" s="197" t="s">
        <v>2634</v>
      </c>
      <c r="Y1021" s="197"/>
      <c r="Z1021" s="197" t="s">
        <v>2634</v>
      </c>
      <c r="AA1021" s="197"/>
      <c r="AB1021" s="197" t="s">
        <v>2633</v>
      </c>
      <c r="AC1021" s="197"/>
      <c r="AD1021" s="197" t="s">
        <v>2634</v>
      </c>
      <c r="AE1021" s="197"/>
      <c r="AF1021" s="197" t="s">
        <v>2634</v>
      </c>
      <c r="AG1021" s="197"/>
      <c r="AH1021" s="197" t="s">
        <v>2634</v>
      </c>
      <c r="AI1021" s="197"/>
      <c r="AJ1021" s="197" t="s">
        <v>2634</v>
      </c>
      <c r="AK1021" s="197"/>
      <c r="AL1021" s="197" t="s">
        <v>2634</v>
      </c>
      <c r="AM1021" s="197"/>
      <c r="AN1021" s="197" t="s">
        <v>2634</v>
      </c>
      <c r="AO1021" s="197"/>
      <c r="AP1021" s="197"/>
      <c r="AQ1021" s="197" t="s">
        <v>2637</v>
      </c>
      <c r="AR1021" s="197"/>
      <c r="AS1021" s="197"/>
      <c r="AT1021" s="197"/>
      <c r="AU1021" s="197"/>
      <c r="AV1021" s="197"/>
      <c r="AW1021" s="197" t="s">
        <v>2634</v>
      </c>
      <c r="AX1021" s="197"/>
      <c r="AY1021" s="197" t="s">
        <v>2634</v>
      </c>
      <c r="AZ1021" s="197"/>
      <c r="BA1021" s="197"/>
      <c r="BB1021" s="197"/>
      <c r="BC1021" s="197"/>
      <c r="BD1021" s="197"/>
      <c r="BE1021" s="197" t="s">
        <v>2633</v>
      </c>
      <c r="BF1021" s="197"/>
      <c r="BG1021" s="197" t="s">
        <v>2634</v>
      </c>
      <c r="BH1021" s="197"/>
      <c r="BI1021" s="197"/>
      <c r="BJ1021" s="197" t="s">
        <v>5603</v>
      </c>
      <c r="BK1021" s="197" t="s">
        <v>7043</v>
      </c>
      <c r="BL1021" s="197">
        <v>120</v>
      </c>
      <c r="BM1021" s="199">
        <f t="shared" si="216"/>
        <v>25.81104534733657</v>
      </c>
      <c r="BN1021" s="197" t="s">
        <v>8347</v>
      </c>
      <c r="BO1021" s="197">
        <v>107</v>
      </c>
      <c r="BP1021" s="196">
        <f t="shared" si="217"/>
        <v>48.951982555293498</v>
      </c>
      <c r="BQ1021" s="197" t="s">
        <v>9416</v>
      </c>
      <c r="BR1021" s="197">
        <v>89</v>
      </c>
      <c r="BS1021" s="196">
        <f t="shared" si="218"/>
        <v>80.99328022784924</v>
      </c>
      <c r="BT1021" s="197" t="s">
        <v>3009</v>
      </c>
      <c r="BU1021" s="197">
        <v>84</v>
      </c>
      <c r="BV1021" s="196">
        <f t="shared" si="222"/>
        <v>89.893640692448045</v>
      </c>
      <c r="BW1021" s="197" t="s">
        <v>6138</v>
      </c>
      <c r="BX1021" s="197">
        <v>78</v>
      </c>
      <c r="BY1021" s="196">
        <f t="shared" si="223"/>
        <v>100.57407324996663</v>
      </c>
      <c r="BZ1021" s="197"/>
      <c r="CA1021" s="197"/>
      <c r="CB1021" s="196">
        <f t="shared" si="219"/>
        <v>239.41969649770817</v>
      </c>
      <c r="CC1021" s="197"/>
      <c r="CD1021" s="197"/>
      <c r="CE1021" s="196">
        <f t="shared" si="220"/>
        <v>239.41969649770817</v>
      </c>
      <c r="CF1021" s="197"/>
      <c r="CG1021" s="197"/>
      <c r="CH1021" s="196">
        <f t="shared" si="221"/>
        <v>239.41969649770817</v>
      </c>
      <c r="CI1021" s="197"/>
      <c r="CJ1021" s="197"/>
      <c r="CK1021" s="196">
        <f t="shared" si="224"/>
        <v>239.41969649770817</v>
      </c>
      <c r="CL1021" s="197">
        <v>78</v>
      </c>
      <c r="CM1021" s="196">
        <f t="shared" si="227"/>
        <v>100.57407324996663</v>
      </c>
      <c r="CN1021" s="197">
        <v>75</v>
      </c>
      <c r="CO1021" s="197"/>
      <c r="CP1021" s="197"/>
      <c r="CQ1021" s="200"/>
      <c r="CR1021" s="200"/>
      <c r="CS1021" s="201">
        <v>1</v>
      </c>
      <c r="CT1021" s="202">
        <v>0.25</v>
      </c>
      <c r="CU1021" s="202">
        <v>0.5</v>
      </c>
      <c r="CV1021" s="202">
        <v>0</v>
      </c>
      <c r="CW1021" s="202"/>
      <c r="CX1021" s="203">
        <f t="shared" si="215"/>
        <v>1.75</v>
      </c>
      <c r="CY1021" s="202"/>
      <c r="CZ1021" s="202" t="s">
        <v>2633</v>
      </c>
      <c r="DA1021" s="202" t="s">
        <v>3976</v>
      </c>
      <c r="DB1021" s="193" t="s">
        <v>2643</v>
      </c>
      <c r="DC1021" s="193"/>
      <c r="DD1021" s="193"/>
      <c r="DE1021" s="193"/>
      <c r="DF1021" s="193"/>
      <c r="DG1021" s="193"/>
      <c r="DH1021" s="193"/>
      <c r="DI1021" s="193"/>
      <c r="DJ1021" s="193"/>
      <c r="DK1021" s="193"/>
      <c r="DL1021" s="193" t="s">
        <v>2659</v>
      </c>
      <c r="DM1021" s="193" t="s">
        <v>2663</v>
      </c>
      <c r="DN1021" s="197" t="s">
        <v>4001</v>
      </c>
      <c r="DO1021" s="197" t="s">
        <v>4002</v>
      </c>
      <c r="DP1021" s="197"/>
      <c r="DQ1021" s="197" t="s">
        <v>4069</v>
      </c>
      <c r="DR1021" s="197"/>
      <c r="DS1021" s="197" t="s">
        <v>2633</v>
      </c>
      <c r="DT1021" s="197" t="s">
        <v>4074</v>
      </c>
      <c r="DU1021" s="193" t="s">
        <v>2634</v>
      </c>
      <c r="DV1021" s="193" t="s">
        <v>2633</v>
      </c>
      <c r="DW1021" s="193"/>
      <c r="DX1021" s="204" t="s">
        <v>94</v>
      </c>
      <c r="DY1021" s="192" t="s">
        <v>126</v>
      </c>
      <c r="DZ1021" s="204" t="s">
        <v>101</v>
      </c>
      <c r="EA1021" s="197">
        <v>3</v>
      </c>
      <c r="EB1021" s="205"/>
      <c r="EC1021" s="205" t="s">
        <v>2194</v>
      </c>
      <c r="ED1021" s="192" t="s">
        <v>5821</v>
      </c>
      <c r="EE1021" s="192"/>
    </row>
    <row r="1022" spans="1:135" s="206" customFormat="1" ht="15.75" hidden="1" customHeight="1" x14ac:dyDescent="0.25">
      <c r="A1022" s="875">
        <v>1020</v>
      </c>
      <c r="B1022" s="2017"/>
      <c r="C1022" s="193" t="s">
        <v>6691</v>
      </c>
      <c r="D1022" s="193" t="s">
        <v>23</v>
      </c>
      <c r="E1022" s="193" t="s">
        <v>4253</v>
      </c>
      <c r="F1022" s="193">
        <v>599526</v>
      </c>
      <c r="G1022" s="193">
        <v>30</v>
      </c>
      <c r="H1022" s="193" t="s">
        <v>2633</v>
      </c>
      <c r="I1022" s="193" t="s">
        <v>2633</v>
      </c>
      <c r="J1022" s="193" t="s">
        <v>2634</v>
      </c>
      <c r="K1022" s="193" t="s">
        <v>6692</v>
      </c>
      <c r="L1022" s="193">
        <v>131.5</v>
      </c>
      <c r="M1022" s="193">
        <v>161</v>
      </c>
      <c r="N1022" s="194">
        <f t="shared" si="228"/>
        <v>50.731067474248682</v>
      </c>
      <c r="O1022" s="195">
        <v>3</v>
      </c>
      <c r="P1022" s="196">
        <f t="shared" si="225"/>
        <v>64.802500000000009</v>
      </c>
      <c r="Q1022" s="196">
        <f t="shared" si="226"/>
        <v>66.697499999999991</v>
      </c>
      <c r="R1022" s="197"/>
      <c r="S1022" s="198">
        <v>41647</v>
      </c>
      <c r="T1022" s="197" t="s">
        <v>6275</v>
      </c>
      <c r="U1022" s="197" t="s">
        <v>2480</v>
      </c>
      <c r="V1022" s="197" t="s">
        <v>6450</v>
      </c>
      <c r="W1022" s="197" t="s">
        <v>11127</v>
      </c>
      <c r="X1022" s="197" t="s">
        <v>2634</v>
      </c>
      <c r="Y1022" s="197"/>
      <c r="Z1022" s="197" t="s">
        <v>2634</v>
      </c>
      <c r="AA1022" s="197"/>
      <c r="AB1022" s="197" t="s">
        <v>2633</v>
      </c>
      <c r="AC1022" s="197" t="s">
        <v>2636</v>
      </c>
      <c r="AD1022" s="197" t="s">
        <v>2634</v>
      </c>
      <c r="AE1022" s="197"/>
      <c r="AF1022" s="197" t="s">
        <v>2634</v>
      </c>
      <c r="AG1022" s="197"/>
      <c r="AH1022" s="197" t="s">
        <v>2634</v>
      </c>
      <c r="AI1022" s="197"/>
      <c r="AJ1022" s="197" t="s">
        <v>2634</v>
      </c>
      <c r="AK1022" s="197"/>
      <c r="AL1022" s="197" t="s">
        <v>2634</v>
      </c>
      <c r="AM1022" s="197"/>
      <c r="AN1022" s="197" t="s">
        <v>2633</v>
      </c>
      <c r="AO1022" s="197" t="s">
        <v>4068</v>
      </c>
      <c r="AP1022" s="197" t="s">
        <v>4078</v>
      </c>
      <c r="AQ1022" s="197" t="s">
        <v>2636</v>
      </c>
      <c r="AR1022" s="197" t="s">
        <v>4076</v>
      </c>
      <c r="AS1022" s="197" t="s">
        <v>4092</v>
      </c>
      <c r="AT1022" s="197"/>
      <c r="AU1022" s="197"/>
      <c r="AV1022" s="197"/>
      <c r="AW1022" s="197" t="s">
        <v>2634</v>
      </c>
      <c r="AX1022" s="197"/>
      <c r="AY1022" s="197" t="s">
        <v>2634</v>
      </c>
      <c r="AZ1022" s="197"/>
      <c r="BA1022" s="197" t="s">
        <v>3970</v>
      </c>
      <c r="BB1022" s="197" t="s">
        <v>3970</v>
      </c>
      <c r="BC1022" s="197" t="s">
        <v>2634</v>
      </c>
      <c r="BD1022" s="197"/>
      <c r="BE1022" s="197" t="s">
        <v>2634</v>
      </c>
      <c r="BF1022" s="197" t="s">
        <v>2634</v>
      </c>
      <c r="BG1022" s="197" t="s">
        <v>2634</v>
      </c>
      <c r="BH1022" s="197"/>
      <c r="BI1022" s="197"/>
      <c r="BJ1022" s="197" t="s">
        <v>5603</v>
      </c>
      <c r="BK1022" s="197" t="s">
        <v>6693</v>
      </c>
      <c r="BL1022" s="197">
        <v>122.5</v>
      </c>
      <c r="BM1022" s="199">
        <f t="shared" si="216"/>
        <v>13.493759136399417</v>
      </c>
      <c r="BN1022" s="197" t="s">
        <v>8369</v>
      </c>
      <c r="BO1022" s="197">
        <v>109.8</v>
      </c>
      <c r="BP1022" s="196">
        <f t="shared" si="217"/>
        <v>32.53495258442971</v>
      </c>
      <c r="BQ1022" s="197">
        <v>95</v>
      </c>
      <c r="BR1022" s="197">
        <v>95</v>
      </c>
      <c r="BS1022" s="196">
        <f t="shared" si="218"/>
        <v>54.724689830953189</v>
      </c>
      <c r="BT1022" s="197" t="s">
        <v>9441</v>
      </c>
      <c r="BU1022" s="197">
        <v>91.7</v>
      </c>
      <c r="BV1022" s="196">
        <f t="shared" si="222"/>
        <v>59.672401514299644</v>
      </c>
      <c r="BW1022" s="197" t="s">
        <v>4014</v>
      </c>
      <c r="BX1022" s="197">
        <v>90</v>
      </c>
      <c r="BY1022" s="196">
        <f t="shared" si="223"/>
        <v>62.221222684508426</v>
      </c>
      <c r="BZ1022" s="197" t="s">
        <v>10256</v>
      </c>
      <c r="CA1022" s="197">
        <v>87</v>
      </c>
      <c r="CB1022" s="196">
        <f t="shared" si="219"/>
        <v>66.719142396641558</v>
      </c>
      <c r="CC1022" s="197" t="s">
        <v>6981</v>
      </c>
      <c r="CD1022" s="197">
        <v>85</v>
      </c>
      <c r="CE1022" s="196">
        <f t="shared" si="220"/>
        <v>69.717755538063656</v>
      </c>
      <c r="CF1022" s="197"/>
      <c r="CG1022" s="197"/>
      <c r="CH1022" s="196">
        <f t="shared" si="221"/>
        <v>197.15881404850259</v>
      </c>
      <c r="CI1022" s="197"/>
      <c r="CJ1022" s="197"/>
      <c r="CK1022" s="196">
        <f t="shared" si="224"/>
        <v>197.15881404850259</v>
      </c>
      <c r="CL1022" s="197">
        <v>85</v>
      </c>
      <c r="CM1022" s="196">
        <f t="shared" si="227"/>
        <v>69.717755538063656</v>
      </c>
      <c r="CN1022" s="197">
        <v>110</v>
      </c>
      <c r="CO1022" s="197"/>
      <c r="CP1022" s="197"/>
      <c r="CQ1022" s="200"/>
      <c r="CR1022" s="200"/>
      <c r="CS1022" s="201"/>
      <c r="CT1022" s="202"/>
      <c r="CU1022" s="202"/>
      <c r="CV1022" s="202"/>
      <c r="CW1022" s="202"/>
      <c r="CX1022" s="203">
        <f t="shared" si="215"/>
        <v>0</v>
      </c>
      <c r="CY1022" s="202"/>
      <c r="CZ1022" s="202"/>
      <c r="DA1022" s="202"/>
      <c r="DB1022" s="193"/>
      <c r="DC1022" s="193"/>
      <c r="DD1022" s="193"/>
      <c r="DE1022" s="193"/>
      <c r="DF1022" s="193"/>
      <c r="DG1022" s="193"/>
      <c r="DH1022" s="193"/>
      <c r="DI1022" s="193"/>
      <c r="DJ1022" s="193"/>
      <c r="DK1022" s="193"/>
      <c r="DL1022" s="193"/>
      <c r="DM1022" s="193"/>
      <c r="DN1022" s="197"/>
      <c r="DO1022" s="197"/>
      <c r="DP1022" s="197"/>
      <c r="DQ1022" s="197"/>
      <c r="DR1022" s="197"/>
      <c r="DS1022" s="197"/>
      <c r="DT1022" s="197"/>
      <c r="DU1022" s="193"/>
      <c r="DV1022" s="193"/>
      <c r="DW1022" s="193"/>
      <c r="DX1022" s="204" t="s">
        <v>6449</v>
      </c>
      <c r="DY1022" s="192" t="s">
        <v>9442</v>
      </c>
      <c r="DZ1022" s="204" t="s">
        <v>6270</v>
      </c>
      <c r="EA1022" s="197">
        <v>3</v>
      </c>
      <c r="EB1022" s="205"/>
      <c r="EC1022" s="204" t="s">
        <v>6448</v>
      </c>
      <c r="ED1022" s="192" t="s">
        <v>6514</v>
      </c>
      <c r="EE1022" s="192"/>
    </row>
    <row r="1023" spans="1:135" s="206" customFormat="1" ht="15.75" hidden="1" customHeight="1" x14ac:dyDescent="0.25">
      <c r="A1023" s="875">
        <v>1021</v>
      </c>
      <c r="B1023" s="2017"/>
      <c r="C1023" s="193" t="s">
        <v>6460</v>
      </c>
      <c r="D1023" s="193" t="s">
        <v>22</v>
      </c>
      <c r="E1023" s="193" t="s">
        <v>4126</v>
      </c>
      <c r="F1023" s="193">
        <v>598489</v>
      </c>
      <c r="G1023" s="193">
        <v>34</v>
      </c>
      <c r="H1023" s="193" t="s">
        <v>2633</v>
      </c>
      <c r="I1023" s="193" t="s">
        <v>2634</v>
      </c>
      <c r="J1023" s="193" t="s">
        <v>2633</v>
      </c>
      <c r="K1023" s="193">
        <v>545557015</v>
      </c>
      <c r="L1023" s="193">
        <v>168</v>
      </c>
      <c r="M1023" s="193">
        <v>182</v>
      </c>
      <c r="N1023" s="194">
        <f t="shared" si="228"/>
        <v>50.718512256973789</v>
      </c>
      <c r="O1023" s="195">
        <v>3</v>
      </c>
      <c r="P1023" s="196">
        <f t="shared" si="225"/>
        <v>82.81</v>
      </c>
      <c r="Q1023" s="196">
        <f t="shared" si="226"/>
        <v>85.19</v>
      </c>
      <c r="R1023" s="197"/>
      <c r="S1023" s="198">
        <v>41647</v>
      </c>
      <c r="T1023" s="197" t="s">
        <v>253</v>
      </c>
      <c r="U1023" s="197" t="s">
        <v>2490</v>
      </c>
      <c r="V1023" s="197" t="s">
        <v>6451</v>
      </c>
      <c r="W1023" s="197"/>
      <c r="X1023" s="197"/>
      <c r="Y1023" s="197"/>
      <c r="Z1023" s="197"/>
      <c r="AA1023" s="197"/>
      <c r="AB1023" s="197"/>
      <c r="AC1023" s="197"/>
      <c r="AD1023" s="197" t="s">
        <v>2633</v>
      </c>
      <c r="AE1023" s="197"/>
      <c r="AF1023" s="197"/>
      <c r="AG1023" s="197"/>
      <c r="AH1023" s="197"/>
      <c r="AI1023" s="197"/>
      <c r="AJ1023" s="197"/>
      <c r="AK1023" s="197"/>
      <c r="AL1023" s="197"/>
      <c r="AM1023" s="197"/>
      <c r="AN1023" s="197" t="s">
        <v>2634</v>
      </c>
      <c r="AO1023" s="197"/>
      <c r="AP1023" s="197"/>
      <c r="AQ1023" s="197" t="s">
        <v>2638</v>
      </c>
      <c r="AR1023" s="197" t="s">
        <v>4068</v>
      </c>
      <c r="AS1023" s="197" t="s">
        <v>4078</v>
      </c>
      <c r="AT1023" s="197"/>
      <c r="AU1023" s="197"/>
      <c r="AV1023" s="197"/>
      <c r="AW1023" s="197"/>
      <c r="AX1023" s="197"/>
      <c r="AY1023" s="197"/>
      <c r="AZ1023" s="197"/>
      <c r="BA1023" s="197"/>
      <c r="BB1023" s="197"/>
      <c r="BC1023" s="197"/>
      <c r="BD1023" s="197"/>
      <c r="BE1023" s="197" t="s">
        <v>2633</v>
      </c>
      <c r="BF1023" s="197"/>
      <c r="BG1023" s="197"/>
      <c r="BH1023" s="197"/>
      <c r="BI1023" s="197"/>
      <c r="BJ1023" s="197" t="s">
        <v>5603</v>
      </c>
      <c r="BK1023" s="197" t="s">
        <v>6689</v>
      </c>
      <c r="BL1023" s="197">
        <v>152.5</v>
      </c>
      <c r="BM1023" s="199">
        <f t="shared" si="216"/>
        <v>18.194623782134052</v>
      </c>
      <c r="BN1023" s="197" t="s">
        <v>7615</v>
      </c>
      <c r="BO1023" s="197">
        <v>135.69999999999999</v>
      </c>
      <c r="BP1023" s="196">
        <f t="shared" si="217"/>
        <v>37.915248268576143</v>
      </c>
      <c r="BQ1023" s="197">
        <v>110</v>
      </c>
      <c r="BR1023" s="197">
        <v>110</v>
      </c>
      <c r="BS1023" s="196">
        <f t="shared" si="218"/>
        <v>68.083108346049997</v>
      </c>
      <c r="BT1023" s="197" t="s">
        <v>9903</v>
      </c>
      <c r="BU1023" s="197">
        <v>104</v>
      </c>
      <c r="BV1023" s="196">
        <f t="shared" si="222"/>
        <v>75.126188519779319</v>
      </c>
      <c r="BW1023" s="197" t="s">
        <v>9263</v>
      </c>
      <c r="BX1023" s="197">
        <v>98</v>
      </c>
      <c r="BY1023" s="196">
        <f t="shared" si="223"/>
        <v>82.169268693508641</v>
      </c>
      <c r="BZ1023" s="197"/>
      <c r="CA1023" s="197"/>
      <c r="CB1023" s="196">
        <f t="shared" si="219"/>
        <v>197.20624486442071</v>
      </c>
      <c r="CC1023" s="197"/>
      <c r="CD1023" s="197"/>
      <c r="CE1023" s="196">
        <f t="shared" si="220"/>
        <v>197.20624486442071</v>
      </c>
      <c r="CF1023" s="197"/>
      <c r="CG1023" s="197"/>
      <c r="CH1023" s="196">
        <f t="shared" si="221"/>
        <v>197.20624486442071</v>
      </c>
      <c r="CI1023" s="197"/>
      <c r="CJ1023" s="197"/>
      <c r="CK1023" s="196">
        <f t="shared" si="224"/>
        <v>197.20624486442071</v>
      </c>
      <c r="CL1023" s="197">
        <v>98</v>
      </c>
      <c r="CM1023" s="196">
        <f t="shared" si="227"/>
        <v>82.169268693508641</v>
      </c>
      <c r="CN1023" s="197">
        <v>105</v>
      </c>
      <c r="CO1023" s="197"/>
      <c r="CP1023" s="197"/>
      <c r="CQ1023" s="200"/>
      <c r="CR1023" s="200"/>
      <c r="CS1023" s="201"/>
      <c r="CT1023" s="202"/>
      <c r="CU1023" s="202"/>
      <c r="CV1023" s="202"/>
      <c r="CW1023" s="202"/>
      <c r="CX1023" s="203">
        <f t="shared" ref="CX1023:CX1086" si="229">(CS1023+CT1023+CU1023+CV1023+CW1023)</f>
        <v>0</v>
      </c>
      <c r="CY1023" s="202"/>
      <c r="CZ1023" s="202"/>
      <c r="DA1023" s="202"/>
      <c r="DB1023" s="193"/>
      <c r="DC1023" s="193"/>
      <c r="DD1023" s="193"/>
      <c r="DE1023" s="193"/>
      <c r="DF1023" s="193"/>
      <c r="DG1023" s="193"/>
      <c r="DH1023" s="193"/>
      <c r="DI1023" s="193"/>
      <c r="DJ1023" s="193"/>
      <c r="DK1023" s="193"/>
      <c r="DL1023" s="193"/>
      <c r="DM1023" s="193"/>
      <c r="DN1023" s="197"/>
      <c r="DO1023" s="197"/>
      <c r="DP1023" s="197"/>
      <c r="DQ1023" s="197"/>
      <c r="DR1023" s="197"/>
      <c r="DS1023" s="197"/>
      <c r="DT1023" s="197"/>
      <c r="DU1023" s="193"/>
      <c r="DV1023" s="193"/>
      <c r="DW1023" s="193"/>
      <c r="DX1023" s="204" t="s">
        <v>94</v>
      </c>
      <c r="DY1023" s="192"/>
      <c r="DZ1023" s="204" t="s">
        <v>101</v>
      </c>
      <c r="EA1023" s="197">
        <v>3</v>
      </c>
      <c r="EB1023" s="205"/>
      <c r="EC1023" s="204" t="s">
        <v>2194</v>
      </c>
      <c r="ED1023" s="192" t="s">
        <v>5279</v>
      </c>
      <c r="EE1023" s="192"/>
    </row>
    <row r="1024" spans="1:135" s="206" customFormat="1" ht="15.75" hidden="1" customHeight="1" x14ac:dyDescent="0.25">
      <c r="A1024" s="875">
        <v>1022</v>
      </c>
      <c r="B1024" s="2017"/>
      <c r="C1024" s="193" t="s">
        <v>6452</v>
      </c>
      <c r="D1024" s="193" t="s">
        <v>23</v>
      </c>
      <c r="E1024" s="193" t="s">
        <v>4126</v>
      </c>
      <c r="F1024" s="193">
        <v>594374</v>
      </c>
      <c r="G1024" s="193">
        <v>20</v>
      </c>
      <c r="H1024" s="193" t="s">
        <v>2634</v>
      </c>
      <c r="I1024" s="193" t="s">
        <v>2634</v>
      </c>
      <c r="J1024" s="193" t="s">
        <v>3968</v>
      </c>
      <c r="K1024" s="193">
        <v>530378391</v>
      </c>
      <c r="L1024" s="193">
        <v>123.3</v>
      </c>
      <c r="M1024" s="193">
        <v>169</v>
      </c>
      <c r="N1024" s="194">
        <f t="shared" si="228"/>
        <v>43.170757326424145</v>
      </c>
      <c r="O1024" s="195">
        <v>2</v>
      </c>
      <c r="P1024" s="196">
        <f t="shared" si="225"/>
        <v>71.402499999999989</v>
      </c>
      <c r="Q1024" s="196">
        <f t="shared" si="226"/>
        <v>51.897500000000008</v>
      </c>
      <c r="R1024" s="197"/>
      <c r="S1024" s="198">
        <v>41647</v>
      </c>
      <c r="T1024" s="197" t="s">
        <v>2201</v>
      </c>
      <c r="U1024" s="197" t="s">
        <v>2480</v>
      </c>
      <c r="V1024" s="197" t="s">
        <v>6230</v>
      </c>
      <c r="W1024" s="197" t="s">
        <v>10048</v>
      </c>
      <c r="X1024" s="197" t="s">
        <v>2634</v>
      </c>
      <c r="Y1024" s="197"/>
      <c r="Z1024" s="197" t="s">
        <v>2634</v>
      </c>
      <c r="AA1024" s="197"/>
      <c r="AB1024" s="197" t="s">
        <v>2633</v>
      </c>
      <c r="AC1024" s="197" t="s">
        <v>2635</v>
      </c>
      <c r="AD1024" s="197" t="s">
        <v>2634</v>
      </c>
      <c r="AE1024" s="197"/>
      <c r="AF1024" s="197" t="s">
        <v>2634</v>
      </c>
      <c r="AG1024" s="197"/>
      <c r="AH1024" s="197" t="s">
        <v>2634</v>
      </c>
      <c r="AI1024" s="197"/>
      <c r="AJ1024" s="197" t="s">
        <v>2634</v>
      </c>
      <c r="AK1024" s="197"/>
      <c r="AL1024" s="197" t="s">
        <v>2634</v>
      </c>
      <c r="AM1024" s="197"/>
      <c r="AN1024" s="197" t="s">
        <v>2633</v>
      </c>
      <c r="AO1024" s="197" t="s">
        <v>4068</v>
      </c>
      <c r="AP1024" s="197" t="s">
        <v>4088</v>
      </c>
      <c r="AQ1024" s="197" t="s">
        <v>2638</v>
      </c>
      <c r="AR1024" s="197" t="s">
        <v>4075</v>
      </c>
      <c r="AS1024" s="197" t="s">
        <v>4078</v>
      </c>
      <c r="AT1024" s="197"/>
      <c r="AU1024" s="197"/>
      <c r="AV1024" s="197"/>
      <c r="AW1024" s="197" t="s">
        <v>2634</v>
      </c>
      <c r="AX1024" s="197"/>
      <c r="AY1024" s="197" t="s">
        <v>2634</v>
      </c>
      <c r="AZ1024" s="197"/>
      <c r="BA1024" s="197" t="s">
        <v>3970</v>
      </c>
      <c r="BB1024" s="197" t="s">
        <v>3970</v>
      </c>
      <c r="BC1024" s="197" t="s">
        <v>2634</v>
      </c>
      <c r="BD1024" s="197"/>
      <c r="BE1024" s="197" t="s">
        <v>2634</v>
      </c>
      <c r="BF1024" s="197" t="s">
        <v>2634</v>
      </c>
      <c r="BG1024" s="197" t="s">
        <v>2634</v>
      </c>
      <c r="BH1024" s="197"/>
      <c r="BI1024" s="197"/>
      <c r="BJ1024" s="197" t="s">
        <v>5565</v>
      </c>
      <c r="BK1024" s="197" t="s">
        <v>6702</v>
      </c>
      <c r="BL1024" s="197">
        <v>113.9</v>
      </c>
      <c r="BM1024" s="199">
        <f t="shared" si="216"/>
        <v>18.112625849029317</v>
      </c>
      <c r="BN1024" s="197" t="s">
        <v>8326</v>
      </c>
      <c r="BO1024" s="197">
        <v>100.8</v>
      </c>
      <c r="BP1024" s="196">
        <f t="shared" si="217"/>
        <v>43.354689532251065</v>
      </c>
      <c r="BQ1024" s="197" t="s">
        <v>4558</v>
      </c>
      <c r="BR1024" s="197">
        <v>94</v>
      </c>
      <c r="BS1024" s="196">
        <f t="shared" si="218"/>
        <v>56.457440146442494</v>
      </c>
      <c r="BT1024" s="197" t="s">
        <v>5955</v>
      </c>
      <c r="BU1024" s="197">
        <v>86</v>
      </c>
      <c r="BV1024" s="196">
        <f t="shared" si="222"/>
        <v>71.87244086902065</v>
      </c>
      <c r="BW1024" s="197" t="s">
        <v>10410</v>
      </c>
      <c r="BX1024" s="197">
        <v>82</v>
      </c>
      <c r="BY1024" s="196">
        <f t="shared" si="223"/>
        <v>79.579941230309728</v>
      </c>
      <c r="BZ1024" s="197"/>
      <c r="CA1024" s="197"/>
      <c r="CB1024" s="196">
        <f t="shared" si="219"/>
        <v>237.58369863673585</v>
      </c>
      <c r="CC1024" s="197"/>
      <c r="CD1024" s="197"/>
      <c r="CE1024" s="196">
        <f t="shared" si="220"/>
        <v>237.58369863673585</v>
      </c>
      <c r="CF1024" s="197"/>
      <c r="CG1024" s="197"/>
      <c r="CH1024" s="196">
        <f t="shared" si="221"/>
        <v>237.58369863673585</v>
      </c>
      <c r="CI1024" s="197"/>
      <c r="CJ1024" s="197"/>
      <c r="CK1024" s="196">
        <f t="shared" si="224"/>
        <v>237.58369863673585</v>
      </c>
      <c r="CL1024" s="197">
        <v>82</v>
      </c>
      <c r="CM1024" s="196">
        <f t="shared" si="227"/>
        <v>79.579941230309728</v>
      </c>
      <c r="CN1024" s="197">
        <v>100</v>
      </c>
      <c r="CO1024" s="197"/>
      <c r="CP1024" s="197"/>
      <c r="CQ1024" s="200"/>
      <c r="CR1024" s="200"/>
      <c r="CS1024" s="201">
        <v>1</v>
      </c>
      <c r="CT1024" s="202">
        <v>0</v>
      </c>
      <c r="CU1024" s="202">
        <v>0.5</v>
      </c>
      <c r="CV1024" s="202">
        <v>0</v>
      </c>
      <c r="CW1024" s="202"/>
      <c r="CX1024" s="203">
        <f t="shared" si="229"/>
        <v>1.5</v>
      </c>
      <c r="CY1024" s="202"/>
      <c r="CZ1024" s="202" t="s">
        <v>2634</v>
      </c>
      <c r="DA1024" s="202"/>
      <c r="DB1024" s="193" t="s">
        <v>2645</v>
      </c>
      <c r="DC1024" s="193" t="s">
        <v>2648</v>
      </c>
      <c r="DD1024" s="193" t="s">
        <v>2646</v>
      </c>
      <c r="DE1024" s="193" t="s">
        <v>2650</v>
      </c>
      <c r="DF1024" s="193" t="s">
        <v>2652</v>
      </c>
      <c r="DG1024" s="193" t="s">
        <v>2654</v>
      </c>
      <c r="DH1024" s="193" t="s">
        <v>2654</v>
      </c>
      <c r="DI1024" s="193" t="s">
        <v>2658</v>
      </c>
      <c r="DJ1024" s="193" t="s">
        <v>37</v>
      </c>
      <c r="DK1024" s="193" t="s">
        <v>37</v>
      </c>
      <c r="DL1024" s="193" t="s">
        <v>2659</v>
      </c>
      <c r="DM1024" s="193" t="s">
        <v>2663</v>
      </c>
      <c r="DN1024" s="197" t="s">
        <v>4001</v>
      </c>
      <c r="DO1024" s="197" t="s">
        <v>4002</v>
      </c>
      <c r="DP1024" s="197"/>
      <c r="DQ1024" s="197" t="s">
        <v>4069</v>
      </c>
      <c r="DR1024" s="197"/>
      <c r="DS1024" s="197" t="s">
        <v>2634</v>
      </c>
      <c r="DT1024" s="197"/>
      <c r="DU1024" s="193" t="s">
        <v>2634</v>
      </c>
      <c r="DV1024" s="193" t="s">
        <v>2633</v>
      </c>
      <c r="DW1024" s="193"/>
      <c r="DX1024" s="204" t="s">
        <v>6453</v>
      </c>
      <c r="DY1024" s="192"/>
      <c r="DZ1024" s="204" t="s">
        <v>6270</v>
      </c>
      <c r="EA1024" s="197">
        <v>3</v>
      </c>
      <c r="EB1024" s="205"/>
      <c r="EC1024" s="204" t="s">
        <v>6454</v>
      </c>
      <c r="ED1024" s="192" t="s">
        <v>6471</v>
      </c>
      <c r="EE1024" s="192"/>
    </row>
    <row r="1025" spans="1:135" s="206" customFormat="1" ht="15.75" hidden="1" customHeight="1" x14ac:dyDescent="0.25">
      <c r="A1025" s="875">
        <v>1023</v>
      </c>
      <c r="B1025" s="2017"/>
      <c r="C1025" s="193" t="s">
        <v>6455</v>
      </c>
      <c r="D1025" s="193" t="s">
        <v>23</v>
      </c>
      <c r="E1025" s="193" t="s">
        <v>4126</v>
      </c>
      <c r="F1025" s="193">
        <v>459966</v>
      </c>
      <c r="G1025" s="193">
        <v>25</v>
      </c>
      <c r="H1025" s="193" t="s">
        <v>2634</v>
      </c>
      <c r="I1025" s="193" t="s">
        <v>2634</v>
      </c>
      <c r="J1025" s="193" t="s">
        <v>2633</v>
      </c>
      <c r="K1025" s="193">
        <v>568278979</v>
      </c>
      <c r="L1025" s="193">
        <v>120</v>
      </c>
      <c r="M1025" s="193">
        <v>163</v>
      </c>
      <c r="N1025" s="194">
        <f t="shared" si="228"/>
        <v>45.165418344687417</v>
      </c>
      <c r="O1025" s="195">
        <v>2</v>
      </c>
      <c r="P1025" s="196">
        <f t="shared" si="225"/>
        <v>66.422499999999999</v>
      </c>
      <c r="Q1025" s="196">
        <f t="shared" si="226"/>
        <v>53.577500000000001</v>
      </c>
      <c r="R1025" s="197"/>
      <c r="S1025" s="198">
        <v>41647</v>
      </c>
      <c r="T1025" s="197" t="s">
        <v>253</v>
      </c>
      <c r="U1025" s="197" t="s">
        <v>2490</v>
      </c>
      <c r="V1025" s="197" t="s">
        <v>6456</v>
      </c>
      <c r="W1025" s="197" t="s">
        <v>129</v>
      </c>
      <c r="X1025" s="197" t="s">
        <v>2634</v>
      </c>
      <c r="Y1025" s="197"/>
      <c r="Z1025" s="197" t="s">
        <v>2634</v>
      </c>
      <c r="AA1025" s="197"/>
      <c r="AB1025" s="197" t="s">
        <v>2633</v>
      </c>
      <c r="AC1025" s="197" t="s">
        <v>2636</v>
      </c>
      <c r="AD1025" s="197" t="s">
        <v>2634</v>
      </c>
      <c r="AE1025" s="197"/>
      <c r="AF1025" s="197" t="s">
        <v>2634</v>
      </c>
      <c r="AG1025" s="197"/>
      <c r="AH1025" s="197" t="s">
        <v>2634</v>
      </c>
      <c r="AI1025" s="197"/>
      <c r="AJ1025" s="197" t="s">
        <v>2634</v>
      </c>
      <c r="AK1025" s="197"/>
      <c r="AL1025" s="197" t="s">
        <v>2634</v>
      </c>
      <c r="AM1025" s="197"/>
      <c r="AN1025" s="197" t="s">
        <v>2634</v>
      </c>
      <c r="AO1025" s="197"/>
      <c r="AP1025" s="197"/>
      <c r="AQ1025" s="197" t="s">
        <v>2637</v>
      </c>
      <c r="AR1025" s="197"/>
      <c r="AS1025" s="197"/>
      <c r="AT1025" s="197"/>
      <c r="AU1025" s="197"/>
      <c r="AV1025" s="197"/>
      <c r="AW1025" s="197" t="s">
        <v>2634</v>
      </c>
      <c r="AX1025" s="197"/>
      <c r="AY1025" s="197" t="s">
        <v>2634</v>
      </c>
      <c r="AZ1025" s="197"/>
      <c r="BA1025" s="197" t="s">
        <v>3971</v>
      </c>
      <c r="BB1025" s="197" t="s">
        <v>3970</v>
      </c>
      <c r="BC1025" s="197" t="s">
        <v>2634</v>
      </c>
      <c r="BD1025" s="197"/>
      <c r="BE1025" s="197" t="s">
        <v>2634</v>
      </c>
      <c r="BF1025" s="197" t="s">
        <v>2634</v>
      </c>
      <c r="BG1025" s="197" t="s">
        <v>2634</v>
      </c>
      <c r="BH1025" s="197"/>
      <c r="BI1025" s="197"/>
      <c r="BJ1025" s="197" t="s">
        <v>5603</v>
      </c>
      <c r="BK1025" s="197" t="s">
        <v>4155</v>
      </c>
      <c r="BL1025" s="197">
        <v>111</v>
      </c>
      <c r="BM1025" s="199">
        <f t="shared" si="216"/>
        <v>16.798096215762211</v>
      </c>
      <c r="BN1025" s="197" t="s">
        <v>8346</v>
      </c>
      <c r="BO1025" s="197">
        <v>95.7</v>
      </c>
      <c r="BP1025" s="196">
        <f t="shared" si="217"/>
        <v>45.354859782557973</v>
      </c>
      <c r="BQ1025" s="197"/>
      <c r="BR1025" s="197"/>
      <c r="BS1025" s="196">
        <f t="shared" si="218"/>
        <v>223.97461621016282</v>
      </c>
      <c r="BT1025" s="197" t="s">
        <v>3111</v>
      </c>
      <c r="BU1025" s="197">
        <v>76</v>
      </c>
      <c r="BV1025" s="196">
        <f t="shared" si="222"/>
        <v>82.12402594372638</v>
      </c>
      <c r="BW1025" s="197" t="s">
        <v>11126</v>
      </c>
      <c r="BX1025" s="197">
        <v>68.400000000000006</v>
      </c>
      <c r="BY1025" s="196">
        <f t="shared" si="223"/>
        <v>96.309084970370023</v>
      </c>
      <c r="BZ1025" s="197"/>
      <c r="CA1025" s="197"/>
      <c r="CB1025" s="196">
        <f t="shared" si="219"/>
        <v>223.97461621016282</v>
      </c>
      <c r="CC1025" s="197"/>
      <c r="CD1025" s="197"/>
      <c r="CE1025" s="196">
        <f t="shared" si="220"/>
        <v>223.97461621016282</v>
      </c>
      <c r="CF1025" s="197"/>
      <c r="CG1025" s="197"/>
      <c r="CH1025" s="196">
        <f t="shared" si="221"/>
        <v>223.97461621016282</v>
      </c>
      <c r="CI1025" s="197"/>
      <c r="CJ1025" s="197"/>
      <c r="CK1025" s="196">
        <f t="shared" si="224"/>
        <v>223.97461621016282</v>
      </c>
      <c r="CL1025" s="197">
        <v>68.400000000000006</v>
      </c>
      <c r="CM1025" s="196">
        <f t="shared" si="227"/>
        <v>96.309084970370023</v>
      </c>
      <c r="CN1025" s="197">
        <v>85</v>
      </c>
      <c r="CO1025" s="197"/>
      <c r="CP1025" s="197"/>
      <c r="CQ1025" s="200"/>
      <c r="CR1025" s="200"/>
      <c r="CS1025" s="201">
        <v>1</v>
      </c>
      <c r="CT1025" s="202">
        <v>0.25</v>
      </c>
      <c r="CU1025" s="202">
        <v>0.25</v>
      </c>
      <c r="CV1025" s="202">
        <v>0.5</v>
      </c>
      <c r="CW1025" s="202"/>
      <c r="CX1025" s="203">
        <f t="shared" si="229"/>
        <v>2</v>
      </c>
      <c r="CY1025" s="202"/>
      <c r="CZ1025" s="202" t="s">
        <v>2633</v>
      </c>
      <c r="DA1025" s="202" t="s">
        <v>3976</v>
      </c>
      <c r="DB1025" s="193" t="s">
        <v>2643</v>
      </c>
      <c r="DC1025" s="193" t="s">
        <v>2648</v>
      </c>
      <c r="DD1025" s="193" t="s">
        <v>2648</v>
      </c>
      <c r="DE1025" s="193" t="s">
        <v>2651</v>
      </c>
      <c r="DF1025" s="193" t="s">
        <v>32</v>
      </c>
      <c r="DG1025" s="193" t="s">
        <v>5009</v>
      </c>
      <c r="DH1025" s="193" t="s">
        <v>5009</v>
      </c>
      <c r="DI1025" s="193" t="s">
        <v>2657</v>
      </c>
      <c r="DJ1025" s="193" t="s">
        <v>2659</v>
      </c>
      <c r="DK1025" s="193" t="s">
        <v>37</v>
      </c>
      <c r="DL1025" s="193" t="s">
        <v>37</v>
      </c>
      <c r="DM1025" s="193" t="s">
        <v>2661</v>
      </c>
      <c r="DN1025" s="197" t="s">
        <v>4001</v>
      </c>
      <c r="DO1025" s="197" t="s">
        <v>4002</v>
      </c>
      <c r="DP1025" s="197"/>
      <c r="DQ1025" s="197" t="s">
        <v>4069</v>
      </c>
      <c r="DR1025" s="197"/>
      <c r="DS1025" s="197" t="s">
        <v>2633</v>
      </c>
      <c r="DT1025" s="197" t="s">
        <v>4072</v>
      </c>
      <c r="DU1025" s="193" t="s">
        <v>2634</v>
      </c>
      <c r="DV1025" s="193" t="s">
        <v>2633</v>
      </c>
      <c r="DW1025" s="193"/>
      <c r="DX1025" s="204" t="s">
        <v>94</v>
      </c>
      <c r="DY1025" s="192" t="s">
        <v>9991</v>
      </c>
      <c r="DZ1025" s="204" t="s">
        <v>101</v>
      </c>
      <c r="EA1025" s="197">
        <v>3</v>
      </c>
      <c r="EB1025" s="205"/>
      <c r="EC1025" s="204" t="s">
        <v>2194</v>
      </c>
      <c r="ED1025" s="192" t="s">
        <v>6529</v>
      </c>
      <c r="EE1025" s="192"/>
    </row>
    <row r="1026" spans="1:135" s="206" customFormat="1" ht="15.75" hidden="1" customHeight="1" x14ac:dyDescent="0.25">
      <c r="A1026" s="875">
        <v>1024</v>
      </c>
      <c r="B1026" s="2017"/>
      <c r="C1026" s="193" t="s">
        <v>13315</v>
      </c>
      <c r="D1026" s="193" t="s">
        <v>23</v>
      </c>
      <c r="E1026" s="193" t="s">
        <v>4126</v>
      </c>
      <c r="F1026" s="193">
        <v>599578</v>
      </c>
      <c r="G1026" s="193">
        <v>30</v>
      </c>
      <c r="H1026" s="193" t="s">
        <v>2634</v>
      </c>
      <c r="I1026" s="193" t="s">
        <v>2634</v>
      </c>
      <c r="J1026" s="193" t="s">
        <v>3968</v>
      </c>
      <c r="K1026" s="193">
        <v>540007719</v>
      </c>
      <c r="L1026" s="193">
        <v>86.5</v>
      </c>
      <c r="M1026" s="193">
        <v>157</v>
      </c>
      <c r="N1026" s="194">
        <f t="shared" si="228"/>
        <v>35.092701529473814</v>
      </c>
      <c r="O1026" s="195">
        <v>1</v>
      </c>
      <c r="P1026" s="196">
        <f t="shared" si="225"/>
        <v>61.622500000000002</v>
      </c>
      <c r="Q1026" s="196">
        <f t="shared" si="226"/>
        <v>24.877499999999998</v>
      </c>
      <c r="R1026" s="197"/>
      <c r="S1026" s="198">
        <v>41648</v>
      </c>
      <c r="T1026" s="197" t="s">
        <v>253</v>
      </c>
      <c r="U1026" s="197" t="s">
        <v>2490</v>
      </c>
      <c r="V1026" s="197" t="s">
        <v>6461</v>
      </c>
      <c r="W1026" s="197" t="s">
        <v>8025</v>
      </c>
      <c r="X1026" s="197" t="s">
        <v>2634</v>
      </c>
      <c r="Y1026" s="197"/>
      <c r="Z1026" s="197" t="s">
        <v>2634</v>
      </c>
      <c r="AA1026" s="197"/>
      <c r="AB1026" s="197" t="s">
        <v>2633</v>
      </c>
      <c r="AC1026" s="197" t="s">
        <v>2636</v>
      </c>
      <c r="AD1026" s="197" t="s">
        <v>2634</v>
      </c>
      <c r="AE1026" s="197"/>
      <c r="AF1026" s="197" t="s">
        <v>2634</v>
      </c>
      <c r="AG1026" s="197"/>
      <c r="AH1026" s="197" t="s">
        <v>2634</v>
      </c>
      <c r="AI1026" s="197"/>
      <c r="AJ1026" s="197" t="s">
        <v>2634</v>
      </c>
      <c r="AK1026" s="197"/>
      <c r="AL1026" s="197" t="s">
        <v>2634</v>
      </c>
      <c r="AM1026" s="197"/>
      <c r="AN1026" s="197" t="s">
        <v>2633</v>
      </c>
      <c r="AO1026" s="197" t="s">
        <v>4075</v>
      </c>
      <c r="AP1026" s="197" t="s">
        <v>4088</v>
      </c>
      <c r="AQ1026" s="197" t="s">
        <v>2638</v>
      </c>
      <c r="AR1026" s="197" t="s">
        <v>4068</v>
      </c>
      <c r="AS1026" s="197" t="s">
        <v>4078</v>
      </c>
      <c r="AT1026" s="197"/>
      <c r="AU1026" s="197"/>
      <c r="AV1026" s="197"/>
      <c r="AW1026" s="197" t="s">
        <v>2634</v>
      </c>
      <c r="AX1026" s="197"/>
      <c r="AY1026" s="197" t="s">
        <v>2634</v>
      </c>
      <c r="AZ1026" s="197"/>
      <c r="BA1026" s="197" t="s">
        <v>3971</v>
      </c>
      <c r="BB1026" s="197" t="s">
        <v>3970</v>
      </c>
      <c r="BC1026" s="197" t="s">
        <v>2633</v>
      </c>
      <c r="BD1026" s="197"/>
      <c r="BE1026" s="197" t="s">
        <v>2634</v>
      </c>
      <c r="BF1026" s="197" t="s">
        <v>2634</v>
      </c>
      <c r="BG1026" s="197" t="s">
        <v>2634</v>
      </c>
      <c r="BH1026" s="197"/>
      <c r="BI1026" s="197"/>
      <c r="BJ1026" s="197" t="s">
        <v>5565</v>
      </c>
      <c r="BK1026" s="197" t="s">
        <v>6835</v>
      </c>
      <c r="BL1026" s="197">
        <v>76.599999999999994</v>
      </c>
      <c r="BM1026" s="199">
        <f t="shared" si="216"/>
        <v>39.794995477841447</v>
      </c>
      <c r="BN1026" s="197" t="s">
        <v>8027</v>
      </c>
      <c r="BO1026" s="197">
        <v>68.099999999999994</v>
      </c>
      <c r="BP1026" s="196">
        <f t="shared" si="217"/>
        <v>73.962415837604283</v>
      </c>
      <c r="BQ1026" s="197">
        <v>56</v>
      </c>
      <c r="BR1026" s="197">
        <v>56</v>
      </c>
      <c r="BS1026" s="196">
        <f t="shared" si="218"/>
        <v>122.6007436438549</v>
      </c>
      <c r="BT1026" s="197" t="s">
        <v>8652</v>
      </c>
      <c r="BU1026" s="197">
        <v>54</v>
      </c>
      <c r="BV1026" s="196">
        <f t="shared" si="222"/>
        <v>130.64013666968145</v>
      </c>
      <c r="BW1026" s="197" t="s">
        <v>11164</v>
      </c>
      <c r="BX1026" s="197">
        <v>51</v>
      </c>
      <c r="BY1026" s="196">
        <f t="shared" si="223"/>
        <v>142.69922620842129</v>
      </c>
      <c r="BZ1026" s="197"/>
      <c r="CA1026" s="197"/>
      <c r="CB1026" s="196">
        <f t="shared" si="219"/>
        <v>347.70374836699835</v>
      </c>
      <c r="CC1026" s="197"/>
      <c r="CD1026" s="197"/>
      <c r="CE1026" s="196">
        <f t="shared" si="220"/>
        <v>347.70374836699835</v>
      </c>
      <c r="CF1026" s="197"/>
      <c r="CG1026" s="197"/>
      <c r="CH1026" s="196">
        <f t="shared" si="221"/>
        <v>347.70374836699835</v>
      </c>
      <c r="CI1026" s="197"/>
      <c r="CJ1026" s="197"/>
      <c r="CK1026" s="196">
        <f t="shared" si="224"/>
        <v>347.70374836699835</v>
      </c>
      <c r="CL1026" s="197">
        <v>51</v>
      </c>
      <c r="CM1026" s="196">
        <f t="shared" si="227"/>
        <v>142.69922620842129</v>
      </c>
      <c r="CN1026" s="197">
        <v>60</v>
      </c>
      <c r="CO1026" s="197"/>
      <c r="CP1026" s="197"/>
      <c r="CQ1026" s="200"/>
      <c r="CR1026" s="200"/>
      <c r="CS1026" s="201">
        <v>1</v>
      </c>
      <c r="CT1026" s="202">
        <v>0</v>
      </c>
      <c r="CU1026" s="202">
        <v>0.5</v>
      </c>
      <c r="CV1026" s="202">
        <v>0</v>
      </c>
      <c r="CW1026" s="202"/>
      <c r="CX1026" s="203">
        <f t="shared" si="229"/>
        <v>1.5</v>
      </c>
      <c r="CY1026" s="202"/>
      <c r="CZ1026" s="202" t="s">
        <v>2633</v>
      </c>
      <c r="DA1026" s="202" t="s">
        <v>3975</v>
      </c>
      <c r="DB1026" s="193" t="s">
        <v>2643</v>
      </c>
      <c r="DC1026" s="193" t="s">
        <v>2647</v>
      </c>
      <c r="DD1026" s="193" t="s">
        <v>2647</v>
      </c>
      <c r="DE1026" s="193" t="s">
        <v>2649</v>
      </c>
      <c r="DF1026" s="193" t="s">
        <v>32</v>
      </c>
      <c r="DG1026" s="193" t="s">
        <v>2654</v>
      </c>
      <c r="DH1026" s="193" t="s">
        <v>32</v>
      </c>
      <c r="DI1026" s="193" t="s">
        <v>2657</v>
      </c>
      <c r="DJ1026" s="193" t="s">
        <v>37</v>
      </c>
      <c r="DK1026" s="193" t="s">
        <v>37</v>
      </c>
      <c r="DL1026" s="193" t="s">
        <v>37</v>
      </c>
      <c r="DM1026" s="193" t="s">
        <v>2663</v>
      </c>
      <c r="DN1026" s="197" t="s">
        <v>3999</v>
      </c>
      <c r="DO1026" s="197" t="s">
        <v>4002</v>
      </c>
      <c r="DP1026" s="197"/>
      <c r="DQ1026" s="197"/>
      <c r="DR1026" s="197" t="s">
        <v>4070</v>
      </c>
      <c r="DS1026" s="197" t="s">
        <v>2633</v>
      </c>
      <c r="DT1026" s="197" t="s">
        <v>4074</v>
      </c>
      <c r="DU1026" s="193" t="s">
        <v>2634</v>
      </c>
      <c r="DV1026" s="193" t="s">
        <v>2633</v>
      </c>
      <c r="DW1026" s="193"/>
      <c r="DX1026" s="204" t="s">
        <v>6465</v>
      </c>
      <c r="DY1026" s="192" t="s">
        <v>8964</v>
      </c>
      <c r="DZ1026" s="204" t="s">
        <v>101</v>
      </c>
      <c r="EA1026" s="197">
        <v>2</v>
      </c>
      <c r="EB1026" s="205"/>
      <c r="EC1026" s="204" t="s">
        <v>2194</v>
      </c>
      <c r="ED1026" s="192" t="s">
        <v>5392</v>
      </c>
      <c r="EE1026" s="192"/>
    </row>
    <row r="1027" spans="1:135" s="206" customFormat="1" ht="15.75" hidden="1" customHeight="1" x14ac:dyDescent="0.25">
      <c r="A1027" s="875">
        <v>1025</v>
      </c>
      <c r="B1027" s="2017"/>
      <c r="C1027" s="193" t="s">
        <v>6462</v>
      </c>
      <c r="D1027" s="193" t="s">
        <v>23</v>
      </c>
      <c r="E1027" s="193" t="s">
        <v>4126</v>
      </c>
      <c r="F1027" s="193">
        <v>597411</v>
      </c>
      <c r="G1027" s="193">
        <v>29</v>
      </c>
      <c r="H1027" s="193" t="s">
        <v>2633</v>
      </c>
      <c r="I1027" s="193" t="s">
        <v>2634</v>
      </c>
      <c r="J1027" s="193" t="s">
        <v>2633</v>
      </c>
      <c r="K1027" s="193">
        <v>556693663</v>
      </c>
      <c r="L1027" s="193">
        <v>121.2</v>
      </c>
      <c r="M1027" s="193">
        <v>162</v>
      </c>
      <c r="N1027" s="194">
        <f t="shared" si="228"/>
        <v>46.181984453589394</v>
      </c>
      <c r="O1027" s="195">
        <v>2</v>
      </c>
      <c r="P1027" s="196">
        <f t="shared" si="225"/>
        <v>65.610000000000014</v>
      </c>
      <c r="Q1027" s="196">
        <f t="shared" si="226"/>
        <v>55.589999999999989</v>
      </c>
      <c r="R1027" s="197"/>
      <c r="S1027" s="198">
        <v>41648</v>
      </c>
      <c r="T1027" s="197" t="s">
        <v>253</v>
      </c>
      <c r="U1027" s="197" t="s">
        <v>2490</v>
      </c>
      <c r="V1027" s="197" t="s">
        <v>6463</v>
      </c>
      <c r="W1027" s="197" t="s">
        <v>10079</v>
      </c>
      <c r="X1027" s="197" t="s">
        <v>2634</v>
      </c>
      <c r="Y1027" s="197"/>
      <c r="Z1027" s="197" t="s">
        <v>2634</v>
      </c>
      <c r="AA1027" s="197"/>
      <c r="AB1027" s="197" t="s">
        <v>2633</v>
      </c>
      <c r="AC1027" s="197" t="s">
        <v>2635</v>
      </c>
      <c r="AD1027" s="197" t="s">
        <v>2634</v>
      </c>
      <c r="AE1027" s="197"/>
      <c r="AF1027" s="197" t="s">
        <v>2634</v>
      </c>
      <c r="AG1027" s="197"/>
      <c r="AH1027" s="197" t="s">
        <v>2634</v>
      </c>
      <c r="AI1027" s="197"/>
      <c r="AJ1027" s="197" t="s">
        <v>2634</v>
      </c>
      <c r="AK1027" s="197"/>
      <c r="AL1027" s="197" t="s">
        <v>2634</v>
      </c>
      <c r="AM1027" s="197"/>
      <c r="AN1027" s="197" t="s">
        <v>2633</v>
      </c>
      <c r="AO1027" s="197" t="s">
        <v>4076</v>
      </c>
      <c r="AP1027" s="197" t="s">
        <v>4088</v>
      </c>
      <c r="AQ1027" s="197" t="s">
        <v>2637</v>
      </c>
      <c r="AR1027" s="197"/>
      <c r="AS1027" s="197"/>
      <c r="AT1027" s="197"/>
      <c r="AU1027" s="197"/>
      <c r="AV1027" s="197"/>
      <c r="AW1027" s="197" t="s">
        <v>2634</v>
      </c>
      <c r="AX1027" s="197"/>
      <c r="AY1027" s="197" t="s">
        <v>2634</v>
      </c>
      <c r="AZ1027" s="197"/>
      <c r="BA1027" s="197" t="s">
        <v>3970</v>
      </c>
      <c r="BB1027" s="197" t="s">
        <v>3970</v>
      </c>
      <c r="BC1027" s="197" t="s">
        <v>2634</v>
      </c>
      <c r="BD1027" s="197"/>
      <c r="BE1027" s="197" t="s">
        <v>2634</v>
      </c>
      <c r="BF1027" s="197" t="s">
        <v>2634</v>
      </c>
      <c r="BG1027" s="197" t="s">
        <v>2634</v>
      </c>
      <c r="BH1027" s="197"/>
      <c r="BI1027" s="197"/>
      <c r="BJ1027" s="197" t="s">
        <v>3217</v>
      </c>
      <c r="BK1027" s="197" t="s">
        <v>6990</v>
      </c>
      <c r="BL1027" s="197">
        <v>111.9</v>
      </c>
      <c r="BM1027" s="199">
        <f t="shared" ref="BM1027:BM1090" si="230">((L1027-BL1027)/Q1027)*100</f>
        <v>16.729627630868858</v>
      </c>
      <c r="BN1027" s="197" t="s">
        <v>8349</v>
      </c>
      <c r="BO1027" s="197">
        <v>103.5</v>
      </c>
      <c r="BP1027" s="196">
        <f t="shared" ref="BP1027:BP1090" si="231">((L1027-BO1027)/Q1027)*100</f>
        <v>31.840259039395587</v>
      </c>
      <c r="BQ1027" s="197">
        <v>96</v>
      </c>
      <c r="BR1027" s="197">
        <v>96</v>
      </c>
      <c r="BS1027" s="196">
        <f t="shared" ref="BS1027:BS1090" si="232">((L1027-BR1027)/Q1027)*100</f>
        <v>45.331894225580157</v>
      </c>
      <c r="BT1027" s="197" t="s">
        <v>719</v>
      </c>
      <c r="BU1027" s="197">
        <v>94</v>
      </c>
      <c r="BV1027" s="196">
        <f t="shared" si="222"/>
        <v>48.929663608562706</v>
      </c>
      <c r="BW1027" s="197" t="s">
        <v>524</v>
      </c>
      <c r="BX1027" s="197">
        <v>94</v>
      </c>
      <c r="BY1027" s="196">
        <f t="shared" si="223"/>
        <v>48.929663608562706</v>
      </c>
      <c r="BZ1027" s="197"/>
      <c r="CA1027" s="197"/>
      <c r="CB1027" s="196">
        <f t="shared" ref="CB1027:CB1090" si="233">((L1027-CA1027)/Q1027)*100</f>
        <v>218.02482460874262</v>
      </c>
      <c r="CC1027" s="197"/>
      <c r="CD1027" s="197"/>
      <c r="CE1027" s="196">
        <f t="shared" ref="CE1027:CE1090" si="234">((L1027-CD1027)/Q1027)*100</f>
        <v>218.02482460874262</v>
      </c>
      <c r="CF1027" s="197"/>
      <c r="CG1027" s="197"/>
      <c r="CH1027" s="196">
        <f t="shared" ref="CH1027:CH1090" si="235">((L1027-CG1027)/Q1027)*100</f>
        <v>218.02482460874262</v>
      </c>
      <c r="CI1027" s="197"/>
      <c r="CJ1027" s="197"/>
      <c r="CK1027" s="196">
        <f t="shared" si="224"/>
        <v>218.02482460874262</v>
      </c>
      <c r="CL1027" s="197">
        <v>94</v>
      </c>
      <c r="CM1027" s="196">
        <f t="shared" si="227"/>
        <v>48.929663608562706</v>
      </c>
      <c r="CN1027" s="197">
        <v>85</v>
      </c>
      <c r="CO1027" s="197"/>
      <c r="CP1027" s="197"/>
      <c r="CQ1027" s="200"/>
      <c r="CR1027" s="200"/>
      <c r="CS1027" s="201">
        <v>1</v>
      </c>
      <c r="CT1027" s="202">
        <v>0.5</v>
      </c>
      <c r="CU1027" s="202">
        <v>0</v>
      </c>
      <c r="CV1027" s="202">
        <v>0.25</v>
      </c>
      <c r="CW1027" s="202">
        <v>0.25</v>
      </c>
      <c r="CX1027" s="203">
        <f t="shared" si="229"/>
        <v>2</v>
      </c>
      <c r="CY1027" s="202"/>
      <c r="CZ1027" s="202" t="s">
        <v>2633</v>
      </c>
      <c r="DA1027" s="202" t="s">
        <v>3975</v>
      </c>
      <c r="DB1027" s="193" t="s">
        <v>2644</v>
      </c>
      <c r="DC1027" s="193" t="s">
        <v>2648</v>
      </c>
      <c r="DD1027" s="193" t="s">
        <v>2648</v>
      </c>
      <c r="DE1027" s="193" t="s">
        <v>2649</v>
      </c>
      <c r="DF1027" s="193" t="s">
        <v>32</v>
      </c>
      <c r="DG1027" s="193" t="s">
        <v>2653</v>
      </c>
      <c r="DH1027" s="193" t="s">
        <v>2653</v>
      </c>
      <c r="DI1027" s="193" t="s">
        <v>2658</v>
      </c>
      <c r="DJ1027" s="193" t="s">
        <v>37</v>
      </c>
      <c r="DK1027" s="193" t="s">
        <v>37</v>
      </c>
      <c r="DL1027" s="193" t="s">
        <v>37</v>
      </c>
      <c r="DM1027" s="193" t="s">
        <v>2663</v>
      </c>
      <c r="DN1027" s="197" t="s">
        <v>4001</v>
      </c>
      <c r="DO1027" s="197" t="s">
        <v>4002</v>
      </c>
      <c r="DP1027" s="197"/>
      <c r="DQ1027" s="197" t="s">
        <v>4068</v>
      </c>
      <c r="DR1027" s="197"/>
      <c r="DS1027" s="197" t="s">
        <v>2633</v>
      </c>
      <c r="DT1027" s="197" t="s">
        <v>4074</v>
      </c>
      <c r="DU1027" s="193" t="s">
        <v>2634</v>
      </c>
      <c r="DV1027" s="193" t="s">
        <v>2633</v>
      </c>
      <c r="DW1027" s="193"/>
      <c r="DX1027" s="204" t="s">
        <v>6464</v>
      </c>
      <c r="DY1027" s="192"/>
      <c r="DZ1027" s="204" t="s">
        <v>101</v>
      </c>
      <c r="EA1027" s="197">
        <v>3</v>
      </c>
      <c r="EB1027" s="205"/>
      <c r="EC1027" s="204" t="s">
        <v>2194</v>
      </c>
      <c r="ED1027" s="192" t="s">
        <v>5279</v>
      </c>
      <c r="EE1027" s="192"/>
    </row>
    <row r="1028" spans="1:135" s="206" customFormat="1" ht="15.75" hidden="1" customHeight="1" x14ac:dyDescent="0.25">
      <c r="A1028" s="875">
        <v>1026</v>
      </c>
      <c r="B1028" s="2017"/>
      <c r="C1028" s="193" t="s">
        <v>9992</v>
      </c>
      <c r="D1028" s="193" t="s">
        <v>23</v>
      </c>
      <c r="E1028" s="193" t="s">
        <v>4126</v>
      </c>
      <c r="F1028" s="193">
        <v>583722</v>
      </c>
      <c r="G1028" s="193">
        <v>26</v>
      </c>
      <c r="H1028" s="193" t="s">
        <v>2634</v>
      </c>
      <c r="I1028" s="193" t="s">
        <v>2634</v>
      </c>
      <c r="J1028" s="193" t="s">
        <v>2633</v>
      </c>
      <c r="K1028" s="193">
        <v>541316452</v>
      </c>
      <c r="L1028" s="193">
        <v>100.9</v>
      </c>
      <c r="M1028" s="193">
        <v>149</v>
      </c>
      <c r="N1028" s="194">
        <f t="shared" si="228"/>
        <v>45.44840322507995</v>
      </c>
      <c r="O1028" s="195">
        <v>2</v>
      </c>
      <c r="P1028" s="196">
        <f t="shared" si="225"/>
        <v>55.502499999999998</v>
      </c>
      <c r="Q1028" s="196">
        <f t="shared" si="226"/>
        <v>45.397500000000008</v>
      </c>
      <c r="R1028" s="197"/>
      <c r="S1028" s="198">
        <v>41648</v>
      </c>
      <c r="T1028" s="197" t="s">
        <v>253</v>
      </c>
      <c r="U1028" s="197" t="s">
        <v>2490</v>
      </c>
      <c r="V1028" s="197" t="s">
        <v>87</v>
      </c>
      <c r="W1028" s="197" t="s">
        <v>87</v>
      </c>
      <c r="X1028" s="197" t="s">
        <v>2634</v>
      </c>
      <c r="Y1028" s="197"/>
      <c r="Z1028" s="197" t="s">
        <v>2634</v>
      </c>
      <c r="AA1028" s="197"/>
      <c r="AB1028" s="197" t="s">
        <v>2634</v>
      </c>
      <c r="AC1028" s="197"/>
      <c r="AD1028" s="197" t="s">
        <v>2634</v>
      </c>
      <c r="AE1028" s="197"/>
      <c r="AF1028" s="197" t="s">
        <v>2634</v>
      </c>
      <c r="AG1028" s="197"/>
      <c r="AH1028" s="197" t="s">
        <v>2634</v>
      </c>
      <c r="AI1028" s="197"/>
      <c r="AJ1028" s="197" t="s">
        <v>2634</v>
      </c>
      <c r="AK1028" s="197"/>
      <c r="AL1028" s="197" t="s">
        <v>2634</v>
      </c>
      <c r="AM1028" s="197"/>
      <c r="AN1028" s="197" t="s">
        <v>2634</v>
      </c>
      <c r="AO1028" s="197"/>
      <c r="AP1028" s="197"/>
      <c r="AQ1028" s="197" t="s">
        <v>2638</v>
      </c>
      <c r="AR1028" s="197" t="s">
        <v>4075</v>
      </c>
      <c r="AS1028" s="197" t="s">
        <v>4088</v>
      </c>
      <c r="AT1028" s="197"/>
      <c r="AU1028" s="197"/>
      <c r="AV1028" s="197"/>
      <c r="AW1028" s="197" t="s">
        <v>2634</v>
      </c>
      <c r="AX1028" s="197"/>
      <c r="AY1028" s="197" t="s">
        <v>2634</v>
      </c>
      <c r="AZ1028" s="197"/>
      <c r="BA1028" s="197" t="s">
        <v>3970</v>
      </c>
      <c r="BB1028" s="197"/>
      <c r="BC1028" s="197" t="s">
        <v>2634</v>
      </c>
      <c r="BD1028" s="197"/>
      <c r="BE1028" s="197" t="s">
        <v>2634</v>
      </c>
      <c r="BF1028" s="197" t="s">
        <v>2634</v>
      </c>
      <c r="BG1028" s="197" t="s">
        <v>2634</v>
      </c>
      <c r="BH1028" s="197"/>
      <c r="BI1028" s="197"/>
      <c r="BJ1028" s="197" t="s">
        <v>5565</v>
      </c>
      <c r="BK1028" s="197" t="s">
        <v>6690</v>
      </c>
      <c r="BL1028" s="197">
        <v>94</v>
      </c>
      <c r="BM1028" s="199">
        <f t="shared" si="230"/>
        <v>15.199074838922858</v>
      </c>
      <c r="BN1028" s="197" t="s">
        <v>8726</v>
      </c>
      <c r="BO1028" s="197">
        <v>83.1</v>
      </c>
      <c r="BP1028" s="196">
        <f t="shared" si="231"/>
        <v>39.209207555482152</v>
      </c>
      <c r="BQ1028" s="197">
        <v>70</v>
      </c>
      <c r="BR1028" s="197">
        <v>70</v>
      </c>
      <c r="BS1028" s="196">
        <f t="shared" si="232"/>
        <v>68.065422104741444</v>
      </c>
      <c r="BT1028" s="197" t="s">
        <v>4397</v>
      </c>
      <c r="BU1028" s="197">
        <v>65</v>
      </c>
      <c r="BV1028" s="196">
        <f t="shared" ref="BV1028:BV1091" si="236">((L1028-BU1028)/Q1028)*100</f>
        <v>79.079244451786991</v>
      </c>
      <c r="BW1028" s="197" t="s">
        <v>6604</v>
      </c>
      <c r="BX1028" s="197">
        <v>54</v>
      </c>
      <c r="BY1028" s="196">
        <f t="shared" ref="BY1028:BY1091" si="237">((L1028-BX1028)/Q1028)*100</f>
        <v>103.30965361528719</v>
      </c>
      <c r="BZ1028" s="197"/>
      <c r="CA1028" s="197"/>
      <c r="CB1028" s="196">
        <f t="shared" si="233"/>
        <v>222.25893496337901</v>
      </c>
      <c r="CC1028" s="197"/>
      <c r="CD1028" s="197"/>
      <c r="CE1028" s="196">
        <f t="shared" si="234"/>
        <v>222.25893496337901</v>
      </c>
      <c r="CF1028" s="197"/>
      <c r="CG1028" s="197"/>
      <c r="CH1028" s="196">
        <f t="shared" si="235"/>
        <v>222.25893496337901</v>
      </c>
      <c r="CI1028" s="197"/>
      <c r="CJ1028" s="197"/>
      <c r="CK1028" s="196">
        <f t="shared" si="224"/>
        <v>222.25893496337901</v>
      </c>
      <c r="CL1028" s="197">
        <v>54</v>
      </c>
      <c r="CM1028" s="196">
        <f t="shared" si="227"/>
        <v>103.30965361528719</v>
      </c>
      <c r="CN1028" s="197">
        <v>85</v>
      </c>
      <c r="CO1028" s="197"/>
      <c r="CP1028" s="197"/>
      <c r="CQ1028" s="200"/>
      <c r="CR1028" s="200"/>
      <c r="CS1028" s="201">
        <v>0.5</v>
      </c>
      <c r="CT1028" s="202">
        <v>0</v>
      </c>
      <c r="CU1028" s="202">
        <v>0</v>
      </c>
      <c r="CV1028" s="202">
        <v>0.5</v>
      </c>
      <c r="CW1028" s="202"/>
      <c r="CX1028" s="203">
        <f t="shared" si="229"/>
        <v>1</v>
      </c>
      <c r="CY1028" s="202"/>
      <c r="CZ1028" s="202" t="s">
        <v>2633</v>
      </c>
      <c r="DA1028" s="202" t="s">
        <v>3976</v>
      </c>
      <c r="DB1028" s="193" t="s">
        <v>2643</v>
      </c>
      <c r="DC1028" s="193" t="s">
        <v>2648</v>
      </c>
      <c r="DD1028" s="193" t="s">
        <v>2648</v>
      </c>
      <c r="DE1028" s="193" t="s">
        <v>2651</v>
      </c>
      <c r="DF1028" s="193" t="s">
        <v>32</v>
      </c>
      <c r="DG1028" s="193" t="s">
        <v>2654</v>
      </c>
      <c r="DH1028" s="193" t="s">
        <v>5009</v>
      </c>
      <c r="DI1028" s="193" t="s">
        <v>2658</v>
      </c>
      <c r="DJ1028" s="193" t="s">
        <v>37</v>
      </c>
      <c r="DK1028" s="193" t="s">
        <v>2659</v>
      </c>
      <c r="DL1028" s="193" t="s">
        <v>2659</v>
      </c>
      <c r="DM1028" s="193" t="s">
        <v>2663</v>
      </c>
      <c r="DN1028" s="197" t="s">
        <v>4001</v>
      </c>
      <c r="DO1028" s="197" t="s">
        <v>5012</v>
      </c>
      <c r="DP1028" s="197"/>
      <c r="DQ1028" s="197" t="s">
        <v>4068</v>
      </c>
      <c r="DR1028" s="197"/>
      <c r="DS1028" s="197" t="s">
        <v>2634</v>
      </c>
      <c r="DT1028" s="197"/>
      <c r="DU1028" s="193" t="s">
        <v>2634</v>
      </c>
      <c r="DV1028" s="193" t="s">
        <v>2633</v>
      </c>
      <c r="DW1028" s="193"/>
      <c r="DX1028" s="204" t="s">
        <v>94</v>
      </c>
      <c r="DY1028" s="192" t="s">
        <v>9993</v>
      </c>
      <c r="DZ1028" s="204" t="s">
        <v>101</v>
      </c>
      <c r="EA1028" s="197">
        <v>3</v>
      </c>
      <c r="EB1028" s="593" t="s">
        <v>8333</v>
      </c>
      <c r="EC1028" s="205" t="s">
        <v>2194</v>
      </c>
      <c r="ED1028" s="192" t="s">
        <v>5279</v>
      </c>
      <c r="EE1028" s="192"/>
    </row>
    <row r="1029" spans="1:135" s="206" customFormat="1" ht="15.75" hidden="1" customHeight="1" x14ac:dyDescent="0.25">
      <c r="A1029" s="875">
        <v>1027</v>
      </c>
      <c r="B1029" s="2017"/>
      <c r="C1029" s="193" t="s">
        <v>10943</v>
      </c>
      <c r="D1029" s="193" t="s">
        <v>23</v>
      </c>
      <c r="E1029" s="193" t="s">
        <v>4126</v>
      </c>
      <c r="F1029" s="193">
        <v>303832</v>
      </c>
      <c r="G1029" s="193">
        <v>32</v>
      </c>
      <c r="H1029" s="193" t="s">
        <v>2633</v>
      </c>
      <c r="I1029" s="193" t="s">
        <v>2633</v>
      </c>
      <c r="J1029" s="193" t="s">
        <v>2634</v>
      </c>
      <c r="K1029" s="193">
        <v>534116460</v>
      </c>
      <c r="L1029" s="193">
        <v>110.4</v>
      </c>
      <c r="M1029" s="193">
        <v>152</v>
      </c>
      <c r="N1029" s="194">
        <f t="shared" si="228"/>
        <v>47.783933518005547</v>
      </c>
      <c r="O1029" s="195">
        <v>2</v>
      </c>
      <c r="P1029" s="196">
        <f t="shared" si="225"/>
        <v>57.76</v>
      </c>
      <c r="Q1029" s="196">
        <f t="shared" si="226"/>
        <v>52.640000000000008</v>
      </c>
      <c r="R1029" s="197"/>
      <c r="S1029" s="198">
        <v>41651</v>
      </c>
      <c r="T1029" s="197" t="s">
        <v>253</v>
      </c>
      <c r="U1029" s="197" t="s">
        <v>2490</v>
      </c>
      <c r="V1029" s="197" t="s">
        <v>6472</v>
      </c>
      <c r="W1029" s="197" t="s">
        <v>7812</v>
      </c>
      <c r="X1029" s="197" t="s">
        <v>2634</v>
      </c>
      <c r="Y1029" s="197"/>
      <c r="Z1029" s="197" t="s">
        <v>2634</v>
      </c>
      <c r="AA1029" s="197"/>
      <c r="AB1029" s="197" t="s">
        <v>2634</v>
      </c>
      <c r="AC1029" s="197"/>
      <c r="AD1029" s="197" t="s">
        <v>2634</v>
      </c>
      <c r="AE1029" s="197"/>
      <c r="AF1029" s="197" t="s">
        <v>2633</v>
      </c>
      <c r="AG1029" s="197"/>
      <c r="AH1029" s="197" t="s">
        <v>2634</v>
      </c>
      <c r="AI1029" s="197"/>
      <c r="AJ1029" s="197" t="s">
        <v>2634</v>
      </c>
      <c r="AK1029" s="197"/>
      <c r="AL1029" s="197" t="s">
        <v>2634</v>
      </c>
      <c r="AM1029" s="197"/>
      <c r="AN1029" s="197" t="s">
        <v>2634</v>
      </c>
      <c r="AO1029" s="197"/>
      <c r="AP1029" s="197"/>
      <c r="AQ1029" s="197" t="s">
        <v>2637</v>
      </c>
      <c r="AR1029" s="197"/>
      <c r="AS1029" s="197"/>
      <c r="AT1029" s="197"/>
      <c r="AU1029" s="197"/>
      <c r="AV1029" s="197"/>
      <c r="AW1029" s="197" t="s">
        <v>2634</v>
      </c>
      <c r="AX1029" s="197"/>
      <c r="AY1029" s="197" t="s">
        <v>2634</v>
      </c>
      <c r="AZ1029" s="197"/>
      <c r="BA1029" s="197" t="s">
        <v>3970</v>
      </c>
      <c r="BB1029" s="197" t="s">
        <v>3970</v>
      </c>
      <c r="BC1029" s="197" t="s">
        <v>2634</v>
      </c>
      <c r="BD1029" s="197"/>
      <c r="BE1029" s="197" t="s">
        <v>2634</v>
      </c>
      <c r="BF1029" s="197" t="s">
        <v>2634</v>
      </c>
      <c r="BG1029" s="197" t="s">
        <v>2633</v>
      </c>
      <c r="BH1029" s="197" t="s">
        <v>2635</v>
      </c>
      <c r="BI1029" s="197"/>
      <c r="BJ1029" s="197" t="s">
        <v>5565</v>
      </c>
      <c r="BK1029" s="197" t="s">
        <v>6763</v>
      </c>
      <c r="BL1029" s="197">
        <v>105.4</v>
      </c>
      <c r="BM1029" s="199">
        <f t="shared" si="230"/>
        <v>9.4984802431610937</v>
      </c>
      <c r="BN1029" s="197" t="s">
        <v>7821</v>
      </c>
      <c r="BO1029" s="197">
        <v>93.8</v>
      </c>
      <c r="BP1029" s="196">
        <f t="shared" si="231"/>
        <v>31.534954407294848</v>
      </c>
      <c r="BQ1029" s="197" t="s">
        <v>8854</v>
      </c>
      <c r="BR1029" s="197">
        <v>85.8</v>
      </c>
      <c r="BS1029" s="196">
        <f t="shared" si="232"/>
        <v>46.73252279635259</v>
      </c>
      <c r="BT1029" s="197" t="s">
        <v>10024</v>
      </c>
      <c r="BU1029" s="197">
        <v>74.599999999999994</v>
      </c>
      <c r="BV1029" s="196">
        <f t="shared" si="236"/>
        <v>68.009118541033445</v>
      </c>
      <c r="BW1029" s="197" t="s">
        <v>10944</v>
      </c>
      <c r="BX1029" s="197">
        <v>71</v>
      </c>
      <c r="BY1029" s="196">
        <f t="shared" si="237"/>
        <v>74.848024316109417</v>
      </c>
      <c r="BZ1029" s="197"/>
      <c r="CA1029" s="197"/>
      <c r="CB1029" s="196">
        <f t="shared" si="233"/>
        <v>209.72644376899697</v>
      </c>
      <c r="CC1029" s="197"/>
      <c r="CD1029" s="197"/>
      <c r="CE1029" s="196">
        <f t="shared" si="234"/>
        <v>209.72644376899697</v>
      </c>
      <c r="CF1029" s="197"/>
      <c r="CG1029" s="197"/>
      <c r="CH1029" s="196">
        <f t="shared" si="235"/>
        <v>209.72644376899697</v>
      </c>
      <c r="CI1029" s="197"/>
      <c r="CJ1029" s="197"/>
      <c r="CK1029" s="196">
        <f t="shared" ref="CK1029:CK1092" si="238">((L1029-CJ1029)/Q1029)*100</f>
        <v>209.72644376899697</v>
      </c>
      <c r="CL1029" s="197">
        <v>71</v>
      </c>
      <c r="CM1029" s="196">
        <f t="shared" si="227"/>
        <v>74.848024316109417</v>
      </c>
      <c r="CN1029" s="197">
        <v>75</v>
      </c>
      <c r="CO1029" s="197"/>
      <c r="CP1029" s="197"/>
      <c r="CQ1029" s="200"/>
      <c r="CR1029" s="200"/>
      <c r="CS1029" s="201">
        <v>1</v>
      </c>
      <c r="CT1029" s="202">
        <v>0.5</v>
      </c>
      <c r="CU1029" s="202">
        <v>0.5</v>
      </c>
      <c r="CV1029" s="202">
        <v>0</v>
      </c>
      <c r="CW1029" s="202">
        <v>-0.25</v>
      </c>
      <c r="CX1029" s="203">
        <f t="shared" si="229"/>
        <v>1.75</v>
      </c>
      <c r="CY1029" s="202"/>
      <c r="CZ1029" s="202" t="s">
        <v>2634</v>
      </c>
      <c r="DA1029" s="202"/>
      <c r="DB1029" s="193" t="s">
        <v>2643</v>
      </c>
      <c r="DC1029" s="193" t="s">
        <v>2648</v>
      </c>
      <c r="DD1029" s="193" t="s">
        <v>2647</v>
      </c>
      <c r="DE1029" s="193" t="s">
        <v>2650</v>
      </c>
      <c r="DF1029" s="193" t="s">
        <v>32</v>
      </c>
      <c r="DG1029" s="193" t="s">
        <v>2654</v>
      </c>
      <c r="DH1029" s="193" t="s">
        <v>5009</v>
      </c>
      <c r="DI1029" s="193" t="s">
        <v>2658</v>
      </c>
      <c r="DJ1029" s="193" t="s">
        <v>37</v>
      </c>
      <c r="DK1029" s="193" t="s">
        <v>2659</v>
      </c>
      <c r="DL1029" s="193" t="s">
        <v>2659</v>
      </c>
      <c r="DM1029" s="193" t="s">
        <v>2663</v>
      </c>
      <c r="DN1029" s="197" t="s">
        <v>4001</v>
      </c>
      <c r="DO1029" s="197" t="s">
        <v>4002</v>
      </c>
      <c r="DP1029" s="197" t="s">
        <v>2648</v>
      </c>
      <c r="DQ1029" s="197"/>
      <c r="DR1029" s="197" t="s">
        <v>4070</v>
      </c>
      <c r="DS1029" s="197" t="s">
        <v>2634</v>
      </c>
      <c r="DT1029" s="197"/>
      <c r="DU1029" s="193" t="s">
        <v>2634</v>
      </c>
      <c r="DV1029" s="193" t="s">
        <v>2633</v>
      </c>
      <c r="DW1029" s="193"/>
      <c r="DX1029" s="204" t="s">
        <v>94</v>
      </c>
      <c r="DY1029" s="192" t="s">
        <v>409</v>
      </c>
      <c r="DZ1029" s="204" t="s">
        <v>101</v>
      </c>
      <c r="EA1029" s="197">
        <v>3</v>
      </c>
      <c r="EB1029" s="593" t="s">
        <v>8855</v>
      </c>
      <c r="EC1029" s="204" t="s">
        <v>2194</v>
      </c>
      <c r="ED1029" s="192" t="s">
        <v>6433</v>
      </c>
      <c r="EE1029" s="192"/>
    </row>
    <row r="1030" spans="1:135" s="206" customFormat="1" ht="15.75" hidden="1" customHeight="1" x14ac:dyDescent="0.25">
      <c r="A1030" s="875">
        <v>1028</v>
      </c>
      <c r="B1030" s="2017"/>
      <c r="C1030" s="193" t="s">
        <v>6473</v>
      </c>
      <c r="D1030" s="193" t="s">
        <v>23</v>
      </c>
      <c r="E1030" s="193" t="s">
        <v>4126</v>
      </c>
      <c r="F1030" s="193">
        <v>154127</v>
      </c>
      <c r="G1030" s="193">
        <v>30</v>
      </c>
      <c r="H1030" s="193" t="s">
        <v>2633</v>
      </c>
      <c r="I1030" s="193" t="s">
        <v>2634</v>
      </c>
      <c r="J1030" s="193" t="s">
        <v>2633</v>
      </c>
      <c r="K1030" s="193">
        <v>500400027</v>
      </c>
      <c r="L1030" s="193">
        <v>109.2</v>
      </c>
      <c r="M1030" s="193">
        <v>161</v>
      </c>
      <c r="N1030" s="194">
        <f t="shared" si="228"/>
        <v>42.128004320820963</v>
      </c>
      <c r="O1030" s="195">
        <v>2</v>
      </c>
      <c r="P1030" s="196">
        <f t="shared" si="225"/>
        <v>64.802500000000009</v>
      </c>
      <c r="Q1030" s="196">
        <f t="shared" si="226"/>
        <v>44.397499999999994</v>
      </c>
      <c r="R1030" s="197"/>
      <c r="S1030" s="198">
        <v>41651</v>
      </c>
      <c r="T1030" s="197" t="s">
        <v>253</v>
      </c>
      <c r="U1030" s="197" t="s">
        <v>2490</v>
      </c>
      <c r="V1030" s="197" t="s">
        <v>6474</v>
      </c>
      <c r="W1030" s="197" t="s">
        <v>10797</v>
      </c>
      <c r="X1030" s="197" t="s">
        <v>2634</v>
      </c>
      <c r="Y1030" s="197"/>
      <c r="Z1030" s="197" t="s">
        <v>2634</v>
      </c>
      <c r="AA1030" s="197"/>
      <c r="AB1030" s="197" t="s">
        <v>2633</v>
      </c>
      <c r="AC1030" s="197" t="s">
        <v>2635</v>
      </c>
      <c r="AD1030" s="197" t="s">
        <v>2634</v>
      </c>
      <c r="AE1030" s="197"/>
      <c r="AF1030" s="197" t="s">
        <v>2634</v>
      </c>
      <c r="AG1030" s="197"/>
      <c r="AH1030" s="197" t="s">
        <v>2634</v>
      </c>
      <c r="AI1030" s="197"/>
      <c r="AJ1030" s="197" t="s">
        <v>2634</v>
      </c>
      <c r="AK1030" s="197"/>
      <c r="AL1030" s="197" t="s">
        <v>2634</v>
      </c>
      <c r="AM1030" s="197"/>
      <c r="AN1030" s="197" t="s">
        <v>2633</v>
      </c>
      <c r="AO1030" s="197" t="s">
        <v>4076</v>
      </c>
      <c r="AP1030" s="197" t="s">
        <v>4001</v>
      </c>
      <c r="AQ1030" s="197" t="s">
        <v>2636</v>
      </c>
      <c r="AR1030" s="197" t="s">
        <v>4076</v>
      </c>
      <c r="AS1030" s="197" t="s">
        <v>4088</v>
      </c>
      <c r="AT1030" s="197" t="s">
        <v>2633</v>
      </c>
      <c r="AU1030" s="197"/>
      <c r="AV1030" s="197"/>
      <c r="AW1030" s="197" t="s">
        <v>2634</v>
      </c>
      <c r="AX1030" s="197"/>
      <c r="AY1030" s="197" t="s">
        <v>2634</v>
      </c>
      <c r="AZ1030" s="197"/>
      <c r="BA1030" s="197" t="s">
        <v>3970</v>
      </c>
      <c r="BB1030" s="197" t="s">
        <v>3970</v>
      </c>
      <c r="BC1030" s="197" t="s">
        <v>2634</v>
      </c>
      <c r="BD1030" s="197"/>
      <c r="BE1030" s="197" t="s">
        <v>2634</v>
      </c>
      <c r="BF1030" s="197" t="s">
        <v>2634</v>
      </c>
      <c r="BG1030" s="197" t="s">
        <v>2634</v>
      </c>
      <c r="BH1030" s="197"/>
      <c r="BI1030" s="197"/>
      <c r="BJ1030" s="197" t="s">
        <v>5603</v>
      </c>
      <c r="BK1030" s="197" t="s">
        <v>6762</v>
      </c>
      <c r="BL1030" s="197">
        <v>101</v>
      </c>
      <c r="BM1030" s="199">
        <f t="shared" si="230"/>
        <v>18.469508418266802</v>
      </c>
      <c r="BN1030" s="197" t="s">
        <v>8331</v>
      </c>
      <c r="BO1030" s="197">
        <v>85.5</v>
      </c>
      <c r="BP1030" s="196">
        <f t="shared" si="231"/>
        <v>53.381384086941843</v>
      </c>
      <c r="BQ1030" s="197" t="s">
        <v>9418</v>
      </c>
      <c r="BR1030" s="197">
        <v>72</v>
      </c>
      <c r="BS1030" s="196">
        <f t="shared" si="232"/>
        <v>83.788501604820112</v>
      </c>
      <c r="BT1030" s="197" t="s">
        <v>4556</v>
      </c>
      <c r="BU1030" s="197">
        <v>71</v>
      </c>
      <c r="BV1030" s="196">
        <f t="shared" si="236"/>
        <v>86.040880680218507</v>
      </c>
      <c r="BW1030" s="197" t="s">
        <v>10806</v>
      </c>
      <c r="BX1030" s="197">
        <v>68.2</v>
      </c>
      <c r="BY1030" s="196">
        <f t="shared" si="237"/>
        <v>92.347542091333992</v>
      </c>
      <c r="BZ1030" s="197" t="s">
        <v>11231</v>
      </c>
      <c r="CA1030" s="197">
        <v>67</v>
      </c>
      <c r="CB1030" s="196">
        <f t="shared" si="233"/>
        <v>95.050396981812057</v>
      </c>
      <c r="CC1030" s="197"/>
      <c r="CD1030" s="197"/>
      <c r="CE1030" s="196">
        <f t="shared" si="234"/>
        <v>245.95979503350418</v>
      </c>
      <c r="CF1030" s="197"/>
      <c r="CG1030" s="197"/>
      <c r="CH1030" s="196">
        <f t="shared" si="235"/>
        <v>245.95979503350418</v>
      </c>
      <c r="CI1030" s="197"/>
      <c r="CJ1030" s="197"/>
      <c r="CK1030" s="196">
        <f t="shared" si="238"/>
        <v>245.95979503350418</v>
      </c>
      <c r="CL1030" s="197">
        <v>67</v>
      </c>
      <c r="CM1030" s="196">
        <f t="shared" si="227"/>
        <v>95.050396981812057</v>
      </c>
      <c r="CN1030" s="197">
        <v>80</v>
      </c>
      <c r="CO1030" s="197"/>
      <c r="CP1030" s="197"/>
      <c r="CQ1030" s="200"/>
      <c r="CR1030" s="200"/>
      <c r="CS1030" s="201">
        <v>1</v>
      </c>
      <c r="CT1030" s="202">
        <v>0.25</v>
      </c>
      <c r="CU1030" s="202">
        <v>0.5</v>
      </c>
      <c r="CV1030" s="202">
        <v>0</v>
      </c>
      <c r="CW1030" s="202">
        <v>0</v>
      </c>
      <c r="CX1030" s="203">
        <f t="shared" si="229"/>
        <v>1.75</v>
      </c>
      <c r="CY1030" s="202"/>
      <c r="CZ1030" s="202" t="s">
        <v>2633</v>
      </c>
      <c r="DA1030" s="202" t="s">
        <v>3976</v>
      </c>
      <c r="DB1030" s="193" t="s">
        <v>2644</v>
      </c>
      <c r="DC1030" s="193" t="s">
        <v>2646</v>
      </c>
      <c r="DD1030" s="193" t="s">
        <v>2647</v>
      </c>
      <c r="DE1030" s="193" t="s">
        <v>2651</v>
      </c>
      <c r="DF1030" s="193" t="s">
        <v>2652</v>
      </c>
      <c r="DG1030" s="193" t="s">
        <v>2654</v>
      </c>
      <c r="DH1030" s="193" t="s">
        <v>2653</v>
      </c>
      <c r="DI1030" s="193" t="s">
        <v>2658</v>
      </c>
      <c r="DJ1030" s="193" t="s">
        <v>2659</v>
      </c>
      <c r="DK1030" s="193" t="s">
        <v>2659</v>
      </c>
      <c r="DL1030" s="193" t="s">
        <v>2659</v>
      </c>
      <c r="DM1030" s="193" t="s">
        <v>2663</v>
      </c>
      <c r="DN1030" s="197" t="s">
        <v>4001</v>
      </c>
      <c r="DO1030" s="197" t="s">
        <v>4002</v>
      </c>
      <c r="DP1030" s="197"/>
      <c r="DQ1030" s="197" t="s">
        <v>4069</v>
      </c>
      <c r="DR1030" s="197"/>
      <c r="DS1030" s="197" t="s">
        <v>2634</v>
      </c>
      <c r="DT1030" s="197"/>
      <c r="DU1030" s="193" t="s">
        <v>2634</v>
      </c>
      <c r="DV1030" s="193" t="s">
        <v>2633</v>
      </c>
      <c r="DW1030" s="193"/>
      <c r="DX1030" s="204" t="s">
        <v>6475</v>
      </c>
      <c r="DY1030" s="192"/>
      <c r="DZ1030" s="204" t="s">
        <v>101</v>
      </c>
      <c r="EA1030" s="197">
        <v>3</v>
      </c>
      <c r="EB1030" s="205"/>
      <c r="EC1030" s="204" t="s">
        <v>2194</v>
      </c>
      <c r="ED1030" s="192" t="s">
        <v>5279</v>
      </c>
      <c r="EE1030" s="192"/>
    </row>
    <row r="1031" spans="1:135" s="206" customFormat="1" ht="15.75" hidden="1" customHeight="1" x14ac:dyDescent="0.25">
      <c r="A1031" s="875">
        <v>1029</v>
      </c>
      <c r="B1031" s="2017"/>
      <c r="C1031" s="193" t="s">
        <v>6478</v>
      </c>
      <c r="D1031" s="193" t="s">
        <v>23</v>
      </c>
      <c r="E1031" s="193" t="s">
        <v>4126</v>
      </c>
      <c r="F1031" s="193">
        <v>583067</v>
      </c>
      <c r="G1031" s="193">
        <v>23</v>
      </c>
      <c r="H1031" s="193" t="s">
        <v>2633</v>
      </c>
      <c r="I1031" s="193" t="s">
        <v>2633</v>
      </c>
      <c r="J1031" s="193" t="s">
        <v>2634</v>
      </c>
      <c r="K1031" s="193">
        <v>507921339</v>
      </c>
      <c r="L1031" s="193">
        <v>109.5</v>
      </c>
      <c r="M1031" s="193">
        <v>168</v>
      </c>
      <c r="N1031" s="194">
        <f t="shared" si="228"/>
        <v>38.79676870748299</v>
      </c>
      <c r="O1031" s="195">
        <v>1</v>
      </c>
      <c r="P1031" s="196">
        <f t="shared" si="225"/>
        <v>70.559999999999988</v>
      </c>
      <c r="Q1031" s="196">
        <f t="shared" si="226"/>
        <v>38.940000000000012</v>
      </c>
      <c r="R1031" s="197"/>
      <c r="S1031" s="198">
        <v>41651</v>
      </c>
      <c r="T1031" s="197" t="s">
        <v>253</v>
      </c>
      <c r="U1031" s="197" t="s">
        <v>2490</v>
      </c>
      <c r="V1031" s="197" t="s">
        <v>6479</v>
      </c>
      <c r="W1031" s="197" t="s">
        <v>11191</v>
      </c>
      <c r="X1031" s="197" t="s">
        <v>2634</v>
      </c>
      <c r="Y1031" s="197"/>
      <c r="Z1031" s="197" t="s">
        <v>2634</v>
      </c>
      <c r="AA1031" s="197"/>
      <c r="AB1031" s="197" t="s">
        <v>2633</v>
      </c>
      <c r="AC1031" s="197" t="s">
        <v>2635</v>
      </c>
      <c r="AD1031" s="197" t="s">
        <v>2634</v>
      </c>
      <c r="AE1031" s="197"/>
      <c r="AF1031" s="197" t="s">
        <v>2634</v>
      </c>
      <c r="AG1031" s="197"/>
      <c r="AH1031" s="197" t="s">
        <v>2634</v>
      </c>
      <c r="AI1031" s="197"/>
      <c r="AJ1031" s="197" t="s">
        <v>2634</v>
      </c>
      <c r="AK1031" s="197"/>
      <c r="AL1031" s="197" t="s">
        <v>2634</v>
      </c>
      <c r="AM1031" s="197"/>
      <c r="AN1031" s="197" t="s">
        <v>2633</v>
      </c>
      <c r="AO1031" s="197" t="s">
        <v>4075</v>
      </c>
      <c r="AP1031" s="197" t="s">
        <v>4001</v>
      </c>
      <c r="AQ1031" s="197" t="s">
        <v>2635</v>
      </c>
      <c r="AR1031" s="197"/>
      <c r="AS1031" s="197"/>
      <c r="AT1031" s="197"/>
      <c r="AU1031" s="197"/>
      <c r="AV1031" s="197"/>
      <c r="AW1031" s="197" t="s">
        <v>2634</v>
      </c>
      <c r="AX1031" s="197"/>
      <c r="AY1031" s="197" t="s">
        <v>2634</v>
      </c>
      <c r="AZ1031" s="197"/>
      <c r="BA1031" s="197" t="s">
        <v>3970</v>
      </c>
      <c r="BB1031" s="197" t="s">
        <v>3970</v>
      </c>
      <c r="BC1031" s="197" t="s">
        <v>2634</v>
      </c>
      <c r="BD1031" s="197"/>
      <c r="BE1031" s="197" t="s">
        <v>2634</v>
      </c>
      <c r="BF1031" s="197" t="s">
        <v>2634</v>
      </c>
      <c r="BG1031" s="197" t="s">
        <v>2634</v>
      </c>
      <c r="BH1031" s="197"/>
      <c r="BI1031" s="197"/>
      <c r="BJ1031" s="197" t="s">
        <v>5565</v>
      </c>
      <c r="BK1031" s="197" t="s">
        <v>4153</v>
      </c>
      <c r="BL1031" s="197">
        <v>102.8</v>
      </c>
      <c r="BM1031" s="199">
        <f t="shared" si="230"/>
        <v>17.205957883923986</v>
      </c>
      <c r="BN1031" s="197" t="s">
        <v>8372</v>
      </c>
      <c r="BO1031" s="197">
        <v>89</v>
      </c>
      <c r="BP1031" s="196">
        <f t="shared" si="231"/>
        <v>52.645095017976359</v>
      </c>
      <c r="BQ1031" s="197">
        <v>78</v>
      </c>
      <c r="BR1031" s="197">
        <v>78</v>
      </c>
      <c r="BS1031" s="196">
        <f t="shared" si="232"/>
        <v>80.893682588597812</v>
      </c>
      <c r="BT1031" s="197" t="s">
        <v>664</v>
      </c>
      <c r="BU1031" s="197">
        <v>74</v>
      </c>
      <c r="BV1031" s="196">
        <f t="shared" si="236"/>
        <v>91.165896250641993</v>
      </c>
      <c r="BW1031" s="197" t="s">
        <v>828</v>
      </c>
      <c r="BX1031" s="197">
        <v>73</v>
      </c>
      <c r="BY1031" s="196">
        <f t="shared" si="237"/>
        <v>93.733949666153023</v>
      </c>
      <c r="BZ1031" s="197"/>
      <c r="CA1031" s="197"/>
      <c r="CB1031" s="196">
        <f t="shared" si="233"/>
        <v>281.20184899845907</v>
      </c>
      <c r="CC1031" s="197"/>
      <c r="CD1031" s="197"/>
      <c r="CE1031" s="196">
        <f t="shared" si="234"/>
        <v>281.20184899845907</v>
      </c>
      <c r="CF1031" s="197"/>
      <c r="CG1031" s="197"/>
      <c r="CH1031" s="196">
        <f t="shared" si="235"/>
        <v>281.20184899845907</v>
      </c>
      <c r="CI1031" s="197"/>
      <c r="CJ1031" s="197"/>
      <c r="CK1031" s="196">
        <f t="shared" si="238"/>
        <v>281.20184899845907</v>
      </c>
      <c r="CL1031" s="197">
        <v>73</v>
      </c>
      <c r="CM1031" s="196">
        <f t="shared" si="227"/>
        <v>93.733949666153023</v>
      </c>
      <c r="CN1031" s="197">
        <v>70</v>
      </c>
      <c r="CO1031" s="197"/>
      <c r="CP1031" s="197"/>
      <c r="CQ1031" s="200"/>
      <c r="CR1031" s="200"/>
      <c r="CS1031" s="201">
        <v>0.5</v>
      </c>
      <c r="CT1031" s="202">
        <v>0</v>
      </c>
      <c r="CU1031" s="202">
        <v>0</v>
      </c>
      <c r="CV1031" s="202">
        <v>0</v>
      </c>
      <c r="CW1031" s="202">
        <v>0</v>
      </c>
      <c r="CX1031" s="203">
        <f t="shared" si="229"/>
        <v>0.5</v>
      </c>
      <c r="CY1031" s="202"/>
      <c r="CZ1031" s="202" t="s">
        <v>2634</v>
      </c>
      <c r="DA1031" s="202"/>
      <c r="DB1031" s="193" t="s">
        <v>2644</v>
      </c>
      <c r="DC1031" s="193" t="s">
        <v>2648</v>
      </c>
      <c r="DD1031" s="193" t="s">
        <v>2646</v>
      </c>
      <c r="DE1031" s="193" t="s">
        <v>2649</v>
      </c>
      <c r="DF1031" s="193" t="s">
        <v>32</v>
      </c>
      <c r="DG1031" s="193" t="s">
        <v>2654</v>
      </c>
      <c r="DH1031" s="193" t="s">
        <v>5009</v>
      </c>
      <c r="DI1031" s="193" t="s">
        <v>2658</v>
      </c>
      <c r="DJ1031" s="193" t="s">
        <v>37</v>
      </c>
      <c r="DK1031" s="193" t="s">
        <v>37</v>
      </c>
      <c r="DL1031" s="193" t="s">
        <v>37</v>
      </c>
      <c r="DM1031" s="193" t="s">
        <v>2663</v>
      </c>
      <c r="DN1031" s="197" t="s">
        <v>4001</v>
      </c>
      <c r="DO1031" s="197" t="s">
        <v>5012</v>
      </c>
      <c r="DP1031" s="197"/>
      <c r="DQ1031" s="197"/>
      <c r="DR1031" s="197" t="s">
        <v>4069</v>
      </c>
      <c r="DS1031" s="197" t="s">
        <v>2633</v>
      </c>
      <c r="DT1031" s="197" t="s">
        <v>4073</v>
      </c>
      <c r="DU1031" s="193" t="s">
        <v>2634</v>
      </c>
      <c r="DV1031" s="193" t="s">
        <v>2633</v>
      </c>
      <c r="DW1031" s="193"/>
      <c r="DX1031" s="204" t="s">
        <v>6480</v>
      </c>
      <c r="DY1031" s="192" t="s">
        <v>5662</v>
      </c>
      <c r="DZ1031" s="204" t="s">
        <v>101</v>
      </c>
      <c r="EA1031" s="197">
        <v>3</v>
      </c>
      <c r="EB1031" s="865" t="s">
        <v>9919</v>
      </c>
      <c r="EC1031" s="204" t="s">
        <v>2194</v>
      </c>
      <c r="ED1031" s="192" t="s">
        <v>6530</v>
      </c>
      <c r="EE1031" s="192"/>
    </row>
    <row r="1032" spans="1:135" s="206" customFormat="1" ht="15.75" hidden="1" customHeight="1" x14ac:dyDescent="0.25">
      <c r="A1032" s="875">
        <v>1030</v>
      </c>
      <c r="B1032" s="2017"/>
      <c r="C1032" s="193" t="s">
        <v>6515</v>
      </c>
      <c r="D1032" s="193" t="s">
        <v>22</v>
      </c>
      <c r="E1032" s="193" t="s">
        <v>4126</v>
      </c>
      <c r="F1032" s="193">
        <v>586871</v>
      </c>
      <c r="G1032" s="193">
        <v>31</v>
      </c>
      <c r="H1032" s="193" t="s">
        <v>2633</v>
      </c>
      <c r="I1032" s="193" t="s">
        <v>3984</v>
      </c>
      <c r="J1032" s="193" t="s">
        <v>2633</v>
      </c>
      <c r="K1032" s="193">
        <v>505797179</v>
      </c>
      <c r="L1032" s="193">
        <v>135.6</v>
      </c>
      <c r="M1032" s="193">
        <v>169</v>
      </c>
      <c r="N1032" s="194">
        <f t="shared" si="228"/>
        <v>47.477329225167182</v>
      </c>
      <c r="O1032" s="195">
        <v>2</v>
      </c>
      <c r="P1032" s="196">
        <f t="shared" si="225"/>
        <v>71.402499999999989</v>
      </c>
      <c r="Q1032" s="196">
        <f t="shared" si="226"/>
        <v>64.197500000000005</v>
      </c>
      <c r="R1032" s="197"/>
      <c r="S1032" s="198">
        <v>41651</v>
      </c>
      <c r="T1032" s="197" t="s">
        <v>253</v>
      </c>
      <c r="U1032" s="197" t="s">
        <v>2490</v>
      </c>
      <c r="V1032" s="197" t="s">
        <v>6481</v>
      </c>
      <c r="W1032" s="197" t="s">
        <v>10075</v>
      </c>
      <c r="X1032" s="197" t="s">
        <v>2634</v>
      </c>
      <c r="Y1032" s="197"/>
      <c r="Z1032" s="197" t="s">
        <v>2634</v>
      </c>
      <c r="AA1032" s="197"/>
      <c r="AB1032" s="197" t="s">
        <v>2634</v>
      </c>
      <c r="AC1032" s="197"/>
      <c r="AD1032" s="197" t="s">
        <v>2633</v>
      </c>
      <c r="AE1032" s="197" t="s">
        <v>2635</v>
      </c>
      <c r="AF1032" s="197" t="s">
        <v>2633</v>
      </c>
      <c r="AG1032" s="197" t="s">
        <v>2636</v>
      </c>
      <c r="AH1032" s="197" t="s">
        <v>2633</v>
      </c>
      <c r="AI1032" s="197"/>
      <c r="AJ1032" s="197" t="s">
        <v>2634</v>
      </c>
      <c r="AK1032" s="197"/>
      <c r="AL1032" s="197" t="s">
        <v>2634</v>
      </c>
      <c r="AM1032" s="197"/>
      <c r="AN1032" s="197" t="s">
        <v>2634</v>
      </c>
      <c r="AO1032" s="197"/>
      <c r="AP1032" s="197"/>
      <c r="AQ1032" s="197" t="s">
        <v>2637</v>
      </c>
      <c r="AR1032" s="197"/>
      <c r="AS1032" s="197"/>
      <c r="AT1032" s="197" t="s">
        <v>2633</v>
      </c>
      <c r="AU1032" s="197" t="s">
        <v>2635</v>
      </c>
      <c r="AV1032" s="197"/>
      <c r="AW1032" s="197" t="s">
        <v>2634</v>
      </c>
      <c r="AX1032" s="197"/>
      <c r="AY1032" s="197" t="s">
        <v>2634</v>
      </c>
      <c r="AZ1032" s="197"/>
      <c r="BA1032" s="197"/>
      <c r="BB1032" s="197"/>
      <c r="BC1032" s="197" t="s">
        <v>2634</v>
      </c>
      <c r="BD1032" s="197"/>
      <c r="BE1032" s="197" t="s">
        <v>2634</v>
      </c>
      <c r="BF1032" s="197" t="s">
        <v>2634</v>
      </c>
      <c r="BG1032" s="197" t="s">
        <v>2634</v>
      </c>
      <c r="BH1032" s="197"/>
      <c r="BI1032" s="197"/>
      <c r="BJ1032" s="197" t="s">
        <v>3217</v>
      </c>
      <c r="BK1032" s="197" t="s">
        <v>6823</v>
      </c>
      <c r="BL1032" s="197">
        <v>123.6</v>
      </c>
      <c r="BM1032" s="199">
        <f t="shared" si="230"/>
        <v>18.692316678998402</v>
      </c>
      <c r="BN1032" s="197" t="s">
        <v>8373</v>
      </c>
      <c r="BO1032" s="197">
        <v>108</v>
      </c>
      <c r="BP1032" s="196">
        <f t="shared" si="231"/>
        <v>42.992328361696316</v>
      </c>
      <c r="BQ1032" s="197">
        <v>85</v>
      </c>
      <c r="BR1032" s="197">
        <v>85</v>
      </c>
      <c r="BS1032" s="196">
        <f t="shared" si="232"/>
        <v>78.819268663109924</v>
      </c>
      <c r="BT1032" s="197" t="s">
        <v>4461</v>
      </c>
      <c r="BU1032" s="197">
        <v>78</v>
      </c>
      <c r="BV1032" s="196">
        <f t="shared" si="236"/>
        <v>89.723120059192325</v>
      </c>
      <c r="BW1032" s="197" t="s">
        <v>11192</v>
      </c>
      <c r="BX1032" s="197">
        <v>72</v>
      </c>
      <c r="BY1032" s="196">
        <f t="shared" si="237"/>
        <v>99.069278398691523</v>
      </c>
      <c r="BZ1032" s="197"/>
      <c r="CA1032" s="197"/>
      <c r="CB1032" s="196">
        <f t="shared" si="233"/>
        <v>211.22317847268195</v>
      </c>
      <c r="CC1032" s="197"/>
      <c r="CD1032" s="197"/>
      <c r="CE1032" s="196">
        <f t="shared" si="234"/>
        <v>211.22317847268195</v>
      </c>
      <c r="CF1032" s="197"/>
      <c r="CG1032" s="197"/>
      <c r="CH1032" s="196">
        <f t="shared" si="235"/>
        <v>211.22317847268195</v>
      </c>
      <c r="CI1032" s="197"/>
      <c r="CJ1032" s="197"/>
      <c r="CK1032" s="196">
        <f t="shared" si="238"/>
        <v>211.22317847268195</v>
      </c>
      <c r="CL1032" s="197">
        <v>72</v>
      </c>
      <c r="CM1032" s="196">
        <f t="shared" si="227"/>
        <v>99.069278398691523</v>
      </c>
      <c r="CN1032" s="197">
        <v>105</v>
      </c>
      <c r="CO1032" s="197"/>
      <c r="CP1032" s="197"/>
      <c r="CQ1032" s="200"/>
      <c r="CR1032" s="200"/>
      <c r="CS1032" s="201">
        <v>1</v>
      </c>
      <c r="CT1032" s="202">
        <v>0.5</v>
      </c>
      <c r="CU1032" s="202">
        <v>0</v>
      </c>
      <c r="CV1032" s="202">
        <v>0.5</v>
      </c>
      <c r="CW1032" s="202">
        <v>0.5</v>
      </c>
      <c r="CX1032" s="203">
        <f t="shared" si="229"/>
        <v>2.5</v>
      </c>
      <c r="CY1032" s="202"/>
      <c r="CZ1032" s="202" t="s">
        <v>2633</v>
      </c>
      <c r="DA1032" s="202" t="s">
        <v>3975</v>
      </c>
      <c r="DB1032" s="193" t="s">
        <v>2643</v>
      </c>
      <c r="DC1032" s="193" t="s">
        <v>2648</v>
      </c>
      <c r="DD1032" s="193" t="s">
        <v>2648</v>
      </c>
      <c r="DE1032" s="193" t="s">
        <v>2651</v>
      </c>
      <c r="DF1032" s="193" t="s">
        <v>32</v>
      </c>
      <c r="DG1032" s="193" t="s">
        <v>32</v>
      </c>
      <c r="DH1032" s="193" t="s">
        <v>5009</v>
      </c>
      <c r="DI1032" s="193" t="s">
        <v>2657</v>
      </c>
      <c r="DJ1032" s="193" t="s">
        <v>37</v>
      </c>
      <c r="DK1032" s="193" t="s">
        <v>37</v>
      </c>
      <c r="DL1032" s="193" t="s">
        <v>37</v>
      </c>
      <c r="DM1032" s="193" t="s">
        <v>2663</v>
      </c>
      <c r="DN1032" s="197" t="s">
        <v>4001</v>
      </c>
      <c r="DO1032" s="197" t="s">
        <v>4002</v>
      </c>
      <c r="DP1032" s="197"/>
      <c r="DQ1032" s="197" t="s">
        <v>4068</v>
      </c>
      <c r="DR1032" s="197"/>
      <c r="DS1032" s="197" t="s">
        <v>2633</v>
      </c>
      <c r="DT1032" s="197" t="s">
        <v>4074</v>
      </c>
      <c r="DU1032" s="193" t="s">
        <v>2634</v>
      </c>
      <c r="DV1032" s="193" t="s">
        <v>2633</v>
      </c>
      <c r="DW1032" s="193" t="s">
        <v>10076</v>
      </c>
      <c r="DX1032" s="204" t="s">
        <v>94</v>
      </c>
      <c r="DY1032" s="192"/>
      <c r="DZ1032" s="204" t="s">
        <v>101</v>
      </c>
      <c r="EA1032" s="197">
        <v>3</v>
      </c>
      <c r="EB1032" s="205"/>
      <c r="EC1032" s="204" t="s">
        <v>2194</v>
      </c>
      <c r="ED1032" s="192" t="s">
        <v>5392</v>
      </c>
      <c r="EE1032" s="192"/>
    </row>
    <row r="1033" spans="1:135" s="206" customFormat="1" ht="15.75" hidden="1" customHeight="1" x14ac:dyDescent="0.25">
      <c r="A1033" s="875">
        <v>1031</v>
      </c>
      <c r="B1033" s="2017"/>
      <c r="C1033" s="193" t="s">
        <v>6502</v>
      </c>
      <c r="D1033" s="193" t="s">
        <v>22</v>
      </c>
      <c r="E1033" s="193" t="s">
        <v>4126</v>
      </c>
      <c r="F1033" s="193">
        <v>600822</v>
      </c>
      <c r="G1033" s="193">
        <v>20</v>
      </c>
      <c r="H1033" s="193" t="s">
        <v>2634</v>
      </c>
      <c r="I1033" s="193" t="s">
        <v>2634</v>
      </c>
      <c r="J1033" s="193" t="s">
        <v>3968</v>
      </c>
      <c r="K1033" s="193" t="s">
        <v>10004</v>
      </c>
      <c r="L1033" s="193">
        <v>136.9</v>
      </c>
      <c r="M1033" s="193">
        <v>179</v>
      </c>
      <c r="N1033" s="194">
        <f t="shared" si="228"/>
        <v>42.726506663337602</v>
      </c>
      <c r="O1033" s="195">
        <v>2</v>
      </c>
      <c r="P1033" s="196">
        <f t="shared" si="225"/>
        <v>80.102499999999992</v>
      </c>
      <c r="Q1033" s="196">
        <f t="shared" si="226"/>
        <v>56.797500000000014</v>
      </c>
      <c r="R1033" s="197"/>
      <c r="S1033" s="198">
        <v>41654</v>
      </c>
      <c r="T1033" s="197" t="s">
        <v>253</v>
      </c>
      <c r="U1033" s="197" t="s">
        <v>2490</v>
      </c>
      <c r="V1033" s="197" t="s">
        <v>87</v>
      </c>
      <c r="W1033" s="197" t="s">
        <v>87</v>
      </c>
      <c r="X1033" s="197" t="s">
        <v>2634</v>
      </c>
      <c r="Y1033" s="197"/>
      <c r="Z1033" s="197" t="s">
        <v>2634</v>
      </c>
      <c r="AA1033" s="197"/>
      <c r="AB1033" s="197" t="s">
        <v>2634</v>
      </c>
      <c r="AC1033" s="197"/>
      <c r="AD1033" s="197" t="s">
        <v>2634</v>
      </c>
      <c r="AE1033" s="197"/>
      <c r="AF1033" s="197" t="s">
        <v>2634</v>
      </c>
      <c r="AG1033" s="197"/>
      <c r="AH1033" s="197" t="s">
        <v>2634</v>
      </c>
      <c r="AI1033" s="197"/>
      <c r="AJ1033" s="197" t="s">
        <v>2634</v>
      </c>
      <c r="AK1033" s="197"/>
      <c r="AL1033" s="197" t="s">
        <v>2634</v>
      </c>
      <c r="AM1033" s="197"/>
      <c r="AN1033" s="197" t="s">
        <v>2634</v>
      </c>
      <c r="AO1033" s="197"/>
      <c r="AP1033" s="197"/>
      <c r="AQ1033" s="197" t="s">
        <v>2637</v>
      </c>
      <c r="AR1033" s="197"/>
      <c r="AS1033" s="197"/>
      <c r="AT1033" s="197"/>
      <c r="AU1033" s="197"/>
      <c r="AV1033" s="197"/>
      <c r="AW1033" s="197" t="s">
        <v>2634</v>
      </c>
      <c r="AX1033" s="197"/>
      <c r="AY1033" s="197" t="s">
        <v>2634</v>
      </c>
      <c r="AZ1033" s="197"/>
      <c r="BA1033" s="197"/>
      <c r="BB1033" s="197"/>
      <c r="BC1033" s="197"/>
      <c r="BD1033" s="197"/>
      <c r="BE1033" s="197" t="s">
        <v>2634</v>
      </c>
      <c r="BF1033" s="197" t="s">
        <v>2634</v>
      </c>
      <c r="BG1033" s="197" t="s">
        <v>2634</v>
      </c>
      <c r="BH1033" s="197"/>
      <c r="BI1033" s="197"/>
      <c r="BJ1033" s="197" t="s">
        <v>5552</v>
      </c>
      <c r="BK1033" s="197" t="s">
        <v>5770</v>
      </c>
      <c r="BL1033" s="197">
        <v>126.3</v>
      </c>
      <c r="BM1033" s="199">
        <f t="shared" si="230"/>
        <v>18.662793256745466</v>
      </c>
      <c r="BN1033" s="197" t="s">
        <v>5882</v>
      </c>
      <c r="BO1033" s="197">
        <v>106</v>
      </c>
      <c r="BP1033" s="196">
        <f t="shared" si="231"/>
        <v>54.403802984286273</v>
      </c>
      <c r="BQ1033" s="197" t="s">
        <v>9110</v>
      </c>
      <c r="BR1033" s="197">
        <v>91.7</v>
      </c>
      <c r="BS1033" s="196">
        <f t="shared" si="232"/>
        <v>79.580967472159841</v>
      </c>
      <c r="BT1033" s="197" t="s">
        <v>537</v>
      </c>
      <c r="BU1033" s="197">
        <v>79</v>
      </c>
      <c r="BV1033" s="196">
        <f t="shared" si="236"/>
        <v>101.94110656278883</v>
      </c>
      <c r="BW1033" s="197"/>
      <c r="BX1033" s="197"/>
      <c r="BY1033" s="196">
        <f t="shared" si="237"/>
        <v>241.03173555174081</v>
      </c>
      <c r="BZ1033" s="197"/>
      <c r="CA1033" s="197"/>
      <c r="CB1033" s="196">
        <f t="shared" si="233"/>
        <v>241.03173555174081</v>
      </c>
      <c r="CC1033" s="197"/>
      <c r="CD1033" s="197"/>
      <c r="CE1033" s="196">
        <f t="shared" si="234"/>
        <v>241.03173555174081</v>
      </c>
      <c r="CF1033" s="197"/>
      <c r="CG1033" s="197"/>
      <c r="CH1033" s="196">
        <f t="shared" si="235"/>
        <v>241.03173555174081</v>
      </c>
      <c r="CI1033" s="197"/>
      <c r="CJ1033" s="197"/>
      <c r="CK1033" s="196">
        <f t="shared" si="238"/>
        <v>241.03173555174081</v>
      </c>
      <c r="CL1033" s="197">
        <v>79</v>
      </c>
      <c r="CM1033" s="196">
        <f t="shared" si="227"/>
        <v>101.94110656278883</v>
      </c>
      <c r="CN1033" s="197">
        <v>60</v>
      </c>
      <c r="CO1033" s="197"/>
      <c r="CP1033" s="197"/>
      <c r="CQ1033" s="200"/>
      <c r="CR1033" s="200"/>
      <c r="CS1033" s="201">
        <v>1</v>
      </c>
      <c r="CT1033" s="202">
        <v>0.5</v>
      </c>
      <c r="CU1033" s="202">
        <v>0</v>
      </c>
      <c r="CV1033" s="202">
        <v>0</v>
      </c>
      <c r="CW1033" s="202"/>
      <c r="CX1033" s="203">
        <f t="shared" si="229"/>
        <v>1.5</v>
      </c>
      <c r="CY1033" s="202"/>
      <c r="CZ1033" s="202" t="s">
        <v>2633</v>
      </c>
      <c r="DA1033" s="202" t="s">
        <v>3977</v>
      </c>
      <c r="DB1033" s="193" t="s">
        <v>2643</v>
      </c>
      <c r="DC1033" s="193" t="s">
        <v>2648</v>
      </c>
      <c r="DD1033" s="193" t="s">
        <v>2648</v>
      </c>
      <c r="DE1033" s="193" t="s">
        <v>2651</v>
      </c>
      <c r="DF1033" s="193" t="s">
        <v>32</v>
      </c>
      <c r="DG1033" s="193" t="s">
        <v>32</v>
      </c>
      <c r="DH1033" s="193" t="s">
        <v>5009</v>
      </c>
      <c r="DI1033" s="193" t="s">
        <v>2657</v>
      </c>
      <c r="DJ1033" s="193" t="s">
        <v>37</v>
      </c>
      <c r="DK1033" s="193" t="s">
        <v>37</v>
      </c>
      <c r="DL1033" s="193" t="s">
        <v>2659</v>
      </c>
      <c r="DM1033" s="193" t="s">
        <v>2663</v>
      </c>
      <c r="DN1033" s="197" t="s">
        <v>4001</v>
      </c>
      <c r="DO1033" s="197" t="s">
        <v>5012</v>
      </c>
      <c r="DP1033" s="197"/>
      <c r="DQ1033" s="197"/>
      <c r="DR1033" s="197" t="s">
        <v>4068</v>
      </c>
      <c r="DS1033" s="197" t="s">
        <v>2633</v>
      </c>
      <c r="DT1033" s="197" t="s">
        <v>4072</v>
      </c>
      <c r="DU1033" s="193" t="s">
        <v>2634</v>
      </c>
      <c r="DV1033" s="193" t="s">
        <v>2633</v>
      </c>
      <c r="DW1033" s="193"/>
      <c r="DX1033" s="204" t="s">
        <v>94</v>
      </c>
      <c r="DY1033" s="192" t="s">
        <v>126</v>
      </c>
      <c r="DZ1033" s="205" t="s">
        <v>101</v>
      </c>
      <c r="EA1033" s="197">
        <v>3</v>
      </c>
      <c r="EB1033" s="205"/>
      <c r="EC1033" s="204" t="s">
        <v>2194</v>
      </c>
      <c r="ED1033" s="192" t="s">
        <v>5392</v>
      </c>
      <c r="EE1033" s="192"/>
    </row>
    <row r="1034" spans="1:135" s="206" customFormat="1" ht="15.75" hidden="1" customHeight="1" x14ac:dyDescent="0.25">
      <c r="A1034" s="875">
        <v>1032</v>
      </c>
      <c r="B1034" s="2017"/>
      <c r="C1034" s="193" t="s">
        <v>6503</v>
      </c>
      <c r="D1034" s="193" t="s">
        <v>23</v>
      </c>
      <c r="E1034" s="193" t="s">
        <v>4126</v>
      </c>
      <c r="F1034" s="193">
        <v>600825</v>
      </c>
      <c r="G1034" s="193">
        <v>21</v>
      </c>
      <c r="H1034" s="193" t="s">
        <v>2634</v>
      </c>
      <c r="I1034" s="193" t="s">
        <v>2634</v>
      </c>
      <c r="J1034" s="193" t="s">
        <v>3968</v>
      </c>
      <c r="K1034" s="193">
        <v>538816500</v>
      </c>
      <c r="L1034" s="193">
        <v>108.2</v>
      </c>
      <c r="M1034" s="193">
        <v>165</v>
      </c>
      <c r="N1034" s="194">
        <f t="shared" si="228"/>
        <v>39.742883379247019</v>
      </c>
      <c r="O1034" s="195">
        <v>1</v>
      </c>
      <c r="P1034" s="196">
        <f t="shared" si="225"/>
        <v>68.062499999999986</v>
      </c>
      <c r="Q1034" s="196">
        <f t="shared" si="226"/>
        <v>40.137500000000017</v>
      </c>
      <c r="R1034" s="197"/>
      <c r="S1034" s="198">
        <v>41654</v>
      </c>
      <c r="T1034" s="197" t="s">
        <v>253</v>
      </c>
      <c r="U1034" s="197" t="s">
        <v>2490</v>
      </c>
      <c r="V1034" s="197" t="s">
        <v>87</v>
      </c>
      <c r="W1034" s="197" t="s">
        <v>87</v>
      </c>
      <c r="X1034" s="197" t="s">
        <v>2634</v>
      </c>
      <c r="Y1034" s="197"/>
      <c r="Z1034" s="197" t="s">
        <v>2634</v>
      </c>
      <c r="AA1034" s="197"/>
      <c r="AB1034" s="197" t="s">
        <v>2634</v>
      </c>
      <c r="AC1034" s="197"/>
      <c r="AD1034" s="197" t="s">
        <v>2634</v>
      </c>
      <c r="AE1034" s="197"/>
      <c r="AF1034" s="197" t="s">
        <v>2634</v>
      </c>
      <c r="AG1034" s="197"/>
      <c r="AH1034" s="197" t="s">
        <v>2634</v>
      </c>
      <c r="AI1034" s="197"/>
      <c r="AJ1034" s="197" t="s">
        <v>2634</v>
      </c>
      <c r="AK1034" s="197"/>
      <c r="AL1034" s="197" t="s">
        <v>2634</v>
      </c>
      <c r="AM1034" s="197"/>
      <c r="AN1034" s="197" t="s">
        <v>2634</v>
      </c>
      <c r="AO1034" s="197"/>
      <c r="AP1034" s="197"/>
      <c r="AQ1034" s="197" t="s">
        <v>2637</v>
      </c>
      <c r="AR1034" s="197"/>
      <c r="AS1034" s="197"/>
      <c r="AT1034" s="197"/>
      <c r="AU1034" s="197"/>
      <c r="AV1034" s="197"/>
      <c r="AW1034" s="197" t="s">
        <v>2634</v>
      </c>
      <c r="AX1034" s="197"/>
      <c r="AY1034" s="197" t="s">
        <v>2634</v>
      </c>
      <c r="AZ1034" s="197"/>
      <c r="BA1034" s="197" t="s">
        <v>3970</v>
      </c>
      <c r="BB1034" s="197" t="s">
        <v>3970</v>
      </c>
      <c r="BC1034" s="197" t="s">
        <v>2634</v>
      </c>
      <c r="BD1034" s="197"/>
      <c r="BE1034" s="197" t="s">
        <v>2634</v>
      </c>
      <c r="BF1034" s="197" t="s">
        <v>2634</v>
      </c>
      <c r="BG1034" s="197" t="s">
        <v>2634</v>
      </c>
      <c r="BH1034" s="197"/>
      <c r="BI1034" s="197"/>
      <c r="BJ1034" s="197" t="s">
        <v>5552</v>
      </c>
      <c r="BK1034" s="197" t="s">
        <v>2223</v>
      </c>
      <c r="BL1034" s="197">
        <v>100</v>
      </c>
      <c r="BM1034" s="199">
        <f t="shared" si="230"/>
        <v>20.429772656493302</v>
      </c>
      <c r="BN1034" s="197" t="s">
        <v>8352</v>
      </c>
      <c r="BO1034" s="197">
        <v>90.8</v>
      </c>
      <c r="BP1034" s="196">
        <f t="shared" si="231"/>
        <v>43.350981002802861</v>
      </c>
      <c r="BQ1034" s="197">
        <v>83</v>
      </c>
      <c r="BR1034" s="197">
        <v>83</v>
      </c>
      <c r="BS1034" s="196">
        <f t="shared" si="232"/>
        <v>62.78417938336964</v>
      </c>
      <c r="BT1034" s="197" t="s">
        <v>537</v>
      </c>
      <c r="BU1034" s="197">
        <v>79</v>
      </c>
      <c r="BV1034" s="196">
        <f t="shared" si="236"/>
        <v>72.749922142634674</v>
      </c>
      <c r="BW1034" s="197" t="s">
        <v>11166</v>
      </c>
      <c r="BX1034" s="197">
        <v>75</v>
      </c>
      <c r="BY1034" s="196">
        <f t="shared" si="237"/>
        <v>82.715664901899686</v>
      </c>
      <c r="BZ1034" s="197"/>
      <c r="CA1034" s="197"/>
      <c r="CB1034" s="196">
        <f t="shared" si="233"/>
        <v>269.5733416381189</v>
      </c>
      <c r="CC1034" s="197"/>
      <c r="CD1034" s="197"/>
      <c r="CE1034" s="196">
        <f t="shared" si="234"/>
        <v>269.5733416381189</v>
      </c>
      <c r="CF1034" s="197"/>
      <c r="CG1034" s="197"/>
      <c r="CH1034" s="196">
        <f t="shared" si="235"/>
        <v>269.5733416381189</v>
      </c>
      <c r="CI1034" s="197"/>
      <c r="CJ1034" s="197"/>
      <c r="CK1034" s="196">
        <f t="shared" si="238"/>
        <v>269.5733416381189</v>
      </c>
      <c r="CL1034" s="197">
        <v>75</v>
      </c>
      <c r="CM1034" s="196">
        <f t="shared" si="227"/>
        <v>82.715664901899686</v>
      </c>
      <c r="CN1034" s="197">
        <v>50</v>
      </c>
      <c r="CO1034" s="197" t="s">
        <v>6571</v>
      </c>
      <c r="CP1034" s="197"/>
      <c r="CQ1034" s="200"/>
      <c r="CR1034" s="200"/>
      <c r="CS1034" s="201">
        <v>1</v>
      </c>
      <c r="CT1034" s="202">
        <v>0.25</v>
      </c>
      <c r="CU1034" s="202">
        <v>0</v>
      </c>
      <c r="CV1034" s="202">
        <v>0</v>
      </c>
      <c r="CW1034" s="202"/>
      <c r="CX1034" s="203">
        <f t="shared" si="229"/>
        <v>1.25</v>
      </c>
      <c r="CY1034" s="202"/>
      <c r="CZ1034" s="202" t="s">
        <v>2633</v>
      </c>
      <c r="DA1034" s="202" t="s">
        <v>3976</v>
      </c>
      <c r="DB1034" s="193" t="s">
        <v>2643</v>
      </c>
      <c r="DC1034" s="193" t="s">
        <v>2648</v>
      </c>
      <c r="DD1034" s="193" t="s">
        <v>2648</v>
      </c>
      <c r="DE1034" s="193" t="s">
        <v>2651</v>
      </c>
      <c r="DF1034" s="193" t="s">
        <v>32</v>
      </c>
      <c r="DG1034" s="193" t="s">
        <v>5009</v>
      </c>
      <c r="DH1034" s="193" t="s">
        <v>5009</v>
      </c>
      <c r="DI1034" s="193" t="s">
        <v>2657</v>
      </c>
      <c r="DJ1034" s="193" t="s">
        <v>37</v>
      </c>
      <c r="DK1034" s="193" t="s">
        <v>37</v>
      </c>
      <c r="DL1034" s="193" t="s">
        <v>37</v>
      </c>
      <c r="DM1034" s="193" t="s">
        <v>2663</v>
      </c>
      <c r="DN1034" s="197" t="s">
        <v>4001</v>
      </c>
      <c r="DO1034" s="197" t="s">
        <v>4002</v>
      </c>
      <c r="DP1034" s="197"/>
      <c r="DQ1034" s="197" t="s">
        <v>4068</v>
      </c>
      <c r="DR1034" s="197"/>
      <c r="DS1034" s="197" t="s">
        <v>2633</v>
      </c>
      <c r="DT1034" s="197" t="s">
        <v>4073</v>
      </c>
      <c r="DU1034" s="193" t="s">
        <v>2634</v>
      </c>
      <c r="DV1034" s="193" t="s">
        <v>2633</v>
      </c>
      <c r="DW1034" s="193"/>
      <c r="DX1034" s="204" t="s">
        <v>94</v>
      </c>
      <c r="DY1034" s="192" t="s">
        <v>126</v>
      </c>
      <c r="DZ1034" s="205" t="s">
        <v>101</v>
      </c>
      <c r="EA1034" s="197">
        <v>3</v>
      </c>
      <c r="EB1034" s="756" t="s">
        <v>9111</v>
      </c>
      <c r="EC1034" s="204" t="s">
        <v>2194</v>
      </c>
      <c r="ED1034" s="192" t="s">
        <v>5392</v>
      </c>
      <c r="EE1034" s="192"/>
    </row>
    <row r="1035" spans="1:135" s="206" customFormat="1" ht="15.75" hidden="1" customHeight="1" x14ac:dyDescent="0.25">
      <c r="A1035" s="875">
        <v>1033</v>
      </c>
      <c r="B1035" s="2017"/>
      <c r="C1035" s="193" t="s">
        <v>6504</v>
      </c>
      <c r="D1035" s="193" t="s">
        <v>23</v>
      </c>
      <c r="E1035" s="193" t="s">
        <v>4303</v>
      </c>
      <c r="F1035" s="193">
        <v>601019</v>
      </c>
      <c r="G1035" s="193">
        <v>24</v>
      </c>
      <c r="H1035" s="193" t="s">
        <v>2634</v>
      </c>
      <c r="I1035" s="193" t="s">
        <v>2634</v>
      </c>
      <c r="J1035" s="193" t="s">
        <v>2633</v>
      </c>
      <c r="K1035" s="193">
        <v>97466526605</v>
      </c>
      <c r="L1035" s="193">
        <v>90</v>
      </c>
      <c r="M1035" s="193">
        <v>161</v>
      </c>
      <c r="N1035" s="194">
        <f t="shared" si="228"/>
        <v>34.720882681995299</v>
      </c>
      <c r="O1035" s="195">
        <v>1</v>
      </c>
      <c r="P1035" s="196">
        <f t="shared" si="225"/>
        <v>64.802500000000009</v>
      </c>
      <c r="Q1035" s="196">
        <f t="shared" si="226"/>
        <v>25.197499999999991</v>
      </c>
      <c r="R1035" s="197"/>
      <c r="S1035" s="198">
        <v>41654</v>
      </c>
      <c r="T1035" s="197" t="s">
        <v>2201</v>
      </c>
      <c r="U1035" s="197" t="s">
        <v>2480</v>
      </c>
      <c r="V1035" s="197" t="s">
        <v>6505</v>
      </c>
      <c r="W1035" s="197"/>
      <c r="X1035" s="197" t="s">
        <v>2634</v>
      </c>
      <c r="Y1035" s="197"/>
      <c r="Z1035" s="197" t="s">
        <v>2634</v>
      </c>
      <c r="AA1035" s="197"/>
      <c r="AB1035" s="197" t="s">
        <v>2633</v>
      </c>
      <c r="AC1035" s="197"/>
      <c r="AD1035" s="197" t="s">
        <v>2634</v>
      </c>
      <c r="AE1035" s="197"/>
      <c r="AF1035" s="197" t="s">
        <v>2633</v>
      </c>
      <c r="AG1035" s="197"/>
      <c r="AH1035" s="197" t="s">
        <v>2634</v>
      </c>
      <c r="AI1035" s="197"/>
      <c r="AJ1035" s="197" t="s">
        <v>2634</v>
      </c>
      <c r="AK1035" s="197"/>
      <c r="AL1035" s="197" t="s">
        <v>2634</v>
      </c>
      <c r="AM1035" s="197"/>
      <c r="AN1035" s="197" t="s">
        <v>2634</v>
      </c>
      <c r="AO1035" s="197"/>
      <c r="AP1035" s="197"/>
      <c r="AQ1035" s="197" t="s">
        <v>2637</v>
      </c>
      <c r="AR1035" s="197"/>
      <c r="AS1035" s="197"/>
      <c r="AT1035" s="197"/>
      <c r="AU1035" s="197"/>
      <c r="AV1035" s="197"/>
      <c r="AW1035" s="197" t="s">
        <v>2634</v>
      </c>
      <c r="AX1035" s="197"/>
      <c r="AY1035" s="197" t="s">
        <v>2634</v>
      </c>
      <c r="AZ1035" s="197"/>
      <c r="BA1035" s="197" t="s">
        <v>3970</v>
      </c>
      <c r="BB1035" s="197" t="s">
        <v>3970</v>
      </c>
      <c r="BC1035" s="197" t="s">
        <v>2634</v>
      </c>
      <c r="BD1035" s="197"/>
      <c r="BE1035" s="197" t="s">
        <v>2634</v>
      </c>
      <c r="BF1035" s="197" t="s">
        <v>2634</v>
      </c>
      <c r="BG1035" s="197" t="s">
        <v>2634</v>
      </c>
      <c r="BH1035" s="197"/>
      <c r="BI1035" s="197"/>
      <c r="BJ1035" s="197" t="s">
        <v>5552</v>
      </c>
      <c r="BK1035" s="197" t="s">
        <v>6897</v>
      </c>
      <c r="BL1035" s="197">
        <v>78</v>
      </c>
      <c r="BM1035" s="199">
        <f t="shared" si="230"/>
        <v>47.623772199622991</v>
      </c>
      <c r="BN1035" s="197" t="s">
        <v>8448</v>
      </c>
      <c r="BO1035" s="197">
        <v>70.5</v>
      </c>
      <c r="BP1035" s="196">
        <f t="shared" si="231"/>
        <v>77.388629824387365</v>
      </c>
      <c r="BQ1035" s="197" t="s">
        <v>8651</v>
      </c>
      <c r="BR1035" s="197">
        <v>60</v>
      </c>
      <c r="BS1035" s="196">
        <f t="shared" si="232"/>
        <v>119.0594304990575</v>
      </c>
      <c r="BT1035" s="197" t="s">
        <v>9931</v>
      </c>
      <c r="BU1035" s="197">
        <v>56</v>
      </c>
      <c r="BV1035" s="196">
        <f t="shared" si="236"/>
        <v>134.93402123226514</v>
      </c>
      <c r="BW1035" s="197"/>
      <c r="BX1035" s="197"/>
      <c r="BY1035" s="196">
        <f t="shared" si="237"/>
        <v>357.17829149717249</v>
      </c>
      <c r="BZ1035" s="197"/>
      <c r="CA1035" s="197"/>
      <c r="CB1035" s="196">
        <f t="shared" si="233"/>
        <v>357.17829149717249</v>
      </c>
      <c r="CC1035" s="197"/>
      <c r="CD1035" s="197"/>
      <c r="CE1035" s="196">
        <f t="shared" si="234"/>
        <v>357.17829149717249</v>
      </c>
      <c r="CF1035" s="197"/>
      <c r="CG1035" s="197"/>
      <c r="CH1035" s="196">
        <f t="shared" si="235"/>
        <v>357.17829149717249</v>
      </c>
      <c r="CI1035" s="197"/>
      <c r="CJ1035" s="197"/>
      <c r="CK1035" s="196">
        <f t="shared" si="238"/>
        <v>357.17829149717249</v>
      </c>
      <c r="CL1035" s="197">
        <v>56</v>
      </c>
      <c r="CM1035" s="196">
        <f t="shared" si="227"/>
        <v>134.93402123226514</v>
      </c>
      <c r="CN1035" s="197">
        <v>85</v>
      </c>
      <c r="CO1035" s="197"/>
      <c r="CP1035" s="197"/>
      <c r="CQ1035" s="200"/>
      <c r="CR1035" s="200"/>
      <c r="CS1035" s="201"/>
      <c r="CT1035" s="202"/>
      <c r="CU1035" s="202"/>
      <c r="CV1035" s="202"/>
      <c r="CW1035" s="202"/>
      <c r="CX1035" s="203">
        <f t="shared" si="229"/>
        <v>0</v>
      </c>
      <c r="CY1035" s="202"/>
      <c r="CZ1035" s="202"/>
      <c r="DA1035" s="202"/>
      <c r="DB1035" s="193"/>
      <c r="DC1035" s="193"/>
      <c r="DD1035" s="193"/>
      <c r="DE1035" s="193"/>
      <c r="DF1035" s="193"/>
      <c r="DG1035" s="193"/>
      <c r="DH1035" s="193"/>
      <c r="DI1035" s="193"/>
      <c r="DJ1035" s="193"/>
      <c r="DK1035" s="193"/>
      <c r="DL1035" s="193"/>
      <c r="DM1035" s="193"/>
      <c r="DN1035" s="197"/>
      <c r="DO1035" s="197"/>
      <c r="DP1035" s="197"/>
      <c r="DQ1035" s="197"/>
      <c r="DR1035" s="197"/>
      <c r="DS1035" s="197"/>
      <c r="DT1035" s="197"/>
      <c r="DU1035" s="193"/>
      <c r="DV1035" s="193"/>
      <c r="DW1035" s="193"/>
      <c r="DX1035" s="204" t="s">
        <v>94</v>
      </c>
      <c r="DY1035" s="192"/>
      <c r="DZ1035" s="204" t="s">
        <v>6270</v>
      </c>
      <c r="EA1035" s="197">
        <v>3</v>
      </c>
      <c r="EB1035" s="205"/>
      <c r="EC1035" s="204" t="s">
        <v>6139</v>
      </c>
      <c r="ED1035" s="192" t="s">
        <v>6531</v>
      </c>
      <c r="EE1035" s="192"/>
    </row>
    <row r="1036" spans="1:135" s="206" customFormat="1" ht="15.75" hidden="1" customHeight="1" x14ac:dyDescent="0.25">
      <c r="A1036" s="875">
        <v>1034</v>
      </c>
      <c r="B1036" s="2017"/>
      <c r="C1036" s="193" t="s">
        <v>6506</v>
      </c>
      <c r="D1036" s="193" t="s">
        <v>23</v>
      </c>
      <c r="E1036" s="193" t="s">
        <v>4126</v>
      </c>
      <c r="F1036" s="193">
        <v>546165</v>
      </c>
      <c r="G1036" s="193">
        <v>39</v>
      </c>
      <c r="H1036" s="193" t="s">
        <v>2633</v>
      </c>
      <c r="I1036" s="193" t="s">
        <v>2633</v>
      </c>
      <c r="J1036" s="193" t="s">
        <v>2633</v>
      </c>
      <c r="K1036" s="193">
        <v>554112003</v>
      </c>
      <c r="L1036" s="193">
        <v>111.7</v>
      </c>
      <c r="M1036" s="193">
        <v>161</v>
      </c>
      <c r="N1036" s="194">
        <f t="shared" si="228"/>
        <v>43.092473284209717</v>
      </c>
      <c r="O1036" s="195">
        <v>2</v>
      </c>
      <c r="P1036" s="196">
        <f t="shared" si="225"/>
        <v>64.802500000000009</v>
      </c>
      <c r="Q1036" s="196">
        <f t="shared" si="226"/>
        <v>46.897499999999994</v>
      </c>
      <c r="R1036" s="197"/>
      <c r="S1036" s="198">
        <v>41654</v>
      </c>
      <c r="T1036" s="197" t="s">
        <v>253</v>
      </c>
      <c r="U1036" s="197" t="s">
        <v>2490</v>
      </c>
      <c r="V1036" s="197" t="s">
        <v>6507</v>
      </c>
      <c r="W1036" s="197"/>
      <c r="X1036" s="197" t="s">
        <v>2634</v>
      </c>
      <c r="Y1036" s="197"/>
      <c r="Z1036" s="197" t="s">
        <v>2634</v>
      </c>
      <c r="AA1036" s="197"/>
      <c r="AB1036" s="197" t="s">
        <v>2634</v>
      </c>
      <c r="AC1036" s="197"/>
      <c r="AD1036" s="197" t="s">
        <v>2634</v>
      </c>
      <c r="AE1036" s="197"/>
      <c r="AF1036" s="197" t="s">
        <v>2634</v>
      </c>
      <c r="AG1036" s="197"/>
      <c r="AH1036" s="197" t="s">
        <v>2634</v>
      </c>
      <c r="AI1036" s="197"/>
      <c r="AJ1036" s="197" t="s">
        <v>2634</v>
      </c>
      <c r="AK1036" s="197"/>
      <c r="AL1036" s="197" t="s">
        <v>2634</v>
      </c>
      <c r="AM1036" s="197"/>
      <c r="AN1036" s="197" t="s">
        <v>2634</v>
      </c>
      <c r="AO1036" s="197"/>
      <c r="AP1036" s="197"/>
      <c r="AQ1036" s="197" t="s">
        <v>2637</v>
      </c>
      <c r="AR1036" s="197"/>
      <c r="AS1036" s="197"/>
      <c r="AT1036" s="197"/>
      <c r="AU1036" s="197"/>
      <c r="AV1036" s="197"/>
      <c r="AW1036" s="197" t="s">
        <v>2634</v>
      </c>
      <c r="AX1036" s="197"/>
      <c r="AY1036" s="197" t="s">
        <v>2634</v>
      </c>
      <c r="AZ1036" s="197"/>
      <c r="BA1036" s="197" t="s">
        <v>3970</v>
      </c>
      <c r="BB1036" s="197" t="s">
        <v>3970</v>
      </c>
      <c r="BC1036" s="197" t="s">
        <v>2634</v>
      </c>
      <c r="BD1036" s="197"/>
      <c r="BE1036" s="197" t="s">
        <v>2634</v>
      </c>
      <c r="BF1036" s="197" t="s">
        <v>2634</v>
      </c>
      <c r="BG1036" s="197" t="s">
        <v>2634</v>
      </c>
      <c r="BH1036" s="197"/>
      <c r="BI1036" s="197"/>
      <c r="BJ1036" s="197" t="s">
        <v>5916</v>
      </c>
      <c r="BK1036" s="197" t="s">
        <v>6899</v>
      </c>
      <c r="BL1036" s="197">
        <v>103.5</v>
      </c>
      <c r="BM1036" s="199">
        <f t="shared" si="230"/>
        <v>17.484940561863645</v>
      </c>
      <c r="BN1036" s="197" t="s">
        <v>8725</v>
      </c>
      <c r="BO1036" s="197">
        <v>94</v>
      </c>
      <c r="BP1036" s="196">
        <f t="shared" si="231"/>
        <v>37.741883895730062</v>
      </c>
      <c r="BQ1036" s="197"/>
      <c r="BR1036" s="197"/>
      <c r="BS1036" s="196">
        <f t="shared" si="232"/>
        <v>238.17900740977666</v>
      </c>
      <c r="BT1036" s="197" t="s">
        <v>6519</v>
      </c>
      <c r="BU1036" s="197">
        <v>75</v>
      </c>
      <c r="BV1036" s="196">
        <f t="shared" si="236"/>
        <v>78.255770563462889</v>
      </c>
      <c r="BW1036" s="197" t="s">
        <v>828</v>
      </c>
      <c r="BX1036" s="197">
        <v>73</v>
      </c>
      <c r="BY1036" s="196">
        <f t="shared" si="237"/>
        <v>82.520390212697919</v>
      </c>
      <c r="BZ1036" s="197"/>
      <c r="CA1036" s="197"/>
      <c r="CB1036" s="196">
        <f t="shared" si="233"/>
        <v>238.17900740977666</v>
      </c>
      <c r="CC1036" s="197"/>
      <c r="CD1036" s="197"/>
      <c r="CE1036" s="196">
        <f t="shared" si="234"/>
        <v>238.17900740977666</v>
      </c>
      <c r="CF1036" s="197"/>
      <c r="CG1036" s="197"/>
      <c r="CH1036" s="196">
        <f t="shared" si="235"/>
        <v>238.17900740977666</v>
      </c>
      <c r="CI1036" s="197"/>
      <c r="CJ1036" s="197"/>
      <c r="CK1036" s="196">
        <f t="shared" si="238"/>
        <v>238.17900740977666</v>
      </c>
      <c r="CL1036" s="197">
        <v>73</v>
      </c>
      <c r="CM1036" s="196">
        <f t="shared" si="227"/>
        <v>82.520390212697919</v>
      </c>
      <c r="CN1036" s="197">
        <v>60</v>
      </c>
      <c r="CO1036" s="197"/>
      <c r="CP1036" s="197"/>
      <c r="CQ1036" s="200"/>
      <c r="CR1036" s="200"/>
      <c r="CS1036" s="201"/>
      <c r="CT1036" s="202"/>
      <c r="CU1036" s="202"/>
      <c r="CV1036" s="202"/>
      <c r="CW1036" s="202"/>
      <c r="CX1036" s="203">
        <f t="shared" si="229"/>
        <v>0</v>
      </c>
      <c r="CY1036" s="202"/>
      <c r="CZ1036" s="202" t="s">
        <v>2634</v>
      </c>
      <c r="DA1036" s="202"/>
      <c r="DB1036" s="193" t="s">
        <v>2645</v>
      </c>
      <c r="DC1036" s="193" t="s">
        <v>2648</v>
      </c>
      <c r="DD1036" s="193" t="s">
        <v>2648</v>
      </c>
      <c r="DE1036" s="193" t="s">
        <v>2649</v>
      </c>
      <c r="DF1036" s="193" t="s">
        <v>32</v>
      </c>
      <c r="DG1036" s="193" t="s">
        <v>2654</v>
      </c>
      <c r="DH1036" s="193" t="s">
        <v>5009</v>
      </c>
      <c r="DI1036" s="193" t="s">
        <v>2657</v>
      </c>
      <c r="DJ1036" s="193" t="s">
        <v>37</v>
      </c>
      <c r="DK1036" s="193" t="s">
        <v>37</v>
      </c>
      <c r="DL1036" s="193" t="s">
        <v>2660</v>
      </c>
      <c r="DM1036" s="193" t="s">
        <v>2661</v>
      </c>
      <c r="DN1036" s="197" t="s">
        <v>4001</v>
      </c>
      <c r="DO1036" s="197" t="s">
        <v>4002</v>
      </c>
      <c r="DP1036" s="197"/>
      <c r="DQ1036" s="197" t="s">
        <v>4068</v>
      </c>
      <c r="DR1036" s="197"/>
      <c r="DS1036" s="197" t="s">
        <v>2634</v>
      </c>
      <c r="DT1036" s="197"/>
      <c r="DU1036" s="193" t="s">
        <v>2634</v>
      </c>
      <c r="DV1036" s="193" t="s">
        <v>2633</v>
      </c>
      <c r="DW1036" s="193" t="s">
        <v>11185</v>
      </c>
      <c r="DX1036" s="204" t="s">
        <v>94</v>
      </c>
      <c r="DY1036" s="192" t="s">
        <v>126</v>
      </c>
      <c r="DZ1036" s="205" t="s">
        <v>101</v>
      </c>
      <c r="EA1036" s="197">
        <v>3</v>
      </c>
      <c r="EB1036" s="205"/>
      <c r="EC1036" s="204" t="s">
        <v>2194</v>
      </c>
      <c r="ED1036" s="192" t="s">
        <v>6532</v>
      </c>
      <c r="EE1036" s="192"/>
    </row>
    <row r="1037" spans="1:135" s="206" customFormat="1" ht="15.75" hidden="1" customHeight="1" x14ac:dyDescent="0.25">
      <c r="A1037" s="219">
        <v>1035</v>
      </c>
      <c r="B1037" s="2017"/>
      <c r="C1037" s="193" t="s">
        <v>6508</v>
      </c>
      <c r="D1037" s="193" t="s">
        <v>23</v>
      </c>
      <c r="E1037" s="193" t="s">
        <v>4126</v>
      </c>
      <c r="F1037" s="193">
        <v>600817</v>
      </c>
      <c r="G1037" s="193">
        <v>24</v>
      </c>
      <c r="H1037" s="193" t="s">
        <v>2634</v>
      </c>
      <c r="I1037" s="193" t="s">
        <v>2634</v>
      </c>
      <c r="J1037" s="193" t="s">
        <v>3968</v>
      </c>
      <c r="K1037" s="193">
        <v>552074220</v>
      </c>
      <c r="L1037" s="193">
        <v>116.8</v>
      </c>
      <c r="M1037" s="193">
        <v>150</v>
      </c>
      <c r="N1037" s="194">
        <f t="shared" si="228"/>
        <v>51.911111111111111</v>
      </c>
      <c r="O1037" s="195">
        <v>3</v>
      </c>
      <c r="P1037" s="196">
        <f t="shared" si="225"/>
        <v>56.25</v>
      </c>
      <c r="Q1037" s="196">
        <f t="shared" si="226"/>
        <v>60.55</v>
      </c>
      <c r="R1037" s="197"/>
      <c r="S1037" s="198">
        <v>41654</v>
      </c>
      <c r="T1037" s="197" t="s">
        <v>253</v>
      </c>
      <c r="U1037" s="197" t="s">
        <v>2490</v>
      </c>
      <c r="V1037" s="197" t="s">
        <v>6509</v>
      </c>
      <c r="W1037" s="197" t="s">
        <v>9037</v>
      </c>
      <c r="X1037" s="197"/>
      <c r="Y1037" s="197"/>
      <c r="Z1037" s="197"/>
      <c r="AA1037" s="197"/>
      <c r="AB1037" s="197"/>
      <c r="AC1037" s="197"/>
      <c r="AD1037" s="197"/>
      <c r="AE1037" s="197"/>
      <c r="AF1037" s="197"/>
      <c r="AG1037" s="197"/>
      <c r="AH1037" s="197" t="s">
        <v>2633</v>
      </c>
      <c r="AI1037" s="197" t="s">
        <v>2635</v>
      </c>
      <c r="AJ1037" s="197"/>
      <c r="AK1037" s="197"/>
      <c r="AL1037" s="197"/>
      <c r="AM1037" s="197"/>
      <c r="AN1037" s="197" t="s">
        <v>2634</v>
      </c>
      <c r="AO1037" s="197"/>
      <c r="AP1037" s="197"/>
      <c r="AQ1037" s="197" t="s">
        <v>2637</v>
      </c>
      <c r="AR1037" s="197"/>
      <c r="AS1037" s="197"/>
      <c r="AT1037" s="197"/>
      <c r="AU1037" s="197"/>
      <c r="AV1037" s="197"/>
      <c r="AW1037" s="197"/>
      <c r="AX1037" s="197"/>
      <c r="AY1037" s="197"/>
      <c r="AZ1037" s="197"/>
      <c r="BA1037" s="197" t="s">
        <v>3970</v>
      </c>
      <c r="BB1037" s="197" t="s">
        <v>3970</v>
      </c>
      <c r="BC1037" s="197"/>
      <c r="BD1037" s="197"/>
      <c r="BE1037" s="197" t="s">
        <v>2634</v>
      </c>
      <c r="BF1037" s="197" t="s">
        <v>2634</v>
      </c>
      <c r="BG1037" s="197"/>
      <c r="BH1037" s="197"/>
      <c r="BI1037" s="197"/>
      <c r="BJ1037" s="197" t="s">
        <v>3217</v>
      </c>
      <c r="BK1037" s="197" t="s">
        <v>6834</v>
      </c>
      <c r="BL1037" s="197">
        <v>109.6</v>
      </c>
      <c r="BM1037" s="199">
        <f t="shared" si="230"/>
        <v>11.890999174236173</v>
      </c>
      <c r="BN1037" s="197" t="s">
        <v>7733</v>
      </c>
      <c r="BO1037" s="197">
        <v>98</v>
      </c>
      <c r="BP1037" s="196">
        <f t="shared" si="231"/>
        <v>31.048720066061104</v>
      </c>
      <c r="BQ1037" s="197" t="s">
        <v>9038</v>
      </c>
      <c r="BR1037" s="197">
        <v>84.8</v>
      </c>
      <c r="BS1037" s="196">
        <f t="shared" si="232"/>
        <v>52.848885218827412</v>
      </c>
      <c r="BT1037" s="197"/>
      <c r="BU1037" s="197"/>
      <c r="BV1037" s="199">
        <f t="shared" si="236"/>
        <v>192.89843104872006</v>
      </c>
      <c r="BW1037" s="197"/>
      <c r="BX1037" s="197"/>
      <c r="BY1037" s="196">
        <f t="shared" si="237"/>
        <v>192.89843104872006</v>
      </c>
      <c r="BZ1037" s="197"/>
      <c r="CA1037" s="197"/>
      <c r="CB1037" s="196">
        <f t="shared" si="233"/>
        <v>192.89843104872006</v>
      </c>
      <c r="CC1037" s="197"/>
      <c r="CD1037" s="197"/>
      <c r="CE1037" s="196">
        <f t="shared" si="234"/>
        <v>192.89843104872006</v>
      </c>
      <c r="CF1037" s="197"/>
      <c r="CG1037" s="197"/>
      <c r="CH1037" s="196">
        <f t="shared" si="235"/>
        <v>192.89843104872006</v>
      </c>
      <c r="CI1037" s="197"/>
      <c r="CJ1037" s="197"/>
      <c r="CK1037" s="196">
        <f t="shared" si="238"/>
        <v>192.89843104872006</v>
      </c>
      <c r="CL1037" s="197">
        <v>84.8</v>
      </c>
      <c r="CM1037" s="196">
        <f t="shared" si="227"/>
        <v>52.848885218827412</v>
      </c>
      <c r="CN1037" s="197">
        <v>90</v>
      </c>
      <c r="CO1037" s="197"/>
      <c r="CP1037" s="197"/>
      <c r="CQ1037" s="200"/>
      <c r="CR1037" s="200"/>
      <c r="CS1037" s="201">
        <v>1</v>
      </c>
      <c r="CT1037" s="202">
        <v>-0.25</v>
      </c>
      <c r="CU1037" s="202">
        <v>0</v>
      </c>
      <c r="CV1037" s="202">
        <v>0</v>
      </c>
      <c r="CW1037" s="202"/>
      <c r="CX1037" s="203">
        <f t="shared" si="229"/>
        <v>0.75</v>
      </c>
      <c r="CY1037" s="202"/>
      <c r="CZ1037" s="202" t="s">
        <v>2633</v>
      </c>
      <c r="DA1037" s="202" t="s">
        <v>3975</v>
      </c>
      <c r="DB1037" s="193" t="s">
        <v>2643</v>
      </c>
      <c r="DC1037" s="193" t="s">
        <v>2648</v>
      </c>
      <c r="DD1037" s="193" t="s">
        <v>2648</v>
      </c>
      <c r="DE1037" s="193" t="s">
        <v>2650</v>
      </c>
      <c r="DF1037" s="193" t="s">
        <v>32</v>
      </c>
      <c r="DG1037" s="193" t="s">
        <v>2654</v>
      </c>
      <c r="DH1037" s="193" t="s">
        <v>2653</v>
      </c>
      <c r="DI1037" s="193" t="s">
        <v>2657</v>
      </c>
      <c r="DJ1037" s="193" t="s">
        <v>2659</v>
      </c>
      <c r="DK1037" s="193" t="s">
        <v>2659</v>
      </c>
      <c r="DL1037" s="193" t="s">
        <v>2659</v>
      </c>
      <c r="DM1037" s="193" t="s">
        <v>2663</v>
      </c>
      <c r="DN1037" s="197" t="s">
        <v>4001</v>
      </c>
      <c r="DO1037" s="197" t="s">
        <v>4002</v>
      </c>
      <c r="DP1037" s="197"/>
      <c r="DQ1037" s="197"/>
      <c r="DR1037" s="197" t="s">
        <v>4068</v>
      </c>
      <c r="DS1037" s="197" t="s">
        <v>2634</v>
      </c>
      <c r="DT1037" s="197"/>
      <c r="DU1037" s="193" t="s">
        <v>2634</v>
      </c>
      <c r="DV1037" s="193" t="s">
        <v>2633</v>
      </c>
      <c r="DW1037" s="193"/>
      <c r="DX1037" s="204" t="s">
        <v>94</v>
      </c>
      <c r="DY1037" s="192" t="s">
        <v>126</v>
      </c>
      <c r="DZ1037" s="204" t="s">
        <v>101</v>
      </c>
      <c r="EA1037" s="197">
        <v>3</v>
      </c>
      <c r="EB1037" s="205"/>
      <c r="EC1037" s="204" t="s">
        <v>2194</v>
      </c>
      <c r="ED1037" s="192" t="s">
        <v>5392</v>
      </c>
      <c r="EE1037" s="192"/>
    </row>
    <row r="1038" spans="1:135" s="206" customFormat="1" ht="15.75" hidden="1" customHeight="1" x14ac:dyDescent="0.25">
      <c r="A1038" s="875">
        <v>1036</v>
      </c>
      <c r="B1038" s="2017"/>
      <c r="C1038" s="193" t="s">
        <v>6512</v>
      </c>
      <c r="D1038" s="193" t="s">
        <v>23</v>
      </c>
      <c r="E1038" s="193" t="s">
        <v>4126</v>
      </c>
      <c r="F1038" s="193">
        <v>598554</v>
      </c>
      <c r="G1038" s="193">
        <v>39</v>
      </c>
      <c r="H1038" s="193" t="s">
        <v>2633</v>
      </c>
      <c r="I1038" s="193" t="s">
        <v>2633</v>
      </c>
      <c r="J1038" s="193" t="s">
        <v>2633</v>
      </c>
      <c r="K1038" s="193">
        <v>500270444</v>
      </c>
      <c r="L1038" s="193">
        <v>87.2</v>
      </c>
      <c r="M1038" s="193">
        <v>157</v>
      </c>
      <c r="N1038" s="194">
        <f t="shared" si="228"/>
        <v>35.376688709481115</v>
      </c>
      <c r="O1038" s="195">
        <v>1</v>
      </c>
      <c r="P1038" s="196">
        <f t="shared" si="225"/>
        <v>61.622500000000002</v>
      </c>
      <c r="Q1038" s="196">
        <f t="shared" si="226"/>
        <v>25.577500000000001</v>
      </c>
      <c r="R1038" s="197"/>
      <c r="S1038" s="198">
        <v>41655</v>
      </c>
      <c r="T1038" s="197" t="s">
        <v>253</v>
      </c>
      <c r="U1038" s="197" t="s">
        <v>2490</v>
      </c>
      <c r="V1038" s="197" t="s">
        <v>6513</v>
      </c>
      <c r="W1038" s="197" t="s">
        <v>9899</v>
      </c>
      <c r="X1038" s="197" t="s">
        <v>2634</v>
      </c>
      <c r="Y1038" s="197"/>
      <c r="Z1038" s="197" t="s">
        <v>2634</v>
      </c>
      <c r="AA1038" s="197"/>
      <c r="AB1038" s="197" t="s">
        <v>2633</v>
      </c>
      <c r="AC1038" s="197" t="s">
        <v>2636</v>
      </c>
      <c r="AD1038" s="197" t="s">
        <v>2633</v>
      </c>
      <c r="AE1038" s="197" t="s">
        <v>2635</v>
      </c>
      <c r="AF1038" s="197" t="s">
        <v>2634</v>
      </c>
      <c r="AG1038" s="197"/>
      <c r="AH1038" s="197" t="s">
        <v>2634</v>
      </c>
      <c r="AI1038" s="197"/>
      <c r="AJ1038" s="197" t="s">
        <v>2634</v>
      </c>
      <c r="AK1038" s="197"/>
      <c r="AL1038" s="197" t="s">
        <v>2634</v>
      </c>
      <c r="AM1038" s="197"/>
      <c r="AN1038" s="197" t="s">
        <v>2634</v>
      </c>
      <c r="AO1038" s="197"/>
      <c r="AP1038" s="197"/>
      <c r="AQ1038" s="197" t="s">
        <v>2638</v>
      </c>
      <c r="AR1038" s="197" t="s">
        <v>4076</v>
      </c>
      <c r="AS1038" s="197" t="s">
        <v>4092</v>
      </c>
      <c r="AT1038" s="197"/>
      <c r="AU1038" s="197"/>
      <c r="AV1038" s="197"/>
      <c r="AW1038" s="197" t="s">
        <v>2634</v>
      </c>
      <c r="AX1038" s="197"/>
      <c r="AY1038" s="197" t="s">
        <v>2634</v>
      </c>
      <c r="AZ1038" s="197"/>
      <c r="BA1038" s="197" t="s">
        <v>3970</v>
      </c>
      <c r="BB1038" s="197" t="s">
        <v>3970</v>
      </c>
      <c r="BC1038" s="197"/>
      <c r="BD1038" s="197"/>
      <c r="BE1038" s="197" t="s">
        <v>2634</v>
      </c>
      <c r="BF1038" s="197" t="s">
        <v>2634</v>
      </c>
      <c r="BG1038" s="197" t="s">
        <v>2634</v>
      </c>
      <c r="BH1038" s="197"/>
      <c r="BI1038" s="197"/>
      <c r="BJ1038" s="197" t="s">
        <v>5552</v>
      </c>
      <c r="BK1038" s="197" t="s">
        <v>6877</v>
      </c>
      <c r="BL1038" s="197">
        <v>80.3</v>
      </c>
      <c r="BM1038" s="199">
        <f t="shared" si="230"/>
        <v>26.976835108982527</v>
      </c>
      <c r="BN1038" s="197" t="s">
        <v>8382</v>
      </c>
      <c r="BO1038" s="197">
        <v>73.3</v>
      </c>
      <c r="BP1038" s="196">
        <f t="shared" si="231"/>
        <v>54.344638842732898</v>
      </c>
      <c r="BQ1038" s="197"/>
      <c r="BR1038" s="197"/>
      <c r="BS1038" s="196">
        <f t="shared" si="232"/>
        <v>340.92464079757599</v>
      </c>
      <c r="BT1038" s="197" t="s">
        <v>9897</v>
      </c>
      <c r="BU1038" s="197">
        <v>62.8</v>
      </c>
      <c r="BV1038" s="199">
        <f t="shared" si="236"/>
        <v>95.396344443358444</v>
      </c>
      <c r="BW1038" s="197" t="s">
        <v>11339</v>
      </c>
      <c r="BX1038" s="197">
        <v>58</v>
      </c>
      <c r="BY1038" s="196">
        <f t="shared" si="237"/>
        <v>114.16283843221582</v>
      </c>
      <c r="BZ1038" s="197"/>
      <c r="CA1038" s="197"/>
      <c r="CB1038" s="196">
        <f t="shared" si="233"/>
        <v>340.92464079757599</v>
      </c>
      <c r="CC1038" s="197"/>
      <c r="CD1038" s="197"/>
      <c r="CE1038" s="196">
        <f t="shared" si="234"/>
        <v>340.92464079757599</v>
      </c>
      <c r="CF1038" s="197"/>
      <c r="CG1038" s="197"/>
      <c r="CH1038" s="196">
        <f t="shared" si="235"/>
        <v>340.92464079757599</v>
      </c>
      <c r="CI1038" s="197"/>
      <c r="CJ1038" s="197"/>
      <c r="CK1038" s="196">
        <f t="shared" si="238"/>
        <v>340.92464079757599</v>
      </c>
      <c r="CL1038" s="197">
        <v>58</v>
      </c>
      <c r="CM1038" s="196">
        <f t="shared" si="227"/>
        <v>114.16283843221582</v>
      </c>
      <c r="CN1038" s="197">
        <v>75</v>
      </c>
      <c r="CO1038" s="197"/>
      <c r="CP1038" s="197"/>
      <c r="CQ1038" s="200"/>
      <c r="CR1038" s="200"/>
      <c r="CS1038" s="201"/>
      <c r="CT1038" s="202"/>
      <c r="CU1038" s="202"/>
      <c r="CV1038" s="202"/>
      <c r="CW1038" s="202"/>
      <c r="CX1038" s="203">
        <f t="shared" si="229"/>
        <v>0</v>
      </c>
      <c r="CY1038" s="202"/>
      <c r="CZ1038" s="202" t="s">
        <v>2634</v>
      </c>
      <c r="DA1038" s="202"/>
      <c r="DB1038" s="193" t="s">
        <v>2643</v>
      </c>
      <c r="DC1038" s="193"/>
      <c r="DD1038" s="193"/>
      <c r="DE1038" s="193" t="s">
        <v>2649</v>
      </c>
      <c r="DF1038" s="193"/>
      <c r="DG1038" s="193"/>
      <c r="DH1038" s="193"/>
      <c r="DI1038" s="193"/>
      <c r="DJ1038" s="193"/>
      <c r="DK1038" s="193"/>
      <c r="DL1038" s="193" t="s">
        <v>2660</v>
      </c>
      <c r="DM1038" s="193" t="s">
        <v>2663</v>
      </c>
      <c r="DN1038" s="197" t="s">
        <v>3999</v>
      </c>
      <c r="DO1038" s="197" t="s">
        <v>4002</v>
      </c>
      <c r="DP1038" s="197"/>
      <c r="DQ1038" s="197" t="s">
        <v>4068</v>
      </c>
      <c r="DR1038" s="197"/>
      <c r="DS1038" s="197" t="s">
        <v>2633</v>
      </c>
      <c r="DT1038" s="197" t="s">
        <v>4073</v>
      </c>
      <c r="DU1038" s="193" t="s">
        <v>2634</v>
      </c>
      <c r="DV1038" s="193" t="s">
        <v>2633</v>
      </c>
      <c r="DW1038" s="193"/>
      <c r="DX1038" s="204" t="s">
        <v>94</v>
      </c>
      <c r="DY1038" s="192" t="s">
        <v>9898</v>
      </c>
      <c r="DZ1038" s="863" t="s">
        <v>101</v>
      </c>
      <c r="EA1038" s="197">
        <v>3</v>
      </c>
      <c r="EB1038" s="864" t="s">
        <v>9900</v>
      </c>
      <c r="EC1038" s="204" t="s">
        <v>2194</v>
      </c>
      <c r="ED1038" s="192" t="s">
        <v>6686</v>
      </c>
      <c r="EE1038" s="192"/>
    </row>
    <row r="1039" spans="1:135" s="206" customFormat="1" ht="15.75" hidden="1" customHeight="1" x14ac:dyDescent="0.25">
      <c r="A1039" s="875">
        <v>1037</v>
      </c>
      <c r="B1039" s="2017"/>
      <c r="C1039" s="193" t="s">
        <v>6516</v>
      </c>
      <c r="D1039" s="193" t="s">
        <v>22</v>
      </c>
      <c r="E1039" s="193" t="s">
        <v>4126</v>
      </c>
      <c r="F1039" s="193">
        <v>554647</v>
      </c>
      <c r="G1039" s="193">
        <v>34</v>
      </c>
      <c r="H1039" s="193" t="s">
        <v>3963</v>
      </c>
      <c r="I1039" s="193" t="s">
        <v>2634</v>
      </c>
      <c r="J1039" s="193" t="s">
        <v>2633</v>
      </c>
      <c r="K1039" s="193">
        <v>505220900</v>
      </c>
      <c r="L1039" s="193">
        <v>181.1</v>
      </c>
      <c r="M1039" s="193">
        <v>185</v>
      </c>
      <c r="N1039" s="194">
        <f t="shared" si="228"/>
        <v>52.914536157779402</v>
      </c>
      <c r="O1039" s="195">
        <v>3</v>
      </c>
      <c r="P1039" s="196">
        <f t="shared" si="225"/>
        <v>85.562500000000014</v>
      </c>
      <c r="Q1039" s="196">
        <f t="shared" si="226"/>
        <v>95.53749999999998</v>
      </c>
      <c r="R1039" s="197"/>
      <c r="S1039" s="198">
        <v>41655</v>
      </c>
      <c r="T1039" s="197" t="s">
        <v>253</v>
      </c>
      <c r="U1039" s="197" t="s">
        <v>2490</v>
      </c>
      <c r="V1039" s="197" t="s">
        <v>2373</v>
      </c>
      <c r="W1039" s="197" t="s">
        <v>8350</v>
      </c>
      <c r="X1039" s="197" t="s">
        <v>2634</v>
      </c>
      <c r="Y1039" s="197"/>
      <c r="Z1039" s="197" t="s">
        <v>2634</v>
      </c>
      <c r="AA1039" s="197"/>
      <c r="AB1039" s="197" t="s">
        <v>2634</v>
      </c>
      <c r="AC1039" s="197"/>
      <c r="AD1039" s="197" t="s">
        <v>2634</v>
      </c>
      <c r="AE1039" s="197"/>
      <c r="AF1039" s="197" t="s">
        <v>2633</v>
      </c>
      <c r="AG1039" s="197" t="s">
        <v>2636</v>
      </c>
      <c r="AH1039" s="197" t="s">
        <v>2634</v>
      </c>
      <c r="AI1039" s="197"/>
      <c r="AJ1039" s="197" t="s">
        <v>2634</v>
      </c>
      <c r="AK1039" s="197"/>
      <c r="AL1039" s="197" t="s">
        <v>2634</v>
      </c>
      <c r="AM1039" s="197"/>
      <c r="AN1039" s="197" t="s">
        <v>2633</v>
      </c>
      <c r="AO1039" s="197" t="s">
        <v>4075</v>
      </c>
      <c r="AP1039" s="197" t="s">
        <v>4001</v>
      </c>
      <c r="AQ1039" s="197" t="s">
        <v>2635</v>
      </c>
      <c r="AR1039" s="197"/>
      <c r="AS1039" s="197"/>
      <c r="AT1039" s="197"/>
      <c r="AU1039" s="197"/>
      <c r="AV1039" s="197"/>
      <c r="AW1039" s="197" t="s">
        <v>2634</v>
      </c>
      <c r="AX1039" s="197"/>
      <c r="AY1039" s="197" t="s">
        <v>2634</v>
      </c>
      <c r="AZ1039" s="197"/>
      <c r="BA1039" s="197"/>
      <c r="BB1039" s="197"/>
      <c r="BC1039" s="197"/>
      <c r="BD1039" s="197"/>
      <c r="BE1039" s="197" t="s">
        <v>2634</v>
      </c>
      <c r="BF1039" s="197" t="s">
        <v>2634</v>
      </c>
      <c r="BG1039" s="197" t="s">
        <v>2634</v>
      </c>
      <c r="BH1039" s="197"/>
      <c r="BI1039" s="197"/>
      <c r="BJ1039" s="197" t="s">
        <v>3217</v>
      </c>
      <c r="BK1039" s="197" t="s">
        <v>6833</v>
      </c>
      <c r="BL1039" s="197">
        <v>171.5</v>
      </c>
      <c r="BM1039" s="199">
        <f t="shared" si="230"/>
        <v>10.048410310087657</v>
      </c>
      <c r="BN1039" s="197" t="s">
        <v>8348</v>
      </c>
      <c r="BO1039" s="197">
        <v>150</v>
      </c>
      <c r="BP1039" s="196">
        <f t="shared" si="231"/>
        <v>32.552662567054824</v>
      </c>
      <c r="BQ1039" s="197">
        <v>124.6</v>
      </c>
      <c r="BR1039" s="197">
        <v>124.6</v>
      </c>
      <c r="BS1039" s="196">
        <f t="shared" si="232"/>
        <v>59.139081512495103</v>
      </c>
      <c r="BT1039" s="197" t="s">
        <v>9902</v>
      </c>
      <c r="BU1039" s="197">
        <v>113</v>
      </c>
      <c r="BV1039" s="199">
        <f t="shared" si="236"/>
        <v>71.280910637184363</v>
      </c>
      <c r="BW1039" s="197" t="s">
        <v>11125</v>
      </c>
      <c r="BX1039" s="197">
        <v>100</v>
      </c>
      <c r="BY1039" s="196">
        <f t="shared" si="237"/>
        <v>84.888132932094734</v>
      </c>
      <c r="BZ1039" s="197"/>
      <c r="CA1039" s="197"/>
      <c r="CB1039" s="196">
        <f t="shared" si="233"/>
        <v>189.55907366217457</v>
      </c>
      <c r="CC1039" s="197"/>
      <c r="CD1039" s="197"/>
      <c r="CE1039" s="196">
        <f t="shared" si="234"/>
        <v>189.55907366217457</v>
      </c>
      <c r="CF1039" s="197"/>
      <c r="CG1039" s="197"/>
      <c r="CH1039" s="196">
        <f t="shared" si="235"/>
        <v>189.55907366217457</v>
      </c>
      <c r="CI1039" s="197"/>
      <c r="CJ1039" s="197"/>
      <c r="CK1039" s="196">
        <f t="shared" si="238"/>
        <v>189.55907366217457</v>
      </c>
      <c r="CL1039" s="197">
        <v>100</v>
      </c>
      <c r="CM1039" s="196">
        <f t="shared" si="227"/>
        <v>84.888132932094734</v>
      </c>
      <c r="CN1039" s="197">
        <v>105</v>
      </c>
      <c r="CO1039" s="197"/>
      <c r="CP1039" s="197"/>
      <c r="CQ1039" s="200"/>
      <c r="CR1039" s="200"/>
      <c r="CS1039" s="201">
        <v>1</v>
      </c>
      <c r="CT1039" s="202">
        <v>0</v>
      </c>
      <c r="CU1039" s="202">
        <v>0.5</v>
      </c>
      <c r="CV1039" s="202">
        <v>0.25</v>
      </c>
      <c r="CW1039" s="202"/>
      <c r="CX1039" s="203">
        <f t="shared" si="229"/>
        <v>1.75</v>
      </c>
      <c r="CY1039" s="202"/>
      <c r="CZ1039" s="202" t="s">
        <v>2633</v>
      </c>
      <c r="DA1039" s="202" t="s">
        <v>3977</v>
      </c>
      <c r="DB1039" s="193" t="s">
        <v>2643</v>
      </c>
      <c r="DC1039" s="193" t="s">
        <v>2648</v>
      </c>
      <c r="DD1039" s="193" t="s">
        <v>2648</v>
      </c>
      <c r="DE1039" s="193" t="s">
        <v>2650</v>
      </c>
      <c r="DF1039" s="193" t="s">
        <v>32</v>
      </c>
      <c r="DG1039" s="193" t="s">
        <v>2654</v>
      </c>
      <c r="DH1039" s="193" t="s">
        <v>5009</v>
      </c>
      <c r="DI1039" s="193" t="s">
        <v>2657</v>
      </c>
      <c r="DJ1039" s="193" t="s">
        <v>37</v>
      </c>
      <c r="DK1039" s="193" t="s">
        <v>37</v>
      </c>
      <c r="DL1039" s="193" t="s">
        <v>2659</v>
      </c>
      <c r="DM1039" s="193" t="s">
        <v>2663</v>
      </c>
      <c r="DN1039" s="197" t="s">
        <v>4001</v>
      </c>
      <c r="DO1039" s="197" t="s">
        <v>5012</v>
      </c>
      <c r="DP1039" s="197"/>
      <c r="DQ1039" s="197" t="s">
        <v>4070</v>
      </c>
      <c r="DR1039" s="197"/>
      <c r="DS1039" s="197" t="s">
        <v>2634</v>
      </c>
      <c r="DT1039" s="197"/>
      <c r="DU1039" s="193" t="s">
        <v>2634</v>
      </c>
      <c r="DV1039" s="193" t="s">
        <v>2633</v>
      </c>
      <c r="DW1039" s="193"/>
      <c r="DX1039" s="204" t="s">
        <v>6517</v>
      </c>
      <c r="DY1039" s="192" t="s">
        <v>126</v>
      </c>
      <c r="DZ1039" s="204" t="s">
        <v>101</v>
      </c>
      <c r="EA1039" s="197">
        <v>3</v>
      </c>
      <c r="EB1039" s="205"/>
      <c r="EC1039" s="204" t="s">
        <v>2194</v>
      </c>
      <c r="ED1039" s="192" t="s">
        <v>6685</v>
      </c>
      <c r="EE1039" s="192"/>
    </row>
    <row r="1040" spans="1:135" s="206" customFormat="1" ht="15.75" hidden="1" customHeight="1" x14ac:dyDescent="0.25">
      <c r="A1040" s="875">
        <v>1038</v>
      </c>
      <c r="B1040" s="2017"/>
      <c r="C1040" s="193" t="s">
        <v>6898</v>
      </c>
      <c r="D1040" s="193" t="s">
        <v>23</v>
      </c>
      <c r="E1040" s="193" t="s">
        <v>4126</v>
      </c>
      <c r="F1040" s="193">
        <v>600844</v>
      </c>
      <c r="G1040" s="193">
        <v>17</v>
      </c>
      <c r="H1040" s="193" t="s">
        <v>2634</v>
      </c>
      <c r="I1040" s="193" t="s">
        <v>2634</v>
      </c>
      <c r="J1040" s="193" t="s">
        <v>3968</v>
      </c>
      <c r="K1040" s="193">
        <v>505721696</v>
      </c>
      <c r="L1040" s="193">
        <v>120</v>
      </c>
      <c r="M1040" s="193">
        <v>167</v>
      </c>
      <c r="N1040" s="194">
        <f t="shared" si="228"/>
        <v>43.027717021047728</v>
      </c>
      <c r="O1040" s="195">
        <v>2</v>
      </c>
      <c r="P1040" s="196">
        <f t="shared" ref="P1040:P1103" si="239">((M1040/100)*(M1040/100)*25)</f>
        <v>69.722499999999997</v>
      </c>
      <c r="Q1040" s="196">
        <f t="shared" ref="Q1040:Q1103" si="240">L1040-P1040</f>
        <v>50.277500000000003</v>
      </c>
      <c r="R1040" s="197"/>
      <c r="S1040" s="198">
        <v>41655</v>
      </c>
      <c r="T1040" s="197" t="s">
        <v>2133</v>
      </c>
      <c r="U1040" s="197" t="s">
        <v>2479</v>
      </c>
      <c r="V1040" s="197" t="s">
        <v>4727</v>
      </c>
      <c r="W1040" s="197" t="s">
        <v>8660</v>
      </c>
      <c r="X1040" s="197" t="s">
        <v>2634</v>
      </c>
      <c r="Y1040" s="197"/>
      <c r="Z1040" s="197" t="s">
        <v>2634</v>
      </c>
      <c r="AA1040" s="197"/>
      <c r="AB1040" s="197" t="s">
        <v>2634</v>
      </c>
      <c r="AC1040" s="197"/>
      <c r="AD1040" s="197" t="s">
        <v>2634</v>
      </c>
      <c r="AE1040" s="197"/>
      <c r="AF1040" s="197" t="s">
        <v>2634</v>
      </c>
      <c r="AG1040" s="197"/>
      <c r="AH1040" s="197" t="s">
        <v>2633</v>
      </c>
      <c r="AI1040" s="197"/>
      <c r="AJ1040" s="197" t="s">
        <v>2634</v>
      </c>
      <c r="AK1040" s="197"/>
      <c r="AL1040" s="197" t="s">
        <v>2634</v>
      </c>
      <c r="AM1040" s="197"/>
      <c r="AN1040" s="197" t="s">
        <v>2634</v>
      </c>
      <c r="AO1040" s="197"/>
      <c r="AP1040" s="197"/>
      <c r="AQ1040" s="197" t="s">
        <v>2637</v>
      </c>
      <c r="AR1040" s="197"/>
      <c r="AS1040" s="197" t="s">
        <v>4077</v>
      </c>
      <c r="AT1040" s="197"/>
      <c r="AU1040" s="197"/>
      <c r="AV1040" s="197"/>
      <c r="AW1040" s="197" t="s">
        <v>2634</v>
      </c>
      <c r="AX1040" s="197"/>
      <c r="AY1040" s="197" t="s">
        <v>2634</v>
      </c>
      <c r="AZ1040" s="197"/>
      <c r="BA1040" s="197" t="s">
        <v>3970</v>
      </c>
      <c r="BB1040" s="197" t="s">
        <v>3970</v>
      </c>
      <c r="BC1040" s="197" t="s">
        <v>2634</v>
      </c>
      <c r="BD1040" s="197"/>
      <c r="BE1040" s="197" t="s">
        <v>2634</v>
      </c>
      <c r="BF1040" s="197" t="s">
        <v>2634</v>
      </c>
      <c r="BG1040" s="197" t="s">
        <v>2634</v>
      </c>
      <c r="BH1040" s="197"/>
      <c r="BI1040" s="197"/>
      <c r="BJ1040" s="197" t="s">
        <v>5603</v>
      </c>
      <c r="BK1040" s="678" t="s">
        <v>1563</v>
      </c>
      <c r="BL1040" s="678">
        <v>110</v>
      </c>
      <c r="BM1040" s="199">
        <f t="shared" si="230"/>
        <v>19.889612649793644</v>
      </c>
      <c r="BN1040" s="197" t="s">
        <v>8661</v>
      </c>
      <c r="BO1040" s="197">
        <v>96</v>
      </c>
      <c r="BP1040" s="196">
        <f t="shared" si="231"/>
        <v>47.735070359504746</v>
      </c>
      <c r="BQ1040" s="197" t="s">
        <v>9247</v>
      </c>
      <c r="BR1040" s="197">
        <v>89.2</v>
      </c>
      <c r="BS1040" s="196">
        <f t="shared" si="232"/>
        <v>61.260006961364425</v>
      </c>
      <c r="BT1040" s="197" t="s">
        <v>10117</v>
      </c>
      <c r="BU1040" s="197">
        <v>86.5</v>
      </c>
      <c r="BV1040" s="199">
        <f t="shared" si="236"/>
        <v>66.630202376808711</v>
      </c>
      <c r="BW1040" s="197"/>
      <c r="BX1040" s="197"/>
      <c r="BY1040" s="196">
        <f t="shared" si="237"/>
        <v>238.67535179752372</v>
      </c>
      <c r="BZ1040" s="197"/>
      <c r="CA1040" s="197"/>
      <c r="CB1040" s="196">
        <f t="shared" si="233"/>
        <v>238.67535179752372</v>
      </c>
      <c r="CC1040" s="197"/>
      <c r="CD1040" s="197"/>
      <c r="CE1040" s="196">
        <f t="shared" si="234"/>
        <v>238.67535179752372</v>
      </c>
      <c r="CF1040" s="197"/>
      <c r="CG1040" s="197"/>
      <c r="CH1040" s="196">
        <f t="shared" si="235"/>
        <v>238.67535179752372</v>
      </c>
      <c r="CI1040" s="197"/>
      <c r="CJ1040" s="197"/>
      <c r="CK1040" s="196">
        <f t="shared" si="238"/>
        <v>238.67535179752372</v>
      </c>
      <c r="CL1040" s="197">
        <v>86.5</v>
      </c>
      <c r="CM1040" s="196">
        <f t="shared" si="227"/>
        <v>66.630202376808711</v>
      </c>
      <c r="CN1040" s="197">
        <v>80</v>
      </c>
      <c r="CO1040" s="197"/>
      <c r="CP1040" s="197"/>
      <c r="CQ1040" s="200"/>
      <c r="CR1040" s="200"/>
      <c r="CS1040" s="201">
        <v>0.5</v>
      </c>
      <c r="CT1040" s="202">
        <v>-0.25</v>
      </c>
      <c r="CU1040" s="202">
        <v>0.5</v>
      </c>
      <c r="CV1040" s="202">
        <v>0.5</v>
      </c>
      <c r="CW1040" s="202"/>
      <c r="CX1040" s="203">
        <f t="shared" si="229"/>
        <v>1.25</v>
      </c>
      <c r="CY1040" s="202"/>
      <c r="CZ1040" s="202" t="s">
        <v>2633</v>
      </c>
      <c r="DA1040" s="202" t="s">
        <v>3976</v>
      </c>
      <c r="DB1040" s="193" t="s">
        <v>2645</v>
      </c>
      <c r="DC1040" s="193" t="s">
        <v>2648</v>
      </c>
      <c r="DD1040" s="193" t="s">
        <v>2648</v>
      </c>
      <c r="DE1040" s="193" t="s">
        <v>2651</v>
      </c>
      <c r="DF1040" s="193" t="s">
        <v>32</v>
      </c>
      <c r="DG1040" s="193" t="s">
        <v>2654</v>
      </c>
      <c r="DH1040" s="193" t="s">
        <v>2653</v>
      </c>
      <c r="DI1040" s="193" t="s">
        <v>2657</v>
      </c>
      <c r="DJ1040" s="193" t="s">
        <v>2659</v>
      </c>
      <c r="DK1040" s="193" t="s">
        <v>2659</v>
      </c>
      <c r="DL1040" s="193" t="s">
        <v>2659</v>
      </c>
      <c r="DM1040" s="193" t="s">
        <v>2663</v>
      </c>
      <c r="DN1040" s="197" t="s">
        <v>4001</v>
      </c>
      <c r="DO1040" s="197" t="s">
        <v>5012</v>
      </c>
      <c r="DP1040" s="197"/>
      <c r="DQ1040" s="197" t="s">
        <v>4069</v>
      </c>
      <c r="DR1040" s="197"/>
      <c r="DS1040" s="197" t="s">
        <v>2633</v>
      </c>
      <c r="DT1040" s="197" t="s">
        <v>4073</v>
      </c>
      <c r="DU1040" s="193" t="s">
        <v>2634</v>
      </c>
      <c r="DV1040" s="193" t="s">
        <v>2633</v>
      </c>
      <c r="DW1040" s="193" t="s">
        <v>10118</v>
      </c>
      <c r="DX1040" s="204" t="s">
        <v>94</v>
      </c>
      <c r="DY1040" s="192" t="s">
        <v>126</v>
      </c>
      <c r="DZ1040" s="204" t="s">
        <v>6400</v>
      </c>
      <c r="EA1040" s="197">
        <v>3</v>
      </c>
      <c r="EB1040" s="205"/>
      <c r="EC1040" s="204" t="s">
        <v>6139</v>
      </c>
      <c r="ED1040" s="192" t="s">
        <v>6433</v>
      </c>
      <c r="EE1040" s="192"/>
    </row>
    <row r="1041" spans="1:135" s="206" customFormat="1" ht="15.75" hidden="1" customHeight="1" x14ac:dyDescent="0.25">
      <c r="A1041" s="875">
        <v>1039</v>
      </c>
      <c r="B1041" s="2017"/>
      <c r="C1041" s="193" t="s">
        <v>6570</v>
      </c>
      <c r="D1041" s="193" t="s">
        <v>23</v>
      </c>
      <c r="E1041" s="193" t="s">
        <v>4126</v>
      </c>
      <c r="F1041" s="193">
        <v>70357</v>
      </c>
      <c r="G1041" s="193">
        <v>48</v>
      </c>
      <c r="H1041" s="193" t="s">
        <v>2633</v>
      </c>
      <c r="I1041" s="193" t="s">
        <v>2633</v>
      </c>
      <c r="J1041" s="193" t="s">
        <v>2633</v>
      </c>
      <c r="K1041" s="193">
        <v>505249138</v>
      </c>
      <c r="L1041" s="193">
        <v>159</v>
      </c>
      <c r="M1041" s="193">
        <v>155</v>
      </c>
      <c r="N1041" s="194">
        <f t="shared" si="228"/>
        <v>66.181061394380862</v>
      </c>
      <c r="O1041" s="195">
        <v>4</v>
      </c>
      <c r="P1041" s="196">
        <f t="shared" si="239"/>
        <v>60.062500000000007</v>
      </c>
      <c r="Q1041" s="196">
        <f t="shared" si="240"/>
        <v>98.9375</v>
      </c>
      <c r="R1041" s="197"/>
      <c r="S1041" s="198">
        <v>41658</v>
      </c>
      <c r="T1041" s="197" t="s">
        <v>253</v>
      </c>
      <c r="U1041" s="197" t="s">
        <v>2490</v>
      </c>
      <c r="V1041" s="197" t="s">
        <v>6573</v>
      </c>
      <c r="W1041" s="197" t="s">
        <v>8449</v>
      </c>
      <c r="X1041" s="197" t="s">
        <v>2633</v>
      </c>
      <c r="Y1041" s="197" t="s">
        <v>2636</v>
      </c>
      <c r="Z1041" s="197" t="s">
        <v>2633</v>
      </c>
      <c r="AA1041" s="197" t="s">
        <v>2636</v>
      </c>
      <c r="AB1041" s="197" t="s">
        <v>2633</v>
      </c>
      <c r="AC1041" s="197" t="s">
        <v>2638</v>
      </c>
      <c r="AD1041" s="197" t="s">
        <v>2634</v>
      </c>
      <c r="AE1041" s="197"/>
      <c r="AF1041" s="197" t="s">
        <v>2633</v>
      </c>
      <c r="AG1041" s="197" t="s">
        <v>2635</v>
      </c>
      <c r="AH1041" s="197" t="s">
        <v>2633</v>
      </c>
      <c r="AI1041" s="197" t="s">
        <v>2637</v>
      </c>
      <c r="AJ1041" s="197" t="s">
        <v>2633</v>
      </c>
      <c r="AK1041" s="197"/>
      <c r="AL1041" s="197" t="s">
        <v>2634</v>
      </c>
      <c r="AM1041" s="197"/>
      <c r="AN1041" s="197" t="s">
        <v>2633</v>
      </c>
      <c r="AO1041" s="197" t="s">
        <v>4076</v>
      </c>
      <c r="AP1041" s="197" t="s">
        <v>4088</v>
      </c>
      <c r="AQ1041" s="197" t="s">
        <v>2638</v>
      </c>
      <c r="AR1041" s="197" t="s">
        <v>4068</v>
      </c>
      <c r="AS1041" s="197" t="s">
        <v>4092</v>
      </c>
      <c r="AT1041" s="197"/>
      <c r="AU1041" s="197"/>
      <c r="AV1041" s="197"/>
      <c r="AW1041" s="197" t="s">
        <v>2634</v>
      </c>
      <c r="AX1041" s="197"/>
      <c r="AY1041" s="197" t="s">
        <v>2634</v>
      </c>
      <c r="AZ1041" s="197"/>
      <c r="BA1041" s="197" t="s">
        <v>3971</v>
      </c>
      <c r="BB1041" s="197" t="s">
        <v>3971</v>
      </c>
      <c r="BC1041" s="197" t="s">
        <v>2633</v>
      </c>
      <c r="BD1041" s="197"/>
      <c r="BE1041" s="197" t="s">
        <v>2634</v>
      </c>
      <c r="BF1041" s="197" t="s">
        <v>2634</v>
      </c>
      <c r="BG1041" s="197" t="s">
        <v>2634</v>
      </c>
      <c r="BH1041" s="197"/>
      <c r="BI1041" s="197"/>
      <c r="BJ1041" s="197" t="s">
        <v>5552</v>
      </c>
      <c r="BK1041" s="197" t="s">
        <v>6991</v>
      </c>
      <c r="BL1041" s="197">
        <v>149.30000000000001</v>
      </c>
      <c r="BM1041" s="199">
        <f t="shared" si="230"/>
        <v>9.8041692987997369</v>
      </c>
      <c r="BN1041" s="197" t="s">
        <v>7224</v>
      </c>
      <c r="BO1041" s="197">
        <v>146.30000000000001</v>
      </c>
      <c r="BP1041" s="196">
        <f t="shared" si="231"/>
        <v>12.836386607706874</v>
      </c>
      <c r="BQ1041" s="197" t="s">
        <v>8450</v>
      </c>
      <c r="BR1041" s="197">
        <v>137</v>
      </c>
      <c r="BS1041" s="196">
        <f t="shared" si="232"/>
        <v>22.236260265319014</v>
      </c>
      <c r="BT1041" s="197" t="s">
        <v>5153</v>
      </c>
      <c r="BU1041" s="197">
        <v>120</v>
      </c>
      <c r="BV1041" s="199">
        <f t="shared" si="236"/>
        <v>39.418825015792798</v>
      </c>
      <c r="BW1041" s="197" t="s">
        <v>7755</v>
      </c>
      <c r="BX1041" s="197">
        <v>120</v>
      </c>
      <c r="BY1041" s="196">
        <f t="shared" si="237"/>
        <v>39.418825015792798</v>
      </c>
      <c r="BZ1041" s="197"/>
      <c r="CA1041" s="197"/>
      <c r="CB1041" s="196">
        <f t="shared" si="233"/>
        <v>160.70751737207834</v>
      </c>
      <c r="CC1041" s="197"/>
      <c r="CD1041" s="197"/>
      <c r="CE1041" s="196">
        <f t="shared" si="234"/>
        <v>160.70751737207834</v>
      </c>
      <c r="CF1041" s="197"/>
      <c r="CG1041" s="197"/>
      <c r="CH1041" s="196">
        <f t="shared" si="235"/>
        <v>160.70751737207834</v>
      </c>
      <c r="CI1041" s="197"/>
      <c r="CJ1041" s="197"/>
      <c r="CK1041" s="196">
        <f t="shared" si="238"/>
        <v>160.70751737207834</v>
      </c>
      <c r="CL1041" s="197">
        <v>120</v>
      </c>
      <c r="CM1041" s="196">
        <f t="shared" si="227"/>
        <v>39.418825015792798</v>
      </c>
      <c r="CN1041" s="197">
        <v>140</v>
      </c>
      <c r="CO1041" s="197"/>
      <c r="CP1041" s="197"/>
      <c r="CQ1041" s="200"/>
      <c r="CR1041" s="200"/>
      <c r="CS1041" s="201"/>
      <c r="CT1041" s="202"/>
      <c r="CU1041" s="202"/>
      <c r="CV1041" s="202"/>
      <c r="CW1041" s="202"/>
      <c r="CX1041" s="203">
        <f t="shared" si="229"/>
        <v>0</v>
      </c>
      <c r="CY1041" s="202"/>
      <c r="CZ1041" s="202" t="s">
        <v>2634</v>
      </c>
      <c r="DA1041" s="202"/>
      <c r="DB1041" s="193" t="s">
        <v>2644</v>
      </c>
      <c r="DC1041" s="193"/>
      <c r="DD1041" s="193"/>
      <c r="DE1041" s="193"/>
      <c r="DF1041" s="193"/>
      <c r="DG1041" s="193" t="s">
        <v>2653</v>
      </c>
      <c r="DH1041" s="193"/>
      <c r="DI1041" s="193"/>
      <c r="DJ1041" s="193" t="s">
        <v>2659</v>
      </c>
      <c r="DK1041" s="193" t="s">
        <v>2659</v>
      </c>
      <c r="DL1041" s="193" t="s">
        <v>37</v>
      </c>
      <c r="DM1041" s="193" t="s">
        <v>2661</v>
      </c>
      <c r="DN1041" s="197" t="s">
        <v>4001</v>
      </c>
      <c r="DO1041" s="197" t="s">
        <v>4002</v>
      </c>
      <c r="DP1041" s="197"/>
      <c r="DQ1041" s="197"/>
      <c r="DR1041" s="197" t="s">
        <v>4070</v>
      </c>
      <c r="DS1041" s="197" t="s">
        <v>2634</v>
      </c>
      <c r="DT1041" s="197"/>
      <c r="DU1041" s="193" t="s">
        <v>2634</v>
      </c>
      <c r="DV1041" s="193" t="s">
        <v>2633</v>
      </c>
      <c r="DW1041" s="193"/>
      <c r="DX1041" s="204" t="s">
        <v>6574</v>
      </c>
      <c r="DY1041" s="192"/>
      <c r="DZ1041" s="204" t="s">
        <v>101</v>
      </c>
      <c r="EA1041" s="197">
        <v>6</v>
      </c>
      <c r="EB1041" s="205"/>
      <c r="EC1041" s="204" t="s">
        <v>2194</v>
      </c>
      <c r="ED1041" s="192" t="s">
        <v>6477</v>
      </c>
      <c r="EE1041" s="192"/>
    </row>
    <row r="1042" spans="1:135" s="206" customFormat="1" ht="15.75" hidden="1" customHeight="1" x14ac:dyDescent="0.25">
      <c r="A1042" s="875">
        <v>1040</v>
      </c>
      <c r="B1042" s="2017"/>
      <c r="C1042" s="193" t="s">
        <v>6575</v>
      </c>
      <c r="D1042" s="193" t="s">
        <v>23</v>
      </c>
      <c r="E1042" s="193" t="s">
        <v>4126</v>
      </c>
      <c r="F1042" s="193">
        <v>525050</v>
      </c>
      <c r="G1042" s="193">
        <v>31</v>
      </c>
      <c r="H1042" s="193" t="s">
        <v>2633</v>
      </c>
      <c r="I1042" s="193" t="s">
        <v>3984</v>
      </c>
      <c r="J1042" s="193" t="s">
        <v>2633</v>
      </c>
      <c r="K1042" s="193">
        <v>500900785</v>
      </c>
      <c r="L1042" s="193">
        <v>126</v>
      </c>
      <c r="M1042" s="193">
        <v>166</v>
      </c>
      <c r="N1042" s="194">
        <f t="shared" si="228"/>
        <v>45.725068950500798</v>
      </c>
      <c r="O1042" s="195">
        <v>2</v>
      </c>
      <c r="P1042" s="196">
        <f t="shared" si="239"/>
        <v>68.89</v>
      </c>
      <c r="Q1042" s="196">
        <f t="shared" si="240"/>
        <v>57.11</v>
      </c>
      <c r="R1042" s="197"/>
      <c r="S1042" s="198">
        <v>41658</v>
      </c>
      <c r="T1042" s="197" t="s">
        <v>253</v>
      </c>
      <c r="U1042" s="197" t="s">
        <v>2490</v>
      </c>
      <c r="V1042" s="197" t="s">
        <v>6577</v>
      </c>
      <c r="W1042" s="197" t="s">
        <v>8411</v>
      </c>
      <c r="X1042" s="197" t="s">
        <v>2634</v>
      </c>
      <c r="Y1042" s="197"/>
      <c r="Z1042" s="197" t="s">
        <v>2634</v>
      </c>
      <c r="AA1042" s="197"/>
      <c r="AB1042" s="197" t="s">
        <v>2633</v>
      </c>
      <c r="AC1042" s="197" t="s">
        <v>2635</v>
      </c>
      <c r="AD1042" s="197" t="s">
        <v>2634</v>
      </c>
      <c r="AE1042" s="197"/>
      <c r="AF1042" s="197" t="s">
        <v>2634</v>
      </c>
      <c r="AG1042" s="197"/>
      <c r="AH1042" s="197" t="s">
        <v>2634</v>
      </c>
      <c r="AI1042" s="197"/>
      <c r="AJ1042" s="197" t="s">
        <v>2634</v>
      </c>
      <c r="AK1042" s="197"/>
      <c r="AL1042" s="197" t="s">
        <v>2634</v>
      </c>
      <c r="AM1042" s="197"/>
      <c r="AN1042" s="197" t="s">
        <v>2633</v>
      </c>
      <c r="AO1042" s="197" t="s">
        <v>4075</v>
      </c>
      <c r="AP1042" s="197" t="s">
        <v>4078</v>
      </c>
      <c r="AQ1042" s="197" t="s">
        <v>2635</v>
      </c>
      <c r="AR1042" s="197"/>
      <c r="AS1042" s="197"/>
      <c r="AT1042" s="197"/>
      <c r="AU1042" s="197"/>
      <c r="AV1042" s="197"/>
      <c r="AW1042" s="197" t="s">
        <v>2634</v>
      </c>
      <c r="AX1042" s="197"/>
      <c r="AY1042" s="197" t="s">
        <v>2634</v>
      </c>
      <c r="AZ1042" s="197"/>
      <c r="BA1042" s="197" t="s">
        <v>3971</v>
      </c>
      <c r="BB1042" s="197" t="s">
        <v>3970</v>
      </c>
      <c r="BC1042" s="197" t="s">
        <v>2633</v>
      </c>
      <c r="BD1042" s="197"/>
      <c r="BE1042" s="197" t="s">
        <v>2634</v>
      </c>
      <c r="BF1042" s="197" t="s">
        <v>2634</v>
      </c>
      <c r="BG1042" s="197"/>
      <c r="BH1042" s="197"/>
      <c r="BI1042" s="197"/>
      <c r="BJ1042" s="197" t="s">
        <v>5552</v>
      </c>
      <c r="BK1042" s="197" t="s">
        <v>6992</v>
      </c>
      <c r="BL1042" s="197">
        <v>115.3</v>
      </c>
      <c r="BM1042" s="199">
        <f t="shared" si="230"/>
        <v>18.735773069514977</v>
      </c>
      <c r="BN1042" s="197" t="s">
        <v>8412</v>
      </c>
      <c r="BO1042" s="197">
        <v>99.3</v>
      </c>
      <c r="BP1042" s="196">
        <f t="shared" si="231"/>
        <v>46.751882332341097</v>
      </c>
      <c r="BQ1042" s="197">
        <v>79</v>
      </c>
      <c r="BR1042" s="197">
        <v>79</v>
      </c>
      <c r="BS1042" s="196">
        <f t="shared" si="232"/>
        <v>82.29732095955174</v>
      </c>
      <c r="BT1042" s="197" t="s">
        <v>4461</v>
      </c>
      <c r="BU1042" s="197">
        <v>78</v>
      </c>
      <c r="BV1042" s="199">
        <f t="shared" si="236"/>
        <v>84.048327788478375</v>
      </c>
      <c r="BW1042" s="197" t="s">
        <v>295</v>
      </c>
      <c r="BX1042" s="197">
        <v>69</v>
      </c>
      <c r="BY1042" s="196">
        <f t="shared" si="237"/>
        <v>99.807389248818069</v>
      </c>
      <c r="BZ1042" s="197"/>
      <c r="CA1042" s="197"/>
      <c r="CB1042" s="196">
        <f t="shared" si="233"/>
        <v>220.62686044475575</v>
      </c>
      <c r="CC1042" s="197"/>
      <c r="CD1042" s="197"/>
      <c r="CE1042" s="196">
        <f t="shared" si="234"/>
        <v>220.62686044475575</v>
      </c>
      <c r="CF1042" s="197"/>
      <c r="CG1042" s="197"/>
      <c r="CH1042" s="196">
        <f t="shared" si="235"/>
        <v>220.62686044475575</v>
      </c>
      <c r="CI1042" s="197"/>
      <c r="CJ1042" s="197"/>
      <c r="CK1042" s="196">
        <f t="shared" si="238"/>
        <v>220.62686044475575</v>
      </c>
      <c r="CL1042" s="197">
        <v>69</v>
      </c>
      <c r="CM1042" s="196">
        <f t="shared" ref="CM1042:CM1105" si="241">((L1042-CL1042)/Q1042)*100</f>
        <v>99.807389248818069</v>
      </c>
      <c r="CN1042" s="197">
        <v>80</v>
      </c>
      <c r="CO1042" s="197"/>
      <c r="CP1042" s="197"/>
      <c r="CQ1042" s="200"/>
      <c r="CR1042" s="200"/>
      <c r="CS1042" s="201">
        <v>1</v>
      </c>
      <c r="CT1042" s="202">
        <v>0</v>
      </c>
      <c r="CU1042" s="202">
        <v>0.5</v>
      </c>
      <c r="CV1042" s="202">
        <v>0.5</v>
      </c>
      <c r="CW1042" s="202">
        <v>0.5</v>
      </c>
      <c r="CX1042" s="203">
        <f t="shared" si="229"/>
        <v>2.5</v>
      </c>
      <c r="CY1042" s="202"/>
      <c r="CZ1042" s="202" t="s">
        <v>2633</v>
      </c>
      <c r="DA1042" s="202" t="s">
        <v>3975</v>
      </c>
      <c r="DB1042" s="193" t="s">
        <v>2645</v>
      </c>
      <c r="DC1042" s="193" t="s">
        <v>2648</v>
      </c>
      <c r="DD1042" s="193" t="s">
        <v>2647</v>
      </c>
      <c r="DE1042" s="193" t="s">
        <v>2649</v>
      </c>
      <c r="DF1042" s="193" t="s">
        <v>32</v>
      </c>
      <c r="DG1042" s="193" t="s">
        <v>2654</v>
      </c>
      <c r="DH1042" s="193" t="s">
        <v>2653</v>
      </c>
      <c r="DI1042" s="193" t="s">
        <v>2658</v>
      </c>
      <c r="DJ1042" s="193" t="s">
        <v>37</v>
      </c>
      <c r="DK1042" s="193" t="s">
        <v>2659</v>
      </c>
      <c r="DL1042" s="193" t="s">
        <v>37</v>
      </c>
      <c r="DM1042" s="193" t="s">
        <v>2663</v>
      </c>
      <c r="DN1042" s="197" t="s">
        <v>4001</v>
      </c>
      <c r="DO1042" s="197" t="s">
        <v>4002</v>
      </c>
      <c r="DP1042" s="197"/>
      <c r="DQ1042" s="197" t="s">
        <v>4068</v>
      </c>
      <c r="DR1042" s="197"/>
      <c r="DS1042" s="197" t="s">
        <v>2634</v>
      </c>
      <c r="DT1042" s="197"/>
      <c r="DU1042" s="193" t="s">
        <v>2634</v>
      </c>
      <c r="DV1042" s="193" t="s">
        <v>2633</v>
      </c>
      <c r="DW1042" s="193"/>
      <c r="DX1042" s="204" t="s">
        <v>6576</v>
      </c>
      <c r="DY1042" s="192" t="s">
        <v>8413</v>
      </c>
      <c r="DZ1042" s="204" t="s">
        <v>101</v>
      </c>
      <c r="EA1042" s="197">
        <v>3</v>
      </c>
      <c r="EB1042" s="205"/>
      <c r="EC1042" s="204" t="s">
        <v>2194</v>
      </c>
      <c r="ED1042" s="192" t="s">
        <v>6684</v>
      </c>
      <c r="EE1042" s="192"/>
    </row>
    <row r="1043" spans="1:135" s="206" customFormat="1" ht="15.75" hidden="1" customHeight="1" x14ac:dyDescent="0.25">
      <c r="A1043" s="875">
        <v>1041</v>
      </c>
      <c r="B1043" s="2017"/>
      <c r="C1043" s="193" t="s">
        <v>6659</v>
      </c>
      <c r="D1043" s="193" t="s">
        <v>23</v>
      </c>
      <c r="E1043" s="193" t="s">
        <v>4126</v>
      </c>
      <c r="F1043" s="193">
        <v>118912</v>
      </c>
      <c r="G1043" s="193">
        <v>24</v>
      </c>
      <c r="H1043" s="193" t="s">
        <v>2634</v>
      </c>
      <c r="I1043" s="193" t="s">
        <v>2634</v>
      </c>
      <c r="J1043" s="193" t="s">
        <v>3968</v>
      </c>
      <c r="K1043" s="193">
        <v>508361966</v>
      </c>
      <c r="L1043" s="193">
        <v>122</v>
      </c>
      <c r="M1043" s="193">
        <v>165</v>
      </c>
      <c r="N1043" s="194">
        <f t="shared" si="228"/>
        <v>44.811753902662993</v>
      </c>
      <c r="O1043" s="195">
        <v>2</v>
      </c>
      <c r="P1043" s="196">
        <f t="shared" si="239"/>
        <v>68.062499999999986</v>
      </c>
      <c r="Q1043" s="196">
        <f t="shared" si="240"/>
        <v>53.937500000000014</v>
      </c>
      <c r="R1043" s="197"/>
      <c r="S1043" s="198">
        <v>41661</v>
      </c>
      <c r="T1043" s="197" t="s">
        <v>253</v>
      </c>
      <c r="U1043" s="197" t="s">
        <v>2490</v>
      </c>
      <c r="V1043" s="197" t="s">
        <v>6660</v>
      </c>
      <c r="W1043" s="197" t="s">
        <v>9932</v>
      </c>
      <c r="X1043" s="197" t="s">
        <v>2634</v>
      </c>
      <c r="Y1043" s="197"/>
      <c r="Z1043" s="197" t="s">
        <v>2634</v>
      </c>
      <c r="AA1043" s="197"/>
      <c r="AB1043" s="197" t="s">
        <v>2633</v>
      </c>
      <c r="AC1043" s="197"/>
      <c r="AD1043" s="197" t="s">
        <v>2634</v>
      </c>
      <c r="AE1043" s="197"/>
      <c r="AF1043" s="197" t="s">
        <v>2633</v>
      </c>
      <c r="AG1043" s="197"/>
      <c r="AH1043" s="197" t="s">
        <v>2634</v>
      </c>
      <c r="AI1043" s="197"/>
      <c r="AJ1043" s="197" t="s">
        <v>2634</v>
      </c>
      <c r="AK1043" s="197"/>
      <c r="AL1043" s="197" t="s">
        <v>2634</v>
      </c>
      <c r="AM1043" s="197"/>
      <c r="AN1043" s="197" t="s">
        <v>2634</v>
      </c>
      <c r="AO1043" s="197"/>
      <c r="AP1043" s="197"/>
      <c r="AQ1043" s="197" t="s">
        <v>2637</v>
      </c>
      <c r="AR1043" s="197"/>
      <c r="AS1043" s="197"/>
      <c r="AT1043" s="197"/>
      <c r="AU1043" s="197"/>
      <c r="AV1043" s="197"/>
      <c r="AW1043" s="197" t="s">
        <v>2634</v>
      </c>
      <c r="AX1043" s="197"/>
      <c r="AY1043" s="197" t="s">
        <v>2634</v>
      </c>
      <c r="AZ1043" s="197"/>
      <c r="BA1043" s="197" t="s">
        <v>3971</v>
      </c>
      <c r="BB1043" s="197" t="s">
        <v>3971</v>
      </c>
      <c r="BC1043" s="197" t="s">
        <v>2633</v>
      </c>
      <c r="BD1043" s="197"/>
      <c r="BE1043" s="197" t="s">
        <v>2634</v>
      </c>
      <c r="BF1043" s="197" t="s">
        <v>2634</v>
      </c>
      <c r="BG1043" s="197" t="s">
        <v>2634</v>
      </c>
      <c r="BH1043" s="197"/>
      <c r="BI1043" s="197"/>
      <c r="BJ1043" s="197" t="s">
        <v>5565</v>
      </c>
      <c r="BK1043" s="197" t="s">
        <v>6993</v>
      </c>
      <c r="BL1043" s="197">
        <v>115.4</v>
      </c>
      <c r="BM1043" s="199">
        <f t="shared" si="230"/>
        <v>12.236384704519105</v>
      </c>
      <c r="BN1043" s="197" t="s">
        <v>8351</v>
      </c>
      <c r="BO1043" s="197">
        <v>101</v>
      </c>
      <c r="BP1043" s="196">
        <f t="shared" si="231"/>
        <v>38.933951332560824</v>
      </c>
      <c r="BQ1043" s="197">
        <v>88</v>
      </c>
      <c r="BR1043" s="197">
        <v>88</v>
      </c>
      <c r="BS1043" s="196">
        <f t="shared" si="232"/>
        <v>63.035921205098475</v>
      </c>
      <c r="BT1043" s="197" t="s">
        <v>6085</v>
      </c>
      <c r="BU1043" s="197">
        <v>83</v>
      </c>
      <c r="BV1043" s="199">
        <f t="shared" si="236"/>
        <v>72.305909617612969</v>
      </c>
      <c r="BW1043" s="197" t="s">
        <v>11341</v>
      </c>
      <c r="BX1043" s="197">
        <v>76</v>
      </c>
      <c r="BY1043" s="196">
        <f t="shared" si="237"/>
        <v>85.283893395133234</v>
      </c>
      <c r="BZ1043" s="197"/>
      <c r="CA1043" s="197"/>
      <c r="CB1043" s="196">
        <f t="shared" si="233"/>
        <v>226.18771726535334</v>
      </c>
      <c r="CC1043" s="197"/>
      <c r="CD1043" s="197"/>
      <c r="CE1043" s="196">
        <f t="shared" si="234"/>
        <v>226.18771726535334</v>
      </c>
      <c r="CF1043" s="197"/>
      <c r="CG1043" s="197"/>
      <c r="CH1043" s="196">
        <f t="shared" si="235"/>
        <v>226.18771726535334</v>
      </c>
      <c r="CI1043" s="197"/>
      <c r="CJ1043" s="197"/>
      <c r="CK1043" s="196">
        <f t="shared" si="238"/>
        <v>226.18771726535334</v>
      </c>
      <c r="CL1043" s="197">
        <v>76</v>
      </c>
      <c r="CM1043" s="196">
        <f t="shared" si="241"/>
        <v>85.283893395133234</v>
      </c>
      <c r="CN1043" s="197">
        <v>75</v>
      </c>
      <c r="CO1043" s="197"/>
      <c r="CP1043" s="197"/>
      <c r="CQ1043" s="200"/>
      <c r="CR1043" s="200"/>
      <c r="CS1043" s="201"/>
      <c r="CT1043" s="202"/>
      <c r="CU1043" s="202"/>
      <c r="CV1043" s="202"/>
      <c r="CW1043" s="202"/>
      <c r="CX1043" s="203">
        <f t="shared" si="229"/>
        <v>0</v>
      </c>
      <c r="CY1043" s="202"/>
      <c r="CZ1043" s="202" t="s">
        <v>2633</v>
      </c>
      <c r="DA1043" s="202" t="s">
        <v>3975</v>
      </c>
      <c r="DB1043" s="193" t="s">
        <v>2644</v>
      </c>
      <c r="DC1043" s="193"/>
      <c r="DD1043" s="193"/>
      <c r="DE1043" s="193"/>
      <c r="DF1043" s="193"/>
      <c r="DG1043" s="193"/>
      <c r="DH1043" s="193"/>
      <c r="DI1043" s="193"/>
      <c r="DJ1043" s="193"/>
      <c r="DK1043" s="193"/>
      <c r="DL1043" s="193"/>
      <c r="DM1043" s="193" t="s">
        <v>2663</v>
      </c>
      <c r="DN1043" s="197" t="s">
        <v>4001</v>
      </c>
      <c r="DO1043" s="197" t="s">
        <v>4002</v>
      </c>
      <c r="DP1043" s="197"/>
      <c r="DQ1043" s="197" t="s">
        <v>4069</v>
      </c>
      <c r="DR1043" s="197"/>
      <c r="DS1043" s="197" t="s">
        <v>2634</v>
      </c>
      <c r="DT1043" s="197"/>
      <c r="DU1043" s="193" t="s">
        <v>2634</v>
      </c>
      <c r="DV1043" s="193" t="s">
        <v>2633</v>
      </c>
      <c r="DW1043" s="193"/>
      <c r="DX1043" s="204" t="s">
        <v>94</v>
      </c>
      <c r="DY1043" s="192"/>
      <c r="DZ1043" s="204" t="s">
        <v>101</v>
      </c>
      <c r="EA1043" s="197">
        <v>3</v>
      </c>
      <c r="EB1043" s="205"/>
      <c r="EC1043" s="204" t="s">
        <v>2194</v>
      </c>
      <c r="ED1043" s="192" t="s">
        <v>5821</v>
      </c>
      <c r="EE1043" s="192"/>
    </row>
    <row r="1044" spans="1:135" s="206" customFormat="1" ht="15.75" hidden="1" customHeight="1" x14ac:dyDescent="0.25">
      <c r="A1044" s="875">
        <v>1042</v>
      </c>
      <c r="B1044" s="2017"/>
      <c r="C1044" s="193" t="s">
        <v>6661</v>
      </c>
      <c r="D1044" s="193" t="s">
        <v>22</v>
      </c>
      <c r="E1044" s="193" t="s">
        <v>4126</v>
      </c>
      <c r="F1044" s="193">
        <v>602139</v>
      </c>
      <c r="G1044" s="193">
        <v>25</v>
      </c>
      <c r="H1044" s="193" t="s">
        <v>2634</v>
      </c>
      <c r="I1044" s="193" t="s">
        <v>2634</v>
      </c>
      <c r="J1044" s="193" t="s">
        <v>3968</v>
      </c>
      <c r="K1044" s="193">
        <v>555455950</v>
      </c>
      <c r="L1044" s="193">
        <v>156</v>
      </c>
      <c r="M1044" s="193">
        <v>180</v>
      </c>
      <c r="N1044" s="194">
        <f t="shared" si="228"/>
        <v>48.148148148148145</v>
      </c>
      <c r="O1044" s="195">
        <v>2</v>
      </c>
      <c r="P1044" s="196">
        <f t="shared" si="239"/>
        <v>81</v>
      </c>
      <c r="Q1044" s="196">
        <f t="shared" si="240"/>
        <v>75</v>
      </c>
      <c r="R1044" s="197"/>
      <c r="S1044" s="198">
        <v>41661</v>
      </c>
      <c r="T1044" s="197" t="s">
        <v>2133</v>
      </c>
      <c r="U1044" s="197" t="s">
        <v>2479</v>
      </c>
      <c r="V1044" s="197" t="s">
        <v>6662</v>
      </c>
      <c r="W1044" s="197" t="s">
        <v>8543</v>
      </c>
      <c r="X1044" s="197" t="s">
        <v>2634</v>
      </c>
      <c r="Y1044" s="197"/>
      <c r="Z1044" s="197" t="s">
        <v>2634</v>
      </c>
      <c r="AA1044" s="197"/>
      <c r="AB1044" s="197" t="s">
        <v>2634</v>
      </c>
      <c r="AC1044" s="197"/>
      <c r="AD1044" s="197" t="s">
        <v>2634</v>
      </c>
      <c r="AE1044" s="197"/>
      <c r="AF1044" s="197" t="s">
        <v>2633</v>
      </c>
      <c r="AG1044" s="197" t="s">
        <v>2635</v>
      </c>
      <c r="AH1044" s="197" t="s">
        <v>2634</v>
      </c>
      <c r="AI1044" s="197"/>
      <c r="AJ1044" s="197" t="s">
        <v>2634</v>
      </c>
      <c r="AK1044" s="197"/>
      <c r="AL1044" s="197" t="s">
        <v>2634</v>
      </c>
      <c r="AM1044" s="197"/>
      <c r="AN1044" s="197" t="s">
        <v>2633</v>
      </c>
      <c r="AO1044" s="197" t="s">
        <v>4076</v>
      </c>
      <c r="AP1044" s="197" t="s">
        <v>4078</v>
      </c>
      <c r="AQ1044" s="197" t="s">
        <v>2636</v>
      </c>
      <c r="AR1044" s="197" t="s">
        <v>4075</v>
      </c>
      <c r="AS1044" s="197" t="s">
        <v>4088</v>
      </c>
      <c r="AT1044" s="197"/>
      <c r="AU1044" s="197"/>
      <c r="AV1044" s="197"/>
      <c r="AW1044" s="197" t="s">
        <v>2634</v>
      </c>
      <c r="AX1044" s="197"/>
      <c r="AY1044" s="197" t="s">
        <v>2634</v>
      </c>
      <c r="AZ1044" s="197"/>
      <c r="BA1044" s="197"/>
      <c r="BB1044" s="197"/>
      <c r="BC1044" s="197"/>
      <c r="BD1044" s="197"/>
      <c r="BE1044" s="197" t="s">
        <v>2633</v>
      </c>
      <c r="BF1044" s="197" t="s">
        <v>2633</v>
      </c>
      <c r="BG1044" s="197" t="s">
        <v>2634</v>
      </c>
      <c r="BH1044" s="197"/>
      <c r="BI1044" s="197"/>
      <c r="BJ1044" s="197" t="s">
        <v>5552</v>
      </c>
      <c r="BK1044" s="197" t="s">
        <v>6995</v>
      </c>
      <c r="BL1044" s="197">
        <v>147</v>
      </c>
      <c r="BM1044" s="199">
        <f t="shared" si="230"/>
        <v>12</v>
      </c>
      <c r="BN1044" s="197" t="s">
        <v>8544</v>
      </c>
      <c r="BO1044" s="197">
        <v>126</v>
      </c>
      <c r="BP1044" s="196">
        <f t="shared" si="231"/>
        <v>40</v>
      </c>
      <c r="BQ1044" s="197">
        <v>103</v>
      </c>
      <c r="BR1044" s="197">
        <v>103</v>
      </c>
      <c r="BS1044" s="196">
        <f t="shared" si="232"/>
        <v>70.666666666666671</v>
      </c>
      <c r="BT1044" s="197" t="s">
        <v>9995</v>
      </c>
      <c r="BU1044" s="197">
        <v>90</v>
      </c>
      <c r="BV1044" s="199">
        <f t="shared" si="236"/>
        <v>88</v>
      </c>
      <c r="BW1044" s="197"/>
      <c r="BX1044" s="197"/>
      <c r="BY1044" s="196">
        <f t="shared" si="237"/>
        <v>208</v>
      </c>
      <c r="BZ1044" s="197"/>
      <c r="CA1044" s="197"/>
      <c r="CB1044" s="196">
        <f t="shared" si="233"/>
        <v>208</v>
      </c>
      <c r="CC1044" s="197"/>
      <c r="CD1044" s="197"/>
      <c r="CE1044" s="196">
        <f t="shared" si="234"/>
        <v>208</v>
      </c>
      <c r="CF1044" s="197"/>
      <c r="CG1044" s="197"/>
      <c r="CH1044" s="196">
        <f t="shared" si="235"/>
        <v>208</v>
      </c>
      <c r="CI1044" s="197"/>
      <c r="CJ1044" s="197"/>
      <c r="CK1044" s="196">
        <f t="shared" si="238"/>
        <v>208</v>
      </c>
      <c r="CL1044" s="197">
        <v>90</v>
      </c>
      <c r="CM1044" s="196">
        <f t="shared" si="241"/>
        <v>88</v>
      </c>
      <c r="CN1044" s="197">
        <v>85</v>
      </c>
      <c r="CO1044" s="197"/>
      <c r="CP1044" s="197"/>
      <c r="CQ1044" s="200"/>
      <c r="CR1044" s="200"/>
      <c r="CS1044" s="201">
        <v>1</v>
      </c>
      <c r="CT1044" s="202">
        <v>-0.25</v>
      </c>
      <c r="CU1044" s="202">
        <v>0</v>
      </c>
      <c r="CV1044" s="202">
        <v>0.5</v>
      </c>
      <c r="CW1044" s="202"/>
      <c r="CX1044" s="203">
        <f t="shared" si="229"/>
        <v>1.25</v>
      </c>
      <c r="CY1044" s="202"/>
      <c r="CZ1044" s="202" t="s">
        <v>2633</v>
      </c>
      <c r="DA1044" s="202" t="s">
        <v>3975</v>
      </c>
      <c r="DB1044" s="193" t="s">
        <v>2643</v>
      </c>
      <c r="DC1044" s="193" t="s">
        <v>2646</v>
      </c>
      <c r="DD1044" s="193" t="s">
        <v>2646</v>
      </c>
      <c r="DE1044" s="193" t="s">
        <v>2649</v>
      </c>
      <c r="DF1044" s="193" t="s">
        <v>32</v>
      </c>
      <c r="DG1044" s="193" t="s">
        <v>2654</v>
      </c>
      <c r="DH1044" s="193" t="s">
        <v>5009</v>
      </c>
      <c r="DI1044" s="193" t="s">
        <v>2658</v>
      </c>
      <c r="DJ1044" s="193" t="s">
        <v>37</v>
      </c>
      <c r="DK1044" s="193" t="s">
        <v>2659</v>
      </c>
      <c r="DL1044" s="193" t="s">
        <v>2659</v>
      </c>
      <c r="DM1044" s="193" t="s">
        <v>2663</v>
      </c>
      <c r="DN1044" s="197" t="s">
        <v>4001</v>
      </c>
      <c r="DO1044" s="197" t="s">
        <v>4002</v>
      </c>
      <c r="DP1044" s="197"/>
      <c r="DQ1044" s="197"/>
      <c r="DR1044" s="197" t="s">
        <v>4068</v>
      </c>
      <c r="DS1044" s="197" t="s">
        <v>2633</v>
      </c>
      <c r="DT1044" s="197" t="s">
        <v>4073</v>
      </c>
      <c r="DU1044" s="193" t="s">
        <v>2634</v>
      </c>
      <c r="DV1044" s="193" t="s">
        <v>2633</v>
      </c>
      <c r="DW1044" s="193"/>
      <c r="DX1044" s="204" t="s">
        <v>6663</v>
      </c>
      <c r="DY1044" s="192" t="s">
        <v>9637</v>
      </c>
      <c r="DZ1044" s="204" t="s">
        <v>6400</v>
      </c>
      <c r="EA1044" s="197">
        <v>3</v>
      </c>
      <c r="EB1044" s="841" t="s">
        <v>9638</v>
      </c>
      <c r="EC1044" s="204" t="s">
        <v>6664</v>
      </c>
      <c r="ED1044" s="192" t="s">
        <v>6684</v>
      </c>
      <c r="EE1044" s="192"/>
    </row>
    <row r="1045" spans="1:135" s="206" customFormat="1" ht="15.75" hidden="1" customHeight="1" x14ac:dyDescent="0.25">
      <c r="A1045" s="875">
        <v>1043</v>
      </c>
      <c r="B1045" s="2017"/>
      <c r="C1045" s="193" t="s">
        <v>6665</v>
      </c>
      <c r="D1045" s="193" t="s">
        <v>23</v>
      </c>
      <c r="E1045" s="193" t="s">
        <v>4126</v>
      </c>
      <c r="F1045" s="193">
        <v>602169</v>
      </c>
      <c r="G1045" s="193">
        <v>24</v>
      </c>
      <c r="H1045" s="193" t="s">
        <v>2634</v>
      </c>
      <c r="I1045" s="193" t="s">
        <v>2634</v>
      </c>
      <c r="J1045" s="193" t="s">
        <v>2633</v>
      </c>
      <c r="K1045" s="193">
        <v>502850075</v>
      </c>
      <c r="L1045" s="193">
        <v>111.2</v>
      </c>
      <c r="M1045" s="193">
        <v>155</v>
      </c>
      <c r="N1045" s="194">
        <f t="shared" si="228"/>
        <v>46.285119667013532</v>
      </c>
      <c r="O1045" s="195">
        <v>2</v>
      </c>
      <c r="P1045" s="196">
        <f t="shared" si="239"/>
        <v>60.062500000000007</v>
      </c>
      <c r="Q1045" s="196">
        <f t="shared" si="240"/>
        <v>51.137499999999996</v>
      </c>
      <c r="R1045" s="197"/>
      <c r="S1045" s="198">
        <v>41661</v>
      </c>
      <c r="T1045" s="197" t="s">
        <v>2201</v>
      </c>
      <c r="U1045" s="197" t="s">
        <v>2480</v>
      </c>
      <c r="V1045" s="197" t="s">
        <v>6666</v>
      </c>
      <c r="W1045" s="197" t="s">
        <v>9918</v>
      </c>
      <c r="X1045" s="197" t="s">
        <v>2634</v>
      </c>
      <c r="Y1045" s="197"/>
      <c r="Z1045" s="197" t="s">
        <v>2634</v>
      </c>
      <c r="AA1045" s="197"/>
      <c r="AB1045" s="197" t="s">
        <v>2633</v>
      </c>
      <c r="AC1045" s="197"/>
      <c r="AD1045" s="197" t="s">
        <v>2634</v>
      </c>
      <c r="AE1045" s="197"/>
      <c r="AF1045" s="197" t="s">
        <v>2634</v>
      </c>
      <c r="AG1045" s="197"/>
      <c r="AH1045" s="197" t="s">
        <v>2634</v>
      </c>
      <c r="AI1045" s="197"/>
      <c r="AJ1045" s="197" t="s">
        <v>2634</v>
      </c>
      <c r="AK1045" s="197"/>
      <c r="AL1045" s="197" t="s">
        <v>2634</v>
      </c>
      <c r="AM1045" s="197"/>
      <c r="AN1045" s="197" t="s">
        <v>2633</v>
      </c>
      <c r="AO1045" s="197" t="s">
        <v>4068</v>
      </c>
      <c r="AP1045" s="197" t="s">
        <v>4078</v>
      </c>
      <c r="AQ1045" s="197" t="s">
        <v>2636</v>
      </c>
      <c r="AR1045" s="197" t="s">
        <v>4068</v>
      </c>
      <c r="AS1045" s="197" t="s">
        <v>4078</v>
      </c>
      <c r="AT1045" s="197"/>
      <c r="AU1045" s="197"/>
      <c r="AV1045" s="197"/>
      <c r="AW1045" s="197" t="s">
        <v>2634</v>
      </c>
      <c r="AX1045" s="197"/>
      <c r="AY1045" s="197" t="s">
        <v>2634</v>
      </c>
      <c r="AZ1045" s="197"/>
      <c r="BA1045" s="197" t="s">
        <v>3970</v>
      </c>
      <c r="BB1045" s="197" t="s">
        <v>3970</v>
      </c>
      <c r="BC1045" s="197" t="s">
        <v>2634</v>
      </c>
      <c r="BD1045" s="197"/>
      <c r="BE1045" s="197" t="s">
        <v>2634</v>
      </c>
      <c r="BF1045" s="197" t="s">
        <v>2634</v>
      </c>
      <c r="BG1045" s="197" t="s">
        <v>2634</v>
      </c>
      <c r="BH1045" s="197"/>
      <c r="BI1045" s="197"/>
      <c r="BJ1045" s="197" t="s">
        <v>5565</v>
      </c>
      <c r="BK1045" s="197" t="s">
        <v>3679</v>
      </c>
      <c r="BL1045" s="197">
        <v>99</v>
      </c>
      <c r="BM1045" s="199">
        <f t="shared" si="230"/>
        <v>23.857247616719636</v>
      </c>
      <c r="BN1045" s="197" t="s">
        <v>7566</v>
      </c>
      <c r="BO1045" s="197">
        <v>87</v>
      </c>
      <c r="BP1045" s="196">
        <f t="shared" si="231"/>
        <v>47.323392813493044</v>
      </c>
      <c r="BQ1045" s="197" t="s">
        <v>1382</v>
      </c>
      <c r="BR1045" s="197">
        <v>69</v>
      </c>
      <c r="BS1045" s="196">
        <f t="shared" si="232"/>
        <v>82.522610608653153</v>
      </c>
      <c r="BT1045" s="197" t="s">
        <v>8667</v>
      </c>
      <c r="BU1045" s="197">
        <v>62</v>
      </c>
      <c r="BV1045" s="199">
        <f t="shared" si="236"/>
        <v>96.211195306770975</v>
      </c>
      <c r="BW1045" s="197"/>
      <c r="BX1045" s="197"/>
      <c r="BY1045" s="196">
        <f t="shared" si="237"/>
        <v>217.45294549010023</v>
      </c>
      <c r="BZ1045" s="197"/>
      <c r="CA1045" s="197"/>
      <c r="CB1045" s="196">
        <f t="shared" si="233"/>
        <v>217.45294549010023</v>
      </c>
      <c r="CC1045" s="197"/>
      <c r="CD1045" s="197"/>
      <c r="CE1045" s="196">
        <f t="shared" si="234"/>
        <v>217.45294549010023</v>
      </c>
      <c r="CF1045" s="197"/>
      <c r="CG1045" s="197"/>
      <c r="CH1045" s="196">
        <f t="shared" si="235"/>
        <v>217.45294549010023</v>
      </c>
      <c r="CI1045" s="197"/>
      <c r="CJ1045" s="197"/>
      <c r="CK1045" s="196">
        <f t="shared" si="238"/>
        <v>217.45294549010023</v>
      </c>
      <c r="CL1045" s="197">
        <v>62</v>
      </c>
      <c r="CM1045" s="196">
        <f t="shared" si="241"/>
        <v>96.211195306770975</v>
      </c>
      <c r="CN1045" s="197">
        <v>95</v>
      </c>
      <c r="CO1045" s="197"/>
      <c r="CP1045" s="197"/>
      <c r="CQ1045" s="200"/>
      <c r="CR1045" s="200"/>
      <c r="CS1045" s="201"/>
      <c r="CT1045" s="202"/>
      <c r="CU1045" s="202"/>
      <c r="CV1045" s="202"/>
      <c r="CW1045" s="202"/>
      <c r="CX1045" s="203">
        <f t="shared" si="229"/>
        <v>0</v>
      </c>
      <c r="CY1045" s="202"/>
      <c r="CZ1045" s="202" t="s">
        <v>2633</v>
      </c>
      <c r="DA1045" s="202" t="s">
        <v>3977</v>
      </c>
      <c r="DB1045" s="193" t="s">
        <v>2643</v>
      </c>
      <c r="DC1045" s="193"/>
      <c r="DD1045" s="193"/>
      <c r="DE1045" s="193"/>
      <c r="DF1045" s="193"/>
      <c r="DG1045" s="193"/>
      <c r="DH1045" s="193"/>
      <c r="DI1045" s="193"/>
      <c r="DJ1045" s="193"/>
      <c r="DK1045" s="193"/>
      <c r="DL1045" s="193"/>
      <c r="DM1045" s="193" t="s">
        <v>2663</v>
      </c>
      <c r="DN1045" s="197" t="s">
        <v>3999</v>
      </c>
      <c r="DO1045" s="197" t="s">
        <v>4002</v>
      </c>
      <c r="DP1045" s="197"/>
      <c r="DQ1045" s="197" t="s">
        <v>4069</v>
      </c>
      <c r="DR1045" s="197"/>
      <c r="DS1045" s="197" t="s">
        <v>2634</v>
      </c>
      <c r="DT1045" s="197"/>
      <c r="DU1045" s="193" t="s">
        <v>2634</v>
      </c>
      <c r="DV1045" s="193" t="s">
        <v>2633</v>
      </c>
      <c r="DW1045" s="193"/>
      <c r="DX1045" s="204" t="s">
        <v>6667</v>
      </c>
      <c r="DY1045" s="192"/>
      <c r="DZ1045" s="218" t="s">
        <v>6270</v>
      </c>
      <c r="EA1045" s="197">
        <v>3</v>
      </c>
      <c r="EB1045" s="205"/>
      <c r="EC1045" s="205" t="s">
        <v>6139</v>
      </c>
      <c r="ED1045" s="192" t="s">
        <v>6687</v>
      </c>
      <c r="EE1045" s="192"/>
    </row>
    <row r="1046" spans="1:135" s="206" customFormat="1" ht="15.75" hidden="1" customHeight="1" x14ac:dyDescent="0.25">
      <c r="A1046" s="875">
        <v>1044</v>
      </c>
      <c r="B1046" s="2017"/>
      <c r="C1046" s="193" t="s">
        <v>6668</v>
      </c>
      <c r="D1046" s="193" t="s">
        <v>23</v>
      </c>
      <c r="E1046" s="193" t="s">
        <v>4126</v>
      </c>
      <c r="F1046" s="193">
        <v>576868</v>
      </c>
      <c r="G1046" s="193">
        <v>33</v>
      </c>
      <c r="H1046" s="193" t="s">
        <v>2633</v>
      </c>
      <c r="I1046" s="193" t="s">
        <v>2633</v>
      </c>
      <c r="J1046" s="193" t="s">
        <v>2633</v>
      </c>
      <c r="K1046" s="193">
        <v>533535300</v>
      </c>
      <c r="L1046" s="193">
        <v>128</v>
      </c>
      <c r="M1046" s="193">
        <v>169</v>
      </c>
      <c r="N1046" s="194">
        <f t="shared" si="228"/>
        <v>44.81635797065929</v>
      </c>
      <c r="O1046" s="195">
        <v>2</v>
      </c>
      <c r="P1046" s="196">
        <f t="shared" si="239"/>
        <v>71.402499999999989</v>
      </c>
      <c r="Q1046" s="196">
        <f t="shared" si="240"/>
        <v>56.597500000000011</v>
      </c>
      <c r="R1046" s="197"/>
      <c r="S1046" s="198">
        <v>41661</v>
      </c>
      <c r="T1046" s="197" t="s">
        <v>253</v>
      </c>
      <c r="U1046" s="197" t="s">
        <v>2490</v>
      </c>
      <c r="V1046" s="197" t="s">
        <v>6669</v>
      </c>
      <c r="W1046" s="197" t="s">
        <v>10971</v>
      </c>
      <c r="X1046" s="197" t="s">
        <v>2634</v>
      </c>
      <c r="Y1046" s="197"/>
      <c r="Z1046" s="197" t="s">
        <v>2634</v>
      </c>
      <c r="AA1046" s="197"/>
      <c r="AB1046" s="197" t="s">
        <v>2633</v>
      </c>
      <c r="AC1046" s="197" t="s">
        <v>2636</v>
      </c>
      <c r="AD1046" s="197" t="s">
        <v>2634</v>
      </c>
      <c r="AE1046" s="197"/>
      <c r="AF1046" s="197" t="s">
        <v>2633</v>
      </c>
      <c r="AG1046" s="197" t="s">
        <v>2635</v>
      </c>
      <c r="AH1046" s="197" t="s">
        <v>2634</v>
      </c>
      <c r="AI1046" s="197"/>
      <c r="AJ1046" s="197" t="s">
        <v>2634</v>
      </c>
      <c r="AK1046" s="197"/>
      <c r="AL1046" s="197" t="s">
        <v>2634</v>
      </c>
      <c r="AM1046" s="197"/>
      <c r="AN1046" s="197" t="s">
        <v>2633</v>
      </c>
      <c r="AO1046" s="197" t="s">
        <v>4076</v>
      </c>
      <c r="AP1046" s="197" t="s">
        <v>4077</v>
      </c>
      <c r="AQ1046" s="197" t="s">
        <v>2635</v>
      </c>
      <c r="AR1046" s="197"/>
      <c r="AS1046" s="197"/>
      <c r="AT1046" s="197"/>
      <c r="AU1046" s="197"/>
      <c r="AV1046" s="197"/>
      <c r="AW1046" s="197" t="s">
        <v>2634</v>
      </c>
      <c r="AX1046" s="197"/>
      <c r="AY1046" s="197" t="s">
        <v>2634</v>
      </c>
      <c r="AZ1046" s="197"/>
      <c r="BA1046" s="197" t="s">
        <v>3970</v>
      </c>
      <c r="BB1046" s="197" t="s">
        <v>3970</v>
      </c>
      <c r="BC1046" s="197" t="s">
        <v>2634</v>
      </c>
      <c r="BD1046" s="197"/>
      <c r="BE1046" s="197" t="s">
        <v>2634</v>
      </c>
      <c r="BF1046" s="197" t="s">
        <v>2634</v>
      </c>
      <c r="BG1046" s="197" t="s">
        <v>2634</v>
      </c>
      <c r="BH1046" s="197"/>
      <c r="BI1046" s="197"/>
      <c r="BJ1046" s="197" t="s">
        <v>5565</v>
      </c>
      <c r="BK1046" s="197" t="s">
        <v>4776</v>
      </c>
      <c r="BL1046" s="197">
        <v>118.2</v>
      </c>
      <c r="BM1046" s="199">
        <f t="shared" si="230"/>
        <v>17.315252440478812</v>
      </c>
      <c r="BN1046" s="197" t="s">
        <v>8353</v>
      </c>
      <c r="BO1046" s="197">
        <v>111</v>
      </c>
      <c r="BP1046" s="196">
        <f t="shared" si="231"/>
        <v>30.036662396748969</v>
      </c>
      <c r="BQ1046" s="197" t="s">
        <v>9417</v>
      </c>
      <c r="BR1046" s="197">
        <v>98</v>
      </c>
      <c r="BS1046" s="196">
        <f t="shared" si="232"/>
        <v>53.005874817792296</v>
      </c>
      <c r="BT1046" s="197" t="s">
        <v>8768</v>
      </c>
      <c r="BU1046" s="197">
        <v>93</v>
      </c>
      <c r="BV1046" s="199">
        <f t="shared" si="236"/>
        <v>61.840187287424342</v>
      </c>
      <c r="BW1046" s="197" t="s">
        <v>4186</v>
      </c>
      <c r="BX1046" s="197">
        <v>89</v>
      </c>
      <c r="BY1046" s="196">
        <f t="shared" si="237"/>
        <v>68.907637263129985</v>
      </c>
      <c r="BZ1046" s="197"/>
      <c r="CA1046" s="197"/>
      <c r="CB1046" s="196">
        <f t="shared" si="233"/>
        <v>226.15839922258044</v>
      </c>
      <c r="CC1046" s="197"/>
      <c r="CD1046" s="197"/>
      <c r="CE1046" s="196">
        <f t="shared" si="234"/>
        <v>226.15839922258044</v>
      </c>
      <c r="CF1046" s="197"/>
      <c r="CG1046" s="197"/>
      <c r="CH1046" s="196">
        <f t="shared" si="235"/>
        <v>226.15839922258044</v>
      </c>
      <c r="CI1046" s="197"/>
      <c r="CJ1046" s="197"/>
      <c r="CK1046" s="196">
        <f t="shared" si="238"/>
        <v>226.15839922258044</v>
      </c>
      <c r="CL1046" s="197">
        <v>89</v>
      </c>
      <c r="CM1046" s="196">
        <f t="shared" si="241"/>
        <v>68.907637263129985</v>
      </c>
      <c r="CN1046" s="197">
        <v>70</v>
      </c>
      <c r="CO1046" s="197"/>
      <c r="CP1046" s="197"/>
      <c r="CQ1046" s="200"/>
      <c r="CR1046" s="200"/>
      <c r="CS1046" s="201">
        <v>1</v>
      </c>
      <c r="CT1046" s="202">
        <v>0.25</v>
      </c>
      <c r="CU1046" s="202">
        <v>0.5</v>
      </c>
      <c r="CV1046" s="202">
        <v>0.5</v>
      </c>
      <c r="CW1046" s="202">
        <v>0.5</v>
      </c>
      <c r="CX1046" s="203">
        <f t="shared" si="229"/>
        <v>2.75</v>
      </c>
      <c r="CY1046" s="202"/>
      <c r="CZ1046" s="202" t="s">
        <v>2633</v>
      </c>
      <c r="DA1046" s="202" t="s">
        <v>3976</v>
      </c>
      <c r="DB1046" s="193" t="s">
        <v>2643</v>
      </c>
      <c r="DC1046" s="193" t="s">
        <v>2648</v>
      </c>
      <c r="DD1046" s="193" t="s">
        <v>2648</v>
      </c>
      <c r="DE1046" s="193" t="s">
        <v>2649</v>
      </c>
      <c r="DF1046" s="193" t="s">
        <v>2652</v>
      </c>
      <c r="DG1046" s="193" t="s">
        <v>32</v>
      </c>
      <c r="DH1046" s="193" t="s">
        <v>2653</v>
      </c>
      <c r="DI1046" s="193" t="s">
        <v>2657</v>
      </c>
      <c r="DJ1046" s="193" t="s">
        <v>2659</v>
      </c>
      <c r="DK1046" s="193" t="s">
        <v>37</v>
      </c>
      <c r="DL1046" s="193" t="s">
        <v>37</v>
      </c>
      <c r="DM1046" s="193" t="s">
        <v>2663</v>
      </c>
      <c r="DN1046" s="197" t="s">
        <v>4001</v>
      </c>
      <c r="DO1046" s="197" t="s">
        <v>5012</v>
      </c>
      <c r="DP1046" s="197"/>
      <c r="DQ1046" s="197" t="s">
        <v>4068</v>
      </c>
      <c r="DR1046" s="197"/>
      <c r="DS1046" s="197" t="s">
        <v>2633</v>
      </c>
      <c r="DT1046" s="197" t="s">
        <v>4073</v>
      </c>
      <c r="DU1046" s="193" t="s">
        <v>2634</v>
      </c>
      <c r="DV1046" s="193" t="s">
        <v>2633</v>
      </c>
      <c r="DW1046" s="193" t="s">
        <v>10972</v>
      </c>
      <c r="DX1046" s="204" t="s">
        <v>6670</v>
      </c>
      <c r="DY1046" s="192" t="s">
        <v>126</v>
      </c>
      <c r="DZ1046" s="204" t="s">
        <v>101</v>
      </c>
      <c r="EA1046" s="197">
        <v>3</v>
      </c>
      <c r="EB1046" s="547" t="s">
        <v>6163</v>
      </c>
      <c r="EC1046" s="204" t="s">
        <v>2194</v>
      </c>
      <c r="ED1046" s="192" t="s">
        <v>6688</v>
      </c>
      <c r="EE1046" s="192"/>
    </row>
    <row r="1047" spans="1:135" s="206" customFormat="1" ht="15.75" hidden="1" customHeight="1" x14ac:dyDescent="0.25">
      <c r="A1047" s="875">
        <v>1045</v>
      </c>
      <c r="B1047" s="2017"/>
      <c r="C1047" s="193" t="s">
        <v>6715</v>
      </c>
      <c r="D1047" s="193" t="s">
        <v>23</v>
      </c>
      <c r="E1047" s="193" t="s">
        <v>4126</v>
      </c>
      <c r="F1047" s="193">
        <v>568379</v>
      </c>
      <c r="G1047" s="193">
        <v>30</v>
      </c>
      <c r="H1047" s="193" t="s">
        <v>2633</v>
      </c>
      <c r="I1047" s="193" t="s">
        <v>2633</v>
      </c>
      <c r="J1047" s="193" t="s">
        <v>2633</v>
      </c>
      <c r="K1047" s="193">
        <v>558110808</v>
      </c>
      <c r="L1047" s="193">
        <v>78</v>
      </c>
      <c r="M1047" s="193">
        <v>149</v>
      </c>
      <c r="N1047" s="194">
        <f t="shared" si="228"/>
        <v>35.13355254267826</v>
      </c>
      <c r="O1047" s="195">
        <v>1</v>
      </c>
      <c r="P1047" s="196">
        <f t="shared" si="239"/>
        <v>55.502499999999998</v>
      </c>
      <c r="Q1047" s="196">
        <f t="shared" si="240"/>
        <v>22.497500000000002</v>
      </c>
      <c r="R1047" s="197"/>
      <c r="S1047" s="198">
        <v>41662</v>
      </c>
      <c r="T1047" s="197" t="s">
        <v>2133</v>
      </c>
      <c r="U1047" s="197" t="s">
        <v>2479</v>
      </c>
      <c r="V1047" s="197" t="s">
        <v>6671</v>
      </c>
      <c r="W1047" s="197" t="s">
        <v>10074</v>
      </c>
      <c r="X1047" s="197" t="s">
        <v>2634</v>
      </c>
      <c r="Y1047" s="197"/>
      <c r="Z1047" s="197" t="s">
        <v>2634</v>
      </c>
      <c r="AA1047" s="197"/>
      <c r="AB1047" s="197" t="s">
        <v>2633</v>
      </c>
      <c r="AC1047" s="197" t="s">
        <v>2635</v>
      </c>
      <c r="AD1047" s="197" t="s">
        <v>2634</v>
      </c>
      <c r="AE1047" s="197"/>
      <c r="AF1047" s="197" t="s">
        <v>2633</v>
      </c>
      <c r="AG1047" s="197" t="s">
        <v>2635</v>
      </c>
      <c r="AH1047" s="197" t="s">
        <v>2634</v>
      </c>
      <c r="AI1047" s="197"/>
      <c r="AJ1047" s="197" t="s">
        <v>2633</v>
      </c>
      <c r="AK1047" s="197" t="s">
        <v>2635</v>
      </c>
      <c r="AL1047" s="197" t="s">
        <v>2634</v>
      </c>
      <c r="AM1047" s="197"/>
      <c r="AN1047" s="197" t="s">
        <v>2633</v>
      </c>
      <c r="AO1047" s="197" t="s">
        <v>4068</v>
      </c>
      <c r="AP1047" s="197" t="s">
        <v>4078</v>
      </c>
      <c r="AQ1047" s="197" t="s">
        <v>2636</v>
      </c>
      <c r="AR1047" s="197" t="s">
        <v>4075</v>
      </c>
      <c r="AS1047" s="197" t="s">
        <v>4078</v>
      </c>
      <c r="AT1047" s="197"/>
      <c r="AU1047" s="197"/>
      <c r="AV1047" s="197"/>
      <c r="AW1047" s="197" t="s">
        <v>2634</v>
      </c>
      <c r="AX1047" s="197"/>
      <c r="AY1047" s="197" t="s">
        <v>2634</v>
      </c>
      <c r="AZ1047" s="197"/>
      <c r="BA1047" s="197" t="s">
        <v>3970</v>
      </c>
      <c r="BB1047" s="197" t="s">
        <v>3970</v>
      </c>
      <c r="BC1047" s="197" t="s">
        <v>2634</v>
      </c>
      <c r="BD1047" s="197"/>
      <c r="BE1047" s="197" t="s">
        <v>2634</v>
      </c>
      <c r="BF1047" s="197" t="s">
        <v>2634</v>
      </c>
      <c r="BG1047" s="197" t="s">
        <v>2634</v>
      </c>
      <c r="BH1047" s="197"/>
      <c r="BI1047" s="197"/>
      <c r="BJ1047" s="197" t="s">
        <v>5565</v>
      </c>
      <c r="BK1047" s="197" t="s">
        <v>7185</v>
      </c>
      <c r="BL1047" s="197">
        <v>67</v>
      </c>
      <c r="BM1047" s="199">
        <f t="shared" si="230"/>
        <v>48.894321591287913</v>
      </c>
      <c r="BN1047" s="197" t="s">
        <v>8457</v>
      </c>
      <c r="BO1047" s="197">
        <v>59</v>
      </c>
      <c r="BP1047" s="196">
        <f t="shared" si="231"/>
        <v>84.453828203133668</v>
      </c>
      <c r="BQ1047" s="197" t="s">
        <v>9308</v>
      </c>
      <c r="BR1047" s="197">
        <v>54</v>
      </c>
      <c r="BS1047" s="196">
        <f t="shared" si="232"/>
        <v>106.67851983553727</v>
      </c>
      <c r="BT1047" s="197" t="s">
        <v>9901</v>
      </c>
      <c r="BU1047" s="197">
        <v>50</v>
      </c>
      <c r="BV1047" s="199">
        <f t="shared" si="236"/>
        <v>124.45827314146014</v>
      </c>
      <c r="BW1047" s="197" t="s">
        <v>11167</v>
      </c>
      <c r="BX1047" s="197">
        <v>51.6</v>
      </c>
      <c r="BY1047" s="196">
        <f t="shared" si="237"/>
        <v>117.346371819091</v>
      </c>
      <c r="BZ1047" s="197"/>
      <c r="CA1047" s="197"/>
      <c r="CB1047" s="196">
        <f t="shared" si="233"/>
        <v>346.70518946549612</v>
      </c>
      <c r="CC1047" s="197"/>
      <c r="CD1047" s="197"/>
      <c r="CE1047" s="196">
        <f t="shared" si="234"/>
        <v>346.70518946549612</v>
      </c>
      <c r="CF1047" s="197"/>
      <c r="CG1047" s="197"/>
      <c r="CH1047" s="196">
        <f t="shared" si="235"/>
        <v>346.70518946549612</v>
      </c>
      <c r="CI1047" s="197"/>
      <c r="CJ1047" s="197"/>
      <c r="CK1047" s="196">
        <f t="shared" si="238"/>
        <v>346.70518946549612</v>
      </c>
      <c r="CL1047" s="197">
        <v>51.6</v>
      </c>
      <c r="CM1047" s="196">
        <f t="shared" si="241"/>
        <v>117.346371819091</v>
      </c>
      <c r="CN1047" s="197">
        <v>90</v>
      </c>
      <c r="CO1047" s="197"/>
      <c r="CP1047" s="197"/>
      <c r="CQ1047" s="200"/>
      <c r="CR1047" s="200"/>
      <c r="CS1047" s="201">
        <v>1</v>
      </c>
      <c r="CT1047" s="202">
        <v>0.5</v>
      </c>
      <c r="CU1047" s="202">
        <v>0.5</v>
      </c>
      <c r="CV1047" s="202">
        <v>0.5</v>
      </c>
      <c r="CW1047" s="202">
        <v>0</v>
      </c>
      <c r="CX1047" s="203">
        <f t="shared" si="229"/>
        <v>2.5</v>
      </c>
      <c r="CY1047" s="202"/>
      <c r="CZ1047" s="202" t="s">
        <v>2633</v>
      </c>
      <c r="DA1047" s="202" t="s">
        <v>3976</v>
      </c>
      <c r="DB1047" s="193" t="s">
        <v>2644</v>
      </c>
      <c r="DC1047" s="193" t="s">
        <v>2648</v>
      </c>
      <c r="DD1047" s="193" t="s">
        <v>2648</v>
      </c>
      <c r="DE1047" s="193" t="s">
        <v>2649</v>
      </c>
      <c r="DF1047" s="193" t="s">
        <v>32</v>
      </c>
      <c r="DG1047" s="193" t="s">
        <v>2654</v>
      </c>
      <c r="DH1047" s="193" t="s">
        <v>2653</v>
      </c>
      <c r="DI1047" s="193" t="s">
        <v>2658</v>
      </c>
      <c r="DJ1047" s="193" t="s">
        <v>37</v>
      </c>
      <c r="DK1047" s="193" t="s">
        <v>37</v>
      </c>
      <c r="DL1047" s="193" t="s">
        <v>37</v>
      </c>
      <c r="DM1047" s="193" t="s">
        <v>2663</v>
      </c>
      <c r="DN1047" s="197" t="s">
        <v>4001</v>
      </c>
      <c r="DO1047" s="197" t="s">
        <v>4002</v>
      </c>
      <c r="DP1047" s="197"/>
      <c r="DQ1047" s="197" t="s">
        <v>4069</v>
      </c>
      <c r="DR1047" s="197"/>
      <c r="DS1047" s="197" t="s">
        <v>2633</v>
      </c>
      <c r="DT1047" s="197" t="s">
        <v>4073</v>
      </c>
      <c r="DU1047" s="193" t="s">
        <v>2634</v>
      </c>
      <c r="DV1047" s="193" t="s">
        <v>2633</v>
      </c>
      <c r="DW1047" s="193" t="s">
        <v>11168</v>
      </c>
      <c r="DX1047" s="204" t="s">
        <v>6672</v>
      </c>
      <c r="DY1047" s="192"/>
      <c r="DZ1047" s="204" t="s">
        <v>6673</v>
      </c>
      <c r="EA1047" s="197">
        <v>3</v>
      </c>
      <c r="EB1047" s="204" t="s">
        <v>6674</v>
      </c>
      <c r="EC1047" s="218" t="s">
        <v>6664</v>
      </c>
      <c r="ED1047" s="192" t="s">
        <v>5821</v>
      </c>
      <c r="EE1047" s="192"/>
    </row>
    <row r="1048" spans="1:135" s="206" customFormat="1" ht="15.75" hidden="1" customHeight="1" x14ac:dyDescent="0.25">
      <c r="A1048" s="875">
        <v>1046</v>
      </c>
      <c r="B1048" s="2017"/>
      <c r="C1048" s="193" t="s">
        <v>6675</v>
      </c>
      <c r="D1048" s="193" t="s">
        <v>22</v>
      </c>
      <c r="E1048" s="193" t="s">
        <v>4126</v>
      </c>
      <c r="F1048" s="193">
        <v>599782</v>
      </c>
      <c r="G1048" s="193">
        <v>24</v>
      </c>
      <c r="H1048" s="193" t="s">
        <v>2634</v>
      </c>
      <c r="I1048" s="193" t="s">
        <v>2634</v>
      </c>
      <c r="J1048" s="193" t="s">
        <v>2633</v>
      </c>
      <c r="K1048" s="193">
        <v>505447434</v>
      </c>
      <c r="L1048" s="193">
        <v>205.5</v>
      </c>
      <c r="M1048" s="193">
        <v>175</v>
      </c>
      <c r="N1048" s="194">
        <f t="shared" si="228"/>
        <v>67.102040816326536</v>
      </c>
      <c r="O1048" s="195">
        <v>4</v>
      </c>
      <c r="P1048" s="196">
        <f t="shared" si="239"/>
        <v>76.5625</v>
      </c>
      <c r="Q1048" s="196">
        <f t="shared" si="240"/>
        <v>128.9375</v>
      </c>
      <c r="R1048" s="197"/>
      <c r="S1048" s="198">
        <v>41662</v>
      </c>
      <c r="T1048" s="197" t="s">
        <v>253</v>
      </c>
      <c r="U1048" s="197" t="s">
        <v>2490</v>
      </c>
      <c r="V1048" s="197" t="s">
        <v>6676</v>
      </c>
      <c r="W1048" s="197" t="s">
        <v>11162</v>
      </c>
      <c r="X1048" s="197" t="s">
        <v>2634</v>
      </c>
      <c r="Y1048" s="197"/>
      <c r="Z1048" s="197" t="s">
        <v>2634</v>
      </c>
      <c r="AA1048" s="197"/>
      <c r="AB1048" s="197" t="s">
        <v>2633</v>
      </c>
      <c r="AC1048" s="197" t="s">
        <v>2636</v>
      </c>
      <c r="AD1048" s="197" t="s">
        <v>2634</v>
      </c>
      <c r="AE1048" s="197"/>
      <c r="AF1048" s="197" t="s">
        <v>2634</v>
      </c>
      <c r="AG1048" s="197"/>
      <c r="AH1048" s="197" t="s">
        <v>2634</v>
      </c>
      <c r="AI1048" s="197"/>
      <c r="AJ1048" s="197" t="s">
        <v>2634</v>
      </c>
      <c r="AK1048" s="197"/>
      <c r="AL1048" s="197" t="s">
        <v>2634</v>
      </c>
      <c r="AM1048" s="197"/>
      <c r="AN1048" s="197" t="s">
        <v>2634</v>
      </c>
      <c r="AO1048" s="197"/>
      <c r="AP1048" s="197"/>
      <c r="AQ1048" s="197" t="s">
        <v>2638</v>
      </c>
      <c r="AR1048" s="197" t="s">
        <v>4068</v>
      </c>
      <c r="AS1048" s="197" t="s">
        <v>4078</v>
      </c>
      <c r="AT1048" s="197"/>
      <c r="AU1048" s="197"/>
      <c r="AV1048" s="197"/>
      <c r="AW1048" s="197" t="s">
        <v>2634</v>
      </c>
      <c r="AX1048" s="197"/>
      <c r="AY1048" s="197" t="s">
        <v>2634</v>
      </c>
      <c r="AZ1048" s="197"/>
      <c r="BA1048" s="197"/>
      <c r="BB1048" s="197"/>
      <c r="BC1048" s="197"/>
      <c r="BD1048" s="197"/>
      <c r="BE1048" s="197" t="s">
        <v>2634</v>
      </c>
      <c r="BF1048" s="197" t="s">
        <v>2634</v>
      </c>
      <c r="BG1048" s="197" t="s">
        <v>2634</v>
      </c>
      <c r="BH1048" s="197"/>
      <c r="BI1048" s="197"/>
      <c r="BJ1048" s="197" t="s">
        <v>5552</v>
      </c>
      <c r="BK1048" s="197" t="s">
        <v>6994</v>
      </c>
      <c r="BL1048" s="197">
        <v>187.8</v>
      </c>
      <c r="BM1048" s="199">
        <f t="shared" si="230"/>
        <v>13.727581192438187</v>
      </c>
      <c r="BN1048" s="197" t="s">
        <v>8453</v>
      </c>
      <c r="BO1048" s="197">
        <v>160</v>
      </c>
      <c r="BP1048" s="196">
        <f t="shared" si="231"/>
        <v>35.288414929714008</v>
      </c>
      <c r="BQ1048" s="197">
        <v>138</v>
      </c>
      <c r="BR1048" s="197">
        <v>138</v>
      </c>
      <c r="BS1048" s="196">
        <f t="shared" si="232"/>
        <v>52.350945225399904</v>
      </c>
      <c r="BT1048" s="197" t="s">
        <v>9737</v>
      </c>
      <c r="BU1048" s="197">
        <v>122</v>
      </c>
      <c r="BV1048" s="199">
        <f t="shared" si="236"/>
        <v>64.76005816771692</v>
      </c>
      <c r="BW1048" s="197" t="s">
        <v>8390</v>
      </c>
      <c r="BX1048" s="197">
        <v>95</v>
      </c>
      <c r="BY1048" s="196">
        <f t="shared" si="237"/>
        <v>85.700436257876873</v>
      </c>
      <c r="BZ1048" s="197"/>
      <c r="CA1048" s="197"/>
      <c r="CB1048" s="196">
        <f t="shared" si="233"/>
        <v>159.37954435288415</v>
      </c>
      <c r="CC1048" s="197"/>
      <c r="CD1048" s="197"/>
      <c r="CE1048" s="196">
        <f t="shared" si="234"/>
        <v>159.37954435288415</v>
      </c>
      <c r="CF1048" s="197"/>
      <c r="CG1048" s="197"/>
      <c r="CH1048" s="196">
        <f t="shared" si="235"/>
        <v>159.37954435288415</v>
      </c>
      <c r="CI1048" s="197"/>
      <c r="CJ1048" s="197"/>
      <c r="CK1048" s="196">
        <f t="shared" si="238"/>
        <v>159.37954435288415</v>
      </c>
      <c r="CL1048" s="197">
        <v>95</v>
      </c>
      <c r="CM1048" s="196">
        <f t="shared" si="241"/>
        <v>85.700436257876873</v>
      </c>
      <c r="CN1048" s="197">
        <v>80</v>
      </c>
      <c r="CO1048" s="197"/>
      <c r="CP1048" s="197"/>
      <c r="CQ1048" s="200"/>
      <c r="CR1048" s="200"/>
      <c r="CS1048" s="201">
        <v>1</v>
      </c>
      <c r="CT1048" s="202">
        <v>-0.25</v>
      </c>
      <c r="CU1048" s="202">
        <v>0</v>
      </c>
      <c r="CV1048" s="202">
        <v>0.25</v>
      </c>
      <c r="CW1048" s="202"/>
      <c r="CX1048" s="203">
        <f t="shared" si="229"/>
        <v>1</v>
      </c>
      <c r="CY1048" s="202"/>
      <c r="CZ1048" s="202" t="s">
        <v>2634</v>
      </c>
      <c r="DA1048" s="202"/>
      <c r="DB1048" s="193" t="s">
        <v>2645</v>
      </c>
      <c r="DC1048" s="193" t="s">
        <v>2646</v>
      </c>
      <c r="DD1048" s="193" t="s">
        <v>2648</v>
      </c>
      <c r="DE1048" s="193" t="s">
        <v>2651</v>
      </c>
      <c r="DF1048" s="193" t="s">
        <v>32</v>
      </c>
      <c r="DG1048" s="193" t="s">
        <v>5009</v>
      </c>
      <c r="DH1048" s="193" t="s">
        <v>2653</v>
      </c>
      <c r="DI1048" s="193" t="s">
        <v>2658</v>
      </c>
      <c r="DJ1048" s="193" t="s">
        <v>2659</v>
      </c>
      <c r="DK1048" s="193" t="s">
        <v>2660</v>
      </c>
      <c r="DL1048" s="193" t="s">
        <v>2659</v>
      </c>
      <c r="DM1048" s="193" t="s">
        <v>2663</v>
      </c>
      <c r="DN1048" s="197" t="s">
        <v>4001</v>
      </c>
      <c r="DO1048" s="197" t="s">
        <v>5012</v>
      </c>
      <c r="DP1048" s="197"/>
      <c r="DQ1048" s="197" t="s">
        <v>4069</v>
      </c>
      <c r="DR1048" s="197"/>
      <c r="DS1048" s="197" t="s">
        <v>2633</v>
      </c>
      <c r="DT1048" s="197" t="s">
        <v>4074</v>
      </c>
      <c r="DU1048" s="193" t="s">
        <v>2634</v>
      </c>
      <c r="DV1048" s="193" t="s">
        <v>2633</v>
      </c>
      <c r="DW1048" s="193" t="s">
        <v>11163</v>
      </c>
      <c r="DX1048" s="204" t="s">
        <v>6677</v>
      </c>
      <c r="DY1048" s="192"/>
      <c r="DZ1048" s="205" t="s">
        <v>101</v>
      </c>
      <c r="EA1048" s="197">
        <v>3</v>
      </c>
      <c r="EB1048" s="205"/>
      <c r="EC1048" s="204" t="s">
        <v>4868</v>
      </c>
      <c r="ED1048" s="192" t="s">
        <v>5392</v>
      </c>
      <c r="EE1048" s="192"/>
    </row>
    <row r="1049" spans="1:135" s="206" customFormat="1" ht="15.75" hidden="1" customHeight="1" x14ac:dyDescent="0.25">
      <c r="A1049" s="875">
        <v>1047</v>
      </c>
      <c r="B1049" s="2017"/>
      <c r="C1049" s="193" t="s">
        <v>9729</v>
      </c>
      <c r="D1049" s="193" t="s">
        <v>22</v>
      </c>
      <c r="E1049" s="193" t="s">
        <v>4126</v>
      </c>
      <c r="F1049" s="193">
        <v>599784</v>
      </c>
      <c r="G1049" s="193">
        <v>25</v>
      </c>
      <c r="H1049" s="193" t="s">
        <v>2634</v>
      </c>
      <c r="I1049" s="193" t="s">
        <v>2634</v>
      </c>
      <c r="J1049" s="193" t="s">
        <v>3968</v>
      </c>
      <c r="K1049" s="193">
        <v>552222388</v>
      </c>
      <c r="L1049" s="193">
        <v>127</v>
      </c>
      <c r="M1049" s="193">
        <v>173</v>
      </c>
      <c r="N1049" s="194">
        <f t="shared" si="228"/>
        <v>42.433759898426274</v>
      </c>
      <c r="O1049" s="195">
        <v>2</v>
      </c>
      <c r="P1049" s="196">
        <f t="shared" si="239"/>
        <v>74.822500000000005</v>
      </c>
      <c r="Q1049" s="196">
        <f t="shared" si="240"/>
        <v>52.177499999999995</v>
      </c>
      <c r="R1049" s="197"/>
      <c r="S1049" s="198">
        <v>41662</v>
      </c>
      <c r="T1049" s="197" t="s">
        <v>6678</v>
      </c>
      <c r="U1049" s="197" t="s">
        <v>8507</v>
      </c>
      <c r="V1049" s="197" t="s">
        <v>6679</v>
      </c>
      <c r="W1049" s="197"/>
      <c r="X1049" s="197" t="s">
        <v>2634</v>
      </c>
      <c r="Y1049" s="197"/>
      <c r="Z1049" s="197" t="s">
        <v>2634</v>
      </c>
      <c r="AA1049" s="197"/>
      <c r="AB1049" s="197" t="s">
        <v>2634</v>
      </c>
      <c r="AC1049" s="197"/>
      <c r="AD1049" s="197" t="s">
        <v>2634</v>
      </c>
      <c r="AE1049" s="197"/>
      <c r="AF1049" s="197" t="s">
        <v>2633</v>
      </c>
      <c r="AG1049" s="197"/>
      <c r="AH1049" s="197" t="s">
        <v>2634</v>
      </c>
      <c r="AI1049" s="197"/>
      <c r="AJ1049" s="197" t="s">
        <v>2634</v>
      </c>
      <c r="AK1049" s="197"/>
      <c r="AL1049" s="197" t="s">
        <v>2634</v>
      </c>
      <c r="AM1049" s="197"/>
      <c r="AN1049" s="197" t="s">
        <v>2634</v>
      </c>
      <c r="AO1049" s="197"/>
      <c r="AP1049" s="197"/>
      <c r="AQ1049" s="197" t="s">
        <v>2638</v>
      </c>
      <c r="AR1049" s="197" t="s">
        <v>4076</v>
      </c>
      <c r="AS1049" s="197" t="s">
        <v>4088</v>
      </c>
      <c r="AT1049" s="197"/>
      <c r="AU1049" s="197"/>
      <c r="AV1049" s="197"/>
      <c r="AW1049" s="197" t="s">
        <v>2634</v>
      </c>
      <c r="AX1049" s="197"/>
      <c r="AY1049" s="197" t="s">
        <v>2634</v>
      </c>
      <c r="AZ1049" s="197"/>
      <c r="BA1049" s="197"/>
      <c r="BB1049" s="197"/>
      <c r="BC1049" s="197"/>
      <c r="BD1049" s="197"/>
      <c r="BE1049" s="197" t="s">
        <v>2634</v>
      </c>
      <c r="BF1049" s="197" t="s">
        <v>2634</v>
      </c>
      <c r="BG1049" s="197" t="s">
        <v>2634</v>
      </c>
      <c r="BH1049" s="197"/>
      <c r="BI1049" s="197"/>
      <c r="BJ1049" s="197" t="s">
        <v>5552</v>
      </c>
      <c r="BK1049" s="197" t="s">
        <v>7102</v>
      </c>
      <c r="BL1049" s="197">
        <v>117.9</v>
      </c>
      <c r="BM1049" s="199">
        <f t="shared" si="230"/>
        <v>17.440467634516786</v>
      </c>
      <c r="BN1049" s="197" t="s">
        <v>5882</v>
      </c>
      <c r="BO1049" s="197">
        <v>106</v>
      </c>
      <c r="BP1049" s="196">
        <f t="shared" si="231"/>
        <v>40.247233002731065</v>
      </c>
      <c r="BQ1049" s="197" t="s">
        <v>854</v>
      </c>
      <c r="BR1049" s="197">
        <v>92</v>
      </c>
      <c r="BS1049" s="196">
        <f t="shared" si="232"/>
        <v>67.078721671218446</v>
      </c>
      <c r="BT1049" s="197" t="s">
        <v>9730</v>
      </c>
      <c r="BU1049" s="197">
        <v>91</v>
      </c>
      <c r="BV1049" s="199">
        <f t="shared" si="236"/>
        <v>68.995256576110393</v>
      </c>
      <c r="BW1049" s="197" t="s">
        <v>11340</v>
      </c>
      <c r="BX1049" s="197">
        <v>86</v>
      </c>
      <c r="BY1049" s="196">
        <f t="shared" si="237"/>
        <v>78.577931100570169</v>
      </c>
      <c r="BZ1049" s="197"/>
      <c r="CA1049" s="197"/>
      <c r="CB1049" s="196">
        <f t="shared" si="233"/>
        <v>243.39993292127838</v>
      </c>
      <c r="CC1049" s="197"/>
      <c r="CD1049" s="197"/>
      <c r="CE1049" s="196">
        <f t="shared" si="234"/>
        <v>243.39993292127838</v>
      </c>
      <c r="CF1049" s="197"/>
      <c r="CG1049" s="197"/>
      <c r="CH1049" s="196">
        <f t="shared" si="235"/>
        <v>243.39993292127838</v>
      </c>
      <c r="CI1049" s="197"/>
      <c r="CJ1049" s="197"/>
      <c r="CK1049" s="196">
        <f t="shared" si="238"/>
        <v>243.39993292127838</v>
      </c>
      <c r="CL1049" s="197">
        <v>86</v>
      </c>
      <c r="CM1049" s="196">
        <f t="shared" si="241"/>
        <v>78.577931100570169</v>
      </c>
      <c r="CN1049" s="197">
        <v>120</v>
      </c>
      <c r="CO1049" s="197"/>
      <c r="CP1049" s="197"/>
      <c r="CQ1049" s="200"/>
      <c r="CR1049" s="200"/>
      <c r="CS1049" s="201"/>
      <c r="CT1049" s="202"/>
      <c r="CU1049" s="202"/>
      <c r="CV1049" s="202"/>
      <c r="CW1049" s="202"/>
      <c r="CX1049" s="203">
        <f t="shared" si="229"/>
        <v>0</v>
      </c>
      <c r="CY1049" s="202"/>
      <c r="CZ1049" s="202" t="s">
        <v>2633</v>
      </c>
      <c r="DA1049" s="202" t="s">
        <v>3976</v>
      </c>
      <c r="DB1049" s="193" t="s">
        <v>2643</v>
      </c>
      <c r="DC1049" s="193"/>
      <c r="DD1049" s="193"/>
      <c r="DE1049" s="193"/>
      <c r="DF1049" s="193"/>
      <c r="DG1049" s="193"/>
      <c r="DH1049" s="193"/>
      <c r="DI1049" s="193"/>
      <c r="DJ1049" s="193" t="s">
        <v>2659</v>
      </c>
      <c r="DK1049" s="193"/>
      <c r="DL1049" s="193"/>
      <c r="DM1049" s="193" t="s">
        <v>2663</v>
      </c>
      <c r="DN1049" s="197" t="s">
        <v>4001</v>
      </c>
      <c r="DO1049" s="197" t="s">
        <v>4002</v>
      </c>
      <c r="DP1049" s="197"/>
      <c r="DQ1049" s="197"/>
      <c r="DR1049" s="197" t="s">
        <v>4068</v>
      </c>
      <c r="DS1049" s="197" t="s">
        <v>2634</v>
      </c>
      <c r="DT1049" s="197"/>
      <c r="DU1049" s="193" t="s">
        <v>2634</v>
      </c>
      <c r="DV1049" s="193" t="s">
        <v>2633</v>
      </c>
      <c r="DW1049" s="193"/>
      <c r="DX1049" s="204" t="s">
        <v>220</v>
      </c>
      <c r="DY1049" s="192"/>
      <c r="DZ1049" s="204" t="s">
        <v>101</v>
      </c>
      <c r="EA1049" s="197">
        <v>2</v>
      </c>
      <c r="EB1049" s="204" t="s">
        <v>6680</v>
      </c>
      <c r="EC1049" s="204" t="s">
        <v>1879</v>
      </c>
      <c r="ED1049" s="192" t="s">
        <v>6549</v>
      </c>
      <c r="EE1049" s="192"/>
    </row>
    <row r="1050" spans="1:135" s="206" customFormat="1" ht="15.75" hidden="1" customHeight="1" x14ac:dyDescent="0.25">
      <c r="A1050" s="875">
        <v>1048</v>
      </c>
      <c r="B1050" s="2017"/>
      <c r="C1050" s="193" t="s">
        <v>6681</v>
      </c>
      <c r="D1050" s="193" t="s">
        <v>23</v>
      </c>
      <c r="E1050" s="193" t="s">
        <v>4126</v>
      </c>
      <c r="F1050" s="193">
        <v>554266</v>
      </c>
      <c r="G1050" s="193">
        <v>33</v>
      </c>
      <c r="H1050" s="193" t="s">
        <v>2633</v>
      </c>
      <c r="I1050" s="193" t="s">
        <v>3984</v>
      </c>
      <c r="J1050" s="193" t="s">
        <v>2633</v>
      </c>
      <c r="K1050" s="193">
        <v>501211388</v>
      </c>
      <c r="L1050" s="193">
        <v>127</v>
      </c>
      <c r="M1050" s="193">
        <v>168</v>
      </c>
      <c r="N1050" s="194">
        <f t="shared" si="228"/>
        <v>44.997165532879819</v>
      </c>
      <c r="O1050" s="195">
        <v>2</v>
      </c>
      <c r="P1050" s="196">
        <f t="shared" si="239"/>
        <v>70.559999999999988</v>
      </c>
      <c r="Q1050" s="196">
        <f t="shared" si="240"/>
        <v>56.440000000000012</v>
      </c>
      <c r="R1050" s="197"/>
      <c r="S1050" s="198">
        <v>41662</v>
      </c>
      <c r="T1050" s="197" t="s">
        <v>253</v>
      </c>
      <c r="U1050" s="197" t="s">
        <v>2490</v>
      </c>
      <c r="V1050" s="197" t="s">
        <v>6682</v>
      </c>
      <c r="W1050" s="197"/>
      <c r="X1050" s="197" t="s">
        <v>2634</v>
      </c>
      <c r="Y1050" s="197"/>
      <c r="Z1050" s="197" t="s">
        <v>2633</v>
      </c>
      <c r="AA1050" s="197"/>
      <c r="AB1050" s="197" t="s">
        <v>2634</v>
      </c>
      <c r="AC1050" s="197"/>
      <c r="AD1050" s="197" t="s">
        <v>2634</v>
      </c>
      <c r="AE1050" s="197"/>
      <c r="AF1050" s="197" t="s">
        <v>2634</v>
      </c>
      <c r="AG1050" s="197"/>
      <c r="AH1050" s="197" t="s">
        <v>2634</v>
      </c>
      <c r="AI1050" s="197"/>
      <c r="AJ1050" s="197" t="s">
        <v>2634</v>
      </c>
      <c r="AK1050" s="197"/>
      <c r="AL1050" s="197" t="s">
        <v>2634</v>
      </c>
      <c r="AM1050" s="197"/>
      <c r="AN1050" s="197" t="s">
        <v>2634</v>
      </c>
      <c r="AO1050" s="197"/>
      <c r="AP1050" s="197"/>
      <c r="AQ1050" s="197" t="s">
        <v>2638</v>
      </c>
      <c r="AR1050" s="197" t="s">
        <v>4075</v>
      </c>
      <c r="AS1050" s="197" t="s">
        <v>4077</v>
      </c>
      <c r="AT1050" s="197" t="s">
        <v>2633</v>
      </c>
      <c r="AU1050" s="197"/>
      <c r="AV1050" s="197"/>
      <c r="AW1050" s="197" t="s">
        <v>2634</v>
      </c>
      <c r="AX1050" s="197"/>
      <c r="AY1050" s="197" t="s">
        <v>2633</v>
      </c>
      <c r="AZ1050" s="197"/>
      <c r="BA1050" s="197" t="s">
        <v>3971</v>
      </c>
      <c r="BB1050" s="197"/>
      <c r="BC1050" s="197" t="s">
        <v>2633</v>
      </c>
      <c r="BD1050" s="197"/>
      <c r="BE1050" s="197" t="s">
        <v>2634</v>
      </c>
      <c r="BF1050" s="197" t="s">
        <v>2634</v>
      </c>
      <c r="BG1050" s="197" t="s">
        <v>2634</v>
      </c>
      <c r="BH1050" s="197"/>
      <c r="BI1050" s="197"/>
      <c r="BJ1050" s="197" t="s">
        <v>3217</v>
      </c>
      <c r="BK1050" s="197" t="s">
        <v>7098</v>
      </c>
      <c r="BL1050" s="197">
        <v>117.2</v>
      </c>
      <c r="BM1050" s="199">
        <f t="shared" si="230"/>
        <v>17.363571934798006</v>
      </c>
      <c r="BN1050" s="197" t="s">
        <v>8347</v>
      </c>
      <c r="BO1050" s="197">
        <v>107</v>
      </c>
      <c r="BP1050" s="196">
        <f t="shared" si="231"/>
        <v>35.435861091424513</v>
      </c>
      <c r="BQ1050" s="197">
        <v>95</v>
      </c>
      <c r="BR1050" s="197">
        <v>95</v>
      </c>
      <c r="BS1050" s="196">
        <f t="shared" si="232"/>
        <v>56.697377746279223</v>
      </c>
      <c r="BT1050" s="197"/>
      <c r="BU1050" s="197"/>
      <c r="BV1050" s="199">
        <f t="shared" si="236"/>
        <v>225.01771793054564</v>
      </c>
      <c r="BW1050" s="197" t="s">
        <v>11335</v>
      </c>
      <c r="BX1050" s="197">
        <v>83</v>
      </c>
      <c r="BY1050" s="196">
        <f t="shared" si="237"/>
        <v>77.958894401133932</v>
      </c>
      <c r="BZ1050" s="197"/>
      <c r="CA1050" s="197"/>
      <c r="CB1050" s="196">
        <f t="shared" si="233"/>
        <v>225.01771793054564</v>
      </c>
      <c r="CC1050" s="197"/>
      <c r="CD1050" s="197"/>
      <c r="CE1050" s="196">
        <f t="shared" si="234"/>
        <v>225.01771793054564</v>
      </c>
      <c r="CF1050" s="197"/>
      <c r="CG1050" s="197"/>
      <c r="CH1050" s="196">
        <f t="shared" si="235"/>
        <v>225.01771793054564</v>
      </c>
      <c r="CI1050" s="197"/>
      <c r="CJ1050" s="197"/>
      <c r="CK1050" s="196">
        <f t="shared" si="238"/>
        <v>225.01771793054564</v>
      </c>
      <c r="CL1050" s="197">
        <v>78</v>
      </c>
      <c r="CM1050" s="196">
        <f t="shared" si="241"/>
        <v>86.817859673990057</v>
      </c>
      <c r="CN1050" s="197">
        <v>115</v>
      </c>
      <c r="CO1050" s="197"/>
      <c r="CP1050" s="197"/>
      <c r="CQ1050" s="200"/>
      <c r="CR1050" s="200"/>
      <c r="CS1050" s="201"/>
      <c r="CT1050" s="202"/>
      <c r="CU1050" s="202"/>
      <c r="CV1050" s="202"/>
      <c r="CW1050" s="202"/>
      <c r="CX1050" s="203">
        <f t="shared" si="229"/>
        <v>0</v>
      </c>
      <c r="CY1050" s="202"/>
      <c r="CZ1050" s="202" t="s">
        <v>2634</v>
      </c>
      <c r="DA1050" s="202"/>
      <c r="DB1050" s="193" t="s">
        <v>2644</v>
      </c>
      <c r="DC1050" s="193"/>
      <c r="DD1050" s="193"/>
      <c r="DE1050" s="193"/>
      <c r="DF1050" s="193"/>
      <c r="DG1050" s="193"/>
      <c r="DH1050" s="193"/>
      <c r="DI1050" s="193"/>
      <c r="DJ1050" s="193" t="s">
        <v>2659</v>
      </c>
      <c r="DK1050" s="193" t="s">
        <v>2659</v>
      </c>
      <c r="DL1050" s="193"/>
      <c r="DM1050" s="193" t="s">
        <v>2663</v>
      </c>
      <c r="DN1050" s="197" t="s">
        <v>4001</v>
      </c>
      <c r="DO1050" s="197" t="s">
        <v>4002</v>
      </c>
      <c r="DP1050" s="197"/>
      <c r="DQ1050" s="197"/>
      <c r="DR1050" s="197"/>
      <c r="DS1050" s="197"/>
      <c r="DT1050" s="197"/>
      <c r="DU1050" s="193"/>
      <c r="DV1050" s="193"/>
      <c r="DW1050" s="193"/>
      <c r="DX1050" s="204" t="s">
        <v>6683</v>
      </c>
      <c r="DY1050" s="192"/>
      <c r="DZ1050" s="204" t="s">
        <v>101</v>
      </c>
      <c r="EA1050" s="197">
        <v>3</v>
      </c>
      <c r="EB1050" s="205"/>
      <c r="EC1050" s="204" t="s">
        <v>4868</v>
      </c>
      <c r="ED1050" s="192" t="s">
        <v>5279</v>
      </c>
      <c r="EE1050" s="192"/>
    </row>
    <row r="1051" spans="1:135" s="206" customFormat="1" ht="15.75" hidden="1" customHeight="1" x14ac:dyDescent="0.25">
      <c r="A1051" s="875">
        <v>1049</v>
      </c>
      <c r="B1051" s="2017"/>
      <c r="C1051" s="193" t="s">
        <v>6704</v>
      </c>
      <c r="D1051" s="193" t="s">
        <v>22</v>
      </c>
      <c r="E1051" s="193" t="s">
        <v>4126</v>
      </c>
      <c r="F1051" s="193">
        <v>165495</v>
      </c>
      <c r="G1051" s="193">
        <v>33</v>
      </c>
      <c r="H1051" s="193" t="s">
        <v>2633</v>
      </c>
      <c r="I1051" s="193" t="s">
        <v>2633</v>
      </c>
      <c r="J1051" s="193" t="s">
        <v>2633</v>
      </c>
      <c r="K1051" s="193">
        <v>554977955</v>
      </c>
      <c r="L1051" s="193">
        <v>122.9</v>
      </c>
      <c r="M1051" s="193">
        <v>175</v>
      </c>
      <c r="N1051" s="194">
        <f t="shared" si="228"/>
        <v>40.130612244897961</v>
      </c>
      <c r="O1051" s="195">
        <v>1</v>
      </c>
      <c r="P1051" s="196">
        <f t="shared" si="239"/>
        <v>76.5625</v>
      </c>
      <c r="Q1051" s="196">
        <f t="shared" si="240"/>
        <v>46.337500000000006</v>
      </c>
      <c r="R1051" s="197"/>
      <c r="S1051" s="198">
        <v>41665</v>
      </c>
      <c r="T1051" s="197" t="s">
        <v>253</v>
      </c>
      <c r="U1051" s="197" t="s">
        <v>2490</v>
      </c>
      <c r="V1051" s="197" t="s">
        <v>6705</v>
      </c>
      <c r="W1051" s="197" t="s">
        <v>10669</v>
      </c>
      <c r="X1051" s="197"/>
      <c r="Y1051" s="197"/>
      <c r="Z1051" s="197"/>
      <c r="AA1051" s="197"/>
      <c r="AB1051" s="197" t="s">
        <v>2633</v>
      </c>
      <c r="AC1051" s="197" t="s">
        <v>2635</v>
      </c>
      <c r="AD1051" s="197"/>
      <c r="AE1051" s="197"/>
      <c r="AF1051" s="197"/>
      <c r="AG1051" s="197"/>
      <c r="AH1051" s="197"/>
      <c r="AI1051" s="197"/>
      <c r="AJ1051" s="197"/>
      <c r="AK1051" s="197"/>
      <c r="AL1051" s="197"/>
      <c r="AM1051" s="197"/>
      <c r="AN1051" s="197" t="s">
        <v>2634</v>
      </c>
      <c r="AO1051" s="197"/>
      <c r="AP1051" s="197"/>
      <c r="AQ1051" s="197" t="s">
        <v>2638</v>
      </c>
      <c r="AR1051" s="197" t="s">
        <v>4075</v>
      </c>
      <c r="AS1051" s="197" t="s">
        <v>4092</v>
      </c>
      <c r="AT1051" s="197"/>
      <c r="AU1051" s="197"/>
      <c r="AV1051" s="197"/>
      <c r="AW1051" s="197"/>
      <c r="AX1051" s="197"/>
      <c r="AY1051" s="197"/>
      <c r="AZ1051" s="197"/>
      <c r="BA1051" s="197"/>
      <c r="BB1051" s="197"/>
      <c r="BC1051" s="197"/>
      <c r="BD1051" s="197"/>
      <c r="BE1051" s="197" t="s">
        <v>2633</v>
      </c>
      <c r="BF1051" s="197" t="s">
        <v>2633</v>
      </c>
      <c r="BG1051" s="197"/>
      <c r="BH1051" s="197"/>
      <c r="BI1051" s="197"/>
      <c r="BJ1051" s="197" t="s">
        <v>5565</v>
      </c>
      <c r="BK1051" s="197" t="s">
        <v>4705</v>
      </c>
      <c r="BL1051" s="197">
        <v>110.5</v>
      </c>
      <c r="BM1051" s="199">
        <f t="shared" si="230"/>
        <v>26.760183436741308</v>
      </c>
      <c r="BN1051" s="197" t="s">
        <v>8643</v>
      </c>
      <c r="BO1051" s="197">
        <v>85.3</v>
      </c>
      <c r="BP1051" s="196">
        <f t="shared" si="231"/>
        <v>81.143782033989751</v>
      </c>
      <c r="BQ1051" s="197"/>
      <c r="BR1051" s="197"/>
      <c r="BS1051" s="196">
        <f t="shared" si="232"/>
        <v>265.22794712705689</v>
      </c>
      <c r="BT1051" s="197" t="s">
        <v>9769</v>
      </c>
      <c r="BU1051" s="197">
        <v>68</v>
      </c>
      <c r="BV1051" s="199">
        <f t="shared" si="236"/>
        <v>118.4785540868627</v>
      </c>
      <c r="BW1051" s="197" t="s">
        <v>10668</v>
      </c>
      <c r="BX1051" s="197">
        <v>71.3</v>
      </c>
      <c r="BY1051" s="196">
        <f t="shared" si="237"/>
        <v>111.35689236579445</v>
      </c>
      <c r="BZ1051" s="197"/>
      <c r="CA1051" s="197"/>
      <c r="CB1051" s="196">
        <f t="shared" si="233"/>
        <v>265.22794712705689</v>
      </c>
      <c r="CC1051" s="197"/>
      <c r="CD1051" s="197"/>
      <c r="CE1051" s="196">
        <f t="shared" si="234"/>
        <v>265.22794712705689</v>
      </c>
      <c r="CF1051" s="197"/>
      <c r="CG1051" s="197"/>
      <c r="CH1051" s="196">
        <f t="shared" si="235"/>
        <v>265.22794712705689</v>
      </c>
      <c r="CI1051" s="197"/>
      <c r="CJ1051" s="197"/>
      <c r="CK1051" s="196">
        <f t="shared" si="238"/>
        <v>265.22794712705689</v>
      </c>
      <c r="CL1051" s="197">
        <v>71.3</v>
      </c>
      <c r="CM1051" s="196">
        <f t="shared" si="241"/>
        <v>111.35689236579445</v>
      </c>
      <c r="CN1051" s="197">
        <v>80</v>
      </c>
      <c r="CO1051" s="197"/>
      <c r="CP1051" s="197"/>
      <c r="CQ1051" s="200"/>
      <c r="CR1051" s="200"/>
      <c r="CS1051" s="201">
        <v>1</v>
      </c>
      <c r="CT1051" s="202">
        <v>0.5</v>
      </c>
      <c r="CU1051" s="202">
        <v>0</v>
      </c>
      <c r="CV1051" s="202">
        <v>0.25</v>
      </c>
      <c r="CW1051" s="202">
        <v>0.5</v>
      </c>
      <c r="CX1051" s="203">
        <f t="shared" si="229"/>
        <v>2.25</v>
      </c>
      <c r="CY1051" s="202"/>
      <c r="CZ1051" s="202" t="s">
        <v>2633</v>
      </c>
      <c r="DA1051" s="202" t="s">
        <v>3977</v>
      </c>
      <c r="DB1051" s="193" t="s">
        <v>2643</v>
      </c>
      <c r="DC1051" s="193" t="s">
        <v>2648</v>
      </c>
      <c r="DD1051" s="193" t="s">
        <v>2646</v>
      </c>
      <c r="DE1051" s="193" t="s">
        <v>2650</v>
      </c>
      <c r="DF1051" s="193" t="s">
        <v>32</v>
      </c>
      <c r="DG1051" s="193" t="s">
        <v>5009</v>
      </c>
      <c r="DH1051" s="193" t="s">
        <v>5009</v>
      </c>
      <c r="DI1051" s="193" t="s">
        <v>2657</v>
      </c>
      <c r="DJ1051" s="193" t="s">
        <v>37</v>
      </c>
      <c r="DK1051" s="193" t="s">
        <v>37</v>
      </c>
      <c r="DL1051" s="193" t="s">
        <v>37</v>
      </c>
      <c r="DM1051" s="193" t="s">
        <v>2663</v>
      </c>
      <c r="DN1051" s="197" t="s">
        <v>4001</v>
      </c>
      <c r="DO1051" s="197" t="s">
        <v>4002</v>
      </c>
      <c r="DP1051" s="197"/>
      <c r="DQ1051" s="197" t="s">
        <v>4068</v>
      </c>
      <c r="DR1051" s="197"/>
      <c r="DS1051" s="197" t="s">
        <v>2633</v>
      </c>
      <c r="DT1051" s="197" t="s">
        <v>4073</v>
      </c>
      <c r="DU1051" s="193" t="s">
        <v>2634</v>
      </c>
      <c r="DV1051" s="193" t="s">
        <v>2633</v>
      </c>
      <c r="DW1051" s="193" t="s">
        <v>3429</v>
      </c>
      <c r="DX1051" s="204" t="s">
        <v>220</v>
      </c>
      <c r="DY1051" s="192" t="s">
        <v>10670</v>
      </c>
      <c r="DZ1051" s="204" t="s">
        <v>101</v>
      </c>
      <c r="EA1051" s="197">
        <v>3</v>
      </c>
      <c r="EB1051" s="949" t="s">
        <v>10671</v>
      </c>
      <c r="EC1051" s="204" t="s">
        <v>2194</v>
      </c>
      <c r="ED1051" s="192" t="s">
        <v>5279</v>
      </c>
      <c r="EE1051" s="192"/>
    </row>
    <row r="1052" spans="1:135" s="206" customFormat="1" ht="15.75" hidden="1" customHeight="1" x14ac:dyDescent="0.25">
      <c r="A1052" s="875">
        <v>1050</v>
      </c>
      <c r="B1052" s="2017"/>
      <c r="C1052" s="193" t="s">
        <v>6708</v>
      </c>
      <c r="D1052" s="193" t="s">
        <v>23</v>
      </c>
      <c r="E1052" s="193" t="s">
        <v>4126</v>
      </c>
      <c r="F1052" s="193">
        <v>601742</v>
      </c>
      <c r="G1052" s="193">
        <v>26</v>
      </c>
      <c r="H1052" s="193" t="s">
        <v>2633</v>
      </c>
      <c r="I1052" s="193" t="s">
        <v>3984</v>
      </c>
      <c r="J1052" s="193" t="s">
        <v>2634</v>
      </c>
      <c r="K1052" s="193">
        <v>502088020</v>
      </c>
      <c r="L1052" s="193">
        <v>146.5</v>
      </c>
      <c r="M1052" s="193">
        <v>168</v>
      </c>
      <c r="N1052" s="194">
        <f t="shared" si="228"/>
        <v>51.906179138321995</v>
      </c>
      <c r="O1052" s="195">
        <v>3</v>
      </c>
      <c r="P1052" s="196">
        <f t="shared" si="239"/>
        <v>70.559999999999988</v>
      </c>
      <c r="Q1052" s="196">
        <f t="shared" si="240"/>
        <v>75.940000000000012</v>
      </c>
      <c r="R1052" s="197"/>
      <c r="S1052" s="198">
        <v>41665</v>
      </c>
      <c r="T1052" s="197" t="s">
        <v>253</v>
      </c>
      <c r="U1052" s="197" t="s">
        <v>2490</v>
      </c>
      <c r="V1052" s="197" t="s">
        <v>6709</v>
      </c>
      <c r="W1052" s="197" t="s">
        <v>10675</v>
      </c>
      <c r="X1052" s="197" t="s">
        <v>2634</v>
      </c>
      <c r="Y1052" s="197"/>
      <c r="Z1052" s="197" t="s">
        <v>2634</v>
      </c>
      <c r="AA1052" s="197"/>
      <c r="AB1052" s="197" t="s">
        <v>2634</v>
      </c>
      <c r="AC1052" s="197"/>
      <c r="AD1052" s="197" t="s">
        <v>2634</v>
      </c>
      <c r="AE1052" s="197"/>
      <c r="AF1052" s="197" t="s">
        <v>2634</v>
      </c>
      <c r="AG1052" s="197"/>
      <c r="AH1052" s="197" t="s">
        <v>2633</v>
      </c>
      <c r="AI1052" s="197" t="s">
        <v>2637</v>
      </c>
      <c r="AJ1052" s="197" t="s">
        <v>2634</v>
      </c>
      <c r="AK1052" s="197"/>
      <c r="AL1052" s="197" t="s">
        <v>2634</v>
      </c>
      <c r="AM1052" s="197"/>
      <c r="AN1052" s="197" t="s">
        <v>2633</v>
      </c>
      <c r="AO1052" s="197" t="s">
        <v>4076</v>
      </c>
      <c r="AP1052" s="197" t="s">
        <v>4077</v>
      </c>
      <c r="AQ1052" s="197" t="s">
        <v>2635</v>
      </c>
      <c r="AR1052" s="197"/>
      <c r="AS1052" s="197"/>
      <c r="AT1052" s="197" t="s">
        <v>2633</v>
      </c>
      <c r="AU1052" s="197" t="s">
        <v>2635</v>
      </c>
      <c r="AV1052" s="197" t="s">
        <v>2640</v>
      </c>
      <c r="AW1052" s="197" t="s">
        <v>2634</v>
      </c>
      <c r="AX1052" s="197"/>
      <c r="AY1052" s="197" t="s">
        <v>2634</v>
      </c>
      <c r="AZ1052" s="197"/>
      <c r="BA1052" s="197" t="s">
        <v>3971</v>
      </c>
      <c r="BB1052" s="197" t="s">
        <v>3970</v>
      </c>
      <c r="BC1052" s="197" t="s">
        <v>2633</v>
      </c>
      <c r="BD1052" s="197" t="s">
        <v>2637</v>
      </c>
      <c r="BE1052" s="197" t="s">
        <v>2634</v>
      </c>
      <c r="BF1052" s="197" t="s">
        <v>2634</v>
      </c>
      <c r="BG1052" s="197" t="s">
        <v>2634</v>
      </c>
      <c r="BH1052" s="197"/>
      <c r="BI1052" s="197"/>
      <c r="BJ1052" s="197" t="s">
        <v>5552</v>
      </c>
      <c r="BK1052" s="197" t="s">
        <v>7230</v>
      </c>
      <c r="BL1052" s="197">
        <v>133.9</v>
      </c>
      <c r="BM1052" s="199">
        <f t="shared" si="230"/>
        <v>16.592046352383448</v>
      </c>
      <c r="BN1052" s="197" t="s">
        <v>8458</v>
      </c>
      <c r="BO1052" s="197">
        <v>123</v>
      </c>
      <c r="BP1052" s="196">
        <f t="shared" si="231"/>
        <v>30.945483276270735</v>
      </c>
      <c r="BQ1052" s="197">
        <v>103</v>
      </c>
      <c r="BR1052" s="197">
        <v>103</v>
      </c>
      <c r="BS1052" s="196">
        <f t="shared" si="232"/>
        <v>57.282064787990507</v>
      </c>
      <c r="BT1052" s="197" t="s">
        <v>9994</v>
      </c>
      <c r="BU1052" s="197">
        <v>95</v>
      </c>
      <c r="BV1052" s="199">
        <f t="shared" si="236"/>
        <v>67.816697392678421</v>
      </c>
      <c r="BW1052" s="197" t="s">
        <v>10674</v>
      </c>
      <c r="BX1052" s="197">
        <v>87.7</v>
      </c>
      <c r="BY1052" s="196">
        <f t="shared" si="237"/>
        <v>77.429549644456131</v>
      </c>
      <c r="BZ1052" s="197"/>
      <c r="CA1052" s="197"/>
      <c r="CB1052" s="196">
        <f t="shared" si="233"/>
        <v>192.91545957334733</v>
      </c>
      <c r="CC1052" s="197"/>
      <c r="CD1052" s="197"/>
      <c r="CE1052" s="196">
        <f t="shared" si="234"/>
        <v>192.91545957334733</v>
      </c>
      <c r="CF1052" s="197"/>
      <c r="CG1052" s="197"/>
      <c r="CH1052" s="196">
        <f t="shared" si="235"/>
        <v>192.91545957334733</v>
      </c>
      <c r="CI1052" s="197"/>
      <c r="CJ1052" s="197"/>
      <c r="CK1052" s="196">
        <f t="shared" si="238"/>
        <v>192.91545957334733</v>
      </c>
      <c r="CL1052" s="197">
        <v>87.7</v>
      </c>
      <c r="CM1052" s="196">
        <f t="shared" si="241"/>
        <v>77.429549644456131</v>
      </c>
      <c r="CN1052" s="197">
        <v>70</v>
      </c>
      <c r="CO1052" s="197"/>
      <c r="CP1052" s="197"/>
      <c r="CQ1052" s="200"/>
      <c r="CR1052" s="200"/>
      <c r="CS1052" s="201">
        <v>1</v>
      </c>
      <c r="CT1052" s="202">
        <v>0.5</v>
      </c>
      <c r="CU1052" s="202">
        <v>0.5</v>
      </c>
      <c r="CV1052" s="202">
        <v>0.5</v>
      </c>
      <c r="CW1052" s="202">
        <v>0.5</v>
      </c>
      <c r="CX1052" s="203">
        <f t="shared" si="229"/>
        <v>3</v>
      </c>
      <c r="CY1052" s="202"/>
      <c r="CZ1052" s="202" t="s">
        <v>2634</v>
      </c>
      <c r="DA1052" s="202"/>
      <c r="DB1052" s="193" t="s">
        <v>2645</v>
      </c>
      <c r="DC1052" s="193" t="s">
        <v>2648</v>
      </c>
      <c r="DD1052" s="193" t="s">
        <v>2646</v>
      </c>
      <c r="DE1052" s="193" t="s">
        <v>2650</v>
      </c>
      <c r="DF1052" s="193" t="s">
        <v>2652</v>
      </c>
      <c r="DG1052" s="193" t="s">
        <v>5009</v>
      </c>
      <c r="DH1052" s="193" t="s">
        <v>5009</v>
      </c>
      <c r="DI1052" s="193" t="s">
        <v>2658</v>
      </c>
      <c r="DJ1052" s="193" t="s">
        <v>37</v>
      </c>
      <c r="DK1052" s="193" t="s">
        <v>2659</v>
      </c>
      <c r="DL1052" s="193" t="s">
        <v>37</v>
      </c>
      <c r="DM1052" s="193" t="s">
        <v>2663</v>
      </c>
      <c r="DN1052" s="197" t="s">
        <v>4001</v>
      </c>
      <c r="DO1052" s="197" t="s">
        <v>4002</v>
      </c>
      <c r="DP1052" s="197"/>
      <c r="DQ1052" s="197"/>
      <c r="DR1052" s="197" t="s">
        <v>4070</v>
      </c>
      <c r="DS1052" s="197" t="s">
        <v>2633</v>
      </c>
      <c r="DT1052" s="197" t="s">
        <v>4073</v>
      </c>
      <c r="DU1052" s="193" t="s">
        <v>2634</v>
      </c>
      <c r="DV1052" s="193" t="s">
        <v>2633</v>
      </c>
      <c r="DW1052" s="193" t="s">
        <v>10676</v>
      </c>
      <c r="DX1052" s="204" t="s">
        <v>6710</v>
      </c>
      <c r="DY1052" s="192"/>
      <c r="DZ1052" s="204" t="s">
        <v>101</v>
      </c>
      <c r="EA1052" s="197">
        <v>3</v>
      </c>
      <c r="EB1052" s="1218" t="s">
        <v>11491</v>
      </c>
      <c r="EC1052" s="218" t="s">
        <v>4868</v>
      </c>
      <c r="ED1052" s="192" t="s">
        <v>5279</v>
      </c>
      <c r="EE1052" s="192"/>
    </row>
    <row r="1053" spans="1:135" s="206" customFormat="1" ht="15.75" hidden="1" customHeight="1" x14ac:dyDescent="0.25">
      <c r="A1053" s="219">
        <v>1051</v>
      </c>
      <c r="B1053" s="2017"/>
      <c r="C1053" s="193" t="s">
        <v>6711</v>
      </c>
      <c r="D1053" s="193" t="s">
        <v>23</v>
      </c>
      <c r="E1053" s="193" t="s">
        <v>4126</v>
      </c>
      <c r="F1053" s="193">
        <v>600436</v>
      </c>
      <c r="G1053" s="193">
        <v>40</v>
      </c>
      <c r="H1053" s="193" t="s">
        <v>3963</v>
      </c>
      <c r="I1053" s="193" t="s">
        <v>3984</v>
      </c>
      <c r="J1053" s="193" t="s">
        <v>2633</v>
      </c>
      <c r="K1053" s="193">
        <v>591154098</v>
      </c>
      <c r="L1053" s="193">
        <v>123.6</v>
      </c>
      <c r="M1053" s="193">
        <v>157</v>
      </c>
      <c r="N1053" s="194">
        <f t="shared" si="228"/>
        <v>50.144022069860839</v>
      </c>
      <c r="O1053" s="195">
        <v>3</v>
      </c>
      <c r="P1053" s="196">
        <f t="shared" si="239"/>
        <v>61.622500000000002</v>
      </c>
      <c r="Q1053" s="196">
        <f t="shared" si="240"/>
        <v>61.977499999999992</v>
      </c>
      <c r="R1053" s="197"/>
      <c r="S1053" s="198">
        <v>41665</v>
      </c>
      <c r="T1053" s="197" t="s">
        <v>1828</v>
      </c>
      <c r="U1053" s="197" t="s">
        <v>8488</v>
      </c>
      <c r="V1053" s="197" t="s">
        <v>6712</v>
      </c>
      <c r="W1053" s="197"/>
      <c r="X1053" s="197" t="s">
        <v>2634</v>
      </c>
      <c r="Y1053" s="197"/>
      <c r="Z1053" s="197" t="s">
        <v>2634</v>
      </c>
      <c r="AA1053" s="197"/>
      <c r="AB1053" s="197" t="s">
        <v>2633</v>
      </c>
      <c r="AC1053" s="197"/>
      <c r="AD1053" s="197" t="s">
        <v>2634</v>
      </c>
      <c r="AE1053" s="197"/>
      <c r="AF1053" s="197" t="s">
        <v>2634</v>
      </c>
      <c r="AG1053" s="197"/>
      <c r="AH1053" s="197" t="s">
        <v>2634</v>
      </c>
      <c r="AI1053" s="197"/>
      <c r="AJ1053" s="197" t="s">
        <v>2634</v>
      </c>
      <c r="AK1053" s="197"/>
      <c r="AL1053" s="197" t="s">
        <v>2633</v>
      </c>
      <c r="AM1053" s="197"/>
      <c r="AN1053" s="197" t="s">
        <v>2634</v>
      </c>
      <c r="AO1053" s="197"/>
      <c r="AP1053" s="197"/>
      <c r="AQ1053" s="197" t="s">
        <v>2637</v>
      </c>
      <c r="AR1053" s="197"/>
      <c r="AS1053" s="197"/>
      <c r="AT1053" s="197" t="s">
        <v>2633</v>
      </c>
      <c r="AU1053" s="197"/>
      <c r="AV1053" s="197"/>
      <c r="AW1053" s="197" t="s">
        <v>2634</v>
      </c>
      <c r="AX1053" s="197"/>
      <c r="AY1053" s="197" t="s">
        <v>2634</v>
      </c>
      <c r="AZ1053" s="197"/>
      <c r="BA1053" s="197" t="s">
        <v>3971</v>
      </c>
      <c r="BB1053" s="197"/>
      <c r="BC1053" s="197"/>
      <c r="BD1053" s="197"/>
      <c r="BE1053" s="197" t="s">
        <v>2634</v>
      </c>
      <c r="BF1053" s="197" t="s">
        <v>2634</v>
      </c>
      <c r="BG1053" s="197" t="s">
        <v>2634</v>
      </c>
      <c r="BH1053" s="197"/>
      <c r="BI1053" s="197"/>
      <c r="BJ1053" s="197" t="s">
        <v>5552</v>
      </c>
      <c r="BK1053" s="197" t="s">
        <v>4887</v>
      </c>
      <c r="BL1053" s="197">
        <v>112</v>
      </c>
      <c r="BM1053" s="199">
        <f t="shared" si="230"/>
        <v>18.716469686579799</v>
      </c>
      <c r="BN1053" s="197" t="s">
        <v>3071</v>
      </c>
      <c r="BO1053" s="197">
        <v>99</v>
      </c>
      <c r="BP1053" s="196">
        <f t="shared" si="231"/>
        <v>39.691823645677864</v>
      </c>
      <c r="BQ1053" s="197">
        <v>83</v>
      </c>
      <c r="BR1053" s="197">
        <v>83</v>
      </c>
      <c r="BS1053" s="196">
        <f t="shared" si="232"/>
        <v>65.507643903029319</v>
      </c>
      <c r="BT1053" s="197"/>
      <c r="BU1053" s="197"/>
      <c r="BV1053" s="199">
        <f t="shared" si="236"/>
        <v>199.42721148804003</v>
      </c>
      <c r="BW1053" s="197"/>
      <c r="BX1053" s="197"/>
      <c r="BY1053" s="196">
        <f t="shared" si="237"/>
        <v>199.42721148804003</v>
      </c>
      <c r="BZ1053" s="197"/>
      <c r="CA1053" s="197"/>
      <c r="CB1053" s="196">
        <f t="shared" si="233"/>
        <v>199.42721148804003</v>
      </c>
      <c r="CC1053" s="197"/>
      <c r="CD1053" s="197"/>
      <c r="CE1053" s="196">
        <f t="shared" si="234"/>
        <v>199.42721148804003</v>
      </c>
      <c r="CF1053" s="197"/>
      <c r="CG1053" s="197"/>
      <c r="CH1053" s="196">
        <f t="shared" si="235"/>
        <v>199.42721148804003</v>
      </c>
      <c r="CI1053" s="197"/>
      <c r="CJ1053" s="197"/>
      <c r="CK1053" s="196">
        <f t="shared" si="238"/>
        <v>199.42721148804003</v>
      </c>
      <c r="CL1053" s="197">
        <v>83</v>
      </c>
      <c r="CM1053" s="196">
        <f t="shared" si="241"/>
        <v>65.507643903029319</v>
      </c>
      <c r="CN1053" s="197">
        <v>110</v>
      </c>
      <c r="CO1053" s="197"/>
      <c r="CP1053" s="197"/>
      <c r="CQ1053" s="200"/>
      <c r="CR1053" s="200"/>
      <c r="CS1053" s="201"/>
      <c r="CT1053" s="202"/>
      <c r="CU1053" s="202"/>
      <c r="CV1053" s="202"/>
      <c r="CW1053" s="202"/>
      <c r="CX1053" s="203">
        <f t="shared" si="229"/>
        <v>0</v>
      </c>
      <c r="CY1053" s="202"/>
      <c r="CZ1053" s="202" t="s">
        <v>2633</v>
      </c>
      <c r="DA1053" s="202" t="s">
        <v>3976</v>
      </c>
      <c r="DB1053" s="193" t="s">
        <v>2643</v>
      </c>
      <c r="DC1053" s="193"/>
      <c r="DD1053" s="193"/>
      <c r="DE1053" s="193"/>
      <c r="DF1053" s="193"/>
      <c r="DG1053" s="193"/>
      <c r="DH1053" s="193"/>
      <c r="DI1053" s="193"/>
      <c r="DJ1053" s="193"/>
      <c r="DK1053" s="193"/>
      <c r="DL1053" s="193"/>
      <c r="DM1053" s="193" t="s">
        <v>3372</v>
      </c>
      <c r="DN1053" s="197" t="s">
        <v>4001</v>
      </c>
      <c r="DO1053" s="197" t="s">
        <v>4002</v>
      </c>
      <c r="DP1053" s="197"/>
      <c r="DQ1053" s="197" t="s">
        <v>4068</v>
      </c>
      <c r="DR1053" s="197"/>
      <c r="DS1053" s="197" t="s">
        <v>2634</v>
      </c>
      <c r="DT1053" s="197"/>
      <c r="DU1053" s="193" t="s">
        <v>2634</v>
      </c>
      <c r="DV1053" s="193" t="s">
        <v>2633</v>
      </c>
      <c r="DW1053" s="193"/>
      <c r="DX1053" s="204" t="s">
        <v>94</v>
      </c>
      <c r="DY1053" s="192"/>
      <c r="DZ1053" s="204" t="s">
        <v>101</v>
      </c>
      <c r="EA1053" s="197">
        <v>3</v>
      </c>
      <c r="EB1053" s="205"/>
      <c r="EC1053" s="204" t="s">
        <v>2194</v>
      </c>
      <c r="ED1053" s="192" t="s">
        <v>5821</v>
      </c>
      <c r="EE1053" s="192"/>
    </row>
    <row r="1054" spans="1:135" s="206" customFormat="1" ht="15.75" hidden="1" customHeight="1" x14ac:dyDescent="0.25">
      <c r="A1054" s="875">
        <v>1052</v>
      </c>
      <c r="B1054" s="2017"/>
      <c r="C1054" s="193" t="s">
        <v>6713</v>
      </c>
      <c r="D1054" s="193" t="s">
        <v>23</v>
      </c>
      <c r="E1054" s="193" t="s">
        <v>4126</v>
      </c>
      <c r="F1054" s="193">
        <v>596578</v>
      </c>
      <c r="G1054" s="193">
        <v>25</v>
      </c>
      <c r="H1054" s="193" t="s">
        <v>2634</v>
      </c>
      <c r="I1054" s="193" t="s">
        <v>2634</v>
      </c>
      <c r="J1054" s="193" t="s">
        <v>2634</v>
      </c>
      <c r="K1054" s="193">
        <v>536309004</v>
      </c>
      <c r="L1054" s="193">
        <v>125.5</v>
      </c>
      <c r="M1054" s="193">
        <v>151</v>
      </c>
      <c r="N1054" s="194">
        <f t="shared" si="228"/>
        <v>55.041445550633753</v>
      </c>
      <c r="O1054" s="195">
        <v>3</v>
      </c>
      <c r="P1054" s="196">
        <f t="shared" si="239"/>
        <v>57.002499999999998</v>
      </c>
      <c r="Q1054" s="196">
        <f t="shared" si="240"/>
        <v>68.497500000000002</v>
      </c>
      <c r="R1054" s="197"/>
      <c r="S1054" s="198">
        <v>41665</v>
      </c>
      <c r="T1054" s="197" t="s">
        <v>253</v>
      </c>
      <c r="U1054" s="197" t="s">
        <v>2490</v>
      </c>
      <c r="V1054" s="197" t="s">
        <v>345</v>
      </c>
      <c r="W1054" s="197" t="s">
        <v>6970</v>
      </c>
      <c r="X1054" s="197" t="s">
        <v>2634</v>
      </c>
      <c r="Y1054" s="197"/>
      <c r="Z1054" s="197" t="s">
        <v>2634</v>
      </c>
      <c r="AA1054" s="197"/>
      <c r="AB1054" s="197" t="s">
        <v>2633</v>
      </c>
      <c r="AC1054" s="197"/>
      <c r="AD1054" s="197" t="s">
        <v>2634</v>
      </c>
      <c r="AE1054" s="197"/>
      <c r="AF1054" s="197" t="s">
        <v>2634</v>
      </c>
      <c r="AG1054" s="197"/>
      <c r="AH1054" s="197" t="s">
        <v>2634</v>
      </c>
      <c r="AI1054" s="197"/>
      <c r="AJ1054" s="197" t="s">
        <v>2634</v>
      </c>
      <c r="AK1054" s="197"/>
      <c r="AL1054" s="197" t="s">
        <v>2634</v>
      </c>
      <c r="AM1054" s="197"/>
      <c r="AN1054" s="197" t="s">
        <v>2634</v>
      </c>
      <c r="AO1054" s="197"/>
      <c r="AP1054" s="197"/>
      <c r="AQ1054" s="197" t="s">
        <v>2635</v>
      </c>
      <c r="AR1054" s="197"/>
      <c r="AS1054" s="197"/>
      <c r="AT1054" s="197"/>
      <c r="AU1054" s="197"/>
      <c r="AV1054" s="197"/>
      <c r="AW1054" s="197" t="s">
        <v>2634</v>
      </c>
      <c r="AX1054" s="197"/>
      <c r="AY1054" s="197" t="s">
        <v>2634</v>
      </c>
      <c r="AZ1054" s="197"/>
      <c r="BA1054" s="197" t="s">
        <v>3970</v>
      </c>
      <c r="BB1054" s="197" t="s">
        <v>3970</v>
      </c>
      <c r="BC1054" s="197" t="s">
        <v>2634</v>
      </c>
      <c r="BD1054" s="197"/>
      <c r="BE1054" s="197" t="s">
        <v>2634</v>
      </c>
      <c r="BF1054" s="197" t="s">
        <v>2634</v>
      </c>
      <c r="BG1054" s="197" t="s">
        <v>2634</v>
      </c>
      <c r="BH1054" s="197"/>
      <c r="BI1054" s="197"/>
      <c r="BJ1054" s="197" t="s">
        <v>5552</v>
      </c>
      <c r="BK1054" s="197" t="s">
        <v>2676</v>
      </c>
      <c r="BL1054" s="197">
        <v>118</v>
      </c>
      <c r="BM1054" s="199">
        <f t="shared" si="230"/>
        <v>10.949304719150334</v>
      </c>
      <c r="BN1054" s="197" t="s">
        <v>5948</v>
      </c>
      <c r="BO1054" s="197">
        <v>104</v>
      </c>
      <c r="BP1054" s="196">
        <f t="shared" si="231"/>
        <v>31.388006861564289</v>
      </c>
      <c r="BQ1054" s="197">
        <v>92</v>
      </c>
      <c r="BR1054" s="197">
        <v>92</v>
      </c>
      <c r="BS1054" s="196">
        <f t="shared" si="232"/>
        <v>48.906894412204821</v>
      </c>
      <c r="BT1054" s="197" t="s">
        <v>3419</v>
      </c>
      <c r="BU1054" s="197">
        <v>85</v>
      </c>
      <c r="BV1054" s="199">
        <f t="shared" si="236"/>
        <v>59.1262454834118</v>
      </c>
      <c r="BW1054" s="197" t="s">
        <v>11126</v>
      </c>
      <c r="BX1054" s="197">
        <v>68.400000000000006</v>
      </c>
      <c r="BY1054" s="196">
        <f t="shared" si="237"/>
        <v>83.360706595131191</v>
      </c>
      <c r="BZ1054" s="197"/>
      <c r="CA1054" s="197"/>
      <c r="CB1054" s="196">
        <f t="shared" si="233"/>
        <v>183.21836563378224</v>
      </c>
      <c r="CC1054" s="197"/>
      <c r="CD1054" s="197"/>
      <c r="CE1054" s="196">
        <f t="shared" si="234"/>
        <v>183.21836563378224</v>
      </c>
      <c r="CF1054" s="197"/>
      <c r="CG1054" s="197"/>
      <c r="CH1054" s="196">
        <f t="shared" si="235"/>
        <v>183.21836563378224</v>
      </c>
      <c r="CI1054" s="197"/>
      <c r="CJ1054" s="197"/>
      <c r="CK1054" s="196">
        <f t="shared" si="238"/>
        <v>183.21836563378224</v>
      </c>
      <c r="CL1054" s="197">
        <v>68.400000000000006</v>
      </c>
      <c r="CM1054" s="196">
        <f t="shared" si="241"/>
        <v>83.360706595131191</v>
      </c>
      <c r="CN1054" s="197">
        <v>60</v>
      </c>
      <c r="CO1054" s="197"/>
      <c r="CP1054" s="197"/>
      <c r="CQ1054" s="200"/>
      <c r="CR1054" s="200"/>
      <c r="CS1054" s="201">
        <v>1</v>
      </c>
      <c r="CT1054" s="202">
        <v>0.25</v>
      </c>
      <c r="CU1054" s="202">
        <v>0.5</v>
      </c>
      <c r="CV1054" s="202">
        <v>0.5</v>
      </c>
      <c r="CW1054" s="202"/>
      <c r="CX1054" s="203">
        <f t="shared" si="229"/>
        <v>2.25</v>
      </c>
      <c r="CY1054" s="202"/>
      <c r="CZ1054" s="202" t="s">
        <v>2633</v>
      </c>
      <c r="DA1054" s="202" t="s">
        <v>3976</v>
      </c>
      <c r="DB1054" s="193" t="s">
        <v>2644</v>
      </c>
      <c r="DC1054" s="193" t="s">
        <v>2648</v>
      </c>
      <c r="DD1054" s="193" t="s">
        <v>2647</v>
      </c>
      <c r="DE1054" s="193" t="s">
        <v>2650</v>
      </c>
      <c r="DF1054" s="193" t="s">
        <v>32</v>
      </c>
      <c r="DG1054" s="193" t="s">
        <v>2653</v>
      </c>
      <c r="DH1054" s="193" t="s">
        <v>2653</v>
      </c>
      <c r="DI1054" s="193" t="s">
        <v>2657</v>
      </c>
      <c r="DJ1054" s="193" t="s">
        <v>2659</v>
      </c>
      <c r="DK1054" s="193" t="s">
        <v>2660</v>
      </c>
      <c r="DL1054" s="193" t="s">
        <v>37</v>
      </c>
      <c r="DM1054" s="193" t="s">
        <v>2663</v>
      </c>
      <c r="DN1054" s="197" t="s">
        <v>3999</v>
      </c>
      <c r="DO1054" s="197" t="s">
        <v>4002</v>
      </c>
      <c r="DP1054" s="197"/>
      <c r="DQ1054" s="197" t="s">
        <v>4068</v>
      </c>
      <c r="DR1054" s="197"/>
      <c r="DS1054" s="197" t="s">
        <v>2633</v>
      </c>
      <c r="DT1054" s="197" t="s">
        <v>4073</v>
      </c>
      <c r="DU1054" s="193" t="s">
        <v>2634</v>
      </c>
      <c r="DV1054" s="193" t="s">
        <v>2633</v>
      </c>
      <c r="DW1054" s="193" t="s">
        <v>8519</v>
      </c>
      <c r="DX1054" s="204" t="s">
        <v>94</v>
      </c>
      <c r="DY1054" s="192" t="s">
        <v>126</v>
      </c>
      <c r="DZ1054" s="204" t="s">
        <v>101</v>
      </c>
      <c r="EA1054" s="197">
        <v>3</v>
      </c>
      <c r="EB1054" s="205"/>
      <c r="EC1054" s="204" t="s">
        <v>2194</v>
      </c>
      <c r="ED1054" s="192" t="s">
        <v>5821</v>
      </c>
      <c r="EE1054" s="192"/>
    </row>
    <row r="1055" spans="1:135" s="206" customFormat="1" ht="15.75" hidden="1" customHeight="1" x14ac:dyDescent="0.25">
      <c r="A1055" s="875">
        <v>1053</v>
      </c>
      <c r="B1055" s="2017"/>
      <c r="C1055" s="193" t="s">
        <v>6716</v>
      </c>
      <c r="D1055" s="193" t="s">
        <v>22</v>
      </c>
      <c r="E1055" s="193" t="s">
        <v>4126</v>
      </c>
      <c r="F1055" s="193">
        <v>594454</v>
      </c>
      <c r="G1055" s="193">
        <v>27</v>
      </c>
      <c r="H1055" s="193" t="s">
        <v>2634</v>
      </c>
      <c r="I1055" s="193" t="s">
        <v>2634</v>
      </c>
      <c r="J1055" s="193" t="s">
        <v>2633</v>
      </c>
      <c r="K1055" s="193">
        <v>506440004</v>
      </c>
      <c r="L1055" s="193">
        <v>127</v>
      </c>
      <c r="M1055" s="193">
        <v>168</v>
      </c>
      <c r="N1055" s="194">
        <f t="shared" si="228"/>
        <v>44.997165532879819</v>
      </c>
      <c r="O1055" s="195">
        <v>2</v>
      </c>
      <c r="P1055" s="196">
        <f t="shared" si="239"/>
        <v>70.559999999999988</v>
      </c>
      <c r="Q1055" s="196">
        <f t="shared" si="240"/>
        <v>56.440000000000012</v>
      </c>
      <c r="R1055" s="197"/>
      <c r="S1055" s="198">
        <v>41666</v>
      </c>
      <c r="T1055" s="197" t="s">
        <v>520</v>
      </c>
      <c r="U1055" s="197">
        <v>4</v>
      </c>
      <c r="V1055" s="197" t="s">
        <v>87</v>
      </c>
      <c r="W1055" s="197" t="s">
        <v>87</v>
      </c>
      <c r="X1055" s="197" t="s">
        <v>2634</v>
      </c>
      <c r="Y1055" s="197"/>
      <c r="Z1055" s="197" t="s">
        <v>2634</v>
      </c>
      <c r="AA1055" s="197"/>
      <c r="AB1055" s="197" t="s">
        <v>2634</v>
      </c>
      <c r="AC1055" s="197"/>
      <c r="AD1055" s="197" t="s">
        <v>2634</v>
      </c>
      <c r="AE1055" s="197"/>
      <c r="AF1055" s="197" t="s">
        <v>2634</v>
      </c>
      <c r="AG1055" s="197"/>
      <c r="AH1055" s="197" t="s">
        <v>2634</v>
      </c>
      <c r="AI1055" s="197"/>
      <c r="AJ1055" s="197" t="s">
        <v>2634</v>
      </c>
      <c r="AK1055" s="197"/>
      <c r="AL1055" s="197" t="s">
        <v>2634</v>
      </c>
      <c r="AM1055" s="197"/>
      <c r="AN1055" s="197" t="s">
        <v>2634</v>
      </c>
      <c r="AO1055" s="197"/>
      <c r="AP1055" s="197"/>
      <c r="AQ1055" s="197" t="s">
        <v>2637</v>
      </c>
      <c r="AR1055" s="197"/>
      <c r="AS1055" s="197"/>
      <c r="AT1055" s="197"/>
      <c r="AU1055" s="197"/>
      <c r="AV1055" s="197"/>
      <c r="AW1055" s="197" t="s">
        <v>2634</v>
      </c>
      <c r="AX1055" s="197"/>
      <c r="AY1055" s="197" t="s">
        <v>2634</v>
      </c>
      <c r="AZ1055" s="197"/>
      <c r="BA1055" s="197"/>
      <c r="BB1055" s="197"/>
      <c r="BC1055" s="197"/>
      <c r="BD1055" s="197"/>
      <c r="BE1055" s="197" t="s">
        <v>2634</v>
      </c>
      <c r="BF1055" s="197" t="s">
        <v>2634</v>
      </c>
      <c r="BG1055" s="197" t="s">
        <v>2634</v>
      </c>
      <c r="BH1055" s="197"/>
      <c r="BI1055" s="197"/>
      <c r="BJ1055" s="197" t="s">
        <v>5565</v>
      </c>
      <c r="BK1055" s="197" t="s">
        <v>7155</v>
      </c>
      <c r="BL1055" s="197">
        <v>118.1</v>
      </c>
      <c r="BM1055" s="199">
        <f t="shared" si="230"/>
        <v>15.768958185683918</v>
      </c>
      <c r="BN1055" s="197" t="s">
        <v>9734</v>
      </c>
      <c r="BO1055" s="197">
        <v>114.3</v>
      </c>
      <c r="BP1055" s="196">
        <f t="shared" si="231"/>
        <v>22.501771793054569</v>
      </c>
      <c r="BQ1055" s="197"/>
      <c r="BR1055" s="197"/>
      <c r="BS1055" s="196">
        <f t="shared" si="232"/>
        <v>225.01771793054564</v>
      </c>
      <c r="BT1055" s="197" t="s">
        <v>1246</v>
      </c>
      <c r="BU1055" s="197">
        <v>86.5</v>
      </c>
      <c r="BV1055" s="199">
        <f t="shared" si="236"/>
        <v>71.757618710134636</v>
      </c>
      <c r="BW1055" s="197" t="s">
        <v>11192</v>
      </c>
      <c r="BX1055" s="197">
        <v>72</v>
      </c>
      <c r="BY1055" s="196">
        <f t="shared" si="237"/>
        <v>97.448618001417415</v>
      </c>
      <c r="BZ1055" s="197"/>
      <c r="CA1055" s="197"/>
      <c r="CB1055" s="196">
        <f t="shared" si="233"/>
        <v>225.01771793054564</v>
      </c>
      <c r="CC1055" s="197"/>
      <c r="CD1055" s="197"/>
      <c r="CE1055" s="196">
        <f t="shared" si="234"/>
        <v>225.01771793054564</v>
      </c>
      <c r="CF1055" s="197"/>
      <c r="CG1055" s="197"/>
      <c r="CH1055" s="196">
        <f t="shared" si="235"/>
        <v>225.01771793054564</v>
      </c>
      <c r="CI1055" s="197"/>
      <c r="CJ1055" s="197"/>
      <c r="CK1055" s="196">
        <f t="shared" si="238"/>
        <v>225.01771793054564</v>
      </c>
      <c r="CL1055" s="197">
        <v>72</v>
      </c>
      <c r="CM1055" s="196">
        <f t="shared" si="241"/>
        <v>97.448618001417415</v>
      </c>
      <c r="CN1055" s="197">
        <v>130</v>
      </c>
      <c r="CO1055" s="197"/>
      <c r="CP1055" s="197"/>
      <c r="CQ1055" s="200"/>
      <c r="CR1055" s="200"/>
      <c r="CS1055" s="201">
        <v>1</v>
      </c>
      <c r="CT1055" s="202">
        <v>0.5</v>
      </c>
      <c r="CU1055" s="202">
        <v>0.5</v>
      </c>
      <c r="CV1055" s="202">
        <v>0.5</v>
      </c>
      <c r="CW1055" s="202"/>
      <c r="CX1055" s="203">
        <f t="shared" si="229"/>
        <v>2.5</v>
      </c>
      <c r="CY1055" s="202"/>
      <c r="CZ1055" s="202" t="s">
        <v>2633</v>
      </c>
      <c r="DA1055" s="202" t="s">
        <v>3976</v>
      </c>
      <c r="DB1055" s="193" t="s">
        <v>2643</v>
      </c>
      <c r="DC1055" s="193" t="s">
        <v>2648</v>
      </c>
      <c r="DD1055" s="193" t="s">
        <v>2648</v>
      </c>
      <c r="DE1055" s="193" t="s">
        <v>2651</v>
      </c>
      <c r="DF1055" s="193" t="s">
        <v>32</v>
      </c>
      <c r="DG1055" s="193" t="s">
        <v>2654</v>
      </c>
      <c r="DH1055" s="193" t="s">
        <v>5009</v>
      </c>
      <c r="DI1055" s="193" t="s">
        <v>2657</v>
      </c>
      <c r="DJ1055" s="193" t="s">
        <v>37</v>
      </c>
      <c r="DK1055" s="193" t="s">
        <v>37</v>
      </c>
      <c r="DL1055" s="193" t="s">
        <v>37</v>
      </c>
      <c r="DM1055" s="193" t="s">
        <v>2663</v>
      </c>
      <c r="DN1055" s="197" t="s">
        <v>4001</v>
      </c>
      <c r="DO1055" s="197" t="s">
        <v>4002</v>
      </c>
      <c r="DP1055" s="197"/>
      <c r="DQ1055" s="197" t="s">
        <v>4069</v>
      </c>
      <c r="DR1055" s="197"/>
      <c r="DS1055" s="197" t="s">
        <v>2634</v>
      </c>
      <c r="DT1055" s="197"/>
      <c r="DU1055" s="193" t="s">
        <v>2634</v>
      </c>
      <c r="DV1055" s="193" t="s">
        <v>2633</v>
      </c>
      <c r="DW1055" s="193"/>
      <c r="DX1055" s="204" t="s">
        <v>94</v>
      </c>
      <c r="DY1055" s="192"/>
      <c r="DZ1055" s="204" t="s">
        <v>6717</v>
      </c>
      <c r="EA1055" s="197">
        <v>3</v>
      </c>
      <c r="EB1055" s="205"/>
      <c r="EC1055" s="204" t="s">
        <v>1879</v>
      </c>
      <c r="ED1055" s="192" t="s">
        <v>6929</v>
      </c>
      <c r="EE1055" s="192"/>
    </row>
    <row r="1056" spans="1:135" s="206" customFormat="1" ht="15.75" hidden="1" customHeight="1" x14ac:dyDescent="0.25">
      <c r="A1056" s="875">
        <v>1054</v>
      </c>
      <c r="B1056" s="2017"/>
      <c r="C1056" s="193" t="s">
        <v>6768</v>
      </c>
      <c r="D1056" s="193" t="s">
        <v>23</v>
      </c>
      <c r="E1056" s="193" t="s">
        <v>4126</v>
      </c>
      <c r="F1056" s="193">
        <v>48846</v>
      </c>
      <c r="G1056" s="193">
        <v>27</v>
      </c>
      <c r="H1056" s="193" t="s">
        <v>2634</v>
      </c>
      <c r="I1056" s="193" t="s">
        <v>2634</v>
      </c>
      <c r="J1056" s="193" t="s">
        <v>2633</v>
      </c>
      <c r="K1056" s="193">
        <v>553099062</v>
      </c>
      <c r="L1056" s="193">
        <v>109</v>
      </c>
      <c r="M1056" s="193">
        <v>162</v>
      </c>
      <c r="N1056" s="194">
        <f t="shared" si="228"/>
        <v>41.533302850175282</v>
      </c>
      <c r="O1056" s="195">
        <v>2</v>
      </c>
      <c r="P1056" s="196">
        <f t="shared" si="239"/>
        <v>65.610000000000014</v>
      </c>
      <c r="Q1056" s="196">
        <f t="shared" si="240"/>
        <v>43.389999999999986</v>
      </c>
      <c r="R1056" s="197"/>
      <c r="S1056" s="198">
        <v>41668</v>
      </c>
      <c r="T1056" s="197" t="s">
        <v>253</v>
      </c>
      <c r="U1056" s="197" t="s">
        <v>2490</v>
      </c>
      <c r="V1056" s="197" t="s">
        <v>6769</v>
      </c>
      <c r="W1056" s="197" t="s">
        <v>9070</v>
      </c>
      <c r="X1056" s="197" t="s">
        <v>2634</v>
      </c>
      <c r="Y1056" s="197"/>
      <c r="Z1056" s="197" t="s">
        <v>2634</v>
      </c>
      <c r="AA1056" s="197"/>
      <c r="AB1056" s="197" t="s">
        <v>2634</v>
      </c>
      <c r="AC1056" s="197"/>
      <c r="AD1056" s="197" t="s">
        <v>2633</v>
      </c>
      <c r="AE1056" s="197"/>
      <c r="AF1056" s="197" t="s">
        <v>2633</v>
      </c>
      <c r="AG1056" s="197" t="s">
        <v>2636</v>
      </c>
      <c r="AH1056" s="197" t="s">
        <v>2633</v>
      </c>
      <c r="AI1056" s="197" t="s">
        <v>2636</v>
      </c>
      <c r="AJ1056" s="197" t="s">
        <v>2634</v>
      </c>
      <c r="AK1056" s="197"/>
      <c r="AL1056" s="197" t="s">
        <v>2634</v>
      </c>
      <c r="AM1056" s="197"/>
      <c r="AN1056" s="197" t="s">
        <v>2634</v>
      </c>
      <c r="AO1056" s="197"/>
      <c r="AP1056" s="197"/>
      <c r="AQ1056" s="197" t="s">
        <v>2637</v>
      </c>
      <c r="AR1056" s="197"/>
      <c r="AS1056" s="197"/>
      <c r="AT1056" s="197"/>
      <c r="AU1056" s="197"/>
      <c r="AV1056" s="197"/>
      <c r="AW1056" s="197" t="s">
        <v>2634</v>
      </c>
      <c r="AX1056" s="197"/>
      <c r="AY1056" s="197" t="s">
        <v>2634</v>
      </c>
      <c r="AZ1056" s="197"/>
      <c r="BA1056" s="197" t="s">
        <v>3971</v>
      </c>
      <c r="BB1056" s="197" t="s">
        <v>3971</v>
      </c>
      <c r="BC1056" s="197" t="s">
        <v>2633</v>
      </c>
      <c r="BD1056" s="197"/>
      <c r="BE1056" s="197" t="s">
        <v>2634</v>
      </c>
      <c r="BF1056" s="197" t="s">
        <v>2634</v>
      </c>
      <c r="BG1056" s="197" t="s">
        <v>2634</v>
      </c>
      <c r="BH1056" s="197"/>
      <c r="BI1056" s="197"/>
      <c r="BJ1056" s="197" t="s">
        <v>5565</v>
      </c>
      <c r="BK1056" s="197" t="s">
        <v>7154</v>
      </c>
      <c r="BL1056" s="197">
        <v>101.5</v>
      </c>
      <c r="BM1056" s="199">
        <f t="shared" si="230"/>
        <v>17.285088730122151</v>
      </c>
      <c r="BN1056" s="197" t="s">
        <v>8331</v>
      </c>
      <c r="BO1056" s="197">
        <v>85.5</v>
      </c>
      <c r="BP1056" s="196">
        <f t="shared" si="231"/>
        <v>54.159944687716077</v>
      </c>
      <c r="BQ1056" s="197">
        <v>71.5</v>
      </c>
      <c r="BR1056" s="197">
        <v>71.5</v>
      </c>
      <c r="BS1056" s="196">
        <f t="shared" si="232"/>
        <v>86.425443650610774</v>
      </c>
      <c r="BT1056" s="197" t="s">
        <v>9951</v>
      </c>
      <c r="BU1056" s="197">
        <v>67.8</v>
      </c>
      <c r="BV1056" s="199">
        <f t="shared" si="236"/>
        <v>94.952754090804376</v>
      </c>
      <c r="BW1056" s="197" t="s">
        <v>4357</v>
      </c>
      <c r="BX1056" s="197">
        <v>66</v>
      </c>
      <c r="BY1056" s="196">
        <f t="shared" si="237"/>
        <v>99.101175386033674</v>
      </c>
      <c r="BZ1056" s="197"/>
      <c r="CA1056" s="197"/>
      <c r="CB1056" s="196">
        <f t="shared" si="233"/>
        <v>251.20995621110862</v>
      </c>
      <c r="CC1056" s="197"/>
      <c r="CD1056" s="197"/>
      <c r="CE1056" s="196">
        <f t="shared" si="234"/>
        <v>251.20995621110862</v>
      </c>
      <c r="CF1056" s="197"/>
      <c r="CG1056" s="197"/>
      <c r="CH1056" s="196">
        <f t="shared" si="235"/>
        <v>251.20995621110862</v>
      </c>
      <c r="CI1056" s="197"/>
      <c r="CJ1056" s="197"/>
      <c r="CK1056" s="196">
        <f t="shared" si="238"/>
        <v>251.20995621110862</v>
      </c>
      <c r="CL1056" s="197">
        <v>66</v>
      </c>
      <c r="CM1056" s="196">
        <f t="shared" si="241"/>
        <v>99.101175386033674</v>
      </c>
      <c r="CN1056" s="197">
        <v>65</v>
      </c>
      <c r="CO1056" s="197"/>
      <c r="CP1056" s="197"/>
      <c r="CQ1056" s="200"/>
      <c r="CR1056" s="200"/>
      <c r="CS1056" s="201">
        <v>1</v>
      </c>
      <c r="CT1056" s="202">
        <v>0.25</v>
      </c>
      <c r="CU1056" s="202">
        <v>0.5</v>
      </c>
      <c r="CV1056" s="202">
        <v>0</v>
      </c>
      <c r="CW1056" s="202"/>
      <c r="CX1056" s="203">
        <f t="shared" si="229"/>
        <v>1.75</v>
      </c>
      <c r="CY1056" s="202"/>
      <c r="CZ1056" s="202" t="s">
        <v>2633</v>
      </c>
      <c r="DA1056" s="202" t="s">
        <v>3976</v>
      </c>
      <c r="DB1056" s="193" t="s">
        <v>2644</v>
      </c>
      <c r="DC1056" s="193" t="s">
        <v>2646</v>
      </c>
      <c r="DD1056" s="193" t="s">
        <v>2647</v>
      </c>
      <c r="DE1056" s="193" t="s">
        <v>2649</v>
      </c>
      <c r="DF1056" s="193" t="s">
        <v>32</v>
      </c>
      <c r="DG1056" s="193" t="s">
        <v>2654</v>
      </c>
      <c r="DH1056" s="193" t="s">
        <v>2653</v>
      </c>
      <c r="DI1056" s="193" t="s">
        <v>2658</v>
      </c>
      <c r="DJ1056" s="193" t="s">
        <v>37</v>
      </c>
      <c r="DK1056" s="193" t="s">
        <v>37</v>
      </c>
      <c r="DL1056" s="193" t="s">
        <v>37</v>
      </c>
      <c r="DM1056" s="193" t="s">
        <v>2663</v>
      </c>
      <c r="DN1056" s="197" t="s">
        <v>4001</v>
      </c>
      <c r="DO1056" s="197" t="s">
        <v>4002</v>
      </c>
      <c r="DP1056" s="197"/>
      <c r="DQ1056" s="197" t="s">
        <v>4068</v>
      </c>
      <c r="DR1056" s="197"/>
      <c r="DS1056" s="197" t="s">
        <v>2633</v>
      </c>
      <c r="DT1056" s="197" t="s">
        <v>4073</v>
      </c>
      <c r="DU1056" s="193" t="s">
        <v>2634</v>
      </c>
      <c r="DV1056" s="193" t="s">
        <v>2633</v>
      </c>
      <c r="DW1056" s="193" t="s">
        <v>9952</v>
      </c>
      <c r="DX1056" s="204" t="s">
        <v>94</v>
      </c>
      <c r="DY1056" s="192" t="s">
        <v>409</v>
      </c>
      <c r="DZ1056" s="205" t="s">
        <v>101</v>
      </c>
      <c r="EA1056" s="197">
        <v>3</v>
      </c>
      <c r="EB1056" s="547" t="s">
        <v>6163</v>
      </c>
      <c r="EC1056" s="218" t="s">
        <v>2194</v>
      </c>
      <c r="ED1056" s="192" t="s">
        <v>6928</v>
      </c>
      <c r="EE1056" s="192"/>
    </row>
    <row r="1057" spans="1:135" s="206" customFormat="1" ht="15.75" hidden="1" customHeight="1" x14ac:dyDescent="0.25">
      <c r="A1057" s="875">
        <v>1055</v>
      </c>
      <c r="B1057" s="2017"/>
      <c r="C1057" s="193" t="s">
        <v>6770</v>
      </c>
      <c r="D1057" s="193" t="s">
        <v>23</v>
      </c>
      <c r="E1057" s="193" t="s">
        <v>4126</v>
      </c>
      <c r="F1057" s="193">
        <v>573876</v>
      </c>
      <c r="G1057" s="193">
        <v>25</v>
      </c>
      <c r="H1057" s="193" t="s">
        <v>2634</v>
      </c>
      <c r="I1057" s="193" t="s">
        <v>2634</v>
      </c>
      <c r="J1057" s="193" t="s">
        <v>2634</v>
      </c>
      <c r="K1057" s="193">
        <v>554432089</v>
      </c>
      <c r="L1057" s="193">
        <v>127</v>
      </c>
      <c r="M1057" s="193">
        <v>161</v>
      </c>
      <c r="N1057" s="194">
        <f t="shared" si="228"/>
        <v>48.995023340148919</v>
      </c>
      <c r="O1057" s="195">
        <v>2</v>
      </c>
      <c r="P1057" s="196">
        <f t="shared" si="239"/>
        <v>64.802500000000009</v>
      </c>
      <c r="Q1057" s="196">
        <f t="shared" si="240"/>
        <v>62.197499999999991</v>
      </c>
      <c r="R1057" s="197"/>
      <c r="S1057" s="198">
        <v>41668</v>
      </c>
      <c r="T1057" s="197" t="s">
        <v>2133</v>
      </c>
      <c r="U1057" s="197" t="s">
        <v>2479</v>
      </c>
      <c r="V1057" s="197" t="s">
        <v>5767</v>
      </c>
      <c r="W1057" s="197" t="s">
        <v>3131</v>
      </c>
      <c r="X1057" s="197" t="s">
        <v>2634</v>
      </c>
      <c r="Y1057" s="197"/>
      <c r="Z1057" s="197" t="s">
        <v>2634</v>
      </c>
      <c r="AA1057" s="197"/>
      <c r="AB1057" s="197" t="s">
        <v>2634</v>
      </c>
      <c r="AC1057" s="197"/>
      <c r="AD1057" s="197" t="s">
        <v>2634</v>
      </c>
      <c r="AE1057" s="197"/>
      <c r="AF1057" s="197" t="s">
        <v>2634</v>
      </c>
      <c r="AG1057" s="197"/>
      <c r="AH1057" s="197" t="s">
        <v>2634</v>
      </c>
      <c r="AI1057" s="197"/>
      <c r="AJ1057" s="197" t="s">
        <v>2634</v>
      </c>
      <c r="AK1057" s="197"/>
      <c r="AL1057" s="197" t="s">
        <v>2634</v>
      </c>
      <c r="AM1057" s="197"/>
      <c r="AN1057" s="197" t="s">
        <v>2633</v>
      </c>
      <c r="AO1057" s="197" t="s">
        <v>4075</v>
      </c>
      <c r="AP1057" s="197" t="s">
        <v>4078</v>
      </c>
      <c r="AQ1057" s="197" t="s">
        <v>2636</v>
      </c>
      <c r="AR1057" s="197" t="s">
        <v>4075</v>
      </c>
      <c r="AS1057" s="197" t="s">
        <v>4092</v>
      </c>
      <c r="AT1057" s="197"/>
      <c r="AU1057" s="197"/>
      <c r="AV1057" s="197"/>
      <c r="AW1057" s="197" t="s">
        <v>2634</v>
      </c>
      <c r="AX1057" s="197"/>
      <c r="AY1057" s="197" t="s">
        <v>2634</v>
      </c>
      <c r="AZ1057" s="197"/>
      <c r="BA1057" s="197" t="s">
        <v>3970</v>
      </c>
      <c r="BB1057" s="197" t="s">
        <v>3970</v>
      </c>
      <c r="BC1057" s="197" t="s">
        <v>2634</v>
      </c>
      <c r="BD1057" s="197"/>
      <c r="BE1057" s="197" t="s">
        <v>2634</v>
      </c>
      <c r="BF1057" s="197" t="s">
        <v>2634</v>
      </c>
      <c r="BG1057" s="197" t="s">
        <v>2634</v>
      </c>
      <c r="BH1057" s="197"/>
      <c r="BI1057" s="197"/>
      <c r="BJ1057" s="197" t="s">
        <v>5916</v>
      </c>
      <c r="BK1057" s="197" t="s">
        <v>7156</v>
      </c>
      <c r="BL1057" s="197">
        <v>116.8</v>
      </c>
      <c r="BM1057" s="199">
        <f t="shared" si="230"/>
        <v>16.39937296515134</v>
      </c>
      <c r="BN1057" s="197" t="s">
        <v>8454</v>
      </c>
      <c r="BO1057" s="197">
        <v>98.8</v>
      </c>
      <c r="BP1057" s="196">
        <f t="shared" si="231"/>
        <v>45.339442903653691</v>
      </c>
      <c r="BQ1057" s="197"/>
      <c r="BR1057" s="197">
        <v>80.5</v>
      </c>
      <c r="BS1057" s="196">
        <f t="shared" si="232"/>
        <v>74.761847341131087</v>
      </c>
      <c r="BT1057" s="197" t="s">
        <v>10105</v>
      </c>
      <c r="BU1057" s="197">
        <v>73.7</v>
      </c>
      <c r="BV1057" s="199">
        <f t="shared" si="236"/>
        <v>85.694762651231969</v>
      </c>
      <c r="BW1057" s="197" t="s">
        <v>453</v>
      </c>
      <c r="BX1057" s="197">
        <v>70</v>
      </c>
      <c r="BY1057" s="196">
        <f t="shared" si="237"/>
        <v>91.643554805257452</v>
      </c>
      <c r="BZ1057" s="197" t="s">
        <v>11176</v>
      </c>
      <c r="CA1057" s="197">
        <v>73.3</v>
      </c>
      <c r="CB1057" s="196">
        <f t="shared" si="233"/>
        <v>86.337875316532035</v>
      </c>
      <c r="CC1057" s="197"/>
      <c r="CD1057" s="197"/>
      <c r="CE1057" s="196">
        <f t="shared" si="234"/>
        <v>204.18827123276662</v>
      </c>
      <c r="CF1057" s="197"/>
      <c r="CG1057" s="197"/>
      <c r="CH1057" s="196">
        <f t="shared" si="235"/>
        <v>204.18827123276662</v>
      </c>
      <c r="CI1057" s="197"/>
      <c r="CJ1057" s="197"/>
      <c r="CK1057" s="196">
        <f t="shared" si="238"/>
        <v>204.18827123276662</v>
      </c>
      <c r="CL1057" s="197">
        <v>73.3</v>
      </c>
      <c r="CM1057" s="196">
        <f t="shared" si="241"/>
        <v>86.337875316532035</v>
      </c>
      <c r="CN1057" s="197">
        <v>95</v>
      </c>
      <c r="CO1057" s="197"/>
      <c r="CP1057" s="197"/>
      <c r="CQ1057" s="200"/>
      <c r="CR1057" s="200"/>
      <c r="CS1057" s="201">
        <v>1</v>
      </c>
      <c r="CT1057" s="202">
        <v>-0.25</v>
      </c>
      <c r="CU1057" s="202">
        <v>0.5</v>
      </c>
      <c r="CV1057" s="202">
        <v>0.25</v>
      </c>
      <c r="CW1057" s="202"/>
      <c r="CX1057" s="203">
        <f t="shared" si="229"/>
        <v>1.5</v>
      </c>
      <c r="CY1057" s="202"/>
      <c r="CZ1057" s="202" t="s">
        <v>2633</v>
      </c>
      <c r="DA1057" s="202" t="s">
        <v>3975</v>
      </c>
      <c r="DB1057" s="193" t="s">
        <v>2645</v>
      </c>
      <c r="DC1057" s="193" t="s">
        <v>2647</v>
      </c>
      <c r="DD1057" s="193" t="s">
        <v>2647</v>
      </c>
      <c r="DE1057" s="193" t="s">
        <v>2649</v>
      </c>
      <c r="DF1057" s="193" t="s">
        <v>32</v>
      </c>
      <c r="DG1057" s="193" t="s">
        <v>32</v>
      </c>
      <c r="DH1057" s="193" t="s">
        <v>2653</v>
      </c>
      <c r="DI1057" s="193" t="s">
        <v>2657</v>
      </c>
      <c r="DJ1057" s="193" t="s">
        <v>2659</v>
      </c>
      <c r="DK1057" s="193" t="s">
        <v>2659</v>
      </c>
      <c r="DL1057" s="193" t="s">
        <v>2659</v>
      </c>
      <c r="DM1057" s="193" t="s">
        <v>2663</v>
      </c>
      <c r="DN1057" s="197" t="s">
        <v>4001</v>
      </c>
      <c r="DO1057" s="197" t="s">
        <v>4002</v>
      </c>
      <c r="DP1057" s="197"/>
      <c r="DQ1057" s="197"/>
      <c r="DR1057" s="197" t="s">
        <v>4069</v>
      </c>
      <c r="DS1057" s="197" t="s">
        <v>2633</v>
      </c>
      <c r="DT1057" s="197" t="s">
        <v>4073</v>
      </c>
      <c r="DU1057" s="193" t="s">
        <v>2634</v>
      </c>
      <c r="DV1057" s="193" t="s">
        <v>2633</v>
      </c>
      <c r="DW1057" s="193" t="s">
        <v>11178</v>
      </c>
      <c r="DX1057" s="204" t="s">
        <v>6771</v>
      </c>
      <c r="DY1057" s="192" t="s">
        <v>11179</v>
      </c>
      <c r="DZ1057" s="205" t="s">
        <v>6400</v>
      </c>
      <c r="EA1057" s="197">
        <v>3</v>
      </c>
      <c r="EB1057" s="547" t="s">
        <v>6163</v>
      </c>
      <c r="EC1057" s="218" t="s">
        <v>4868</v>
      </c>
      <c r="ED1057" s="192" t="s">
        <v>6201</v>
      </c>
      <c r="EE1057" s="192"/>
    </row>
    <row r="1058" spans="1:135" s="543" customFormat="1" ht="15.75" hidden="1" customHeight="1" x14ac:dyDescent="0.25">
      <c r="A1058" s="874">
        <v>1056</v>
      </c>
      <c r="B1058" s="2017"/>
      <c r="C1058" s="533" t="s">
        <v>6788</v>
      </c>
      <c r="D1058" s="533" t="s">
        <v>23</v>
      </c>
      <c r="E1058" s="533" t="s">
        <v>4126</v>
      </c>
      <c r="F1058" s="533">
        <v>173124</v>
      </c>
      <c r="G1058" s="533">
        <v>47</v>
      </c>
      <c r="H1058" s="533" t="s">
        <v>2633</v>
      </c>
      <c r="I1058" s="533" t="s">
        <v>2633</v>
      </c>
      <c r="J1058" s="533" t="s">
        <v>2633</v>
      </c>
      <c r="K1058" s="533">
        <v>504496577</v>
      </c>
      <c r="L1058" s="533">
        <v>106.1</v>
      </c>
      <c r="M1058" s="533">
        <v>161</v>
      </c>
      <c r="N1058" s="534">
        <f t="shared" si="228"/>
        <v>40.932062806218902</v>
      </c>
      <c r="O1058" s="535">
        <v>2</v>
      </c>
      <c r="P1058" s="536">
        <f t="shared" si="239"/>
        <v>64.802500000000009</v>
      </c>
      <c r="Q1058" s="536">
        <f t="shared" si="240"/>
        <v>41.297499999999985</v>
      </c>
      <c r="R1058" s="533"/>
      <c r="S1058" s="537">
        <v>41669</v>
      </c>
      <c r="T1058" s="533" t="s">
        <v>2201</v>
      </c>
      <c r="U1058" s="533" t="s">
        <v>2480</v>
      </c>
      <c r="V1058" s="533" t="s">
        <v>9084</v>
      </c>
      <c r="W1058" s="533" t="s">
        <v>9083</v>
      </c>
      <c r="X1058" s="533" t="s">
        <v>2634</v>
      </c>
      <c r="Y1058" s="533"/>
      <c r="Z1058" s="533" t="s">
        <v>2634</v>
      </c>
      <c r="AA1058" s="533"/>
      <c r="AB1058" s="533" t="s">
        <v>2633</v>
      </c>
      <c r="AC1058" s="533" t="s">
        <v>2635</v>
      </c>
      <c r="AD1058" s="533" t="s">
        <v>2634</v>
      </c>
      <c r="AE1058" s="533"/>
      <c r="AF1058" s="533" t="s">
        <v>2633</v>
      </c>
      <c r="AG1058" s="533" t="s">
        <v>2636</v>
      </c>
      <c r="AH1058" s="533" t="s">
        <v>2634</v>
      </c>
      <c r="AI1058" s="533"/>
      <c r="AJ1058" s="533" t="s">
        <v>2633</v>
      </c>
      <c r="AK1058" s="533"/>
      <c r="AL1058" s="533" t="s">
        <v>2634</v>
      </c>
      <c r="AM1058" s="533"/>
      <c r="AN1058" s="533" t="s">
        <v>2633</v>
      </c>
      <c r="AO1058" s="533" t="s">
        <v>4076</v>
      </c>
      <c r="AP1058" s="533" t="s">
        <v>4078</v>
      </c>
      <c r="AQ1058" s="533" t="s">
        <v>2636</v>
      </c>
      <c r="AR1058" s="533" t="s">
        <v>4075</v>
      </c>
      <c r="AS1058" s="533" t="s">
        <v>4077</v>
      </c>
      <c r="AT1058" s="533"/>
      <c r="AU1058" s="533"/>
      <c r="AV1058" s="533"/>
      <c r="AW1058" s="533" t="s">
        <v>2634</v>
      </c>
      <c r="AX1058" s="533"/>
      <c r="AY1058" s="533" t="s">
        <v>2634</v>
      </c>
      <c r="AZ1058" s="533"/>
      <c r="BA1058" s="533" t="s">
        <v>3971</v>
      </c>
      <c r="BB1058" s="533" t="s">
        <v>3971</v>
      </c>
      <c r="BC1058" s="533"/>
      <c r="BD1058" s="533"/>
      <c r="BE1058" s="533" t="s">
        <v>2634</v>
      </c>
      <c r="BF1058" s="533"/>
      <c r="BG1058" s="533" t="s">
        <v>2634</v>
      </c>
      <c r="BH1058" s="533"/>
      <c r="BI1058" s="533"/>
      <c r="BJ1058" s="533" t="s">
        <v>5552</v>
      </c>
      <c r="BK1058" s="533" t="s">
        <v>5752</v>
      </c>
      <c r="BL1058" s="533">
        <v>102.1</v>
      </c>
      <c r="BM1058" s="538">
        <f t="shared" si="230"/>
        <v>9.6858163327077946</v>
      </c>
      <c r="BN1058" s="533" t="s">
        <v>3889</v>
      </c>
      <c r="BO1058" s="533">
        <v>88</v>
      </c>
      <c r="BP1058" s="536">
        <f t="shared" si="231"/>
        <v>43.828318905502755</v>
      </c>
      <c r="BQ1058" s="533" t="s">
        <v>9085</v>
      </c>
      <c r="BR1058" s="533">
        <v>81.5</v>
      </c>
      <c r="BS1058" s="536">
        <f t="shared" si="232"/>
        <v>59.56777044615292</v>
      </c>
      <c r="BT1058" s="533" t="s">
        <v>9967</v>
      </c>
      <c r="BU1058" s="533">
        <v>77.5</v>
      </c>
      <c r="BV1058" s="538">
        <f t="shared" si="236"/>
        <v>69.253586778860722</v>
      </c>
      <c r="BW1058" s="533" t="s">
        <v>10438</v>
      </c>
      <c r="BX1058" s="533">
        <v>79.099999999999994</v>
      </c>
      <c r="BY1058" s="536">
        <f t="shared" si="237"/>
        <v>65.379260245777616</v>
      </c>
      <c r="BZ1058" s="533"/>
      <c r="CA1058" s="533"/>
      <c r="CB1058" s="536">
        <f t="shared" si="233"/>
        <v>256.91627822507422</v>
      </c>
      <c r="CC1058" s="533"/>
      <c r="CD1058" s="533"/>
      <c r="CE1058" s="536">
        <f t="shared" si="234"/>
        <v>256.91627822507422</v>
      </c>
      <c r="CF1058" s="533"/>
      <c r="CG1058" s="533"/>
      <c r="CH1058" s="536">
        <f t="shared" si="235"/>
        <v>256.91627822507422</v>
      </c>
      <c r="CI1058" s="533"/>
      <c r="CJ1058" s="533"/>
      <c r="CK1058" s="536">
        <f t="shared" si="238"/>
        <v>256.91627822507422</v>
      </c>
      <c r="CL1058" s="533">
        <v>79.099999999999994</v>
      </c>
      <c r="CM1058" s="536">
        <f t="shared" si="241"/>
        <v>65.379260245777616</v>
      </c>
      <c r="CN1058" s="533">
        <v>115</v>
      </c>
      <c r="CO1058" s="533"/>
      <c r="CP1058" s="533"/>
      <c r="CQ1058" s="539"/>
      <c r="CR1058" s="539"/>
      <c r="CS1058" s="538">
        <v>1</v>
      </c>
      <c r="CT1058" s="540">
        <v>0.25</v>
      </c>
      <c r="CU1058" s="540">
        <v>0.25</v>
      </c>
      <c r="CV1058" s="540">
        <v>0.5</v>
      </c>
      <c r="CW1058" s="540">
        <v>0.5</v>
      </c>
      <c r="CX1058" s="541">
        <f t="shared" si="229"/>
        <v>2.5</v>
      </c>
      <c r="CY1058" s="540"/>
      <c r="CZ1058" s="540" t="s">
        <v>2633</v>
      </c>
      <c r="DA1058" s="540" t="s">
        <v>3975</v>
      </c>
      <c r="DB1058" s="533" t="s">
        <v>2643</v>
      </c>
      <c r="DC1058" s="533" t="s">
        <v>2646</v>
      </c>
      <c r="DD1058" s="533" t="s">
        <v>2646</v>
      </c>
      <c r="DE1058" s="533" t="s">
        <v>2649</v>
      </c>
      <c r="DF1058" s="533" t="s">
        <v>2652</v>
      </c>
      <c r="DG1058" s="533" t="s">
        <v>2654</v>
      </c>
      <c r="DH1058" s="533" t="s">
        <v>2653</v>
      </c>
      <c r="DI1058" s="533" t="s">
        <v>2657</v>
      </c>
      <c r="DJ1058" s="533" t="s">
        <v>2659</v>
      </c>
      <c r="DK1058" s="533" t="s">
        <v>2659</v>
      </c>
      <c r="DL1058" s="533" t="s">
        <v>2659</v>
      </c>
      <c r="DM1058" s="533" t="s">
        <v>2663</v>
      </c>
      <c r="DN1058" s="533" t="s">
        <v>4001</v>
      </c>
      <c r="DO1058" s="533" t="s">
        <v>5012</v>
      </c>
      <c r="DP1058" s="533"/>
      <c r="DQ1058" s="533" t="s">
        <v>4069</v>
      </c>
      <c r="DR1058" s="533"/>
      <c r="DS1058" s="533" t="s">
        <v>2634</v>
      </c>
      <c r="DT1058" s="533"/>
      <c r="DU1058" s="533" t="s">
        <v>2634</v>
      </c>
      <c r="DV1058" s="533" t="s">
        <v>2633</v>
      </c>
      <c r="DW1058" s="533"/>
      <c r="DX1058" s="542" t="s">
        <v>6789</v>
      </c>
      <c r="DY1058" s="532" t="s">
        <v>9086</v>
      </c>
      <c r="DZ1058" s="542" t="s">
        <v>6790</v>
      </c>
      <c r="EA1058" s="533">
        <v>3</v>
      </c>
      <c r="EB1058" s="542"/>
      <c r="EC1058" s="542" t="s">
        <v>6271</v>
      </c>
      <c r="ED1058" s="532" t="s">
        <v>6927</v>
      </c>
      <c r="EE1058" s="532"/>
    </row>
    <row r="1059" spans="1:135" s="434" customFormat="1" ht="15.75" hidden="1" customHeight="1" x14ac:dyDescent="0.25">
      <c r="A1059" s="875">
        <v>1057</v>
      </c>
      <c r="B1059" s="2082" t="s">
        <v>28</v>
      </c>
      <c r="C1059" s="579" t="s">
        <v>6840</v>
      </c>
      <c r="D1059" s="579" t="s">
        <v>22</v>
      </c>
      <c r="E1059" s="579" t="s">
        <v>4126</v>
      </c>
      <c r="F1059" s="579">
        <v>600786</v>
      </c>
      <c r="G1059" s="579">
        <v>24</v>
      </c>
      <c r="H1059" s="579" t="s">
        <v>2634</v>
      </c>
      <c r="I1059" s="579" t="s">
        <v>2634</v>
      </c>
      <c r="J1059" s="579" t="s">
        <v>2633</v>
      </c>
      <c r="K1059" s="579">
        <v>566364466</v>
      </c>
      <c r="L1059" s="579">
        <v>150</v>
      </c>
      <c r="M1059" s="579">
        <v>174</v>
      </c>
      <c r="N1059" s="580">
        <f t="shared" si="228"/>
        <v>49.544193420531116</v>
      </c>
      <c r="O1059" s="581">
        <v>2</v>
      </c>
      <c r="P1059" s="582">
        <f t="shared" si="239"/>
        <v>75.69</v>
      </c>
      <c r="Q1059" s="582">
        <f t="shared" si="240"/>
        <v>74.31</v>
      </c>
      <c r="R1059" s="583"/>
      <c r="S1059" s="584">
        <v>41672</v>
      </c>
      <c r="T1059" s="583" t="s">
        <v>2201</v>
      </c>
      <c r="U1059" s="583" t="s">
        <v>2480</v>
      </c>
      <c r="V1059" s="583" t="s">
        <v>6841</v>
      </c>
      <c r="W1059" s="583" t="s">
        <v>8579</v>
      </c>
      <c r="X1059" s="583" t="s">
        <v>2634</v>
      </c>
      <c r="Y1059" s="583"/>
      <c r="Z1059" s="583" t="s">
        <v>2634</v>
      </c>
      <c r="AA1059" s="583"/>
      <c r="AB1059" s="583" t="s">
        <v>2634</v>
      </c>
      <c r="AC1059" s="583"/>
      <c r="AD1059" s="583" t="s">
        <v>2633</v>
      </c>
      <c r="AE1059" s="583"/>
      <c r="AF1059" s="583" t="s">
        <v>2634</v>
      </c>
      <c r="AG1059" s="583"/>
      <c r="AH1059" s="583" t="s">
        <v>2634</v>
      </c>
      <c r="AI1059" s="583"/>
      <c r="AJ1059" s="583" t="s">
        <v>2634</v>
      </c>
      <c r="AK1059" s="583"/>
      <c r="AL1059" s="583" t="s">
        <v>2634</v>
      </c>
      <c r="AM1059" s="583"/>
      <c r="AN1059" s="583" t="s">
        <v>2633</v>
      </c>
      <c r="AO1059" s="583" t="s">
        <v>4075</v>
      </c>
      <c r="AP1059" s="583" t="s">
        <v>4078</v>
      </c>
      <c r="AQ1059" s="583" t="s">
        <v>2636</v>
      </c>
      <c r="AR1059" s="583" t="s">
        <v>4076</v>
      </c>
      <c r="AS1059" s="583" t="s">
        <v>4088</v>
      </c>
      <c r="AT1059" s="583"/>
      <c r="AU1059" s="583"/>
      <c r="AV1059" s="583"/>
      <c r="AW1059" s="583" t="s">
        <v>2634</v>
      </c>
      <c r="AX1059" s="583"/>
      <c r="AY1059" s="583" t="s">
        <v>2634</v>
      </c>
      <c r="AZ1059" s="583"/>
      <c r="BA1059" s="583"/>
      <c r="BB1059" s="583"/>
      <c r="BC1059" s="583"/>
      <c r="BD1059" s="583"/>
      <c r="BE1059" s="583" t="s">
        <v>2634</v>
      </c>
      <c r="BF1059" s="583" t="s">
        <v>2634</v>
      </c>
      <c r="BG1059" s="583" t="s">
        <v>2634</v>
      </c>
      <c r="BH1059" s="583"/>
      <c r="BI1059" s="583"/>
      <c r="BJ1059" s="583" t="s">
        <v>5552</v>
      </c>
      <c r="BK1059" s="583" t="s">
        <v>7116</v>
      </c>
      <c r="BL1059" s="583">
        <v>138.6</v>
      </c>
      <c r="BM1059" s="585">
        <f t="shared" si="230"/>
        <v>15.341138473960445</v>
      </c>
      <c r="BN1059" s="583" t="s">
        <v>8578</v>
      </c>
      <c r="BO1059" s="583">
        <v>117</v>
      </c>
      <c r="BP1059" s="582">
        <f t="shared" si="231"/>
        <v>44.408558740411785</v>
      </c>
      <c r="BQ1059" s="583" t="s">
        <v>9342</v>
      </c>
      <c r="BR1059" s="583">
        <v>101.2</v>
      </c>
      <c r="BS1059" s="582">
        <f t="shared" si="232"/>
        <v>65.670838379760454</v>
      </c>
      <c r="BT1059" s="583" t="s">
        <v>8768</v>
      </c>
      <c r="BU1059" s="583">
        <v>93</v>
      </c>
      <c r="BV1059" s="585">
        <f t="shared" si="236"/>
        <v>76.705692369802179</v>
      </c>
      <c r="BW1059" s="583" t="s">
        <v>11195</v>
      </c>
      <c r="BX1059" s="583">
        <v>90</v>
      </c>
      <c r="BY1059" s="582">
        <f t="shared" si="237"/>
        <v>80.742834073475976</v>
      </c>
      <c r="BZ1059" s="583"/>
      <c r="CA1059" s="583"/>
      <c r="CB1059" s="582">
        <f t="shared" si="233"/>
        <v>201.85708518368992</v>
      </c>
      <c r="CC1059" s="583"/>
      <c r="CD1059" s="583"/>
      <c r="CE1059" s="582">
        <f t="shared" si="234"/>
        <v>201.85708518368992</v>
      </c>
      <c r="CF1059" s="583"/>
      <c r="CG1059" s="583"/>
      <c r="CH1059" s="582">
        <f t="shared" si="235"/>
        <v>201.85708518368992</v>
      </c>
      <c r="CI1059" s="583"/>
      <c r="CJ1059" s="583"/>
      <c r="CK1059" s="582">
        <f t="shared" si="238"/>
        <v>201.85708518368992</v>
      </c>
      <c r="CL1059" s="583">
        <v>90</v>
      </c>
      <c r="CM1059" s="582">
        <f t="shared" si="241"/>
        <v>80.742834073475976</v>
      </c>
      <c r="CN1059" s="583">
        <v>115</v>
      </c>
      <c r="CO1059" s="583"/>
      <c r="CP1059" s="583"/>
      <c r="CQ1059" s="586"/>
      <c r="CR1059" s="586"/>
      <c r="CS1059" s="587">
        <v>1</v>
      </c>
      <c r="CT1059" s="588">
        <v>-0.25</v>
      </c>
      <c r="CU1059" s="588">
        <v>0</v>
      </c>
      <c r="CV1059" s="588">
        <v>-0.25</v>
      </c>
      <c r="CW1059" s="588"/>
      <c r="CX1059" s="87">
        <f t="shared" si="229"/>
        <v>0.5</v>
      </c>
      <c r="CY1059" s="588"/>
      <c r="CZ1059" s="588" t="s">
        <v>2633</v>
      </c>
      <c r="DA1059" s="588" t="s">
        <v>3977</v>
      </c>
      <c r="DB1059" s="579" t="s">
        <v>2643</v>
      </c>
      <c r="DC1059" s="579" t="s">
        <v>2646</v>
      </c>
      <c r="DD1059" s="579" t="s">
        <v>2648</v>
      </c>
      <c r="DE1059" s="579" t="s">
        <v>2651</v>
      </c>
      <c r="DF1059" s="579" t="s">
        <v>32</v>
      </c>
      <c r="DG1059" s="579" t="s">
        <v>32</v>
      </c>
      <c r="DH1059" s="579" t="s">
        <v>2653</v>
      </c>
      <c r="DI1059" s="579" t="s">
        <v>2657</v>
      </c>
      <c r="DJ1059" s="579" t="s">
        <v>37</v>
      </c>
      <c r="DK1059" s="579" t="s">
        <v>2659</v>
      </c>
      <c r="DL1059" s="579" t="s">
        <v>2659</v>
      </c>
      <c r="DM1059" s="579" t="s">
        <v>2663</v>
      </c>
      <c r="DN1059" s="583" t="s">
        <v>4001</v>
      </c>
      <c r="DO1059" s="583" t="s">
        <v>5012</v>
      </c>
      <c r="DP1059" s="583"/>
      <c r="DQ1059" s="583" t="s">
        <v>4068</v>
      </c>
      <c r="DR1059" s="583"/>
      <c r="DS1059" s="583" t="s">
        <v>2633</v>
      </c>
      <c r="DT1059" s="583" t="s">
        <v>4073</v>
      </c>
      <c r="DU1059" s="579" t="s">
        <v>2634</v>
      </c>
      <c r="DV1059" s="579" t="s">
        <v>2633</v>
      </c>
      <c r="DW1059" s="579" t="s">
        <v>8580</v>
      </c>
      <c r="DX1059" s="589" t="s">
        <v>6842</v>
      </c>
      <c r="DY1059" s="22" t="s">
        <v>9344</v>
      </c>
      <c r="DZ1059" s="589" t="s">
        <v>6270</v>
      </c>
      <c r="EA1059" s="583">
        <v>3</v>
      </c>
      <c r="EB1059" s="775" t="s">
        <v>9343</v>
      </c>
      <c r="EC1059" s="589" t="s">
        <v>6271</v>
      </c>
      <c r="ED1059" s="22" t="s">
        <v>6927</v>
      </c>
      <c r="EE1059" s="22"/>
    </row>
    <row r="1060" spans="1:135" s="434" customFormat="1" ht="15.75" hidden="1" customHeight="1" x14ac:dyDescent="0.25">
      <c r="A1060" s="875">
        <v>1058</v>
      </c>
      <c r="B1060" s="2083"/>
      <c r="C1060" s="579" t="s">
        <v>7391</v>
      </c>
      <c r="D1060" s="579" t="s">
        <v>22</v>
      </c>
      <c r="E1060" s="579" t="s">
        <v>5451</v>
      </c>
      <c r="F1060" s="579">
        <v>604421</v>
      </c>
      <c r="G1060" s="579">
        <v>38</v>
      </c>
      <c r="H1060" s="579" t="s">
        <v>2633</v>
      </c>
      <c r="I1060" s="579" t="s">
        <v>2633</v>
      </c>
      <c r="J1060" s="579" t="s">
        <v>2633</v>
      </c>
      <c r="K1060" s="579">
        <v>96596699837</v>
      </c>
      <c r="L1060" s="579">
        <v>89</v>
      </c>
      <c r="M1060" s="579">
        <v>168</v>
      </c>
      <c r="N1060" s="580">
        <f t="shared" si="228"/>
        <v>31.533446712018137</v>
      </c>
      <c r="O1060" s="581">
        <v>1</v>
      </c>
      <c r="P1060" s="582">
        <f t="shared" si="239"/>
        <v>70.559999999999988</v>
      </c>
      <c r="Q1060" s="582">
        <f t="shared" si="240"/>
        <v>18.440000000000012</v>
      </c>
      <c r="R1060" s="583"/>
      <c r="S1060" s="584">
        <v>41672</v>
      </c>
      <c r="T1060" s="583" t="s">
        <v>253</v>
      </c>
      <c r="U1060" s="583" t="s">
        <v>2490</v>
      </c>
      <c r="V1060" s="583" t="s">
        <v>6843</v>
      </c>
      <c r="W1060" s="583" t="s">
        <v>10102</v>
      </c>
      <c r="X1060" s="583"/>
      <c r="Y1060" s="583"/>
      <c r="Z1060" s="583" t="s">
        <v>2633</v>
      </c>
      <c r="AA1060" s="583" t="s">
        <v>2635</v>
      </c>
      <c r="AB1060" s="583"/>
      <c r="AC1060" s="583"/>
      <c r="AD1060" s="583"/>
      <c r="AE1060" s="583"/>
      <c r="AF1060" s="583"/>
      <c r="AG1060" s="583"/>
      <c r="AH1060" s="583"/>
      <c r="AI1060" s="583"/>
      <c r="AJ1060" s="583"/>
      <c r="AK1060" s="583"/>
      <c r="AL1060" s="583"/>
      <c r="AM1060" s="583"/>
      <c r="AN1060" s="583" t="s">
        <v>2634</v>
      </c>
      <c r="AO1060" s="583"/>
      <c r="AP1060" s="583"/>
      <c r="AQ1060" s="583"/>
      <c r="AR1060" s="583"/>
      <c r="AS1060" s="583"/>
      <c r="AT1060" s="583"/>
      <c r="AU1060" s="583"/>
      <c r="AV1060" s="583"/>
      <c r="AW1060" s="583"/>
      <c r="AX1060" s="583"/>
      <c r="AY1060" s="583"/>
      <c r="AZ1060" s="583"/>
      <c r="BA1060" s="583"/>
      <c r="BB1060" s="583"/>
      <c r="BC1060" s="583"/>
      <c r="BD1060" s="583"/>
      <c r="BE1060" s="583" t="s">
        <v>2633</v>
      </c>
      <c r="BF1060" s="583"/>
      <c r="BG1060" s="583"/>
      <c r="BH1060" s="583"/>
      <c r="BI1060" s="583"/>
      <c r="BJ1060" s="583" t="s">
        <v>5565</v>
      </c>
      <c r="BK1060" s="583" t="s">
        <v>7395</v>
      </c>
      <c r="BL1060" s="583">
        <v>80</v>
      </c>
      <c r="BM1060" s="585">
        <f t="shared" si="230"/>
        <v>48.806941431670246</v>
      </c>
      <c r="BN1060" s="583" t="s">
        <v>8524</v>
      </c>
      <c r="BO1060" s="583">
        <v>65</v>
      </c>
      <c r="BP1060" s="582">
        <f t="shared" si="231"/>
        <v>130.15184381778732</v>
      </c>
      <c r="BQ1060" s="583" t="s">
        <v>8651</v>
      </c>
      <c r="BR1060" s="583">
        <v>60</v>
      </c>
      <c r="BS1060" s="582">
        <f t="shared" si="232"/>
        <v>157.26681127982636</v>
      </c>
      <c r="BT1060" s="583" t="s">
        <v>4737</v>
      </c>
      <c r="BU1060" s="583">
        <v>57</v>
      </c>
      <c r="BV1060" s="585">
        <f t="shared" si="236"/>
        <v>173.53579175704979</v>
      </c>
      <c r="BW1060" s="583" t="s">
        <v>11268</v>
      </c>
      <c r="BX1060" s="583">
        <v>57</v>
      </c>
      <c r="BY1060" s="582">
        <f t="shared" si="237"/>
        <v>173.53579175704979</v>
      </c>
      <c r="BZ1060" s="583"/>
      <c r="CA1060" s="583"/>
      <c r="CB1060" s="582">
        <f t="shared" si="233"/>
        <v>482.64642082429469</v>
      </c>
      <c r="CC1060" s="583"/>
      <c r="CD1060" s="583"/>
      <c r="CE1060" s="582">
        <f t="shared" si="234"/>
        <v>482.64642082429469</v>
      </c>
      <c r="CF1060" s="583"/>
      <c r="CG1060" s="583"/>
      <c r="CH1060" s="582">
        <f t="shared" si="235"/>
        <v>482.64642082429469</v>
      </c>
      <c r="CI1060" s="583"/>
      <c r="CJ1060" s="583"/>
      <c r="CK1060" s="582">
        <f t="shared" si="238"/>
        <v>482.64642082429469</v>
      </c>
      <c r="CL1060" s="583">
        <v>57</v>
      </c>
      <c r="CM1060" s="582">
        <f t="shared" si="241"/>
        <v>173.53579175704979</v>
      </c>
      <c r="CN1060" s="583">
        <v>70</v>
      </c>
      <c r="CO1060" s="583"/>
      <c r="CP1060" s="583"/>
      <c r="CQ1060" s="586"/>
      <c r="CR1060" s="586"/>
      <c r="CS1060" s="587"/>
      <c r="CT1060" s="588"/>
      <c r="CU1060" s="588"/>
      <c r="CV1060" s="588"/>
      <c r="CW1060" s="588"/>
      <c r="CX1060" s="87">
        <f t="shared" si="229"/>
        <v>0</v>
      </c>
      <c r="CY1060" s="588"/>
      <c r="CZ1060" s="588"/>
      <c r="DA1060" s="588"/>
      <c r="DB1060" s="579"/>
      <c r="DC1060" s="579"/>
      <c r="DD1060" s="579"/>
      <c r="DE1060" s="579"/>
      <c r="DF1060" s="579"/>
      <c r="DG1060" s="579"/>
      <c r="DH1060" s="579"/>
      <c r="DI1060" s="579"/>
      <c r="DJ1060" s="579"/>
      <c r="DK1060" s="579"/>
      <c r="DL1060" s="579"/>
      <c r="DM1060" s="579"/>
      <c r="DN1060" s="583"/>
      <c r="DO1060" s="583"/>
      <c r="DP1060" s="583"/>
      <c r="DQ1060" s="583"/>
      <c r="DR1060" s="583"/>
      <c r="DS1060" s="583"/>
      <c r="DT1060" s="583"/>
      <c r="DU1060" s="579"/>
      <c r="DV1060" s="579"/>
      <c r="DW1060" s="579"/>
      <c r="DX1060" s="589" t="s">
        <v>220</v>
      </c>
      <c r="DY1060" s="22" t="s">
        <v>126</v>
      </c>
      <c r="DZ1060" s="589" t="s">
        <v>101</v>
      </c>
      <c r="EA1060" s="583">
        <v>3</v>
      </c>
      <c r="EB1060" s="590"/>
      <c r="EC1060" s="589" t="s">
        <v>2194</v>
      </c>
      <c r="ED1060" s="22" t="s">
        <v>6926</v>
      </c>
      <c r="EE1060" s="22"/>
    </row>
    <row r="1061" spans="1:135" s="434" customFormat="1" ht="15.75" hidden="1" customHeight="1" x14ac:dyDescent="0.25">
      <c r="A1061" s="875">
        <v>1059</v>
      </c>
      <c r="B1061" s="2083"/>
      <c r="C1061" s="579" t="s">
        <v>6903</v>
      </c>
      <c r="D1061" s="579" t="s">
        <v>23</v>
      </c>
      <c r="E1061" s="579" t="s">
        <v>4126</v>
      </c>
      <c r="F1061" s="579">
        <v>603776</v>
      </c>
      <c r="G1061" s="579">
        <v>18</v>
      </c>
      <c r="H1061" s="579" t="s">
        <v>2634</v>
      </c>
      <c r="I1061" s="579" t="s">
        <v>2634</v>
      </c>
      <c r="J1061" s="579" t="s">
        <v>3968</v>
      </c>
      <c r="K1061" s="579">
        <v>502633825</v>
      </c>
      <c r="L1061" s="579">
        <v>116.9</v>
      </c>
      <c r="M1061" s="579">
        <v>162</v>
      </c>
      <c r="N1061" s="580">
        <f t="shared" si="228"/>
        <v>44.543514708123766</v>
      </c>
      <c r="O1061" s="581">
        <v>2</v>
      </c>
      <c r="P1061" s="582">
        <f t="shared" si="239"/>
        <v>65.610000000000014</v>
      </c>
      <c r="Q1061" s="582">
        <f t="shared" si="240"/>
        <v>51.289999999999992</v>
      </c>
      <c r="R1061" s="583"/>
      <c r="S1061" s="584">
        <v>41675</v>
      </c>
      <c r="T1061" s="583" t="s">
        <v>253</v>
      </c>
      <c r="U1061" s="583" t="s">
        <v>2490</v>
      </c>
      <c r="V1061" s="583" t="s">
        <v>4103</v>
      </c>
      <c r="W1061" s="583" t="s">
        <v>10616</v>
      </c>
      <c r="X1061" s="583" t="s">
        <v>2634</v>
      </c>
      <c r="Y1061" s="583"/>
      <c r="Z1061" s="583" t="s">
        <v>2634</v>
      </c>
      <c r="AA1061" s="583"/>
      <c r="AB1061" s="583" t="s">
        <v>2633</v>
      </c>
      <c r="AC1061" s="583" t="s">
        <v>2635</v>
      </c>
      <c r="AD1061" s="583" t="s">
        <v>2634</v>
      </c>
      <c r="AE1061" s="583"/>
      <c r="AF1061" s="583" t="s">
        <v>2634</v>
      </c>
      <c r="AG1061" s="583"/>
      <c r="AH1061" s="583" t="s">
        <v>2634</v>
      </c>
      <c r="AI1061" s="583"/>
      <c r="AJ1061" s="583" t="s">
        <v>2634</v>
      </c>
      <c r="AK1061" s="583"/>
      <c r="AL1061" s="583" t="s">
        <v>2634</v>
      </c>
      <c r="AM1061" s="583"/>
      <c r="AN1061" s="583" t="s">
        <v>2633</v>
      </c>
      <c r="AO1061" s="583" t="s">
        <v>4076</v>
      </c>
      <c r="AP1061" s="583" t="s">
        <v>4077</v>
      </c>
      <c r="AQ1061" s="583" t="s">
        <v>2635</v>
      </c>
      <c r="AR1061" s="583"/>
      <c r="AS1061" s="583"/>
      <c r="AT1061" s="583"/>
      <c r="AU1061" s="583"/>
      <c r="AV1061" s="583"/>
      <c r="AW1061" s="583" t="s">
        <v>2634</v>
      </c>
      <c r="AX1061" s="583"/>
      <c r="AY1061" s="583" t="s">
        <v>2634</v>
      </c>
      <c r="AZ1061" s="583"/>
      <c r="BA1061" s="583" t="s">
        <v>3970</v>
      </c>
      <c r="BB1061" s="583" t="s">
        <v>3970</v>
      </c>
      <c r="BC1061" s="583" t="s">
        <v>2634</v>
      </c>
      <c r="BD1061" s="583"/>
      <c r="BE1061" s="583" t="s">
        <v>2634</v>
      </c>
      <c r="BF1061" s="583" t="s">
        <v>2634</v>
      </c>
      <c r="BG1061" s="583" t="s">
        <v>2634</v>
      </c>
      <c r="BH1061" s="583"/>
      <c r="BI1061" s="583"/>
      <c r="BJ1061" s="583" t="s">
        <v>5603</v>
      </c>
      <c r="BK1061" s="583" t="s">
        <v>5186</v>
      </c>
      <c r="BL1061" s="583">
        <v>105</v>
      </c>
      <c r="BM1061" s="585">
        <f t="shared" si="230"/>
        <v>23.201403782413742</v>
      </c>
      <c r="BN1061" s="583" t="s">
        <v>7571</v>
      </c>
      <c r="BO1061" s="583">
        <v>95</v>
      </c>
      <c r="BP1061" s="582">
        <f t="shared" si="231"/>
        <v>42.698381750828638</v>
      </c>
      <c r="BQ1061" s="583"/>
      <c r="BR1061" s="583"/>
      <c r="BS1061" s="582">
        <f t="shared" si="232"/>
        <v>227.91967245077015</v>
      </c>
      <c r="BT1061" s="583" t="s">
        <v>3419</v>
      </c>
      <c r="BU1061" s="583">
        <v>85</v>
      </c>
      <c r="BV1061" s="585">
        <f t="shared" si="236"/>
        <v>62.195359719243534</v>
      </c>
      <c r="BW1061" s="583" t="s">
        <v>10974</v>
      </c>
      <c r="BX1061" s="583">
        <v>75.7</v>
      </c>
      <c r="BY1061" s="582">
        <f t="shared" si="237"/>
        <v>80.327549229869391</v>
      </c>
      <c r="BZ1061" s="583"/>
      <c r="CA1061" s="583"/>
      <c r="CB1061" s="582">
        <f t="shared" si="233"/>
        <v>227.91967245077015</v>
      </c>
      <c r="CC1061" s="583"/>
      <c r="CD1061" s="583"/>
      <c r="CE1061" s="582">
        <f t="shared" si="234"/>
        <v>227.91967245077015</v>
      </c>
      <c r="CF1061" s="583"/>
      <c r="CG1061" s="583"/>
      <c r="CH1061" s="582">
        <f t="shared" si="235"/>
        <v>227.91967245077015</v>
      </c>
      <c r="CI1061" s="583"/>
      <c r="CJ1061" s="583"/>
      <c r="CK1061" s="582">
        <f t="shared" si="238"/>
        <v>227.91967245077015</v>
      </c>
      <c r="CL1061" s="583">
        <v>75.7</v>
      </c>
      <c r="CM1061" s="582">
        <f t="shared" si="241"/>
        <v>80.327549229869391</v>
      </c>
      <c r="CN1061" s="583">
        <v>85</v>
      </c>
      <c r="CO1061" s="583"/>
      <c r="CP1061" s="583"/>
      <c r="CQ1061" s="586"/>
      <c r="CR1061" s="586"/>
      <c r="CS1061" s="587">
        <v>1</v>
      </c>
      <c r="CT1061" s="588">
        <v>-0.5</v>
      </c>
      <c r="CU1061" s="588">
        <v>0</v>
      </c>
      <c r="CV1061" s="588">
        <v>0</v>
      </c>
      <c r="CW1061" s="588"/>
      <c r="CX1061" s="87">
        <f t="shared" si="229"/>
        <v>0.5</v>
      </c>
      <c r="CY1061" s="588"/>
      <c r="CZ1061" s="588" t="s">
        <v>2633</v>
      </c>
      <c r="DA1061" s="588" t="s">
        <v>3975</v>
      </c>
      <c r="DB1061" s="579" t="s">
        <v>2645</v>
      </c>
      <c r="DC1061" s="579" t="s">
        <v>2646</v>
      </c>
      <c r="DD1061" s="579" t="s">
        <v>2646</v>
      </c>
      <c r="DE1061" s="579" t="s">
        <v>2649</v>
      </c>
      <c r="DF1061" s="579" t="s">
        <v>32</v>
      </c>
      <c r="DG1061" s="579" t="s">
        <v>5009</v>
      </c>
      <c r="DH1061" s="579" t="s">
        <v>5009</v>
      </c>
      <c r="DI1061" s="579" t="s">
        <v>2658</v>
      </c>
      <c r="DJ1061" s="579" t="s">
        <v>2660</v>
      </c>
      <c r="DK1061" s="579" t="s">
        <v>2660</v>
      </c>
      <c r="DL1061" s="579" t="s">
        <v>2660</v>
      </c>
      <c r="DM1061" s="579" t="s">
        <v>2663</v>
      </c>
      <c r="DN1061" s="583" t="s">
        <v>3999</v>
      </c>
      <c r="DO1061" s="583" t="s">
        <v>5012</v>
      </c>
      <c r="DP1061" s="583"/>
      <c r="DQ1061" s="583"/>
      <c r="DR1061" s="583" t="s">
        <v>4069</v>
      </c>
      <c r="DS1061" s="583" t="s">
        <v>2634</v>
      </c>
      <c r="DT1061" s="583"/>
      <c r="DU1061" s="579" t="s">
        <v>2634</v>
      </c>
      <c r="DV1061" s="579" t="s">
        <v>2633</v>
      </c>
      <c r="DW1061" s="579"/>
      <c r="DX1061" s="589" t="s">
        <v>6904</v>
      </c>
      <c r="DY1061" s="22" t="s">
        <v>10615</v>
      </c>
      <c r="DZ1061" s="589" t="s">
        <v>101</v>
      </c>
      <c r="EA1061" s="583">
        <v>3</v>
      </c>
      <c r="EB1061" s="590"/>
      <c r="EC1061" s="590" t="s">
        <v>4868</v>
      </c>
      <c r="ED1061" s="22" t="s">
        <v>5392</v>
      </c>
      <c r="EE1061" s="22"/>
    </row>
    <row r="1062" spans="1:135" s="434" customFormat="1" ht="15.75" hidden="1" customHeight="1" x14ac:dyDescent="0.25">
      <c r="A1062" s="875">
        <v>1060</v>
      </c>
      <c r="B1062" s="2083"/>
      <c r="C1062" s="579" t="s">
        <v>6930</v>
      </c>
      <c r="D1062" s="579" t="s">
        <v>22</v>
      </c>
      <c r="E1062" s="579" t="s">
        <v>4126</v>
      </c>
      <c r="F1062" s="579">
        <v>576652</v>
      </c>
      <c r="G1062" s="579">
        <v>26</v>
      </c>
      <c r="H1062" s="579" t="s">
        <v>2634</v>
      </c>
      <c r="I1062" s="579" t="s">
        <v>2634</v>
      </c>
      <c r="J1062" s="579" t="s">
        <v>2633</v>
      </c>
      <c r="K1062" s="579">
        <v>563254774</v>
      </c>
      <c r="L1062" s="579">
        <v>135</v>
      </c>
      <c r="M1062" s="579">
        <v>171.5</v>
      </c>
      <c r="N1062" s="580">
        <f t="shared" si="228"/>
        <v>45.899242662496071</v>
      </c>
      <c r="O1062" s="581">
        <v>2</v>
      </c>
      <c r="P1062" s="582">
        <f t="shared" si="239"/>
        <v>73.530625000000001</v>
      </c>
      <c r="Q1062" s="582">
        <f t="shared" si="240"/>
        <v>61.469374999999999</v>
      </c>
      <c r="R1062" s="583"/>
      <c r="S1062" s="584">
        <v>41675</v>
      </c>
      <c r="T1062" s="583" t="s">
        <v>253</v>
      </c>
      <c r="U1062" s="583" t="s">
        <v>2490</v>
      </c>
      <c r="V1062" s="583" t="s">
        <v>6906</v>
      </c>
      <c r="W1062" s="583" t="s">
        <v>8547</v>
      </c>
      <c r="X1062" s="583" t="s">
        <v>2634</v>
      </c>
      <c r="Y1062" s="583"/>
      <c r="Z1062" s="583" t="s">
        <v>2634</v>
      </c>
      <c r="AA1062" s="583"/>
      <c r="AB1062" s="583" t="s">
        <v>2633</v>
      </c>
      <c r="AC1062" s="583" t="s">
        <v>2636</v>
      </c>
      <c r="AD1062" s="583" t="s">
        <v>2634</v>
      </c>
      <c r="AE1062" s="583"/>
      <c r="AF1062" s="583" t="s">
        <v>2633</v>
      </c>
      <c r="AG1062" s="583" t="s">
        <v>2635</v>
      </c>
      <c r="AH1062" s="583" t="s">
        <v>2634</v>
      </c>
      <c r="AI1062" s="583"/>
      <c r="AJ1062" s="583" t="s">
        <v>2634</v>
      </c>
      <c r="AK1062" s="583"/>
      <c r="AL1062" s="583" t="s">
        <v>2634</v>
      </c>
      <c r="AM1062" s="583"/>
      <c r="AN1062" s="583" t="s">
        <v>2633</v>
      </c>
      <c r="AO1062" s="583" t="s">
        <v>4076</v>
      </c>
      <c r="AP1062" s="583" t="s">
        <v>4088</v>
      </c>
      <c r="AQ1062" s="583" t="s">
        <v>2635</v>
      </c>
      <c r="AR1062" s="583"/>
      <c r="AS1062" s="583"/>
      <c r="AT1062" s="583"/>
      <c r="AU1062" s="583"/>
      <c r="AV1062" s="583"/>
      <c r="AW1062" s="583" t="s">
        <v>2634</v>
      </c>
      <c r="AX1062" s="583"/>
      <c r="AY1062" s="583" t="s">
        <v>2634</v>
      </c>
      <c r="AZ1062" s="583"/>
      <c r="BA1062" s="583"/>
      <c r="BB1062" s="583"/>
      <c r="BC1062" s="583"/>
      <c r="BD1062" s="583"/>
      <c r="BE1062" s="583" t="s">
        <v>2634</v>
      </c>
      <c r="BF1062" s="583" t="s">
        <v>2634</v>
      </c>
      <c r="BG1062" s="583" t="s">
        <v>2634</v>
      </c>
      <c r="BH1062" s="583"/>
      <c r="BI1062" s="583"/>
      <c r="BJ1062" s="583" t="s">
        <v>3217</v>
      </c>
      <c r="BK1062" s="583" t="s">
        <v>7228</v>
      </c>
      <c r="BL1062" s="583">
        <v>125.8</v>
      </c>
      <c r="BM1062" s="585">
        <f t="shared" si="230"/>
        <v>14.966802574452732</v>
      </c>
      <c r="BN1062" s="583" t="s">
        <v>6109</v>
      </c>
      <c r="BO1062" s="583">
        <v>112</v>
      </c>
      <c r="BP1062" s="582">
        <f t="shared" si="231"/>
        <v>37.417006436131814</v>
      </c>
      <c r="BQ1062" s="583">
        <v>97</v>
      </c>
      <c r="BR1062" s="583">
        <v>97</v>
      </c>
      <c r="BS1062" s="582">
        <f t="shared" si="232"/>
        <v>61.819401937956911</v>
      </c>
      <c r="BT1062" s="583" t="s">
        <v>907</v>
      </c>
      <c r="BU1062" s="583">
        <v>85</v>
      </c>
      <c r="BV1062" s="585">
        <f t="shared" si="236"/>
        <v>81.341318339416986</v>
      </c>
      <c r="BW1062" s="583" t="s">
        <v>937</v>
      </c>
      <c r="BX1062" s="583">
        <v>75</v>
      </c>
      <c r="BY1062" s="582">
        <f t="shared" si="237"/>
        <v>97.609582007300389</v>
      </c>
      <c r="BZ1062" s="583"/>
      <c r="CA1062" s="583"/>
      <c r="CB1062" s="582">
        <f t="shared" si="233"/>
        <v>219.62155951642589</v>
      </c>
      <c r="CC1062" s="583"/>
      <c r="CD1062" s="583"/>
      <c r="CE1062" s="582">
        <f t="shared" si="234"/>
        <v>219.62155951642589</v>
      </c>
      <c r="CF1062" s="583"/>
      <c r="CG1062" s="583"/>
      <c r="CH1062" s="582">
        <f t="shared" si="235"/>
        <v>219.62155951642589</v>
      </c>
      <c r="CI1062" s="583"/>
      <c r="CJ1062" s="583"/>
      <c r="CK1062" s="582">
        <f t="shared" si="238"/>
        <v>219.62155951642589</v>
      </c>
      <c r="CL1062" s="583">
        <v>75</v>
      </c>
      <c r="CM1062" s="582">
        <f t="shared" si="241"/>
        <v>97.609582007300389</v>
      </c>
      <c r="CN1062" s="583">
        <v>90</v>
      </c>
      <c r="CO1062" s="583"/>
      <c r="CP1062" s="583"/>
      <c r="CQ1062" s="586"/>
      <c r="CR1062" s="586"/>
      <c r="CS1062" s="587"/>
      <c r="CT1062" s="588"/>
      <c r="CU1062" s="588"/>
      <c r="CV1062" s="588"/>
      <c r="CW1062" s="588"/>
      <c r="CX1062" s="87">
        <f t="shared" si="229"/>
        <v>0</v>
      </c>
      <c r="CY1062" s="588"/>
      <c r="CZ1062" s="588" t="s">
        <v>2633</v>
      </c>
      <c r="DA1062" s="588" t="s">
        <v>3976</v>
      </c>
      <c r="DB1062" s="579" t="s">
        <v>2644</v>
      </c>
      <c r="DC1062" s="579"/>
      <c r="DD1062" s="579"/>
      <c r="DE1062" s="579"/>
      <c r="DF1062" s="579"/>
      <c r="DG1062" s="579"/>
      <c r="DH1062" s="579"/>
      <c r="DI1062" s="579"/>
      <c r="DJ1062" s="579" t="s">
        <v>37</v>
      </c>
      <c r="DK1062" s="579" t="s">
        <v>37</v>
      </c>
      <c r="DL1062" s="579" t="s">
        <v>37</v>
      </c>
      <c r="DM1062" s="579" t="s">
        <v>2663</v>
      </c>
      <c r="DN1062" s="583" t="s">
        <v>4001</v>
      </c>
      <c r="DO1062" s="583" t="s">
        <v>4002</v>
      </c>
      <c r="DP1062" s="583"/>
      <c r="DQ1062" s="583" t="s">
        <v>4069</v>
      </c>
      <c r="DR1062" s="583"/>
      <c r="DS1062" s="583" t="s">
        <v>2634</v>
      </c>
      <c r="DT1062" s="583"/>
      <c r="DU1062" s="579" t="s">
        <v>2634</v>
      </c>
      <c r="DV1062" s="579" t="s">
        <v>2633</v>
      </c>
      <c r="DW1062" s="579"/>
      <c r="DX1062" s="589" t="s">
        <v>6905</v>
      </c>
      <c r="DY1062" s="22" t="s">
        <v>126</v>
      </c>
      <c r="DZ1062" s="589" t="s">
        <v>101</v>
      </c>
      <c r="EA1062" s="583">
        <v>3</v>
      </c>
      <c r="EB1062" s="590"/>
      <c r="EC1062" s="589" t="s">
        <v>2194</v>
      </c>
      <c r="ED1062" s="22" t="s">
        <v>5392</v>
      </c>
      <c r="EE1062" s="22"/>
    </row>
    <row r="1063" spans="1:135" s="434" customFormat="1" ht="15.75" hidden="1" customHeight="1" x14ac:dyDescent="0.25">
      <c r="A1063" s="875">
        <v>1061</v>
      </c>
      <c r="B1063" s="2083"/>
      <c r="C1063" s="579" t="s">
        <v>6907</v>
      </c>
      <c r="D1063" s="579" t="s">
        <v>22</v>
      </c>
      <c r="E1063" s="579" t="s">
        <v>4126</v>
      </c>
      <c r="F1063" s="579">
        <v>582772</v>
      </c>
      <c r="G1063" s="579">
        <v>51</v>
      </c>
      <c r="H1063" s="579" t="s">
        <v>2633</v>
      </c>
      <c r="I1063" s="579" t="s">
        <v>2633</v>
      </c>
      <c r="J1063" s="579" t="s">
        <v>2633</v>
      </c>
      <c r="K1063" s="579">
        <v>505456799</v>
      </c>
      <c r="L1063" s="579">
        <v>154</v>
      </c>
      <c r="M1063" s="579">
        <v>182</v>
      </c>
      <c r="N1063" s="580">
        <f t="shared" si="228"/>
        <v>46.491969568892642</v>
      </c>
      <c r="O1063" s="581">
        <v>2</v>
      </c>
      <c r="P1063" s="582">
        <f t="shared" si="239"/>
        <v>82.81</v>
      </c>
      <c r="Q1063" s="582">
        <f t="shared" si="240"/>
        <v>71.19</v>
      </c>
      <c r="R1063" s="583"/>
      <c r="S1063" s="584">
        <v>41675</v>
      </c>
      <c r="T1063" s="583" t="s">
        <v>253</v>
      </c>
      <c r="U1063" s="583" t="s">
        <v>2490</v>
      </c>
      <c r="V1063" s="583" t="s">
        <v>6908</v>
      </c>
      <c r="W1063" s="583" t="s">
        <v>8585</v>
      </c>
      <c r="X1063" s="583" t="s">
        <v>2634</v>
      </c>
      <c r="Y1063" s="583"/>
      <c r="Z1063" s="583" t="s">
        <v>2634</v>
      </c>
      <c r="AA1063" s="583"/>
      <c r="AB1063" s="583" t="s">
        <v>2633</v>
      </c>
      <c r="AC1063" s="583" t="s">
        <v>2636</v>
      </c>
      <c r="AD1063" s="583" t="s">
        <v>2634</v>
      </c>
      <c r="AE1063" s="583"/>
      <c r="AF1063" s="583" t="s">
        <v>2634</v>
      </c>
      <c r="AG1063" s="583"/>
      <c r="AH1063" s="583" t="s">
        <v>2634</v>
      </c>
      <c r="AI1063" s="583"/>
      <c r="AJ1063" s="583" t="s">
        <v>2634</v>
      </c>
      <c r="AK1063" s="583"/>
      <c r="AL1063" s="583" t="s">
        <v>2634</v>
      </c>
      <c r="AM1063" s="583"/>
      <c r="AN1063" s="583" t="s">
        <v>2633</v>
      </c>
      <c r="AO1063" s="583" t="s">
        <v>4075</v>
      </c>
      <c r="AP1063" s="583" t="s">
        <v>4077</v>
      </c>
      <c r="AQ1063" s="583" t="s">
        <v>2636</v>
      </c>
      <c r="AR1063" s="583" t="s">
        <v>4075</v>
      </c>
      <c r="AS1063" s="583" t="s">
        <v>4078</v>
      </c>
      <c r="AT1063" s="583"/>
      <c r="AU1063" s="583"/>
      <c r="AV1063" s="583"/>
      <c r="AW1063" s="583" t="s">
        <v>2634</v>
      </c>
      <c r="AX1063" s="583"/>
      <c r="AY1063" s="583" t="s">
        <v>2634</v>
      </c>
      <c r="AZ1063" s="583"/>
      <c r="BA1063" s="583"/>
      <c r="BB1063" s="583"/>
      <c r="BC1063" s="583"/>
      <c r="BD1063" s="583"/>
      <c r="BE1063" s="583" t="s">
        <v>2634</v>
      </c>
      <c r="BF1063" s="583" t="s">
        <v>2634</v>
      </c>
      <c r="BG1063" s="583" t="s">
        <v>2634</v>
      </c>
      <c r="BH1063" s="583"/>
      <c r="BI1063" s="583"/>
      <c r="BJ1063" s="583" t="s">
        <v>5603</v>
      </c>
      <c r="BK1063" s="583" t="s">
        <v>7226</v>
      </c>
      <c r="BL1063" s="583">
        <v>140.6</v>
      </c>
      <c r="BM1063" s="585">
        <f t="shared" si="230"/>
        <v>18.82286838039051</v>
      </c>
      <c r="BN1063" s="583" t="s">
        <v>8584</v>
      </c>
      <c r="BO1063" s="583">
        <v>124</v>
      </c>
      <c r="BP1063" s="582">
        <f t="shared" si="231"/>
        <v>42.140750105351877</v>
      </c>
      <c r="BQ1063" s="583" t="s">
        <v>1441</v>
      </c>
      <c r="BR1063" s="583">
        <v>115</v>
      </c>
      <c r="BS1063" s="582">
        <f t="shared" si="232"/>
        <v>54.782975136957432</v>
      </c>
      <c r="BT1063" s="583" t="s">
        <v>6041</v>
      </c>
      <c r="BU1063" s="583">
        <v>107</v>
      </c>
      <c r="BV1063" s="585">
        <f t="shared" si="236"/>
        <v>66.020508498384615</v>
      </c>
      <c r="BW1063" s="583" t="s">
        <v>11336</v>
      </c>
      <c r="BX1063" s="583">
        <v>110.2</v>
      </c>
      <c r="BY1063" s="582">
        <f t="shared" si="237"/>
        <v>61.525495153813736</v>
      </c>
      <c r="BZ1063" s="583"/>
      <c r="CA1063" s="583"/>
      <c r="CB1063" s="582">
        <f t="shared" si="233"/>
        <v>216.32251720747297</v>
      </c>
      <c r="CC1063" s="583"/>
      <c r="CD1063" s="583"/>
      <c r="CE1063" s="582">
        <f t="shared" si="234"/>
        <v>216.32251720747297</v>
      </c>
      <c r="CF1063" s="583"/>
      <c r="CG1063" s="583"/>
      <c r="CH1063" s="582">
        <f t="shared" si="235"/>
        <v>216.32251720747297</v>
      </c>
      <c r="CI1063" s="583"/>
      <c r="CJ1063" s="583"/>
      <c r="CK1063" s="582">
        <f t="shared" si="238"/>
        <v>216.32251720747297</v>
      </c>
      <c r="CL1063" s="583">
        <v>110.2</v>
      </c>
      <c r="CM1063" s="582">
        <f t="shared" si="241"/>
        <v>61.525495153813736</v>
      </c>
      <c r="CN1063" s="583">
        <v>70</v>
      </c>
      <c r="CO1063" s="583"/>
      <c r="CP1063" s="583"/>
      <c r="CQ1063" s="586"/>
      <c r="CR1063" s="586"/>
      <c r="CS1063" s="587">
        <v>1</v>
      </c>
      <c r="CT1063" s="588">
        <v>0.25</v>
      </c>
      <c r="CU1063" s="588">
        <v>0.5</v>
      </c>
      <c r="CV1063" s="588">
        <v>0.5</v>
      </c>
      <c r="CW1063" s="588">
        <v>0.5</v>
      </c>
      <c r="CX1063" s="87">
        <f t="shared" si="229"/>
        <v>2.75</v>
      </c>
      <c r="CY1063" s="588"/>
      <c r="CZ1063" s="588" t="s">
        <v>2633</v>
      </c>
      <c r="DA1063" s="588" t="s">
        <v>3975</v>
      </c>
      <c r="DB1063" s="579" t="s">
        <v>2643</v>
      </c>
      <c r="DC1063" s="579" t="s">
        <v>2647</v>
      </c>
      <c r="DD1063" s="579" t="s">
        <v>2647</v>
      </c>
      <c r="DE1063" s="579" t="s">
        <v>2650</v>
      </c>
      <c r="DF1063" s="579" t="s">
        <v>32</v>
      </c>
      <c r="DG1063" s="579" t="s">
        <v>5009</v>
      </c>
      <c r="DH1063" s="579" t="s">
        <v>5009</v>
      </c>
      <c r="DI1063" s="579" t="s">
        <v>2657</v>
      </c>
      <c r="DJ1063" s="579" t="s">
        <v>2659</v>
      </c>
      <c r="DK1063" s="579" t="s">
        <v>37</v>
      </c>
      <c r="DL1063" s="579" t="s">
        <v>2659</v>
      </c>
      <c r="DM1063" s="579" t="s">
        <v>2663</v>
      </c>
      <c r="DN1063" s="583" t="s">
        <v>4001</v>
      </c>
      <c r="DO1063" s="583" t="s">
        <v>4003</v>
      </c>
      <c r="DP1063" s="583"/>
      <c r="DQ1063" s="583" t="s">
        <v>4069</v>
      </c>
      <c r="DR1063" s="583"/>
      <c r="DS1063" s="583" t="s">
        <v>2633</v>
      </c>
      <c r="DT1063" s="583" t="s">
        <v>4073</v>
      </c>
      <c r="DU1063" s="579" t="s">
        <v>2634</v>
      </c>
      <c r="DV1063" s="579" t="s">
        <v>2633</v>
      </c>
      <c r="DW1063" s="579"/>
      <c r="DX1063" s="589" t="s">
        <v>6909</v>
      </c>
      <c r="DY1063" s="22" t="s">
        <v>11338</v>
      </c>
      <c r="DZ1063" s="590" t="s">
        <v>101</v>
      </c>
      <c r="EA1063" s="583">
        <v>3</v>
      </c>
      <c r="EB1063" s="1193" t="s">
        <v>11337</v>
      </c>
      <c r="EC1063" s="590" t="s">
        <v>2194</v>
      </c>
      <c r="ED1063" s="22" t="s">
        <v>6170</v>
      </c>
      <c r="EE1063" s="22"/>
    </row>
    <row r="1064" spans="1:135" s="434" customFormat="1" ht="15.75" hidden="1" customHeight="1" x14ac:dyDescent="0.25">
      <c r="A1064" s="875">
        <v>1062</v>
      </c>
      <c r="B1064" s="2083"/>
      <c r="C1064" s="579" t="s">
        <v>6913</v>
      </c>
      <c r="D1064" s="579" t="s">
        <v>23</v>
      </c>
      <c r="E1064" s="579" t="s">
        <v>4126</v>
      </c>
      <c r="F1064" s="579">
        <v>82522</v>
      </c>
      <c r="G1064" s="579">
        <v>32</v>
      </c>
      <c r="H1064" s="579" t="s">
        <v>2633</v>
      </c>
      <c r="I1064" s="579" t="s">
        <v>2633</v>
      </c>
      <c r="J1064" s="579" t="s">
        <v>2634</v>
      </c>
      <c r="K1064" s="579">
        <v>599909943</v>
      </c>
      <c r="L1064" s="579">
        <v>96</v>
      </c>
      <c r="M1064" s="579">
        <v>163</v>
      </c>
      <c r="N1064" s="580">
        <f t="shared" si="228"/>
        <v>36.132334675749931</v>
      </c>
      <c r="O1064" s="581">
        <v>1</v>
      </c>
      <c r="P1064" s="582">
        <f t="shared" si="239"/>
        <v>66.422499999999999</v>
      </c>
      <c r="Q1064" s="582">
        <f t="shared" si="240"/>
        <v>29.577500000000001</v>
      </c>
      <c r="R1064" s="583"/>
      <c r="S1064" s="584">
        <v>41675</v>
      </c>
      <c r="T1064" s="583" t="s">
        <v>253</v>
      </c>
      <c r="U1064" s="583" t="s">
        <v>2490</v>
      </c>
      <c r="V1064" s="583" t="s">
        <v>6914</v>
      </c>
      <c r="W1064" s="583" t="s">
        <v>10598</v>
      </c>
      <c r="X1064" s="583" t="s">
        <v>2634</v>
      </c>
      <c r="Y1064" s="583"/>
      <c r="Z1064" s="583" t="s">
        <v>2634</v>
      </c>
      <c r="AA1064" s="583"/>
      <c r="AB1064" s="583" t="s">
        <v>2634</v>
      </c>
      <c r="AC1064" s="583"/>
      <c r="AD1064" s="583" t="s">
        <v>2634</v>
      </c>
      <c r="AE1064" s="583"/>
      <c r="AF1064" s="583" t="s">
        <v>2633</v>
      </c>
      <c r="AG1064" s="583" t="s">
        <v>2636</v>
      </c>
      <c r="AH1064" s="583" t="s">
        <v>2634</v>
      </c>
      <c r="AI1064" s="583"/>
      <c r="AJ1064" s="583" t="s">
        <v>2634</v>
      </c>
      <c r="AK1064" s="583"/>
      <c r="AL1064" s="583" t="s">
        <v>2634</v>
      </c>
      <c r="AM1064" s="583"/>
      <c r="AN1064" s="583" t="s">
        <v>4079</v>
      </c>
      <c r="AO1064" s="583"/>
      <c r="AP1064" s="583"/>
      <c r="AQ1064" s="583" t="s">
        <v>2635</v>
      </c>
      <c r="AR1064" s="583"/>
      <c r="AS1064" s="583"/>
      <c r="AT1064" s="583"/>
      <c r="AU1064" s="583"/>
      <c r="AV1064" s="583"/>
      <c r="AW1064" s="583" t="s">
        <v>2634</v>
      </c>
      <c r="AX1064" s="583"/>
      <c r="AY1064" s="583" t="s">
        <v>2634</v>
      </c>
      <c r="AZ1064" s="583"/>
      <c r="BA1064" s="583" t="s">
        <v>3970</v>
      </c>
      <c r="BB1064" s="583" t="s">
        <v>3970</v>
      </c>
      <c r="BC1064" s="583" t="s">
        <v>2634</v>
      </c>
      <c r="BD1064" s="583"/>
      <c r="BE1064" s="583" t="s">
        <v>2634</v>
      </c>
      <c r="BF1064" s="583" t="s">
        <v>2634</v>
      </c>
      <c r="BG1064" s="583" t="s">
        <v>2634</v>
      </c>
      <c r="BH1064" s="583"/>
      <c r="BI1064" s="583"/>
      <c r="BJ1064" s="583" t="s">
        <v>5565</v>
      </c>
      <c r="BK1064" s="583" t="s">
        <v>2316</v>
      </c>
      <c r="BL1064" s="583">
        <v>86</v>
      </c>
      <c r="BM1064" s="585">
        <f t="shared" si="230"/>
        <v>33.809483560138617</v>
      </c>
      <c r="BN1064" s="583" t="s">
        <v>8593</v>
      </c>
      <c r="BO1064" s="583">
        <v>76.099999999999994</v>
      </c>
      <c r="BP1064" s="582">
        <f t="shared" si="231"/>
        <v>67.28087228467588</v>
      </c>
      <c r="BQ1064" s="583">
        <v>66</v>
      </c>
      <c r="BR1064" s="583">
        <v>66</v>
      </c>
      <c r="BS1064" s="582">
        <f t="shared" si="232"/>
        <v>101.42845068041586</v>
      </c>
      <c r="BT1064" s="583" t="s">
        <v>10092</v>
      </c>
      <c r="BU1064" s="583">
        <v>62.5</v>
      </c>
      <c r="BV1064" s="585">
        <f t="shared" si="236"/>
        <v>113.26176992646437</v>
      </c>
      <c r="BW1064" s="583" t="s">
        <v>11165</v>
      </c>
      <c r="BX1064" s="583">
        <v>56</v>
      </c>
      <c r="BY1064" s="582">
        <f t="shared" si="237"/>
        <v>135.23793424055447</v>
      </c>
      <c r="BZ1064" s="583"/>
      <c r="CA1064" s="583"/>
      <c r="CB1064" s="582">
        <f t="shared" si="233"/>
        <v>324.57104217733075</v>
      </c>
      <c r="CC1064" s="583"/>
      <c r="CD1064" s="583"/>
      <c r="CE1064" s="582">
        <f t="shared" si="234"/>
        <v>324.57104217733075</v>
      </c>
      <c r="CF1064" s="583"/>
      <c r="CG1064" s="583"/>
      <c r="CH1064" s="582">
        <f t="shared" si="235"/>
        <v>324.57104217733075</v>
      </c>
      <c r="CI1064" s="583"/>
      <c r="CJ1064" s="583"/>
      <c r="CK1064" s="582">
        <f t="shared" si="238"/>
        <v>324.57104217733075</v>
      </c>
      <c r="CL1064" s="583">
        <v>56</v>
      </c>
      <c r="CM1064" s="582">
        <f t="shared" si="241"/>
        <v>135.23793424055447</v>
      </c>
      <c r="CN1064" s="583">
        <v>85</v>
      </c>
      <c r="CO1064" s="583"/>
      <c r="CP1064" s="583"/>
      <c r="CQ1064" s="586"/>
      <c r="CR1064" s="586"/>
      <c r="CS1064" s="587">
        <v>1</v>
      </c>
      <c r="CT1064" s="588">
        <v>0.25</v>
      </c>
      <c r="CU1064" s="588">
        <v>0.5</v>
      </c>
      <c r="CV1064" s="588">
        <v>0.25</v>
      </c>
      <c r="CW1064" s="588">
        <v>0.5</v>
      </c>
      <c r="CX1064" s="87">
        <f t="shared" si="229"/>
        <v>2.5</v>
      </c>
      <c r="CY1064" s="588"/>
      <c r="CZ1064" s="588" t="s">
        <v>2633</v>
      </c>
      <c r="DA1064" s="588" t="s">
        <v>3976</v>
      </c>
      <c r="DB1064" s="579" t="s">
        <v>2643</v>
      </c>
      <c r="DC1064" s="579" t="s">
        <v>2647</v>
      </c>
      <c r="DD1064" s="579" t="s">
        <v>2647</v>
      </c>
      <c r="DE1064" s="579" t="s">
        <v>2649</v>
      </c>
      <c r="DF1064" s="579" t="s">
        <v>2652</v>
      </c>
      <c r="DG1064" s="579" t="s">
        <v>2653</v>
      </c>
      <c r="DH1064" s="579" t="s">
        <v>2653</v>
      </c>
      <c r="DI1064" s="579" t="s">
        <v>2657</v>
      </c>
      <c r="DJ1064" s="579" t="s">
        <v>37</v>
      </c>
      <c r="DK1064" s="579" t="s">
        <v>37</v>
      </c>
      <c r="DL1064" s="579" t="s">
        <v>37</v>
      </c>
      <c r="DM1064" s="579" t="s">
        <v>2663</v>
      </c>
      <c r="DN1064" s="583" t="s">
        <v>4001</v>
      </c>
      <c r="DO1064" s="583" t="s">
        <v>4002</v>
      </c>
      <c r="DP1064" s="583"/>
      <c r="DQ1064" s="583" t="s">
        <v>4068</v>
      </c>
      <c r="DR1064" s="583"/>
      <c r="DS1064" s="583" t="s">
        <v>2633</v>
      </c>
      <c r="DT1064" s="583" t="s">
        <v>4073</v>
      </c>
      <c r="DU1064" s="579" t="s">
        <v>2634</v>
      </c>
      <c r="DV1064" s="579" t="s">
        <v>2633</v>
      </c>
      <c r="DW1064" s="579"/>
      <c r="DX1064" s="589" t="s">
        <v>2691</v>
      </c>
      <c r="DY1064" s="22" t="s">
        <v>126</v>
      </c>
      <c r="DZ1064" s="589" t="s">
        <v>101</v>
      </c>
      <c r="EA1064" s="583">
        <v>4</v>
      </c>
      <c r="EB1064" s="937" t="s">
        <v>10599</v>
      </c>
      <c r="EC1064" s="591" t="s">
        <v>2194</v>
      </c>
      <c r="ED1064" s="22" t="s">
        <v>7227</v>
      </c>
      <c r="EE1064" s="22"/>
    </row>
    <row r="1065" spans="1:135" s="434" customFormat="1" ht="15.75" hidden="1" customHeight="1" x14ac:dyDescent="0.25">
      <c r="A1065" s="875">
        <v>1063</v>
      </c>
      <c r="B1065" s="2083"/>
      <c r="C1065" s="579" t="s">
        <v>6915</v>
      </c>
      <c r="D1065" s="579" t="s">
        <v>23</v>
      </c>
      <c r="E1065" s="579" t="s">
        <v>4126</v>
      </c>
      <c r="F1065" s="579">
        <v>488694</v>
      </c>
      <c r="G1065" s="579">
        <v>25</v>
      </c>
      <c r="H1065" s="579" t="s">
        <v>2634</v>
      </c>
      <c r="I1065" s="579" t="s">
        <v>2634</v>
      </c>
      <c r="J1065" s="579" t="s">
        <v>2633</v>
      </c>
      <c r="K1065" s="579">
        <v>562883894</v>
      </c>
      <c r="L1065" s="579">
        <v>117</v>
      </c>
      <c r="M1065" s="579">
        <v>153</v>
      </c>
      <c r="N1065" s="580">
        <f t="shared" si="228"/>
        <v>49.980776624375238</v>
      </c>
      <c r="O1065" s="581">
        <v>3</v>
      </c>
      <c r="P1065" s="582">
        <f t="shared" si="239"/>
        <v>58.522500000000001</v>
      </c>
      <c r="Q1065" s="582">
        <f t="shared" si="240"/>
        <v>58.477499999999999</v>
      </c>
      <c r="R1065" s="583"/>
      <c r="S1065" s="584">
        <v>41676</v>
      </c>
      <c r="T1065" s="583" t="s">
        <v>253</v>
      </c>
      <c r="U1065" s="583" t="s">
        <v>2490</v>
      </c>
      <c r="V1065" s="583" t="s">
        <v>6916</v>
      </c>
      <c r="W1065" s="583" t="s">
        <v>10119</v>
      </c>
      <c r="X1065" s="583"/>
      <c r="Y1065" s="583"/>
      <c r="Z1065" s="583"/>
      <c r="AA1065" s="583"/>
      <c r="AB1065" s="583" t="s">
        <v>2633</v>
      </c>
      <c r="AC1065" s="583" t="s">
        <v>2635</v>
      </c>
      <c r="AD1065" s="583"/>
      <c r="AE1065" s="583"/>
      <c r="AF1065" s="583"/>
      <c r="AG1065" s="583"/>
      <c r="AH1065" s="583"/>
      <c r="AI1065" s="583"/>
      <c r="AJ1065" s="583"/>
      <c r="AK1065" s="583"/>
      <c r="AL1065" s="583"/>
      <c r="AM1065" s="583"/>
      <c r="AN1065" s="583" t="s">
        <v>2634</v>
      </c>
      <c r="AO1065" s="583"/>
      <c r="AP1065" s="583"/>
      <c r="AQ1065" s="583" t="s">
        <v>2638</v>
      </c>
      <c r="AR1065" s="583" t="s">
        <v>4075</v>
      </c>
      <c r="AS1065" s="583" t="s">
        <v>4078</v>
      </c>
      <c r="AT1065" s="583"/>
      <c r="AU1065" s="583"/>
      <c r="AV1065" s="583"/>
      <c r="AW1065" s="583"/>
      <c r="AX1065" s="583"/>
      <c r="AY1065" s="583"/>
      <c r="AZ1065" s="583"/>
      <c r="BA1065" s="583" t="s">
        <v>3971</v>
      </c>
      <c r="BB1065" s="583" t="s">
        <v>3970</v>
      </c>
      <c r="BC1065" s="583" t="s">
        <v>2633</v>
      </c>
      <c r="BD1065" s="583"/>
      <c r="BE1065" s="583" t="s">
        <v>2634</v>
      </c>
      <c r="BF1065" s="583"/>
      <c r="BG1065" s="583"/>
      <c r="BH1065" s="583"/>
      <c r="BI1065" s="583"/>
      <c r="BJ1065" s="583" t="s">
        <v>5603</v>
      </c>
      <c r="BK1065" s="583" t="s">
        <v>1400</v>
      </c>
      <c r="BL1065" s="583">
        <v>105.7</v>
      </c>
      <c r="BM1065" s="585">
        <f t="shared" si="230"/>
        <v>19.323671497584535</v>
      </c>
      <c r="BN1065" s="583" t="s">
        <v>5148</v>
      </c>
      <c r="BO1065" s="583">
        <v>103</v>
      </c>
      <c r="BP1065" s="582">
        <f t="shared" si="231"/>
        <v>23.940831943910052</v>
      </c>
      <c r="BQ1065" s="583">
        <v>85</v>
      </c>
      <c r="BR1065" s="583">
        <v>85</v>
      </c>
      <c r="BS1065" s="582">
        <f t="shared" si="232"/>
        <v>54.721901586080115</v>
      </c>
      <c r="BT1065" s="583" t="s">
        <v>537</v>
      </c>
      <c r="BU1065" s="583">
        <v>79</v>
      </c>
      <c r="BV1065" s="585">
        <f t="shared" si="236"/>
        <v>64.98225813347014</v>
      </c>
      <c r="BW1065" s="583" t="s">
        <v>937</v>
      </c>
      <c r="BX1065" s="583">
        <v>75</v>
      </c>
      <c r="BY1065" s="582">
        <f t="shared" si="237"/>
        <v>71.822495831730151</v>
      </c>
      <c r="BZ1065" s="583"/>
      <c r="CA1065" s="583"/>
      <c r="CB1065" s="582">
        <f t="shared" si="233"/>
        <v>200.07695267410543</v>
      </c>
      <c r="CC1065" s="583"/>
      <c r="CD1065" s="583"/>
      <c r="CE1065" s="582">
        <f t="shared" si="234"/>
        <v>200.07695267410543</v>
      </c>
      <c r="CF1065" s="583"/>
      <c r="CG1065" s="583"/>
      <c r="CH1065" s="582">
        <f t="shared" si="235"/>
        <v>200.07695267410543</v>
      </c>
      <c r="CI1065" s="583"/>
      <c r="CJ1065" s="583"/>
      <c r="CK1065" s="582">
        <f t="shared" si="238"/>
        <v>200.07695267410543</v>
      </c>
      <c r="CL1065" s="583">
        <v>79</v>
      </c>
      <c r="CM1065" s="582">
        <f t="shared" si="241"/>
        <v>64.98225813347014</v>
      </c>
      <c r="CN1065" s="583">
        <v>75</v>
      </c>
      <c r="CO1065" s="583"/>
      <c r="CP1065" s="583"/>
      <c r="CQ1065" s="586"/>
      <c r="CR1065" s="586"/>
      <c r="CS1065" s="587"/>
      <c r="CT1065" s="588"/>
      <c r="CU1065" s="588"/>
      <c r="CV1065" s="588"/>
      <c r="CW1065" s="588"/>
      <c r="CX1065" s="87">
        <f t="shared" si="229"/>
        <v>0</v>
      </c>
      <c r="CY1065" s="588"/>
      <c r="CZ1065" s="588" t="s">
        <v>2633</v>
      </c>
      <c r="DA1065" s="588" t="s">
        <v>3975</v>
      </c>
      <c r="DB1065" s="579" t="s">
        <v>2643</v>
      </c>
      <c r="DC1065" s="579"/>
      <c r="DD1065" s="579"/>
      <c r="DE1065" s="579"/>
      <c r="DF1065" s="579"/>
      <c r="DG1065" s="579"/>
      <c r="DH1065" s="579"/>
      <c r="DI1065" s="579"/>
      <c r="DJ1065" s="579"/>
      <c r="DK1065" s="579"/>
      <c r="DL1065" s="579"/>
      <c r="DM1065" s="579"/>
      <c r="DN1065" s="583"/>
      <c r="DO1065" s="583"/>
      <c r="DP1065" s="583"/>
      <c r="DQ1065" s="583"/>
      <c r="DR1065" s="583"/>
      <c r="DS1065" s="583" t="s">
        <v>2634</v>
      </c>
      <c r="DT1065" s="583"/>
      <c r="DU1065" s="579"/>
      <c r="DV1065" s="579"/>
      <c r="DW1065" s="579"/>
      <c r="DX1065" s="589" t="s">
        <v>220</v>
      </c>
      <c r="DY1065" s="22" t="s">
        <v>10101</v>
      </c>
      <c r="DZ1065" s="589" t="s">
        <v>101</v>
      </c>
      <c r="EA1065" s="583">
        <v>3</v>
      </c>
      <c r="EB1065" s="590"/>
      <c r="EC1065" s="589" t="s">
        <v>6912</v>
      </c>
      <c r="ED1065" s="22" t="s">
        <v>6477</v>
      </c>
      <c r="EE1065" s="22"/>
    </row>
    <row r="1066" spans="1:135" s="434" customFormat="1" ht="15.75" hidden="1" customHeight="1" x14ac:dyDescent="0.25">
      <c r="A1066" s="875">
        <v>1064</v>
      </c>
      <c r="B1066" s="2083"/>
      <c r="C1066" s="579" t="s">
        <v>6987</v>
      </c>
      <c r="D1066" s="579" t="s">
        <v>22</v>
      </c>
      <c r="E1066" s="579" t="s">
        <v>4126</v>
      </c>
      <c r="F1066" s="579">
        <v>591792</v>
      </c>
      <c r="G1066" s="579">
        <v>47</v>
      </c>
      <c r="H1066" s="579" t="s">
        <v>2633</v>
      </c>
      <c r="I1066" s="579" t="s">
        <v>2633</v>
      </c>
      <c r="J1066" s="579" t="s">
        <v>2633</v>
      </c>
      <c r="K1066" s="579">
        <v>552062020</v>
      </c>
      <c r="L1066" s="579">
        <v>120</v>
      </c>
      <c r="M1066" s="579">
        <v>165</v>
      </c>
      <c r="N1066" s="580">
        <f t="shared" si="228"/>
        <v>44.0771349862259</v>
      </c>
      <c r="O1066" s="581">
        <v>2</v>
      </c>
      <c r="P1066" s="582">
        <f t="shared" si="239"/>
        <v>68.062499999999986</v>
      </c>
      <c r="Q1066" s="582">
        <f t="shared" si="240"/>
        <v>51.937500000000014</v>
      </c>
      <c r="R1066" s="583"/>
      <c r="S1066" s="584">
        <v>41679</v>
      </c>
      <c r="T1066" s="583" t="s">
        <v>253</v>
      </c>
      <c r="U1066" s="583" t="s">
        <v>2490</v>
      </c>
      <c r="V1066" s="583" t="s">
        <v>6988</v>
      </c>
      <c r="W1066" s="583" t="s">
        <v>8800</v>
      </c>
      <c r="X1066" s="583" t="s">
        <v>2633</v>
      </c>
      <c r="Y1066" s="583" t="s">
        <v>2636</v>
      </c>
      <c r="Z1066" s="583" t="s">
        <v>2633</v>
      </c>
      <c r="AA1066" s="583" t="s">
        <v>2636</v>
      </c>
      <c r="AB1066" s="583" t="s">
        <v>2634</v>
      </c>
      <c r="AC1066" s="583"/>
      <c r="AD1066" s="583" t="s">
        <v>2634</v>
      </c>
      <c r="AE1066" s="583"/>
      <c r="AF1066" s="583" t="s">
        <v>2634</v>
      </c>
      <c r="AG1066" s="583"/>
      <c r="AH1066" s="583" t="s">
        <v>2634</v>
      </c>
      <c r="AI1066" s="583"/>
      <c r="AJ1066" s="583" t="s">
        <v>2633</v>
      </c>
      <c r="AK1066" s="583" t="s">
        <v>2637</v>
      </c>
      <c r="AL1066" s="583" t="s">
        <v>2634</v>
      </c>
      <c r="AM1066" s="583"/>
      <c r="AN1066" s="583" t="s">
        <v>2633</v>
      </c>
      <c r="AO1066" s="583" t="s">
        <v>4076</v>
      </c>
      <c r="AP1066" s="583" t="s">
        <v>4078</v>
      </c>
      <c r="AQ1066" s="583" t="s">
        <v>2635</v>
      </c>
      <c r="AR1066" s="583"/>
      <c r="AS1066" s="583"/>
      <c r="AT1066" s="583"/>
      <c r="AU1066" s="583"/>
      <c r="AV1066" s="583"/>
      <c r="AW1066" s="583" t="s">
        <v>2634</v>
      </c>
      <c r="AX1066" s="583"/>
      <c r="AY1066" s="583" t="s">
        <v>2634</v>
      </c>
      <c r="AZ1066" s="583"/>
      <c r="BA1066" s="583"/>
      <c r="BB1066" s="583"/>
      <c r="BC1066" s="583"/>
      <c r="BD1066" s="583"/>
      <c r="BE1066" s="583" t="s">
        <v>2634</v>
      </c>
      <c r="BF1066" s="583" t="s">
        <v>2634</v>
      </c>
      <c r="BG1066" s="583" t="s">
        <v>2634</v>
      </c>
      <c r="BH1066" s="583"/>
      <c r="BI1066" s="583"/>
      <c r="BJ1066" s="583" t="s">
        <v>5603</v>
      </c>
      <c r="BK1066" s="583" t="s">
        <v>7274</v>
      </c>
      <c r="BL1066" s="583">
        <v>106.2</v>
      </c>
      <c r="BM1066" s="585">
        <f t="shared" si="230"/>
        <v>26.570397111913348</v>
      </c>
      <c r="BN1066" s="583" t="s">
        <v>8539</v>
      </c>
      <c r="BO1066" s="583">
        <v>94.5</v>
      </c>
      <c r="BP1066" s="582">
        <f t="shared" si="231"/>
        <v>49.097472924187713</v>
      </c>
      <c r="BQ1066" s="583" t="s">
        <v>8801</v>
      </c>
      <c r="BR1066" s="583">
        <v>92.4</v>
      </c>
      <c r="BS1066" s="582">
        <f t="shared" si="232"/>
        <v>53.140794223826695</v>
      </c>
      <c r="BT1066" s="583" t="s">
        <v>6085</v>
      </c>
      <c r="BU1066" s="583">
        <v>83</v>
      </c>
      <c r="BV1066" s="585">
        <f t="shared" si="236"/>
        <v>71.239470517448837</v>
      </c>
      <c r="BW1066" s="583"/>
      <c r="BX1066" s="583"/>
      <c r="BY1066" s="582">
        <f t="shared" si="237"/>
        <v>231.0469314079422</v>
      </c>
      <c r="BZ1066" s="583"/>
      <c r="CA1066" s="583"/>
      <c r="CB1066" s="582">
        <f t="shared" si="233"/>
        <v>231.0469314079422</v>
      </c>
      <c r="CC1066" s="583"/>
      <c r="CD1066" s="583"/>
      <c r="CE1066" s="582">
        <f t="shared" si="234"/>
        <v>231.0469314079422</v>
      </c>
      <c r="CF1066" s="583"/>
      <c r="CG1066" s="583"/>
      <c r="CH1066" s="582">
        <f t="shared" si="235"/>
        <v>231.0469314079422</v>
      </c>
      <c r="CI1066" s="583"/>
      <c r="CJ1066" s="583"/>
      <c r="CK1066" s="582">
        <f t="shared" si="238"/>
        <v>231.0469314079422</v>
      </c>
      <c r="CL1066" s="583">
        <v>83</v>
      </c>
      <c r="CM1066" s="582">
        <f t="shared" si="241"/>
        <v>71.239470517448837</v>
      </c>
      <c r="CN1066" s="583">
        <v>80</v>
      </c>
      <c r="CO1066" s="583"/>
      <c r="CP1066" s="583"/>
      <c r="CQ1066" s="586"/>
      <c r="CR1066" s="586"/>
      <c r="CS1066" s="587">
        <v>1</v>
      </c>
      <c r="CT1066" s="588">
        <v>0.5</v>
      </c>
      <c r="CU1066" s="588">
        <v>0.5</v>
      </c>
      <c r="CV1066" s="588">
        <v>0</v>
      </c>
      <c r="CW1066" s="588">
        <v>0.5</v>
      </c>
      <c r="CX1066" s="87">
        <f t="shared" si="229"/>
        <v>2.5</v>
      </c>
      <c r="CY1066" s="588"/>
      <c r="CZ1066" s="588" t="s">
        <v>2633</v>
      </c>
      <c r="DA1066" s="588" t="s">
        <v>3977</v>
      </c>
      <c r="DB1066" s="579" t="s">
        <v>2643</v>
      </c>
      <c r="DC1066" s="579" t="s">
        <v>2648</v>
      </c>
      <c r="DD1066" s="579" t="s">
        <v>2648</v>
      </c>
      <c r="DE1066" s="579" t="s">
        <v>2651</v>
      </c>
      <c r="DF1066" s="579" t="s">
        <v>32</v>
      </c>
      <c r="DG1066" s="579" t="s">
        <v>32</v>
      </c>
      <c r="DH1066" s="579" t="s">
        <v>5009</v>
      </c>
      <c r="DI1066" s="579" t="s">
        <v>2658</v>
      </c>
      <c r="DJ1066" s="579" t="s">
        <v>37</v>
      </c>
      <c r="DK1066" s="579" t="s">
        <v>37</v>
      </c>
      <c r="DL1066" s="579" t="s">
        <v>2659</v>
      </c>
      <c r="DM1066" s="579" t="s">
        <v>2663</v>
      </c>
      <c r="DN1066" s="583" t="s">
        <v>4001</v>
      </c>
      <c r="DO1066" s="583" t="s">
        <v>4002</v>
      </c>
      <c r="DP1066" s="583"/>
      <c r="DQ1066" s="583" t="s">
        <v>4069</v>
      </c>
      <c r="DR1066" s="583"/>
      <c r="DS1066" s="583" t="s">
        <v>2634</v>
      </c>
      <c r="DT1066" s="583"/>
      <c r="DU1066" s="579" t="s">
        <v>2634</v>
      </c>
      <c r="DV1066" s="579" t="s">
        <v>2633</v>
      </c>
      <c r="DW1066" s="579"/>
      <c r="DX1066" s="589" t="s">
        <v>6989</v>
      </c>
      <c r="DY1066" s="22" t="s">
        <v>126</v>
      </c>
      <c r="DZ1066" s="589" t="s">
        <v>101</v>
      </c>
      <c r="EA1066" s="583">
        <v>4</v>
      </c>
      <c r="EB1066" s="590"/>
      <c r="EC1066" s="589" t="s">
        <v>6912</v>
      </c>
      <c r="ED1066" s="22" t="s">
        <v>7229</v>
      </c>
      <c r="EE1066" s="22"/>
    </row>
    <row r="1067" spans="1:135" s="434" customFormat="1" ht="15.75" hidden="1" customHeight="1" x14ac:dyDescent="0.25">
      <c r="A1067" s="875">
        <v>1065</v>
      </c>
      <c r="B1067" s="2083"/>
      <c r="C1067" s="579" t="s">
        <v>6996</v>
      </c>
      <c r="D1067" s="579" t="s">
        <v>23</v>
      </c>
      <c r="E1067" s="579" t="s">
        <v>4126</v>
      </c>
      <c r="F1067" s="579">
        <v>605929</v>
      </c>
      <c r="G1067" s="579">
        <v>40</v>
      </c>
      <c r="H1067" s="579" t="s">
        <v>2633</v>
      </c>
      <c r="I1067" s="579" t="s">
        <v>2633</v>
      </c>
      <c r="J1067" s="579" t="s">
        <v>2633</v>
      </c>
      <c r="K1067" s="579">
        <v>506138741</v>
      </c>
      <c r="L1067" s="579">
        <v>129</v>
      </c>
      <c r="M1067" s="579">
        <v>157</v>
      </c>
      <c r="N1067" s="580">
        <f t="shared" si="228"/>
        <v>52.33478031563147</v>
      </c>
      <c r="O1067" s="581">
        <v>3</v>
      </c>
      <c r="P1067" s="582">
        <f t="shared" si="239"/>
        <v>61.622500000000002</v>
      </c>
      <c r="Q1067" s="582">
        <f t="shared" si="240"/>
        <v>67.377499999999998</v>
      </c>
      <c r="R1067" s="583"/>
      <c r="S1067" s="584">
        <v>41679</v>
      </c>
      <c r="T1067" s="583" t="s">
        <v>253</v>
      </c>
      <c r="U1067" s="583" t="s">
        <v>2490</v>
      </c>
      <c r="V1067" s="583" t="s">
        <v>6997</v>
      </c>
      <c r="W1067" s="583" t="s">
        <v>10351</v>
      </c>
      <c r="X1067" s="583" t="s">
        <v>2634</v>
      </c>
      <c r="Y1067" s="583"/>
      <c r="Z1067" s="583" t="s">
        <v>2634</v>
      </c>
      <c r="AA1067" s="583"/>
      <c r="AB1067" s="583" t="s">
        <v>2633</v>
      </c>
      <c r="AC1067" s="583"/>
      <c r="AD1067" s="583" t="s">
        <v>2634</v>
      </c>
      <c r="AE1067" s="583"/>
      <c r="AF1067" s="583" t="s">
        <v>2633</v>
      </c>
      <c r="AG1067" s="583"/>
      <c r="AH1067" s="583" t="s">
        <v>2634</v>
      </c>
      <c r="AI1067" s="583"/>
      <c r="AJ1067" s="583" t="s">
        <v>2634</v>
      </c>
      <c r="AK1067" s="583"/>
      <c r="AL1067" s="583" t="s">
        <v>2634</v>
      </c>
      <c r="AM1067" s="583"/>
      <c r="AN1067" s="583" t="s">
        <v>2634</v>
      </c>
      <c r="AO1067" s="583"/>
      <c r="AP1067" s="583"/>
      <c r="AQ1067" s="583" t="s">
        <v>2637</v>
      </c>
      <c r="AR1067" s="583"/>
      <c r="AS1067" s="583"/>
      <c r="AT1067" s="583"/>
      <c r="AU1067" s="583"/>
      <c r="AV1067" s="583"/>
      <c r="AW1067" s="583" t="s">
        <v>2634</v>
      </c>
      <c r="AX1067" s="583"/>
      <c r="AY1067" s="583" t="s">
        <v>2634</v>
      </c>
      <c r="AZ1067" s="583"/>
      <c r="BA1067" s="583" t="s">
        <v>3970</v>
      </c>
      <c r="BB1067" s="583" t="s">
        <v>3970</v>
      </c>
      <c r="BC1067" s="583" t="s">
        <v>2634</v>
      </c>
      <c r="BD1067" s="583"/>
      <c r="BE1067" s="583" t="s">
        <v>2634</v>
      </c>
      <c r="BF1067" s="583" t="s">
        <v>2634</v>
      </c>
      <c r="BG1067" s="583" t="s">
        <v>2634</v>
      </c>
      <c r="BH1067" s="583"/>
      <c r="BI1067" s="583"/>
      <c r="BJ1067" s="583" t="s">
        <v>3217</v>
      </c>
      <c r="BK1067" s="583" t="s">
        <v>3727</v>
      </c>
      <c r="BL1067" s="583">
        <v>119.3</v>
      </c>
      <c r="BM1067" s="585">
        <f t="shared" si="230"/>
        <v>14.39649734703722</v>
      </c>
      <c r="BN1067" s="583" t="s">
        <v>6403</v>
      </c>
      <c r="BO1067" s="583">
        <v>109</v>
      </c>
      <c r="BP1067" s="582">
        <f t="shared" si="231"/>
        <v>29.683499684612819</v>
      </c>
      <c r="BQ1067" s="583">
        <v>95</v>
      </c>
      <c r="BR1067" s="583">
        <v>95</v>
      </c>
      <c r="BS1067" s="582">
        <f t="shared" si="232"/>
        <v>50.46194946384179</v>
      </c>
      <c r="BT1067" s="583" t="s">
        <v>4014</v>
      </c>
      <c r="BU1067" s="583">
        <v>90</v>
      </c>
      <c r="BV1067" s="585">
        <f t="shared" si="236"/>
        <v>57.88282438499499</v>
      </c>
      <c r="BW1067" s="583"/>
      <c r="BX1067" s="583"/>
      <c r="BY1067" s="582">
        <f t="shared" si="237"/>
        <v>191.45857296575267</v>
      </c>
      <c r="BZ1067" s="583"/>
      <c r="CA1067" s="583"/>
      <c r="CB1067" s="582">
        <f t="shared" si="233"/>
        <v>191.45857296575267</v>
      </c>
      <c r="CC1067" s="583"/>
      <c r="CD1067" s="583"/>
      <c r="CE1067" s="582">
        <f t="shared" si="234"/>
        <v>191.45857296575267</v>
      </c>
      <c r="CF1067" s="583"/>
      <c r="CG1067" s="583"/>
      <c r="CH1067" s="582">
        <f t="shared" si="235"/>
        <v>191.45857296575267</v>
      </c>
      <c r="CI1067" s="583"/>
      <c r="CJ1067" s="583"/>
      <c r="CK1067" s="582">
        <f t="shared" si="238"/>
        <v>191.45857296575267</v>
      </c>
      <c r="CL1067" s="583">
        <v>90</v>
      </c>
      <c r="CM1067" s="582">
        <f t="shared" si="241"/>
        <v>57.88282438499499</v>
      </c>
      <c r="CN1067" s="583">
        <v>85</v>
      </c>
      <c r="CO1067" s="583"/>
      <c r="CP1067" s="583"/>
      <c r="CQ1067" s="586"/>
      <c r="CR1067" s="586"/>
      <c r="CS1067" s="587">
        <v>1</v>
      </c>
      <c r="CT1067" s="588">
        <v>0.25</v>
      </c>
      <c r="CU1067" s="588">
        <v>0</v>
      </c>
      <c r="CV1067" s="588">
        <v>0.5</v>
      </c>
      <c r="CW1067" s="588">
        <v>0</v>
      </c>
      <c r="CX1067" s="87">
        <f t="shared" si="229"/>
        <v>1.75</v>
      </c>
      <c r="CY1067" s="588"/>
      <c r="CZ1067" s="588" t="s">
        <v>2634</v>
      </c>
      <c r="DA1067" s="588"/>
      <c r="DB1067" s="579" t="s">
        <v>2644</v>
      </c>
      <c r="DC1067" s="579" t="s">
        <v>2648</v>
      </c>
      <c r="DD1067" s="579" t="s">
        <v>2647</v>
      </c>
      <c r="DE1067" s="579" t="s">
        <v>2649</v>
      </c>
      <c r="DF1067" s="579" t="s">
        <v>32</v>
      </c>
      <c r="DG1067" s="579" t="s">
        <v>2653</v>
      </c>
      <c r="DH1067" s="579" t="s">
        <v>5009</v>
      </c>
      <c r="DI1067" s="579" t="s">
        <v>2658</v>
      </c>
      <c r="DJ1067" s="579" t="s">
        <v>2659</v>
      </c>
      <c r="DK1067" s="579" t="s">
        <v>37</v>
      </c>
      <c r="DL1067" s="579" t="s">
        <v>2659</v>
      </c>
      <c r="DM1067" s="579" t="s">
        <v>2661</v>
      </c>
      <c r="DN1067" s="583" t="s">
        <v>3999</v>
      </c>
      <c r="DO1067" s="583" t="s">
        <v>4002</v>
      </c>
      <c r="DP1067" s="583"/>
      <c r="DQ1067" s="583" t="s">
        <v>4069</v>
      </c>
      <c r="DR1067" s="583" t="s">
        <v>4069</v>
      </c>
      <c r="DS1067" s="583" t="s">
        <v>2634</v>
      </c>
      <c r="DT1067" s="583"/>
      <c r="DU1067" s="579" t="s">
        <v>2634</v>
      </c>
      <c r="DV1067" s="579" t="s">
        <v>2633</v>
      </c>
      <c r="DW1067" s="579"/>
      <c r="DX1067" s="589" t="s">
        <v>220</v>
      </c>
      <c r="DY1067" s="22"/>
      <c r="DZ1067" s="589" t="s">
        <v>101</v>
      </c>
      <c r="EA1067" s="583">
        <v>3</v>
      </c>
      <c r="EB1067" s="590"/>
      <c r="EC1067" s="591" t="s">
        <v>6912</v>
      </c>
      <c r="ED1067" s="22" t="s">
        <v>7272</v>
      </c>
      <c r="EE1067" s="22"/>
    </row>
    <row r="1068" spans="1:135" s="434" customFormat="1" ht="15.75" hidden="1" customHeight="1" x14ac:dyDescent="0.25">
      <c r="A1068" s="219">
        <v>1066</v>
      </c>
      <c r="B1068" s="2083"/>
      <c r="C1068" s="579" t="s">
        <v>7011</v>
      </c>
      <c r="D1068" s="579" t="s">
        <v>23</v>
      </c>
      <c r="E1068" s="579" t="s">
        <v>4126</v>
      </c>
      <c r="F1068" s="579">
        <v>605928</v>
      </c>
      <c r="G1068" s="579">
        <v>37</v>
      </c>
      <c r="H1068" s="579" t="s">
        <v>2633</v>
      </c>
      <c r="I1068" s="579" t="s">
        <v>3984</v>
      </c>
      <c r="J1068" s="579" t="s">
        <v>2633</v>
      </c>
      <c r="K1068" s="579">
        <v>506840386</v>
      </c>
      <c r="L1068" s="579">
        <v>90.7</v>
      </c>
      <c r="M1068" s="579">
        <v>151</v>
      </c>
      <c r="N1068" s="580">
        <f t="shared" si="228"/>
        <v>39.778957063286704</v>
      </c>
      <c r="O1068" s="581">
        <v>1</v>
      </c>
      <c r="P1068" s="582">
        <f t="shared" si="239"/>
        <v>57.002499999999998</v>
      </c>
      <c r="Q1068" s="582">
        <f t="shared" si="240"/>
        <v>33.697500000000005</v>
      </c>
      <c r="R1068" s="583"/>
      <c r="S1068" s="584">
        <v>41680</v>
      </c>
      <c r="T1068" s="583" t="s">
        <v>253</v>
      </c>
      <c r="U1068" s="583" t="s">
        <v>2490</v>
      </c>
      <c r="V1068" s="583" t="s">
        <v>7012</v>
      </c>
      <c r="W1068" s="583" t="s">
        <v>8818</v>
      </c>
      <c r="X1068" s="583"/>
      <c r="Y1068" s="583"/>
      <c r="Z1068" s="583"/>
      <c r="AA1068" s="583"/>
      <c r="AB1068" s="583"/>
      <c r="AC1068" s="583"/>
      <c r="AD1068" s="583"/>
      <c r="AE1068" s="583"/>
      <c r="AF1068" s="583" t="s">
        <v>2633</v>
      </c>
      <c r="AG1068" s="583" t="s">
        <v>2636</v>
      </c>
      <c r="AH1068" s="583"/>
      <c r="AI1068" s="583"/>
      <c r="AJ1068" s="583"/>
      <c r="AK1068" s="583"/>
      <c r="AL1068" s="583" t="s">
        <v>2633</v>
      </c>
      <c r="AM1068" s="583" t="s">
        <v>2637</v>
      </c>
      <c r="AN1068" s="583" t="s">
        <v>2633</v>
      </c>
      <c r="AO1068" s="583" t="s">
        <v>4068</v>
      </c>
      <c r="AP1068" s="583" t="s">
        <v>4088</v>
      </c>
      <c r="AQ1068" s="583" t="s">
        <v>2638</v>
      </c>
      <c r="AR1068" s="583" t="s">
        <v>4068</v>
      </c>
      <c r="AS1068" s="583" t="s">
        <v>4078</v>
      </c>
      <c r="AT1068" s="583" t="s">
        <v>2633</v>
      </c>
      <c r="AU1068" s="583"/>
      <c r="AV1068" s="583"/>
      <c r="AW1068" s="583"/>
      <c r="AX1068" s="583"/>
      <c r="AY1068" s="583"/>
      <c r="AZ1068" s="583"/>
      <c r="BA1068" s="583" t="s">
        <v>3970</v>
      </c>
      <c r="BB1068" s="583" t="s">
        <v>3970</v>
      </c>
      <c r="BC1068" s="583"/>
      <c r="BD1068" s="583"/>
      <c r="BE1068" s="583" t="s">
        <v>2634</v>
      </c>
      <c r="BF1068" s="583" t="s">
        <v>2634</v>
      </c>
      <c r="BG1068" s="583"/>
      <c r="BH1068" s="583"/>
      <c r="BI1068" s="583"/>
      <c r="BJ1068" s="583" t="s">
        <v>5565</v>
      </c>
      <c r="BK1068" s="583" t="s">
        <v>7408</v>
      </c>
      <c r="BL1068" s="583">
        <v>81.8</v>
      </c>
      <c r="BM1068" s="585">
        <f t="shared" si="230"/>
        <v>26.411454855701471</v>
      </c>
      <c r="BN1068" s="583" t="s">
        <v>1632</v>
      </c>
      <c r="BO1068" s="583">
        <v>75.5</v>
      </c>
      <c r="BP1068" s="582">
        <f t="shared" si="231"/>
        <v>45.107203798501374</v>
      </c>
      <c r="BQ1068" s="583"/>
      <c r="BR1068" s="583"/>
      <c r="BS1068" s="582">
        <f t="shared" si="232"/>
        <v>269.15943319237329</v>
      </c>
      <c r="BT1068" s="583"/>
      <c r="BU1068" s="583"/>
      <c r="BV1068" s="585">
        <f t="shared" si="236"/>
        <v>269.15943319237329</v>
      </c>
      <c r="BW1068" s="583"/>
      <c r="BX1068" s="583"/>
      <c r="BY1068" s="582">
        <f t="shared" si="237"/>
        <v>269.15943319237329</v>
      </c>
      <c r="BZ1068" s="583"/>
      <c r="CA1068" s="583"/>
      <c r="CB1068" s="582">
        <f t="shared" si="233"/>
        <v>269.15943319237329</v>
      </c>
      <c r="CC1068" s="583"/>
      <c r="CD1068" s="583"/>
      <c r="CE1068" s="582">
        <f t="shared" si="234"/>
        <v>269.15943319237329</v>
      </c>
      <c r="CF1068" s="583"/>
      <c r="CG1068" s="583"/>
      <c r="CH1068" s="582">
        <f t="shared" si="235"/>
        <v>269.15943319237329</v>
      </c>
      <c r="CI1068" s="583"/>
      <c r="CJ1068" s="583"/>
      <c r="CK1068" s="582">
        <f t="shared" si="238"/>
        <v>269.15943319237329</v>
      </c>
      <c r="CL1068" s="583">
        <v>75.5</v>
      </c>
      <c r="CM1068" s="582">
        <f t="shared" si="241"/>
        <v>45.107203798501374</v>
      </c>
      <c r="CN1068" s="583">
        <v>80</v>
      </c>
      <c r="CO1068" s="583"/>
      <c r="CP1068" s="583"/>
      <c r="CQ1068" s="586"/>
      <c r="CR1068" s="586"/>
      <c r="CS1068" s="587">
        <v>0</v>
      </c>
      <c r="CT1068" s="588">
        <v>-0.25</v>
      </c>
      <c r="CU1068" s="588">
        <v>0</v>
      </c>
      <c r="CV1068" s="588">
        <v>-0.25</v>
      </c>
      <c r="CW1068" s="588">
        <v>-0.25</v>
      </c>
      <c r="CX1068" s="87">
        <f t="shared" si="229"/>
        <v>-0.75</v>
      </c>
      <c r="CY1068" s="588"/>
      <c r="CZ1068" s="588" t="s">
        <v>2633</v>
      </c>
      <c r="DA1068" s="588" t="s">
        <v>3975</v>
      </c>
      <c r="DB1068" s="579" t="s">
        <v>2643</v>
      </c>
      <c r="DC1068" s="579" t="s">
        <v>2646</v>
      </c>
      <c r="DD1068" s="579" t="s">
        <v>2646</v>
      </c>
      <c r="DE1068" s="579" t="s">
        <v>2649</v>
      </c>
      <c r="DF1068" s="579" t="s">
        <v>32</v>
      </c>
      <c r="DG1068" s="579" t="s">
        <v>2654</v>
      </c>
      <c r="DH1068" s="579" t="s">
        <v>32</v>
      </c>
      <c r="DI1068" s="579" t="s">
        <v>2657</v>
      </c>
      <c r="DJ1068" s="579" t="s">
        <v>2660</v>
      </c>
      <c r="DK1068" s="579" t="s">
        <v>2659</v>
      </c>
      <c r="DL1068" s="579" t="s">
        <v>2660</v>
      </c>
      <c r="DM1068" s="579" t="s">
        <v>2663</v>
      </c>
      <c r="DN1068" s="583" t="s">
        <v>3999</v>
      </c>
      <c r="DO1068" s="583" t="s">
        <v>5012</v>
      </c>
      <c r="DP1068" s="583"/>
      <c r="DQ1068" s="583"/>
      <c r="DR1068" s="583" t="s">
        <v>4068</v>
      </c>
      <c r="DS1068" s="583" t="s">
        <v>2634</v>
      </c>
      <c r="DT1068" s="583"/>
      <c r="DU1068" s="579" t="s">
        <v>2633</v>
      </c>
      <c r="DV1068" s="579" t="s">
        <v>2633</v>
      </c>
      <c r="DW1068" s="579"/>
      <c r="DX1068" s="589" t="s">
        <v>7013</v>
      </c>
      <c r="DY1068" s="22" t="s">
        <v>8819</v>
      </c>
      <c r="DZ1068" s="591" t="s">
        <v>101</v>
      </c>
      <c r="EA1068" s="583">
        <v>4</v>
      </c>
      <c r="EB1068" s="590"/>
      <c r="EC1068" s="591" t="s">
        <v>4868</v>
      </c>
      <c r="ED1068" s="22" t="s">
        <v>5392</v>
      </c>
      <c r="EE1068" s="22"/>
    </row>
    <row r="1069" spans="1:135" s="434" customFormat="1" ht="15.75" hidden="1" customHeight="1" x14ac:dyDescent="0.25">
      <c r="A1069" s="875">
        <v>1067</v>
      </c>
      <c r="B1069" s="2083"/>
      <c r="C1069" s="579" t="s">
        <v>7015</v>
      </c>
      <c r="D1069" s="579" t="s">
        <v>22</v>
      </c>
      <c r="E1069" s="579" t="s">
        <v>4126</v>
      </c>
      <c r="F1069" s="579">
        <v>54619</v>
      </c>
      <c r="G1069" s="579">
        <v>39</v>
      </c>
      <c r="H1069" s="579" t="s">
        <v>2633</v>
      </c>
      <c r="I1069" s="579" t="s">
        <v>2633</v>
      </c>
      <c r="J1069" s="579" t="s">
        <v>2633</v>
      </c>
      <c r="K1069" s="579" t="s">
        <v>7305</v>
      </c>
      <c r="L1069" s="579">
        <v>137</v>
      </c>
      <c r="M1069" s="579">
        <v>177</v>
      </c>
      <c r="N1069" s="580">
        <f t="shared" si="228"/>
        <v>43.72945194548182</v>
      </c>
      <c r="O1069" s="581">
        <v>2</v>
      </c>
      <c r="P1069" s="582">
        <f t="shared" si="239"/>
        <v>78.322500000000005</v>
      </c>
      <c r="Q1069" s="582">
        <f t="shared" si="240"/>
        <v>58.677499999999995</v>
      </c>
      <c r="R1069" s="583"/>
      <c r="S1069" s="584">
        <v>41682</v>
      </c>
      <c r="T1069" s="583" t="s">
        <v>2201</v>
      </c>
      <c r="U1069" s="583" t="s">
        <v>2480</v>
      </c>
      <c r="V1069" s="583" t="s">
        <v>7016</v>
      </c>
      <c r="W1069" s="583" t="s">
        <v>8613</v>
      </c>
      <c r="X1069" s="583" t="s">
        <v>2634</v>
      </c>
      <c r="Y1069" s="583"/>
      <c r="Z1069" s="583" t="s">
        <v>2633</v>
      </c>
      <c r="AA1069" s="583" t="s">
        <v>2635</v>
      </c>
      <c r="AB1069" s="583" t="s">
        <v>2633</v>
      </c>
      <c r="AC1069" s="583" t="s">
        <v>2636</v>
      </c>
      <c r="AD1069" s="583" t="s">
        <v>2633</v>
      </c>
      <c r="AE1069" s="583" t="s">
        <v>2636</v>
      </c>
      <c r="AF1069" s="583" t="s">
        <v>2634</v>
      </c>
      <c r="AG1069" s="583"/>
      <c r="AH1069" s="583" t="s">
        <v>2634</v>
      </c>
      <c r="AI1069" s="583"/>
      <c r="AJ1069" s="583" t="s">
        <v>2634</v>
      </c>
      <c r="AK1069" s="583"/>
      <c r="AL1069" s="583" t="s">
        <v>2634</v>
      </c>
      <c r="AM1069" s="583"/>
      <c r="AN1069" s="583" t="s">
        <v>2633</v>
      </c>
      <c r="AO1069" s="583" t="s">
        <v>4075</v>
      </c>
      <c r="AP1069" s="583" t="s">
        <v>4078</v>
      </c>
      <c r="AQ1069" s="583" t="s">
        <v>2638</v>
      </c>
      <c r="AR1069" s="583" t="s">
        <v>4068</v>
      </c>
      <c r="AS1069" s="583" t="s">
        <v>4078</v>
      </c>
      <c r="AT1069" s="583"/>
      <c r="AU1069" s="583"/>
      <c r="AV1069" s="583"/>
      <c r="AW1069" s="583" t="s">
        <v>2634</v>
      </c>
      <c r="AX1069" s="583"/>
      <c r="AY1069" s="583" t="s">
        <v>2634</v>
      </c>
      <c r="AZ1069" s="583"/>
      <c r="BA1069" s="583"/>
      <c r="BB1069" s="583"/>
      <c r="BC1069" s="583"/>
      <c r="BD1069" s="583"/>
      <c r="BE1069" s="583" t="s">
        <v>2634</v>
      </c>
      <c r="BF1069" s="583" t="s">
        <v>2634</v>
      </c>
      <c r="BG1069" s="583" t="s">
        <v>2634</v>
      </c>
      <c r="BH1069" s="583"/>
      <c r="BI1069" s="583"/>
      <c r="BJ1069" s="583" t="s">
        <v>5603</v>
      </c>
      <c r="BK1069" s="583" t="s">
        <v>7271</v>
      </c>
      <c r="BL1069" s="583">
        <v>126.4</v>
      </c>
      <c r="BM1069" s="585">
        <f t="shared" si="230"/>
        <v>18.064845980145702</v>
      </c>
      <c r="BN1069" s="583" t="s">
        <v>5882</v>
      </c>
      <c r="BO1069" s="583">
        <v>106</v>
      </c>
      <c r="BP1069" s="582">
        <f t="shared" si="231"/>
        <v>52.831153338161997</v>
      </c>
      <c r="BQ1069" s="583">
        <v>95</v>
      </c>
      <c r="BR1069" s="583">
        <v>95</v>
      </c>
      <c r="BS1069" s="582">
        <f t="shared" si="232"/>
        <v>71.577691619445289</v>
      </c>
      <c r="BT1069" s="583" t="s">
        <v>3419</v>
      </c>
      <c r="BU1069" s="583">
        <v>85</v>
      </c>
      <c r="BV1069" s="585">
        <f t="shared" si="236"/>
        <v>88.619999147884627</v>
      </c>
      <c r="BW1069" s="583" t="s">
        <v>11154</v>
      </c>
      <c r="BX1069" s="583">
        <v>82</v>
      </c>
      <c r="BY1069" s="582">
        <f t="shared" si="237"/>
        <v>93.732691406416436</v>
      </c>
      <c r="BZ1069" s="583"/>
      <c r="CA1069" s="583"/>
      <c r="CB1069" s="582">
        <f t="shared" si="233"/>
        <v>233.47961313961912</v>
      </c>
      <c r="CC1069" s="583"/>
      <c r="CD1069" s="583"/>
      <c r="CE1069" s="582">
        <f t="shared" si="234"/>
        <v>233.47961313961912</v>
      </c>
      <c r="CF1069" s="583"/>
      <c r="CG1069" s="583"/>
      <c r="CH1069" s="582">
        <f t="shared" si="235"/>
        <v>233.47961313961912</v>
      </c>
      <c r="CI1069" s="583"/>
      <c r="CJ1069" s="583"/>
      <c r="CK1069" s="582">
        <f t="shared" si="238"/>
        <v>233.47961313961912</v>
      </c>
      <c r="CL1069" s="583">
        <v>82</v>
      </c>
      <c r="CM1069" s="582">
        <f t="shared" si="241"/>
        <v>93.732691406416436</v>
      </c>
      <c r="CN1069" s="583">
        <v>105</v>
      </c>
      <c r="CO1069" s="583"/>
      <c r="CP1069" s="583"/>
      <c r="CQ1069" s="586"/>
      <c r="CR1069" s="586"/>
      <c r="CS1069" s="587">
        <v>1</v>
      </c>
      <c r="CT1069" s="588">
        <v>0.5</v>
      </c>
      <c r="CU1069" s="588">
        <v>0.25</v>
      </c>
      <c r="CV1069" s="588">
        <v>0.5</v>
      </c>
      <c r="CW1069" s="588">
        <v>0.5</v>
      </c>
      <c r="CX1069" s="87">
        <f t="shared" si="229"/>
        <v>2.75</v>
      </c>
      <c r="CY1069" s="588"/>
      <c r="CZ1069" s="588" t="s">
        <v>2633</v>
      </c>
      <c r="DA1069" s="588" t="s">
        <v>3977</v>
      </c>
      <c r="DB1069" s="579" t="s">
        <v>2643</v>
      </c>
      <c r="DC1069" s="579" t="s">
        <v>2648</v>
      </c>
      <c r="DD1069" s="579" t="s">
        <v>2646</v>
      </c>
      <c r="DE1069" s="579" t="s">
        <v>2649</v>
      </c>
      <c r="DF1069" s="579" t="s">
        <v>32</v>
      </c>
      <c r="DG1069" s="579" t="s">
        <v>32</v>
      </c>
      <c r="DH1069" s="579" t="s">
        <v>5009</v>
      </c>
      <c r="DI1069" s="579" t="s">
        <v>2657</v>
      </c>
      <c r="DJ1069" s="579" t="s">
        <v>37</v>
      </c>
      <c r="DK1069" s="579" t="s">
        <v>2659</v>
      </c>
      <c r="DL1069" s="579" t="s">
        <v>37</v>
      </c>
      <c r="DM1069" s="579" t="s">
        <v>2663</v>
      </c>
      <c r="DN1069" s="583" t="s">
        <v>4001</v>
      </c>
      <c r="DO1069" s="583" t="s">
        <v>5012</v>
      </c>
      <c r="DP1069" s="583"/>
      <c r="DQ1069" s="583" t="s">
        <v>4068</v>
      </c>
      <c r="DR1069" s="583"/>
      <c r="DS1069" s="583" t="s">
        <v>2633</v>
      </c>
      <c r="DT1069" s="583" t="s">
        <v>4072</v>
      </c>
      <c r="DU1069" s="579" t="s">
        <v>2634</v>
      </c>
      <c r="DV1069" s="579" t="s">
        <v>2633</v>
      </c>
      <c r="DW1069" s="579" t="s">
        <v>11155</v>
      </c>
      <c r="DX1069" s="589" t="s">
        <v>7017</v>
      </c>
      <c r="DY1069" s="22" t="s">
        <v>8614</v>
      </c>
      <c r="DZ1069" s="591" t="s">
        <v>6270</v>
      </c>
      <c r="EA1069" s="583">
        <v>4</v>
      </c>
      <c r="EB1069" s="590"/>
      <c r="EC1069" s="589" t="s">
        <v>7018</v>
      </c>
      <c r="ED1069" s="22" t="s">
        <v>7234</v>
      </c>
      <c r="EE1069" s="22"/>
    </row>
    <row r="1070" spans="1:135" s="434" customFormat="1" ht="15.75" hidden="1" customHeight="1" x14ac:dyDescent="0.25">
      <c r="A1070" s="875">
        <v>1068</v>
      </c>
      <c r="B1070" s="2083"/>
      <c r="C1070" s="579" t="s">
        <v>7019</v>
      </c>
      <c r="D1070" s="579" t="s">
        <v>23</v>
      </c>
      <c r="E1070" s="579" t="s">
        <v>4126</v>
      </c>
      <c r="F1070" s="579">
        <v>605132</v>
      </c>
      <c r="G1070" s="579">
        <v>23</v>
      </c>
      <c r="H1070" s="579" t="s">
        <v>2634</v>
      </c>
      <c r="I1070" s="579" t="s">
        <v>2634</v>
      </c>
      <c r="J1070" s="579" t="s">
        <v>3968</v>
      </c>
      <c r="K1070" s="579">
        <v>562881868</v>
      </c>
      <c r="L1070" s="579">
        <v>122.8</v>
      </c>
      <c r="M1070" s="579">
        <v>158</v>
      </c>
      <c r="N1070" s="580">
        <f t="shared" si="228"/>
        <v>49.190834802115049</v>
      </c>
      <c r="O1070" s="581">
        <v>2</v>
      </c>
      <c r="P1070" s="582">
        <f t="shared" si="239"/>
        <v>62.410000000000011</v>
      </c>
      <c r="Q1070" s="582">
        <f t="shared" si="240"/>
        <v>60.389999999999986</v>
      </c>
      <c r="R1070" s="583"/>
      <c r="S1070" s="584">
        <v>41682</v>
      </c>
      <c r="T1070" s="583" t="s">
        <v>253</v>
      </c>
      <c r="U1070" s="583" t="s">
        <v>2490</v>
      </c>
      <c r="V1070" s="583" t="s">
        <v>7020</v>
      </c>
      <c r="W1070" s="583" t="s">
        <v>11130</v>
      </c>
      <c r="X1070" s="583" t="s">
        <v>2634</v>
      </c>
      <c r="Y1070" s="583"/>
      <c r="Z1070" s="583" t="s">
        <v>2634</v>
      </c>
      <c r="AA1070" s="583"/>
      <c r="AB1070" s="583" t="s">
        <v>2634</v>
      </c>
      <c r="AC1070" s="583"/>
      <c r="AD1070" s="583" t="s">
        <v>2634</v>
      </c>
      <c r="AE1070" s="583"/>
      <c r="AF1070" s="583" t="s">
        <v>2634</v>
      </c>
      <c r="AG1070" s="583"/>
      <c r="AH1070" s="583" t="s">
        <v>2634</v>
      </c>
      <c r="AI1070" s="583"/>
      <c r="AJ1070" s="583" t="s">
        <v>2634</v>
      </c>
      <c r="AK1070" s="583"/>
      <c r="AL1070" s="583" t="s">
        <v>2634</v>
      </c>
      <c r="AM1070" s="583"/>
      <c r="AN1070" s="583" t="s">
        <v>2633</v>
      </c>
      <c r="AO1070" s="583"/>
      <c r="AP1070" s="583"/>
      <c r="AQ1070" s="583" t="s">
        <v>2635</v>
      </c>
      <c r="AR1070" s="583"/>
      <c r="AS1070" s="583"/>
      <c r="AT1070" s="583"/>
      <c r="AU1070" s="583"/>
      <c r="AV1070" s="583"/>
      <c r="AW1070" s="583" t="s">
        <v>2634</v>
      </c>
      <c r="AX1070" s="583"/>
      <c r="AY1070" s="583" t="s">
        <v>2634</v>
      </c>
      <c r="AZ1070" s="583"/>
      <c r="BA1070" s="583" t="s">
        <v>3971</v>
      </c>
      <c r="BB1070" s="583" t="s">
        <v>3970</v>
      </c>
      <c r="BC1070" s="583" t="s">
        <v>2633</v>
      </c>
      <c r="BD1070" s="583"/>
      <c r="BE1070" s="583" t="s">
        <v>2634</v>
      </c>
      <c r="BF1070" s="583" t="s">
        <v>2634</v>
      </c>
      <c r="BG1070" s="583" t="s">
        <v>2634</v>
      </c>
      <c r="BH1070" s="583"/>
      <c r="BI1070" s="583"/>
      <c r="BJ1070" s="583" t="s">
        <v>5565</v>
      </c>
      <c r="BK1070" s="583" t="s">
        <v>7346</v>
      </c>
      <c r="BL1070" s="583">
        <v>115.7</v>
      </c>
      <c r="BM1070" s="585">
        <f t="shared" si="230"/>
        <v>11.756913396257653</v>
      </c>
      <c r="BN1070" s="583" t="s">
        <v>5948</v>
      </c>
      <c r="BO1070" s="583">
        <v>104</v>
      </c>
      <c r="BP1070" s="582">
        <f t="shared" si="231"/>
        <v>31.130981950654085</v>
      </c>
      <c r="BQ1070" s="583" t="s">
        <v>8942</v>
      </c>
      <c r="BR1070" s="583">
        <v>97.6</v>
      </c>
      <c r="BS1070" s="582">
        <f t="shared" si="232"/>
        <v>41.728763040238462</v>
      </c>
      <c r="BT1070" s="583" t="s">
        <v>9450</v>
      </c>
      <c r="BU1070" s="583">
        <v>87</v>
      </c>
      <c r="BV1070" s="585">
        <f t="shared" si="236"/>
        <v>59.28133796986257</v>
      </c>
      <c r="BW1070" s="583" t="s">
        <v>5435</v>
      </c>
      <c r="BX1070" s="583">
        <v>82</v>
      </c>
      <c r="BY1070" s="582">
        <f t="shared" si="237"/>
        <v>67.560854446100365</v>
      </c>
      <c r="BZ1070" s="583" t="s">
        <v>11131</v>
      </c>
      <c r="CA1070" s="583">
        <v>78.2</v>
      </c>
      <c r="CB1070" s="582">
        <f t="shared" si="233"/>
        <v>73.853286968041076</v>
      </c>
      <c r="CC1070" s="583"/>
      <c r="CD1070" s="583"/>
      <c r="CE1070" s="582">
        <f t="shared" si="234"/>
        <v>203.34492465640014</v>
      </c>
      <c r="CF1070" s="583"/>
      <c r="CG1070" s="583"/>
      <c r="CH1070" s="582">
        <f t="shared" si="235"/>
        <v>203.34492465640014</v>
      </c>
      <c r="CI1070" s="583"/>
      <c r="CJ1070" s="583"/>
      <c r="CK1070" s="582">
        <f t="shared" si="238"/>
        <v>203.34492465640014</v>
      </c>
      <c r="CL1070" s="583">
        <v>78.2</v>
      </c>
      <c r="CM1070" s="582">
        <f t="shared" si="241"/>
        <v>73.853286968041076</v>
      </c>
      <c r="CN1070" s="583">
        <v>75</v>
      </c>
      <c r="CO1070" s="583"/>
      <c r="CP1070" s="583"/>
      <c r="CQ1070" s="586"/>
      <c r="CR1070" s="586"/>
      <c r="CS1070" s="587">
        <v>0.5</v>
      </c>
      <c r="CT1070" s="588">
        <v>0.25</v>
      </c>
      <c r="CU1070" s="588">
        <v>0</v>
      </c>
      <c r="CV1070" s="588">
        <v>0</v>
      </c>
      <c r="CW1070" s="588"/>
      <c r="CX1070" s="87">
        <f t="shared" si="229"/>
        <v>0.75</v>
      </c>
      <c r="CY1070" s="588"/>
      <c r="CZ1070" s="588" t="s">
        <v>2633</v>
      </c>
      <c r="DA1070" s="588" t="s">
        <v>3975</v>
      </c>
      <c r="DB1070" s="579" t="s">
        <v>2645</v>
      </c>
      <c r="DC1070" s="579" t="s">
        <v>2646</v>
      </c>
      <c r="DD1070" s="579" t="s">
        <v>2647</v>
      </c>
      <c r="DE1070" s="579" t="s">
        <v>2649</v>
      </c>
      <c r="DF1070" s="579" t="s">
        <v>2652</v>
      </c>
      <c r="DG1070" s="579" t="s">
        <v>2654</v>
      </c>
      <c r="DH1070" s="579" t="s">
        <v>2653</v>
      </c>
      <c r="DI1070" s="579" t="s">
        <v>2657</v>
      </c>
      <c r="DJ1070" s="579" t="s">
        <v>2659</v>
      </c>
      <c r="DK1070" s="579" t="s">
        <v>2659</v>
      </c>
      <c r="DL1070" s="579" t="s">
        <v>2659</v>
      </c>
      <c r="DM1070" s="579" t="s">
        <v>2663</v>
      </c>
      <c r="DN1070" s="583" t="s">
        <v>4001</v>
      </c>
      <c r="DO1070" s="583" t="s">
        <v>4003</v>
      </c>
      <c r="DP1070" s="583"/>
      <c r="DQ1070" s="583"/>
      <c r="DR1070" s="583" t="s">
        <v>4070</v>
      </c>
      <c r="DS1070" s="583" t="s">
        <v>2633</v>
      </c>
      <c r="DT1070" s="583" t="s">
        <v>4073</v>
      </c>
      <c r="DU1070" s="579" t="s">
        <v>2634</v>
      </c>
      <c r="DV1070" s="579" t="s">
        <v>2633</v>
      </c>
      <c r="DW1070" s="579"/>
      <c r="DX1070" s="589" t="s">
        <v>7021</v>
      </c>
      <c r="DY1070" s="22" t="s">
        <v>11132</v>
      </c>
      <c r="DZ1070" s="589" t="s">
        <v>101</v>
      </c>
      <c r="EA1070" s="583">
        <v>3</v>
      </c>
      <c r="EB1070" s="590"/>
      <c r="EC1070" s="589" t="s">
        <v>4868</v>
      </c>
      <c r="ED1070" s="22" t="s">
        <v>5821</v>
      </c>
      <c r="EE1070" s="22"/>
    </row>
    <row r="1071" spans="1:135" s="434" customFormat="1" ht="15.75" hidden="1" customHeight="1" x14ac:dyDescent="0.25">
      <c r="A1071" s="875">
        <v>1069</v>
      </c>
      <c r="B1071" s="2083"/>
      <c r="C1071" s="579" t="s">
        <v>7022</v>
      </c>
      <c r="D1071" s="579" t="s">
        <v>23</v>
      </c>
      <c r="E1071" s="579" t="s">
        <v>4126</v>
      </c>
      <c r="F1071" s="579">
        <v>116299</v>
      </c>
      <c r="G1071" s="579">
        <v>31</v>
      </c>
      <c r="H1071" s="579" t="s">
        <v>2633</v>
      </c>
      <c r="I1071" s="579" t="s">
        <v>3984</v>
      </c>
      <c r="J1071" s="579" t="s">
        <v>2633</v>
      </c>
      <c r="K1071" s="579">
        <v>554444017</v>
      </c>
      <c r="L1071" s="579">
        <v>97.8</v>
      </c>
      <c r="M1071" s="579">
        <v>155</v>
      </c>
      <c r="N1071" s="580">
        <f t="shared" si="228"/>
        <v>40.707596253902182</v>
      </c>
      <c r="O1071" s="581">
        <v>2</v>
      </c>
      <c r="P1071" s="582">
        <f t="shared" si="239"/>
        <v>60.062500000000007</v>
      </c>
      <c r="Q1071" s="582">
        <f t="shared" si="240"/>
        <v>37.73749999999999</v>
      </c>
      <c r="R1071" s="583"/>
      <c r="S1071" s="584">
        <v>41683</v>
      </c>
      <c r="T1071" s="583" t="s">
        <v>4566</v>
      </c>
      <c r="U1071" s="583" t="s">
        <v>8489</v>
      </c>
      <c r="V1071" s="583" t="s">
        <v>7023</v>
      </c>
      <c r="W1071" s="583"/>
      <c r="X1071" s="583" t="s">
        <v>2634</v>
      </c>
      <c r="Y1071" s="583"/>
      <c r="Z1071" s="583" t="s">
        <v>2634</v>
      </c>
      <c r="AA1071" s="583"/>
      <c r="AB1071" s="583" t="s">
        <v>2634</v>
      </c>
      <c r="AC1071" s="583"/>
      <c r="AD1071" s="583" t="s">
        <v>2634</v>
      </c>
      <c r="AE1071" s="583"/>
      <c r="AF1071" s="583" t="s">
        <v>2634</v>
      </c>
      <c r="AG1071" s="583"/>
      <c r="AH1071" s="583" t="s">
        <v>2634</v>
      </c>
      <c r="AI1071" s="583"/>
      <c r="AJ1071" s="583" t="s">
        <v>2634</v>
      </c>
      <c r="AK1071" s="583"/>
      <c r="AL1071" s="583" t="s">
        <v>2634</v>
      </c>
      <c r="AM1071" s="583"/>
      <c r="AN1071" s="583" t="s">
        <v>2633</v>
      </c>
      <c r="AO1071" s="583"/>
      <c r="AP1071" s="583"/>
      <c r="AQ1071" s="583" t="s">
        <v>2635</v>
      </c>
      <c r="AR1071" s="583"/>
      <c r="AS1071" s="583"/>
      <c r="AT1071" s="583" t="s">
        <v>2633</v>
      </c>
      <c r="AU1071" s="583"/>
      <c r="AV1071" s="583"/>
      <c r="AW1071" s="583" t="s">
        <v>2634</v>
      </c>
      <c r="AX1071" s="583"/>
      <c r="AY1071" s="583" t="s">
        <v>2634</v>
      </c>
      <c r="AZ1071" s="583"/>
      <c r="BA1071" s="583" t="s">
        <v>3970</v>
      </c>
      <c r="BB1071" s="583" t="s">
        <v>3971</v>
      </c>
      <c r="BC1071" s="583" t="s">
        <v>2633</v>
      </c>
      <c r="BD1071" s="583" t="s">
        <v>2635</v>
      </c>
      <c r="BE1071" s="583" t="s">
        <v>2633</v>
      </c>
      <c r="BF1071" s="583" t="s">
        <v>2633</v>
      </c>
      <c r="BG1071" s="583" t="s">
        <v>2634</v>
      </c>
      <c r="BH1071" s="583"/>
      <c r="BI1071" s="583"/>
      <c r="BJ1071" s="583" t="s">
        <v>5603</v>
      </c>
      <c r="BK1071" s="583" t="s">
        <v>7347</v>
      </c>
      <c r="BL1071" s="583">
        <v>90.1</v>
      </c>
      <c r="BM1071" s="585">
        <f t="shared" si="230"/>
        <v>20.40410732030475</v>
      </c>
      <c r="BN1071" s="583" t="s">
        <v>8533</v>
      </c>
      <c r="BO1071" s="583">
        <v>83.5</v>
      </c>
      <c r="BP1071" s="582">
        <f t="shared" si="231"/>
        <v>37.893342166280227</v>
      </c>
      <c r="BQ1071" s="583">
        <v>77.8</v>
      </c>
      <c r="BR1071" s="583">
        <v>77.8</v>
      </c>
      <c r="BS1071" s="582">
        <f t="shared" si="232"/>
        <v>52.997681351440882</v>
      </c>
      <c r="BT1071" s="583" t="s">
        <v>6008</v>
      </c>
      <c r="BU1071" s="583">
        <v>69</v>
      </c>
      <c r="BV1071" s="585">
        <f t="shared" si="236"/>
        <v>76.316661146074864</v>
      </c>
      <c r="BW1071" s="583"/>
      <c r="BX1071" s="583"/>
      <c r="BY1071" s="582">
        <f t="shared" si="237"/>
        <v>259.1586618085459</v>
      </c>
      <c r="BZ1071" s="583"/>
      <c r="CA1071" s="583"/>
      <c r="CB1071" s="582">
        <f t="shared" si="233"/>
        <v>259.1586618085459</v>
      </c>
      <c r="CC1071" s="583"/>
      <c r="CD1071" s="583"/>
      <c r="CE1071" s="582">
        <f t="shared" si="234"/>
        <v>259.1586618085459</v>
      </c>
      <c r="CF1071" s="583"/>
      <c r="CG1071" s="583"/>
      <c r="CH1071" s="582">
        <f t="shared" si="235"/>
        <v>259.1586618085459</v>
      </c>
      <c r="CI1071" s="583"/>
      <c r="CJ1071" s="583"/>
      <c r="CK1071" s="582">
        <f t="shared" si="238"/>
        <v>259.1586618085459</v>
      </c>
      <c r="CL1071" s="583">
        <v>69</v>
      </c>
      <c r="CM1071" s="582">
        <f t="shared" si="241"/>
        <v>76.316661146074864</v>
      </c>
      <c r="CN1071" s="583">
        <v>105</v>
      </c>
      <c r="CO1071" s="583"/>
      <c r="CP1071" s="583"/>
      <c r="CQ1071" s="586"/>
      <c r="CR1071" s="586"/>
      <c r="CS1071" s="587">
        <v>1</v>
      </c>
      <c r="CT1071" s="588">
        <v>-0.25</v>
      </c>
      <c r="CU1071" s="588">
        <v>0</v>
      </c>
      <c r="CV1071" s="588">
        <v>0.25</v>
      </c>
      <c r="CW1071" s="588">
        <v>0.5</v>
      </c>
      <c r="CX1071" s="87">
        <f t="shared" si="229"/>
        <v>1.5</v>
      </c>
      <c r="CY1071" s="588"/>
      <c r="CZ1071" s="588" t="s">
        <v>2633</v>
      </c>
      <c r="DA1071" s="588" t="s">
        <v>3977</v>
      </c>
      <c r="DB1071" s="579" t="s">
        <v>2643</v>
      </c>
      <c r="DC1071" s="579" t="s">
        <v>2648</v>
      </c>
      <c r="DD1071" s="579" t="s">
        <v>2648</v>
      </c>
      <c r="DE1071" s="579" t="s">
        <v>2649</v>
      </c>
      <c r="DF1071" s="579" t="s">
        <v>2652</v>
      </c>
      <c r="DG1071" s="579" t="s">
        <v>2654</v>
      </c>
      <c r="DH1071" s="579" t="s">
        <v>5009</v>
      </c>
      <c r="DI1071" s="579" t="s">
        <v>2657</v>
      </c>
      <c r="DJ1071" s="579" t="s">
        <v>2659</v>
      </c>
      <c r="DK1071" s="579" t="s">
        <v>37</v>
      </c>
      <c r="DL1071" s="579" t="s">
        <v>2659</v>
      </c>
      <c r="DM1071" s="579" t="s">
        <v>2663</v>
      </c>
      <c r="DN1071" s="583" t="s">
        <v>4001</v>
      </c>
      <c r="DO1071" s="583" t="s">
        <v>4002</v>
      </c>
      <c r="DP1071" s="583"/>
      <c r="DQ1071" s="583" t="s">
        <v>4068</v>
      </c>
      <c r="DR1071" s="583"/>
      <c r="DS1071" s="583" t="s">
        <v>2633</v>
      </c>
      <c r="DT1071" s="583" t="s">
        <v>4074</v>
      </c>
      <c r="DU1071" s="579" t="s">
        <v>2634</v>
      </c>
      <c r="DV1071" s="579" t="s">
        <v>2633</v>
      </c>
      <c r="DW1071" s="579" t="s">
        <v>8540</v>
      </c>
      <c r="DX1071" s="589" t="s">
        <v>7024</v>
      </c>
      <c r="DY1071" s="22" t="s">
        <v>2723</v>
      </c>
      <c r="DZ1071" s="590" t="s">
        <v>101</v>
      </c>
      <c r="EA1071" s="583">
        <v>3</v>
      </c>
      <c r="EB1071" s="590"/>
      <c r="EC1071" s="590" t="s">
        <v>4868</v>
      </c>
      <c r="ED1071" s="22" t="s">
        <v>7235</v>
      </c>
      <c r="EE1071" s="22"/>
    </row>
    <row r="1072" spans="1:135" s="434" customFormat="1" ht="15.75" hidden="1" customHeight="1" x14ac:dyDescent="0.25">
      <c r="A1072" s="875">
        <v>1070</v>
      </c>
      <c r="B1072" s="2083"/>
      <c r="C1072" s="579" t="s">
        <v>7158</v>
      </c>
      <c r="D1072" s="579" t="s">
        <v>22</v>
      </c>
      <c r="E1072" s="579" t="s">
        <v>4126</v>
      </c>
      <c r="F1072" s="579">
        <v>550010</v>
      </c>
      <c r="G1072" s="579">
        <v>28</v>
      </c>
      <c r="H1072" s="579" t="s">
        <v>2634</v>
      </c>
      <c r="I1072" s="579" t="s">
        <v>2634</v>
      </c>
      <c r="J1072" s="579" t="s">
        <v>2633</v>
      </c>
      <c r="K1072" s="579">
        <v>555116428</v>
      </c>
      <c r="L1072" s="579">
        <v>127</v>
      </c>
      <c r="M1072" s="579">
        <v>161</v>
      </c>
      <c r="N1072" s="580">
        <f t="shared" si="228"/>
        <v>48.995023340148919</v>
      </c>
      <c r="O1072" s="581">
        <v>2</v>
      </c>
      <c r="P1072" s="582">
        <f t="shared" si="239"/>
        <v>64.802500000000009</v>
      </c>
      <c r="Q1072" s="582">
        <f t="shared" si="240"/>
        <v>62.197499999999991</v>
      </c>
      <c r="R1072" s="583"/>
      <c r="S1072" s="584">
        <v>41689</v>
      </c>
      <c r="T1072" s="583" t="s">
        <v>2201</v>
      </c>
      <c r="U1072" s="583" t="s">
        <v>2480</v>
      </c>
      <c r="V1072" s="583" t="s">
        <v>7172</v>
      </c>
      <c r="W1072" s="583" t="s">
        <v>11004</v>
      </c>
      <c r="X1072" s="583" t="s">
        <v>2634</v>
      </c>
      <c r="Y1072" s="583"/>
      <c r="Z1072" s="583" t="s">
        <v>2634</v>
      </c>
      <c r="AA1072" s="583"/>
      <c r="AB1072" s="583" t="s">
        <v>2634</v>
      </c>
      <c r="AC1072" s="583"/>
      <c r="AD1072" s="583" t="s">
        <v>2633</v>
      </c>
      <c r="AE1072" s="583" t="s">
        <v>2635</v>
      </c>
      <c r="AF1072" s="583" t="s">
        <v>2634</v>
      </c>
      <c r="AG1072" s="583"/>
      <c r="AH1072" s="583" t="s">
        <v>2634</v>
      </c>
      <c r="AI1072" s="583"/>
      <c r="AJ1072" s="583" t="s">
        <v>2634</v>
      </c>
      <c r="AK1072" s="583"/>
      <c r="AL1072" s="583" t="s">
        <v>2634</v>
      </c>
      <c r="AM1072" s="583"/>
      <c r="AN1072" s="583" t="s">
        <v>2634</v>
      </c>
      <c r="AO1072" s="583"/>
      <c r="AP1072" s="583"/>
      <c r="AQ1072" s="583" t="s">
        <v>2638</v>
      </c>
      <c r="AR1072" s="583" t="s">
        <v>4075</v>
      </c>
      <c r="AS1072" s="583" t="s">
        <v>4078</v>
      </c>
      <c r="AT1072" s="583"/>
      <c r="AU1072" s="583"/>
      <c r="AV1072" s="583"/>
      <c r="AW1072" s="583" t="s">
        <v>2634</v>
      </c>
      <c r="AX1072" s="583"/>
      <c r="AY1072" s="583" t="s">
        <v>2634</v>
      </c>
      <c r="AZ1072" s="583"/>
      <c r="BA1072" s="583"/>
      <c r="BB1072" s="583"/>
      <c r="BC1072" s="583"/>
      <c r="BD1072" s="583"/>
      <c r="BE1072" s="583" t="s">
        <v>2633</v>
      </c>
      <c r="BF1072" s="583" t="s">
        <v>2634</v>
      </c>
      <c r="BG1072" s="583" t="s">
        <v>2634</v>
      </c>
      <c r="BH1072" s="583"/>
      <c r="BI1072" s="583"/>
      <c r="BJ1072" s="583" t="s">
        <v>5603</v>
      </c>
      <c r="BK1072" s="583" t="s">
        <v>7401</v>
      </c>
      <c r="BL1072" s="583">
        <v>116</v>
      </c>
      <c r="BM1072" s="585">
        <f t="shared" si="230"/>
        <v>17.68559829575144</v>
      </c>
      <c r="BN1072" s="583" t="s">
        <v>6386</v>
      </c>
      <c r="BO1072" s="583">
        <v>103</v>
      </c>
      <c r="BP1072" s="582">
        <f t="shared" si="231"/>
        <v>38.586759918003139</v>
      </c>
      <c r="BQ1072" s="583">
        <v>95</v>
      </c>
      <c r="BR1072" s="583">
        <v>95</v>
      </c>
      <c r="BS1072" s="582">
        <f t="shared" si="232"/>
        <v>51.44901322400419</v>
      </c>
      <c r="BT1072" s="583" t="s">
        <v>537</v>
      </c>
      <c r="BU1072" s="583">
        <v>79</v>
      </c>
      <c r="BV1072" s="585">
        <f t="shared" si="236"/>
        <v>77.173519836006278</v>
      </c>
      <c r="BW1072" s="583" t="s">
        <v>11003</v>
      </c>
      <c r="BX1072" s="583">
        <v>75.599999999999994</v>
      </c>
      <c r="BY1072" s="582">
        <f t="shared" si="237"/>
        <v>82.63997749105674</v>
      </c>
      <c r="BZ1072" s="583"/>
      <c r="CA1072" s="583"/>
      <c r="CB1072" s="582">
        <f t="shared" si="233"/>
        <v>204.18827123276662</v>
      </c>
      <c r="CC1072" s="583"/>
      <c r="CD1072" s="583"/>
      <c r="CE1072" s="582">
        <f t="shared" si="234"/>
        <v>204.18827123276662</v>
      </c>
      <c r="CF1072" s="583"/>
      <c r="CG1072" s="583"/>
      <c r="CH1072" s="582">
        <f t="shared" si="235"/>
        <v>204.18827123276662</v>
      </c>
      <c r="CI1072" s="583"/>
      <c r="CJ1072" s="583"/>
      <c r="CK1072" s="582">
        <f t="shared" si="238"/>
        <v>204.18827123276662</v>
      </c>
      <c r="CL1072" s="583">
        <v>75.599999999999994</v>
      </c>
      <c r="CM1072" s="582">
        <f t="shared" si="241"/>
        <v>82.63997749105674</v>
      </c>
      <c r="CN1072" s="583">
        <v>159</v>
      </c>
      <c r="CO1072" s="583"/>
      <c r="CP1072" s="583"/>
      <c r="CQ1072" s="586"/>
      <c r="CR1072" s="586"/>
      <c r="CS1072" s="587">
        <v>1</v>
      </c>
      <c r="CT1072" s="588">
        <v>-0.25</v>
      </c>
      <c r="CU1072" s="588">
        <v>0.5</v>
      </c>
      <c r="CV1072" s="588">
        <v>0.5</v>
      </c>
      <c r="CW1072" s="588">
        <v>0</v>
      </c>
      <c r="CX1072" s="87">
        <f t="shared" si="229"/>
        <v>1.75</v>
      </c>
      <c r="CY1072" s="588"/>
      <c r="CZ1072" s="588" t="s">
        <v>2633</v>
      </c>
      <c r="DA1072" s="588" t="s">
        <v>3976</v>
      </c>
      <c r="DB1072" s="579" t="s">
        <v>2644</v>
      </c>
      <c r="DC1072" s="579" t="s">
        <v>2646</v>
      </c>
      <c r="DD1072" s="579" t="s">
        <v>2647</v>
      </c>
      <c r="DE1072" s="579" t="s">
        <v>2649</v>
      </c>
      <c r="DF1072" s="579" t="s">
        <v>32</v>
      </c>
      <c r="DG1072" s="579" t="s">
        <v>2654</v>
      </c>
      <c r="DH1072" s="579" t="s">
        <v>2653</v>
      </c>
      <c r="DI1072" s="579" t="s">
        <v>2658</v>
      </c>
      <c r="DJ1072" s="579" t="s">
        <v>2659</v>
      </c>
      <c r="DK1072" s="579" t="s">
        <v>2659</v>
      </c>
      <c r="DL1072" s="579" t="s">
        <v>37</v>
      </c>
      <c r="DM1072" s="579" t="s">
        <v>2663</v>
      </c>
      <c r="DN1072" s="583" t="s">
        <v>4001</v>
      </c>
      <c r="DO1072" s="583" t="s">
        <v>4002</v>
      </c>
      <c r="DP1072" s="583"/>
      <c r="DQ1072" s="583"/>
      <c r="DR1072" s="583" t="s">
        <v>4068</v>
      </c>
      <c r="DS1072" s="583" t="s">
        <v>2634</v>
      </c>
      <c r="DT1072" s="583"/>
      <c r="DU1072" s="579" t="s">
        <v>2634</v>
      </c>
      <c r="DV1072" s="579" t="s">
        <v>2633</v>
      </c>
      <c r="DW1072" s="579" t="s">
        <v>8664</v>
      </c>
      <c r="DX1072" s="591" t="s">
        <v>220</v>
      </c>
      <c r="DY1072" s="22" t="s">
        <v>11005</v>
      </c>
      <c r="DZ1072" s="590" t="s">
        <v>6270</v>
      </c>
      <c r="EA1072" s="583">
        <v>3</v>
      </c>
      <c r="EB1072" s="591" t="s">
        <v>7169</v>
      </c>
      <c r="EC1072" s="590" t="s">
        <v>4868</v>
      </c>
      <c r="ED1072" s="22" t="s">
        <v>7211</v>
      </c>
      <c r="EE1072" s="22"/>
    </row>
    <row r="1073" spans="1:135" s="592" customFormat="1" ht="15.75" hidden="1" customHeight="1" x14ac:dyDescent="0.25">
      <c r="A1073" s="875">
        <v>1071</v>
      </c>
      <c r="B1073" s="2083"/>
      <c r="C1073" s="579" t="s">
        <v>7159</v>
      </c>
      <c r="D1073" s="579" t="s">
        <v>23</v>
      </c>
      <c r="E1073" s="579" t="s">
        <v>4126</v>
      </c>
      <c r="F1073" s="579">
        <v>603788</v>
      </c>
      <c r="G1073" s="579">
        <v>32</v>
      </c>
      <c r="H1073" s="579" t="s">
        <v>3963</v>
      </c>
      <c r="I1073" s="579" t="s">
        <v>2633</v>
      </c>
      <c r="J1073" s="579" t="s">
        <v>2633</v>
      </c>
      <c r="K1073" s="579">
        <v>555835561</v>
      </c>
      <c r="L1073" s="579">
        <v>74.3</v>
      </c>
      <c r="M1073" s="579">
        <v>149</v>
      </c>
      <c r="N1073" s="580">
        <f t="shared" si="228"/>
        <v>33.466960947705061</v>
      </c>
      <c r="O1073" s="581">
        <v>1</v>
      </c>
      <c r="P1073" s="582">
        <f t="shared" si="239"/>
        <v>55.502499999999998</v>
      </c>
      <c r="Q1073" s="582">
        <f t="shared" si="240"/>
        <v>18.797499999999999</v>
      </c>
      <c r="R1073" s="583"/>
      <c r="S1073" s="584">
        <v>41689</v>
      </c>
      <c r="T1073" s="583" t="s">
        <v>2201</v>
      </c>
      <c r="U1073" s="583" t="s">
        <v>2480</v>
      </c>
      <c r="V1073" s="583" t="s">
        <v>7160</v>
      </c>
      <c r="W1073" s="583"/>
      <c r="X1073" s="583"/>
      <c r="Y1073" s="583"/>
      <c r="Z1073" s="583"/>
      <c r="AA1073" s="583"/>
      <c r="AB1073" s="583" t="s">
        <v>2633</v>
      </c>
      <c r="AC1073" s="583"/>
      <c r="AD1073" s="583"/>
      <c r="AE1073" s="583"/>
      <c r="AF1073" s="583"/>
      <c r="AG1073" s="583"/>
      <c r="AH1073" s="583"/>
      <c r="AI1073" s="583"/>
      <c r="AJ1073" s="583"/>
      <c r="AK1073" s="583"/>
      <c r="AL1073" s="583"/>
      <c r="AM1073" s="583"/>
      <c r="AN1073" s="583" t="s">
        <v>2633</v>
      </c>
      <c r="AO1073" s="583" t="s">
        <v>4076</v>
      </c>
      <c r="AP1073" s="583" t="s">
        <v>4088</v>
      </c>
      <c r="AQ1073" s="583" t="s">
        <v>2636</v>
      </c>
      <c r="AR1073" s="583"/>
      <c r="AS1073" s="583"/>
      <c r="AT1073" s="583"/>
      <c r="AU1073" s="583"/>
      <c r="AV1073" s="583"/>
      <c r="AW1073" s="583"/>
      <c r="AX1073" s="583"/>
      <c r="AY1073" s="583"/>
      <c r="AZ1073" s="583"/>
      <c r="BA1073" s="583" t="s">
        <v>3971</v>
      </c>
      <c r="BB1073" s="583"/>
      <c r="BC1073" s="583"/>
      <c r="BD1073" s="583"/>
      <c r="BE1073" s="583" t="s">
        <v>2633</v>
      </c>
      <c r="BF1073" s="583"/>
      <c r="BG1073" s="583"/>
      <c r="BH1073" s="583"/>
      <c r="BI1073" s="583"/>
      <c r="BJ1073" s="583" t="s">
        <v>5404</v>
      </c>
      <c r="BK1073" s="583" t="s">
        <v>7464</v>
      </c>
      <c r="BL1073" s="583">
        <v>65.599999999999994</v>
      </c>
      <c r="BM1073" s="585">
        <f t="shared" si="230"/>
        <v>46.282750365740142</v>
      </c>
      <c r="BN1073" s="583"/>
      <c r="BO1073" s="583"/>
      <c r="BP1073" s="582">
        <f t="shared" si="231"/>
        <v>395.2653278361484</v>
      </c>
      <c r="BQ1073" s="583"/>
      <c r="BR1073" s="583"/>
      <c r="BS1073" s="582">
        <f t="shared" si="232"/>
        <v>395.2653278361484</v>
      </c>
      <c r="BT1073" s="583" t="s">
        <v>10124</v>
      </c>
      <c r="BU1073" s="583">
        <v>47</v>
      </c>
      <c r="BV1073" s="585">
        <f t="shared" si="236"/>
        <v>145.23207873387418</v>
      </c>
      <c r="BW1073" s="583" t="s">
        <v>11184</v>
      </c>
      <c r="BX1073" s="583">
        <v>45</v>
      </c>
      <c r="BY1073" s="582">
        <f t="shared" si="237"/>
        <v>155.87179146163052</v>
      </c>
      <c r="BZ1073" s="583"/>
      <c r="CA1073" s="583"/>
      <c r="CB1073" s="582">
        <f t="shared" si="233"/>
        <v>395.2653278361484</v>
      </c>
      <c r="CC1073" s="583"/>
      <c r="CD1073" s="583"/>
      <c r="CE1073" s="582">
        <f t="shared" si="234"/>
        <v>395.2653278361484</v>
      </c>
      <c r="CF1073" s="583"/>
      <c r="CG1073" s="583"/>
      <c r="CH1073" s="582">
        <f t="shared" si="235"/>
        <v>395.2653278361484</v>
      </c>
      <c r="CI1073" s="583"/>
      <c r="CJ1073" s="583"/>
      <c r="CK1073" s="582">
        <f t="shared" si="238"/>
        <v>395.2653278361484</v>
      </c>
      <c r="CL1073" s="583">
        <v>45</v>
      </c>
      <c r="CM1073" s="582">
        <f t="shared" si="241"/>
        <v>155.87179146163052</v>
      </c>
      <c r="CN1073" s="583">
        <v>70</v>
      </c>
      <c r="CO1073" s="583"/>
      <c r="CP1073" s="583"/>
      <c r="CQ1073" s="586"/>
      <c r="CR1073" s="586"/>
      <c r="CS1073" s="587"/>
      <c r="CT1073" s="588"/>
      <c r="CU1073" s="588"/>
      <c r="CV1073" s="588"/>
      <c r="CW1073" s="588"/>
      <c r="CX1073" s="87">
        <f t="shared" si="229"/>
        <v>0</v>
      </c>
      <c r="CY1073" s="588"/>
      <c r="CZ1073" s="588" t="s">
        <v>2633</v>
      </c>
      <c r="DA1073" s="588"/>
      <c r="DB1073" s="579" t="s">
        <v>2645</v>
      </c>
      <c r="DC1073" s="579"/>
      <c r="DD1073" s="579"/>
      <c r="DE1073" s="579"/>
      <c r="DF1073" s="579"/>
      <c r="DG1073" s="579" t="s">
        <v>2653</v>
      </c>
      <c r="DH1073" s="579"/>
      <c r="DI1073" s="579"/>
      <c r="DJ1073" s="579"/>
      <c r="DK1073" s="579"/>
      <c r="DL1073" s="579" t="s">
        <v>2659</v>
      </c>
      <c r="DM1073" s="579"/>
      <c r="DN1073" s="583"/>
      <c r="DO1073" s="583"/>
      <c r="DP1073" s="583"/>
      <c r="DQ1073" s="583"/>
      <c r="DR1073" s="583"/>
      <c r="DS1073" s="583" t="s">
        <v>2633</v>
      </c>
      <c r="DT1073" s="583" t="s">
        <v>4073</v>
      </c>
      <c r="DU1073" s="579"/>
      <c r="DV1073" s="579"/>
      <c r="DW1073" s="579" t="s">
        <v>10125</v>
      </c>
      <c r="DX1073" s="591" t="s">
        <v>7161</v>
      </c>
      <c r="DY1073" s="22"/>
      <c r="DZ1073" s="590" t="s">
        <v>6270</v>
      </c>
      <c r="EA1073" s="583">
        <v>3</v>
      </c>
      <c r="EB1073" s="590"/>
      <c r="EC1073" s="591" t="s">
        <v>4868</v>
      </c>
      <c r="ED1073" s="22" t="s">
        <v>7236</v>
      </c>
      <c r="EE1073" s="22"/>
    </row>
    <row r="1074" spans="1:135" s="434" customFormat="1" ht="15.75" hidden="1" customHeight="1" x14ac:dyDescent="0.25">
      <c r="A1074" s="875">
        <v>1072</v>
      </c>
      <c r="B1074" s="2083"/>
      <c r="C1074" s="579" t="s">
        <v>7162</v>
      </c>
      <c r="D1074" s="579" t="s">
        <v>22</v>
      </c>
      <c r="E1074" s="579" t="s">
        <v>4126</v>
      </c>
      <c r="F1074" s="579">
        <v>607813</v>
      </c>
      <c r="G1074" s="579">
        <v>17</v>
      </c>
      <c r="H1074" s="579" t="s">
        <v>2634</v>
      </c>
      <c r="I1074" s="579" t="s">
        <v>2634</v>
      </c>
      <c r="J1074" s="579" t="s">
        <v>3968</v>
      </c>
      <c r="K1074" s="579">
        <v>538004402</v>
      </c>
      <c r="L1074" s="579">
        <v>157</v>
      </c>
      <c r="M1074" s="579">
        <v>166</v>
      </c>
      <c r="N1074" s="580">
        <f t="shared" si="228"/>
        <v>56.974887501814486</v>
      </c>
      <c r="O1074" s="581">
        <v>3</v>
      </c>
      <c r="P1074" s="582">
        <f t="shared" si="239"/>
        <v>68.89</v>
      </c>
      <c r="Q1074" s="582">
        <f t="shared" si="240"/>
        <v>88.11</v>
      </c>
      <c r="R1074" s="583"/>
      <c r="S1074" s="584">
        <v>41689</v>
      </c>
      <c r="T1074" s="583" t="s">
        <v>253</v>
      </c>
      <c r="U1074" s="583" t="s">
        <v>2490</v>
      </c>
      <c r="V1074" s="583" t="s">
        <v>4392</v>
      </c>
      <c r="W1074" s="583" t="s">
        <v>7806</v>
      </c>
      <c r="X1074" s="583" t="s">
        <v>2634</v>
      </c>
      <c r="Y1074" s="583"/>
      <c r="Z1074" s="583" t="s">
        <v>2634</v>
      </c>
      <c r="AA1074" s="583"/>
      <c r="AB1074" s="583" t="s">
        <v>2634</v>
      </c>
      <c r="AC1074" s="583"/>
      <c r="AD1074" s="583" t="s">
        <v>2634</v>
      </c>
      <c r="AE1074" s="583"/>
      <c r="AF1074" s="583" t="s">
        <v>2633</v>
      </c>
      <c r="AG1074" s="583" t="s">
        <v>2636</v>
      </c>
      <c r="AH1074" s="583" t="s">
        <v>2634</v>
      </c>
      <c r="AI1074" s="583"/>
      <c r="AJ1074" s="583" t="s">
        <v>2634</v>
      </c>
      <c r="AK1074" s="583"/>
      <c r="AL1074" s="583" t="s">
        <v>2634</v>
      </c>
      <c r="AM1074" s="583"/>
      <c r="AN1074" s="583" t="s">
        <v>2633</v>
      </c>
      <c r="AO1074" s="583" t="s">
        <v>4076</v>
      </c>
      <c r="AP1074" s="583" t="s">
        <v>4077</v>
      </c>
      <c r="AQ1074" s="583" t="s">
        <v>2638</v>
      </c>
      <c r="AR1074" s="583" t="s">
        <v>4075</v>
      </c>
      <c r="AS1074" s="583" t="s">
        <v>4088</v>
      </c>
      <c r="AT1074" s="583"/>
      <c r="AU1074" s="583"/>
      <c r="AV1074" s="583"/>
      <c r="AW1074" s="583" t="s">
        <v>2634</v>
      </c>
      <c r="AX1074" s="583"/>
      <c r="AY1074" s="583" t="s">
        <v>2634</v>
      </c>
      <c r="AZ1074" s="583"/>
      <c r="BA1074" s="583"/>
      <c r="BB1074" s="583"/>
      <c r="BC1074" s="583"/>
      <c r="BD1074" s="583"/>
      <c r="BE1074" s="583" t="s">
        <v>2634</v>
      </c>
      <c r="BF1074" s="583" t="s">
        <v>2634</v>
      </c>
      <c r="BG1074" s="583" t="s">
        <v>2634</v>
      </c>
      <c r="BH1074" s="583"/>
      <c r="BI1074" s="583"/>
      <c r="BJ1074" s="583" t="s">
        <v>5603</v>
      </c>
      <c r="BK1074" s="197"/>
      <c r="BL1074" s="197"/>
      <c r="BM1074" s="585">
        <f t="shared" si="230"/>
        <v>178.18635796163886</v>
      </c>
      <c r="BN1074" s="583" t="s">
        <v>8724</v>
      </c>
      <c r="BO1074" s="583">
        <v>120</v>
      </c>
      <c r="BP1074" s="582">
        <f t="shared" si="231"/>
        <v>41.992963341277949</v>
      </c>
      <c r="BQ1074" s="583">
        <v>110</v>
      </c>
      <c r="BR1074" s="583">
        <v>110</v>
      </c>
      <c r="BS1074" s="582">
        <f t="shared" si="232"/>
        <v>53.342412892974686</v>
      </c>
      <c r="BT1074" s="583" t="s">
        <v>4015</v>
      </c>
      <c r="BU1074" s="583">
        <v>103</v>
      </c>
      <c r="BV1074" s="585">
        <f t="shared" si="236"/>
        <v>61.287027579162412</v>
      </c>
      <c r="BW1074" s="583" t="s">
        <v>11320</v>
      </c>
      <c r="BX1074" s="583">
        <v>94</v>
      </c>
      <c r="BY1074" s="582">
        <f t="shared" si="237"/>
        <v>71.501532175689476</v>
      </c>
      <c r="BZ1074" s="583"/>
      <c r="CA1074" s="583"/>
      <c r="CB1074" s="582">
        <f t="shared" si="233"/>
        <v>178.18635796163886</v>
      </c>
      <c r="CC1074" s="583"/>
      <c r="CD1074" s="583"/>
      <c r="CE1074" s="582">
        <f t="shared" si="234"/>
        <v>178.18635796163886</v>
      </c>
      <c r="CF1074" s="583"/>
      <c r="CG1074" s="583"/>
      <c r="CH1074" s="582">
        <f t="shared" si="235"/>
        <v>178.18635796163886</v>
      </c>
      <c r="CI1074" s="583"/>
      <c r="CJ1074" s="583"/>
      <c r="CK1074" s="582">
        <f t="shared" si="238"/>
        <v>178.18635796163886</v>
      </c>
      <c r="CL1074" s="583">
        <v>94</v>
      </c>
      <c r="CM1074" s="582">
        <f t="shared" si="241"/>
        <v>71.501532175689476</v>
      </c>
      <c r="CN1074" s="583">
        <v>55</v>
      </c>
      <c r="CO1074" s="583"/>
      <c r="CP1074" s="583"/>
      <c r="CQ1074" s="586"/>
      <c r="CR1074" s="586"/>
      <c r="CS1074" s="587">
        <v>1</v>
      </c>
      <c r="CT1074" s="588">
        <v>0.25</v>
      </c>
      <c r="CU1074" s="588">
        <v>0.5</v>
      </c>
      <c r="CV1074" s="588">
        <v>0</v>
      </c>
      <c r="CW1074" s="588"/>
      <c r="CX1074" s="87">
        <f t="shared" si="229"/>
        <v>1.75</v>
      </c>
      <c r="CY1074" s="588"/>
      <c r="CZ1074" s="588" t="s">
        <v>2633</v>
      </c>
      <c r="DA1074" s="588" t="s">
        <v>3976</v>
      </c>
      <c r="DB1074" s="579" t="s">
        <v>2645</v>
      </c>
      <c r="DC1074" s="579" t="s">
        <v>2648</v>
      </c>
      <c r="DD1074" s="579" t="s">
        <v>2646</v>
      </c>
      <c r="DE1074" s="579" t="s">
        <v>2651</v>
      </c>
      <c r="DF1074" s="579" t="s">
        <v>32</v>
      </c>
      <c r="DG1074" s="579" t="s">
        <v>2654</v>
      </c>
      <c r="DH1074" s="579" t="s">
        <v>2654</v>
      </c>
      <c r="DI1074" s="579" t="s">
        <v>2658</v>
      </c>
      <c r="DJ1074" s="579" t="s">
        <v>2659</v>
      </c>
      <c r="DK1074" s="579" t="s">
        <v>2659</v>
      </c>
      <c r="DL1074" s="579" t="s">
        <v>2659</v>
      </c>
      <c r="DM1074" s="579" t="s">
        <v>2663</v>
      </c>
      <c r="DN1074" s="583" t="s">
        <v>4001</v>
      </c>
      <c r="DO1074" s="583" t="s">
        <v>4002</v>
      </c>
      <c r="DP1074" s="583"/>
      <c r="DQ1074" s="583" t="s">
        <v>4069</v>
      </c>
      <c r="DR1074" s="583"/>
      <c r="DS1074" s="583" t="s">
        <v>2633</v>
      </c>
      <c r="DT1074" s="583" t="s">
        <v>4074</v>
      </c>
      <c r="DU1074" s="579" t="s">
        <v>2634</v>
      </c>
      <c r="DV1074" s="579" t="s">
        <v>2633</v>
      </c>
      <c r="DW1074" s="579"/>
      <c r="DX1074" s="591" t="s">
        <v>7163</v>
      </c>
      <c r="DY1074" s="22" t="s">
        <v>11322</v>
      </c>
      <c r="DZ1074" s="591" t="s">
        <v>101</v>
      </c>
      <c r="EA1074" s="583">
        <v>4</v>
      </c>
      <c r="EB1074" s="591" t="s">
        <v>7407</v>
      </c>
      <c r="EC1074" s="591" t="s">
        <v>4868</v>
      </c>
      <c r="ED1074" s="22" t="s">
        <v>7406</v>
      </c>
      <c r="EE1074" s="22"/>
    </row>
    <row r="1075" spans="1:135" s="434" customFormat="1" ht="15.75" hidden="1" customHeight="1" x14ac:dyDescent="0.25">
      <c r="A1075" s="875">
        <v>1073</v>
      </c>
      <c r="B1075" s="2083"/>
      <c r="C1075" s="579" t="s">
        <v>7164</v>
      </c>
      <c r="D1075" s="579" t="s">
        <v>23</v>
      </c>
      <c r="E1075" s="579" t="s">
        <v>4126</v>
      </c>
      <c r="F1075" s="579">
        <v>602229</v>
      </c>
      <c r="G1075" s="579">
        <v>48</v>
      </c>
      <c r="H1075" s="579" t="s">
        <v>2633</v>
      </c>
      <c r="I1075" s="579" t="s">
        <v>2633</v>
      </c>
      <c r="J1075" s="579" t="s">
        <v>2633</v>
      </c>
      <c r="K1075" s="579">
        <v>550551190</v>
      </c>
      <c r="L1075" s="579">
        <v>113.5</v>
      </c>
      <c r="M1075" s="579">
        <v>155</v>
      </c>
      <c r="N1075" s="580">
        <f t="shared" si="228"/>
        <v>47.242455775234134</v>
      </c>
      <c r="O1075" s="581">
        <v>2</v>
      </c>
      <c r="P1075" s="582">
        <f t="shared" si="239"/>
        <v>60.062500000000007</v>
      </c>
      <c r="Q1075" s="582">
        <f t="shared" si="240"/>
        <v>53.437499999999993</v>
      </c>
      <c r="R1075" s="583"/>
      <c r="S1075" s="584">
        <v>41689</v>
      </c>
      <c r="T1075" s="583" t="s">
        <v>253</v>
      </c>
      <c r="U1075" s="583" t="s">
        <v>2490</v>
      </c>
      <c r="V1075" s="583" t="s">
        <v>7165</v>
      </c>
      <c r="W1075" s="583" t="s">
        <v>8635</v>
      </c>
      <c r="X1075" s="583" t="s">
        <v>2633</v>
      </c>
      <c r="Y1075" s="583" t="s">
        <v>2636</v>
      </c>
      <c r="Z1075" s="583" t="s">
        <v>2634</v>
      </c>
      <c r="AA1075" s="583"/>
      <c r="AB1075" s="583" t="s">
        <v>2633</v>
      </c>
      <c r="AC1075" s="583" t="s">
        <v>2636</v>
      </c>
      <c r="AD1075" s="583" t="s">
        <v>2634</v>
      </c>
      <c r="AE1075" s="583"/>
      <c r="AF1075" s="583" t="s">
        <v>2634</v>
      </c>
      <c r="AG1075" s="583"/>
      <c r="AH1075" s="583" t="s">
        <v>2633</v>
      </c>
      <c r="AI1075" s="583" t="s">
        <v>2636</v>
      </c>
      <c r="AJ1075" s="583" t="s">
        <v>2633</v>
      </c>
      <c r="AK1075" s="583" t="s">
        <v>2636</v>
      </c>
      <c r="AL1075" s="583" t="s">
        <v>2634</v>
      </c>
      <c r="AM1075" s="583"/>
      <c r="AN1075" s="583" t="s">
        <v>2634</v>
      </c>
      <c r="AO1075" s="583"/>
      <c r="AP1075" s="583"/>
      <c r="AQ1075" s="583" t="s">
        <v>2638</v>
      </c>
      <c r="AR1075" s="583" t="s">
        <v>4076</v>
      </c>
      <c r="AS1075" s="583" t="s">
        <v>4088</v>
      </c>
      <c r="AT1075" s="583"/>
      <c r="AU1075" s="583"/>
      <c r="AV1075" s="583"/>
      <c r="AW1075" s="583" t="s">
        <v>2634</v>
      </c>
      <c r="AX1075" s="583"/>
      <c r="AY1075" s="583" t="s">
        <v>2634</v>
      </c>
      <c r="AZ1075" s="583"/>
      <c r="BA1075" s="583" t="s">
        <v>3971</v>
      </c>
      <c r="BB1075" s="583" t="s">
        <v>3970</v>
      </c>
      <c r="BC1075" s="583" t="s">
        <v>2634</v>
      </c>
      <c r="BD1075" s="583"/>
      <c r="BE1075" s="583" t="s">
        <v>2634</v>
      </c>
      <c r="BF1075" s="583" t="s">
        <v>2634</v>
      </c>
      <c r="BG1075" s="583" t="s">
        <v>2634</v>
      </c>
      <c r="BH1075" s="583"/>
      <c r="BI1075" s="583"/>
      <c r="BJ1075" s="583" t="s">
        <v>5404</v>
      </c>
      <c r="BK1075" s="583" t="s">
        <v>2947</v>
      </c>
      <c r="BL1075" s="583">
        <v>108</v>
      </c>
      <c r="BM1075" s="585">
        <f t="shared" si="230"/>
        <v>10.292397660818715</v>
      </c>
      <c r="BN1075" s="583" t="s">
        <v>8634</v>
      </c>
      <c r="BO1075" s="583">
        <v>100.3</v>
      </c>
      <c r="BP1075" s="582">
        <f t="shared" si="231"/>
        <v>24.701754385964922</v>
      </c>
      <c r="BQ1075" s="583">
        <v>90</v>
      </c>
      <c r="BR1075" s="583">
        <v>90</v>
      </c>
      <c r="BS1075" s="582">
        <f t="shared" si="232"/>
        <v>43.976608187134509</v>
      </c>
      <c r="BT1075" s="583" t="s">
        <v>3049</v>
      </c>
      <c r="BU1075" s="583">
        <v>81</v>
      </c>
      <c r="BV1075" s="585">
        <f t="shared" si="236"/>
        <v>60.818713450292407</v>
      </c>
      <c r="BW1075" s="583" t="s">
        <v>10988</v>
      </c>
      <c r="BX1075" s="583">
        <v>78.099999999999994</v>
      </c>
      <c r="BY1075" s="582">
        <f t="shared" si="237"/>
        <v>66.24561403508774</v>
      </c>
      <c r="BZ1075" s="583"/>
      <c r="CA1075" s="583"/>
      <c r="CB1075" s="582">
        <f t="shared" si="233"/>
        <v>212.39766081871346</v>
      </c>
      <c r="CC1075" s="583"/>
      <c r="CD1075" s="583"/>
      <c r="CE1075" s="582">
        <f t="shared" si="234"/>
        <v>212.39766081871346</v>
      </c>
      <c r="CF1075" s="583"/>
      <c r="CG1075" s="583"/>
      <c r="CH1075" s="582">
        <f t="shared" si="235"/>
        <v>212.39766081871346</v>
      </c>
      <c r="CI1075" s="583"/>
      <c r="CJ1075" s="583"/>
      <c r="CK1075" s="582">
        <f t="shared" si="238"/>
        <v>212.39766081871346</v>
      </c>
      <c r="CL1075" s="583">
        <v>78.099999999999994</v>
      </c>
      <c r="CM1075" s="582">
        <f t="shared" si="241"/>
        <v>66.24561403508774</v>
      </c>
      <c r="CN1075" s="583">
        <v>65</v>
      </c>
      <c r="CO1075" s="583"/>
      <c r="CP1075" s="583"/>
      <c r="CQ1075" s="586"/>
      <c r="CR1075" s="586"/>
      <c r="CS1075" s="587">
        <v>1</v>
      </c>
      <c r="CT1075" s="588">
        <v>-0.25</v>
      </c>
      <c r="CU1075" s="588">
        <v>0.25</v>
      </c>
      <c r="CV1075" s="588">
        <v>0.25</v>
      </c>
      <c r="CW1075" s="588">
        <v>0.25</v>
      </c>
      <c r="CX1075" s="87">
        <f t="shared" si="229"/>
        <v>1.5</v>
      </c>
      <c r="CY1075" s="588"/>
      <c r="CZ1075" s="588" t="s">
        <v>2634</v>
      </c>
      <c r="DA1075" s="588"/>
      <c r="DB1075" s="579" t="s">
        <v>2645</v>
      </c>
      <c r="DC1075" s="579" t="s">
        <v>2648</v>
      </c>
      <c r="DD1075" s="579" t="s">
        <v>2648</v>
      </c>
      <c r="DE1075" s="579" t="s">
        <v>2651</v>
      </c>
      <c r="DF1075" s="579" t="s">
        <v>32</v>
      </c>
      <c r="DG1075" s="579" t="s">
        <v>2654</v>
      </c>
      <c r="DH1075" s="579" t="s">
        <v>2653</v>
      </c>
      <c r="DI1075" s="579" t="s">
        <v>2658</v>
      </c>
      <c r="DJ1075" s="579" t="s">
        <v>37</v>
      </c>
      <c r="DK1075" s="579" t="s">
        <v>37</v>
      </c>
      <c r="DL1075" s="579" t="s">
        <v>37</v>
      </c>
      <c r="DM1075" s="579" t="s">
        <v>2663</v>
      </c>
      <c r="DN1075" s="583" t="s">
        <v>4001</v>
      </c>
      <c r="DO1075" s="583" t="s">
        <v>4002</v>
      </c>
      <c r="DP1075" s="583"/>
      <c r="DQ1075" s="583" t="s">
        <v>4068</v>
      </c>
      <c r="DR1075" s="583"/>
      <c r="DS1075" s="583" t="s">
        <v>2633</v>
      </c>
      <c r="DT1075" s="583" t="s">
        <v>4072</v>
      </c>
      <c r="DU1075" s="579" t="s">
        <v>2634</v>
      </c>
      <c r="DV1075" s="579" t="s">
        <v>2633</v>
      </c>
      <c r="DW1075" s="579"/>
      <c r="DX1075" s="591" t="s">
        <v>220</v>
      </c>
      <c r="DY1075" s="22"/>
      <c r="DZ1075" s="591" t="s">
        <v>101</v>
      </c>
      <c r="EA1075" s="583">
        <v>3</v>
      </c>
      <c r="EB1075" s="1166" t="s">
        <v>10989</v>
      </c>
      <c r="EC1075" s="590" t="s">
        <v>4868</v>
      </c>
      <c r="ED1075" s="22" t="s">
        <v>5821</v>
      </c>
      <c r="EE1075" s="22"/>
    </row>
    <row r="1076" spans="1:135" s="434" customFormat="1" ht="15.75" hidden="1" customHeight="1" x14ac:dyDescent="0.25">
      <c r="A1076" s="875">
        <v>1074</v>
      </c>
      <c r="B1076" s="2083"/>
      <c r="C1076" s="579" t="s">
        <v>7166</v>
      </c>
      <c r="D1076" s="579" t="s">
        <v>23</v>
      </c>
      <c r="E1076" s="579" t="s">
        <v>4126</v>
      </c>
      <c r="F1076" s="579">
        <v>607889</v>
      </c>
      <c r="G1076" s="579">
        <v>36</v>
      </c>
      <c r="H1076" s="579" t="s">
        <v>3963</v>
      </c>
      <c r="I1076" s="579" t="s">
        <v>2633</v>
      </c>
      <c r="J1076" s="579" t="s">
        <v>2633</v>
      </c>
      <c r="K1076" s="579">
        <v>532041080</v>
      </c>
      <c r="L1076" s="579">
        <v>105.5</v>
      </c>
      <c r="M1076" s="579">
        <v>155</v>
      </c>
      <c r="N1076" s="580">
        <f t="shared" si="228"/>
        <v>43.912591050988553</v>
      </c>
      <c r="O1076" s="581">
        <v>2</v>
      </c>
      <c r="P1076" s="582">
        <f t="shared" si="239"/>
        <v>60.062500000000007</v>
      </c>
      <c r="Q1076" s="582">
        <f t="shared" si="240"/>
        <v>45.437499999999993</v>
      </c>
      <c r="R1076" s="583"/>
      <c r="S1076" s="584">
        <v>41689</v>
      </c>
      <c r="T1076" s="583" t="s">
        <v>2201</v>
      </c>
      <c r="U1076" s="583" t="s">
        <v>2480</v>
      </c>
      <c r="V1076" s="583" t="s">
        <v>7167</v>
      </c>
      <c r="W1076" s="583"/>
      <c r="X1076" s="583"/>
      <c r="Y1076" s="583"/>
      <c r="Z1076" s="583"/>
      <c r="AA1076" s="583"/>
      <c r="AB1076" s="583" t="s">
        <v>2633</v>
      </c>
      <c r="AC1076" s="583"/>
      <c r="AD1076" s="583"/>
      <c r="AE1076" s="583"/>
      <c r="AF1076" s="583"/>
      <c r="AG1076" s="583"/>
      <c r="AH1076" s="583"/>
      <c r="AI1076" s="583"/>
      <c r="AJ1076" s="583"/>
      <c r="AK1076" s="583"/>
      <c r="AL1076" s="583"/>
      <c r="AM1076" s="583"/>
      <c r="AN1076" s="583" t="s">
        <v>2633</v>
      </c>
      <c r="AO1076" s="583" t="s">
        <v>4076</v>
      </c>
      <c r="AP1076" s="583" t="s">
        <v>4001</v>
      </c>
      <c r="AQ1076" s="583" t="s">
        <v>2636</v>
      </c>
      <c r="AR1076" s="583"/>
      <c r="AS1076" s="583"/>
      <c r="AT1076" s="583"/>
      <c r="AU1076" s="583"/>
      <c r="AV1076" s="583"/>
      <c r="AW1076" s="583"/>
      <c r="AX1076" s="583"/>
      <c r="AY1076" s="583"/>
      <c r="AZ1076" s="583"/>
      <c r="BA1076" s="583" t="s">
        <v>3970</v>
      </c>
      <c r="BB1076" s="583"/>
      <c r="BC1076" s="583"/>
      <c r="BD1076" s="583"/>
      <c r="BE1076" s="583" t="s">
        <v>2634</v>
      </c>
      <c r="BF1076" s="583"/>
      <c r="BG1076" s="583"/>
      <c r="BH1076" s="583"/>
      <c r="BI1076" s="583"/>
      <c r="BJ1076" s="583" t="s">
        <v>5565</v>
      </c>
      <c r="BK1076" s="583" t="s">
        <v>7273</v>
      </c>
      <c r="BL1076" s="583">
        <v>99.9</v>
      </c>
      <c r="BM1076" s="585">
        <f t="shared" si="230"/>
        <v>12.324621733149922</v>
      </c>
      <c r="BN1076" s="583" t="s">
        <v>1431</v>
      </c>
      <c r="BO1076" s="583">
        <v>92</v>
      </c>
      <c r="BP1076" s="582">
        <f t="shared" si="231"/>
        <v>29.711141678129305</v>
      </c>
      <c r="BQ1076" s="583" t="s">
        <v>9396</v>
      </c>
      <c r="BR1076" s="583">
        <v>83</v>
      </c>
      <c r="BS1076" s="582">
        <f t="shared" si="232"/>
        <v>49.518569463548836</v>
      </c>
      <c r="BT1076" s="583" t="s">
        <v>4461</v>
      </c>
      <c r="BU1076" s="583">
        <v>78</v>
      </c>
      <c r="BV1076" s="585">
        <f t="shared" si="236"/>
        <v>60.522696011004143</v>
      </c>
      <c r="BW1076" s="583" t="s">
        <v>6836</v>
      </c>
      <c r="BX1076" s="583">
        <v>78</v>
      </c>
      <c r="BY1076" s="582">
        <f t="shared" si="237"/>
        <v>60.522696011004143</v>
      </c>
      <c r="BZ1076" s="583"/>
      <c r="CA1076" s="583"/>
      <c r="CB1076" s="582">
        <f t="shared" si="233"/>
        <v>232.18707015130678</v>
      </c>
      <c r="CC1076" s="583"/>
      <c r="CD1076" s="583"/>
      <c r="CE1076" s="582">
        <f t="shared" si="234"/>
        <v>232.18707015130678</v>
      </c>
      <c r="CF1076" s="583"/>
      <c r="CG1076" s="583"/>
      <c r="CH1076" s="582">
        <f t="shared" si="235"/>
        <v>232.18707015130678</v>
      </c>
      <c r="CI1076" s="583"/>
      <c r="CJ1076" s="583"/>
      <c r="CK1076" s="582">
        <f t="shared" si="238"/>
        <v>232.18707015130678</v>
      </c>
      <c r="CL1076" s="583">
        <v>78</v>
      </c>
      <c r="CM1076" s="582">
        <f t="shared" si="241"/>
        <v>60.522696011004143</v>
      </c>
      <c r="CN1076" s="583">
        <v>110</v>
      </c>
      <c r="CO1076" s="583"/>
      <c r="CP1076" s="583"/>
      <c r="CQ1076" s="586"/>
      <c r="CR1076" s="586"/>
      <c r="CS1076" s="587"/>
      <c r="CT1076" s="588"/>
      <c r="CU1076" s="588"/>
      <c r="CV1076" s="588"/>
      <c r="CW1076" s="588"/>
      <c r="CX1076" s="87">
        <f t="shared" si="229"/>
        <v>0</v>
      </c>
      <c r="CY1076" s="588"/>
      <c r="CZ1076" s="588"/>
      <c r="DA1076" s="588"/>
      <c r="DB1076" s="579"/>
      <c r="DC1076" s="579"/>
      <c r="DD1076" s="579"/>
      <c r="DE1076" s="579"/>
      <c r="DF1076" s="579"/>
      <c r="DG1076" s="579"/>
      <c r="DH1076" s="579"/>
      <c r="DI1076" s="579"/>
      <c r="DJ1076" s="579"/>
      <c r="DK1076" s="579"/>
      <c r="DL1076" s="579"/>
      <c r="DM1076" s="579"/>
      <c r="DN1076" s="583"/>
      <c r="DO1076" s="583"/>
      <c r="DP1076" s="583"/>
      <c r="DQ1076" s="583"/>
      <c r="DR1076" s="583"/>
      <c r="DS1076" s="583"/>
      <c r="DT1076" s="583"/>
      <c r="DU1076" s="579"/>
      <c r="DV1076" s="579"/>
      <c r="DW1076" s="579"/>
      <c r="DX1076" s="591" t="s">
        <v>7168</v>
      </c>
      <c r="DY1076" s="22"/>
      <c r="DZ1076" s="591" t="s">
        <v>6270</v>
      </c>
      <c r="EA1076" s="583">
        <v>3</v>
      </c>
      <c r="EB1076" s="591" t="s">
        <v>7171</v>
      </c>
      <c r="EC1076" s="591" t="s">
        <v>7170</v>
      </c>
      <c r="ED1076" s="22" t="s">
        <v>5392</v>
      </c>
      <c r="EE1076" s="22"/>
    </row>
    <row r="1077" spans="1:135" s="434" customFormat="1" ht="15.75" hidden="1" customHeight="1" x14ac:dyDescent="0.25">
      <c r="A1077" s="875">
        <v>1075</v>
      </c>
      <c r="B1077" s="2083"/>
      <c r="C1077" s="579" t="s">
        <v>7173</v>
      </c>
      <c r="D1077" s="579" t="s">
        <v>23</v>
      </c>
      <c r="E1077" s="579" t="s">
        <v>4126</v>
      </c>
      <c r="F1077" s="579">
        <v>608085</v>
      </c>
      <c r="G1077" s="579">
        <v>37</v>
      </c>
      <c r="H1077" s="579" t="s">
        <v>2633</v>
      </c>
      <c r="I1077" s="579" t="s">
        <v>2633</v>
      </c>
      <c r="J1077" s="579" t="s">
        <v>2634</v>
      </c>
      <c r="K1077" s="579">
        <v>552663880</v>
      </c>
      <c r="L1077" s="579">
        <v>98</v>
      </c>
      <c r="M1077" s="579">
        <v>143</v>
      </c>
      <c r="N1077" s="580">
        <f t="shared" si="228"/>
        <v>47.924103868159811</v>
      </c>
      <c r="O1077" s="581">
        <v>2</v>
      </c>
      <c r="P1077" s="582">
        <f t="shared" si="239"/>
        <v>51.122499999999995</v>
      </c>
      <c r="Q1077" s="582">
        <f t="shared" si="240"/>
        <v>46.877500000000005</v>
      </c>
      <c r="R1077" s="583"/>
      <c r="S1077" s="584">
        <v>41690</v>
      </c>
      <c r="T1077" s="583" t="s">
        <v>253</v>
      </c>
      <c r="U1077" s="583" t="s">
        <v>2490</v>
      </c>
      <c r="V1077" s="583" t="s">
        <v>7174</v>
      </c>
      <c r="W1077" s="583" t="s">
        <v>8665</v>
      </c>
      <c r="X1077" s="583" t="s">
        <v>2634</v>
      </c>
      <c r="Y1077" s="583"/>
      <c r="Z1077" s="583" t="s">
        <v>2634</v>
      </c>
      <c r="AA1077" s="583"/>
      <c r="AB1077" s="583" t="s">
        <v>2634</v>
      </c>
      <c r="AC1077" s="583"/>
      <c r="AD1077" s="583" t="s">
        <v>2633</v>
      </c>
      <c r="AE1077" s="583" t="s">
        <v>2636</v>
      </c>
      <c r="AF1077" s="583" t="s">
        <v>2633</v>
      </c>
      <c r="AG1077" s="583" t="s">
        <v>2636</v>
      </c>
      <c r="AH1077" s="583" t="s">
        <v>2634</v>
      </c>
      <c r="AI1077" s="583"/>
      <c r="AJ1077" s="583" t="s">
        <v>2634</v>
      </c>
      <c r="AK1077" s="583"/>
      <c r="AL1077" s="583" t="s">
        <v>2634</v>
      </c>
      <c r="AM1077" s="583"/>
      <c r="AN1077" s="583" t="s">
        <v>2633</v>
      </c>
      <c r="AO1077" s="583" t="s">
        <v>4075</v>
      </c>
      <c r="AP1077" s="583" t="s">
        <v>4077</v>
      </c>
      <c r="AQ1077" s="583" t="s">
        <v>2638</v>
      </c>
      <c r="AR1077" s="583" t="s">
        <v>4068</v>
      </c>
      <c r="AS1077" s="583" t="s">
        <v>4078</v>
      </c>
      <c r="AT1077" s="583"/>
      <c r="AU1077" s="583"/>
      <c r="AV1077" s="583"/>
      <c r="AW1077" s="583" t="s">
        <v>2634</v>
      </c>
      <c r="AX1077" s="583"/>
      <c r="AY1077" s="583" t="s">
        <v>2634</v>
      </c>
      <c r="AZ1077" s="583"/>
      <c r="BA1077" s="583" t="s">
        <v>3970</v>
      </c>
      <c r="BB1077" s="583" t="s">
        <v>3970</v>
      </c>
      <c r="BC1077" s="583" t="s">
        <v>2634</v>
      </c>
      <c r="BD1077" s="583"/>
      <c r="BE1077" s="583" t="s">
        <v>2634</v>
      </c>
      <c r="BF1077" s="583" t="s">
        <v>2634</v>
      </c>
      <c r="BG1077" s="583" t="s">
        <v>2634</v>
      </c>
      <c r="BH1077" s="583"/>
      <c r="BI1077" s="583"/>
      <c r="BJ1077" s="583" t="s">
        <v>5565</v>
      </c>
      <c r="BK1077" s="583" t="s">
        <v>7442</v>
      </c>
      <c r="BL1077" s="583">
        <v>91.7</v>
      </c>
      <c r="BM1077" s="585">
        <f t="shared" si="230"/>
        <v>13.439283238227286</v>
      </c>
      <c r="BN1077" s="583" t="s">
        <v>1454</v>
      </c>
      <c r="BO1077" s="583">
        <v>85</v>
      </c>
      <c r="BP1077" s="582">
        <f t="shared" si="231"/>
        <v>27.731854301103937</v>
      </c>
      <c r="BQ1077" s="583">
        <v>80</v>
      </c>
      <c r="BR1077" s="583">
        <v>80</v>
      </c>
      <c r="BS1077" s="582">
        <f t="shared" si="232"/>
        <v>38.397952109220839</v>
      </c>
      <c r="BT1077" s="583" t="s">
        <v>9940</v>
      </c>
      <c r="BU1077" s="583">
        <v>69.599999999999994</v>
      </c>
      <c r="BV1077" s="585">
        <f t="shared" si="236"/>
        <v>60.583435550104006</v>
      </c>
      <c r="BW1077" s="583" t="s">
        <v>11160</v>
      </c>
      <c r="BX1077" s="583">
        <v>63</v>
      </c>
      <c r="BY1077" s="582">
        <f t="shared" si="237"/>
        <v>74.662684656818286</v>
      </c>
      <c r="BZ1077" s="583"/>
      <c r="CA1077" s="583"/>
      <c r="CB1077" s="582">
        <f t="shared" si="233"/>
        <v>209.05551703909123</v>
      </c>
      <c r="CC1077" s="583"/>
      <c r="CD1077" s="583"/>
      <c r="CE1077" s="582">
        <f t="shared" si="234"/>
        <v>209.05551703909123</v>
      </c>
      <c r="CF1077" s="583"/>
      <c r="CG1077" s="583"/>
      <c r="CH1077" s="582">
        <f t="shared" si="235"/>
        <v>209.05551703909123</v>
      </c>
      <c r="CI1077" s="583"/>
      <c r="CJ1077" s="583"/>
      <c r="CK1077" s="582">
        <f t="shared" si="238"/>
        <v>209.05551703909123</v>
      </c>
      <c r="CL1077" s="583">
        <v>63</v>
      </c>
      <c r="CM1077" s="582">
        <f t="shared" si="241"/>
        <v>74.662684656818286</v>
      </c>
      <c r="CN1077" s="583">
        <v>100</v>
      </c>
      <c r="CO1077" s="583"/>
      <c r="CP1077" s="583"/>
      <c r="CQ1077" s="586"/>
      <c r="CR1077" s="586"/>
      <c r="CS1077" s="587">
        <v>1</v>
      </c>
      <c r="CT1077" s="588">
        <v>0.25</v>
      </c>
      <c r="CU1077" s="588">
        <v>0.25</v>
      </c>
      <c r="CV1077" s="588">
        <v>0.5</v>
      </c>
      <c r="CW1077" s="588">
        <v>0.5</v>
      </c>
      <c r="CX1077" s="87">
        <f t="shared" si="229"/>
        <v>2.5</v>
      </c>
      <c r="CY1077" s="588"/>
      <c r="CZ1077" s="588" t="s">
        <v>2634</v>
      </c>
      <c r="DA1077" s="588"/>
      <c r="DB1077" s="579" t="s">
        <v>2644</v>
      </c>
      <c r="DC1077" s="579" t="s">
        <v>2648</v>
      </c>
      <c r="DD1077" s="579" t="s">
        <v>2648</v>
      </c>
      <c r="DE1077" s="579" t="s">
        <v>2650</v>
      </c>
      <c r="DF1077" s="579" t="s">
        <v>32</v>
      </c>
      <c r="DG1077" s="579" t="s">
        <v>5009</v>
      </c>
      <c r="DH1077" s="579" t="s">
        <v>5009</v>
      </c>
      <c r="DI1077" s="579" t="s">
        <v>2657</v>
      </c>
      <c r="DJ1077" s="579" t="s">
        <v>37</v>
      </c>
      <c r="DK1077" s="579" t="s">
        <v>37</v>
      </c>
      <c r="DL1077" s="579" t="s">
        <v>37</v>
      </c>
      <c r="DM1077" s="579" t="s">
        <v>2663</v>
      </c>
      <c r="DN1077" s="583" t="s">
        <v>4001</v>
      </c>
      <c r="DO1077" s="583" t="s">
        <v>5012</v>
      </c>
      <c r="DP1077" s="583"/>
      <c r="DQ1077" s="583" t="s">
        <v>4069</v>
      </c>
      <c r="DR1077" s="583"/>
      <c r="DS1077" s="583" t="s">
        <v>2633</v>
      </c>
      <c r="DT1077" s="583" t="s">
        <v>4074</v>
      </c>
      <c r="DU1077" s="579" t="s">
        <v>2634</v>
      </c>
      <c r="DV1077" s="579" t="s">
        <v>2633</v>
      </c>
      <c r="DW1077" s="579" t="s">
        <v>11161</v>
      </c>
      <c r="DX1077" s="591" t="s">
        <v>7175</v>
      </c>
      <c r="DY1077" s="22" t="s">
        <v>8804</v>
      </c>
      <c r="DZ1077" s="591" t="s">
        <v>101</v>
      </c>
      <c r="EA1077" s="583">
        <v>3</v>
      </c>
      <c r="EB1077" s="591" t="s">
        <v>7176</v>
      </c>
      <c r="EC1077" s="591" t="s">
        <v>6912</v>
      </c>
      <c r="ED1077" s="22" t="s">
        <v>6657</v>
      </c>
      <c r="EE1077" s="22"/>
    </row>
    <row r="1078" spans="1:135" s="434" customFormat="1" ht="15.75" hidden="1" customHeight="1" x14ac:dyDescent="0.25">
      <c r="A1078" s="219">
        <v>1076</v>
      </c>
      <c r="B1078" s="2083"/>
      <c r="C1078" s="579" t="s">
        <v>7177</v>
      </c>
      <c r="D1078" s="579" t="s">
        <v>22</v>
      </c>
      <c r="E1078" s="579" t="s">
        <v>4126</v>
      </c>
      <c r="F1078" s="579">
        <v>597069</v>
      </c>
      <c r="G1078" s="579">
        <v>38</v>
      </c>
      <c r="H1078" s="579" t="s">
        <v>2634</v>
      </c>
      <c r="I1078" s="579" t="s">
        <v>2634</v>
      </c>
      <c r="J1078" s="579" t="s">
        <v>2633</v>
      </c>
      <c r="K1078" s="579">
        <v>544442710</v>
      </c>
      <c r="L1078" s="579">
        <v>214</v>
      </c>
      <c r="M1078" s="579">
        <v>182.5</v>
      </c>
      <c r="N1078" s="580">
        <f t="shared" si="228"/>
        <v>64.252204916494648</v>
      </c>
      <c r="O1078" s="581">
        <v>4</v>
      </c>
      <c r="P1078" s="582">
        <f t="shared" si="239"/>
        <v>83.265625</v>
      </c>
      <c r="Q1078" s="582">
        <f t="shared" si="240"/>
        <v>130.734375</v>
      </c>
      <c r="R1078" s="583"/>
      <c r="S1078" s="584">
        <v>41690</v>
      </c>
      <c r="T1078" s="583" t="s">
        <v>253</v>
      </c>
      <c r="U1078" s="583" t="s">
        <v>2490</v>
      </c>
      <c r="V1078" s="583" t="s">
        <v>7181</v>
      </c>
      <c r="W1078" s="583"/>
      <c r="X1078" s="583"/>
      <c r="Y1078" s="583"/>
      <c r="Z1078" s="583"/>
      <c r="AA1078" s="583"/>
      <c r="AB1078" s="583"/>
      <c r="AC1078" s="583"/>
      <c r="AD1078" s="583"/>
      <c r="AE1078" s="583"/>
      <c r="AF1078" s="583"/>
      <c r="AG1078" s="583"/>
      <c r="AH1078" s="583"/>
      <c r="AI1078" s="583"/>
      <c r="AJ1078" s="583" t="s">
        <v>2633</v>
      </c>
      <c r="AK1078" s="583"/>
      <c r="AL1078" s="583"/>
      <c r="AM1078" s="583"/>
      <c r="AN1078" s="583" t="s">
        <v>2634</v>
      </c>
      <c r="AO1078" s="583"/>
      <c r="AP1078" s="583"/>
      <c r="AQ1078" s="583"/>
      <c r="AR1078" s="583"/>
      <c r="AS1078" s="583"/>
      <c r="AT1078" s="583"/>
      <c r="AU1078" s="583"/>
      <c r="AV1078" s="583"/>
      <c r="AW1078" s="583"/>
      <c r="AX1078" s="583"/>
      <c r="AY1078" s="583"/>
      <c r="AZ1078" s="583"/>
      <c r="BA1078" s="583"/>
      <c r="BB1078" s="583"/>
      <c r="BC1078" s="583"/>
      <c r="BD1078" s="583"/>
      <c r="BE1078" s="583" t="s">
        <v>2634</v>
      </c>
      <c r="BF1078" s="583"/>
      <c r="BG1078" s="583"/>
      <c r="BH1078" s="583"/>
      <c r="BI1078" s="583"/>
      <c r="BJ1078" s="583" t="s">
        <v>5565</v>
      </c>
      <c r="BK1078" s="583" t="s">
        <v>7402</v>
      </c>
      <c r="BL1078" s="583">
        <v>191.6</v>
      </c>
      <c r="BM1078" s="585">
        <f t="shared" si="230"/>
        <v>17.133978725947177</v>
      </c>
      <c r="BN1078" s="583" t="s">
        <v>8297</v>
      </c>
      <c r="BO1078" s="583">
        <v>183.3</v>
      </c>
      <c r="BP1078" s="582">
        <f t="shared" si="231"/>
        <v>23.482729771722234</v>
      </c>
      <c r="BQ1078" s="583" t="s">
        <v>8816</v>
      </c>
      <c r="BR1078" s="583">
        <v>173.5</v>
      </c>
      <c r="BS1078" s="582">
        <f t="shared" si="232"/>
        <v>30.978845464324127</v>
      </c>
      <c r="BT1078" s="583"/>
      <c r="BU1078" s="583"/>
      <c r="BV1078" s="585">
        <f t="shared" si="236"/>
        <v>163.69068961395959</v>
      </c>
      <c r="BW1078" s="583"/>
      <c r="BX1078" s="583"/>
      <c r="BY1078" s="582">
        <f t="shared" si="237"/>
        <v>163.69068961395959</v>
      </c>
      <c r="BZ1078" s="583"/>
      <c r="CA1078" s="583"/>
      <c r="CB1078" s="582">
        <f t="shared" si="233"/>
        <v>163.69068961395959</v>
      </c>
      <c r="CC1078" s="583"/>
      <c r="CD1078" s="583"/>
      <c r="CE1078" s="582">
        <f t="shared" si="234"/>
        <v>163.69068961395959</v>
      </c>
      <c r="CF1078" s="583"/>
      <c r="CG1078" s="583"/>
      <c r="CH1078" s="582">
        <f t="shared" si="235"/>
        <v>163.69068961395959</v>
      </c>
      <c r="CI1078" s="583"/>
      <c r="CJ1078" s="583"/>
      <c r="CK1078" s="582">
        <f t="shared" si="238"/>
        <v>163.69068961395959</v>
      </c>
      <c r="CL1078" s="583">
        <v>173.5</v>
      </c>
      <c r="CM1078" s="582">
        <f t="shared" si="241"/>
        <v>30.978845464324127</v>
      </c>
      <c r="CN1078" s="583">
        <v>70</v>
      </c>
      <c r="CO1078" s="583"/>
      <c r="CP1078" s="583"/>
      <c r="CQ1078" s="586"/>
      <c r="CR1078" s="586"/>
      <c r="CS1078" s="587"/>
      <c r="CT1078" s="588"/>
      <c r="CU1078" s="588"/>
      <c r="CV1078" s="588"/>
      <c r="CW1078" s="588"/>
      <c r="CX1078" s="87">
        <f t="shared" si="229"/>
        <v>0</v>
      </c>
      <c r="CY1078" s="588"/>
      <c r="CZ1078" s="588"/>
      <c r="DA1078" s="588"/>
      <c r="DB1078" s="579"/>
      <c r="DC1078" s="579"/>
      <c r="DD1078" s="579"/>
      <c r="DE1078" s="579"/>
      <c r="DF1078" s="579"/>
      <c r="DG1078" s="579"/>
      <c r="DH1078" s="579"/>
      <c r="DI1078" s="579"/>
      <c r="DJ1078" s="579"/>
      <c r="DK1078" s="579"/>
      <c r="DL1078" s="579"/>
      <c r="DM1078" s="579"/>
      <c r="DN1078" s="583"/>
      <c r="DO1078" s="583"/>
      <c r="DP1078" s="583"/>
      <c r="DQ1078" s="583"/>
      <c r="DR1078" s="583"/>
      <c r="DS1078" s="583"/>
      <c r="DT1078" s="583"/>
      <c r="DU1078" s="579"/>
      <c r="DV1078" s="579"/>
      <c r="DW1078" s="579"/>
      <c r="DX1078" s="591" t="s">
        <v>94</v>
      </c>
      <c r="DY1078" s="22"/>
      <c r="DZ1078" s="590" t="s">
        <v>101</v>
      </c>
      <c r="EA1078" s="583">
        <v>5</v>
      </c>
      <c r="EB1078" s="590"/>
      <c r="EC1078" s="591" t="s">
        <v>6912</v>
      </c>
      <c r="ED1078" s="22" t="s">
        <v>7403</v>
      </c>
      <c r="EE1078" s="22"/>
    </row>
    <row r="1079" spans="1:135" s="434" customFormat="1" ht="15.75" hidden="1" customHeight="1" x14ac:dyDescent="0.25">
      <c r="A1079" s="875">
        <v>1077</v>
      </c>
      <c r="B1079" s="2083"/>
      <c r="C1079" s="579" t="s">
        <v>7178</v>
      </c>
      <c r="D1079" s="579" t="s">
        <v>23</v>
      </c>
      <c r="E1079" s="579" t="s">
        <v>4126</v>
      </c>
      <c r="F1079" s="579">
        <v>603528</v>
      </c>
      <c r="G1079" s="579">
        <v>35</v>
      </c>
      <c r="H1079" s="579" t="s">
        <v>2633</v>
      </c>
      <c r="I1079" s="579" t="s">
        <v>2633</v>
      </c>
      <c r="J1079" s="579" t="s">
        <v>2633</v>
      </c>
      <c r="K1079" s="579">
        <v>555240822</v>
      </c>
      <c r="L1079" s="579">
        <v>100.4</v>
      </c>
      <c r="M1079" s="579">
        <v>157</v>
      </c>
      <c r="N1079" s="580">
        <f t="shared" si="228"/>
        <v>40.731875532475961</v>
      </c>
      <c r="O1079" s="581">
        <v>2</v>
      </c>
      <c r="P1079" s="582">
        <f t="shared" si="239"/>
        <v>61.622500000000002</v>
      </c>
      <c r="Q1079" s="582">
        <f t="shared" si="240"/>
        <v>38.777500000000003</v>
      </c>
      <c r="R1079" s="583"/>
      <c r="S1079" s="584">
        <v>41690</v>
      </c>
      <c r="T1079" s="583" t="s">
        <v>4566</v>
      </c>
      <c r="U1079" s="583" t="s">
        <v>8489</v>
      </c>
      <c r="V1079" s="583" t="s">
        <v>7179</v>
      </c>
      <c r="W1079" s="583" t="s">
        <v>8663</v>
      </c>
      <c r="X1079" s="583" t="s">
        <v>2634</v>
      </c>
      <c r="Y1079" s="583"/>
      <c r="Z1079" s="583" t="s">
        <v>2634</v>
      </c>
      <c r="AA1079" s="583"/>
      <c r="AB1079" s="583" t="s">
        <v>2633</v>
      </c>
      <c r="AC1079" s="583" t="s">
        <v>2636</v>
      </c>
      <c r="AD1079" s="583" t="s">
        <v>2634</v>
      </c>
      <c r="AE1079" s="583"/>
      <c r="AF1079" s="583" t="s">
        <v>2633</v>
      </c>
      <c r="AG1079" s="583" t="s">
        <v>2636</v>
      </c>
      <c r="AH1079" s="583" t="s">
        <v>2634</v>
      </c>
      <c r="AI1079" s="583"/>
      <c r="AJ1079" s="583" t="s">
        <v>2634</v>
      </c>
      <c r="AK1079" s="583"/>
      <c r="AL1079" s="583" t="s">
        <v>2634</v>
      </c>
      <c r="AM1079" s="583"/>
      <c r="AN1079" s="583" t="s">
        <v>2633</v>
      </c>
      <c r="AO1079" s="583" t="s">
        <v>4076</v>
      </c>
      <c r="AP1079" s="583" t="s">
        <v>4078</v>
      </c>
      <c r="AQ1079" s="583" t="s">
        <v>2638</v>
      </c>
      <c r="AR1079" s="583" t="s">
        <v>4075</v>
      </c>
      <c r="AS1079" s="583" t="s">
        <v>4077</v>
      </c>
      <c r="AT1079" s="583"/>
      <c r="AU1079" s="583"/>
      <c r="AV1079" s="583"/>
      <c r="AW1079" s="583" t="s">
        <v>2634</v>
      </c>
      <c r="AX1079" s="583"/>
      <c r="AY1079" s="583" t="s">
        <v>2634</v>
      </c>
      <c r="AZ1079" s="583"/>
      <c r="BA1079" s="583" t="s">
        <v>3970</v>
      </c>
      <c r="BB1079" s="583" t="s">
        <v>3970</v>
      </c>
      <c r="BC1079" s="583" t="s">
        <v>2634</v>
      </c>
      <c r="BD1079" s="583"/>
      <c r="BE1079" s="583" t="s">
        <v>2634</v>
      </c>
      <c r="BF1079" s="583" t="s">
        <v>2634</v>
      </c>
      <c r="BG1079" s="583" t="s">
        <v>2634</v>
      </c>
      <c r="BH1079" s="583"/>
      <c r="BI1079" s="583"/>
      <c r="BJ1079" s="583" t="s">
        <v>5565</v>
      </c>
      <c r="BK1079" s="583" t="s">
        <v>7404</v>
      </c>
      <c r="BL1079" s="583">
        <v>92.7</v>
      </c>
      <c r="BM1079" s="585">
        <f t="shared" si="230"/>
        <v>19.85687576558572</v>
      </c>
      <c r="BN1079" s="583" t="s">
        <v>1454</v>
      </c>
      <c r="BO1079" s="583">
        <v>85</v>
      </c>
      <c r="BP1079" s="582">
        <f t="shared" si="231"/>
        <v>39.71375153117144</v>
      </c>
      <c r="BQ1079" s="583">
        <v>80</v>
      </c>
      <c r="BR1079" s="583">
        <v>80</v>
      </c>
      <c r="BS1079" s="582">
        <f t="shared" si="232"/>
        <v>52.607826703629691</v>
      </c>
      <c r="BT1079" s="583" t="s">
        <v>664</v>
      </c>
      <c r="BU1079" s="583">
        <v>74</v>
      </c>
      <c r="BV1079" s="585">
        <f t="shared" si="236"/>
        <v>68.080716910579596</v>
      </c>
      <c r="BW1079" s="583" t="s">
        <v>630</v>
      </c>
      <c r="BX1079" s="583">
        <v>74</v>
      </c>
      <c r="BY1079" s="582">
        <f t="shared" si="237"/>
        <v>68.080716910579596</v>
      </c>
      <c r="BZ1079" s="583"/>
      <c r="CA1079" s="583"/>
      <c r="CB1079" s="582">
        <f t="shared" si="233"/>
        <v>258.91302946296173</v>
      </c>
      <c r="CC1079" s="583"/>
      <c r="CD1079" s="583"/>
      <c r="CE1079" s="582">
        <f t="shared" si="234"/>
        <v>258.91302946296173</v>
      </c>
      <c r="CF1079" s="583"/>
      <c r="CG1079" s="583"/>
      <c r="CH1079" s="582">
        <f t="shared" si="235"/>
        <v>258.91302946296173</v>
      </c>
      <c r="CI1079" s="583"/>
      <c r="CJ1079" s="583"/>
      <c r="CK1079" s="582">
        <f t="shared" si="238"/>
        <v>258.91302946296173</v>
      </c>
      <c r="CL1079" s="583">
        <v>74</v>
      </c>
      <c r="CM1079" s="582">
        <f t="shared" si="241"/>
        <v>68.080716910579596</v>
      </c>
      <c r="CN1079" s="583">
        <v>120</v>
      </c>
      <c r="CO1079" s="583"/>
      <c r="CP1079" s="583"/>
      <c r="CQ1079" s="586"/>
      <c r="CR1079" s="586"/>
      <c r="CS1079" s="587">
        <v>0.5</v>
      </c>
      <c r="CT1079" s="588">
        <v>-0.25</v>
      </c>
      <c r="CU1079" s="588">
        <v>0</v>
      </c>
      <c r="CV1079" s="588">
        <v>0.25</v>
      </c>
      <c r="CW1079" s="588">
        <v>0.25</v>
      </c>
      <c r="CX1079" s="87">
        <f t="shared" si="229"/>
        <v>0.75</v>
      </c>
      <c r="CY1079" s="588"/>
      <c r="CZ1079" s="588" t="s">
        <v>2634</v>
      </c>
      <c r="DA1079" s="588"/>
      <c r="DB1079" s="579" t="s">
        <v>2644</v>
      </c>
      <c r="DC1079" s="579" t="s">
        <v>2648</v>
      </c>
      <c r="DD1079" s="579" t="s">
        <v>2646</v>
      </c>
      <c r="DE1079" s="579" t="s">
        <v>2649</v>
      </c>
      <c r="DF1079" s="579" t="s">
        <v>32</v>
      </c>
      <c r="DG1079" s="579" t="s">
        <v>2653</v>
      </c>
      <c r="DH1079" s="579" t="s">
        <v>5009</v>
      </c>
      <c r="DI1079" s="579" t="s">
        <v>2658</v>
      </c>
      <c r="DJ1079" s="579" t="s">
        <v>37</v>
      </c>
      <c r="DK1079" s="579" t="s">
        <v>37</v>
      </c>
      <c r="DL1079" s="579" t="s">
        <v>2660</v>
      </c>
      <c r="DM1079" s="579" t="s">
        <v>2663</v>
      </c>
      <c r="DN1079" s="583" t="s">
        <v>4001</v>
      </c>
      <c r="DO1079" s="583" t="s">
        <v>4002</v>
      </c>
      <c r="DP1079" s="583"/>
      <c r="DQ1079" s="583"/>
      <c r="DR1079" s="583" t="s">
        <v>4069</v>
      </c>
      <c r="DS1079" s="583" t="s">
        <v>2633</v>
      </c>
      <c r="DT1079" s="583" t="s">
        <v>4074</v>
      </c>
      <c r="DU1079" s="579" t="s">
        <v>2634</v>
      </c>
      <c r="DV1079" s="579" t="s">
        <v>2633</v>
      </c>
      <c r="DW1079" s="579" t="s">
        <v>11169</v>
      </c>
      <c r="DX1079" s="591" t="s">
        <v>7180</v>
      </c>
      <c r="DY1079" s="22"/>
      <c r="DZ1079" s="591" t="s">
        <v>101</v>
      </c>
      <c r="EA1079" s="583">
        <v>3</v>
      </c>
      <c r="EB1079" s="590"/>
      <c r="EC1079" s="591" t="s">
        <v>4868</v>
      </c>
      <c r="ED1079" s="22" t="s">
        <v>7405</v>
      </c>
      <c r="EE1079" s="22"/>
    </row>
    <row r="1080" spans="1:135" s="5" customFormat="1" ht="15.75" hidden="1" customHeight="1" x14ac:dyDescent="0.25">
      <c r="A1080" s="875">
        <v>1078</v>
      </c>
      <c r="B1080" s="2020" t="s">
        <v>12</v>
      </c>
      <c r="C1080" s="193" t="s">
        <v>7277</v>
      </c>
      <c r="D1080" s="193" t="s">
        <v>22</v>
      </c>
      <c r="E1080" s="193" t="s">
        <v>4161</v>
      </c>
      <c r="F1080" s="193">
        <v>317487</v>
      </c>
      <c r="G1080" s="193">
        <v>32</v>
      </c>
      <c r="H1080" s="193" t="s">
        <v>2633</v>
      </c>
      <c r="I1080" s="193" t="s">
        <v>2633</v>
      </c>
      <c r="J1080" s="193" t="s">
        <v>2633</v>
      </c>
      <c r="K1080" s="193">
        <v>582033555</v>
      </c>
      <c r="L1080" s="193">
        <v>160.69999999999999</v>
      </c>
      <c r="M1080" s="193">
        <v>172</v>
      </c>
      <c r="N1080" s="194">
        <f t="shared" ref="N1080:N1143" si="242">(L1080/((M1080*M1080)/100))*100</f>
        <v>54.319902650081133</v>
      </c>
      <c r="O1080" s="195">
        <v>3</v>
      </c>
      <c r="P1080" s="196">
        <f t="shared" si="239"/>
        <v>73.959999999999994</v>
      </c>
      <c r="Q1080" s="196">
        <f t="shared" si="240"/>
        <v>86.74</v>
      </c>
      <c r="R1080" s="197"/>
      <c r="S1080" s="198">
        <v>41703</v>
      </c>
      <c r="T1080" s="197" t="s">
        <v>253</v>
      </c>
      <c r="U1080" s="197" t="s">
        <v>2490</v>
      </c>
      <c r="V1080" s="197" t="s">
        <v>7278</v>
      </c>
      <c r="W1080" s="197" t="s">
        <v>10643</v>
      </c>
      <c r="X1080" s="197" t="s">
        <v>2634</v>
      </c>
      <c r="Y1080" s="197"/>
      <c r="Z1080" s="197" t="s">
        <v>2634</v>
      </c>
      <c r="AA1080" s="197"/>
      <c r="AB1080" s="197" t="s">
        <v>2633</v>
      </c>
      <c r="AC1080" s="197"/>
      <c r="AD1080" s="197" t="s">
        <v>2634</v>
      </c>
      <c r="AE1080" s="197"/>
      <c r="AF1080" s="197" t="s">
        <v>2634</v>
      </c>
      <c r="AG1080" s="197"/>
      <c r="AH1080" s="197" t="s">
        <v>2634</v>
      </c>
      <c r="AI1080" s="197"/>
      <c r="AJ1080" s="197" t="s">
        <v>2634</v>
      </c>
      <c r="AK1080" s="197"/>
      <c r="AL1080" s="197" t="s">
        <v>2634</v>
      </c>
      <c r="AM1080" s="197"/>
      <c r="AN1080" s="197" t="s">
        <v>2633</v>
      </c>
      <c r="AO1080" s="197" t="s">
        <v>4075</v>
      </c>
      <c r="AP1080" s="197" t="s">
        <v>4077</v>
      </c>
      <c r="AQ1080" s="197" t="s">
        <v>2635</v>
      </c>
      <c r="AR1080" s="197"/>
      <c r="AS1080" s="197"/>
      <c r="AT1080" s="197" t="s">
        <v>2633</v>
      </c>
      <c r="AU1080" s="197" t="s">
        <v>2636</v>
      </c>
      <c r="AV1080" s="197"/>
      <c r="AW1080" s="197" t="s">
        <v>2634</v>
      </c>
      <c r="AX1080" s="197"/>
      <c r="AY1080" s="197" t="s">
        <v>2634</v>
      </c>
      <c r="AZ1080" s="197"/>
      <c r="BA1080" s="197"/>
      <c r="BB1080" s="197"/>
      <c r="BC1080" s="197"/>
      <c r="BD1080" s="197"/>
      <c r="BE1080" s="197" t="s">
        <v>2634</v>
      </c>
      <c r="BF1080" s="197" t="s">
        <v>2634</v>
      </c>
      <c r="BG1080" s="197" t="s">
        <v>2634</v>
      </c>
      <c r="BH1080" s="197"/>
      <c r="BI1080" s="197"/>
      <c r="BJ1080" s="197" t="s">
        <v>5603</v>
      </c>
      <c r="BK1080" s="197" t="s">
        <v>7606</v>
      </c>
      <c r="BL1080" s="197">
        <v>151.30000000000001</v>
      </c>
      <c r="BM1080" s="199">
        <f t="shared" si="230"/>
        <v>10.836984090385034</v>
      </c>
      <c r="BN1080" s="197" t="s">
        <v>8799</v>
      </c>
      <c r="BO1080" s="197">
        <v>131.80000000000001</v>
      </c>
      <c r="BP1080" s="196">
        <f t="shared" si="231"/>
        <v>33.31796172469447</v>
      </c>
      <c r="BQ1080" s="197" t="s">
        <v>3107</v>
      </c>
      <c r="BR1080" s="197">
        <v>120</v>
      </c>
      <c r="BS1080" s="196">
        <f t="shared" si="232"/>
        <v>46.92183537007147</v>
      </c>
      <c r="BT1080" s="197" t="s">
        <v>742</v>
      </c>
      <c r="BU1080" s="197">
        <v>105</v>
      </c>
      <c r="BV1080" s="199">
        <f t="shared" si="236"/>
        <v>64.21489508877103</v>
      </c>
      <c r="BW1080" s="197" t="s">
        <v>6168</v>
      </c>
      <c r="BX1080" s="197">
        <v>100</v>
      </c>
      <c r="BY1080" s="196">
        <f t="shared" si="237"/>
        <v>69.979248328337547</v>
      </c>
      <c r="BZ1080" s="197"/>
      <c r="CA1080" s="197"/>
      <c r="CB1080" s="196">
        <f t="shared" si="233"/>
        <v>185.26631311966796</v>
      </c>
      <c r="CC1080" s="197"/>
      <c r="CD1080" s="197"/>
      <c r="CE1080" s="196">
        <f t="shared" si="234"/>
        <v>185.26631311966796</v>
      </c>
      <c r="CF1080" s="197"/>
      <c r="CG1080" s="197"/>
      <c r="CH1080" s="196">
        <f t="shared" si="235"/>
        <v>185.26631311966796</v>
      </c>
      <c r="CI1080" s="197"/>
      <c r="CJ1080" s="197"/>
      <c r="CK1080" s="196">
        <f t="shared" si="238"/>
        <v>185.26631311966796</v>
      </c>
      <c r="CL1080" s="197">
        <v>100</v>
      </c>
      <c r="CM1080" s="196">
        <f t="shared" si="241"/>
        <v>69.979248328337547</v>
      </c>
      <c r="CN1080" s="197">
        <v>100</v>
      </c>
      <c r="CO1080" s="197"/>
      <c r="CP1080" s="197"/>
      <c r="CQ1080" s="200"/>
      <c r="CR1080" s="200"/>
      <c r="CS1080" s="201">
        <v>1</v>
      </c>
      <c r="CT1080" s="202">
        <v>0</v>
      </c>
      <c r="CU1080" s="202">
        <v>0.25</v>
      </c>
      <c r="CV1080" s="202">
        <v>0.25</v>
      </c>
      <c r="CW1080" s="202">
        <v>0.5</v>
      </c>
      <c r="CX1080" s="203">
        <f t="shared" si="229"/>
        <v>2</v>
      </c>
      <c r="CY1080" s="202"/>
      <c r="CZ1080" s="202" t="s">
        <v>2633</v>
      </c>
      <c r="DA1080" s="202" t="s">
        <v>3975</v>
      </c>
      <c r="DB1080" s="193" t="s">
        <v>2643</v>
      </c>
      <c r="DC1080" s="193" t="s">
        <v>2648</v>
      </c>
      <c r="DD1080" s="193" t="s">
        <v>2648</v>
      </c>
      <c r="DE1080" s="193" t="s">
        <v>2651</v>
      </c>
      <c r="DF1080" s="193" t="s">
        <v>32</v>
      </c>
      <c r="DG1080" s="193" t="s">
        <v>32</v>
      </c>
      <c r="DH1080" s="193" t="s">
        <v>32</v>
      </c>
      <c r="DI1080" s="193" t="s">
        <v>2657</v>
      </c>
      <c r="DJ1080" s="193" t="s">
        <v>2659</v>
      </c>
      <c r="DK1080" s="193" t="s">
        <v>2659</v>
      </c>
      <c r="DL1080" s="193" t="s">
        <v>37</v>
      </c>
      <c r="DM1080" s="193" t="s">
        <v>2663</v>
      </c>
      <c r="DN1080" s="197" t="s">
        <v>4001</v>
      </c>
      <c r="DO1080" s="197" t="s">
        <v>5012</v>
      </c>
      <c r="DP1080" s="197"/>
      <c r="DQ1080" s="197" t="s">
        <v>4068</v>
      </c>
      <c r="DR1080" s="197"/>
      <c r="DS1080" s="197" t="s">
        <v>2633</v>
      </c>
      <c r="DT1080" s="197" t="s">
        <v>4074</v>
      </c>
      <c r="DU1080" s="193" t="s">
        <v>2634</v>
      </c>
      <c r="DV1080" s="193" t="s">
        <v>2633</v>
      </c>
      <c r="DW1080" s="193" t="s">
        <v>10644</v>
      </c>
      <c r="DX1080" s="547" t="s">
        <v>7279</v>
      </c>
      <c r="DY1080" s="192" t="s">
        <v>126</v>
      </c>
      <c r="DZ1080" s="547" t="s">
        <v>101</v>
      </c>
      <c r="EA1080" s="197">
        <v>3</v>
      </c>
      <c r="EB1080" s="205"/>
      <c r="EC1080" s="547" t="s">
        <v>4868</v>
      </c>
      <c r="ED1080" s="192" t="s">
        <v>7399</v>
      </c>
      <c r="EE1080" s="192"/>
    </row>
    <row r="1081" spans="1:135" s="5" customFormat="1" ht="15.75" hidden="1" customHeight="1" x14ac:dyDescent="0.25">
      <c r="A1081" s="875">
        <v>1079</v>
      </c>
      <c r="B1081" s="2017"/>
      <c r="C1081" s="193" t="s">
        <v>7280</v>
      </c>
      <c r="D1081" s="193" t="s">
        <v>23</v>
      </c>
      <c r="E1081" s="193" t="s">
        <v>4126</v>
      </c>
      <c r="F1081" s="193">
        <v>591568</v>
      </c>
      <c r="G1081" s="193">
        <v>34</v>
      </c>
      <c r="H1081" s="193" t="s">
        <v>2634</v>
      </c>
      <c r="I1081" s="193" t="s">
        <v>2634</v>
      </c>
      <c r="J1081" s="193" t="s">
        <v>2634</v>
      </c>
      <c r="K1081" s="193">
        <v>504229494</v>
      </c>
      <c r="L1081" s="193">
        <v>120.5</v>
      </c>
      <c r="M1081" s="193">
        <v>152</v>
      </c>
      <c r="N1081" s="194">
        <f t="shared" si="242"/>
        <v>52.15547091412742</v>
      </c>
      <c r="O1081" s="195">
        <v>3</v>
      </c>
      <c r="P1081" s="196">
        <f t="shared" si="239"/>
        <v>57.76</v>
      </c>
      <c r="Q1081" s="196">
        <f t="shared" si="240"/>
        <v>62.74</v>
      </c>
      <c r="R1081" s="197"/>
      <c r="S1081" s="198">
        <v>41703</v>
      </c>
      <c r="T1081" s="197" t="s">
        <v>5711</v>
      </c>
      <c r="U1081" s="197" t="s">
        <v>8487</v>
      </c>
      <c r="V1081" s="197" t="s">
        <v>7281</v>
      </c>
      <c r="W1081" s="197" t="s">
        <v>9034</v>
      </c>
      <c r="X1081" s="197" t="s">
        <v>2633</v>
      </c>
      <c r="Y1081" s="197" t="s">
        <v>2636</v>
      </c>
      <c r="Z1081" s="197" t="s">
        <v>2633</v>
      </c>
      <c r="AA1081" s="197" t="s">
        <v>2636</v>
      </c>
      <c r="AB1081" s="197" t="s">
        <v>2633</v>
      </c>
      <c r="AC1081" s="197" t="s">
        <v>2635</v>
      </c>
      <c r="AD1081" s="197"/>
      <c r="AE1081" s="197"/>
      <c r="AF1081" s="197"/>
      <c r="AG1081" s="197"/>
      <c r="AH1081" s="197"/>
      <c r="AI1081" s="197"/>
      <c r="AJ1081" s="197"/>
      <c r="AK1081" s="197"/>
      <c r="AL1081" s="197"/>
      <c r="AM1081" s="197"/>
      <c r="AN1081" s="197" t="s">
        <v>2634</v>
      </c>
      <c r="AO1081" s="197"/>
      <c r="AP1081" s="197"/>
      <c r="AQ1081" s="197" t="s">
        <v>2637</v>
      </c>
      <c r="AR1081" s="197"/>
      <c r="AS1081" s="197"/>
      <c r="AT1081" s="197"/>
      <c r="AU1081" s="197"/>
      <c r="AV1081" s="197"/>
      <c r="AW1081" s="197"/>
      <c r="AX1081" s="197"/>
      <c r="AY1081" s="197"/>
      <c r="AZ1081" s="197"/>
      <c r="BA1081" s="197" t="s">
        <v>3971</v>
      </c>
      <c r="BB1081" s="197" t="s">
        <v>3970</v>
      </c>
      <c r="BC1081" s="197" t="s">
        <v>2633</v>
      </c>
      <c r="BD1081" s="197"/>
      <c r="BE1081" s="197" t="s">
        <v>2634</v>
      </c>
      <c r="BF1081" s="197" t="s">
        <v>2634</v>
      </c>
      <c r="BG1081" s="197"/>
      <c r="BH1081" s="197"/>
      <c r="BI1081" s="197"/>
      <c r="BJ1081" s="197" t="s">
        <v>5552</v>
      </c>
      <c r="BK1081" s="197" t="s">
        <v>7616</v>
      </c>
      <c r="BL1081" s="197">
        <v>115</v>
      </c>
      <c r="BM1081" s="199">
        <f t="shared" si="230"/>
        <v>8.7663372649027735</v>
      </c>
      <c r="BN1081" s="197" t="s">
        <v>7845</v>
      </c>
      <c r="BO1081" s="197">
        <v>110.8</v>
      </c>
      <c r="BP1081" s="196">
        <f t="shared" si="231"/>
        <v>15.460631176283076</v>
      </c>
      <c r="BQ1081" s="197" t="s">
        <v>9601</v>
      </c>
      <c r="BR1081" s="197">
        <v>92.6</v>
      </c>
      <c r="BS1081" s="196">
        <f t="shared" si="232"/>
        <v>44.469238125597712</v>
      </c>
      <c r="BT1081" s="197" t="s">
        <v>9938</v>
      </c>
      <c r="BU1081" s="197">
        <v>91</v>
      </c>
      <c r="BV1081" s="199">
        <f t="shared" si="236"/>
        <v>47.019445329933056</v>
      </c>
      <c r="BW1081" s="197" t="s">
        <v>6103</v>
      </c>
      <c r="BX1081" s="197">
        <v>80</v>
      </c>
      <c r="BY1081" s="196">
        <f t="shared" si="237"/>
        <v>64.552119859738596</v>
      </c>
      <c r="BZ1081" s="197"/>
      <c r="CA1081" s="197"/>
      <c r="CB1081" s="196">
        <f t="shared" si="233"/>
        <v>192.0624800765062</v>
      </c>
      <c r="CC1081" s="197"/>
      <c r="CD1081" s="197"/>
      <c r="CE1081" s="196">
        <f t="shared" si="234"/>
        <v>192.0624800765062</v>
      </c>
      <c r="CF1081" s="197"/>
      <c r="CG1081" s="197"/>
      <c r="CH1081" s="196">
        <f t="shared" si="235"/>
        <v>192.0624800765062</v>
      </c>
      <c r="CI1081" s="197"/>
      <c r="CJ1081" s="197"/>
      <c r="CK1081" s="196">
        <f t="shared" si="238"/>
        <v>192.0624800765062</v>
      </c>
      <c r="CL1081" s="197">
        <v>80</v>
      </c>
      <c r="CM1081" s="196">
        <f t="shared" si="241"/>
        <v>64.552119859738596</v>
      </c>
      <c r="CN1081" s="197">
        <v>105</v>
      </c>
      <c r="CO1081" s="197"/>
      <c r="CP1081" s="197"/>
      <c r="CQ1081" s="200"/>
      <c r="CR1081" s="200"/>
      <c r="CS1081" s="201">
        <v>1</v>
      </c>
      <c r="CT1081" s="202">
        <v>-0.25</v>
      </c>
      <c r="CU1081" s="202">
        <v>0</v>
      </c>
      <c r="CV1081" s="202">
        <v>0.25</v>
      </c>
      <c r="CW1081" s="202"/>
      <c r="CX1081" s="203">
        <f t="shared" si="229"/>
        <v>1</v>
      </c>
      <c r="CY1081" s="202"/>
      <c r="CZ1081" s="202" t="s">
        <v>2633</v>
      </c>
      <c r="DA1081" s="202" t="s">
        <v>3976</v>
      </c>
      <c r="DB1081" s="193" t="s">
        <v>2643</v>
      </c>
      <c r="DC1081" s="193" t="s">
        <v>2648</v>
      </c>
      <c r="DD1081" s="193" t="s">
        <v>2646</v>
      </c>
      <c r="DE1081" s="193" t="s">
        <v>2649</v>
      </c>
      <c r="DF1081" s="193" t="s">
        <v>32</v>
      </c>
      <c r="DG1081" s="193" t="s">
        <v>2654</v>
      </c>
      <c r="DH1081" s="193" t="s">
        <v>2654</v>
      </c>
      <c r="DI1081" s="193" t="s">
        <v>2658</v>
      </c>
      <c r="DJ1081" s="193" t="s">
        <v>2659</v>
      </c>
      <c r="DK1081" s="193" t="s">
        <v>2659</v>
      </c>
      <c r="DL1081" s="193" t="s">
        <v>37</v>
      </c>
      <c r="DM1081" s="193" t="s">
        <v>2663</v>
      </c>
      <c r="DN1081" s="197" t="s">
        <v>4001</v>
      </c>
      <c r="DO1081" s="197" t="s">
        <v>5012</v>
      </c>
      <c r="DP1081" s="197"/>
      <c r="DQ1081" s="197" t="s">
        <v>4069</v>
      </c>
      <c r="DR1081" s="197"/>
      <c r="DS1081" s="197" t="s">
        <v>2634</v>
      </c>
      <c r="DT1081" s="197"/>
      <c r="DU1081" s="193" t="s">
        <v>2634</v>
      </c>
      <c r="DV1081" s="193" t="s">
        <v>2633</v>
      </c>
      <c r="DW1081" s="193"/>
      <c r="DX1081" s="547" t="s">
        <v>220</v>
      </c>
      <c r="DY1081" s="192" t="s">
        <v>126</v>
      </c>
      <c r="DZ1081" s="547" t="s">
        <v>101</v>
      </c>
      <c r="EA1081" s="197">
        <v>4</v>
      </c>
      <c r="EB1081" s="860" t="s">
        <v>9852</v>
      </c>
      <c r="EC1081" s="547" t="s">
        <v>4868</v>
      </c>
      <c r="ED1081" s="192" t="s">
        <v>7400</v>
      </c>
      <c r="EE1081" s="192"/>
    </row>
    <row r="1082" spans="1:135" s="5" customFormat="1" ht="15.75" hidden="1" customHeight="1" x14ac:dyDescent="0.25">
      <c r="A1082" s="875">
        <v>1080</v>
      </c>
      <c r="B1082" s="2017"/>
      <c r="C1082" s="193" t="s">
        <v>7282</v>
      </c>
      <c r="D1082" s="193" t="s">
        <v>23</v>
      </c>
      <c r="E1082" s="193" t="s">
        <v>4126</v>
      </c>
      <c r="F1082" s="193">
        <v>604535</v>
      </c>
      <c r="G1082" s="193">
        <v>39</v>
      </c>
      <c r="H1082" s="193" t="s">
        <v>3963</v>
      </c>
      <c r="I1082" s="193" t="s">
        <v>2633</v>
      </c>
      <c r="J1082" s="193" t="s">
        <v>2633</v>
      </c>
      <c r="K1082" s="193">
        <v>555383878</v>
      </c>
      <c r="L1082" s="193">
        <v>91.3</v>
      </c>
      <c r="M1082" s="193">
        <v>153</v>
      </c>
      <c r="N1082" s="194">
        <f t="shared" si="242"/>
        <v>39.002093212012475</v>
      </c>
      <c r="O1082" s="195">
        <v>1</v>
      </c>
      <c r="P1082" s="196">
        <f t="shared" si="239"/>
        <v>58.522500000000001</v>
      </c>
      <c r="Q1082" s="196">
        <f t="shared" si="240"/>
        <v>32.777499999999996</v>
      </c>
      <c r="R1082" s="197"/>
      <c r="S1082" s="198">
        <v>41703</v>
      </c>
      <c r="T1082" s="197" t="s">
        <v>253</v>
      </c>
      <c r="U1082" s="197" t="s">
        <v>2490</v>
      </c>
      <c r="V1082" s="197" t="s">
        <v>5598</v>
      </c>
      <c r="W1082" s="197" t="s">
        <v>9672</v>
      </c>
      <c r="X1082" s="197"/>
      <c r="Y1082" s="197"/>
      <c r="Z1082" s="197"/>
      <c r="AA1082" s="197"/>
      <c r="AB1082" s="197"/>
      <c r="AC1082" s="197"/>
      <c r="AD1082" s="197"/>
      <c r="AE1082" s="197"/>
      <c r="AF1082" s="197"/>
      <c r="AG1082" s="197"/>
      <c r="AH1082" s="197"/>
      <c r="AI1082" s="197"/>
      <c r="AJ1082" s="197"/>
      <c r="AK1082" s="197"/>
      <c r="AL1082" s="197"/>
      <c r="AM1082" s="197"/>
      <c r="AN1082" s="197" t="s">
        <v>2633</v>
      </c>
      <c r="AO1082" s="197" t="s">
        <v>4076</v>
      </c>
      <c r="AP1082" s="197" t="s">
        <v>4077</v>
      </c>
      <c r="AQ1082" s="197" t="s">
        <v>2637</v>
      </c>
      <c r="AR1082" s="197"/>
      <c r="AS1082" s="197"/>
      <c r="AT1082" s="197"/>
      <c r="AU1082" s="197"/>
      <c r="AV1082" s="197"/>
      <c r="AW1082" s="197"/>
      <c r="AX1082" s="197"/>
      <c r="AY1082" s="197"/>
      <c r="AZ1082" s="197"/>
      <c r="BA1082" s="197" t="s">
        <v>3970</v>
      </c>
      <c r="BB1082" s="197"/>
      <c r="BC1082" s="197"/>
      <c r="BD1082" s="197"/>
      <c r="BE1082" s="197" t="s">
        <v>2634</v>
      </c>
      <c r="BF1082" s="197"/>
      <c r="BG1082" s="197"/>
      <c r="BH1082" s="197"/>
      <c r="BI1082" s="197"/>
      <c r="BJ1082" s="197" t="s">
        <v>5552</v>
      </c>
      <c r="BK1082" s="197" t="s">
        <v>7607</v>
      </c>
      <c r="BL1082" s="197">
        <v>84.6</v>
      </c>
      <c r="BM1082" s="199">
        <f t="shared" si="230"/>
        <v>20.440851193654193</v>
      </c>
      <c r="BN1082" s="197" t="s">
        <v>8553</v>
      </c>
      <c r="BO1082" s="197">
        <v>79</v>
      </c>
      <c r="BP1082" s="196">
        <f t="shared" si="231"/>
        <v>37.525741743574095</v>
      </c>
      <c r="BQ1082" s="197" t="s">
        <v>11421</v>
      </c>
      <c r="BR1082" s="197">
        <v>70</v>
      </c>
      <c r="BS1082" s="196">
        <f t="shared" si="232"/>
        <v>64.983601555945398</v>
      </c>
      <c r="BT1082" s="197" t="s">
        <v>9673</v>
      </c>
      <c r="BU1082" s="197">
        <v>67.3</v>
      </c>
      <c r="BV1082" s="199">
        <f t="shared" si="236"/>
        <v>73.220959499656786</v>
      </c>
      <c r="BW1082" s="197"/>
      <c r="BX1082" s="197"/>
      <c r="BY1082" s="196">
        <f t="shared" si="237"/>
        <v>278.5447334299443</v>
      </c>
      <c r="BZ1082" s="197"/>
      <c r="CA1082" s="197"/>
      <c r="CB1082" s="196">
        <f t="shared" si="233"/>
        <v>278.5447334299443</v>
      </c>
      <c r="CC1082" s="197"/>
      <c r="CD1082" s="197"/>
      <c r="CE1082" s="196">
        <f t="shared" si="234"/>
        <v>278.5447334299443</v>
      </c>
      <c r="CF1082" s="197"/>
      <c r="CG1082" s="197"/>
      <c r="CH1082" s="196">
        <f t="shared" si="235"/>
        <v>278.5447334299443</v>
      </c>
      <c r="CI1082" s="197"/>
      <c r="CJ1082" s="197"/>
      <c r="CK1082" s="196">
        <f t="shared" si="238"/>
        <v>278.5447334299443</v>
      </c>
      <c r="CL1082" s="197">
        <v>67.3</v>
      </c>
      <c r="CM1082" s="196">
        <f t="shared" si="241"/>
        <v>73.220959499656786</v>
      </c>
      <c r="CN1082" s="197">
        <v>65</v>
      </c>
      <c r="CO1082" s="197"/>
      <c r="CP1082" s="197"/>
      <c r="CQ1082" s="200"/>
      <c r="CR1082" s="200"/>
      <c r="CS1082" s="201">
        <v>1</v>
      </c>
      <c r="CT1082" s="202">
        <v>-0.25</v>
      </c>
      <c r="CU1082" s="202">
        <v>0.5</v>
      </c>
      <c r="CV1082" s="202">
        <v>0</v>
      </c>
      <c r="CW1082" s="202">
        <v>0.25</v>
      </c>
      <c r="CX1082" s="203">
        <f t="shared" si="229"/>
        <v>1.5</v>
      </c>
      <c r="CY1082" s="202"/>
      <c r="CZ1082" s="202" t="s">
        <v>2634</v>
      </c>
      <c r="DA1082" s="202"/>
      <c r="DB1082" s="193" t="s">
        <v>2643</v>
      </c>
      <c r="DC1082" s="193" t="s">
        <v>2648</v>
      </c>
      <c r="DD1082" s="193" t="s">
        <v>2648</v>
      </c>
      <c r="DE1082" s="193" t="s">
        <v>2651</v>
      </c>
      <c r="DF1082" s="193" t="s">
        <v>32</v>
      </c>
      <c r="DG1082" s="193" t="s">
        <v>2653</v>
      </c>
      <c r="DH1082" s="193" t="s">
        <v>2653</v>
      </c>
      <c r="DI1082" s="193" t="s">
        <v>2657</v>
      </c>
      <c r="DJ1082" s="193" t="s">
        <v>37</v>
      </c>
      <c r="DK1082" s="193" t="s">
        <v>37</v>
      </c>
      <c r="DL1082" s="193" t="s">
        <v>2659</v>
      </c>
      <c r="DM1082" s="193" t="s">
        <v>2663</v>
      </c>
      <c r="DN1082" s="197" t="s">
        <v>4001</v>
      </c>
      <c r="DO1082" s="197" t="s">
        <v>4002</v>
      </c>
      <c r="DP1082" s="197"/>
      <c r="DQ1082" s="197" t="s">
        <v>4068</v>
      </c>
      <c r="DR1082" s="197"/>
      <c r="DS1082" s="197" t="s">
        <v>2633</v>
      </c>
      <c r="DT1082" s="197" t="s">
        <v>4073</v>
      </c>
      <c r="DU1082" s="193" t="s">
        <v>2634</v>
      </c>
      <c r="DV1082" s="193" t="s">
        <v>2633</v>
      </c>
      <c r="DW1082" s="193"/>
      <c r="DX1082" s="547" t="s">
        <v>7283</v>
      </c>
      <c r="DY1082" s="192" t="s">
        <v>9674</v>
      </c>
      <c r="DZ1082" s="547" t="s">
        <v>101</v>
      </c>
      <c r="EA1082" s="197">
        <v>3</v>
      </c>
      <c r="EB1082" s="205"/>
      <c r="EC1082" s="547" t="s">
        <v>4868</v>
      </c>
      <c r="ED1082" s="192" t="s">
        <v>7621</v>
      </c>
      <c r="EE1082" s="192"/>
    </row>
    <row r="1083" spans="1:135" s="5" customFormat="1" ht="15.75" hidden="1" customHeight="1" x14ac:dyDescent="0.25">
      <c r="A1083" s="875">
        <v>1081</v>
      </c>
      <c r="B1083" s="2017"/>
      <c r="C1083" s="193" t="s">
        <v>7299</v>
      </c>
      <c r="D1083" s="193" t="s">
        <v>22</v>
      </c>
      <c r="E1083" s="193" t="s">
        <v>4126</v>
      </c>
      <c r="F1083" s="193">
        <v>567731</v>
      </c>
      <c r="G1083" s="193">
        <v>31</v>
      </c>
      <c r="H1083" s="193" t="s">
        <v>2633</v>
      </c>
      <c r="I1083" s="193" t="s">
        <v>2633</v>
      </c>
      <c r="J1083" s="193" t="s">
        <v>2633</v>
      </c>
      <c r="K1083" s="193">
        <v>551452452</v>
      </c>
      <c r="L1083" s="193">
        <v>124</v>
      </c>
      <c r="M1083" s="193">
        <v>168</v>
      </c>
      <c r="N1083" s="194">
        <f t="shared" si="242"/>
        <v>43.934240362811785</v>
      </c>
      <c r="O1083" s="195">
        <v>2</v>
      </c>
      <c r="P1083" s="196">
        <f t="shared" si="239"/>
        <v>70.559999999999988</v>
      </c>
      <c r="Q1083" s="196">
        <f t="shared" si="240"/>
        <v>53.440000000000012</v>
      </c>
      <c r="R1083" s="197"/>
      <c r="S1083" s="198">
        <v>41704</v>
      </c>
      <c r="T1083" s="197" t="s">
        <v>2201</v>
      </c>
      <c r="U1083" s="197" t="s">
        <v>2480</v>
      </c>
      <c r="V1083" s="197" t="s">
        <v>7300</v>
      </c>
      <c r="W1083" s="197" t="s">
        <v>9853</v>
      </c>
      <c r="X1083" s="197" t="s">
        <v>2633</v>
      </c>
      <c r="Y1083" s="197" t="s">
        <v>2635</v>
      </c>
      <c r="Z1083" s="197" t="s">
        <v>2634</v>
      </c>
      <c r="AA1083" s="197"/>
      <c r="AB1083" s="197" t="s">
        <v>2633</v>
      </c>
      <c r="AC1083" s="197" t="s">
        <v>2636</v>
      </c>
      <c r="AD1083" s="197" t="s">
        <v>2634</v>
      </c>
      <c r="AE1083" s="197"/>
      <c r="AF1083" s="197" t="s">
        <v>2634</v>
      </c>
      <c r="AG1083" s="197"/>
      <c r="AH1083" s="197" t="s">
        <v>2634</v>
      </c>
      <c r="AI1083" s="197"/>
      <c r="AJ1083" s="197" t="s">
        <v>2633</v>
      </c>
      <c r="AK1083" s="197" t="s">
        <v>2637</v>
      </c>
      <c r="AL1083" s="197" t="s">
        <v>2634</v>
      </c>
      <c r="AM1083" s="197"/>
      <c r="AN1083" s="197" t="s">
        <v>2633</v>
      </c>
      <c r="AO1083" s="197" t="s">
        <v>4075</v>
      </c>
      <c r="AP1083" s="197" t="s">
        <v>4078</v>
      </c>
      <c r="AQ1083" s="197" t="s">
        <v>2638</v>
      </c>
      <c r="AR1083" s="197" t="s">
        <v>4068</v>
      </c>
      <c r="AS1083" s="197" t="s">
        <v>4078</v>
      </c>
      <c r="AT1083" s="197"/>
      <c r="AU1083" s="197"/>
      <c r="AV1083" s="197"/>
      <c r="AW1083" s="197" t="s">
        <v>2634</v>
      </c>
      <c r="AX1083" s="197"/>
      <c r="AY1083" s="197" t="s">
        <v>2634</v>
      </c>
      <c r="AZ1083" s="197"/>
      <c r="BA1083" s="197"/>
      <c r="BB1083" s="197"/>
      <c r="BC1083" s="197"/>
      <c r="BD1083" s="197"/>
      <c r="BE1083" s="197" t="s">
        <v>2633</v>
      </c>
      <c r="BF1083" s="197" t="s">
        <v>2634</v>
      </c>
      <c r="BG1083" s="197" t="s">
        <v>2634</v>
      </c>
      <c r="BH1083" s="197"/>
      <c r="BI1083" s="197"/>
      <c r="BJ1083" s="197" t="s">
        <v>5552</v>
      </c>
      <c r="BK1083" s="197" t="s">
        <v>7548</v>
      </c>
      <c r="BL1083" s="197">
        <v>114.2</v>
      </c>
      <c r="BM1083" s="199">
        <f t="shared" si="230"/>
        <v>18.338323353293404</v>
      </c>
      <c r="BN1083" s="197"/>
      <c r="BO1083" s="197">
        <v>99.6</v>
      </c>
      <c r="BP1083" s="196">
        <f t="shared" si="231"/>
        <v>45.658682634730539</v>
      </c>
      <c r="BQ1083" s="197" t="s">
        <v>11422</v>
      </c>
      <c r="BR1083" s="197">
        <v>88</v>
      </c>
      <c r="BS1083" s="196">
        <f t="shared" si="232"/>
        <v>67.36526946107783</v>
      </c>
      <c r="BT1083" s="197" t="s">
        <v>9710</v>
      </c>
      <c r="BU1083" s="197">
        <v>80.400000000000006</v>
      </c>
      <c r="BV1083" s="199">
        <f t="shared" si="236"/>
        <v>81.586826347305362</v>
      </c>
      <c r="BW1083" s="197" t="s">
        <v>3036</v>
      </c>
      <c r="BX1083" s="197">
        <v>76</v>
      </c>
      <c r="BY1083" s="196">
        <f t="shared" si="237"/>
        <v>89.820359281437106</v>
      </c>
      <c r="BZ1083" s="197"/>
      <c r="CA1083" s="197"/>
      <c r="CB1083" s="196">
        <f t="shared" si="233"/>
        <v>232.03592814371254</v>
      </c>
      <c r="CC1083" s="197"/>
      <c r="CD1083" s="197"/>
      <c r="CE1083" s="196">
        <f t="shared" si="234"/>
        <v>232.03592814371254</v>
      </c>
      <c r="CF1083" s="197"/>
      <c r="CG1083" s="197"/>
      <c r="CH1083" s="196">
        <f t="shared" si="235"/>
        <v>232.03592814371254</v>
      </c>
      <c r="CI1083" s="197"/>
      <c r="CJ1083" s="197"/>
      <c r="CK1083" s="196">
        <f t="shared" si="238"/>
        <v>232.03592814371254</v>
      </c>
      <c r="CL1083" s="197">
        <v>76</v>
      </c>
      <c r="CM1083" s="196">
        <f t="shared" si="241"/>
        <v>89.820359281437106</v>
      </c>
      <c r="CN1083" s="197">
        <v>100</v>
      </c>
      <c r="CO1083" s="197"/>
      <c r="CP1083" s="197"/>
      <c r="CQ1083" s="200"/>
      <c r="CR1083" s="200"/>
      <c r="CS1083" s="201">
        <v>1</v>
      </c>
      <c r="CT1083" s="202">
        <v>0</v>
      </c>
      <c r="CU1083" s="202">
        <v>0.25</v>
      </c>
      <c r="CV1083" s="202">
        <v>-0.25</v>
      </c>
      <c r="CW1083" s="202">
        <v>-0.25</v>
      </c>
      <c r="CX1083" s="203">
        <f t="shared" si="229"/>
        <v>0.75</v>
      </c>
      <c r="CY1083" s="202"/>
      <c r="CZ1083" s="202" t="s">
        <v>2633</v>
      </c>
      <c r="DA1083" s="202" t="s">
        <v>3975</v>
      </c>
      <c r="DB1083" s="193" t="s">
        <v>2645</v>
      </c>
      <c r="DC1083" s="193" t="s">
        <v>2647</v>
      </c>
      <c r="DD1083" s="193" t="s">
        <v>2646</v>
      </c>
      <c r="DE1083" s="193" t="s">
        <v>2651</v>
      </c>
      <c r="DF1083" s="193" t="s">
        <v>32</v>
      </c>
      <c r="DG1083" s="193" t="s">
        <v>32</v>
      </c>
      <c r="DH1083" s="193" t="s">
        <v>5009</v>
      </c>
      <c r="DI1083" s="193" t="s">
        <v>2657</v>
      </c>
      <c r="DJ1083" s="193" t="s">
        <v>37</v>
      </c>
      <c r="DK1083" s="193" t="s">
        <v>37</v>
      </c>
      <c r="DL1083" s="193" t="s">
        <v>2659</v>
      </c>
      <c r="DM1083" s="193" t="s">
        <v>2663</v>
      </c>
      <c r="DN1083" s="197" t="s">
        <v>4001</v>
      </c>
      <c r="DO1083" s="197" t="s">
        <v>4002</v>
      </c>
      <c r="DP1083" s="197"/>
      <c r="DQ1083" s="197" t="s">
        <v>4068</v>
      </c>
      <c r="DR1083" s="197"/>
      <c r="DS1083" s="197" t="s">
        <v>2634</v>
      </c>
      <c r="DT1083" s="197"/>
      <c r="DU1083" s="193" t="s">
        <v>2633</v>
      </c>
      <c r="DV1083" s="193" t="s">
        <v>2633</v>
      </c>
      <c r="DW1083" s="193"/>
      <c r="DX1083" s="547" t="s">
        <v>7301</v>
      </c>
      <c r="DY1083" s="192" t="s">
        <v>8822</v>
      </c>
      <c r="DZ1083" s="547" t="s">
        <v>6270</v>
      </c>
      <c r="EA1083" s="197">
        <v>3</v>
      </c>
      <c r="EB1083" s="547" t="s">
        <v>7308</v>
      </c>
      <c r="EC1083" s="547" t="s">
        <v>4868</v>
      </c>
      <c r="ED1083" s="192" t="s">
        <v>7217</v>
      </c>
      <c r="EE1083" s="192"/>
    </row>
    <row r="1084" spans="1:135" s="5" customFormat="1" ht="15.75" hidden="1" customHeight="1" x14ac:dyDescent="0.25">
      <c r="A1084" s="875">
        <v>1082</v>
      </c>
      <c r="B1084" s="2017"/>
      <c r="C1084" s="193" t="s">
        <v>9467</v>
      </c>
      <c r="D1084" s="193" t="s">
        <v>23</v>
      </c>
      <c r="E1084" s="193" t="s">
        <v>4126</v>
      </c>
      <c r="F1084" s="193">
        <v>602457</v>
      </c>
      <c r="G1084" s="193">
        <v>34</v>
      </c>
      <c r="H1084" s="193" t="s">
        <v>2633</v>
      </c>
      <c r="I1084" s="193" t="s">
        <v>2633</v>
      </c>
      <c r="J1084" s="193" t="s">
        <v>2633</v>
      </c>
      <c r="K1084" s="193">
        <v>504270821</v>
      </c>
      <c r="L1084" s="193">
        <v>104.2</v>
      </c>
      <c r="M1084" s="193">
        <v>153.5</v>
      </c>
      <c r="N1084" s="194">
        <f t="shared" si="242"/>
        <v>44.223280883616809</v>
      </c>
      <c r="O1084" s="195">
        <v>2</v>
      </c>
      <c r="P1084" s="196">
        <f t="shared" si="239"/>
        <v>58.905624999999993</v>
      </c>
      <c r="Q1084" s="196">
        <f t="shared" si="240"/>
        <v>45.294375000000009</v>
      </c>
      <c r="R1084" s="197"/>
      <c r="S1084" s="198">
        <v>41704</v>
      </c>
      <c r="T1084" s="197" t="s">
        <v>2201</v>
      </c>
      <c r="U1084" s="197" t="s">
        <v>2480</v>
      </c>
      <c r="V1084" s="197" t="s">
        <v>7302</v>
      </c>
      <c r="W1084" s="197" t="s">
        <v>10636</v>
      </c>
      <c r="X1084" s="197" t="s">
        <v>2634</v>
      </c>
      <c r="Y1084" s="197"/>
      <c r="Z1084" s="197" t="s">
        <v>2634</v>
      </c>
      <c r="AA1084" s="197"/>
      <c r="AB1084" s="197" t="s">
        <v>2634</v>
      </c>
      <c r="AC1084" s="197"/>
      <c r="AD1084" s="197" t="s">
        <v>2634</v>
      </c>
      <c r="AE1084" s="197"/>
      <c r="AF1084" s="197" t="s">
        <v>2633</v>
      </c>
      <c r="AG1084" s="197" t="s">
        <v>2636</v>
      </c>
      <c r="AH1084" s="197" t="s">
        <v>2634</v>
      </c>
      <c r="AI1084" s="197"/>
      <c r="AJ1084" s="197" t="s">
        <v>2634</v>
      </c>
      <c r="AK1084" s="197"/>
      <c r="AL1084" s="197" t="s">
        <v>2634</v>
      </c>
      <c r="AM1084" s="197"/>
      <c r="AN1084" s="197" t="s">
        <v>2633</v>
      </c>
      <c r="AO1084" s="197" t="s">
        <v>4076</v>
      </c>
      <c r="AP1084" s="197" t="s">
        <v>4001</v>
      </c>
      <c r="AQ1084" s="197" t="s">
        <v>2638</v>
      </c>
      <c r="AR1084" s="197" t="s">
        <v>4068</v>
      </c>
      <c r="AS1084" s="197" t="s">
        <v>4092</v>
      </c>
      <c r="AT1084" s="197"/>
      <c r="AU1084" s="197"/>
      <c r="AV1084" s="197"/>
      <c r="AW1084" s="197" t="s">
        <v>2634</v>
      </c>
      <c r="AX1084" s="197"/>
      <c r="AY1084" s="197" t="s">
        <v>2634</v>
      </c>
      <c r="AZ1084" s="197"/>
      <c r="BA1084" s="197" t="s">
        <v>3970</v>
      </c>
      <c r="BB1084" s="197" t="s">
        <v>3970</v>
      </c>
      <c r="BC1084" s="197" t="s">
        <v>2634</v>
      </c>
      <c r="BD1084" s="197"/>
      <c r="BE1084" s="197" t="s">
        <v>2634</v>
      </c>
      <c r="BF1084" s="197" t="s">
        <v>2634</v>
      </c>
      <c r="BG1084" s="197" t="s">
        <v>2634</v>
      </c>
      <c r="BH1084" s="197"/>
      <c r="BI1084" s="197"/>
      <c r="BJ1084" s="197" t="s">
        <v>5916</v>
      </c>
      <c r="BK1084" s="197" t="s">
        <v>7619</v>
      </c>
      <c r="BL1084" s="197">
        <v>98.6</v>
      </c>
      <c r="BM1084" s="199">
        <f t="shared" si="230"/>
        <v>12.363566116101628</v>
      </c>
      <c r="BN1084" s="197" t="s">
        <v>8615</v>
      </c>
      <c r="BO1084" s="197">
        <v>89.5</v>
      </c>
      <c r="BP1084" s="196">
        <f t="shared" si="231"/>
        <v>32.454361054766736</v>
      </c>
      <c r="BQ1084" s="197" t="s">
        <v>9462</v>
      </c>
      <c r="BR1084" s="197">
        <v>67</v>
      </c>
      <c r="BS1084" s="196">
        <f t="shared" si="232"/>
        <v>82.129403485532137</v>
      </c>
      <c r="BT1084" s="197" t="s">
        <v>695</v>
      </c>
      <c r="BU1084" s="197">
        <v>68</v>
      </c>
      <c r="BV1084" s="199">
        <f t="shared" si="236"/>
        <v>79.921623821942561</v>
      </c>
      <c r="BW1084" s="197" t="s">
        <v>11466</v>
      </c>
      <c r="BX1084" s="197">
        <v>67.900000000000006</v>
      </c>
      <c r="BY1084" s="196">
        <f t="shared" si="237"/>
        <v>80.142401788301513</v>
      </c>
      <c r="BZ1084" s="197"/>
      <c r="CA1084" s="197"/>
      <c r="CB1084" s="196">
        <f t="shared" si="233"/>
        <v>230.05064094603352</v>
      </c>
      <c r="CC1084" s="197"/>
      <c r="CD1084" s="197"/>
      <c r="CE1084" s="196">
        <f t="shared" si="234"/>
        <v>230.05064094603352</v>
      </c>
      <c r="CF1084" s="197"/>
      <c r="CG1084" s="197"/>
      <c r="CH1084" s="196">
        <f t="shared" si="235"/>
        <v>230.05064094603352</v>
      </c>
      <c r="CI1084" s="197"/>
      <c r="CJ1084" s="197"/>
      <c r="CK1084" s="196">
        <f t="shared" si="238"/>
        <v>230.05064094603352</v>
      </c>
      <c r="CL1084" s="197">
        <v>66</v>
      </c>
      <c r="CM1084" s="196">
        <f t="shared" si="241"/>
        <v>84.337183149121714</v>
      </c>
      <c r="CN1084" s="197">
        <v>75</v>
      </c>
      <c r="CO1084" s="197"/>
      <c r="CP1084" s="197"/>
      <c r="CQ1084" s="200"/>
      <c r="CR1084" s="200"/>
      <c r="CS1084" s="201">
        <v>1</v>
      </c>
      <c r="CT1084" s="202">
        <v>-0.25</v>
      </c>
      <c r="CU1084" s="202">
        <v>0.5</v>
      </c>
      <c r="CV1084" s="202">
        <v>0.5</v>
      </c>
      <c r="CW1084" s="202">
        <v>0</v>
      </c>
      <c r="CX1084" s="203">
        <f t="shared" si="229"/>
        <v>1.75</v>
      </c>
      <c r="CY1084" s="202"/>
      <c r="CZ1084" s="202" t="s">
        <v>2633</v>
      </c>
      <c r="DA1084" s="202" t="s">
        <v>3976</v>
      </c>
      <c r="DB1084" s="193" t="s">
        <v>2645</v>
      </c>
      <c r="DC1084" s="193" t="s">
        <v>2648</v>
      </c>
      <c r="DD1084" s="193" t="s">
        <v>2648</v>
      </c>
      <c r="DE1084" s="193" t="s">
        <v>2649</v>
      </c>
      <c r="DF1084" s="193" t="s">
        <v>32</v>
      </c>
      <c r="DG1084" s="193" t="s">
        <v>2654</v>
      </c>
      <c r="DH1084" s="193" t="s">
        <v>5009</v>
      </c>
      <c r="DI1084" s="193" t="s">
        <v>2658</v>
      </c>
      <c r="DJ1084" s="193" t="s">
        <v>37</v>
      </c>
      <c r="DK1084" s="193" t="s">
        <v>37</v>
      </c>
      <c r="DL1084" s="193" t="s">
        <v>2659</v>
      </c>
      <c r="DM1084" s="193" t="s">
        <v>2661</v>
      </c>
      <c r="DN1084" s="197" t="s">
        <v>4001</v>
      </c>
      <c r="DO1084" s="197" t="s">
        <v>5012</v>
      </c>
      <c r="DP1084" s="197"/>
      <c r="DQ1084" s="197" t="s">
        <v>4068</v>
      </c>
      <c r="DR1084" s="197"/>
      <c r="DS1084" s="197" t="s">
        <v>2633</v>
      </c>
      <c r="DT1084" s="197" t="s">
        <v>4074</v>
      </c>
      <c r="DU1084" s="193" t="s">
        <v>2634</v>
      </c>
      <c r="DV1084" s="193" t="s">
        <v>2633</v>
      </c>
      <c r="DW1084" s="193" t="s">
        <v>11468</v>
      </c>
      <c r="DX1084" s="547" t="s">
        <v>7303</v>
      </c>
      <c r="DY1084" s="192" t="s">
        <v>11467</v>
      </c>
      <c r="DZ1084" s="547" t="s">
        <v>6270</v>
      </c>
      <c r="EA1084" s="197">
        <v>2</v>
      </c>
      <c r="EB1084" s="205"/>
      <c r="EC1084" s="547" t="s">
        <v>4868</v>
      </c>
      <c r="ED1084" s="192" t="s">
        <v>7620</v>
      </c>
      <c r="EE1084" s="192"/>
    </row>
    <row r="1085" spans="1:135" s="5" customFormat="1" ht="15.75" hidden="1" customHeight="1" x14ac:dyDescent="0.25">
      <c r="A1085" s="875">
        <v>1083</v>
      </c>
      <c r="B1085" s="2017"/>
      <c r="C1085" s="193" t="s">
        <v>7306</v>
      </c>
      <c r="D1085" s="193" t="s">
        <v>22</v>
      </c>
      <c r="E1085" s="193" t="s">
        <v>4126</v>
      </c>
      <c r="F1085" s="193">
        <v>603543</v>
      </c>
      <c r="G1085" s="193">
        <v>29</v>
      </c>
      <c r="H1085" s="193" t="s">
        <v>2633</v>
      </c>
      <c r="I1085" s="193" t="s">
        <v>2634</v>
      </c>
      <c r="J1085" s="193" t="s">
        <v>2633</v>
      </c>
      <c r="K1085" s="193">
        <v>540993336</v>
      </c>
      <c r="L1085" s="193">
        <v>153.4</v>
      </c>
      <c r="M1085" s="193">
        <v>181</v>
      </c>
      <c r="N1085" s="194">
        <f t="shared" si="242"/>
        <v>46.823967522358899</v>
      </c>
      <c r="O1085" s="195">
        <v>2</v>
      </c>
      <c r="P1085" s="196">
        <f t="shared" si="239"/>
        <v>81.902500000000003</v>
      </c>
      <c r="Q1085" s="196">
        <f t="shared" si="240"/>
        <v>71.497500000000002</v>
      </c>
      <c r="R1085" s="197"/>
      <c r="S1085" s="198">
        <v>41704</v>
      </c>
      <c r="T1085" s="197" t="s">
        <v>2201</v>
      </c>
      <c r="U1085" s="197" t="s">
        <v>2480</v>
      </c>
      <c r="V1085" s="197" t="s">
        <v>7307</v>
      </c>
      <c r="W1085" s="197" t="s">
        <v>10639</v>
      </c>
      <c r="X1085" s="197" t="s">
        <v>2634</v>
      </c>
      <c r="Y1085" s="197"/>
      <c r="Z1085" s="197" t="s">
        <v>2634</v>
      </c>
      <c r="AA1085" s="197"/>
      <c r="AB1085" s="197" t="s">
        <v>2633</v>
      </c>
      <c r="AC1085" s="197" t="s">
        <v>2637</v>
      </c>
      <c r="AD1085" s="197" t="s">
        <v>2634</v>
      </c>
      <c r="AE1085" s="197"/>
      <c r="AF1085" s="197" t="s">
        <v>2634</v>
      </c>
      <c r="AG1085" s="197"/>
      <c r="AH1085" s="197" t="s">
        <v>2634</v>
      </c>
      <c r="AI1085" s="197"/>
      <c r="AJ1085" s="197" t="s">
        <v>2634</v>
      </c>
      <c r="AK1085" s="197"/>
      <c r="AL1085" s="197" t="s">
        <v>2634</v>
      </c>
      <c r="AM1085" s="197"/>
      <c r="AN1085" s="197" t="s">
        <v>2634</v>
      </c>
      <c r="AO1085" s="197"/>
      <c r="AP1085" s="197"/>
      <c r="AQ1085" s="197" t="s">
        <v>2638</v>
      </c>
      <c r="AR1085" s="197" t="s">
        <v>4075</v>
      </c>
      <c r="AS1085" s="197" t="s">
        <v>4092</v>
      </c>
      <c r="AT1085" s="197"/>
      <c r="AU1085" s="197"/>
      <c r="AV1085" s="197"/>
      <c r="AW1085" s="197" t="s">
        <v>2634</v>
      </c>
      <c r="AX1085" s="197"/>
      <c r="AY1085" s="197" t="s">
        <v>2634</v>
      </c>
      <c r="AZ1085" s="197"/>
      <c r="BA1085" s="197"/>
      <c r="BB1085" s="197"/>
      <c r="BC1085" s="197"/>
      <c r="BD1085" s="197"/>
      <c r="BE1085" s="197" t="s">
        <v>2634</v>
      </c>
      <c r="BF1085" s="197" t="s">
        <v>2634</v>
      </c>
      <c r="BG1085" s="197" t="s">
        <v>2634</v>
      </c>
      <c r="BH1085" s="197"/>
      <c r="BI1085" s="197"/>
      <c r="BJ1085" s="197" t="s">
        <v>5552</v>
      </c>
      <c r="BK1085" s="197" t="s">
        <v>7608</v>
      </c>
      <c r="BL1085" s="197">
        <v>139</v>
      </c>
      <c r="BM1085" s="199">
        <f t="shared" si="230"/>
        <v>20.14056435539705</v>
      </c>
      <c r="BN1085" s="197">
        <v>120</v>
      </c>
      <c r="BO1085" s="197">
        <v>120</v>
      </c>
      <c r="BP1085" s="196">
        <f t="shared" si="231"/>
        <v>46.714920102101473</v>
      </c>
      <c r="BQ1085" s="197" t="s">
        <v>11244</v>
      </c>
      <c r="BR1085" s="197">
        <v>113</v>
      </c>
      <c r="BS1085" s="196">
        <f t="shared" si="232"/>
        <v>56.505472219308373</v>
      </c>
      <c r="BT1085" s="197" t="s">
        <v>5911</v>
      </c>
      <c r="BU1085" s="197">
        <v>98</v>
      </c>
      <c r="BV1085" s="199">
        <f t="shared" si="236"/>
        <v>77.485226756180296</v>
      </c>
      <c r="BW1085" s="197" t="s">
        <v>7517</v>
      </c>
      <c r="BX1085" s="197">
        <v>93</v>
      </c>
      <c r="BY1085" s="196">
        <f t="shared" si="237"/>
        <v>84.478478268470937</v>
      </c>
      <c r="BZ1085" s="197"/>
      <c r="CA1085" s="197"/>
      <c r="CB1085" s="196">
        <f t="shared" si="233"/>
        <v>214.5529563970768</v>
      </c>
      <c r="CC1085" s="197"/>
      <c r="CD1085" s="197"/>
      <c r="CE1085" s="196">
        <f t="shared" si="234"/>
        <v>214.5529563970768</v>
      </c>
      <c r="CF1085" s="197"/>
      <c r="CG1085" s="197"/>
      <c r="CH1085" s="196">
        <f t="shared" si="235"/>
        <v>214.5529563970768</v>
      </c>
      <c r="CI1085" s="197"/>
      <c r="CJ1085" s="197"/>
      <c r="CK1085" s="196">
        <f t="shared" si="238"/>
        <v>214.5529563970768</v>
      </c>
      <c r="CL1085" s="197">
        <v>93</v>
      </c>
      <c r="CM1085" s="196">
        <f t="shared" si="241"/>
        <v>84.478478268470937</v>
      </c>
      <c r="CN1085" s="197">
        <v>105</v>
      </c>
      <c r="CO1085" s="197"/>
      <c r="CP1085" s="197"/>
      <c r="CQ1085" s="200"/>
      <c r="CR1085" s="200"/>
      <c r="CS1085" s="201">
        <v>1</v>
      </c>
      <c r="CT1085" s="202">
        <v>-0.25</v>
      </c>
      <c r="CU1085" s="202">
        <v>0.5</v>
      </c>
      <c r="CV1085" s="202">
        <v>0.5</v>
      </c>
      <c r="CW1085" s="202">
        <v>0.5</v>
      </c>
      <c r="CX1085" s="203">
        <f t="shared" si="229"/>
        <v>2.25</v>
      </c>
      <c r="CY1085" s="202"/>
      <c r="CZ1085" s="202" t="s">
        <v>2634</v>
      </c>
      <c r="DA1085" s="202"/>
      <c r="DB1085" s="193" t="s">
        <v>2644</v>
      </c>
      <c r="DC1085" s="193" t="s">
        <v>2648</v>
      </c>
      <c r="DD1085" s="193" t="s">
        <v>2648</v>
      </c>
      <c r="DE1085" s="193" t="s">
        <v>2650</v>
      </c>
      <c r="DF1085" s="193" t="s">
        <v>32</v>
      </c>
      <c r="DG1085" s="193" t="s">
        <v>32</v>
      </c>
      <c r="DH1085" s="193" t="s">
        <v>2653</v>
      </c>
      <c r="DI1085" s="193" t="s">
        <v>2657</v>
      </c>
      <c r="DJ1085" s="193" t="s">
        <v>37</v>
      </c>
      <c r="DK1085" s="193" t="s">
        <v>37</v>
      </c>
      <c r="DL1085" s="193" t="s">
        <v>2659</v>
      </c>
      <c r="DM1085" s="193" t="s">
        <v>2663</v>
      </c>
      <c r="DN1085" s="197" t="s">
        <v>4001</v>
      </c>
      <c r="DO1085" s="197" t="s">
        <v>5012</v>
      </c>
      <c r="DP1085" s="197"/>
      <c r="DQ1085" s="197" t="s">
        <v>4069</v>
      </c>
      <c r="DR1085" s="197"/>
      <c r="DS1085" s="197" t="s">
        <v>2633</v>
      </c>
      <c r="DT1085" s="197" t="s">
        <v>4073</v>
      </c>
      <c r="DU1085" s="193" t="s">
        <v>2634</v>
      </c>
      <c r="DV1085" s="193" t="s">
        <v>2633</v>
      </c>
      <c r="DW1085" s="193" t="s">
        <v>10640</v>
      </c>
      <c r="DX1085" s="547" t="s">
        <v>220</v>
      </c>
      <c r="DY1085" s="192"/>
      <c r="DZ1085" s="547" t="s">
        <v>6270</v>
      </c>
      <c r="EA1085" s="197">
        <v>4</v>
      </c>
      <c r="EB1085" s="205"/>
      <c r="EC1085" s="547" t="s">
        <v>7309</v>
      </c>
      <c r="ED1085" s="192" t="s">
        <v>7217</v>
      </c>
      <c r="EE1085" s="192"/>
    </row>
    <row r="1086" spans="1:135" s="5" customFormat="1" ht="15.75" hidden="1" customHeight="1" x14ac:dyDescent="0.25">
      <c r="A1086" s="875">
        <v>1084</v>
      </c>
      <c r="B1086" s="2017"/>
      <c r="C1086" s="193" t="s">
        <v>7310</v>
      </c>
      <c r="D1086" s="193" t="s">
        <v>22</v>
      </c>
      <c r="E1086" s="193" t="s">
        <v>4126</v>
      </c>
      <c r="F1086" s="193">
        <v>609548</v>
      </c>
      <c r="G1086" s="193">
        <v>23</v>
      </c>
      <c r="H1086" s="193" t="s">
        <v>2634</v>
      </c>
      <c r="I1086" s="193" t="s">
        <v>2634</v>
      </c>
      <c r="J1086" s="193" t="s">
        <v>2633</v>
      </c>
      <c r="K1086" s="193" t="s">
        <v>9265</v>
      </c>
      <c r="L1086" s="193">
        <v>130.4</v>
      </c>
      <c r="M1086" s="193">
        <v>159</v>
      </c>
      <c r="N1086" s="194">
        <f t="shared" si="242"/>
        <v>51.580238123491952</v>
      </c>
      <c r="O1086" s="195">
        <v>3</v>
      </c>
      <c r="P1086" s="196">
        <f t="shared" si="239"/>
        <v>63.202500000000008</v>
      </c>
      <c r="Q1086" s="196">
        <f t="shared" si="240"/>
        <v>67.197499999999991</v>
      </c>
      <c r="R1086" s="197"/>
      <c r="S1086" s="198">
        <v>41704</v>
      </c>
      <c r="T1086" s="197" t="s">
        <v>253</v>
      </c>
      <c r="U1086" s="197" t="s">
        <v>2490</v>
      </c>
      <c r="V1086" s="197" t="s">
        <v>7311</v>
      </c>
      <c r="W1086" s="197" t="s">
        <v>10638</v>
      </c>
      <c r="X1086" s="197" t="s">
        <v>2634</v>
      </c>
      <c r="Y1086" s="197"/>
      <c r="Z1086" s="197" t="s">
        <v>2634</v>
      </c>
      <c r="AA1086" s="197"/>
      <c r="AB1086" s="197" t="s">
        <v>2633</v>
      </c>
      <c r="AC1086" s="197" t="s">
        <v>2637</v>
      </c>
      <c r="AD1086" s="197" t="s">
        <v>2634</v>
      </c>
      <c r="AE1086" s="197"/>
      <c r="AF1086" s="197" t="s">
        <v>2634</v>
      </c>
      <c r="AG1086" s="197"/>
      <c r="AH1086" s="197" t="s">
        <v>2634</v>
      </c>
      <c r="AI1086" s="197"/>
      <c r="AJ1086" s="197" t="s">
        <v>2634</v>
      </c>
      <c r="AK1086" s="197"/>
      <c r="AL1086" s="197" t="s">
        <v>2634</v>
      </c>
      <c r="AM1086" s="197"/>
      <c r="AN1086" s="197" t="s">
        <v>2634</v>
      </c>
      <c r="AO1086" s="197"/>
      <c r="AP1086" s="197"/>
      <c r="AQ1086" s="197" t="s">
        <v>2638</v>
      </c>
      <c r="AR1086" s="197" t="s">
        <v>4075</v>
      </c>
      <c r="AS1086" s="197" t="s">
        <v>4092</v>
      </c>
      <c r="AT1086" s="197"/>
      <c r="AU1086" s="197"/>
      <c r="AV1086" s="197"/>
      <c r="AW1086" s="197" t="s">
        <v>2634</v>
      </c>
      <c r="AX1086" s="197"/>
      <c r="AY1086" s="197" t="s">
        <v>2634</v>
      </c>
      <c r="AZ1086" s="197"/>
      <c r="BA1086" s="197"/>
      <c r="BB1086" s="197"/>
      <c r="BC1086" s="197"/>
      <c r="BD1086" s="197"/>
      <c r="BE1086" s="197" t="s">
        <v>2634</v>
      </c>
      <c r="BF1086" s="197" t="s">
        <v>2634</v>
      </c>
      <c r="BG1086" s="197" t="s">
        <v>2634</v>
      </c>
      <c r="BH1086" s="197"/>
      <c r="BI1086" s="197"/>
      <c r="BJ1086" s="197" t="s">
        <v>3217</v>
      </c>
      <c r="BK1086" s="197" t="s">
        <v>7617</v>
      </c>
      <c r="BL1086" s="197">
        <v>119.4</v>
      </c>
      <c r="BM1086" s="199">
        <f t="shared" si="230"/>
        <v>16.36965660924886</v>
      </c>
      <c r="BN1086" s="197" t="s">
        <v>6703</v>
      </c>
      <c r="BO1086" s="197">
        <v>107</v>
      </c>
      <c r="BP1086" s="196">
        <f t="shared" si="231"/>
        <v>34.822724059674854</v>
      </c>
      <c r="BQ1086" s="197" t="s">
        <v>9266</v>
      </c>
      <c r="BR1086" s="197">
        <v>91.2</v>
      </c>
      <c r="BS1086" s="196">
        <f t="shared" si="232"/>
        <v>58.335503552959565</v>
      </c>
      <c r="BT1086" s="197" t="s">
        <v>537</v>
      </c>
      <c r="BU1086" s="197">
        <v>79</v>
      </c>
      <c r="BV1086" s="199">
        <f t="shared" si="236"/>
        <v>76.490940883217391</v>
      </c>
      <c r="BW1086" s="197"/>
      <c r="BX1086" s="197"/>
      <c r="BY1086" s="196">
        <f t="shared" si="237"/>
        <v>194.05483834964102</v>
      </c>
      <c r="BZ1086" s="197"/>
      <c r="CA1086" s="197"/>
      <c r="CB1086" s="196">
        <f t="shared" si="233"/>
        <v>194.05483834964102</v>
      </c>
      <c r="CC1086" s="197"/>
      <c r="CD1086" s="197"/>
      <c r="CE1086" s="196">
        <f t="shared" si="234"/>
        <v>194.05483834964102</v>
      </c>
      <c r="CF1086" s="197"/>
      <c r="CG1086" s="197"/>
      <c r="CH1086" s="196">
        <f t="shared" si="235"/>
        <v>194.05483834964102</v>
      </c>
      <c r="CI1086" s="197"/>
      <c r="CJ1086" s="197"/>
      <c r="CK1086" s="196">
        <f t="shared" si="238"/>
        <v>194.05483834964102</v>
      </c>
      <c r="CL1086" s="197">
        <v>79</v>
      </c>
      <c r="CM1086" s="196">
        <f t="shared" si="241"/>
        <v>76.490940883217391</v>
      </c>
      <c r="CN1086" s="197">
        <v>95</v>
      </c>
      <c r="CO1086" s="197"/>
      <c r="CP1086" s="197"/>
      <c r="CQ1086" s="200"/>
      <c r="CR1086" s="200"/>
      <c r="CS1086" s="201">
        <v>1</v>
      </c>
      <c r="CT1086" s="202">
        <v>-0.25</v>
      </c>
      <c r="CU1086" s="202">
        <v>0.5</v>
      </c>
      <c r="CV1086" s="202">
        <v>0.25</v>
      </c>
      <c r="CW1086" s="202"/>
      <c r="CX1086" s="203">
        <f t="shared" si="229"/>
        <v>1.5</v>
      </c>
      <c r="CY1086" s="202"/>
      <c r="CZ1086" s="202" t="s">
        <v>2634</v>
      </c>
      <c r="DA1086" s="202"/>
      <c r="DB1086" s="193" t="s">
        <v>2645</v>
      </c>
      <c r="DC1086" s="193" t="s">
        <v>2646</v>
      </c>
      <c r="DD1086" s="193" t="s">
        <v>2648</v>
      </c>
      <c r="DE1086" s="193" t="s">
        <v>2649</v>
      </c>
      <c r="DF1086" s="193" t="s">
        <v>32</v>
      </c>
      <c r="DG1086" s="193" t="s">
        <v>2653</v>
      </c>
      <c r="DH1086" s="193" t="s">
        <v>5009</v>
      </c>
      <c r="DI1086" s="193" t="s">
        <v>2657</v>
      </c>
      <c r="DJ1086" s="193" t="s">
        <v>2659</v>
      </c>
      <c r="DK1086" s="193" t="s">
        <v>2659</v>
      </c>
      <c r="DL1086" s="193" t="s">
        <v>2659</v>
      </c>
      <c r="DM1086" s="193" t="s">
        <v>2663</v>
      </c>
      <c r="DN1086" s="197" t="s">
        <v>4001</v>
      </c>
      <c r="DO1086" s="197" t="s">
        <v>5012</v>
      </c>
      <c r="DP1086" s="197"/>
      <c r="DQ1086" s="197" t="s">
        <v>4070</v>
      </c>
      <c r="DR1086" s="197"/>
      <c r="DS1086" s="197" t="s">
        <v>2634</v>
      </c>
      <c r="DT1086" s="197"/>
      <c r="DU1086" s="193" t="s">
        <v>2634</v>
      </c>
      <c r="DV1086" s="193" t="s">
        <v>2633</v>
      </c>
      <c r="DW1086" s="193"/>
      <c r="DX1086" s="547" t="s">
        <v>220</v>
      </c>
      <c r="DY1086" s="192" t="s">
        <v>9267</v>
      </c>
      <c r="DZ1086" s="547" t="s">
        <v>101</v>
      </c>
      <c r="EA1086" s="197">
        <v>3</v>
      </c>
      <c r="EB1086" s="205"/>
      <c r="EC1086" s="547" t="s">
        <v>6912</v>
      </c>
      <c r="ED1086" s="192" t="s">
        <v>7618</v>
      </c>
      <c r="EE1086" s="192"/>
    </row>
    <row r="1087" spans="1:135" s="5" customFormat="1" ht="15.75" hidden="1" customHeight="1" x14ac:dyDescent="0.25">
      <c r="A1087" s="875">
        <v>1085</v>
      </c>
      <c r="B1087" s="2017"/>
      <c r="C1087" s="193" t="s">
        <v>7349</v>
      </c>
      <c r="D1087" s="193" t="s">
        <v>22</v>
      </c>
      <c r="E1087" s="193" t="s">
        <v>4126</v>
      </c>
      <c r="F1087" s="193">
        <v>491866</v>
      </c>
      <c r="G1087" s="193">
        <v>24</v>
      </c>
      <c r="H1087" s="193" t="s">
        <v>2634</v>
      </c>
      <c r="I1087" s="193" t="s">
        <v>2634</v>
      </c>
      <c r="J1087" s="193"/>
      <c r="K1087" s="193">
        <v>595050050</v>
      </c>
      <c r="L1087" s="193">
        <v>141</v>
      </c>
      <c r="M1087" s="193">
        <v>174</v>
      </c>
      <c r="N1087" s="194">
        <f t="shared" si="242"/>
        <v>46.571541815299248</v>
      </c>
      <c r="O1087" s="195">
        <v>2</v>
      </c>
      <c r="P1087" s="196">
        <f t="shared" si="239"/>
        <v>75.69</v>
      </c>
      <c r="Q1087" s="196">
        <f t="shared" si="240"/>
        <v>65.31</v>
      </c>
      <c r="R1087" s="197"/>
      <c r="S1087" s="198">
        <v>41707</v>
      </c>
      <c r="T1087" s="197" t="s">
        <v>253</v>
      </c>
      <c r="U1087" s="197" t="s">
        <v>2490</v>
      </c>
      <c r="V1087" s="197" t="s">
        <v>7397</v>
      </c>
      <c r="W1087" s="197" t="s">
        <v>11382</v>
      </c>
      <c r="X1087" s="197" t="s">
        <v>2634</v>
      </c>
      <c r="Y1087" s="197"/>
      <c r="Z1087" s="197" t="s">
        <v>2634</v>
      </c>
      <c r="AA1087" s="197"/>
      <c r="AB1087" s="197" t="s">
        <v>2633</v>
      </c>
      <c r="AC1087" s="197" t="s">
        <v>2636</v>
      </c>
      <c r="AD1087" s="197" t="s">
        <v>2634</v>
      </c>
      <c r="AE1087" s="197"/>
      <c r="AF1087" s="197" t="s">
        <v>2633</v>
      </c>
      <c r="AG1087" s="197" t="s">
        <v>2636</v>
      </c>
      <c r="AH1087" s="197" t="s">
        <v>2634</v>
      </c>
      <c r="AI1087" s="197"/>
      <c r="AJ1087" s="197" t="s">
        <v>2634</v>
      </c>
      <c r="AK1087" s="197"/>
      <c r="AL1087" s="197" t="s">
        <v>2634</v>
      </c>
      <c r="AM1087" s="197"/>
      <c r="AN1087" s="197" t="s">
        <v>2634</v>
      </c>
      <c r="AO1087" s="197"/>
      <c r="AP1087" s="197"/>
      <c r="AQ1087" s="197" t="s">
        <v>2637</v>
      </c>
      <c r="AR1087" s="197"/>
      <c r="AS1087" s="197"/>
      <c r="AT1087" s="197"/>
      <c r="AU1087" s="197"/>
      <c r="AV1087" s="197"/>
      <c r="AW1087" s="197" t="s">
        <v>2634</v>
      </c>
      <c r="AX1087" s="197"/>
      <c r="AY1087" s="197" t="s">
        <v>2634</v>
      </c>
      <c r="AZ1087" s="197"/>
      <c r="BA1087" s="197"/>
      <c r="BB1087" s="197"/>
      <c r="BC1087" s="197"/>
      <c r="BD1087" s="197"/>
      <c r="BE1087" s="197" t="s">
        <v>2633</v>
      </c>
      <c r="BF1087" s="197" t="s">
        <v>2633</v>
      </c>
      <c r="BG1087" s="197" t="s">
        <v>2634</v>
      </c>
      <c r="BH1087" s="197"/>
      <c r="BI1087" s="197"/>
      <c r="BJ1087" s="197" t="s">
        <v>3217</v>
      </c>
      <c r="BK1087" s="197" t="s">
        <v>7550</v>
      </c>
      <c r="BL1087" s="197">
        <v>127.3</v>
      </c>
      <c r="BM1087" s="199">
        <f t="shared" si="230"/>
        <v>20.976879497779823</v>
      </c>
      <c r="BN1087" s="197" t="s">
        <v>8807</v>
      </c>
      <c r="BO1087" s="197">
        <v>106.5</v>
      </c>
      <c r="BP1087" s="196">
        <f t="shared" si="231"/>
        <v>52.824988516306846</v>
      </c>
      <c r="BQ1087" s="197" t="s">
        <v>11423</v>
      </c>
      <c r="BR1087" s="197">
        <v>91</v>
      </c>
      <c r="BS1087" s="196">
        <f t="shared" si="232"/>
        <v>76.557954371459189</v>
      </c>
      <c r="BT1087" s="197"/>
      <c r="BU1087" s="197"/>
      <c r="BV1087" s="199">
        <f t="shared" si="236"/>
        <v>215.89343132751492</v>
      </c>
      <c r="BW1087" s="197" t="s">
        <v>6103</v>
      </c>
      <c r="BX1087" s="197">
        <v>80</v>
      </c>
      <c r="BY1087" s="196">
        <f t="shared" si="237"/>
        <v>93.400704333180215</v>
      </c>
      <c r="BZ1087" s="197"/>
      <c r="CA1087" s="197"/>
      <c r="CB1087" s="196">
        <f t="shared" si="233"/>
        <v>215.89343132751492</v>
      </c>
      <c r="CC1087" s="197"/>
      <c r="CD1087" s="197"/>
      <c r="CE1087" s="196">
        <f t="shared" si="234"/>
        <v>215.89343132751492</v>
      </c>
      <c r="CF1087" s="197"/>
      <c r="CG1087" s="197"/>
      <c r="CH1087" s="196">
        <f t="shared" si="235"/>
        <v>215.89343132751492</v>
      </c>
      <c r="CI1087" s="197"/>
      <c r="CJ1087" s="197"/>
      <c r="CK1087" s="196">
        <f t="shared" si="238"/>
        <v>215.89343132751492</v>
      </c>
      <c r="CL1087" s="197">
        <v>80</v>
      </c>
      <c r="CM1087" s="196">
        <f t="shared" si="241"/>
        <v>93.400704333180215</v>
      </c>
      <c r="CN1087" s="197">
        <v>100</v>
      </c>
      <c r="CO1087" s="197"/>
      <c r="CP1087" s="197"/>
      <c r="CQ1087" s="200"/>
      <c r="CR1087" s="200"/>
      <c r="CS1087" s="201">
        <v>1</v>
      </c>
      <c r="CT1087" s="202">
        <v>-0.25</v>
      </c>
      <c r="CU1087" s="202">
        <v>0.25</v>
      </c>
      <c r="CV1087" s="202">
        <v>0.25</v>
      </c>
      <c r="CW1087" s="202"/>
      <c r="CX1087" s="203">
        <f t="shared" ref="CX1087:CX1150" si="243">(CS1087+CT1087+CU1087+CV1087+CW1087)</f>
        <v>1.25</v>
      </c>
      <c r="CY1087" s="202"/>
      <c r="CZ1087" s="202" t="s">
        <v>2634</v>
      </c>
      <c r="DA1087" s="202"/>
      <c r="DB1087" s="193" t="s">
        <v>2644</v>
      </c>
      <c r="DC1087" s="193" t="s">
        <v>2648</v>
      </c>
      <c r="DD1087" s="193" t="s">
        <v>2648</v>
      </c>
      <c r="DE1087" s="193" t="s">
        <v>2651</v>
      </c>
      <c r="DF1087" s="193" t="s">
        <v>32</v>
      </c>
      <c r="DG1087" s="193" t="s">
        <v>32</v>
      </c>
      <c r="DH1087" s="193" t="s">
        <v>5009</v>
      </c>
      <c r="DI1087" s="193" t="s">
        <v>2657</v>
      </c>
      <c r="DJ1087" s="193" t="s">
        <v>2659</v>
      </c>
      <c r="DK1087" s="193" t="s">
        <v>37</v>
      </c>
      <c r="DL1087" s="193" t="s">
        <v>37</v>
      </c>
      <c r="DM1087" s="193" t="s">
        <v>2663</v>
      </c>
      <c r="DN1087" s="197" t="s">
        <v>4001</v>
      </c>
      <c r="DO1087" s="197" t="s">
        <v>4002</v>
      </c>
      <c r="DP1087" s="197"/>
      <c r="DQ1087" s="197" t="s">
        <v>4068</v>
      </c>
      <c r="DR1087" s="197"/>
      <c r="DS1087" s="197" t="s">
        <v>2634</v>
      </c>
      <c r="DT1087" s="197"/>
      <c r="DU1087" s="193" t="s">
        <v>2634</v>
      </c>
      <c r="DV1087" s="193" t="s">
        <v>2633</v>
      </c>
      <c r="DW1087" s="193"/>
      <c r="DX1087" s="547" t="s">
        <v>7350</v>
      </c>
      <c r="DY1087" s="192"/>
      <c r="DZ1087" s="547" t="s">
        <v>101</v>
      </c>
      <c r="EA1087" s="197">
        <v>4</v>
      </c>
      <c r="EB1087" s="547" t="s">
        <v>7398</v>
      </c>
      <c r="EC1087" s="547" t="s">
        <v>6912</v>
      </c>
      <c r="ED1087" s="192" t="s">
        <v>7217</v>
      </c>
      <c r="EE1087" s="192"/>
    </row>
    <row r="1088" spans="1:135" s="5" customFormat="1" ht="15.75" hidden="1" customHeight="1" x14ac:dyDescent="0.25">
      <c r="A1088" s="875">
        <v>1086</v>
      </c>
      <c r="B1088" s="2017"/>
      <c r="C1088" s="193" t="s">
        <v>7351</v>
      </c>
      <c r="D1088" s="193" t="s">
        <v>22</v>
      </c>
      <c r="E1088" s="193" t="s">
        <v>4126</v>
      </c>
      <c r="F1088" s="193">
        <v>611082</v>
      </c>
      <c r="G1088" s="193">
        <v>25</v>
      </c>
      <c r="H1088" s="193" t="s">
        <v>2633</v>
      </c>
      <c r="I1088" s="193" t="s">
        <v>3984</v>
      </c>
      <c r="J1088" s="193" t="s">
        <v>2633</v>
      </c>
      <c r="K1088" s="193">
        <v>502076300</v>
      </c>
      <c r="L1088" s="193">
        <v>178.1</v>
      </c>
      <c r="M1088" s="193">
        <v>170</v>
      </c>
      <c r="N1088" s="194">
        <f t="shared" si="242"/>
        <v>61.626297577854672</v>
      </c>
      <c r="O1088" s="195">
        <v>4</v>
      </c>
      <c r="P1088" s="196">
        <f t="shared" si="239"/>
        <v>72.249999999999986</v>
      </c>
      <c r="Q1088" s="196">
        <f t="shared" si="240"/>
        <v>105.85000000000001</v>
      </c>
      <c r="R1088" s="197"/>
      <c r="S1088" s="198">
        <v>41707</v>
      </c>
      <c r="T1088" s="197" t="s">
        <v>253</v>
      </c>
      <c r="U1088" s="197" t="s">
        <v>2490</v>
      </c>
      <c r="V1088" s="197" t="s">
        <v>7352</v>
      </c>
      <c r="W1088" s="197" t="s">
        <v>10642</v>
      </c>
      <c r="X1088" s="197" t="s">
        <v>2634</v>
      </c>
      <c r="Y1088" s="197"/>
      <c r="Z1088" s="197" t="s">
        <v>2634</v>
      </c>
      <c r="AA1088" s="197"/>
      <c r="AB1088" s="197" t="s">
        <v>2634</v>
      </c>
      <c r="AC1088" s="197"/>
      <c r="AD1088" s="197" t="s">
        <v>2633</v>
      </c>
      <c r="AE1088" s="197" t="s">
        <v>2635</v>
      </c>
      <c r="AF1088" s="197" t="s">
        <v>2633</v>
      </c>
      <c r="AG1088" s="197" t="s">
        <v>2635</v>
      </c>
      <c r="AH1088" s="197" t="s">
        <v>2634</v>
      </c>
      <c r="AI1088" s="197"/>
      <c r="AJ1088" s="197" t="s">
        <v>2634</v>
      </c>
      <c r="AK1088" s="197"/>
      <c r="AL1088" s="197" t="s">
        <v>2634</v>
      </c>
      <c r="AM1088" s="197"/>
      <c r="AN1088" s="197" t="s">
        <v>2634</v>
      </c>
      <c r="AO1088" s="197"/>
      <c r="AP1088" s="197"/>
      <c r="AQ1088" s="197" t="s">
        <v>2635</v>
      </c>
      <c r="AR1088" s="197"/>
      <c r="AS1088" s="197"/>
      <c r="AT1088" s="197" t="s">
        <v>2633</v>
      </c>
      <c r="AU1088" s="197"/>
      <c r="AV1088" s="197"/>
      <c r="AW1088" s="197" t="s">
        <v>2634</v>
      </c>
      <c r="AX1088" s="197"/>
      <c r="AY1088" s="197" t="s">
        <v>2634</v>
      </c>
      <c r="AZ1088" s="197"/>
      <c r="BA1088" s="197"/>
      <c r="BB1088" s="197"/>
      <c r="BC1088" s="197"/>
      <c r="BD1088" s="197"/>
      <c r="BE1088" s="197" t="s">
        <v>2633</v>
      </c>
      <c r="BF1088" s="197" t="s">
        <v>2634</v>
      </c>
      <c r="BG1088" s="197" t="s">
        <v>2634</v>
      </c>
      <c r="BH1088" s="197"/>
      <c r="BI1088" s="197" t="s">
        <v>7356</v>
      </c>
      <c r="BJ1088" s="197" t="s">
        <v>5552</v>
      </c>
      <c r="BK1088" s="197" t="s">
        <v>7841</v>
      </c>
      <c r="BL1088" s="197">
        <v>163.9</v>
      </c>
      <c r="BM1088" s="199">
        <f t="shared" si="230"/>
        <v>13.415210203117608</v>
      </c>
      <c r="BN1088" s="197" t="s">
        <v>8820</v>
      </c>
      <c r="BO1088" s="197">
        <v>148.5</v>
      </c>
      <c r="BP1088" s="196">
        <f t="shared" si="231"/>
        <v>27.964100141709956</v>
      </c>
      <c r="BQ1088" s="197" t="s">
        <v>7014</v>
      </c>
      <c r="BR1088" s="197">
        <v>133</v>
      </c>
      <c r="BS1088" s="196">
        <f t="shared" si="232"/>
        <v>42.607463391591864</v>
      </c>
      <c r="BT1088" s="197" t="s">
        <v>6041</v>
      </c>
      <c r="BU1088" s="197">
        <v>107</v>
      </c>
      <c r="BV1088" s="199">
        <f t="shared" si="236"/>
        <v>67.17052432687764</v>
      </c>
      <c r="BW1088" s="197"/>
      <c r="BX1088" s="197"/>
      <c r="BY1088" s="196">
        <f t="shared" si="237"/>
        <v>168.25696740670759</v>
      </c>
      <c r="BZ1088" s="197"/>
      <c r="CA1088" s="197"/>
      <c r="CB1088" s="196">
        <f t="shared" si="233"/>
        <v>168.25696740670759</v>
      </c>
      <c r="CC1088" s="197"/>
      <c r="CD1088" s="197"/>
      <c r="CE1088" s="196">
        <f t="shared" si="234"/>
        <v>168.25696740670759</v>
      </c>
      <c r="CF1088" s="197"/>
      <c r="CG1088" s="197"/>
      <c r="CH1088" s="196">
        <f t="shared" si="235"/>
        <v>168.25696740670759</v>
      </c>
      <c r="CI1088" s="197"/>
      <c r="CJ1088" s="197"/>
      <c r="CK1088" s="196">
        <f t="shared" si="238"/>
        <v>168.25696740670759</v>
      </c>
      <c r="CL1088" s="197">
        <v>107</v>
      </c>
      <c r="CM1088" s="196">
        <f t="shared" si="241"/>
        <v>67.17052432687764</v>
      </c>
      <c r="CN1088" s="197">
        <v>70</v>
      </c>
      <c r="CO1088" s="197"/>
      <c r="CP1088" s="197"/>
      <c r="CQ1088" s="200"/>
      <c r="CR1088" s="200"/>
      <c r="CS1088" s="201">
        <v>1</v>
      </c>
      <c r="CT1088" s="202">
        <v>0.25</v>
      </c>
      <c r="CU1088" s="202">
        <v>0.5</v>
      </c>
      <c r="CV1088" s="202">
        <v>0.5</v>
      </c>
      <c r="CW1088" s="202">
        <v>0.5</v>
      </c>
      <c r="CX1088" s="203">
        <f t="shared" si="243"/>
        <v>2.75</v>
      </c>
      <c r="CY1088" s="202"/>
      <c r="CZ1088" s="202" t="s">
        <v>2633</v>
      </c>
      <c r="DA1088" s="202" t="s">
        <v>3977</v>
      </c>
      <c r="DB1088" s="193" t="s">
        <v>2645</v>
      </c>
      <c r="DC1088" s="193" t="s">
        <v>2648</v>
      </c>
      <c r="DD1088" s="193" t="s">
        <v>2648</v>
      </c>
      <c r="DE1088" s="193" t="s">
        <v>2651</v>
      </c>
      <c r="DF1088" s="193" t="s">
        <v>32</v>
      </c>
      <c r="DG1088" s="193" t="s">
        <v>32</v>
      </c>
      <c r="DH1088" s="193" t="s">
        <v>5009</v>
      </c>
      <c r="DI1088" s="193" t="s">
        <v>2657</v>
      </c>
      <c r="DJ1088" s="193" t="s">
        <v>2659</v>
      </c>
      <c r="DK1088" s="193" t="s">
        <v>37</v>
      </c>
      <c r="DL1088" s="193" t="s">
        <v>37</v>
      </c>
      <c r="DM1088" s="193" t="s">
        <v>2663</v>
      </c>
      <c r="DN1088" s="197" t="s">
        <v>4001</v>
      </c>
      <c r="DO1088" s="197" t="s">
        <v>5012</v>
      </c>
      <c r="DP1088" s="197"/>
      <c r="DQ1088" s="197"/>
      <c r="DR1088" s="197" t="s">
        <v>4070</v>
      </c>
      <c r="DS1088" s="197" t="s">
        <v>2633</v>
      </c>
      <c r="DT1088" s="197" t="s">
        <v>4074</v>
      </c>
      <c r="DU1088" s="193" t="s">
        <v>2634</v>
      </c>
      <c r="DV1088" s="193" t="s">
        <v>2633</v>
      </c>
      <c r="DW1088" s="193"/>
      <c r="DX1088" s="547" t="s">
        <v>220</v>
      </c>
      <c r="DY1088" s="192" t="s">
        <v>8821</v>
      </c>
      <c r="DZ1088" s="547" t="s">
        <v>101</v>
      </c>
      <c r="EA1088" s="197">
        <v>3</v>
      </c>
      <c r="EB1088" s="205"/>
      <c r="EC1088" s="547" t="s">
        <v>4868</v>
      </c>
      <c r="ED1088" s="192" t="s">
        <v>7551</v>
      </c>
      <c r="EE1088" s="192"/>
    </row>
    <row r="1089" spans="1:135" s="5" customFormat="1" ht="15.75" hidden="1" customHeight="1" x14ac:dyDescent="0.25">
      <c r="A1089" s="875">
        <v>1087</v>
      </c>
      <c r="B1089" s="2017"/>
      <c r="C1089" s="193" t="s">
        <v>7353</v>
      </c>
      <c r="D1089" s="193" t="s">
        <v>22</v>
      </c>
      <c r="E1089" s="193" t="s">
        <v>4126</v>
      </c>
      <c r="F1089" s="193">
        <v>588019</v>
      </c>
      <c r="G1089" s="193">
        <v>30</v>
      </c>
      <c r="H1089" s="193" t="s">
        <v>2633</v>
      </c>
      <c r="I1089" s="193" t="s">
        <v>2633</v>
      </c>
      <c r="J1089" s="193" t="s">
        <v>2633</v>
      </c>
      <c r="K1089" s="193">
        <v>543894444</v>
      </c>
      <c r="L1089" s="193">
        <v>168</v>
      </c>
      <c r="M1089" s="193">
        <v>180</v>
      </c>
      <c r="N1089" s="194">
        <f t="shared" si="242"/>
        <v>51.851851851851848</v>
      </c>
      <c r="O1089" s="195">
        <v>3</v>
      </c>
      <c r="P1089" s="196">
        <f t="shared" si="239"/>
        <v>81</v>
      </c>
      <c r="Q1089" s="196">
        <f t="shared" si="240"/>
        <v>87</v>
      </c>
      <c r="R1089" s="197"/>
      <c r="S1089" s="198">
        <v>41707</v>
      </c>
      <c r="T1089" s="197" t="s">
        <v>253</v>
      </c>
      <c r="U1089" s="197" t="s">
        <v>2490</v>
      </c>
      <c r="V1089" s="197" t="s">
        <v>7354</v>
      </c>
      <c r="W1089" s="197" t="s">
        <v>11385</v>
      </c>
      <c r="X1089" s="197" t="s">
        <v>2634</v>
      </c>
      <c r="Y1089" s="197"/>
      <c r="Z1089" s="197" t="s">
        <v>2634</v>
      </c>
      <c r="AA1089" s="197"/>
      <c r="AB1089" s="197" t="s">
        <v>2633</v>
      </c>
      <c r="AC1089" s="197" t="s">
        <v>2636</v>
      </c>
      <c r="AD1089" s="197" t="s">
        <v>2634</v>
      </c>
      <c r="AE1089" s="197"/>
      <c r="AF1089" s="197" t="s">
        <v>2634</v>
      </c>
      <c r="AG1089" s="197"/>
      <c r="AH1089" s="197" t="s">
        <v>2634</v>
      </c>
      <c r="AI1089" s="197"/>
      <c r="AJ1089" s="197" t="s">
        <v>2634</v>
      </c>
      <c r="AK1089" s="197"/>
      <c r="AL1089" s="197" t="s">
        <v>2634</v>
      </c>
      <c r="AM1089" s="197"/>
      <c r="AN1089" s="197" t="s">
        <v>2633</v>
      </c>
      <c r="AO1089" s="197" t="s">
        <v>4076</v>
      </c>
      <c r="AP1089" s="197" t="s">
        <v>4088</v>
      </c>
      <c r="AQ1089" s="197" t="s">
        <v>2638</v>
      </c>
      <c r="AR1089" s="197" t="s">
        <v>4075</v>
      </c>
      <c r="AS1089" s="197" t="s">
        <v>4088</v>
      </c>
      <c r="AT1089" s="197"/>
      <c r="AU1089" s="197"/>
      <c r="AV1089" s="197"/>
      <c r="AW1089" s="197" t="s">
        <v>2634</v>
      </c>
      <c r="AX1089" s="197"/>
      <c r="AY1089" s="197" t="s">
        <v>2634</v>
      </c>
      <c r="AZ1089" s="197"/>
      <c r="BA1089" s="197"/>
      <c r="BB1089" s="197"/>
      <c r="BC1089" s="197"/>
      <c r="BD1089" s="197"/>
      <c r="BE1089" s="197" t="s">
        <v>2633</v>
      </c>
      <c r="BF1089" s="197" t="s">
        <v>2633</v>
      </c>
      <c r="BG1089" s="197" t="s">
        <v>2634</v>
      </c>
      <c r="BH1089" s="197"/>
      <c r="BI1089" s="197" t="s">
        <v>7356</v>
      </c>
      <c r="BJ1089" s="197" t="s">
        <v>5565</v>
      </c>
      <c r="BK1089" s="197" t="s">
        <v>7837</v>
      </c>
      <c r="BL1089" s="197">
        <v>147.6</v>
      </c>
      <c r="BM1089" s="199">
        <f t="shared" si="230"/>
        <v>23.448275862068972</v>
      </c>
      <c r="BN1089" s="197" t="s">
        <v>9018</v>
      </c>
      <c r="BO1089" s="197">
        <v>127.5</v>
      </c>
      <c r="BP1089" s="196">
        <f t="shared" si="231"/>
        <v>46.551724137931032</v>
      </c>
      <c r="BQ1089" s="197" t="s">
        <v>9851</v>
      </c>
      <c r="BR1089" s="197">
        <v>134</v>
      </c>
      <c r="BS1089" s="196">
        <f t="shared" si="232"/>
        <v>39.080459770114942</v>
      </c>
      <c r="BT1089" s="197" t="s">
        <v>6756</v>
      </c>
      <c r="BU1089" s="197">
        <v>110</v>
      </c>
      <c r="BV1089" s="199">
        <f t="shared" si="236"/>
        <v>66.666666666666657</v>
      </c>
      <c r="BW1089" s="197" t="s">
        <v>316</v>
      </c>
      <c r="BX1089" s="197">
        <v>90</v>
      </c>
      <c r="BY1089" s="196">
        <f t="shared" si="237"/>
        <v>89.65517241379311</v>
      </c>
      <c r="BZ1089" s="197"/>
      <c r="CA1089" s="197"/>
      <c r="CB1089" s="196">
        <f t="shared" si="233"/>
        <v>193.10344827586206</v>
      </c>
      <c r="CC1089" s="197"/>
      <c r="CD1089" s="197"/>
      <c r="CE1089" s="196">
        <f t="shared" si="234"/>
        <v>193.10344827586206</v>
      </c>
      <c r="CF1089" s="197"/>
      <c r="CG1089" s="197"/>
      <c r="CH1089" s="196">
        <f t="shared" si="235"/>
        <v>193.10344827586206</v>
      </c>
      <c r="CI1089" s="197"/>
      <c r="CJ1089" s="197"/>
      <c r="CK1089" s="196">
        <f t="shared" si="238"/>
        <v>193.10344827586206</v>
      </c>
      <c r="CL1089" s="197">
        <v>90</v>
      </c>
      <c r="CM1089" s="196">
        <f t="shared" si="241"/>
        <v>89.65517241379311</v>
      </c>
      <c r="CN1089" s="197">
        <v>95</v>
      </c>
      <c r="CO1089" s="197"/>
      <c r="CP1089" s="197"/>
      <c r="CQ1089" s="200"/>
      <c r="CR1089" s="200"/>
      <c r="CS1089" s="201">
        <v>1</v>
      </c>
      <c r="CT1089" s="202">
        <v>0.25</v>
      </c>
      <c r="CU1089" s="202">
        <v>0.25</v>
      </c>
      <c r="CV1089" s="202">
        <v>0.25</v>
      </c>
      <c r="CW1089" s="202">
        <v>0.25</v>
      </c>
      <c r="CX1089" s="203">
        <f t="shared" si="243"/>
        <v>2</v>
      </c>
      <c r="CY1089" s="202"/>
      <c r="CZ1089" s="202" t="s">
        <v>2634</v>
      </c>
      <c r="DA1089" s="202"/>
      <c r="DB1089" s="193" t="s">
        <v>2645</v>
      </c>
      <c r="DC1089" s="193" t="s">
        <v>2648</v>
      </c>
      <c r="DD1089" s="193" t="s">
        <v>2646</v>
      </c>
      <c r="DE1089" s="193" t="s">
        <v>2650</v>
      </c>
      <c r="DF1089" s="193" t="s">
        <v>2652</v>
      </c>
      <c r="DG1089" s="193" t="s">
        <v>5009</v>
      </c>
      <c r="DH1089" s="193" t="s">
        <v>5009</v>
      </c>
      <c r="DI1089" s="193" t="s">
        <v>2657</v>
      </c>
      <c r="DJ1089" s="193" t="s">
        <v>37</v>
      </c>
      <c r="DK1089" s="193" t="s">
        <v>37</v>
      </c>
      <c r="DL1089" s="193" t="s">
        <v>2659</v>
      </c>
      <c r="DM1089" s="193" t="s">
        <v>2663</v>
      </c>
      <c r="DN1089" s="197" t="s">
        <v>4001</v>
      </c>
      <c r="DO1089" s="197" t="s">
        <v>4002</v>
      </c>
      <c r="DP1089" s="197"/>
      <c r="DQ1089" s="197"/>
      <c r="DR1089" s="197" t="s">
        <v>4070</v>
      </c>
      <c r="DS1089" s="197" t="s">
        <v>2634</v>
      </c>
      <c r="DT1089" s="197"/>
      <c r="DU1089" s="193" t="s">
        <v>2634</v>
      </c>
      <c r="DV1089" s="193" t="s">
        <v>2633</v>
      </c>
      <c r="DW1089" s="193" t="s">
        <v>11384</v>
      </c>
      <c r="DX1089" s="547" t="s">
        <v>7355</v>
      </c>
      <c r="DY1089" s="192" t="s">
        <v>9019</v>
      </c>
      <c r="DZ1089" s="205" t="s">
        <v>101</v>
      </c>
      <c r="EA1089" s="197">
        <v>3</v>
      </c>
      <c r="EB1089" s="205"/>
      <c r="EC1089" s="547" t="s">
        <v>6912</v>
      </c>
      <c r="ED1089" s="192" t="s">
        <v>7235</v>
      </c>
      <c r="EE1089" s="192"/>
    </row>
    <row r="1090" spans="1:135" s="5" customFormat="1" ht="15.75" hidden="1" customHeight="1" x14ac:dyDescent="0.25">
      <c r="A1090" s="875">
        <v>1088</v>
      </c>
      <c r="B1090" s="2017"/>
      <c r="C1090" s="193" t="s">
        <v>7383</v>
      </c>
      <c r="D1090" s="193" t="s">
        <v>22</v>
      </c>
      <c r="E1090" s="193" t="s">
        <v>4126</v>
      </c>
      <c r="F1090" s="193">
        <v>599150</v>
      </c>
      <c r="G1090" s="193">
        <v>37</v>
      </c>
      <c r="H1090" s="193" t="s">
        <v>2633</v>
      </c>
      <c r="I1090" s="193" t="s">
        <v>2633</v>
      </c>
      <c r="J1090" s="193" t="s">
        <v>2633</v>
      </c>
      <c r="K1090" s="193">
        <v>555602036</v>
      </c>
      <c r="L1090" s="193">
        <v>203</v>
      </c>
      <c r="M1090" s="193">
        <v>173</v>
      </c>
      <c r="N1090" s="194">
        <f t="shared" si="242"/>
        <v>67.827191018744358</v>
      </c>
      <c r="O1090" s="195">
        <v>4</v>
      </c>
      <c r="P1090" s="196">
        <f t="shared" si="239"/>
        <v>74.822500000000005</v>
      </c>
      <c r="Q1090" s="196">
        <f t="shared" si="240"/>
        <v>128.17750000000001</v>
      </c>
      <c r="R1090" s="197"/>
      <c r="S1090" s="198">
        <v>41710</v>
      </c>
      <c r="T1090" s="197" t="s">
        <v>253</v>
      </c>
      <c r="U1090" s="197" t="s">
        <v>2490</v>
      </c>
      <c r="V1090" s="197" t="s">
        <v>7384</v>
      </c>
      <c r="W1090" s="197" t="s">
        <v>11206</v>
      </c>
      <c r="X1090" s="197" t="s">
        <v>2633</v>
      </c>
      <c r="Y1090" s="197" t="s">
        <v>2636</v>
      </c>
      <c r="Z1090" s="197"/>
      <c r="AA1090" s="197"/>
      <c r="AB1090" s="197" t="s">
        <v>2633</v>
      </c>
      <c r="AC1090" s="197" t="s">
        <v>2635</v>
      </c>
      <c r="AD1090" s="197" t="s">
        <v>2633</v>
      </c>
      <c r="AE1090" s="197" t="s">
        <v>2635</v>
      </c>
      <c r="AF1090" s="197"/>
      <c r="AG1090" s="197"/>
      <c r="AH1090" s="197"/>
      <c r="AI1090" s="197"/>
      <c r="AJ1090" s="197"/>
      <c r="AK1090" s="197"/>
      <c r="AL1090" s="197"/>
      <c r="AM1090" s="197"/>
      <c r="AN1090" s="197" t="s">
        <v>2633</v>
      </c>
      <c r="AO1090" s="197" t="s">
        <v>4075</v>
      </c>
      <c r="AP1090" s="197" t="s">
        <v>4088</v>
      </c>
      <c r="AQ1090" s="197" t="s">
        <v>2636</v>
      </c>
      <c r="AR1090" s="197" t="s">
        <v>4076</v>
      </c>
      <c r="AS1090" s="197" t="s">
        <v>4088</v>
      </c>
      <c r="AT1090" s="197"/>
      <c r="AU1090" s="197"/>
      <c r="AV1090" s="197"/>
      <c r="AW1090" s="197"/>
      <c r="AX1090" s="197"/>
      <c r="AY1090" s="197"/>
      <c r="AZ1090" s="197"/>
      <c r="BA1090" s="197"/>
      <c r="BB1090" s="197"/>
      <c r="BC1090" s="197"/>
      <c r="BD1090" s="197"/>
      <c r="BE1090" s="197" t="s">
        <v>2633</v>
      </c>
      <c r="BF1090" s="197" t="s">
        <v>2634</v>
      </c>
      <c r="BG1090" s="197"/>
      <c r="BH1090" s="197"/>
      <c r="BI1090" s="197" t="s">
        <v>7356</v>
      </c>
      <c r="BJ1090" s="197" t="s">
        <v>3217</v>
      </c>
      <c r="BK1090" s="197" t="s">
        <v>7844</v>
      </c>
      <c r="BL1090" s="197">
        <v>184</v>
      </c>
      <c r="BM1090" s="199">
        <f t="shared" si="230"/>
        <v>14.823194398392852</v>
      </c>
      <c r="BN1090" s="197"/>
      <c r="BO1090" s="197"/>
      <c r="BP1090" s="196">
        <f t="shared" si="231"/>
        <v>158.37412962493417</v>
      </c>
      <c r="BQ1090" s="197" t="s">
        <v>11424</v>
      </c>
      <c r="BR1090" s="197">
        <v>164</v>
      </c>
      <c r="BS1090" s="196">
        <f t="shared" si="232"/>
        <v>30.426556923016907</v>
      </c>
      <c r="BT1090" s="197" t="s">
        <v>9855</v>
      </c>
      <c r="BU1090" s="197">
        <v>157</v>
      </c>
      <c r="BV1090" s="199">
        <f t="shared" si="236"/>
        <v>35.887733806635325</v>
      </c>
      <c r="BW1090" s="197" t="s">
        <v>11425</v>
      </c>
      <c r="BX1090" s="197">
        <v>134.69999999999999</v>
      </c>
      <c r="BY1090" s="196">
        <f t="shared" si="237"/>
        <v>53.285483021591162</v>
      </c>
      <c r="BZ1090" s="197"/>
      <c r="CA1090" s="197"/>
      <c r="CB1090" s="196">
        <f t="shared" si="233"/>
        <v>158.37412962493417</v>
      </c>
      <c r="CC1090" s="197"/>
      <c r="CD1090" s="197"/>
      <c r="CE1090" s="196">
        <f t="shared" si="234"/>
        <v>158.37412962493417</v>
      </c>
      <c r="CF1090" s="197"/>
      <c r="CG1090" s="197"/>
      <c r="CH1090" s="196">
        <f t="shared" si="235"/>
        <v>158.37412962493417</v>
      </c>
      <c r="CI1090" s="197"/>
      <c r="CJ1090" s="197"/>
      <c r="CK1090" s="196">
        <f t="shared" si="238"/>
        <v>158.37412962493417</v>
      </c>
      <c r="CL1090" s="197">
        <v>134.69999999999999</v>
      </c>
      <c r="CM1090" s="196">
        <f t="shared" si="241"/>
        <v>53.285483021591162</v>
      </c>
      <c r="CN1090" s="197">
        <v>125</v>
      </c>
      <c r="CO1090" s="197"/>
      <c r="CP1090" s="197"/>
      <c r="CQ1090" s="200"/>
      <c r="CR1090" s="200"/>
      <c r="CS1090" s="201">
        <v>1</v>
      </c>
      <c r="CT1090" s="202">
        <v>-0.25</v>
      </c>
      <c r="CU1090" s="202">
        <v>0.5</v>
      </c>
      <c r="CV1090" s="202">
        <v>0</v>
      </c>
      <c r="CW1090" s="202">
        <v>0.5</v>
      </c>
      <c r="CX1090" s="203">
        <f t="shared" si="243"/>
        <v>1.75</v>
      </c>
      <c r="CY1090" s="202"/>
      <c r="CZ1090" s="202" t="s">
        <v>2634</v>
      </c>
      <c r="DA1090" s="202"/>
      <c r="DB1090" s="193" t="s">
        <v>2643</v>
      </c>
      <c r="DC1090" s="193" t="s">
        <v>2647</v>
      </c>
      <c r="DD1090" s="193" t="s">
        <v>2647</v>
      </c>
      <c r="DE1090" s="193" t="s">
        <v>2649</v>
      </c>
      <c r="DF1090" s="193" t="s">
        <v>2652</v>
      </c>
      <c r="DG1090" s="193" t="s">
        <v>5009</v>
      </c>
      <c r="DH1090" s="193" t="s">
        <v>2654</v>
      </c>
      <c r="DI1090" s="193" t="s">
        <v>2658</v>
      </c>
      <c r="DJ1090" s="193" t="s">
        <v>2659</v>
      </c>
      <c r="DK1090" s="193" t="s">
        <v>37</v>
      </c>
      <c r="DL1090" s="193" t="s">
        <v>2659</v>
      </c>
      <c r="DM1090" s="193" t="s">
        <v>2663</v>
      </c>
      <c r="DN1090" s="197" t="s">
        <v>4001</v>
      </c>
      <c r="DO1090" s="197" t="s">
        <v>5012</v>
      </c>
      <c r="DP1090" s="197"/>
      <c r="DQ1090" s="197" t="s">
        <v>4068</v>
      </c>
      <c r="DR1090" s="197"/>
      <c r="DS1090" s="197" t="s">
        <v>2633</v>
      </c>
      <c r="DT1090" s="197" t="s">
        <v>4073</v>
      </c>
      <c r="DU1090" s="193" t="s">
        <v>2634</v>
      </c>
      <c r="DV1090" s="193" t="s">
        <v>2633</v>
      </c>
      <c r="DW1090" s="193" t="s">
        <v>11208</v>
      </c>
      <c r="DX1090" s="593" t="s">
        <v>8290</v>
      </c>
      <c r="DY1090" s="192" t="s">
        <v>11207</v>
      </c>
      <c r="DZ1090" s="547" t="s">
        <v>101</v>
      </c>
      <c r="EA1090" s="197">
        <v>3</v>
      </c>
      <c r="EB1090" s="205"/>
      <c r="EC1090" s="547" t="s">
        <v>6912</v>
      </c>
      <c r="ED1090" s="192" t="s">
        <v>7622</v>
      </c>
      <c r="EE1090" s="192"/>
    </row>
    <row r="1091" spans="1:135" s="5" customFormat="1" ht="15.75" hidden="1" customHeight="1" x14ac:dyDescent="0.25">
      <c r="A1091" s="875">
        <v>1089</v>
      </c>
      <c r="B1091" s="2017"/>
      <c r="C1091" s="193" t="s">
        <v>10520</v>
      </c>
      <c r="D1091" s="193" t="s">
        <v>23</v>
      </c>
      <c r="E1091" s="193" t="s">
        <v>4126</v>
      </c>
      <c r="F1091" s="193">
        <v>611543</v>
      </c>
      <c r="G1091" s="193">
        <v>35</v>
      </c>
      <c r="H1091" s="193" t="s">
        <v>2633</v>
      </c>
      <c r="I1091" s="193" t="s">
        <v>3984</v>
      </c>
      <c r="J1091" s="193" t="s">
        <v>2633</v>
      </c>
      <c r="K1091" s="193">
        <v>561717541</v>
      </c>
      <c r="L1091" s="193">
        <v>136.6</v>
      </c>
      <c r="M1091" s="193">
        <v>157</v>
      </c>
      <c r="N1091" s="194">
        <f t="shared" si="242"/>
        <v>55.418069698567884</v>
      </c>
      <c r="O1091" s="195">
        <v>3</v>
      </c>
      <c r="P1091" s="196">
        <f t="shared" si="239"/>
        <v>61.622500000000002</v>
      </c>
      <c r="Q1091" s="196">
        <f t="shared" si="240"/>
        <v>74.977499999999992</v>
      </c>
      <c r="R1091" s="197"/>
      <c r="S1091" s="198">
        <v>41711</v>
      </c>
      <c r="T1091" s="197" t="s">
        <v>253</v>
      </c>
      <c r="U1091" s="197" t="s">
        <v>2490</v>
      </c>
      <c r="V1091" s="197" t="s">
        <v>7386</v>
      </c>
      <c r="W1091" s="197"/>
      <c r="X1091" s="197" t="s">
        <v>2634</v>
      </c>
      <c r="Y1091" s="197"/>
      <c r="Z1091" s="197" t="s">
        <v>2633</v>
      </c>
      <c r="AA1091" s="197"/>
      <c r="AB1091" s="197" t="s">
        <v>2633</v>
      </c>
      <c r="AC1091" s="197"/>
      <c r="AD1091" s="197" t="s">
        <v>2634</v>
      </c>
      <c r="AE1091" s="197"/>
      <c r="AF1091" s="197" t="s">
        <v>2633</v>
      </c>
      <c r="AG1091" s="197"/>
      <c r="AH1091" s="197" t="s">
        <v>2634</v>
      </c>
      <c r="AI1091" s="197"/>
      <c r="AJ1091" s="197" t="s">
        <v>2634</v>
      </c>
      <c r="AK1091" s="197"/>
      <c r="AL1091" s="197" t="s">
        <v>2634</v>
      </c>
      <c r="AM1091" s="197"/>
      <c r="AN1091" s="197" t="s">
        <v>2634</v>
      </c>
      <c r="AO1091" s="197"/>
      <c r="AP1091" s="197"/>
      <c r="AQ1091" s="197"/>
      <c r="AR1091" s="197"/>
      <c r="AS1091" s="197"/>
      <c r="AT1091" s="197" t="s">
        <v>2633</v>
      </c>
      <c r="AU1091" s="197"/>
      <c r="AV1091" s="197"/>
      <c r="AW1091" s="197" t="s">
        <v>2634</v>
      </c>
      <c r="AX1091" s="197"/>
      <c r="AY1091" s="197" t="s">
        <v>2634</v>
      </c>
      <c r="AZ1091" s="197"/>
      <c r="BA1091" s="197" t="s">
        <v>3971</v>
      </c>
      <c r="BB1091" s="197"/>
      <c r="BC1091" s="197" t="s">
        <v>2634</v>
      </c>
      <c r="BD1091" s="197"/>
      <c r="BE1091" s="197" t="s">
        <v>2634</v>
      </c>
      <c r="BF1091" s="197" t="s">
        <v>2634</v>
      </c>
      <c r="BG1091" s="197" t="s">
        <v>2634</v>
      </c>
      <c r="BH1091" s="197"/>
      <c r="BI1091" s="197"/>
      <c r="BJ1091" s="197" t="s">
        <v>5552</v>
      </c>
      <c r="BK1091" s="197" t="s">
        <v>8030</v>
      </c>
      <c r="BL1091" s="197">
        <v>126.7</v>
      </c>
      <c r="BM1091" s="199">
        <f t="shared" ref="BM1091:BM1154" si="244">((L1091-BL1091)/Q1091)*100</f>
        <v>13.203961188356498</v>
      </c>
      <c r="BN1091" s="197" t="s">
        <v>1546</v>
      </c>
      <c r="BO1091" s="197">
        <v>115</v>
      </c>
      <c r="BP1091" s="196">
        <f t="shared" ref="BP1091:BP1154" si="245">((L1091-BO1091)/Q1091)*100</f>
        <v>28.808642592777829</v>
      </c>
      <c r="BQ1091" s="197" t="s">
        <v>9883</v>
      </c>
      <c r="BR1091" s="197">
        <v>113.9</v>
      </c>
      <c r="BS1091" s="196">
        <f t="shared" ref="BS1091:BS1154" si="246">((L1091-BR1091)/Q1091)*100</f>
        <v>30.275749391484101</v>
      </c>
      <c r="BT1091" s="197" t="s">
        <v>10259</v>
      </c>
      <c r="BU1091" s="197">
        <v>109</v>
      </c>
      <c r="BV1091" s="199">
        <f t="shared" si="236"/>
        <v>36.811043312993895</v>
      </c>
      <c r="BW1091" s="197" t="s">
        <v>4535</v>
      </c>
      <c r="BX1091" s="197">
        <v>104</v>
      </c>
      <c r="BY1091" s="196">
        <f t="shared" si="237"/>
        <v>43.479710579840614</v>
      </c>
      <c r="BZ1091" s="197"/>
      <c r="CA1091" s="197"/>
      <c r="CB1091" s="196">
        <f t="shared" ref="CB1091:CB1154" si="247">((L1091-CA1091)/Q1091)*100</f>
        <v>182.18798973025244</v>
      </c>
      <c r="CC1091" s="197"/>
      <c r="CD1091" s="197"/>
      <c r="CE1091" s="196">
        <f t="shared" ref="CE1091:CE1147" si="248">((L1091-CD1091)/Q1091)*100</f>
        <v>182.18798973025244</v>
      </c>
      <c r="CF1091" s="197"/>
      <c r="CG1091" s="197"/>
      <c r="CH1091" s="196">
        <f t="shared" ref="CH1091:CH1154" si="249">((L1091-CG1091)/Q1091)*100</f>
        <v>182.18798973025244</v>
      </c>
      <c r="CI1091" s="197"/>
      <c r="CJ1091" s="197"/>
      <c r="CK1091" s="196">
        <f t="shared" si="238"/>
        <v>182.18798973025244</v>
      </c>
      <c r="CL1091" s="197">
        <v>104</v>
      </c>
      <c r="CM1091" s="196">
        <f t="shared" si="241"/>
        <v>43.479710579840614</v>
      </c>
      <c r="CN1091" s="197">
        <v>75</v>
      </c>
      <c r="CO1091" s="197"/>
      <c r="CP1091" s="197"/>
      <c r="CQ1091" s="200"/>
      <c r="CR1091" s="200"/>
      <c r="CS1091" s="201"/>
      <c r="CT1091" s="202"/>
      <c r="CU1091" s="202"/>
      <c r="CV1091" s="202"/>
      <c r="CW1091" s="202"/>
      <c r="CX1091" s="203">
        <f t="shared" si="243"/>
        <v>0</v>
      </c>
      <c r="CY1091" s="202"/>
      <c r="CZ1091" s="202"/>
      <c r="DA1091" s="202"/>
      <c r="DB1091" s="193"/>
      <c r="DC1091" s="193"/>
      <c r="DD1091" s="193"/>
      <c r="DE1091" s="193"/>
      <c r="DF1091" s="193"/>
      <c r="DG1091" s="193"/>
      <c r="DH1091" s="193"/>
      <c r="DI1091" s="193"/>
      <c r="DJ1091" s="193"/>
      <c r="DK1091" s="193"/>
      <c r="DL1091" s="193"/>
      <c r="DM1091" s="193"/>
      <c r="DN1091" s="197"/>
      <c r="DO1091" s="197"/>
      <c r="DP1091" s="197"/>
      <c r="DQ1091" s="197"/>
      <c r="DR1091" s="197"/>
      <c r="DS1091" s="197"/>
      <c r="DT1091" s="197"/>
      <c r="DU1091" s="193"/>
      <c r="DV1091" s="193"/>
      <c r="DW1091" s="193"/>
      <c r="DX1091" s="547" t="s">
        <v>220</v>
      </c>
      <c r="DY1091" s="192"/>
      <c r="DZ1091" s="547" t="s">
        <v>101</v>
      </c>
      <c r="EA1091" s="197">
        <v>3</v>
      </c>
      <c r="EB1091" s="205"/>
      <c r="EC1091" s="547" t="s">
        <v>6912</v>
      </c>
      <c r="ED1091" s="192" t="s">
        <v>5392</v>
      </c>
      <c r="EE1091" s="192"/>
    </row>
    <row r="1092" spans="1:135" s="5" customFormat="1" ht="15.75" hidden="1" customHeight="1" x14ac:dyDescent="0.25">
      <c r="A1092" s="875">
        <v>1090</v>
      </c>
      <c r="B1092" s="2017"/>
      <c r="C1092" s="193" t="s">
        <v>7446</v>
      </c>
      <c r="D1092" s="193" t="s">
        <v>23</v>
      </c>
      <c r="E1092" s="193" t="s">
        <v>4126</v>
      </c>
      <c r="F1092" s="193">
        <v>611825</v>
      </c>
      <c r="G1092" s="193">
        <v>35</v>
      </c>
      <c r="H1092" s="193" t="s">
        <v>2633</v>
      </c>
      <c r="I1092" s="193" t="s">
        <v>2633</v>
      </c>
      <c r="J1092" s="193" t="s">
        <v>2633</v>
      </c>
      <c r="K1092" s="193">
        <v>504895351</v>
      </c>
      <c r="L1092" s="193">
        <v>106</v>
      </c>
      <c r="M1092" s="193">
        <v>155</v>
      </c>
      <c r="N1092" s="194">
        <f t="shared" si="242"/>
        <v>44.120707596253901</v>
      </c>
      <c r="O1092" s="195">
        <v>2</v>
      </c>
      <c r="P1092" s="196">
        <f t="shared" si="239"/>
        <v>60.062500000000007</v>
      </c>
      <c r="Q1092" s="196">
        <f t="shared" si="240"/>
        <v>45.937499999999993</v>
      </c>
      <c r="R1092" s="197"/>
      <c r="S1092" s="198">
        <v>41711</v>
      </c>
      <c r="T1092" s="197" t="s">
        <v>2201</v>
      </c>
      <c r="U1092" s="197" t="s">
        <v>2480</v>
      </c>
      <c r="V1092" s="197" t="s">
        <v>7387</v>
      </c>
      <c r="W1092" s="197"/>
      <c r="X1092" s="197" t="s">
        <v>2634</v>
      </c>
      <c r="Y1092" s="197"/>
      <c r="Z1092" s="197" t="s">
        <v>2634</v>
      </c>
      <c r="AA1092" s="197"/>
      <c r="AB1092" s="197" t="s">
        <v>2633</v>
      </c>
      <c r="AC1092" s="197"/>
      <c r="AD1092" s="197" t="s">
        <v>2634</v>
      </c>
      <c r="AE1092" s="197"/>
      <c r="AF1092" s="197" t="s">
        <v>2633</v>
      </c>
      <c r="AG1092" s="197"/>
      <c r="AH1092" s="197" t="s">
        <v>2634</v>
      </c>
      <c r="AI1092" s="197"/>
      <c r="AJ1092" s="197" t="s">
        <v>2634</v>
      </c>
      <c r="AK1092" s="197"/>
      <c r="AL1092" s="197" t="s">
        <v>2634</v>
      </c>
      <c r="AM1092" s="197"/>
      <c r="AN1092" s="197" t="s">
        <v>2633</v>
      </c>
      <c r="AO1092" s="197" t="s">
        <v>4068</v>
      </c>
      <c r="AP1092" s="197" t="s">
        <v>4092</v>
      </c>
      <c r="AQ1092" s="197" t="s">
        <v>2635</v>
      </c>
      <c r="AR1092" s="197"/>
      <c r="AS1092" s="197"/>
      <c r="AT1092" s="197"/>
      <c r="AU1092" s="197"/>
      <c r="AV1092" s="197"/>
      <c r="AW1092" s="197" t="s">
        <v>2634</v>
      </c>
      <c r="AX1092" s="197"/>
      <c r="AY1092" s="197" t="s">
        <v>2634</v>
      </c>
      <c r="AZ1092" s="197"/>
      <c r="BA1092" s="197" t="s">
        <v>3971</v>
      </c>
      <c r="BB1092" s="197" t="s">
        <v>3970</v>
      </c>
      <c r="BC1092" s="197"/>
      <c r="BD1092" s="197"/>
      <c r="BE1092" s="197" t="s">
        <v>2634</v>
      </c>
      <c r="BF1092" s="197" t="s">
        <v>2634</v>
      </c>
      <c r="BG1092" s="197" t="s">
        <v>2634</v>
      </c>
      <c r="BH1092" s="197"/>
      <c r="BI1092" s="197" t="s">
        <v>7356</v>
      </c>
      <c r="BJ1092" s="197" t="s">
        <v>5404</v>
      </c>
      <c r="BK1092" s="197" t="s">
        <v>8028</v>
      </c>
      <c r="BL1092" s="197">
        <v>97.7</v>
      </c>
      <c r="BM1092" s="199">
        <f t="shared" si="244"/>
        <v>18.068027210884349</v>
      </c>
      <c r="BN1092" s="197" t="s">
        <v>9404</v>
      </c>
      <c r="BO1092" s="197">
        <v>80</v>
      </c>
      <c r="BP1092" s="196">
        <f t="shared" si="245"/>
        <v>56.598639455782319</v>
      </c>
      <c r="BQ1092" s="197" t="s">
        <v>5989</v>
      </c>
      <c r="BR1092" s="197">
        <v>80</v>
      </c>
      <c r="BS1092" s="196">
        <f t="shared" si="246"/>
        <v>56.598639455782319</v>
      </c>
      <c r="BT1092" s="197" t="s">
        <v>3111</v>
      </c>
      <c r="BU1092" s="197">
        <v>76</v>
      </c>
      <c r="BV1092" s="199">
        <f t="shared" ref="BV1092:BV1155" si="250">((L1092-BU1092)/Q1092)*100</f>
        <v>65.306122448979593</v>
      </c>
      <c r="BW1092" s="197" t="s">
        <v>328</v>
      </c>
      <c r="BX1092" s="197">
        <v>73</v>
      </c>
      <c r="BY1092" s="196">
        <f t="shared" ref="BY1092:BY1155" si="251">((L1092-BX1092)/Q1092)*100</f>
        <v>71.83673469387756</v>
      </c>
      <c r="BZ1092" s="197"/>
      <c r="CA1092" s="197"/>
      <c r="CB1092" s="196">
        <f t="shared" si="247"/>
        <v>230.74829931972795</v>
      </c>
      <c r="CC1092" s="197"/>
      <c r="CD1092" s="197"/>
      <c r="CE1092" s="196">
        <f t="shared" si="248"/>
        <v>230.74829931972795</v>
      </c>
      <c r="CF1092" s="197"/>
      <c r="CG1092" s="197"/>
      <c r="CH1092" s="196">
        <f t="shared" si="249"/>
        <v>230.74829931972795</v>
      </c>
      <c r="CI1092" s="197"/>
      <c r="CJ1092" s="197"/>
      <c r="CK1092" s="196">
        <f t="shared" si="238"/>
        <v>230.74829931972795</v>
      </c>
      <c r="CL1092" s="197">
        <v>76</v>
      </c>
      <c r="CM1092" s="196">
        <f t="shared" si="241"/>
        <v>65.306122448979593</v>
      </c>
      <c r="CN1092" s="197">
        <v>95</v>
      </c>
      <c r="CO1092" s="197"/>
      <c r="CP1092" s="197"/>
      <c r="CQ1092" s="200"/>
      <c r="CR1092" s="200"/>
      <c r="CS1092" s="201"/>
      <c r="CT1092" s="202"/>
      <c r="CU1092" s="202"/>
      <c r="CV1092" s="202"/>
      <c r="CW1092" s="202"/>
      <c r="CX1092" s="203">
        <f t="shared" si="243"/>
        <v>0</v>
      </c>
      <c r="CY1092" s="202"/>
      <c r="CZ1092" s="202"/>
      <c r="DA1092" s="202"/>
      <c r="DB1092" s="193"/>
      <c r="DC1092" s="193"/>
      <c r="DD1092" s="193"/>
      <c r="DE1092" s="193"/>
      <c r="DF1092" s="193"/>
      <c r="DG1092" s="193"/>
      <c r="DH1092" s="193"/>
      <c r="DI1092" s="193"/>
      <c r="DJ1092" s="193"/>
      <c r="DK1092" s="193"/>
      <c r="DL1092" s="193"/>
      <c r="DM1092" s="193"/>
      <c r="DN1092" s="197"/>
      <c r="DO1092" s="197"/>
      <c r="DP1092" s="197"/>
      <c r="DQ1092" s="197"/>
      <c r="DR1092" s="197"/>
      <c r="DS1092" s="197" t="s">
        <v>2633</v>
      </c>
      <c r="DT1092" s="197" t="s">
        <v>4072</v>
      </c>
      <c r="DU1092" s="193"/>
      <c r="DV1092" s="193"/>
      <c r="DW1092" s="193"/>
      <c r="DX1092" s="547" t="s">
        <v>7388</v>
      </c>
      <c r="DY1092" s="192"/>
      <c r="DZ1092" s="547" t="s">
        <v>6270</v>
      </c>
      <c r="EA1092" s="197">
        <v>3</v>
      </c>
      <c r="EB1092" s="205"/>
      <c r="EC1092" s="205" t="s">
        <v>4868</v>
      </c>
      <c r="ED1092" s="192" t="s">
        <v>6477</v>
      </c>
      <c r="EE1092" s="192"/>
    </row>
    <row r="1093" spans="1:135" s="5" customFormat="1" ht="15.75" hidden="1" customHeight="1" x14ac:dyDescent="0.25">
      <c r="A1093" s="875">
        <v>1091</v>
      </c>
      <c r="B1093" s="2017"/>
      <c r="C1093" s="193" t="s">
        <v>7389</v>
      </c>
      <c r="D1093" s="193" t="s">
        <v>23</v>
      </c>
      <c r="E1093" s="193" t="s">
        <v>4126</v>
      </c>
      <c r="F1093" s="193">
        <v>612558</v>
      </c>
      <c r="G1093" s="193">
        <v>30</v>
      </c>
      <c r="H1093" s="193" t="s">
        <v>2634</v>
      </c>
      <c r="I1093" s="193" t="s">
        <v>2634</v>
      </c>
      <c r="J1093" s="193" t="s">
        <v>2633</v>
      </c>
      <c r="K1093" s="193">
        <v>553038659</v>
      </c>
      <c r="L1093" s="193">
        <v>107</v>
      </c>
      <c r="M1093" s="193">
        <v>151</v>
      </c>
      <c r="N1093" s="194">
        <f t="shared" si="242"/>
        <v>46.927766326038331</v>
      </c>
      <c r="O1093" s="195">
        <v>2</v>
      </c>
      <c r="P1093" s="196">
        <f t="shared" si="239"/>
        <v>57.002499999999998</v>
      </c>
      <c r="Q1093" s="196">
        <f t="shared" si="240"/>
        <v>49.997500000000002</v>
      </c>
      <c r="R1093" s="197"/>
      <c r="S1093" s="198">
        <v>41711</v>
      </c>
      <c r="T1093" s="197" t="s">
        <v>253</v>
      </c>
      <c r="U1093" s="197" t="s">
        <v>2490</v>
      </c>
      <c r="V1093" s="197" t="s">
        <v>5767</v>
      </c>
      <c r="W1093" s="197" t="s">
        <v>3391</v>
      </c>
      <c r="X1093" s="197" t="s">
        <v>2634</v>
      </c>
      <c r="Y1093" s="197"/>
      <c r="Z1093" s="197" t="s">
        <v>2634</v>
      </c>
      <c r="AA1093" s="197"/>
      <c r="AB1093" s="197" t="s">
        <v>2634</v>
      </c>
      <c r="AC1093" s="197"/>
      <c r="AD1093" s="197" t="s">
        <v>2634</v>
      </c>
      <c r="AE1093" s="197"/>
      <c r="AF1093" s="197" t="s">
        <v>2634</v>
      </c>
      <c r="AG1093" s="197"/>
      <c r="AH1093" s="197" t="s">
        <v>2634</v>
      </c>
      <c r="AI1093" s="197"/>
      <c r="AJ1093" s="197" t="s">
        <v>2634</v>
      </c>
      <c r="AK1093" s="197"/>
      <c r="AL1093" s="197" t="s">
        <v>2634</v>
      </c>
      <c r="AM1093" s="197"/>
      <c r="AN1093" s="197" t="s">
        <v>2633</v>
      </c>
      <c r="AO1093" s="197" t="s">
        <v>4076</v>
      </c>
      <c r="AP1093" s="197" t="s">
        <v>4088</v>
      </c>
      <c r="AQ1093" s="197" t="s">
        <v>2635</v>
      </c>
      <c r="AR1093" s="197"/>
      <c r="AS1093" s="197"/>
      <c r="AT1093" s="197"/>
      <c r="AU1093" s="197"/>
      <c r="AV1093" s="197"/>
      <c r="AW1093" s="197" t="s">
        <v>2634</v>
      </c>
      <c r="AX1093" s="197"/>
      <c r="AY1093" s="197" t="s">
        <v>2634</v>
      </c>
      <c r="AZ1093" s="197"/>
      <c r="BA1093" s="197" t="s">
        <v>3970</v>
      </c>
      <c r="BB1093" s="197" t="s">
        <v>3970</v>
      </c>
      <c r="BC1093" s="197" t="s">
        <v>2634</v>
      </c>
      <c r="BD1093" s="197"/>
      <c r="BE1093" s="197" t="s">
        <v>2634</v>
      </c>
      <c r="BF1093" s="197" t="s">
        <v>2634</v>
      </c>
      <c r="BG1093" s="197" t="s">
        <v>2634</v>
      </c>
      <c r="BH1093" s="197"/>
      <c r="BI1093" s="197" t="s">
        <v>7356</v>
      </c>
      <c r="BJ1093" s="197" t="s">
        <v>5565</v>
      </c>
      <c r="BK1093" s="197" t="s">
        <v>8486</v>
      </c>
      <c r="BL1093" s="197">
        <v>93.6</v>
      </c>
      <c r="BM1093" s="199">
        <f t="shared" si="244"/>
        <v>26.801340067003359</v>
      </c>
      <c r="BN1093" s="197">
        <v>85</v>
      </c>
      <c r="BO1093" s="197">
        <v>85</v>
      </c>
      <c r="BP1093" s="196">
        <f t="shared" si="245"/>
        <v>44.002200110005496</v>
      </c>
      <c r="BQ1093" s="197" t="s">
        <v>3588</v>
      </c>
      <c r="BR1093" s="197">
        <v>75</v>
      </c>
      <c r="BS1093" s="196">
        <f t="shared" si="246"/>
        <v>64.003200160008006</v>
      </c>
      <c r="BT1093" s="197" t="s">
        <v>4556</v>
      </c>
      <c r="BU1093" s="197">
        <v>71</v>
      </c>
      <c r="BV1093" s="199">
        <f t="shared" si="250"/>
        <v>72.003600180009002</v>
      </c>
      <c r="BW1093" s="197" t="s">
        <v>5928</v>
      </c>
      <c r="BX1093" s="197">
        <v>65</v>
      </c>
      <c r="BY1093" s="196">
        <f t="shared" si="251"/>
        <v>84.004200210010495</v>
      </c>
      <c r="BZ1093" s="197"/>
      <c r="CA1093" s="197"/>
      <c r="CB1093" s="196">
        <f t="shared" si="247"/>
        <v>214.01070053502673</v>
      </c>
      <c r="CC1093" s="197"/>
      <c r="CD1093" s="197"/>
      <c r="CE1093" s="196">
        <f t="shared" si="248"/>
        <v>214.01070053502673</v>
      </c>
      <c r="CF1093" s="197"/>
      <c r="CG1093" s="197"/>
      <c r="CH1093" s="196">
        <f t="shared" si="249"/>
        <v>214.01070053502673</v>
      </c>
      <c r="CI1093" s="197"/>
      <c r="CJ1093" s="197"/>
      <c r="CK1093" s="196">
        <f t="shared" ref="CK1093:CK1156" si="252">((L1093-CJ1093)/Q1093)*100</f>
        <v>214.01070053502673</v>
      </c>
      <c r="CL1093" s="197">
        <v>65</v>
      </c>
      <c r="CM1093" s="196">
        <f t="shared" si="241"/>
        <v>84.004200210010495</v>
      </c>
      <c r="CN1093" s="197">
        <v>75</v>
      </c>
      <c r="CO1093" s="197"/>
      <c r="CP1093" s="197"/>
      <c r="CQ1093" s="200"/>
      <c r="CR1093" s="200"/>
      <c r="CS1093" s="201">
        <v>1</v>
      </c>
      <c r="CT1093" s="202">
        <v>0.5</v>
      </c>
      <c r="CU1093" s="202">
        <v>0.5</v>
      </c>
      <c r="CV1093" s="202">
        <v>0.5</v>
      </c>
      <c r="CW1093" s="202"/>
      <c r="CX1093" s="203">
        <f t="shared" si="243"/>
        <v>2.5</v>
      </c>
      <c r="CY1093" s="202"/>
      <c r="CZ1093" s="202" t="s">
        <v>2633</v>
      </c>
      <c r="DA1093" s="202" t="s">
        <v>3975</v>
      </c>
      <c r="DB1093" s="193" t="s">
        <v>2644</v>
      </c>
      <c r="DC1093" s="193" t="s">
        <v>2646</v>
      </c>
      <c r="DD1093" s="193" t="s">
        <v>2648</v>
      </c>
      <c r="DE1093" s="193" t="s">
        <v>2651</v>
      </c>
      <c r="DF1093" s="193" t="s">
        <v>32</v>
      </c>
      <c r="DG1093" s="193" t="s">
        <v>2654</v>
      </c>
      <c r="DH1093" s="193" t="s">
        <v>2653</v>
      </c>
      <c r="DI1093" s="193" t="s">
        <v>2657</v>
      </c>
      <c r="DJ1093" s="193" t="s">
        <v>37</v>
      </c>
      <c r="DK1093" s="193" t="s">
        <v>37</v>
      </c>
      <c r="DL1093" s="193" t="s">
        <v>37</v>
      </c>
      <c r="DM1093" s="193" t="s">
        <v>2663</v>
      </c>
      <c r="DN1093" s="197" t="s">
        <v>4001</v>
      </c>
      <c r="DO1093" s="197" t="s">
        <v>4002</v>
      </c>
      <c r="DP1093" s="197"/>
      <c r="DQ1093" s="197" t="s">
        <v>4069</v>
      </c>
      <c r="DR1093" s="197"/>
      <c r="DS1093" s="197" t="s">
        <v>2633</v>
      </c>
      <c r="DT1093" s="197" t="s">
        <v>4074</v>
      </c>
      <c r="DU1093" s="193" t="s">
        <v>2634</v>
      </c>
      <c r="DV1093" s="193" t="s">
        <v>2633</v>
      </c>
      <c r="DW1093" s="193"/>
      <c r="DX1093" s="547" t="s">
        <v>7390</v>
      </c>
      <c r="DY1093" s="192" t="s">
        <v>126</v>
      </c>
      <c r="DZ1093" s="547" t="s">
        <v>101</v>
      </c>
      <c r="EA1093" s="197">
        <v>3</v>
      </c>
      <c r="EB1093" s="934" t="s">
        <v>10566</v>
      </c>
      <c r="EC1093" s="205" t="s">
        <v>6912</v>
      </c>
      <c r="ED1093" s="192" t="s">
        <v>6477</v>
      </c>
      <c r="EE1093" s="192"/>
    </row>
    <row r="1094" spans="1:135" s="5" customFormat="1" ht="13.5" hidden="1" customHeight="1" x14ac:dyDescent="0.25">
      <c r="A1094" s="875">
        <v>1092</v>
      </c>
      <c r="B1094" s="2017"/>
      <c r="C1094" s="193" t="s">
        <v>7443</v>
      </c>
      <c r="D1094" s="193" t="s">
        <v>23</v>
      </c>
      <c r="E1094" s="193" t="s">
        <v>4126</v>
      </c>
      <c r="F1094" s="193">
        <v>527414</v>
      </c>
      <c r="G1094" s="193">
        <v>34</v>
      </c>
      <c r="H1094" s="193" t="s">
        <v>2633</v>
      </c>
      <c r="I1094" s="193" t="s">
        <v>2633</v>
      </c>
      <c r="J1094" s="193" t="s">
        <v>2633</v>
      </c>
      <c r="K1094" s="193">
        <v>555110057</v>
      </c>
      <c r="L1094" s="193">
        <v>122.8</v>
      </c>
      <c r="M1094" s="193">
        <v>162</v>
      </c>
      <c r="N1094" s="194">
        <f t="shared" si="242"/>
        <v>46.791647614692884</v>
      </c>
      <c r="O1094" s="195">
        <v>2</v>
      </c>
      <c r="P1094" s="196">
        <f t="shared" si="239"/>
        <v>65.610000000000014</v>
      </c>
      <c r="Q1094" s="196">
        <f t="shared" si="240"/>
        <v>57.189999999999984</v>
      </c>
      <c r="R1094" s="197"/>
      <c r="S1094" s="198">
        <v>41714</v>
      </c>
      <c r="T1094" s="197" t="s">
        <v>253</v>
      </c>
      <c r="U1094" s="197" t="s">
        <v>2490</v>
      </c>
      <c r="V1094" s="197" t="s">
        <v>7444</v>
      </c>
      <c r="W1094" s="197" t="s">
        <v>10109</v>
      </c>
      <c r="X1094" s="197"/>
      <c r="Y1094" s="197"/>
      <c r="Z1094" s="197"/>
      <c r="AA1094" s="197"/>
      <c r="AB1094" s="197" t="s">
        <v>2633</v>
      </c>
      <c r="AC1094" s="197" t="s">
        <v>2635</v>
      </c>
      <c r="AD1094" s="197"/>
      <c r="AE1094" s="197"/>
      <c r="AF1094" s="197"/>
      <c r="AG1094" s="197"/>
      <c r="AH1094" s="197"/>
      <c r="AI1094" s="197"/>
      <c r="AJ1094" s="197"/>
      <c r="AK1094" s="197"/>
      <c r="AL1094" s="197"/>
      <c r="AM1094" s="197"/>
      <c r="AN1094" s="197" t="s">
        <v>2633</v>
      </c>
      <c r="AO1094" s="197" t="s">
        <v>4076</v>
      </c>
      <c r="AP1094" s="197" t="s">
        <v>4078</v>
      </c>
      <c r="AQ1094" s="197" t="s">
        <v>2637</v>
      </c>
      <c r="AR1094" s="197" t="s">
        <v>4068</v>
      </c>
      <c r="AS1094" s="197" t="s">
        <v>4078</v>
      </c>
      <c r="AT1094" s="197"/>
      <c r="AU1094" s="197"/>
      <c r="AV1094" s="197"/>
      <c r="AW1094" s="197"/>
      <c r="AX1094" s="197"/>
      <c r="AY1094" s="197"/>
      <c r="AZ1094" s="197"/>
      <c r="BA1094" s="197" t="s">
        <v>3970</v>
      </c>
      <c r="BB1094" s="197" t="s">
        <v>3970</v>
      </c>
      <c r="BC1094" s="197"/>
      <c r="BD1094" s="197"/>
      <c r="BE1094" s="197" t="s">
        <v>2634</v>
      </c>
      <c r="BF1094" s="197" t="s">
        <v>2634</v>
      </c>
      <c r="BG1094" s="197"/>
      <c r="BH1094" s="197"/>
      <c r="BI1094" s="197" t="s">
        <v>7356</v>
      </c>
      <c r="BJ1094" s="197" t="s">
        <v>5404</v>
      </c>
      <c r="BK1094" s="197" t="s">
        <v>8029</v>
      </c>
      <c r="BL1094" s="197">
        <v>115.8</v>
      </c>
      <c r="BM1094" s="199">
        <f t="shared" si="244"/>
        <v>12.239902080783358</v>
      </c>
      <c r="BN1094" s="197" t="s">
        <v>9008</v>
      </c>
      <c r="BO1094" s="197">
        <v>105.2</v>
      </c>
      <c r="BP1094" s="196">
        <f t="shared" si="245"/>
        <v>30.77461094596957</v>
      </c>
      <c r="BQ1094" s="197" t="s">
        <v>11426</v>
      </c>
      <c r="BR1094" s="197">
        <v>100</v>
      </c>
      <c r="BS1094" s="196">
        <f t="shared" si="246"/>
        <v>39.867109634551504</v>
      </c>
      <c r="BT1094" s="197" t="s">
        <v>9859</v>
      </c>
      <c r="BU1094" s="197">
        <v>98</v>
      </c>
      <c r="BV1094" s="199">
        <f t="shared" si="250"/>
        <v>43.364224514775316</v>
      </c>
      <c r="BW1094" s="197" t="s">
        <v>10108</v>
      </c>
      <c r="BX1094" s="197">
        <v>90.2</v>
      </c>
      <c r="BY1094" s="196">
        <f t="shared" si="251"/>
        <v>57.002972547648199</v>
      </c>
      <c r="BZ1094" s="197"/>
      <c r="CA1094" s="197"/>
      <c r="CB1094" s="196">
        <f t="shared" si="247"/>
        <v>214.7228536457423</v>
      </c>
      <c r="CC1094" s="197"/>
      <c r="CD1094" s="197"/>
      <c r="CE1094" s="196">
        <f t="shared" si="248"/>
        <v>214.7228536457423</v>
      </c>
      <c r="CF1094" s="197"/>
      <c r="CG1094" s="197"/>
      <c r="CH1094" s="196">
        <f t="shared" si="249"/>
        <v>214.7228536457423</v>
      </c>
      <c r="CI1094" s="197"/>
      <c r="CJ1094" s="197"/>
      <c r="CK1094" s="196">
        <f t="shared" si="252"/>
        <v>214.7228536457423</v>
      </c>
      <c r="CL1094" s="197">
        <v>90.2</v>
      </c>
      <c r="CM1094" s="196">
        <f t="shared" si="241"/>
        <v>57.002972547648199</v>
      </c>
      <c r="CN1094" s="197">
        <v>95</v>
      </c>
      <c r="CO1094" s="197"/>
      <c r="CP1094" s="197"/>
      <c r="CQ1094" s="200"/>
      <c r="CR1094" s="200"/>
      <c r="CS1094" s="201">
        <v>1</v>
      </c>
      <c r="CT1094" s="202">
        <v>0.5</v>
      </c>
      <c r="CU1094" s="202">
        <v>0.5</v>
      </c>
      <c r="CV1094" s="202">
        <v>0.5</v>
      </c>
      <c r="CW1094" s="202">
        <v>0.5</v>
      </c>
      <c r="CX1094" s="203">
        <f t="shared" si="243"/>
        <v>3</v>
      </c>
      <c r="CY1094" s="202"/>
      <c r="CZ1094" s="202" t="s">
        <v>2634</v>
      </c>
      <c r="DA1094" s="202"/>
      <c r="DB1094" s="193" t="s">
        <v>2645</v>
      </c>
      <c r="DC1094" s="193" t="s">
        <v>2648</v>
      </c>
      <c r="DD1094" s="193" t="s">
        <v>2648</v>
      </c>
      <c r="DE1094" s="193" t="s">
        <v>2649</v>
      </c>
      <c r="DF1094" s="193" t="s">
        <v>2652</v>
      </c>
      <c r="DG1094" s="193" t="s">
        <v>2654</v>
      </c>
      <c r="DH1094" s="193" t="s">
        <v>2653</v>
      </c>
      <c r="DI1094" s="193" t="s">
        <v>2658</v>
      </c>
      <c r="DJ1094" s="193" t="s">
        <v>37</v>
      </c>
      <c r="DK1094" s="193" t="s">
        <v>2659</v>
      </c>
      <c r="DL1094" s="193" t="s">
        <v>37</v>
      </c>
      <c r="DM1094" s="193" t="s">
        <v>2663</v>
      </c>
      <c r="DN1094" s="197" t="s">
        <v>4001</v>
      </c>
      <c r="DO1094" s="197" t="s">
        <v>5012</v>
      </c>
      <c r="DP1094" s="197"/>
      <c r="DQ1094" s="197"/>
      <c r="DR1094" s="197" t="s">
        <v>4068</v>
      </c>
      <c r="DS1094" s="197" t="s">
        <v>2633</v>
      </c>
      <c r="DT1094" s="197" t="s">
        <v>4073</v>
      </c>
      <c r="DU1094" s="193" t="s">
        <v>2634</v>
      </c>
      <c r="DV1094" s="193" t="s">
        <v>2633</v>
      </c>
      <c r="DW1094" s="193"/>
      <c r="DX1094" s="547" t="s">
        <v>7445</v>
      </c>
      <c r="DY1094" s="192" t="s">
        <v>10110</v>
      </c>
      <c r="DZ1094" s="547" t="s">
        <v>101</v>
      </c>
      <c r="EA1094" s="197">
        <v>4</v>
      </c>
      <c r="EB1094" s="205"/>
      <c r="EC1094" s="547" t="s">
        <v>2194</v>
      </c>
      <c r="ED1094" s="192" t="s">
        <v>7217</v>
      </c>
      <c r="EE1094" s="192"/>
    </row>
    <row r="1095" spans="1:135" s="5" customFormat="1" ht="15.75" hidden="1" customHeight="1" x14ac:dyDescent="0.25">
      <c r="A1095" s="875">
        <v>1093</v>
      </c>
      <c r="B1095" s="2017"/>
      <c r="C1095" s="193" t="s">
        <v>7503</v>
      </c>
      <c r="D1095" s="193" t="s">
        <v>22</v>
      </c>
      <c r="E1095" s="193" t="s">
        <v>4126</v>
      </c>
      <c r="F1095" s="193">
        <v>613278</v>
      </c>
      <c r="G1095" s="193">
        <v>26</v>
      </c>
      <c r="H1095" s="193" t="s">
        <v>2634</v>
      </c>
      <c r="I1095" s="193" t="s">
        <v>2634</v>
      </c>
      <c r="J1095" s="193" t="s">
        <v>2633</v>
      </c>
      <c r="K1095" s="193">
        <v>569289080</v>
      </c>
      <c r="L1095" s="193">
        <v>118</v>
      </c>
      <c r="M1095" s="193">
        <v>162</v>
      </c>
      <c r="N1095" s="194">
        <f t="shared" si="242"/>
        <v>44.962658131382412</v>
      </c>
      <c r="O1095" s="195">
        <v>2</v>
      </c>
      <c r="P1095" s="196">
        <f t="shared" si="239"/>
        <v>65.610000000000014</v>
      </c>
      <c r="Q1095" s="196">
        <f t="shared" si="240"/>
        <v>52.389999999999986</v>
      </c>
      <c r="R1095" s="197"/>
      <c r="S1095" s="198">
        <v>41717</v>
      </c>
      <c r="T1095" s="197" t="s">
        <v>253</v>
      </c>
      <c r="U1095" s="197" t="s">
        <v>2490</v>
      </c>
      <c r="V1095" s="197" t="s">
        <v>7504</v>
      </c>
      <c r="W1095" s="197" t="s">
        <v>9825</v>
      </c>
      <c r="X1095" s="197" t="s">
        <v>2634</v>
      </c>
      <c r="Y1095" s="197" t="s">
        <v>2638</v>
      </c>
      <c r="Z1095" s="197" t="s">
        <v>2634</v>
      </c>
      <c r="AA1095" s="197"/>
      <c r="AB1095" s="197" t="s">
        <v>2633</v>
      </c>
      <c r="AC1095" s="197" t="s">
        <v>2635</v>
      </c>
      <c r="AD1095" s="197" t="s">
        <v>2634</v>
      </c>
      <c r="AE1095" s="197"/>
      <c r="AF1095" s="197" t="s">
        <v>2634</v>
      </c>
      <c r="AG1095" s="197"/>
      <c r="AH1095" s="197" t="s">
        <v>2634</v>
      </c>
      <c r="AI1095" s="197"/>
      <c r="AJ1095" s="197" t="s">
        <v>2634</v>
      </c>
      <c r="AK1095" s="197"/>
      <c r="AL1095" s="197" t="s">
        <v>2634</v>
      </c>
      <c r="AM1095" s="197"/>
      <c r="AN1095" s="197" t="s">
        <v>2633</v>
      </c>
      <c r="AO1095" s="197" t="s">
        <v>4075</v>
      </c>
      <c r="AP1095" s="197" t="s">
        <v>4077</v>
      </c>
      <c r="AQ1095" s="197" t="s">
        <v>2638</v>
      </c>
      <c r="AR1095" s="197" t="s">
        <v>4068</v>
      </c>
      <c r="AS1095" s="197" t="s">
        <v>4078</v>
      </c>
      <c r="AT1095" s="197"/>
      <c r="AU1095" s="197"/>
      <c r="AV1095" s="197"/>
      <c r="AW1095" s="197" t="s">
        <v>2634</v>
      </c>
      <c r="AX1095" s="197"/>
      <c r="AY1095" s="197" t="s">
        <v>2634</v>
      </c>
      <c r="AZ1095" s="197"/>
      <c r="BA1095" s="197"/>
      <c r="BB1095" s="197"/>
      <c r="BC1095" s="197"/>
      <c r="BD1095" s="197"/>
      <c r="BE1095" s="197" t="s">
        <v>2634</v>
      </c>
      <c r="BF1095" s="197" t="s">
        <v>2634</v>
      </c>
      <c r="BG1095" s="197" t="s">
        <v>2634</v>
      </c>
      <c r="BH1095" s="197"/>
      <c r="BI1095" s="197" t="s">
        <v>7356</v>
      </c>
      <c r="BJ1095" s="197" t="s">
        <v>5565</v>
      </c>
      <c r="BK1095" s="197" t="s">
        <v>8314</v>
      </c>
      <c r="BL1095" s="197">
        <v>107.5</v>
      </c>
      <c r="BM1095" s="199">
        <f t="shared" si="244"/>
        <v>20.041992746707393</v>
      </c>
      <c r="BN1095" s="197" t="s">
        <v>9397</v>
      </c>
      <c r="BO1095" s="197">
        <v>85</v>
      </c>
      <c r="BP1095" s="196">
        <f t="shared" si="245"/>
        <v>62.989120061080371</v>
      </c>
      <c r="BQ1095" s="197" t="s">
        <v>9732</v>
      </c>
      <c r="BR1095" s="197">
        <v>77</v>
      </c>
      <c r="BS1095" s="196">
        <f t="shared" si="246"/>
        <v>78.259209772857446</v>
      </c>
      <c r="BT1095" s="197" t="s">
        <v>4475</v>
      </c>
      <c r="BU1095" s="197">
        <v>70</v>
      </c>
      <c r="BV1095" s="199">
        <f t="shared" si="250"/>
        <v>91.620538270662365</v>
      </c>
      <c r="BW1095" s="197" t="s">
        <v>11402</v>
      </c>
      <c r="BX1095" s="197">
        <v>65.599999999999994</v>
      </c>
      <c r="BY1095" s="196">
        <f t="shared" si="251"/>
        <v>100.01908761213976</v>
      </c>
      <c r="BZ1095" s="197"/>
      <c r="CA1095" s="197"/>
      <c r="CB1095" s="196">
        <f t="shared" si="247"/>
        <v>225.23382324871167</v>
      </c>
      <c r="CC1095" s="197"/>
      <c r="CD1095" s="197"/>
      <c r="CE1095" s="196">
        <f t="shared" si="248"/>
        <v>225.23382324871167</v>
      </c>
      <c r="CF1095" s="197"/>
      <c r="CG1095" s="197"/>
      <c r="CH1095" s="196">
        <f t="shared" si="249"/>
        <v>225.23382324871167</v>
      </c>
      <c r="CI1095" s="197"/>
      <c r="CJ1095" s="197"/>
      <c r="CK1095" s="196">
        <f t="shared" si="252"/>
        <v>225.23382324871167</v>
      </c>
      <c r="CL1095" s="197">
        <v>65.599999999999994</v>
      </c>
      <c r="CM1095" s="196">
        <f t="shared" si="241"/>
        <v>100.01908761213976</v>
      </c>
      <c r="CN1095" s="197">
        <v>70</v>
      </c>
      <c r="CO1095" s="197"/>
      <c r="CP1095" s="197"/>
      <c r="CQ1095" s="200"/>
      <c r="CR1095" s="200"/>
      <c r="CS1095" s="201">
        <v>1</v>
      </c>
      <c r="CT1095" s="202">
        <v>-0.25</v>
      </c>
      <c r="CU1095" s="202">
        <v>0.5</v>
      </c>
      <c r="CV1095" s="202">
        <v>0.5</v>
      </c>
      <c r="CW1095" s="202"/>
      <c r="CX1095" s="203">
        <f t="shared" si="243"/>
        <v>1.75</v>
      </c>
      <c r="CY1095" s="202"/>
      <c r="CZ1095" s="202" t="s">
        <v>2634</v>
      </c>
      <c r="DA1095" s="202"/>
      <c r="DB1095" s="193" t="s">
        <v>2643</v>
      </c>
      <c r="DC1095" s="193" t="s">
        <v>2646</v>
      </c>
      <c r="DD1095" s="193" t="s">
        <v>2646</v>
      </c>
      <c r="DE1095" s="193" t="s">
        <v>2651</v>
      </c>
      <c r="DF1095" s="193" t="s">
        <v>32</v>
      </c>
      <c r="DG1095" s="193" t="s">
        <v>5009</v>
      </c>
      <c r="DH1095" s="193" t="s">
        <v>5009</v>
      </c>
      <c r="DI1095" s="193" t="s">
        <v>2657</v>
      </c>
      <c r="DJ1095" s="193" t="s">
        <v>37</v>
      </c>
      <c r="DK1095" s="193" t="s">
        <v>37</v>
      </c>
      <c r="DL1095" s="193" t="s">
        <v>2659</v>
      </c>
      <c r="DM1095" s="193" t="s">
        <v>2661</v>
      </c>
      <c r="DN1095" s="197" t="s">
        <v>4001</v>
      </c>
      <c r="DO1095" s="197" t="s">
        <v>4002</v>
      </c>
      <c r="DP1095" s="197"/>
      <c r="DQ1095" s="197" t="s">
        <v>4068</v>
      </c>
      <c r="DR1095" s="197"/>
      <c r="DS1095" s="197" t="s">
        <v>2633</v>
      </c>
      <c r="DT1095" s="197" t="s">
        <v>4074</v>
      </c>
      <c r="DU1095" s="193" t="s">
        <v>2634</v>
      </c>
      <c r="DV1095" s="193" t="s">
        <v>2633</v>
      </c>
      <c r="DW1095" s="193" t="s">
        <v>11383</v>
      </c>
      <c r="DX1095" s="547" t="s">
        <v>7505</v>
      </c>
      <c r="DY1095" s="192" t="s">
        <v>9826</v>
      </c>
      <c r="DZ1095" s="547" t="s">
        <v>101</v>
      </c>
      <c r="EA1095" s="197">
        <v>3</v>
      </c>
      <c r="EB1095" s="205"/>
      <c r="EC1095" s="547" t="s">
        <v>2194</v>
      </c>
      <c r="ED1095" s="192" t="s">
        <v>7533</v>
      </c>
      <c r="EE1095" s="192"/>
    </row>
    <row r="1096" spans="1:135" s="5" customFormat="1" ht="15.75" hidden="1" customHeight="1" x14ac:dyDescent="0.25">
      <c r="A1096" s="875">
        <v>1094</v>
      </c>
      <c r="B1096" s="2017"/>
      <c r="C1096" s="193" t="s">
        <v>7526</v>
      </c>
      <c r="D1096" s="193" t="s">
        <v>22</v>
      </c>
      <c r="E1096" s="193" t="s">
        <v>4126</v>
      </c>
      <c r="F1096" s="193">
        <v>276733</v>
      </c>
      <c r="G1096" s="193">
        <v>29</v>
      </c>
      <c r="H1096" s="193" t="s">
        <v>2634</v>
      </c>
      <c r="I1096" s="193" t="s">
        <v>2634</v>
      </c>
      <c r="J1096" s="193" t="s">
        <v>2633</v>
      </c>
      <c r="K1096" s="193">
        <v>554848421</v>
      </c>
      <c r="L1096" s="193">
        <v>177.3</v>
      </c>
      <c r="M1096" s="193">
        <v>186</v>
      </c>
      <c r="N1096" s="194">
        <f t="shared" si="242"/>
        <v>51.248699271592102</v>
      </c>
      <c r="O1096" s="195">
        <v>3</v>
      </c>
      <c r="P1096" s="196">
        <f t="shared" si="239"/>
        <v>86.490000000000009</v>
      </c>
      <c r="Q1096" s="196">
        <f t="shared" si="240"/>
        <v>90.81</v>
      </c>
      <c r="R1096" s="197"/>
      <c r="S1096" s="198">
        <v>41717</v>
      </c>
      <c r="T1096" s="197" t="s">
        <v>253</v>
      </c>
      <c r="U1096" s="197" t="s">
        <v>2490</v>
      </c>
      <c r="V1096" s="197" t="s">
        <v>7506</v>
      </c>
      <c r="W1096" s="197" t="s">
        <v>9672</v>
      </c>
      <c r="X1096" s="197" t="s">
        <v>2634</v>
      </c>
      <c r="Y1096" s="197"/>
      <c r="Z1096" s="197" t="s">
        <v>2634</v>
      </c>
      <c r="AA1096" s="197"/>
      <c r="AB1096" s="197" t="s">
        <v>2633</v>
      </c>
      <c r="AC1096" s="197" t="s">
        <v>2636</v>
      </c>
      <c r="AD1096" s="197" t="s">
        <v>2634</v>
      </c>
      <c r="AE1096" s="197"/>
      <c r="AF1096" s="197" t="s">
        <v>2634</v>
      </c>
      <c r="AG1096" s="197"/>
      <c r="AH1096" s="197" t="s">
        <v>2634</v>
      </c>
      <c r="AI1096" s="197"/>
      <c r="AJ1096" s="197" t="s">
        <v>2634</v>
      </c>
      <c r="AK1096" s="197"/>
      <c r="AL1096" s="197" t="s">
        <v>2634</v>
      </c>
      <c r="AM1096" s="197"/>
      <c r="AN1096" s="197" t="s">
        <v>2633</v>
      </c>
      <c r="AO1096" s="197" t="s">
        <v>4076</v>
      </c>
      <c r="AP1096" s="197" t="s">
        <v>4077</v>
      </c>
      <c r="AQ1096" s="197" t="s">
        <v>2638</v>
      </c>
      <c r="AR1096" s="197" t="s">
        <v>4075</v>
      </c>
      <c r="AS1096" s="197" t="s">
        <v>4078</v>
      </c>
      <c r="AT1096" s="197"/>
      <c r="AU1096" s="197"/>
      <c r="AV1096" s="197"/>
      <c r="AW1096" s="197" t="s">
        <v>2634</v>
      </c>
      <c r="AX1096" s="197"/>
      <c r="AY1096" s="197" t="s">
        <v>2634</v>
      </c>
      <c r="AZ1096" s="197"/>
      <c r="BA1096" s="197"/>
      <c r="BB1096" s="197"/>
      <c r="BC1096" s="197"/>
      <c r="BD1096" s="197"/>
      <c r="BE1096" s="197" t="s">
        <v>2633</v>
      </c>
      <c r="BF1096" s="197"/>
      <c r="BG1096" s="197" t="s">
        <v>2634</v>
      </c>
      <c r="BH1096" s="197"/>
      <c r="BI1096" s="197"/>
      <c r="BJ1096" s="197" t="s">
        <v>5552</v>
      </c>
      <c r="BK1096" s="197" t="s">
        <v>8270</v>
      </c>
      <c r="BL1096" s="197">
        <v>164.7</v>
      </c>
      <c r="BM1096" s="199">
        <f t="shared" si="244"/>
        <v>13.875123885034713</v>
      </c>
      <c r="BN1096" s="197"/>
      <c r="BO1096" s="197"/>
      <c r="BP1096" s="196">
        <f t="shared" si="245"/>
        <v>195.24281466798811</v>
      </c>
      <c r="BQ1096" s="197" t="s">
        <v>6397</v>
      </c>
      <c r="BR1096" s="197">
        <v>125</v>
      </c>
      <c r="BS1096" s="196">
        <f t="shared" si="246"/>
        <v>57.592776125977331</v>
      </c>
      <c r="BT1096" s="197"/>
      <c r="BU1096" s="197"/>
      <c r="BV1096" s="199">
        <f t="shared" si="250"/>
        <v>195.24281466798811</v>
      </c>
      <c r="BW1096" s="197" t="s">
        <v>11431</v>
      </c>
      <c r="BX1096" s="197">
        <v>107</v>
      </c>
      <c r="BY1096" s="196">
        <f t="shared" si="251"/>
        <v>77.414381676026878</v>
      </c>
      <c r="BZ1096" s="197"/>
      <c r="CA1096" s="197"/>
      <c r="CB1096" s="196">
        <f t="shared" si="247"/>
        <v>195.24281466798811</v>
      </c>
      <c r="CC1096" s="197"/>
      <c r="CD1096" s="197"/>
      <c r="CE1096" s="196">
        <f t="shared" si="248"/>
        <v>195.24281466798811</v>
      </c>
      <c r="CF1096" s="197"/>
      <c r="CG1096" s="197"/>
      <c r="CH1096" s="196">
        <f t="shared" si="249"/>
        <v>195.24281466798811</v>
      </c>
      <c r="CI1096" s="197"/>
      <c r="CJ1096" s="197"/>
      <c r="CK1096" s="196">
        <f t="shared" si="252"/>
        <v>195.24281466798811</v>
      </c>
      <c r="CL1096" s="197">
        <v>107</v>
      </c>
      <c r="CM1096" s="196">
        <f t="shared" si="241"/>
        <v>77.414381676026878</v>
      </c>
      <c r="CN1096" s="197">
        <v>60</v>
      </c>
      <c r="CO1096" s="197"/>
      <c r="CP1096" s="197"/>
      <c r="CQ1096" s="200"/>
      <c r="CR1096" s="200"/>
      <c r="CS1096" s="201"/>
      <c r="CT1096" s="202"/>
      <c r="CU1096" s="202"/>
      <c r="CV1096" s="202"/>
      <c r="CW1096" s="202"/>
      <c r="CX1096" s="203">
        <f t="shared" si="243"/>
        <v>0</v>
      </c>
      <c r="CY1096" s="202"/>
      <c r="CZ1096" s="202" t="s">
        <v>2634</v>
      </c>
      <c r="DA1096" s="202"/>
      <c r="DB1096" s="193" t="s">
        <v>2644</v>
      </c>
      <c r="DC1096" s="193"/>
      <c r="DD1096" s="193"/>
      <c r="DE1096" s="193"/>
      <c r="DF1096" s="193"/>
      <c r="DG1096" s="193"/>
      <c r="DH1096" s="193"/>
      <c r="DI1096" s="193"/>
      <c r="DJ1096" s="193" t="s">
        <v>37</v>
      </c>
      <c r="DK1096" s="193" t="s">
        <v>37</v>
      </c>
      <c r="DL1096" s="193" t="s">
        <v>2659</v>
      </c>
      <c r="DM1096" s="193" t="s">
        <v>2663</v>
      </c>
      <c r="DN1096" s="197" t="s">
        <v>4001</v>
      </c>
      <c r="DO1096" s="197" t="s">
        <v>4002</v>
      </c>
      <c r="DP1096" s="197"/>
      <c r="DQ1096" s="197"/>
      <c r="DR1096" s="197"/>
      <c r="DS1096" s="197" t="s">
        <v>2634</v>
      </c>
      <c r="DT1096" s="197"/>
      <c r="DU1096" s="193" t="s">
        <v>2634</v>
      </c>
      <c r="DV1096" s="193" t="s">
        <v>2633</v>
      </c>
      <c r="DW1096" s="193"/>
      <c r="DX1096" s="547" t="s">
        <v>7507</v>
      </c>
      <c r="DY1096" s="192"/>
      <c r="DZ1096" s="547" t="s">
        <v>101</v>
      </c>
      <c r="EA1096" s="197">
        <v>3</v>
      </c>
      <c r="EB1096" s="205"/>
      <c r="EC1096" s="547" t="s">
        <v>2194</v>
      </c>
      <c r="ED1096" s="192" t="s">
        <v>5392</v>
      </c>
      <c r="EE1096" s="192"/>
    </row>
    <row r="1097" spans="1:135" s="5" customFormat="1" ht="15.75" hidden="1" customHeight="1" x14ac:dyDescent="0.25">
      <c r="A1097" s="875">
        <v>1095</v>
      </c>
      <c r="B1097" s="2017"/>
      <c r="C1097" s="193" t="s">
        <v>7510</v>
      </c>
      <c r="D1097" s="193" t="s">
        <v>22</v>
      </c>
      <c r="E1097" s="193" t="s">
        <v>4126</v>
      </c>
      <c r="F1097" s="193">
        <v>571965</v>
      </c>
      <c r="G1097" s="193">
        <v>30</v>
      </c>
      <c r="H1097" s="193" t="s">
        <v>2633</v>
      </c>
      <c r="I1097" s="193" t="s">
        <v>2633</v>
      </c>
      <c r="J1097" s="193" t="s">
        <v>2633</v>
      </c>
      <c r="K1097" s="193">
        <v>508882088</v>
      </c>
      <c r="L1097" s="193">
        <v>132.9</v>
      </c>
      <c r="M1097" s="193">
        <v>173</v>
      </c>
      <c r="N1097" s="194">
        <f t="shared" si="242"/>
        <v>44.405092051187808</v>
      </c>
      <c r="O1097" s="195">
        <v>2</v>
      </c>
      <c r="P1097" s="196">
        <f t="shared" si="239"/>
        <v>74.822500000000005</v>
      </c>
      <c r="Q1097" s="196">
        <f t="shared" si="240"/>
        <v>58.077500000000001</v>
      </c>
      <c r="R1097" s="197"/>
      <c r="S1097" s="198">
        <v>41717</v>
      </c>
      <c r="T1097" s="197" t="s">
        <v>253</v>
      </c>
      <c r="U1097" s="197" t="s">
        <v>2490</v>
      </c>
      <c r="V1097" s="197" t="s">
        <v>7511</v>
      </c>
      <c r="W1097" s="197"/>
      <c r="X1097" s="197" t="s">
        <v>2634</v>
      </c>
      <c r="Y1097" s="197"/>
      <c r="Z1097" s="197" t="s">
        <v>2634</v>
      </c>
      <c r="AA1097" s="197"/>
      <c r="AB1097" s="197" t="s">
        <v>2634</v>
      </c>
      <c r="AC1097" s="197"/>
      <c r="AD1097" s="197" t="s">
        <v>2634</v>
      </c>
      <c r="AE1097" s="197"/>
      <c r="AF1097" s="197" t="s">
        <v>2634</v>
      </c>
      <c r="AG1097" s="197"/>
      <c r="AH1097" s="197" t="s">
        <v>2634</v>
      </c>
      <c r="AI1097" s="197"/>
      <c r="AJ1097" s="197" t="s">
        <v>2634</v>
      </c>
      <c r="AK1097" s="197"/>
      <c r="AL1097" s="197" t="s">
        <v>2634</v>
      </c>
      <c r="AM1097" s="197"/>
      <c r="AN1097" s="197" t="s">
        <v>2633</v>
      </c>
      <c r="AO1097" s="197" t="s">
        <v>4076</v>
      </c>
      <c r="AP1097" s="197" t="s">
        <v>4092</v>
      </c>
      <c r="AQ1097" s="197"/>
      <c r="AR1097" s="197"/>
      <c r="AS1097" s="197"/>
      <c r="AT1097" s="197"/>
      <c r="AU1097" s="197"/>
      <c r="AV1097" s="197"/>
      <c r="AW1097" s="197" t="s">
        <v>2634</v>
      </c>
      <c r="AX1097" s="197"/>
      <c r="AY1097" s="197" t="s">
        <v>2634</v>
      </c>
      <c r="AZ1097" s="197"/>
      <c r="BA1097" s="197"/>
      <c r="BB1097" s="197"/>
      <c r="BC1097" s="197"/>
      <c r="BD1097" s="197"/>
      <c r="BE1097" s="197" t="s">
        <v>2633</v>
      </c>
      <c r="BF1097" s="197"/>
      <c r="BG1097" s="197"/>
      <c r="BH1097" s="197"/>
      <c r="BI1097" s="197"/>
      <c r="BJ1097" s="197" t="s">
        <v>3217</v>
      </c>
      <c r="BK1097" s="197" t="s">
        <v>8073</v>
      </c>
      <c r="BL1097" s="197">
        <v>123.1</v>
      </c>
      <c r="BM1097" s="199">
        <f t="shared" si="244"/>
        <v>16.874004562868599</v>
      </c>
      <c r="BN1097" s="197"/>
      <c r="BO1097" s="197"/>
      <c r="BP1097" s="196">
        <f t="shared" si="245"/>
        <v>228.8321639189015</v>
      </c>
      <c r="BQ1097" s="197" t="s">
        <v>6934</v>
      </c>
      <c r="BR1097" s="197">
        <v>97</v>
      </c>
      <c r="BS1097" s="196">
        <f t="shared" si="246"/>
        <v>61.813955490508377</v>
      </c>
      <c r="BT1097" s="197"/>
      <c r="BU1097" s="197"/>
      <c r="BV1097" s="199">
        <f t="shared" si="250"/>
        <v>228.8321639189015</v>
      </c>
      <c r="BW1097" s="197" t="s">
        <v>402</v>
      </c>
      <c r="BX1097" s="197">
        <v>86</v>
      </c>
      <c r="BY1097" s="196">
        <f t="shared" si="251"/>
        <v>80.754164693728214</v>
      </c>
      <c r="BZ1097" s="197"/>
      <c r="CA1097" s="197"/>
      <c r="CB1097" s="196">
        <f t="shared" si="247"/>
        <v>228.8321639189015</v>
      </c>
      <c r="CC1097" s="197"/>
      <c r="CD1097" s="197"/>
      <c r="CE1097" s="196">
        <f t="shared" si="248"/>
        <v>228.8321639189015</v>
      </c>
      <c r="CF1097" s="197"/>
      <c r="CG1097" s="197"/>
      <c r="CH1097" s="196">
        <f t="shared" si="249"/>
        <v>228.8321639189015</v>
      </c>
      <c r="CI1097" s="197"/>
      <c r="CJ1097" s="197"/>
      <c r="CK1097" s="196">
        <f t="shared" si="252"/>
        <v>228.8321639189015</v>
      </c>
      <c r="CL1097" s="197">
        <v>86</v>
      </c>
      <c r="CM1097" s="196">
        <f t="shared" si="241"/>
        <v>80.754164693728214</v>
      </c>
      <c r="CN1097" s="197">
        <v>100</v>
      </c>
      <c r="CO1097" s="197"/>
      <c r="CP1097" s="197"/>
      <c r="CQ1097" s="200"/>
      <c r="CR1097" s="200"/>
      <c r="CS1097" s="201"/>
      <c r="CT1097" s="202"/>
      <c r="CU1097" s="202"/>
      <c r="CV1097" s="202"/>
      <c r="CW1097" s="202"/>
      <c r="CX1097" s="203">
        <f t="shared" si="243"/>
        <v>0</v>
      </c>
      <c r="CY1097" s="202"/>
      <c r="CZ1097" s="202"/>
      <c r="DA1097" s="202"/>
      <c r="DB1097" s="193"/>
      <c r="DC1097" s="193"/>
      <c r="DD1097" s="193"/>
      <c r="DE1097" s="193"/>
      <c r="DF1097" s="193"/>
      <c r="DG1097" s="193"/>
      <c r="DH1097" s="193"/>
      <c r="DI1097" s="193"/>
      <c r="DJ1097" s="193"/>
      <c r="DK1097" s="193"/>
      <c r="DL1097" s="193"/>
      <c r="DM1097" s="193"/>
      <c r="DN1097" s="197"/>
      <c r="DO1097" s="197"/>
      <c r="DP1097" s="197"/>
      <c r="DQ1097" s="197"/>
      <c r="DR1097" s="197"/>
      <c r="DS1097" s="197"/>
      <c r="DT1097" s="197"/>
      <c r="DU1097" s="193"/>
      <c r="DV1097" s="193"/>
      <c r="DW1097" s="193"/>
      <c r="DX1097" s="547" t="s">
        <v>7512</v>
      </c>
      <c r="DY1097" s="192"/>
      <c r="DZ1097" s="547" t="s">
        <v>101</v>
      </c>
      <c r="EA1097" s="197">
        <v>3</v>
      </c>
      <c r="EB1097" s="205"/>
      <c r="EC1097" s="547" t="s">
        <v>2194</v>
      </c>
      <c r="ED1097" s="192" t="s">
        <v>5575</v>
      </c>
      <c r="EE1097" s="192"/>
    </row>
    <row r="1098" spans="1:135" s="5" customFormat="1" ht="15.75" hidden="1" customHeight="1" x14ac:dyDescent="0.25">
      <c r="A1098" s="875">
        <v>1096</v>
      </c>
      <c r="B1098" s="2017"/>
      <c r="C1098" s="193" t="s">
        <v>7527</v>
      </c>
      <c r="D1098" s="193" t="s">
        <v>22</v>
      </c>
      <c r="E1098" s="193" t="s">
        <v>4126</v>
      </c>
      <c r="F1098" s="193">
        <v>172184</v>
      </c>
      <c r="G1098" s="193">
        <v>31</v>
      </c>
      <c r="H1098" s="193" t="s">
        <v>2633</v>
      </c>
      <c r="I1098" s="193" t="s">
        <v>2633</v>
      </c>
      <c r="J1098" s="193" t="s">
        <v>2633</v>
      </c>
      <c r="K1098" s="193">
        <v>560086500</v>
      </c>
      <c r="L1098" s="193">
        <v>131.5</v>
      </c>
      <c r="M1098" s="193">
        <v>182</v>
      </c>
      <c r="N1098" s="194">
        <f t="shared" si="242"/>
        <v>39.699311677333654</v>
      </c>
      <c r="O1098" s="195">
        <v>1</v>
      </c>
      <c r="P1098" s="196">
        <f t="shared" si="239"/>
        <v>82.81</v>
      </c>
      <c r="Q1098" s="196">
        <f t="shared" si="240"/>
        <v>48.69</v>
      </c>
      <c r="R1098" s="197"/>
      <c r="S1098" s="198">
        <v>41717</v>
      </c>
      <c r="T1098" s="197" t="s">
        <v>2201</v>
      </c>
      <c r="U1098" s="197" t="s">
        <v>2480</v>
      </c>
      <c r="V1098" s="197" t="s">
        <v>7513</v>
      </c>
      <c r="W1098" s="197" t="s">
        <v>11395</v>
      </c>
      <c r="X1098" s="197" t="s">
        <v>2634</v>
      </c>
      <c r="Y1098" s="197"/>
      <c r="Z1098" s="197" t="s">
        <v>2634</v>
      </c>
      <c r="AA1098" s="197"/>
      <c r="AB1098" s="197" t="s">
        <v>2633</v>
      </c>
      <c r="AC1098" s="197" t="s">
        <v>2635</v>
      </c>
      <c r="AD1098" s="197" t="s">
        <v>2634</v>
      </c>
      <c r="AE1098" s="197"/>
      <c r="AF1098" s="197" t="s">
        <v>2634</v>
      </c>
      <c r="AG1098" s="197"/>
      <c r="AH1098" s="197" t="s">
        <v>2634</v>
      </c>
      <c r="AI1098" s="197"/>
      <c r="AJ1098" s="197" t="s">
        <v>2634</v>
      </c>
      <c r="AK1098" s="197"/>
      <c r="AL1098" s="197" t="s">
        <v>2634</v>
      </c>
      <c r="AM1098" s="197"/>
      <c r="AN1098" s="197" t="s">
        <v>2633</v>
      </c>
      <c r="AO1098" s="197" t="s">
        <v>4076</v>
      </c>
      <c r="AP1098" s="197" t="s">
        <v>4088</v>
      </c>
      <c r="AQ1098" s="197" t="s">
        <v>2638</v>
      </c>
      <c r="AR1098" s="197" t="s">
        <v>4075</v>
      </c>
      <c r="AS1098" s="197" t="s">
        <v>4092</v>
      </c>
      <c r="AT1098" s="197"/>
      <c r="AU1098" s="197"/>
      <c r="AV1098" s="197"/>
      <c r="AW1098" s="197" t="s">
        <v>2634</v>
      </c>
      <c r="AX1098" s="197"/>
      <c r="AY1098" s="197" t="s">
        <v>2634</v>
      </c>
      <c r="AZ1098" s="197"/>
      <c r="BA1098" s="197"/>
      <c r="BB1098" s="197"/>
      <c r="BC1098" s="197"/>
      <c r="BD1098" s="197"/>
      <c r="BE1098" s="197" t="s">
        <v>2633</v>
      </c>
      <c r="BF1098" s="197"/>
      <c r="BG1098" s="197" t="s">
        <v>2634</v>
      </c>
      <c r="BH1098" s="197"/>
      <c r="BI1098" s="197" t="s">
        <v>7356</v>
      </c>
      <c r="BJ1098" s="197" t="s">
        <v>5565</v>
      </c>
      <c r="BK1098" s="197" t="s">
        <v>7843</v>
      </c>
      <c r="BL1098" s="197">
        <v>120.1</v>
      </c>
      <c r="BM1098" s="199">
        <f t="shared" si="244"/>
        <v>23.413431916204573</v>
      </c>
      <c r="BN1098" s="197" t="s">
        <v>9399</v>
      </c>
      <c r="BO1098" s="197">
        <v>91</v>
      </c>
      <c r="BP1098" s="196">
        <f t="shared" si="245"/>
        <v>83.17929759704252</v>
      </c>
      <c r="BQ1098" s="197" t="s">
        <v>9856</v>
      </c>
      <c r="BR1098" s="197">
        <v>80</v>
      </c>
      <c r="BS1098" s="196">
        <f t="shared" si="246"/>
        <v>105.7712055863627</v>
      </c>
      <c r="BT1098" s="197"/>
      <c r="BU1098" s="197"/>
      <c r="BV1098" s="199">
        <f t="shared" si="250"/>
        <v>270.07599096323685</v>
      </c>
      <c r="BW1098" s="197" t="s">
        <v>397</v>
      </c>
      <c r="BX1098" s="197">
        <v>75</v>
      </c>
      <c r="BY1098" s="196">
        <f t="shared" si="251"/>
        <v>116.04025467241735</v>
      </c>
      <c r="BZ1098" s="197"/>
      <c r="CA1098" s="197"/>
      <c r="CB1098" s="196">
        <f t="shared" si="247"/>
        <v>270.07599096323685</v>
      </c>
      <c r="CC1098" s="197"/>
      <c r="CD1098" s="197"/>
      <c r="CE1098" s="196">
        <f t="shared" si="248"/>
        <v>270.07599096323685</v>
      </c>
      <c r="CF1098" s="197"/>
      <c r="CG1098" s="197"/>
      <c r="CH1098" s="196">
        <f t="shared" si="249"/>
        <v>270.07599096323685</v>
      </c>
      <c r="CI1098" s="197"/>
      <c r="CJ1098" s="197"/>
      <c r="CK1098" s="196">
        <f t="shared" si="252"/>
        <v>270.07599096323685</v>
      </c>
      <c r="CL1098" s="197">
        <v>75</v>
      </c>
      <c r="CM1098" s="196">
        <f t="shared" si="241"/>
        <v>116.04025467241735</v>
      </c>
      <c r="CN1098" s="197">
        <v>90</v>
      </c>
      <c r="CO1098" s="197"/>
      <c r="CP1098" s="197"/>
      <c r="CQ1098" s="200"/>
      <c r="CR1098" s="200"/>
      <c r="CS1098" s="201">
        <v>1</v>
      </c>
      <c r="CT1098" s="202">
        <v>0.5</v>
      </c>
      <c r="CU1098" s="202">
        <v>0.5</v>
      </c>
      <c r="CV1098" s="202">
        <v>0.5</v>
      </c>
      <c r="CW1098" s="202"/>
      <c r="CX1098" s="203">
        <f t="shared" si="243"/>
        <v>2.5</v>
      </c>
      <c r="CY1098" s="202"/>
      <c r="CZ1098" s="202" t="s">
        <v>2633</v>
      </c>
      <c r="DA1098" s="202" t="s">
        <v>3976</v>
      </c>
      <c r="DB1098" s="193" t="s">
        <v>2643</v>
      </c>
      <c r="DC1098" s="193" t="s">
        <v>2648</v>
      </c>
      <c r="DD1098" s="193" t="s">
        <v>2648</v>
      </c>
      <c r="DE1098" s="193" t="s">
        <v>2651</v>
      </c>
      <c r="DF1098" s="193" t="s">
        <v>32</v>
      </c>
      <c r="DG1098" s="193" t="s">
        <v>32</v>
      </c>
      <c r="DH1098" s="193" t="s">
        <v>32</v>
      </c>
      <c r="DI1098" s="193" t="s">
        <v>2657</v>
      </c>
      <c r="DJ1098" s="193" t="s">
        <v>2659</v>
      </c>
      <c r="DK1098" s="193" t="s">
        <v>37</v>
      </c>
      <c r="DL1098" s="193" t="s">
        <v>37</v>
      </c>
      <c r="DM1098" s="193" t="s">
        <v>2661</v>
      </c>
      <c r="DN1098" s="197" t="s">
        <v>4001</v>
      </c>
      <c r="DO1098" s="197" t="s">
        <v>4002</v>
      </c>
      <c r="DP1098" s="197"/>
      <c r="DQ1098" s="197" t="s">
        <v>4069</v>
      </c>
      <c r="DR1098" s="197"/>
      <c r="DS1098" s="197" t="s">
        <v>2634</v>
      </c>
      <c r="DT1098" s="197"/>
      <c r="DU1098" s="193" t="s">
        <v>2634</v>
      </c>
      <c r="DV1098" s="193" t="s">
        <v>2633</v>
      </c>
      <c r="DW1098" s="193"/>
      <c r="DX1098" s="547" t="s">
        <v>7514</v>
      </c>
      <c r="DY1098" s="192" t="s">
        <v>9866</v>
      </c>
      <c r="DZ1098" s="547" t="s">
        <v>6270</v>
      </c>
      <c r="EA1098" s="197">
        <v>3</v>
      </c>
      <c r="EB1098" s="205"/>
      <c r="EC1098" s="547" t="s">
        <v>7516</v>
      </c>
      <c r="ED1098" s="192" t="s">
        <v>5392</v>
      </c>
      <c r="EE1098" s="192"/>
    </row>
    <row r="1099" spans="1:135" s="5" customFormat="1" ht="15.75" hidden="1" customHeight="1" x14ac:dyDescent="0.25">
      <c r="A1099" s="875">
        <v>1097</v>
      </c>
      <c r="B1099" s="2017"/>
      <c r="C1099" s="193" t="s">
        <v>7519</v>
      </c>
      <c r="D1099" s="193" t="s">
        <v>23</v>
      </c>
      <c r="E1099" s="193" t="s">
        <v>4126</v>
      </c>
      <c r="F1099" s="193">
        <v>271565</v>
      </c>
      <c r="G1099" s="193">
        <v>20</v>
      </c>
      <c r="H1099" s="193" t="s">
        <v>2634</v>
      </c>
      <c r="I1099" s="193" t="s">
        <v>2634</v>
      </c>
      <c r="J1099" s="193" t="s">
        <v>3968</v>
      </c>
      <c r="K1099" s="193">
        <v>566833800</v>
      </c>
      <c r="L1099" s="193">
        <v>147.19999999999999</v>
      </c>
      <c r="M1099" s="193">
        <v>162</v>
      </c>
      <c r="N1099" s="194">
        <f t="shared" si="242"/>
        <v>56.0890108215211</v>
      </c>
      <c r="O1099" s="195">
        <v>3</v>
      </c>
      <c r="P1099" s="196">
        <f t="shared" si="239"/>
        <v>65.610000000000014</v>
      </c>
      <c r="Q1099" s="196">
        <f t="shared" si="240"/>
        <v>81.589999999999975</v>
      </c>
      <c r="R1099" s="197"/>
      <c r="S1099" s="198">
        <v>41718</v>
      </c>
      <c r="T1099" s="197" t="s">
        <v>253</v>
      </c>
      <c r="U1099" s="197" t="s">
        <v>2490</v>
      </c>
      <c r="V1099" s="197" t="s">
        <v>7520</v>
      </c>
      <c r="W1099" s="197" t="s">
        <v>11394</v>
      </c>
      <c r="X1099" s="197" t="s">
        <v>2634</v>
      </c>
      <c r="Y1099" s="197"/>
      <c r="Z1099" s="197" t="s">
        <v>2634</v>
      </c>
      <c r="AA1099" s="197"/>
      <c r="AB1099" s="197" t="s">
        <v>2633</v>
      </c>
      <c r="AC1099" s="197" t="s">
        <v>2636</v>
      </c>
      <c r="AD1099" s="197" t="s">
        <v>2634</v>
      </c>
      <c r="AE1099" s="197"/>
      <c r="AF1099" s="197" t="s">
        <v>2634</v>
      </c>
      <c r="AG1099" s="197"/>
      <c r="AH1099" s="197" t="s">
        <v>2634</v>
      </c>
      <c r="AI1099" s="197"/>
      <c r="AJ1099" s="197" t="s">
        <v>2634</v>
      </c>
      <c r="AK1099" s="197"/>
      <c r="AL1099" s="197" t="s">
        <v>2634</v>
      </c>
      <c r="AM1099" s="197"/>
      <c r="AN1099" s="197" t="s">
        <v>2633</v>
      </c>
      <c r="AO1099" s="197" t="s">
        <v>4068</v>
      </c>
      <c r="AP1099" s="197" t="s">
        <v>4088</v>
      </c>
      <c r="AQ1099" s="197" t="s">
        <v>2635</v>
      </c>
      <c r="AR1099" s="197"/>
      <c r="AS1099" s="197"/>
      <c r="AT1099" s="197"/>
      <c r="AU1099" s="197"/>
      <c r="AV1099" s="197"/>
      <c r="AW1099" s="197" t="s">
        <v>2634</v>
      </c>
      <c r="AX1099" s="197"/>
      <c r="AY1099" s="197" t="s">
        <v>2634</v>
      </c>
      <c r="AZ1099" s="197"/>
      <c r="BA1099" s="197" t="s">
        <v>3971</v>
      </c>
      <c r="BB1099" s="197" t="s">
        <v>3970</v>
      </c>
      <c r="BC1099" s="197" t="s">
        <v>2634</v>
      </c>
      <c r="BD1099" s="197"/>
      <c r="BE1099" s="197" t="s">
        <v>2634</v>
      </c>
      <c r="BF1099" s="197" t="s">
        <v>2634</v>
      </c>
      <c r="BG1099" s="197" t="s">
        <v>2634</v>
      </c>
      <c r="BH1099" s="197"/>
      <c r="BI1099" s="197"/>
      <c r="BJ1099" s="197" t="s">
        <v>5552</v>
      </c>
      <c r="BK1099" s="197" t="s">
        <v>8288</v>
      </c>
      <c r="BL1099" s="197">
        <v>136.5</v>
      </c>
      <c r="BM1099" s="199">
        <f t="shared" si="244"/>
        <v>13.114352249050118</v>
      </c>
      <c r="BN1099" s="197" t="s">
        <v>4937</v>
      </c>
      <c r="BO1099" s="197">
        <v>125</v>
      </c>
      <c r="BP1099" s="196">
        <f t="shared" si="245"/>
        <v>27.209216815786242</v>
      </c>
      <c r="BQ1099" s="197" t="s">
        <v>9862</v>
      </c>
      <c r="BR1099" s="197">
        <v>109</v>
      </c>
      <c r="BS1099" s="196">
        <f t="shared" si="246"/>
        <v>46.819463169506065</v>
      </c>
      <c r="BT1099" s="197"/>
      <c r="BU1099" s="197"/>
      <c r="BV1099" s="199">
        <f t="shared" si="250"/>
        <v>180.41426645422237</v>
      </c>
      <c r="BW1099" s="197" t="s">
        <v>11393</v>
      </c>
      <c r="BX1099" s="197">
        <v>94</v>
      </c>
      <c r="BY1099" s="196">
        <f t="shared" si="251"/>
        <v>65.204069126118398</v>
      </c>
      <c r="BZ1099" s="197"/>
      <c r="CA1099" s="197"/>
      <c r="CB1099" s="196">
        <f t="shared" si="247"/>
        <v>180.41426645422237</v>
      </c>
      <c r="CC1099" s="197"/>
      <c r="CD1099" s="197"/>
      <c r="CE1099" s="196">
        <f t="shared" si="248"/>
        <v>180.41426645422237</v>
      </c>
      <c r="CF1099" s="197"/>
      <c r="CG1099" s="197"/>
      <c r="CH1099" s="196">
        <f t="shared" si="249"/>
        <v>180.41426645422237</v>
      </c>
      <c r="CI1099" s="197"/>
      <c r="CJ1099" s="197"/>
      <c r="CK1099" s="196">
        <f t="shared" si="252"/>
        <v>180.41426645422237</v>
      </c>
      <c r="CL1099" s="197">
        <v>94</v>
      </c>
      <c r="CM1099" s="196">
        <f t="shared" si="241"/>
        <v>65.204069126118398</v>
      </c>
      <c r="CN1099" s="197">
        <v>75</v>
      </c>
      <c r="CO1099" s="197"/>
      <c r="CP1099" s="197"/>
      <c r="CQ1099" s="200"/>
      <c r="CR1099" s="200"/>
      <c r="CS1099" s="201">
        <v>1</v>
      </c>
      <c r="CT1099" s="202">
        <v>0.25</v>
      </c>
      <c r="CU1099" s="202">
        <v>0.25</v>
      </c>
      <c r="CV1099" s="202">
        <v>0.25</v>
      </c>
      <c r="CW1099" s="202"/>
      <c r="CX1099" s="203">
        <f t="shared" si="243"/>
        <v>1.75</v>
      </c>
      <c r="CY1099" s="202"/>
      <c r="CZ1099" s="202" t="s">
        <v>2634</v>
      </c>
      <c r="DA1099" s="202"/>
      <c r="DB1099" s="193" t="s">
        <v>2645</v>
      </c>
      <c r="DC1099" s="193" t="s">
        <v>2648</v>
      </c>
      <c r="DD1099" s="193" t="s">
        <v>2648</v>
      </c>
      <c r="DE1099" s="193" t="s">
        <v>2651</v>
      </c>
      <c r="DF1099" s="193" t="s">
        <v>32</v>
      </c>
      <c r="DG1099" s="193" t="s">
        <v>5009</v>
      </c>
      <c r="DH1099" s="193" t="s">
        <v>5009</v>
      </c>
      <c r="DI1099" s="193" t="s">
        <v>2658</v>
      </c>
      <c r="DJ1099" s="193" t="s">
        <v>2659</v>
      </c>
      <c r="DK1099" s="193" t="s">
        <v>2659</v>
      </c>
      <c r="DL1099" s="193" t="s">
        <v>37</v>
      </c>
      <c r="DM1099" s="193" t="s">
        <v>2663</v>
      </c>
      <c r="DN1099" s="197" t="s">
        <v>4001</v>
      </c>
      <c r="DO1099" s="197" t="s">
        <v>4002</v>
      </c>
      <c r="DP1099" s="197"/>
      <c r="DQ1099" s="197" t="s">
        <v>4068</v>
      </c>
      <c r="DR1099" s="197"/>
      <c r="DS1099" s="197" t="s">
        <v>2634</v>
      </c>
      <c r="DT1099" s="197"/>
      <c r="DU1099" s="193" t="s">
        <v>2634</v>
      </c>
      <c r="DV1099" s="193" t="s">
        <v>2633</v>
      </c>
      <c r="DW1099" s="193"/>
      <c r="DX1099" s="547" t="s">
        <v>7521</v>
      </c>
      <c r="DY1099" s="192"/>
      <c r="DZ1099" s="547" t="s">
        <v>101</v>
      </c>
      <c r="EA1099" s="197">
        <v>3</v>
      </c>
      <c r="EB1099" s="205"/>
      <c r="EC1099" s="547" t="s">
        <v>1879</v>
      </c>
      <c r="ED1099" s="192" t="s">
        <v>6170</v>
      </c>
      <c r="EE1099" s="192"/>
    </row>
    <row r="1100" spans="1:135" s="5" customFormat="1" ht="15.75" hidden="1" customHeight="1" x14ac:dyDescent="0.25">
      <c r="A1100" s="875">
        <v>1098</v>
      </c>
      <c r="B1100" s="2017"/>
      <c r="C1100" s="193" t="s">
        <v>7522</v>
      </c>
      <c r="D1100" s="193" t="s">
        <v>23</v>
      </c>
      <c r="E1100" s="193" t="s">
        <v>4126</v>
      </c>
      <c r="F1100" s="193">
        <v>586783</v>
      </c>
      <c r="G1100" s="193">
        <v>23</v>
      </c>
      <c r="H1100" s="193" t="s">
        <v>2634</v>
      </c>
      <c r="I1100" s="193" t="s">
        <v>2634</v>
      </c>
      <c r="J1100" s="193" t="s">
        <v>3968</v>
      </c>
      <c r="K1100" s="193">
        <v>505710847</v>
      </c>
      <c r="L1100" s="193">
        <v>112.4</v>
      </c>
      <c r="M1100" s="193">
        <v>156</v>
      </c>
      <c r="N1100" s="194">
        <f t="shared" si="242"/>
        <v>46.186719263642338</v>
      </c>
      <c r="O1100" s="195">
        <v>2</v>
      </c>
      <c r="P1100" s="196">
        <f t="shared" si="239"/>
        <v>60.84</v>
      </c>
      <c r="Q1100" s="196">
        <f t="shared" si="240"/>
        <v>51.56</v>
      </c>
      <c r="R1100" s="197"/>
      <c r="S1100" s="198">
        <v>41718</v>
      </c>
      <c r="T1100" s="197" t="s">
        <v>253</v>
      </c>
      <c r="U1100" s="197" t="s">
        <v>2490</v>
      </c>
      <c r="V1100" s="197" t="s">
        <v>87</v>
      </c>
      <c r="W1100" s="197"/>
      <c r="X1100" s="197" t="s">
        <v>2634</v>
      </c>
      <c r="Y1100" s="197"/>
      <c r="Z1100" s="197" t="s">
        <v>2634</v>
      </c>
      <c r="AA1100" s="197"/>
      <c r="AB1100" s="197" t="s">
        <v>2634</v>
      </c>
      <c r="AC1100" s="197"/>
      <c r="AD1100" s="197" t="s">
        <v>2634</v>
      </c>
      <c r="AE1100" s="197"/>
      <c r="AF1100" s="197" t="s">
        <v>2634</v>
      </c>
      <c r="AG1100" s="197"/>
      <c r="AH1100" s="197" t="s">
        <v>2634</v>
      </c>
      <c r="AI1100" s="197"/>
      <c r="AJ1100" s="197" t="s">
        <v>2634</v>
      </c>
      <c r="AK1100" s="197"/>
      <c r="AL1100" s="197" t="s">
        <v>2634</v>
      </c>
      <c r="AM1100" s="197"/>
      <c r="AN1100" s="197" t="s">
        <v>2634</v>
      </c>
      <c r="AO1100" s="197"/>
      <c r="AP1100" s="197"/>
      <c r="AQ1100" s="197" t="s">
        <v>2637</v>
      </c>
      <c r="AR1100" s="197"/>
      <c r="AS1100" s="197"/>
      <c r="AT1100" s="197"/>
      <c r="AU1100" s="197"/>
      <c r="AV1100" s="197"/>
      <c r="AW1100" s="197" t="s">
        <v>2634</v>
      </c>
      <c r="AX1100" s="197"/>
      <c r="AY1100" s="197" t="s">
        <v>2634</v>
      </c>
      <c r="AZ1100" s="197"/>
      <c r="BA1100" s="197" t="s">
        <v>3970</v>
      </c>
      <c r="BB1100" s="197" t="s">
        <v>3970</v>
      </c>
      <c r="BC1100" s="197" t="s">
        <v>2634</v>
      </c>
      <c r="BD1100" s="197"/>
      <c r="BE1100" s="197" t="s">
        <v>2634</v>
      </c>
      <c r="BF1100" s="197" t="s">
        <v>2634</v>
      </c>
      <c r="BG1100" s="197" t="s">
        <v>2634</v>
      </c>
      <c r="BH1100" s="197"/>
      <c r="BI1100" s="197" t="s">
        <v>7356</v>
      </c>
      <c r="BJ1100" s="197" t="s">
        <v>5916</v>
      </c>
      <c r="BK1100" s="197" t="s">
        <v>8287</v>
      </c>
      <c r="BL1100" s="197">
        <v>101.7</v>
      </c>
      <c r="BM1100" s="199">
        <f t="shared" si="244"/>
        <v>20.752521334367731</v>
      </c>
      <c r="BN1100" s="197" t="s">
        <v>9403</v>
      </c>
      <c r="BO1100" s="197">
        <v>88.2</v>
      </c>
      <c r="BP1100" s="196">
        <f t="shared" si="245"/>
        <v>46.935608999224208</v>
      </c>
      <c r="BQ1100" s="197" t="s">
        <v>1111</v>
      </c>
      <c r="BR1100" s="197">
        <v>82</v>
      </c>
      <c r="BS1100" s="196">
        <f t="shared" si="246"/>
        <v>58.96043444530644</v>
      </c>
      <c r="BT1100" s="197"/>
      <c r="BU1100" s="197"/>
      <c r="BV1100" s="199">
        <f t="shared" si="250"/>
        <v>217.99844840961987</v>
      </c>
      <c r="BW1100" s="197" t="s">
        <v>328</v>
      </c>
      <c r="BX1100" s="197">
        <v>73</v>
      </c>
      <c r="BY1100" s="196">
        <f t="shared" si="251"/>
        <v>76.415826221877438</v>
      </c>
      <c r="BZ1100" s="197"/>
      <c r="CA1100" s="197"/>
      <c r="CB1100" s="196">
        <f t="shared" si="247"/>
        <v>217.99844840961987</v>
      </c>
      <c r="CC1100" s="197"/>
      <c r="CD1100" s="197"/>
      <c r="CE1100" s="196">
        <f t="shared" si="248"/>
        <v>217.99844840961987</v>
      </c>
      <c r="CF1100" s="197"/>
      <c r="CG1100" s="197"/>
      <c r="CH1100" s="196">
        <f t="shared" si="249"/>
        <v>217.99844840961987</v>
      </c>
      <c r="CI1100" s="197"/>
      <c r="CJ1100" s="197"/>
      <c r="CK1100" s="196">
        <f t="shared" si="252"/>
        <v>217.99844840961987</v>
      </c>
      <c r="CL1100" s="197">
        <v>73</v>
      </c>
      <c r="CM1100" s="196">
        <f t="shared" si="241"/>
        <v>76.415826221877438</v>
      </c>
      <c r="CN1100" s="197">
        <v>75</v>
      </c>
      <c r="CO1100" s="197"/>
      <c r="CP1100" s="197"/>
      <c r="CQ1100" s="200"/>
      <c r="CR1100" s="200"/>
      <c r="CS1100" s="201"/>
      <c r="CT1100" s="202"/>
      <c r="CU1100" s="202"/>
      <c r="CV1100" s="202"/>
      <c r="CW1100" s="202"/>
      <c r="CX1100" s="203">
        <f t="shared" si="243"/>
        <v>0</v>
      </c>
      <c r="CY1100" s="202"/>
      <c r="CZ1100" s="202" t="s">
        <v>2634</v>
      </c>
      <c r="DA1100" s="202"/>
      <c r="DB1100" s="193" t="s">
        <v>2645</v>
      </c>
      <c r="DC1100" s="193"/>
      <c r="DD1100" s="193"/>
      <c r="DE1100" s="193"/>
      <c r="DF1100" s="193"/>
      <c r="DG1100" s="193"/>
      <c r="DH1100" s="193"/>
      <c r="DI1100" s="193"/>
      <c r="DJ1100" s="193" t="s">
        <v>37</v>
      </c>
      <c r="DK1100" s="193" t="s">
        <v>37</v>
      </c>
      <c r="DL1100" s="193" t="s">
        <v>37</v>
      </c>
      <c r="DM1100" s="193" t="s">
        <v>2663</v>
      </c>
      <c r="DN1100" s="197" t="s">
        <v>4001</v>
      </c>
      <c r="DO1100" s="197"/>
      <c r="DP1100" s="197"/>
      <c r="DQ1100" s="197"/>
      <c r="DR1100" s="197"/>
      <c r="DS1100" s="197" t="s">
        <v>2634</v>
      </c>
      <c r="DT1100" s="197"/>
      <c r="DU1100" s="193" t="s">
        <v>2634</v>
      </c>
      <c r="DV1100" s="193" t="s">
        <v>2633</v>
      </c>
      <c r="DW1100" s="193"/>
      <c r="DX1100" s="547" t="s">
        <v>220</v>
      </c>
      <c r="DY1100" s="192"/>
      <c r="DZ1100" s="547" t="s">
        <v>101</v>
      </c>
      <c r="EA1100" s="197">
        <v>3</v>
      </c>
      <c r="EB1100" s="205"/>
      <c r="EC1100" s="205" t="s">
        <v>2194</v>
      </c>
      <c r="ED1100" s="192" t="s">
        <v>7760</v>
      </c>
      <c r="EE1100" s="192"/>
    </row>
    <row r="1101" spans="1:135" s="5" customFormat="1" ht="15.75" hidden="1" customHeight="1" x14ac:dyDescent="0.25">
      <c r="A1101" s="875">
        <v>1099</v>
      </c>
      <c r="B1101" s="2017"/>
      <c r="C1101" s="193" t="s">
        <v>7528</v>
      </c>
      <c r="D1101" s="193" t="s">
        <v>22</v>
      </c>
      <c r="E1101" s="193" t="s">
        <v>4126</v>
      </c>
      <c r="F1101" s="193">
        <v>591782</v>
      </c>
      <c r="G1101" s="193">
        <v>32</v>
      </c>
      <c r="H1101" s="193" t="s">
        <v>2633</v>
      </c>
      <c r="I1101" s="193" t="s">
        <v>2634</v>
      </c>
      <c r="J1101" s="193" t="s">
        <v>2633</v>
      </c>
      <c r="K1101" s="193">
        <v>568000658</v>
      </c>
      <c r="L1101" s="193">
        <v>177.4</v>
      </c>
      <c r="M1101" s="193">
        <v>171</v>
      </c>
      <c r="N1101" s="194">
        <f t="shared" si="242"/>
        <v>60.668239800280418</v>
      </c>
      <c r="O1101" s="195">
        <v>4</v>
      </c>
      <c r="P1101" s="196">
        <f t="shared" si="239"/>
        <v>73.102499999999992</v>
      </c>
      <c r="Q1101" s="196">
        <f t="shared" si="240"/>
        <v>104.29750000000001</v>
      </c>
      <c r="R1101" s="197"/>
      <c r="S1101" s="198">
        <v>41718</v>
      </c>
      <c r="T1101" s="197" t="s">
        <v>253</v>
      </c>
      <c r="U1101" s="197" t="s">
        <v>2490</v>
      </c>
      <c r="V1101" s="197" t="s">
        <v>7529</v>
      </c>
      <c r="W1101" s="197"/>
      <c r="X1101" s="197"/>
      <c r="Y1101" s="197"/>
      <c r="Z1101" s="197"/>
      <c r="AA1101" s="197"/>
      <c r="AB1101" s="197"/>
      <c r="AC1101" s="197"/>
      <c r="AD1101" s="197"/>
      <c r="AE1101" s="197"/>
      <c r="AF1101" s="197"/>
      <c r="AG1101" s="197"/>
      <c r="AH1101" s="197"/>
      <c r="AI1101" s="197"/>
      <c r="AJ1101" s="197"/>
      <c r="AK1101" s="197"/>
      <c r="AL1101" s="197"/>
      <c r="AM1101" s="197"/>
      <c r="AN1101" s="197" t="s">
        <v>2633</v>
      </c>
      <c r="AO1101" s="197" t="s">
        <v>4076</v>
      </c>
      <c r="AP1101" s="197" t="s">
        <v>4088</v>
      </c>
      <c r="AQ1101" s="197"/>
      <c r="AR1101" s="197"/>
      <c r="AS1101" s="197"/>
      <c r="AT1101" s="197"/>
      <c r="AU1101" s="197"/>
      <c r="AV1101" s="197"/>
      <c r="AW1101" s="197"/>
      <c r="AX1101" s="197"/>
      <c r="AY1101" s="197"/>
      <c r="AZ1101" s="197"/>
      <c r="BA1101" s="197"/>
      <c r="BB1101" s="197"/>
      <c r="BC1101" s="197"/>
      <c r="BD1101" s="197"/>
      <c r="BE1101" s="197" t="s">
        <v>2633</v>
      </c>
      <c r="BF1101" s="197"/>
      <c r="BG1101" s="197"/>
      <c r="BH1101" s="197"/>
      <c r="BI1101" s="197"/>
      <c r="BJ1101" s="197" t="s">
        <v>5552</v>
      </c>
      <c r="BK1101" s="197" t="s">
        <v>8311</v>
      </c>
      <c r="BL1101" s="197">
        <v>168.1</v>
      </c>
      <c r="BM1101" s="199">
        <f t="shared" si="244"/>
        <v>8.9168004985738012</v>
      </c>
      <c r="BN1101" s="197" t="s">
        <v>9401</v>
      </c>
      <c r="BO1101" s="197">
        <v>145</v>
      </c>
      <c r="BP1101" s="196">
        <f t="shared" si="245"/>
        <v>31.064982382128047</v>
      </c>
      <c r="BQ1101" s="197" t="s">
        <v>9854</v>
      </c>
      <c r="BR1101" s="197">
        <v>140</v>
      </c>
      <c r="BS1101" s="196">
        <f t="shared" si="246"/>
        <v>35.85896114480213</v>
      </c>
      <c r="BT1101" s="197" t="s">
        <v>10157</v>
      </c>
      <c r="BU1101" s="197">
        <v>133</v>
      </c>
      <c r="BV1101" s="199">
        <f t="shared" si="250"/>
        <v>42.57053141254584</v>
      </c>
      <c r="BW1101" s="197"/>
      <c r="BX1101" s="197"/>
      <c r="BY1101" s="196">
        <f t="shared" si="251"/>
        <v>170.09036649967641</v>
      </c>
      <c r="BZ1101" s="197"/>
      <c r="CA1101" s="197"/>
      <c r="CB1101" s="196">
        <f t="shared" si="247"/>
        <v>170.09036649967641</v>
      </c>
      <c r="CC1101" s="197"/>
      <c r="CD1101" s="197"/>
      <c r="CE1101" s="196">
        <f t="shared" si="248"/>
        <v>170.09036649967641</v>
      </c>
      <c r="CF1101" s="197"/>
      <c r="CG1101" s="197"/>
      <c r="CH1101" s="196">
        <f t="shared" si="249"/>
        <v>170.09036649967641</v>
      </c>
      <c r="CI1101" s="197"/>
      <c r="CJ1101" s="197"/>
      <c r="CK1101" s="196">
        <f t="shared" si="252"/>
        <v>170.09036649967641</v>
      </c>
      <c r="CL1101" s="197">
        <v>133</v>
      </c>
      <c r="CM1101" s="196">
        <f t="shared" si="241"/>
        <v>42.57053141254584</v>
      </c>
      <c r="CN1101" s="197">
        <v>85</v>
      </c>
      <c r="CO1101" s="197"/>
      <c r="CP1101" s="197"/>
      <c r="CQ1101" s="200"/>
      <c r="CR1101" s="200"/>
      <c r="CS1101" s="201"/>
      <c r="CT1101" s="202"/>
      <c r="CU1101" s="202"/>
      <c r="CV1101" s="202"/>
      <c r="CW1101" s="202"/>
      <c r="CX1101" s="203">
        <f t="shared" si="243"/>
        <v>0</v>
      </c>
      <c r="CY1101" s="202"/>
      <c r="CZ1101" s="202"/>
      <c r="DA1101" s="202"/>
      <c r="DB1101" s="193"/>
      <c r="DC1101" s="193"/>
      <c r="DD1101" s="193"/>
      <c r="DE1101" s="193"/>
      <c r="DF1101" s="193"/>
      <c r="DG1101" s="193"/>
      <c r="DH1101" s="193"/>
      <c r="DI1101" s="193"/>
      <c r="DJ1101" s="193"/>
      <c r="DK1101" s="193"/>
      <c r="DL1101" s="193"/>
      <c r="DM1101" s="193"/>
      <c r="DN1101" s="197"/>
      <c r="DO1101" s="197"/>
      <c r="DP1101" s="197"/>
      <c r="DQ1101" s="197"/>
      <c r="DR1101" s="197"/>
      <c r="DS1101" s="197"/>
      <c r="DT1101" s="197"/>
      <c r="DU1101" s="193"/>
      <c r="DV1101" s="193"/>
      <c r="DW1101" s="193"/>
      <c r="DX1101" s="547" t="s">
        <v>7530</v>
      </c>
      <c r="DY1101" s="192"/>
      <c r="DZ1101" s="547" t="s">
        <v>101</v>
      </c>
      <c r="EA1101" s="197">
        <v>3</v>
      </c>
      <c r="EB1101" s="205"/>
      <c r="EC1101" s="205" t="s">
        <v>1879</v>
      </c>
      <c r="ED1101" s="192" t="s">
        <v>7551</v>
      </c>
      <c r="EE1101" s="192"/>
    </row>
    <row r="1102" spans="1:135" s="5" customFormat="1" ht="15.75" hidden="1" customHeight="1" x14ac:dyDescent="0.25">
      <c r="A1102" s="875">
        <v>1100</v>
      </c>
      <c r="B1102" s="2017"/>
      <c r="C1102" s="193" t="s">
        <v>7538</v>
      </c>
      <c r="D1102" s="193" t="s">
        <v>23</v>
      </c>
      <c r="E1102" s="193" t="s">
        <v>4126</v>
      </c>
      <c r="F1102" s="193">
        <v>222479</v>
      </c>
      <c r="G1102" s="193">
        <v>38</v>
      </c>
      <c r="H1102" s="193" t="s">
        <v>2633</v>
      </c>
      <c r="I1102" s="193" t="s">
        <v>2633</v>
      </c>
      <c r="J1102" s="193" t="s">
        <v>2634</v>
      </c>
      <c r="K1102" s="193">
        <v>545331007</v>
      </c>
      <c r="L1102" s="193">
        <v>91.6</v>
      </c>
      <c r="M1102" s="193">
        <v>162</v>
      </c>
      <c r="N1102" s="194">
        <f t="shared" si="242"/>
        <v>34.903215973174817</v>
      </c>
      <c r="O1102" s="195">
        <v>1</v>
      </c>
      <c r="P1102" s="196">
        <f t="shared" si="239"/>
        <v>65.610000000000014</v>
      </c>
      <c r="Q1102" s="196">
        <f t="shared" si="240"/>
        <v>25.989999999999981</v>
      </c>
      <c r="R1102" s="197"/>
      <c r="S1102" s="198">
        <v>41718</v>
      </c>
      <c r="T1102" s="197" t="s">
        <v>253</v>
      </c>
      <c r="U1102" s="197" t="s">
        <v>2490</v>
      </c>
      <c r="V1102" s="197" t="s">
        <v>7534</v>
      </c>
      <c r="W1102" s="197" t="s">
        <v>6371</v>
      </c>
      <c r="X1102" s="197" t="s">
        <v>2634</v>
      </c>
      <c r="Y1102" s="197"/>
      <c r="Z1102" s="197" t="s">
        <v>2634</v>
      </c>
      <c r="AA1102" s="197"/>
      <c r="AB1102" s="197" t="s">
        <v>2634</v>
      </c>
      <c r="AC1102" s="197"/>
      <c r="AD1102" s="197" t="s">
        <v>2634</v>
      </c>
      <c r="AE1102" s="197"/>
      <c r="AF1102" s="197" t="s">
        <v>2634</v>
      </c>
      <c r="AG1102" s="197"/>
      <c r="AH1102" s="197" t="s">
        <v>2634</v>
      </c>
      <c r="AI1102" s="197"/>
      <c r="AJ1102" s="197" t="s">
        <v>2634</v>
      </c>
      <c r="AK1102" s="197"/>
      <c r="AL1102" s="197" t="s">
        <v>2634</v>
      </c>
      <c r="AM1102" s="197"/>
      <c r="AN1102" s="197" t="s">
        <v>2634</v>
      </c>
      <c r="AO1102" s="197"/>
      <c r="AP1102" s="197"/>
      <c r="AQ1102" s="197" t="s">
        <v>2637</v>
      </c>
      <c r="AR1102" s="197"/>
      <c r="AS1102" s="197"/>
      <c r="AT1102" s="197"/>
      <c r="AU1102" s="197"/>
      <c r="AV1102" s="197"/>
      <c r="AW1102" s="197" t="s">
        <v>2634</v>
      </c>
      <c r="AX1102" s="197"/>
      <c r="AY1102" s="197" t="s">
        <v>2634</v>
      </c>
      <c r="AZ1102" s="197"/>
      <c r="BA1102" s="197" t="s">
        <v>3970</v>
      </c>
      <c r="BB1102" s="197" t="s">
        <v>3970</v>
      </c>
      <c r="BC1102" s="197" t="s">
        <v>2634</v>
      </c>
      <c r="BD1102" s="197"/>
      <c r="BE1102" s="197" t="s">
        <v>2634</v>
      </c>
      <c r="BF1102" s="197" t="s">
        <v>2634</v>
      </c>
      <c r="BG1102" s="197" t="s">
        <v>2634</v>
      </c>
      <c r="BH1102" s="197"/>
      <c r="BI1102" s="197"/>
      <c r="BJ1102" s="197" t="s">
        <v>3217</v>
      </c>
      <c r="BK1102" s="197" t="s">
        <v>8384</v>
      </c>
      <c r="BL1102" s="197">
        <v>81.3</v>
      </c>
      <c r="BM1102" s="199">
        <f t="shared" si="244"/>
        <v>39.630627164293983</v>
      </c>
      <c r="BN1102" s="197">
        <v>76.400000000000006</v>
      </c>
      <c r="BO1102" s="197">
        <v>76.400000000000006</v>
      </c>
      <c r="BP1102" s="196">
        <f t="shared" si="245"/>
        <v>58.484032320123127</v>
      </c>
      <c r="BQ1102" s="197" t="s">
        <v>11427</v>
      </c>
      <c r="BR1102" s="197">
        <v>69.900000000000006</v>
      </c>
      <c r="BS1102" s="196">
        <f t="shared" si="246"/>
        <v>83.493651404386313</v>
      </c>
      <c r="BT1102" s="197" t="s">
        <v>6184</v>
      </c>
      <c r="BU1102" s="197">
        <v>66</v>
      </c>
      <c r="BV1102" s="199">
        <f t="shared" si="250"/>
        <v>98.499422854944257</v>
      </c>
      <c r="BW1102" s="197" t="s">
        <v>5928</v>
      </c>
      <c r="BX1102" s="197">
        <v>65</v>
      </c>
      <c r="BY1102" s="196">
        <f t="shared" si="251"/>
        <v>102.34705656021552</v>
      </c>
      <c r="BZ1102" s="197"/>
      <c r="CA1102" s="197"/>
      <c r="CB1102" s="196">
        <f t="shared" si="247"/>
        <v>352.44324740284748</v>
      </c>
      <c r="CC1102" s="197"/>
      <c r="CD1102" s="197"/>
      <c r="CE1102" s="196">
        <f t="shared" si="248"/>
        <v>352.44324740284748</v>
      </c>
      <c r="CF1102" s="197"/>
      <c r="CG1102" s="197"/>
      <c r="CH1102" s="196">
        <f t="shared" si="249"/>
        <v>352.44324740284748</v>
      </c>
      <c r="CI1102" s="197"/>
      <c r="CJ1102" s="197"/>
      <c r="CK1102" s="196">
        <f t="shared" si="252"/>
        <v>352.44324740284748</v>
      </c>
      <c r="CL1102" s="197">
        <v>65</v>
      </c>
      <c r="CM1102" s="196">
        <f t="shared" si="241"/>
        <v>102.34705656021552</v>
      </c>
      <c r="CN1102" s="197">
        <v>80</v>
      </c>
      <c r="CO1102" s="197"/>
      <c r="CP1102" s="197"/>
      <c r="CQ1102" s="200"/>
      <c r="CR1102" s="200"/>
      <c r="CS1102" s="201">
        <v>1</v>
      </c>
      <c r="CT1102" s="202">
        <v>0.25</v>
      </c>
      <c r="CU1102" s="202">
        <v>0.5</v>
      </c>
      <c r="CV1102" s="202">
        <v>0.5</v>
      </c>
      <c r="CW1102" s="202"/>
      <c r="CX1102" s="203">
        <f t="shared" si="243"/>
        <v>2.25</v>
      </c>
      <c r="CY1102" s="202"/>
      <c r="CZ1102" s="202" t="s">
        <v>2633</v>
      </c>
      <c r="DA1102" s="202" t="s">
        <v>3975</v>
      </c>
      <c r="DB1102" s="193" t="s">
        <v>2643</v>
      </c>
      <c r="DC1102" s="193" t="s">
        <v>2646</v>
      </c>
      <c r="DD1102" s="193" t="s">
        <v>2648</v>
      </c>
      <c r="DE1102" s="193" t="s">
        <v>2650</v>
      </c>
      <c r="DF1102" s="193" t="s">
        <v>32</v>
      </c>
      <c r="DG1102" s="193" t="s">
        <v>2654</v>
      </c>
      <c r="DH1102" s="193" t="s">
        <v>5009</v>
      </c>
      <c r="DI1102" s="193" t="s">
        <v>2658</v>
      </c>
      <c r="DJ1102" s="193" t="s">
        <v>37</v>
      </c>
      <c r="DK1102" s="193" t="s">
        <v>2659</v>
      </c>
      <c r="DL1102" s="193" t="s">
        <v>2659</v>
      </c>
      <c r="DM1102" s="193" t="s">
        <v>2663</v>
      </c>
      <c r="DN1102" s="197" t="s">
        <v>4001</v>
      </c>
      <c r="DO1102" s="197" t="s">
        <v>4002</v>
      </c>
      <c r="DP1102" s="197"/>
      <c r="DQ1102" s="197" t="s">
        <v>4068</v>
      </c>
      <c r="DR1102" s="197"/>
      <c r="DS1102" s="197" t="s">
        <v>2633</v>
      </c>
      <c r="DT1102" s="197" t="s">
        <v>4073</v>
      </c>
      <c r="DU1102" s="193" t="s">
        <v>2634</v>
      </c>
      <c r="DV1102" s="193" t="s">
        <v>2633</v>
      </c>
      <c r="DW1102" s="193"/>
      <c r="DX1102" s="547" t="s">
        <v>94</v>
      </c>
      <c r="DY1102" s="192" t="s">
        <v>409</v>
      </c>
      <c r="DZ1102" s="547" t="s">
        <v>101</v>
      </c>
      <c r="EA1102" s="197">
        <v>3</v>
      </c>
      <c r="EB1102" s="931" t="s">
        <v>10440</v>
      </c>
      <c r="EC1102" s="547" t="s">
        <v>2194</v>
      </c>
      <c r="ED1102" s="192" t="s">
        <v>6477</v>
      </c>
      <c r="EE1102" s="192"/>
    </row>
    <row r="1103" spans="1:135" s="5" customFormat="1" ht="15.75" hidden="1" customHeight="1" x14ac:dyDescent="0.25">
      <c r="A1103" s="875">
        <v>1101</v>
      </c>
      <c r="B1103" s="2017"/>
      <c r="C1103" s="193" t="s">
        <v>7535</v>
      </c>
      <c r="D1103" s="193" t="s">
        <v>23</v>
      </c>
      <c r="E1103" s="193" t="s">
        <v>4444</v>
      </c>
      <c r="F1103" s="193">
        <v>611828</v>
      </c>
      <c r="G1103" s="193">
        <v>35</v>
      </c>
      <c r="H1103" s="193" t="s">
        <v>2633</v>
      </c>
      <c r="I1103" s="193" t="s">
        <v>2633</v>
      </c>
      <c r="J1103" s="193" t="s">
        <v>2634</v>
      </c>
      <c r="K1103" s="193">
        <v>532785421</v>
      </c>
      <c r="L1103" s="193">
        <v>114</v>
      </c>
      <c r="M1103" s="193">
        <v>155</v>
      </c>
      <c r="N1103" s="194">
        <f t="shared" si="242"/>
        <v>47.450572320499482</v>
      </c>
      <c r="O1103" s="195">
        <v>2</v>
      </c>
      <c r="P1103" s="196">
        <f t="shared" si="239"/>
        <v>60.062500000000007</v>
      </c>
      <c r="Q1103" s="196">
        <f t="shared" si="240"/>
        <v>53.937499999999993</v>
      </c>
      <c r="R1103" s="197"/>
      <c r="S1103" s="198">
        <v>41718</v>
      </c>
      <c r="T1103" s="197" t="s">
        <v>2201</v>
      </c>
      <c r="U1103" s="197" t="s">
        <v>2480</v>
      </c>
      <c r="V1103" s="197" t="s">
        <v>7536</v>
      </c>
      <c r="W1103" s="197" t="s">
        <v>8514</v>
      </c>
      <c r="X1103" s="197" t="s">
        <v>2634</v>
      </c>
      <c r="Y1103" s="197"/>
      <c r="Z1103" s="197" t="s">
        <v>2634</v>
      </c>
      <c r="AA1103" s="197"/>
      <c r="AB1103" s="197" t="s">
        <v>2633</v>
      </c>
      <c r="AC1103" s="197" t="s">
        <v>2636</v>
      </c>
      <c r="AD1103" s="197" t="s">
        <v>2634</v>
      </c>
      <c r="AE1103" s="197"/>
      <c r="AF1103" s="197" t="s">
        <v>2634</v>
      </c>
      <c r="AG1103" s="197"/>
      <c r="AH1103" s="197" t="s">
        <v>2633</v>
      </c>
      <c r="AI1103" s="197" t="s">
        <v>2636</v>
      </c>
      <c r="AJ1103" s="197" t="s">
        <v>2634</v>
      </c>
      <c r="AK1103" s="197"/>
      <c r="AL1103" s="197" t="s">
        <v>2634</v>
      </c>
      <c r="AM1103" s="197"/>
      <c r="AN1103" s="197" t="s">
        <v>2633</v>
      </c>
      <c r="AO1103" s="197" t="s">
        <v>4068</v>
      </c>
      <c r="AP1103" s="197" t="s">
        <v>4078</v>
      </c>
      <c r="AQ1103" s="197" t="s">
        <v>2635</v>
      </c>
      <c r="AR1103" s="197"/>
      <c r="AS1103" s="197"/>
      <c r="AT1103" s="197"/>
      <c r="AU1103" s="197"/>
      <c r="AV1103" s="197"/>
      <c r="AW1103" s="197" t="s">
        <v>2634</v>
      </c>
      <c r="AX1103" s="197"/>
      <c r="AY1103" s="197" t="s">
        <v>2634</v>
      </c>
      <c r="AZ1103" s="197"/>
      <c r="BA1103" s="197" t="s">
        <v>3970</v>
      </c>
      <c r="BB1103" s="197" t="s">
        <v>3970</v>
      </c>
      <c r="BC1103" s="197" t="s">
        <v>2634</v>
      </c>
      <c r="BD1103" s="197"/>
      <c r="BE1103" s="197" t="s">
        <v>2634</v>
      </c>
      <c r="BF1103" s="197" t="s">
        <v>2634</v>
      </c>
      <c r="BG1103" s="197" t="s">
        <v>2634</v>
      </c>
      <c r="BH1103" s="197"/>
      <c r="BI1103" s="197" t="s">
        <v>7356</v>
      </c>
      <c r="BJ1103" s="197" t="s">
        <v>5404</v>
      </c>
      <c r="BK1103" s="197" t="s">
        <v>8286</v>
      </c>
      <c r="BL1103" s="197">
        <v>107.4</v>
      </c>
      <c r="BM1103" s="199">
        <f t="shared" si="244"/>
        <v>12.236384704519111</v>
      </c>
      <c r="BN1103" s="197" t="s">
        <v>8515</v>
      </c>
      <c r="BO1103" s="197">
        <v>103.1</v>
      </c>
      <c r="BP1103" s="196">
        <f t="shared" si="245"/>
        <v>20.208574739281591</v>
      </c>
      <c r="BQ1103" s="197" t="s">
        <v>5908</v>
      </c>
      <c r="BR1103" s="197">
        <v>88</v>
      </c>
      <c r="BS1103" s="196">
        <f t="shared" si="246"/>
        <v>48.203939745075324</v>
      </c>
      <c r="BT1103" s="197" t="s">
        <v>2776</v>
      </c>
      <c r="BU1103" s="197">
        <v>65</v>
      </c>
      <c r="BV1103" s="199">
        <f t="shared" si="250"/>
        <v>90.845886442641955</v>
      </c>
      <c r="BW1103" s="197" t="s">
        <v>696</v>
      </c>
      <c r="BX1103" s="197">
        <v>63</v>
      </c>
      <c r="BY1103" s="196">
        <f t="shared" si="251"/>
        <v>94.553881807647755</v>
      </c>
      <c r="BZ1103" s="197"/>
      <c r="CA1103" s="197"/>
      <c r="CB1103" s="196">
        <f t="shared" si="247"/>
        <v>211.35573580533026</v>
      </c>
      <c r="CC1103" s="197"/>
      <c r="CD1103" s="197"/>
      <c r="CE1103" s="196">
        <f t="shared" si="248"/>
        <v>211.35573580533026</v>
      </c>
      <c r="CF1103" s="197"/>
      <c r="CG1103" s="197"/>
      <c r="CH1103" s="196">
        <f t="shared" si="249"/>
        <v>211.35573580533026</v>
      </c>
      <c r="CI1103" s="197"/>
      <c r="CJ1103" s="197"/>
      <c r="CK1103" s="196">
        <f t="shared" si="252"/>
        <v>211.35573580533026</v>
      </c>
      <c r="CL1103" s="197">
        <v>63</v>
      </c>
      <c r="CM1103" s="196">
        <f t="shared" si="241"/>
        <v>94.553881807647755</v>
      </c>
      <c r="CN1103" s="197">
        <v>120</v>
      </c>
      <c r="CO1103" s="197"/>
      <c r="CP1103" s="197"/>
      <c r="CQ1103" s="200"/>
      <c r="CR1103" s="200"/>
      <c r="CS1103" s="201">
        <v>1</v>
      </c>
      <c r="CT1103" s="202">
        <v>-0.25</v>
      </c>
      <c r="CU1103" s="202">
        <v>0.5</v>
      </c>
      <c r="CV1103" s="202">
        <v>0.5</v>
      </c>
      <c r="CW1103" s="202">
        <v>0.5</v>
      </c>
      <c r="CX1103" s="203">
        <f t="shared" si="243"/>
        <v>2.25</v>
      </c>
      <c r="CY1103" s="202"/>
      <c r="CZ1103" s="202" t="s">
        <v>2633</v>
      </c>
      <c r="DA1103" s="202" t="s">
        <v>3975</v>
      </c>
      <c r="DB1103" s="193" t="s">
        <v>2643</v>
      </c>
      <c r="DC1103" s="193" t="s">
        <v>2646</v>
      </c>
      <c r="DD1103" s="193" t="s">
        <v>2646</v>
      </c>
      <c r="DE1103" s="193" t="s">
        <v>2651</v>
      </c>
      <c r="DF1103" s="193" t="s">
        <v>32</v>
      </c>
      <c r="DG1103" s="193" t="s">
        <v>5009</v>
      </c>
      <c r="DH1103" s="193" t="s">
        <v>5009</v>
      </c>
      <c r="DI1103" s="193" t="s">
        <v>2658</v>
      </c>
      <c r="DJ1103" s="193" t="s">
        <v>37</v>
      </c>
      <c r="DK1103" s="193" t="s">
        <v>2659</v>
      </c>
      <c r="DL1103" s="193" t="s">
        <v>2659</v>
      </c>
      <c r="DM1103" s="193" t="s">
        <v>2661</v>
      </c>
      <c r="DN1103" s="197" t="s">
        <v>4001</v>
      </c>
      <c r="DO1103" s="197" t="s">
        <v>5012</v>
      </c>
      <c r="DP1103" s="197"/>
      <c r="DQ1103" s="197" t="s">
        <v>4068</v>
      </c>
      <c r="DR1103" s="197"/>
      <c r="DS1103" s="197" t="s">
        <v>2633</v>
      </c>
      <c r="DT1103" s="197" t="s">
        <v>4074</v>
      </c>
      <c r="DU1103" s="193" t="s">
        <v>2634</v>
      </c>
      <c r="DV1103" s="193" t="s">
        <v>2633</v>
      </c>
      <c r="DW1103" s="193" t="s">
        <v>9540</v>
      </c>
      <c r="DX1103" s="547" t="s">
        <v>7537</v>
      </c>
      <c r="DY1103" s="192"/>
      <c r="DZ1103" s="593" t="s">
        <v>6270</v>
      </c>
      <c r="EA1103" s="197">
        <v>3</v>
      </c>
      <c r="EB1103" s="205"/>
      <c r="EC1103" s="547" t="s">
        <v>2194</v>
      </c>
      <c r="ED1103" s="192" t="s">
        <v>7217</v>
      </c>
      <c r="EE1103" s="192"/>
    </row>
    <row r="1104" spans="1:135" s="5" customFormat="1" ht="15.75" hidden="1" customHeight="1" x14ac:dyDescent="0.25">
      <c r="A1104" s="875">
        <v>1102</v>
      </c>
      <c r="B1104" s="2017"/>
      <c r="C1104" s="193" t="s">
        <v>7552</v>
      </c>
      <c r="D1104" s="193" t="s">
        <v>23</v>
      </c>
      <c r="E1104" s="193" t="s">
        <v>4126</v>
      </c>
      <c r="F1104" s="193">
        <v>612343</v>
      </c>
      <c r="G1104" s="193">
        <v>42</v>
      </c>
      <c r="H1104" s="193" t="s">
        <v>2633</v>
      </c>
      <c r="I1104" s="193" t="s">
        <v>2633</v>
      </c>
      <c r="J1104" s="193" t="s">
        <v>2634</v>
      </c>
      <c r="K1104" s="193">
        <v>554960848</v>
      </c>
      <c r="L1104" s="193">
        <v>92.1</v>
      </c>
      <c r="M1104" s="193">
        <v>149</v>
      </c>
      <c r="N1104" s="194">
        <f t="shared" si="242"/>
        <v>41.484617810008558</v>
      </c>
      <c r="O1104" s="195">
        <v>2</v>
      </c>
      <c r="P1104" s="196">
        <f t="shared" ref="P1104:P1167" si="253">((M1104/100)*(M1104/100)*25)</f>
        <v>55.502499999999998</v>
      </c>
      <c r="Q1104" s="196">
        <f t="shared" ref="Q1104:Q1167" si="254">L1104-P1104</f>
        <v>36.597499999999997</v>
      </c>
      <c r="R1104" s="197"/>
      <c r="S1104" s="198">
        <v>41721</v>
      </c>
      <c r="T1104" s="197" t="s">
        <v>253</v>
      </c>
      <c r="U1104" s="197" t="s">
        <v>2490</v>
      </c>
      <c r="V1104" s="197" t="s">
        <v>7553</v>
      </c>
      <c r="W1104" s="197" t="s">
        <v>10280</v>
      </c>
      <c r="X1104" s="197" t="s">
        <v>2634</v>
      </c>
      <c r="Y1104" s="197"/>
      <c r="Z1104" s="197" t="s">
        <v>2634</v>
      </c>
      <c r="AA1104" s="197"/>
      <c r="AB1104" s="197" t="s">
        <v>2633</v>
      </c>
      <c r="AC1104" s="197" t="s">
        <v>2636</v>
      </c>
      <c r="AD1104" s="197" t="s">
        <v>2634</v>
      </c>
      <c r="AE1104" s="197"/>
      <c r="AF1104" s="197" t="s">
        <v>2634</v>
      </c>
      <c r="AG1104" s="197"/>
      <c r="AH1104" s="197" t="s">
        <v>2633</v>
      </c>
      <c r="AI1104" s="197" t="s">
        <v>2636</v>
      </c>
      <c r="AJ1104" s="197" t="s">
        <v>2634</v>
      </c>
      <c r="AK1104" s="197"/>
      <c r="AL1104" s="197" t="s">
        <v>2634</v>
      </c>
      <c r="AM1104" s="197"/>
      <c r="AN1104" s="197" t="s">
        <v>2633</v>
      </c>
      <c r="AO1104" s="197" t="s">
        <v>4076</v>
      </c>
      <c r="AP1104" s="197" t="s">
        <v>4088</v>
      </c>
      <c r="AQ1104" s="197" t="s">
        <v>2635</v>
      </c>
      <c r="AR1104" s="197"/>
      <c r="AS1104" s="197"/>
      <c r="AT1104" s="197"/>
      <c r="AU1104" s="197"/>
      <c r="AV1104" s="197"/>
      <c r="AW1104" s="197" t="s">
        <v>2634</v>
      </c>
      <c r="AX1104" s="197"/>
      <c r="AY1104" s="197" t="s">
        <v>2634</v>
      </c>
      <c r="AZ1104" s="197"/>
      <c r="BA1104" s="197" t="s">
        <v>3970</v>
      </c>
      <c r="BB1104" s="197" t="s">
        <v>3970</v>
      </c>
      <c r="BC1104" s="197" t="s">
        <v>2634</v>
      </c>
      <c r="BD1104" s="197"/>
      <c r="BE1104" s="197" t="s">
        <v>2634</v>
      </c>
      <c r="BF1104" s="197" t="s">
        <v>2634</v>
      </c>
      <c r="BG1104" s="197" t="s">
        <v>2634</v>
      </c>
      <c r="BH1104" s="197"/>
      <c r="BI1104" s="197"/>
      <c r="BJ1104" s="197" t="s">
        <v>5552</v>
      </c>
      <c r="BK1104" s="197" t="s">
        <v>8312</v>
      </c>
      <c r="BL1104" s="197">
        <v>82.7</v>
      </c>
      <c r="BM1104" s="199">
        <f t="shared" si="244"/>
        <v>25.684814536512036</v>
      </c>
      <c r="BN1104" s="197" t="s">
        <v>9398</v>
      </c>
      <c r="BO1104" s="197">
        <v>67</v>
      </c>
      <c r="BP1104" s="196">
        <f t="shared" si="245"/>
        <v>68.583919666643894</v>
      </c>
      <c r="BQ1104" s="197" t="s">
        <v>9863</v>
      </c>
      <c r="BR1104" s="197">
        <v>59</v>
      </c>
      <c r="BS1104" s="196">
        <f t="shared" si="246"/>
        <v>90.443336293462664</v>
      </c>
      <c r="BT1104" s="197" t="s">
        <v>10277</v>
      </c>
      <c r="BU1104" s="197">
        <v>57.5</v>
      </c>
      <c r="BV1104" s="199">
        <f t="shared" si="250"/>
        <v>94.541976910991181</v>
      </c>
      <c r="BW1104" s="197" t="s">
        <v>5489</v>
      </c>
      <c r="BX1104" s="197">
        <v>56</v>
      </c>
      <c r="BY1104" s="196">
        <f t="shared" si="251"/>
        <v>98.640617528519698</v>
      </c>
      <c r="BZ1104" s="197"/>
      <c r="CA1104" s="197"/>
      <c r="CB1104" s="196">
        <f t="shared" si="247"/>
        <v>251.65653391625113</v>
      </c>
      <c r="CC1104" s="197"/>
      <c r="CD1104" s="197"/>
      <c r="CE1104" s="196">
        <f t="shared" si="248"/>
        <v>251.65653391625113</v>
      </c>
      <c r="CF1104" s="197"/>
      <c r="CG1104" s="197"/>
      <c r="CH1104" s="196">
        <f t="shared" si="249"/>
        <v>251.65653391625113</v>
      </c>
      <c r="CI1104" s="197"/>
      <c r="CJ1104" s="197"/>
      <c r="CK1104" s="196">
        <f t="shared" si="252"/>
        <v>251.65653391625113</v>
      </c>
      <c r="CL1104" s="197">
        <v>56</v>
      </c>
      <c r="CM1104" s="196">
        <f t="shared" si="241"/>
        <v>98.640617528519698</v>
      </c>
      <c r="CN1104" s="197">
        <v>80</v>
      </c>
      <c r="CO1104" s="197"/>
      <c r="CP1104" s="197"/>
      <c r="CQ1104" s="200"/>
      <c r="CR1104" s="200"/>
      <c r="CS1104" s="201">
        <v>1</v>
      </c>
      <c r="CT1104" s="202">
        <v>-0.25</v>
      </c>
      <c r="CU1104" s="202">
        <v>0</v>
      </c>
      <c r="CV1104" s="202">
        <v>0.5</v>
      </c>
      <c r="CW1104" s="202">
        <v>0</v>
      </c>
      <c r="CX1104" s="203">
        <f t="shared" si="243"/>
        <v>1.25</v>
      </c>
      <c r="CY1104" s="202"/>
      <c r="CZ1104" s="202" t="s">
        <v>2634</v>
      </c>
      <c r="DA1104" s="202"/>
      <c r="DB1104" s="193" t="s">
        <v>2643</v>
      </c>
      <c r="DC1104" s="193" t="s">
        <v>2648</v>
      </c>
      <c r="DD1104" s="193" t="s">
        <v>2648</v>
      </c>
      <c r="DE1104" s="193" t="s">
        <v>2649</v>
      </c>
      <c r="DF1104" s="193" t="s">
        <v>2652</v>
      </c>
      <c r="DG1104" s="193" t="s">
        <v>2654</v>
      </c>
      <c r="DH1104" s="193" t="s">
        <v>5009</v>
      </c>
      <c r="DI1104" s="193" t="s">
        <v>2657</v>
      </c>
      <c r="DJ1104" s="193" t="s">
        <v>37</v>
      </c>
      <c r="DK1104" s="193" t="s">
        <v>37</v>
      </c>
      <c r="DL1104" s="193" t="s">
        <v>37</v>
      </c>
      <c r="DM1104" s="193" t="s">
        <v>2663</v>
      </c>
      <c r="DN1104" s="197" t="s">
        <v>4001</v>
      </c>
      <c r="DO1104" s="197" t="s">
        <v>5012</v>
      </c>
      <c r="DP1104" s="197"/>
      <c r="DQ1104" s="197" t="s">
        <v>4068</v>
      </c>
      <c r="DR1104" s="197"/>
      <c r="DS1104" s="197" t="s">
        <v>2633</v>
      </c>
      <c r="DT1104" s="197" t="s">
        <v>4074</v>
      </c>
      <c r="DU1104" s="193" t="s">
        <v>2634</v>
      </c>
      <c r="DV1104" s="193" t="s">
        <v>2633</v>
      </c>
      <c r="DW1104" s="193"/>
      <c r="DX1104" s="547" t="s">
        <v>7554</v>
      </c>
      <c r="DY1104" s="192" t="s">
        <v>10284</v>
      </c>
      <c r="DZ1104" s="547" t="s">
        <v>101</v>
      </c>
      <c r="EA1104" s="197">
        <v>3</v>
      </c>
      <c r="EB1104" s="205"/>
      <c r="EC1104" s="205" t="s">
        <v>2194</v>
      </c>
      <c r="ED1104" s="192" t="s">
        <v>7211</v>
      </c>
      <c r="EE1104" s="192"/>
    </row>
    <row r="1105" spans="1:135" s="5" customFormat="1" ht="15.75" hidden="1" customHeight="1" x14ac:dyDescent="0.25">
      <c r="A1105" s="875">
        <v>1103</v>
      </c>
      <c r="B1105" s="2017"/>
      <c r="C1105" s="193" t="s">
        <v>7633</v>
      </c>
      <c r="D1105" s="193" t="s">
        <v>23</v>
      </c>
      <c r="E1105" s="193" t="s">
        <v>4126</v>
      </c>
      <c r="F1105" s="193">
        <v>605372</v>
      </c>
      <c r="G1105" s="193">
        <v>41</v>
      </c>
      <c r="H1105" s="193" t="s">
        <v>3963</v>
      </c>
      <c r="I1105" s="193" t="s">
        <v>2634</v>
      </c>
      <c r="J1105" s="193" t="s">
        <v>2633</v>
      </c>
      <c r="K1105" s="193">
        <v>560064400</v>
      </c>
      <c r="L1105" s="193">
        <v>109</v>
      </c>
      <c r="M1105" s="193">
        <v>161</v>
      </c>
      <c r="N1105" s="194">
        <f t="shared" si="242"/>
        <v>42.050846803749856</v>
      </c>
      <c r="O1105" s="195">
        <v>2</v>
      </c>
      <c r="P1105" s="196">
        <f t="shared" si="253"/>
        <v>64.802500000000009</v>
      </c>
      <c r="Q1105" s="196">
        <f t="shared" si="254"/>
        <v>44.197499999999991</v>
      </c>
      <c r="R1105" s="197"/>
      <c r="S1105" s="198">
        <v>41721</v>
      </c>
      <c r="T1105" s="197" t="s">
        <v>253</v>
      </c>
      <c r="U1105" s="197" t="s">
        <v>2490</v>
      </c>
      <c r="V1105" s="197" t="s">
        <v>7555</v>
      </c>
      <c r="W1105" s="197" t="s">
        <v>9941</v>
      </c>
      <c r="X1105" s="197" t="s">
        <v>2634</v>
      </c>
      <c r="Y1105" s="197"/>
      <c r="Z1105" s="197" t="s">
        <v>2634</v>
      </c>
      <c r="AA1105" s="197"/>
      <c r="AB1105" s="197" t="s">
        <v>2633</v>
      </c>
      <c r="AC1105" s="197" t="s">
        <v>2635</v>
      </c>
      <c r="AD1105" s="197" t="s">
        <v>2633</v>
      </c>
      <c r="AE1105" s="197" t="s">
        <v>2635</v>
      </c>
      <c r="AF1105" s="197" t="s">
        <v>2634</v>
      </c>
      <c r="AG1105" s="197"/>
      <c r="AH1105" s="197" t="s">
        <v>2634</v>
      </c>
      <c r="AI1105" s="197"/>
      <c r="AJ1105" s="197" t="s">
        <v>2634</v>
      </c>
      <c r="AK1105" s="197"/>
      <c r="AL1105" s="197" t="s">
        <v>2634</v>
      </c>
      <c r="AM1105" s="197"/>
      <c r="AN1105" s="197" t="s">
        <v>2633</v>
      </c>
      <c r="AO1105" s="197" t="s">
        <v>4075</v>
      </c>
      <c r="AP1105" s="197" t="s">
        <v>4088</v>
      </c>
      <c r="AQ1105" s="197" t="s">
        <v>2635</v>
      </c>
      <c r="AR1105" s="197"/>
      <c r="AS1105" s="197"/>
      <c r="AT1105" s="197" t="s">
        <v>2633</v>
      </c>
      <c r="AU1105" s="197" t="s">
        <v>2637</v>
      </c>
      <c r="AV1105" s="197"/>
      <c r="AW1105" s="197" t="s">
        <v>2634</v>
      </c>
      <c r="AX1105" s="197"/>
      <c r="AY1105" s="197" t="s">
        <v>2634</v>
      </c>
      <c r="AZ1105" s="197"/>
      <c r="BA1105" s="197" t="s">
        <v>3971</v>
      </c>
      <c r="BB1105" s="197" t="s">
        <v>3970</v>
      </c>
      <c r="BC1105" s="197" t="s">
        <v>2633</v>
      </c>
      <c r="BD1105" s="197" t="s">
        <v>2637</v>
      </c>
      <c r="BE1105" s="197" t="s">
        <v>2634</v>
      </c>
      <c r="BF1105" s="197" t="s">
        <v>2634</v>
      </c>
      <c r="BG1105" s="197" t="s">
        <v>2634</v>
      </c>
      <c r="BH1105" s="197"/>
      <c r="BI1105" s="197"/>
      <c r="BJ1105" s="197" t="s">
        <v>3217</v>
      </c>
      <c r="BK1105" s="197" t="s">
        <v>8313</v>
      </c>
      <c r="BL1105" s="197">
        <v>100.5</v>
      </c>
      <c r="BM1105" s="199">
        <f t="shared" si="244"/>
        <v>19.231857005486738</v>
      </c>
      <c r="BN1105" s="197" t="s">
        <v>3361</v>
      </c>
      <c r="BO1105" s="197">
        <v>86</v>
      </c>
      <c r="BP1105" s="196">
        <f t="shared" si="245"/>
        <v>52.039142485434709</v>
      </c>
      <c r="BQ1105" s="197" t="s">
        <v>3352</v>
      </c>
      <c r="BR1105" s="197">
        <v>72</v>
      </c>
      <c r="BS1105" s="196">
        <f t="shared" si="246"/>
        <v>83.715142259177583</v>
      </c>
      <c r="BT1105" s="197" t="s">
        <v>9942</v>
      </c>
      <c r="BU1105" s="197">
        <v>71.900000000000006</v>
      </c>
      <c r="BV1105" s="199">
        <f t="shared" si="250"/>
        <v>83.941399400418575</v>
      </c>
      <c r="BW1105" s="197" t="s">
        <v>696</v>
      </c>
      <c r="BX1105" s="197">
        <v>63</v>
      </c>
      <c r="BY1105" s="196">
        <f t="shared" si="251"/>
        <v>104.07828497086942</v>
      </c>
      <c r="BZ1105" s="197"/>
      <c r="CA1105" s="197"/>
      <c r="CB1105" s="196">
        <f t="shared" si="247"/>
        <v>246.6202839527123</v>
      </c>
      <c r="CC1105" s="197"/>
      <c r="CD1105" s="197"/>
      <c r="CE1105" s="196">
        <f t="shared" si="248"/>
        <v>246.6202839527123</v>
      </c>
      <c r="CF1105" s="197"/>
      <c r="CG1105" s="197"/>
      <c r="CH1105" s="196">
        <f t="shared" si="249"/>
        <v>246.6202839527123</v>
      </c>
      <c r="CI1105" s="197"/>
      <c r="CJ1105" s="197"/>
      <c r="CK1105" s="196">
        <f t="shared" si="252"/>
        <v>246.6202839527123</v>
      </c>
      <c r="CL1105" s="197">
        <v>63</v>
      </c>
      <c r="CM1105" s="196">
        <f t="shared" si="241"/>
        <v>104.07828497086942</v>
      </c>
      <c r="CN1105" s="197">
        <v>115</v>
      </c>
      <c r="CO1105" s="197"/>
      <c r="CP1105" s="197"/>
      <c r="CQ1105" s="200"/>
      <c r="CR1105" s="200"/>
      <c r="CS1105" s="201">
        <v>1</v>
      </c>
      <c r="CT1105" s="202">
        <v>-0.25</v>
      </c>
      <c r="CU1105" s="202">
        <v>0.5</v>
      </c>
      <c r="CV1105" s="202">
        <v>0.5</v>
      </c>
      <c r="CW1105" s="202"/>
      <c r="CX1105" s="203">
        <f t="shared" si="243"/>
        <v>1.75</v>
      </c>
      <c r="CY1105" s="202"/>
      <c r="CZ1105" s="202" t="s">
        <v>2634</v>
      </c>
      <c r="DA1105" s="202"/>
      <c r="DB1105" s="193" t="s">
        <v>2643</v>
      </c>
      <c r="DC1105" s="193" t="s">
        <v>2646</v>
      </c>
      <c r="DD1105" s="193" t="s">
        <v>2647</v>
      </c>
      <c r="DE1105" s="193" t="s">
        <v>2649</v>
      </c>
      <c r="DF1105" s="193" t="s">
        <v>2652</v>
      </c>
      <c r="DG1105" s="193" t="s">
        <v>2654</v>
      </c>
      <c r="DH1105" s="193" t="s">
        <v>2653</v>
      </c>
      <c r="DI1105" s="193" t="s">
        <v>2658</v>
      </c>
      <c r="DJ1105" s="193" t="s">
        <v>37</v>
      </c>
      <c r="DK1105" s="193" t="s">
        <v>37</v>
      </c>
      <c r="DL1105" s="193" t="s">
        <v>37</v>
      </c>
      <c r="DM1105" s="193" t="s">
        <v>2663</v>
      </c>
      <c r="DN1105" s="197" t="s">
        <v>4001</v>
      </c>
      <c r="DO1105" s="197" t="s">
        <v>4002</v>
      </c>
      <c r="DP1105" s="197"/>
      <c r="DQ1105" s="197" t="s">
        <v>4068</v>
      </c>
      <c r="DR1105" s="197"/>
      <c r="DS1105" s="197" t="s">
        <v>2633</v>
      </c>
      <c r="DT1105" s="197" t="s">
        <v>4073</v>
      </c>
      <c r="DU1105" s="193" t="s">
        <v>2634</v>
      </c>
      <c r="DV1105" s="193" t="s">
        <v>2633</v>
      </c>
      <c r="DW1105" s="193" t="s">
        <v>9943</v>
      </c>
      <c r="DX1105" s="547" t="s">
        <v>7556</v>
      </c>
      <c r="DY1105" s="192" t="s">
        <v>9944</v>
      </c>
      <c r="DZ1105" s="547" t="s">
        <v>101</v>
      </c>
      <c r="EA1105" s="197">
        <v>3</v>
      </c>
      <c r="EB1105" s="593" t="s">
        <v>7761</v>
      </c>
      <c r="EC1105" s="547" t="s">
        <v>2194</v>
      </c>
      <c r="ED1105" s="192" t="s">
        <v>7217</v>
      </c>
      <c r="EE1105" s="192"/>
    </row>
    <row r="1106" spans="1:135" s="5" customFormat="1" ht="15.75" hidden="1" customHeight="1" x14ac:dyDescent="0.25">
      <c r="A1106" s="875">
        <v>1104</v>
      </c>
      <c r="B1106" s="2017"/>
      <c r="C1106" s="193" t="s">
        <v>7557</v>
      </c>
      <c r="D1106" s="193" t="s">
        <v>23</v>
      </c>
      <c r="E1106" s="193" t="s">
        <v>4126</v>
      </c>
      <c r="F1106" s="193">
        <v>122441</v>
      </c>
      <c r="G1106" s="193">
        <v>40</v>
      </c>
      <c r="H1106" s="193" t="s">
        <v>2633</v>
      </c>
      <c r="I1106" s="193" t="s">
        <v>2633</v>
      </c>
      <c r="J1106" s="193" t="s">
        <v>2634</v>
      </c>
      <c r="K1106" s="193">
        <v>505484860</v>
      </c>
      <c r="L1106" s="193">
        <v>101</v>
      </c>
      <c r="M1106" s="193">
        <v>159</v>
      </c>
      <c r="N1106" s="194">
        <f t="shared" si="242"/>
        <v>39.950951307305886</v>
      </c>
      <c r="O1106" s="195">
        <v>2</v>
      </c>
      <c r="P1106" s="196">
        <f t="shared" si="253"/>
        <v>63.202500000000008</v>
      </c>
      <c r="Q1106" s="196">
        <f t="shared" si="254"/>
        <v>37.797499999999992</v>
      </c>
      <c r="R1106" s="197"/>
      <c r="S1106" s="198">
        <v>41721</v>
      </c>
      <c r="T1106" s="197" t="s">
        <v>253</v>
      </c>
      <c r="U1106" s="197" t="s">
        <v>2490</v>
      </c>
      <c r="V1106" s="197" t="s">
        <v>7558</v>
      </c>
      <c r="W1106" s="197" t="s">
        <v>9880</v>
      </c>
      <c r="X1106" s="197" t="s">
        <v>2634</v>
      </c>
      <c r="Y1106" s="197"/>
      <c r="Z1106" s="197" t="s">
        <v>2634</v>
      </c>
      <c r="AA1106" s="197"/>
      <c r="AB1106" s="197" t="s">
        <v>2634</v>
      </c>
      <c r="AC1106" s="197"/>
      <c r="AD1106" s="197" t="s">
        <v>2634</v>
      </c>
      <c r="AE1106" s="197"/>
      <c r="AF1106" s="197" t="s">
        <v>2634</v>
      </c>
      <c r="AG1106" s="197"/>
      <c r="AH1106" s="197" t="s">
        <v>2634</v>
      </c>
      <c r="AI1106" s="197"/>
      <c r="AJ1106" s="197" t="s">
        <v>2634</v>
      </c>
      <c r="AK1106" s="197"/>
      <c r="AL1106" s="197" t="s">
        <v>2634</v>
      </c>
      <c r="AM1106" s="197"/>
      <c r="AN1106" s="197" t="s">
        <v>2634</v>
      </c>
      <c r="AO1106" s="197"/>
      <c r="AP1106" s="197"/>
      <c r="AQ1106" s="197" t="s">
        <v>2637</v>
      </c>
      <c r="AR1106" s="197"/>
      <c r="AS1106" s="197"/>
      <c r="AT1106" s="197"/>
      <c r="AU1106" s="197"/>
      <c r="AV1106" s="197"/>
      <c r="AW1106" s="197" t="s">
        <v>2634</v>
      </c>
      <c r="AX1106" s="197"/>
      <c r="AY1106" s="197" t="s">
        <v>2634</v>
      </c>
      <c r="AZ1106" s="197"/>
      <c r="BA1106" s="197" t="s">
        <v>3971</v>
      </c>
      <c r="BB1106" s="197" t="s">
        <v>3970</v>
      </c>
      <c r="BC1106" s="197" t="s">
        <v>2634</v>
      </c>
      <c r="BD1106" s="197"/>
      <c r="BE1106" s="197" t="s">
        <v>2634</v>
      </c>
      <c r="BF1106" s="197" t="s">
        <v>2634</v>
      </c>
      <c r="BG1106" s="197" t="s">
        <v>2634</v>
      </c>
      <c r="BH1106" s="197"/>
      <c r="BI1106" s="197"/>
      <c r="BJ1106" s="197" t="s">
        <v>5552</v>
      </c>
      <c r="BK1106" s="197" t="s">
        <v>8271</v>
      </c>
      <c r="BL1106" s="197">
        <v>94.3</v>
      </c>
      <c r="BM1106" s="199">
        <f t="shared" si="244"/>
        <v>17.726040082016016</v>
      </c>
      <c r="BN1106" s="197" t="s">
        <v>1454</v>
      </c>
      <c r="BO1106" s="197">
        <v>85</v>
      </c>
      <c r="BP1106" s="196">
        <f t="shared" si="245"/>
        <v>42.330841986903906</v>
      </c>
      <c r="BQ1106" s="197" t="s">
        <v>11390</v>
      </c>
      <c r="BR1106" s="197">
        <v>79.7</v>
      </c>
      <c r="BS1106" s="196">
        <f t="shared" si="246"/>
        <v>56.352933395065818</v>
      </c>
      <c r="BT1106" s="197" t="s">
        <v>5984</v>
      </c>
      <c r="BU1106" s="197">
        <v>75</v>
      </c>
      <c r="BV1106" s="199">
        <f t="shared" si="250"/>
        <v>68.787618228718856</v>
      </c>
      <c r="BW1106" s="197" t="s">
        <v>11391</v>
      </c>
      <c r="BX1106" s="197">
        <v>73.5</v>
      </c>
      <c r="BY1106" s="196">
        <f t="shared" si="251"/>
        <v>72.756134664991094</v>
      </c>
      <c r="BZ1106" s="197"/>
      <c r="CA1106" s="197"/>
      <c r="CB1106" s="196">
        <f t="shared" si="247"/>
        <v>267.21344004233089</v>
      </c>
      <c r="CC1106" s="197"/>
      <c r="CD1106" s="197"/>
      <c r="CE1106" s="196">
        <f t="shared" si="248"/>
        <v>267.21344004233089</v>
      </c>
      <c r="CF1106" s="197"/>
      <c r="CG1106" s="197"/>
      <c r="CH1106" s="196">
        <f t="shared" si="249"/>
        <v>267.21344004233089</v>
      </c>
      <c r="CI1106" s="197"/>
      <c r="CJ1106" s="197"/>
      <c r="CK1106" s="196">
        <f t="shared" si="252"/>
        <v>267.21344004233089</v>
      </c>
      <c r="CL1106" s="197">
        <v>73.5</v>
      </c>
      <c r="CM1106" s="196">
        <f t="shared" ref="CM1106:CM1169" si="255">((L1106-CL1106)/Q1106)*100</f>
        <v>72.756134664991094</v>
      </c>
      <c r="CN1106" s="197">
        <v>80</v>
      </c>
      <c r="CO1106" s="197"/>
      <c r="CP1106" s="197"/>
      <c r="CQ1106" s="200"/>
      <c r="CR1106" s="200"/>
      <c r="CS1106" s="201">
        <v>1</v>
      </c>
      <c r="CT1106" s="202">
        <v>-0.25</v>
      </c>
      <c r="CU1106" s="202">
        <v>0.5</v>
      </c>
      <c r="CV1106" s="202">
        <v>0.5</v>
      </c>
      <c r="CW1106" s="202">
        <v>0.5</v>
      </c>
      <c r="CX1106" s="203">
        <f t="shared" si="243"/>
        <v>2.25</v>
      </c>
      <c r="CY1106" s="202"/>
      <c r="CZ1106" s="202" t="s">
        <v>2634</v>
      </c>
      <c r="DA1106" s="202"/>
      <c r="DB1106" s="193" t="s">
        <v>2645</v>
      </c>
      <c r="DC1106" s="193" t="s">
        <v>2648</v>
      </c>
      <c r="DD1106" s="193" t="s">
        <v>2648</v>
      </c>
      <c r="DE1106" s="193" t="s">
        <v>2651</v>
      </c>
      <c r="DF1106" s="193" t="s">
        <v>32</v>
      </c>
      <c r="DG1106" s="193" t="s">
        <v>5009</v>
      </c>
      <c r="DH1106" s="193" t="s">
        <v>5009</v>
      </c>
      <c r="DI1106" s="193" t="s">
        <v>2658</v>
      </c>
      <c r="DJ1106" s="193" t="s">
        <v>37</v>
      </c>
      <c r="DK1106" s="193" t="s">
        <v>2659</v>
      </c>
      <c r="DL1106" s="193" t="s">
        <v>37</v>
      </c>
      <c r="DM1106" s="193" t="s">
        <v>2663</v>
      </c>
      <c r="DN1106" s="197" t="s">
        <v>4001</v>
      </c>
      <c r="DO1106" s="197" t="s">
        <v>4002</v>
      </c>
      <c r="DP1106" s="197"/>
      <c r="DQ1106" s="197" t="s">
        <v>4069</v>
      </c>
      <c r="DR1106" s="197"/>
      <c r="DS1106" s="197" t="s">
        <v>2633</v>
      </c>
      <c r="DT1106" s="197" t="s">
        <v>4073</v>
      </c>
      <c r="DU1106" s="193" t="s">
        <v>2634</v>
      </c>
      <c r="DV1106" s="193" t="s">
        <v>2633</v>
      </c>
      <c r="DW1106" s="193" t="s">
        <v>3686</v>
      </c>
      <c r="DX1106" s="547" t="s">
        <v>220</v>
      </c>
      <c r="DY1106" s="192"/>
      <c r="DZ1106" s="547" t="s">
        <v>101</v>
      </c>
      <c r="EA1106" s="197">
        <v>3</v>
      </c>
      <c r="EB1106" s="205"/>
      <c r="EC1106" s="547" t="s">
        <v>7559</v>
      </c>
      <c r="ED1106" s="192" t="s">
        <v>7762</v>
      </c>
      <c r="EE1106" s="192"/>
    </row>
    <row r="1107" spans="1:135" s="5" customFormat="1" ht="15.75" hidden="1" customHeight="1" x14ac:dyDescent="0.25">
      <c r="A1107" s="875">
        <v>1105</v>
      </c>
      <c r="B1107" s="2017"/>
      <c r="C1107" s="193" t="s">
        <v>7560</v>
      </c>
      <c r="D1107" s="193" t="s">
        <v>23</v>
      </c>
      <c r="E1107" s="193" t="s">
        <v>4126</v>
      </c>
      <c r="F1107" s="193">
        <v>614725</v>
      </c>
      <c r="G1107" s="193">
        <v>41</v>
      </c>
      <c r="H1107" s="193" t="s">
        <v>2633</v>
      </c>
      <c r="I1107" s="193" t="s">
        <v>2633</v>
      </c>
      <c r="J1107" s="193" t="s">
        <v>2633</v>
      </c>
      <c r="K1107" s="193">
        <v>555757447</v>
      </c>
      <c r="L1107" s="193">
        <v>112</v>
      </c>
      <c r="M1107" s="193">
        <v>164</v>
      </c>
      <c r="N1107" s="194">
        <f t="shared" si="242"/>
        <v>41.641879833432483</v>
      </c>
      <c r="O1107" s="195">
        <v>2</v>
      </c>
      <c r="P1107" s="196">
        <f t="shared" si="253"/>
        <v>67.239999999999995</v>
      </c>
      <c r="Q1107" s="196">
        <f t="shared" si="254"/>
        <v>44.760000000000005</v>
      </c>
      <c r="R1107" s="197"/>
      <c r="S1107" s="198">
        <v>41721</v>
      </c>
      <c r="T1107" s="197" t="s">
        <v>253</v>
      </c>
      <c r="U1107" s="197" t="s">
        <v>2490</v>
      </c>
      <c r="V1107" s="197" t="s">
        <v>7561</v>
      </c>
      <c r="W1107" s="197"/>
      <c r="X1107" s="197" t="s">
        <v>2634</v>
      </c>
      <c r="Y1107" s="197"/>
      <c r="Z1107" s="197" t="s">
        <v>2634</v>
      </c>
      <c r="AA1107" s="197"/>
      <c r="AB1107" s="197" t="s">
        <v>2633</v>
      </c>
      <c r="AC1107" s="197" t="s">
        <v>2636</v>
      </c>
      <c r="AD1107" s="197" t="s">
        <v>2634</v>
      </c>
      <c r="AE1107" s="197"/>
      <c r="AF1107" s="197" t="s">
        <v>2634</v>
      </c>
      <c r="AG1107" s="197"/>
      <c r="AH1107" s="197" t="s">
        <v>2633</v>
      </c>
      <c r="AI1107" s="197"/>
      <c r="AJ1107" s="197" t="s">
        <v>2634</v>
      </c>
      <c r="AK1107" s="197"/>
      <c r="AL1107" s="197" t="s">
        <v>2634</v>
      </c>
      <c r="AM1107" s="197"/>
      <c r="AN1107" s="197" t="s">
        <v>2634</v>
      </c>
      <c r="AO1107" s="197"/>
      <c r="AP1107" s="197"/>
      <c r="AQ1107" s="197" t="s">
        <v>2638</v>
      </c>
      <c r="AR1107" s="197" t="s">
        <v>4075</v>
      </c>
      <c r="AS1107" s="197" t="s">
        <v>4088</v>
      </c>
      <c r="AT1107" s="197"/>
      <c r="AU1107" s="197"/>
      <c r="AV1107" s="197"/>
      <c r="AW1107" s="197" t="s">
        <v>2634</v>
      </c>
      <c r="AX1107" s="197"/>
      <c r="AY1107" s="197" t="s">
        <v>2634</v>
      </c>
      <c r="AZ1107" s="197"/>
      <c r="BA1107" s="197" t="s">
        <v>3970</v>
      </c>
      <c r="BB1107" s="197" t="s">
        <v>3970</v>
      </c>
      <c r="BC1107" s="197" t="s">
        <v>2634</v>
      </c>
      <c r="BD1107" s="197"/>
      <c r="BE1107" s="197" t="s">
        <v>2634</v>
      </c>
      <c r="BF1107" s="197" t="s">
        <v>2634</v>
      </c>
      <c r="BG1107" s="197" t="s">
        <v>2634</v>
      </c>
      <c r="BH1107" s="197"/>
      <c r="BI1107" s="197"/>
      <c r="BJ1107" s="197" t="s">
        <v>5552</v>
      </c>
      <c r="BK1107" s="197" t="s">
        <v>8341</v>
      </c>
      <c r="BL1107" s="197">
        <v>100.9</v>
      </c>
      <c r="BM1107" s="199">
        <f t="shared" si="244"/>
        <v>24.798927613941004</v>
      </c>
      <c r="BN1107" s="197"/>
      <c r="BO1107" s="197"/>
      <c r="BP1107" s="196">
        <f t="shared" si="245"/>
        <v>250.22341376228772</v>
      </c>
      <c r="BQ1107" s="197" t="s">
        <v>1111</v>
      </c>
      <c r="BR1107" s="197">
        <v>82</v>
      </c>
      <c r="BS1107" s="196">
        <f t="shared" si="246"/>
        <v>67.02412868632706</v>
      </c>
      <c r="BT1107" s="197" t="s">
        <v>629</v>
      </c>
      <c r="BU1107" s="197">
        <v>80</v>
      </c>
      <c r="BV1107" s="199">
        <f t="shared" si="250"/>
        <v>71.492403932082198</v>
      </c>
      <c r="BW1107" s="197" t="s">
        <v>6785</v>
      </c>
      <c r="BX1107" s="197">
        <v>77</v>
      </c>
      <c r="BY1107" s="196">
        <f t="shared" si="251"/>
        <v>78.194816800714918</v>
      </c>
      <c r="BZ1107" s="197"/>
      <c r="CA1107" s="197"/>
      <c r="CB1107" s="196">
        <f t="shared" si="247"/>
        <v>250.22341376228772</v>
      </c>
      <c r="CC1107" s="197" t="s">
        <v>4539</v>
      </c>
      <c r="CD1107" s="197"/>
      <c r="CE1107" s="196">
        <f t="shared" si="248"/>
        <v>250.22341376228772</v>
      </c>
      <c r="CF1107" s="197"/>
      <c r="CG1107" s="197"/>
      <c r="CH1107" s="196">
        <f t="shared" si="249"/>
        <v>250.22341376228772</v>
      </c>
      <c r="CI1107" s="197"/>
      <c r="CJ1107" s="197"/>
      <c r="CK1107" s="196">
        <f t="shared" si="252"/>
        <v>250.22341376228772</v>
      </c>
      <c r="CL1107" s="197">
        <v>77</v>
      </c>
      <c r="CM1107" s="196">
        <f t="shared" si="255"/>
        <v>78.194816800714918</v>
      </c>
      <c r="CN1107" s="197">
        <v>65</v>
      </c>
      <c r="CO1107" s="197"/>
      <c r="CP1107" s="197"/>
      <c r="CQ1107" s="200"/>
      <c r="CR1107" s="200"/>
      <c r="CS1107" s="201">
        <v>0.5</v>
      </c>
      <c r="CT1107" s="202">
        <v>-0.25</v>
      </c>
      <c r="CU1107" s="202">
        <v>0.25</v>
      </c>
      <c r="CV1107" s="202">
        <v>0.25</v>
      </c>
      <c r="CW1107" s="202"/>
      <c r="CX1107" s="203">
        <f t="shared" si="243"/>
        <v>0.75</v>
      </c>
      <c r="CY1107" s="202"/>
      <c r="CZ1107" s="202" t="s">
        <v>2634</v>
      </c>
      <c r="DA1107" s="202"/>
      <c r="DB1107" s="193" t="s">
        <v>2645</v>
      </c>
      <c r="DC1107" s="193" t="s">
        <v>2648</v>
      </c>
      <c r="DD1107" s="193" t="s">
        <v>2648</v>
      </c>
      <c r="DE1107" s="193" t="s">
        <v>2649</v>
      </c>
      <c r="DF1107" s="193" t="s">
        <v>32</v>
      </c>
      <c r="DG1107" s="193" t="s">
        <v>2653</v>
      </c>
      <c r="DH1107" s="193" t="s">
        <v>2653</v>
      </c>
      <c r="DI1107" s="193" t="s">
        <v>2658</v>
      </c>
      <c r="DJ1107" s="193" t="s">
        <v>37</v>
      </c>
      <c r="DK1107" s="193" t="s">
        <v>37</v>
      </c>
      <c r="DL1107" s="193" t="s">
        <v>37</v>
      </c>
      <c r="DM1107" s="193" t="s">
        <v>2663</v>
      </c>
      <c r="DN1107" s="197" t="s">
        <v>4001</v>
      </c>
      <c r="DO1107" s="197" t="s">
        <v>4002</v>
      </c>
      <c r="DP1107" s="197"/>
      <c r="DQ1107" s="197" t="s">
        <v>4070</v>
      </c>
      <c r="DR1107" s="197"/>
      <c r="DS1107" s="197" t="s">
        <v>2633</v>
      </c>
      <c r="DT1107" s="197" t="s">
        <v>4074</v>
      </c>
      <c r="DU1107" s="193" t="s">
        <v>2634</v>
      </c>
      <c r="DV1107" s="193" t="s">
        <v>2633</v>
      </c>
      <c r="DW1107" s="193"/>
      <c r="DX1107" s="547" t="s">
        <v>7562</v>
      </c>
      <c r="DY1107" s="192" t="s">
        <v>9980</v>
      </c>
      <c r="DZ1107" s="205" t="s">
        <v>101</v>
      </c>
      <c r="EA1107" s="197">
        <v>3</v>
      </c>
      <c r="EB1107" s="1129" t="s">
        <v>10899</v>
      </c>
      <c r="EC1107" s="205" t="s">
        <v>2194</v>
      </c>
      <c r="ED1107" s="192" t="s">
        <v>5690</v>
      </c>
      <c r="EE1107" s="192"/>
    </row>
    <row r="1108" spans="1:135" s="5" customFormat="1" ht="15.75" hidden="1" customHeight="1" x14ac:dyDescent="0.25">
      <c r="A1108" s="875">
        <v>1106</v>
      </c>
      <c r="B1108" s="2017"/>
      <c r="C1108" s="193" t="s">
        <v>7563</v>
      </c>
      <c r="D1108" s="193" t="s">
        <v>23</v>
      </c>
      <c r="E1108" s="193" t="s">
        <v>4126</v>
      </c>
      <c r="F1108" s="193">
        <v>614026</v>
      </c>
      <c r="G1108" s="193">
        <v>26</v>
      </c>
      <c r="H1108" s="193" t="s">
        <v>2634</v>
      </c>
      <c r="I1108" s="193" t="s">
        <v>2634</v>
      </c>
      <c r="J1108" s="193" t="s">
        <v>2634</v>
      </c>
      <c r="K1108" s="193" t="s">
        <v>8300</v>
      </c>
      <c r="L1108" s="193">
        <v>96.9</v>
      </c>
      <c r="M1108" s="193">
        <v>160</v>
      </c>
      <c r="N1108" s="194">
        <f t="shared" si="242"/>
        <v>37.8515625</v>
      </c>
      <c r="O1108" s="195">
        <v>1</v>
      </c>
      <c r="P1108" s="196">
        <f t="shared" si="253"/>
        <v>64.000000000000014</v>
      </c>
      <c r="Q1108" s="196">
        <f t="shared" si="254"/>
        <v>32.899999999999991</v>
      </c>
      <c r="R1108" s="197"/>
      <c r="S1108" s="198">
        <v>41721</v>
      </c>
      <c r="T1108" s="197" t="s">
        <v>253</v>
      </c>
      <c r="U1108" s="197" t="s">
        <v>2490</v>
      </c>
      <c r="V1108" s="197" t="s">
        <v>7564</v>
      </c>
      <c r="W1108" s="197" t="s">
        <v>10543</v>
      </c>
      <c r="X1108" s="197"/>
      <c r="Y1108" s="197"/>
      <c r="Z1108" s="197"/>
      <c r="AA1108" s="197"/>
      <c r="AB1108" s="197" t="s">
        <v>2633</v>
      </c>
      <c r="AC1108" s="197" t="s">
        <v>2637</v>
      </c>
      <c r="AD1108" s="197"/>
      <c r="AE1108" s="197"/>
      <c r="AF1108" s="197" t="s">
        <v>2633</v>
      </c>
      <c r="AG1108" s="197" t="s">
        <v>2635</v>
      </c>
      <c r="AH1108" s="197"/>
      <c r="AI1108" s="197"/>
      <c r="AJ1108" s="197"/>
      <c r="AK1108" s="197"/>
      <c r="AL1108" s="197" t="s">
        <v>2633</v>
      </c>
      <c r="AM1108" s="197" t="s">
        <v>2636</v>
      </c>
      <c r="AN1108" s="197" t="s">
        <v>2633</v>
      </c>
      <c r="AO1108" s="197" t="s">
        <v>4076</v>
      </c>
      <c r="AP1108" s="197" t="s">
        <v>4078</v>
      </c>
      <c r="AQ1108" s="197" t="s">
        <v>2635</v>
      </c>
      <c r="AR1108" s="197"/>
      <c r="AS1108" s="197"/>
      <c r="AT1108" s="197"/>
      <c r="AU1108" s="197"/>
      <c r="AV1108" s="197"/>
      <c r="AW1108" s="197"/>
      <c r="AX1108" s="197"/>
      <c r="AY1108" s="197"/>
      <c r="AZ1108" s="197"/>
      <c r="BA1108" s="197" t="s">
        <v>3970</v>
      </c>
      <c r="BB1108" s="197" t="s">
        <v>3970</v>
      </c>
      <c r="BC1108" s="197" t="s">
        <v>2633</v>
      </c>
      <c r="BD1108" s="197"/>
      <c r="BE1108" s="197" t="s">
        <v>2634</v>
      </c>
      <c r="BF1108" s="197" t="s">
        <v>2634</v>
      </c>
      <c r="BG1108" s="197"/>
      <c r="BH1108" s="197"/>
      <c r="BI1108" s="197"/>
      <c r="BJ1108" s="197" t="s">
        <v>3217</v>
      </c>
      <c r="BK1108" s="197" t="s">
        <v>8301</v>
      </c>
      <c r="BL1108" s="197">
        <v>89.3</v>
      </c>
      <c r="BM1108" s="199">
        <f t="shared" si="244"/>
        <v>23.100303951367813</v>
      </c>
      <c r="BN1108" s="197" t="s">
        <v>9112</v>
      </c>
      <c r="BO1108" s="197">
        <v>77.7</v>
      </c>
      <c r="BP1108" s="196">
        <f t="shared" si="245"/>
        <v>58.358662613981785</v>
      </c>
      <c r="BQ1108" s="197" t="s">
        <v>6395</v>
      </c>
      <c r="BR1108" s="197">
        <v>70</v>
      </c>
      <c r="BS1108" s="196">
        <f t="shared" si="246"/>
        <v>81.762917933130737</v>
      </c>
      <c r="BT1108" s="197" t="s">
        <v>4769</v>
      </c>
      <c r="BU1108" s="197">
        <v>61.9</v>
      </c>
      <c r="BV1108" s="199">
        <f t="shared" si="250"/>
        <v>106.38297872340429</v>
      </c>
      <c r="BW1108" s="197" t="s">
        <v>5489</v>
      </c>
      <c r="BX1108" s="197">
        <v>56</v>
      </c>
      <c r="BY1108" s="196">
        <f t="shared" si="251"/>
        <v>124.31610942249245</v>
      </c>
      <c r="BZ1108" s="197"/>
      <c r="CA1108" s="197"/>
      <c r="CB1108" s="196">
        <f t="shared" si="247"/>
        <v>294.52887537993928</v>
      </c>
      <c r="CC1108" s="197"/>
      <c r="CD1108" s="197"/>
      <c r="CE1108" s="196">
        <f t="shared" si="248"/>
        <v>294.52887537993928</v>
      </c>
      <c r="CF1108" s="197"/>
      <c r="CG1108" s="197"/>
      <c r="CH1108" s="196">
        <f t="shared" si="249"/>
        <v>294.52887537993928</v>
      </c>
      <c r="CI1108" s="197"/>
      <c r="CJ1108" s="197"/>
      <c r="CK1108" s="196">
        <f t="shared" si="252"/>
        <v>294.52887537993928</v>
      </c>
      <c r="CL1108" s="197">
        <v>56</v>
      </c>
      <c r="CM1108" s="196">
        <f t="shared" si="255"/>
        <v>124.31610942249245</v>
      </c>
      <c r="CN1108" s="197">
        <v>75</v>
      </c>
      <c r="CO1108" s="197"/>
      <c r="CP1108" s="197"/>
      <c r="CQ1108" s="200"/>
      <c r="CR1108" s="200"/>
      <c r="CS1108" s="201">
        <v>0.5</v>
      </c>
      <c r="CT1108" s="202">
        <v>0.25</v>
      </c>
      <c r="CU1108" s="202">
        <v>0.25</v>
      </c>
      <c r="CV1108" s="202">
        <v>0.25</v>
      </c>
      <c r="CW1108" s="202"/>
      <c r="CX1108" s="203">
        <f t="shared" si="243"/>
        <v>1.25</v>
      </c>
      <c r="CY1108" s="202"/>
      <c r="CZ1108" s="202" t="s">
        <v>2633</v>
      </c>
      <c r="DA1108" s="202" t="s">
        <v>3977</v>
      </c>
      <c r="DB1108" s="193" t="s">
        <v>2643</v>
      </c>
      <c r="DC1108" s="193" t="s">
        <v>2647</v>
      </c>
      <c r="DD1108" s="193" t="s">
        <v>2647</v>
      </c>
      <c r="DE1108" s="193" t="s">
        <v>2650</v>
      </c>
      <c r="DF1108" s="193" t="s">
        <v>32</v>
      </c>
      <c r="DG1108" s="193" t="s">
        <v>5009</v>
      </c>
      <c r="DH1108" s="193" t="s">
        <v>2653</v>
      </c>
      <c r="DI1108" s="193" t="s">
        <v>2658</v>
      </c>
      <c r="DJ1108" s="193" t="s">
        <v>2659</v>
      </c>
      <c r="DK1108" s="193" t="s">
        <v>37</v>
      </c>
      <c r="DL1108" s="193" t="s">
        <v>37</v>
      </c>
      <c r="DM1108" s="193" t="s">
        <v>2663</v>
      </c>
      <c r="DN1108" s="197" t="s">
        <v>4001</v>
      </c>
      <c r="DO1108" s="197" t="s">
        <v>4002</v>
      </c>
      <c r="DP1108" s="197"/>
      <c r="DQ1108" s="197" t="s">
        <v>4068</v>
      </c>
      <c r="DR1108" s="197"/>
      <c r="DS1108" s="197" t="s">
        <v>2633</v>
      </c>
      <c r="DT1108" s="197" t="s">
        <v>4072</v>
      </c>
      <c r="DU1108" s="193" t="s">
        <v>2634</v>
      </c>
      <c r="DV1108" s="193" t="s">
        <v>2633</v>
      </c>
      <c r="DW1108" s="193"/>
      <c r="DX1108" s="547" t="s">
        <v>7565</v>
      </c>
      <c r="DY1108" s="192" t="s">
        <v>8717</v>
      </c>
      <c r="DZ1108" s="547" t="s">
        <v>101</v>
      </c>
      <c r="EA1108" s="197">
        <v>3</v>
      </c>
      <c r="EB1108" s="933" t="s">
        <v>10544</v>
      </c>
      <c r="EC1108" s="547" t="s">
        <v>2194</v>
      </c>
      <c r="ED1108" s="192" t="s">
        <v>7217</v>
      </c>
      <c r="EE1108" s="192"/>
    </row>
    <row r="1109" spans="1:135" s="5" customFormat="1" ht="15.75" hidden="1" customHeight="1" x14ac:dyDescent="0.25">
      <c r="A1109" s="875">
        <v>1107</v>
      </c>
      <c r="B1109" s="2017"/>
      <c r="C1109" s="193" t="s">
        <v>7628</v>
      </c>
      <c r="D1109" s="193" t="s">
        <v>22</v>
      </c>
      <c r="E1109" s="193" t="s">
        <v>4126</v>
      </c>
      <c r="F1109" s="193">
        <v>615245</v>
      </c>
      <c r="G1109" s="193">
        <v>46</v>
      </c>
      <c r="H1109" s="193" t="s">
        <v>2633</v>
      </c>
      <c r="I1109" s="193" t="s">
        <v>2633</v>
      </c>
      <c r="J1109" s="193" t="s">
        <v>2633</v>
      </c>
      <c r="K1109" s="193">
        <v>504950710</v>
      </c>
      <c r="L1109" s="193">
        <v>144.19999999999999</v>
      </c>
      <c r="M1109" s="193">
        <v>166</v>
      </c>
      <c r="N1109" s="194">
        <f t="shared" si="242"/>
        <v>52.329801132239794</v>
      </c>
      <c r="O1109" s="195">
        <v>3</v>
      </c>
      <c r="P1109" s="196">
        <f t="shared" si="253"/>
        <v>68.89</v>
      </c>
      <c r="Q1109" s="196">
        <f t="shared" si="254"/>
        <v>75.309999999999988</v>
      </c>
      <c r="R1109" s="197"/>
      <c r="S1109" s="198">
        <v>41724</v>
      </c>
      <c r="T1109" s="197" t="s">
        <v>253</v>
      </c>
      <c r="U1109" s="197" t="s">
        <v>2490</v>
      </c>
      <c r="V1109" s="197" t="s">
        <v>7629</v>
      </c>
      <c r="W1109" s="197" t="s">
        <v>9871</v>
      </c>
      <c r="X1109" s="197" t="s">
        <v>2634</v>
      </c>
      <c r="Y1109" s="197"/>
      <c r="Z1109" s="197" t="s">
        <v>2634</v>
      </c>
      <c r="AA1109" s="197"/>
      <c r="AB1109" s="197" t="s">
        <v>2633</v>
      </c>
      <c r="AC1109" s="197" t="s">
        <v>2635</v>
      </c>
      <c r="AD1109" s="197" t="s">
        <v>2633</v>
      </c>
      <c r="AE1109" s="197" t="s">
        <v>2635</v>
      </c>
      <c r="AF1109" s="197" t="s">
        <v>2634</v>
      </c>
      <c r="AG1109" s="197"/>
      <c r="AH1109" s="197" t="s">
        <v>2634</v>
      </c>
      <c r="AI1109" s="197"/>
      <c r="AJ1109" s="197" t="s">
        <v>2634</v>
      </c>
      <c r="AK1109" s="197"/>
      <c r="AL1109" s="197" t="s">
        <v>2634</v>
      </c>
      <c r="AM1109" s="197"/>
      <c r="AN1109" s="197" t="s">
        <v>2633</v>
      </c>
      <c r="AO1109" s="197" t="s">
        <v>4076</v>
      </c>
      <c r="AP1109" s="197" t="s">
        <v>4088</v>
      </c>
      <c r="AQ1109" s="197" t="s">
        <v>2638</v>
      </c>
      <c r="AR1109" s="197" t="s">
        <v>4075</v>
      </c>
      <c r="AS1109" s="197" t="s">
        <v>4078</v>
      </c>
      <c r="AT1109" s="197"/>
      <c r="AU1109" s="197"/>
      <c r="AV1109" s="197"/>
      <c r="AW1109" s="197" t="s">
        <v>2634</v>
      </c>
      <c r="AX1109" s="197"/>
      <c r="AY1109" s="197" t="s">
        <v>2634</v>
      </c>
      <c r="AZ1109" s="197"/>
      <c r="BA1109" s="197"/>
      <c r="BB1109" s="197"/>
      <c r="BC1109" s="197"/>
      <c r="BD1109" s="197"/>
      <c r="BE1109" s="197" t="s">
        <v>2634</v>
      </c>
      <c r="BF1109" s="197" t="s">
        <v>2634</v>
      </c>
      <c r="BG1109" s="197" t="s">
        <v>2634</v>
      </c>
      <c r="BH1109" s="197"/>
      <c r="BI1109" s="197"/>
      <c r="BJ1109" s="197" t="s">
        <v>5552</v>
      </c>
      <c r="BK1109" s="197" t="s">
        <v>8644</v>
      </c>
      <c r="BL1109" s="197">
        <v>121.2</v>
      </c>
      <c r="BM1109" s="199">
        <f t="shared" si="244"/>
        <v>30.540432877439898</v>
      </c>
      <c r="BN1109" s="197" t="s">
        <v>8889</v>
      </c>
      <c r="BO1109" s="197">
        <v>115.5</v>
      </c>
      <c r="BP1109" s="196">
        <f t="shared" si="245"/>
        <v>38.109148851414147</v>
      </c>
      <c r="BQ1109" s="197" t="s">
        <v>11428</v>
      </c>
      <c r="BR1109" s="197">
        <v>108</v>
      </c>
      <c r="BS1109" s="196">
        <f t="shared" si="246"/>
        <v>48.067985659274989</v>
      </c>
      <c r="BT1109" s="197" t="s">
        <v>9872</v>
      </c>
      <c r="BU1109" s="197">
        <v>96.9</v>
      </c>
      <c r="BV1109" s="199">
        <f t="shared" si="250"/>
        <v>62.807064134909027</v>
      </c>
      <c r="BW1109" s="197" t="s">
        <v>11211</v>
      </c>
      <c r="BX1109" s="197">
        <v>87</v>
      </c>
      <c r="BY1109" s="196">
        <f t="shared" si="251"/>
        <v>75.952728721285354</v>
      </c>
      <c r="BZ1109" s="197"/>
      <c r="CA1109" s="197"/>
      <c r="CB1109" s="196">
        <f t="shared" si="247"/>
        <v>191.47523569247113</v>
      </c>
      <c r="CC1109" s="197"/>
      <c r="CD1109" s="197"/>
      <c r="CE1109" s="196">
        <f t="shared" si="248"/>
        <v>191.47523569247113</v>
      </c>
      <c r="CF1109" s="197"/>
      <c r="CG1109" s="197"/>
      <c r="CH1109" s="196">
        <f t="shared" si="249"/>
        <v>191.47523569247113</v>
      </c>
      <c r="CI1109" s="197"/>
      <c r="CJ1109" s="197"/>
      <c r="CK1109" s="196">
        <f t="shared" si="252"/>
        <v>191.47523569247113</v>
      </c>
      <c r="CL1109" s="197">
        <v>87</v>
      </c>
      <c r="CM1109" s="196">
        <f t="shared" si="255"/>
        <v>75.952728721285354</v>
      </c>
      <c r="CN1109" s="197">
        <v>75</v>
      </c>
      <c r="CO1109" s="197"/>
      <c r="CP1109" s="197"/>
      <c r="CQ1109" s="200"/>
      <c r="CR1109" s="200"/>
      <c r="CS1109" s="201">
        <v>1</v>
      </c>
      <c r="CT1109" s="202">
        <v>0.25</v>
      </c>
      <c r="CU1109" s="202">
        <v>0.5</v>
      </c>
      <c r="CV1109" s="202">
        <v>0.5</v>
      </c>
      <c r="CW1109" s="202">
        <v>0.5</v>
      </c>
      <c r="CX1109" s="203">
        <f t="shared" si="243"/>
        <v>2.75</v>
      </c>
      <c r="CY1109" s="202"/>
      <c r="CZ1109" s="202"/>
      <c r="DA1109" s="202"/>
      <c r="DB1109" s="193" t="s">
        <v>2643</v>
      </c>
      <c r="DC1109" s="193" t="s">
        <v>2648</v>
      </c>
      <c r="DD1109" s="193" t="s">
        <v>2648</v>
      </c>
      <c r="DE1109" s="193" t="s">
        <v>2651</v>
      </c>
      <c r="DF1109" s="193" t="s">
        <v>32</v>
      </c>
      <c r="DG1109" s="193" t="s">
        <v>5009</v>
      </c>
      <c r="DH1109" s="193" t="s">
        <v>5009</v>
      </c>
      <c r="DI1109" s="193" t="s">
        <v>2657</v>
      </c>
      <c r="DJ1109" s="193" t="s">
        <v>37</v>
      </c>
      <c r="DK1109" s="193" t="s">
        <v>37</v>
      </c>
      <c r="DL1109" s="193" t="s">
        <v>2659</v>
      </c>
      <c r="DM1109" s="193" t="s">
        <v>2663</v>
      </c>
      <c r="DN1109" s="197" t="s">
        <v>4001</v>
      </c>
      <c r="DO1109" s="197" t="s">
        <v>4003</v>
      </c>
      <c r="DP1109" s="197"/>
      <c r="DQ1109" s="197" t="s">
        <v>4068</v>
      </c>
      <c r="DR1109" s="197"/>
      <c r="DS1109" s="197" t="s">
        <v>2633</v>
      </c>
      <c r="DT1109" s="197" t="s">
        <v>4073</v>
      </c>
      <c r="DU1109" s="193" t="s">
        <v>2634</v>
      </c>
      <c r="DV1109" s="193" t="s">
        <v>2633</v>
      </c>
      <c r="DW1109" s="193" t="s">
        <v>11212</v>
      </c>
      <c r="DX1109" s="547" t="s">
        <v>7630</v>
      </c>
      <c r="DY1109" s="192" t="s">
        <v>9873</v>
      </c>
      <c r="DZ1109" s="205" t="s">
        <v>101</v>
      </c>
      <c r="EA1109" s="197">
        <v>2</v>
      </c>
      <c r="EB1109" s="862" t="s">
        <v>9874</v>
      </c>
      <c r="EC1109" s="205" t="s">
        <v>2194</v>
      </c>
      <c r="ED1109" s="192" t="s">
        <v>7759</v>
      </c>
      <c r="EE1109" s="192"/>
    </row>
    <row r="1110" spans="1:135" s="5" customFormat="1" ht="15.75" hidden="1" customHeight="1" x14ac:dyDescent="0.25">
      <c r="A1110" s="875">
        <v>1108</v>
      </c>
      <c r="B1110" s="2017"/>
      <c r="C1110" s="193" t="s">
        <v>7631</v>
      </c>
      <c r="D1110" s="193" t="s">
        <v>22</v>
      </c>
      <c r="E1110" s="193" t="s">
        <v>4126</v>
      </c>
      <c r="F1110" s="193">
        <v>612765</v>
      </c>
      <c r="G1110" s="193">
        <v>21</v>
      </c>
      <c r="H1110" s="193" t="s">
        <v>2634</v>
      </c>
      <c r="I1110" s="193" t="s">
        <v>2634</v>
      </c>
      <c r="J1110" s="193" t="s">
        <v>3968</v>
      </c>
      <c r="K1110" s="193">
        <v>536339212</v>
      </c>
      <c r="L1110" s="193">
        <v>119.2</v>
      </c>
      <c r="M1110" s="193">
        <v>170</v>
      </c>
      <c r="N1110" s="194">
        <f t="shared" si="242"/>
        <v>41.245674740484425</v>
      </c>
      <c r="O1110" s="195">
        <v>2</v>
      </c>
      <c r="P1110" s="196">
        <f t="shared" si="253"/>
        <v>72.249999999999986</v>
      </c>
      <c r="Q1110" s="196">
        <f t="shared" si="254"/>
        <v>46.950000000000017</v>
      </c>
      <c r="R1110" s="197"/>
      <c r="S1110" s="198">
        <v>41724</v>
      </c>
      <c r="T1110" s="197" t="s">
        <v>253</v>
      </c>
      <c r="U1110" s="197" t="s">
        <v>2490</v>
      </c>
      <c r="V1110" s="197" t="s">
        <v>7632</v>
      </c>
      <c r="W1110" s="197" t="s">
        <v>6970</v>
      </c>
      <c r="X1110" s="197" t="s">
        <v>2634</v>
      </c>
      <c r="Y1110" s="197"/>
      <c r="Z1110" s="197" t="s">
        <v>2634</v>
      </c>
      <c r="AA1110" s="197"/>
      <c r="AB1110" s="197" t="s">
        <v>2633</v>
      </c>
      <c r="AC1110" s="197" t="s">
        <v>2636</v>
      </c>
      <c r="AD1110" s="197" t="s">
        <v>2634</v>
      </c>
      <c r="AE1110" s="197"/>
      <c r="AF1110" s="197" t="s">
        <v>2634</v>
      </c>
      <c r="AG1110" s="197"/>
      <c r="AH1110" s="197" t="s">
        <v>2634</v>
      </c>
      <c r="AI1110" s="197"/>
      <c r="AJ1110" s="197" t="s">
        <v>2634</v>
      </c>
      <c r="AK1110" s="197"/>
      <c r="AL1110" s="197" t="s">
        <v>2634</v>
      </c>
      <c r="AM1110" s="197"/>
      <c r="AN1110" s="197" t="s">
        <v>2634</v>
      </c>
      <c r="AO1110" s="197"/>
      <c r="AP1110" s="197"/>
      <c r="AQ1110" s="197" t="s">
        <v>2638</v>
      </c>
      <c r="AR1110" s="197" t="s">
        <v>4076</v>
      </c>
      <c r="AS1110" s="197" t="s">
        <v>4092</v>
      </c>
      <c r="AT1110" s="197"/>
      <c r="AU1110" s="197"/>
      <c r="AV1110" s="197"/>
      <c r="AW1110" s="197" t="s">
        <v>2634</v>
      </c>
      <c r="AX1110" s="197"/>
      <c r="AY1110" s="197" t="s">
        <v>2634</v>
      </c>
      <c r="AZ1110" s="197"/>
      <c r="BA1110" s="197"/>
      <c r="BB1110" s="197"/>
      <c r="BC1110" s="197"/>
      <c r="BD1110" s="197"/>
      <c r="BE1110" s="197" t="s">
        <v>2633</v>
      </c>
      <c r="BF1110" s="197"/>
      <c r="BG1110" s="197" t="s">
        <v>2634</v>
      </c>
      <c r="BH1110" s="197"/>
      <c r="BI1110" s="197"/>
      <c r="BJ1110" s="197" t="s">
        <v>3217</v>
      </c>
      <c r="BK1110" s="197" t="s">
        <v>2100</v>
      </c>
      <c r="BL1110" s="197">
        <v>110.1</v>
      </c>
      <c r="BM1110" s="199">
        <f t="shared" si="244"/>
        <v>19.382321618743354</v>
      </c>
      <c r="BN1110" s="197"/>
      <c r="BO1110" s="197"/>
      <c r="BP1110" s="196">
        <f t="shared" si="245"/>
        <v>253.88711395101163</v>
      </c>
      <c r="BQ1110" s="197" t="s">
        <v>11429</v>
      </c>
      <c r="BR1110" s="197">
        <v>87</v>
      </c>
      <c r="BS1110" s="196">
        <f t="shared" si="246"/>
        <v>68.583599574014883</v>
      </c>
      <c r="BT1110" s="197" t="s">
        <v>9856</v>
      </c>
      <c r="BU1110" s="197">
        <v>80</v>
      </c>
      <c r="BV1110" s="199">
        <f t="shared" si="250"/>
        <v>83.493077742278999</v>
      </c>
      <c r="BW1110" s="197" t="s">
        <v>699</v>
      </c>
      <c r="BX1110" s="197">
        <v>60</v>
      </c>
      <c r="BY1110" s="196">
        <f t="shared" si="251"/>
        <v>126.09158679446215</v>
      </c>
      <c r="BZ1110" s="197"/>
      <c r="CA1110" s="197"/>
      <c r="CB1110" s="196">
        <f t="shared" si="247"/>
        <v>253.88711395101163</v>
      </c>
      <c r="CC1110" s="197"/>
      <c r="CD1110" s="197"/>
      <c r="CE1110" s="196">
        <f t="shared" si="248"/>
        <v>253.88711395101163</v>
      </c>
      <c r="CF1110" s="197"/>
      <c r="CG1110" s="197"/>
      <c r="CH1110" s="196">
        <f t="shared" si="249"/>
        <v>253.88711395101163</v>
      </c>
      <c r="CI1110" s="197"/>
      <c r="CJ1110" s="197"/>
      <c r="CK1110" s="196">
        <f t="shared" si="252"/>
        <v>253.88711395101163</v>
      </c>
      <c r="CL1110" s="197">
        <v>60</v>
      </c>
      <c r="CM1110" s="196">
        <f t="shared" si="255"/>
        <v>126.09158679446215</v>
      </c>
      <c r="CN1110" s="197">
        <v>65</v>
      </c>
      <c r="CO1110" s="197"/>
      <c r="CP1110" s="197"/>
      <c r="CQ1110" s="200"/>
      <c r="CR1110" s="200"/>
      <c r="CS1110" s="201"/>
      <c r="CT1110" s="202"/>
      <c r="CU1110" s="202"/>
      <c r="CV1110" s="202"/>
      <c r="CW1110" s="202"/>
      <c r="CX1110" s="203">
        <f t="shared" si="243"/>
        <v>0</v>
      </c>
      <c r="CY1110" s="202"/>
      <c r="CZ1110" s="202" t="s">
        <v>2634</v>
      </c>
      <c r="DA1110" s="202"/>
      <c r="DB1110" s="193" t="s">
        <v>2645</v>
      </c>
      <c r="DC1110" s="193"/>
      <c r="DD1110" s="193"/>
      <c r="DE1110" s="193"/>
      <c r="DF1110" s="193"/>
      <c r="DG1110" s="193"/>
      <c r="DH1110" s="193"/>
      <c r="DI1110" s="193"/>
      <c r="DJ1110" s="193" t="s">
        <v>37</v>
      </c>
      <c r="DK1110" s="193" t="s">
        <v>37</v>
      </c>
      <c r="DL1110" s="193" t="s">
        <v>2660</v>
      </c>
      <c r="DM1110" s="193" t="s">
        <v>2663</v>
      </c>
      <c r="DN1110" s="197" t="s">
        <v>4001</v>
      </c>
      <c r="DO1110" s="197" t="s">
        <v>5012</v>
      </c>
      <c r="DP1110" s="197"/>
      <c r="DQ1110" s="197"/>
      <c r="DR1110" s="197"/>
      <c r="DS1110" s="197" t="s">
        <v>2634</v>
      </c>
      <c r="DT1110" s="197"/>
      <c r="DU1110" s="193" t="s">
        <v>2634</v>
      </c>
      <c r="DV1110" s="193" t="s">
        <v>2633</v>
      </c>
      <c r="DW1110" s="193" t="s">
        <v>11462</v>
      </c>
      <c r="DX1110" s="547" t="s">
        <v>94</v>
      </c>
      <c r="DY1110" s="192"/>
      <c r="DZ1110" s="205" t="s">
        <v>101</v>
      </c>
      <c r="EA1110" s="197">
        <v>3</v>
      </c>
      <c r="EB1110" s="205"/>
      <c r="EC1110" s="205" t="s">
        <v>2194</v>
      </c>
      <c r="ED1110" s="192" t="s">
        <v>5732</v>
      </c>
      <c r="EE1110" s="192"/>
    </row>
    <row r="1111" spans="1:135" s="5" customFormat="1" ht="15.75" hidden="1" customHeight="1" x14ac:dyDescent="0.25">
      <c r="A1111" s="875">
        <v>1109</v>
      </c>
      <c r="B1111" s="2017"/>
      <c r="C1111" s="193" t="s">
        <v>7634</v>
      </c>
      <c r="D1111" s="193" t="s">
        <v>23</v>
      </c>
      <c r="E1111" s="193" t="s">
        <v>4126</v>
      </c>
      <c r="F1111" s="193">
        <v>614721</v>
      </c>
      <c r="G1111" s="193">
        <v>26</v>
      </c>
      <c r="H1111" s="193" t="s">
        <v>2633</v>
      </c>
      <c r="I1111" s="193" t="s">
        <v>2633</v>
      </c>
      <c r="J1111" s="193" t="s">
        <v>2633</v>
      </c>
      <c r="K1111" s="193">
        <v>543405018</v>
      </c>
      <c r="L1111" s="193">
        <v>136</v>
      </c>
      <c r="M1111" s="193">
        <v>157</v>
      </c>
      <c r="N1111" s="194">
        <f t="shared" si="242"/>
        <v>55.17465211570449</v>
      </c>
      <c r="O1111" s="195">
        <v>3</v>
      </c>
      <c r="P1111" s="196">
        <f t="shared" si="253"/>
        <v>61.622500000000002</v>
      </c>
      <c r="Q1111" s="196">
        <f t="shared" si="254"/>
        <v>74.377499999999998</v>
      </c>
      <c r="R1111" s="197"/>
      <c r="S1111" s="198">
        <v>41724</v>
      </c>
      <c r="T1111" s="197" t="s">
        <v>253</v>
      </c>
      <c r="U1111" s="197" t="s">
        <v>2490</v>
      </c>
      <c r="V1111" s="197" t="s">
        <v>7635</v>
      </c>
      <c r="W1111" s="197" t="s">
        <v>9683</v>
      </c>
      <c r="X1111" s="197" t="s">
        <v>2633</v>
      </c>
      <c r="Y1111" s="197" t="s">
        <v>2635</v>
      </c>
      <c r="Z1111" s="197" t="s">
        <v>2633</v>
      </c>
      <c r="AA1111" s="197" t="s">
        <v>2635</v>
      </c>
      <c r="AB1111" s="197" t="s">
        <v>2633</v>
      </c>
      <c r="AC1111" s="197" t="s">
        <v>2636</v>
      </c>
      <c r="AD1111" s="197" t="s">
        <v>2634</v>
      </c>
      <c r="AE1111" s="197"/>
      <c r="AF1111" s="197" t="s">
        <v>2633</v>
      </c>
      <c r="AG1111" s="197" t="s">
        <v>2635</v>
      </c>
      <c r="AH1111" s="197" t="s">
        <v>2633</v>
      </c>
      <c r="AI1111" s="197" t="s">
        <v>2635</v>
      </c>
      <c r="AJ1111" s="197" t="s">
        <v>2634</v>
      </c>
      <c r="AK1111" s="197"/>
      <c r="AL1111" s="197" t="s">
        <v>2634</v>
      </c>
      <c r="AM1111" s="197"/>
      <c r="AN1111" s="197" t="s">
        <v>2633</v>
      </c>
      <c r="AO1111" s="197" t="s">
        <v>4075</v>
      </c>
      <c r="AP1111" s="197" t="s">
        <v>4077</v>
      </c>
      <c r="AQ1111" s="197" t="s">
        <v>2636</v>
      </c>
      <c r="AR1111" s="197" t="s">
        <v>4075</v>
      </c>
      <c r="AS1111" s="197" t="s">
        <v>4077</v>
      </c>
      <c r="AT1111" s="197"/>
      <c r="AU1111" s="197"/>
      <c r="AV1111" s="197"/>
      <c r="AW1111" s="197" t="s">
        <v>2634</v>
      </c>
      <c r="AX1111" s="197"/>
      <c r="AY1111" s="197" t="s">
        <v>2634</v>
      </c>
      <c r="AZ1111" s="197"/>
      <c r="BA1111" s="197" t="s">
        <v>3971</v>
      </c>
      <c r="BB1111" s="197" t="s">
        <v>3971</v>
      </c>
      <c r="BC1111" s="197" t="s">
        <v>2633</v>
      </c>
      <c r="BD1111" s="197"/>
      <c r="BE1111" s="197" t="s">
        <v>2634</v>
      </c>
      <c r="BF1111" s="197" t="s">
        <v>2634</v>
      </c>
      <c r="BG1111" s="197"/>
      <c r="BH1111" s="197"/>
      <c r="BI1111" s="197"/>
      <c r="BJ1111" s="197" t="s">
        <v>3217</v>
      </c>
      <c r="BK1111" s="197" t="s">
        <v>8427</v>
      </c>
      <c r="BL1111" s="197">
        <v>125.9</v>
      </c>
      <c r="BM1111" s="199">
        <f t="shared" si="244"/>
        <v>13.579375483177028</v>
      </c>
      <c r="BN1111" s="197" t="s">
        <v>8766</v>
      </c>
      <c r="BO1111" s="197">
        <v>118.9</v>
      </c>
      <c r="BP1111" s="196">
        <f t="shared" si="245"/>
        <v>22.990823837854183</v>
      </c>
      <c r="BQ1111" s="197" t="s">
        <v>11430</v>
      </c>
      <c r="BR1111" s="197">
        <v>109</v>
      </c>
      <c r="BS1111" s="196">
        <f t="shared" si="246"/>
        <v>36.301300796611876</v>
      </c>
      <c r="BT1111" s="197" t="s">
        <v>6583</v>
      </c>
      <c r="BU1111" s="197">
        <v>102</v>
      </c>
      <c r="BV1111" s="199">
        <f t="shared" si="250"/>
        <v>45.712749151289032</v>
      </c>
      <c r="BW1111" s="197" t="s">
        <v>9634</v>
      </c>
      <c r="BX1111" s="197">
        <v>83</v>
      </c>
      <c r="BY1111" s="196">
        <f t="shared" si="251"/>
        <v>71.258108971127015</v>
      </c>
      <c r="BZ1111" s="197"/>
      <c r="CA1111" s="197"/>
      <c r="CB1111" s="196">
        <f t="shared" si="247"/>
        <v>182.85099660515613</v>
      </c>
      <c r="CC1111" s="197"/>
      <c r="CD1111" s="197"/>
      <c r="CE1111" s="196">
        <f t="shared" si="248"/>
        <v>182.85099660515613</v>
      </c>
      <c r="CF1111" s="197"/>
      <c r="CG1111" s="197"/>
      <c r="CH1111" s="196">
        <f t="shared" si="249"/>
        <v>182.85099660515613</v>
      </c>
      <c r="CI1111" s="197"/>
      <c r="CJ1111" s="197"/>
      <c r="CK1111" s="196">
        <f t="shared" si="252"/>
        <v>182.85099660515613</v>
      </c>
      <c r="CL1111" s="197">
        <v>83</v>
      </c>
      <c r="CM1111" s="196">
        <f t="shared" si="255"/>
        <v>71.258108971127015</v>
      </c>
      <c r="CN1111" s="197">
        <v>70</v>
      </c>
      <c r="CO1111" s="197"/>
      <c r="CP1111" s="197"/>
      <c r="CQ1111" s="200"/>
      <c r="CR1111" s="200"/>
      <c r="CS1111" s="201">
        <v>1</v>
      </c>
      <c r="CT1111" s="202">
        <v>0.25</v>
      </c>
      <c r="CU1111" s="202">
        <v>0.25</v>
      </c>
      <c r="CV1111" s="202">
        <v>0.25</v>
      </c>
      <c r="CW1111" s="202">
        <v>0.5</v>
      </c>
      <c r="CX1111" s="203">
        <f t="shared" si="243"/>
        <v>2.25</v>
      </c>
      <c r="CY1111" s="202"/>
      <c r="CZ1111" s="202" t="s">
        <v>2633</v>
      </c>
      <c r="DA1111" s="202" t="s">
        <v>3976</v>
      </c>
      <c r="DB1111" s="193" t="s">
        <v>2644</v>
      </c>
      <c r="DC1111" s="193" t="s">
        <v>2646</v>
      </c>
      <c r="DD1111" s="193" t="s">
        <v>2647</v>
      </c>
      <c r="DE1111" s="193" t="s">
        <v>2649</v>
      </c>
      <c r="DF1111" s="193" t="s">
        <v>2652</v>
      </c>
      <c r="DG1111" s="193" t="s">
        <v>2654</v>
      </c>
      <c r="DH1111" s="193" t="s">
        <v>2653</v>
      </c>
      <c r="DI1111" s="193" t="s">
        <v>2657</v>
      </c>
      <c r="DJ1111" s="193" t="s">
        <v>37</v>
      </c>
      <c r="DK1111" s="193" t="s">
        <v>2659</v>
      </c>
      <c r="DL1111" s="193" t="s">
        <v>2659</v>
      </c>
      <c r="DM1111" s="193" t="s">
        <v>2663</v>
      </c>
      <c r="DN1111" s="197" t="s">
        <v>4001</v>
      </c>
      <c r="DO1111" s="197" t="s">
        <v>5012</v>
      </c>
      <c r="DP1111" s="197"/>
      <c r="DQ1111" s="197"/>
      <c r="DR1111" s="197" t="s">
        <v>4069</v>
      </c>
      <c r="DS1111" s="197" t="s">
        <v>2633</v>
      </c>
      <c r="DT1111" s="197" t="s">
        <v>4073</v>
      </c>
      <c r="DU1111" s="193" t="s">
        <v>2634</v>
      </c>
      <c r="DV1111" s="193" t="s">
        <v>2633</v>
      </c>
      <c r="DW1111" s="193"/>
      <c r="DX1111" s="547" t="s">
        <v>7636</v>
      </c>
      <c r="DY1111" s="192" t="s">
        <v>9684</v>
      </c>
      <c r="DZ1111" s="205" t="s">
        <v>101</v>
      </c>
      <c r="EA1111" s="197">
        <v>3</v>
      </c>
      <c r="EB1111" s="853" t="s">
        <v>9685</v>
      </c>
      <c r="EC1111" s="205" t="s">
        <v>2194</v>
      </c>
      <c r="ED1111" s="192" t="s">
        <v>5821</v>
      </c>
      <c r="EE1111" s="192"/>
    </row>
    <row r="1112" spans="1:135" s="5" customFormat="1" ht="15.75" hidden="1" customHeight="1" x14ac:dyDescent="0.25">
      <c r="A1112" s="875">
        <v>1110</v>
      </c>
      <c r="B1112" s="2017"/>
      <c r="C1112" s="193" t="s">
        <v>7637</v>
      </c>
      <c r="D1112" s="193" t="s">
        <v>22</v>
      </c>
      <c r="E1112" s="193" t="s">
        <v>4126</v>
      </c>
      <c r="F1112" s="193">
        <v>262955</v>
      </c>
      <c r="G1112" s="193">
        <v>35</v>
      </c>
      <c r="H1112" s="193" t="s">
        <v>3963</v>
      </c>
      <c r="I1112" s="193" t="s">
        <v>2634</v>
      </c>
      <c r="J1112" s="193" t="s">
        <v>2633</v>
      </c>
      <c r="K1112" s="193">
        <v>557716335</v>
      </c>
      <c r="L1112" s="193">
        <v>152.1</v>
      </c>
      <c r="M1112" s="193">
        <v>177</v>
      </c>
      <c r="N1112" s="194">
        <f t="shared" si="242"/>
        <v>48.54926745188164</v>
      </c>
      <c r="O1112" s="195">
        <v>2</v>
      </c>
      <c r="P1112" s="196">
        <f t="shared" si="253"/>
        <v>78.322500000000005</v>
      </c>
      <c r="Q1112" s="196">
        <f t="shared" si="254"/>
        <v>73.777499999999989</v>
      </c>
      <c r="R1112" s="197"/>
      <c r="S1112" s="198">
        <v>41724</v>
      </c>
      <c r="T1112" s="197" t="s">
        <v>253</v>
      </c>
      <c r="U1112" s="197" t="s">
        <v>2490</v>
      </c>
      <c r="V1112" s="197" t="s">
        <v>7638</v>
      </c>
      <c r="W1112" s="197" t="s">
        <v>11432</v>
      </c>
      <c r="X1112" s="197" t="s">
        <v>2634</v>
      </c>
      <c r="Y1112" s="197"/>
      <c r="Z1112" s="197" t="s">
        <v>2634</v>
      </c>
      <c r="AA1112" s="197"/>
      <c r="AB1112" s="197" t="s">
        <v>2634</v>
      </c>
      <c r="AC1112" s="197"/>
      <c r="AD1112" s="197" t="s">
        <v>2633</v>
      </c>
      <c r="AE1112" s="197" t="s">
        <v>2636</v>
      </c>
      <c r="AF1112" s="197" t="s">
        <v>2634</v>
      </c>
      <c r="AG1112" s="197"/>
      <c r="AH1112" s="197" t="s">
        <v>2634</v>
      </c>
      <c r="AI1112" s="197"/>
      <c r="AJ1112" s="197" t="s">
        <v>2634</v>
      </c>
      <c r="AK1112" s="197"/>
      <c r="AL1112" s="197" t="s">
        <v>2633</v>
      </c>
      <c r="AM1112" s="197"/>
      <c r="AN1112" s="197" t="s">
        <v>2633</v>
      </c>
      <c r="AO1112" s="197" t="s">
        <v>4075</v>
      </c>
      <c r="AP1112" s="197" t="s">
        <v>4001</v>
      </c>
      <c r="AQ1112" s="197" t="s">
        <v>2638</v>
      </c>
      <c r="AR1112" s="197" t="s">
        <v>4068</v>
      </c>
      <c r="AS1112" s="197" t="s">
        <v>4078</v>
      </c>
      <c r="AT1112" s="197"/>
      <c r="AU1112" s="197"/>
      <c r="AV1112" s="197"/>
      <c r="AW1112" s="197"/>
      <c r="AX1112" s="197"/>
      <c r="AY1112" s="197"/>
      <c r="AZ1112" s="197"/>
      <c r="BA1112" s="197"/>
      <c r="BB1112" s="197"/>
      <c r="BC1112" s="197"/>
      <c r="BD1112" s="197"/>
      <c r="BE1112" s="197" t="s">
        <v>2633</v>
      </c>
      <c r="BF1112" s="197"/>
      <c r="BG1112" s="197"/>
      <c r="BH1112" s="197"/>
      <c r="BI1112" s="197"/>
      <c r="BJ1112" s="197" t="s">
        <v>3217</v>
      </c>
      <c r="BK1112" s="197" t="s">
        <v>8355</v>
      </c>
      <c r="BL1112" s="197">
        <v>140.30000000000001</v>
      </c>
      <c r="BM1112" s="199">
        <f t="shared" si="244"/>
        <v>15.994036122123934</v>
      </c>
      <c r="BN1112" s="197" t="s">
        <v>9400</v>
      </c>
      <c r="BO1112" s="197">
        <v>110</v>
      </c>
      <c r="BP1112" s="196">
        <f t="shared" si="245"/>
        <v>57.063467859442241</v>
      </c>
      <c r="BQ1112" s="197"/>
      <c r="BR1112" s="197"/>
      <c r="BS1112" s="196">
        <f t="shared" si="246"/>
        <v>206.16041476059777</v>
      </c>
      <c r="BT1112" s="197" t="s">
        <v>3419</v>
      </c>
      <c r="BU1112" s="197">
        <v>85</v>
      </c>
      <c r="BV1112" s="199">
        <f t="shared" si="250"/>
        <v>90.949137609704863</v>
      </c>
      <c r="BW1112" s="197" t="s">
        <v>6104</v>
      </c>
      <c r="BX1112" s="197">
        <v>88</v>
      </c>
      <c r="BY1112" s="196">
        <f t="shared" si="251"/>
        <v>86.882857239673356</v>
      </c>
      <c r="BZ1112" s="197"/>
      <c r="CA1112" s="197"/>
      <c r="CB1112" s="196">
        <f t="shared" si="247"/>
        <v>206.16041476059777</v>
      </c>
      <c r="CC1112" s="197"/>
      <c r="CD1112" s="197"/>
      <c r="CE1112" s="196">
        <f t="shared" si="248"/>
        <v>206.16041476059777</v>
      </c>
      <c r="CF1112" s="197"/>
      <c r="CG1112" s="197"/>
      <c r="CH1112" s="196">
        <f t="shared" si="249"/>
        <v>206.16041476059777</v>
      </c>
      <c r="CI1112" s="197"/>
      <c r="CJ1112" s="197"/>
      <c r="CK1112" s="196">
        <f t="shared" si="252"/>
        <v>206.16041476059777</v>
      </c>
      <c r="CL1112" s="197">
        <v>88</v>
      </c>
      <c r="CM1112" s="196">
        <f t="shared" si="255"/>
        <v>86.882857239673356</v>
      </c>
      <c r="CN1112" s="197">
        <v>95</v>
      </c>
      <c r="CO1112" s="197"/>
      <c r="CP1112" s="197"/>
      <c r="CQ1112" s="200"/>
      <c r="CR1112" s="200"/>
      <c r="CS1112" s="201"/>
      <c r="CT1112" s="202"/>
      <c r="CU1112" s="202"/>
      <c r="CV1112" s="202"/>
      <c r="CW1112" s="202"/>
      <c r="CX1112" s="203">
        <f t="shared" si="243"/>
        <v>0</v>
      </c>
      <c r="CY1112" s="202"/>
      <c r="CZ1112" s="202" t="s">
        <v>2634</v>
      </c>
      <c r="DA1112" s="202"/>
      <c r="DB1112" s="193" t="s">
        <v>2643</v>
      </c>
      <c r="DC1112" s="193"/>
      <c r="DD1112" s="193"/>
      <c r="DE1112" s="193"/>
      <c r="DF1112" s="193"/>
      <c r="DG1112" s="193"/>
      <c r="DH1112" s="193"/>
      <c r="DI1112" s="193"/>
      <c r="DJ1112" s="193"/>
      <c r="DK1112" s="193"/>
      <c r="DL1112" s="193"/>
      <c r="DM1112" s="193"/>
      <c r="DN1112" s="197"/>
      <c r="DO1112" s="197"/>
      <c r="DP1112" s="197"/>
      <c r="DQ1112" s="197"/>
      <c r="DR1112" s="197"/>
      <c r="DS1112" s="197"/>
      <c r="DT1112" s="197"/>
      <c r="DU1112" s="193"/>
      <c r="DV1112" s="193"/>
      <c r="DW1112" s="193"/>
      <c r="DX1112" s="547" t="s">
        <v>7639</v>
      </c>
      <c r="DY1112" s="192"/>
      <c r="DZ1112" s="205" t="s">
        <v>101</v>
      </c>
      <c r="EA1112" s="197">
        <v>3</v>
      </c>
      <c r="EB1112" s="205"/>
      <c r="EC1112" s="593" t="s">
        <v>2194</v>
      </c>
      <c r="ED1112" s="192" t="s">
        <v>7406</v>
      </c>
      <c r="EE1112" s="192"/>
    </row>
    <row r="1113" spans="1:135" s="5" customFormat="1" ht="15.75" hidden="1" customHeight="1" x14ac:dyDescent="0.25">
      <c r="A1113" s="219">
        <v>1111</v>
      </c>
      <c r="B1113" s="2017"/>
      <c r="C1113" s="193" t="s">
        <v>7640</v>
      </c>
      <c r="D1113" s="193" t="s">
        <v>22</v>
      </c>
      <c r="E1113" s="193" t="s">
        <v>4126</v>
      </c>
      <c r="F1113" s="193">
        <v>596653</v>
      </c>
      <c r="G1113" s="193">
        <v>29</v>
      </c>
      <c r="H1113" s="193" t="s">
        <v>2634</v>
      </c>
      <c r="I1113" s="193" t="s">
        <v>2634</v>
      </c>
      <c r="J1113" s="193" t="s">
        <v>2634</v>
      </c>
      <c r="K1113" s="193">
        <v>563333214</v>
      </c>
      <c r="L1113" s="193">
        <v>143.69999999999999</v>
      </c>
      <c r="M1113" s="193">
        <v>178</v>
      </c>
      <c r="N1113" s="194">
        <f t="shared" si="242"/>
        <v>45.354121954298698</v>
      </c>
      <c r="O1113" s="195">
        <v>2</v>
      </c>
      <c r="P1113" s="196">
        <f t="shared" si="253"/>
        <v>79.210000000000008</v>
      </c>
      <c r="Q1113" s="196">
        <f t="shared" si="254"/>
        <v>64.489999999999981</v>
      </c>
      <c r="R1113" s="197"/>
      <c r="S1113" s="198">
        <v>41724</v>
      </c>
      <c r="T1113" s="197" t="s">
        <v>253</v>
      </c>
      <c r="U1113" s="197" t="s">
        <v>2490</v>
      </c>
      <c r="V1113" s="197" t="s">
        <v>7641</v>
      </c>
      <c r="W1113" s="197" t="s">
        <v>9327</v>
      </c>
      <c r="X1113" s="197"/>
      <c r="Y1113" s="197"/>
      <c r="Z1113" s="197"/>
      <c r="AA1113" s="197"/>
      <c r="AB1113" s="197"/>
      <c r="AC1113" s="197"/>
      <c r="AD1113" s="197"/>
      <c r="AE1113" s="197"/>
      <c r="AF1113" s="197" t="s">
        <v>2633</v>
      </c>
      <c r="AG1113" s="197" t="s">
        <v>2636</v>
      </c>
      <c r="AH1113" s="197"/>
      <c r="AI1113" s="197"/>
      <c r="AJ1113" s="197"/>
      <c r="AK1113" s="197"/>
      <c r="AL1113" s="197"/>
      <c r="AM1113" s="197"/>
      <c r="AN1113" s="197" t="s">
        <v>2633</v>
      </c>
      <c r="AO1113" s="197" t="s">
        <v>4076</v>
      </c>
      <c r="AP1113" s="197" t="s">
        <v>4088</v>
      </c>
      <c r="AQ1113" s="197" t="s">
        <v>2638</v>
      </c>
      <c r="AR1113" s="197" t="s">
        <v>4075</v>
      </c>
      <c r="AS1113" s="197" t="s">
        <v>4078</v>
      </c>
      <c r="AT1113" s="197"/>
      <c r="AU1113" s="197"/>
      <c r="AV1113" s="197"/>
      <c r="AW1113" s="197"/>
      <c r="AX1113" s="197"/>
      <c r="AY1113" s="197"/>
      <c r="AZ1113" s="197"/>
      <c r="BA1113" s="197"/>
      <c r="BB1113" s="197"/>
      <c r="BC1113" s="197"/>
      <c r="BD1113" s="197"/>
      <c r="BE1113" s="197" t="s">
        <v>2633</v>
      </c>
      <c r="BF1113" s="197" t="s">
        <v>2633</v>
      </c>
      <c r="BG1113" s="197"/>
      <c r="BH1113" s="197"/>
      <c r="BI1113" s="197"/>
      <c r="BJ1113" s="197" t="s">
        <v>5603</v>
      </c>
      <c r="BK1113" s="197" t="s">
        <v>8343</v>
      </c>
      <c r="BL1113" s="197">
        <v>133.6</v>
      </c>
      <c r="BM1113" s="199">
        <f t="shared" si="244"/>
        <v>15.661342843851756</v>
      </c>
      <c r="BN1113" s="197" t="s">
        <v>9326</v>
      </c>
      <c r="BO1113" s="197">
        <v>114.2</v>
      </c>
      <c r="BP1113" s="196">
        <f t="shared" si="245"/>
        <v>45.743526128081861</v>
      </c>
      <c r="BQ1113" s="197"/>
      <c r="BR1113" s="197"/>
      <c r="BS1113" s="196">
        <f t="shared" si="246"/>
        <v>222.82524422391074</v>
      </c>
      <c r="BT1113" s="197"/>
      <c r="BU1113" s="197"/>
      <c r="BV1113" s="199">
        <f t="shared" si="250"/>
        <v>222.82524422391074</v>
      </c>
      <c r="BW1113" s="197"/>
      <c r="BX1113" s="197"/>
      <c r="BY1113" s="196">
        <f t="shared" si="251"/>
        <v>222.82524422391074</v>
      </c>
      <c r="BZ1113" s="197"/>
      <c r="CA1113" s="197"/>
      <c r="CB1113" s="196">
        <f t="shared" si="247"/>
        <v>222.82524422391074</v>
      </c>
      <c r="CC1113" s="197"/>
      <c r="CD1113" s="197"/>
      <c r="CE1113" s="196">
        <f t="shared" si="248"/>
        <v>222.82524422391074</v>
      </c>
      <c r="CF1113" s="197"/>
      <c r="CG1113" s="197"/>
      <c r="CH1113" s="196">
        <f t="shared" si="249"/>
        <v>222.82524422391074</v>
      </c>
      <c r="CI1113" s="197"/>
      <c r="CJ1113" s="197"/>
      <c r="CK1113" s="196">
        <f t="shared" si="252"/>
        <v>222.82524422391074</v>
      </c>
      <c r="CL1113" s="197">
        <v>133.6</v>
      </c>
      <c r="CM1113" s="196">
        <f t="shared" si="255"/>
        <v>15.661342843851756</v>
      </c>
      <c r="CN1113" s="197">
        <v>80</v>
      </c>
      <c r="CO1113" s="197"/>
      <c r="CP1113" s="197"/>
      <c r="CQ1113" s="200"/>
      <c r="CR1113" s="200"/>
      <c r="CS1113" s="201">
        <v>1</v>
      </c>
      <c r="CT1113" s="202">
        <v>0.25</v>
      </c>
      <c r="CU1113" s="202">
        <v>0</v>
      </c>
      <c r="CV1113" s="202">
        <v>0.5</v>
      </c>
      <c r="CW1113" s="202"/>
      <c r="CX1113" s="203">
        <f t="shared" si="243"/>
        <v>1.75</v>
      </c>
      <c r="CY1113" s="202"/>
      <c r="CZ1113" s="202" t="s">
        <v>2633</v>
      </c>
      <c r="DA1113" s="202" t="s">
        <v>3977</v>
      </c>
      <c r="DB1113" s="193" t="s">
        <v>2643</v>
      </c>
      <c r="DC1113" s="193" t="s">
        <v>2646</v>
      </c>
      <c r="DD1113" s="193" t="s">
        <v>2648</v>
      </c>
      <c r="DE1113" s="193" t="s">
        <v>2649</v>
      </c>
      <c r="DF1113" s="193" t="s">
        <v>32</v>
      </c>
      <c r="DG1113" s="193" t="s">
        <v>2653</v>
      </c>
      <c r="DH1113" s="193" t="s">
        <v>5009</v>
      </c>
      <c r="DI1113" s="193" t="s">
        <v>2657</v>
      </c>
      <c r="DJ1113" s="193" t="s">
        <v>37</v>
      </c>
      <c r="DK1113" s="193" t="s">
        <v>37</v>
      </c>
      <c r="DL1113" s="193" t="s">
        <v>2659</v>
      </c>
      <c r="DM1113" s="193" t="s">
        <v>2663</v>
      </c>
      <c r="DN1113" s="197" t="s">
        <v>4001</v>
      </c>
      <c r="DO1113" s="197" t="s">
        <v>5012</v>
      </c>
      <c r="DP1113" s="197"/>
      <c r="DQ1113" s="197"/>
      <c r="DR1113" s="197" t="s">
        <v>4070</v>
      </c>
      <c r="DS1113" s="197"/>
      <c r="DT1113" s="197"/>
      <c r="DU1113" s="193" t="s">
        <v>2633</v>
      </c>
      <c r="DV1113" s="193" t="s">
        <v>2633</v>
      </c>
      <c r="DW1113" s="193"/>
      <c r="DX1113" s="547" t="s">
        <v>7642</v>
      </c>
      <c r="DY1113" s="192" t="s">
        <v>9328</v>
      </c>
      <c r="DZ1113" s="205" t="s">
        <v>101</v>
      </c>
      <c r="EA1113" s="197">
        <v>3</v>
      </c>
      <c r="EB1113" s="205"/>
      <c r="EC1113" s="547" t="s">
        <v>7559</v>
      </c>
      <c r="ED1113" s="192" t="s">
        <v>6477</v>
      </c>
      <c r="EE1113" s="192"/>
    </row>
    <row r="1114" spans="1:135" s="5" customFormat="1" ht="15.75" hidden="1" customHeight="1" x14ac:dyDescent="0.25">
      <c r="A1114" s="875">
        <v>1112</v>
      </c>
      <c r="B1114" s="2017"/>
      <c r="C1114" s="193" t="s">
        <v>7643</v>
      </c>
      <c r="D1114" s="193" t="s">
        <v>23</v>
      </c>
      <c r="E1114" s="193" t="s">
        <v>4126</v>
      </c>
      <c r="F1114" s="193">
        <v>596653</v>
      </c>
      <c r="G1114" s="193">
        <v>29</v>
      </c>
      <c r="H1114" s="193" t="s">
        <v>2633</v>
      </c>
      <c r="I1114" s="193" t="s">
        <v>2633</v>
      </c>
      <c r="J1114" s="193" t="s">
        <v>2634</v>
      </c>
      <c r="K1114" s="193">
        <v>558905955</v>
      </c>
      <c r="L1114" s="193">
        <v>116.2</v>
      </c>
      <c r="M1114" s="193">
        <v>154</v>
      </c>
      <c r="N1114" s="194">
        <f t="shared" si="242"/>
        <v>48.996458087367181</v>
      </c>
      <c r="O1114" s="195">
        <v>2</v>
      </c>
      <c r="P1114" s="196">
        <f t="shared" si="253"/>
        <v>59.29</v>
      </c>
      <c r="Q1114" s="196">
        <f t="shared" si="254"/>
        <v>56.910000000000004</v>
      </c>
      <c r="R1114" s="197"/>
      <c r="S1114" s="198">
        <v>41725</v>
      </c>
      <c r="T1114" s="197" t="s">
        <v>253</v>
      </c>
      <c r="U1114" s="197" t="s">
        <v>2490</v>
      </c>
      <c r="V1114" s="197" t="s">
        <v>7644</v>
      </c>
      <c r="W1114" s="197"/>
      <c r="X1114" s="197" t="s">
        <v>2634</v>
      </c>
      <c r="Y1114" s="197"/>
      <c r="Z1114" s="197" t="s">
        <v>2634</v>
      </c>
      <c r="AA1114" s="197"/>
      <c r="AB1114" s="197" t="s">
        <v>2634</v>
      </c>
      <c r="AC1114" s="197"/>
      <c r="AD1114" s="197" t="s">
        <v>2634</v>
      </c>
      <c r="AE1114" s="197"/>
      <c r="AF1114" s="197" t="s">
        <v>2633</v>
      </c>
      <c r="AG1114" s="197"/>
      <c r="AH1114" s="197" t="s">
        <v>2634</v>
      </c>
      <c r="AI1114" s="197"/>
      <c r="AJ1114" s="197" t="s">
        <v>2634</v>
      </c>
      <c r="AK1114" s="197"/>
      <c r="AL1114" s="197" t="s">
        <v>2634</v>
      </c>
      <c r="AM1114" s="197"/>
      <c r="AN1114" s="197" t="s">
        <v>4079</v>
      </c>
      <c r="AO1114" s="197"/>
      <c r="AP1114" s="197"/>
      <c r="AQ1114" s="197" t="s">
        <v>2635</v>
      </c>
      <c r="AR1114" s="197"/>
      <c r="AS1114" s="197"/>
      <c r="AT1114" s="197"/>
      <c r="AU1114" s="197"/>
      <c r="AV1114" s="197"/>
      <c r="AW1114" s="197" t="s">
        <v>2634</v>
      </c>
      <c r="AX1114" s="197"/>
      <c r="AY1114" s="197" t="s">
        <v>2634</v>
      </c>
      <c r="AZ1114" s="197"/>
      <c r="BA1114" s="197" t="s">
        <v>3970</v>
      </c>
      <c r="BB1114" s="197"/>
      <c r="BC1114" s="197" t="s">
        <v>2634</v>
      </c>
      <c r="BD1114" s="197"/>
      <c r="BE1114" s="197" t="s">
        <v>2634</v>
      </c>
      <c r="BF1114" s="197"/>
      <c r="BG1114" s="197" t="s">
        <v>2634</v>
      </c>
      <c r="BH1114" s="197"/>
      <c r="BI1114" s="197" t="s">
        <v>7356</v>
      </c>
      <c r="BJ1114" s="197" t="s">
        <v>5404</v>
      </c>
      <c r="BK1114" s="197" t="s">
        <v>8383</v>
      </c>
      <c r="BL1114" s="197">
        <v>106.6</v>
      </c>
      <c r="BM1114" s="199">
        <f t="shared" si="244"/>
        <v>16.868740115972603</v>
      </c>
      <c r="BN1114" s="197" t="s">
        <v>9107</v>
      </c>
      <c r="BO1114" s="197">
        <v>90</v>
      </c>
      <c r="BP1114" s="196">
        <f t="shared" si="245"/>
        <v>46.03760323317519</v>
      </c>
      <c r="BQ1114" s="197" t="s">
        <v>9858</v>
      </c>
      <c r="BR1114" s="197">
        <v>76.599999999999994</v>
      </c>
      <c r="BS1114" s="196">
        <f t="shared" si="246"/>
        <v>69.583552978386948</v>
      </c>
      <c r="BT1114" s="197"/>
      <c r="BU1114" s="197"/>
      <c r="BV1114" s="199">
        <f t="shared" si="250"/>
        <v>204.18204182041819</v>
      </c>
      <c r="BW1114" s="197" t="s">
        <v>11402</v>
      </c>
      <c r="BX1114" s="197">
        <v>65.599999999999994</v>
      </c>
      <c r="BY1114" s="196">
        <f t="shared" si="251"/>
        <v>88.91231769460552</v>
      </c>
      <c r="BZ1114" s="197"/>
      <c r="CA1114" s="197"/>
      <c r="CB1114" s="196">
        <f t="shared" si="247"/>
        <v>204.18204182041819</v>
      </c>
      <c r="CC1114" s="197"/>
      <c r="CD1114" s="197"/>
      <c r="CE1114" s="196">
        <f t="shared" si="248"/>
        <v>204.18204182041819</v>
      </c>
      <c r="CF1114" s="197"/>
      <c r="CG1114" s="197"/>
      <c r="CH1114" s="196">
        <f t="shared" si="249"/>
        <v>204.18204182041819</v>
      </c>
      <c r="CI1114" s="197"/>
      <c r="CJ1114" s="197"/>
      <c r="CK1114" s="196">
        <f t="shared" si="252"/>
        <v>204.18204182041819</v>
      </c>
      <c r="CL1114" s="197">
        <v>65.599999999999994</v>
      </c>
      <c r="CM1114" s="196">
        <f t="shared" si="255"/>
        <v>88.91231769460552</v>
      </c>
      <c r="CN1114" s="197">
        <v>80</v>
      </c>
      <c r="CO1114" s="197"/>
      <c r="CP1114" s="197"/>
      <c r="CQ1114" s="200"/>
      <c r="CR1114" s="200"/>
      <c r="CS1114" s="201"/>
      <c r="CT1114" s="202"/>
      <c r="CU1114" s="202"/>
      <c r="CV1114" s="202"/>
      <c r="CW1114" s="202"/>
      <c r="CX1114" s="203">
        <f t="shared" si="243"/>
        <v>0</v>
      </c>
      <c r="CY1114" s="202"/>
      <c r="CZ1114" s="202" t="s">
        <v>2634</v>
      </c>
      <c r="DA1114" s="202"/>
      <c r="DB1114" s="193" t="s">
        <v>2645</v>
      </c>
      <c r="DC1114" s="193"/>
      <c r="DD1114" s="193"/>
      <c r="DE1114" s="193"/>
      <c r="DF1114" s="193"/>
      <c r="DG1114" s="193"/>
      <c r="DH1114" s="193"/>
      <c r="DI1114" s="193"/>
      <c r="DJ1114" s="193"/>
      <c r="DK1114" s="193"/>
      <c r="DL1114" s="193"/>
      <c r="DM1114" s="193"/>
      <c r="DN1114" s="197" t="s">
        <v>4001</v>
      </c>
      <c r="DO1114" s="197"/>
      <c r="DP1114" s="197"/>
      <c r="DQ1114" s="197"/>
      <c r="DR1114" s="197"/>
      <c r="DS1114" s="197" t="s">
        <v>2634</v>
      </c>
      <c r="DT1114" s="197"/>
      <c r="DU1114" s="193" t="s">
        <v>2634</v>
      </c>
      <c r="DV1114" s="193" t="s">
        <v>2633</v>
      </c>
      <c r="DW1114" s="193"/>
      <c r="DX1114" s="547" t="s">
        <v>2691</v>
      </c>
      <c r="DY1114" s="192"/>
      <c r="DZ1114" s="593" t="s">
        <v>101</v>
      </c>
      <c r="EA1114" s="197">
        <v>3</v>
      </c>
      <c r="EB1114" s="205"/>
      <c r="EC1114" s="593" t="s">
        <v>4868</v>
      </c>
      <c r="ED1114" s="192" t="s">
        <v>7752</v>
      </c>
      <c r="EE1114" s="192"/>
    </row>
    <row r="1115" spans="1:135" s="592" customFormat="1" ht="15.75" hidden="1" customHeight="1" x14ac:dyDescent="0.25">
      <c r="A1115" s="874">
        <v>1113</v>
      </c>
      <c r="B1115" s="2082" t="s">
        <v>13</v>
      </c>
      <c r="C1115" s="579" t="s">
        <v>8032</v>
      </c>
      <c r="D1115" s="579" t="s">
        <v>22</v>
      </c>
      <c r="E1115" s="579" t="s">
        <v>4126</v>
      </c>
      <c r="F1115" s="579">
        <v>570690</v>
      </c>
      <c r="G1115" s="579">
        <v>25</v>
      </c>
      <c r="H1115" s="579" t="s">
        <v>2634</v>
      </c>
      <c r="I1115" s="579" t="s">
        <v>2634</v>
      </c>
      <c r="J1115" s="579" t="s">
        <v>2633</v>
      </c>
      <c r="K1115" s="579">
        <v>506888388</v>
      </c>
      <c r="L1115" s="579">
        <v>138</v>
      </c>
      <c r="M1115" s="579">
        <v>179</v>
      </c>
      <c r="N1115" s="580">
        <f t="shared" si="242"/>
        <v>43.069816797228548</v>
      </c>
      <c r="O1115" s="581">
        <v>2</v>
      </c>
      <c r="P1115" s="582">
        <f t="shared" si="253"/>
        <v>80.102499999999992</v>
      </c>
      <c r="Q1115" s="582">
        <f t="shared" si="254"/>
        <v>57.897500000000008</v>
      </c>
      <c r="R1115" s="583"/>
      <c r="S1115" s="584">
        <v>41738</v>
      </c>
      <c r="T1115" s="583" t="s">
        <v>2201</v>
      </c>
      <c r="U1115" s="583" t="s">
        <v>2480</v>
      </c>
      <c r="V1115" s="583" t="s">
        <v>8033</v>
      </c>
      <c r="W1115" s="583" t="s">
        <v>9672</v>
      </c>
      <c r="X1115" s="583" t="s">
        <v>2634</v>
      </c>
      <c r="Y1115" s="583"/>
      <c r="Z1115" s="583" t="s">
        <v>2634</v>
      </c>
      <c r="AA1115" s="583"/>
      <c r="AB1115" s="583" t="s">
        <v>2634</v>
      </c>
      <c r="AC1115" s="583"/>
      <c r="AD1115" s="583" t="s">
        <v>2634</v>
      </c>
      <c r="AE1115" s="583"/>
      <c r="AF1115" s="583" t="s">
        <v>2634</v>
      </c>
      <c r="AG1115" s="583"/>
      <c r="AH1115" s="583" t="s">
        <v>2634</v>
      </c>
      <c r="AI1115" s="583"/>
      <c r="AJ1115" s="583" t="s">
        <v>2634</v>
      </c>
      <c r="AK1115" s="583"/>
      <c r="AL1115" s="583" t="s">
        <v>2634</v>
      </c>
      <c r="AM1115" s="583"/>
      <c r="AN1115" s="583" t="s">
        <v>2633</v>
      </c>
      <c r="AO1115" s="583" t="s">
        <v>4075</v>
      </c>
      <c r="AP1115" s="583" t="s">
        <v>4092</v>
      </c>
      <c r="AQ1115" s="583" t="s">
        <v>2638</v>
      </c>
      <c r="AR1115" s="583" t="s">
        <v>4068</v>
      </c>
      <c r="AS1115" s="583" t="s">
        <v>4001</v>
      </c>
      <c r="AT1115" s="583"/>
      <c r="AU1115" s="583"/>
      <c r="AV1115" s="583"/>
      <c r="AW1115" s="583" t="s">
        <v>2634</v>
      </c>
      <c r="AX1115" s="583"/>
      <c r="AY1115" s="583" t="s">
        <v>2634</v>
      </c>
      <c r="AZ1115" s="583"/>
      <c r="BA1115" s="583"/>
      <c r="BB1115" s="583"/>
      <c r="BC1115" s="583"/>
      <c r="BD1115" s="583"/>
      <c r="BE1115" s="583" t="s">
        <v>2633</v>
      </c>
      <c r="BF1115" s="583" t="s">
        <v>2634</v>
      </c>
      <c r="BG1115" s="583" t="s">
        <v>2634</v>
      </c>
      <c r="BH1115" s="583"/>
      <c r="BI1115" s="583"/>
      <c r="BJ1115" s="583" t="s">
        <v>5603</v>
      </c>
      <c r="BK1115" s="583" t="s">
        <v>8459</v>
      </c>
      <c r="BL1115" s="583">
        <v>125.2</v>
      </c>
      <c r="BM1115" s="585">
        <f t="shared" si="244"/>
        <v>22.108035752839061</v>
      </c>
      <c r="BN1115" s="583" t="s">
        <v>9196</v>
      </c>
      <c r="BO1115" s="583">
        <v>104</v>
      </c>
      <c r="BP1115" s="582">
        <f t="shared" si="245"/>
        <v>58.724469968478765</v>
      </c>
      <c r="BQ1115" s="583" t="s">
        <v>854</v>
      </c>
      <c r="BR1115" s="583">
        <v>92</v>
      </c>
      <c r="BS1115" s="582">
        <f t="shared" si="246"/>
        <v>79.450753486765393</v>
      </c>
      <c r="BT1115" s="583" t="s">
        <v>10387</v>
      </c>
      <c r="BU1115" s="583">
        <v>85</v>
      </c>
      <c r="BV1115" s="585">
        <f t="shared" si="250"/>
        <v>91.541085539099257</v>
      </c>
      <c r="BW1115" s="583"/>
      <c r="BX1115" s="583"/>
      <c r="BY1115" s="582">
        <f t="shared" si="251"/>
        <v>238.35226046029615</v>
      </c>
      <c r="BZ1115" s="583"/>
      <c r="CA1115" s="583"/>
      <c r="CB1115" s="582">
        <f t="shared" si="247"/>
        <v>238.35226046029615</v>
      </c>
      <c r="CC1115" s="583"/>
      <c r="CD1115" s="583"/>
      <c r="CE1115" s="582">
        <f t="shared" si="248"/>
        <v>238.35226046029615</v>
      </c>
      <c r="CF1115" s="583"/>
      <c r="CG1115" s="583"/>
      <c r="CH1115" s="582">
        <f t="shared" si="249"/>
        <v>238.35226046029615</v>
      </c>
      <c r="CI1115" s="583"/>
      <c r="CJ1115" s="583"/>
      <c r="CK1115" s="582">
        <f t="shared" si="252"/>
        <v>238.35226046029615</v>
      </c>
      <c r="CL1115" s="583">
        <v>85</v>
      </c>
      <c r="CM1115" s="582">
        <f t="shared" si="255"/>
        <v>91.541085539099257</v>
      </c>
      <c r="CN1115" s="583">
        <v>100</v>
      </c>
      <c r="CO1115" s="583"/>
      <c r="CP1115" s="583"/>
      <c r="CQ1115" s="586"/>
      <c r="CR1115" s="586"/>
      <c r="CS1115" s="587">
        <v>1</v>
      </c>
      <c r="CT1115" s="588">
        <v>-0.25</v>
      </c>
      <c r="CU1115" s="588">
        <v>0.25</v>
      </c>
      <c r="CV1115" s="588">
        <v>0.5</v>
      </c>
      <c r="CW1115" s="588"/>
      <c r="CX1115" s="87">
        <f t="shared" si="243"/>
        <v>1.5</v>
      </c>
      <c r="CY1115" s="588"/>
      <c r="CZ1115" s="588" t="s">
        <v>2634</v>
      </c>
      <c r="DA1115" s="588"/>
      <c r="DB1115" s="579" t="s">
        <v>2643</v>
      </c>
      <c r="DC1115" s="579" t="s">
        <v>2648</v>
      </c>
      <c r="DD1115" s="579" t="s">
        <v>2646</v>
      </c>
      <c r="DE1115" s="579" t="s">
        <v>2649</v>
      </c>
      <c r="DF1115" s="579" t="s">
        <v>32</v>
      </c>
      <c r="DG1115" s="579" t="s">
        <v>32</v>
      </c>
      <c r="DH1115" s="579" t="s">
        <v>5009</v>
      </c>
      <c r="DI1115" s="579" t="s">
        <v>2657</v>
      </c>
      <c r="DJ1115" s="579" t="s">
        <v>2660</v>
      </c>
      <c r="DK1115" s="579" t="s">
        <v>2659</v>
      </c>
      <c r="DL1115" s="579" t="s">
        <v>37</v>
      </c>
      <c r="DM1115" s="579" t="s">
        <v>2663</v>
      </c>
      <c r="DN1115" s="583" t="s">
        <v>4001</v>
      </c>
      <c r="DO1115" s="583" t="s">
        <v>5012</v>
      </c>
      <c r="DP1115" s="583"/>
      <c r="DQ1115" s="583" t="s">
        <v>4068</v>
      </c>
      <c r="DR1115" s="583"/>
      <c r="DS1115" s="583" t="s">
        <v>2634</v>
      </c>
      <c r="DT1115" s="583"/>
      <c r="DU1115" s="579" t="s">
        <v>2634</v>
      </c>
      <c r="DV1115" s="579" t="s">
        <v>2633</v>
      </c>
      <c r="DW1115" s="579"/>
      <c r="DX1115" s="669" t="s">
        <v>8034</v>
      </c>
      <c r="DY1115" s="22"/>
      <c r="DZ1115" s="669" t="s">
        <v>6270</v>
      </c>
      <c r="EA1115" s="583">
        <v>3</v>
      </c>
      <c r="EB1115" s="590"/>
      <c r="EC1115" s="669" t="s">
        <v>4868</v>
      </c>
      <c r="ED1115" s="22" t="s">
        <v>7217</v>
      </c>
      <c r="EE1115" s="22"/>
    </row>
    <row r="1116" spans="1:135" s="592" customFormat="1" ht="15.75" hidden="1" customHeight="1" x14ac:dyDescent="0.25">
      <c r="A1116" s="875">
        <v>1114</v>
      </c>
      <c r="B1116" s="2083"/>
      <c r="C1116" s="579" t="s">
        <v>8035</v>
      </c>
      <c r="D1116" s="579" t="s">
        <v>23</v>
      </c>
      <c r="E1116" s="579" t="s">
        <v>4126</v>
      </c>
      <c r="F1116" s="579">
        <v>452259</v>
      </c>
      <c r="G1116" s="579">
        <v>23</v>
      </c>
      <c r="H1116" s="579" t="s">
        <v>2634</v>
      </c>
      <c r="I1116" s="579" t="s">
        <v>2634</v>
      </c>
      <c r="J1116" s="579" t="s">
        <v>2633</v>
      </c>
      <c r="K1116" s="579">
        <v>543612444</v>
      </c>
      <c r="L1116" s="579">
        <v>113.8</v>
      </c>
      <c r="M1116" s="579">
        <v>157</v>
      </c>
      <c r="N1116" s="580">
        <f t="shared" si="242"/>
        <v>46.168201549758606</v>
      </c>
      <c r="O1116" s="581">
        <v>2</v>
      </c>
      <c r="P1116" s="582">
        <f t="shared" si="253"/>
        <v>61.622500000000002</v>
      </c>
      <c r="Q1116" s="582">
        <f t="shared" si="254"/>
        <v>52.177499999999995</v>
      </c>
      <c r="R1116" s="583"/>
      <c r="S1116" s="584">
        <v>41738</v>
      </c>
      <c r="T1116" s="583" t="s">
        <v>2201</v>
      </c>
      <c r="U1116" s="583" t="s">
        <v>2480</v>
      </c>
      <c r="V1116" s="583" t="s">
        <v>8036</v>
      </c>
      <c r="W1116" s="583" t="s">
        <v>9309</v>
      </c>
      <c r="X1116" s="583" t="s">
        <v>2634</v>
      </c>
      <c r="Y1116" s="583"/>
      <c r="Z1116" s="583" t="s">
        <v>2634</v>
      </c>
      <c r="AA1116" s="583"/>
      <c r="AB1116" s="583" t="s">
        <v>2633</v>
      </c>
      <c r="AC1116" s="583" t="s">
        <v>2635</v>
      </c>
      <c r="AD1116" s="583" t="s">
        <v>2634</v>
      </c>
      <c r="AE1116" s="583"/>
      <c r="AF1116" s="583" t="s">
        <v>2633</v>
      </c>
      <c r="AG1116" s="583" t="s">
        <v>2636</v>
      </c>
      <c r="AH1116" s="583" t="s">
        <v>2634</v>
      </c>
      <c r="AI1116" s="583"/>
      <c r="AJ1116" s="583" t="s">
        <v>2634</v>
      </c>
      <c r="AK1116" s="583"/>
      <c r="AL1116" s="583" t="s">
        <v>2634</v>
      </c>
      <c r="AM1116" s="583"/>
      <c r="AN1116" s="583" t="s">
        <v>2633</v>
      </c>
      <c r="AO1116" s="583" t="s">
        <v>4076</v>
      </c>
      <c r="AP1116" s="583" t="s">
        <v>4077</v>
      </c>
      <c r="AQ1116" s="583" t="s">
        <v>2635</v>
      </c>
      <c r="AR1116" s="583"/>
      <c r="AS1116" s="583"/>
      <c r="AT1116" s="583"/>
      <c r="AU1116" s="583"/>
      <c r="AV1116" s="583"/>
      <c r="AW1116" s="583" t="s">
        <v>2634</v>
      </c>
      <c r="AX1116" s="583"/>
      <c r="AY1116" s="583" t="s">
        <v>2634</v>
      </c>
      <c r="AZ1116" s="583"/>
      <c r="BA1116" s="583" t="s">
        <v>3970</v>
      </c>
      <c r="BB1116" s="583" t="s">
        <v>3970</v>
      </c>
      <c r="BC1116" s="583" t="s">
        <v>2634</v>
      </c>
      <c r="BD1116" s="583"/>
      <c r="BE1116" s="583" t="s">
        <v>2633</v>
      </c>
      <c r="BF1116" s="583" t="s">
        <v>2633</v>
      </c>
      <c r="BG1116" s="583" t="s">
        <v>2634</v>
      </c>
      <c r="BH1116" s="583"/>
      <c r="BI1116" s="583"/>
      <c r="BJ1116" s="583" t="s">
        <v>3217</v>
      </c>
      <c r="BK1116" s="583" t="s">
        <v>2730</v>
      </c>
      <c r="BL1116" s="583">
        <v>107.5</v>
      </c>
      <c r="BM1116" s="585">
        <f t="shared" si="244"/>
        <v>12.074169900819316</v>
      </c>
      <c r="BN1116" s="583" t="s">
        <v>4893</v>
      </c>
      <c r="BO1116" s="583">
        <v>86</v>
      </c>
      <c r="BP1116" s="582">
        <f t="shared" si="245"/>
        <v>53.279670355996359</v>
      </c>
      <c r="BQ1116" s="583" t="s">
        <v>9848</v>
      </c>
      <c r="BR1116" s="583">
        <v>79</v>
      </c>
      <c r="BS1116" s="582">
        <f t="shared" si="246"/>
        <v>66.695414690240057</v>
      </c>
      <c r="BT1116" s="583"/>
      <c r="BU1116" s="583"/>
      <c r="BV1116" s="585">
        <f t="shared" si="250"/>
        <v>218.10167217670454</v>
      </c>
      <c r="BW1116" s="583"/>
      <c r="BX1116" s="583"/>
      <c r="BY1116" s="582">
        <f t="shared" si="251"/>
        <v>218.10167217670454</v>
      </c>
      <c r="BZ1116" s="583"/>
      <c r="CA1116" s="583"/>
      <c r="CB1116" s="582">
        <f t="shared" si="247"/>
        <v>218.10167217670454</v>
      </c>
      <c r="CC1116" s="583"/>
      <c r="CD1116" s="583"/>
      <c r="CE1116" s="582">
        <f t="shared" si="248"/>
        <v>218.10167217670454</v>
      </c>
      <c r="CF1116" s="583"/>
      <c r="CG1116" s="583"/>
      <c r="CH1116" s="582">
        <f t="shared" si="249"/>
        <v>218.10167217670454</v>
      </c>
      <c r="CI1116" s="583"/>
      <c r="CJ1116" s="583"/>
      <c r="CK1116" s="582">
        <f t="shared" si="252"/>
        <v>218.10167217670454</v>
      </c>
      <c r="CL1116" s="583">
        <v>69</v>
      </c>
      <c r="CM1116" s="582">
        <f t="shared" si="255"/>
        <v>85.860763739159609</v>
      </c>
      <c r="CN1116" s="583">
        <v>100</v>
      </c>
      <c r="CO1116" s="583"/>
      <c r="CP1116" s="583"/>
      <c r="CQ1116" s="586"/>
      <c r="CR1116" s="586"/>
      <c r="CS1116" s="587">
        <v>1</v>
      </c>
      <c r="CT1116" s="588">
        <v>0.5</v>
      </c>
      <c r="CU1116" s="588">
        <v>0.5</v>
      </c>
      <c r="CV1116" s="588">
        <v>0.5</v>
      </c>
      <c r="CW1116" s="588"/>
      <c r="CX1116" s="87">
        <f t="shared" si="243"/>
        <v>2.5</v>
      </c>
      <c r="CY1116" s="588"/>
      <c r="CZ1116" s="588" t="s">
        <v>2633</v>
      </c>
      <c r="DA1116" s="588" t="s">
        <v>3977</v>
      </c>
      <c r="DB1116" s="579" t="s">
        <v>2643</v>
      </c>
      <c r="DC1116" s="579" t="s">
        <v>2648</v>
      </c>
      <c r="DD1116" s="579" t="s">
        <v>2648</v>
      </c>
      <c r="DE1116" s="579" t="s">
        <v>2650</v>
      </c>
      <c r="DF1116" s="579" t="s">
        <v>32</v>
      </c>
      <c r="DG1116" s="579" t="s">
        <v>2654</v>
      </c>
      <c r="DH1116" s="579" t="s">
        <v>32</v>
      </c>
      <c r="DI1116" s="579" t="s">
        <v>2657</v>
      </c>
      <c r="DJ1116" s="579" t="s">
        <v>37</v>
      </c>
      <c r="DK1116" s="579" t="s">
        <v>37</v>
      </c>
      <c r="DL1116" s="579" t="s">
        <v>37</v>
      </c>
      <c r="DM1116" s="579" t="s">
        <v>2663</v>
      </c>
      <c r="DN1116" s="583" t="s">
        <v>4001</v>
      </c>
      <c r="DO1116" s="583" t="s">
        <v>4002</v>
      </c>
      <c r="DP1116" s="583"/>
      <c r="DQ1116" s="583" t="s">
        <v>4068</v>
      </c>
      <c r="DR1116" s="583"/>
      <c r="DS1116" s="583"/>
      <c r="DT1116" s="583"/>
      <c r="DU1116" s="579" t="s">
        <v>2634</v>
      </c>
      <c r="DV1116" s="579" t="s">
        <v>2633</v>
      </c>
      <c r="DW1116" s="579"/>
      <c r="DX1116" s="669" t="s">
        <v>8037</v>
      </c>
      <c r="DY1116" s="22" t="s">
        <v>9310</v>
      </c>
      <c r="DZ1116" s="669" t="s">
        <v>6270</v>
      </c>
      <c r="EA1116" s="583">
        <v>3</v>
      </c>
      <c r="EB1116" s="590"/>
      <c r="EC1116" s="669" t="s">
        <v>4868</v>
      </c>
      <c r="ED1116" s="22" t="s">
        <v>6477</v>
      </c>
      <c r="EE1116" s="22"/>
    </row>
    <row r="1117" spans="1:135" s="592" customFormat="1" ht="15.75" hidden="1" customHeight="1" x14ac:dyDescent="0.25">
      <c r="A1117" s="875">
        <v>1115</v>
      </c>
      <c r="B1117" s="2083"/>
      <c r="C1117" s="579" t="s">
        <v>8038</v>
      </c>
      <c r="D1117" s="579" t="s">
        <v>22</v>
      </c>
      <c r="E1117" s="579" t="s">
        <v>4126</v>
      </c>
      <c r="F1117" s="579">
        <v>558872</v>
      </c>
      <c r="G1117" s="579">
        <v>27</v>
      </c>
      <c r="H1117" s="579" t="s">
        <v>2633</v>
      </c>
      <c r="I1117" s="579" t="s">
        <v>2633</v>
      </c>
      <c r="J1117" s="579" t="s">
        <v>2633</v>
      </c>
      <c r="K1117" s="579">
        <v>540001905</v>
      </c>
      <c r="L1117" s="579">
        <v>149</v>
      </c>
      <c r="M1117" s="579">
        <v>167</v>
      </c>
      <c r="N1117" s="580">
        <f t="shared" si="242"/>
        <v>53.426081967800933</v>
      </c>
      <c r="O1117" s="581">
        <v>3</v>
      </c>
      <c r="P1117" s="582">
        <f t="shared" si="253"/>
        <v>69.722499999999997</v>
      </c>
      <c r="Q1117" s="582">
        <f t="shared" si="254"/>
        <v>79.277500000000003</v>
      </c>
      <c r="R1117" s="583"/>
      <c r="S1117" s="584">
        <v>41738</v>
      </c>
      <c r="T1117" s="583" t="s">
        <v>253</v>
      </c>
      <c r="U1117" s="583" t="s">
        <v>2490</v>
      </c>
      <c r="V1117" s="583" t="s">
        <v>8039</v>
      </c>
      <c r="W1117" s="583" t="s">
        <v>11226</v>
      </c>
      <c r="X1117" s="583" t="s">
        <v>2634</v>
      </c>
      <c r="Y1117" s="583"/>
      <c r="Z1117" s="583" t="s">
        <v>2634</v>
      </c>
      <c r="AA1117" s="583"/>
      <c r="AB1117" s="583" t="s">
        <v>2633</v>
      </c>
      <c r="AC1117" s="583" t="s">
        <v>2636</v>
      </c>
      <c r="AD1117" s="583" t="s">
        <v>2634</v>
      </c>
      <c r="AE1117" s="583"/>
      <c r="AF1117" s="583" t="s">
        <v>2634</v>
      </c>
      <c r="AG1117" s="583"/>
      <c r="AH1117" s="583" t="s">
        <v>2634</v>
      </c>
      <c r="AI1117" s="583"/>
      <c r="AJ1117" s="583" t="s">
        <v>2634</v>
      </c>
      <c r="AK1117" s="583"/>
      <c r="AL1117" s="583" t="s">
        <v>2634</v>
      </c>
      <c r="AM1117" s="583"/>
      <c r="AN1117" s="583" t="s">
        <v>2633</v>
      </c>
      <c r="AO1117" s="583" t="s">
        <v>4075</v>
      </c>
      <c r="AP1117" s="583" t="s">
        <v>4092</v>
      </c>
      <c r="AQ1117" s="583" t="s">
        <v>2635</v>
      </c>
      <c r="AR1117" s="583"/>
      <c r="AS1117" s="583"/>
      <c r="AT1117" s="583"/>
      <c r="AU1117" s="583"/>
      <c r="AV1117" s="583"/>
      <c r="AW1117" s="583" t="s">
        <v>2634</v>
      </c>
      <c r="AX1117" s="583"/>
      <c r="AY1117" s="583" t="s">
        <v>2634</v>
      </c>
      <c r="AZ1117" s="583"/>
      <c r="BA1117" s="583"/>
      <c r="BB1117" s="583"/>
      <c r="BC1117" s="583"/>
      <c r="BD1117" s="583"/>
      <c r="BE1117" s="583" t="s">
        <v>2634</v>
      </c>
      <c r="BF1117" s="583" t="s">
        <v>2634</v>
      </c>
      <c r="BG1117" s="583" t="s">
        <v>2634</v>
      </c>
      <c r="BH1117" s="583"/>
      <c r="BI1117" s="583"/>
      <c r="BJ1117" s="583" t="s">
        <v>5552</v>
      </c>
      <c r="BK1117" s="583" t="s">
        <v>8451</v>
      </c>
      <c r="BL1117" s="583">
        <v>132</v>
      </c>
      <c r="BM1117" s="585">
        <f t="shared" si="244"/>
        <v>21.44366308221122</v>
      </c>
      <c r="BN1117" s="583" t="s">
        <v>6064</v>
      </c>
      <c r="BO1117" s="583">
        <v>114</v>
      </c>
      <c r="BP1117" s="582">
        <f t="shared" si="245"/>
        <v>44.148718110434864</v>
      </c>
      <c r="BQ1117" s="583" t="s">
        <v>6844</v>
      </c>
      <c r="BR1117" s="583">
        <v>93</v>
      </c>
      <c r="BS1117" s="582">
        <f t="shared" si="246"/>
        <v>70.637948976695782</v>
      </c>
      <c r="BT1117" s="583" t="s">
        <v>672</v>
      </c>
      <c r="BU1117" s="583">
        <v>88</v>
      </c>
      <c r="BV1117" s="585">
        <f t="shared" si="250"/>
        <v>76.944908706757914</v>
      </c>
      <c r="BW1117" s="583" t="s">
        <v>554</v>
      </c>
      <c r="BX1117" s="583">
        <v>81</v>
      </c>
      <c r="BY1117" s="582">
        <f t="shared" si="251"/>
        <v>85.77465232884488</v>
      </c>
      <c r="BZ1117" s="583"/>
      <c r="CA1117" s="583"/>
      <c r="CB1117" s="582">
        <f t="shared" si="247"/>
        <v>187.94739995585127</v>
      </c>
      <c r="CC1117" s="583"/>
      <c r="CD1117" s="583"/>
      <c r="CE1117" s="582">
        <f t="shared" si="248"/>
        <v>187.94739995585127</v>
      </c>
      <c r="CF1117" s="583"/>
      <c r="CG1117" s="583"/>
      <c r="CH1117" s="582">
        <f t="shared" si="249"/>
        <v>187.94739995585127</v>
      </c>
      <c r="CI1117" s="583"/>
      <c r="CJ1117" s="583"/>
      <c r="CK1117" s="582">
        <f t="shared" si="252"/>
        <v>187.94739995585127</v>
      </c>
      <c r="CL1117" s="583">
        <v>81</v>
      </c>
      <c r="CM1117" s="582">
        <f t="shared" si="255"/>
        <v>85.77465232884488</v>
      </c>
      <c r="CN1117" s="583">
        <v>80</v>
      </c>
      <c r="CO1117" s="583"/>
      <c r="CP1117" s="583"/>
      <c r="CQ1117" s="586"/>
      <c r="CR1117" s="586"/>
      <c r="CS1117" s="587">
        <v>1</v>
      </c>
      <c r="CT1117" s="588">
        <v>0.25</v>
      </c>
      <c r="CU1117" s="588">
        <v>0.5</v>
      </c>
      <c r="CV1117" s="588">
        <v>0.5</v>
      </c>
      <c r="CW1117" s="588">
        <v>0.5</v>
      </c>
      <c r="CX1117" s="87">
        <f t="shared" si="243"/>
        <v>2.75</v>
      </c>
      <c r="CY1117" s="588"/>
      <c r="CZ1117" s="588" t="s">
        <v>2634</v>
      </c>
      <c r="DA1117" s="588"/>
      <c r="DB1117" s="579" t="s">
        <v>2644</v>
      </c>
      <c r="DC1117" s="579" t="s">
        <v>2648</v>
      </c>
      <c r="DD1117" s="579" t="s">
        <v>2646</v>
      </c>
      <c r="DE1117" s="579" t="s">
        <v>2650</v>
      </c>
      <c r="DF1117" s="579" t="s">
        <v>32</v>
      </c>
      <c r="DG1117" s="579" t="s">
        <v>5009</v>
      </c>
      <c r="DH1117" s="579" t="s">
        <v>2653</v>
      </c>
      <c r="DI1117" s="579" t="s">
        <v>2657</v>
      </c>
      <c r="DJ1117" s="579" t="s">
        <v>37</v>
      </c>
      <c r="DK1117" s="579" t="s">
        <v>37</v>
      </c>
      <c r="DL1117" s="579" t="s">
        <v>2659</v>
      </c>
      <c r="DM1117" s="579" t="s">
        <v>2663</v>
      </c>
      <c r="DN1117" s="583" t="s">
        <v>4001</v>
      </c>
      <c r="DO1117" s="583" t="s">
        <v>4002</v>
      </c>
      <c r="DP1117" s="583"/>
      <c r="DQ1117" s="583" t="s">
        <v>4068</v>
      </c>
      <c r="DR1117" s="583"/>
      <c r="DS1117" s="583" t="s">
        <v>2633</v>
      </c>
      <c r="DT1117" s="583" t="s">
        <v>4073</v>
      </c>
      <c r="DU1117" s="579" t="s">
        <v>2634</v>
      </c>
      <c r="DV1117" s="579" t="s">
        <v>2633</v>
      </c>
      <c r="DW1117" s="579"/>
      <c r="DX1117" s="669" t="s">
        <v>8040</v>
      </c>
      <c r="DY1117" s="22" t="s">
        <v>126</v>
      </c>
      <c r="DZ1117" s="669" t="s">
        <v>101</v>
      </c>
      <c r="EA1117" s="583">
        <v>3</v>
      </c>
      <c r="EB1117" s="948" t="s">
        <v>10667</v>
      </c>
      <c r="EC1117" s="669" t="s">
        <v>2194</v>
      </c>
      <c r="ED1117" s="22" t="s">
        <v>5660</v>
      </c>
      <c r="EE1117" s="22"/>
    </row>
    <row r="1118" spans="1:135" s="592" customFormat="1" ht="15.75" hidden="1" customHeight="1" x14ac:dyDescent="0.25">
      <c r="A1118" s="875">
        <v>1116</v>
      </c>
      <c r="B1118" s="2083"/>
      <c r="C1118" s="579" t="s">
        <v>8055</v>
      </c>
      <c r="D1118" s="579" t="s">
        <v>22</v>
      </c>
      <c r="E1118" s="579" t="s">
        <v>4126</v>
      </c>
      <c r="F1118" s="579">
        <v>618159</v>
      </c>
      <c r="G1118" s="579">
        <v>27</v>
      </c>
      <c r="H1118" s="579" t="s">
        <v>2634</v>
      </c>
      <c r="I1118" s="579" t="s">
        <v>2634</v>
      </c>
      <c r="J1118" s="579" t="s">
        <v>2633</v>
      </c>
      <c r="K1118" s="579">
        <v>530596509</v>
      </c>
      <c r="L1118" s="579">
        <v>165.3</v>
      </c>
      <c r="M1118" s="579">
        <v>168</v>
      </c>
      <c r="N1118" s="580">
        <f t="shared" si="242"/>
        <v>58.567176870748305</v>
      </c>
      <c r="O1118" s="581">
        <v>3</v>
      </c>
      <c r="P1118" s="582">
        <f t="shared" si="253"/>
        <v>70.559999999999988</v>
      </c>
      <c r="Q1118" s="582">
        <f t="shared" si="254"/>
        <v>94.740000000000023</v>
      </c>
      <c r="R1118" s="583"/>
      <c r="S1118" s="584">
        <v>41738</v>
      </c>
      <c r="T1118" s="583" t="s">
        <v>253</v>
      </c>
      <c r="U1118" s="583" t="s">
        <v>2490</v>
      </c>
      <c r="V1118" s="583" t="s">
        <v>8041</v>
      </c>
      <c r="W1118" s="583" t="s">
        <v>10031</v>
      </c>
      <c r="X1118" s="583" t="s">
        <v>2634</v>
      </c>
      <c r="Y1118" s="583"/>
      <c r="Z1118" s="583" t="s">
        <v>2634</v>
      </c>
      <c r="AA1118" s="583"/>
      <c r="AB1118" s="583" t="s">
        <v>2633</v>
      </c>
      <c r="AC1118" s="583" t="s">
        <v>2636</v>
      </c>
      <c r="AD1118" s="583" t="s">
        <v>2633</v>
      </c>
      <c r="AE1118" s="583" t="s">
        <v>2635</v>
      </c>
      <c r="AF1118" s="583" t="s">
        <v>2634</v>
      </c>
      <c r="AG1118" s="583"/>
      <c r="AH1118" s="583" t="s">
        <v>2634</v>
      </c>
      <c r="AI1118" s="583"/>
      <c r="AJ1118" s="583" t="s">
        <v>2634</v>
      </c>
      <c r="AK1118" s="583"/>
      <c r="AL1118" s="583" t="s">
        <v>2634</v>
      </c>
      <c r="AM1118" s="583"/>
      <c r="AN1118" s="583" t="s">
        <v>2633</v>
      </c>
      <c r="AO1118" s="583" t="s">
        <v>4075</v>
      </c>
      <c r="AP1118" s="583" t="s">
        <v>4077</v>
      </c>
      <c r="AQ1118" s="583" t="s">
        <v>2638</v>
      </c>
      <c r="AR1118" s="583" t="s">
        <v>4075</v>
      </c>
      <c r="AS1118" s="583" t="s">
        <v>4078</v>
      </c>
      <c r="AT1118" s="583"/>
      <c r="AU1118" s="583"/>
      <c r="AV1118" s="583"/>
      <c r="AW1118" s="583" t="s">
        <v>2634</v>
      </c>
      <c r="AX1118" s="583"/>
      <c r="AY1118" s="583" t="s">
        <v>2634</v>
      </c>
      <c r="AZ1118" s="583"/>
      <c r="BA1118" s="583"/>
      <c r="BB1118" s="583"/>
      <c r="BC1118" s="583"/>
      <c r="BD1118" s="583"/>
      <c r="BE1118" s="583" t="s">
        <v>2634</v>
      </c>
      <c r="BF1118" s="583" t="s">
        <v>2634</v>
      </c>
      <c r="BG1118" s="583" t="s">
        <v>2634</v>
      </c>
      <c r="BH1118" s="583"/>
      <c r="BI1118" s="583"/>
      <c r="BJ1118" s="583" t="s">
        <v>3217</v>
      </c>
      <c r="BK1118" s="583" t="s">
        <v>8463</v>
      </c>
      <c r="BL1118" s="583">
        <v>153.4</v>
      </c>
      <c r="BM1118" s="585">
        <f t="shared" si="244"/>
        <v>12.560692421363735</v>
      </c>
      <c r="BN1118" s="583" t="s">
        <v>9407</v>
      </c>
      <c r="BO1118" s="583">
        <v>136</v>
      </c>
      <c r="BP1118" s="582">
        <f t="shared" si="245"/>
        <v>30.926746886214907</v>
      </c>
      <c r="BQ1118" s="583" t="s">
        <v>10030</v>
      </c>
      <c r="BR1118" s="583">
        <v>125</v>
      </c>
      <c r="BS1118" s="582">
        <f t="shared" si="246"/>
        <v>42.537470973189784</v>
      </c>
      <c r="BT1118" s="583"/>
      <c r="BU1118" s="583"/>
      <c r="BV1118" s="585">
        <f t="shared" si="250"/>
        <v>174.4775174160861</v>
      </c>
      <c r="BW1118" s="583"/>
      <c r="BX1118" s="583"/>
      <c r="BY1118" s="582">
        <f t="shared" si="251"/>
        <v>174.4775174160861</v>
      </c>
      <c r="BZ1118" s="583"/>
      <c r="CA1118" s="583"/>
      <c r="CB1118" s="582">
        <f t="shared" si="247"/>
        <v>174.4775174160861</v>
      </c>
      <c r="CC1118" s="583"/>
      <c r="CD1118" s="583"/>
      <c r="CE1118" s="582">
        <f t="shared" si="248"/>
        <v>174.4775174160861</v>
      </c>
      <c r="CF1118" s="583"/>
      <c r="CG1118" s="583"/>
      <c r="CH1118" s="582">
        <f t="shared" si="249"/>
        <v>174.4775174160861</v>
      </c>
      <c r="CI1118" s="583"/>
      <c r="CJ1118" s="583"/>
      <c r="CK1118" s="582">
        <f t="shared" si="252"/>
        <v>174.4775174160861</v>
      </c>
      <c r="CL1118" s="583">
        <v>125</v>
      </c>
      <c r="CM1118" s="582">
        <f t="shared" si="255"/>
        <v>42.537470973189784</v>
      </c>
      <c r="CN1118" s="583">
        <v>85</v>
      </c>
      <c r="CO1118" s="583"/>
      <c r="CP1118" s="583"/>
      <c r="CQ1118" s="586"/>
      <c r="CR1118" s="586"/>
      <c r="CS1118" s="587">
        <v>1</v>
      </c>
      <c r="CT1118" s="588">
        <v>0.25</v>
      </c>
      <c r="CU1118" s="588">
        <v>0</v>
      </c>
      <c r="CV1118" s="588">
        <v>0.5</v>
      </c>
      <c r="CW1118" s="588"/>
      <c r="CX1118" s="87">
        <f t="shared" si="243"/>
        <v>1.75</v>
      </c>
      <c r="CY1118" s="588"/>
      <c r="CZ1118" s="588" t="s">
        <v>2633</v>
      </c>
      <c r="DA1118" s="588" t="s">
        <v>3975</v>
      </c>
      <c r="DB1118" s="579" t="s">
        <v>2644</v>
      </c>
      <c r="DC1118" s="579" t="s">
        <v>2648</v>
      </c>
      <c r="DD1118" s="579" t="s">
        <v>2647</v>
      </c>
      <c r="DE1118" s="579" t="s">
        <v>2651</v>
      </c>
      <c r="DF1118" s="579" t="s">
        <v>32</v>
      </c>
      <c r="DG1118" s="579" t="s">
        <v>32</v>
      </c>
      <c r="DH1118" s="579" t="s">
        <v>5009</v>
      </c>
      <c r="DI1118" s="579" t="s">
        <v>2657</v>
      </c>
      <c r="DJ1118" s="579" t="s">
        <v>37</v>
      </c>
      <c r="DK1118" s="579" t="s">
        <v>37</v>
      </c>
      <c r="DL1118" s="579" t="s">
        <v>37</v>
      </c>
      <c r="DM1118" s="579" t="s">
        <v>2663</v>
      </c>
      <c r="DN1118" s="583" t="s">
        <v>4001</v>
      </c>
      <c r="DO1118" s="583" t="s">
        <v>5012</v>
      </c>
      <c r="DP1118" s="583"/>
      <c r="DQ1118" s="583" t="s">
        <v>4069</v>
      </c>
      <c r="DR1118" s="583"/>
      <c r="DS1118" s="583" t="s">
        <v>2633</v>
      </c>
      <c r="DT1118" s="583" t="s">
        <v>4073</v>
      </c>
      <c r="DU1118" s="579" t="s">
        <v>2634</v>
      </c>
      <c r="DV1118" s="579" t="s">
        <v>2633</v>
      </c>
      <c r="DW1118" s="579" t="s">
        <v>7717</v>
      </c>
      <c r="DX1118" s="669" t="s">
        <v>8042</v>
      </c>
      <c r="DY1118" s="22"/>
      <c r="DZ1118" s="669" t="s">
        <v>101</v>
      </c>
      <c r="EA1118" s="583">
        <v>3</v>
      </c>
      <c r="EB1118" s="590"/>
      <c r="EC1118" s="669" t="s">
        <v>2194</v>
      </c>
      <c r="ED1118" s="22" t="s">
        <v>8464</v>
      </c>
      <c r="EE1118" s="22"/>
    </row>
    <row r="1119" spans="1:135" s="592" customFormat="1" ht="15.75" hidden="1" customHeight="1" x14ac:dyDescent="0.25">
      <c r="A1119" s="875">
        <v>1117</v>
      </c>
      <c r="B1119" s="2083"/>
      <c r="C1119" s="579" t="s">
        <v>8054</v>
      </c>
      <c r="D1119" s="579" t="s">
        <v>23</v>
      </c>
      <c r="E1119" s="579" t="s">
        <v>4126</v>
      </c>
      <c r="F1119" s="579">
        <v>379427</v>
      </c>
      <c r="G1119" s="579">
        <v>32</v>
      </c>
      <c r="H1119" s="579" t="s">
        <v>2633</v>
      </c>
      <c r="I1119" s="579" t="s">
        <v>2633</v>
      </c>
      <c r="J1119" s="579" t="s">
        <v>2633</v>
      </c>
      <c r="K1119" s="579">
        <v>505380883</v>
      </c>
      <c r="L1119" s="579">
        <v>97.8</v>
      </c>
      <c r="M1119" s="579">
        <v>163</v>
      </c>
      <c r="N1119" s="580">
        <f t="shared" si="242"/>
        <v>36.809815950920246</v>
      </c>
      <c r="O1119" s="581">
        <v>1</v>
      </c>
      <c r="P1119" s="582">
        <f t="shared" si="253"/>
        <v>66.422499999999999</v>
      </c>
      <c r="Q1119" s="582">
        <f t="shared" si="254"/>
        <v>31.377499999999998</v>
      </c>
      <c r="R1119" s="583"/>
      <c r="S1119" s="584">
        <v>41738</v>
      </c>
      <c r="T1119" s="583" t="s">
        <v>253</v>
      </c>
      <c r="U1119" s="583" t="s">
        <v>2490</v>
      </c>
      <c r="V1119" s="583" t="s">
        <v>8043</v>
      </c>
      <c r="W1119" s="583" t="s">
        <v>11077</v>
      </c>
      <c r="X1119" s="583" t="s">
        <v>2634</v>
      </c>
      <c r="Y1119" s="583"/>
      <c r="Z1119" s="583" t="s">
        <v>2634</v>
      </c>
      <c r="AA1119" s="583"/>
      <c r="AB1119" s="583" t="s">
        <v>2633</v>
      </c>
      <c r="AC1119" s="583" t="s">
        <v>2635</v>
      </c>
      <c r="AD1119" s="583" t="s">
        <v>2634</v>
      </c>
      <c r="AE1119" s="583"/>
      <c r="AF1119" s="583" t="s">
        <v>2634</v>
      </c>
      <c r="AG1119" s="583"/>
      <c r="AH1119" s="583" t="s">
        <v>2634</v>
      </c>
      <c r="AI1119" s="583"/>
      <c r="AJ1119" s="583" t="s">
        <v>2634</v>
      </c>
      <c r="AK1119" s="583"/>
      <c r="AL1119" s="583" t="s">
        <v>2633</v>
      </c>
      <c r="AM1119" s="583" t="s">
        <v>2636</v>
      </c>
      <c r="AN1119" s="583" t="s">
        <v>2634</v>
      </c>
      <c r="AO1119" s="583"/>
      <c r="AP1119" s="583"/>
      <c r="AQ1119" s="583" t="s">
        <v>2638</v>
      </c>
      <c r="AR1119" s="583" t="s">
        <v>4076</v>
      </c>
      <c r="AS1119" s="583" t="s">
        <v>4092</v>
      </c>
      <c r="AT1119" s="583"/>
      <c r="AU1119" s="583"/>
      <c r="AV1119" s="583"/>
      <c r="AW1119" s="583" t="s">
        <v>2634</v>
      </c>
      <c r="AX1119" s="583"/>
      <c r="AY1119" s="583" t="s">
        <v>2634</v>
      </c>
      <c r="AZ1119" s="583"/>
      <c r="BA1119" s="583" t="s">
        <v>3970</v>
      </c>
      <c r="BB1119" s="583" t="s">
        <v>3970</v>
      </c>
      <c r="BC1119" s="583" t="s">
        <v>2634</v>
      </c>
      <c r="BD1119" s="583"/>
      <c r="BE1119" s="583" t="s">
        <v>2634</v>
      </c>
      <c r="BF1119" s="583" t="s">
        <v>2634</v>
      </c>
      <c r="BG1119" s="583" t="s">
        <v>2633</v>
      </c>
      <c r="BH1119" s="583" t="s">
        <v>2636</v>
      </c>
      <c r="BI1119" s="583"/>
      <c r="BJ1119" s="583" t="s">
        <v>5603</v>
      </c>
      <c r="BK1119" s="583" t="s">
        <v>8452</v>
      </c>
      <c r="BL1119" s="583">
        <v>93.5</v>
      </c>
      <c r="BM1119" s="585">
        <f t="shared" si="244"/>
        <v>13.704087323719216</v>
      </c>
      <c r="BN1119" s="583">
        <v>67.8</v>
      </c>
      <c r="BO1119" s="583">
        <v>67.8</v>
      </c>
      <c r="BP1119" s="582">
        <f t="shared" si="245"/>
        <v>95.609911560831819</v>
      </c>
      <c r="BQ1119" s="583" t="s">
        <v>9948</v>
      </c>
      <c r="BR1119" s="583">
        <v>78.8</v>
      </c>
      <c r="BS1119" s="582">
        <f t="shared" si="246"/>
        <v>60.55294398852682</v>
      </c>
      <c r="BT1119" s="583" t="s">
        <v>10866</v>
      </c>
      <c r="BU1119" s="583">
        <v>73.5</v>
      </c>
      <c r="BV1119" s="585">
        <f t="shared" si="250"/>
        <v>77.444028364273763</v>
      </c>
      <c r="BW1119" s="583" t="s">
        <v>11078</v>
      </c>
      <c r="BX1119" s="583">
        <v>73.3</v>
      </c>
      <c r="BY1119" s="582">
        <f t="shared" si="251"/>
        <v>78.081427774679312</v>
      </c>
      <c r="BZ1119" s="583"/>
      <c r="CA1119" s="583"/>
      <c r="CB1119" s="582">
        <f t="shared" si="247"/>
        <v>311.68831168831173</v>
      </c>
      <c r="CC1119" s="583"/>
      <c r="CD1119" s="583"/>
      <c r="CE1119" s="582">
        <f t="shared" si="248"/>
        <v>311.68831168831173</v>
      </c>
      <c r="CF1119" s="583"/>
      <c r="CG1119" s="583"/>
      <c r="CH1119" s="582">
        <f t="shared" si="249"/>
        <v>311.68831168831173</v>
      </c>
      <c r="CI1119" s="583"/>
      <c r="CJ1119" s="583"/>
      <c r="CK1119" s="582">
        <f t="shared" si="252"/>
        <v>311.68831168831173</v>
      </c>
      <c r="CL1119" s="583">
        <v>73.3</v>
      </c>
      <c r="CM1119" s="582">
        <f t="shared" si="255"/>
        <v>78.081427774679312</v>
      </c>
      <c r="CN1119" s="583">
        <v>65</v>
      </c>
      <c r="CO1119" s="583"/>
      <c r="CP1119" s="583"/>
      <c r="CQ1119" s="586"/>
      <c r="CR1119" s="586"/>
      <c r="CS1119" s="587">
        <v>1</v>
      </c>
      <c r="CT1119" s="588">
        <v>-0.25</v>
      </c>
      <c r="CU1119" s="588">
        <v>0.5</v>
      </c>
      <c r="CV1119" s="588">
        <v>0.5</v>
      </c>
      <c r="CW1119" s="588">
        <v>0.5</v>
      </c>
      <c r="CX1119" s="87">
        <f t="shared" si="243"/>
        <v>2.25</v>
      </c>
      <c r="CY1119" s="588"/>
      <c r="CZ1119" s="588" t="s">
        <v>2634</v>
      </c>
      <c r="DA1119" s="588"/>
      <c r="DB1119" s="579" t="s">
        <v>2644</v>
      </c>
      <c r="DC1119" s="579" t="s">
        <v>2646</v>
      </c>
      <c r="DD1119" s="579" t="s">
        <v>2647</v>
      </c>
      <c r="DE1119" s="579" t="s">
        <v>2649</v>
      </c>
      <c r="DF1119" s="579" t="s">
        <v>2652</v>
      </c>
      <c r="DG1119" s="579" t="s">
        <v>2653</v>
      </c>
      <c r="DH1119" s="579" t="s">
        <v>2654</v>
      </c>
      <c r="DI1119" s="579" t="s">
        <v>2658</v>
      </c>
      <c r="DJ1119" s="579" t="s">
        <v>37</v>
      </c>
      <c r="DK1119" s="579" t="s">
        <v>2659</v>
      </c>
      <c r="DL1119" s="579" t="s">
        <v>37</v>
      </c>
      <c r="DM1119" s="579" t="s">
        <v>2663</v>
      </c>
      <c r="DN1119" s="583" t="s">
        <v>4001</v>
      </c>
      <c r="DO1119" s="583" t="s">
        <v>4002</v>
      </c>
      <c r="DP1119" s="583"/>
      <c r="DQ1119" s="583" t="s">
        <v>4068</v>
      </c>
      <c r="DR1119" s="583"/>
      <c r="DS1119" s="583" t="s">
        <v>2633</v>
      </c>
      <c r="DT1119" s="583" t="s">
        <v>4072</v>
      </c>
      <c r="DU1119" s="579" t="s">
        <v>2634</v>
      </c>
      <c r="DV1119" s="579" t="s">
        <v>2633</v>
      </c>
      <c r="DW1119" s="579"/>
      <c r="DX1119" s="669" t="s">
        <v>220</v>
      </c>
      <c r="DY1119" s="22" t="s">
        <v>10867</v>
      </c>
      <c r="DZ1119" s="669" t="s">
        <v>101</v>
      </c>
      <c r="EA1119" s="583">
        <v>4</v>
      </c>
      <c r="EB1119" s="590"/>
      <c r="EC1119" s="669" t="s">
        <v>2194</v>
      </c>
      <c r="ED1119" s="22" t="s">
        <v>5821</v>
      </c>
      <c r="EE1119" s="22"/>
    </row>
    <row r="1120" spans="1:135" s="592" customFormat="1" ht="15.75" hidden="1" customHeight="1" x14ac:dyDescent="0.25">
      <c r="A1120" s="875">
        <v>1118</v>
      </c>
      <c r="B1120" s="2083"/>
      <c r="C1120" s="579" t="s">
        <v>8056</v>
      </c>
      <c r="D1120" s="579" t="s">
        <v>22</v>
      </c>
      <c r="E1120" s="579" t="s">
        <v>4126</v>
      </c>
      <c r="F1120" s="579">
        <v>612758</v>
      </c>
      <c r="G1120" s="579">
        <v>27</v>
      </c>
      <c r="H1120" s="579" t="s">
        <v>2633</v>
      </c>
      <c r="I1120" s="579" t="s">
        <v>2633</v>
      </c>
      <c r="J1120" s="579" t="s">
        <v>2633</v>
      </c>
      <c r="K1120" s="579">
        <v>547166656</v>
      </c>
      <c r="L1120" s="579">
        <v>124</v>
      </c>
      <c r="M1120" s="579">
        <v>176</v>
      </c>
      <c r="N1120" s="580">
        <f t="shared" si="242"/>
        <v>40.030991735537192</v>
      </c>
      <c r="O1120" s="581">
        <v>2</v>
      </c>
      <c r="P1120" s="582">
        <f t="shared" si="253"/>
        <v>77.44</v>
      </c>
      <c r="Q1120" s="582">
        <f t="shared" si="254"/>
        <v>46.56</v>
      </c>
      <c r="R1120" s="583"/>
      <c r="S1120" s="584">
        <v>41739</v>
      </c>
      <c r="T1120" s="583" t="s">
        <v>253</v>
      </c>
      <c r="U1120" s="583" t="s">
        <v>2490</v>
      </c>
      <c r="V1120" s="583" t="s">
        <v>8057</v>
      </c>
      <c r="W1120" s="583"/>
      <c r="X1120" s="583" t="s">
        <v>2634</v>
      </c>
      <c r="Y1120" s="583"/>
      <c r="Z1120" s="583" t="s">
        <v>2634</v>
      </c>
      <c r="AA1120" s="583"/>
      <c r="AB1120" s="583" t="s">
        <v>2633</v>
      </c>
      <c r="AC1120" s="583"/>
      <c r="AD1120" s="583" t="s">
        <v>2634</v>
      </c>
      <c r="AE1120" s="583"/>
      <c r="AF1120" s="583" t="s">
        <v>2634</v>
      </c>
      <c r="AG1120" s="583"/>
      <c r="AH1120" s="583" t="s">
        <v>2634</v>
      </c>
      <c r="AI1120" s="583"/>
      <c r="AJ1120" s="583" t="s">
        <v>2634</v>
      </c>
      <c r="AK1120" s="583"/>
      <c r="AL1120" s="583" t="s">
        <v>2634</v>
      </c>
      <c r="AM1120" s="583"/>
      <c r="AN1120" s="583" t="s">
        <v>2633</v>
      </c>
      <c r="AO1120" s="583" t="s">
        <v>4076</v>
      </c>
      <c r="AP1120" s="583" t="s">
        <v>4077</v>
      </c>
      <c r="AQ1120" s="583" t="s">
        <v>2638</v>
      </c>
      <c r="AR1120" s="583" t="s">
        <v>4075</v>
      </c>
      <c r="AS1120" s="583" t="s">
        <v>4078</v>
      </c>
      <c r="AT1120" s="583"/>
      <c r="AU1120" s="583"/>
      <c r="AV1120" s="583"/>
      <c r="AW1120" s="583" t="s">
        <v>2634</v>
      </c>
      <c r="AX1120" s="583"/>
      <c r="AY1120" s="583" t="s">
        <v>2634</v>
      </c>
      <c r="AZ1120" s="583"/>
      <c r="BA1120" s="583"/>
      <c r="BB1120" s="583"/>
      <c r="BC1120" s="583"/>
      <c r="BD1120" s="583"/>
      <c r="BE1120" s="583" t="s">
        <v>2633</v>
      </c>
      <c r="BF1120" s="583"/>
      <c r="BG1120" s="583" t="s">
        <v>2634</v>
      </c>
      <c r="BH1120" s="583"/>
      <c r="BI1120" s="583"/>
      <c r="BJ1120" s="583" t="s">
        <v>5603</v>
      </c>
      <c r="BK1120" s="583" t="s">
        <v>8470</v>
      </c>
      <c r="BL1120" s="583">
        <v>112</v>
      </c>
      <c r="BM1120" s="585">
        <f t="shared" si="244"/>
        <v>25.773195876288657</v>
      </c>
      <c r="BN1120" s="583" t="s">
        <v>9410</v>
      </c>
      <c r="BO1120" s="583">
        <v>95</v>
      </c>
      <c r="BP1120" s="582">
        <f t="shared" si="245"/>
        <v>62.285223367697597</v>
      </c>
      <c r="BQ1120" s="583" t="s">
        <v>9793</v>
      </c>
      <c r="BR1120" s="583">
        <v>83.9</v>
      </c>
      <c r="BS1120" s="582">
        <f t="shared" si="246"/>
        <v>86.125429553264581</v>
      </c>
      <c r="BT1120" s="583"/>
      <c r="BU1120" s="583"/>
      <c r="BV1120" s="585">
        <f t="shared" si="250"/>
        <v>266.3230240549828</v>
      </c>
      <c r="BW1120" s="583"/>
      <c r="BX1120" s="583"/>
      <c r="BY1120" s="582">
        <f t="shared" si="251"/>
        <v>266.3230240549828</v>
      </c>
      <c r="BZ1120" s="583"/>
      <c r="CA1120" s="583"/>
      <c r="CB1120" s="582">
        <f t="shared" si="247"/>
        <v>266.3230240549828</v>
      </c>
      <c r="CC1120" s="583"/>
      <c r="CD1120" s="583"/>
      <c r="CE1120" s="582">
        <f t="shared" si="248"/>
        <v>266.3230240549828</v>
      </c>
      <c r="CF1120" s="583"/>
      <c r="CG1120" s="583"/>
      <c r="CH1120" s="582">
        <f t="shared" si="249"/>
        <v>266.3230240549828</v>
      </c>
      <c r="CI1120" s="583"/>
      <c r="CJ1120" s="583"/>
      <c r="CK1120" s="582">
        <f t="shared" si="252"/>
        <v>266.3230240549828</v>
      </c>
      <c r="CL1120" s="583">
        <v>83.9</v>
      </c>
      <c r="CM1120" s="582">
        <f t="shared" si="255"/>
        <v>86.125429553264581</v>
      </c>
      <c r="CN1120" s="583">
        <v>80</v>
      </c>
      <c r="CO1120" s="583"/>
      <c r="CP1120" s="583"/>
      <c r="CQ1120" s="586"/>
      <c r="CR1120" s="586"/>
      <c r="CS1120" s="587"/>
      <c r="CT1120" s="588"/>
      <c r="CU1120" s="588"/>
      <c r="CV1120" s="588"/>
      <c r="CW1120" s="588"/>
      <c r="CX1120" s="87">
        <f t="shared" si="243"/>
        <v>0</v>
      </c>
      <c r="CY1120" s="588"/>
      <c r="CZ1120" s="588"/>
      <c r="DA1120" s="588"/>
      <c r="DB1120" s="579"/>
      <c r="DC1120" s="579"/>
      <c r="DD1120" s="579"/>
      <c r="DE1120" s="579"/>
      <c r="DF1120" s="579"/>
      <c r="DG1120" s="579"/>
      <c r="DH1120" s="579"/>
      <c r="DI1120" s="579"/>
      <c r="DJ1120" s="579"/>
      <c r="DK1120" s="579"/>
      <c r="DL1120" s="579"/>
      <c r="DM1120" s="579"/>
      <c r="DN1120" s="583"/>
      <c r="DO1120" s="583"/>
      <c r="DP1120" s="583"/>
      <c r="DQ1120" s="583"/>
      <c r="DR1120" s="583"/>
      <c r="DS1120" s="583"/>
      <c r="DT1120" s="583"/>
      <c r="DU1120" s="579"/>
      <c r="DV1120" s="579"/>
      <c r="DW1120" s="579"/>
      <c r="DX1120" s="669" t="s">
        <v>8058</v>
      </c>
      <c r="DY1120" s="22"/>
      <c r="DZ1120" s="669" t="s">
        <v>101</v>
      </c>
      <c r="EA1120" s="583">
        <v>3</v>
      </c>
      <c r="EB1120" s="590"/>
      <c r="EC1120" s="669" t="s">
        <v>8059</v>
      </c>
      <c r="ED1120" s="22" t="s">
        <v>5821</v>
      </c>
      <c r="EE1120" s="22"/>
    </row>
    <row r="1121" spans="1:135" s="592" customFormat="1" ht="15.75" hidden="1" customHeight="1" x14ac:dyDescent="0.25">
      <c r="A1121" s="875">
        <v>1119</v>
      </c>
      <c r="B1121" s="2083"/>
      <c r="C1121" s="579" t="s">
        <v>8060</v>
      </c>
      <c r="D1121" s="579" t="s">
        <v>22</v>
      </c>
      <c r="E1121" s="579" t="s">
        <v>4126</v>
      </c>
      <c r="F1121" s="579">
        <v>577638</v>
      </c>
      <c r="G1121" s="579">
        <v>20</v>
      </c>
      <c r="H1121" s="579" t="s">
        <v>2634</v>
      </c>
      <c r="I1121" s="579" t="s">
        <v>2634</v>
      </c>
      <c r="J1121" s="579" t="s">
        <v>3968</v>
      </c>
      <c r="K1121" s="579">
        <v>505383866</v>
      </c>
      <c r="L1121" s="579">
        <v>140</v>
      </c>
      <c r="M1121" s="579">
        <v>167</v>
      </c>
      <c r="N1121" s="580">
        <f t="shared" si="242"/>
        <v>50.199003191222346</v>
      </c>
      <c r="O1121" s="581">
        <v>3</v>
      </c>
      <c r="P1121" s="582">
        <f t="shared" si="253"/>
        <v>69.722499999999997</v>
      </c>
      <c r="Q1121" s="582">
        <f t="shared" si="254"/>
        <v>70.277500000000003</v>
      </c>
      <c r="R1121" s="583"/>
      <c r="S1121" s="584">
        <v>41739</v>
      </c>
      <c r="T1121" s="583" t="s">
        <v>253</v>
      </c>
      <c r="U1121" s="583" t="s">
        <v>2490</v>
      </c>
      <c r="V1121" s="583" t="s">
        <v>8061</v>
      </c>
      <c r="W1121" s="583" t="s">
        <v>9828</v>
      </c>
      <c r="X1121" s="583" t="s">
        <v>2634</v>
      </c>
      <c r="Y1121" s="583"/>
      <c r="Z1121" s="583" t="s">
        <v>2634</v>
      </c>
      <c r="AA1121" s="583"/>
      <c r="AB1121" s="583" t="s">
        <v>2634</v>
      </c>
      <c r="AC1121" s="583"/>
      <c r="AD1121" s="583" t="s">
        <v>2634</v>
      </c>
      <c r="AE1121" s="583"/>
      <c r="AF1121" s="583" t="s">
        <v>2634</v>
      </c>
      <c r="AG1121" s="583"/>
      <c r="AH1121" s="583" t="s">
        <v>2634</v>
      </c>
      <c r="AI1121" s="583"/>
      <c r="AJ1121" s="583" t="s">
        <v>2634</v>
      </c>
      <c r="AK1121" s="583"/>
      <c r="AL1121" s="583" t="s">
        <v>2634</v>
      </c>
      <c r="AM1121" s="583"/>
      <c r="AN1121" s="583" t="s">
        <v>2633</v>
      </c>
      <c r="AO1121" s="583" t="s">
        <v>4076</v>
      </c>
      <c r="AP1121" s="583" t="s">
        <v>4077</v>
      </c>
      <c r="AQ1121" s="583" t="s">
        <v>2635</v>
      </c>
      <c r="AR1121" s="583"/>
      <c r="AS1121" s="583"/>
      <c r="AT1121" s="583"/>
      <c r="AU1121" s="583"/>
      <c r="AV1121" s="583"/>
      <c r="AW1121" s="583" t="s">
        <v>2634</v>
      </c>
      <c r="AX1121" s="583"/>
      <c r="AY1121" s="583" t="s">
        <v>2634</v>
      </c>
      <c r="AZ1121" s="583"/>
      <c r="BA1121" s="583"/>
      <c r="BB1121" s="583"/>
      <c r="BC1121" s="583"/>
      <c r="BD1121" s="583"/>
      <c r="BE1121" s="583" t="s">
        <v>2633</v>
      </c>
      <c r="BF1121" s="583" t="s">
        <v>2633</v>
      </c>
      <c r="BG1121" s="583" t="s">
        <v>2634</v>
      </c>
      <c r="BH1121" s="583"/>
      <c r="BI1121" s="583"/>
      <c r="BJ1121" s="583" t="s">
        <v>3217</v>
      </c>
      <c r="BK1121" s="583" t="s">
        <v>8628</v>
      </c>
      <c r="BL1121" s="583">
        <v>124</v>
      </c>
      <c r="BM1121" s="585">
        <f t="shared" si="244"/>
        <v>22.766888406673544</v>
      </c>
      <c r="BN1121" s="583" t="s">
        <v>9424</v>
      </c>
      <c r="BO1121" s="583">
        <v>108</v>
      </c>
      <c r="BP1121" s="582">
        <f t="shared" si="245"/>
        <v>45.533776813347089</v>
      </c>
      <c r="BQ1121" s="583" t="s">
        <v>6792</v>
      </c>
      <c r="BR1121" s="583">
        <v>94</v>
      </c>
      <c r="BS1121" s="582">
        <f t="shared" si="246"/>
        <v>65.454804169186431</v>
      </c>
      <c r="BT1121" s="583"/>
      <c r="BU1121" s="583"/>
      <c r="BV1121" s="585">
        <f t="shared" si="250"/>
        <v>199.21027355839348</v>
      </c>
      <c r="BW1121" s="583"/>
      <c r="BX1121" s="583"/>
      <c r="BY1121" s="582">
        <f t="shared" si="251"/>
        <v>199.21027355839348</v>
      </c>
      <c r="BZ1121" s="583"/>
      <c r="CA1121" s="583"/>
      <c r="CB1121" s="582">
        <f t="shared" si="247"/>
        <v>199.21027355839348</v>
      </c>
      <c r="CC1121" s="583"/>
      <c r="CD1121" s="583"/>
      <c r="CE1121" s="582">
        <f t="shared" si="248"/>
        <v>199.21027355839348</v>
      </c>
      <c r="CF1121" s="583"/>
      <c r="CG1121" s="583"/>
      <c r="CH1121" s="582">
        <f t="shared" si="249"/>
        <v>199.21027355839348</v>
      </c>
      <c r="CI1121" s="583"/>
      <c r="CJ1121" s="583"/>
      <c r="CK1121" s="582">
        <f t="shared" si="252"/>
        <v>199.21027355839348</v>
      </c>
      <c r="CL1121" s="583">
        <v>94</v>
      </c>
      <c r="CM1121" s="582">
        <f t="shared" si="255"/>
        <v>65.454804169186431</v>
      </c>
      <c r="CN1121" s="583">
        <v>75</v>
      </c>
      <c r="CO1121" s="583"/>
      <c r="CP1121" s="583"/>
      <c r="CQ1121" s="586"/>
      <c r="CR1121" s="586"/>
      <c r="CS1121" s="587">
        <v>1</v>
      </c>
      <c r="CT1121" s="588">
        <v>-0.25</v>
      </c>
      <c r="CU1121" s="588">
        <v>0</v>
      </c>
      <c r="CV1121" s="588">
        <v>0</v>
      </c>
      <c r="CW1121" s="588"/>
      <c r="CX1121" s="87">
        <f t="shared" si="243"/>
        <v>0.75</v>
      </c>
      <c r="CY1121" s="588"/>
      <c r="CZ1121" s="588" t="s">
        <v>2634</v>
      </c>
      <c r="DA1121" s="588"/>
      <c r="DB1121" s="579" t="s">
        <v>2645</v>
      </c>
      <c r="DC1121" s="579" t="s">
        <v>2648</v>
      </c>
      <c r="DD1121" s="579" t="s">
        <v>2648</v>
      </c>
      <c r="DE1121" s="579" t="s">
        <v>2651</v>
      </c>
      <c r="DF1121" s="579" t="s">
        <v>32</v>
      </c>
      <c r="DG1121" s="579" t="s">
        <v>5009</v>
      </c>
      <c r="DH1121" s="579" t="s">
        <v>2653</v>
      </c>
      <c r="DI1121" s="579" t="s">
        <v>2658</v>
      </c>
      <c r="DJ1121" s="579" t="s">
        <v>2659</v>
      </c>
      <c r="DK1121" s="579" t="s">
        <v>37</v>
      </c>
      <c r="DL1121" s="579" t="s">
        <v>37</v>
      </c>
      <c r="DM1121" s="579" t="s">
        <v>2663</v>
      </c>
      <c r="DN1121" s="583" t="s">
        <v>4001</v>
      </c>
      <c r="DO1121" s="583" t="s">
        <v>4002</v>
      </c>
      <c r="DP1121" s="583"/>
      <c r="DQ1121" s="583" t="s">
        <v>4070</v>
      </c>
      <c r="DR1121" s="583"/>
      <c r="DS1121" s="583" t="s">
        <v>2634</v>
      </c>
      <c r="DT1121" s="583"/>
      <c r="DU1121" s="579" t="s">
        <v>2634</v>
      </c>
      <c r="DV1121" s="579" t="s">
        <v>2633</v>
      </c>
      <c r="DW1121" s="579"/>
      <c r="DX1121" s="669" t="s">
        <v>8062</v>
      </c>
      <c r="DY1121" s="22" t="s">
        <v>126</v>
      </c>
      <c r="DZ1121" s="590" t="s">
        <v>101</v>
      </c>
      <c r="EA1121" s="583">
        <v>3</v>
      </c>
      <c r="EB1121" s="590"/>
      <c r="EC1121" s="669" t="s">
        <v>2194</v>
      </c>
      <c r="ED1121" s="22" t="s">
        <v>7217</v>
      </c>
      <c r="EE1121" s="22"/>
    </row>
    <row r="1122" spans="1:135" s="592" customFormat="1" ht="15.75" hidden="1" customHeight="1" x14ac:dyDescent="0.25">
      <c r="A1122" s="875">
        <v>1120</v>
      </c>
      <c r="B1122" s="2083"/>
      <c r="C1122" s="579" t="s">
        <v>8063</v>
      </c>
      <c r="D1122" s="579" t="s">
        <v>22</v>
      </c>
      <c r="E1122" s="579" t="s">
        <v>4126</v>
      </c>
      <c r="F1122" s="579">
        <v>456372</v>
      </c>
      <c r="G1122" s="579">
        <v>39</v>
      </c>
      <c r="H1122" s="579" t="s">
        <v>2633</v>
      </c>
      <c r="I1122" s="579" t="s">
        <v>2633</v>
      </c>
      <c r="J1122" s="579" t="s">
        <v>2633</v>
      </c>
      <c r="K1122" s="579">
        <v>500799922</v>
      </c>
      <c r="L1122" s="579">
        <v>126</v>
      </c>
      <c r="M1122" s="579">
        <v>175</v>
      </c>
      <c r="N1122" s="580">
        <f t="shared" si="242"/>
        <v>41.142857142857139</v>
      </c>
      <c r="O1122" s="581">
        <v>2</v>
      </c>
      <c r="P1122" s="582">
        <f t="shared" si="253"/>
        <v>76.5625</v>
      </c>
      <c r="Q1122" s="582">
        <f t="shared" si="254"/>
        <v>49.4375</v>
      </c>
      <c r="R1122" s="583"/>
      <c r="S1122" s="584">
        <v>41739</v>
      </c>
      <c r="T1122" s="583" t="s">
        <v>253</v>
      </c>
      <c r="U1122" s="583" t="s">
        <v>2490</v>
      </c>
      <c r="V1122" s="583" t="s">
        <v>8064</v>
      </c>
      <c r="W1122" s="583" t="s">
        <v>10052</v>
      </c>
      <c r="X1122" s="583" t="s">
        <v>2634</v>
      </c>
      <c r="Y1122" s="583"/>
      <c r="Z1122" s="583" t="s">
        <v>2634</v>
      </c>
      <c r="AA1122" s="583"/>
      <c r="AB1122" s="583" t="s">
        <v>2634</v>
      </c>
      <c r="AC1122" s="583"/>
      <c r="AD1122" s="583" t="s">
        <v>2634</v>
      </c>
      <c r="AE1122" s="583"/>
      <c r="AF1122" s="583" t="s">
        <v>2634</v>
      </c>
      <c r="AG1122" s="583"/>
      <c r="AH1122" s="583" t="s">
        <v>2634</v>
      </c>
      <c r="AI1122" s="583"/>
      <c r="AJ1122" s="583" t="s">
        <v>2634</v>
      </c>
      <c r="AK1122" s="583"/>
      <c r="AL1122" s="583" t="s">
        <v>2634</v>
      </c>
      <c r="AM1122" s="583"/>
      <c r="AN1122" s="583" t="s">
        <v>2634</v>
      </c>
      <c r="AO1122" s="583"/>
      <c r="AP1122" s="583"/>
      <c r="AQ1122" s="583" t="s">
        <v>2638</v>
      </c>
      <c r="AR1122" s="583" t="s">
        <v>4075</v>
      </c>
      <c r="AS1122" s="583" t="s">
        <v>4078</v>
      </c>
      <c r="AT1122" s="583"/>
      <c r="AU1122" s="583"/>
      <c r="AV1122" s="583"/>
      <c r="AW1122" s="583" t="s">
        <v>2634</v>
      </c>
      <c r="AX1122" s="583"/>
      <c r="AY1122" s="583" t="s">
        <v>2634</v>
      </c>
      <c r="AZ1122" s="583"/>
      <c r="BA1122" s="583"/>
      <c r="BB1122" s="583"/>
      <c r="BC1122" s="583"/>
      <c r="BD1122" s="583"/>
      <c r="BE1122" s="583" t="s">
        <v>2634</v>
      </c>
      <c r="BF1122" s="583" t="s">
        <v>2634</v>
      </c>
      <c r="BG1122" s="583" t="s">
        <v>2634</v>
      </c>
      <c r="BH1122" s="583"/>
      <c r="BI1122" s="583"/>
      <c r="BJ1122" s="583" t="s">
        <v>5603</v>
      </c>
      <c r="BK1122" s="583" t="s">
        <v>8465</v>
      </c>
      <c r="BL1122" s="583">
        <v>119</v>
      </c>
      <c r="BM1122" s="585">
        <f t="shared" si="244"/>
        <v>14.159292035398231</v>
      </c>
      <c r="BN1122" s="583" t="s">
        <v>9408</v>
      </c>
      <c r="BO1122" s="583">
        <v>109.5</v>
      </c>
      <c r="BP1122" s="582">
        <f t="shared" si="245"/>
        <v>33.375474083438682</v>
      </c>
      <c r="BQ1122" s="583" t="s">
        <v>6584</v>
      </c>
      <c r="BR1122" s="583">
        <v>107</v>
      </c>
      <c r="BS1122" s="582">
        <f t="shared" si="246"/>
        <v>38.43236409608091</v>
      </c>
      <c r="BT1122" s="583"/>
      <c r="BU1122" s="583"/>
      <c r="BV1122" s="585">
        <f t="shared" si="250"/>
        <v>254.86725663716814</v>
      </c>
      <c r="BW1122" s="583"/>
      <c r="BX1122" s="583"/>
      <c r="BY1122" s="582">
        <f t="shared" si="251"/>
        <v>254.86725663716814</v>
      </c>
      <c r="BZ1122" s="583"/>
      <c r="CA1122" s="583"/>
      <c r="CB1122" s="582">
        <f t="shared" si="247"/>
        <v>254.86725663716814</v>
      </c>
      <c r="CC1122" s="583"/>
      <c r="CD1122" s="583"/>
      <c r="CE1122" s="582">
        <f t="shared" si="248"/>
        <v>254.86725663716814</v>
      </c>
      <c r="CF1122" s="583"/>
      <c r="CG1122" s="583"/>
      <c r="CH1122" s="582">
        <f t="shared" si="249"/>
        <v>254.86725663716814</v>
      </c>
      <c r="CI1122" s="583"/>
      <c r="CJ1122" s="583"/>
      <c r="CK1122" s="582">
        <f t="shared" si="252"/>
        <v>254.86725663716814</v>
      </c>
      <c r="CL1122" s="583">
        <v>107</v>
      </c>
      <c r="CM1122" s="582">
        <f t="shared" si="255"/>
        <v>38.43236409608091</v>
      </c>
      <c r="CN1122" s="583">
        <v>100</v>
      </c>
      <c r="CO1122" s="583"/>
      <c r="CP1122" s="583"/>
      <c r="CQ1122" s="586"/>
      <c r="CR1122" s="586"/>
      <c r="CS1122" s="587">
        <v>1</v>
      </c>
      <c r="CT1122" s="588">
        <v>-0.25</v>
      </c>
      <c r="CU1122" s="588">
        <v>0</v>
      </c>
      <c r="CV1122" s="588">
        <v>0.25</v>
      </c>
      <c r="CW1122" s="588">
        <v>0.25</v>
      </c>
      <c r="CX1122" s="87">
        <f t="shared" si="243"/>
        <v>1.25</v>
      </c>
      <c r="CY1122" s="588"/>
      <c r="CZ1122" s="588" t="s">
        <v>2633</v>
      </c>
      <c r="DA1122" s="588" t="s">
        <v>3975</v>
      </c>
      <c r="DB1122" s="579" t="s">
        <v>2643</v>
      </c>
      <c r="DC1122" s="579" t="s">
        <v>2648</v>
      </c>
      <c r="DD1122" s="579" t="s">
        <v>2648</v>
      </c>
      <c r="DE1122" s="579" t="s">
        <v>2651</v>
      </c>
      <c r="DF1122" s="579" t="s">
        <v>32</v>
      </c>
      <c r="DG1122" s="579" t="s">
        <v>5009</v>
      </c>
      <c r="DH1122" s="579" t="s">
        <v>5009</v>
      </c>
      <c r="DI1122" s="579" t="s">
        <v>2657</v>
      </c>
      <c r="DJ1122" s="579" t="s">
        <v>37</v>
      </c>
      <c r="DK1122" s="579" t="s">
        <v>37</v>
      </c>
      <c r="DL1122" s="579" t="s">
        <v>2659</v>
      </c>
      <c r="DM1122" s="579" t="s">
        <v>2663</v>
      </c>
      <c r="DN1122" s="583" t="s">
        <v>4001</v>
      </c>
      <c r="DO1122" s="583" t="s">
        <v>4002</v>
      </c>
      <c r="DP1122" s="583"/>
      <c r="DQ1122" s="583"/>
      <c r="DR1122" s="583" t="s">
        <v>4069</v>
      </c>
      <c r="DS1122" s="583" t="s">
        <v>2634</v>
      </c>
      <c r="DT1122" s="583"/>
      <c r="DU1122" s="579" t="s">
        <v>2634</v>
      </c>
      <c r="DV1122" s="579" t="s">
        <v>2633</v>
      </c>
      <c r="DW1122" s="579" t="s">
        <v>10049</v>
      </c>
      <c r="DX1122" s="669" t="s">
        <v>220</v>
      </c>
      <c r="DY1122" s="22" t="s">
        <v>9939</v>
      </c>
      <c r="DZ1122" s="590" t="s">
        <v>101</v>
      </c>
      <c r="EA1122" s="583">
        <v>3</v>
      </c>
      <c r="EB1122" s="669" t="s">
        <v>8067</v>
      </c>
      <c r="EC1122" s="669" t="s">
        <v>2194</v>
      </c>
      <c r="ED1122" s="22" t="s">
        <v>5660</v>
      </c>
      <c r="EE1122" s="22"/>
    </row>
    <row r="1123" spans="1:135" s="592" customFormat="1" ht="15.75" hidden="1" customHeight="1" x14ac:dyDescent="0.25">
      <c r="A1123" s="875">
        <v>1121</v>
      </c>
      <c r="B1123" s="2083"/>
      <c r="C1123" s="579" t="s">
        <v>8065</v>
      </c>
      <c r="D1123" s="579" t="s">
        <v>23</v>
      </c>
      <c r="E1123" s="579" t="s">
        <v>4253</v>
      </c>
      <c r="F1123" s="579">
        <v>618584</v>
      </c>
      <c r="G1123" s="579">
        <v>61</v>
      </c>
      <c r="H1123" s="579" t="s">
        <v>2633</v>
      </c>
      <c r="I1123" s="579" t="s">
        <v>2633</v>
      </c>
      <c r="J1123" s="579" t="s">
        <v>2634</v>
      </c>
      <c r="K1123" s="579">
        <v>201154884220</v>
      </c>
      <c r="L1123" s="579">
        <v>103.5</v>
      </c>
      <c r="M1123" s="579">
        <v>170</v>
      </c>
      <c r="N1123" s="580">
        <f t="shared" si="242"/>
        <v>35.813148788927336</v>
      </c>
      <c r="O1123" s="581">
        <v>1</v>
      </c>
      <c r="P1123" s="582">
        <f t="shared" si="253"/>
        <v>72.249999999999986</v>
      </c>
      <c r="Q1123" s="582">
        <f t="shared" si="254"/>
        <v>31.250000000000014</v>
      </c>
      <c r="R1123" s="583"/>
      <c r="S1123" s="584">
        <v>41739</v>
      </c>
      <c r="T1123" s="583" t="s">
        <v>2326</v>
      </c>
      <c r="U1123" s="583" t="s">
        <v>2481</v>
      </c>
      <c r="V1123" s="583" t="s">
        <v>8066</v>
      </c>
      <c r="W1123" s="583"/>
      <c r="X1123" s="583" t="s">
        <v>2633</v>
      </c>
      <c r="Y1123" s="583"/>
      <c r="Z1123" s="583" t="s">
        <v>2634</v>
      </c>
      <c r="AA1123" s="583"/>
      <c r="AB1123" s="583" t="s">
        <v>2633</v>
      </c>
      <c r="AC1123" s="583"/>
      <c r="AD1123" s="583" t="s">
        <v>2634</v>
      </c>
      <c r="AE1123" s="583"/>
      <c r="AF1123" s="583" t="s">
        <v>2634</v>
      </c>
      <c r="AG1123" s="583"/>
      <c r="AH1123" s="583" t="s">
        <v>2634</v>
      </c>
      <c r="AI1123" s="583"/>
      <c r="AJ1123" s="583" t="s">
        <v>2633</v>
      </c>
      <c r="AK1123" s="583"/>
      <c r="AL1123" s="583" t="s">
        <v>2633</v>
      </c>
      <c r="AM1123" s="583"/>
      <c r="AN1123" s="583" t="s">
        <v>2634</v>
      </c>
      <c r="AO1123" s="583"/>
      <c r="AP1123" s="583"/>
      <c r="AQ1123" s="583" t="s">
        <v>2637</v>
      </c>
      <c r="AR1123" s="583"/>
      <c r="AS1123" s="583"/>
      <c r="AT1123" s="583"/>
      <c r="AU1123" s="583"/>
      <c r="AV1123" s="583"/>
      <c r="AW1123" s="583"/>
      <c r="AX1123" s="583"/>
      <c r="AY1123" s="583"/>
      <c r="AZ1123" s="583"/>
      <c r="BA1123" s="583" t="s">
        <v>3971</v>
      </c>
      <c r="BB1123" s="583"/>
      <c r="BC1123" s="583"/>
      <c r="BD1123" s="583"/>
      <c r="BE1123" s="583" t="s">
        <v>2633</v>
      </c>
      <c r="BF1123" s="583"/>
      <c r="BG1123" s="583"/>
      <c r="BH1123" s="583"/>
      <c r="BI1123" s="583"/>
      <c r="BJ1123" s="583" t="s">
        <v>3217</v>
      </c>
      <c r="BK1123" s="583" t="s">
        <v>8441</v>
      </c>
      <c r="BL1123" s="583">
        <v>97.5</v>
      </c>
      <c r="BM1123" s="585">
        <f t="shared" si="244"/>
        <v>19.199999999999992</v>
      </c>
      <c r="BN1123" s="583"/>
      <c r="BO1123" s="583"/>
      <c r="BP1123" s="582">
        <f t="shared" si="245"/>
        <v>331.19999999999987</v>
      </c>
      <c r="BQ1123" s="583" t="s">
        <v>8647</v>
      </c>
      <c r="BR1123" s="583">
        <v>81</v>
      </c>
      <c r="BS1123" s="582">
        <f t="shared" si="246"/>
        <v>71.999999999999957</v>
      </c>
      <c r="BT1123" s="583"/>
      <c r="BU1123" s="583"/>
      <c r="BV1123" s="585">
        <f t="shared" si="250"/>
        <v>331.19999999999987</v>
      </c>
      <c r="BW1123" s="583"/>
      <c r="BX1123" s="583"/>
      <c r="BY1123" s="582">
        <f t="shared" si="251"/>
        <v>331.19999999999987</v>
      </c>
      <c r="BZ1123" s="583"/>
      <c r="CA1123" s="583"/>
      <c r="CB1123" s="582">
        <f t="shared" si="247"/>
        <v>331.19999999999987</v>
      </c>
      <c r="CC1123" s="583"/>
      <c r="CD1123" s="583"/>
      <c r="CE1123" s="582">
        <f t="shared" si="248"/>
        <v>331.19999999999987</v>
      </c>
      <c r="CF1123" s="583"/>
      <c r="CG1123" s="583"/>
      <c r="CH1123" s="582">
        <f t="shared" si="249"/>
        <v>331.19999999999987</v>
      </c>
      <c r="CI1123" s="583"/>
      <c r="CJ1123" s="583"/>
      <c r="CK1123" s="582">
        <f t="shared" si="252"/>
        <v>331.19999999999987</v>
      </c>
      <c r="CL1123" s="583">
        <v>81</v>
      </c>
      <c r="CM1123" s="582">
        <f t="shared" si="255"/>
        <v>71.999999999999957</v>
      </c>
      <c r="CN1123" s="583">
        <v>135</v>
      </c>
      <c r="CO1123" s="583"/>
      <c r="CP1123" s="583"/>
      <c r="CQ1123" s="586"/>
      <c r="CR1123" s="586"/>
      <c r="CS1123" s="587"/>
      <c r="CT1123" s="588"/>
      <c r="CU1123" s="588"/>
      <c r="CV1123" s="588"/>
      <c r="CW1123" s="588"/>
      <c r="CX1123" s="87">
        <f t="shared" si="243"/>
        <v>0</v>
      </c>
      <c r="CY1123" s="588"/>
      <c r="CZ1123" s="588"/>
      <c r="DA1123" s="588"/>
      <c r="DB1123" s="579"/>
      <c r="DC1123" s="579"/>
      <c r="DD1123" s="579"/>
      <c r="DE1123" s="579"/>
      <c r="DF1123" s="579"/>
      <c r="DG1123" s="579"/>
      <c r="DH1123" s="579"/>
      <c r="DI1123" s="579"/>
      <c r="DJ1123" s="579"/>
      <c r="DK1123" s="579"/>
      <c r="DL1123" s="579"/>
      <c r="DM1123" s="579"/>
      <c r="DN1123" s="583"/>
      <c r="DO1123" s="583"/>
      <c r="DP1123" s="583"/>
      <c r="DQ1123" s="583"/>
      <c r="DR1123" s="583"/>
      <c r="DS1123" s="583"/>
      <c r="DT1123" s="583"/>
      <c r="DU1123" s="579"/>
      <c r="DV1123" s="579"/>
      <c r="DW1123" s="579" t="s">
        <v>6163</v>
      </c>
      <c r="DX1123" s="669" t="s">
        <v>220</v>
      </c>
      <c r="DY1123" s="22"/>
      <c r="DZ1123" s="669" t="s">
        <v>8069</v>
      </c>
      <c r="EA1123" s="583">
        <v>3</v>
      </c>
      <c r="EB1123" s="669" t="s">
        <v>7761</v>
      </c>
      <c r="EC1123" s="590" t="s">
        <v>8068</v>
      </c>
      <c r="ED1123" s="22" t="s">
        <v>5660</v>
      </c>
      <c r="EE1123" s="22"/>
    </row>
    <row r="1124" spans="1:135" s="592" customFormat="1" ht="15.75" hidden="1" customHeight="1" x14ac:dyDescent="0.25">
      <c r="A1124" s="875">
        <v>1122</v>
      </c>
      <c r="B1124" s="2083"/>
      <c r="C1124" s="579" t="s">
        <v>8070</v>
      </c>
      <c r="D1124" s="579" t="s">
        <v>23</v>
      </c>
      <c r="E1124" s="579" t="s">
        <v>4444</v>
      </c>
      <c r="F1124" s="579">
        <v>573519</v>
      </c>
      <c r="G1124" s="579">
        <v>21</v>
      </c>
      <c r="H1124" s="579" t="s">
        <v>2634</v>
      </c>
      <c r="I1124" s="579" t="s">
        <v>2634</v>
      </c>
      <c r="J1124" s="579" t="s">
        <v>2634</v>
      </c>
      <c r="K1124" s="579">
        <v>565257952</v>
      </c>
      <c r="L1124" s="579">
        <v>93.5</v>
      </c>
      <c r="M1124" s="579">
        <v>156</v>
      </c>
      <c r="N1124" s="580">
        <f t="shared" si="242"/>
        <v>38.420447074293222</v>
      </c>
      <c r="O1124" s="581">
        <v>1</v>
      </c>
      <c r="P1124" s="582">
        <f t="shared" si="253"/>
        <v>60.84</v>
      </c>
      <c r="Q1124" s="582">
        <f t="shared" si="254"/>
        <v>32.659999999999997</v>
      </c>
      <c r="R1124" s="583"/>
      <c r="S1124" s="584">
        <v>41739</v>
      </c>
      <c r="T1124" s="583" t="s">
        <v>253</v>
      </c>
      <c r="U1124" s="583" t="s">
        <v>2490</v>
      </c>
      <c r="V1124" s="583" t="s">
        <v>8071</v>
      </c>
      <c r="W1124" s="583" t="s">
        <v>9639</v>
      </c>
      <c r="X1124" s="583" t="s">
        <v>2634</v>
      </c>
      <c r="Y1124" s="583"/>
      <c r="Z1124" s="583" t="s">
        <v>2634</v>
      </c>
      <c r="AA1124" s="583"/>
      <c r="AB1124" s="583" t="s">
        <v>2633</v>
      </c>
      <c r="AC1124" s="583" t="s">
        <v>2636</v>
      </c>
      <c r="AD1124" s="583" t="s">
        <v>2634</v>
      </c>
      <c r="AE1124" s="583"/>
      <c r="AF1124" s="583" t="s">
        <v>2633</v>
      </c>
      <c r="AG1124" s="583" t="s">
        <v>2636</v>
      </c>
      <c r="AH1124" s="583" t="s">
        <v>2634</v>
      </c>
      <c r="AI1124" s="583"/>
      <c r="AJ1124" s="583" t="s">
        <v>2634</v>
      </c>
      <c r="AK1124" s="583"/>
      <c r="AL1124" s="583" t="s">
        <v>2634</v>
      </c>
      <c r="AM1124" s="583"/>
      <c r="AN1124" s="583" t="s">
        <v>2633</v>
      </c>
      <c r="AO1124" s="583" t="s">
        <v>4075</v>
      </c>
      <c r="AP1124" s="583" t="s">
        <v>4001</v>
      </c>
      <c r="AQ1124" s="583" t="s">
        <v>2635</v>
      </c>
      <c r="AR1124" s="583"/>
      <c r="AS1124" s="583"/>
      <c r="AT1124" s="583"/>
      <c r="AU1124" s="583"/>
      <c r="AV1124" s="583"/>
      <c r="AW1124" s="583" t="s">
        <v>2634</v>
      </c>
      <c r="AX1124" s="583"/>
      <c r="AY1124" s="583" t="s">
        <v>2634</v>
      </c>
      <c r="AZ1124" s="583"/>
      <c r="BA1124" s="583" t="s">
        <v>3971</v>
      </c>
      <c r="BB1124" s="583" t="s">
        <v>3971</v>
      </c>
      <c r="BC1124" s="583" t="s">
        <v>2633</v>
      </c>
      <c r="BD1124" s="583" t="s">
        <v>2636</v>
      </c>
      <c r="BE1124" s="583" t="s">
        <v>2634</v>
      </c>
      <c r="BF1124" s="583" t="s">
        <v>2634</v>
      </c>
      <c r="BG1124" s="583" t="s">
        <v>2634</v>
      </c>
      <c r="BH1124" s="583"/>
      <c r="BI1124" s="583"/>
      <c r="BJ1124" s="583" t="s">
        <v>5603</v>
      </c>
      <c r="BK1124" s="583" t="s">
        <v>5016</v>
      </c>
      <c r="BL1124" s="583">
        <v>87.6</v>
      </c>
      <c r="BM1124" s="585">
        <f t="shared" si="244"/>
        <v>18.064911206368667</v>
      </c>
      <c r="BN1124" s="583" t="s">
        <v>9423</v>
      </c>
      <c r="BO1124" s="583">
        <v>70</v>
      </c>
      <c r="BP1124" s="582">
        <f t="shared" si="245"/>
        <v>71.953459889773427</v>
      </c>
      <c r="BQ1124" s="583" t="s">
        <v>10028</v>
      </c>
      <c r="BR1124" s="583">
        <v>65.8</v>
      </c>
      <c r="BS1124" s="582">
        <f t="shared" si="246"/>
        <v>84.813227189222303</v>
      </c>
      <c r="BT1124" s="583" t="s">
        <v>10548</v>
      </c>
      <c r="BU1124" s="583">
        <v>66.2</v>
      </c>
      <c r="BV1124" s="585">
        <f t="shared" si="250"/>
        <v>83.588487446417631</v>
      </c>
      <c r="BW1124" s="583"/>
      <c r="BX1124" s="583"/>
      <c r="BY1124" s="582">
        <f t="shared" si="251"/>
        <v>286.2829148805879</v>
      </c>
      <c r="BZ1124" s="583"/>
      <c r="CA1124" s="583"/>
      <c r="CB1124" s="582">
        <f t="shared" si="247"/>
        <v>286.2829148805879</v>
      </c>
      <c r="CC1124" s="583"/>
      <c r="CD1124" s="583"/>
      <c r="CE1124" s="582">
        <f t="shared" si="248"/>
        <v>286.2829148805879</v>
      </c>
      <c r="CF1124" s="583"/>
      <c r="CG1124" s="583"/>
      <c r="CH1124" s="582">
        <f t="shared" si="249"/>
        <v>286.2829148805879</v>
      </c>
      <c r="CI1124" s="583"/>
      <c r="CJ1124" s="583"/>
      <c r="CK1124" s="582">
        <f t="shared" si="252"/>
        <v>286.2829148805879</v>
      </c>
      <c r="CL1124" s="583">
        <v>66.2</v>
      </c>
      <c r="CM1124" s="582">
        <f t="shared" si="255"/>
        <v>83.588487446417631</v>
      </c>
      <c r="CN1124" s="583">
        <v>70</v>
      </c>
      <c r="CO1124" s="583"/>
      <c r="CP1124" s="583"/>
      <c r="CQ1124" s="586"/>
      <c r="CR1124" s="586"/>
      <c r="CS1124" s="587">
        <v>1</v>
      </c>
      <c r="CT1124" s="588">
        <v>0.25</v>
      </c>
      <c r="CU1124" s="588">
        <v>0</v>
      </c>
      <c r="CV1124" s="588">
        <v>0.25</v>
      </c>
      <c r="CW1124" s="588"/>
      <c r="CX1124" s="87">
        <f t="shared" si="243"/>
        <v>1.5</v>
      </c>
      <c r="CY1124" s="588"/>
      <c r="CZ1124" s="588" t="s">
        <v>2633</v>
      </c>
      <c r="DA1124" s="588" t="s">
        <v>3976</v>
      </c>
      <c r="DB1124" s="579" t="s">
        <v>2643</v>
      </c>
      <c r="DC1124" s="579" t="s">
        <v>2648</v>
      </c>
      <c r="DD1124" s="579" t="s">
        <v>2648</v>
      </c>
      <c r="DE1124" s="579" t="s">
        <v>2651</v>
      </c>
      <c r="DF1124" s="579" t="s">
        <v>32</v>
      </c>
      <c r="DG1124" s="579" t="s">
        <v>5009</v>
      </c>
      <c r="DH1124" s="579" t="s">
        <v>5009</v>
      </c>
      <c r="DI1124" s="579" t="s">
        <v>2656</v>
      </c>
      <c r="DJ1124" s="579" t="s">
        <v>37</v>
      </c>
      <c r="DK1124" s="579" t="s">
        <v>37</v>
      </c>
      <c r="DL1124" s="579" t="s">
        <v>37</v>
      </c>
      <c r="DM1124" s="579" t="s">
        <v>2663</v>
      </c>
      <c r="DN1124" s="583" t="s">
        <v>4001</v>
      </c>
      <c r="DO1124" s="583" t="s">
        <v>4002</v>
      </c>
      <c r="DP1124" s="583"/>
      <c r="DQ1124" s="583" t="s">
        <v>4069</v>
      </c>
      <c r="DR1124" s="583"/>
      <c r="DS1124" s="583" t="s">
        <v>2633</v>
      </c>
      <c r="DT1124" s="583" t="s">
        <v>4074</v>
      </c>
      <c r="DU1124" s="579" t="s">
        <v>2634</v>
      </c>
      <c r="DV1124" s="579" t="s">
        <v>2633</v>
      </c>
      <c r="DW1124" s="579" t="s">
        <v>6163</v>
      </c>
      <c r="DX1124" s="669" t="s">
        <v>8072</v>
      </c>
      <c r="DY1124" s="22"/>
      <c r="DZ1124" s="669" t="s">
        <v>101</v>
      </c>
      <c r="EA1124" s="583">
        <v>3</v>
      </c>
      <c r="EB1124" s="590"/>
      <c r="EC1124" s="669" t="s">
        <v>2194</v>
      </c>
      <c r="ED1124" s="22" t="s">
        <v>6549</v>
      </c>
      <c r="EE1124" s="22"/>
    </row>
    <row r="1125" spans="1:135" s="592" customFormat="1" ht="15.75" hidden="1" customHeight="1" x14ac:dyDescent="0.25">
      <c r="A1125" s="875">
        <v>1123</v>
      </c>
      <c r="B1125" s="2083"/>
      <c r="C1125" s="579" t="s">
        <v>8280</v>
      </c>
      <c r="D1125" s="579" t="s">
        <v>23</v>
      </c>
      <c r="E1125" s="579" t="s">
        <v>4126</v>
      </c>
      <c r="F1125" s="579">
        <v>615557</v>
      </c>
      <c r="G1125" s="579">
        <v>27</v>
      </c>
      <c r="H1125" s="579" t="s">
        <v>2634</v>
      </c>
      <c r="I1125" s="579" t="s">
        <v>2634</v>
      </c>
      <c r="J1125" s="579" t="s">
        <v>2633</v>
      </c>
      <c r="K1125" s="579">
        <v>553955758</v>
      </c>
      <c r="L1125" s="579">
        <v>88.3</v>
      </c>
      <c r="M1125" s="579">
        <v>148</v>
      </c>
      <c r="N1125" s="580">
        <f t="shared" si="242"/>
        <v>40.312271731190648</v>
      </c>
      <c r="O1125" s="581">
        <v>2</v>
      </c>
      <c r="P1125" s="582">
        <f t="shared" si="253"/>
        <v>54.76</v>
      </c>
      <c r="Q1125" s="582">
        <f t="shared" si="254"/>
        <v>33.54</v>
      </c>
      <c r="R1125" s="583"/>
      <c r="S1125" s="584">
        <v>41742</v>
      </c>
      <c r="T1125" s="583" t="s">
        <v>253</v>
      </c>
      <c r="U1125" s="583" t="s">
        <v>2490</v>
      </c>
      <c r="V1125" s="583" t="s">
        <v>8272</v>
      </c>
      <c r="W1125" s="583" t="s">
        <v>10080</v>
      </c>
      <c r="X1125" s="583" t="s">
        <v>2634</v>
      </c>
      <c r="Y1125" s="583"/>
      <c r="Z1125" s="583" t="s">
        <v>2634</v>
      </c>
      <c r="AA1125" s="583"/>
      <c r="AB1125" s="583" t="s">
        <v>2633</v>
      </c>
      <c r="AC1125" s="583" t="s">
        <v>2635</v>
      </c>
      <c r="AD1125" s="583" t="s">
        <v>2634</v>
      </c>
      <c r="AE1125" s="583"/>
      <c r="AF1125" s="583" t="s">
        <v>2633</v>
      </c>
      <c r="AG1125" s="583" t="s">
        <v>2635</v>
      </c>
      <c r="AH1125" s="583" t="s">
        <v>2634</v>
      </c>
      <c r="AI1125" s="583"/>
      <c r="AJ1125" s="583" t="s">
        <v>2634</v>
      </c>
      <c r="AK1125" s="583"/>
      <c r="AL1125" s="583" t="s">
        <v>2634</v>
      </c>
      <c r="AM1125" s="583"/>
      <c r="AN1125" s="583" t="s">
        <v>2633</v>
      </c>
      <c r="AO1125" s="583" t="s">
        <v>4076</v>
      </c>
      <c r="AP1125" s="583" t="s">
        <v>4088</v>
      </c>
      <c r="AQ1125" s="583" t="s">
        <v>2635</v>
      </c>
      <c r="AR1125" s="583"/>
      <c r="AS1125" s="583"/>
      <c r="AT1125" s="583"/>
      <c r="AU1125" s="583"/>
      <c r="AV1125" s="583"/>
      <c r="AW1125" s="583" t="s">
        <v>2634</v>
      </c>
      <c r="AX1125" s="583"/>
      <c r="AY1125" s="583" t="s">
        <v>2634</v>
      </c>
      <c r="AZ1125" s="583"/>
      <c r="BA1125" s="583" t="s">
        <v>3971</v>
      </c>
      <c r="BB1125" s="583" t="s">
        <v>3970</v>
      </c>
      <c r="BC1125" s="583" t="s">
        <v>2633</v>
      </c>
      <c r="BD1125" s="583"/>
      <c r="BE1125" s="583" t="s">
        <v>2634</v>
      </c>
      <c r="BF1125" s="583" t="s">
        <v>2634</v>
      </c>
      <c r="BG1125" s="583" t="s">
        <v>2634</v>
      </c>
      <c r="BH1125" s="583"/>
      <c r="BI1125" s="583"/>
      <c r="BJ1125" s="583" t="s">
        <v>5565</v>
      </c>
      <c r="BK1125" s="583" t="s">
        <v>3962</v>
      </c>
      <c r="BL1125" s="583">
        <v>81.8</v>
      </c>
      <c r="BM1125" s="585">
        <f t="shared" si="244"/>
        <v>19.379844961240313</v>
      </c>
      <c r="BN1125" s="583" t="s">
        <v>9405</v>
      </c>
      <c r="BO1125" s="583">
        <v>73</v>
      </c>
      <c r="BP1125" s="582">
        <f t="shared" si="245"/>
        <v>45.61717352415026</v>
      </c>
      <c r="BQ1125" s="583" t="s">
        <v>7531</v>
      </c>
      <c r="BR1125" s="583">
        <v>61</v>
      </c>
      <c r="BS1125" s="582">
        <f t="shared" si="246"/>
        <v>81.395348837209298</v>
      </c>
      <c r="BT1125" s="583"/>
      <c r="BU1125" s="583"/>
      <c r="BV1125" s="585">
        <f t="shared" si="250"/>
        <v>263.26774001192604</v>
      </c>
      <c r="BW1125" s="583"/>
      <c r="BX1125" s="583"/>
      <c r="BY1125" s="582">
        <f t="shared" si="251"/>
        <v>263.26774001192604</v>
      </c>
      <c r="BZ1125" s="583"/>
      <c r="CA1125" s="583"/>
      <c r="CB1125" s="582">
        <f t="shared" si="247"/>
        <v>263.26774001192604</v>
      </c>
      <c r="CC1125" s="583"/>
      <c r="CD1125" s="583"/>
      <c r="CE1125" s="582">
        <f t="shared" si="248"/>
        <v>263.26774001192604</v>
      </c>
      <c r="CF1125" s="583"/>
      <c r="CG1125" s="583"/>
      <c r="CH1125" s="582">
        <f t="shared" si="249"/>
        <v>263.26774001192604</v>
      </c>
      <c r="CI1125" s="583"/>
      <c r="CJ1125" s="583"/>
      <c r="CK1125" s="582">
        <f t="shared" si="252"/>
        <v>263.26774001192604</v>
      </c>
      <c r="CL1125" s="583">
        <v>61</v>
      </c>
      <c r="CM1125" s="582">
        <f t="shared" si="255"/>
        <v>81.395348837209298</v>
      </c>
      <c r="CN1125" s="583">
        <v>65</v>
      </c>
      <c r="CO1125" s="583"/>
      <c r="CP1125" s="583"/>
      <c r="CQ1125" s="586"/>
      <c r="CR1125" s="586"/>
      <c r="CS1125" s="587">
        <v>1</v>
      </c>
      <c r="CT1125" s="588">
        <v>0.5</v>
      </c>
      <c r="CU1125" s="588">
        <v>0.5</v>
      </c>
      <c r="CV1125" s="588">
        <v>0.5</v>
      </c>
      <c r="CW1125" s="588"/>
      <c r="CX1125" s="87">
        <f t="shared" si="243"/>
        <v>2.5</v>
      </c>
      <c r="CY1125" s="588"/>
      <c r="CZ1125" s="588" t="s">
        <v>2634</v>
      </c>
      <c r="DA1125" s="588"/>
      <c r="DB1125" s="579" t="s">
        <v>2643</v>
      </c>
      <c r="DC1125" s="579" t="s">
        <v>2648</v>
      </c>
      <c r="DD1125" s="579" t="s">
        <v>2648</v>
      </c>
      <c r="DE1125" s="579" t="s">
        <v>2651</v>
      </c>
      <c r="DF1125" s="579" t="s">
        <v>32</v>
      </c>
      <c r="DG1125" s="579" t="s">
        <v>2653</v>
      </c>
      <c r="DH1125" s="579" t="s">
        <v>2653</v>
      </c>
      <c r="DI1125" s="579" t="s">
        <v>2658</v>
      </c>
      <c r="DJ1125" s="579" t="s">
        <v>2659</v>
      </c>
      <c r="DK1125" s="579" t="s">
        <v>2659</v>
      </c>
      <c r="DL1125" s="579" t="s">
        <v>2659</v>
      </c>
      <c r="DM1125" s="579" t="s">
        <v>2663</v>
      </c>
      <c r="DN1125" s="583" t="s">
        <v>4001</v>
      </c>
      <c r="DO1125" s="583" t="s">
        <v>4002</v>
      </c>
      <c r="DP1125" s="583"/>
      <c r="DQ1125" s="583" t="s">
        <v>4068</v>
      </c>
      <c r="DR1125" s="583"/>
      <c r="DS1125" s="583" t="s">
        <v>2633</v>
      </c>
      <c r="DT1125" s="583" t="s">
        <v>4072</v>
      </c>
      <c r="DU1125" s="579" t="s">
        <v>2634</v>
      </c>
      <c r="DV1125" s="579" t="s">
        <v>2633</v>
      </c>
      <c r="DW1125" s="579"/>
      <c r="DX1125" s="669" t="s">
        <v>8273</v>
      </c>
      <c r="DY1125" s="22" t="s">
        <v>126</v>
      </c>
      <c r="DZ1125" s="669" t="s">
        <v>101</v>
      </c>
      <c r="EA1125" s="583">
        <v>3</v>
      </c>
      <c r="EB1125" s="590"/>
      <c r="EC1125" s="669" t="s">
        <v>2194</v>
      </c>
      <c r="ED1125" s="22" t="s">
        <v>7217</v>
      </c>
      <c r="EE1125" s="22"/>
    </row>
    <row r="1126" spans="1:135" s="592" customFormat="1" ht="15.75" hidden="1" customHeight="1" x14ac:dyDescent="0.25">
      <c r="A1126" s="875">
        <v>1124</v>
      </c>
      <c r="B1126" s="2083"/>
      <c r="C1126" s="579" t="s">
        <v>8274</v>
      </c>
      <c r="D1126" s="579" t="s">
        <v>23</v>
      </c>
      <c r="E1126" s="579" t="s">
        <v>4126</v>
      </c>
      <c r="F1126" s="579">
        <v>612300</v>
      </c>
      <c r="G1126" s="579">
        <v>67</v>
      </c>
      <c r="H1126" s="579" t="s">
        <v>2633</v>
      </c>
      <c r="I1126" s="579" t="s">
        <v>2633</v>
      </c>
      <c r="J1126" s="579" t="s">
        <v>2634</v>
      </c>
      <c r="K1126" s="579">
        <v>566612398</v>
      </c>
      <c r="L1126" s="579">
        <v>96</v>
      </c>
      <c r="M1126" s="579">
        <v>144</v>
      </c>
      <c r="N1126" s="580">
        <f t="shared" si="242"/>
        <v>46.296296296296291</v>
      </c>
      <c r="O1126" s="581">
        <v>2</v>
      </c>
      <c r="P1126" s="582">
        <f t="shared" si="253"/>
        <v>51.839999999999996</v>
      </c>
      <c r="Q1126" s="582">
        <f t="shared" si="254"/>
        <v>44.160000000000004</v>
      </c>
      <c r="R1126" s="583"/>
      <c r="S1126" s="584">
        <v>41742</v>
      </c>
      <c r="T1126" s="583" t="s">
        <v>2133</v>
      </c>
      <c r="U1126" s="583" t="s">
        <v>2479</v>
      </c>
      <c r="V1126" s="583" t="s">
        <v>10625</v>
      </c>
      <c r="W1126" s="583" t="s">
        <v>10626</v>
      </c>
      <c r="X1126" s="583" t="s">
        <v>2634</v>
      </c>
      <c r="Y1126" s="583"/>
      <c r="Z1126" s="583" t="s">
        <v>2634</v>
      </c>
      <c r="AA1126" s="583"/>
      <c r="AB1126" s="583" t="s">
        <v>2633</v>
      </c>
      <c r="AC1126" s="583" t="s">
        <v>2635</v>
      </c>
      <c r="AD1126" s="583" t="s">
        <v>2634</v>
      </c>
      <c r="AE1126" s="583"/>
      <c r="AF1126" s="583" t="s">
        <v>2634</v>
      </c>
      <c r="AG1126" s="583"/>
      <c r="AH1126" s="583" t="s">
        <v>2633</v>
      </c>
      <c r="AI1126" s="583" t="s">
        <v>2637</v>
      </c>
      <c r="AJ1126" s="583" t="s">
        <v>2633</v>
      </c>
      <c r="AK1126" s="583" t="s">
        <v>2637</v>
      </c>
      <c r="AL1126" s="583" t="s">
        <v>2634</v>
      </c>
      <c r="AM1126" s="583"/>
      <c r="AN1126" s="583" t="s">
        <v>2633</v>
      </c>
      <c r="AO1126" s="583" t="s">
        <v>4068</v>
      </c>
      <c r="AP1126" s="583" t="s">
        <v>4001</v>
      </c>
      <c r="AQ1126" s="583" t="s">
        <v>2635</v>
      </c>
      <c r="AR1126" s="583"/>
      <c r="AS1126" s="583"/>
      <c r="AT1126" s="583"/>
      <c r="AU1126" s="583"/>
      <c r="AV1126" s="583"/>
      <c r="AW1126" s="583" t="s">
        <v>2634</v>
      </c>
      <c r="AX1126" s="583"/>
      <c r="AY1126" s="583" t="s">
        <v>2634</v>
      </c>
      <c r="AZ1126" s="583"/>
      <c r="BA1126" s="583" t="s">
        <v>3971</v>
      </c>
      <c r="BB1126" s="583" t="s">
        <v>3971</v>
      </c>
      <c r="BC1126" s="583" t="s">
        <v>2634</v>
      </c>
      <c r="BD1126" s="583"/>
      <c r="BE1126" s="583" t="s">
        <v>2634</v>
      </c>
      <c r="BF1126" s="583" t="s">
        <v>2634</v>
      </c>
      <c r="BG1126" s="583" t="s">
        <v>2634</v>
      </c>
      <c r="BH1126" s="583"/>
      <c r="BI1126" s="583"/>
      <c r="BJ1126" s="583" t="s">
        <v>5565</v>
      </c>
      <c r="BK1126" s="583" t="s">
        <v>8523</v>
      </c>
      <c r="BL1126" s="583">
        <v>87</v>
      </c>
      <c r="BM1126" s="585">
        <f t="shared" si="244"/>
        <v>20.380434782608695</v>
      </c>
      <c r="BN1126" s="583" t="s">
        <v>9402</v>
      </c>
      <c r="BO1126" s="583">
        <v>78</v>
      </c>
      <c r="BP1126" s="582">
        <f t="shared" si="245"/>
        <v>40.760869565217391</v>
      </c>
      <c r="BQ1126" s="583" t="s">
        <v>957</v>
      </c>
      <c r="BR1126" s="583">
        <v>73</v>
      </c>
      <c r="BS1126" s="582">
        <f t="shared" si="246"/>
        <v>52.083333333333329</v>
      </c>
      <c r="BT1126" s="583" t="s">
        <v>10627</v>
      </c>
      <c r="BU1126" s="583">
        <v>69</v>
      </c>
      <c r="BV1126" s="585">
        <f t="shared" si="250"/>
        <v>61.141304347826086</v>
      </c>
      <c r="BW1126" s="583"/>
      <c r="BX1126" s="583"/>
      <c r="BY1126" s="582">
        <f t="shared" si="251"/>
        <v>217.39130434782606</v>
      </c>
      <c r="BZ1126" s="583"/>
      <c r="CA1126" s="583"/>
      <c r="CB1126" s="582">
        <f t="shared" si="247"/>
        <v>217.39130434782606</v>
      </c>
      <c r="CC1126" s="583"/>
      <c r="CD1126" s="583"/>
      <c r="CE1126" s="582">
        <f t="shared" si="248"/>
        <v>217.39130434782606</v>
      </c>
      <c r="CF1126" s="583"/>
      <c r="CG1126" s="583"/>
      <c r="CH1126" s="582">
        <f t="shared" si="249"/>
        <v>217.39130434782606</v>
      </c>
      <c r="CI1126" s="583"/>
      <c r="CJ1126" s="583"/>
      <c r="CK1126" s="582">
        <f t="shared" si="252"/>
        <v>217.39130434782606</v>
      </c>
      <c r="CL1126" s="583">
        <v>69</v>
      </c>
      <c r="CM1126" s="582">
        <f t="shared" si="255"/>
        <v>61.141304347826086</v>
      </c>
      <c r="CN1126" s="583">
        <v>75</v>
      </c>
      <c r="CO1126" s="583"/>
      <c r="CP1126" s="583"/>
      <c r="CQ1126" s="586"/>
      <c r="CR1126" s="586"/>
      <c r="CS1126" s="587">
        <v>1</v>
      </c>
      <c r="CT1126" s="588">
        <v>-0.5</v>
      </c>
      <c r="CU1126" s="588">
        <v>0.5</v>
      </c>
      <c r="CV1126" s="588">
        <v>0.5</v>
      </c>
      <c r="CW1126" s="588">
        <v>0.5</v>
      </c>
      <c r="CX1126" s="87">
        <f t="shared" si="243"/>
        <v>2</v>
      </c>
      <c r="CY1126" s="588"/>
      <c r="CZ1126" s="588" t="s">
        <v>2633</v>
      </c>
      <c r="DA1126" s="588" t="s">
        <v>3976</v>
      </c>
      <c r="DB1126" s="579" t="s">
        <v>2643</v>
      </c>
      <c r="DC1126" s="579" t="s">
        <v>2646</v>
      </c>
      <c r="DD1126" s="579" t="s">
        <v>2647</v>
      </c>
      <c r="DE1126" s="579" t="s">
        <v>2649</v>
      </c>
      <c r="DF1126" s="579" t="s">
        <v>32</v>
      </c>
      <c r="DG1126" s="579" t="s">
        <v>2654</v>
      </c>
      <c r="DH1126" s="579" t="s">
        <v>5009</v>
      </c>
      <c r="DI1126" s="579" t="s">
        <v>2657</v>
      </c>
      <c r="DJ1126" s="579" t="s">
        <v>37</v>
      </c>
      <c r="DK1126" s="579" t="s">
        <v>37</v>
      </c>
      <c r="DL1126" s="579" t="s">
        <v>2659</v>
      </c>
      <c r="DM1126" s="579" t="s">
        <v>2663</v>
      </c>
      <c r="DN1126" s="583" t="s">
        <v>4001</v>
      </c>
      <c r="DO1126" s="583" t="s">
        <v>5012</v>
      </c>
      <c r="DP1126" s="583"/>
      <c r="DQ1126" s="583" t="s">
        <v>4069</v>
      </c>
      <c r="DR1126" s="583"/>
      <c r="DS1126" s="583" t="s">
        <v>2633</v>
      </c>
      <c r="DT1126" s="583" t="s">
        <v>4072</v>
      </c>
      <c r="DU1126" s="579" t="s">
        <v>2634</v>
      </c>
      <c r="DV1126" s="579" t="s">
        <v>2633</v>
      </c>
      <c r="DW1126" s="579"/>
      <c r="DX1126" s="669" t="s">
        <v>8762</v>
      </c>
      <c r="DY1126" s="22" t="s">
        <v>10628</v>
      </c>
      <c r="DZ1126" s="669" t="s">
        <v>8275</v>
      </c>
      <c r="EA1126" s="583">
        <v>3</v>
      </c>
      <c r="EB1126" s="942" t="s">
        <v>10629</v>
      </c>
      <c r="EC1126" s="669" t="s">
        <v>4868</v>
      </c>
      <c r="ED1126" s="22" t="s">
        <v>7217</v>
      </c>
      <c r="EE1126" s="22"/>
    </row>
    <row r="1127" spans="1:135" s="592" customFormat="1" ht="15.75" hidden="1" customHeight="1" x14ac:dyDescent="0.25">
      <c r="A1127" s="219">
        <v>1125</v>
      </c>
      <c r="B1127" s="2083"/>
      <c r="C1127" s="579" t="s">
        <v>8279</v>
      </c>
      <c r="D1127" s="579" t="s">
        <v>23</v>
      </c>
      <c r="E1127" s="579" t="s">
        <v>4253</v>
      </c>
      <c r="F1127" s="579">
        <v>608059</v>
      </c>
      <c r="G1127" s="579">
        <v>56</v>
      </c>
      <c r="H1127" s="579" t="s">
        <v>2633</v>
      </c>
      <c r="I1127" s="579" t="s">
        <v>2633</v>
      </c>
      <c r="J1127" s="579" t="s">
        <v>2634</v>
      </c>
      <c r="K1127" s="579">
        <v>533921558</v>
      </c>
      <c r="L1127" s="579">
        <v>140</v>
      </c>
      <c r="M1127" s="579">
        <v>154</v>
      </c>
      <c r="N1127" s="580">
        <f t="shared" si="242"/>
        <v>59.031877213695395</v>
      </c>
      <c r="O1127" s="581">
        <v>1</v>
      </c>
      <c r="P1127" s="582">
        <f t="shared" si="253"/>
        <v>59.29</v>
      </c>
      <c r="Q1127" s="582">
        <f t="shared" si="254"/>
        <v>80.710000000000008</v>
      </c>
      <c r="R1127" s="583"/>
      <c r="S1127" s="584">
        <v>41742</v>
      </c>
      <c r="T1127" s="583" t="s">
        <v>253</v>
      </c>
      <c r="U1127" s="583" t="s">
        <v>2490</v>
      </c>
      <c r="V1127" s="583" t="s">
        <v>8277</v>
      </c>
      <c r="W1127" s="583"/>
      <c r="X1127" s="583" t="s">
        <v>2633</v>
      </c>
      <c r="Y1127" s="583"/>
      <c r="Z1127" s="583"/>
      <c r="AA1127" s="583"/>
      <c r="AB1127" s="583" t="s">
        <v>2633</v>
      </c>
      <c r="AC1127" s="583"/>
      <c r="AD1127" s="583"/>
      <c r="AE1127" s="583"/>
      <c r="AF1127" s="583"/>
      <c r="AG1127" s="583"/>
      <c r="AH1127" s="583"/>
      <c r="AI1127" s="583"/>
      <c r="AJ1127" s="583"/>
      <c r="AK1127" s="583"/>
      <c r="AL1127" s="583"/>
      <c r="AM1127" s="583"/>
      <c r="AN1127" s="583" t="s">
        <v>2633</v>
      </c>
      <c r="AO1127" s="583" t="s">
        <v>4076</v>
      </c>
      <c r="AP1127" s="583" t="s">
        <v>4078</v>
      </c>
      <c r="AQ1127" s="583"/>
      <c r="AR1127" s="583"/>
      <c r="AS1127" s="583"/>
      <c r="AT1127" s="583"/>
      <c r="AU1127" s="583"/>
      <c r="AV1127" s="583"/>
      <c r="AW1127" s="583"/>
      <c r="AX1127" s="583"/>
      <c r="AY1127" s="583"/>
      <c r="AZ1127" s="583"/>
      <c r="BA1127" s="583" t="s">
        <v>3971</v>
      </c>
      <c r="BB1127" s="583"/>
      <c r="BC1127" s="583"/>
      <c r="BD1127" s="583"/>
      <c r="BE1127" s="583" t="s">
        <v>2634</v>
      </c>
      <c r="BF1127" s="583"/>
      <c r="BG1127" s="583"/>
      <c r="BH1127" s="583"/>
      <c r="BI1127" s="583" t="s">
        <v>7356</v>
      </c>
      <c r="BJ1127" s="583" t="s">
        <v>5565</v>
      </c>
      <c r="BK1127" s="583" t="s">
        <v>8447</v>
      </c>
      <c r="BL1127" s="583">
        <v>136.69999999999999</v>
      </c>
      <c r="BM1127" s="585">
        <f t="shared" si="244"/>
        <v>4.0887126750093064</v>
      </c>
      <c r="BN1127" s="583" t="s">
        <v>8814</v>
      </c>
      <c r="BO1127" s="583">
        <v>131.4</v>
      </c>
      <c r="BP1127" s="582">
        <f t="shared" si="245"/>
        <v>10.65543303184239</v>
      </c>
      <c r="BQ1127" s="583"/>
      <c r="BR1127" s="583"/>
      <c r="BS1127" s="582">
        <f t="shared" si="246"/>
        <v>173.46053772766695</v>
      </c>
      <c r="BT1127" s="583"/>
      <c r="BU1127" s="583"/>
      <c r="BV1127" s="585">
        <f t="shared" si="250"/>
        <v>173.46053772766695</v>
      </c>
      <c r="BW1127" s="583"/>
      <c r="BX1127" s="583"/>
      <c r="BY1127" s="582">
        <f t="shared" si="251"/>
        <v>173.46053772766695</v>
      </c>
      <c r="BZ1127" s="583"/>
      <c r="CA1127" s="583"/>
      <c r="CB1127" s="582">
        <f t="shared" si="247"/>
        <v>173.46053772766695</v>
      </c>
      <c r="CC1127" s="583"/>
      <c r="CD1127" s="583"/>
      <c r="CE1127" s="582">
        <f t="shared" si="248"/>
        <v>173.46053772766695</v>
      </c>
      <c r="CF1127" s="583"/>
      <c r="CG1127" s="583"/>
      <c r="CH1127" s="582">
        <f t="shared" si="249"/>
        <v>173.46053772766695</v>
      </c>
      <c r="CI1127" s="583"/>
      <c r="CJ1127" s="583"/>
      <c r="CK1127" s="582">
        <f t="shared" si="252"/>
        <v>173.46053772766695</v>
      </c>
      <c r="CL1127" s="583">
        <v>131.4</v>
      </c>
      <c r="CM1127" s="582">
        <f t="shared" si="255"/>
        <v>10.65543303184239</v>
      </c>
      <c r="CN1127" s="583">
        <v>75</v>
      </c>
      <c r="CO1127" s="583"/>
      <c r="CP1127" s="583"/>
      <c r="CQ1127" s="586"/>
      <c r="CR1127" s="586"/>
      <c r="CS1127" s="587"/>
      <c r="CT1127" s="588"/>
      <c r="CU1127" s="588"/>
      <c r="CV1127" s="588"/>
      <c r="CW1127" s="588"/>
      <c r="CX1127" s="87">
        <f t="shared" si="243"/>
        <v>0</v>
      </c>
      <c r="CY1127" s="588"/>
      <c r="CZ1127" s="588"/>
      <c r="DA1127" s="588"/>
      <c r="DB1127" s="579"/>
      <c r="DC1127" s="579"/>
      <c r="DD1127" s="579"/>
      <c r="DE1127" s="579"/>
      <c r="DF1127" s="579"/>
      <c r="DG1127" s="579"/>
      <c r="DH1127" s="579"/>
      <c r="DI1127" s="579"/>
      <c r="DJ1127" s="579"/>
      <c r="DK1127" s="579"/>
      <c r="DL1127" s="579"/>
      <c r="DM1127" s="579"/>
      <c r="DN1127" s="583"/>
      <c r="DO1127" s="583"/>
      <c r="DP1127" s="583"/>
      <c r="DQ1127" s="583"/>
      <c r="DR1127" s="583"/>
      <c r="DS1127" s="583"/>
      <c r="DT1127" s="583"/>
      <c r="DU1127" s="579"/>
      <c r="DV1127" s="579"/>
      <c r="DW1127" s="579"/>
      <c r="DX1127" s="669" t="s">
        <v>8278</v>
      </c>
      <c r="DY1127" s="22"/>
      <c r="DZ1127" s="590" t="s">
        <v>101</v>
      </c>
      <c r="EA1127" s="583">
        <v>4</v>
      </c>
      <c r="EB1127" s="590"/>
      <c r="EC1127" s="590" t="s">
        <v>2194</v>
      </c>
      <c r="ED1127" s="22" t="s">
        <v>5821</v>
      </c>
      <c r="EE1127" s="22"/>
    </row>
    <row r="1128" spans="1:135" s="592" customFormat="1" ht="15.75" hidden="1" customHeight="1" x14ac:dyDescent="0.25">
      <c r="A1128" s="875">
        <v>1126</v>
      </c>
      <c r="B1128" s="2083"/>
      <c r="C1128" s="579" t="s">
        <v>8276</v>
      </c>
      <c r="D1128" s="579" t="s">
        <v>22</v>
      </c>
      <c r="E1128" s="579" t="s">
        <v>4126</v>
      </c>
      <c r="F1128" s="579">
        <v>613775</v>
      </c>
      <c r="G1128" s="579">
        <v>26</v>
      </c>
      <c r="H1128" s="579" t="s">
        <v>2634</v>
      </c>
      <c r="I1128" s="579" t="s">
        <v>2634</v>
      </c>
      <c r="J1128" s="579" t="s">
        <v>3968</v>
      </c>
      <c r="K1128" s="579">
        <v>563724715</v>
      </c>
      <c r="L1128" s="579">
        <v>115.7</v>
      </c>
      <c r="M1128" s="579">
        <v>171</v>
      </c>
      <c r="N1128" s="580">
        <f t="shared" si="242"/>
        <v>39.567730241783792</v>
      </c>
      <c r="O1128" s="581">
        <v>1</v>
      </c>
      <c r="P1128" s="582">
        <f t="shared" si="253"/>
        <v>73.102499999999992</v>
      </c>
      <c r="Q1128" s="582">
        <f t="shared" si="254"/>
        <v>42.597500000000011</v>
      </c>
      <c r="R1128" s="583"/>
      <c r="S1128" s="584">
        <v>41742</v>
      </c>
      <c r="T1128" s="583" t="s">
        <v>253</v>
      </c>
      <c r="U1128" s="583" t="s">
        <v>2490</v>
      </c>
      <c r="V1128" s="583" t="s">
        <v>9679</v>
      </c>
      <c r="W1128" s="583" t="s">
        <v>9678</v>
      </c>
      <c r="X1128" s="583"/>
      <c r="Y1128" s="583"/>
      <c r="Z1128" s="583"/>
      <c r="AA1128" s="583"/>
      <c r="AB1128" s="583" t="s">
        <v>2633</v>
      </c>
      <c r="AC1128" s="583" t="s">
        <v>2636</v>
      </c>
      <c r="AD1128" s="583"/>
      <c r="AE1128" s="583"/>
      <c r="AF1128" s="583"/>
      <c r="AG1128" s="583"/>
      <c r="AH1128" s="583"/>
      <c r="AI1128" s="583"/>
      <c r="AJ1128" s="583"/>
      <c r="AK1128" s="583"/>
      <c r="AL1128" s="583"/>
      <c r="AM1128" s="583"/>
      <c r="AN1128" s="583" t="s">
        <v>2634</v>
      </c>
      <c r="AO1128" s="583"/>
      <c r="AP1128" s="583"/>
      <c r="AQ1128" s="583" t="s">
        <v>2637</v>
      </c>
      <c r="AR1128" s="583"/>
      <c r="AS1128" s="583"/>
      <c r="AT1128" s="583"/>
      <c r="AU1128" s="583"/>
      <c r="AV1128" s="583"/>
      <c r="AW1128" s="583"/>
      <c r="AX1128" s="583"/>
      <c r="AY1128" s="583"/>
      <c r="AZ1128" s="583"/>
      <c r="BA1128" s="583"/>
      <c r="BB1128" s="583"/>
      <c r="BC1128" s="583"/>
      <c r="BD1128" s="583"/>
      <c r="BE1128" s="583" t="s">
        <v>2633</v>
      </c>
      <c r="BF1128" s="583" t="s">
        <v>2633</v>
      </c>
      <c r="BG1128" s="583"/>
      <c r="BH1128" s="583"/>
      <c r="BI1128" s="583" t="s">
        <v>7356</v>
      </c>
      <c r="BJ1128" s="583" t="s">
        <v>5404</v>
      </c>
      <c r="BK1128" s="583" t="s">
        <v>8549</v>
      </c>
      <c r="BL1128" s="583">
        <v>103.3</v>
      </c>
      <c r="BM1128" s="585">
        <f t="shared" si="244"/>
        <v>29.109689535770883</v>
      </c>
      <c r="BN1128" s="583">
        <v>88</v>
      </c>
      <c r="BO1128" s="583">
        <v>88</v>
      </c>
      <c r="BP1128" s="582">
        <f t="shared" si="245"/>
        <v>65.027290333939774</v>
      </c>
      <c r="BQ1128" s="583" t="s">
        <v>9680</v>
      </c>
      <c r="BR1128" s="583">
        <v>82</v>
      </c>
      <c r="BS1128" s="582">
        <f t="shared" si="246"/>
        <v>79.112623980280517</v>
      </c>
      <c r="BT1128" s="583"/>
      <c r="BU1128" s="583"/>
      <c r="BV1128" s="585">
        <f t="shared" si="250"/>
        <v>271.61218381360402</v>
      </c>
      <c r="BW1128" s="583"/>
      <c r="BX1128" s="583"/>
      <c r="BY1128" s="582">
        <f t="shared" si="251"/>
        <v>271.61218381360402</v>
      </c>
      <c r="BZ1128" s="583"/>
      <c r="CA1128" s="583"/>
      <c r="CB1128" s="582">
        <f t="shared" si="247"/>
        <v>271.61218381360402</v>
      </c>
      <c r="CC1128" s="583"/>
      <c r="CD1128" s="583"/>
      <c r="CE1128" s="582">
        <f t="shared" si="248"/>
        <v>271.61218381360402</v>
      </c>
      <c r="CF1128" s="583"/>
      <c r="CG1128" s="583"/>
      <c r="CH1128" s="582">
        <f t="shared" si="249"/>
        <v>271.61218381360402</v>
      </c>
      <c r="CI1128" s="583"/>
      <c r="CJ1128" s="583"/>
      <c r="CK1128" s="582">
        <f t="shared" si="252"/>
        <v>271.61218381360402</v>
      </c>
      <c r="CL1128" s="583">
        <v>82</v>
      </c>
      <c r="CM1128" s="582">
        <f t="shared" si="255"/>
        <v>79.112623980280517</v>
      </c>
      <c r="CN1128" s="583">
        <v>85</v>
      </c>
      <c r="CO1128" s="583"/>
      <c r="CP1128" s="583"/>
      <c r="CQ1128" s="586"/>
      <c r="CR1128" s="586"/>
      <c r="CS1128" s="587">
        <v>1</v>
      </c>
      <c r="CT1128" s="588">
        <v>-0.25</v>
      </c>
      <c r="CU1128" s="588">
        <v>0.5</v>
      </c>
      <c r="CV1128" s="588">
        <v>0.5</v>
      </c>
      <c r="CW1128" s="588"/>
      <c r="CX1128" s="87">
        <f t="shared" si="243"/>
        <v>1.75</v>
      </c>
      <c r="CY1128" s="588"/>
      <c r="CZ1128" s="588" t="s">
        <v>2634</v>
      </c>
      <c r="DA1128" s="588"/>
      <c r="DB1128" s="579" t="s">
        <v>2643</v>
      </c>
      <c r="DC1128" s="579" t="s">
        <v>2648</v>
      </c>
      <c r="DD1128" s="579" t="s">
        <v>2648</v>
      </c>
      <c r="DE1128" s="579" t="s">
        <v>2651</v>
      </c>
      <c r="DF1128" s="579" t="s">
        <v>32</v>
      </c>
      <c r="DG1128" s="579" t="s">
        <v>2653</v>
      </c>
      <c r="DH1128" s="579" t="s">
        <v>2653</v>
      </c>
      <c r="DI1128" s="579" t="s">
        <v>2657</v>
      </c>
      <c r="DJ1128" s="579" t="s">
        <v>2659</v>
      </c>
      <c r="DK1128" s="579" t="s">
        <v>37</v>
      </c>
      <c r="DL1128" s="579" t="s">
        <v>2659</v>
      </c>
      <c r="DM1128" s="579" t="s">
        <v>2663</v>
      </c>
      <c r="DN1128" s="583" t="s">
        <v>4001</v>
      </c>
      <c r="DO1128" s="583" t="s">
        <v>5012</v>
      </c>
      <c r="DP1128" s="583"/>
      <c r="DQ1128" s="583" t="s">
        <v>4068</v>
      </c>
      <c r="DR1128" s="583"/>
      <c r="DS1128" s="583" t="s">
        <v>2633</v>
      </c>
      <c r="DT1128" s="583"/>
      <c r="DU1128" s="579" t="s">
        <v>2634</v>
      </c>
      <c r="DV1128" s="579" t="s">
        <v>2633</v>
      </c>
      <c r="DW1128" s="579"/>
      <c r="DX1128" s="669" t="s">
        <v>94</v>
      </c>
      <c r="DY1128" s="22" t="s">
        <v>9681</v>
      </c>
      <c r="DZ1128" s="669" t="s">
        <v>101</v>
      </c>
      <c r="EA1128" s="583">
        <v>3</v>
      </c>
      <c r="EB1128" s="590"/>
      <c r="EC1128" s="669" t="s">
        <v>2194</v>
      </c>
      <c r="ED1128" s="22" t="s">
        <v>8289</v>
      </c>
      <c r="EE1128" s="22"/>
    </row>
    <row r="1129" spans="1:135" s="592" customFormat="1" ht="15.75" hidden="1" customHeight="1" x14ac:dyDescent="0.25">
      <c r="A1129" s="875">
        <v>1127</v>
      </c>
      <c r="B1129" s="2083"/>
      <c r="C1129" s="579" t="s">
        <v>8315</v>
      </c>
      <c r="D1129" s="579" t="s">
        <v>22</v>
      </c>
      <c r="E1129" s="579" t="s">
        <v>4126</v>
      </c>
      <c r="F1129" s="579">
        <v>485097</v>
      </c>
      <c r="G1129" s="579">
        <v>43</v>
      </c>
      <c r="H1129" s="579" t="s">
        <v>2633</v>
      </c>
      <c r="I1129" s="579" t="s">
        <v>2633</v>
      </c>
      <c r="J1129" s="579" t="s">
        <v>2633</v>
      </c>
      <c r="K1129" s="579">
        <v>555113272</v>
      </c>
      <c r="L1129" s="579">
        <v>132.1</v>
      </c>
      <c r="M1129" s="579">
        <v>161</v>
      </c>
      <c r="N1129" s="580">
        <f t="shared" si="242"/>
        <v>50.962540025461976</v>
      </c>
      <c r="O1129" s="581">
        <v>3</v>
      </c>
      <c r="P1129" s="582">
        <f t="shared" si="253"/>
        <v>64.802500000000009</v>
      </c>
      <c r="Q1129" s="582">
        <f t="shared" si="254"/>
        <v>67.297499999999985</v>
      </c>
      <c r="R1129" s="583"/>
      <c r="S1129" s="584">
        <v>41745</v>
      </c>
      <c r="T1129" s="583" t="s">
        <v>2201</v>
      </c>
      <c r="U1129" s="583" t="s">
        <v>2480</v>
      </c>
      <c r="V1129" s="583" t="s">
        <v>8316</v>
      </c>
      <c r="W1129" s="583"/>
      <c r="X1129" s="583"/>
      <c r="Y1129" s="583"/>
      <c r="Z1129" s="583"/>
      <c r="AA1129" s="583"/>
      <c r="AB1129" s="583" t="s">
        <v>2633</v>
      </c>
      <c r="AC1129" s="583"/>
      <c r="AD1129" s="583"/>
      <c r="AE1129" s="583"/>
      <c r="AF1129" s="583"/>
      <c r="AG1129" s="583"/>
      <c r="AH1129" s="583"/>
      <c r="AI1129" s="583"/>
      <c r="AJ1129" s="583"/>
      <c r="AK1129" s="583"/>
      <c r="AL1129" s="583"/>
      <c r="AM1129" s="583"/>
      <c r="AN1129" s="583" t="s">
        <v>2633</v>
      </c>
      <c r="AO1129" s="583" t="s">
        <v>4076</v>
      </c>
      <c r="AP1129" s="583" t="s">
        <v>4078</v>
      </c>
      <c r="AQ1129" s="583"/>
      <c r="AR1129" s="583"/>
      <c r="AS1129" s="583"/>
      <c r="AT1129" s="583"/>
      <c r="AU1129" s="583"/>
      <c r="AV1129" s="583"/>
      <c r="AW1129" s="583"/>
      <c r="AX1129" s="583"/>
      <c r="AY1129" s="583"/>
      <c r="AZ1129" s="583"/>
      <c r="BA1129" s="583"/>
      <c r="BB1129" s="583"/>
      <c r="BC1129" s="583"/>
      <c r="BD1129" s="583"/>
      <c r="BE1129" s="583" t="s">
        <v>2634</v>
      </c>
      <c r="BF1129" s="583"/>
      <c r="BG1129" s="583"/>
      <c r="BH1129" s="583"/>
      <c r="BI1129" s="583"/>
      <c r="BJ1129" s="583" t="s">
        <v>5603</v>
      </c>
      <c r="BK1129" s="583" t="s">
        <v>4532</v>
      </c>
      <c r="BL1129" s="583">
        <v>116.5</v>
      </c>
      <c r="BM1129" s="585">
        <f t="shared" si="244"/>
        <v>23.180653070322073</v>
      </c>
      <c r="BN1129" s="583" t="s">
        <v>9184</v>
      </c>
      <c r="BO1129" s="583">
        <v>99</v>
      </c>
      <c r="BP1129" s="582">
        <f t="shared" si="245"/>
        <v>49.184590809465433</v>
      </c>
      <c r="BQ1129" s="583" t="s">
        <v>9725</v>
      </c>
      <c r="BR1129" s="583">
        <v>90</v>
      </c>
      <c r="BS1129" s="582">
        <f t="shared" si="246"/>
        <v>62.55804450388203</v>
      </c>
      <c r="BT1129" s="583"/>
      <c r="BU1129" s="583"/>
      <c r="BV1129" s="585">
        <f t="shared" si="250"/>
        <v>196.29258144804788</v>
      </c>
      <c r="BW1129" s="583"/>
      <c r="BX1129" s="583"/>
      <c r="BY1129" s="582">
        <f t="shared" si="251"/>
        <v>196.29258144804788</v>
      </c>
      <c r="BZ1129" s="583"/>
      <c r="CA1129" s="583"/>
      <c r="CB1129" s="582">
        <f t="shared" si="247"/>
        <v>196.29258144804788</v>
      </c>
      <c r="CC1129" s="583"/>
      <c r="CD1129" s="583"/>
      <c r="CE1129" s="582">
        <f t="shared" si="248"/>
        <v>196.29258144804788</v>
      </c>
      <c r="CF1129" s="583"/>
      <c r="CG1129" s="583"/>
      <c r="CH1129" s="582">
        <f t="shared" si="249"/>
        <v>196.29258144804788</v>
      </c>
      <c r="CI1129" s="583"/>
      <c r="CJ1129" s="583"/>
      <c r="CK1129" s="582">
        <f t="shared" si="252"/>
        <v>196.29258144804788</v>
      </c>
      <c r="CL1129" s="583">
        <v>90</v>
      </c>
      <c r="CM1129" s="582">
        <f t="shared" si="255"/>
        <v>62.55804450388203</v>
      </c>
      <c r="CN1129" s="583">
        <v>85</v>
      </c>
      <c r="CO1129" s="583"/>
      <c r="CP1129" s="583"/>
      <c r="CQ1129" s="586"/>
      <c r="CR1129" s="586"/>
      <c r="CS1129" s="587"/>
      <c r="CT1129" s="588"/>
      <c r="CU1129" s="588"/>
      <c r="CV1129" s="588"/>
      <c r="CW1129" s="588"/>
      <c r="CX1129" s="87">
        <f t="shared" si="243"/>
        <v>0</v>
      </c>
      <c r="CY1129" s="588"/>
      <c r="CZ1129" s="588"/>
      <c r="DA1129" s="588"/>
      <c r="DB1129" s="579"/>
      <c r="DC1129" s="579"/>
      <c r="DD1129" s="579"/>
      <c r="DE1129" s="579"/>
      <c r="DF1129" s="579"/>
      <c r="DG1129" s="579"/>
      <c r="DH1129" s="579"/>
      <c r="DI1129" s="579"/>
      <c r="DJ1129" s="579"/>
      <c r="DK1129" s="579"/>
      <c r="DL1129" s="579"/>
      <c r="DM1129" s="579"/>
      <c r="DN1129" s="583"/>
      <c r="DO1129" s="583"/>
      <c r="DP1129" s="583"/>
      <c r="DQ1129" s="583"/>
      <c r="DR1129" s="583"/>
      <c r="DS1129" s="583"/>
      <c r="DT1129" s="583"/>
      <c r="DU1129" s="579"/>
      <c r="DV1129" s="579"/>
      <c r="DW1129" s="579" t="s">
        <v>9108</v>
      </c>
      <c r="DX1129" s="669" t="s">
        <v>8317</v>
      </c>
      <c r="DY1129" s="22"/>
      <c r="DZ1129" s="669" t="s">
        <v>8275</v>
      </c>
      <c r="EA1129" s="583">
        <v>5</v>
      </c>
      <c r="EB1129" s="669" t="s">
        <v>8391</v>
      </c>
      <c r="EC1129" s="669" t="s">
        <v>4868</v>
      </c>
      <c r="ED1129" s="22" t="s">
        <v>5660</v>
      </c>
      <c r="EE1129" s="22"/>
    </row>
    <row r="1130" spans="1:135" s="592" customFormat="1" ht="15.75" hidden="1" customHeight="1" x14ac:dyDescent="0.25">
      <c r="A1130" s="875">
        <v>1128</v>
      </c>
      <c r="B1130" s="2083"/>
      <c r="C1130" s="579" t="s">
        <v>8318</v>
      </c>
      <c r="D1130" s="579" t="s">
        <v>23</v>
      </c>
      <c r="E1130" s="579" t="s">
        <v>4126</v>
      </c>
      <c r="F1130" s="579">
        <v>533196</v>
      </c>
      <c r="G1130" s="579">
        <v>25</v>
      </c>
      <c r="H1130" s="579" t="s">
        <v>2634</v>
      </c>
      <c r="I1130" s="579" t="s">
        <v>2634</v>
      </c>
      <c r="J1130" s="579" t="s">
        <v>2633</v>
      </c>
      <c r="K1130" s="579" t="s">
        <v>9493</v>
      </c>
      <c r="L1130" s="579">
        <v>125.3</v>
      </c>
      <c r="M1130" s="579">
        <v>165</v>
      </c>
      <c r="N1130" s="580">
        <f t="shared" si="242"/>
        <v>46.023875114784204</v>
      </c>
      <c r="O1130" s="581">
        <v>2</v>
      </c>
      <c r="P1130" s="582">
        <f t="shared" si="253"/>
        <v>68.062499999999986</v>
      </c>
      <c r="Q1130" s="582">
        <f t="shared" si="254"/>
        <v>57.237500000000011</v>
      </c>
      <c r="R1130" s="583"/>
      <c r="S1130" s="584">
        <v>41745</v>
      </c>
      <c r="T1130" s="583" t="s">
        <v>253</v>
      </c>
      <c r="U1130" s="583" t="s">
        <v>2490</v>
      </c>
      <c r="V1130" s="583" t="s">
        <v>8319</v>
      </c>
      <c r="W1130" s="583" t="s">
        <v>9242</v>
      </c>
      <c r="X1130" s="583" t="s">
        <v>2634</v>
      </c>
      <c r="Y1130" s="583"/>
      <c r="Z1130" s="583" t="s">
        <v>2634</v>
      </c>
      <c r="AA1130" s="583"/>
      <c r="AB1130" s="583" t="s">
        <v>2633</v>
      </c>
      <c r="AC1130" s="583" t="s">
        <v>2635</v>
      </c>
      <c r="AD1130" s="583" t="s">
        <v>2634</v>
      </c>
      <c r="AE1130" s="583"/>
      <c r="AF1130" s="583" t="s">
        <v>2634</v>
      </c>
      <c r="AG1130" s="583"/>
      <c r="AH1130" s="583" t="s">
        <v>2634</v>
      </c>
      <c r="AI1130" s="583"/>
      <c r="AJ1130" s="583" t="s">
        <v>2634</v>
      </c>
      <c r="AK1130" s="583"/>
      <c r="AL1130" s="583" t="s">
        <v>2634</v>
      </c>
      <c r="AM1130" s="583"/>
      <c r="AN1130" s="583" t="s">
        <v>2634</v>
      </c>
      <c r="AO1130" s="583"/>
      <c r="AP1130" s="583"/>
      <c r="AQ1130" s="583" t="s">
        <v>2637</v>
      </c>
      <c r="AR1130" s="583"/>
      <c r="AS1130" s="583"/>
      <c r="AT1130" s="583"/>
      <c r="AU1130" s="583"/>
      <c r="AV1130" s="583"/>
      <c r="AW1130" s="583" t="s">
        <v>2634</v>
      </c>
      <c r="AX1130" s="583"/>
      <c r="AY1130" s="583" t="s">
        <v>2634</v>
      </c>
      <c r="AZ1130" s="583"/>
      <c r="BA1130" s="583" t="s">
        <v>3970</v>
      </c>
      <c r="BB1130" s="583" t="s">
        <v>3970</v>
      </c>
      <c r="BC1130" s="583" t="s">
        <v>2634</v>
      </c>
      <c r="BD1130" s="583"/>
      <c r="BE1130" s="583" t="s">
        <v>2634</v>
      </c>
      <c r="BF1130" s="583" t="s">
        <v>2634</v>
      </c>
      <c r="BG1130" s="583" t="s">
        <v>2634</v>
      </c>
      <c r="BH1130" s="583"/>
      <c r="BI1130" s="583"/>
      <c r="BJ1130" s="583" t="s">
        <v>3217</v>
      </c>
      <c r="BK1130" s="583" t="s">
        <v>8550</v>
      </c>
      <c r="BL1130" s="583">
        <v>115.5</v>
      </c>
      <c r="BM1130" s="585">
        <f t="shared" si="244"/>
        <v>17.121642279973784</v>
      </c>
      <c r="BN1130" s="583" t="s">
        <v>9243</v>
      </c>
      <c r="BO1130" s="583">
        <v>100.2</v>
      </c>
      <c r="BP1130" s="582">
        <f t="shared" si="245"/>
        <v>43.85236951299408</v>
      </c>
      <c r="BQ1130" s="583" t="s">
        <v>1483</v>
      </c>
      <c r="BR1130" s="583">
        <v>86</v>
      </c>
      <c r="BS1130" s="582">
        <f t="shared" si="246"/>
        <v>68.66127975540509</v>
      </c>
      <c r="BT1130" s="583"/>
      <c r="BU1130" s="583"/>
      <c r="BV1130" s="585">
        <f t="shared" si="250"/>
        <v>218.91242629395057</v>
      </c>
      <c r="BW1130" s="583"/>
      <c r="BX1130" s="583"/>
      <c r="BY1130" s="582">
        <f t="shared" si="251"/>
        <v>218.91242629395057</v>
      </c>
      <c r="BZ1130" s="583"/>
      <c r="CA1130" s="583"/>
      <c r="CB1130" s="582">
        <f t="shared" si="247"/>
        <v>218.91242629395057</v>
      </c>
      <c r="CC1130" s="583"/>
      <c r="CD1130" s="583"/>
      <c r="CE1130" s="582">
        <f t="shared" si="248"/>
        <v>218.91242629395057</v>
      </c>
      <c r="CF1130" s="583"/>
      <c r="CG1130" s="583"/>
      <c r="CH1130" s="582">
        <f t="shared" si="249"/>
        <v>218.91242629395057</v>
      </c>
      <c r="CI1130" s="583"/>
      <c r="CJ1130" s="583"/>
      <c r="CK1130" s="582">
        <f t="shared" si="252"/>
        <v>218.91242629395057</v>
      </c>
      <c r="CL1130" s="583">
        <v>86</v>
      </c>
      <c r="CM1130" s="582">
        <f t="shared" si="255"/>
        <v>68.66127975540509</v>
      </c>
      <c r="CN1130" s="583">
        <v>80</v>
      </c>
      <c r="CO1130" s="583"/>
      <c r="CP1130" s="583"/>
      <c r="CQ1130" s="586"/>
      <c r="CR1130" s="586"/>
      <c r="CS1130" s="587">
        <v>1</v>
      </c>
      <c r="CT1130" s="588">
        <v>0</v>
      </c>
      <c r="CU1130" s="588">
        <v>0.5</v>
      </c>
      <c r="CV1130" s="588">
        <v>0</v>
      </c>
      <c r="CW1130" s="588"/>
      <c r="CX1130" s="87">
        <f t="shared" si="243"/>
        <v>1.5</v>
      </c>
      <c r="CY1130" s="588"/>
      <c r="CZ1130" s="588" t="s">
        <v>2633</v>
      </c>
      <c r="DA1130" s="588" t="s">
        <v>3976</v>
      </c>
      <c r="DB1130" s="579" t="s">
        <v>2643</v>
      </c>
      <c r="DC1130" s="579" t="s">
        <v>2648</v>
      </c>
      <c r="DD1130" s="579" t="s">
        <v>2648</v>
      </c>
      <c r="DE1130" s="579" t="s">
        <v>2651</v>
      </c>
      <c r="DF1130" s="579" t="s">
        <v>32</v>
      </c>
      <c r="DG1130" s="579" t="s">
        <v>2654</v>
      </c>
      <c r="DH1130" s="579" t="s">
        <v>2653</v>
      </c>
      <c r="DI1130" s="579" t="s">
        <v>2657</v>
      </c>
      <c r="DJ1130" s="579" t="s">
        <v>37</v>
      </c>
      <c r="DK1130" s="579" t="s">
        <v>37</v>
      </c>
      <c r="DL1130" s="579" t="s">
        <v>2659</v>
      </c>
      <c r="DM1130" s="579" t="s">
        <v>2663</v>
      </c>
      <c r="DN1130" s="583" t="s">
        <v>4001</v>
      </c>
      <c r="DO1130" s="583" t="s">
        <v>5012</v>
      </c>
      <c r="DP1130" s="583"/>
      <c r="DQ1130" s="583" t="s">
        <v>4070</v>
      </c>
      <c r="DR1130" s="583"/>
      <c r="DS1130" s="583" t="s">
        <v>2633</v>
      </c>
      <c r="DT1130" s="583" t="s">
        <v>4073</v>
      </c>
      <c r="DU1130" s="579" t="s">
        <v>2634</v>
      </c>
      <c r="DV1130" s="579" t="s">
        <v>2633</v>
      </c>
      <c r="DW1130" s="579" t="s">
        <v>10053</v>
      </c>
      <c r="DX1130" s="669" t="s">
        <v>94</v>
      </c>
      <c r="DY1130" s="22" t="s">
        <v>126</v>
      </c>
      <c r="DZ1130" s="669" t="s">
        <v>101</v>
      </c>
      <c r="EA1130" s="583">
        <v>3</v>
      </c>
      <c r="EB1130" s="590"/>
      <c r="EC1130" s="590" t="s">
        <v>2194</v>
      </c>
      <c r="ED1130" s="22" t="s">
        <v>7217</v>
      </c>
      <c r="EE1130" s="22"/>
    </row>
    <row r="1131" spans="1:135" s="592" customFormat="1" ht="15.75" hidden="1" customHeight="1" x14ac:dyDescent="0.25">
      <c r="A1131" s="875">
        <v>1129</v>
      </c>
      <c r="B1131" s="2083"/>
      <c r="C1131" s="579" t="s">
        <v>8320</v>
      </c>
      <c r="D1131" s="579" t="s">
        <v>22</v>
      </c>
      <c r="E1131" s="579" t="s">
        <v>4126</v>
      </c>
      <c r="F1131" s="579">
        <v>619281</v>
      </c>
      <c r="G1131" s="579">
        <v>22</v>
      </c>
      <c r="H1131" s="579" t="s">
        <v>2634</v>
      </c>
      <c r="I1131" s="579" t="s">
        <v>2634</v>
      </c>
      <c r="J1131" s="579" t="s">
        <v>2633</v>
      </c>
      <c r="K1131" s="579">
        <v>550369346</v>
      </c>
      <c r="L1131" s="579">
        <v>125</v>
      </c>
      <c r="M1131" s="579">
        <v>173</v>
      </c>
      <c r="N1131" s="580">
        <f t="shared" si="242"/>
        <v>41.765511711049477</v>
      </c>
      <c r="O1131" s="581">
        <v>2</v>
      </c>
      <c r="P1131" s="582">
        <f t="shared" si="253"/>
        <v>74.822500000000005</v>
      </c>
      <c r="Q1131" s="582">
        <f t="shared" si="254"/>
        <v>50.177499999999995</v>
      </c>
      <c r="R1131" s="583"/>
      <c r="S1131" s="584">
        <v>41745</v>
      </c>
      <c r="T1131" s="583" t="s">
        <v>253</v>
      </c>
      <c r="U1131" s="583" t="s">
        <v>2490</v>
      </c>
      <c r="V1131" s="583" t="s">
        <v>8321</v>
      </c>
      <c r="W1131" s="583"/>
      <c r="X1131" s="583"/>
      <c r="Y1131" s="583"/>
      <c r="Z1131" s="583"/>
      <c r="AA1131" s="583"/>
      <c r="AB1131" s="583"/>
      <c r="AC1131" s="583"/>
      <c r="AD1131" s="583"/>
      <c r="AE1131" s="583"/>
      <c r="AF1131" s="583"/>
      <c r="AG1131" s="583"/>
      <c r="AH1131" s="583"/>
      <c r="AI1131" s="583"/>
      <c r="AJ1131" s="583"/>
      <c r="AK1131" s="583"/>
      <c r="AL1131" s="583"/>
      <c r="AM1131" s="583"/>
      <c r="AN1131" s="583" t="s">
        <v>2633</v>
      </c>
      <c r="AO1131" s="583" t="s">
        <v>4075</v>
      </c>
      <c r="AP1131" s="583" t="s">
        <v>4077</v>
      </c>
      <c r="AQ1131" s="583" t="s">
        <v>2636</v>
      </c>
      <c r="AR1131" s="583" t="s">
        <v>4075</v>
      </c>
      <c r="AS1131" s="583" t="s">
        <v>4092</v>
      </c>
      <c r="AT1131" s="583"/>
      <c r="AU1131" s="583"/>
      <c r="AV1131" s="583"/>
      <c r="AW1131" s="583"/>
      <c r="AX1131" s="583"/>
      <c r="AY1131" s="583"/>
      <c r="AZ1131" s="583"/>
      <c r="BA1131" s="583"/>
      <c r="BB1131" s="583"/>
      <c r="BC1131" s="583"/>
      <c r="BD1131" s="583"/>
      <c r="BE1131" s="583" t="s">
        <v>2633</v>
      </c>
      <c r="BF1131" s="583" t="s">
        <v>2633</v>
      </c>
      <c r="BG1131" s="583"/>
      <c r="BH1131" s="583"/>
      <c r="BI1131" s="583" t="s">
        <v>7356</v>
      </c>
      <c r="BJ1131" s="583" t="s">
        <v>5916</v>
      </c>
      <c r="BK1131" s="583" t="s">
        <v>8446</v>
      </c>
      <c r="BL1131" s="583">
        <v>114.5</v>
      </c>
      <c r="BM1131" s="585">
        <f t="shared" si="244"/>
        <v>20.925713716307111</v>
      </c>
      <c r="BN1131" s="583" t="s">
        <v>8755</v>
      </c>
      <c r="BO1131" s="583">
        <v>89</v>
      </c>
      <c r="BP1131" s="582">
        <f t="shared" si="245"/>
        <v>71.745304170195809</v>
      </c>
      <c r="BQ1131" s="583" t="s">
        <v>1848</v>
      </c>
      <c r="BR1131" s="583">
        <v>80</v>
      </c>
      <c r="BS1131" s="582">
        <f t="shared" si="246"/>
        <v>89.681630212744764</v>
      </c>
      <c r="BT1131" s="583"/>
      <c r="BU1131" s="583"/>
      <c r="BV1131" s="585">
        <f t="shared" si="250"/>
        <v>249.11563947984655</v>
      </c>
      <c r="BW1131" s="583"/>
      <c r="BX1131" s="583"/>
      <c r="BY1131" s="582">
        <f t="shared" si="251"/>
        <v>249.11563947984655</v>
      </c>
      <c r="BZ1131" s="583"/>
      <c r="CA1131" s="583"/>
      <c r="CB1131" s="582">
        <f t="shared" si="247"/>
        <v>249.11563947984655</v>
      </c>
      <c r="CC1131" s="583"/>
      <c r="CD1131" s="583"/>
      <c r="CE1131" s="582">
        <f t="shared" si="248"/>
        <v>249.11563947984655</v>
      </c>
      <c r="CF1131" s="583"/>
      <c r="CG1131" s="583"/>
      <c r="CH1131" s="582">
        <f t="shared" si="249"/>
        <v>249.11563947984655</v>
      </c>
      <c r="CI1131" s="583"/>
      <c r="CJ1131" s="583"/>
      <c r="CK1131" s="582">
        <f t="shared" si="252"/>
        <v>249.11563947984655</v>
      </c>
      <c r="CL1131" s="583">
        <v>80</v>
      </c>
      <c r="CM1131" s="582">
        <f t="shared" si="255"/>
        <v>89.681630212744764</v>
      </c>
      <c r="CN1131" s="583">
        <v>65</v>
      </c>
      <c r="CO1131" s="583"/>
      <c r="CP1131" s="583"/>
      <c r="CQ1131" s="586"/>
      <c r="CR1131" s="586"/>
      <c r="CS1131" s="587">
        <v>1</v>
      </c>
      <c r="CT1131" s="588">
        <v>-0.25</v>
      </c>
      <c r="CU1131" s="588">
        <v>0.5</v>
      </c>
      <c r="CV1131" s="588">
        <v>0.5</v>
      </c>
      <c r="CW1131" s="588"/>
      <c r="CX1131" s="87">
        <f t="shared" si="243"/>
        <v>1.75</v>
      </c>
      <c r="CY1131" s="588"/>
      <c r="CZ1131" s="588" t="s">
        <v>2634</v>
      </c>
      <c r="DA1131" s="588"/>
      <c r="DB1131" s="579" t="s">
        <v>2644</v>
      </c>
      <c r="DC1131" s="579" t="s">
        <v>2646</v>
      </c>
      <c r="DD1131" s="579" t="s">
        <v>2648</v>
      </c>
      <c r="DE1131" s="579" t="s">
        <v>2649</v>
      </c>
      <c r="DF1131" s="579" t="s">
        <v>32</v>
      </c>
      <c r="DG1131" s="579" t="s">
        <v>2654</v>
      </c>
      <c r="DH1131" s="579" t="s">
        <v>2654</v>
      </c>
      <c r="DI1131" s="579" t="s">
        <v>2658</v>
      </c>
      <c r="DJ1131" s="579" t="s">
        <v>37</v>
      </c>
      <c r="DK1131" s="579" t="s">
        <v>37</v>
      </c>
      <c r="DL1131" s="579" t="s">
        <v>2660</v>
      </c>
      <c r="DM1131" s="579" t="s">
        <v>2663</v>
      </c>
      <c r="DN1131" s="583" t="s">
        <v>4001</v>
      </c>
      <c r="DO1131" s="583" t="s">
        <v>5012</v>
      </c>
      <c r="DP1131" s="583"/>
      <c r="DQ1131" s="583"/>
      <c r="DR1131" s="583" t="s">
        <v>4070</v>
      </c>
      <c r="DS1131" s="583" t="s">
        <v>2634</v>
      </c>
      <c r="DT1131" s="583"/>
      <c r="DU1131" s="579" t="s">
        <v>2634</v>
      </c>
      <c r="DV1131" s="579" t="s">
        <v>2633</v>
      </c>
      <c r="DW1131" s="579"/>
      <c r="DX1131" s="669" t="s">
        <v>8322</v>
      </c>
      <c r="DY1131" s="22" t="s">
        <v>9602</v>
      </c>
      <c r="DZ1131" s="669" t="s">
        <v>101</v>
      </c>
      <c r="EA1131" s="583">
        <v>3</v>
      </c>
      <c r="EB1131" s="590"/>
      <c r="EC1131" s="669" t="s">
        <v>8323</v>
      </c>
      <c r="ED1131" s="22" t="s">
        <v>7217</v>
      </c>
      <c r="EE1131" s="22"/>
    </row>
    <row r="1132" spans="1:135" s="592" customFormat="1" ht="15.75" hidden="1" customHeight="1" x14ac:dyDescent="0.25">
      <c r="A1132" s="875">
        <v>1130</v>
      </c>
      <c r="B1132" s="2083"/>
      <c r="C1132" s="579" t="s">
        <v>8402</v>
      </c>
      <c r="D1132" s="579" t="s">
        <v>22</v>
      </c>
      <c r="E1132" s="579" t="s">
        <v>4126</v>
      </c>
      <c r="F1132" s="579">
        <v>620469</v>
      </c>
      <c r="G1132" s="579">
        <v>38</v>
      </c>
      <c r="H1132" s="579" t="s">
        <v>2633</v>
      </c>
      <c r="I1132" s="579" t="s">
        <v>2633</v>
      </c>
      <c r="J1132" s="579" t="s">
        <v>2633</v>
      </c>
      <c r="K1132" s="579">
        <v>500778897</v>
      </c>
      <c r="L1132" s="579">
        <v>134.4</v>
      </c>
      <c r="M1132" s="579">
        <v>170</v>
      </c>
      <c r="N1132" s="580">
        <f t="shared" si="242"/>
        <v>46.505190311418687</v>
      </c>
      <c r="O1132" s="581">
        <v>2</v>
      </c>
      <c r="P1132" s="582">
        <f t="shared" si="253"/>
        <v>72.249999999999986</v>
      </c>
      <c r="Q1132" s="582">
        <f t="shared" si="254"/>
        <v>62.15000000000002</v>
      </c>
      <c r="R1132" s="583"/>
      <c r="S1132" s="584">
        <v>41749</v>
      </c>
      <c r="T1132" s="583" t="s">
        <v>2133</v>
      </c>
      <c r="U1132" s="583" t="s">
        <v>2479</v>
      </c>
      <c r="V1132" s="583" t="s">
        <v>8357</v>
      </c>
      <c r="W1132" s="583" t="s">
        <v>10081</v>
      </c>
      <c r="X1132" s="583" t="s">
        <v>2633</v>
      </c>
      <c r="Y1132" s="583" t="s">
        <v>2636</v>
      </c>
      <c r="Z1132" s="583" t="s">
        <v>2634</v>
      </c>
      <c r="AA1132" s="583"/>
      <c r="AB1132" s="583" t="s">
        <v>2634</v>
      </c>
      <c r="AC1132" s="583"/>
      <c r="AD1132" s="583" t="s">
        <v>2634</v>
      </c>
      <c r="AE1132" s="583"/>
      <c r="AF1132" s="583" t="s">
        <v>2634</v>
      </c>
      <c r="AG1132" s="583"/>
      <c r="AH1132" s="583" t="s">
        <v>2634</v>
      </c>
      <c r="AI1132" s="583"/>
      <c r="AJ1132" s="583" t="s">
        <v>2634</v>
      </c>
      <c r="AK1132" s="583"/>
      <c r="AL1132" s="583" t="s">
        <v>2634</v>
      </c>
      <c r="AM1132" s="583"/>
      <c r="AN1132" s="583" t="s">
        <v>2633</v>
      </c>
      <c r="AO1132" s="583" t="s">
        <v>4076</v>
      </c>
      <c r="AP1132" s="583" t="s">
        <v>4077</v>
      </c>
      <c r="AQ1132" s="583" t="s">
        <v>2638</v>
      </c>
      <c r="AR1132" s="583" t="s">
        <v>4075</v>
      </c>
      <c r="AS1132" s="583" t="s">
        <v>4092</v>
      </c>
      <c r="AT1132" s="583"/>
      <c r="AU1132" s="583"/>
      <c r="AV1132" s="583"/>
      <c r="AW1132" s="583" t="s">
        <v>2634</v>
      </c>
      <c r="AX1132" s="583"/>
      <c r="AY1132" s="583" t="s">
        <v>2634</v>
      </c>
      <c r="AZ1132" s="583"/>
      <c r="BA1132" s="583"/>
      <c r="BB1132" s="583"/>
      <c r="BC1132" s="583"/>
      <c r="BD1132" s="583"/>
      <c r="BE1132" s="583" t="s">
        <v>2633</v>
      </c>
      <c r="BF1132" s="583" t="s">
        <v>2633</v>
      </c>
      <c r="BG1132" s="583" t="s">
        <v>2634</v>
      </c>
      <c r="BH1132" s="583"/>
      <c r="BI1132" s="583"/>
      <c r="BJ1132" s="583" t="s">
        <v>5552</v>
      </c>
      <c r="BK1132" s="583" t="s">
        <v>8641</v>
      </c>
      <c r="BL1132" s="583">
        <v>122.2</v>
      </c>
      <c r="BM1132" s="585">
        <f t="shared" si="244"/>
        <v>19.629927594529363</v>
      </c>
      <c r="BN1132" s="583">
        <v>104</v>
      </c>
      <c r="BO1132" s="583">
        <v>104</v>
      </c>
      <c r="BP1132" s="582">
        <f t="shared" si="245"/>
        <v>48.913917940466604</v>
      </c>
      <c r="BQ1132" s="583" t="s">
        <v>6049</v>
      </c>
      <c r="BR1132" s="583">
        <v>89</v>
      </c>
      <c r="BS1132" s="582">
        <f t="shared" si="246"/>
        <v>73.049074818986298</v>
      </c>
      <c r="BT1132" s="583"/>
      <c r="BU1132" s="583"/>
      <c r="BV1132" s="585">
        <f t="shared" si="250"/>
        <v>216.25100563153654</v>
      </c>
      <c r="BW1132" s="583"/>
      <c r="BX1132" s="583"/>
      <c r="BY1132" s="582">
        <f t="shared" si="251"/>
        <v>216.25100563153654</v>
      </c>
      <c r="BZ1132" s="583"/>
      <c r="CA1132" s="583"/>
      <c r="CB1132" s="582">
        <f t="shared" si="247"/>
        <v>216.25100563153654</v>
      </c>
      <c r="CC1132" s="583"/>
      <c r="CD1132" s="583"/>
      <c r="CE1132" s="582">
        <f t="shared" si="248"/>
        <v>216.25100563153654</v>
      </c>
      <c r="CF1132" s="583"/>
      <c r="CG1132" s="583"/>
      <c r="CH1132" s="582">
        <f t="shared" si="249"/>
        <v>216.25100563153654</v>
      </c>
      <c r="CI1132" s="583"/>
      <c r="CJ1132" s="583"/>
      <c r="CK1132" s="582">
        <f t="shared" si="252"/>
        <v>216.25100563153654</v>
      </c>
      <c r="CL1132" s="583">
        <v>89</v>
      </c>
      <c r="CM1132" s="582">
        <f t="shared" si="255"/>
        <v>73.049074818986298</v>
      </c>
      <c r="CN1132" s="583">
        <v>85</v>
      </c>
      <c r="CO1132" s="583"/>
      <c r="CP1132" s="583"/>
      <c r="CQ1132" s="586"/>
      <c r="CR1132" s="586"/>
      <c r="CS1132" s="587">
        <v>1</v>
      </c>
      <c r="CT1132" s="588">
        <v>0.5</v>
      </c>
      <c r="CU1132" s="588">
        <v>0</v>
      </c>
      <c r="CV1132" s="588">
        <v>0.5</v>
      </c>
      <c r="CW1132" s="588">
        <v>0.5</v>
      </c>
      <c r="CX1132" s="87">
        <f t="shared" si="243"/>
        <v>2.5</v>
      </c>
      <c r="CY1132" s="588"/>
      <c r="CZ1132" s="588" t="s">
        <v>2634</v>
      </c>
      <c r="DA1132" s="588"/>
      <c r="DB1132" s="579" t="s">
        <v>2643</v>
      </c>
      <c r="DC1132" s="579" t="s">
        <v>2648</v>
      </c>
      <c r="DD1132" s="579" t="s">
        <v>2648</v>
      </c>
      <c r="DE1132" s="579" t="s">
        <v>2651</v>
      </c>
      <c r="DF1132" s="579" t="s">
        <v>32</v>
      </c>
      <c r="DG1132" s="579" t="s">
        <v>32</v>
      </c>
      <c r="DH1132" s="579" t="s">
        <v>5009</v>
      </c>
      <c r="DI1132" s="579" t="s">
        <v>2657</v>
      </c>
      <c r="DJ1132" s="579" t="s">
        <v>37</v>
      </c>
      <c r="DK1132" s="579" t="s">
        <v>37</v>
      </c>
      <c r="DL1132" s="579" t="s">
        <v>37</v>
      </c>
      <c r="DM1132" s="579" t="s">
        <v>2663</v>
      </c>
      <c r="DN1132" s="583" t="s">
        <v>4001</v>
      </c>
      <c r="DO1132" s="583" t="s">
        <v>4002</v>
      </c>
      <c r="DP1132" s="583"/>
      <c r="DQ1132" s="583" t="s">
        <v>4069</v>
      </c>
      <c r="DR1132" s="583"/>
      <c r="DS1132" s="583" t="s">
        <v>2633</v>
      </c>
      <c r="DT1132" s="583" t="s">
        <v>4072</v>
      </c>
      <c r="DU1132" s="579" t="s">
        <v>2634</v>
      </c>
      <c r="DV1132" s="579" t="s">
        <v>2633</v>
      </c>
      <c r="DW1132" s="579"/>
      <c r="DX1132" s="669" t="s">
        <v>8358</v>
      </c>
      <c r="DY1132" s="22"/>
      <c r="DZ1132" s="669" t="s">
        <v>8275</v>
      </c>
      <c r="EA1132" s="583">
        <v>3</v>
      </c>
      <c r="EB1132" s="590"/>
      <c r="EC1132" s="669" t="s">
        <v>8359</v>
      </c>
      <c r="ED1132" s="22" t="s">
        <v>6549</v>
      </c>
      <c r="EE1132" s="22"/>
    </row>
    <row r="1133" spans="1:135" s="592" customFormat="1" ht="15.75" hidden="1" customHeight="1" x14ac:dyDescent="0.25">
      <c r="A1133" s="875">
        <v>1131</v>
      </c>
      <c r="B1133" s="2083"/>
      <c r="C1133" s="579" t="s">
        <v>8360</v>
      </c>
      <c r="D1133" s="579" t="s">
        <v>22</v>
      </c>
      <c r="E1133" s="579" t="s">
        <v>4126</v>
      </c>
      <c r="F1133" s="579">
        <v>620470</v>
      </c>
      <c r="G1133" s="579">
        <v>30</v>
      </c>
      <c r="H1133" s="579" t="s">
        <v>2634</v>
      </c>
      <c r="I1133" s="579" t="s">
        <v>2634</v>
      </c>
      <c r="J1133" s="579" t="s">
        <v>2633</v>
      </c>
      <c r="K1133" s="579">
        <v>507705067</v>
      </c>
      <c r="L1133" s="579">
        <v>152</v>
      </c>
      <c r="M1133" s="579">
        <v>173</v>
      </c>
      <c r="N1133" s="580">
        <f t="shared" si="242"/>
        <v>50.786862240636168</v>
      </c>
      <c r="O1133" s="581">
        <v>3</v>
      </c>
      <c r="P1133" s="582">
        <f t="shared" si="253"/>
        <v>74.822500000000005</v>
      </c>
      <c r="Q1133" s="582">
        <f t="shared" si="254"/>
        <v>77.177499999999995</v>
      </c>
      <c r="R1133" s="583"/>
      <c r="S1133" s="584">
        <v>41749</v>
      </c>
      <c r="T1133" s="583" t="s">
        <v>2201</v>
      </c>
      <c r="U1133" s="583" t="s">
        <v>2480</v>
      </c>
      <c r="V1133" s="583" t="s">
        <v>8361</v>
      </c>
      <c r="W1133" s="583" t="s">
        <v>10054</v>
      </c>
      <c r="X1133" s="583" t="s">
        <v>2634</v>
      </c>
      <c r="Y1133" s="583"/>
      <c r="Z1133" s="583" t="s">
        <v>2634</v>
      </c>
      <c r="AA1133" s="583"/>
      <c r="AB1133" s="583" t="s">
        <v>2633</v>
      </c>
      <c r="AC1133" s="583" t="s">
        <v>2636</v>
      </c>
      <c r="AD1133" s="583" t="s">
        <v>2634</v>
      </c>
      <c r="AE1133" s="583"/>
      <c r="AF1133" s="583" t="s">
        <v>2634</v>
      </c>
      <c r="AG1133" s="583"/>
      <c r="AH1133" s="583" t="s">
        <v>2634</v>
      </c>
      <c r="AI1133" s="583"/>
      <c r="AJ1133" s="583" t="s">
        <v>2634</v>
      </c>
      <c r="AK1133" s="583"/>
      <c r="AL1133" s="583" t="s">
        <v>2634</v>
      </c>
      <c r="AM1133" s="583"/>
      <c r="AN1133" s="583" t="s">
        <v>2633</v>
      </c>
      <c r="AO1133" s="583" t="s">
        <v>4075</v>
      </c>
      <c r="AP1133" s="583" t="s">
        <v>4078</v>
      </c>
      <c r="AQ1133" s="583" t="s">
        <v>2635</v>
      </c>
      <c r="AR1133" s="583"/>
      <c r="AS1133" s="583"/>
      <c r="AT1133" s="583"/>
      <c r="AU1133" s="583"/>
      <c r="AV1133" s="583"/>
      <c r="AW1133" s="583" t="s">
        <v>2634</v>
      </c>
      <c r="AX1133" s="583"/>
      <c r="AY1133" s="583" t="s">
        <v>2634</v>
      </c>
      <c r="AZ1133" s="583"/>
      <c r="BA1133" s="583"/>
      <c r="BB1133" s="583"/>
      <c r="BC1133" s="583"/>
      <c r="BD1133" s="583"/>
      <c r="BE1133" s="583" t="s">
        <v>2633</v>
      </c>
      <c r="BF1133" s="583" t="s">
        <v>2634</v>
      </c>
      <c r="BG1133" s="583" t="s">
        <v>2634</v>
      </c>
      <c r="BH1133" s="583"/>
      <c r="BI1133" s="583"/>
      <c r="BJ1133" s="583" t="s">
        <v>5552</v>
      </c>
      <c r="BK1133" s="583" t="s">
        <v>8642</v>
      </c>
      <c r="BL1133" s="583">
        <v>138.19999999999999</v>
      </c>
      <c r="BM1133" s="585">
        <f t="shared" si="244"/>
        <v>17.880859058663486</v>
      </c>
      <c r="BN1133" s="583">
        <v>121</v>
      </c>
      <c r="BO1133" s="583">
        <v>121</v>
      </c>
      <c r="BP1133" s="582">
        <f t="shared" si="245"/>
        <v>40.167147160765772</v>
      </c>
      <c r="BQ1133" s="583" t="s">
        <v>10055</v>
      </c>
      <c r="BR1133" s="583">
        <v>109.5</v>
      </c>
      <c r="BS1133" s="582">
        <f t="shared" si="246"/>
        <v>55.06786304298533</v>
      </c>
      <c r="BT1133" s="583"/>
      <c r="BU1133" s="583"/>
      <c r="BV1133" s="585">
        <f t="shared" si="250"/>
        <v>196.94859253020635</v>
      </c>
      <c r="BW1133" s="583"/>
      <c r="BX1133" s="583"/>
      <c r="BY1133" s="582">
        <f t="shared" si="251"/>
        <v>196.94859253020635</v>
      </c>
      <c r="BZ1133" s="583"/>
      <c r="CA1133" s="583"/>
      <c r="CB1133" s="582">
        <f t="shared" si="247"/>
        <v>196.94859253020635</v>
      </c>
      <c r="CC1133" s="583"/>
      <c r="CD1133" s="583"/>
      <c r="CE1133" s="582">
        <f t="shared" si="248"/>
        <v>196.94859253020635</v>
      </c>
      <c r="CF1133" s="583"/>
      <c r="CG1133" s="583"/>
      <c r="CH1133" s="582">
        <f t="shared" si="249"/>
        <v>196.94859253020635</v>
      </c>
      <c r="CI1133" s="583"/>
      <c r="CJ1133" s="583"/>
      <c r="CK1133" s="582">
        <f t="shared" si="252"/>
        <v>196.94859253020635</v>
      </c>
      <c r="CL1133" s="583">
        <v>109.5</v>
      </c>
      <c r="CM1133" s="582">
        <f t="shared" si="255"/>
        <v>55.06786304298533</v>
      </c>
      <c r="CN1133" s="583">
        <v>95</v>
      </c>
      <c r="CO1133" s="583"/>
      <c r="CP1133" s="583"/>
      <c r="CQ1133" s="586"/>
      <c r="CR1133" s="586"/>
      <c r="CS1133" s="587">
        <v>1</v>
      </c>
      <c r="CT1133" s="588">
        <v>0.25</v>
      </c>
      <c r="CU1133" s="588">
        <v>0</v>
      </c>
      <c r="CV1133" s="588">
        <v>0.25</v>
      </c>
      <c r="CW1133" s="588"/>
      <c r="CX1133" s="87">
        <f t="shared" si="243"/>
        <v>1.5</v>
      </c>
      <c r="CY1133" s="588"/>
      <c r="CZ1133" s="588" t="s">
        <v>2633</v>
      </c>
      <c r="DA1133" s="588" t="s">
        <v>3977</v>
      </c>
      <c r="DB1133" s="579" t="s">
        <v>2643</v>
      </c>
      <c r="DC1133" s="579" t="s">
        <v>2648</v>
      </c>
      <c r="DD1133" s="579" t="s">
        <v>2648</v>
      </c>
      <c r="DE1133" s="579" t="s">
        <v>2651</v>
      </c>
      <c r="DF1133" s="579" t="s">
        <v>32</v>
      </c>
      <c r="DG1133" s="579" t="s">
        <v>32</v>
      </c>
      <c r="DH1133" s="579" t="s">
        <v>5009</v>
      </c>
      <c r="DI1133" s="579" t="s">
        <v>2657</v>
      </c>
      <c r="DJ1133" s="579" t="s">
        <v>37</v>
      </c>
      <c r="DK1133" s="579" t="s">
        <v>37</v>
      </c>
      <c r="DL1133" s="579" t="s">
        <v>2659</v>
      </c>
      <c r="DM1133" s="579" t="s">
        <v>2663</v>
      </c>
      <c r="DN1133" s="583" t="s">
        <v>4001</v>
      </c>
      <c r="DO1133" s="583" t="s">
        <v>5012</v>
      </c>
      <c r="DP1133" s="583"/>
      <c r="DQ1133" s="583"/>
      <c r="DR1133" s="583" t="s">
        <v>4070</v>
      </c>
      <c r="DS1133" s="583" t="s">
        <v>2634</v>
      </c>
      <c r="DT1133" s="583"/>
      <c r="DU1133" s="579" t="s">
        <v>2634</v>
      </c>
      <c r="DV1133" s="579" t="s">
        <v>2633</v>
      </c>
      <c r="DW1133" s="579"/>
      <c r="DX1133" s="669" t="s">
        <v>8362</v>
      </c>
      <c r="DY1133" s="22"/>
      <c r="DZ1133" s="669" t="s">
        <v>8363</v>
      </c>
      <c r="EA1133" s="583">
        <v>3</v>
      </c>
      <c r="EB1133" s="590"/>
      <c r="EC1133" s="669" t="s">
        <v>6664</v>
      </c>
      <c r="ED1133" s="22" t="s">
        <v>6549</v>
      </c>
      <c r="EE1133" s="22"/>
    </row>
    <row r="1134" spans="1:135" s="592" customFormat="1" ht="15.75" hidden="1" customHeight="1" x14ac:dyDescent="0.25">
      <c r="A1134" s="875">
        <v>1132</v>
      </c>
      <c r="B1134" s="2083"/>
      <c r="C1134" s="579" t="s">
        <v>8403</v>
      </c>
      <c r="D1134" s="579" t="s">
        <v>22</v>
      </c>
      <c r="E1134" s="579" t="s">
        <v>4126</v>
      </c>
      <c r="F1134" s="579">
        <v>615568</v>
      </c>
      <c r="G1134" s="579">
        <v>39</v>
      </c>
      <c r="H1134" s="579" t="s">
        <v>2633</v>
      </c>
      <c r="I1134" s="579" t="s">
        <v>2633</v>
      </c>
      <c r="J1134" s="579" t="s">
        <v>2633</v>
      </c>
      <c r="K1134" s="579">
        <v>504400570</v>
      </c>
      <c r="L1134" s="579">
        <v>124.7</v>
      </c>
      <c r="M1134" s="579">
        <v>176</v>
      </c>
      <c r="N1134" s="580">
        <f t="shared" si="242"/>
        <v>40.256973140495873</v>
      </c>
      <c r="O1134" s="581">
        <v>2</v>
      </c>
      <c r="P1134" s="582">
        <f t="shared" si="253"/>
        <v>77.44</v>
      </c>
      <c r="Q1134" s="582">
        <f t="shared" si="254"/>
        <v>47.260000000000005</v>
      </c>
      <c r="R1134" s="583"/>
      <c r="S1134" s="584">
        <v>41749</v>
      </c>
      <c r="T1134" s="583" t="s">
        <v>253</v>
      </c>
      <c r="U1134" s="583" t="s">
        <v>2490</v>
      </c>
      <c r="V1134" s="583" t="s">
        <v>8364</v>
      </c>
      <c r="W1134" s="583" t="s">
        <v>8620</v>
      </c>
      <c r="X1134" s="583" t="s">
        <v>2633</v>
      </c>
      <c r="Y1134" s="583" t="s">
        <v>2636</v>
      </c>
      <c r="Z1134" s="583" t="s">
        <v>2634</v>
      </c>
      <c r="AA1134" s="583"/>
      <c r="AB1134" s="583" t="s">
        <v>2633</v>
      </c>
      <c r="AC1134" s="583" t="s">
        <v>2636</v>
      </c>
      <c r="AD1134" s="583" t="s">
        <v>2634</v>
      </c>
      <c r="AE1134" s="583"/>
      <c r="AF1134" s="583" t="s">
        <v>2634</v>
      </c>
      <c r="AG1134" s="583"/>
      <c r="AH1134" s="583" t="s">
        <v>2634</v>
      </c>
      <c r="AI1134" s="583"/>
      <c r="AJ1134" s="583" t="s">
        <v>2633</v>
      </c>
      <c r="AK1134" s="583"/>
      <c r="AL1134" s="583" t="s">
        <v>2634</v>
      </c>
      <c r="AM1134" s="583"/>
      <c r="AN1134" s="583" t="s">
        <v>2633</v>
      </c>
      <c r="AO1134" s="583" t="s">
        <v>4075</v>
      </c>
      <c r="AP1134" s="583" t="s">
        <v>4077</v>
      </c>
      <c r="AQ1134" s="583" t="s">
        <v>2638</v>
      </c>
      <c r="AR1134" s="583" t="s">
        <v>4075</v>
      </c>
      <c r="AS1134" s="583" t="s">
        <v>4078</v>
      </c>
      <c r="AT1134" s="583"/>
      <c r="AU1134" s="583"/>
      <c r="AV1134" s="583"/>
      <c r="AW1134" s="583" t="s">
        <v>2634</v>
      </c>
      <c r="AX1134" s="583"/>
      <c r="AY1134" s="583" t="s">
        <v>2634</v>
      </c>
      <c r="AZ1134" s="583"/>
      <c r="BA1134" s="583"/>
      <c r="BB1134" s="583"/>
      <c r="BC1134" s="583"/>
      <c r="BD1134" s="583"/>
      <c r="BE1134" s="583" t="s">
        <v>2634</v>
      </c>
      <c r="BF1134" s="583" t="s">
        <v>2634</v>
      </c>
      <c r="BG1134" s="583" t="s">
        <v>2634</v>
      </c>
      <c r="BH1134" s="583"/>
      <c r="BI1134" s="583" t="s">
        <v>7356</v>
      </c>
      <c r="BJ1134" s="583" t="s">
        <v>5916</v>
      </c>
      <c r="BK1134" s="583" t="s">
        <v>7543</v>
      </c>
      <c r="BL1134" s="583">
        <v>114</v>
      </c>
      <c r="BM1134" s="585">
        <f t="shared" si="244"/>
        <v>22.640710960643254</v>
      </c>
      <c r="BN1134" s="583"/>
      <c r="BO1134" s="583"/>
      <c r="BP1134" s="582">
        <f t="shared" si="245"/>
        <v>263.85950063478629</v>
      </c>
      <c r="BQ1134" s="583" t="s">
        <v>4558</v>
      </c>
      <c r="BR1134" s="583">
        <v>95</v>
      </c>
      <c r="BS1134" s="582">
        <f t="shared" si="246"/>
        <v>62.843842573000416</v>
      </c>
      <c r="BT1134" s="583"/>
      <c r="BU1134" s="583"/>
      <c r="BV1134" s="585">
        <f t="shared" si="250"/>
        <v>263.85950063478629</v>
      </c>
      <c r="BW1134" s="583"/>
      <c r="BX1134" s="583"/>
      <c r="BY1134" s="582">
        <f t="shared" si="251"/>
        <v>263.85950063478629</v>
      </c>
      <c r="BZ1134" s="583"/>
      <c r="CA1134" s="583"/>
      <c r="CB1134" s="582">
        <f t="shared" si="247"/>
        <v>263.85950063478629</v>
      </c>
      <c r="CC1134" s="583"/>
      <c r="CD1134" s="583"/>
      <c r="CE1134" s="582">
        <f t="shared" si="248"/>
        <v>263.85950063478629</v>
      </c>
      <c r="CF1134" s="583"/>
      <c r="CG1134" s="583"/>
      <c r="CH1134" s="582">
        <f t="shared" si="249"/>
        <v>263.85950063478629</v>
      </c>
      <c r="CI1134" s="583"/>
      <c r="CJ1134" s="583"/>
      <c r="CK1134" s="582">
        <f t="shared" si="252"/>
        <v>263.85950063478629</v>
      </c>
      <c r="CL1134" s="583">
        <v>95</v>
      </c>
      <c r="CM1134" s="582">
        <f t="shared" si="255"/>
        <v>62.843842573000416</v>
      </c>
      <c r="CN1134" s="583">
        <v>60</v>
      </c>
      <c r="CO1134" s="583"/>
      <c r="CP1134" s="583"/>
      <c r="CQ1134" s="586"/>
      <c r="CR1134" s="586"/>
      <c r="CS1134" s="587">
        <v>0.5</v>
      </c>
      <c r="CT1134" s="588">
        <v>0.25</v>
      </c>
      <c r="CU1134" s="588">
        <v>0</v>
      </c>
      <c r="CV1134" s="588">
        <v>0</v>
      </c>
      <c r="CW1134" s="588"/>
      <c r="CX1134" s="87">
        <f t="shared" si="243"/>
        <v>0.75</v>
      </c>
      <c r="CY1134" s="588"/>
      <c r="CZ1134" s="588" t="s">
        <v>2633</v>
      </c>
      <c r="DA1134" s="588" t="s">
        <v>3975</v>
      </c>
      <c r="DB1134" s="579"/>
      <c r="DC1134" s="579"/>
      <c r="DD1134" s="579"/>
      <c r="DE1134" s="579"/>
      <c r="DF1134" s="579"/>
      <c r="DG1134" s="579"/>
      <c r="DH1134" s="579"/>
      <c r="DI1134" s="579"/>
      <c r="DJ1134" s="579"/>
      <c r="DK1134" s="579"/>
      <c r="DL1134" s="579"/>
      <c r="DM1134" s="579"/>
      <c r="DN1134" s="583"/>
      <c r="DO1134" s="583"/>
      <c r="DP1134" s="583"/>
      <c r="DQ1134" s="583" t="s">
        <v>4068</v>
      </c>
      <c r="DR1134" s="583"/>
      <c r="DS1134" s="583"/>
      <c r="DT1134" s="583"/>
      <c r="DU1134" s="579"/>
      <c r="DV1134" s="579"/>
      <c r="DW1134" s="579"/>
      <c r="DX1134" s="669" t="s">
        <v>8365</v>
      </c>
      <c r="DY1134" s="22" t="s">
        <v>9792</v>
      </c>
      <c r="DZ1134" s="669" t="s">
        <v>101</v>
      </c>
      <c r="EA1134" s="583">
        <v>3</v>
      </c>
      <c r="EB1134" s="590"/>
      <c r="EC1134" s="590" t="s">
        <v>2194</v>
      </c>
      <c r="ED1134" s="22" t="s">
        <v>6549</v>
      </c>
      <c r="EE1134" s="22"/>
    </row>
    <row r="1135" spans="1:135" s="592" customFormat="1" ht="15.75" hidden="1" customHeight="1" x14ac:dyDescent="0.25">
      <c r="A1135" s="875">
        <v>1133</v>
      </c>
      <c r="B1135" s="2083"/>
      <c r="C1135" s="579" t="s">
        <v>8404</v>
      </c>
      <c r="D1135" s="579" t="s">
        <v>22</v>
      </c>
      <c r="E1135" s="579" t="s">
        <v>4126</v>
      </c>
      <c r="F1135" s="579">
        <v>569637</v>
      </c>
      <c r="G1135" s="579">
        <v>25</v>
      </c>
      <c r="H1135" s="579" t="s">
        <v>2633</v>
      </c>
      <c r="I1135" s="579" t="s">
        <v>2633</v>
      </c>
      <c r="J1135" s="579" t="s">
        <v>2633</v>
      </c>
      <c r="K1135" s="579" t="s">
        <v>8525</v>
      </c>
      <c r="L1135" s="579">
        <v>117</v>
      </c>
      <c r="M1135" s="579">
        <v>167</v>
      </c>
      <c r="N1135" s="580">
        <f t="shared" si="242"/>
        <v>41.952024095521537</v>
      </c>
      <c r="O1135" s="581">
        <v>2</v>
      </c>
      <c r="P1135" s="582">
        <f t="shared" si="253"/>
        <v>69.722499999999997</v>
      </c>
      <c r="Q1135" s="582">
        <f t="shared" si="254"/>
        <v>47.277500000000003</v>
      </c>
      <c r="R1135" s="583"/>
      <c r="S1135" s="584">
        <v>41749</v>
      </c>
      <c r="T1135" s="583" t="s">
        <v>253</v>
      </c>
      <c r="U1135" s="583" t="s">
        <v>2490</v>
      </c>
      <c r="V1135" s="583" t="s">
        <v>87</v>
      </c>
      <c r="W1135" s="583"/>
      <c r="X1135" s="583" t="s">
        <v>2634</v>
      </c>
      <c r="Y1135" s="583"/>
      <c r="Z1135" s="583" t="s">
        <v>2634</v>
      </c>
      <c r="AA1135" s="583"/>
      <c r="AB1135" s="583" t="s">
        <v>2634</v>
      </c>
      <c r="AC1135" s="583"/>
      <c r="AD1135" s="583" t="s">
        <v>2634</v>
      </c>
      <c r="AE1135" s="583"/>
      <c r="AF1135" s="583" t="s">
        <v>2634</v>
      </c>
      <c r="AG1135" s="583"/>
      <c r="AH1135" s="583" t="s">
        <v>2634</v>
      </c>
      <c r="AI1135" s="583"/>
      <c r="AJ1135" s="583" t="s">
        <v>2634</v>
      </c>
      <c r="AK1135" s="583"/>
      <c r="AL1135" s="583" t="s">
        <v>2634</v>
      </c>
      <c r="AM1135" s="583"/>
      <c r="AN1135" s="583" t="s">
        <v>2634</v>
      </c>
      <c r="AO1135" s="583"/>
      <c r="AP1135" s="583"/>
      <c r="AQ1135" s="583" t="s">
        <v>2637</v>
      </c>
      <c r="AR1135" s="583"/>
      <c r="AS1135" s="583"/>
      <c r="AT1135" s="583"/>
      <c r="AU1135" s="583"/>
      <c r="AV1135" s="583"/>
      <c r="AW1135" s="583" t="s">
        <v>2634</v>
      </c>
      <c r="AX1135" s="583"/>
      <c r="AY1135" s="583" t="s">
        <v>2634</v>
      </c>
      <c r="AZ1135" s="583"/>
      <c r="BA1135" s="583"/>
      <c r="BB1135" s="583"/>
      <c r="BC1135" s="583"/>
      <c r="BD1135" s="583"/>
      <c r="BE1135" s="583" t="s">
        <v>2634</v>
      </c>
      <c r="BF1135" s="583" t="s">
        <v>2634</v>
      </c>
      <c r="BG1135" s="583" t="s">
        <v>2634</v>
      </c>
      <c r="BH1135" s="583"/>
      <c r="BI1135" s="583" t="s">
        <v>7356</v>
      </c>
      <c r="BJ1135" s="583" t="s">
        <v>5565</v>
      </c>
      <c r="BK1135" s="583" t="s">
        <v>8526</v>
      </c>
      <c r="BL1135" s="583">
        <v>105.1</v>
      </c>
      <c r="BM1135" s="585">
        <f t="shared" si="244"/>
        <v>25.170535667072087</v>
      </c>
      <c r="BN1135" s="583" t="s">
        <v>9314</v>
      </c>
      <c r="BO1135" s="583">
        <v>84.8</v>
      </c>
      <c r="BP1135" s="582">
        <f t="shared" si="245"/>
        <v>68.108508275606795</v>
      </c>
      <c r="BQ1135" s="583" t="s">
        <v>1425</v>
      </c>
      <c r="BR1135" s="583">
        <v>79</v>
      </c>
      <c r="BS1135" s="582">
        <f t="shared" si="246"/>
        <v>80.376500449473838</v>
      </c>
      <c r="BT1135" s="583"/>
      <c r="BU1135" s="583"/>
      <c r="BV1135" s="585">
        <f t="shared" si="250"/>
        <v>247.47501454180104</v>
      </c>
      <c r="BW1135" s="583"/>
      <c r="BX1135" s="583"/>
      <c r="BY1135" s="582">
        <f t="shared" si="251"/>
        <v>247.47501454180104</v>
      </c>
      <c r="BZ1135" s="583"/>
      <c r="CA1135" s="583"/>
      <c r="CB1135" s="582">
        <f t="shared" si="247"/>
        <v>247.47501454180104</v>
      </c>
      <c r="CC1135" s="583"/>
      <c r="CD1135" s="583"/>
      <c r="CE1135" s="582">
        <f t="shared" si="248"/>
        <v>247.47501454180104</v>
      </c>
      <c r="CF1135" s="583"/>
      <c r="CG1135" s="583"/>
      <c r="CH1135" s="582">
        <f t="shared" si="249"/>
        <v>247.47501454180104</v>
      </c>
      <c r="CI1135" s="583"/>
      <c r="CJ1135" s="583"/>
      <c r="CK1135" s="582">
        <f t="shared" si="252"/>
        <v>247.47501454180104</v>
      </c>
      <c r="CL1135" s="583">
        <v>79</v>
      </c>
      <c r="CM1135" s="582">
        <f t="shared" si="255"/>
        <v>80.376500449473838</v>
      </c>
      <c r="CN1135" s="583">
        <v>75</v>
      </c>
      <c r="CO1135" s="583"/>
      <c r="CP1135" s="583"/>
      <c r="CQ1135" s="586"/>
      <c r="CR1135" s="586"/>
      <c r="CS1135" s="587">
        <v>1</v>
      </c>
      <c r="CT1135" s="588">
        <v>-0.25</v>
      </c>
      <c r="CU1135" s="588">
        <v>0.5</v>
      </c>
      <c r="CV1135" s="588">
        <v>0.5</v>
      </c>
      <c r="CW1135" s="588">
        <v>0.5</v>
      </c>
      <c r="CX1135" s="87">
        <f t="shared" si="243"/>
        <v>2.25</v>
      </c>
      <c r="CY1135" s="588"/>
      <c r="CZ1135" s="588" t="s">
        <v>2633</v>
      </c>
      <c r="DA1135" s="588" t="s">
        <v>3977</v>
      </c>
      <c r="DB1135" s="579" t="s">
        <v>2643</v>
      </c>
      <c r="DC1135" s="579" t="s">
        <v>2648</v>
      </c>
      <c r="DD1135" s="579" t="s">
        <v>2647</v>
      </c>
      <c r="DE1135" s="579" t="s">
        <v>2649</v>
      </c>
      <c r="DF1135" s="579" t="s">
        <v>32</v>
      </c>
      <c r="DG1135" s="579" t="s">
        <v>2654</v>
      </c>
      <c r="DH1135" s="579" t="s">
        <v>2653</v>
      </c>
      <c r="DI1135" s="579" t="s">
        <v>2657</v>
      </c>
      <c r="DJ1135" s="579" t="s">
        <v>2659</v>
      </c>
      <c r="DK1135" s="579" t="s">
        <v>37</v>
      </c>
      <c r="DL1135" s="579" t="s">
        <v>37</v>
      </c>
      <c r="DM1135" s="579" t="s">
        <v>2663</v>
      </c>
      <c r="DN1135" s="583" t="s">
        <v>4001</v>
      </c>
      <c r="DO1135" s="583" t="s">
        <v>4002</v>
      </c>
      <c r="DP1135" s="583"/>
      <c r="DQ1135" s="583"/>
      <c r="DR1135" s="583" t="s">
        <v>4068</v>
      </c>
      <c r="DS1135" s="583"/>
      <c r="DT1135" s="583"/>
      <c r="DU1135" s="579" t="s">
        <v>2634</v>
      </c>
      <c r="DV1135" s="579" t="s">
        <v>2633</v>
      </c>
      <c r="DW1135" s="579"/>
      <c r="DX1135" s="669" t="s">
        <v>94</v>
      </c>
      <c r="DY1135" s="22" t="s">
        <v>126</v>
      </c>
      <c r="DZ1135" s="669" t="s">
        <v>101</v>
      </c>
      <c r="EA1135" s="583">
        <v>3</v>
      </c>
      <c r="EB1135" s="590"/>
      <c r="EC1135" s="669" t="s">
        <v>4868</v>
      </c>
      <c r="ED1135" s="22" t="s">
        <v>6477</v>
      </c>
      <c r="EE1135" s="22"/>
    </row>
    <row r="1136" spans="1:135" s="592" customFormat="1" ht="15.75" hidden="1" customHeight="1" x14ac:dyDescent="0.25">
      <c r="A1136" s="875">
        <v>1134</v>
      </c>
      <c r="B1136" s="2083"/>
      <c r="C1136" s="579" t="s">
        <v>8366</v>
      </c>
      <c r="D1136" s="579" t="s">
        <v>23</v>
      </c>
      <c r="E1136" s="579" t="s">
        <v>4126</v>
      </c>
      <c r="F1136" s="579">
        <v>612932</v>
      </c>
      <c r="G1136" s="579">
        <v>22</v>
      </c>
      <c r="H1136" s="579" t="s">
        <v>2633</v>
      </c>
      <c r="I1136" s="579" t="s">
        <v>2633</v>
      </c>
      <c r="J1136" s="579" t="s">
        <v>2634</v>
      </c>
      <c r="K1136" s="579" t="s">
        <v>9847</v>
      </c>
      <c r="L1136" s="579">
        <v>162.1</v>
      </c>
      <c r="M1136" s="579">
        <v>169</v>
      </c>
      <c r="N1136" s="580">
        <f t="shared" si="242"/>
        <v>56.755715836280238</v>
      </c>
      <c r="O1136" s="581">
        <v>3</v>
      </c>
      <c r="P1136" s="582">
        <f t="shared" si="253"/>
        <v>71.402499999999989</v>
      </c>
      <c r="Q1136" s="582">
        <f t="shared" si="254"/>
        <v>90.697500000000005</v>
      </c>
      <c r="R1136" s="583"/>
      <c r="S1136" s="584">
        <v>41749</v>
      </c>
      <c r="T1136" s="583" t="s">
        <v>253</v>
      </c>
      <c r="U1136" s="583" t="s">
        <v>2490</v>
      </c>
      <c r="V1136" s="583" t="s">
        <v>8367</v>
      </c>
      <c r="W1136" s="583" t="s">
        <v>10061</v>
      </c>
      <c r="X1136" s="583" t="s">
        <v>2634</v>
      </c>
      <c r="Y1136" s="583"/>
      <c r="Z1136" s="583" t="s">
        <v>2634</v>
      </c>
      <c r="AA1136" s="583"/>
      <c r="AB1136" s="583" t="s">
        <v>2633</v>
      </c>
      <c r="AC1136" s="583" t="s">
        <v>2636</v>
      </c>
      <c r="AD1136" s="583" t="s">
        <v>2633</v>
      </c>
      <c r="AE1136" s="583" t="s">
        <v>2636</v>
      </c>
      <c r="AF1136" s="583" t="s">
        <v>2634</v>
      </c>
      <c r="AG1136" s="583"/>
      <c r="AH1136" s="583" t="s">
        <v>2634</v>
      </c>
      <c r="AI1136" s="583"/>
      <c r="AJ1136" s="583" t="s">
        <v>2634</v>
      </c>
      <c r="AK1136" s="583"/>
      <c r="AL1136" s="583" t="s">
        <v>2634</v>
      </c>
      <c r="AM1136" s="583"/>
      <c r="AN1136" s="583" t="s">
        <v>2633</v>
      </c>
      <c r="AO1136" s="583" t="s">
        <v>4076</v>
      </c>
      <c r="AP1136" s="583" t="s">
        <v>4088</v>
      </c>
      <c r="AQ1136" s="583" t="s">
        <v>2637</v>
      </c>
      <c r="AR1136" s="583"/>
      <c r="AS1136" s="583"/>
      <c r="AT1136" s="583"/>
      <c r="AU1136" s="583"/>
      <c r="AV1136" s="583"/>
      <c r="AW1136" s="583" t="s">
        <v>2634</v>
      </c>
      <c r="AX1136" s="583"/>
      <c r="AY1136" s="583" t="s">
        <v>2634</v>
      </c>
      <c r="AZ1136" s="583"/>
      <c r="BA1136" s="583" t="s">
        <v>3970</v>
      </c>
      <c r="BB1136" s="583" t="s">
        <v>3970</v>
      </c>
      <c r="BC1136" s="583" t="s">
        <v>2634</v>
      </c>
      <c r="BD1136" s="583"/>
      <c r="BE1136" s="583" t="s">
        <v>2634</v>
      </c>
      <c r="BF1136" s="583" t="s">
        <v>2634</v>
      </c>
      <c r="BG1136" s="583" t="s">
        <v>2634</v>
      </c>
      <c r="BH1136" s="583"/>
      <c r="BI1136" s="583" t="s">
        <v>7356</v>
      </c>
      <c r="BJ1136" s="583" t="s">
        <v>5565</v>
      </c>
      <c r="BK1136" s="583" t="s">
        <v>8597</v>
      </c>
      <c r="BL1136" s="583">
        <v>153.30000000000001</v>
      </c>
      <c r="BM1136" s="585">
        <f t="shared" si="244"/>
        <v>9.7025827613770854</v>
      </c>
      <c r="BN1136" s="583">
        <v>135</v>
      </c>
      <c r="BO1136" s="583">
        <v>135</v>
      </c>
      <c r="BP1136" s="582">
        <f t="shared" si="245"/>
        <v>29.879544640149941</v>
      </c>
      <c r="BQ1136" s="583" t="s">
        <v>7684</v>
      </c>
      <c r="BR1136" s="583">
        <v>118</v>
      </c>
      <c r="BS1136" s="582">
        <f t="shared" si="246"/>
        <v>48.623170429173896</v>
      </c>
      <c r="BT1136" s="583" t="s">
        <v>10557</v>
      </c>
      <c r="BU1136" s="583">
        <v>114</v>
      </c>
      <c r="BV1136" s="585">
        <f t="shared" si="250"/>
        <v>53.033435320708946</v>
      </c>
      <c r="BW1136" s="583"/>
      <c r="BX1136" s="583"/>
      <c r="BY1136" s="582">
        <f t="shared" si="251"/>
        <v>178.72598472945779</v>
      </c>
      <c r="BZ1136" s="583"/>
      <c r="CA1136" s="583"/>
      <c r="CB1136" s="582">
        <f t="shared" si="247"/>
        <v>178.72598472945779</v>
      </c>
      <c r="CC1136" s="583"/>
      <c r="CD1136" s="583"/>
      <c r="CE1136" s="582">
        <f t="shared" si="248"/>
        <v>178.72598472945779</v>
      </c>
      <c r="CF1136" s="583"/>
      <c r="CG1136" s="583"/>
      <c r="CH1136" s="582">
        <f t="shared" si="249"/>
        <v>178.72598472945779</v>
      </c>
      <c r="CI1136" s="583"/>
      <c r="CJ1136" s="583"/>
      <c r="CK1136" s="582">
        <f t="shared" si="252"/>
        <v>178.72598472945779</v>
      </c>
      <c r="CL1136" s="583">
        <v>114</v>
      </c>
      <c r="CM1136" s="582">
        <f t="shared" si="255"/>
        <v>53.033435320708946</v>
      </c>
      <c r="CN1136" s="583">
        <v>60</v>
      </c>
      <c r="CO1136" s="583"/>
      <c r="CP1136" s="583"/>
      <c r="CQ1136" s="586"/>
      <c r="CR1136" s="586"/>
      <c r="CS1136" s="587">
        <v>1</v>
      </c>
      <c r="CT1136" s="588">
        <v>0.25</v>
      </c>
      <c r="CU1136" s="588">
        <v>0</v>
      </c>
      <c r="CV1136" s="588">
        <v>0.25</v>
      </c>
      <c r="CW1136" s="588">
        <v>0.25</v>
      </c>
      <c r="CX1136" s="87">
        <f t="shared" si="243"/>
        <v>1.75</v>
      </c>
      <c r="CY1136" s="588"/>
      <c r="CZ1136" s="588" t="s">
        <v>2633</v>
      </c>
      <c r="DA1136" s="588" t="s">
        <v>3975</v>
      </c>
      <c r="DB1136" s="579" t="s">
        <v>2645</v>
      </c>
      <c r="DC1136" s="579" t="s">
        <v>2648</v>
      </c>
      <c r="DD1136" s="579" t="s">
        <v>2648</v>
      </c>
      <c r="DE1136" s="579" t="s">
        <v>2649</v>
      </c>
      <c r="DF1136" s="579" t="s">
        <v>32</v>
      </c>
      <c r="DG1136" s="579" t="s">
        <v>2654</v>
      </c>
      <c r="DH1136" s="579" t="s">
        <v>5009</v>
      </c>
      <c r="DI1136" s="579" t="s">
        <v>2658</v>
      </c>
      <c r="DJ1136" s="579" t="s">
        <v>37</v>
      </c>
      <c r="DK1136" s="579" t="s">
        <v>37</v>
      </c>
      <c r="DL1136" s="579" t="s">
        <v>37</v>
      </c>
      <c r="DM1136" s="579" t="s">
        <v>2663</v>
      </c>
      <c r="DN1136" s="583" t="s">
        <v>4001</v>
      </c>
      <c r="DO1136" s="583" t="s">
        <v>4002</v>
      </c>
      <c r="DP1136" s="583"/>
      <c r="DQ1136" s="583" t="s">
        <v>4069</v>
      </c>
      <c r="DR1136" s="583"/>
      <c r="DS1136" s="583" t="s">
        <v>2633</v>
      </c>
      <c r="DT1136" s="583" t="s">
        <v>4073</v>
      </c>
      <c r="DU1136" s="579" t="s">
        <v>2634</v>
      </c>
      <c r="DV1136" s="579" t="s">
        <v>2633</v>
      </c>
      <c r="DW1136" s="579" t="s">
        <v>10558</v>
      </c>
      <c r="DX1136" s="669" t="s">
        <v>8368</v>
      </c>
      <c r="DY1136" s="22"/>
      <c r="DZ1136" s="669" t="s">
        <v>101</v>
      </c>
      <c r="EA1136" s="583">
        <v>3</v>
      </c>
      <c r="EB1136" s="590"/>
      <c r="EC1136" s="669" t="s">
        <v>2194</v>
      </c>
      <c r="ED1136" s="22" t="s">
        <v>8405</v>
      </c>
      <c r="EE1136" s="22"/>
    </row>
    <row r="1137" spans="1:135" s="592" customFormat="1" ht="15.75" hidden="1" customHeight="1" x14ac:dyDescent="0.25">
      <c r="A1137" s="875">
        <v>1135</v>
      </c>
      <c r="B1137" s="2083"/>
      <c r="C1137" s="579" t="s">
        <v>8903</v>
      </c>
      <c r="D1137" s="579" t="s">
        <v>23</v>
      </c>
      <c r="E1137" s="579" t="s">
        <v>4126</v>
      </c>
      <c r="F1137" s="579">
        <v>619774</v>
      </c>
      <c r="G1137" s="579">
        <v>29</v>
      </c>
      <c r="H1137" s="579" t="s">
        <v>3963</v>
      </c>
      <c r="I1137" s="579" t="s">
        <v>2634</v>
      </c>
      <c r="J1137" s="579" t="s">
        <v>3968</v>
      </c>
      <c r="K1137" s="579">
        <v>508989958</v>
      </c>
      <c r="L1137" s="579">
        <v>108.3</v>
      </c>
      <c r="M1137" s="579">
        <v>158</v>
      </c>
      <c r="N1137" s="580">
        <f t="shared" si="242"/>
        <v>43.382470757891369</v>
      </c>
      <c r="O1137" s="581">
        <v>2</v>
      </c>
      <c r="P1137" s="582">
        <f t="shared" si="253"/>
        <v>62.410000000000011</v>
      </c>
      <c r="Q1137" s="582">
        <f t="shared" si="254"/>
        <v>45.889999999999986</v>
      </c>
      <c r="R1137" s="583"/>
      <c r="S1137" s="584">
        <v>41752</v>
      </c>
      <c r="T1137" s="583" t="s">
        <v>253</v>
      </c>
      <c r="U1137" s="583" t="s">
        <v>2490</v>
      </c>
      <c r="V1137" s="583" t="s">
        <v>87</v>
      </c>
      <c r="W1137" s="583" t="s">
        <v>87</v>
      </c>
      <c r="X1137" s="583" t="s">
        <v>2634</v>
      </c>
      <c r="Y1137" s="583"/>
      <c r="Z1137" s="583" t="s">
        <v>2634</v>
      </c>
      <c r="AA1137" s="583"/>
      <c r="AB1137" s="583" t="s">
        <v>2634</v>
      </c>
      <c r="AC1137" s="583"/>
      <c r="AD1137" s="583" t="s">
        <v>2634</v>
      </c>
      <c r="AE1137" s="583"/>
      <c r="AF1137" s="583" t="s">
        <v>2634</v>
      </c>
      <c r="AG1137" s="583"/>
      <c r="AH1137" s="583" t="s">
        <v>2634</v>
      </c>
      <c r="AI1137" s="583"/>
      <c r="AJ1137" s="583" t="s">
        <v>2634</v>
      </c>
      <c r="AK1137" s="583"/>
      <c r="AL1137" s="583" t="s">
        <v>2634</v>
      </c>
      <c r="AM1137" s="583"/>
      <c r="AN1137" s="583" t="s">
        <v>2634</v>
      </c>
      <c r="AO1137" s="583"/>
      <c r="AP1137" s="583"/>
      <c r="AQ1137" s="583" t="s">
        <v>2637</v>
      </c>
      <c r="AR1137" s="583"/>
      <c r="AS1137" s="583"/>
      <c r="AT1137" s="583"/>
      <c r="AU1137" s="583"/>
      <c r="AV1137" s="583"/>
      <c r="AW1137" s="583" t="s">
        <v>2634</v>
      </c>
      <c r="AX1137" s="583"/>
      <c r="AY1137" s="583" t="s">
        <v>2634</v>
      </c>
      <c r="AZ1137" s="583"/>
      <c r="BA1137" s="583" t="s">
        <v>3970</v>
      </c>
      <c r="BB1137" s="583" t="s">
        <v>3970</v>
      </c>
      <c r="BC1137" s="583" t="s">
        <v>2634</v>
      </c>
      <c r="BD1137" s="583"/>
      <c r="BE1137" s="583" t="s">
        <v>2634</v>
      </c>
      <c r="BF1137" s="583" t="s">
        <v>2634</v>
      </c>
      <c r="BG1137" s="583" t="s">
        <v>2634</v>
      </c>
      <c r="BH1137" s="583"/>
      <c r="BI1137" s="583"/>
      <c r="BJ1137" s="583" t="s">
        <v>5552</v>
      </c>
      <c r="BK1137" s="583" t="s">
        <v>5728</v>
      </c>
      <c r="BL1137" s="583">
        <v>92.2</v>
      </c>
      <c r="BM1137" s="585">
        <f t="shared" si="244"/>
        <v>35.083896273697974</v>
      </c>
      <c r="BN1137" s="583">
        <v>86</v>
      </c>
      <c r="BO1137" s="583">
        <v>86</v>
      </c>
      <c r="BP1137" s="582">
        <f t="shared" si="245"/>
        <v>48.594465025059932</v>
      </c>
      <c r="BQ1137" s="583" t="s">
        <v>4856</v>
      </c>
      <c r="BR1137" s="583">
        <v>77</v>
      </c>
      <c r="BS1137" s="582">
        <f t="shared" si="246"/>
        <v>68.206580954456314</v>
      </c>
      <c r="BT1137" s="583"/>
      <c r="BU1137" s="583"/>
      <c r="BV1137" s="585">
        <f t="shared" si="250"/>
        <v>235.99912835040323</v>
      </c>
      <c r="BW1137" s="583"/>
      <c r="BX1137" s="583"/>
      <c r="BY1137" s="582">
        <f t="shared" si="251"/>
        <v>235.99912835040323</v>
      </c>
      <c r="BZ1137" s="583"/>
      <c r="CA1137" s="583"/>
      <c r="CB1137" s="582">
        <f t="shared" si="247"/>
        <v>235.99912835040323</v>
      </c>
      <c r="CC1137" s="583"/>
      <c r="CD1137" s="583"/>
      <c r="CE1137" s="582">
        <f t="shared" si="248"/>
        <v>235.99912835040323</v>
      </c>
      <c r="CF1137" s="583"/>
      <c r="CG1137" s="583"/>
      <c r="CH1137" s="582">
        <f t="shared" si="249"/>
        <v>235.99912835040323</v>
      </c>
      <c r="CI1137" s="583"/>
      <c r="CJ1137" s="583"/>
      <c r="CK1137" s="582">
        <f t="shared" si="252"/>
        <v>235.99912835040323</v>
      </c>
      <c r="CL1137" s="583">
        <v>77</v>
      </c>
      <c r="CM1137" s="582">
        <f t="shared" si="255"/>
        <v>68.206580954456314</v>
      </c>
      <c r="CN1137" s="583">
        <v>70</v>
      </c>
      <c r="CO1137" s="583"/>
      <c r="CP1137" s="583"/>
      <c r="CQ1137" s="586"/>
      <c r="CR1137" s="586"/>
      <c r="CS1137" s="587">
        <v>1</v>
      </c>
      <c r="CT1137" s="588">
        <v>0.5</v>
      </c>
      <c r="CU1137" s="588">
        <v>0</v>
      </c>
      <c r="CV1137" s="588">
        <v>0.25</v>
      </c>
      <c r="CW1137" s="588"/>
      <c r="CX1137" s="87">
        <f t="shared" si="243"/>
        <v>1.75</v>
      </c>
      <c r="CY1137" s="588"/>
      <c r="CZ1137" s="588" t="s">
        <v>2633</v>
      </c>
      <c r="DA1137" s="588" t="s">
        <v>3975</v>
      </c>
      <c r="DB1137" s="579" t="s">
        <v>2644</v>
      </c>
      <c r="DC1137" s="579" t="s">
        <v>2648</v>
      </c>
      <c r="DD1137" s="579" t="s">
        <v>2648</v>
      </c>
      <c r="DE1137" s="579" t="s">
        <v>2651</v>
      </c>
      <c r="DF1137" s="579" t="s">
        <v>32</v>
      </c>
      <c r="DG1137" s="579" t="s">
        <v>5009</v>
      </c>
      <c r="DH1137" s="579" t="s">
        <v>5009</v>
      </c>
      <c r="DI1137" s="579" t="s">
        <v>2657</v>
      </c>
      <c r="DJ1137" s="579" t="s">
        <v>37</v>
      </c>
      <c r="DK1137" s="579" t="s">
        <v>37</v>
      </c>
      <c r="DL1137" s="579" t="s">
        <v>37</v>
      </c>
      <c r="DM1137" s="579" t="s">
        <v>2663</v>
      </c>
      <c r="DN1137" s="583" t="s">
        <v>4001</v>
      </c>
      <c r="DO1137" s="583" t="s">
        <v>4002</v>
      </c>
      <c r="DP1137" s="583"/>
      <c r="DQ1137" s="583" t="s">
        <v>4069</v>
      </c>
      <c r="DR1137" s="583"/>
      <c r="DS1137" s="583" t="s">
        <v>2633</v>
      </c>
      <c r="DT1137" s="583" t="s">
        <v>4074</v>
      </c>
      <c r="DU1137" s="579" t="s">
        <v>2634</v>
      </c>
      <c r="DV1137" s="579" t="s">
        <v>2633</v>
      </c>
      <c r="DW1137" s="579"/>
      <c r="DX1137" s="669" t="s">
        <v>94</v>
      </c>
      <c r="DY1137" s="22"/>
      <c r="DZ1137" s="669" t="s">
        <v>101</v>
      </c>
      <c r="EA1137" s="583">
        <v>3</v>
      </c>
      <c r="EB1137" s="590"/>
      <c r="EC1137" s="669" t="s">
        <v>2194</v>
      </c>
      <c r="ED1137" s="22" t="s">
        <v>8409</v>
      </c>
      <c r="EE1137" s="22"/>
    </row>
    <row r="1138" spans="1:135" s="592" customFormat="1" ht="15.75" hidden="1" customHeight="1" x14ac:dyDescent="0.25">
      <c r="A1138" s="875">
        <v>1136</v>
      </c>
      <c r="B1138" s="2083"/>
      <c r="C1138" s="579" t="s">
        <v>8392</v>
      </c>
      <c r="D1138" s="579" t="s">
        <v>22</v>
      </c>
      <c r="E1138" s="579" t="s">
        <v>4126</v>
      </c>
      <c r="F1138" s="579">
        <v>613237</v>
      </c>
      <c r="G1138" s="579">
        <v>27</v>
      </c>
      <c r="H1138" s="579" t="s">
        <v>2633</v>
      </c>
      <c r="I1138" s="579" t="s">
        <v>2633</v>
      </c>
      <c r="J1138" s="579" t="s">
        <v>2633</v>
      </c>
      <c r="K1138" s="579">
        <v>505191117</v>
      </c>
      <c r="L1138" s="579">
        <v>160.30000000000001</v>
      </c>
      <c r="M1138" s="579">
        <v>182</v>
      </c>
      <c r="N1138" s="580">
        <f t="shared" si="242"/>
        <v>48.393913778529161</v>
      </c>
      <c r="O1138" s="581">
        <v>2</v>
      </c>
      <c r="P1138" s="582">
        <f t="shared" si="253"/>
        <v>82.81</v>
      </c>
      <c r="Q1138" s="582">
        <f t="shared" si="254"/>
        <v>77.490000000000009</v>
      </c>
      <c r="R1138" s="583"/>
      <c r="S1138" s="584">
        <v>41752</v>
      </c>
      <c r="T1138" s="583" t="s">
        <v>253</v>
      </c>
      <c r="U1138" s="583" t="s">
        <v>2490</v>
      </c>
      <c r="V1138" s="583" t="s">
        <v>8393</v>
      </c>
      <c r="W1138" s="583" t="s">
        <v>11419</v>
      </c>
      <c r="X1138" s="583" t="s">
        <v>2634</v>
      </c>
      <c r="Y1138" s="583"/>
      <c r="Z1138" s="583" t="s">
        <v>2634</v>
      </c>
      <c r="AA1138" s="583"/>
      <c r="AB1138" s="583" t="s">
        <v>2633</v>
      </c>
      <c r="AC1138" s="583" t="s">
        <v>2635</v>
      </c>
      <c r="AD1138" s="583" t="s">
        <v>2633</v>
      </c>
      <c r="AE1138" s="583" t="s">
        <v>2635</v>
      </c>
      <c r="AF1138" s="583" t="s">
        <v>2633</v>
      </c>
      <c r="AG1138" s="583" t="s">
        <v>2635</v>
      </c>
      <c r="AH1138" s="583" t="s">
        <v>2634</v>
      </c>
      <c r="AI1138" s="583"/>
      <c r="AJ1138" s="583" t="s">
        <v>2634</v>
      </c>
      <c r="AK1138" s="583"/>
      <c r="AL1138" s="583" t="s">
        <v>2634</v>
      </c>
      <c r="AM1138" s="583"/>
      <c r="AN1138" s="583" t="s">
        <v>2633</v>
      </c>
      <c r="AO1138" s="583" t="s">
        <v>4076</v>
      </c>
      <c r="AP1138" s="583" t="s">
        <v>4077</v>
      </c>
      <c r="AQ1138" s="583" t="s">
        <v>2638</v>
      </c>
      <c r="AR1138" s="583" t="s">
        <v>4075</v>
      </c>
      <c r="AS1138" s="583" t="s">
        <v>4088</v>
      </c>
      <c r="AT1138" s="583"/>
      <c r="AU1138" s="583"/>
      <c r="AV1138" s="583"/>
      <c r="AW1138" s="583" t="s">
        <v>2634</v>
      </c>
      <c r="AX1138" s="583"/>
      <c r="AY1138" s="583" t="s">
        <v>2634</v>
      </c>
      <c r="AZ1138" s="583"/>
      <c r="BA1138" s="583"/>
      <c r="BB1138" s="583"/>
      <c r="BC1138" s="583"/>
      <c r="BD1138" s="583"/>
      <c r="BE1138" s="583" t="s">
        <v>2633</v>
      </c>
      <c r="BF1138" s="583" t="s">
        <v>2633</v>
      </c>
      <c r="BG1138" s="583" t="s">
        <v>2634</v>
      </c>
      <c r="BH1138" s="583"/>
      <c r="BI1138" s="583"/>
      <c r="BJ1138" s="583" t="s">
        <v>3217</v>
      </c>
      <c r="BK1138" s="583" t="s">
        <v>8596</v>
      </c>
      <c r="BL1138" s="583">
        <v>144.69999999999999</v>
      </c>
      <c r="BM1138" s="585">
        <f t="shared" si="244"/>
        <v>20.131629887727478</v>
      </c>
      <c r="BN1138" s="583">
        <v>124</v>
      </c>
      <c r="BO1138" s="583">
        <v>124</v>
      </c>
      <c r="BP1138" s="582">
        <f t="shared" si="245"/>
        <v>46.844754161827339</v>
      </c>
      <c r="BQ1138" s="583" t="s">
        <v>4356</v>
      </c>
      <c r="BR1138" s="583">
        <v>116</v>
      </c>
      <c r="BS1138" s="582">
        <f t="shared" si="246"/>
        <v>57.168666924764487</v>
      </c>
      <c r="BT1138" s="583"/>
      <c r="BU1138" s="583"/>
      <c r="BV1138" s="585">
        <f t="shared" si="250"/>
        <v>206.86540198735321</v>
      </c>
      <c r="BW1138" s="583" t="s">
        <v>11420</v>
      </c>
      <c r="BX1138" s="583">
        <v>92.5</v>
      </c>
      <c r="BY1138" s="582">
        <f t="shared" si="251"/>
        <v>87.495160665892385</v>
      </c>
      <c r="BZ1138" s="583"/>
      <c r="CA1138" s="583"/>
      <c r="CB1138" s="582">
        <f t="shared" si="247"/>
        <v>206.86540198735321</v>
      </c>
      <c r="CC1138" s="583"/>
      <c r="CD1138" s="583"/>
      <c r="CE1138" s="582">
        <f t="shared" si="248"/>
        <v>206.86540198735321</v>
      </c>
      <c r="CF1138" s="583"/>
      <c r="CG1138" s="583"/>
      <c r="CH1138" s="582">
        <f t="shared" si="249"/>
        <v>206.86540198735321</v>
      </c>
      <c r="CI1138" s="583"/>
      <c r="CJ1138" s="583"/>
      <c r="CK1138" s="582">
        <f t="shared" si="252"/>
        <v>206.86540198735321</v>
      </c>
      <c r="CL1138" s="583">
        <v>92.5</v>
      </c>
      <c r="CM1138" s="582">
        <f t="shared" si="255"/>
        <v>87.495160665892385</v>
      </c>
      <c r="CN1138" s="583">
        <v>95</v>
      </c>
      <c r="CO1138" s="583"/>
      <c r="CP1138" s="583"/>
      <c r="CQ1138" s="586"/>
      <c r="CR1138" s="586"/>
      <c r="CS1138" s="587">
        <v>1</v>
      </c>
      <c r="CT1138" s="588">
        <v>0.25</v>
      </c>
      <c r="CU1138" s="588">
        <v>0.5</v>
      </c>
      <c r="CV1138" s="588">
        <v>0.5</v>
      </c>
      <c r="CW1138" s="588">
        <v>0.5</v>
      </c>
      <c r="CX1138" s="87">
        <f t="shared" si="243"/>
        <v>2.75</v>
      </c>
      <c r="CY1138" s="588"/>
      <c r="CZ1138" s="588" t="s">
        <v>2634</v>
      </c>
      <c r="DA1138" s="588"/>
      <c r="DB1138" s="579" t="s">
        <v>2645</v>
      </c>
      <c r="DC1138" s="579" t="s">
        <v>2648</v>
      </c>
      <c r="DD1138" s="579" t="s">
        <v>2646</v>
      </c>
      <c r="DE1138" s="579" t="s">
        <v>2651</v>
      </c>
      <c r="DF1138" s="579" t="s">
        <v>32</v>
      </c>
      <c r="DG1138" s="579" t="s">
        <v>2654</v>
      </c>
      <c r="DH1138" s="579" t="s">
        <v>5009</v>
      </c>
      <c r="DI1138" s="579" t="s">
        <v>2658</v>
      </c>
      <c r="DJ1138" s="579" t="s">
        <v>37</v>
      </c>
      <c r="DK1138" s="579" t="s">
        <v>2659</v>
      </c>
      <c r="DL1138" s="579" t="s">
        <v>2659</v>
      </c>
      <c r="DM1138" s="579" t="s">
        <v>2663</v>
      </c>
      <c r="DN1138" s="583" t="s">
        <v>4001</v>
      </c>
      <c r="DO1138" s="583" t="s">
        <v>5012</v>
      </c>
      <c r="DP1138" s="583"/>
      <c r="DQ1138" s="583" t="s">
        <v>4069</v>
      </c>
      <c r="DR1138" s="583"/>
      <c r="DS1138" s="583" t="s">
        <v>2633</v>
      </c>
      <c r="DT1138" s="583" t="s">
        <v>4074</v>
      </c>
      <c r="DU1138" s="579" t="s">
        <v>2634</v>
      </c>
      <c r="DV1138" s="579" t="s">
        <v>2633</v>
      </c>
      <c r="DW1138" s="579"/>
      <c r="DX1138" s="669" t="s">
        <v>8394</v>
      </c>
      <c r="DY1138" s="22"/>
      <c r="DZ1138" s="669" t="s">
        <v>101</v>
      </c>
      <c r="EA1138" s="583">
        <v>3</v>
      </c>
      <c r="EB1138" s="590"/>
      <c r="EC1138" s="669" t="s">
        <v>2194</v>
      </c>
      <c r="ED1138" s="22" t="s">
        <v>5660</v>
      </c>
      <c r="EE1138" s="22"/>
    </row>
    <row r="1139" spans="1:135" s="592" customFormat="1" ht="15.75" hidden="1" customHeight="1" x14ac:dyDescent="0.25">
      <c r="A1139" s="875">
        <v>1137</v>
      </c>
      <c r="B1139" s="2083"/>
      <c r="C1139" s="579" t="s">
        <v>8417</v>
      </c>
      <c r="D1139" s="579" t="s">
        <v>22</v>
      </c>
      <c r="E1139" s="579" t="s">
        <v>4253</v>
      </c>
      <c r="F1139" s="579">
        <v>547803</v>
      </c>
      <c r="G1139" s="579">
        <v>43</v>
      </c>
      <c r="H1139" s="579" t="s">
        <v>2633</v>
      </c>
      <c r="I1139" s="579" t="s">
        <v>2633</v>
      </c>
      <c r="J1139" s="579" t="s">
        <v>2633</v>
      </c>
      <c r="K1139" s="579">
        <v>500560870</v>
      </c>
      <c r="L1139" s="579">
        <v>138.9</v>
      </c>
      <c r="M1139" s="579">
        <v>170</v>
      </c>
      <c r="N1139" s="580">
        <f t="shared" si="242"/>
        <v>48.062283737024224</v>
      </c>
      <c r="O1139" s="581">
        <v>2</v>
      </c>
      <c r="P1139" s="582">
        <f t="shared" si="253"/>
        <v>72.249999999999986</v>
      </c>
      <c r="Q1139" s="582">
        <f t="shared" si="254"/>
        <v>66.65000000000002</v>
      </c>
      <c r="R1139" s="583"/>
      <c r="S1139" s="584">
        <v>41752</v>
      </c>
      <c r="T1139" s="583" t="s">
        <v>2133</v>
      </c>
      <c r="U1139" s="583" t="s">
        <v>2479</v>
      </c>
      <c r="V1139" s="583" t="s">
        <v>8466</v>
      </c>
      <c r="W1139" s="583" t="s">
        <v>10611</v>
      </c>
      <c r="X1139" s="583" t="s">
        <v>2633</v>
      </c>
      <c r="Y1139" s="583" t="s">
        <v>2635</v>
      </c>
      <c r="Z1139" s="583" t="s">
        <v>2633</v>
      </c>
      <c r="AA1139" s="583" t="s">
        <v>2635</v>
      </c>
      <c r="AB1139" s="583" t="s">
        <v>2633</v>
      </c>
      <c r="AC1139" s="583" t="s">
        <v>2636</v>
      </c>
      <c r="AD1139" s="583" t="s">
        <v>2634</v>
      </c>
      <c r="AE1139" s="583"/>
      <c r="AF1139" s="583" t="s">
        <v>2634</v>
      </c>
      <c r="AG1139" s="583"/>
      <c r="AH1139" s="583" t="s">
        <v>2634</v>
      </c>
      <c r="AI1139" s="583"/>
      <c r="AJ1139" s="583" t="s">
        <v>2633</v>
      </c>
      <c r="AK1139" s="583"/>
      <c r="AL1139" s="583" t="s">
        <v>2634</v>
      </c>
      <c r="AM1139" s="583"/>
      <c r="AN1139" s="583" t="s">
        <v>2633</v>
      </c>
      <c r="AO1139" s="583" t="s">
        <v>4076</v>
      </c>
      <c r="AP1139" s="583" t="s">
        <v>4001</v>
      </c>
      <c r="AQ1139" s="583" t="s">
        <v>2638</v>
      </c>
      <c r="AR1139" s="583" t="s">
        <v>4075</v>
      </c>
      <c r="AS1139" s="583" t="s">
        <v>4092</v>
      </c>
      <c r="AT1139" s="583"/>
      <c r="AU1139" s="583"/>
      <c r="AV1139" s="583"/>
      <c r="AW1139" s="583" t="s">
        <v>2634</v>
      </c>
      <c r="AX1139" s="583"/>
      <c r="AY1139" s="583" t="s">
        <v>2634</v>
      </c>
      <c r="AZ1139" s="583"/>
      <c r="BA1139" s="583"/>
      <c r="BB1139" s="583"/>
      <c r="BC1139" s="583"/>
      <c r="BD1139" s="583"/>
      <c r="BE1139" s="583" t="s">
        <v>2633</v>
      </c>
      <c r="BF1139" s="583" t="s">
        <v>2633</v>
      </c>
      <c r="BG1139" s="583" t="s">
        <v>2634</v>
      </c>
      <c r="BH1139" s="583"/>
      <c r="BI1139" s="583"/>
      <c r="BJ1139" s="583" t="s">
        <v>5552</v>
      </c>
      <c r="BK1139" s="583" t="s">
        <v>8595</v>
      </c>
      <c r="BL1139" s="583">
        <v>127.4</v>
      </c>
      <c r="BM1139" s="585">
        <f t="shared" si="244"/>
        <v>17.254313578394591</v>
      </c>
      <c r="BN1139" s="583" t="s">
        <v>1767</v>
      </c>
      <c r="BO1139" s="583">
        <v>113</v>
      </c>
      <c r="BP1139" s="582">
        <f t="shared" si="245"/>
        <v>38.859714928732181</v>
      </c>
      <c r="BQ1139" s="583" t="s">
        <v>9864</v>
      </c>
      <c r="BR1139" s="583">
        <v>108</v>
      </c>
      <c r="BS1139" s="582">
        <f t="shared" si="246"/>
        <v>46.361590397599393</v>
      </c>
      <c r="BT1139" s="583" t="s">
        <v>10612</v>
      </c>
      <c r="BU1139" s="583">
        <v>105.5</v>
      </c>
      <c r="BV1139" s="585">
        <f t="shared" si="250"/>
        <v>50.112528132032999</v>
      </c>
      <c r="BW1139" s="583" t="s">
        <v>6168</v>
      </c>
      <c r="BX1139" s="583">
        <v>100</v>
      </c>
      <c r="BY1139" s="582">
        <f t="shared" si="251"/>
        <v>58.364591147786939</v>
      </c>
      <c r="BZ1139" s="583"/>
      <c r="CA1139" s="583"/>
      <c r="CB1139" s="582">
        <f t="shared" si="247"/>
        <v>208.40210052513123</v>
      </c>
      <c r="CC1139" s="583"/>
      <c r="CD1139" s="583"/>
      <c r="CE1139" s="582">
        <f t="shared" si="248"/>
        <v>208.40210052513123</v>
      </c>
      <c r="CF1139" s="583"/>
      <c r="CG1139" s="583"/>
      <c r="CH1139" s="582">
        <f t="shared" si="249"/>
        <v>208.40210052513123</v>
      </c>
      <c r="CI1139" s="583"/>
      <c r="CJ1139" s="583"/>
      <c r="CK1139" s="582">
        <f t="shared" si="252"/>
        <v>208.40210052513123</v>
      </c>
      <c r="CL1139" s="583">
        <v>100</v>
      </c>
      <c r="CM1139" s="582">
        <f t="shared" si="255"/>
        <v>58.364591147786939</v>
      </c>
      <c r="CN1139" s="583">
        <v>115</v>
      </c>
      <c r="CO1139" s="583"/>
      <c r="CP1139" s="583"/>
      <c r="CQ1139" s="586"/>
      <c r="CR1139" s="586"/>
      <c r="CS1139" s="587">
        <v>1</v>
      </c>
      <c r="CT1139" s="588">
        <v>-0.25</v>
      </c>
      <c r="CU1139" s="588">
        <v>0.5</v>
      </c>
      <c r="CV1139" s="588">
        <v>0</v>
      </c>
      <c r="CW1139" s="588">
        <v>0.5</v>
      </c>
      <c r="CX1139" s="87">
        <f t="shared" si="243"/>
        <v>1.75</v>
      </c>
      <c r="CY1139" s="588"/>
      <c r="CZ1139" s="588" t="s">
        <v>2634</v>
      </c>
      <c r="DA1139" s="588"/>
      <c r="DB1139" s="579" t="s">
        <v>2643</v>
      </c>
      <c r="DC1139" s="579" t="s">
        <v>2648</v>
      </c>
      <c r="DD1139" s="579" t="s">
        <v>2646</v>
      </c>
      <c r="DE1139" s="579" t="s">
        <v>2649</v>
      </c>
      <c r="DF1139" s="579" t="s">
        <v>2652</v>
      </c>
      <c r="DG1139" s="579" t="s">
        <v>32</v>
      </c>
      <c r="DH1139" s="579" t="s">
        <v>5009</v>
      </c>
      <c r="DI1139" s="579" t="s">
        <v>2657</v>
      </c>
      <c r="DJ1139" s="579" t="s">
        <v>37</v>
      </c>
      <c r="DK1139" s="579" t="s">
        <v>2659</v>
      </c>
      <c r="DL1139" s="579" t="s">
        <v>2660</v>
      </c>
      <c r="DM1139" s="579" t="s">
        <v>2663</v>
      </c>
      <c r="DN1139" s="583" t="s">
        <v>4001</v>
      </c>
      <c r="DO1139" s="583" t="s">
        <v>5012</v>
      </c>
      <c r="DP1139" s="583"/>
      <c r="DQ1139" s="583"/>
      <c r="DR1139" s="583" t="s">
        <v>4070</v>
      </c>
      <c r="DS1139" s="583" t="s">
        <v>2633</v>
      </c>
      <c r="DT1139" s="583"/>
      <c r="DU1139" s="579" t="s">
        <v>2634</v>
      </c>
      <c r="DV1139" s="579" t="s">
        <v>2633</v>
      </c>
      <c r="DW1139" s="579"/>
      <c r="DX1139" s="669" t="s">
        <v>8395</v>
      </c>
      <c r="DY1139" s="22" t="s">
        <v>10613</v>
      </c>
      <c r="DZ1139" s="590" t="s">
        <v>8275</v>
      </c>
      <c r="EA1139" s="583">
        <v>3</v>
      </c>
      <c r="EB1139" s="590"/>
      <c r="EC1139" s="669" t="s">
        <v>4868</v>
      </c>
      <c r="ED1139" s="22" t="s">
        <v>10633</v>
      </c>
      <c r="EE1139" s="22"/>
    </row>
    <row r="1140" spans="1:135" s="592" customFormat="1" ht="15.75" hidden="1" customHeight="1" x14ac:dyDescent="0.25">
      <c r="A1140" s="875">
        <v>1138</v>
      </c>
      <c r="B1140" s="2083"/>
      <c r="C1140" s="579" t="s">
        <v>8396</v>
      </c>
      <c r="D1140" s="579" t="s">
        <v>22</v>
      </c>
      <c r="E1140" s="579" t="s">
        <v>4126</v>
      </c>
      <c r="F1140" s="579">
        <v>620956</v>
      </c>
      <c r="G1140" s="579">
        <v>30</v>
      </c>
      <c r="H1140" s="579" t="s">
        <v>2633</v>
      </c>
      <c r="I1140" s="579" t="s">
        <v>2633</v>
      </c>
      <c r="J1140" s="579" t="s">
        <v>2633</v>
      </c>
      <c r="K1140" s="579">
        <v>503403403</v>
      </c>
      <c r="L1140" s="579">
        <v>132.5</v>
      </c>
      <c r="M1140" s="579">
        <v>175</v>
      </c>
      <c r="N1140" s="580">
        <f t="shared" si="242"/>
        <v>43.265306122448983</v>
      </c>
      <c r="O1140" s="581">
        <v>2</v>
      </c>
      <c r="P1140" s="582">
        <f t="shared" si="253"/>
        <v>76.5625</v>
      </c>
      <c r="Q1140" s="582">
        <f t="shared" si="254"/>
        <v>55.9375</v>
      </c>
      <c r="R1140" s="583"/>
      <c r="S1140" s="584">
        <v>41752</v>
      </c>
      <c r="T1140" s="583" t="s">
        <v>1718</v>
      </c>
      <c r="U1140" s="583" t="s">
        <v>2490</v>
      </c>
      <c r="V1140" s="583" t="s">
        <v>8397</v>
      </c>
      <c r="W1140" s="583" t="s">
        <v>10190</v>
      </c>
      <c r="X1140" s="583" t="s">
        <v>2634</v>
      </c>
      <c r="Y1140" s="583"/>
      <c r="Z1140" s="583" t="s">
        <v>2634</v>
      </c>
      <c r="AA1140" s="583"/>
      <c r="AB1140" s="583" t="s">
        <v>2633</v>
      </c>
      <c r="AC1140" s="583" t="s">
        <v>2636</v>
      </c>
      <c r="AD1140" s="583" t="s">
        <v>2634</v>
      </c>
      <c r="AE1140" s="583"/>
      <c r="AF1140" s="583" t="s">
        <v>2634</v>
      </c>
      <c r="AG1140" s="583"/>
      <c r="AH1140" s="583" t="s">
        <v>2634</v>
      </c>
      <c r="AI1140" s="583"/>
      <c r="AJ1140" s="583" t="s">
        <v>2634</v>
      </c>
      <c r="AK1140" s="583"/>
      <c r="AL1140" s="583" t="s">
        <v>2634</v>
      </c>
      <c r="AM1140" s="583"/>
      <c r="AN1140" s="583" t="s">
        <v>2633</v>
      </c>
      <c r="AO1140" s="583" t="s">
        <v>4075</v>
      </c>
      <c r="AP1140" s="583" t="s">
        <v>4078</v>
      </c>
      <c r="AQ1140" s="583" t="s">
        <v>2636</v>
      </c>
      <c r="AR1140" s="583" t="s">
        <v>4076</v>
      </c>
      <c r="AS1140" s="583" t="s">
        <v>4088</v>
      </c>
      <c r="AT1140" s="583"/>
      <c r="AU1140" s="583"/>
      <c r="AV1140" s="583"/>
      <c r="AW1140" s="583" t="s">
        <v>2634</v>
      </c>
      <c r="AX1140" s="583"/>
      <c r="AY1140" s="583" t="s">
        <v>2634</v>
      </c>
      <c r="AZ1140" s="583"/>
      <c r="BA1140" s="583"/>
      <c r="BB1140" s="583"/>
      <c r="BC1140" s="583"/>
      <c r="BD1140" s="583"/>
      <c r="BE1140" s="583" t="s">
        <v>2633</v>
      </c>
      <c r="BF1140" s="583" t="s">
        <v>2633</v>
      </c>
      <c r="BG1140" s="583" t="s">
        <v>2634</v>
      </c>
      <c r="BH1140" s="583"/>
      <c r="BI1140" s="583"/>
      <c r="BJ1140" s="583" t="s">
        <v>3217</v>
      </c>
      <c r="BK1140" s="583" t="s">
        <v>8774</v>
      </c>
      <c r="BL1140" s="583">
        <v>112.8</v>
      </c>
      <c r="BM1140" s="585">
        <f t="shared" si="244"/>
        <v>35.217877094972074</v>
      </c>
      <c r="BN1140" s="583">
        <v>94</v>
      </c>
      <c r="BO1140" s="583">
        <v>94</v>
      </c>
      <c r="BP1140" s="582">
        <f t="shared" si="245"/>
        <v>68.826815642458101</v>
      </c>
      <c r="BQ1140" s="583" t="s">
        <v>9770</v>
      </c>
      <c r="BR1140" s="583">
        <v>83</v>
      </c>
      <c r="BS1140" s="582">
        <f t="shared" si="246"/>
        <v>88.491620111731834</v>
      </c>
      <c r="BT1140" s="583" t="s">
        <v>10191</v>
      </c>
      <c r="BU1140" s="583">
        <v>79.2</v>
      </c>
      <c r="BV1140" s="585">
        <f t="shared" si="250"/>
        <v>95.284916201117312</v>
      </c>
      <c r="BW1140" s="583"/>
      <c r="BX1140" s="583"/>
      <c r="BY1140" s="582">
        <f t="shared" si="251"/>
        <v>236.8715083798883</v>
      </c>
      <c r="BZ1140" s="583"/>
      <c r="CA1140" s="583"/>
      <c r="CB1140" s="582">
        <f t="shared" si="247"/>
        <v>236.8715083798883</v>
      </c>
      <c r="CC1140" s="583"/>
      <c r="CD1140" s="583"/>
      <c r="CE1140" s="582">
        <f t="shared" si="248"/>
        <v>236.8715083798883</v>
      </c>
      <c r="CF1140" s="583"/>
      <c r="CG1140" s="583"/>
      <c r="CH1140" s="582">
        <f t="shared" si="249"/>
        <v>236.8715083798883</v>
      </c>
      <c r="CI1140" s="583"/>
      <c r="CJ1140" s="583"/>
      <c r="CK1140" s="582">
        <f t="shared" si="252"/>
        <v>236.8715083798883</v>
      </c>
      <c r="CL1140" s="583">
        <v>79.2</v>
      </c>
      <c r="CM1140" s="582">
        <f t="shared" si="255"/>
        <v>95.284916201117312</v>
      </c>
      <c r="CN1140" s="583">
        <v>85</v>
      </c>
      <c r="CO1140" s="583"/>
      <c r="CP1140" s="583"/>
      <c r="CQ1140" s="586"/>
      <c r="CR1140" s="586"/>
      <c r="CS1140" s="587">
        <v>1</v>
      </c>
      <c r="CT1140" s="588">
        <v>-0.25</v>
      </c>
      <c r="CU1140" s="588">
        <v>0.5</v>
      </c>
      <c r="CV1140" s="588">
        <v>0.5</v>
      </c>
      <c r="CW1140" s="588">
        <v>0.5</v>
      </c>
      <c r="CX1140" s="87">
        <f t="shared" si="243"/>
        <v>2.25</v>
      </c>
      <c r="CY1140" s="588"/>
      <c r="CZ1140" s="588" t="s">
        <v>2633</v>
      </c>
      <c r="DA1140" s="588" t="s">
        <v>3976</v>
      </c>
      <c r="DB1140" s="579" t="s">
        <v>2643</v>
      </c>
      <c r="DC1140" s="579" t="s">
        <v>2648</v>
      </c>
      <c r="DD1140" s="579" t="s">
        <v>2647</v>
      </c>
      <c r="DE1140" s="579" t="s">
        <v>2649</v>
      </c>
      <c r="DF1140" s="579" t="s">
        <v>32</v>
      </c>
      <c r="DG1140" s="579" t="s">
        <v>2654</v>
      </c>
      <c r="DH1140" s="579" t="s">
        <v>5009</v>
      </c>
      <c r="DI1140" s="579" t="s">
        <v>2657</v>
      </c>
      <c r="DJ1140" s="579" t="s">
        <v>37</v>
      </c>
      <c r="DK1140" s="579" t="s">
        <v>37</v>
      </c>
      <c r="DL1140" s="579" t="s">
        <v>2659</v>
      </c>
      <c r="DM1140" s="579" t="s">
        <v>2663</v>
      </c>
      <c r="DN1140" s="583" t="s">
        <v>4001</v>
      </c>
      <c r="DO1140" s="583" t="s">
        <v>4002</v>
      </c>
      <c r="DP1140" s="583"/>
      <c r="DQ1140" s="583"/>
      <c r="DR1140" s="583" t="s">
        <v>4070</v>
      </c>
      <c r="DS1140" s="583" t="s">
        <v>2633</v>
      </c>
      <c r="DT1140" s="583" t="s">
        <v>4072</v>
      </c>
      <c r="DU1140" s="579" t="s">
        <v>2634</v>
      </c>
      <c r="DV1140" s="579" t="s">
        <v>2633</v>
      </c>
      <c r="DW1140" s="579"/>
      <c r="DX1140" s="669" t="s">
        <v>8398</v>
      </c>
      <c r="DY1140" s="22"/>
      <c r="DZ1140" s="669" t="s">
        <v>101</v>
      </c>
      <c r="EA1140" s="583">
        <v>3</v>
      </c>
      <c r="EB1140" s="590"/>
      <c r="EC1140" s="669" t="s">
        <v>2194</v>
      </c>
      <c r="ED1140" s="22" t="s">
        <v>5660</v>
      </c>
      <c r="EE1140" s="22"/>
    </row>
    <row r="1141" spans="1:135" s="592" customFormat="1" ht="15.75" hidden="1" customHeight="1" x14ac:dyDescent="0.25">
      <c r="A1141" s="875">
        <v>1139</v>
      </c>
      <c r="B1141" s="2083"/>
      <c r="C1141" s="579" t="s">
        <v>8418</v>
      </c>
      <c r="D1141" s="579" t="s">
        <v>22</v>
      </c>
      <c r="E1141" s="579" t="s">
        <v>4126</v>
      </c>
      <c r="F1141" s="579">
        <v>621169</v>
      </c>
      <c r="G1141" s="579">
        <v>28</v>
      </c>
      <c r="H1141" s="579" t="s">
        <v>2634</v>
      </c>
      <c r="I1141" s="579" t="s">
        <v>2634</v>
      </c>
      <c r="J1141" s="579" t="s">
        <v>2633</v>
      </c>
      <c r="K1141" s="579">
        <v>552284116</v>
      </c>
      <c r="L1141" s="579">
        <v>149.80000000000001</v>
      </c>
      <c r="M1141" s="579">
        <v>180</v>
      </c>
      <c r="N1141" s="580">
        <f t="shared" si="242"/>
        <v>46.23456790123457</v>
      </c>
      <c r="O1141" s="581">
        <v>2</v>
      </c>
      <c r="P1141" s="582">
        <f t="shared" si="253"/>
        <v>81</v>
      </c>
      <c r="Q1141" s="582">
        <f t="shared" si="254"/>
        <v>68.800000000000011</v>
      </c>
      <c r="R1141" s="583"/>
      <c r="S1141" s="584">
        <v>41753</v>
      </c>
      <c r="T1141" s="583" t="s">
        <v>253</v>
      </c>
      <c r="U1141" s="583" t="s">
        <v>2490</v>
      </c>
      <c r="V1141" s="583" t="s">
        <v>8400</v>
      </c>
      <c r="W1141" s="583"/>
      <c r="X1141" s="583"/>
      <c r="Y1141" s="583"/>
      <c r="Z1141" s="583"/>
      <c r="AA1141" s="583"/>
      <c r="AB1141" s="583"/>
      <c r="AC1141" s="583"/>
      <c r="AD1141" s="583"/>
      <c r="AE1141" s="583"/>
      <c r="AF1141" s="583"/>
      <c r="AG1141" s="583"/>
      <c r="AH1141" s="583"/>
      <c r="AI1141" s="583"/>
      <c r="AJ1141" s="583"/>
      <c r="AK1141" s="583"/>
      <c r="AL1141" s="583"/>
      <c r="AM1141" s="583"/>
      <c r="AN1141" s="583" t="s">
        <v>2633</v>
      </c>
      <c r="AO1141" s="583" t="s">
        <v>4076</v>
      </c>
      <c r="AP1141" s="583" t="s">
        <v>4077</v>
      </c>
      <c r="AQ1141" s="583" t="s">
        <v>2635</v>
      </c>
      <c r="AR1141" s="583"/>
      <c r="AS1141" s="583"/>
      <c r="AT1141" s="583"/>
      <c r="AU1141" s="583"/>
      <c r="AV1141" s="583"/>
      <c r="AW1141" s="583"/>
      <c r="AX1141" s="583"/>
      <c r="AY1141" s="583"/>
      <c r="AZ1141" s="583"/>
      <c r="BA1141" s="583"/>
      <c r="BB1141" s="583"/>
      <c r="BC1141" s="583"/>
      <c r="BD1141" s="583"/>
      <c r="BE1141" s="583" t="s">
        <v>2634</v>
      </c>
      <c r="BF1141" s="583"/>
      <c r="BG1141" s="583"/>
      <c r="BH1141" s="583"/>
      <c r="BI1141" s="583"/>
      <c r="BJ1141" s="583" t="s">
        <v>5552</v>
      </c>
      <c r="BK1141" s="583" t="s">
        <v>8888</v>
      </c>
      <c r="BL1141" s="583">
        <v>128.80000000000001</v>
      </c>
      <c r="BM1141" s="585">
        <f t="shared" si="244"/>
        <v>30.523255813953483</v>
      </c>
      <c r="BN1141" s="583" t="s">
        <v>9166</v>
      </c>
      <c r="BO1141" s="583">
        <v>119</v>
      </c>
      <c r="BP1141" s="582">
        <f t="shared" si="245"/>
        <v>44.767441860465127</v>
      </c>
      <c r="BQ1141" s="583" t="s">
        <v>9807</v>
      </c>
      <c r="BR1141" s="583">
        <v>106</v>
      </c>
      <c r="BS1141" s="582">
        <f t="shared" si="246"/>
        <v>63.662790697674424</v>
      </c>
      <c r="BT1141" s="583"/>
      <c r="BU1141" s="583"/>
      <c r="BV1141" s="585">
        <f t="shared" si="250"/>
        <v>217.73255813953486</v>
      </c>
      <c r="BW1141" s="583" t="s">
        <v>11490</v>
      </c>
      <c r="BX1141" s="583">
        <v>78</v>
      </c>
      <c r="BY1141" s="582">
        <f t="shared" si="251"/>
        <v>104.36046511627907</v>
      </c>
      <c r="BZ1141" s="583"/>
      <c r="CA1141" s="583"/>
      <c r="CB1141" s="582">
        <f t="shared" si="247"/>
        <v>217.73255813953486</v>
      </c>
      <c r="CC1141" s="583"/>
      <c r="CD1141" s="583"/>
      <c r="CE1141" s="582">
        <f t="shared" si="248"/>
        <v>217.73255813953486</v>
      </c>
      <c r="CF1141" s="583"/>
      <c r="CG1141" s="583"/>
      <c r="CH1141" s="582">
        <f t="shared" si="249"/>
        <v>217.73255813953486</v>
      </c>
      <c r="CI1141" s="583"/>
      <c r="CJ1141" s="583"/>
      <c r="CK1141" s="582">
        <f t="shared" si="252"/>
        <v>217.73255813953486</v>
      </c>
      <c r="CL1141" s="583">
        <v>78</v>
      </c>
      <c r="CM1141" s="582">
        <f t="shared" si="255"/>
        <v>104.36046511627907</v>
      </c>
      <c r="CN1141" s="583">
        <v>90</v>
      </c>
      <c r="CO1141" s="583"/>
      <c r="CP1141" s="583"/>
      <c r="CQ1141" s="586"/>
      <c r="CR1141" s="586"/>
      <c r="CS1141" s="587"/>
      <c r="CT1141" s="588"/>
      <c r="CU1141" s="588"/>
      <c r="CV1141" s="588"/>
      <c r="CW1141" s="588"/>
      <c r="CX1141" s="87">
        <f t="shared" si="243"/>
        <v>0</v>
      </c>
      <c r="CY1141" s="588"/>
      <c r="CZ1141" s="588"/>
      <c r="DA1141" s="588"/>
      <c r="DB1141" s="579"/>
      <c r="DC1141" s="579"/>
      <c r="DD1141" s="579"/>
      <c r="DE1141" s="579"/>
      <c r="DF1141" s="579"/>
      <c r="DG1141" s="579"/>
      <c r="DH1141" s="579"/>
      <c r="DI1141" s="579"/>
      <c r="DJ1141" s="579"/>
      <c r="DK1141" s="579"/>
      <c r="DL1141" s="579"/>
      <c r="DM1141" s="579"/>
      <c r="DN1141" s="583"/>
      <c r="DO1141" s="583"/>
      <c r="DP1141" s="583"/>
      <c r="DQ1141" s="583"/>
      <c r="DR1141" s="583"/>
      <c r="DS1141" s="583"/>
      <c r="DT1141" s="583"/>
      <c r="DU1141" s="579"/>
      <c r="DV1141" s="579"/>
      <c r="DW1141" s="579"/>
      <c r="DX1141" s="669" t="s">
        <v>8401</v>
      </c>
      <c r="DY1141" s="22" t="s">
        <v>126</v>
      </c>
      <c r="DZ1141" s="669" t="s">
        <v>101</v>
      </c>
      <c r="EA1141" s="583">
        <v>3</v>
      </c>
      <c r="EB1141" s="590"/>
      <c r="EC1141" s="669" t="s">
        <v>2194</v>
      </c>
      <c r="ED1141" s="22" t="s">
        <v>5690</v>
      </c>
      <c r="EE1141" s="22"/>
    </row>
    <row r="1142" spans="1:135" s="592" customFormat="1" ht="15.75" hidden="1" customHeight="1" x14ac:dyDescent="0.25">
      <c r="A1142" s="875">
        <v>1140</v>
      </c>
      <c r="B1142" s="2083"/>
      <c r="C1142" s="579" t="s">
        <v>8406</v>
      </c>
      <c r="D1142" s="579" t="s">
        <v>23</v>
      </c>
      <c r="E1142" s="579" t="s">
        <v>4126</v>
      </c>
      <c r="F1142" s="579">
        <v>612169</v>
      </c>
      <c r="G1142" s="579">
        <v>40</v>
      </c>
      <c r="H1142" s="579" t="s">
        <v>2633</v>
      </c>
      <c r="I1142" s="579" t="s">
        <v>2633</v>
      </c>
      <c r="J1142" s="579" t="s">
        <v>2633</v>
      </c>
      <c r="K1142" s="579" t="s">
        <v>9794</v>
      </c>
      <c r="L1142" s="579">
        <v>117.3</v>
      </c>
      <c r="M1142" s="579">
        <v>153</v>
      </c>
      <c r="N1142" s="580">
        <f t="shared" si="242"/>
        <v>50.108932461873636</v>
      </c>
      <c r="O1142" s="581">
        <v>3</v>
      </c>
      <c r="P1142" s="582">
        <f t="shared" si="253"/>
        <v>58.522500000000001</v>
      </c>
      <c r="Q1142" s="582">
        <f t="shared" si="254"/>
        <v>58.777499999999996</v>
      </c>
      <c r="R1142" s="583"/>
      <c r="S1142" s="584">
        <v>41753</v>
      </c>
      <c r="T1142" s="583" t="s">
        <v>1828</v>
      </c>
      <c r="U1142" s="583" t="s">
        <v>8488</v>
      </c>
      <c r="V1142" s="583" t="s">
        <v>8407</v>
      </c>
      <c r="W1142" s="583"/>
      <c r="X1142" s="583"/>
      <c r="Y1142" s="583"/>
      <c r="Z1142" s="583" t="s">
        <v>2633</v>
      </c>
      <c r="AA1142" s="583"/>
      <c r="AB1142" s="583"/>
      <c r="AC1142" s="583"/>
      <c r="AD1142" s="583"/>
      <c r="AE1142" s="583"/>
      <c r="AF1142" s="583"/>
      <c r="AG1142" s="583"/>
      <c r="AH1142" s="583" t="s">
        <v>2633</v>
      </c>
      <c r="AI1142" s="583"/>
      <c r="AJ1142" s="583"/>
      <c r="AK1142" s="583"/>
      <c r="AL1142" s="583"/>
      <c r="AM1142" s="583"/>
      <c r="AN1142" s="583" t="s">
        <v>2633</v>
      </c>
      <c r="AO1142" s="583"/>
      <c r="AP1142" s="583" t="s">
        <v>4077</v>
      </c>
      <c r="AQ1142" s="583"/>
      <c r="AR1142" s="583"/>
      <c r="AS1142" s="583"/>
      <c r="AT1142" s="583"/>
      <c r="AU1142" s="583"/>
      <c r="AV1142" s="583"/>
      <c r="AW1142" s="583"/>
      <c r="AX1142" s="583"/>
      <c r="AY1142" s="583"/>
      <c r="AZ1142" s="583"/>
      <c r="BA1142" s="583" t="s">
        <v>3971</v>
      </c>
      <c r="BB1142" s="583"/>
      <c r="BC1142" s="583"/>
      <c r="BD1142" s="583"/>
      <c r="BE1142" s="583" t="s">
        <v>2634</v>
      </c>
      <c r="BF1142" s="583"/>
      <c r="BG1142" s="583"/>
      <c r="BH1142" s="583"/>
      <c r="BI1142" s="583" t="s">
        <v>7356</v>
      </c>
      <c r="BJ1142" s="583" t="s">
        <v>5404</v>
      </c>
      <c r="BK1142" s="583" t="s">
        <v>8530</v>
      </c>
      <c r="BL1142" s="583">
        <v>102.5</v>
      </c>
      <c r="BM1142" s="585">
        <f t="shared" si="244"/>
        <v>25.179703117689588</v>
      </c>
      <c r="BN1142" s="583"/>
      <c r="BO1142" s="583"/>
      <c r="BP1142" s="582">
        <f t="shared" si="245"/>
        <v>199.56616052060738</v>
      </c>
      <c r="BQ1142" s="583" t="s">
        <v>9798</v>
      </c>
      <c r="BR1142" s="583">
        <v>83</v>
      </c>
      <c r="BS1142" s="582">
        <f t="shared" si="246"/>
        <v>58.355663306537366</v>
      </c>
      <c r="BT1142" s="583"/>
      <c r="BU1142" s="583"/>
      <c r="BV1142" s="585">
        <f t="shared" si="250"/>
        <v>199.56616052060738</v>
      </c>
      <c r="BW1142" s="583"/>
      <c r="BX1142" s="583"/>
      <c r="BY1142" s="582">
        <f t="shared" si="251"/>
        <v>199.56616052060738</v>
      </c>
      <c r="BZ1142" s="583"/>
      <c r="CA1142" s="583"/>
      <c r="CB1142" s="582">
        <f t="shared" si="247"/>
        <v>199.56616052060738</v>
      </c>
      <c r="CC1142" s="583"/>
      <c r="CD1142" s="583"/>
      <c r="CE1142" s="582">
        <f t="shared" si="248"/>
        <v>199.56616052060738</v>
      </c>
      <c r="CF1142" s="583"/>
      <c r="CG1142" s="583"/>
      <c r="CH1142" s="582">
        <f t="shared" si="249"/>
        <v>199.56616052060738</v>
      </c>
      <c r="CI1142" s="583"/>
      <c r="CJ1142" s="583"/>
      <c r="CK1142" s="582">
        <f t="shared" si="252"/>
        <v>199.56616052060738</v>
      </c>
      <c r="CL1142" s="583">
        <v>83</v>
      </c>
      <c r="CM1142" s="582">
        <f t="shared" si="255"/>
        <v>58.355663306537366</v>
      </c>
      <c r="CN1142" s="583">
        <v>120</v>
      </c>
      <c r="CO1142" s="583"/>
      <c r="CP1142" s="583"/>
      <c r="CQ1142" s="586"/>
      <c r="CR1142" s="586"/>
      <c r="CS1142" s="587"/>
      <c r="CT1142" s="588"/>
      <c r="CU1142" s="588"/>
      <c r="CV1142" s="588"/>
      <c r="CW1142" s="588"/>
      <c r="CX1142" s="87">
        <f t="shared" si="243"/>
        <v>0</v>
      </c>
      <c r="CY1142" s="588"/>
      <c r="CZ1142" s="588"/>
      <c r="DA1142" s="588"/>
      <c r="DB1142" s="579"/>
      <c r="DC1142" s="579"/>
      <c r="DD1142" s="579"/>
      <c r="DE1142" s="579"/>
      <c r="DF1142" s="579"/>
      <c r="DG1142" s="579"/>
      <c r="DH1142" s="579"/>
      <c r="DI1142" s="579"/>
      <c r="DJ1142" s="579"/>
      <c r="DK1142" s="579"/>
      <c r="DL1142" s="579"/>
      <c r="DM1142" s="579" t="s">
        <v>3372</v>
      </c>
      <c r="DN1142" s="583"/>
      <c r="DO1142" s="583"/>
      <c r="DP1142" s="583"/>
      <c r="DQ1142" s="583"/>
      <c r="DR1142" s="583"/>
      <c r="DS1142" s="583"/>
      <c r="DT1142" s="583"/>
      <c r="DU1142" s="579"/>
      <c r="DV1142" s="579"/>
      <c r="DW1142" s="579"/>
      <c r="DX1142" s="669" t="s">
        <v>8408</v>
      </c>
      <c r="DY1142" s="22"/>
      <c r="DZ1142" s="669" t="s">
        <v>101</v>
      </c>
      <c r="EA1142" s="583">
        <v>3</v>
      </c>
      <c r="EB1142" s="590"/>
      <c r="EC1142" s="669" t="s">
        <v>2194</v>
      </c>
      <c r="ED1142" s="22" t="s">
        <v>6477</v>
      </c>
      <c r="EE1142" s="22"/>
    </row>
    <row r="1143" spans="1:135" s="592" customFormat="1" ht="15.75" hidden="1" customHeight="1" x14ac:dyDescent="0.25">
      <c r="A1143" s="875">
        <v>1141</v>
      </c>
      <c r="B1143" s="2083"/>
      <c r="C1143" s="579" t="s">
        <v>8428</v>
      </c>
      <c r="D1143" s="579" t="s">
        <v>23</v>
      </c>
      <c r="E1143" s="579" t="s">
        <v>4126</v>
      </c>
      <c r="F1143" s="579">
        <v>618126</v>
      </c>
      <c r="G1143" s="579">
        <v>33</v>
      </c>
      <c r="H1143" s="579" t="s">
        <v>2634</v>
      </c>
      <c r="I1143" s="579" t="s">
        <v>2633</v>
      </c>
      <c r="J1143" s="579" t="s">
        <v>2633</v>
      </c>
      <c r="K1143" s="579" t="s">
        <v>10385</v>
      </c>
      <c r="L1143" s="579">
        <v>94.1</v>
      </c>
      <c r="M1143" s="579">
        <v>151</v>
      </c>
      <c r="N1143" s="580">
        <f t="shared" si="242"/>
        <v>41.270119731590718</v>
      </c>
      <c r="O1143" s="581">
        <v>2</v>
      </c>
      <c r="P1143" s="582">
        <f t="shared" si="253"/>
        <v>57.002499999999998</v>
      </c>
      <c r="Q1143" s="582">
        <f t="shared" si="254"/>
        <v>37.097499999999997</v>
      </c>
      <c r="R1143" s="583"/>
      <c r="S1143" s="584">
        <v>41756</v>
      </c>
      <c r="T1143" s="583" t="s">
        <v>253</v>
      </c>
      <c r="U1143" s="583" t="s">
        <v>2490</v>
      </c>
      <c r="V1143" s="583" t="s">
        <v>8429</v>
      </c>
      <c r="W1143" s="583"/>
      <c r="X1143" s="583"/>
      <c r="Y1143" s="583"/>
      <c r="Z1143" s="583"/>
      <c r="AA1143" s="583"/>
      <c r="AB1143" s="583" t="s">
        <v>2633</v>
      </c>
      <c r="AC1143" s="583"/>
      <c r="AD1143" s="583"/>
      <c r="AE1143" s="583"/>
      <c r="AF1143" s="583"/>
      <c r="AG1143" s="583"/>
      <c r="AH1143" s="583"/>
      <c r="AI1143" s="583"/>
      <c r="AJ1143" s="583" t="s">
        <v>2633</v>
      </c>
      <c r="AK1143" s="583"/>
      <c r="AL1143" s="583"/>
      <c r="AM1143" s="583"/>
      <c r="AN1143" s="583" t="s">
        <v>2633</v>
      </c>
      <c r="AO1143" s="583" t="s">
        <v>4076</v>
      </c>
      <c r="AP1143" s="583" t="s">
        <v>4078</v>
      </c>
      <c r="AQ1143" s="583" t="s">
        <v>2635</v>
      </c>
      <c r="AR1143" s="583"/>
      <c r="AS1143" s="583"/>
      <c r="AT1143" s="583"/>
      <c r="AU1143" s="583"/>
      <c r="AV1143" s="583"/>
      <c r="AW1143" s="583"/>
      <c r="AX1143" s="583"/>
      <c r="AY1143" s="583"/>
      <c r="AZ1143" s="583"/>
      <c r="BA1143" s="583" t="s">
        <v>3971</v>
      </c>
      <c r="BB1143" s="583"/>
      <c r="BC1143" s="583" t="s">
        <v>2633</v>
      </c>
      <c r="BD1143" s="583"/>
      <c r="BE1143" s="583" t="s">
        <v>2634</v>
      </c>
      <c r="BF1143" s="583"/>
      <c r="BG1143" s="583"/>
      <c r="BH1143" s="583"/>
      <c r="BI1143" s="583"/>
      <c r="BJ1143" s="583" t="s">
        <v>5552</v>
      </c>
      <c r="BK1143" s="583" t="s">
        <v>8512</v>
      </c>
      <c r="BL1143" s="583">
        <v>87.9</v>
      </c>
      <c r="BM1143" s="585">
        <f t="shared" si="244"/>
        <v>16.712716490329509</v>
      </c>
      <c r="BN1143" s="583" t="s">
        <v>9425</v>
      </c>
      <c r="BO1143" s="583">
        <v>76</v>
      </c>
      <c r="BP1143" s="582">
        <f t="shared" si="245"/>
        <v>48.790349754026543</v>
      </c>
      <c r="BQ1143" s="583" t="s">
        <v>9808</v>
      </c>
      <c r="BR1143" s="583">
        <v>68</v>
      </c>
      <c r="BS1143" s="582">
        <f t="shared" si="246"/>
        <v>70.355145225419491</v>
      </c>
      <c r="BT1143" s="583" t="s">
        <v>5216</v>
      </c>
      <c r="BU1143" s="583">
        <v>64.5</v>
      </c>
      <c r="BV1143" s="585">
        <f t="shared" si="250"/>
        <v>79.789743244153911</v>
      </c>
      <c r="BW1143" s="583" t="s">
        <v>8667</v>
      </c>
      <c r="BX1143" s="583">
        <v>62</v>
      </c>
      <c r="BY1143" s="582">
        <f t="shared" si="251"/>
        <v>86.528741828964201</v>
      </c>
      <c r="BZ1143" s="583" t="s">
        <v>840</v>
      </c>
      <c r="CA1143" s="583">
        <v>59</v>
      </c>
      <c r="CB1143" s="582">
        <f t="shared" si="247"/>
        <v>94.615540130736562</v>
      </c>
      <c r="CC1143" s="583"/>
      <c r="CD1143" s="583"/>
      <c r="CE1143" s="582">
        <f t="shared" si="248"/>
        <v>253.65590673225961</v>
      </c>
      <c r="CF1143" s="583"/>
      <c r="CG1143" s="583"/>
      <c r="CH1143" s="582">
        <f t="shared" si="249"/>
        <v>253.65590673225961</v>
      </c>
      <c r="CI1143" s="583"/>
      <c r="CJ1143" s="583"/>
      <c r="CK1143" s="582">
        <f t="shared" si="252"/>
        <v>253.65590673225961</v>
      </c>
      <c r="CL1143" s="583">
        <v>59</v>
      </c>
      <c r="CM1143" s="582">
        <f t="shared" si="255"/>
        <v>94.615540130736562</v>
      </c>
      <c r="CN1143" s="583">
        <v>60</v>
      </c>
      <c r="CO1143" s="583"/>
      <c r="CP1143" s="583"/>
      <c r="CQ1143" s="586"/>
      <c r="CR1143" s="586"/>
      <c r="CS1143" s="587"/>
      <c r="CT1143" s="588"/>
      <c r="CU1143" s="588"/>
      <c r="CV1143" s="588"/>
      <c r="CW1143" s="588"/>
      <c r="CX1143" s="87">
        <f t="shared" si="243"/>
        <v>0</v>
      </c>
      <c r="CY1143" s="588"/>
      <c r="CZ1143" s="588"/>
      <c r="DA1143" s="588"/>
      <c r="DB1143" s="579"/>
      <c r="DC1143" s="579"/>
      <c r="DD1143" s="579"/>
      <c r="DE1143" s="579"/>
      <c r="DF1143" s="579"/>
      <c r="DG1143" s="579"/>
      <c r="DH1143" s="579"/>
      <c r="DI1143" s="579"/>
      <c r="DJ1143" s="579"/>
      <c r="DK1143" s="579"/>
      <c r="DL1143" s="579"/>
      <c r="DM1143" s="579"/>
      <c r="DN1143" s="583"/>
      <c r="DO1143" s="583"/>
      <c r="DP1143" s="583"/>
      <c r="DQ1143" s="583"/>
      <c r="DR1143" s="583"/>
      <c r="DS1143" s="583" t="s">
        <v>2633</v>
      </c>
      <c r="DT1143" s="583" t="s">
        <v>4073</v>
      </c>
      <c r="DU1143" s="579"/>
      <c r="DV1143" s="579"/>
      <c r="DW1143" s="579"/>
      <c r="DX1143" s="669" t="s">
        <v>8430</v>
      </c>
      <c r="DY1143" s="22"/>
      <c r="DZ1143" s="669" t="s">
        <v>101</v>
      </c>
      <c r="EA1143" s="583">
        <v>3</v>
      </c>
      <c r="EB1143" s="929" t="s">
        <v>10386</v>
      </c>
      <c r="EC1143" s="669" t="s">
        <v>2194</v>
      </c>
      <c r="ED1143" s="22" t="s">
        <v>7217</v>
      </c>
      <c r="EE1143" s="22"/>
    </row>
    <row r="1144" spans="1:135" s="592" customFormat="1" ht="15.75" hidden="1" customHeight="1" x14ac:dyDescent="0.25">
      <c r="A1144" s="875">
        <v>1142</v>
      </c>
      <c r="B1144" s="2083"/>
      <c r="C1144" s="579" t="s">
        <v>8431</v>
      </c>
      <c r="D1144" s="579" t="s">
        <v>23</v>
      </c>
      <c r="E1144" s="579" t="s">
        <v>4126</v>
      </c>
      <c r="F1144" s="579">
        <v>618131</v>
      </c>
      <c r="G1144" s="579">
        <v>28</v>
      </c>
      <c r="H1144" s="579" t="s">
        <v>2634</v>
      </c>
      <c r="I1144" s="579" t="s">
        <v>2634</v>
      </c>
      <c r="J1144" s="579" t="s">
        <v>2634</v>
      </c>
      <c r="K1144" s="579">
        <v>548866746</v>
      </c>
      <c r="L1144" s="579">
        <v>103.7</v>
      </c>
      <c r="M1144" s="579">
        <v>151</v>
      </c>
      <c r="N1144" s="580">
        <f t="shared" ref="N1144:N1207" si="256">(L1144/((M1144*M1144)/100))*100</f>
        <v>45.480461383272669</v>
      </c>
      <c r="O1144" s="581">
        <v>2</v>
      </c>
      <c r="P1144" s="582">
        <f t="shared" si="253"/>
        <v>57.002499999999998</v>
      </c>
      <c r="Q1144" s="582">
        <f t="shared" si="254"/>
        <v>46.697500000000005</v>
      </c>
      <c r="R1144" s="583"/>
      <c r="S1144" s="584">
        <v>41756</v>
      </c>
      <c r="T1144" s="583" t="s">
        <v>253</v>
      </c>
      <c r="U1144" s="583" t="s">
        <v>2490</v>
      </c>
      <c r="V1144" s="583" t="s">
        <v>1550</v>
      </c>
      <c r="W1144" s="583"/>
      <c r="X1144" s="583"/>
      <c r="Y1144" s="583"/>
      <c r="Z1144" s="583"/>
      <c r="AA1144" s="583"/>
      <c r="AB1144" s="583" t="s">
        <v>2633</v>
      </c>
      <c r="AC1144" s="583"/>
      <c r="AD1144" s="583"/>
      <c r="AE1144" s="583"/>
      <c r="AF1144" s="583" t="s">
        <v>2633</v>
      </c>
      <c r="AG1144" s="583"/>
      <c r="AH1144" s="583"/>
      <c r="AI1144" s="583"/>
      <c r="AJ1144" s="583"/>
      <c r="AK1144" s="583"/>
      <c r="AL1144" s="583"/>
      <c r="AM1144" s="583"/>
      <c r="AN1144" s="583" t="s">
        <v>2634</v>
      </c>
      <c r="AO1144" s="583"/>
      <c r="AP1144" s="583"/>
      <c r="AQ1144" s="583" t="s">
        <v>2637</v>
      </c>
      <c r="AR1144" s="583"/>
      <c r="AS1144" s="583"/>
      <c r="AT1144" s="583"/>
      <c r="AU1144" s="583"/>
      <c r="AV1144" s="583"/>
      <c r="AW1144" s="583"/>
      <c r="AX1144" s="583"/>
      <c r="AY1144" s="583"/>
      <c r="AZ1144" s="583"/>
      <c r="BA1144" s="583" t="s">
        <v>3970</v>
      </c>
      <c r="BB1144" s="583"/>
      <c r="BC1144" s="583"/>
      <c r="BD1144" s="583"/>
      <c r="BE1144" s="583" t="s">
        <v>2634</v>
      </c>
      <c r="BF1144" s="583"/>
      <c r="BG1144" s="583"/>
      <c r="BH1144" s="583"/>
      <c r="BI1144" s="583"/>
      <c r="BJ1144" s="583" t="s">
        <v>3217</v>
      </c>
      <c r="BK1144" s="583" t="s">
        <v>8671</v>
      </c>
      <c r="BL1144" s="583">
        <v>94.7</v>
      </c>
      <c r="BM1144" s="585">
        <f t="shared" si="244"/>
        <v>19.27298035226725</v>
      </c>
      <c r="BN1144" s="583" t="s">
        <v>8999</v>
      </c>
      <c r="BO1144" s="583">
        <v>85.8</v>
      </c>
      <c r="BP1144" s="582">
        <f t="shared" si="245"/>
        <v>38.33181647839821</v>
      </c>
      <c r="BQ1144" s="583" t="s">
        <v>9383</v>
      </c>
      <c r="BR1144" s="583">
        <v>77.5</v>
      </c>
      <c r="BS1144" s="582">
        <f t="shared" si="246"/>
        <v>56.105787247711334</v>
      </c>
      <c r="BT1144" s="583" t="s">
        <v>9587</v>
      </c>
      <c r="BU1144" s="583">
        <v>69</v>
      </c>
      <c r="BV1144" s="585">
        <f t="shared" si="250"/>
        <v>74.308046469297068</v>
      </c>
      <c r="BW1144" s="583" t="s">
        <v>10659</v>
      </c>
      <c r="BX1144" s="583">
        <v>57</v>
      </c>
      <c r="BY1144" s="582">
        <f t="shared" si="251"/>
        <v>100.00535360565341</v>
      </c>
      <c r="BZ1144" s="583"/>
      <c r="CA1144" s="583"/>
      <c r="CB1144" s="582">
        <f t="shared" si="247"/>
        <v>222.06756250334601</v>
      </c>
      <c r="CC1144" s="583"/>
      <c r="CD1144" s="583"/>
      <c r="CE1144" s="582">
        <f t="shared" si="248"/>
        <v>222.06756250334601</v>
      </c>
      <c r="CF1144" s="583"/>
      <c r="CG1144" s="583"/>
      <c r="CH1144" s="582">
        <f t="shared" si="249"/>
        <v>222.06756250334601</v>
      </c>
      <c r="CI1144" s="583"/>
      <c r="CJ1144" s="583"/>
      <c r="CK1144" s="582">
        <f t="shared" si="252"/>
        <v>222.06756250334601</v>
      </c>
      <c r="CL1144" s="583">
        <v>57</v>
      </c>
      <c r="CM1144" s="582">
        <f t="shared" si="255"/>
        <v>100.00535360565341</v>
      </c>
      <c r="CN1144" s="583">
        <v>75</v>
      </c>
      <c r="CO1144" s="583"/>
      <c r="CP1144" s="583"/>
      <c r="CQ1144" s="586"/>
      <c r="CR1144" s="586"/>
      <c r="CS1144" s="587"/>
      <c r="CT1144" s="588"/>
      <c r="CU1144" s="588"/>
      <c r="CV1144" s="588"/>
      <c r="CW1144" s="588"/>
      <c r="CX1144" s="87">
        <f t="shared" si="243"/>
        <v>0</v>
      </c>
      <c r="CY1144" s="588"/>
      <c r="CZ1144" s="588" t="s">
        <v>2633</v>
      </c>
      <c r="DA1144" s="588" t="s">
        <v>3975</v>
      </c>
      <c r="DB1144" s="579" t="s">
        <v>2643</v>
      </c>
      <c r="DC1144" s="579"/>
      <c r="DD1144" s="579"/>
      <c r="DE1144" s="579"/>
      <c r="DF1144" s="579"/>
      <c r="DG1144" s="579"/>
      <c r="DH1144" s="579"/>
      <c r="DI1144" s="579"/>
      <c r="DJ1144" s="579" t="s">
        <v>2659</v>
      </c>
      <c r="DK1144" s="579"/>
      <c r="DL1144" s="579"/>
      <c r="DM1144" s="579"/>
      <c r="DN1144" s="583" t="s">
        <v>4001</v>
      </c>
      <c r="DO1144" s="583"/>
      <c r="DP1144" s="583"/>
      <c r="DQ1144" s="583"/>
      <c r="DR1144" s="583"/>
      <c r="DS1144" s="583"/>
      <c r="DT1144" s="583"/>
      <c r="DU1144" s="579"/>
      <c r="DV1144" s="579"/>
      <c r="DW1144" s="579"/>
      <c r="DX1144" s="669" t="s">
        <v>94</v>
      </c>
      <c r="DY1144" s="22"/>
      <c r="DZ1144" s="669" t="s">
        <v>101</v>
      </c>
      <c r="EA1144" s="583">
        <v>3</v>
      </c>
      <c r="EB1144" s="669" t="s">
        <v>8432</v>
      </c>
      <c r="EC1144" s="669" t="s">
        <v>2194</v>
      </c>
      <c r="ED1144" s="22" t="s">
        <v>6477</v>
      </c>
      <c r="EE1144" s="22"/>
    </row>
    <row r="1145" spans="1:135" s="592" customFormat="1" ht="15.75" hidden="1" customHeight="1" x14ac:dyDescent="0.25">
      <c r="A1145" s="875">
        <v>1143</v>
      </c>
      <c r="B1145" s="2083"/>
      <c r="C1145" s="579" t="s">
        <v>8433</v>
      </c>
      <c r="D1145" s="579" t="s">
        <v>22</v>
      </c>
      <c r="E1145" s="579" t="s">
        <v>4126</v>
      </c>
      <c r="F1145" s="579">
        <v>443077</v>
      </c>
      <c r="G1145" s="579">
        <v>25</v>
      </c>
      <c r="H1145" s="579" t="s">
        <v>2634</v>
      </c>
      <c r="I1145" s="579" t="s">
        <v>2634</v>
      </c>
      <c r="J1145" s="579" t="s">
        <v>2633</v>
      </c>
      <c r="K1145" s="579">
        <v>546640104</v>
      </c>
      <c r="L1145" s="579">
        <v>150.4</v>
      </c>
      <c r="M1145" s="579">
        <v>184</v>
      </c>
      <c r="N1145" s="580">
        <f t="shared" si="256"/>
        <v>44.423440453686204</v>
      </c>
      <c r="O1145" s="581">
        <v>2</v>
      </c>
      <c r="P1145" s="582">
        <f t="shared" si="253"/>
        <v>84.64</v>
      </c>
      <c r="Q1145" s="582">
        <f t="shared" si="254"/>
        <v>65.760000000000005</v>
      </c>
      <c r="R1145" s="583"/>
      <c r="S1145" s="584">
        <v>41756</v>
      </c>
      <c r="T1145" s="583" t="s">
        <v>253</v>
      </c>
      <c r="U1145" s="583" t="s">
        <v>2490</v>
      </c>
      <c r="V1145" s="583" t="s">
        <v>8434</v>
      </c>
      <c r="W1145" s="583"/>
      <c r="X1145" s="583"/>
      <c r="Y1145" s="583"/>
      <c r="Z1145" s="583"/>
      <c r="AA1145" s="583"/>
      <c r="AB1145" s="583" t="s">
        <v>2633</v>
      </c>
      <c r="AC1145" s="583"/>
      <c r="AD1145" s="583"/>
      <c r="AE1145" s="583"/>
      <c r="AF1145" s="583"/>
      <c r="AG1145" s="583"/>
      <c r="AH1145" s="583"/>
      <c r="AI1145" s="583"/>
      <c r="AJ1145" s="583"/>
      <c r="AK1145" s="583"/>
      <c r="AL1145" s="583"/>
      <c r="AM1145" s="583"/>
      <c r="AN1145" s="583" t="s">
        <v>2633</v>
      </c>
      <c r="AO1145" s="583" t="s">
        <v>4076</v>
      </c>
      <c r="AP1145" s="583" t="s">
        <v>4077</v>
      </c>
      <c r="AQ1145" s="583"/>
      <c r="AR1145" s="583"/>
      <c r="AS1145" s="583"/>
      <c r="AT1145" s="583"/>
      <c r="AU1145" s="583"/>
      <c r="AV1145" s="583"/>
      <c r="AW1145" s="583"/>
      <c r="AX1145" s="583"/>
      <c r="AY1145" s="583"/>
      <c r="AZ1145" s="583"/>
      <c r="BA1145" s="583"/>
      <c r="BB1145" s="583"/>
      <c r="BC1145" s="583"/>
      <c r="BD1145" s="583"/>
      <c r="BE1145" s="583" t="s">
        <v>2634</v>
      </c>
      <c r="BF1145" s="583"/>
      <c r="BG1145" s="583"/>
      <c r="BH1145" s="583"/>
      <c r="BI1145" s="583"/>
      <c r="BJ1145" s="583" t="s">
        <v>5552</v>
      </c>
      <c r="BK1145" s="583" t="s">
        <v>8700</v>
      </c>
      <c r="BL1145" s="583">
        <v>134.4</v>
      </c>
      <c r="BM1145" s="585">
        <f t="shared" si="244"/>
        <v>24.330900243308999</v>
      </c>
      <c r="BN1145" s="583" t="s">
        <v>1714</v>
      </c>
      <c r="BO1145" s="583">
        <v>117</v>
      </c>
      <c r="BP1145" s="582">
        <f t="shared" si="245"/>
        <v>50.790754257907544</v>
      </c>
      <c r="BQ1145" s="583" t="s">
        <v>3855</v>
      </c>
      <c r="BR1145" s="583">
        <v>109</v>
      </c>
      <c r="BS1145" s="582">
        <f t="shared" si="246"/>
        <v>62.956204379562053</v>
      </c>
      <c r="BT1145" s="583"/>
      <c r="BU1145" s="583"/>
      <c r="BV1145" s="585">
        <f t="shared" si="250"/>
        <v>228.7104622871046</v>
      </c>
      <c r="BW1145" s="583"/>
      <c r="BX1145" s="583"/>
      <c r="BY1145" s="582">
        <f t="shared" si="251"/>
        <v>228.7104622871046</v>
      </c>
      <c r="BZ1145" s="583"/>
      <c r="CA1145" s="583"/>
      <c r="CB1145" s="582">
        <f t="shared" si="247"/>
        <v>228.7104622871046</v>
      </c>
      <c r="CC1145" s="583"/>
      <c r="CD1145" s="583"/>
      <c r="CE1145" s="582">
        <f t="shared" si="248"/>
        <v>228.7104622871046</v>
      </c>
      <c r="CF1145" s="583"/>
      <c r="CG1145" s="583"/>
      <c r="CH1145" s="582">
        <f t="shared" si="249"/>
        <v>228.7104622871046</v>
      </c>
      <c r="CI1145" s="583"/>
      <c r="CJ1145" s="583"/>
      <c r="CK1145" s="582">
        <f t="shared" si="252"/>
        <v>228.7104622871046</v>
      </c>
      <c r="CL1145" s="583">
        <v>109</v>
      </c>
      <c r="CM1145" s="582">
        <f t="shared" si="255"/>
        <v>62.956204379562053</v>
      </c>
      <c r="CN1145" s="583">
        <v>65</v>
      </c>
      <c r="CO1145" s="583"/>
      <c r="CP1145" s="583"/>
      <c r="CQ1145" s="586"/>
      <c r="CR1145" s="586"/>
      <c r="CS1145" s="587"/>
      <c r="CT1145" s="588"/>
      <c r="CU1145" s="588"/>
      <c r="CV1145" s="588"/>
      <c r="CW1145" s="588"/>
      <c r="CX1145" s="87">
        <f t="shared" si="243"/>
        <v>0</v>
      </c>
      <c r="CY1145" s="588"/>
      <c r="CZ1145" s="588" t="s">
        <v>2633</v>
      </c>
      <c r="DA1145" s="588" t="s">
        <v>3977</v>
      </c>
      <c r="DB1145" s="579" t="s">
        <v>2643</v>
      </c>
      <c r="DC1145" s="579"/>
      <c r="DD1145" s="579"/>
      <c r="DE1145" s="579"/>
      <c r="DF1145" s="579"/>
      <c r="DG1145" s="579"/>
      <c r="DH1145" s="579"/>
      <c r="DI1145" s="579"/>
      <c r="DJ1145" s="579"/>
      <c r="DK1145" s="579"/>
      <c r="DL1145" s="579"/>
      <c r="DM1145" s="579"/>
      <c r="DN1145" s="583" t="s">
        <v>3999</v>
      </c>
      <c r="DO1145" s="583"/>
      <c r="DP1145" s="583"/>
      <c r="DQ1145" s="583"/>
      <c r="DR1145" s="583"/>
      <c r="DS1145" s="583"/>
      <c r="DT1145" s="583"/>
      <c r="DU1145" s="579"/>
      <c r="DV1145" s="579"/>
      <c r="DW1145" s="579"/>
      <c r="DX1145" s="669" t="s">
        <v>8435</v>
      </c>
      <c r="DY1145" s="22"/>
      <c r="DZ1145" s="669" t="s">
        <v>101</v>
      </c>
      <c r="EA1145" s="583">
        <v>3</v>
      </c>
      <c r="EB1145" s="590"/>
      <c r="EC1145" s="669" t="s">
        <v>4868</v>
      </c>
      <c r="ED1145" s="22" t="s">
        <v>5392</v>
      </c>
      <c r="EE1145" s="22"/>
    </row>
    <row r="1146" spans="1:135" s="592" customFormat="1" ht="15.75" hidden="1" customHeight="1" x14ac:dyDescent="0.25">
      <c r="A1146" s="875">
        <v>1144</v>
      </c>
      <c r="B1146" s="2083"/>
      <c r="C1146" s="579" t="s">
        <v>8436</v>
      </c>
      <c r="D1146" s="579" t="s">
        <v>23</v>
      </c>
      <c r="E1146" s="579" t="s">
        <v>4126</v>
      </c>
      <c r="F1146" s="579">
        <v>596011</v>
      </c>
      <c r="G1146" s="579">
        <v>33</v>
      </c>
      <c r="H1146" s="579" t="s">
        <v>2633</v>
      </c>
      <c r="I1146" s="579" t="s">
        <v>2633</v>
      </c>
      <c r="J1146" s="579" t="s">
        <v>2634</v>
      </c>
      <c r="K1146" s="579">
        <v>506284847</v>
      </c>
      <c r="L1146" s="579">
        <v>105.1</v>
      </c>
      <c r="M1146" s="579">
        <v>150</v>
      </c>
      <c r="N1146" s="580">
        <f t="shared" si="256"/>
        <v>46.711111111111109</v>
      </c>
      <c r="O1146" s="581">
        <v>2</v>
      </c>
      <c r="P1146" s="582">
        <f t="shared" si="253"/>
        <v>56.25</v>
      </c>
      <c r="Q1146" s="582">
        <f t="shared" si="254"/>
        <v>48.849999999999994</v>
      </c>
      <c r="R1146" s="583"/>
      <c r="S1146" s="584">
        <v>41756</v>
      </c>
      <c r="T1146" s="583" t="s">
        <v>253</v>
      </c>
      <c r="U1146" s="583" t="s">
        <v>2490</v>
      </c>
      <c r="V1146" s="583" t="s">
        <v>4103</v>
      </c>
      <c r="W1146" s="583"/>
      <c r="X1146" s="583"/>
      <c r="Y1146" s="583"/>
      <c r="Z1146" s="583"/>
      <c r="AA1146" s="583"/>
      <c r="AB1146" s="583"/>
      <c r="AC1146" s="583"/>
      <c r="AD1146" s="583"/>
      <c r="AE1146" s="583"/>
      <c r="AF1146" s="583"/>
      <c r="AG1146" s="583"/>
      <c r="AH1146" s="583"/>
      <c r="AI1146" s="583"/>
      <c r="AJ1146" s="583"/>
      <c r="AK1146" s="583"/>
      <c r="AL1146" s="583"/>
      <c r="AM1146" s="583"/>
      <c r="AN1146" s="583" t="s">
        <v>2633</v>
      </c>
      <c r="AO1146" s="583" t="s">
        <v>4076</v>
      </c>
      <c r="AP1146" s="583" t="s">
        <v>4088</v>
      </c>
      <c r="AQ1146" s="583" t="s">
        <v>2636</v>
      </c>
      <c r="AR1146" s="583"/>
      <c r="AS1146" s="583"/>
      <c r="AT1146" s="583"/>
      <c r="AU1146" s="583"/>
      <c r="AV1146" s="583"/>
      <c r="AW1146" s="583"/>
      <c r="AX1146" s="583"/>
      <c r="AY1146" s="583"/>
      <c r="AZ1146" s="583"/>
      <c r="BA1146" s="583" t="s">
        <v>3970</v>
      </c>
      <c r="BB1146" s="583"/>
      <c r="BC1146" s="583"/>
      <c r="BD1146" s="583"/>
      <c r="BE1146" s="583" t="s">
        <v>2634</v>
      </c>
      <c r="BF1146" s="583"/>
      <c r="BG1146" s="583"/>
      <c r="BH1146" s="583"/>
      <c r="BI1146" s="583"/>
      <c r="BJ1146" s="583" t="s">
        <v>5552</v>
      </c>
      <c r="BK1146" s="583" t="s">
        <v>8028</v>
      </c>
      <c r="BL1146" s="583">
        <v>97.7</v>
      </c>
      <c r="BM1146" s="585">
        <f t="shared" si="244"/>
        <v>15.148413510747169</v>
      </c>
      <c r="BN1146" s="583" t="s">
        <v>9386</v>
      </c>
      <c r="BO1146" s="583">
        <v>84.7</v>
      </c>
      <c r="BP1146" s="582">
        <f t="shared" si="245"/>
        <v>41.760491299897637</v>
      </c>
      <c r="BQ1146" s="583"/>
      <c r="BR1146" s="583"/>
      <c r="BS1146" s="582">
        <f t="shared" si="246"/>
        <v>215.14841351074719</v>
      </c>
      <c r="BT1146" s="583"/>
      <c r="BU1146" s="583"/>
      <c r="BV1146" s="585">
        <f t="shared" si="250"/>
        <v>215.14841351074719</v>
      </c>
      <c r="BW1146" s="583"/>
      <c r="BX1146" s="583"/>
      <c r="BY1146" s="582">
        <f t="shared" si="251"/>
        <v>215.14841351074719</v>
      </c>
      <c r="BZ1146" s="583"/>
      <c r="CA1146" s="583"/>
      <c r="CB1146" s="582">
        <f t="shared" si="247"/>
        <v>215.14841351074719</v>
      </c>
      <c r="CC1146" s="583"/>
      <c r="CD1146" s="583"/>
      <c r="CE1146" s="582">
        <f t="shared" si="248"/>
        <v>215.14841351074719</v>
      </c>
      <c r="CF1146" s="583"/>
      <c r="CG1146" s="583"/>
      <c r="CH1146" s="582">
        <f t="shared" si="249"/>
        <v>215.14841351074719</v>
      </c>
      <c r="CI1146" s="583"/>
      <c r="CJ1146" s="583"/>
      <c r="CK1146" s="582">
        <f t="shared" si="252"/>
        <v>215.14841351074719</v>
      </c>
      <c r="CL1146" s="583">
        <v>84.7</v>
      </c>
      <c r="CM1146" s="582">
        <f t="shared" si="255"/>
        <v>41.760491299897637</v>
      </c>
      <c r="CN1146" s="583">
        <v>70</v>
      </c>
      <c r="CO1146" s="583"/>
      <c r="CP1146" s="583"/>
      <c r="CQ1146" s="586"/>
      <c r="CR1146" s="586"/>
      <c r="CS1146" s="587"/>
      <c r="CT1146" s="588"/>
      <c r="CU1146" s="588"/>
      <c r="CV1146" s="588"/>
      <c r="CW1146" s="588"/>
      <c r="CX1146" s="87">
        <f t="shared" si="243"/>
        <v>0</v>
      </c>
      <c r="CY1146" s="588"/>
      <c r="CZ1146" s="588" t="s">
        <v>2633</v>
      </c>
      <c r="DA1146" s="588" t="s">
        <v>3975</v>
      </c>
      <c r="DB1146" s="579" t="s">
        <v>2643</v>
      </c>
      <c r="DC1146" s="579"/>
      <c r="DD1146" s="579"/>
      <c r="DE1146" s="579"/>
      <c r="DF1146" s="579"/>
      <c r="DG1146" s="579"/>
      <c r="DH1146" s="579"/>
      <c r="DI1146" s="579"/>
      <c r="DJ1146" s="579"/>
      <c r="DK1146" s="579"/>
      <c r="DL1146" s="579"/>
      <c r="DM1146" s="579"/>
      <c r="DN1146" s="583" t="s">
        <v>4001</v>
      </c>
      <c r="DO1146" s="583"/>
      <c r="DP1146" s="583"/>
      <c r="DQ1146" s="583"/>
      <c r="DR1146" s="583"/>
      <c r="DS1146" s="583"/>
      <c r="DT1146" s="583"/>
      <c r="DU1146" s="579"/>
      <c r="DV1146" s="579"/>
      <c r="DW1146" s="579"/>
      <c r="DX1146" s="669" t="s">
        <v>8437</v>
      </c>
      <c r="DY1146" s="22"/>
      <c r="DZ1146" s="669" t="s">
        <v>101</v>
      </c>
      <c r="EA1146" s="583">
        <v>3</v>
      </c>
      <c r="EB1146" s="590"/>
      <c r="EC1146" s="669" t="s">
        <v>4868</v>
      </c>
      <c r="ED1146" s="22" t="s">
        <v>5821</v>
      </c>
      <c r="EE1146" s="22"/>
    </row>
    <row r="1147" spans="1:135" s="592" customFormat="1" ht="15.75" hidden="1" customHeight="1" x14ac:dyDescent="0.25">
      <c r="A1147" s="10">
        <v>1145</v>
      </c>
      <c r="B1147" s="2083"/>
      <c r="C1147" s="579" t="s">
        <v>8438</v>
      </c>
      <c r="D1147" s="579" t="s">
        <v>23</v>
      </c>
      <c r="E1147" s="579" t="s">
        <v>4126</v>
      </c>
      <c r="F1147" s="579">
        <v>615286</v>
      </c>
      <c r="G1147" s="579">
        <v>41</v>
      </c>
      <c r="H1147" s="579" t="s">
        <v>2633</v>
      </c>
      <c r="I1147" s="579" t="s">
        <v>2633</v>
      </c>
      <c r="J1147" s="579" t="s">
        <v>2633</v>
      </c>
      <c r="K1147" s="579">
        <v>536606111</v>
      </c>
      <c r="L1147" s="579">
        <v>82.6</v>
      </c>
      <c r="M1147" s="579">
        <v>164</v>
      </c>
      <c r="N1147" s="580">
        <f t="shared" si="256"/>
        <v>30.710886377156456</v>
      </c>
      <c r="O1147" s="581">
        <v>1</v>
      </c>
      <c r="P1147" s="582">
        <f t="shared" si="253"/>
        <v>67.239999999999995</v>
      </c>
      <c r="Q1147" s="582">
        <f t="shared" si="254"/>
        <v>15.36</v>
      </c>
      <c r="R1147" s="583"/>
      <c r="S1147" s="584">
        <v>41756</v>
      </c>
      <c r="T1147" s="583" t="s">
        <v>6311</v>
      </c>
      <c r="U1147" s="583">
        <v>9</v>
      </c>
      <c r="V1147" s="583" t="s">
        <v>8439</v>
      </c>
      <c r="W1147" s="583"/>
      <c r="X1147" s="583" t="s">
        <v>2634</v>
      </c>
      <c r="Y1147" s="583"/>
      <c r="Z1147" s="583" t="s">
        <v>2634</v>
      </c>
      <c r="AA1147" s="583"/>
      <c r="AB1147" s="583" t="s">
        <v>2634</v>
      </c>
      <c r="AC1147" s="583"/>
      <c r="AD1147" s="583" t="s">
        <v>2634</v>
      </c>
      <c r="AE1147" s="583"/>
      <c r="AF1147" s="583" t="s">
        <v>2634</v>
      </c>
      <c r="AG1147" s="583"/>
      <c r="AH1147" s="583" t="s">
        <v>2634</v>
      </c>
      <c r="AI1147" s="583"/>
      <c r="AJ1147" s="583" t="s">
        <v>2634</v>
      </c>
      <c r="AK1147" s="583"/>
      <c r="AL1147" s="583" t="s">
        <v>2634</v>
      </c>
      <c r="AM1147" s="583"/>
      <c r="AN1147" s="583" t="s">
        <v>2634</v>
      </c>
      <c r="AO1147" s="583"/>
      <c r="AP1147" s="583"/>
      <c r="AQ1147" s="583" t="s">
        <v>2637</v>
      </c>
      <c r="AR1147" s="583"/>
      <c r="AS1147" s="583"/>
      <c r="AT1147" s="583"/>
      <c r="AU1147" s="583"/>
      <c r="AV1147" s="583"/>
      <c r="AW1147" s="583" t="s">
        <v>2634</v>
      </c>
      <c r="AX1147" s="583"/>
      <c r="AY1147" s="583" t="s">
        <v>2634</v>
      </c>
      <c r="AZ1147" s="583"/>
      <c r="BA1147" s="583" t="s">
        <v>3970</v>
      </c>
      <c r="BB1147" s="583" t="s">
        <v>3970</v>
      </c>
      <c r="BC1147" s="583" t="s">
        <v>2634</v>
      </c>
      <c r="BD1147" s="583"/>
      <c r="BE1147" s="583" t="s">
        <v>2634</v>
      </c>
      <c r="BF1147" s="583"/>
      <c r="BG1147" s="583" t="s">
        <v>2634</v>
      </c>
      <c r="BH1147" s="583"/>
      <c r="BI1147" s="583"/>
      <c r="BJ1147" s="583" t="s">
        <v>5744</v>
      </c>
      <c r="BK1147" s="583"/>
      <c r="BL1147" s="583"/>
      <c r="BM1147" s="585">
        <f t="shared" si="244"/>
        <v>537.76041666666663</v>
      </c>
      <c r="BN1147" s="583">
        <v>78</v>
      </c>
      <c r="BO1147" s="583">
        <v>78</v>
      </c>
      <c r="BP1147" s="582">
        <f t="shared" si="245"/>
        <v>29.947916666666629</v>
      </c>
      <c r="BQ1147" s="583">
        <v>80</v>
      </c>
      <c r="BR1147" s="583">
        <v>80</v>
      </c>
      <c r="BS1147" s="582">
        <f t="shared" si="246"/>
        <v>16.927083333333297</v>
      </c>
      <c r="BT1147" s="583"/>
      <c r="BU1147" s="583"/>
      <c r="BV1147" s="585">
        <f t="shared" si="250"/>
        <v>537.76041666666663</v>
      </c>
      <c r="BW1147" s="583"/>
      <c r="BX1147" s="583"/>
      <c r="BY1147" s="582">
        <f t="shared" si="251"/>
        <v>537.76041666666663</v>
      </c>
      <c r="BZ1147" s="583"/>
      <c r="CA1147" s="583"/>
      <c r="CB1147" s="582">
        <f t="shared" si="247"/>
        <v>537.76041666666663</v>
      </c>
      <c r="CC1147" s="583"/>
      <c r="CD1147" s="583"/>
      <c r="CE1147" s="582">
        <f t="shared" si="248"/>
        <v>537.76041666666663</v>
      </c>
      <c r="CF1147" s="583"/>
      <c r="CG1147" s="583"/>
      <c r="CH1147" s="582">
        <f t="shared" si="249"/>
        <v>537.76041666666663</v>
      </c>
      <c r="CI1147" s="583"/>
      <c r="CJ1147" s="583"/>
      <c r="CK1147" s="582">
        <f t="shared" si="252"/>
        <v>537.76041666666663</v>
      </c>
      <c r="CL1147" s="583">
        <v>80</v>
      </c>
      <c r="CM1147" s="582">
        <f t="shared" si="255"/>
        <v>16.927083333333297</v>
      </c>
      <c r="CN1147" s="583">
        <v>80</v>
      </c>
      <c r="CO1147" s="583"/>
      <c r="CP1147" s="583"/>
      <c r="CQ1147" s="586"/>
      <c r="CR1147" s="586"/>
      <c r="CS1147" s="587"/>
      <c r="CT1147" s="588"/>
      <c r="CU1147" s="588"/>
      <c r="CV1147" s="588"/>
      <c r="CW1147" s="588"/>
      <c r="CX1147" s="87">
        <f t="shared" si="243"/>
        <v>0</v>
      </c>
      <c r="CY1147" s="588"/>
      <c r="CZ1147" s="588" t="s">
        <v>2633</v>
      </c>
      <c r="DA1147" s="588" t="s">
        <v>3975</v>
      </c>
      <c r="DB1147" s="579" t="s">
        <v>2645</v>
      </c>
      <c r="DC1147" s="579"/>
      <c r="DD1147" s="579"/>
      <c r="DE1147" s="579"/>
      <c r="DF1147" s="579"/>
      <c r="DG1147" s="579"/>
      <c r="DH1147" s="579"/>
      <c r="DI1147" s="579"/>
      <c r="DJ1147" s="579"/>
      <c r="DK1147" s="579"/>
      <c r="DL1147" s="579"/>
      <c r="DM1147" s="579"/>
      <c r="DN1147" s="583" t="s">
        <v>4001</v>
      </c>
      <c r="DO1147" s="583"/>
      <c r="DP1147" s="583"/>
      <c r="DQ1147" s="583"/>
      <c r="DR1147" s="583"/>
      <c r="DS1147" s="583"/>
      <c r="DT1147" s="583"/>
      <c r="DU1147" s="579"/>
      <c r="DV1147" s="579"/>
      <c r="DW1147" s="579"/>
      <c r="DX1147" s="669" t="s">
        <v>94</v>
      </c>
      <c r="DY1147" s="22"/>
      <c r="DZ1147" s="590"/>
      <c r="EA1147" s="583">
        <v>2</v>
      </c>
      <c r="EB1147" s="669" t="s">
        <v>8440</v>
      </c>
      <c r="EC1147" s="590"/>
      <c r="ED1147" s="22" t="s">
        <v>8572</v>
      </c>
      <c r="EE1147" s="22"/>
    </row>
    <row r="1148" spans="1:135" s="592" customFormat="1" ht="15.75" hidden="1" customHeight="1" x14ac:dyDescent="0.25">
      <c r="A1148" s="875">
        <v>1146</v>
      </c>
      <c r="B1148" s="2083"/>
      <c r="C1148" s="579" t="s">
        <v>8471</v>
      </c>
      <c r="D1148" s="579" t="s">
        <v>23</v>
      </c>
      <c r="E1148" s="579" t="s">
        <v>4126</v>
      </c>
      <c r="F1148" s="579">
        <v>603155</v>
      </c>
      <c r="G1148" s="579">
        <v>34</v>
      </c>
      <c r="H1148" s="579" t="s">
        <v>2633</v>
      </c>
      <c r="I1148" s="579" t="s">
        <v>2633</v>
      </c>
      <c r="J1148" s="579" t="s">
        <v>2633</v>
      </c>
      <c r="K1148" s="579">
        <v>503205259</v>
      </c>
      <c r="L1148" s="579">
        <v>154</v>
      </c>
      <c r="M1148" s="579">
        <v>162</v>
      </c>
      <c r="N1148" s="580">
        <f t="shared" si="256"/>
        <v>58.680079256210945</v>
      </c>
      <c r="O1148" s="581">
        <v>3</v>
      </c>
      <c r="P1148" s="582">
        <f t="shared" si="253"/>
        <v>65.610000000000014</v>
      </c>
      <c r="Q1148" s="582">
        <f t="shared" si="254"/>
        <v>88.389999999999986</v>
      </c>
      <c r="R1148" s="583"/>
      <c r="S1148" s="584">
        <v>41759</v>
      </c>
      <c r="T1148" s="583" t="s">
        <v>253</v>
      </c>
      <c r="U1148" s="583" t="s">
        <v>2490</v>
      </c>
      <c r="V1148" s="583" t="s">
        <v>8472</v>
      </c>
      <c r="W1148" s="583" t="s">
        <v>10050</v>
      </c>
      <c r="X1148" s="583" t="s">
        <v>2633</v>
      </c>
      <c r="Y1148" s="583" t="s">
        <v>2635</v>
      </c>
      <c r="Z1148" s="583" t="s">
        <v>2633</v>
      </c>
      <c r="AA1148" s="583" t="s">
        <v>2635</v>
      </c>
      <c r="AB1148" s="583" t="s">
        <v>2633</v>
      </c>
      <c r="AC1148" s="583" t="s">
        <v>2636</v>
      </c>
      <c r="AD1148" s="583" t="s">
        <v>2634</v>
      </c>
      <c r="AE1148" s="583"/>
      <c r="AF1148" s="583" t="s">
        <v>2633</v>
      </c>
      <c r="AG1148" s="583" t="s">
        <v>2635</v>
      </c>
      <c r="AH1148" s="583" t="s">
        <v>2633</v>
      </c>
      <c r="AI1148" s="583" t="s">
        <v>2637</v>
      </c>
      <c r="AJ1148" s="583" t="s">
        <v>2634</v>
      </c>
      <c r="AK1148" s="583"/>
      <c r="AL1148" s="583" t="s">
        <v>2634</v>
      </c>
      <c r="AM1148" s="583"/>
      <c r="AN1148" s="583" t="s">
        <v>2633</v>
      </c>
      <c r="AO1148" s="583" t="s">
        <v>4076</v>
      </c>
      <c r="AP1148" s="583" t="s">
        <v>4077</v>
      </c>
      <c r="AQ1148" s="583" t="s">
        <v>2635</v>
      </c>
      <c r="AR1148" s="583"/>
      <c r="AS1148" s="583"/>
      <c r="AT1148" s="583"/>
      <c r="AU1148" s="583"/>
      <c r="AV1148" s="583"/>
      <c r="AW1148" s="583" t="s">
        <v>2634</v>
      </c>
      <c r="AX1148" s="583"/>
      <c r="AY1148" s="583" t="s">
        <v>2634</v>
      </c>
      <c r="AZ1148" s="583"/>
      <c r="BA1148" s="583" t="s">
        <v>3970</v>
      </c>
      <c r="BB1148" s="583" t="s">
        <v>3970</v>
      </c>
      <c r="BC1148" s="583" t="s">
        <v>2634</v>
      </c>
      <c r="BD1148" s="583"/>
      <c r="BE1148" s="583" t="s">
        <v>2634</v>
      </c>
      <c r="BF1148" s="583" t="s">
        <v>2634</v>
      </c>
      <c r="BG1148" s="583" t="s">
        <v>2634</v>
      </c>
      <c r="BH1148" s="583"/>
      <c r="BI1148" s="583"/>
      <c r="BJ1148" s="583" t="s">
        <v>5552</v>
      </c>
      <c r="BK1148" s="583" t="s">
        <v>8621</v>
      </c>
      <c r="BL1148" s="583">
        <v>144</v>
      </c>
      <c r="BM1148" s="585">
        <f t="shared" si="244"/>
        <v>11.313497001923297</v>
      </c>
      <c r="BN1148" s="583">
        <v>132</v>
      </c>
      <c r="BO1148" s="583">
        <v>132</v>
      </c>
      <c r="BP1148" s="582">
        <f t="shared" si="245"/>
        <v>24.889693404231252</v>
      </c>
      <c r="BQ1148" s="583" t="s">
        <v>10051</v>
      </c>
      <c r="BR1148" s="583">
        <v>119</v>
      </c>
      <c r="BS1148" s="582">
        <f t="shared" si="246"/>
        <v>39.597239506731533</v>
      </c>
      <c r="BT1148" s="583"/>
      <c r="BU1148" s="583"/>
      <c r="BV1148" s="585">
        <f t="shared" si="250"/>
        <v>174.22785382961877</v>
      </c>
      <c r="BW1148" s="583"/>
      <c r="BX1148" s="583"/>
      <c r="BY1148" s="582">
        <f t="shared" si="251"/>
        <v>174.22785382961877</v>
      </c>
      <c r="BZ1148" s="583"/>
      <c r="CA1148" s="583"/>
      <c r="CB1148" s="582">
        <f t="shared" si="247"/>
        <v>174.22785382961877</v>
      </c>
      <c r="CC1148" s="583"/>
      <c r="CD1148" s="583"/>
      <c r="CE1148" s="582" t="b">
        <f ca="1">1115:1149=((L1148-CD1148)/Q1148)*100</f>
        <v>0</v>
      </c>
      <c r="CF1148" s="583"/>
      <c r="CG1148" s="583"/>
      <c r="CH1148" s="582">
        <f t="shared" si="249"/>
        <v>174.22785382961877</v>
      </c>
      <c r="CI1148" s="583"/>
      <c r="CJ1148" s="583"/>
      <c r="CK1148" s="582">
        <f t="shared" si="252"/>
        <v>174.22785382961877</v>
      </c>
      <c r="CL1148" s="583">
        <v>119</v>
      </c>
      <c r="CM1148" s="582">
        <f t="shared" si="255"/>
        <v>39.597239506731533</v>
      </c>
      <c r="CN1148" s="583">
        <v>95</v>
      </c>
      <c r="CO1148" s="583"/>
      <c r="CP1148" s="583"/>
      <c r="CQ1148" s="586"/>
      <c r="CR1148" s="586"/>
      <c r="CS1148" s="587">
        <v>1</v>
      </c>
      <c r="CT1148" s="588">
        <v>0</v>
      </c>
      <c r="CU1148" s="588">
        <v>0</v>
      </c>
      <c r="CV1148" s="588">
        <v>0.5</v>
      </c>
      <c r="CW1148" s="588">
        <v>0</v>
      </c>
      <c r="CX1148" s="87">
        <f t="shared" si="243"/>
        <v>1.5</v>
      </c>
      <c r="CY1148" s="588"/>
      <c r="CZ1148" s="588" t="s">
        <v>2634</v>
      </c>
      <c r="DA1148" s="588"/>
      <c r="DB1148" s="579" t="s">
        <v>2645</v>
      </c>
      <c r="DC1148" s="579" t="s">
        <v>2646</v>
      </c>
      <c r="DD1148" s="579" t="s">
        <v>2648</v>
      </c>
      <c r="DE1148" s="579" t="s">
        <v>2651</v>
      </c>
      <c r="DF1148" s="579" t="s">
        <v>2652</v>
      </c>
      <c r="DG1148" s="579" t="s">
        <v>2654</v>
      </c>
      <c r="DH1148" s="579" t="s">
        <v>2653</v>
      </c>
      <c r="DI1148" s="579" t="s">
        <v>2657</v>
      </c>
      <c r="DJ1148" s="579" t="s">
        <v>37</v>
      </c>
      <c r="DK1148" s="579" t="s">
        <v>37</v>
      </c>
      <c r="DL1148" s="579" t="s">
        <v>2659</v>
      </c>
      <c r="DM1148" s="579" t="s">
        <v>2663</v>
      </c>
      <c r="DN1148" s="583" t="s">
        <v>4001</v>
      </c>
      <c r="DO1148" s="583" t="s">
        <v>5012</v>
      </c>
      <c r="DP1148" s="583"/>
      <c r="DQ1148" s="583" t="s">
        <v>4068</v>
      </c>
      <c r="DR1148" s="583"/>
      <c r="DS1148" s="583" t="s">
        <v>2634</v>
      </c>
      <c r="DT1148" s="583"/>
      <c r="DU1148" s="579" t="s">
        <v>2634</v>
      </c>
      <c r="DV1148" s="579" t="s">
        <v>2633</v>
      </c>
      <c r="DW1148" s="579"/>
      <c r="DX1148" s="669" t="s">
        <v>8473</v>
      </c>
      <c r="DY1148" s="22" t="s">
        <v>126</v>
      </c>
      <c r="DZ1148" s="669" t="s">
        <v>101</v>
      </c>
      <c r="EA1148" s="583">
        <v>3</v>
      </c>
      <c r="EB1148" s="590"/>
      <c r="EC1148" s="590" t="s">
        <v>4868</v>
      </c>
      <c r="ED1148" s="22" t="s">
        <v>7217</v>
      </c>
      <c r="EE1148" s="22"/>
    </row>
    <row r="1149" spans="1:135" s="592" customFormat="1" ht="15.75" hidden="1" customHeight="1" x14ac:dyDescent="0.25">
      <c r="A1149" s="875">
        <v>1147</v>
      </c>
      <c r="B1149" s="2083"/>
      <c r="C1149" s="579" t="s">
        <v>8474</v>
      </c>
      <c r="D1149" s="579" t="s">
        <v>23</v>
      </c>
      <c r="E1149" s="579" t="s">
        <v>4126</v>
      </c>
      <c r="F1149" s="579">
        <v>617042</v>
      </c>
      <c r="G1149" s="579">
        <v>30</v>
      </c>
      <c r="H1149" s="579" t="s">
        <v>2633</v>
      </c>
      <c r="I1149" s="579" t="s">
        <v>2633</v>
      </c>
      <c r="J1149" s="579" t="s">
        <v>2634</v>
      </c>
      <c r="K1149" s="579" t="s">
        <v>9877</v>
      </c>
      <c r="L1149" s="579">
        <v>117.9</v>
      </c>
      <c r="M1149" s="579">
        <v>152</v>
      </c>
      <c r="N1149" s="580">
        <f t="shared" si="256"/>
        <v>51.03012465373962</v>
      </c>
      <c r="O1149" s="581">
        <v>3</v>
      </c>
      <c r="P1149" s="582">
        <f t="shared" si="253"/>
        <v>57.76</v>
      </c>
      <c r="Q1149" s="582">
        <f t="shared" si="254"/>
        <v>60.140000000000008</v>
      </c>
      <c r="R1149" s="583"/>
      <c r="S1149" s="584">
        <v>41759</v>
      </c>
      <c r="T1149" s="583" t="s">
        <v>253</v>
      </c>
      <c r="U1149" s="583" t="s">
        <v>2490</v>
      </c>
      <c r="V1149" s="583" t="s">
        <v>5767</v>
      </c>
      <c r="W1149" s="583" t="s">
        <v>7240</v>
      </c>
      <c r="X1149" s="583" t="s">
        <v>2634</v>
      </c>
      <c r="Y1149" s="583"/>
      <c r="Z1149" s="583" t="s">
        <v>2634</v>
      </c>
      <c r="AA1149" s="583"/>
      <c r="AB1149" s="583" t="s">
        <v>2634</v>
      </c>
      <c r="AC1149" s="583"/>
      <c r="AD1149" s="583" t="s">
        <v>2634</v>
      </c>
      <c r="AE1149" s="583"/>
      <c r="AF1149" s="583" t="s">
        <v>2634</v>
      </c>
      <c r="AG1149" s="583"/>
      <c r="AH1149" s="583" t="s">
        <v>2634</v>
      </c>
      <c r="AI1149" s="583"/>
      <c r="AJ1149" s="583" t="s">
        <v>2634</v>
      </c>
      <c r="AK1149" s="583"/>
      <c r="AL1149" s="583" t="s">
        <v>2634</v>
      </c>
      <c r="AM1149" s="583"/>
      <c r="AN1149" s="583" t="s">
        <v>2633</v>
      </c>
      <c r="AO1149" s="583" t="s">
        <v>4076</v>
      </c>
      <c r="AP1149" s="583" t="s">
        <v>4088</v>
      </c>
      <c r="AQ1149" s="583" t="s">
        <v>2637</v>
      </c>
      <c r="AR1149" s="583"/>
      <c r="AS1149" s="583"/>
      <c r="AT1149" s="583"/>
      <c r="AU1149" s="583"/>
      <c r="AV1149" s="583"/>
      <c r="AW1149" s="583" t="s">
        <v>2634</v>
      </c>
      <c r="AX1149" s="583"/>
      <c r="AY1149" s="583" t="s">
        <v>2634</v>
      </c>
      <c r="AZ1149" s="583"/>
      <c r="BA1149" s="583" t="s">
        <v>3971</v>
      </c>
      <c r="BB1149" s="583" t="s">
        <v>3970</v>
      </c>
      <c r="BC1149" s="583" t="s">
        <v>2634</v>
      </c>
      <c r="BD1149" s="583"/>
      <c r="BE1149" s="583" t="s">
        <v>2634</v>
      </c>
      <c r="BF1149" s="583" t="s">
        <v>2634</v>
      </c>
      <c r="BG1149" s="583" t="s">
        <v>2634</v>
      </c>
      <c r="BH1149" s="583"/>
      <c r="BI1149" s="583"/>
      <c r="BJ1149" s="583" t="s">
        <v>5404</v>
      </c>
      <c r="BK1149" s="583" t="s">
        <v>2033</v>
      </c>
      <c r="BL1149" s="583">
        <v>108.6</v>
      </c>
      <c r="BM1149" s="585">
        <f t="shared" si="244"/>
        <v>15.463917525773214</v>
      </c>
      <c r="BN1149" s="583" t="s">
        <v>6896</v>
      </c>
      <c r="BO1149" s="583">
        <v>100</v>
      </c>
      <c r="BP1149" s="582">
        <f t="shared" si="245"/>
        <v>29.763884270036588</v>
      </c>
      <c r="BQ1149" s="583" t="s">
        <v>5989</v>
      </c>
      <c r="BR1149" s="583">
        <v>80</v>
      </c>
      <c r="BS1149" s="582">
        <f t="shared" si="246"/>
        <v>63.019620884602602</v>
      </c>
      <c r="BT1149" s="583" t="s">
        <v>10961</v>
      </c>
      <c r="BU1149" s="583">
        <v>76.3</v>
      </c>
      <c r="BV1149" s="585">
        <f t="shared" si="250"/>
        <v>69.171932158297309</v>
      </c>
      <c r="BW1149" s="583"/>
      <c r="BX1149" s="583"/>
      <c r="BY1149" s="582">
        <f t="shared" si="251"/>
        <v>196.04256734286662</v>
      </c>
      <c r="BZ1149" s="583"/>
      <c r="CA1149" s="583"/>
      <c r="CB1149" s="582">
        <f t="shared" si="247"/>
        <v>196.04256734286662</v>
      </c>
      <c r="CC1149" s="583"/>
      <c r="CD1149" s="583"/>
      <c r="CE1149" s="582">
        <f t="shared" ref="CE1149:CE1212" si="257">((L1149-CD1149)/Q1149)*100</f>
        <v>196.04256734286662</v>
      </c>
      <c r="CF1149" s="583"/>
      <c r="CG1149" s="583"/>
      <c r="CH1149" s="582">
        <f t="shared" si="249"/>
        <v>196.04256734286662</v>
      </c>
      <c r="CI1149" s="583"/>
      <c r="CJ1149" s="583"/>
      <c r="CK1149" s="582">
        <f t="shared" si="252"/>
        <v>196.04256734286662</v>
      </c>
      <c r="CL1149" s="583">
        <v>76.3</v>
      </c>
      <c r="CM1149" s="582">
        <f t="shared" si="255"/>
        <v>69.171932158297309</v>
      </c>
      <c r="CN1149" s="583">
        <v>80</v>
      </c>
      <c r="CO1149" s="583"/>
      <c r="CP1149" s="583"/>
      <c r="CQ1149" s="586"/>
      <c r="CR1149" s="586"/>
      <c r="CS1149" s="587">
        <v>1</v>
      </c>
      <c r="CT1149" s="588">
        <v>0</v>
      </c>
      <c r="CU1149" s="588">
        <v>0</v>
      </c>
      <c r="CV1149" s="588">
        <v>0</v>
      </c>
      <c r="CW1149" s="588">
        <v>0</v>
      </c>
      <c r="CX1149" s="87">
        <f t="shared" si="243"/>
        <v>1</v>
      </c>
      <c r="CY1149" s="588"/>
      <c r="CZ1149" s="588" t="s">
        <v>2633</v>
      </c>
      <c r="DA1149" s="588" t="s">
        <v>3975</v>
      </c>
      <c r="DB1149" s="579" t="s">
        <v>2643</v>
      </c>
      <c r="DC1149" s="579" t="s">
        <v>2648</v>
      </c>
      <c r="DD1149" s="579" t="s">
        <v>2646</v>
      </c>
      <c r="DE1149" s="579" t="s">
        <v>2649</v>
      </c>
      <c r="DF1149" s="579" t="s">
        <v>2652</v>
      </c>
      <c r="DG1149" s="579" t="s">
        <v>2654</v>
      </c>
      <c r="DH1149" s="579" t="s">
        <v>5009</v>
      </c>
      <c r="DI1149" s="579" t="s">
        <v>2657</v>
      </c>
      <c r="DJ1149" s="579" t="s">
        <v>2659</v>
      </c>
      <c r="DK1149" s="579" t="s">
        <v>2659</v>
      </c>
      <c r="DL1149" s="579" t="s">
        <v>37</v>
      </c>
      <c r="DM1149" s="579" t="s">
        <v>2663</v>
      </c>
      <c r="DN1149" s="583" t="s">
        <v>4001</v>
      </c>
      <c r="DO1149" s="583" t="s">
        <v>5012</v>
      </c>
      <c r="DP1149" s="583"/>
      <c r="DQ1149" s="583" t="s">
        <v>4068</v>
      </c>
      <c r="DR1149" s="583"/>
      <c r="DS1149" s="583" t="s">
        <v>2633</v>
      </c>
      <c r="DT1149" s="583" t="s">
        <v>4072</v>
      </c>
      <c r="DU1149" s="579" t="s">
        <v>2634</v>
      </c>
      <c r="DV1149" s="579" t="s">
        <v>2633</v>
      </c>
      <c r="DW1149" s="579"/>
      <c r="DX1149" s="669" t="s">
        <v>8475</v>
      </c>
      <c r="DY1149" s="22" t="s">
        <v>9878</v>
      </c>
      <c r="DZ1149" s="669" t="s">
        <v>101</v>
      </c>
      <c r="EA1149" s="583">
        <v>3</v>
      </c>
      <c r="EB1149" s="590"/>
      <c r="EC1149" s="590" t="s">
        <v>4868</v>
      </c>
      <c r="ED1149" s="22" t="s">
        <v>7217</v>
      </c>
      <c r="EE1149" s="22"/>
    </row>
    <row r="1150" spans="1:135" s="592" customFormat="1" ht="18" hidden="1" customHeight="1" x14ac:dyDescent="0.25">
      <c r="A1150" s="875">
        <v>1148</v>
      </c>
      <c r="B1150" s="2086"/>
      <c r="C1150" s="579" t="s">
        <v>8476</v>
      </c>
      <c r="D1150" s="579" t="s">
        <v>22</v>
      </c>
      <c r="E1150" s="579" t="s">
        <v>4126</v>
      </c>
      <c r="F1150" s="579">
        <v>620962</v>
      </c>
      <c r="G1150" s="579">
        <v>26</v>
      </c>
      <c r="H1150" s="579" t="s">
        <v>2633</v>
      </c>
      <c r="I1150" s="579" t="s">
        <v>2633</v>
      </c>
      <c r="J1150" s="579" t="s">
        <v>2633</v>
      </c>
      <c r="K1150" s="579">
        <v>551112201</v>
      </c>
      <c r="L1150" s="579">
        <v>128.5</v>
      </c>
      <c r="M1150" s="579">
        <v>166</v>
      </c>
      <c r="N1150" s="580">
        <f t="shared" si="256"/>
        <v>46.632312382058352</v>
      </c>
      <c r="O1150" s="581">
        <v>2</v>
      </c>
      <c r="P1150" s="582">
        <f t="shared" si="253"/>
        <v>68.89</v>
      </c>
      <c r="Q1150" s="582">
        <f t="shared" si="254"/>
        <v>59.61</v>
      </c>
      <c r="R1150" s="583"/>
      <c r="S1150" s="584">
        <v>41759</v>
      </c>
      <c r="T1150" s="583" t="s">
        <v>253</v>
      </c>
      <c r="U1150" s="583" t="s">
        <v>2490</v>
      </c>
      <c r="V1150" s="583" t="s">
        <v>8477</v>
      </c>
      <c r="W1150" s="583" t="s">
        <v>6600</v>
      </c>
      <c r="X1150" s="583" t="s">
        <v>2634</v>
      </c>
      <c r="Y1150" s="583"/>
      <c r="Z1150" s="583" t="s">
        <v>2634</v>
      </c>
      <c r="AA1150" s="583"/>
      <c r="AB1150" s="583" t="s">
        <v>2634</v>
      </c>
      <c r="AC1150" s="583"/>
      <c r="AD1150" s="583" t="s">
        <v>2634</v>
      </c>
      <c r="AE1150" s="583"/>
      <c r="AF1150" s="583" t="s">
        <v>2634</v>
      </c>
      <c r="AG1150" s="583"/>
      <c r="AH1150" s="583" t="s">
        <v>2634</v>
      </c>
      <c r="AI1150" s="583"/>
      <c r="AJ1150" s="583" t="s">
        <v>2634</v>
      </c>
      <c r="AK1150" s="583"/>
      <c r="AL1150" s="583" t="s">
        <v>2634</v>
      </c>
      <c r="AM1150" s="583"/>
      <c r="AN1150" s="583" t="s">
        <v>2633</v>
      </c>
      <c r="AO1150" s="583" t="s">
        <v>4076</v>
      </c>
      <c r="AP1150" s="583" t="s">
        <v>4077</v>
      </c>
      <c r="AQ1150" s="583" t="s">
        <v>2635</v>
      </c>
      <c r="AR1150" s="583"/>
      <c r="AS1150" s="583"/>
      <c r="AT1150" s="583"/>
      <c r="AU1150" s="583"/>
      <c r="AV1150" s="583"/>
      <c r="AW1150" s="583" t="s">
        <v>2634</v>
      </c>
      <c r="AX1150" s="583"/>
      <c r="AY1150" s="583" t="s">
        <v>2634</v>
      </c>
      <c r="AZ1150" s="583"/>
      <c r="BA1150" s="583"/>
      <c r="BB1150" s="583"/>
      <c r="BC1150" s="583"/>
      <c r="BD1150" s="583"/>
      <c r="BE1150" s="583" t="s">
        <v>2633</v>
      </c>
      <c r="BF1150" s="583" t="s">
        <v>2633</v>
      </c>
      <c r="BG1150" s="583" t="s">
        <v>2634</v>
      </c>
      <c r="BH1150" s="583"/>
      <c r="BI1150" s="583" t="s">
        <v>7356</v>
      </c>
      <c r="BJ1150" s="583" t="s">
        <v>5916</v>
      </c>
      <c r="BK1150" s="583" t="s">
        <v>8587</v>
      </c>
      <c r="BL1150" s="583">
        <v>118.5</v>
      </c>
      <c r="BM1150" s="585">
        <f t="shared" si="244"/>
        <v>16.775708773695687</v>
      </c>
      <c r="BN1150" s="583">
        <v>102</v>
      </c>
      <c r="BO1150" s="583">
        <v>102</v>
      </c>
      <c r="BP1150" s="582">
        <f t="shared" si="245"/>
        <v>44.455628250293579</v>
      </c>
      <c r="BQ1150" s="583" t="s">
        <v>1483</v>
      </c>
      <c r="BR1150" s="583">
        <v>86</v>
      </c>
      <c r="BS1150" s="582">
        <f t="shared" si="246"/>
        <v>71.296762288206679</v>
      </c>
      <c r="BT1150" s="583" t="s">
        <v>11326</v>
      </c>
      <c r="BU1150" s="583">
        <v>73</v>
      </c>
      <c r="BV1150" s="585">
        <f t="shared" si="250"/>
        <v>93.105183694011075</v>
      </c>
      <c r="BW1150" s="583"/>
      <c r="BX1150" s="583"/>
      <c r="BY1150" s="582">
        <f t="shared" si="251"/>
        <v>215.5678577419896</v>
      </c>
      <c r="BZ1150" s="583"/>
      <c r="CA1150" s="583"/>
      <c r="CB1150" s="582">
        <f t="shared" si="247"/>
        <v>215.5678577419896</v>
      </c>
      <c r="CC1150" s="583"/>
      <c r="CD1150" s="583"/>
      <c r="CE1150" s="582">
        <f t="shared" si="257"/>
        <v>215.5678577419896</v>
      </c>
      <c r="CF1150" s="583"/>
      <c r="CG1150" s="583"/>
      <c r="CH1150" s="582">
        <f t="shared" si="249"/>
        <v>215.5678577419896</v>
      </c>
      <c r="CI1150" s="583"/>
      <c r="CJ1150" s="583"/>
      <c r="CK1150" s="582">
        <f t="shared" si="252"/>
        <v>215.5678577419896</v>
      </c>
      <c r="CL1150" s="583">
        <v>73</v>
      </c>
      <c r="CM1150" s="582">
        <f t="shared" si="255"/>
        <v>93.105183694011075</v>
      </c>
      <c r="CN1150" s="583">
        <v>65</v>
      </c>
      <c r="CO1150" s="583"/>
      <c r="CP1150" s="583"/>
      <c r="CQ1150" s="586"/>
      <c r="CR1150" s="586"/>
      <c r="CS1150" s="587">
        <v>1</v>
      </c>
      <c r="CT1150" s="588">
        <v>0.5</v>
      </c>
      <c r="CU1150" s="588">
        <v>0.5</v>
      </c>
      <c r="CV1150" s="588">
        <v>0.5</v>
      </c>
      <c r="CW1150" s="588">
        <v>0.5</v>
      </c>
      <c r="CX1150" s="87">
        <f t="shared" si="243"/>
        <v>3</v>
      </c>
      <c r="CY1150" s="588"/>
      <c r="CZ1150" s="588" t="s">
        <v>2633</v>
      </c>
      <c r="DA1150" s="588" t="s">
        <v>3976</v>
      </c>
      <c r="DB1150" s="579" t="s">
        <v>2645</v>
      </c>
      <c r="DC1150" s="579" t="s">
        <v>2648</v>
      </c>
      <c r="DD1150" s="579" t="s">
        <v>2648</v>
      </c>
      <c r="DE1150" s="579" t="s">
        <v>2651</v>
      </c>
      <c r="DF1150" s="579" t="s">
        <v>32</v>
      </c>
      <c r="DG1150" s="579" t="s">
        <v>32</v>
      </c>
      <c r="DH1150" s="579" t="s">
        <v>5009</v>
      </c>
      <c r="DI1150" s="579" t="s">
        <v>2657</v>
      </c>
      <c r="DJ1150" s="579" t="s">
        <v>37</v>
      </c>
      <c r="DK1150" s="579" t="s">
        <v>2659</v>
      </c>
      <c r="DL1150" s="579" t="s">
        <v>2659</v>
      </c>
      <c r="DM1150" s="579" t="s">
        <v>2663</v>
      </c>
      <c r="DN1150" s="583" t="s">
        <v>4001</v>
      </c>
      <c r="DO1150" s="583" t="s">
        <v>5012</v>
      </c>
      <c r="DP1150" s="583"/>
      <c r="DQ1150" s="583" t="s">
        <v>4068</v>
      </c>
      <c r="DR1150" s="583"/>
      <c r="DS1150" s="583" t="s">
        <v>2633</v>
      </c>
      <c r="DT1150" s="583" t="s">
        <v>4072</v>
      </c>
      <c r="DU1150" s="579" t="s">
        <v>2634</v>
      </c>
      <c r="DV1150" s="579" t="s">
        <v>2633</v>
      </c>
      <c r="DW1150" s="579"/>
      <c r="DX1150" s="669" t="s">
        <v>8478</v>
      </c>
      <c r="DY1150" s="22"/>
      <c r="DZ1150" s="669" t="s">
        <v>101</v>
      </c>
      <c r="EA1150" s="583">
        <v>2</v>
      </c>
      <c r="EB1150" s="590"/>
      <c r="EC1150" s="590" t="s">
        <v>2194</v>
      </c>
      <c r="ED1150" s="22" t="s">
        <v>7217</v>
      </c>
      <c r="EE1150" s="22"/>
    </row>
    <row r="1151" spans="1:135" s="206" customFormat="1" ht="15" hidden="1" customHeight="1" x14ac:dyDescent="0.25">
      <c r="A1151" s="875">
        <v>1149</v>
      </c>
      <c r="B1151" s="2020" t="s">
        <v>14</v>
      </c>
      <c r="C1151" s="193" t="s">
        <v>8504</v>
      </c>
      <c r="D1151" s="193" t="s">
        <v>23</v>
      </c>
      <c r="E1151" s="193" t="s">
        <v>4126</v>
      </c>
      <c r="F1151" s="193">
        <v>620257</v>
      </c>
      <c r="G1151" s="193">
        <v>54</v>
      </c>
      <c r="H1151" s="193" t="s">
        <v>2633</v>
      </c>
      <c r="I1151" s="193" t="s">
        <v>2633</v>
      </c>
      <c r="J1151" s="193" t="s">
        <v>2634</v>
      </c>
      <c r="K1151" s="193">
        <v>539005039</v>
      </c>
      <c r="L1151" s="193">
        <v>115</v>
      </c>
      <c r="M1151" s="193">
        <v>153</v>
      </c>
      <c r="N1151" s="194">
        <f t="shared" si="256"/>
        <v>49.12640437438592</v>
      </c>
      <c r="O1151" s="195">
        <v>2</v>
      </c>
      <c r="P1151" s="196">
        <f t="shared" si="253"/>
        <v>58.522500000000001</v>
      </c>
      <c r="Q1151" s="196">
        <f t="shared" si="254"/>
        <v>56.477499999999999</v>
      </c>
      <c r="R1151" s="197"/>
      <c r="S1151" s="198">
        <v>41760</v>
      </c>
      <c r="T1151" s="197" t="s">
        <v>253</v>
      </c>
      <c r="U1151" s="197" t="s">
        <v>2490</v>
      </c>
      <c r="V1151" s="197" t="s">
        <v>8479</v>
      </c>
      <c r="W1151" s="197" t="s">
        <v>10761</v>
      </c>
      <c r="X1151" s="197"/>
      <c r="Y1151" s="197"/>
      <c r="Z1151" s="197"/>
      <c r="AA1151" s="197"/>
      <c r="AB1151" s="197" t="s">
        <v>2633</v>
      </c>
      <c r="AC1151" s="197"/>
      <c r="AD1151" s="197"/>
      <c r="AE1151" s="197"/>
      <c r="AF1151" s="197" t="s">
        <v>2633</v>
      </c>
      <c r="AG1151" s="197" t="s">
        <v>2635</v>
      </c>
      <c r="AH1151" s="197"/>
      <c r="AI1151" s="197"/>
      <c r="AJ1151" s="197"/>
      <c r="AK1151" s="197"/>
      <c r="AL1151" s="197"/>
      <c r="AM1151" s="197"/>
      <c r="AN1151" s="197" t="s">
        <v>2633</v>
      </c>
      <c r="AO1151" s="197" t="s">
        <v>4076</v>
      </c>
      <c r="AP1151" s="197" t="s">
        <v>4077</v>
      </c>
      <c r="AQ1151" s="197" t="s">
        <v>2635</v>
      </c>
      <c r="AR1151" s="197"/>
      <c r="AS1151" s="197"/>
      <c r="AT1151" s="197"/>
      <c r="AU1151" s="197"/>
      <c r="AV1151" s="197"/>
      <c r="AW1151" s="197"/>
      <c r="AX1151" s="197"/>
      <c r="AY1151" s="197"/>
      <c r="AZ1151" s="197"/>
      <c r="BA1151" s="197" t="s">
        <v>3971</v>
      </c>
      <c r="BB1151" s="197" t="s">
        <v>3971</v>
      </c>
      <c r="BC1151" s="197"/>
      <c r="BD1151" s="197"/>
      <c r="BE1151" s="197" t="s">
        <v>2634</v>
      </c>
      <c r="BF1151" s="197" t="s">
        <v>2634</v>
      </c>
      <c r="BG1151" s="197"/>
      <c r="BH1151" s="197"/>
      <c r="BI1151" s="197"/>
      <c r="BJ1151" s="197" t="s">
        <v>5552</v>
      </c>
      <c r="BK1151" s="197" t="s">
        <v>8638</v>
      </c>
      <c r="BL1151" s="197">
        <v>106.6</v>
      </c>
      <c r="BM1151" s="199">
        <f t="shared" si="244"/>
        <v>14.873179584790414</v>
      </c>
      <c r="BN1151" s="197"/>
      <c r="BO1151" s="197"/>
      <c r="BP1151" s="196">
        <f t="shared" si="245"/>
        <v>203.6209109822496</v>
      </c>
      <c r="BQ1151" s="197" t="s">
        <v>10401</v>
      </c>
      <c r="BR1151" s="197">
        <v>91</v>
      </c>
      <c r="BS1151" s="196">
        <f t="shared" si="246"/>
        <v>42.49479881368687</v>
      </c>
      <c r="BT1151" s="197" t="s">
        <v>10762</v>
      </c>
      <c r="BU1151" s="197">
        <v>88.1</v>
      </c>
      <c r="BV1151" s="199">
        <f t="shared" si="250"/>
        <v>47.62958700367404</v>
      </c>
      <c r="BW1151" s="197"/>
      <c r="BX1151" s="197"/>
      <c r="BY1151" s="196">
        <f t="shared" si="251"/>
        <v>203.6209109822496</v>
      </c>
      <c r="BZ1151" s="197"/>
      <c r="CA1151" s="197"/>
      <c r="CB1151" s="196">
        <f t="shared" si="247"/>
        <v>203.6209109822496</v>
      </c>
      <c r="CC1151" s="197"/>
      <c r="CD1151" s="197"/>
      <c r="CE1151" s="196">
        <f t="shared" si="257"/>
        <v>203.6209109822496</v>
      </c>
      <c r="CF1151" s="197"/>
      <c r="CG1151" s="197"/>
      <c r="CH1151" s="196">
        <f t="shared" si="249"/>
        <v>203.6209109822496</v>
      </c>
      <c r="CI1151" s="197"/>
      <c r="CJ1151" s="197"/>
      <c r="CK1151" s="196">
        <f t="shared" si="252"/>
        <v>203.6209109822496</v>
      </c>
      <c r="CL1151" s="197">
        <v>88.1</v>
      </c>
      <c r="CM1151" s="196">
        <f t="shared" si="255"/>
        <v>47.62958700367404</v>
      </c>
      <c r="CN1151" s="197">
        <v>135</v>
      </c>
      <c r="CO1151" s="197"/>
      <c r="CP1151" s="197"/>
      <c r="CQ1151" s="200"/>
      <c r="CR1151" s="200"/>
      <c r="CS1151" s="201">
        <v>1</v>
      </c>
      <c r="CT1151" s="202">
        <v>0.25</v>
      </c>
      <c r="CU1151" s="202">
        <v>0.5</v>
      </c>
      <c r="CV1151" s="202">
        <v>0.25</v>
      </c>
      <c r="CW1151" s="202">
        <v>0.5</v>
      </c>
      <c r="CX1151" s="203">
        <f t="shared" ref="CX1151:CX1214" si="258">(CS1151+CT1151+CU1151+CV1151+CW1151)</f>
        <v>2.5</v>
      </c>
      <c r="CY1151" s="202"/>
      <c r="CZ1151" s="202" t="s">
        <v>2633</v>
      </c>
      <c r="DA1151" s="202" t="s">
        <v>3976</v>
      </c>
      <c r="DB1151" s="193" t="s">
        <v>2645</v>
      </c>
      <c r="DC1151" s="193" t="s">
        <v>2647</v>
      </c>
      <c r="DD1151" s="193" t="s">
        <v>2647</v>
      </c>
      <c r="DE1151" s="193" t="s">
        <v>2649</v>
      </c>
      <c r="DF1151" s="193" t="s">
        <v>2652</v>
      </c>
      <c r="DG1151" s="193" t="s">
        <v>2653</v>
      </c>
      <c r="DH1151" s="193" t="s">
        <v>2653</v>
      </c>
      <c r="DI1151" s="193" t="s">
        <v>2657</v>
      </c>
      <c r="DJ1151" s="193" t="s">
        <v>2659</v>
      </c>
      <c r="DK1151" s="193" t="s">
        <v>37</v>
      </c>
      <c r="DL1151" s="193" t="s">
        <v>37</v>
      </c>
      <c r="DM1151" s="193" t="s">
        <v>2661</v>
      </c>
      <c r="DN1151" s="197" t="s">
        <v>4001</v>
      </c>
      <c r="DO1151" s="197" t="s">
        <v>4002</v>
      </c>
      <c r="DP1151" s="197"/>
      <c r="DQ1151" s="197" t="s">
        <v>4068</v>
      </c>
      <c r="DR1151" s="197"/>
      <c r="DS1151" s="197"/>
      <c r="DT1151" s="197"/>
      <c r="DU1151" s="193"/>
      <c r="DV1151" s="193"/>
      <c r="DW1151" s="193"/>
      <c r="DX1151" s="593" t="s">
        <v>8480</v>
      </c>
      <c r="DY1151" s="192"/>
      <c r="DZ1151" s="593" t="s">
        <v>101</v>
      </c>
      <c r="EA1151" s="197">
        <v>3</v>
      </c>
      <c r="EB1151" s="205"/>
      <c r="EC1151" s="205" t="s">
        <v>4868</v>
      </c>
      <c r="ED1151" s="192" t="s">
        <v>7217</v>
      </c>
      <c r="EE1151" s="192"/>
    </row>
    <row r="1152" spans="1:135" s="206" customFormat="1" ht="15.75" hidden="1" customHeight="1" x14ac:dyDescent="0.25">
      <c r="A1152" s="875">
        <v>1150</v>
      </c>
      <c r="B1152" s="2017"/>
      <c r="C1152" s="193" t="s">
        <v>8548</v>
      </c>
      <c r="D1152" s="193" t="s">
        <v>23</v>
      </c>
      <c r="E1152" s="193" t="s">
        <v>4126</v>
      </c>
      <c r="F1152" s="193">
        <v>224755</v>
      </c>
      <c r="G1152" s="193">
        <v>31</v>
      </c>
      <c r="H1152" s="193" t="s">
        <v>2633</v>
      </c>
      <c r="I1152" s="193" t="s">
        <v>2633</v>
      </c>
      <c r="J1152" s="193" t="s">
        <v>2633</v>
      </c>
      <c r="K1152" s="193">
        <v>556221233</v>
      </c>
      <c r="L1152" s="193">
        <v>101.1</v>
      </c>
      <c r="M1152" s="193">
        <v>162</v>
      </c>
      <c r="N1152" s="194">
        <f t="shared" si="256"/>
        <v>38.523090992226791</v>
      </c>
      <c r="O1152" s="195">
        <v>1</v>
      </c>
      <c r="P1152" s="196">
        <f t="shared" si="253"/>
        <v>65.610000000000014</v>
      </c>
      <c r="Q1152" s="196">
        <f t="shared" si="254"/>
        <v>35.489999999999981</v>
      </c>
      <c r="R1152" s="197"/>
      <c r="S1152" s="198">
        <v>41760</v>
      </c>
      <c r="T1152" s="197" t="s">
        <v>2201</v>
      </c>
      <c r="U1152" s="197" t="s">
        <v>2480</v>
      </c>
      <c r="V1152" s="197" t="s">
        <v>8482</v>
      </c>
      <c r="W1152" s="197" t="s">
        <v>9495</v>
      </c>
      <c r="X1152" s="197" t="s">
        <v>2634</v>
      </c>
      <c r="Y1152" s="197"/>
      <c r="Z1152" s="197" t="s">
        <v>2634</v>
      </c>
      <c r="AA1152" s="197"/>
      <c r="AB1152" s="197" t="s">
        <v>2633</v>
      </c>
      <c r="AC1152" s="197"/>
      <c r="AD1152" s="197" t="s">
        <v>2633</v>
      </c>
      <c r="AE1152" s="197"/>
      <c r="AF1152" s="197" t="s">
        <v>2634</v>
      </c>
      <c r="AG1152" s="197"/>
      <c r="AH1152" s="197" t="s">
        <v>2634</v>
      </c>
      <c r="AI1152" s="197"/>
      <c r="AJ1152" s="197" t="s">
        <v>2634</v>
      </c>
      <c r="AK1152" s="197"/>
      <c r="AL1152" s="197" t="s">
        <v>2634</v>
      </c>
      <c r="AM1152" s="197"/>
      <c r="AN1152" s="197" t="s">
        <v>2633</v>
      </c>
      <c r="AO1152" s="197" t="s">
        <v>4068</v>
      </c>
      <c r="AP1152" s="197" t="s">
        <v>4001</v>
      </c>
      <c r="AQ1152" s="197" t="s">
        <v>2636</v>
      </c>
      <c r="AR1152" s="197" t="s">
        <v>4075</v>
      </c>
      <c r="AS1152" s="197" t="s">
        <v>4077</v>
      </c>
      <c r="AT1152" s="197"/>
      <c r="AU1152" s="197"/>
      <c r="AV1152" s="197"/>
      <c r="AW1152" s="197" t="s">
        <v>2634</v>
      </c>
      <c r="AX1152" s="197"/>
      <c r="AY1152" s="197" t="s">
        <v>2634</v>
      </c>
      <c r="AZ1152" s="197"/>
      <c r="BA1152" s="197" t="s">
        <v>3970</v>
      </c>
      <c r="BB1152" s="197" t="s">
        <v>3970</v>
      </c>
      <c r="BC1152" s="197" t="s">
        <v>2634</v>
      </c>
      <c r="BD1152" s="197"/>
      <c r="BE1152" s="197" t="s">
        <v>2634</v>
      </c>
      <c r="BF1152" s="197" t="s">
        <v>2634</v>
      </c>
      <c r="BG1152" s="197" t="s">
        <v>2634</v>
      </c>
      <c r="BH1152" s="197"/>
      <c r="BI1152" s="197" t="s">
        <v>7356</v>
      </c>
      <c r="BJ1152" s="197" t="s">
        <v>5916</v>
      </c>
      <c r="BK1152" s="197" t="s">
        <v>1847</v>
      </c>
      <c r="BL1152" s="197">
        <v>96.3</v>
      </c>
      <c r="BM1152" s="199">
        <f t="shared" si="244"/>
        <v>13.524936601859677</v>
      </c>
      <c r="BN1152" s="197" t="s">
        <v>3911</v>
      </c>
      <c r="BO1152" s="197">
        <v>84</v>
      </c>
      <c r="BP1152" s="196">
        <f t="shared" si="245"/>
        <v>48.182586644125116</v>
      </c>
      <c r="BQ1152" s="197" t="s">
        <v>957</v>
      </c>
      <c r="BR1152" s="197">
        <v>73</v>
      </c>
      <c r="BS1152" s="196">
        <f t="shared" si="246"/>
        <v>79.17723302338689</v>
      </c>
      <c r="BT1152" s="197"/>
      <c r="BU1152" s="197"/>
      <c r="BV1152" s="199">
        <f t="shared" si="250"/>
        <v>284.8689771766696</v>
      </c>
      <c r="BW1152" s="197"/>
      <c r="BX1152" s="197"/>
      <c r="BY1152" s="196">
        <f t="shared" si="251"/>
        <v>284.8689771766696</v>
      </c>
      <c r="BZ1152" s="197"/>
      <c r="CA1152" s="197"/>
      <c r="CB1152" s="196">
        <f t="shared" si="247"/>
        <v>284.8689771766696</v>
      </c>
      <c r="CC1152" s="197"/>
      <c r="CD1152" s="197"/>
      <c r="CE1152" s="196">
        <f t="shared" si="257"/>
        <v>284.8689771766696</v>
      </c>
      <c r="CF1152" s="197"/>
      <c r="CG1152" s="197"/>
      <c r="CH1152" s="196">
        <f t="shared" si="249"/>
        <v>284.8689771766696</v>
      </c>
      <c r="CI1152" s="197"/>
      <c r="CJ1152" s="197"/>
      <c r="CK1152" s="196">
        <f t="shared" si="252"/>
        <v>284.8689771766696</v>
      </c>
      <c r="CL1152" s="197">
        <v>73</v>
      </c>
      <c r="CM1152" s="196">
        <f t="shared" si="255"/>
        <v>79.17723302338689</v>
      </c>
      <c r="CN1152" s="197">
        <v>80</v>
      </c>
      <c r="CO1152" s="197"/>
      <c r="CP1152" s="197"/>
      <c r="CQ1152" s="200"/>
      <c r="CR1152" s="200"/>
      <c r="CS1152" s="201">
        <v>1</v>
      </c>
      <c r="CT1152" s="202">
        <v>0</v>
      </c>
      <c r="CU1152" s="202">
        <v>0</v>
      </c>
      <c r="CV1152" s="202">
        <v>0.25</v>
      </c>
      <c r="CW1152" s="202">
        <v>0.25</v>
      </c>
      <c r="CX1152" s="203">
        <f t="shared" si="258"/>
        <v>1.5</v>
      </c>
      <c r="CY1152" s="202"/>
      <c r="CZ1152" s="202" t="s">
        <v>2633</v>
      </c>
      <c r="DA1152" s="202" t="s">
        <v>3975</v>
      </c>
      <c r="DB1152" s="193" t="s">
        <v>2645</v>
      </c>
      <c r="DC1152" s="193" t="s">
        <v>2648</v>
      </c>
      <c r="DD1152" s="193" t="s">
        <v>2648</v>
      </c>
      <c r="DE1152" s="193" t="s">
        <v>2649</v>
      </c>
      <c r="DF1152" s="193" t="s">
        <v>32</v>
      </c>
      <c r="DG1152" s="193" t="s">
        <v>2653</v>
      </c>
      <c r="DH1152" s="193" t="s">
        <v>5009</v>
      </c>
      <c r="DI1152" s="193" t="s">
        <v>2658</v>
      </c>
      <c r="DJ1152" s="193" t="s">
        <v>37</v>
      </c>
      <c r="DK1152" s="193" t="s">
        <v>37</v>
      </c>
      <c r="DL1152" s="193" t="s">
        <v>37</v>
      </c>
      <c r="DM1152" s="193" t="s">
        <v>2663</v>
      </c>
      <c r="DN1152" s="197" t="s">
        <v>4001</v>
      </c>
      <c r="DO1152" s="197" t="s">
        <v>4002</v>
      </c>
      <c r="DP1152" s="197"/>
      <c r="DQ1152" s="197" t="s">
        <v>4068</v>
      </c>
      <c r="DR1152" s="197"/>
      <c r="DS1152" s="197" t="s">
        <v>2633</v>
      </c>
      <c r="DT1152" s="197" t="s">
        <v>4072</v>
      </c>
      <c r="DU1152" s="193" t="s">
        <v>2634</v>
      </c>
      <c r="DV1152" s="193" t="s">
        <v>2633</v>
      </c>
      <c r="DW1152" s="193"/>
      <c r="DX1152" s="593" t="s">
        <v>8481</v>
      </c>
      <c r="DY1152" s="192"/>
      <c r="DZ1152" s="593" t="s">
        <v>8363</v>
      </c>
      <c r="EA1152" s="197">
        <v>3</v>
      </c>
      <c r="EB1152" s="205"/>
      <c r="EC1152" s="205" t="s">
        <v>6664</v>
      </c>
      <c r="ED1152" s="192" t="s">
        <v>7621</v>
      </c>
      <c r="EE1152" s="192"/>
    </row>
    <row r="1153" spans="1:135" s="206" customFormat="1" ht="15.75" hidden="1" customHeight="1" x14ac:dyDescent="0.25">
      <c r="A1153" s="219">
        <v>1151</v>
      </c>
      <c r="B1153" s="2017"/>
      <c r="C1153" s="193" t="s">
        <v>8483</v>
      </c>
      <c r="D1153" s="193" t="s">
        <v>22</v>
      </c>
      <c r="E1153" s="193" t="s">
        <v>4126</v>
      </c>
      <c r="F1153" s="193">
        <v>622387</v>
      </c>
      <c r="G1153" s="193">
        <v>42</v>
      </c>
      <c r="H1153" s="193" t="s">
        <v>3963</v>
      </c>
      <c r="I1153" s="193" t="s">
        <v>3984</v>
      </c>
      <c r="J1153" s="193" t="s">
        <v>2633</v>
      </c>
      <c r="K1153" s="193">
        <v>551100668</v>
      </c>
      <c r="L1153" s="193">
        <v>127.4</v>
      </c>
      <c r="M1153" s="193">
        <v>167</v>
      </c>
      <c r="N1153" s="194">
        <f t="shared" si="256"/>
        <v>45.681092904012338</v>
      </c>
      <c r="O1153" s="195">
        <v>2</v>
      </c>
      <c r="P1153" s="196">
        <f t="shared" si="253"/>
        <v>69.722499999999997</v>
      </c>
      <c r="Q1153" s="196">
        <f t="shared" si="254"/>
        <v>57.677500000000009</v>
      </c>
      <c r="R1153" s="197"/>
      <c r="S1153" s="198">
        <v>41760</v>
      </c>
      <c r="T1153" s="197" t="s">
        <v>253</v>
      </c>
      <c r="U1153" s="197" t="s">
        <v>2490</v>
      </c>
      <c r="V1153" s="197" t="s">
        <v>8484</v>
      </c>
      <c r="W1153" s="197"/>
      <c r="X1153" s="197"/>
      <c r="Y1153" s="197"/>
      <c r="Z1153" s="197"/>
      <c r="AA1153" s="197"/>
      <c r="AB1153" s="197" t="s">
        <v>2633</v>
      </c>
      <c r="AC1153" s="197"/>
      <c r="AD1153" s="197"/>
      <c r="AE1153" s="197"/>
      <c r="AF1153" s="197"/>
      <c r="AG1153" s="197"/>
      <c r="AH1153" s="197"/>
      <c r="AI1153" s="197"/>
      <c r="AJ1153" s="197"/>
      <c r="AK1153" s="197"/>
      <c r="AL1153" s="197"/>
      <c r="AM1153" s="197"/>
      <c r="AN1153" s="197" t="s">
        <v>2633</v>
      </c>
      <c r="AO1153" s="197" t="s">
        <v>4075</v>
      </c>
      <c r="AP1153" s="197" t="s">
        <v>4077</v>
      </c>
      <c r="AQ1153" s="197"/>
      <c r="AR1153" s="197"/>
      <c r="AS1153" s="197"/>
      <c r="AT1153" s="197" t="s">
        <v>2633</v>
      </c>
      <c r="AU1153" s="197"/>
      <c r="AV1153" s="197"/>
      <c r="AW1153" s="197"/>
      <c r="AX1153" s="197"/>
      <c r="AY1153" s="197"/>
      <c r="AZ1153" s="197"/>
      <c r="BA1153" s="197"/>
      <c r="BB1153" s="197"/>
      <c r="BC1153" s="197"/>
      <c r="BD1153" s="197"/>
      <c r="BE1153" s="197" t="s">
        <v>2633</v>
      </c>
      <c r="BF1153" s="197"/>
      <c r="BG1153" s="197"/>
      <c r="BH1153" s="197"/>
      <c r="BI1153" s="197"/>
      <c r="BJ1153" s="197" t="s">
        <v>5552</v>
      </c>
      <c r="BK1153" s="197" t="s">
        <v>8637</v>
      </c>
      <c r="BL1153" s="197">
        <v>120.7</v>
      </c>
      <c r="BM1153" s="199">
        <f t="shared" si="244"/>
        <v>11.616314854145902</v>
      </c>
      <c r="BN1153" s="197" t="s">
        <v>9611</v>
      </c>
      <c r="BO1153" s="197">
        <v>96.1</v>
      </c>
      <c r="BP1153" s="196">
        <f t="shared" si="245"/>
        <v>54.267261930562192</v>
      </c>
      <c r="BQ1153" s="197"/>
      <c r="BR1153" s="197"/>
      <c r="BS1153" s="196">
        <f t="shared" si="246"/>
        <v>220.88336006241599</v>
      </c>
      <c r="BT1153" s="197"/>
      <c r="BU1153" s="197"/>
      <c r="BV1153" s="199">
        <f t="shared" si="250"/>
        <v>220.88336006241599</v>
      </c>
      <c r="BW1153" s="197"/>
      <c r="BX1153" s="197"/>
      <c r="BY1153" s="196">
        <f t="shared" si="251"/>
        <v>220.88336006241599</v>
      </c>
      <c r="BZ1153" s="197"/>
      <c r="CA1153" s="197"/>
      <c r="CB1153" s="196">
        <f t="shared" si="247"/>
        <v>220.88336006241599</v>
      </c>
      <c r="CC1153" s="197"/>
      <c r="CD1153" s="197"/>
      <c r="CE1153" s="196">
        <f t="shared" si="257"/>
        <v>220.88336006241599</v>
      </c>
      <c r="CF1153" s="197"/>
      <c r="CG1153" s="197"/>
      <c r="CH1153" s="196">
        <f t="shared" si="249"/>
        <v>220.88336006241599</v>
      </c>
      <c r="CI1153" s="197"/>
      <c r="CJ1153" s="197"/>
      <c r="CK1153" s="196">
        <f t="shared" si="252"/>
        <v>220.88336006241599</v>
      </c>
      <c r="CL1153" s="197">
        <v>96.1</v>
      </c>
      <c r="CM1153" s="196">
        <f t="shared" si="255"/>
        <v>54.267261930562192</v>
      </c>
      <c r="CN1153" s="197">
        <v>65</v>
      </c>
      <c r="CO1153" s="197"/>
      <c r="CP1153" s="197"/>
      <c r="CQ1153" s="200"/>
      <c r="CR1153" s="200"/>
      <c r="CS1153" s="201"/>
      <c r="CT1153" s="202"/>
      <c r="CU1153" s="202"/>
      <c r="CV1153" s="202"/>
      <c r="CW1153" s="202"/>
      <c r="CX1153" s="203">
        <f t="shared" si="258"/>
        <v>0</v>
      </c>
      <c r="CY1153" s="202"/>
      <c r="CZ1153" s="202"/>
      <c r="DA1153" s="202"/>
      <c r="DB1153" s="193"/>
      <c r="DC1153" s="193"/>
      <c r="DD1153" s="193"/>
      <c r="DE1153" s="193"/>
      <c r="DF1153" s="193"/>
      <c r="DG1153" s="193"/>
      <c r="DH1153" s="193"/>
      <c r="DI1153" s="193"/>
      <c r="DJ1153" s="193"/>
      <c r="DK1153" s="193"/>
      <c r="DL1153" s="193"/>
      <c r="DM1153" s="193"/>
      <c r="DN1153" s="197"/>
      <c r="DO1153" s="197"/>
      <c r="DP1153" s="197"/>
      <c r="DQ1153" s="197"/>
      <c r="DR1153" s="197"/>
      <c r="DS1153" s="197"/>
      <c r="DT1153" s="197"/>
      <c r="DU1153" s="193"/>
      <c r="DV1153" s="193"/>
      <c r="DW1153" s="193"/>
      <c r="DX1153" s="593" t="s">
        <v>8485</v>
      </c>
      <c r="DY1153" s="192"/>
      <c r="DZ1153" s="593" t="s">
        <v>101</v>
      </c>
      <c r="EA1153" s="197">
        <v>3</v>
      </c>
      <c r="EB1153" s="205"/>
      <c r="EC1153" s="593" t="s">
        <v>2194</v>
      </c>
      <c r="ED1153" s="192" t="s">
        <v>7403</v>
      </c>
      <c r="EE1153" s="192"/>
    </row>
    <row r="1154" spans="1:135" s="206" customFormat="1" ht="15.75" hidden="1" customHeight="1" x14ac:dyDescent="0.25">
      <c r="A1154" s="875">
        <v>1152</v>
      </c>
      <c r="B1154" s="2017"/>
      <c r="C1154" s="193" t="s">
        <v>8501</v>
      </c>
      <c r="D1154" s="193" t="s">
        <v>23</v>
      </c>
      <c r="E1154" s="193" t="s">
        <v>8502</v>
      </c>
      <c r="F1154" s="193">
        <v>552630</v>
      </c>
      <c r="G1154" s="193">
        <v>23</v>
      </c>
      <c r="H1154" s="193" t="s">
        <v>2633</v>
      </c>
      <c r="I1154" s="193" t="s">
        <v>3984</v>
      </c>
      <c r="J1154" s="193" t="s">
        <v>2634</v>
      </c>
      <c r="K1154" s="193">
        <v>566658958</v>
      </c>
      <c r="L1154" s="193">
        <v>106.4</v>
      </c>
      <c r="M1154" s="193">
        <v>165</v>
      </c>
      <c r="N1154" s="194">
        <f t="shared" si="256"/>
        <v>39.081726354453629</v>
      </c>
      <c r="O1154" s="195">
        <v>1</v>
      </c>
      <c r="P1154" s="196">
        <f t="shared" si="253"/>
        <v>68.062499999999986</v>
      </c>
      <c r="Q1154" s="196">
        <f t="shared" si="254"/>
        <v>38.33750000000002</v>
      </c>
      <c r="R1154" s="197"/>
      <c r="S1154" s="198">
        <v>41770</v>
      </c>
      <c r="T1154" s="197" t="s">
        <v>253</v>
      </c>
      <c r="U1154" s="197" t="s">
        <v>2490</v>
      </c>
      <c r="V1154" s="197" t="s">
        <v>8503</v>
      </c>
      <c r="W1154" s="197" t="s">
        <v>10308</v>
      </c>
      <c r="X1154" s="197" t="s">
        <v>2634</v>
      </c>
      <c r="Y1154" s="197"/>
      <c r="Z1154" s="197" t="s">
        <v>2634</v>
      </c>
      <c r="AA1154" s="197"/>
      <c r="AB1154" s="197" t="s">
        <v>2634</v>
      </c>
      <c r="AC1154" s="197"/>
      <c r="AD1154" s="197" t="s">
        <v>2634</v>
      </c>
      <c r="AE1154" s="197"/>
      <c r="AF1154" s="197" t="s">
        <v>2634</v>
      </c>
      <c r="AG1154" s="197"/>
      <c r="AH1154" s="197" t="s">
        <v>2634</v>
      </c>
      <c r="AI1154" s="197"/>
      <c r="AJ1154" s="197" t="s">
        <v>2634</v>
      </c>
      <c r="AK1154" s="197"/>
      <c r="AL1154" s="197" t="s">
        <v>2634</v>
      </c>
      <c r="AM1154" s="197"/>
      <c r="AN1154" s="197" t="s">
        <v>2634</v>
      </c>
      <c r="AO1154" s="197"/>
      <c r="AP1154" s="197"/>
      <c r="AQ1154" s="197" t="s">
        <v>2638</v>
      </c>
      <c r="AR1154" s="197" t="s">
        <v>4075</v>
      </c>
      <c r="AS1154" s="197" t="s">
        <v>4078</v>
      </c>
      <c r="AT1154" s="197" t="s">
        <v>2633</v>
      </c>
      <c r="AU1154" s="197"/>
      <c r="AV1154" s="197"/>
      <c r="AW1154" s="197" t="s">
        <v>2634</v>
      </c>
      <c r="AX1154" s="197"/>
      <c r="AY1154" s="197" t="s">
        <v>2634</v>
      </c>
      <c r="AZ1154" s="197"/>
      <c r="BA1154" s="197" t="s">
        <v>3971</v>
      </c>
      <c r="BB1154" s="197" t="s">
        <v>3971</v>
      </c>
      <c r="BC1154" s="197" t="s">
        <v>2633</v>
      </c>
      <c r="BD1154" s="197"/>
      <c r="BE1154" s="197" t="s">
        <v>2634</v>
      </c>
      <c r="BF1154" s="197"/>
      <c r="BG1154" s="197" t="s">
        <v>2634</v>
      </c>
      <c r="BH1154" s="197"/>
      <c r="BI1154" s="197"/>
      <c r="BJ1154" s="197" t="s">
        <v>5552</v>
      </c>
      <c r="BK1154" s="197" t="s">
        <v>8773</v>
      </c>
      <c r="BL1154" s="197">
        <v>98.8</v>
      </c>
      <c r="BM1154" s="199">
        <f t="shared" si="244"/>
        <v>19.823932181284654</v>
      </c>
      <c r="BN1154" s="197" t="s">
        <v>9406</v>
      </c>
      <c r="BO1154" s="197">
        <v>92</v>
      </c>
      <c r="BP1154" s="196">
        <f t="shared" si="245"/>
        <v>37.561134659276163</v>
      </c>
      <c r="BQ1154" s="197" t="s">
        <v>2993</v>
      </c>
      <c r="BR1154" s="197">
        <v>87</v>
      </c>
      <c r="BS1154" s="196">
        <f t="shared" si="246"/>
        <v>50.603195304858147</v>
      </c>
      <c r="BT1154" s="197"/>
      <c r="BU1154" s="197"/>
      <c r="BV1154" s="199">
        <f t="shared" si="250"/>
        <v>277.53505053798489</v>
      </c>
      <c r="BW1154" s="197"/>
      <c r="BX1154" s="197"/>
      <c r="BY1154" s="196">
        <f t="shared" si="251"/>
        <v>277.53505053798489</v>
      </c>
      <c r="BZ1154" s="197"/>
      <c r="CA1154" s="197"/>
      <c r="CB1154" s="196">
        <f t="shared" si="247"/>
        <v>277.53505053798489</v>
      </c>
      <c r="CC1154" s="197"/>
      <c r="CD1154" s="197"/>
      <c r="CE1154" s="196">
        <f t="shared" si="257"/>
        <v>277.53505053798489</v>
      </c>
      <c r="CF1154" s="197"/>
      <c r="CG1154" s="197"/>
      <c r="CH1154" s="196">
        <f t="shared" si="249"/>
        <v>277.53505053798489</v>
      </c>
      <c r="CI1154" s="197"/>
      <c r="CJ1154" s="197"/>
      <c r="CK1154" s="196">
        <f t="shared" si="252"/>
        <v>277.53505053798489</v>
      </c>
      <c r="CL1154" s="197">
        <v>87</v>
      </c>
      <c r="CM1154" s="196">
        <f t="shared" si="255"/>
        <v>50.603195304858147</v>
      </c>
      <c r="CN1154" s="197">
        <v>65</v>
      </c>
      <c r="CO1154" s="197"/>
      <c r="CP1154" s="197"/>
      <c r="CQ1154" s="200"/>
      <c r="CR1154" s="200"/>
      <c r="CS1154" s="201"/>
      <c r="CT1154" s="202"/>
      <c r="CU1154" s="202"/>
      <c r="CV1154" s="202"/>
      <c r="CW1154" s="202"/>
      <c r="CX1154" s="203">
        <f t="shared" si="258"/>
        <v>0</v>
      </c>
      <c r="CY1154" s="202"/>
      <c r="CZ1154" s="202" t="s">
        <v>2634</v>
      </c>
      <c r="DA1154" s="202"/>
      <c r="DB1154" s="193" t="s">
        <v>2643</v>
      </c>
      <c r="DC1154" s="193" t="s">
        <v>2648</v>
      </c>
      <c r="DD1154" s="193" t="s">
        <v>2648</v>
      </c>
      <c r="DE1154" s="193" t="s">
        <v>2649</v>
      </c>
      <c r="DF1154" s="193" t="s">
        <v>32</v>
      </c>
      <c r="DG1154" s="193" t="s">
        <v>5009</v>
      </c>
      <c r="DH1154" s="193" t="s">
        <v>5009</v>
      </c>
      <c r="DI1154" s="193" t="s">
        <v>2657</v>
      </c>
      <c r="DJ1154" s="193" t="s">
        <v>37</v>
      </c>
      <c r="DK1154" s="193" t="s">
        <v>37</v>
      </c>
      <c r="DL1154" s="193" t="s">
        <v>37</v>
      </c>
      <c r="DM1154" s="193" t="s">
        <v>2663</v>
      </c>
      <c r="DN1154" s="197" t="s">
        <v>4001</v>
      </c>
      <c r="DO1154" s="197" t="s">
        <v>4002</v>
      </c>
      <c r="DP1154" s="197"/>
      <c r="DQ1154" s="197"/>
      <c r="DR1154" s="197" t="s">
        <v>4069</v>
      </c>
      <c r="DS1154" s="197" t="s">
        <v>2634</v>
      </c>
      <c r="DT1154" s="197"/>
      <c r="DU1154" s="193" t="s">
        <v>2634</v>
      </c>
      <c r="DV1154" s="193" t="s">
        <v>2633</v>
      </c>
      <c r="DW1154" s="193"/>
      <c r="DX1154" s="593" t="s">
        <v>94</v>
      </c>
      <c r="DY1154" s="192"/>
      <c r="DZ1154" s="593" t="s">
        <v>101</v>
      </c>
      <c r="EA1154" s="197">
        <v>3</v>
      </c>
      <c r="EB1154" s="205"/>
      <c r="EC1154" s="593" t="s">
        <v>2194</v>
      </c>
      <c r="ED1154" s="192" t="s">
        <v>7217</v>
      </c>
      <c r="EE1154" s="192"/>
    </row>
    <row r="1155" spans="1:135" s="206" customFormat="1" ht="15.75" hidden="1" customHeight="1" x14ac:dyDescent="0.25">
      <c r="A1155" s="875">
        <v>1153</v>
      </c>
      <c r="B1155" s="2017"/>
      <c r="C1155" s="193" t="s">
        <v>8551</v>
      </c>
      <c r="D1155" s="193" t="s">
        <v>23</v>
      </c>
      <c r="E1155" s="193" t="s">
        <v>4126</v>
      </c>
      <c r="F1155" s="193">
        <v>615969</v>
      </c>
      <c r="G1155" s="193">
        <v>33</v>
      </c>
      <c r="H1155" s="193" t="s">
        <v>2633</v>
      </c>
      <c r="I1155" s="193" t="s">
        <v>2633</v>
      </c>
      <c r="J1155" s="193" t="s">
        <v>2633</v>
      </c>
      <c r="K1155" s="193">
        <v>507149209</v>
      </c>
      <c r="L1155" s="193">
        <v>111</v>
      </c>
      <c r="M1155" s="193">
        <v>164</v>
      </c>
      <c r="N1155" s="194">
        <f t="shared" si="256"/>
        <v>41.270077334919691</v>
      </c>
      <c r="O1155" s="195">
        <v>1</v>
      </c>
      <c r="P1155" s="196">
        <f t="shared" si="253"/>
        <v>67.239999999999995</v>
      </c>
      <c r="Q1155" s="196">
        <f t="shared" si="254"/>
        <v>43.760000000000005</v>
      </c>
      <c r="R1155" s="197"/>
      <c r="S1155" s="198">
        <v>41770</v>
      </c>
      <c r="T1155" s="197" t="s">
        <v>253</v>
      </c>
      <c r="U1155" s="197" t="s">
        <v>2490</v>
      </c>
      <c r="V1155" s="197" t="s">
        <v>8506</v>
      </c>
      <c r="W1155" s="197" t="s">
        <v>6970</v>
      </c>
      <c r="X1155" s="197" t="s">
        <v>2634</v>
      </c>
      <c r="Y1155" s="197"/>
      <c r="Z1155" s="197" t="s">
        <v>2634</v>
      </c>
      <c r="AA1155" s="197"/>
      <c r="AB1155" s="197" t="s">
        <v>2633</v>
      </c>
      <c r="AC1155" s="197" t="s">
        <v>2636</v>
      </c>
      <c r="AD1155" s="197" t="s">
        <v>2634</v>
      </c>
      <c r="AE1155" s="197"/>
      <c r="AF1155" s="197" t="s">
        <v>2634</v>
      </c>
      <c r="AG1155" s="197"/>
      <c r="AH1155" s="197" t="s">
        <v>2634</v>
      </c>
      <c r="AI1155" s="197"/>
      <c r="AJ1155" s="197" t="s">
        <v>2634</v>
      </c>
      <c r="AK1155" s="197"/>
      <c r="AL1155" s="197" t="s">
        <v>2634</v>
      </c>
      <c r="AM1155" s="197"/>
      <c r="AN1155" s="197" t="s">
        <v>2634</v>
      </c>
      <c r="AO1155" s="197"/>
      <c r="AP1155" s="197"/>
      <c r="AQ1155" s="197" t="s">
        <v>2638</v>
      </c>
      <c r="AR1155" s="197" t="s">
        <v>4068</v>
      </c>
      <c r="AS1155" s="197" t="s">
        <v>4078</v>
      </c>
      <c r="AT1155" s="197"/>
      <c r="AU1155" s="197"/>
      <c r="AV1155" s="197"/>
      <c r="AW1155" s="197" t="s">
        <v>2634</v>
      </c>
      <c r="AX1155" s="197"/>
      <c r="AY1155" s="197" t="s">
        <v>2634</v>
      </c>
      <c r="AZ1155" s="197"/>
      <c r="BA1155" s="197" t="s">
        <v>3970</v>
      </c>
      <c r="BB1155" s="197" t="s">
        <v>3970</v>
      </c>
      <c r="BC1155" s="197" t="s">
        <v>2634</v>
      </c>
      <c r="BD1155" s="197"/>
      <c r="BE1155" s="197" t="s">
        <v>2634</v>
      </c>
      <c r="BF1155" s="197" t="s">
        <v>2634</v>
      </c>
      <c r="BG1155" s="197" t="s">
        <v>2634</v>
      </c>
      <c r="BH1155" s="197"/>
      <c r="BI1155" s="197" t="s">
        <v>7356</v>
      </c>
      <c r="BJ1155" s="197" t="s">
        <v>5552</v>
      </c>
      <c r="BK1155" s="197" t="s">
        <v>8829</v>
      </c>
      <c r="BL1155" s="197">
        <v>103.5</v>
      </c>
      <c r="BM1155" s="199">
        <f t="shared" ref="BM1155:BM1218" si="259">((L1155-BL1155)/Q1155)*100</f>
        <v>17.138939670932356</v>
      </c>
      <c r="BN1155" s="197"/>
      <c r="BO1155" s="197"/>
      <c r="BP1155" s="196">
        <f>((L1155-BO1155)/Q1155)*100</f>
        <v>253.65630712979885</v>
      </c>
      <c r="BQ1155" s="197" t="s">
        <v>1328</v>
      </c>
      <c r="BR1155" s="197">
        <v>85</v>
      </c>
      <c r="BS1155" s="196">
        <f t="shared" ref="BS1155:BS1218" si="260">((L1155-BR1155)/Q1155)*100</f>
        <v>59.414990859232162</v>
      </c>
      <c r="BT1155" s="197" t="s">
        <v>918</v>
      </c>
      <c r="BU1155" s="197">
        <v>79</v>
      </c>
      <c r="BV1155" s="199">
        <f t="shared" si="250"/>
        <v>73.126142595978052</v>
      </c>
      <c r="BW1155" s="197"/>
      <c r="BX1155" s="197"/>
      <c r="BY1155" s="196">
        <f t="shared" si="251"/>
        <v>253.65630712979885</v>
      </c>
      <c r="BZ1155" s="197"/>
      <c r="CA1155" s="197"/>
      <c r="CB1155" s="196">
        <f t="shared" ref="CB1155:CB1218" si="261">((L1155-CA1155)/Q1155)*100</f>
        <v>253.65630712979885</v>
      </c>
      <c r="CC1155" s="197"/>
      <c r="CD1155" s="197"/>
      <c r="CE1155" s="196">
        <f t="shared" si="257"/>
        <v>253.65630712979885</v>
      </c>
      <c r="CF1155" s="197"/>
      <c r="CG1155" s="197"/>
      <c r="CH1155" s="196">
        <f t="shared" ref="CH1155:CH1218" si="262">((L1155-CG1155)/Q1155)*100</f>
        <v>253.65630712979885</v>
      </c>
      <c r="CI1155" s="197"/>
      <c r="CJ1155" s="197"/>
      <c r="CK1155" s="196">
        <f t="shared" si="252"/>
        <v>253.65630712979885</v>
      </c>
      <c r="CL1155" s="197">
        <v>79</v>
      </c>
      <c r="CM1155" s="196">
        <f t="shared" si="255"/>
        <v>73.126142595978052</v>
      </c>
      <c r="CN1155" s="197">
        <v>70</v>
      </c>
      <c r="CO1155" s="197"/>
      <c r="CP1155" s="197"/>
      <c r="CQ1155" s="200"/>
      <c r="CR1155" s="200"/>
      <c r="CS1155" s="201">
        <v>1</v>
      </c>
      <c r="CT1155" s="202">
        <v>0.25</v>
      </c>
      <c r="CU1155" s="202">
        <v>0</v>
      </c>
      <c r="CV1155" s="202">
        <v>0.25</v>
      </c>
      <c r="CW1155" s="202">
        <v>0.5</v>
      </c>
      <c r="CX1155" s="203">
        <f t="shared" si="258"/>
        <v>2</v>
      </c>
      <c r="CY1155" s="202"/>
      <c r="CZ1155" s="202" t="s">
        <v>2634</v>
      </c>
      <c r="DA1155" s="202"/>
      <c r="DB1155" s="193" t="s">
        <v>2644</v>
      </c>
      <c r="DC1155" s="193" t="s">
        <v>2648</v>
      </c>
      <c r="DD1155" s="193" t="s">
        <v>2647</v>
      </c>
      <c r="DE1155" s="193" t="s">
        <v>2649</v>
      </c>
      <c r="DF1155" s="193" t="s">
        <v>32</v>
      </c>
      <c r="DG1155" s="193" t="s">
        <v>2653</v>
      </c>
      <c r="DH1155" s="193" t="s">
        <v>5009</v>
      </c>
      <c r="DI1155" s="193" t="s">
        <v>2658</v>
      </c>
      <c r="DJ1155" s="193" t="s">
        <v>37</v>
      </c>
      <c r="DK1155" s="193" t="s">
        <v>37</v>
      </c>
      <c r="DL1155" s="193" t="s">
        <v>37</v>
      </c>
      <c r="DM1155" s="193" t="s">
        <v>2663</v>
      </c>
      <c r="DN1155" s="197" t="s">
        <v>4000</v>
      </c>
      <c r="DO1155" s="197" t="s">
        <v>4002</v>
      </c>
      <c r="DP1155" s="197"/>
      <c r="DQ1155" s="197"/>
      <c r="DR1155" s="197" t="s">
        <v>4069</v>
      </c>
      <c r="DS1155" s="197" t="s">
        <v>2634</v>
      </c>
      <c r="DT1155" s="197"/>
      <c r="DU1155" s="193" t="s">
        <v>2634</v>
      </c>
      <c r="DV1155" s="193" t="s">
        <v>2633</v>
      </c>
      <c r="DW1155" s="193"/>
      <c r="DX1155" s="593" t="s">
        <v>94</v>
      </c>
      <c r="DY1155" s="192"/>
      <c r="DZ1155" s="593" t="s">
        <v>101</v>
      </c>
      <c r="EA1155" s="197">
        <v>3</v>
      </c>
      <c r="EB1155" s="205"/>
      <c r="EC1155" s="593" t="s">
        <v>2194</v>
      </c>
      <c r="ED1155" s="192" t="s">
        <v>8830</v>
      </c>
      <c r="EE1155" s="192"/>
    </row>
    <row r="1156" spans="1:135" s="206" customFormat="1" ht="15.75" hidden="1" customHeight="1" x14ac:dyDescent="0.25">
      <c r="A1156" s="875">
        <v>1154</v>
      </c>
      <c r="B1156" s="2017"/>
      <c r="C1156" s="193" t="s">
        <v>8505</v>
      </c>
      <c r="D1156" s="193" t="s">
        <v>23</v>
      </c>
      <c r="E1156" s="193" t="s">
        <v>4126</v>
      </c>
      <c r="F1156" s="193">
        <v>588055</v>
      </c>
      <c r="G1156" s="193">
        <v>34</v>
      </c>
      <c r="H1156" s="193" t="s">
        <v>2633</v>
      </c>
      <c r="I1156" s="193" t="s">
        <v>2633</v>
      </c>
      <c r="J1156" s="193" t="s">
        <v>2633</v>
      </c>
      <c r="K1156" s="193">
        <v>550644634</v>
      </c>
      <c r="L1156" s="193">
        <v>116.6</v>
      </c>
      <c r="M1156" s="193">
        <v>157</v>
      </c>
      <c r="N1156" s="194">
        <f t="shared" si="256"/>
        <v>47.304150269787812</v>
      </c>
      <c r="O1156" s="195">
        <v>2</v>
      </c>
      <c r="P1156" s="196">
        <f t="shared" si="253"/>
        <v>61.622500000000002</v>
      </c>
      <c r="Q1156" s="196">
        <f t="shared" si="254"/>
        <v>54.977499999999992</v>
      </c>
      <c r="R1156" s="197"/>
      <c r="S1156" s="198">
        <v>41770</v>
      </c>
      <c r="T1156" s="197" t="s">
        <v>253</v>
      </c>
      <c r="U1156" s="197" t="s">
        <v>2490</v>
      </c>
      <c r="V1156" s="197" t="s">
        <v>5767</v>
      </c>
      <c r="W1156" s="197"/>
      <c r="X1156" s="197"/>
      <c r="Y1156" s="197"/>
      <c r="Z1156" s="197"/>
      <c r="AA1156" s="197"/>
      <c r="AB1156" s="197"/>
      <c r="AC1156" s="197"/>
      <c r="AD1156" s="197"/>
      <c r="AE1156" s="197"/>
      <c r="AF1156" s="197"/>
      <c r="AG1156" s="197"/>
      <c r="AH1156" s="197"/>
      <c r="AI1156" s="197"/>
      <c r="AJ1156" s="197"/>
      <c r="AK1156" s="197"/>
      <c r="AL1156" s="197"/>
      <c r="AM1156" s="197"/>
      <c r="AN1156" s="197" t="s">
        <v>2633</v>
      </c>
      <c r="AO1156" s="197" t="s">
        <v>4076</v>
      </c>
      <c r="AP1156" s="197" t="s">
        <v>4092</v>
      </c>
      <c r="AQ1156" s="197" t="s">
        <v>2635</v>
      </c>
      <c r="AR1156" s="197"/>
      <c r="AS1156" s="197"/>
      <c r="AT1156" s="197"/>
      <c r="AU1156" s="197"/>
      <c r="AV1156" s="197"/>
      <c r="AW1156" s="197"/>
      <c r="AX1156" s="197"/>
      <c r="AY1156" s="197"/>
      <c r="AZ1156" s="197"/>
      <c r="BA1156" s="197" t="s">
        <v>3970</v>
      </c>
      <c r="BB1156" s="197"/>
      <c r="BC1156" s="197"/>
      <c r="BD1156" s="197"/>
      <c r="BE1156" s="197" t="s">
        <v>2634</v>
      </c>
      <c r="BF1156" s="197"/>
      <c r="BG1156" s="197"/>
      <c r="BH1156" s="197"/>
      <c r="BI1156" s="197" t="s">
        <v>7356</v>
      </c>
      <c r="BJ1156" s="197" t="s">
        <v>5552</v>
      </c>
      <c r="BK1156" s="197" t="s">
        <v>8828</v>
      </c>
      <c r="BL1156" s="197">
        <v>110.3</v>
      </c>
      <c r="BM1156" s="199">
        <f t="shared" si="259"/>
        <v>11.459233322722929</v>
      </c>
      <c r="BN1156" s="197" t="s">
        <v>9422</v>
      </c>
      <c r="BO1156" s="197">
        <v>98.8</v>
      </c>
      <c r="BP1156" s="196">
        <f>((L1156-BO1156)/Q1156)*100</f>
        <v>32.376881451502889</v>
      </c>
      <c r="BQ1156" s="197" t="s">
        <v>1111</v>
      </c>
      <c r="BR1156" s="197">
        <v>82</v>
      </c>
      <c r="BS1156" s="196">
        <f t="shared" si="260"/>
        <v>62.934836978764039</v>
      </c>
      <c r="BT1156" s="197"/>
      <c r="BU1156" s="197"/>
      <c r="BV1156" s="199">
        <f t="shared" ref="BV1156:BV1219" si="263">((L1156-BU1156)/Q1156)*100</f>
        <v>212.08676276658633</v>
      </c>
      <c r="BW1156" s="197"/>
      <c r="BX1156" s="197"/>
      <c r="BY1156" s="196">
        <f t="shared" ref="BY1156:BY1219" si="264">((L1156-BX1156)/Q1156)*100</f>
        <v>212.08676276658633</v>
      </c>
      <c r="BZ1156" s="197"/>
      <c r="CA1156" s="197"/>
      <c r="CB1156" s="196">
        <f t="shared" si="261"/>
        <v>212.08676276658633</v>
      </c>
      <c r="CC1156" s="197"/>
      <c r="CD1156" s="197"/>
      <c r="CE1156" s="196">
        <f t="shared" si="257"/>
        <v>212.08676276658633</v>
      </c>
      <c r="CF1156" s="197"/>
      <c r="CG1156" s="197"/>
      <c r="CH1156" s="196">
        <f t="shared" si="262"/>
        <v>212.08676276658633</v>
      </c>
      <c r="CI1156" s="197"/>
      <c r="CJ1156" s="197"/>
      <c r="CK1156" s="196">
        <f t="shared" si="252"/>
        <v>212.08676276658633</v>
      </c>
      <c r="CL1156" s="197">
        <v>82</v>
      </c>
      <c r="CM1156" s="196">
        <f t="shared" si="255"/>
        <v>62.934836978764039</v>
      </c>
      <c r="CN1156" s="197">
        <v>80</v>
      </c>
      <c r="CO1156" s="197"/>
      <c r="CP1156" s="197"/>
      <c r="CQ1156" s="200"/>
      <c r="CR1156" s="200"/>
      <c r="CS1156" s="201"/>
      <c r="CT1156" s="202"/>
      <c r="CU1156" s="202"/>
      <c r="CV1156" s="202"/>
      <c r="CW1156" s="202"/>
      <c r="CX1156" s="203">
        <f t="shared" si="258"/>
        <v>0</v>
      </c>
      <c r="CY1156" s="202"/>
      <c r="CZ1156" s="202" t="s">
        <v>2633</v>
      </c>
      <c r="DA1156" s="202" t="s">
        <v>3975</v>
      </c>
      <c r="DB1156" s="193" t="s">
        <v>2643</v>
      </c>
      <c r="DC1156" s="193"/>
      <c r="DD1156" s="193"/>
      <c r="DE1156" s="193"/>
      <c r="DF1156" s="193"/>
      <c r="DG1156" s="193"/>
      <c r="DH1156" s="193"/>
      <c r="DI1156" s="193"/>
      <c r="DJ1156" s="193"/>
      <c r="DK1156" s="193"/>
      <c r="DL1156" s="193"/>
      <c r="DM1156" s="193"/>
      <c r="DN1156" s="197"/>
      <c r="DO1156" s="197"/>
      <c r="DP1156" s="197"/>
      <c r="DQ1156" s="197"/>
      <c r="DR1156" s="197"/>
      <c r="DS1156" s="197"/>
      <c r="DT1156" s="197"/>
      <c r="DU1156" s="193"/>
      <c r="DV1156" s="193"/>
      <c r="DW1156" s="193"/>
      <c r="DX1156" s="593" t="s">
        <v>8508</v>
      </c>
      <c r="DY1156" s="192"/>
      <c r="DZ1156" s="593" t="s">
        <v>101</v>
      </c>
      <c r="EA1156" s="197">
        <v>3</v>
      </c>
      <c r="EB1156" s="205"/>
      <c r="EC1156" s="593" t="s">
        <v>2194</v>
      </c>
      <c r="ED1156" s="192" t="s">
        <v>5821</v>
      </c>
      <c r="EE1156" s="192"/>
    </row>
    <row r="1157" spans="1:135" s="206" customFormat="1" ht="15.75" hidden="1" customHeight="1" x14ac:dyDescent="0.25">
      <c r="A1157" s="875">
        <v>1155</v>
      </c>
      <c r="B1157" s="2017"/>
      <c r="C1157" s="193" t="s">
        <v>8570</v>
      </c>
      <c r="D1157" s="193" t="s">
        <v>22</v>
      </c>
      <c r="E1157" s="193" t="s">
        <v>4126</v>
      </c>
      <c r="F1157" s="193">
        <v>465423</v>
      </c>
      <c r="G1157" s="193">
        <v>31</v>
      </c>
      <c r="H1157" s="193" t="s">
        <v>2633</v>
      </c>
      <c r="I1157" s="193" t="s">
        <v>2633</v>
      </c>
      <c r="J1157" s="193" t="s">
        <v>2633</v>
      </c>
      <c r="K1157" s="193">
        <v>505203606</v>
      </c>
      <c r="L1157" s="193">
        <v>130</v>
      </c>
      <c r="M1157" s="193">
        <v>171</v>
      </c>
      <c r="N1157" s="194">
        <f t="shared" si="256"/>
        <v>44.458123867172802</v>
      </c>
      <c r="O1157" s="195">
        <v>2</v>
      </c>
      <c r="P1157" s="196">
        <f t="shared" si="253"/>
        <v>73.102499999999992</v>
      </c>
      <c r="Q1157" s="196">
        <f t="shared" si="254"/>
        <v>56.897500000000008</v>
      </c>
      <c r="R1157" s="197"/>
      <c r="S1157" s="198">
        <v>41773</v>
      </c>
      <c r="T1157" s="197" t="s">
        <v>253</v>
      </c>
      <c r="U1157" s="197" t="s">
        <v>2490</v>
      </c>
      <c r="V1157" s="197" t="s">
        <v>5767</v>
      </c>
      <c r="W1157" s="197"/>
      <c r="X1157" s="197"/>
      <c r="Y1157" s="197"/>
      <c r="Z1157" s="197"/>
      <c r="AA1157" s="197"/>
      <c r="AB1157" s="197"/>
      <c r="AC1157" s="197"/>
      <c r="AD1157" s="197"/>
      <c r="AE1157" s="197"/>
      <c r="AF1157" s="197"/>
      <c r="AG1157" s="197"/>
      <c r="AH1157" s="197"/>
      <c r="AI1157" s="197"/>
      <c r="AJ1157" s="197"/>
      <c r="AK1157" s="197"/>
      <c r="AL1157" s="197"/>
      <c r="AM1157" s="197"/>
      <c r="AN1157" s="197" t="s">
        <v>2633</v>
      </c>
      <c r="AO1157" s="197" t="s">
        <v>4075</v>
      </c>
      <c r="AP1157" s="197" t="s">
        <v>4077</v>
      </c>
      <c r="AQ1157" s="197" t="s">
        <v>2636</v>
      </c>
      <c r="AR1157" s="197" t="s">
        <v>4076</v>
      </c>
      <c r="AS1157" s="197" t="s">
        <v>4088</v>
      </c>
      <c r="AT1157" s="197"/>
      <c r="AU1157" s="197"/>
      <c r="AV1157" s="197"/>
      <c r="AW1157" s="197"/>
      <c r="AX1157" s="197"/>
      <c r="AY1157" s="197"/>
      <c r="AZ1157" s="197"/>
      <c r="BA1157" s="197"/>
      <c r="BB1157" s="197"/>
      <c r="BC1157" s="197"/>
      <c r="BD1157" s="197"/>
      <c r="BE1157" s="197" t="s">
        <v>2634</v>
      </c>
      <c r="BF1157" s="197" t="s">
        <v>2634</v>
      </c>
      <c r="BG1157" s="197"/>
      <c r="BH1157" s="197"/>
      <c r="BI1157" s="197"/>
      <c r="BJ1157" s="197" t="s">
        <v>5552</v>
      </c>
      <c r="BK1157" s="197" t="s">
        <v>8029</v>
      </c>
      <c r="BL1157" s="197">
        <v>115.8</v>
      </c>
      <c r="BM1157" s="199">
        <f t="shared" si="259"/>
        <v>24.957159804912344</v>
      </c>
      <c r="BN1157" s="197" t="s">
        <v>9384</v>
      </c>
      <c r="BO1157" s="197">
        <v>102</v>
      </c>
      <c r="BP1157" s="196">
        <f>((L1157-BO1157)/Q1157)*100</f>
        <v>49.211301023770808</v>
      </c>
      <c r="BQ1157" s="197" t="s">
        <v>10241</v>
      </c>
      <c r="BR1157" s="197">
        <v>94.2</v>
      </c>
      <c r="BS1157" s="196">
        <f t="shared" si="260"/>
        <v>62.920163451821246</v>
      </c>
      <c r="BT1157" s="197"/>
      <c r="BU1157" s="197"/>
      <c r="BV1157" s="199">
        <f t="shared" si="263"/>
        <v>228.48104046750731</v>
      </c>
      <c r="BW1157" s="197"/>
      <c r="BX1157" s="197"/>
      <c r="BY1157" s="196">
        <f t="shared" si="264"/>
        <v>228.48104046750731</v>
      </c>
      <c r="BZ1157" s="197"/>
      <c r="CA1157" s="197"/>
      <c r="CB1157" s="196">
        <f t="shared" si="261"/>
        <v>228.48104046750731</v>
      </c>
      <c r="CC1157" s="197"/>
      <c r="CD1157" s="197"/>
      <c r="CE1157" s="196">
        <f t="shared" si="257"/>
        <v>228.48104046750731</v>
      </c>
      <c r="CF1157" s="197"/>
      <c r="CG1157" s="197"/>
      <c r="CH1157" s="196">
        <f t="shared" si="262"/>
        <v>228.48104046750731</v>
      </c>
      <c r="CI1157" s="197"/>
      <c r="CJ1157" s="197"/>
      <c r="CK1157" s="196">
        <f t="shared" ref="CK1157:CK1220" si="265">((L1157-CJ1157)/Q1157)*100</f>
        <v>228.48104046750731</v>
      </c>
      <c r="CL1157" s="197">
        <v>94.2</v>
      </c>
      <c r="CM1157" s="196">
        <f t="shared" si="255"/>
        <v>62.920163451821246</v>
      </c>
      <c r="CN1157" s="197">
        <v>70</v>
      </c>
      <c r="CO1157" s="197"/>
      <c r="CP1157" s="197"/>
      <c r="CQ1157" s="200"/>
      <c r="CR1157" s="200"/>
      <c r="CS1157" s="201">
        <v>1</v>
      </c>
      <c r="CT1157" s="202">
        <v>-0.25</v>
      </c>
      <c r="CU1157" s="202">
        <v>-0.25</v>
      </c>
      <c r="CV1157" s="202">
        <v>0.5</v>
      </c>
      <c r="CW1157" s="202">
        <v>0.5</v>
      </c>
      <c r="CX1157" s="203">
        <f t="shared" si="258"/>
        <v>1.5</v>
      </c>
      <c r="CY1157" s="202"/>
      <c r="CZ1157" s="202" t="s">
        <v>2633</v>
      </c>
      <c r="DA1157" s="202" t="s">
        <v>3977</v>
      </c>
      <c r="DB1157" s="193" t="s">
        <v>2643</v>
      </c>
      <c r="DC1157" s="193" t="s">
        <v>2648</v>
      </c>
      <c r="DD1157" s="193" t="s">
        <v>2648</v>
      </c>
      <c r="DE1157" s="193" t="s">
        <v>2651</v>
      </c>
      <c r="DF1157" s="193" t="s">
        <v>32</v>
      </c>
      <c r="DG1157" s="193" t="s">
        <v>2653</v>
      </c>
      <c r="DH1157" s="193" t="s">
        <v>2653</v>
      </c>
      <c r="DI1157" s="193" t="s">
        <v>2657</v>
      </c>
      <c r="DJ1157" s="193" t="s">
        <v>37</v>
      </c>
      <c r="DK1157" s="193" t="s">
        <v>37</v>
      </c>
      <c r="DL1157" s="193" t="s">
        <v>37</v>
      </c>
      <c r="DM1157" s="193" t="s">
        <v>2663</v>
      </c>
      <c r="DN1157" s="197" t="s">
        <v>4001</v>
      </c>
      <c r="DO1157" s="197" t="s">
        <v>4002</v>
      </c>
      <c r="DP1157" s="197"/>
      <c r="DQ1157" s="197" t="s">
        <v>4068</v>
      </c>
      <c r="DR1157" s="197"/>
      <c r="DS1157" s="197" t="s">
        <v>2634</v>
      </c>
      <c r="DT1157" s="197"/>
      <c r="DU1157" s="193" t="s">
        <v>2634</v>
      </c>
      <c r="DV1157" s="193" t="s">
        <v>2633</v>
      </c>
      <c r="DW1157" s="193"/>
      <c r="DX1157" s="593" t="s">
        <v>8552</v>
      </c>
      <c r="DY1157" s="192" t="s">
        <v>10242</v>
      </c>
      <c r="DZ1157" s="593" t="s">
        <v>101</v>
      </c>
      <c r="EA1157" s="197">
        <v>3</v>
      </c>
      <c r="EB1157" s="593" t="s">
        <v>8813</v>
      </c>
      <c r="EC1157" s="593" t="s">
        <v>2194</v>
      </c>
      <c r="ED1157" s="192" t="s">
        <v>5392</v>
      </c>
      <c r="EE1157" s="192"/>
    </row>
    <row r="1158" spans="1:135" s="206" customFormat="1" ht="15.75" hidden="1" customHeight="1" x14ac:dyDescent="0.25">
      <c r="A1158" s="875">
        <v>1156</v>
      </c>
      <c r="B1158" s="2017"/>
      <c r="C1158" s="193" t="s">
        <v>8556</v>
      </c>
      <c r="D1158" s="193" t="s">
        <v>22</v>
      </c>
      <c r="E1158" s="193" t="s">
        <v>4126</v>
      </c>
      <c r="F1158" s="193">
        <v>591579</v>
      </c>
      <c r="G1158" s="193">
        <v>26</v>
      </c>
      <c r="H1158" s="193" t="s">
        <v>2634</v>
      </c>
      <c r="I1158" s="193" t="s">
        <v>2634</v>
      </c>
      <c r="J1158" s="193" t="s">
        <v>2633</v>
      </c>
      <c r="K1158" s="193">
        <v>553449922</v>
      </c>
      <c r="L1158" s="193">
        <v>130</v>
      </c>
      <c r="M1158" s="193">
        <v>170</v>
      </c>
      <c r="N1158" s="194">
        <f t="shared" si="256"/>
        <v>44.982698961937714</v>
      </c>
      <c r="O1158" s="195">
        <v>2</v>
      </c>
      <c r="P1158" s="196">
        <f t="shared" si="253"/>
        <v>72.249999999999986</v>
      </c>
      <c r="Q1158" s="196">
        <f t="shared" si="254"/>
        <v>57.750000000000014</v>
      </c>
      <c r="R1158" s="197"/>
      <c r="S1158" s="198">
        <v>41773</v>
      </c>
      <c r="T1158" s="197" t="s">
        <v>253</v>
      </c>
      <c r="U1158" s="197" t="s">
        <v>2490</v>
      </c>
      <c r="V1158" s="197" t="s">
        <v>4103</v>
      </c>
      <c r="W1158" s="197" t="s">
        <v>3131</v>
      </c>
      <c r="X1158" s="197" t="s">
        <v>2634</v>
      </c>
      <c r="Y1158" s="197"/>
      <c r="Z1158" s="197" t="s">
        <v>2634</v>
      </c>
      <c r="AA1158" s="197"/>
      <c r="AB1158" s="197" t="s">
        <v>2634</v>
      </c>
      <c r="AC1158" s="197"/>
      <c r="AD1158" s="197" t="s">
        <v>2634</v>
      </c>
      <c r="AE1158" s="197"/>
      <c r="AF1158" s="197" t="s">
        <v>2634</v>
      </c>
      <c r="AG1158" s="197"/>
      <c r="AH1158" s="197" t="s">
        <v>2634</v>
      </c>
      <c r="AI1158" s="197"/>
      <c r="AJ1158" s="197" t="s">
        <v>2634</v>
      </c>
      <c r="AK1158" s="197"/>
      <c r="AL1158" s="197" t="s">
        <v>2634</v>
      </c>
      <c r="AM1158" s="197"/>
      <c r="AN1158" s="197" t="s">
        <v>2633</v>
      </c>
      <c r="AO1158" s="197" t="s">
        <v>4076</v>
      </c>
      <c r="AP1158" s="197" t="s">
        <v>4088</v>
      </c>
      <c r="AQ1158" s="197" t="s">
        <v>2637</v>
      </c>
      <c r="AR1158" s="197" t="s">
        <v>4075</v>
      </c>
      <c r="AS1158" s="197" t="s">
        <v>4077</v>
      </c>
      <c r="AT1158" s="197"/>
      <c r="AU1158" s="197"/>
      <c r="AV1158" s="197"/>
      <c r="AW1158" s="197" t="s">
        <v>2634</v>
      </c>
      <c r="AX1158" s="197"/>
      <c r="AY1158" s="197" t="s">
        <v>2634</v>
      </c>
      <c r="AZ1158" s="197"/>
      <c r="BA1158" s="197"/>
      <c r="BB1158" s="197"/>
      <c r="BC1158" s="197"/>
      <c r="BD1158" s="197"/>
      <c r="BE1158" s="197" t="s">
        <v>2634</v>
      </c>
      <c r="BF1158" s="197" t="s">
        <v>2634</v>
      </c>
      <c r="BG1158" s="197"/>
      <c r="BH1158" s="197"/>
      <c r="BI1158" s="197" t="s">
        <v>7356</v>
      </c>
      <c r="BJ1158" s="197" t="s">
        <v>5565</v>
      </c>
      <c r="BK1158" s="197" t="s">
        <v>8809</v>
      </c>
      <c r="BL1158" s="197">
        <v>120.7</v>
      </c>
      <c r="BM1158" s="199">
        <f t="shared" si="259"/>
        <v>16.103896103896094</v>
      </c>
      <c r="BN1158" s="197" t="s">
        <v>9455</v>
      </c>
      <c r="BO1158" s="197">
        <v>101</v>
      </c>
      <c r="BP1158" s="196">
        <f>((L1158-BO1158)/Q1158)*100</f>
        <v>50.216450216450205</v>
      </c>
      <c r="BQ1158" s="197" t="s">
        <v>10374</v>
      </c>
      <c r="BR1158" s="197">
        <v>94</v>
      </c>
      <c r="BS1158" s="196">
        <f t="shared" si="260"/>
        <v>62.337662337662323</v>
      </c>
      <c r="BT1158" s="197"/>
      <c r="BU1158" s="197"/>
      <c r="BV1158" s="199">
        <f t="shared" si="263"/>
        <v>225.10822510822504</v>
      </c>
      <c r="BW1158" s="197"/>
      <c r="BX1158" s="197"/>
      <c r="BY1158" s="196">
        <f t="shared" si="264"/>
        <v>225.10822510822504</v>
      </c>
      <c r="BZ1158" s="197"/>
      <c r="CA1158" s="197"/>
      <c r="CB1158" s="196">
        <f t="shared" si="261"/>
        <v>225.10822510822504</v>
      </c>
      <c r="CC1158" s="197"/>
      <c r="CD1158" s="197"/>
      <c r="CE1158" s="196">
        <f t="shared" si="257"/>
        <v>225.10822510822504</v>
      </c>
      <c r="CF1158" s="197"/>
      <c r="CG1158" s="197"/>
      <c r="CH1158" s="196">
        <f t="shared" si="262"/>
        <v>225.10822510822504</v>
      </c>
      <c r="CI1158" s="197"/>
      <c r="CJ1158" s="197"/>
      <c r="CK1158" s="196">
        <f t="shared" si="265"/>
        <v>225.10822510822504</v>
      </c>
      <c r="CL1158" s="197">
        <v>94</v>
      </c>
      <c r="CM1158" s="196">
        <f t="shared" si="255"/>
        <v>62.337662337662323</v>
      </c>
      <c r="CN1158" s="197">
        <v>65</v>
      </c>
      <c r="CO1158" s="197"/>
      <c r="CP1158" s="197"/>
      <c r="CQ1158" s="200"/>
      <c r="CR1158" s="200"/>
      <c r="CS1158" s="201">
        <v>1</v>
      </c>
      <c r="CT1158" s="202">
        <v>0.25</v>
      </c>
      <c r="CU1158" s="202">
        <v>0.25</v>
      </c>
      <c r="CV1158" s="202">
        <v>0.5</v>
      </c>
      <c r="CW1158" s="202"/>
      <c r="CX1158" s="203">
        <f t="shared" si="258"/>
        <v>2</v>
      </c>
      <c r="CY1158" s="202"/>
      <c r="CZ1158" s="202" t="s">
        <v>2633</v>
      </c>
      <c r="DA1158" s="202" t="s">
        <v>3977</v>
      </c>
      <c r="DB1158" s="193" t="s">
        <v>2643</v>
      </c>
      <c r="DC1158" s="193" t="s">
        <v>2648</v>
      </c>
      <c r="DD1158" s="193" t="s">
        <v>2648</v>
      </c>
      <c r="DE1158" s="193" t="s">
        <v>2649</v>
      </c>
      <c r="DF1158" s="193" t="s">
        <v>32</v>
      </c>
      <c r="DG1158" s="193" t="s">
        <v>5009</v>
      </c>
      <c r="DH1158" s="193" t="s">
        <v>5009</v>
      </c>
      <c r="DI1158" s="193" t="s">
        <v>2657</v>
      </c>
      <c r="DJ1158" s="193" t="s">
        <v>37</v>
      </c>
      <c r="DK1158" s="193" t="s">
        <v>2659</v>
      </c>
      <c r="DL1158" s="193" t="s">
        <v>37</v>
      </c>
      <c r="DM1158" s="193" t="s">
        <v>2663</v>
      </c>
      <c r="DN1158" s="197" t="s">
        <v>4001</v>
      </c>
      <c r="DO1158" s="197" t="s">
        <v>4002</v>
      </c>
      <c r="DP1158" s="197"/>
      <c r="DQ1158" s="197" t="s">
        <v>4068</v>
      </c>
      <c r="DR1158" s="197"/>
      <c r="DS1158" s="197" t="s">
        <v>2633</v>
      </c>
      <c r="DT1158" s="197" t="s">
        <v>4073</v>
      </c>
      <c r="DU1158" s="193" t="s">
        <v>2634</v>
      </c>
      <c r="DV1158" s="193" t="s">
        <v>2633</v>
      </c>
      <c r="DW1158" s="193" t="s">
        <v>10380</v>
      </c>
      <c r="DX1158" s="593" t="s">
        <v>8558</v>
      </c>
      <c r="DY1158" s="192"/>
      <c r="DZ1158" s="593" t="s">
        <v>101</v>
      </c>
      <c r="EA1158" s="197">
        <v>3</v>
      </c>
      <c r="EB1158" s="205"/>
      <c r="EC1158" s="593" t="s">
        <v>2194</v>
      </c>
      <c r="ED1158" s="192" t="s">
        <v>8931</v>
      </c>
      <c r="EE1158" s="192"/>
    </row>
    <row r="1159" spans="1:135" s="206" customFormat="1" ht="15.75" hidden="1" customHeight="1" x14ac:dyDescent="0.25">
      <c r="A1159" s="875">
        <v>1157</v>
      </c>
      <c r="B1159" s="2017"/>
      <c r="C1159" s="193" t="s">
        <v>8569</v>
      </c>
      <c r="D1159" s="193" t="s">
        <v>23</v>
      </c>
      <c r="E1159" s="193" t="s">
        <v>4126</v>
      </c>
      <c r="F1159" s="193">
        <v>625213</v>
      </c>
      <c r="G1159" s="193">
        <v>36</v>
      </c>
      <c r="H1159" s="193" t="s">
        <v>2633</v>
      </c>
      <c r="I1159" s="193" t="s">
        <v>2633</v>
      </c>
      <c r="J1159" s="193" t="s">
        <v>2633</v>
      </c>
      <c r="K1159" s="193" t="s">
        <v>11456</v>
      </c>
      <c r="L1159" s="193">
        <v>123.1</v>
      </c>
      <c r="M1159" s="193">
        <v>162</v>
      </c>
      <c r="N1159" s="194">
        <f t="shared" si="256"/>
        <v>46.905959457399788</v>
      </c>
      <c r="O1159" s="195">
        <v>2</v>
      </c>
      <c r="P1159" s="196">
        <f t="shared" si="253"/>
        <v>65.610000000000014</v>
      </c>
      <c r="Q1159" s="196">
        <f t="shared" si="254"/>
        <v>57.489999999999981</v>
      </c>
      <c r="R1159" s="197"/>
      <c r="S1159" s="198">
        <v>41773</v>
      </c>
      <c r="T1159" s="197" t="s">
        <v>253</v>
      </c>
      <c r="U1159" s="197" t="s">
        <v>2490</v>
      </c>
      <c r="V1159" s="197" t="s">
        <v>8557</v>
      </c>
      <c r="W1159" s="197" t="s">
        <v>11457</v>
      </c>
      <c r="X1159" s="197" t="s">
        <v>2634</v>
      </c>
      <c r="Y1159" s="197"/>
      <c r="Z1159" s="197" t="s">
        <v>2634</v>
      </c>
      <c r="AA1159" s="197"/>
      <c r="AB1159" s="197" t="s">
        <v>2633</v>
      </c>
      <c r="AC1159" s="197" t="s">
        <v>2637</v>
      </c>
      <c r="AD1159" s="197" t="s">
        <v>2634</v>
      </c>
      <c r="AE1159" s="197"/>
      <c r="AF1159" s="197" t="s">
        <v>2634</v>
      </c>
      <c r="AG1159" s="197"/>
      <c r="AH1159" s="197" t="s">
        <v>2634</v>
      </c>
      <c r="AI1159" s="197"/>
      <c r="AJ1159" s="197" t="s">
        <v>2634</v>
      </c>
      <c r="AK1159" s="197"/>
      <c r="AL1159" s="197" t="s">
        <v>2634</v>
      </c>
      <c r="AM1159" s="197"/>
      <c r="AN1159" s="197" t="s">
        <v>2633</v>
      </c>
      <c r="AO1159" s="197" t="s">
        <v>4076</v>
      </c>
      <c r="AP1159" s="197" t="s">
        <v>4077</v>
      </c>
      <c r="AQ1159" s="197" t="s">
        <v>2638</v>
      </c>
      <c r="AR1159" s="197" t="s">
        <v>4068</v>
      </c>
      <c r="AS1159" s="197" t="s">
        <v>4088</v>
      </c>
      <c r="AT1159" s="197"/>
      <c r="AU1159" s="197"/>
      <c r="AV1159" s="197"/>
      <c r="AW1159" s="197" t="s">
        <v>2634</v>
      </c>
      <c r="AX1159" s="197"/>
      <c r="AY1159" s="197" t="s">
        <v>2634</v>
      </c>
      <c r="AZ1159" s="197"/>
      <c r="BA1159" s="197" t="s">
        <v>3970</v>
      </c>
      <c r="BB1159" s="197" t="s">
        <v>3971</v>
      </c>
      <c r="BC1159" s="197" t="s">
        <v>2634</v>
      </c>
      <c r="BD1159" s="197"/>
      <c r="BE1159" s="197" t="s">
        <v>2634</v>
      </c>
      <c r="BF1159" s="197" t="s">
        <v>2634</v>
      </c>
      <c r="BG1159" s="197" t="s">
        <v>2634</v>
      </c>
      <c r="BH1159" s="197"/>
      <c r="BI1159" s="197"/>
      <c r="BJ1159" s="197" t="s">
        <v>5552</v>
      </c>
      <c r="BK1159" s="197" t="s">
        <v>4851</v>
      </c>
      <c r="BL1159" s="197">
        <v>115.3</v>
      </c>
      <c r="BM1159" s="199">
        <f t="shared" si="259"/>
        <v>13.56757696990781</v>
      </c>
      <c r="BN1159" s="197"/>
      <c r="BO1159" s="197"/>
      <c r="BP1159" s="196">
        <f t="shared" ref="BP1159:BP1222" si="266">((L1159-BO1159)/Q1159)*100</f>
        <v>214.12419551226307</v>
      </c>
      <c r="BQ1159" s="197"/>
      <c r="BR1159" s="197"/>
      <c r="BS1159" s="196">
        <f t="shared" si="260"/>
        <v>214.12419551226307</v>
      </c>
      <c r="BT1159" s="197"/>
      <c r="BU1159" s="197"/>
      <c r="BV1159" s="199">
        <f t="shared" si="263"/>
        <v>214.12419551226307</v>
      </c>
      <c r="BW1159" s="197" t="s">
        <v>11451</v>
      </c>
      <c r="BX1159" s="197">
        <v>86.9</v>
      </c>
      <c r="BY1159" s="196">
        <f t="shared" si="264"/>
        <v>62.967472603931121</v>
      </c>
      <c r="BZ1159" s="197"/>
      <c r="CA1159" s="197"/>
      <c r="CB1159" s="196">
        <f t="shared" si="261"/>
        <v>214.12419551226307</v>
      </c>
      <c r="CC1159" s="197"/>
      <c r="CD1159" s="197"/>
      <c r="CE1159" s="196">
        <f t="shared" si="257"/>
        <v>214.12419551226307</v>
      </c>
      <c r="CF1159" s="197"/>
      <c r="CG1159" s="197"/>
      <c r="CH1159" s="196">
        <f t="shared" si="262"/>
        <v>214.12419551226307</v>
      </c>
      <c r="CI1159" s="197"/>
      <c r="CJ1159" s="197"/>
      <c r="CK1159" s="196">
        <f t="shared" si="265"/>
        <v>214.12419551226307</v>
      </c>
      <c r="CL1159" s="197">
        <v>86.9</v>
      </c>
      <c r="CM1159" s="196">
        <f t="shared" si="255"/>
        <v>62.967472603931121</v>
      </c>
      <c r="CN1159" s="197">
        <v>65</v>
      </c>
      <c r="CO1159" s="197"/>
      <c r="CP1159" s="197"/>
      <c r="CQ1159" s="200"/>
      <c r="CR1159" s="200"/>
      <c r="CS1159" s="201">
        <v>1</v>
      </c>
      <c r="CT1159" s="202">
        <v>-0.25</v>
      </c>
      <c r="CU1159" s="202">
        <v>0.5</v>
      </c>
      <c r="CV1159" s="202">
        <v>0</v>
      </c>
      <c r="CW1159" s="202">
        <v>0.5</v>
      </c>
      <c r="CX1159" s="203">
        <f t="shared" si="258"/>
        <v>1.75</v>
      </c>
      <c r="CY1159" s="202"/>
      <c r="CZ1159" s="202" t="s">
        <v>2634</v>
      </c>
      <c r="DA1159" s="202"/>
      <c r="DB1159" s="193" t="s">
        <v>2645</v>
      </c>
      <c r="DC1159" s="193" t="s">
        <v>2646</v>
      </c>
      <c r="DD1159" s="193" t="s">
        <v>2647</v>
      </c>
      <c r="DE1159" s="193" t="s">
        <v>2649</v>
      </c>
      <c r="DF1159" s="193" t="s">
        <v>2652</v>
      </c>
      <c r="DG1159" s="193" t="s">
        <v>2654</v>
      </c>
      <c r="DH1159" s="193" t="s">
        <v>5009</v>
      </c>
      <c r="DI1159" s="193" t="s">
        <v>2658</v>
      </c>
      <c r="DJ1159" s="193" t="s">
        <v>2659</v>
      </c>
      <c r="DK1159" s="193" t="s">
        <v>37</v>
      </c>
      <c r="DL1159" s="193" t="s">
        <v>2659</v>
      </c>
      <c r="DM1159" s="193" t="s">
        <v>2661</v>
      </c>
      <c r="DN1159" s="197" t="s">
        <v>4001</v>
      </c>
      <c r="DO1159" s="197" t="s">
        <v>5012</v>
      </c>
      <c r="DP1159" s="197"/>
      <c r="DQ1159" s="197"/>
      <c r="DR1159" s="197" t="s">
        <v>4070</v>
      </c>
      <c r="DS1159" s="197" t="s">
        <v>2633</v>
      </c>
      <c r="DT1159" s="197" t="s">
        <v>4073</v>
      </c>
      <c r="DU1159" s="193" t="s">
        <v>2634</v>
      </c>
      <c r="DV1159" s="193" t="s">
        <v>2633</v>
      </c>
      <c r="DW1159" s="193" t="s">
        <v>11459</v>
      </c>
      <c r="DX1159" s="593" t="s">
        <v>8559</v>
      </c>
      <c r="DY1159" s="192" t="s">
        <v>11458</v>
      </c>
      <c r="DZ1159" s="593" t="s">
        <v>101</v>
      </c>
      <c r="EA1159" s="197">
        <v>3</v>
      </c>
      <c r="EB1159" s="593" t="s">
        <v>8561</v>
      </c>
      <c r="EC1159" s="593" t="s">
        <v>2194</v>
      </c>
      <c r="ED1159" s="192" t="s">
        <v>5821</v>
      </c>
      <c r="EE1159" s="192"/>
    </row>
    <row r="1160" spans="1:135" s="206" customFormat="1" ht="15.75" hidden="1" customHeight="1" x14ac:dyDescent="0.25">
      <c r="A1160" s="875">
        <v>1158</v>
      </c>
      <c r="B1160" s="2017"/>
      <c r="C1160" s="193" t="s">
        <v>8571</v>
      </c>
      <c r="D1160" s="193" t="s">
        <v>22</v>
      </c>
      <c r="E1160" s="193" t="s">
        <v>4126</v>
      </c>
      <c r="F1160" s="193">
        <v>211853</v>
      </c>
      <c r="G1160" s="193">
        <v>35</v>
      </c>
      <c r="H1160" s="193" t="s">
        <v>2634</v>
      </c>
      <c r="I1160" s="193" t="s">
        <v>2634</v>
      </c>
      <c r="J1160" s="193" t="s">
        <v>2633</v>
      </c>
      <c r="K1160" s="193">
        <v>555558977</v>
      </c>
      <c r="L1160" s="193">
        <v>126.4</v>
      </c>
      <c r="M1160" s="193">
        <v>169</v>
      </c>
      <c r="N1160" s="194">
        <f t="shared" si="256"/>
        <v>44.256153496026052</v>
      </c>
      <c r="O1160" s="195">
        <v>2</v>
      </c>
      <c r="P1160" s="196">
        <f t="shared" si="253"/>
        <v>71.402499999999989</v>
      </c>
      <c r="Q1160" s="196">
        <f t="shared" si="254"/>
        <v>54.997500000000016</v>
      </c>
      <c r="R1160" s="197"/>
      <c r="S1160" s="198">
        <v>41773</v>
      </c>
      <c r="T1160" s="197" t="s">
        <v>2201</v>
      </c>
      <c r="U1160" s="197" t="s">
        <v>2480</v>
      </c>
      <c r="V1160" s="197" t="s">
        <v>8562</v>
      </c>
      <c r="W1160" s="197" t="s">
        <v>10665</v>
      </c>
      <c r="X1160" s="197" t="s">
        <v>2634</v>
      </c>
      <c r="Y1160" s="197"/>
      <c r="Z1160" s="197" t="s">
        <v>2634</v>
      </c>
      <c r="AA1160" s="197"/>
      <c r="AB1160" s="197" t="s">
        <v>2633</v>
      </c>
      <c r="AC1160" s="197" t="s">
        <v>2635</v>
      </c>
      <c r="AD1160" s="197" t="s">
        <v>2634</v>
      </c>
      <c r="AE1160" s="197"/>
      <c r="AF1160" s="197" t="s">
        <v>2634</v>
      </c>
      <c r="AG1160" s="197"/>
      <c r="AH1160" s="197" t="s">
        <v>2634</v>
      </c>
      <c r="AI1160" s="197"/>
      <c r="AJ1160" s="197" t="s">
        <v>2634</v>
      </c>
      <c r="AK1160" s="197"/>
      <c r="AL1160" s="197" t="s">
        <v>2634</v>
      </c>
      <c r="AM1160" s="197"/>
      <c r="AN1160" s="197" t="s">
        <v>2633</v>
      </c>
      <c r="AO1160" s="197" t="s">
        <v>4068</v>
      </c>
      <c r="AP1160" s="197" t="s">
        <v>4078</v>
      </c>
      <c r="AQ1160" s="197" t="s">
        <v>2635</v>
      </c>
      <c r="AR1160" s="197"/>
      <c r="AS1160" s="197"/>
      <c r="AT1160" s="197"/>
      <c r="AU1160" s="197"/>
      <c r="AV1160" s="197"/>
      <c r="AW1160" s="197" t="s">
        <v>2634</v>
      </c>
      <c r="AX1160" s="197"/>
      <c r="AY1160" s="197" t="s">
        <v>2634</v>
      </c>
      <c r="AZ1160" s="197"/>
      <c r="BA1160" s="197"/>
      <c r="BB1160" s="197"/>
      <c r="BC1160" s="197"/>
      <c r="BD1160" s="197"/>
      <c r="BE1160" s="197" t="s">
        <v>2634</v>
      </c>
      <c r="BF1160" s="197" t="s">
        <v>2634</v>
      </c>
      <c r="BG1160" s="197" t="s">
        <v>2634</v>
      </c>
      <c r="BH1160" s="197"/>
      <c r="BI1160" s="197"/>
      <c r="BJ1160" s="197" t="s">
        <v>3217</v>
      </c>
      <c r="BK1160" s="197" t="s">
        <v>1752</v>
      </c>
      <c r="BL1160" s="197">
        <v>113.5</v>
      </c>
      <c r="BM1160" s="199">
        <f t="shared" si="259"/>
        <v>23.455611618709945</v>
      </c>
      <c r="BN1160" s="197" t="s">
        <v>9385</v>
      </c>
      <c r="BO1160" s="197">
        <v>99</v>
      </c>
      <c r="BP1160" s="196">
        <f t="shared" si="266"/>
        <v>49.820446383926537</v>
      </c>
      <c r="BQ1160" s="197" t="s">
        <v>9949</v>
      </c>
      <c r="BR1160" s="197">
        <v>86</v>
      </c>
      <c r="BS1160" s="196">
        <f t="shared" si="260"/>
        <v>73.457884449293147</v>
      </c>
      <c r="BT1160" s="197" t="s">
        <v>4665</v>
      </c>
      <c r="BU1160" s="197">
        <v>84</v>
      </c>
      <c r="BV1160" s="199">
        <f t="shared" si="263"/>
        <v>77.094413382426467</v>
      </c>
      <c r="BW1160" s="197" t="s">
        <v>10666</v>
      </c>
      <c r="BX1160" s="197">
        <v>79.400000000000006</v>
      </c>
      <c r="BY1160" s="196">
        <f t="shared" si="264"/>
        <v>85.458429928633095</v>
      </c>
      <c r="BZ1160" s="197"/>
      <c r="CA1160" s="197"/>
      <c r="CB1160" s="196">
        <f t="shared" si="261"/>
        <v>229.82862857402603</v>
      </c>
      <c r="CC1160" s="197"/>
      <c r="CD1160" s="197"/>
      <c r="CE1160" s="196">
        <f t="shared" si="257"/>
        <v>229.82862857402603</v>
      </c>
      <c r="CF1160" s="197"/>
      <c r="CG1160" s="197"/>
      <c r="CH1160" s="196">
        <f t="shared" si="262"/>
        <v>229.82862857402603</v>
      </c>
      <c r="CI1160" s="197"/>
      <c r="CJ1160" s="197"/>
      <c r="CK1160" s="196">
        <f t="shared" si="265"/>
        <v>229.82862857402603</v>
      </c>
      <c r="CL1160" s="197">
        <v>79.400000000000006</v>
      </c>
      <c r="CM1160" s="196">
        <f t="shared" si="255"/>
        <v>85.458429928633095</v>
      </c>
      <c r="CN1160" s="197">
        <v>120</v>
      </c>
      <c r="CO1160" s="197"/>
      <c r="CP1160" s="197"/>
      <c r="CQ1160" s="200"/>
      <c r="CR1160" s="200"/>
      <c r="CS1160" s="201">
        <v>1</v>
      </c>
      <c r="CT1160" s="202">
        <v>0</v>
      </c>
      <c r="CU1160" s="202">
        <v>0.25</v>
      </c>
      <c r="CV1160" s="202">
        <v>0.25</v>
      </c>
      <c r="CW1160" s="202"/>
      <c r="CX1160" s="203">
        <f t="shared" si="258"/>
        <v>1.5</v>
      </c>
      <c r="CY1160" s="202"/>
      <c r="CZ1160" s="202" t="s">
        <v>2634</v>
      </c>
      <c r="DA1160" s="202"/>
      <c r="DB1160" s="193" t="s">
        <v>2643</v>
      </c>
      <c r="DC1160" s="193" t="s">
        <v>2648</v>
      </c>
      <c r="DD1160" s="193" t="s">
        <v>2648</v>
      </c>
      <c r="DE1160" s="193" t="s">
        <v>2651</v>
      </c>
      <c r="DF1160" s="193" t="s">
        <v>32</v>
      </c>
      <c r="DG1160" s="193" t="s">
        <v>32</v>
      </c>
      <c r="DH1160" s="193" t="s">
        <v>5009</v>
      </c>
      <c r="DI1160" s="193" t="s">
        <v>2657</v>
      </c>
      <c r="DJ1160" s="193" t="s">
        <v>2659</v>
      </c>
      <c r="DK1160" s="193" t="s">
        <v>37</v>
      </c>
      <c r="DL1160" s="193" t="s">
        <v>2659</v>
      </c>
      <c r="DM1160" s="193" t="s">
        <v>2663</v>
      </c>
      <c r="DN1160" s="197" t="s">
        <v>4001</v>
      </c>
      <c r="DO1160" s="197" t="s">
        <v>5012</v>
      </c>
      <c r="DP1160" s="197"/>
      <c r="DQ1160" s="197" t="s">
        <v>4069</v>
      </c>
      <c r="DR1160" s="197"/>
      <c r="DS1160" s="197" t="s">
        <v>2634</v>
      </c>
      <c r="DT1160" s="197"/>
      <c r="DU1160" s="193" t="s">
        <v>2634</v>
      </c>
      <c r="DV1160" s="193" t="s">
        <v>2633</v>
      </c>
      <c r="DW1160" s="193"/>
      <c r="DX1160" s="593" t="s">
        <v>8563</v>
      </c>
      <c r="DY1160" s="192" t="s">
        <v>126</v>
      </c>
      <c r="DZ1160" s="593" t="s">
        <v>8363</v>
      </c>
      <c r="EA1160" s="197">
        <v>3</v>
      </c>
      <c r="EB1160" s="205"/>
      <c r="EC1160" s="593" t="s">
        <v>4930</v>
      </c>
      <c r="ED1160" s="192" t="s">
        <v>6477</v>
      </c>
      <c r="EE1160" s="192"/>
    </row>
    <row r="1161" spans="1:135" s="206" customFormat="1" ht="15.75" hidden="1" customHeight="1" x14ac:dyDescent="0.25">
      <c r="A1161" s="875">
        <v>1159</v>
      </c>
      <c r="B1161" s="2017"/>
      <c r="C1161" s="193" t="s">
        <v>8564</v>
      </c>
      <c r="D1161" s="193" t="s">
        <v>22</v>
      </c>
      <c r="E1161" s="193" t="s">
        <v>4126</v>
      </c>
      <c r="F1161" s="193">
        <v>625227</v>
      </c>
      <c r="G1161" s="193">
        <v>21</v>
      </c>
      <c r="H1161" s="193" t="s">
        <v>2634</v>
      </c>
      <c r="I1161" s="193" t="s">
        <v>2634</v>
      </c>
      <c r="J1161" s="193" t="s">
        <v>3968</v>
      </c>
      <c r="K1161" s="193">
        <v>558898493</v>
      </c>
      <c r="L1161" s="193">
        <v>137.9</v>
      </c>
      <c r="M1161" s="193">
        <v>175</v>
      </c>
      <c r="N1161" s="194">
        <f t="shared" si="256"/>
        <v>45.028571428571432</v>
      </c>
      <c r="O1161" s="195">
        <v>2</v>
      </c>
      <c r="P1161" s="196">
        <f t="shared" si="253"/>
        <v>76.5625</v>
      </c>
      <c r="Q1161" s="196">
        <f t="shared" si="254"/>
        <v>61.337500000000006</v>
      </c>
      <c r="R1161" s="197"/>
      <c r="S1161" s="198">
        <v>41773</v>
      </c>
      <c r="T1161" s="197" t="s">
        <v>253</v>
      </c>
      <c r="U1161" s="197" t="s">
        <v>2490</v>
      </c>
      <c r="V1161" s="197" t="s">
        <v>390</v>
      </c>
      <c r="W1161" s="197"/>
      <c r="X1161" s="197"/>
      <c r="Y1161" s="197"/>
      <c r="Z1161" s="197"/>
      <c r="AA1161" s="197"/>
      <c r="AB1161" s="197"/>
      <c r="AC1161" s="197"/>
      <c r="AD1161" s="197"/>
      <c r="AE1161" s="197"/>
      <c r="AF1161" s="197"/>
      <c r="AG1161" s="197"/>
      <c r="AH1161" s="197"/>
      <c r="AI1161" s="197"/>
      <c r="AJ1161" s="197"/>
      <c r="AK1161" s="197"/>
      <c r="AL1161" s="197"/>
      <c r="AM1161" s="197"/>
      <c r="AN1161" s="197" t="s">
        <v>2634</v>
      </c>
      <c r="AO1161" s="197"/>
      <c r="AP1161" s="197"/>
      <c r="AQ1161" s="197" t="s">
        <v>9414</v>
      </c>
      <c r="AR1161" s="197"/>
      <c r="AS1161" s="197"/>
      <c r="AT1161" s="197"/>
      <c r="AU1161" s="197"/>
      <c r="AV1161" s="197"/>
      <c r="AW1161" s="197"/>
      <c r="AX1161" s="197"/>
      <c r="AY1161" s="197"/>
      <c r="AZ1161" s="197"/>
      <c r="BA1161" s="197"/>
      <c r="BB1161" s="197"/>
      <c r="BC1161" s="197"/>
      <c r="BD1161" s="197"/>
      <c r="BE1161" s="197" t="s">
        <v>2633</v>
      </c>
      <c r="BF1161" s="197"/>
      <c r="BG1161" s="197"/>
      <c r="BH1161" s="197"/>
      <c r="BI1161" s="197"/>
      <c r="BJ1161" s="197" t="s">
        <v>3217</v>
      </c>
      <c r="BK1161" s="197" t="s">
        <v>8030</v>
      </c>
      <c r="BL1161" s="197">
        <v>126.7</v>
      </c>
      <c r="BM1161" s="199">
        <f t="shared" si="259"/>
        <v>18.259629101283885</v>
      </c>
      <c r="BN1161" s="197" t="s">
        <v>9415</v>
      </c>
      <c r="BO1161" s="197">
        <v>110</v>
      </c>
      <c r="BP1161" s="196">
        <f t="shared" si="266"/>
        <v>45.486040350519666</v>
      </c>
      <c r="BQ1161" s="197" t="s">
        <v>10397</v>
      </c>
      <c r="BR1161" s="197">
        <v>87</v>
      </c>
      <c r="BS1161" s="196">
        <f t="shared" si="260"/>
        <v>82.98349296922764</v>
      </c>
      <c r="BT1161" s="197"/>
      <c r="BU1161" s="197"/>
      <c r="BV1161" s="199">
        <f t="shared" si="263"/>
        <v>224.82168330955776</v>
      </c>
      <c r="BW1161" s="197"/>
      <c r="BX1161" s="197"/>
      <c r="BY1161" s="196">
        <f t="shared" si="264"/>
        <v>224.82168330955776</v>
      </c>
      <c r="BZ1161" s="197"/>
      <c r="CA1161" s="197"/>
      <c r="CB1161" s="196">
        <f t="shared" si="261"/>
        <v>224.82168330955776</v>
      </c>
      <c r="CC1161" s="197"/>
      <c r="CD1161" s="197"/>
      <c r="CE1161" s="196">
        <f t="shared" si="257"/>
        <v>224.82168330955776</v>
      </c>
      <c r="CF1161" s="197"/>
      <c r="CG1161" s="197"/>
      <c r="CH1161" s="196">
        <f t="shared" si="262"/>
        <v>224.82168330955776</v>
      </c>
      <c r="CI1161" s="197"/>
      <c r="CJ1161" s="197"/>
      <c r="CK1161" s="196">
        <f t="shared" si="265"/>
        <v>224.82168330955776</v>
      </c>
      <c r="CL1161" s="197">
        <v>87</v>
      </c>
      <c r="CM1161" s="196">
        <f t="shared" si="255"/>
        <v>82.98349296922764</v>
      </c>
      <c r="CN1161" s="197">
        <v>100</v>
      </c>
      <c r="CO1161" s="197"/>
      <c r="CP1161" s="197"/>
      <c r="CQ1161" s="200"/>
      <c r="CR1161" s="200"/>
      <c r="CS1161" s="201"/>
      <c r="CT1161" s="202"/>
      <c r="CU1161" s="202"/>
      <c r="CV1161" s="202"/>
      <c r="CW1161" s="202"/>
      <c r="CX1161" s="203">
        <f t="shared" si="258"/>
        <v>0</v>
      </c>
      <c r="CY1161" s="202"/>
      <c r="CZ1161" s="202" t="s">
        <v>3139</v>
      </c>
      <c r="DA1161" s="202"/>
      <c r="DB1161" s="193" t="s">
        <v>2643</v>
      </c>
      <c r="DC1161" s="193"/>
      <c r="DD1161" s="193"/>
      <c r="DE1161" s="193"/>
      <c r="DF1161" s="193"/>
      <c r="DG1161" s="193"/>
      <c r="DH1161" s="193"/>
      <c r="DI1161" s="193"/>
      <c r="DJ1161" s="193"/>
      <c r="DK1161" s="193"/>
      <c r="DL1161" s="193"/>
      <c r="DM1161" s="193"/>
      <c r="DN1161" s="197"/>
      <c r="DO1161" s="197"/>
      <c r="DP1161" s="197"/>
      <c r="DQ1161" s="197"/>
      <c r="DR1161" s="197"/>
      <c r="DS1161" s="197"/>
      <c r="DT1161" s="197"/>
      <c r="DU1161" s="193"/>
      <c r="DV1161" s="193"/>
      <c r="DW1161" s="193"/>
      <c r="DX1161" s="593" t="s">
        <v>94</v>
      </c>
      <c r="DY1161" s="192"/>
      <c r="DZ1161" s="593" t="s">
        <v>101</v>
      </c>
      <c r="EA1161" s="197">
        <v>3</v>
      </c>
      <c r="EB1161" s="205"/>
      <c r="EC1161" s="593" t="s">
        <v>2194</v>
      </c>
      <c r="ED1161" s="192" t="s">
        <v>5821</v>
      </c>
      <c r="EE1161" s="192"/>
    </row>
    <row r="1162" spans="1:135" s="206" customFormat="1" ht="15.75" hidden="1" customHeight="1" x14ac:dyDescent="0.25">
      <c r="A1162" s="875">
        <v>1160</v>
      </c>
      <c r="B1162" s="2017"/>
      <c r="C1162" s="193" t="s">
        <v>8566</v>
      </c>
      <c r="D1162" s="193" t="s">
        <v>23</v>
      </c>
      <c r="E1162" s="193" t="s">
        <v>4126</v>
      </c>
      <c r="F1162" s="193">
        <v>625612</v>
      </c>
      <c r="G1162" s="193">
        <v>34</v>
      </c>
      <c r="H1162" s="193" t="s">
        <v>2633</v>
      </c>
      <c r="I1162" s="193" t="s">
        <v>2633</v>
      </c>
      <c r="J1162" s="193" t="s">
        <v>2634</v>
      </c>
      <c r="K1162" s="193">
        <v>503973276</v>
      </c>
      <c r="L1162" s="193">
        <v>140.6</v>
      </c>
      <c r="M1162" s="193">
        <v>158</v>
      </c>
      <c r="N1162" s="194">
        <f t="shared" si="256"/>
        <v>56.321102387437918</v>
      </c>
      <c r="O1162" s="195">
        <v>3</v>
      </c>
      <c r="P1162" s="196">
        <f t="shared" si="253"/>
        <v>62.410000000000011</v>
      </c>
      <c r="Q1162" s="196">
        <f t="shared" si="254"/>
        <v>78.189999999999984</v>
      </c>
      <c r="R1162" s="197"/>
      <c r="S1162" s="198">
        <v>41774</v>
      </c>
      <c r="T1162" s="197" t="s">
        <v>253</v>
      </c>
      <c r="U1162" s="197" t="s">
        <v>2490</v>
      </c>
      <c r="V1162" s="197" t="s">
        <v>8567</v>
      </c>
      <c r="W1162" s="197" t="s">
        <v>10767</v>
      </c>
      <c r="X1162" s="197" t="s">
        <v>2633</v>
      </c>
      <c r="Y1162" s="197"/>
      <c r="Z1162" s="197"/>
      <c r="AA1162" s="197"/>
      <c r="AB1162" s="197" t="s">
        <v>2633</v>
      </c>
      <c r="AC1162" s="197" t="s">
        <v>2637</v>
      </c>
      <c r="AD1162" s="197"/>
      <c r="AE1162" s="197"/>
      <c r="AF1162" s="197" t="s">
        <v>2633</v>
      </c>
      <c r="AG1162" s="197" t="s">
        <v>2636</v>
      </c>
      <c r="AH1162" s="197"/>
      <c r="AI1162" s="197"/>
      <c r="AJ1162" s="197"/>
      <c r="AK1162" s="197"/>
      <c r="AL1162" s="197"/>
      <c r="AM1162" s="197"/>
      <c r="AN1162" s="197" t="s">
        <v>2633</v>
      </c>
      <c r="AO1162" s="197" t="s">
        <v>4076</v>
      </c>
      <c r="AP1162" s="197" t="s">
        <v>4088</v>
      </c>
      <c r="AQ1162" s="197" t="s">
        <v>2635</v>
      </c>
      <c r="AR1162" s="197"/>
      <c r="AS1162" s="197"/>
      <c r="AT1162" s="197" t="s">
        <v>2633</v>
      </c>
      <c r="AU1162" s="197" t="s">
        <v>2637</v>
      </c>
      <c r="AV1162" s="197"/>
      <c r="AW1162" s="197"/>
      <c r="AX1162" s="197"/>
      <c r="AY1162" s="197"/>
      <c r="AZ1162" s="197"/>
      <c r="BA1162" s="197" t="s">
        <v>3971</v>
      </c>
      <c r="BB1162" s="197" t="s">
        <v>3970</v>
      </c>
      <c r="BC1162" s="197" t="s">
        <v>2633</v>
      </c>
      <c r="BD1162" s="197"/>
      <c r="BE1162" s="197" t="s">
        <v>2634</v>
      </c>
      <c r="BF1162" s="197" t="s">
        <v>2634</v>
      </c>
      <c r="BG1162" s="197"/>
      <c r="BH1162" s="197"/>
      <c r="BI1162" s="197"/>
      <c r="BJ1162" s="197" t="s">
        <v>5603</v>
      </c>
      <c r="BK1162" s="197" t="s">
        <v>8811</v>
      </c>
      <c r="BL1162" s="197">
        <v>131.19999999999999</v>
      </c>
      <c r="BM1162" s="199">
        <f t="shared" si="259"/>
        <v>12.021997697915344</v>
      </c>
      <c r="BN1162" s="197" t="s">
        <v>9597</v>
      </c>
      <c r="BO1162" s="197">
        <v>114.3</v>
      </c>
      <c r="BP1162" s="196">
        <f t="shared" si="266"/>
        <v>33.636014835656738</v>
      </c>
      <c r="BQ1162" s="197" t="s">
        <v>4936</v>
      </c>
      <c r="BR1162" s="197">
        <v>110</v>
      </c>
      <c r="BS1162" s="196">
        <f t="shared" si="260"/>
        <v>39.135439314490341</v>
      </c>
      <c r="BT1162" s="197" t="s">
        <v>814</v>
      </c>
      <c r="BU1162" s="197">
        <v>103</v>
      </c>
      <c r="BV1162" s="199">
        <f t="shared" si="263"/>
        <v>48.08799079166134</v>
      </c>
      <c r="BW1162" s="197"/>
      <c r="BX1162" s="197"/>
      <c r="BY1162" s="196">
        <f t="shared" si="264"/>
        <v>179.81839109860601</v>
      </c>
      <c r="BZ1162" s="197"/>
      <c r="CA1162" s="197"/>
      <c r="CB1162" s="196">
        <f t="shared" si="261"/>
        <v>179.81839109860601</v>
      </c>
      <c r="CC1162" s="197"/>
      <c r="CD1162" s="197"/>
      <c r="CE1162" s="196">
        <f t="shared" si="257"/>
        <v>179.81839109860601</v>
      </c>
      <c r="CF1162" s="197"/>
      <c r="CG1162" s="197"/>
      <c r="CH1162" s="196">
        <f t="shared" si="262"/>
        <v>179.81839109860601</v>
      </c>
      <c r="CI1162" s="197"/>
      <c r="CJ1162" s="197"/>
      <c r="CK1162" s="196">
        <f t="shared" si="265"/>
        <v>179.81839109860601</v>
      </c>
      <c r="CL1162" s="197">
        <v>103</v>
      </c>
      <c r="CM1162" s="196">
        <f t="shared" si="255"/>
        <v>48.08799079166134</v>
      </c>
      <c r="CN1162" s="197">
        <v>70</v>
      </c>
      <c r="CO1162" s="197"/>
      <c r="CP1162" s="197"/>
      <c r="CQ1162" s="200"/>
      <c r="CR1162" s="200"/>
      <c r="CS1162" s="201">
        <v>1</v>
      </c>
      <c r="CT1162" s="202">
        <v>0</v>
      </c>
      <c r="CU1162" s="202">
        <v>0.5</v>
      </c>
      <c r="CV1162" s="202">
        <v>0.25</v>
      </c>
      <c r="CW1162" s="202">
        <v>0.25</v>
      </c>
      <c r="CX1162" s="203">
        <f t="shared" si="258"/>
        <v>2</v>
      </c>
      <c r="CY1162" s="202"/>
      <c r="CZ1162" s="202" t="s">
        <v>2633</v>
      </c>
      <c r="DA1162" s="202" t="s">
        <v>3976</v>
      </c>
      <c r="DB1162" s="193" t="s">
        <v>2644</v>
      </c>
      <c r="DC1162" s="193" t="s">
        <v>2646</v>
      </c>
      <c r="DD1162" s="193" t="s">
        <v>2647</v>
      </c>
      <c r="DE1162" s="193" t="s">
        <v>2651</v>
      </c>
      <c r="DF1162" s="193" t="s">
        <v>32</v>
      </c>
      <c r="DG1162" s="193" t="s">
        <v>2654</v>
      </c>
      <c r="DH1162" s="193" t="s">
        <v>2654</v>
      </c>
      <c r="DI1162" s="193" t="s">
        <v>2658</v>
      </c>
      <c r="DJ1162" s="193" t="s">
        <v>37</v>
      </c>
      <c r="DK1162" s="193" t="s">
        <v>2659</v>
      </c>
      <c r="DL1162" s="193" t="s">
        <v>2659</v>
      </c>
      <c r="DM1162" s="193" t="s">
        <v>2663</v>
      </c>
      <c r="DN1162" s="197" t="s">
        <v>4001</v>
      </c>
      <c r="DO1162" s="197" t="s">
        <v>5012</v>
      </c>
      <c r="DP1162" s="197"/>
      <c r="DQ1162" s="197" t="s">
        <v>4068</v>
      </c>
      <c r="DR1162" s="197"/>
      <c r="DS1162" s="197" t="s">
        <v>2634</v>
      </c>
      <c r="DT1162" s="197"/>
      <c r="DU1162" s="193" t="s">
        <v>2634</v>
      </c>
      <c r="DV1162" s="193" t="s">
        <v>2633</v>
      </c>
      <c r="DW1162" s="193"/>
      <c r="DX1162" s="593" t="s">
        <v>8568</v>
      </c>
      <c r="DY1162" s="192" t="s">
        <v>126</v>
      </c>
      <c r="DZ1162" s="593" t="s">
        <v>101</v>
      </c>
      <c r="EA1162" s="197">
        <v>3</v>
      </c>
      <c r="EB1162" s="205"/>
      <c r="EC1162" s="593" t="s">
        <v>2194</v>
      </c>
      <c r="ED1162" s="192" t="s">
        <v>7406</v>
      </c>
      <c r="EE1162" s="192"/>
    </row>
    <row r="1163" spans="1:135" s="206" customFormat="1" ht="15.75" hidden="1" customHeight="1" x14ac:dyDescent="0.25">
      <c r="A1163" s="875">
        <v>1161</v>
      </c>
      <c r="B1163" s="2017"/>
      <c r="C1163" s="193" t="s">
        <v>8573</v>
      </c>
      <c r="D1163" s="193" t="s">
        <v>23</v>
      </c>
      <c r="E1163" s="193" t="s">
        <v>4126</v>
      </c>
      <c r="F1163" s="193">
        <v>625395</v>
      </c>
      <c r="G1163" s="193">
        <v>34</v>
      </c>
      <c r="H1163" s="193" t="s">
        <v>2633</v>
      </c>
      <c r="I1163" s="193" t="s">
        <v>2633</v>
      </c>
      <c r="J1163" s="193" t="s">
        <v>2634</v>
      </c>
      <c r="K1163" s="193">
        <v>533321096</v>
      </c>
      <c r="L1163" s="193">
        <v>139.19999999999999</v>
      </c>
      <c r="M1163" s="193">
        <v>156</v>
      </c>
      <c r="N1163" s="194">
        <f t="shared" si="256"/>
        <v>57.199211045364883</v>
      </c>
      <c r="O1163" s="195">
        <v>3</v>
      </c>
      <c r="P1163" s="196">
        <f t="shared" si="253"/>
        <v>60.84</v>
      </c>
      <c r="Q1163" s="196">
        <f t="shared" si="254"/>
        <v>78.359999999999985</v>
      </c>
      <c r="R1163" s="197"/>
      <c r="S1163" s="198">
        <v>41774</v>
      </c>
      <c r="T1163" s="197" t="s">
        <v>253</v>
      </c>
      <c r="U1163" s="197" t="s">
        <v>2490</v>
      </c>
      <c r="V1163" s="197" t="s">
        <v>8574</v>
      </c>
      <c r="W1163" s="197" t="s">
        <v>9360</v>
      </c>
      <c r="X1163" s="197" t="s">
        <v>2634</v>
      </c>
      <c r="Y1163" s="197"/>
      <c r="Z1163" s="197" t="s">
        <v>2634</v>
      </c>
      <c r="AA1163" s="197"/>
      <c r="AB1163" s="197" t="s">
        <v>2633</v>
      </c>
      <c r="AC1163" s="197" t="s">
        <v>2635</v>
      </c>
      <c r="AD1163" s="197" t="s">
        <v>2634</v>
      </c>
      <c r="AE1163" s="197"/>
      <c r="AF1163" s="197" t="s">
        <v>2634</v>
      </c>
      <c r="AG1163" s="197"/>
      <c r="AH1163" s="197" t="s">
        <v>2634</v>
      </c>
      <c r="AI1163" s="197"/>
      <c r="AJ1163" s="197" t="s">
        <v>2634</v>
      </c>
      <c r="AK1163" s="197"/>
      <c r="AL1163" s="197" t="s">
        <v>2634</v>
      </c>
      <c r="AM1163" s="197"/>
      <c r="AN1163" s="197" t="s">
        <v>2633</v>
      </c>
      <c r="AO1163" s="197" t="s">
        <v>4076</v>
      </c>
      <c r="AP1163" s="197" t="s">
        <v>4088</v>
      </c>
      <c r="AQ1163" s="197" t="s">
        <v>2635</v>
      </c>
      <c r="AR1163" s="197"/>
      <c r="AS1163" s="197"/>
      <c r="AT1163" s="197"/>
      <c r="AU1163" s="197"/>
      <c r="AV1163" s="197"/>
      <c r="AW1163" s="197" t="s">
        <v>2634</v>
      </c>
      <c r="AX1163" s="197"/>
      <c r="AY1163" s="197" t="s">
        <v>2634</v>
      </c>
      <c r="AZ1163" s="197"/>
      <c r="BA1163" s="197" t="s">
        <v>3970</v>
      </c>
      <c r="BB1163" s="197" t="s">
        <v>3970</v>
      </c>
      <c r="BC1163" s="197" t="s">
        <v>2634</v>
      </c>
      <c r="BD1163" s="197"/>
      <c r="BE1163" s="197" t="s">
        <v>2634</v>
      </c>
      <c r="BF1163" s="197" t="s">
        <v>2634</v>
      </c>
      <c r="BG1163" s="197" t="s">
        <v>2634</v>
      </c>
      <c r="BH1163" s="197"/>
      <c r="BI1163" s="197" t="s">
        <v>7356</v>
      </c>
      <c r="BJ1163" s="197" t="s">
        <v>5404</v>
      </c>
      <c r="BK1163" s="197" t="s">
        <v>8852</v>
      </c>
      <c r="BL1163" s="197">
        <v>133.19999999999999</v>
      </c>
      <c r="BM1163" s="199">
        <f t="shared" si="259"/>
        <v>7.6569678407350699</v>
      </c>
      <c r="BN1163" s="197" t="s">
        <v>9359</v>
      </c>
      <c r="BO1163" s="197">
        <v>127.8</v>
      </c>
      <c r="BP1163" s="196">
        <f t="shared" si="266"/>
        <v>14.548238897396622</v>
      </c>
      <c r="BQ1163" s="197" t="s">
        <v>10347</v>
      </c>
      <c r="BR1163" s="197">
        <v>121.5</v>
      </c>
      <c r="BS1163" s="196">
        <f t="shared" si="260"/>
        <v>22.588055130168446</v>
      </c>
      <c r="BT1163" s="197"/>
      <c r="BU1163" s="197"/>
      <c r="BV1163" s="199">
        <f t="shared" si="263"/>
        <v>177.64165390505363</v>
      </c>
      <c r="BW1163" s="197"/>
      <c r="BX1163" s="197"/>
      <c r="BY1163" s="196">
        <f t="shared" si="264"/>
        <v>177.64165390505363</v>
      </c>
      <c r="BZ1163" s="197"/>
      <c r="CA1163" s="197"/>
      <c r="CB1163" s="196">
        <f t="shared" si="261"/>
        <v>177.64165390505363</v>
      </c>
      <c r="CC1163" s="197"/>
      <c r="CD1163" s="197"/>
      <c r="CE1163" s="196">
        <f t="shared" si="257"/>
        <v>177.64165390505363</v>
      </c>
      <c r="CF1163" s="197"/>
      <c r="CG1163" s="197"/>
      <c r="CH1163" s="196">
        <f t="shared" si="262"/>
        <v>177.64165390505363</v>
      </c>
      <c r="CI1163" s="197"/>
      <c r="CJ1163" s="197"/>
      <c r="CK1163" s="196">
        <f t="shared" si="265"/>
        <v>177.64165390505363</v>
      </c>
      <c r="CL1163" s="197">
        <v>121.5</v>
      </c>
      <c r="CM1163" s="196">
        <f t="shared" si="255"/>
        <v>22.588055130168446</v>
      </c>
      <c r="CN1163" s="197">
        <v>85</v>
      </c>
      <c r="CO1163" s="197"/>
      <c r="CP1163" s="197"/>
      <c r="CQ1163" s="200"/>
      <c r="CR1163" s="200"/>
      <c r="CS1163" s="201">
        <v>1</v>
      </c>
      <c r="CT1163" s="202">
        <v>0</v>
      </c>
      <c r="CU1163" s="202">
        <v>0.5</v>
      </c>
      <c r="CV1163" s="202">
        <v>0.5</v>
      </c>
      <c r="CW1163" s="202">
        <v>0.5</v>
      </c>
      <c r="CX1163" s="203">
        <f t="shared" si="258"/>
        <v>2.5</v>
      </c>
      <c r="CY1163" s="202"/>
      <c r="CZ1163" s="202" t="s">
        <v>2634</v>
      </c>
      <c r="DA1163" s="202"/>
      <c r="DB1163" s="193" t="s">
        <v>2643</v>
      </c>
      <c r="DC1163" s="193" t="s">
        <v>2648</v>
      </c>
      <c r="DD1163" s="193" t="s">
        <v>2646</v>
      </c>
      <c r="DE1163" s="193" t="s">
        <v>2651</v>
      </c>
      <c r="DF1163" s="193" t="s">
        <v>2652</v>
      </c>
      <c r="DG1163" s="193" t="s">
        <v>2654</v>
      </c>
      <c r="DH1163" s="193" t="s">
        <v>5009</v>
      </c>
      <c r="DI1163" s="193" t="s">
        <v>2657</v>
      </c>
      <c r="DJ1163" s="193" t="s">
        <v>37</v>
      </c>
      <c r="DK1163" s="193" t="s">
        <v>2659</v>
      </c>
      <c r="DL1163" s="193" t="s">
        <v>2659</v>
      </c>
      <c r="DM1163" s="193" t="s">
        <v>2663</v>
      </c>
      <c r="DN1163" s="197" t="s">
        <v>4001</v>
      </c>
      <c r="DO1163" s="197" t="s">
        <v>4002</v>
      </c>
      <c r="DP1163" s="197"/>
      <c r="DQ1163" s="197" t="s">
        <v>4068</v>
      </c>
      <c r="DR1163" s="197"/>
      <c r="DS1163" s="197" t="s">
        <v>2634</v>
      </c>
      <c r="DT1163" s="197"/>
      <c r="DU1163" s="193" t="s">
        <v>2634</v>
      </c>
      <c r="DV1163" s="193" t="s">
        <v>2633</v>
      </c>
      <c r="DW1163" s="193" t="s">
        <v>10322</v>
      </c>
      <c r="DX1163" s="593" t="s">
        <v>8575</v>
      </c>
      <c r="DY1163" s="192" t="s">
        <v>126</v>
      </c>
      <c r="DZ1163" s="593" t="s">
        <v>101</v>
      </c>
      <c r="EA1163" s="197">
        <v>3</v>
      </c>
      <c r="EB1163" s="205"/>
      <c r="EC1163" s="593" t="s">
        <v>2194</v>
      </c>
      <c r="ED1163" s="192" t="s">
        <v>6477</v>
      </c>
      <c r="EE1163" s="192"/>
    </row>
    <row r="1164" spans="1:135" s="206" customFormat="1" ht="15.75" hidden="1" customHeight="1" x14ac:dyDescent="0.25">
      <c r="A1164" s="875">
        <v>1162</v>
      </c>
      <c r="B1164" s="2017"/>
      <c r="C1164" s="193" t="s">
        <v>8598</v>
      </c>
      <c r="D1164" s="193" t="s">
        <v>23</v>
      </c>
      <c r="E1164" s="193" t="s">
        <v>4126</v>
      </c>
      <c r="F1164" s="193">
        <v>211370</v>
      </c>
      <c r="G1164" s="193">
        <v>34</v>
      </c>
      <c r="H1164" s="193" t="s">
        <v>2633</v>
      </c>
      <c r="I1164" s="193" t="s">
        <v>2633</v>
      </c>
      <c r="J1164" s="193" t="s">
        <v>2633</v>
      </c>
      <c r="K1164" s="193">
        <v>509089949</v>
      </c>
      <c r="L1164" s="193">
        <v>157</v>
      </c>
      <c r="M1164" s="193">
        <v>166</v>
      </c>
      <c r="N1164" s="194">
        <f t="shared" si="256"/>
        <v>56.974887501814486</v>
      </c>
      <c r="O1164" s="195">
        <v>3</v>
      </c>
      <c r="P1164" s="196">
        <f t="shared" si="253"/>
        <v>68.89</v>
      </c>
      <c r="Q1164" s="196">
        <f t="shared" si="254"/>
        <v>88.11</v>
      </c>
      <c r="R1164" s="197"/>
      <c r="S1164" s="198">
        <v>41774</v>
      </c>
      <c r="T1164" s="197" t="s">
        <v>8599</v>
      </c>
      <c r="U1164" s="197" t="s">
        <v>8490</v>
      </c>
      <c r="V1164" s="197" t="s">
        <v>8600</v>
      </c>
      <c r="W1164" s="197" t="s">
        <v>11171</v>
      </c>
      <c r="X1164" s="197" t="s">
        <v>2633</v>
      </c>
      <c r="Y1164" s="197" t="s">
        <v>2636</v>
      </c>
      <c r="Z1164" s="197" t="s">
        <v>2634</v>
      </c>
      <c r="AA1164" s="197"/>
      <c r="AB1164" s="197" t="s">
        <v>2633</v>
      </c>
      <c r="AC1164" s="197" t="s">
        <v>2636</v>
      </c>
      <c r="AD1164" s="197" t="s">
        <v>2634</v>
      </c>
      <c r="AE1164" s="197"/>
      <c r="AF1164" s="197" t="s">
        <v>2634</v>
      </c>
      <c r="AG1164" s="197"/>
      <c r="AH1164" s="197" t="s">
        <v>2634</v>
      </c>
      <c r="AI1164" s="197"/>
      <c r="AJ1164" s="197" t="s">
        <v>2634</v>
      </c>
      <c r="AK1164" s="197"/>
      <c r="AL1164" s="197" t="s">
        <v>2634</v>
      </c>
      <c r="AM1164" s="197"/>
      <c r="AN1164" s="197" t="s">
        <v>2633</v>
      </c>
      <c r="AO1164" s="197" t="s">
        <v>4076</v>
      </c>
      <c r="AP1164" s="197" t="s">
        <v>4088</v>
      </c>
      <c r="AQ1164" s="197" t="s">
        <v>2638</v>
      </c>
      <c r="AR1164" s="197" t="s">
        <v>4068</v>
      </c>
      <c r="AS1164" s="197" t="s">
        <v>4078</v>
      </c>
      <c r="AT1164" s="197"/>
      <c r="AU1164" s="197"/>
      <c r="AV1164" s="197"/>
      <c r="AW1164" s="197" t="s">
        <v>2634</v>
      </c>
      <c r="AX1164" s="197"/>
      <c r="AY1164" s="197" t="s">
        <v>2634</v>
      </c>
      <c r="AZ1164" s="197"/>
      <c r="BA1164" s="197" t="s">
        <v>3970</v>
      </c>
      <c r="BB1164" s="197" t="s">
        <v>3970</v>
      </c>
      <c r="BC1164" s="197" t="s">
        <v>2634</v>
      </c>
      <c r="BD1164" s="197"/>
      <c r="BE1164" s="197" t="s">
        <v>2634</v>
      </c>
      <c r="BF1164" s="197" t="s">
        <v>2634</v>
      </c>
      <c r="BG1164" s="197" t="s">
        <v>2634</v>
      </c>
      <c r="BH1164" s="197"/>
      <c r="BI1164" s="197"/>
      <c r="BJ1164" s="197" t="s">
        <v>5603</v>
      </c>
      <c r="BK1164" s="197" t="s">
        <v>8853</v>
      </c>
      <c r="BL1164" s="197">
        <v>145.19999999999999</v>
      </c>
      <c r="BM1164" s="199">
        <f t="shared" si="259"/>
        <v>13.392350471002171</v>
      </c>
      <c r="BN1164" s="197" t="s">
        <v>9269</v>
      </c>
      <c r="BO1164" s="197">
        <v>135.9</v>
      </c>
      <c r="BP1164" s="196">
        <f t="shared" si="266"/>
        <v>23.947338554080122</v>
      </c>
      <c r="BQ1164" s="197" t="s">
        <v>6523</v>
      </c>
      <c r="BR1164" s="197">
        <v>123</v>
      </c>
      <c r="BS1164" s="196">
        <f t="shared" si="260"/>
        <v>38.588128475768926</v>
      </c>
      <c r="BT1164" s="197" t="s">
        <v>11172</v>
      </c>
      <c r="BU1164" s="197">
        <v>117.8</v>
      </c>
      <c r="BV1164" s="199">
        <f t="shared" si="263"/>
        <v>44.489842242651235</v>
      </c>
      <c r="BW1164" s="197"/>
      <c r="BX1164" s="197"/>
      <c r="BY1164" s="196">
        <f t="shared" si="264"/>
        <v>178.18635796163886</v>
      </c>
      <c r="BZ1164" s="197"/>
      <c r="CA1164" s="197"/>
      <c r="CB1164" s="196">
        <f t="shared" si="261"/>
        <v>178.18635796163886</v>
      </c>
      <c r="CC1164" s="197"/>
      <c r="CD1164" s="197"/>
      <c r="CE1164" s="196">
        <f t="shared" si="257"/>
        <v>178.18635796163886</v>
      </c>
      <c r="CF1164" s="197"/>
      <c r="CG1164" s="197"/>
      <c r="CH1164" s="196">
        <f t="shared" si="262"/>
        <v>178.18635796163886</v>
      </c>
      <c r="CI1164" s="197"/>
      <c r="CJ1164" s="197"/>
      <c r="CK1164" s="196">
        <f t="shared" si="265"/>
        <v>178.18635796163886</v>
      </c>
      <c r="CL1164" s="197">
        <v>117.8</v>
      </c>
      <c r="CM1164" s="196">
        <f t="shared" si="255"/>
        <v>44.489842242651235</v>
      </c>
      <c r="CN1164" s="197">
        <v>175</v>
      </c>
      <c r="CO1164" s="197"/>
      <c r="CP1164" s="197"/>
      <c r="CQ1164" s="200"/>
      <c r="CR1164" s="200"/>
      <c r="CS1164" s="201">
        <v>1</v>
      </c>
      <c r="CT1164" s="202">
        <v>0</v>
      </c>
      <c r="CU1164" s="202">
        <v>0</v>
      </c>
      <c r="CV1164" s="202">
        <v>0.25</v>
      </c>
      <c r="CW1164" s="202">
        <v>0.25</v>
      </c>
      <c r="CX1164" s="203">
        <f t="shared" si="258"/>
        <v>1.5</v>
      </c>
      <c r="CY1164" s="202"/>
      <c r="CZ1164" s="202" t="s">
        <v>2633</v>
      </c>
      <c r="DA1164" s="202" t="s">
        <v>3975</v>
      </c>
      <c r="DB1164" s="193" t="s">
        <v>2645</v>
      </c>
      <c r="DC1164" s="193" t="s">
        <v>2646</v>
      </c>
      <c r="DD1164" s="193" t="s">
        <v>2647</v>
      </c>
      <c r="DE1164" s="193" t="s">
        <v>2649</v>
      </c>
      <c r="DF1164" s="193" t="s">
        <v>32</v>
      </c>
      <c r="DG1164" s="193" t="s">
        <v>5009</v>
      </c>
      <c r="DH1164" s="193" t="s">
        <v>5009</v>
      </c>
      <c r="DI1164" s="193" t="s">
        <v>2658</v>
      </c>
      <c r="DJ1164" s="193" t="s">
        <v>2659</v>
      </c>
      <c r="DK1164" s="193" t="s">
        <v>2659</v>
      </c>
      <c r="DL1164" s="193" t="s">
        <v>2659</v>
      </c>
      <c r="DM1164" s="193" t="s">
        <v>2663</v>
      </c>
      <c r="DN1164" s="197" t="s">
        <v>4001</v>
      </c>
      <c r="DO1164" s="197" t="s">
        <v>4002</v>
      </c>
      <c r="DP1164" s="197"/>
      <c r="DQ1164" s="197" t="s">
        <v>4069</v>
      </c>
      <c r="DR1164" s="197"/>
      <c r="DS1164" s="197" t="s">
        <v>2633</v>
      </c>
      <c r="DT1164" s="197" t="s">
        <v>4072</v>
      </c>
      <c r="DU1164" s="193" t="s">
        <v>2634</v>
      </c>
      <c r="DV1164" s="193" t="s">
        <v>2633</v>
      </c>
      <c r="DW1164" s="193" t="s">
        <v>11173</v>
      </c>
      <c r="DX1164" s="593" t="s">
        <v>8601</v>
      </c>
      <c r="DY1164" s="192" t="s">
        <v>9270</v>
      </c>
      <c r="DZ1164" s="593" t="s">
        <v>101</v>
      </c>
      <c r="EA1164" s="197">
        <v>3</v>
      </c>
      <c r="EB1164" s="205"/>
      <c r="EC1164" s="593" t="s">
        <v>8602</v>
      </c>
      <c r="ED1164" s="192" t="s">
        <v>5660</v>
      </c>
      <c r="EE1164" s="192"/>
    </row>
    <row r="1165" spans="1:135" s="206" customFormat="1" ht="15.75" hidden="1" customHeight="1" x14ac:dyDescent="0.25">
      <c r="A1165" s="875">
        <v>1163</v>
      </c>
      <c r="B1165" s="2017"/>
      <c r="C1165" s="193" t="s">
        <v>8603</v>
      </c>
      <c r="D1165" s="193" t="s">
        <v>23</v>
      </c>
      <c r="E1165" s="193" t="s">
        <v>4126</v>
      </c>
      <c r="F1165" s="193">
        <v>578222</v>
      </c>
      <c r="G1165" s="193">
        <v>41</v>
      </c>
      <c r="H1165" s="193" t="s">
        <v>2633</v>
      </c>
      <c r="I1165" s="193" t="s">
        <v>2633</v>
      </c>
      <c r="J1165" s="193" t="s">
        <v>2633</v>
      </c>
      <c r="K1165" s="193">
        <v>504293272</v>
      </c>
      <c r="L1165" s="193">
        <v>97</v>
      </c>
      <c r="M1165" s="193">
        <v>161</v>
      </c>
      <c r="N1165" s="194">
        <f t="shared" si="256"/>
        <v>37.421395779483817</v>
      </c>
      <c r="O1165" s="195">
        <v>1</v>
      </c>
      <c r="P1165" s="196">
        <f t="shared" si="253"/>
        <v>64.802500000000009</v>
      </c>
      <c r="Q1165" s="196">
        <f t="shared" si="254"/>
        <v>32.197499999999991</v>
      </c>
      <c r="R1165" s="197"/>
      <c r="S1165" s="198">
        <v>41777</v>
      </c>
      <c r="T1165" s="197" t="s">
        <v>253</v>
      </c>
      <c r="U1165" s="197" t="s">
        <v>2490</v>
      </c>
      <c r="V1165" s="197" t="s">
        <v>8604</v>
      </c>
      <c r="W1165" s="197" t="s">
        <v>10468</v>
      </c>
      <c r="X1165" s="197" t="s">
        <v>2633</v>
      </c>
      <c r="Y1165" s="197" t="s">
        <v>2636</v>
      </c>
      <c r="Z1165" s="197" t="s">
        <v>2633</v>
      </c>
      <c r="AA1165" s="197" t="s">
        <v>2636</v>
      </c>
      <c r="AB1165" s="197" t="s">
        <v>2633</v>
      </c>
      <c r="AC1165" s="197" t="s">
        <v>2635</v>
      </c>
      <c r="AD1165" s="197"/>
      <c r="AE1165" s="197"/>
      <c r="AF1165" s="197" t="s">
        <v>2634</v>
      </c>
      <c r="AG1165" s="197"/>
      <c r="AH1165" s="197" t="s">
        <v>2633</v>
      </c>
      <c r="AI1165" s="197" t="s">
        <v>2636</v>
      </c>
      <c r="AJ1165" s="197" t="s">
        <v>2633</v>
      </c>
      <c r="AK1165" s="197" t="s">
        <v>2636</v>
      </c>
      <c r="AL1165" s="197" t="s">
        <v>2634</v>
      </c>
      <c r="AM1165" s="197"/>
      <c r="AN1165" s="197" t="s">
        <v>2633</v>
      </c>
      <c r="AO1165" s="197" t="s">
        <v>4076</v>
      </c>
      <c r="AP1165" s="197" t="s">
        <v>4088</v>
      </c>
      <c r="AQ1165" s="197" t="s">
        <v>2635</v>
      </c>
      <c r="AR1165" s="197"/>
      <c r="AS1165" s="197"/>
      <c r="AT1165" s="197"/>
      <c r="AU1165" s="197"/>
      <c r="AV1165" s="197"/>
      <c r="AW1165" s="197" t="s">
        <v>2634</v>
      </c>
      <c r="AX1165" s="197"/>
      <c r="AY1165" s="197" t="s">
        <v>2634</v>
      </c>
      <c r="AZ1165" s="197"/>
      <c r="BA1165" s="197" t="s">
        <v>3970</v>
      </c>
      <c r="BB1165" s="197" t="s">
        <v>3970</v>
      </c>
      <c r="BC1165" s="197" t="s">
        <v>2634</v>
      </c>
      <c r="BD1165" s="197"/>
      <c r="BE1165" s="197" t="s">
        <v>2634</v>
      </c>
      <c r="BF1165" s="197" t="s">
        <v>2634</v>
      </c>
      <c r="BG1165" s="197" t="s">
        <v>2634</v>
      </c>
      <c r="BH1165" s="197"/>
      <c r="BI1165" s="197"/>
      <c r="BJ1165" s="197" t="s">
        <v>5603</v>
      </c>
      <c r="BK1165" s="197" t="s">
        <v>5016</v>
      </c>
      <c r="BL1165" s="197">
        <v>87.6</v>
      </c>
      <c r="BM1165" s="199">
        <f t="shared" si="259"/>
        <v>29.194813261899245</v>
      </c>
      <c r="BN1165" s="197" t="s">
        <v>9203</v>
      </c>
      <c r="BO1165" s="197">
        <v>79</v>
      </c>
      <c r="BP1165" s="196">
        <f t="shared" si="266"/>
        <v>55.904961565338937</v>
      </c>
      <c r="BQ1165" s="197" t="s">
        <v>9525</v>
      </c>
      <c r="BR1165" s="197">
        <v>73.099999999999994</v>
      </c>
      <c r="BS1165" s="196">
        <f t="shared" si="260"/>
        <v>74.229365633977835</v>
      </c>
      <c r="BT1165" s="197" t="s">
        <v>10469</v>
      </c>
      <c r="BU1165" s="197">
        <v>67.7</v>
      </c>
      <c r="BV1165" s="199">
        <f t="shared" si="263"/>
        <v>91.000854103579485</v>
      </c>
      <c r="BW1165" s="197"/>
      <c r="BX1165" s="197"/>
      <c r="BY1165" s="196">
        <f t="shared" si="264"/>
        <v>301.2656262132154</v>
      </c>
      <c r="BZ1165" s="197"/>
      <c r="CA1165" s="197"/>
      <c r="CB1165" s="196">
        <f t="shared" si="261"/>
        <v>301.2656262132154</v>
      </c>
      <c r="CC1165" s="197"/>
      <c r="CD1165" s="197"/>
      <c r="CE1165" s="196">
        <f t="shared" si="257"/>
        <v>301.2656262132154</v>
      </c>
      <c r="CF1165" s="197"/>
      <c r="CG1165" s="197"/>
      <c r="CH1165" s="196">
        <f t="shared" si="262"/>
        <v>301.2656262132154</v>
      </c>
      <c r="CI1165" s="197"/>
      <c r="CJ1165" s="197"/>
      <c r="CK1165" s="196">
        <f t="shared" si="265"/>
        <v>301.2656262132154</v>
      </c>
      <c r="CL1165" s="197">
        <v>67.7</v>
      </c>
      <c r="CM1165" s="196">
        <f t="shared" si="255"/>
        <v>91.000854103579485</v>
      </c>
      <c r="CN1165" s="197">
        <v>85</v>
      </c>
      <c r="CO1165" s="197"/>
      <c r="CP1165" s="197"/>
      <c r="CQ1165" s="200"/>
      <c r="CR1165" s="200"/>
      <c r="CS1165" s="201">
        <v>1</v>
      </c>
      <c r="CT1165" s="202">
        <v>0</v>
      </c>
      <c r="CU1165" s="202">
        <v>0.5</v>
      </c>
      <c r="CV1165" s="202">
        <v>0.5</v>
      </c>
      <c r="CW1165" s="202">
        <v>0.25</v>
      </c>
      <c r="CX1165" s="203">
        <f t="shared" si="258"/>
        <v>2.25</v>
      </c>
      <c r="CY1165" s="202"/>
      <c r="CZ1165" s="202" t="s">
        <v>2634</v>
      </c>
      <c r="DA1165" s="202"/>
      <c r="DB1165" s="193" t="s">
        <v>2643</v>
      </c>
      <c r="DC1165" s="193" t="s">
        <v>2648</v>
      </c>
      <c r="DD1165" s="193" t="s">
        <v>2647</v>
      </c>
      <c r="DE1165" s="193" t="s">
        <v>2649</v>
      </c>
      <c r="DF1165" s="193" t="s">
        <v>32</v>
      </c>
      <c r="DG1165" s="193" t="s">
        <v>2654</v>
      </c>
      <c r="DH1165" s="193" t="s">
        <v>2653</v>
      </c>
      <c r="DI1165" s="193" t="s">
        <v>2658</v>
      </c>
      <c r="DJ1165" s="193" t="s">
        <v>37</v>
      </c>
      <c r="DK1165" s="193" t="s">
        <v>2659</v>
      </c>
      <c r="DL1165" s="193" t="s">
        <v>2659</v>
      </c>
      <c r="DM1165" s="193" t="s">
        <v>2663</v>
      </c>
      <c r="DN1165" s="197" t="s">
        <v>3999</v>
      </c>
      <c r="DO1165" s="197" t="s">
        <v>5012</v>
      </c>
      <c r="DP1165" s="197"/>
      <c r="DQ1165" s="197"/>
      <c r="DR1165" s="197" t="s">
        <v>4070</v>
      </c>
      <c r="DS1165" s="197" t="s">
        <v>2633</v>
      </c>
      <c r="DT1165" s="197" t="s">
        <v>4072</v>
      </c>
      <c r="DU1165" s="193" t="s">
        <v>2634</v>
      </c>
      <c r="DV1165" s="193" t="s">
        <v>2633</v>
      </c>
      <c r="DW1165" s="193"/>
      <c r="DX1165" s="593" t="s">
        <v>8605</v>
      </c>
      <c r="DY1165" s="192" t="s">
        <v>126</v>
      </c>
      <c r="DZ1165" s="593" t="s">
        <v>101</v>
      </c>
      <c r="EA1165" s="197">
        <v>4</v>
      </c>
      <c r="EB1165" s="205"/>
      <c r="EC1165" s="205" t="s">
        <v>8602</v>
      </c>
      <c r="ED1165" s="192" t="s">
        <v>8906</v>
      </c>
      <c r="EE1165" s="192"/>
    </row>
    <row r="1166" spans="1:135" s="206" customFormat="1" ht="15.75" hidden="1" customHeight="1" x14ac:dyDescent="0.25">
      <c r="A1166" s="875">
        <v>1164</v>
      </c>
      <c r="B1166" s="2017"/>
      <c r="C1166" s="193" t="s">
        <v>8606</v>
      </c>
      <c r="D1166" s="193" t="s">
        <v>23</v>
      </c>
      <c r="E1166" s="193" t="s">
        <v>4126</v>
      </c>
      <c r="F1166" s="193">
        <v>613759</v>
      </c>
      <c r="G1166" s="193">
        <v>27</v>
      </c>
      <c r="H1166" s="193" t="s">
        <v>2633</v>
      </c>
      <c r="I1166" s="193" t="s">
        <v>3985</v>
      </c>
      <c r="J1166" s="193" t="s">
        <v>2634</v>
      </c>
      <c r="K1166" s="193">
        <v>582044421</v>
      </c>
      <c r="L1166" s="193">
        <v>83.5</v>
      </c>
      <c r="M1166" s="193">
        <v>154</v>
      </c>
      <c r="N1166" s="194">
        <f t="shared" si="256"/>
        <v>35.20829819531118</v>
      </c>
      <c r="O1166" s="195">
        <v>1</v>
      </c>
      <c r="P1166" s="196">
        <f t="shared" si="253"/>
        <v>59.29</v>
      </c>
      <c r="Q1166" s="196">
        <f t="shared" si="254"/>
        <v>24.21</v>
      </c>
      <c r="R1166" s="197"/>
      <c r="S1166" s="198">
        <v>41777</v>
      </c>
      <c r="T1166" s="197" t="s">
        <v>253</v>
      </c>
      <c r="U1166" s="197" t="s">
        <v>2490</v>
      </c>
      <c r="V1166" s="197" t="s">
        <v>8607</v>
      </c>
      <c r="W1166" s="197"/>
      <c r="X1166" s="197"/>
      <c r="Y1166" s="197"/>
      <c r="Z1166" s="197"/>
      <c r="AA1166" s="197"/>
      <c r="AB1166" s="197" t="s">
        <v>2633</v>
      </c>
      <c r="AC1166" s="197"/>
      <c r="AD1166" s="197"/>
      <c r="AE1166" s="197"/>
      <c r="AF1166" s="197"/>
      <c r="AG1166" s="197"/>
      <c r="AH1166" s="197" t="s">
        <v>2633</v>
      </c>
      <c r="AI1166" s="197"/>
      <c r="AJ1166" s="197"/>
      <c r="AK1166" s="197"/>
      <c r="AL1166" s="197"/>
      <c r="AM1166" s="197"/>
      <c r="AN1166" s="197" t="s">
        <v>2634</v>
      </c>
      <c r="AO1166" s="197"/>
      <c r="AP1166" s="197"/>
      <c r="AQ1166" s="197" t="s">
        <v>2637</v>
      </c>
      <c r="AR1166" s="197"/>
      <c r="AS1166" s="197"/>
      <c r="AT1166" s="197" t="s">
        <v>2633</v>
      </c>
      <c r="AU1166" s="197"/>
      <c r="AV1166" s="197"/>
      <c r="AW1166" s="197"/>
      <c r="AX1166" s="197"/>
      <c r="AY1166" s="197"/>
      <c r="AZ1166" s="197"/>
      <c r="BA1166" s="197" t="s">
        <v>3971</v>
      </c>
      <c r="BB1166" s="197"/>
      <c r="BC1166" s="197" t="s">
        <v>2633</v>
      </c>
      <c r="BD1166" s="197"/>
      <c r="BE1166" s="197" t="s">
        <v>2634</v>
      </c>
      <c r="BF1166" s="197"/>
      <c r="BG1166" s="197"/>
      <c r="BH1166" s="197"/>
      <c r="BI1166" s="197"/>
      <c r="BJ1166" s="197" t="s">
        <v>3217</v>
      </c>
      <c r="BK1166" s="197" t="s">
        <v>1784</v>
      </c>
      <c r="BL1166" s="197">
        <v>76.099999999999994</v>
      </c>
      <c r="BM1166" s="199">
        <f t="shared" si="259"/>
        <v>30.565881866997131</v>
      </c>
      <c r="BN1166" s="197" t="s">
        <v>9421</v>
      </c>
      <c r="BO1166" s="197">
        <v>68.400000000000006</v>
      </c>
      <c r="BP1166" s="196">
        <f t="shared" si="266"/>
        <v>62.37092110698056</v>
      </c>
      <c r="BQ1166" s="197" t="s">
        <v>10403</v>
      </c>
      <c r="BR1166" s="197">
        <v>60</v>
      </c>
      <c r="BS1166" s="196">
        <f t="shared" si="260"/>
        <v>97.067327550598918</v>
      </c>
      <c r="BT1166" s="197"/>
      <c r="BU1166" s="197"/>
      <c r="BV1166" s="199">
        <f t="shared" si="263"/>
        <v>344.89880214787274</v>
      </c>
      <c r="BW1166" s="197"/>
      <c r="BX1166" s="197"/>
      <c r="BY1166" s="196">
        <f t="shared" si="264"/>
        <v>344.89880214787274</v>
      </c>
      <c r="BZ1166" s="197"/>
      <c r="CA1166" s="197"/>
      <c r="CB1166" s="196">
        <f t="shared" si="261"/>
        <v>344.89880214787274</v>
      </c>
      <c r="CC1166" s="197"/>
      <c r="CD1166" s="197"/>
      <c r="CE1166" s="196">
        <f t="shared" si="257"/>
        <v>344.89880214787274</v>
      </c>
      <c r="CF1166" s="197"/>
      <c r="CG1166" s="197"/>
      <c r="CH1166" s="196">
        <f t="shared" si="262"/>
        <v>344.89880214787274</v>
      </c>
      <c r="CI1166" s="197"/>
      <c r="CJ1166" s="197"/>
      <c r="CK1166" s="196">
        <f t="shared" si="265"/>
        <v>344.89880214787274</v>
      </c>
      <c r="CL1166" s="197">
        <v>60</v>
      </c>
      <c r="CM1166" s="196">
        <f t="shared" si="255"/>
        <v>97.067327550598918</v>
      </c>
      <c r="CN1166" s="197">
        <v>100</v>
      </c>
      <c r="CO1166" s="197"/>
      <c r="CP1166" s="197"/>
      <c r="CQ1166" s="200"/>
      <c r="CR1166" s="200"/>
      <c r="CS1166" s="201"/>
      <c r="CT1166" s="202"/>
      <c r="CU1166" s="202"/>
      <c r="CV1166" s="202"/>
      <c r="CW1166" s="202"/>
      <c r="CX1166" s="203">
        <f t="shared" si="258"/>
        <v>0</v>
      </c>
      <c r="CY1166" s="202"/>
      <c r="CZ1166" s="202"/>
      <c r="DA1166" s="202"/>
      <c r="DB1166" s="193"/>
      <c r="DC1166" s="193"/>
      <c r="DD1166" s="193"/>
      <c r="DE1166" s="193"/>
      <c r="DF1166" s="193"/>
      <c r="DG1166" s="193"/>
      <c r="DH1166" s="193"/>
      <c r="DI1166" s="193"/>
      <c r="DJ1166" s="193"/>
      <c r="DK1166" s="193"/>
      <c r="DL1166" s="193"/>
      <c r="DM1166" s="193" t="s">
        <v>2661</v>
      </c>
      <c r="DN1166" s="197"/>
      <c r="DO1166" s="197"/>
      <c r="DP1166" s="197"/>
      <c r="DQ1166" s="197"/>
      <c r="DR1166" s="197"/>
      <c r="DS1166" s="197"/>
      <c r="DT1166" s="197"/>
      <c r="DU1166" s="193"/>
      <c r="DV1166" s="193"/>
      <c r="DW1166" s="193"/>
      <c r="DX1166" s="593" t="s">
        <v>94</v>
      </c>
      <c r="DY1166" s="192" t="s">
        <v>126</v>
      </c>
      <c r="DZ1166" s="205" t="s">
        <v>101</v>
      </c>
      <c r="EA1166" s="197">
        <v>3</v>
      </c>
      <c r="EB1166" s="205"/>
      <c r="EC1166" s="205" t="s">
        <v>2194</v>
      </c>
      <c r="ED1166" s="192" t="s">
        <v>5821</v>
      </c>
      <c r="EE1166" s="192"/>
    </row>
    <row r="1167" spans="1:135" s="206" customFormat="1" ht="15.75" hidden="1" customHeight="1" x14ac:dyDescent="0.25">
      <c r="A1167" s="875">
        <v>1165</v>
      </c>
      <c r="B1167" s="2017"/>
      <c r="C1167" s="193" t="s">
        <v>8608</v>
      </c>
      <c r="D1167" s="193" t="s">
        <v>23</v>
      </c>
      <c r="E1167" s="193" t="s">
        <v>4126</v>
      </c>
      <c r="F1167" s="193">
        <v>382044</v>
      </c>
      <c r="G1167" s="193">
        <v>27</v>
      </c>
      <c r="H1167" s="193" t="s">
        <v>2633</v>
      </c>
      <c r="I1167" s="193" t="s">
        <v>2633</v>
      </c>
      <c r="J1167" s="193" t="s">
        <v>2633</v>
      </c>
      <c r="K1167" s="193">
        <v>503000962</v>
      </c>
      <c r="L1167" s="193">
        <v>100</v>
      </c>
      <c r="M1167" s="193">
        <v>156</v>
      </c>
      <c r="N1167" s="194">
        <f t="shared" si="256"/>
        <v>41.091387245233399</v>
      </c>
      <c r="O1167" s="195">
        <v>2</v>
      </c>
      <c r="P1167" s="196">
        <f t="shared" si="253"/>
        <v>60.84</v>
      </c>
      <c r="Q1167" s="196">
        <f t="shared" si="254"/>
        <v>39.159999999999997</v>
      </c>
      <c r="R1167" s="197"/>
      <c r="S1167" s="198">
        <v>41777</v>
      </c>
      <c r="T1167" s="197" t="s">
        <v>253</v>
      </c>
      <c r="U1167" s="197" t="s">
        <v>2490</v>
      </c>
      <c r="V1167" s="197" t="s">
        <v>8609</v>
      </c>
      <c r="W1167" s="197" t="s">
        <v>6970</v>
      </c>
      <c r="X1167" s="197" t="s">
        <v>2634</v>
      </c>
      <c r="Y1167" s="197"/>
      <c r="Z1167" s="197" t="s">
        <v>2634</v>
      </c>
      <c r="AA1167" s="197"/>
      <c r="AB1167" s="197" t="s">
        <v>2633</v>
      </c>
      <c r="AC1167" s="197" t="s">
        <v>2636</v>
      </c>
      <c r="AD1167" s="197" t="s">
        <v>2634</v>
      </c>
      <c r="AE1167" s="197"/>
      <c r="AF1167" s="197" t="s">
        <v>2634</v>
      </c>
      <c r="AG1167" s="197"/>
      <c r="AH1167" s="197" t="s">
        <v>2634</v>
      </c>
      <c r="AI1167" s="197"/>
      <c r="AJ1167" s="197" t="s">
        <v>2634</v>
      </c>
      <c r="AK1167" s="197"/>
      <c r="AL1167" s="197" t="s">
        <v>2634</v>
      </c>
      <c r="AM1167" s="197"/>
      <c r="AN1167" s="197" t="s">
        <v>2634</v>
      </c>
      <c r="AO1167" s="197"/>
      <c r="AP1167" s="197"/>
      <c r="AQ1167" s="197" t="s">
        <v>2637</v>
      </c>
      <c r="AR1167" s="197"/>
      <c r="AS1167" s="197"/>
      <c r="AT1167" s="197"/>
      <c r="AU1167" s="197"/>
      <c r="AV1167" s="197"/>
      <c r="AW1167" s="197" t="s">
        <v>2634</v>
      </c>
      <c r="AX1167" s="197"/>
      <c r="AY1167" s="197" t="s">
        <v>2634</v>
      </c>
      <c r="AZ1167" s="197"/>
      <c r="BA1167" s="197" t="s">
        <v>3970</v>
      </c>
      <c r="BB1167" s="197" t="s">
        <v>3970</v>
      </c>
      <c r="BC1167" s="197" t="s">
        <v>2634</v>
      </c>
      <c r="BD1167" s="197"/>
      <c r="BE1167" s="197" t="s">
        <v>2634</v>
      </c>
      <c r="BF1167" s="197" t="s">
        <v>2634</v>
      </c>
      <c r="BG1167" s="197" t="s">
        <v>2634</v>
      </c>
      <c r="BH1167" s="197"/>
      <c r="BI1167" s="197"/>
      <c r="BJ1167" s="197" t="s">
        <v>5552</v>
      </c>
      <c r="BK1167" s="197" t="s">
        <v>8812</v>
      </c>
      <c r="BL1167" s="197">
        <v>93.8</v>
      </c>
      <c r="BM1167" s="199">
        <f t="shared" si="259"/>
        <v>15.832482124616964</v>
      </c>
      <c r="BN1167" s="197" t="s">
        <v>9413</v>
      </c>
      <c r="BO1167" s="197">
        <v>84.8</v>
      </c>
      <c r="BP1167" s="196">
        <f t="shared" si="266"/>
        <v>38.815117466802874</v>
      </c>
      <c r="BQ1167" s="197" t="s">
        <v>3352</v>
      </c>
      <c r="BR1167" s="197">
        <v>72</v>
      </c>
      <c r="BS1167" s="196">
        <f t="shared" si="260"/>
        <v>71.501532175689491</v>
      </c>
      <c r="BT1167" s="197"/>
      <c r="BU1167" s="197"/>
      <c r="BV1167" s="199">
        <f t="shared" si="263"/>
        <v>255.36261491317674</v>
      </c>
      <c r="BW1167" s="197"/>
      <c r="BX1167" s="197"/>
      <c r="BY1167" s="196">
        <f t="shared" si="264"/>
        <v>255.36261491317674</v>
      </c>
      <c r="BZ1167" s="197"/>
      <c r="CA1167" s="197"/>
      <c r="CB1167" s="196">
        <f t="shared" si="261"/>
        <v>255.36261491317674</v>
      </c>
      <c r="CC1167" s="197"/>
      <c r="CD1167" s="197"/>
      <c r="CE1167" s="196">
        <f t="shared" si="257"/>
        <v>255.36261491317674</v>
      </c>
      <c r="CF1167" s="197"/>
      <c r="CG1167" s="197"/>
      <c r="CH1167" s="196">
        <f t="shared" si="262"/>
        <v>255.36261491317674</v>
      </c>
      <c r="CI1167" s="197"/>
      <c r="CJ1167" s="197"/>
      <c r="CK1167" s="196">
        <f t="shared" si="265"/>
        <v>255.36261491317674</v>
      </c>
      <c r="CL1167" s="197">
        <v>72</v>
      </c>
      <c r="CM1167" s="196">
        <f t="shared" si="255"/>
        <v>71.501532175689491</v>
      </c>
      <c r="CN1167" s="197">
        <v>68</v>
      </c>
      <c r="CO1167" s="197"/>
      <c r="CP1167" s="197"/>
      <c r="CQ1167" s="200"/>
      <c r="CR1167" s="200"/>
      <c r="CS1167" s="201">
        <v>1</v>
      </c>
      <c r="CT1167" s="202">
        <v>0.25</v>
      </c>
      <c r="CU1167" s="202">
        <v>0.25</v>
      </c>
      <c r="CV1167" s="202">
        <v>0.25</v>
      </c>
      <c r="CW1167" s="202">
        <v>0</v>
      </c>
      <c r="CX1167" s="203">
        <f t="shared" si="258"/>
        <v>1.75</v>
      </c>
      <c r="CY1167" s="202"/>
      <c r="CZ1167" s="202" t="s">
        <v>2634</v>
      </c>
      <c r="DA1167" s="202"/>
      <c r="DB1167" s="193" t="s">
        <v>2644</v>
      </c>
      <c r="DC1167" s="193" t="s">
        <v>2648</v>
      </c>
      <c r="DD1167" s="193" t="s">
        <v>2648</v>
      </c>
      <c r="DE1167" s="193" t="s">
        <v>2649</v>
      </c>
      <c r="DF1167" s="193" t="s">
        <v>32</v>
      </c>
      <c r="DG1167" s="193" t="s">
        <v>2653</v>
      </c>
      <c r="DH1167" s="193" t="s">
        <v>5009</v>
      </c>
      <c r="DI1167" s="193" t="s">
        <v>2658</v>
      </c>
      <c r="DJ1167" s="193" t="s">
        <v>37</v>
      </c>
      <c r="DK1167" s="193" t="s">
        <v>37</v>
      </c>
      <c r="DL1167" s="193" t="s">
        <v>37</v>
      </c>
      <c r="DM1167" s="193" t="s">
        <v>2663</v>
      </c>
      <c r="DN1167" s="197" t="s">
        <v>4001</v>
      </c>
      <c r="DO1167" s="197" t="s">
        <v>5012</v>
      </c>
      <c r="DP1167" s="197"/>
      <c r="DQ1167" s="197" t="s">
        <v>4069</v>
      </c>
      <c r="DR1167" s="197"/>
      <c r="DS1167" s="197" t="s">
        <v>2634</v>
      </c>
      <c r="DT1167" s="197"/>
      <c r="DU1167" s="193" t="s">
        <v>2634</v>
      </c>
      <c r="DV1167" s="193" t="s">
        <v>2633</v>
      </c>
      <c r="DW1167" s="193"/>
      <c r="DX1167" s="593" t="s">
        <v>94</v>
      </c>
      <c r="DY1167" s="192"/>
      <c r="DZ1167" s="593" t="s">
        <v>101</v>
      </c>
      <c r="EA1167" s="197">
        <v>3</v>
      </c>
      <c r="EB1167" s="205"/>
      <c r="EC1167" s="593" t="s">
        <v>2194</v>
      </c>
      <c r="ED1167" s="192" t="s">
        <v>8933</v>
      </c>
      <c r="EE1167" s="192"/>
    </row>
    <row r="1168" spans="1:135" s="206" customFormat="1" ht="15.75" hidden="1" customHeight="1" x14ac:dyDescent="0.25">
      <c r="A1168" s="875">
        <v>1166</v>
      </c>
      <c r="B1168" s="2017"/>
      <c r="C1168" s="193" t="s">
        <v>8687</v>
      </c>
      <c r="D1168" s="193" t="s">
        <v>22</v>
      </c>
      <c r="E1168" s="193" t="s">
        <v>4126</v>
      </c>
      <c r="F1168" s="193">
        <v>565056</v>
      </c>
      <c r="G1168" s="193">
        <v>40</v>
      </c>
      <c r="H1168" s="193" t="s">
        <v>2633</v>
      </c>
      <c r="I1168" s="193" t="s">
        <v>2633</v>
      </c>
      <c r="J1168" s="193" t="s">
        <v>2633</v>
      </c>
      <c r="K1168" s="193">
        <v>505400894</v>
      </c>
      <c r="L1168" s="193">
        <v>142</v>
      </c>
      <c r="M1168" s="193">
        <v>167</v>
      </c>
      <c r="N1168" s="194">
        <f t="shared" si="256"/>
        <v>50.916131808239804</v>
      </c>
      <c r="O1168" s="195">
        <v>2</v>
      </c>
      <c r="P1168" s="196">
        <f t="shared" ref="P1168:P1231" si="267">((M1168/100)*(M1168/100)*25)</f>
        <v>69.722499999999997</v>
      </c>
      <c r="Q1168" s="196">
        <f t="shared" ref="Q1168:Q1231" si="268">L1168-P1168</f>
        <v>72.277500000000003</v>
      </c>
      <c r="R1168" s="197"/>
      <c r="S1168" s="198">
        <v>41777</v>
      </c>
      <c r="T1168" s="197" t="s">
        <v>253</v>
      </c>
      <c r="U1168" s="197" t="s">
        <v>2490</v>
      </c>
      <c r="V1168" s="197" t="s">
        <v>8611</v>
      </c>
      <c r="W1168" s="197" t="s">
        <v>10959</v>
      </c>
      <c r="X1168" s="197"/>
      <c r="Y1168" s="197"/>
      <c r="Z1168" s="197"/>
      <c r="AA1168" s="197"/>
      <c r="AB1168" s="197" t="s">
        <v>2633</v>
      </c>
      <c r="AC1168" s="197"/>
      <c r="AD1168" s="197"/>
      <c r="AE1168" s="197"/>
      <c r="AF1168" s="197"/>
      <c r="AG1168" s="197"/>
      <c r="AH1168" s="197"/>
      <c r="AI1168" s="197"/>
      <c r="AJ1168" s="197" t="s">
        <v>2633</v>
      </c>
      <c r="AK1168" s="197"/>
      <c r="AL1168" s="197"/>
      <c r="AM1168" s="197"/>
      <c r="AN1168" s="197" t="s">
        <v>2634</v>
      </c>
      <c r="AO1168" s="197"/>
      <c r="AP1168" s="197"/>
      <c r="AQ1168" s="197" t="s">
        <v>2637</v>
      </c>
      <c r="AR1168" s="197"/>
      <c r="AS1168" s="197"/>
      <c r="AT1168" s="197"/>
      <c r="AU1168" s="197"/>
      <c r="AV1168" s="197"/>
      <c r="AW1168" s="197"/>
      <c r="AX1168" s="197"/>
      <c r="AY1168" s="197"/>
      <c r="AZ1168" s="197"/>
      <c r="BA1168" s="197"/>
      <c r="BB1168" s="197"/>
      <c r="BC1168" s="197"/>
      <c r="BD1168" s="197"/>
      <c r="BE1168" s="197" t="s">
        <v>2634</v>
      </c>
      <c r="BF1168" s="197" t="s">
        <v>2634</v>
      </c>
      <c r="BG1168" s="197"/>
      <c r="BH1168" s="197"/>
      <c r="BI1168" s="197"/>
      <c r="BJ1168" s="197" t="s">
        <v>5603</v>
      </c>
      <c r="BK1168" s="197" t="s">
        <v>8827</v>
      </c>
      <c r="BL1168" s="197">
        <v>123.5</v>
      </c>
      <c r="BM1168" s="199">
        <f t="shared" si="259"/>
        <v>25.595793988447301</v>
      </c>
      <c r="BN1168" s="197"/>
      <c r="BO1168" s="197"/>
      <c r="BP1168" s="196">
        <f t="shared" si="266"/>
        <v>196.46501331673065</v>
      </c>
      <c r="BQ1168" s="197" t="s">
        <v>10405</v>
      </c>
      <c r="BR1168" s="197">
        <v>94</v>
      </c>
      <c r="BS1168" s="196">
        <f t="shared" si="260"/>
        <v>66.41070872678219</v>
      </c>
      <c r="BT1168" s="197" t="s">
        <v>10958</v>
      </c>
      <c r="BU1168" s="197">
        <v>89.2</v>
      </c>
      <c r="BV1168" s="199">
        <f t="shared" si="263"/>
        <v>73.051779599460403</v>
      </c>
      <c r="BW1168" s="197"/>
      <c r="BX1168" s="197"/>
      <c r="BY1168" s="196">
        <f t="shared" si="264"/>
        <v>196.46501331673065</v>
      </c>
      <c r="BZ1168" s="197"/>
      <c r="CA1168" s="197"/>
      <c r="CB1168" s="196">
        <f t="shared" si="261"/>
        <v>196.46501331673065</v>
      </c>
      <c r="CC1168" s="197"/>
      <c r="CD1168" s="197"/>
      <c r="CE1168" s="196">
        <f t="shared" si="257"/>
        <v>196.46501331673065</v>
      </c>
      <c r="CF1168" s="197"/>
      <c r="CG1168" s="197"/>
      <c r="CH1168" s="196">
        <f t="shared" si="262"/>
        <v>196.46501331673065</v>
      </c>
      <c r="CI1168" s="197"/>
      <c r="CJ1168" s="197"/>
      <c r="CK1168" s="196">
        <f t="shared" si="265"/>
        <v>196.46501331673065</v>
      </c>
      <c r="CL1168" s="197">
        <v>89.2</v>
      </c>
      <c r="CM1168" s="196">
        <f t="shared" si="255"/>
        <v>73.051779599460403</v>
      </c>
      <c r="CN1168" s="197">
        <v>110</v>
      </c>
      <c r="CO1168" s="197"/>
      <c r="CP1168" s="197"/>
      <c r="CQ1168" s="200"/>
      <c r="CR1168" s="200"/>
      <c r="CS1168" s="201">
        <v>1</v>
      </c>
      <c r="CT1168" s="202">
        <v>-0.25</v>
      </c>
      <c r="CU1168" s="202">
        <v>0.5</v>
      </c>
      <c r="CV1168" s="202">
        <v>0.5</v>
      </c>
      <c r="CW1168" s="202">
        <v>0.5</v>
      </c>
      <c r="CX1168" s="203">
        <f t="shared" si="258"/>
        <v>2.25</v>
      </c>
      <c r="CY1168" s="202"/>
      <c r="CZ1168" s="202" t="s">
        <v>2633</v>
      </c>
      <c r="DA1168" s="202" t="s">
        <v>3975</v>
      </c>
      <c r="DB1168" s="193" t="s">
        <v>2643</v>
      </c>
      <c r="DC1168" s="193" t="s">
        <v>2648</v>
      </c>
      <c r="DD1168" s="193" t="s">
        <v>2647</v>
      </c>
      <c r="DE1168" s="193" t="s">
        <v>2649</v>
      </c>
      <c r="DF1168" s="193" t="s">
        <v>32</v>
      </c>
      <c r="DG1168" s="193" t="s">
        <v>5009</v>
      </c>
      <c r="DH1168" s="193" t="s">
        <v>2653</v>
      </c>
      <c r="DI1168" s="193" t="s">
        <v>2657</v>
      </c>
      <c r="DJ1168" s="193" t="s">
        <v>2659</v>
      </c>
      <c r="DK1168" s="193" t="s">
        <v>37</v>
      </c>
      <c r="DL1168" s="193" t="s">
        <v>37</v>
      </c>
      <c r="DM1168" s="193" t="s">
        <v>2663</v>
      </c>
      <c r="DN1168" s="197" t="s">
        <v>4001</v>
      </c>
      <c r="DO1168" s="197" t="s">
        <v>4002</v>
      </c>
      <c r="DP1168" s="197"/>
      <c r="DQ1168" s="197"/>
      <c r="DR1168" s="197" t="s">
        <v>4068</v>
      </c>
      <c r="DS1168" s="197" t="s">
        <v>2633</v>
      </c>
      <c r="DT1168" s="197" t="s">
        <v>4073</v>
      </c>
      <c r="DU1168" s="193" t="s">
        <v>2634</v>
      </c>
      <c r="DV1168" s="193" t="s">
        <v>2633</v>
      </c>
      <c r="DW1168" s="193"/>
      <c r="DX1168" s="593" t="s">
        <v>94</v>
      </c>
      <c r="DY1168" s="192" t="s">
        <v>409</v>
      </c>
      <c r="DZ1168" s="593" t="s">
        <v>101</v>
      </c>
      <c r="EA1168" s="197">
        <v>7</v>
      </c>
      <c r="EB1168" s="1163" t="s">
        <v>10960</v>
      </c>
      <c r="EC1168" s="593" t="s">
        <v>8610</v>
      </c>
      <c r="ED1168" s="192" t="s">
        <v>5392</v>
      </c>
      <c r="EE1168" s="192"/>
    </row>
    <row r="1169" spans="1:135" s="206" customFormat="1" ht="15.75" hidden="1" customHeight="1" x14ac:dyDescent="0.25">
      <c r="A1169" s="875">
        <v>1167</v>
      </c>
      <c r="B1169" s="2017"/>
      <c r="C1169" s="193" t="s">
        <v>8688</v>
      </c>
      <c r="D1169" s="193" t="s">
        <v>22</v>
      </c>
      <c r="E1169" s="193" t="s">
        <v>4126</v>
      </c>
      <c r="F1169" s="193">
        <v>430805</v>
      </c>
      <c r="G1169" s="193">
        <v>47</v>
      </c>
      <c r="H1169" s="193" t="s">
        <v>2633</v>
      </c>
      <c r="I1169" s="193" t="s">
        <v>2633</v>
      </c>
      <c r="J1169" s="193" t="s">
        <v>2633</v>
      </c>
      <c r="K1169" s="193">
        <v>555255255</v>
      </c>
      <c r="L1169" s="193">
        <v>154</v>
      </c>
      <c r="M1169" s="193">
        <v>172</v>
      </c>
      <c r="N1169" s="194">
        <f t="shared" si="256"/>
        <v>52.055164954029209</v>
      </c>
      <c r="O1169" s="195">
        <v>3</v>
      </c>
      <c r="P1169" s="196">
        <f t="shared" si="267"/>
        <v>73.959999999999994</v>
      </c>
      <c r="Q1169" s="196">
        <f t="shared" si="268"/>
        <v>80.040000000000006</v>
      </c>
      <c r="R1169" s="197"/>
      <c r="S1169" s="198">
        <v>41778</v>
      </c>
      <c r="T1169" s="197" t="s">
        <v>253</v>
      </c>
      <c r="U1169" s="197" t="s">
        <v>2490</v>
      </c>
      <c r="V1169" s="197" t="s">
        <v>8612</v>
      </c>
      <c r="W1169" s="197"/>
      <c r="X1169" s="197"/>
      <c r="Y1169" s="197"/>
      <c r="Z1169" s="197"/>
      <c r="AA1169" s="197"/>
      <c r="AB1169" s="197"/>
      <c r="AC1169" s="197"/>
      <c r="AD1169" s="197" t="s">
        <v>2633</v>
      </c>
      <c r="AE1169" s="197"/>
      <c r="AF1169" s="197"/>
      <c r="AG1169" s="197"/>
      <c r="AH1169" s="197"/>
      <c r="AI1169" s="197"/>
      <c r="AJ1169" s="197"/>
      <c r="AK1169" s="197"/>
      <c r="AL1169" s="197"/>
      <c r="AM1169" s="197"/>
      <c r="AN1169" s="197" t="s">
        <v>2634</v>
      </c>
      <c r="AO1169" s="197"/>
      <c r="AP1169" s="197"/>
      <c r="AQ1169" s="197"/>
      <c r="AR1169" s="197"/>
      <c r="AS1169" s="197"/>
      <c r="AT1169" s="197"/>
      <c r="AU1169" s="197"/>
      <c r="AV1169" s="197"/>
      <c r="AW1169" s="197"/>
      <c r="AX1169" s="197"/>
      <c r="AY1169" s="197"/>
      <c r="AZ1169" s="197"/>
      <c r="BA1169" s="197"/>
      <c r="BB1169" s="197"/>
      <c r="BC1169" s="197"/>
      <c r="BD1169" s="197"/>
      <c r="BE1169" s="197" t="s">
        <v>2633</v>
      </c>
      <c r="BF1169" s="197"/>
      <c r="BG1169" s="197"/>
      <c r="BH1169" s="197"/>
      <c r="BI1169" s="197"/>
      <c r="BJ1169" s="197" t="s">
        <v>3217</v>
      </c>
      <c r="BK1169" s="197" t="s">
        <v>8806</v>
      </c>
      <c r="BL1169" s="197">
        <v>138.1</v>
      </c>
      <c r="BM1169" s="199">
        <f t="shared" si="259"/>
        <v>19.865067466266872</v>
      </c>
      <c r="BN1169" s="197" t="s">
        <v>9412</v>
      </c>
      <c r="BO1169" s="197">
        <v>120</v>
      </c>
      <c r="BP1169" s="196">
        <f t="shared" si="266"/>
        <v>42.478760619690156</v>
      </c>
      <c r="BQ1169" s="197" t="s">
        <v>10402</v>
      </c>
      <c r="BR1169" s="197">
        <v>97</v>
      </c>
      <c r="BS1169" s="196">
        <f t="shared" si="260"/>
        <v>71.214392803598187</v>
      </c>
      <c r="BT1169" s="197"/>
      <c r="BU1169" s="197"/>
      <c r="BV1169" s="199">
        <f t="shared" si="263"/>
        <v>192.40379810094953</v>
      </c>
      <c r="BW1169" s="197"/>
      <c r="BX1169" s="197"/>
      <c r="BY1169" s="196">
        <f t="shared" si="264"/>
        <v>192.40379810094953</v>
      </c>
      <c r="BZ1169" s="197"/>
      <c r="CA1169" s="197"/>
      <c r="CB1169" s="196">
        <f t="shared" si="261"/>
        <v>192.40379810094953</v>
      </c>
      <c r="CC1169" s="197"/>
      <c r="CD1169" s="197"/>
      <c r="CE1169" s="196">
        <f t="shared" si="257"/>
        <v>192.40379810094953</v>
      </c>
      <c r="CF1169" s="197"/>
      <c r="CG1169" s="197"/>
      <c r="CH1169" s="196">
        <f t="shared" si="262"/>
        <v>192.40379810094953</v>
      </c>
      <c r="CI1169" s="197"/>
      <c r="CJ1169" s="197"/>
      <c r="CK1169" s="196">
        <f t="shared" si="265"/>
        <v>192.40379810094953</v>
      </c>
      <c r="CL1169" s="197">
        <v>97</v>
      </c>
      <c r="CM1169" s="196">
        <f t="shared" si="255"/>
        <v>71.214392803598187</v>
      </c>
      <c r="CN1169" s="197">
        <v>120</v>
      </c>
      <c r="CO1169" s="197"/>
      <c r="CP1169" s="197"/>
      <c r="CQ1169" s="200"/>
      <c r="CR1169" s="200"/>
      <c r="CS1169" s="201"/>
      <c r="CT1169" s="202"/>
      <c r="CU1169" s="202"/>
      <c r="CV1169" s="202"/>
      <c r="CW1169" s="202"/>
      <c r="CX1169" s="203">
        <f t="shared" si="258"/>
        <v>0</v>
      </c>
      <c r="CY1169" s="202"/>
      <c r="CZ1169" s="202"/>
      <c r="DA1169" s="202"/>
      <c r="DB1169" s="193"/>
      <c r="DC1169" s="193"/>
      <c r="DD1169" s="193"/>
      <c r="DE1169" s="193"/>
      <c r="DF1169" s="193"/>
      <c r="DG1169" s="193"/>
      <c r="DH1169" s="193"/>
      <c r="DI1169" s="193"/>
      <c r="DJ1169" s="193"/>
      <c r="DK1169" s="193"/>
      <c r="DL1169" s="193"/>
      <c r="DM1169" s="193"/>
      <c r="DN1169" s="197"/>
      <c r="DO1169" s="197"/>
      <c r="DP1169" s="197"/>
      <c r="DQ1169" s="197"/>
      <c r="DR1169" s="197"/>
      <c r="DS1169" s="197"/>
      <c r="DT1169" s="197"/>
      <c r="DU1169" s="193"/>
      <c r="DV1169" s="193"/>
      <c r="DW1169" s="193"/>
      <c r="DX1169" s="593" t="s">
        <v>94</v>
      </c>
      <c r="DY1169" s="192"/>
      <c r="DZ1169" s="593" t="s">
        <v>101</v>
      </c>
      <c r="EA1169" s="197">
        <v>3</v>
      </c>
      <c r="EB1169" s="205"/>
      <c r="EC1169" s="593" t="s">
        <v>2194</v>
      </c>
      <c r="ED1169" s="192" t="s">
        <v>8934</v>
      </c>
      <c r="EE1169" s="192"/>
    </row>
    <row r="1170" spans="1:135" s="206" customFormat="1" ht="15.75" hidden="1" customHeight="1" x14ac:dyDescent="0.25">
      <c r="A1170" s="875">
        <v>1168</v>
      </c>
      <c r="B1170" s="2017"/>
      <c r="C1170" s="193" t="s">
        <v>8689</v>
      </c>
      <c r="D1170" s="193" t="s">
        <v>23</v>
      </c>
      <c r="E1170" s="193" t="s">
        <v>4126</v>
      </c>
      <c r="F1170" s="193">
        <v>611553</v>
      </c>
      <c r="G1170" s="193">
        <v>20</v>
      </c>
      <c r="H1170" s="193" t="s">
        <v>2634</v>
      </c>
      <c r="I1170" s="193" t="s">
        <v>2634</v>
      </c>
      <c r="J1170" s="193" t="s">
        <v>3968</v>
      </c>
      <c r="K1170" s="193">
        <v>552573857</v>
      </c>
      <c r="L1170" s="193">
        <v>93.6</v>
      </c>
      <c r="M1170" s="193">
        <v>149</v>
      </c>
      <c r="N1170" s="194">
        <f t="shared" si="256"/>
        <v>42.16026305121391</v>
      </c>
      <c r="O1170" s="195">
        <v>2</v>
      </c>
      <c r="P1170" s="196">
        <f t="shared" si="267"/>
        <v>55.502499999999998</v>
      </c>
      <c r="Q1170" s="196">
        <f t="shared" si="268"/>
        <v>38.097499999999997</v>
      </c>
      <c r="R1170" s="197"/>
      <c r="S1170" s="198">
        <v>41780</v>
      </c>
      <c r="T1170" s="197" t="s">
        <v>253</v>
      </c>
      <c r="U1170" s="197" t="s">
        <v>2490</v>
      </c>
      <c r="V1170" s="197" t="s">
        <v>8673</v>
      </c>
      <c r="W1170" s="197" t="s">
        <v>10084</v>
      </c>
      <c r="X1170" s="197" t="s">
        <v>2634</v>
      </c>
      <c r="Y1170" s="197"/>
      <c r="Z1170" s="197" t="s">
        <v>2634</v>
      </c>
      <c r="AA1170" s="197"/>
      <c r="AB1170" s="197" t="s">
        <v>2633</v>
      </c>
      <c r="AC1170" s="197" t="s">
        <v>2635</v>
      </c>
      <c r="AD1170" s="197" t="s">
        <v>2634</v>
      </c>
      <c r="AE1170" s="197"/>
      <c r="AF1170" s="197" t="s">
        <v>2633</v>
      </c>
      <c r="AG1170" s="197" t="s">
        <v>2636</v>
      </c>
      <c r="AH1170" s="197" t="s">
        <v>2634</v>
      </c>
      <c r="AI1170" s="197"/>
      <c r="AJ1170" s="197" t="s">
        <v>2634</v>
      </c>
      <c r="AK1170" s="197"/>
      <c r="AL1170" s="197" t="s">
        <v>2634</v>
      </c>
      <c r="AM1170" s="197"/>
      <c r="AN1170" s="197" t="s">
        <v>2633</v>
      </c>
      <c r="AO1170" s="197" t="s">
        <v>4068</v>
      </c>
      <c r="AP1170" s="197" t="s">
        <v>4078</v>
      </c>
      <c r="AQ1170" s="197" t="s">
        <v>2637</v>
      </c>
      <c r="AR1170" s="197" t="s">
        <v>4075</v>
      </c>
      <c r="AS1170" s="197" t="s">
        <v>4078</v>
      </c>
      <c r="AT1170" s="197"/>
      <c r="AU1170" s="197"/>
      <c r="AV1170" s="197"/>
      <c r="AW1170" s="197" t="s">
        <v>2634</v>
      </c>
      <c r="AX1170" s="197"/>
      <c r="AY1170" s="197" t="s">
        <v>2634</v>
      </c>
      <c r="AZ1170" s="197"/>
      <c r="BA1170" s="197" t="s">
        <v>3970</v>
      </c>
      <c r="BB1170" s="197" t="s">
        <v>3970</v>
      </c>
      <c r="BC1170" s="197" t="s">
        <v>2634</v>
      </c>
      <c r="BD1170" s="197"/>
      <c r="BE1170" s="197" t="s">
        <v>2634</v>
      </c>
      <c r="BF1170" s="197" t="s">
        <v>2634</v>
      </c>
      <c r="BG1170" s="197" t="s">
        <v>2634</v>
      </c>
      <c r="BH1170" s="197"/>
      <c r="BI1170" s="197"/>
      <c r="BJ1170" s="197" t="s">
        <v>3217</v>
      </c>
      <c r="BK1170" s="197" t="s">
        <v>8901</v>
      </c>
      <c r="BL1170" s="197">
        <v>86.1</v>
      </c>
      <c r="BM1170" s="199">
        <f t="shared" si="259"/>
        <v>19.686331124089509</v>
      </c>
      <c r="BN1170" s="197" t="s">
        <v>9409</v>
      </c>
      <c r="BO1170" s="197">
        <v>78</v>
      </c>
      <c r="BP1170" s="196">
        <f t="shared" si="266"/>
        <v>40.947568738106163</v>
      </c>
      <c r="BQ1170" s="197" t="s">
        <v>9535</v>
      </c>
      <c r="BR1170" s="197">
        <v>68.2</v>
      </c>
      <c r="BS1170" s="196">
        <f t="shared" si="260"/>
        <v>66.671041406916444</v>
      </c>
      <c r="BT1170" s="197" t="s">
        <v>5272</v>
      </c>
      <c r="BU1170" s="197">
        <v>64</v>
      </c>
      <c r="BV1170" s="199">
        <f t="shared" si="263"/>
        <v>77.695386836406584</v>
      </c>
      <c r="BW1170" s="197" t="s">
        <v>10398</v>
      </c>
      <c r="BX1170" s="197">
        <v>62</v>
      </c>
      <c r="BY1170" s="196">
        <f t="shared" si="264"/>
        <v>82.94507513616378</v>
      </c>
      <c r="BZ1170" s="197"/>
      <c r="CA1170" s="197"/>
      <c r="CB1170" s="196">
        <f t="shared" si="261"/>
        <v>245.68541242863705</v>
      </c>
      <c r="CC1170" s="197"/>
      <c r="CD1170" s="197"/>
      <c r="CE1170" s="196">
        <f t="shared" si="257"/>
        <v>245.68541242863705</v>
      </c>
      <c r="CF1170" s="197"/>
      <c r="CG1170" s="197"/>
      <c r="CH1170" s="196">
        <f t="shared" si="262"/>
        <v>245.68541242863705</v>
      </c>
      <c r="CI1170" s="197"/>
      <c r="CJ1170" s="197"/>
      <c r="CK1170" s="196">
        <f t="shared" si="265"/>
        <v>245.68541242863705</v>
      </c>
      <c r="CL1170" s="197">
        <v>62</v>
      </c>
      <c r="CM1170" s="196">
        <f t="shared" ref="CM1170:CM1233" si="269">((L1170-CL1170)/Q1170)*100</f>
        <v>82.94507513616378</v>
      </c>
      <c r="CN1170" s="197">
        <v>90</v>
      </c>
      <c r="CO1170" s="197"/>
      <c r="CP1170" s="197"/>
      <c r="CQ1170" s="200"/>
      <c r="CR1170" s="200"/>
      <c r="CS1170" s="201">
        <v>1</v>
      </c>
      <c r="CT1170" s="202">
        <v>0</v>
      </c>
      <c r="CU1170" s="202">
        <v>0</v>
      </c>
      <c r="CV1170" s="202">
        <v>0.25</v>
      </c>
      <c r="CW1170" s="202"/>
      <c r="CX1170" s="203">
        <f t="shared" si="258"/>
        <v>1.25</v>
      </c>
      <c r="CY1170" s="202"/>
      <c r="CZ1170" s="202" t="s">
        <v>2634</v>
      </c>
      <c r="DA1170" s="202"/>
      <c r="DB1170" s="193" t="s">
        <v>2643</v>
      </c>
      <c r="DC1170" s="193" t="s">
        <v>2648</v>
      </c>
      <c r="DD1170" s="193" t="s">
        <v>2648</v>
      </c>
      <c r="DE1170" s="193" t="s">
        <v>2649</v>
      </c>
      <c r="DF1170" s="193" t="s">
        <v>2652</v>
      </c>
      <c r="DG1170" s="193" t="s">
        <v>2653</v>
      </c>
      <c r="DH1170" s="193" t="s">
        <v>2654</v>
      </c>
      <c r="DI1170" s="193" t="s">
        <v>2658</v>
      </c>
      <c r="DJ1170" s="193" t="s">
        <v>37</v>
      </c>
      <c r="DK1170" s="193" t="s">
        <v>37</v>
      </c>
      <c r="DL1170" s="193" t="s">
        <v>37</v>
      </c>
      <c r="DM1170" s="193" t="s">
        <v>2663</v>
      </c>
      <c r="DN1170" s="197" t="s">
        <v>4001</v>
      </c>
      <c r="DO1170" s="197" t="s">
        <v>5012</v>
      </c>
      <c r="DP1170" s="197"/>
      <c r="DQ1170" s="197" t="s">
        <v>4068</v>
      </c>
      <c r="DR1170" s="197"/>
      <c r="DS1170" s="197" t="s">
        <v>2633</v>
      </c>
      <c r="DT1170" s="197" t="s">
        <v>4072</v>
      </c>
      <c r="DU1170" s="193" t="s">
        <v>2634</v>
      </c>
      <c r="DV1170" s="193" t="s">
        <v>2633</v>
      </c>
      <c r="DW1170" s="193"/>
      <c r="DX1170" s="593" t="s">
        <v>8674</v>
      </c>
      <c r="DY1170" s="192" t="s">
        <v>126</v>
      </c>
      <c r="DZ1170" s="593" t="s">
        <v>101</v>
      </c>
      <c r="EA1170" s="197">
        <v>3</v>
      </c>
      <c r="EB1170" s="890" t="s">
        <v>10085</v>
      </c>
      <c r="EC1170" s="593" t="s">
        <v>2194</v>
      </c>
      <c r="ED1170" s="192" t="s">
        <v>8902</v>
      </c>
      <c r="EE1170" s="192"/>
    </row>
    <row r="1171" spans="1:135" s="206" customFormat="1" ht="15.75" hidden="1" customHeight="1" x14ac:dyDescent="0.25">
      <c r="A1171" s="875">
        <v>1169</v>
      </c>
      <c r="B1171" s="2017"/>
      <c r="C1171" s="193" t="s">
        <v>8675</v>
      </c>
      <c r="D1171" s="193" t="s">
        <v>22</v>
      </c>
      <c r="E1171" s="193" t="s">
        <v>4126</v>
      </c>
      <c r="F1171" s="193">
        <v>622549</v>
      </c>
      <c r="G1171" s="193">
        <v>39</v>
      </c>
      <c r="H1171" s="193" t="s">
        <v>2633</v>
      </c>
      <c r="I1171" s="193" t="s">
        <v>2633</v>
      </c>
      <c r="J1171" s="193" t="s">
        <v>2633</v>
      </c>
      <c r="K1171" s="193">
        <v>553443383</v>
      </c>
      <c r="L1171" s="193">
        <v>106.7</v>
      </c>
      <c r="M1171" s="193">
        <v>164</v>
      </c>
      <c r="N1171" s="194">
        <f t="shared" si="256"/>
        <v>39.671326591314696</v>
      </c>
      <c r="O1171" s="195">
        <v>1</v>
      </c>
      <c r="P1171" s="196">
        <f t="shared" si="267"/>
        <v>67.239999999999995</v>
      </c>
      <c r="Q1171" s="196">
        <f t="shared" si="268"/>
        <v>39.460000000000008</v>
      </c>
      <c r="R1171" s="197"/>
      <c r="S1171" s="198">
        <v>41780</v>
      </c>
      <c r="T1171" s="197" t="s">
        <v>253</v>
      </c>
      <c r="U1171" s="197" t="s">
        <v>2490</v>
      </c>
      <c r="V1171" s="197" t="s">
        <v>8676</v>
      </c>
      <c r="W1171" s="197"/>
      <c r="X1171" s="197" t="s">
        <v>2633</v>
      </c>
      <c r="Y1171" s="197"/>
      <c r="Z1171" s="197" t="s">
        <v>2633</v>
      </c>
      <c r="AA1171" s="197"/>
      <c r="AB1171" s="197" t="s">
        <v>2633</v>
      </c>
      <c r="AC1171" s="197"/>
      <c r="AD1171" s="197"/>
      <c r="AE1171" s="197"/>
      <c r="AF1171" s="197"/>
      <c r="AG1171" s="197"/>
      <c r="AH1171" s="197"/>
      <c r="AI1171" s="197"/>
      <c r="AJ1171" s="197" t="s">
        <v>2633</v>
      </c>
      <c r="AK1171" s="197"/>
      <c r="AL1171" s="197"/>
      <c r="AM1171" s="197"/>
      <c r="AN1171" s="197" t="s">
        <v>2633</v>
      </c>
      <c r="AO1171" s="197" t="s">
        <v>4076</v>
      </c>
      <c r="AP1171" s="197" t="s">
        <v>4077</v>
      </c>
      <c r="AQ1171" s="197" t="s">
        <v>9419</v>
      </c>
      <c r="AR1171" s="197"/>
      <c r="AS1171" s="197"/>
      <c r="AT1171" s="197"/>
      <c r="AU1171" s="197"/>
      <c r="AV1171" s="197"/>
      <c r="AW1171" s="197"/>
      <c r="AX1171" s="197"/>
      <c r="AY1171" s="197"/>
      <c r="AZ1171" s="197"/>
      <c r="BA1171" s="197"/>
      <c r="BB1171" s="197"/>
      <c r="BC1171" s="197"/>
      <c r="BD1171" s="197"/>
      <c r="BE1171" s="197" t="s">
        <v>2634</v>
      </c>
      <c r="BF1171" s="197"/>
      <c r="BG1171" s="197"/>
      <c r="BH1171" s="197"/>
      <c r="BI1171" s="197"/>
      <c r="BJ1171" s="197" t="s">
        <v>5603</v>
      </c>
      <c r="BK1171" s="197" t="s">
        <v>8886</v>
      </c>
      <c r="BL1171" s="197">
        <v>96.3</v>
      </c>
      <c r="BM1171" s="199">
        <f t="shared" si="259"/>
        <v>26.355803345159661</v>
      </c>
      <c r="BN1171" s="197" t="s">
        <v>9420</v>
      </c>
      <c r="BO1171" s="197">
        <v>87</v>
      </c>
      <c r="BP1171" s="196">
        <f t="shared" si="266"/>
        <v>49.92397364419665</v>
      </c>
      <c r="BQ1171" s="197" t="s">
        <v>9758</v>
      </c>
      <c r="BR1171" s="197">
        <v>80</v>
      </c>
      <c r="BS1171" s="196">
        <f t="shared" si="260"/>
        <v>67.66345666497719</v>
      </c>
      <c r="BT1171" s="197" t="s">
        <v>10396</v>
      </c>
      <c r="BU1171" s="197">
        <v>74.5</v>
      </c>
      <c r="BV1171" s="199">
        <f t="shared" si="263"/>
        <v>81.601621895590455</v>
      </c>
      <c r="BW1171" s="197"/>
      <c r="BX1171" s="197"/>
      <c r="BY1171" s="196">
        <f t="shared" si="264"/>
        <v>270.40040547389759</v>
      </c>
      <c r="BZ1171" s="197"/>
      <c r="CA1171" s="197"/>
      <c r="CB1171" s="196">
        <f t="shared" si="261"/>
        <v>270.40040547389759</v>
      </c>
      <c r="CC1171" s="197"/>
      <c r="CD1171" s="197"/>
      <c r="CE1171" s="196">
        <f t="shared" si="257"/>
        <v>270.40040547389759</v>
      </c>
      <c r="CF1171" s="197"/>
      <c r="CG1171" s="197"/>
      <c r="CH1171" s="196">
        <f t="shared" si="262"/>
        <v>270.40040547389759</v>
      </c>
      <c r="CI1171" s="197"/>
      <c r="CJ1171" s="197"/>
      <c r="CK1171" s="196">
        <f t="shared" si="265"/>
        <v>270.40040547389759</v>
      </c>
      <c r="CL1171" s="197">
        <v>74.5</v>
      </c>
      <c r="CM1171" s="196">
        <f t="shared" si="269"/>
        <v>81.601621895590455</v>
      </c>
      <c r="CN1171" s="197">
        <v>75</v>
      </c>
      <c r="CO1171" s="197"/>
      <c r="CP1171" s="197"/>
      <c r="CQ1171" s="200"/>
      <c r="CR1171" s="200"/>
      <c r="CS1171" s="201"/>
      <c r="CT1171" s="202"/>
      <c r="CU1171" s="202"/>
      <c r="CV1171" s="202"/>
      <c r="CW1171" s="202"/>
      <c r="CX1171" s="203">
        <f t="shared" si="258"/>
        <v>0</v>
      </c>
      <c r="CY1171" s="202"/>
      <c r="CZ1171" s="202" t="s">
        <v>3139</v>
      </c>
      <c r="DA1171" s="202"/>
      <c r="DB1171" s="193" t="s">
        <v>2643</v>
      </c>
      <c r="DC1171" s="193"/>
      <c r="DD1171" s="193"/>
      <c r="DE1171" s="193"/>
      <c r="DF1171" s="193"/>
      <c r="DG1171" s="193"/>
      <c r="DH1171" s="193"/>
      <c r="DI1171" s="193"/>
      <c r="DJ1171" s="193"/>
      <c r="DK1171" s="193"/>
      <c r="DL1171" s="193" t="s">
        <v>2659</v>
      </c>
      <c r="DM1171" s="193"/>
      <c r="DN1171" s="197" t="s">
        <v>3999</v>
      </c>
      <c r="DO1171" s="197"/>
      <c r="DP1171" s="197"/>
      <c r="DQ1171" s="197"/>
      <c r="DR1171" s="197"/>
      <c r="DS1171" s="197" t="s">
        <v>2634</v>
      </c>
      <c r="DT1171" s="197"/>
      <c r="DU1171" s="193"/>
      <c r="DV1171" s="193"/>
      <c r="DW1171" s="193"/>
      <c r="DX1171" s="593" t="s">
        <v>8677</v>
      </c>
      <c r="DY1171" s="192"/>
      <c r="DZ1171" s="593" t="s">
        <v>101</v>
      </c>
      <c r="EA1171" s="197">
        <v>3</v>
      </c>
      <c r="EB1171" s="205"/>
      <c r="EC1171" s="593" t="s">
        <v>2194</v>
      </c>
      <c r="ED1171" s="192" t="s">
        <v>7533</v>
      </c>
      <c r="EE1171" s="192"/>
    </row>
    <row r="1172" spans="1:135" s="206" customFormat="1" ht="15.75" hidden="1" customHeight="1" x14ac:dyDescent="0.25">
      <c r="A1172" s="875">
        <v>1170</v>
      </c>
      <c r="B1172" s="2017"/>
      <c r="C1172" s="193" t="s">
        <v>8678</v>
      </c>
      <c r="D1172" s="193" t="s">
        <v>23</v>
      </c>
      <c r="E1172" s="193" t="s">
        <v>4126</v>
      </c>
      <c r="F1172" s="193">
        <v>621973</v>
      </c>
      <c r="G1172" s="193">
        <v>33</v>
      </c>
      <c r="H1172" s="193" t="s">
        <v>2633</v>
      </c>
      <c r="I1172" s="193" t="s">
        <v>3985</v>
      </c>
      <c r="J1172" s="193" t="s">
        <v>2634</v>
      </c>
      <c r="K1172" s="193">
        <v>504450099</v>
      </c>
      <c r="L1172" s="193">
        <v>114.8</v>
      </c>
      <c r="M1172" s="193">
        <v>155</v>
      </c>
      <c r="N1172" s="194">
        <f t="shared" si="256"/>
        <v>47.783558792924033</v>
      </c>
      <c r="O1172" s="195">
        <v>2</v>
      </c>
      <c r="P1172" s="196">
        <f t="shared" si="267"/>
        <v>60.062500000000007</v>
      </c>
      <c r="Q1172" s="196">
        <f t="shared" si="268"/>
        <v>54.73749999999999</v>
      </c>
      <c r="R1172" s="197"/>
      <c r="S1172" s="198">
        <v>41780</v>
      </c>
      <c r="T1172" s="197" t="s">
        <v>253</v>
      </c>
      <c r="U1172" s="197" t="s">
        <v>2490</v>
      </c>
      <c r="V1172" s="197" t="s">
        <v>9302</v>
      </c>
      <c r="W1172" s="197" t="s">
        <v>10307</v>
      </c>
      <c r="X1172" s="197" t="s">
        <v>2634</v>
      </c>
      <c r="Y1172" s="197"/>
      <c r="Z1172" s="197" t="s">
        <v>2634</v>
      </c>
      <c r="AA1172" s="197"/>
      <c r="AB1172" s="197" t="s">
        <v>2634</v>
      </c>
      <c r="AC1172" s="197"/>
      <c r="AD1172" s="197" t="s">
        <v>2633</v>
      </c>
      <c r="AE1172" s="197" t="s">
        <v>2635</v>
      </c>
      <c r="AF1172" s="197" t="s">
        <v>2634</v>
      </c>
      <c r="AG1172" s="197"/>
      <c r="AH1172" s="197" t="s">
        <v>2633</v>
      </c>
      <c r="AI1172" s="197"/>
      <c r="AJ1172" s="197" t="s">
        <v>2634</v>
      </c>
      <c r="AK1172" s="197"/>
      <c r="AL1172" s="197" t="s">
        <v>2634</v>
      </c>
      <c r="AM1172" s="197"/>
      <c r="AN1172" s="197" t="s">
        <v>2633</v>
      </c>
      <c r="AO1172" s="197" t="s">
        <v>4075</v>
      </c>
      <c r="AP1172" s="197" t="s">
        <v>4077</v>
      </c>
      <c r="AQ1172" s="197" t="s">
        <v>2635</v>
      </c>
      <c r="AR1172" s="197"/>
      <c r="AS1172" s="197"/>
      <c r="AT1172" s="197" t="s">
        <v>2633</v>
      </c>
      <c r="AU1172" s="197"/>
      <c r="AV1172" s="197"/>
      <c r="AW1172" s="197" t="s">
        <v>2634</v>
      </c>
      <c r="AX1172" s="197"/>
      <c r="AY1172" s="197" t="s">
        <v>2634</v>
      </c>
      <c r="AZ1172" s="197"/>
      <c r="BA1172" s="197" t="s">
        <v>3970</v>
      </c>
      <c r="BB1172" s="197" t="s">
        <v>3970</v>
      </c>
      <c r="BC1172" s="197" t="s">
        <v>2633</v>
      </c>
      <c r="BD1172" s="197"/>
      <c r="BE1172" s="197" t="s">
        <v>2634</v>
      </c>
      <c r="BF1172" s="197"/>
      <c r="BG1172" s="197" t="s">
        <v>2634</v>
      </c>
      <c r="BH1172" s="197"/>
      <c r="BI1172" s="197"/>
      <c r="BJ1172" s="197" t="s">
        <v>3217</v>
      </c>
      <c r="BK1172" s="197" t="s">
        <v>8932</v>
      </c>
      <c r="BL1172" s="197">
        <v>104.4</v>
      </c>
      <c r="BM1172" s="199">
        <f t="shared" si="259"/>
        <v>18.999771637360116</v>
      </c>
      <c r="BN1172" s="197" t="s">
        <v>3705</v>
      </c>
      <c r="BO1172" s="197">
        <v>102.5</v>
      </c>
      <c r="BP1172" s="196">
        <f t="shared" si="266"/>
        <v>22.470883763416303</v>
      </c>
      <c r="BQ1172" s="197" t="s">
        <v>353</v>
      </c>
      <c r="BR1172" s="197">
        <v>97.2</v>
      </c>
      <c r="BS1172" s="196">
        <f t="shared" si="260"/>
        <v>32.153459693994058</v>
      </c>
      <c r="BT1172" s="197" t="s">
        <v>1328</v>
      </c>
      <c r="BU1172" s="197">
        <v>85</v>
      </c>
      <c r="BV1172" s="199">
        <f t="shared" si="263"/>
        <v>54.441653345512677</v>
      </c>
      <c r="BW1172" s="197"/>
      <c r="BX1172" s="197"/>
      <c r="BY1172" s="196">
        <f t="shared" si="264"/>
        <v>209.72824845855223</v>
      </c>
      <c r="BZ1172" s="197"/>
      <c r="CA1172" s="197"/>
      <c r="CB1172" s="196">
        <f t="shared" si="261"/>
        <v>209.72824845855223</v>
      </c>
      <c r="CC1172" s="197"/>
      <c r="CD1172" s="197"/>
      <c r="CE1172" s="196">
        <f t="shared" si="257"/>
        <v>209.72824845855223</v>
      </c>
      <c r="CF1172" s="197"/>
      <c r="CG1172" s="197"/>
      <c r="CH1172" s="196">
        <f t="shared" si="262"/>
        <v>209.72824845855223</v>
      </c>
      <c r="CI1172" s="197"/>
      <c r="CJ1172" s="197"/>
      <c r="CK1172" s="196">
        <f t="shared" si="265"/>
        <v>209.72824845855223</v>
      </c>
      <c r="CL1172" s="197">
        <v>85</v>
      </c>
      <c r="CM1172" s="196">
        <f t="shared" si="269"/>
        <v>54.441653345512677</v>
      </c>
      <c r="CN1172" s="197">
        <v>95</v>
      </c>
      <c r="CO1172" s="197"/>
      <c r="CP1172" s="197"/>
      <c r="CQ1172" s="200"/>
      <c r="CR1172" s="200"/>
      <c r="CS1172" s="201">
        <v>0</v>
      </c>
      <c r="CT1172" s="202">
        <v>0</v>
      </c>
      <c r="CU1172" s="202">
        <v>0</v>
      </c>
      <c r="CV1172" s="202">
        <v>0.5</v>
      </c>
      <c r="CW1172" s="202">
        <v>0</v>
      </c>
      <c r="CX1172" s="203">
        <f t="shared" si="258"/>
        <v>0.5</v>
      </c>
      <c r="CY1172" s="202"/>
      <c r="CZ1172" s="202" t="s">
        <v>2633</v>
      </c>
      <c r="DA1172" s="202" t="s">
        <v>3975</v>
      </c>
      <c r="DB1172" s="193" t="s">
        <v>2643</v>
      </c>
      <c r="DC1172" s="193" t="s">
        <v>2646</v>
      </c>
      <c r="DD1172" s="193" t="s">
        <v>2647</v>
      </c>
      <c r="DE1172" s="193" t="s">
        <v>2649</v>
      </c>
      <c r="DF1172" s="193" t="s">
        <v>32</v>
      </c>
      <c r="DG1172" s="193" t="s">
        <v>2654</v>
      </c>
      <c r="DH1172" s="193" t="s">
        <v>32</v>
      </c>
      <c r="DI1172" s="193" t="s">
        <v>2657</v>
      </c>
      <c r="DJ1172" s="193" t="s">
        <v>2659</v>
      </c>
      <c r="DK1172" s="193" t="s">
        <v>37</v>
      </c>
      <c r="DL1172" s="193" t="s">
        <v>2659</v>
      </c>
      <c r="DM1172" s="193" t="s">
        <v>2661</v>
      </c>
      <c r="DN1172" s="197" t="s">
        <v>4001</v>
      </c>
      <c r="DO1172" s="197" t="s">
        <v>5012</v>
      </c>
      <c r="DP1172" s="197" t="s">
        <v>2648</v>
      </c>
      <c r="DQ1172" s="197" t="s">
        <v>4068</v>
      </c>
      <c r="DR1172" s="197"/>
      <c r="DS1172" s="197" t="s">
        <v>2633</v>
      </c>
      <c r="DT1172" s="197" t="s">
        <v>4074</v>
      </c>
      <c r="DU1172" s="193" t="s">
        <v>2634</v>
      </c>
      <c r="DV1172" s="193" t="s">
        <v>2633</v>
      </c>
      <c r="DW1172" s="193"/>
      <c r="DX1172" s="593" t="s">
        <v>8679</v>
      </c>
      <c r="DY1172" s="192" t="s">
        <v>8717</v>
      </c>
      <c r="DZ1172" s="593" t="s">
        <v>101</v>
      </c>
      <c r="EA1172" s="197">
        <v>3</v>
      </c>
      <c r="EB1172" s="205"/>
      <c r="EC1172" s="593" t="s">
        <v>8602</v>
      </c>
      <c r="ED1172" s="192" t="s">
        <v>7217</v>
      </c>
      <c r="EE1172" s="192"/>
    </row>
    <row r="1173" spans="1:135" s="206" customFormat="1" ht="15.75" hidden="1" customHeight="1" x14ac:dyDescent="0.25">
      <c r="A1173" s="875">
        <v>1171</v>
      </c>
      <c r="B1173" s="2017"/>
      <c r="C1173" s="193" t="s">
        <v>8680</v>
      </c>
      <c r="D1173" s="193" t="s">
        <v>23</v>
      </c>
      <c r="E1173" s="193" t="s">
        <v>4126</v>
      </c>
      <c r="F1173" s="193">
        <v>342302</v>
      </c>
      <c r="G1173" s="193">
        <v>34</v>
      </c>
      <c r="H1173" s="193" t="s">
        <v>2633</v>
      </c>
      <c r="I1173" s="193" t="s">
        <v>2634</v>
      </c>
      <c r="J1173" s="193" t="s">
        <v>2633</v>
      </c>
      <c r="K1173" s="193">
        <v>506442826</v>
      </c>
      <c r="L1173" s="193">
        <v>106.7</v>
      </c>
      <c r="M1173" s="193">
        <v>164</v>
      </c>
      <c r="N1173" s="194">
        <f t="shared" si="256"/>
        <v>39.671326591314696</v>
      </c>
      <c r="O1173" s="195">
        <v>1</v>
      </c>
      <c r="P1173" s="196">
        <f t="shared" si="267"/>
        <v>67.239999999999995</v>
      </c>
      <c r="Q1173" s="196">
        <f t="shared" si="268"/>
        <v>39.460000000000008</v>
      </c>
      <c r="R1173" s="197"/>
      <c r="S1173" s="198">
        <v>41780</v>
      </c>
      <c r="T1173" s="197" t="s">
        <v>253</v>
      </c>
      <c r="U1173" s="197" t="s">
        <v>2490</v>
      </c>
      <c r="V1173" s="197" t="s">
        <v>8681</v>
      </c>
      <c r="W1173" s="197"/>
      <c r="X1173" s="197"/>
      <c r="Y1173" s="197"/>
      <c r="Z1173" s="197"/>
      <c r="AA1173" s="197"/>
      <c r="AB1173" s="197"/>
      <c r="AC1173" s="197"/>
      <c r="AD1173" s="197"/>
      <c r="AE1173" s="197"/>
      <c r="AF1173" s="197"/>
      <c r="AG1173" s="197"/>
      <c r="AH1173" s="197"/>
      <c r="AI1173" s="197"/>
      <c r="AJ1173" s="197"/>
      <c r="AK1173" s="197"/>
      <c r="AL1173" s="197"/>
      <c r="AM1173" s="197"/>
      <c r="AN1173" s="197" t="s">
        <v>2634</v>
      </c>
      <c r="AO1173" s="197"/>
      <c r="AP1173" s="197"/>
      <c r="AQ1173" s="197" t="s">
        <v>2637</v>
      </c>
      <c r="AR1173" s="197"/>
      <c r="AS1173" s="197"/>
      <c r="AT1173" s="197"/>
      <c r="AU1173" s="197"/>
      <c r="AV1173" s="197"/>
      <c r="AW1173" s="197"/>
      <c r="AX1173" s="197"/>
      <c r="AY1173" s="197"/>
      <c r="AZ1173" s="197"/>
      <c r="BA1173" s="197" t="s">
        <v>3970</v>
      </c>
      <c r="BB1173" s="197" t="s">
        <v>3970</v>
      </c>
      <c r="BC1173" s="197"/>
      <c r="BD1173" s="197"/>
      <c r="BE1173" s="197" t="s">
        <v>2633</v>
      </c>
      <c r="BF1173" s="197" t="s">
        <v>2633</v>
      </c>
      <c r="BG1173" s="197"/>
      <c r="BH1173" s="197"/>
      <c r="BI1173" s="197"/>
      <c r="BJ1173" s="197" t="s">
        <v>5603</v>
      </c>
      <c r="BK1173" s="197" t="s">
        <v>5958</v>
      </c>
      <c r="BL1173" s="197">
        <v>99.4</v>
      </c>
      <c r="BM1173" s="199">
        <f t="shared" si="259"/>
        <v>18.499746578813976</v>
      </c>
      <c r="BN1173" s="197"/>
      <c r="BO1173" s="197"/>
      <c r="BP1173" s="196">
        <f t="shared" si="266"/>
        <v>270.40040547389759</v>
      </c>
      <c r="BQ1173" s="197"/>
      <c r="BR1173" s="197"/>
      <c r="BS1173" s="196">
        <f t="shared" si="260"/>
        <v>270.40040547389759</v>
      </c>
      <c r="BT1173" s="197" t="s">
        <v>9967</v>
      </c>
      <c r="BU1173" s="197">
        <v>77.5</v>
      </c>
      <c r="BV1173" s="199">
        <f t="shared" si="263"/>
        <v>73.998986315255948</v>
      </c>
      <c r="BW1173" s="197"/>
      <c r="BX1173" s="197"/>
      <c r="BY1173" s="196">
        <f t="shared" si="264"/>
        <v>270.40040547389759</v>
      </c>
      <c r="BZ1173" s="197"/>
      <c r="CA1173" s="197"/>
      <c r="CB1173" s="196">
        <f t="shared" si="261"/>
        <v>270.40040547389759</v>
      </c>
      <c r="CC1173" s="197"/>
      <c r="CD1173" s="197"/>
      <c r="CE1173" s="196">
        <f t="shared" si="257"/>
        <v>270.40040547389759</v>
      </c>
      <c r="CF1173" s="197"/>
      <c r="CG1173" s="197"/>
      <c r="CH1173" s="196">
        <f t="shared" si="262"/>
        <v>270.40040547389759</v>
      </c>
      <c r="CI1173" s="197"/>
      <c r="CJ1173" s="197"/>
      <c r="CK1173" s="196">
        <f t="shared" si="265"/>
        <v>270.40040547389759</v>
      </c>
      <c r="CL1173" s="197">
        <v>77.5</v>
      </c>
      <c r="CM1173" s="196">
        <f t="shared" si="269"/>
        <v>73.998986315255948</v>
      </c>
      <c r="CN1173" s="197">
        <v>85</v>
      </c>
      <c r="CO1173" s="197"/>
      <c r="CP1173" s="197"/>
      <c r="CQ1173" s="200"/>
      <c r="CR1173" s="200"/>
      <c r="CS1173" s="201">
        <v>1</v>
      </c>
      <c r="CT1173" s="202">
        <v>-0.25</v>
      </c>
      <c r="CU1173" s="202">
        <v>0.5</v>
      </c>
      <c r="CV1173" s="202">
        <v>0.25</v>
      </c>
      <c r="CW1173" s="202">
        <v>0.5</v>
      </c>
      <c r="CX1173" s="203">
        <f t="shared" si="258"/>
        <v>2</v>
      </c>
      <c r="CY1173" s="202"/>
      <c r="CZ1173" s="202" t="s">
        <v>2634</v>
      </c>
      <c r="DA1173" s="202"/>
      <c r="DB1173" s="193" t="s">
        <v>2644</v>
      </c>
      <c r="DC1173" s="193" t="s">
        <v>2648</v>
      </c>
      <c r="DD1173" s="193" t="s">
        <v>2646</v>
      </c>
      <c r="DE1173" s="193" t="s">
        <v>2649</v>
      </c>
      <c r="DF1173" s="193" t="s">
        <v>32</v>
      </c>
      <c r="DG1173" s="193" t="s">
        <v>2653</v>
      </c>
      <c r="DH1173" s="193" t="s">
        <v>2653</v>
      </c>
      <c r="DI1173" s="193" t="s">
        <v>2658</v>
      </c>
      <c r="DJ1173" s="193" t="s">
        <v>37</v>
      </c>
      <c r="DK1173" s="193" t="s">
        <v>37</v>
      </c>
      <c r="DL1173" s="193" t="s">
        <v>37</v>
      </c>
      <c r="DM1173" s="193" t="s">
        <v>2663</v>
      </c>
      <c r="DN1173" s="197" t="s">
        <v>4001</v>
      </c>
      <c r="DO1173" s="197" t="s">
        <v>5012</v>
      </c>
      <c r="DP1173" s="197"/>
      <c r="DQ1173" s="197" t="s">
        <v>4069</v>
      </c>
      <c r="DR1173" s="197"/>
      <c r="DS1173" s="197" t="s">
        <v>2633</v>
      </c>
      <c r="DT1173" s="197" t="s">
        <v>4073</v>
      </c>
      <c r="DU1173" s="193" t="s">
        <v>2634</v>
      </c>
      <c r="DV1173" s="193" t="s">
        <v>2634</v>
      </c>
      <c r="DW1173" s="193" t="s">
        <v>11227</v>
      </c>
      <c r="DX1173" s="593" t="s">
        <v>220</v>
      </c>
      <c r="DY1173" s="192" t="s">
        <v>126</v>
      </c>
      <c r="DZ1173" s="593" t="s">
        <v>101</v>
      </c>
      <c r="EA1173" s="197">
        <v>3</v>
      </c>
      <c r="EB1173" s="205"/>
      <c r="EC1173" s="593" t="s">
        <v>2194</v>
      </c>
      <c r="ED1173" s="192" t="s">
        <v>7217</v>
      </c>
      <c r="EE1173" s="192"/>
    </row>
    <row r="1174" spans="1:135" s="206" customFormat="1" ht="15.75" hidden="1" customHeight="1" x14ac:dyDescent="0.25">
      <c r="A1174" s="875">
        <v>1172</v>
      </c>
      <c r="B1174" s="2017"/>
      <c r="C1174" s="193" t="s">
        <v>8690</v>
      </c>
      <c r="D1174" s="193" t="s">
        <v>22</v>
      </c>
      <c r="E1174" s="193" t="s">
        <v>4126</v>
      </c>
      <c r="F1174" s="193">
        <v>408274</v>
      </c>
      <c r="G1174" s="193">
        <v>35</v>
      </c>
      <c r="H1174" s="193" t="s">
        <v>2633</v>
      </c>
      <c r="I1174" s="193" t="s">
        <v>2633</v>
      </c>
      <c r="J1174" s="193" t="s">
        <v>2633</v>
      </c>
      <c r="K1174" s="193" t="s">
        <v>9213</v>
      </c>
      <c r="L1174" s="193">
        <v>111.6</v>
      </c>
      <c r="M1174" s="193">
        <v>168</v>
      </c>
      <c r="N1174" s="194">
        <f t="shared" si="256"/>
        <v>39.54081632653061</v>
      </c>
      <c r="O1174" s="195">
        <v>1</v>
      </c>
      <c r="P1174" s="196">
        <f t="shared" si="267"/>
        <v>70.559999999999988</v>
      </c>
      <c r="Q1174" s="196">
        <f t="shared" si="268"/>
        <v>41.040000000000006</v>
      </c>
      <c r="R1174" s="197"/>
      <c r="S1174" s="198">
        <v>41781</v>
      </c>
      <c r="T1174" s="197" t="s">
        <v>253</v>
      </c>
      <c r="U1174" s="197" t="s">
        <v>2490</v>
      </c>
      <c r="V1174" s="197" t="s">
        <v>8691</v>
      </c>
      <c r="W1174" s="197"/>
      <c r="X1174" s="197"/>
      <c r="Y1174" s="197"/>
      <c r="Z1174" s="197"/>
      <c r="AA1174" s="197"/>
      <c r="AB1174" s="197"/>
      <c r="AC1174" s="197"/>
      <c r="AD1174" s="197"/>
      <c r="AE1174" s="197"/>
      <c r="AF1174" s="197"/>
      <c r="AG1174" s="197"/>
      <c r="AH1174" s="197"/>
      <c r="AI1174" s="197"/>
      <c r="AJ1174" s="197"/>
      <c r="AK1174" s="197"/>
      <c r="AL1174" s="197"/>
      <c r="AM1174" s="197"/>
      <c r="AN1174" s="197" t="s">
        <v>2634</v>
      </c>
      <c r="AO1174" s="197"/>
      <c r="AP1174" s="197"/>
      <c r="AQ1174" s="197" t="s">
        <v>2638</v>
      </c>
      <c r="AR1174" s="197" t="s">
        <v>4075</v>
      </c>
      <c r="AS1174" s="197" t="s">
        <v>4078</v>
      </c>
      <c r="AT1174" s="197"/>
      <c r="AU1174" s="197"/>
      <c r="AV1174" s="197"/>
      <c r="AW1174" s="197"/>
      <c r="AX1174" s="197"/>
      <c r="AY1174" s="197"/>
      <c r="AZ1174" s="197"/>
      <c r="BA1174" s="197"/>
      <c r="BB1174" s="197"/>
      <c r="BC1174" s="197"/>
      <c r="BD1174" s="197"/>
      <c r="BE1174" s="197" t="s">
        <v>2633</v>
      </c>
      <c r="BF1174" s="197"/>
      <c r="BG1174" s="197"/>
      <c r="BH1174" s="197"/>
      <c r="BI1174" s="197" t="s">
        <v>7356</v>
      </c>
      <c r="BJ1174" s="197" t="s">
        <v>5565</v>
      </c>
      <c r="BK1174" s="197" t="s">
        <v>8887</v>
      </c>
      <c r="BL1174" s="197">
        <v>101.1</v>
      </c>
      <c r="BM1174" s="199">
        <f t="shared" si="259"/>
        <v>25.584795321637422</v>
      </c>
      <c r="BN1174" s="197" t="s">
        <v>9711</v>
      </c>
      <c r="BO1174" s="197">
        <v>91</v>
      </c>
      <c r="BP1174" s="196">
        <f t="shared" si="266"/>
        <v>50.194931773879127</v>
      </c>
      <c r="BQ1174" s="197" t="s">
        <v>9733</v>
      </c>
      <c r="BR1174" s="197">
        <v>83</v>
      </c>
      <c r="BS1174" s="196">
        <f t="shared" si="260"/>
        <v>69.688109161793349</v>
      </c>
      <c r="BT1174" s="197" t="s">
        <v>10394</v>
      </c>
      <c r="BU1174" s="197">
        <v>78</v>
      </c>
      <c r="BV1174" s="199">
        <f t="shared" si="263"/>
        <v>81.871345029239734</v>
      </c>
      <c r="BW1174" s="197"/>
      <c r="BX1174" s="197"/>
      <c r="BY1174" s="196">
        <f t="shared" si="264"/>
        <v>271.92982456140345</v>
      </c>
      <c r="BZ1174" s="197"/>
      <c r="CA1174" s="197"/>
      <c r="CB1174" s="196">
        <f t="shared" si="261"/>
        <v>271.92982456140345</v>
      </c>
      <c r="CC1174" s="197"/>
      <c r="CD1174" s="197"/>
      <c r="CE1174" s="196">
        <f t="shared" si="257"/>
        <v>271.92982456140345</v>
      </c>
      <c r="CF1174" s="197"/>
      <c r="CG1174" s="197"/>
      <c r="CH1174" s="196">
        <f t="shared" si="262"/>
        <v>271.92982456140345</v>
      </c>
      <c r="CI1174" s="197"/>
      <c r="CJ1174" s="197"/>
      <c r="CK1174" s="196">
        <f t="shared" si="265"/>
        <v>271.92982456140345</v>
      </c>
      <c r="CL1174" s="197">
        <v>78</v>
      </c>
      <c r="CM1174" s="196">
        <f t="shared" si="269"/>
        <v>81.871345029239734</v>
      </c>
      <c r="CN1174" s="197">
        <v>65</v>
      </c>
      <c r="CO1174" s="197"/>
      <c r="CP1174" s="197"/>
      <c r="CQ1174" s="200"/>
      <c r="CR1174" s="200"/>
      <c r="CS1174" s="201"/>
      <c r="CT1174" s="202"/>
      <c r="CU1174" s="202"/>
      <c r="CV1174" s="202"/>
      <c r="CW1174" s="202"/>
      <c r="CX1174" s="203">
        <f t="shared" si="258"/>
        <v>0</v>
      </c>
      <c r="CY1174" s="202"/>
      <c r="CZ1174" s="202"/>
      <c r="DA1174" s="202"/>
      <c r="DB1174" s="193"/>
      <c r="DC1174" s="193"/>
      <c r="DD1174" s="193"/>
      <c r="DE1174" s="193"/>
      <c r="DF1174" s="193"/>
      <c r="DG1174" s="193"/>
      <c r="DH1174" s="193"/>
      <c r="DI1174" s="193"/>
      <c r="DJ1174" s="193"/>
      <c r="DK1174" s="193"/>
      <c r="DL1174" s="193"/>
      <c r="DM1174" s="193"/>
      <c r="DN1174" s="197"/>
      <c r="DO1174" s="197"/>
      <c r="DP1174" s="197"/>
      <c r="DQ1174" s="197"/>
      <c r="DR1174" s="197"/>
      <c r="DS1174" s="197"/>
      <c r="DT1174" s="197"/>
      <c r="DU1174" s="193"/>
      <c r="DV1174" s="193"/>
      <c r="DW1174" s="193"/>
      <c r="DX1174" s="593" t="s">
        <v>94</v>
      </c>
      <c r="DY1174" s="192"/>
      <c r="DZ1174" s="593" t="s">
        <v>101</v>
      </c>
      <c r="EA1174" s="197">
        <v>3</v>
      </c>
      <c r="EB1174" s="205"/>
      <c r="EC1174" s="593" t="s">
        <v>8602</v>
      </c>
      <c r="ED1174" s="192" t="s">
        <v>8904</v>
      </c>
      <c r="EE1174" s="192"/>
    </row>
    <row r="1175" spans="1:135" s="206" customFormat="1" ht="15.75" hidden="1" customHeight="1" x14ac:dyDescent="0.25">
      <c r="A1175" s="875">
        <v>1173</v>
      </c>
      <c r="B1175" s="2017"/>
      <c r="C1175" s="193" t="s">
        <v>8701</v>
      </c>
      <c r="D1175" s="193" t="s">
        <v>23</v>
      </c>
      <c r="E1175" s="193" t="s">
        <v>4126</v>
      </c>
      <c r="F1175" s="193">
        <v>587198</v>
      </c>
      <c r="G1175" s="193">
        <v>48</v>
      </c>
      <c r="H1175" s="193" t="s">
        <v>2633</v>
      </c>
      <c r="I1175" s="193" t="s">
        <v>3984</v>
      </c>
      <c r="J1175" s="193" t="s">
        <v>2633</v>
      </c>
      <c r="K1175" s="193">
        <v>531588144</v>
      </c>
      <c r="L1175" s="193">
        <v>108</v>
      </c>
      <c r="M1175" s="193">
        <v>150</v>
      </c>
      <c r="N1175" s="194">
        <f t="shared" si="256"/>
        <v>48</v>
      </c>
      <c r="O1175" s="195">
        <v>2</v>
      </c>
      <c r="P1175" s="196">
        <f t="shared" si="267"/>
        <v>56.25</v>
      </c>
      <c r="Q1175" s="196">
        <f t="shared" si="268"/>
        <v>51.75</v>
      </c>
      <c r="R1175" s="197"/>
      <c r="S1175" s="198">
        <v>41784</v>
      </c>
      <c r="T1175" s="197" t="s">
        <v>2201</v>
      </c>
      <c r="U1175" s="197" t="s">
        <v>2480</v>
      </c>
      <c r="V1175" s="197" t="s">
        <v>8702</v>
      </c>
      <c r="W1175" s="197" t="s">
        <v>10320</v>
      </c>
      <c r="X1175" s="197" t="s">
        <v>2633</v>
      </c>
      <c r="Y1175" s="197" t="s">
        <v>2636</v>
      </c>
      <c r="Z1175" s="197" t="s">
        <v>2634</v>
      </c>
      <c r="AA1175" s="197"/>
      <c r="AB1175" s="197" t="s">
        <v>2633</v>
      </c>
      <c r="AC1175" s="197" t="s">
        <v>2636</v>
      </c>
      <c r="AD1175" s="197" t="s">
        <v>2634</v>
      </c>
      <c r="AE1175" s="197"/>
      <c r="AF1175" s="197" t="s">
        <v>2633</v>
      </c>
      <c r="AG1175" s="197"/>
      <c r="AH1175" s="197" t="s">
        <v>2634</v>
      </c>
      <c r="AI1175" s="197"/>
      <c r="AJ1175" s="197" t="s">
        <v>2634</v>
      </c>
      <c r="AK1175" s="197"/>
      <c r="AL1175" s="197" t="s">
        <v>2634</v>
      </c>
      <c r="AM1175" s="197"/>
      <c r="AN1175" s="197" t="s">
        <v>2633</v>
      </c>
      <c r="AO1175" s="197" t="s">
        <v>4076</v>
      </c>
      <c r="AP1175" s="197" t="s">
        <v>4077</v>
      </c>
      <c r="AQ1175" s="197" t="s">
        <v>2636</v>
      </c>
      <c r="AR1175" s="197" t="s">
        <v>4075</v>
      </c>
      <c r="AS1175" s="197" t="s">
        <v>4092</v>
      </c>
      <c r="AT1175" s="197" t="s">
        <v>2633</v>
      </c>
      <c r="AU1175" s="197"/>
      <c r="AV1175" s="197"/>
      <c r="AW1175" s="197" t="s">
        <v>2634</v>
      </c>
      <c r="AX1175" s="197"/>
      <c r="AY1175" s="197" t="s">
        <v>2634</v>
      </c>
      <c r="AZ1175" s="197"/>
      <c r="BA1175" s="197" t="s">
        <v>3971</v>
      </c>
      <c r="BB1175" s="197" t="s">
        <v>3971</v>
      </c>
      <c r="BC1175" s="197" t="s">
        <v>2634</v>
      </c>
      <c r="BD1175" s="197"/>
      <c r="BE1175" s="197" t="s">
        <v>2634</v>
      </c>
      <c r="BF1175" s="197" t="s">
        <v>2634</v>
      </c>
      <c r="BG1175" s="197" t="s">
        <v>2634</v>
      </c>
      <c r="BH1175" s="197"/>
      <c r="BI1175" s="197"/>
      <c r="BJ1175" s="197" t="s">
        <v>5603</v>
      </c>
      <c r="BK1175" s="197" t="s">
        <v>8907</v>
      </c>
      <c r="BL1175" s="197">
        <v>103.5</v>
      </c>
      <c r="BM1175" s="199">
        <f t="shared" si="259"/>
        <v>8.695652173913043</v>
      </c>
      <c r="BN1175" s="197" t="s">
        <v>9237</v>
      </c>
      <c r="BO1175" s="197">
        <v>96</v>
      </c>
      <c r="BP1175" s="196">
        <f t="shared" si="266"/>
        <v>23.188405797101449</v>
      </c>
      <c r="BQ1175" s="197" t="s">
        <v>9688</v>
      </c>
      <c r="BR1175" s="197">
        <v>89.5</v>
      </c>
      <c r="BS1175" s="196">
        <f t="shared" si="260"/>
        <v>35.748792270531396</v>
      </c>
      <c r="BT1175" s="197" t="s">
        <v>10324</v>
      </c>
      <c r="BU1175" s="197">
        <v>87.4</v>
      </c>
      <c r="BV1175" s="199">
        <f t="shared" si="263"/>
        <v>39.806763285024147</v>
      </c>
      <c r="BW1175" s="197"/>
      <c r="BX1175" s="197"/>
      <c r="BY1175" s="196">
        <f t="shared" si="264"/>
        <v>208.69565217391303</v>
      </c>
      <c r="BZ1175" s="197"/>
      <c r="CA1175" s="197"/>
      <c r="CB1175" s="196">
        <f t="shared" si="261"/>
        <v>208.69565217391303</v>
      </c>
      <c r="CC1175" s="197"/>
      <c r="CD1175" s="197"/>
      <c r="CE1175" s="196">
        <f t="shared" si="257"/>
        <v>208.69565217391303</v>
      </c>
      <c r="CF1175" s="197"/>
      <c r="CG1175" s="197"/>
      <c r="CH1175" s="196">
        <f t="shared" si="262"/>
        <v>208.69565217391303</v>
      </c>
      <c r="CI1175" s="197"/>
      <c r="CJ1175" s="197"/>
      <c r="CK1175" s="196">
        <f t="shared" si="265"/>
        <v>208.69565217391303</v>
      </c>
      <c r="CL1175" s="197">
        <v>87.4</v>
      </c>
      <c r="CM1175" s="196">
        <f t="shared" si="269"/>
        <v>39.806763285024147</v>
      </c>
      <c r="CN1175" s="197">
        <v>115</v>
      </c>
      <c r="CO1175" s="197"/>
      <c r="CP1175" s="197"/>
      <c r="CQ1175" s="200"/>
      <c r="CR1175" s="200"/>
      <c r="CS1175" s="201">
        <v>1</v>
      </c>
      <c r="CT1175" s="202">
        <v>0.25</v>
      </c>
      <c r="CU1175" s="202">
        <v>0</v>
      </c>
      <c r="CV1175" s="202">
        <v>0.5</v>
      </c>
      <c r="CW1175" s="202">
        <v>0.25</v>
      </c>
      <c r="CX1175" s="203">
        <f t="shared" si="258"/>
        <v>2</v>
      </c>
      <c r="CY1175" s="202"/>
      <c r="CZ1175" s="202" t="s">
        <v>2633</v>
      </c>
      <c r="DA1175" s="202" t="s">
        <v>3975</v>
      </c>
      <c r="DB1175" s="193" t="s">
        <v>2643</v>
      </c>
      <c r="DC1175" s="193" t="s">
        <v>2648</v>
      </c>
      <c r="DD1175" s="193" t="s">
        <v>2647</v>
      </c>
      <c r="DE1175" s="193" t="s">
        <v>2649</v>
      </c>
      <c r="DF1175" s="193" t="s">
        <v>32</v>
      </c>
      <c r="DG1175" s="193" t="s">
        <v>2653</v>
      </c>
      <c r="DH1175" s="193" t="s">
        <v>2654</v>
      </c>
      <c r="DI1175" s="193" t="s">
        <v>2658</v>
      </c>
      <c r="DJ1175" s="193" t="s">
        <v>2659</v>
      </c>
      <c r="DK1175" s="193" t="s">
        <v>37</v>
      </c>
      <c r="DL1175" s="193" t="s">
        <v>2659</v>
      </c>
      <c r="DM1175" s="193" t="s">
        <v>2663</v>
      </c>
      <c r="DN1175" s="197" t="s">
        <v>4001</v>
      </c>
      <c r="DO1175" s="197" t="s">
        <v>5012</v>
      </c>
      <c r="DP1175" s="197"/>
      <c r="DQ1175" s="197"/>
      <c r="DR1175" s="197" t="s">
        <v>4069</v>
      </c>
      <c r="DS1175" s="197" t="s">
        <v>2634</v>
      </c>
      <c r="DT1175" s="197"/>
      <c r="DU1175" s="193" t="s">
        <v>2634</v>
      </c>
      <c r="DV1175" s="193" t="s">
        <v>2633</v>
      </c>
      <c r="DW1175" s="193"/>
      <c r="DX1175" s="593" t="s">
        <v>8703</v>
      </c>
      <c r="DY1175" s="192" t="s">
        <v>10325</v>
      </c>
      <c r="DZ1175" s="593" t="s">
        <v>8363</v>
      </c>
      <c r="EA1175" s="197">
        <v>3</v>
      </c>
      <c r="EB1175" s="205"/>
      <c r="EC1175" s="728" t="s">
        <v>8704</v>
      </c>
      <c r="ED1175" s="192" t="s">
        <v>5392</v>
      </c>
      <c r="EE1175" s="192"/>
    </row>
    <row r="1176" spans="1:135" s="206" customFormat="1" ht="15.75" hidden="1" customHeight="1" x14ac:dyDescent="0.25">
      <c r="A1176" s="875">
        <v>1174</v>
      </c>
      <c r="B1176" s="2017"/>
      <c r="C1176" s="193" t="s">
        <v>8705</v>
      </c>
      <c r="D1176" s="193" t="s">
        <v>22</v>
      </c>
      <c r="E1176" s="193" t="s">
        <v>4126</v>
      </c>
      <c r="F1176" s="193">
        <v>626025</v>
      </c>
      <c r="G1176" s="193">
        <v>33</v>
      </c>
      <c r="H1176" s="193" t="s">
        <v>2634</v>
      </c>
      <c r="I1176" s="193" t="s">
        <v>2634</v>
      </c>
      <c r="J1176" s="193" t="s">
        <v>2633</v>
      </c>
      <c r="K1176" s="193">
        <v>500111141</v>
      </c>
      <c r="L1176" s="193">
        <v>166</v>
      </c>
      <c r="M1176" s="193">
        <v>174</v>
      </c>
      <c r="N1176" s="194">
        <f t="shared" si="256"/>
        <v>54.828907385387772</v>
      </c>
      <c r="O1176" s="195">
        <v>3</v>
      </c>
      <c r="P1176" s="196">
        <f t="shared" si="267"/>
        <v>75.69</v>
      </c>
      <c r="Q1176" s="196">
        <f t="shared" si="268"/>
        <v>90.31</v>
      </c>
      <c r="R1176" s="197"/>
      <c r="S1176" s="198">
        <v>41784</v>
      </c>
      <c r="T1176" s="197" t="s">
        <v>253</v>
      </c>
      <c r="U1176" s="197" t="s">
        <v>2490</v>
      </c>
      <c r="V1176" s="197" t="s">
        <v>8706</v>
      </c>
      <c r="W1176" s="197" t="s">
        <v>10349</v>
      </c>
      <c r="X1176" s="197" t="s">
        <v>2634</v>
      </c>
      <c r="Y1176" s="197"/>
      <c r="Z1176" s="197" t="s">
        <v>2634</v>
      </c>
      <c r="AA1176" s="197"/>
      <c r="AB1176" s="197" t="s">
        <v>2633</v>
      </c>
      <c r="AC1176" s="197" t="s">
        <v>2636</v>
      </c>
      <c r="AD1176" s="197" t="s">
        <v>2634</v>
      </c>
      <c r="AE1176" s="197"/>
      <c r="AF1176" s="197" t="s">
        <v>2634</v>
      </c>
      <c r="AG1176" s="197"/>
      <c r="AH1176" s="197" t="s">
        <v>2634</v>
      </c>
      <c r="AI1176" s="197"/>
      <c r="AJ1176" s="197" t="s">
        <v>2634</v>
      </c>
      <c r="AK1176" s="197"/>
      <c r="AL1176" s="197" t="s">
        <v>2634</v>
      </c>
      <c r="AM1176" s="197"/>
      <c r="AN1176" s="197" t="s">
        <v>2633</v>
      </c>
      <c r="AO1176" s="197" t="s">
        <v>4076</v>
      </c>
      <c r="AP1176" s="197" t="s">
        <v>4001</v>
      </c>
      <c r="AQ1176" s="197" t="s">
        <v>2636</v>
      </c>
      <c r="AR1176" s="197" t="s">
        <v>4075</v>
      </c>
      <c r="AS1176" s="197" t="s">
        <v>4078</v>
      </c>
      <c r="AT1176" s="197"/>
      <c r="AU1176" s="197"/>
      <c r="AV1176" s="197"/>
      <c r="AW1176" s="197" t="s">
        <v>2634</v>
      </c>
      <c r="AX1176" s="197"/>
      <c r="AY1176" s="197" t="s">
        <v>2634</v>
      </c>
      <c r="AZ1176" s="197"/>
      <c r="BA1176" s="197"/>
      <c r="BB1176" s="197"/>
      <c r="BC1176" s="197"/>
      <c r="BD1176" s="197"/>
      <c r="BE1176" s="197" t="s">
        <v>2633</v>
      </c>
      <c r="BF1176" s="197" t="s">
        <v>2633</v>
      </c>
      <c r="BG1176" s="197" t="s">
        <v>2634</v>
      </c>
      <c r="BH1176" s="197"/>
      <c r="BI1176" s="197"/>
      <c r="BJ1176" s="197" t="s">
        <v>5603</v>
      </c>
      <c r="BK1176" s="197" t="s">
        <v>8941</v>
      </c>
      <c r="BL1176" s="197">
        <v>153.9</v>
      </c>
      <c r="BM1176" s="199">
        <f t="shared" si="259"/>
        <v>13.398294762484769</v>
      </c>
      <c r="BN1176" s="197" t="s">
        <v>9718</v>
      </c>
      <c r="BO1176" s="197">
        <v>126</v>
      </c>
      <c r="BP1176" s="196">
        <f t="shared" si="266"/>
        <v>44.291883512346367</v>
      </c>
      <c r="BQ1176" s="197" t="s">
        <v>10350</v>
      </c>
      <c r="BR1176" s="197">
        <v>114</v>
      </c>
      <c r="BS1176" s="196">
        <f t="shared" si="260"/>
        <v>57.579448566050274</v>
      </c>
      <c r="BT1176" s="197"/>
      <c r="BU1176" s="197"/>
      <c r="BV1176" s="199">
        <f t="shared" si="263"/>
        <v>183.8113165762374</v>
      </c>
      <c r="BW1176" s="197"/>
      <c r="BX1176" s="197"/>
      <c r="BY1176" s="196">
        <f t="shared" si="264"/>
        <v>183.8113165762374</v>
      </c>
      <c r="BZ1176" s="197"/>
      <c r="CA1176" s="197"/>
      <c r="CB1176" s="196">
        <f t="shared" si="261"/>
        <v>183.8113165762374</v>
      </c>
      <c r="CC1176" s="197"/>
      <c r="CD1176" s="197"/>
      <c r="CE1176" s="196">
        <f t="shared" si="257"/>
        <v>183.8113165762374</v>
      </c>
      <c r="CF1176" s="197"/>
      <c r="CG1176" s="197"/>
      <c r="CH1176" s="196">
        <f t="shared" si="262"/>
        <v>183.8113165762374</v>
      </c>
      <c r="CI1176" s="197"/>
      <c r="CJ1176" s="197"/>
      <c r="CK1176" s="196">
        <f t="shared" si="265"/>
        <v>183.8113165762374</v>
      </c>
      <c r="CL1176" s="197">
        <v>114</v>
      </c>
      <c r="CM1176" s="196">
        <f t="shared" si="269"/>
        <v>57.579448566050274</v>
      </c>
      <c r="CN1176" s="197">
        <v>70</v>
      </c>
      <c r="CO1176" s="197"/>
      <c r="CP1176" s="197"/>
      <c r="CQ1176" s="200"/>
      <c r="CR1176" s="200"/>
      <c r="CS1176" s="201">
        <v>1</v>
      </c>
      <c r="CT1176" s="202">
        <v>0.25</v>
      </c>
      <c r="CU1176" s="202">
        <v>0</v>
      </c>
      <c r="CV1176" s="202">
        <v>0.5</v>
      </c>
      <c r="CW1176" s="202"/>
      <c r="CX1176" s="203">
        <f t="shared" si="258"/>
        <v>1.75</v>
      </c>
      <c r="CY1176" s="202"/>
      <c r="CZ1176" s="202" t="s">
        <v>2633</v>
      </c>
      <c r="DA1176" s="202" t="s">
        <v>3975</v>
      </c>
      <c r="DB1176" s="193" t="s">
        <v>2643</v>
      </c>
      <c r="DC1176" s="193" t="s">
        <v>2648</v>
      </c>
      <c r="DD1176" s="193" t="s">
        <v>2648</v>
      </c>
      <c r="DE1176" s="193" t="s">
        <v>2651</v>
      </c>
      <c r="DF1176" s="193" t="s">
        <v>32</v>
      </c>
      <c r="DG1176" s="193" t="s">
        <v>32</v>
      </c>
      <c r="DH1176" s="193" t="s">
        <v>5009</v>
      </c>
      <c r="DI1176" s="193" t="s">
        <v>2657</v>
      </c>
      <c r="DJ1176" s="193" t="s">
        <v>2659</v>
      </c>
      <c r="DK1176" s="193" t="s">
        <v>37</v>
      </c>
      <c r="DL1176" s="193" t="s">
        <v>37</v>
      </c>
      <c r="DM1176" s="193" t="s">
        <v>2663</v>
      </c>
      <c r="DN1176" s="197" t="s">
        <v>4001</v>
      </c>
      <c r="DO1176" s="197" t="s">
        <v>5012</v>
      </c>
      <c r="DP1176" s="197"/>
      <c r="DQ1176" s="197" t="s">
        <v>4069</v>
      </c>
      <c r="DR1176" s="197"/>
      <c r="DS1176" s="197" t="s">
        <v>2634</v>
      </c>
      <c r="DT1176" s="197"/>
      <c r="DU1176" s="193" t="s">
        <v>2634</v>
      </c>
      <c r="DV1176" s="193" t="s">
        <v>2633</v>
      </c>
      <c r="DW1176" s="193"/>
      <c r="DX1176" s="593" t="s">
        <v>8707</v>
      </c>
      <c r="DY1176" s="192"/>
      <c r="DZ1176" s="593" t="s">
        <v>101</v>
      </c>
      <c r="EA1176" s="197">
        <v>3</v>
      </c>
      <c r="EB1176" s="205"/>
      <c r="EC1176" s="593" t="s">
        <v>2194</v>
      </c>
      <c r="ED1176" s="192" t="s">
        <v>8939</v>
      </c>
      <c r="EE1176" s="192"/>
    </row>
    <row r="1177" spans="1:135" s="206" customFormat="1" ht="15.75" hidden="1" customHeight="1" x14ac:dyDescent="0.25">
      <c r="A1177" s="875">
        <v>1175</v>
      </c>
      <c r="B1177" s="2017"/>
      <c r="C1177" s="193" t="s">
        <v>8708</v>
      </c>
      <c r="D1177" s="193" t="s">
        <v>23</v>
      </c>
      <c r="E1177" s="193" t="s">
        <v>4126</v>
      </c>
      <c r="F1177" s="193">
        <v>331336</v>
      </c>
      <c r="G1177" s="193">
        <v>32</v>
      </c>
      <c r="H1177" s="193" t="s">
        <v>2633</v>
      </c>
      <c r="I1177" s="193" t="s">
        <v>2633</v>
      </c>
      <c r="J1177" s="193" t="s">
        <v>2634</v>
      </c>
      <c r="K1177" s="193">
        <v>500855596</v>
      </c>
      <c r="L1177" s="193">
        <v>94</v>
      </c>
      <c r="M1177" s="193">
        <v>152</v>
      </c>
      <c r="N1177" s="194">
        <f t="shared" si="256"/>
        <v>40.68559556786704</v>
      </c>
      <c r="O1177" s="195">
        <v>1</v>
      </c>
      <c r="P1177" s="196">
        <f t="shared" si="267"/>
        <v>57.76</v>
      </c>
      <c r="Q1177" s="196">
        <f t="shared" si="268"/>
        <v>36.24</v>
      </c>
      <c r="R1177" s="197"/>
      <c r="S1177" s="198">
        <v>41784</v>
      </c>
      <c r="T1177" s="197" t="s">
        <v>9434</v>
      </c>
      <c r="U1177" s="197" t="s">
        <v>9433</v>
      </c>
      <c r="V1177" s="197" t="s">
        <v>8709</v>
      </c>
      <c r="W1177" s="197"/>
      <c r="X1177" s="197"/>
      <c r="Y1177" s="197"/>
      <c r="Z1177" s="197"/>
      <c r="AA1177" s="197"/>
      <c r="AB1177" s="197"/>
      <c r="AC1177" s="197"/>
      <c r="AD1177" s="197"/>
      <c r="AE1177" s="197"/>
      <c r="AF1177" s="197"/>
      <c r="AG1177" s="197"/>
      <c r="AH1177" s="197"/>
      <c r="AI1177" s="197"/>
      <c r="AJ1177" s="197"/>
      <c r="AK1177" s="197"/>
      <c r="AL1177" s="197"/>
      <c r="AM1177" s="197"/>
      <c r="AN1177" s="197" t="s">
        <v>2634</v>
      </c>
      <c r="AO1177" s="197"/>
      <c r="AP1177" s="197"/>
      <c r="AQ1177" s="197"/>
      <c r="AR1177" s="197"/>
      <c r="AS1177" s="197"/>
      <c r="AT1177" s="197"/>
      <c r="AU1177" s="197"/>
      <c r="AV1177" s="197"/>
      <c r="AW1177" s="197"/>
      <c r="AX1177" s="197"/>
      <c r="AY1177" s="197"/>
      <c r="AZ1177" s="197"/>
      <c r="BA1177" s="197"/>
      <c r="BB1177" s="197"/>
      <c r="BC1177" s="197"/>
      <c r="BD1177" s="197"/>
      <c r="BE1177" s="197"/>
      <c r="BF1177" s="197"/>
      <c r="BG1177" s="197"/>
      <c r="BH1177" s="197"/>
      <c r="BI1177" s="197"/>
      <c r="BJ1177" s="197" t="s">
        <v>5603</v>
      </c>
      <c r="BK1177" s="197" t="s">
        <v>8935</v>
      </c>
      <c r="BL1177" s="197">
        <v>83.1</v>
      </c>
      <c r="BM1177" s="199">
        <f t="shared" si="259"/>
        <v>30.077262693156747</v>
      </c>
      <c r="BN1177" s="197" t="s">
        <v>4456</v>
      </c>
      <c r="BO1177" s="197">
        <v>79</v>
      </c>
      <c r="BP1177" s="196">
        <f t="shared" si="266"/>
        <v>41.390728476821195</v>
      </c>
      <c r="BQ1177" s="197" t="s">
        <v>10381</v>
      </c>
      <c r="BR1177" s="197">
        <v>73.5</v>
      </c>
      <c r="BS1177" s="196">
        <f t="shared" si="260"/>
        <v>56.567328918322289</v>
      </c>
      <c r="BT1177" s="197" t="s">
        <v>4958</v>
      </c>
      <c r="BU1177" s="197">
        <v>65</v>
      </c>
      <c r="BV1177" s="199">
        <f t="shared" si="263"/>
        <v>80.022075055187642</v>
      </c>
      <c r="BW1177" s="197"/>
      <c r="BX1177" s="197"/>
      <c r="BY1177" s="196">
        <f t="shared" si="264"/>
        <v>259.38189845474608</v>
      </c>
      <c r="BZ1177" s="197"/>
      <c r="CA1177" s="197"/>
      <c r="CB1177" s="196">
        <f t="shared" si="261"/>
        <v>259.38189845474608</v>
      </c>
      <c r="CC1177" s="197"/>
      <c r="CD1177" s="197"/>
      <c r="CE1177" s="196">
        <f t="shared" si="257"/>
        <v>259.38189845474608</v>
      </c>
      <c r="CF1177" s="197"/>
      <c r="CG1177" s="197"/>
      <c r="CH1177" s="196">
        <f t="shared" si="262"/>
        <v>259.38189845474608</v>
      </c>
      <c r="CI1177" s="197"/>
      <c r="CJ1177" s="197"/>
      <c r="CK1177" s="196">
        <f t="shared" si="265"/>
        <v>259.38189845474608</v>
      </c>
      <c r="CL1177" s="197">
        <v>65</v>
      </c>
      <c r="CM1177" s="196">
        <f t="shared" si="269"/>
        <v>80.022075055187642</v>
      </c>
      <c r="CN1177" s="197">
        <v>170</v>
      </c>
      <c r="CO1177" s="197"/>
      <c r="CP1177" s="197"/>
      <c r="CQ1177" s="200"/>
      <c r="CR1177" s="200"/>
      <c r="CS1177" s="201"/>
      <c r="CT1177" s="202"/>
      <c r="CU1177" s="202"/>
      <c r="CV1177" s="202"/>
      <c r="CW1177" s="202"/>
      <c r="CX1177" s="203">
        <f t="shared" si="258"/>
        <v>0</v>
      </c>
      <c r="CY1177" s="202"/>
      <c r="CZ1177" s="202"/>
      <c r="DA1177" s="202"/>
      <c r="DB1177" s="193"/>
      <c r="DC1177" s="193"/>
      <c r="DD1177" s="193"/>
      <c r="DE1177" s="193"/>
      <c r="DF1177" s="193"/>
      <c r="DG1177" s="193"/>
      <c r="DH1177" s="193"/>
      <c r="DI1177" s="193"/>
      <c r="DJ1177" s="193"/>
      <c r="DK1177" s="193"/>
      <c r="DL1177" s="193"/>
      <c r="DM1177" s="193"/>
      <c r="DN1177" s="197"/>
      <c r="DO1177" s="197"/>
      <c r="DP1177" s="197"/>
      <c r="DQ1177" s="197"/>
      <c r="DR1177" s="197"/>
      <c r="DS1177" s="197"/>
      <c r="DT1177" s="197"/>
      <c r="DU1177" s="193"/>
      <c r="DV1177" s="193"/>
      <c r="DW1177" s="193"/>
      <c r="DX1177" s="593" t="s">
        <v>8710</v>
      </c>
      <c r="DY1177" s="192"/>
      <c r="DZ1177" s="593" t="s">
        <v>101</v>
      </c>
      <c r="EA1177" s="197">
        <v>3</v>
      </c>
      <c r="EB1177" s="205"/>
      <c r="EC1177" s="593" t="s">
        <v>2194</v>
      </c>
      <c r="ED1177" s="192" t="s">
        <v>8936</v>
      </c>
      <c r="EE1177" s="192"/>
    </row>
    <row r="1178" spans="1:135" s="206" customFormat="1" ht="15.75" hidden="1" customHeight="1" x14ac:dyDescent="0.25">
      <c r="A1178" s="875">
        <v>1176</v>
      </c>
      <c r="B1178" s="2017"/>
      <c r="C1178" s="193" t="s">
        <v>8711</v>
      </c>
      <c r="D1178" s="193" t="s">
        <v>23</v>
      </c>
      <c r="E1178" s="193" t="s">
        <v>4126</v>
      </c>
      <c r="F1178" s="193">
        <v>260677</v>
      </c>
      <c r="G1178" s="193">
        <v>29</v>
      </c>
      <c r="H1178" s="193" t="s">
        <v>2633</v>
      </c>
      <c r="I1178" s="193" t="s">
        <v>2633</v>
      </c>
      <c r="J1178" s="193" t="s">
        <v>2634</v>
      </c>
      <c r="K1178" s="193">
        <v>500855597</v>
      </c>
      <c r="L1178" s="193">
        <v>105.2</v>
      </c>
      <c r="M1178" s="193">
        <v>160</v>
      </c>
      <c r="N1178" s="194">
        <f t="shared" si="256"/>
        <v>41.09375</v>
      </c>
      <c r="O1178" s="195">
        <v>2</v>
      </c>
      <c r="P1178" s="196">
        <f t="shared" si="267"/>
        <v>64.000000000000014</v>
      </c>
      <c r="Q1178" s="196">
        <f t="shared" si="268"/>
        <v>41.199999999999989</v>
      </c>
      <c r="R1178" s="197"/>
      <c r="S1178" s="198">
        <v>41784</v>
      </c>
      <c r="T1178" s="197" t="s">
        <v>253</v>
      </c>
      <c r="U1178" s="197" t="s">
        <v>2490</v>
      </c>
      <c r="V1178" s="197" t="s">
        <v>8712</v>
      </c>
      <c r="W1178" s="197" t="s">
        <v>10067</v>
      </c>
      <c r="X1178" s="197" t="s">
        <v>2633</v>
      </c>
      <c r="Y1178" s="197" t="s">
        <v>2635</v>
      </c>
      <c r="Z1178" s="197" t="s">
        <v>2633</v>
      </c>
      <c r="AA1178" s="197" t="s">
        <v>2635</v>
      </c>
      <c r="AB1178" s="197" t="s">
        <v>2633</v>
      </c>
      <c r="AC1178" s="197" t="s">
        <v>2635</v>
      </c>
      <c r="AD1178" s="197" t="s">
        <v>2633</v>
      </c>
      <c r="AE1178" s="197" t="s">
        <v>2635</v>
      </c>
      <c r="AF1178" s="197" t="s">
        <v>2633</v>
      </c>
      <c r="AG1178" s="197" t="s">
        <v>2635</v>
      </c>
      <c r="AH1178" s="197"/>
      <c r="AI1178" s="197"/>
      <c r="AJ1178" s="197"/>
      <c r="AK1178" s="197"/>
      <c r="AL1178" s="197"/>
      <c r="AM1178" s="197"/>
      <c r="AN1178" s="197" t="s">
        <v>2633</v>
      </c>
      <c r="AO1178" s="197" t="s">
        <v>4075</v>
      </c>
      <c r="AP1178" s="197" t="s">
        <v>4077</v>
      </c>
      <c r="AQ1178" s="197" t="s">
        <v>2636</v>
      </c>
      <c r="AR1178" s="197" t="s">
        <v>4075</v>
      </c>
      <c r="AS1178" s="197" t="s">
        <v>4078</v>
      </c>
      <c r="AT1178" s="197"/>
      <c r="AU1178" s="197"/>
      <c r="AV1178" s="197"/>
      <c r="AW1178" s="197"/>
      <c r="AX1178" s="197"/>
      <c r="AY1178" s="197"/>
      <c r="AZ1178" s="197"/>
      <c r="BA1178" s="197" t="s">
        <v>3971</v>
      </c>
      <c r="BB1178" s="197" t="s">
        <v>3971</v>
      </c>
      <c r="BC1178" s="197"/>
      <c r="BD1178" s="197"/>
      <c r="BE1178" s="197" t="s">
        <v>2634</v>
      </c>
      <c r="BF1178" s="197" t="s">
        <v>2634</v>
      </c>
      <c r="BG1178" s="197"/>
      <c r="BH1178" s="197"/>
      <c r="BI1178" s="197"/>
      <c r="BJ1178" s="197" t="s">
        <v>3217</v>
      </c>
      <c r="BK1178" s="197" t="s">
        <v>8937</v>
      </c>
      <c r="BL1178" s="197">
        <v>94.9</v>
      </c>
      <c r="BM1178" s="199">
        <f t="shared" si="259"/>
        <v>25</v>
      </c>
      <c r="BN1178" s="197" t="s">
        <v>9173</v>
      </c>
      <c r="BO1178" s="197">
        <v>88</v>
      </c>
      <c r="BP1178" s="196">
        <f t="shared" si="266"/>
        <v>41.747572815533999</v>
      </c>
      <c r="BQ1178" s="197" t="s">
        <v>9772</v>
      </c>
      <c r="BR1178" s="197">
        <v>79</v>
      </c>
      <c r="BS1178" s="196">
        <f t="shared" si="260"/>
        <v>63.592233009708764</v>
      </c>
      <c r="BT1178" s="197" t="s">
        <v>10066</v>
      </c>
      <c r="BU1178" s="197">
        <v>75</v>
      </c>
      <c r="BV1178" s="199">
        <f t="shared" si="263"/>
        <v>73.300970873786426</v>
      </c>
      <c r="BW1178" s="197" t="s">
        <v>6184</v>
      </c>
      <c r="BX1178" s="197">
        <v>66</v>
      </c>
      <c r="BY1178" s="196">
        <f t="shared" si="264"/>
        <v>95.145631067961205</v>
      </c>
      <c r="BZ1178" s="197"/>
      <c r="CA1178" s="197"/>
      <c r="CB1178" s="196">
        <f t="shared" si="261"/>
        <v>255.33980582524279</v>
      </c>
      <c r="CC1178" s="197"/>
      <c r="CD1178" s="197"/>
      <c r="CE1178" s="196">
        <f t="shared" si="257"/>
        <v>255.33980582524279</v>
      </c>
      <c r="CF1178" s="197"/>
      <c r="CG1178" s="197"/>
      <c r="CH1178" s="196">
        <f t="shared" si="262"/>
        <v>255.33980582524279</v>
      </c>
      <c r="CI1178" s="197"/>
      <c r="CJ1178" s="197"/>
      <c r="CK1178" s="196">
        <f t="shared" si="265"/>
        <v>255.33980582524279</v>
      </c>
      <c r="CL1178" s="197">
        <v>66</v>
      </c>
      <c r="CM1178" s="196">
        <f t="shared" si="269"/>
        <v>95.145631067961205</v>
      </c>
      <c r="CN1178" s="197">
        <v>90</v>
      </c>
      <c r="CO1178" s="197"/>
      <c r="CP1178" s="197"/>
      <c r="CQ1178" s="200"/>
      <c r="CR1178" s="200"/>
      <c r="CS1178" s="201">
        <v>1</v>
      </c>
      <c r="CT1178" s="202">
        <v>0.5</v>
      </c>
      <c r="CU1178" s="202">
        <v>0.5</v>
      </c>
      <c r="CV1178" s="202">
        <v>0.5</v>
      </c>
      <c r="CW1178" s="202">
        <v>0.5</v>
      </c>
      <c r="CX1178" s="203">
        <f t="shared" si="258"/>
        <v>3</v>
      </c>
      <c r="CY1178" s="202"/>
      <c r="CZ1178" s="202" t="s">
        <v>2633</v>
      </c>
      <c r="DA1178" s="202" t="s">
        <v>3977</v>
      </c>
      <c r="DB1178" s="193" t="s">
        <v>2643</v>
      </c>
      <c r="DC1178" s="193" t="s">
        <v>2646</v>
      </c>
      <c r="DD1178" s="193" t="s">
        <v>2646</v>
      </c>
      <c r="DE1178" s="193" t="s">
        <v>2650</v>
      </c>
      <c r="DF1178" s="193" t="s">
        <v>2652</v>
      </c>
      <c r="DG1178" s="193" t="s">
        <v>5009</v>
      </c>
      <c r="DH1178" s="193" t="s">
        <v>5009</v>
      </c>
      <c r="DI1178" s="193" t="s">
        <v>2658</v>
      </c>
      <c r="DJ1178" s="193" t="s">
        <v>37</v>
      </c>
      <c r="DK1178" s="193" t="s">
        <v>37</v>
      </c>
      <c r="DL1178" s="193" t="s">
        <v>2659</v>
      </c>
      <c r="DM1178" s="193" t="s">
        <v>2663</v>
      </c>
      <c r="DN1178" s="197" t="s">
        <v>4001</v>
      </c>
      <c r="DO1178" s="197" t="s">
        <v>4002</v>
      </c>
      <c r="DP1178" s="197"/>
      <c r="DQ1178" s="197" t="s">
        <v>4068</v>
      </c>
      <c r="DR1178" s="197"/>
      <c r="DS1178" s="197" t="s">
        <v>2634</v>
      </c>
      <c r="DT1178" s="197"/>
      <c r="DU1178" s="193" t="s">
        <v>2634</v>
      </c>
      <c r="DV1178" s="193" t="s">
        <v>2633</v>
      </c>
      <c r="DW1178" s="193"/>
      <c r="DX1178" s="593" t="s">
        <v>8713</v>
      </c>
      <c r="DY1178" s="192" t="s">
        <v>10068</v>
      </c>
      <c r="DZ1178" s="593" t="s">
        <v>101</v>
      </c>
      <c r="EA1178" s="197">
        <v>3</v>
      </c>
      <c r="EB1178" s="205"/>
      <c r="EC1178" s="593" t="s">
        <v>2194</v>
      </c>
      <c r="ED1178" s="192" t="s">
        <v>8938</v>
      </c>
      <c r="EE1178" s="192"/>
    </row>
    <row r="1179" spans="1:135" s="206" customFormat="1" ht="15.75" hidden="1" customHeight="1" x14ac:dyDescent="0.25">
      <c r="A1179" s="875">
        <v>1177</v>
      </c>
      <c r="B1179" s="2017"/>
      <c r="C1179" s="193" t="s">
        <v>8793</v>
      </c>
      <c r="D1179" s="193" t="s">
        <v>38</v>
      </c>
      <c r="E1179" s="193" t="s">
        <v>4150</v>
      </c>
      <c r="F1179" s="193">
        <v>621944</v>
      </c>
      <c r="G1179" s="193">
        <v>51</v>
      </c>
      <c r="H1179" s="193" t="s">
        <v>2633</v>
      </c>
      <c r="I1179" s="193" t="s">
        <v>2633</v>
      </c>
      <c r="J1179" s="193" t="s">
        <v>2634</v>
      </c>
      <c r="K1179" s="193">
        <v>500482516</v>
      </c>
      <c r="L1179" s="193">
        <v>123</v>
      </c>
      <c r="M1179" s="193">
        <v>153</v>
      </c>
      <c r="N1179" s="194">
        <v>52.5</v>
      </c>
      <c r="O1179" s="195">
        <v>3</v>
      </c>
      <c r="P1179" s="196">
        <f t="shared" si="267"/>
        <v>58.522500000000001</v>
      </c>
      <c r="Q1179" s="196">
        <f t="shared" si="268"/>
        <v>64.477499999999992</v>
      </c>
      <c r="R1179" s="197"/>
      <c r="S1179" s="198">
        <v>41787</v>
      </c>
      <c r="T1179" s="197" t="s">
        <v>253</v>
      </c>
      <c r="U1179" s="197" t="s">
        <v>8745</v>
      </c>
      <c r="V1179" s="197" t="s">
        <v>8746</v>
      </c>
      <c r="W1179" s="197" t="s">
        <v>10922</v>
      </c>
      <c r="X1179" s="197" t="s">
        <v>2633</v>
      </c>
      <c r="Y1179" s="197" t="s">
        <v>2635</v>
      </c>
      <c r="Z1179" s="197" t="s">
        <v>2634</v>
      </c>
      <c r="AA1179" s="197"/>
      <c r="AB1179" s="197" t="s">
        <v>2633</v>
      </c>
      <c r="AC1179" s="197" t="s">
        <v>2636</v>
      </c>
      <c r="AD1179" s="197" t="s">
        <v>2634</v>
      </c>
      <c r="AE1179" s="197"/>
      <c r="AF1179" s="197" t="s">
        <v>2633</v>
      </c>
      <c r="AG1179" s="197" t="s">
        <v>2635</v>
      </c>
      <c r="AH1179" s="197" t="s">
        <v>2634</v>
      </c>
      <c r="AI1179" s="197"/>
      <c r="AJ1179" s="197" t="s">
        <v>2634</v>
      </c>
      <c r="AK1179" s="197"/>
      <c r="AL1179" s="197" t="s">
        <v>2634</v>
      </c>
      <c r="AM1179" s="197"/>
      <c r="AN1179" s="197" t="s">
        <v>2633</v>
      </c>
      <c r="AO1179" s="197" t="s">
        <v>4075</v>
      </c>
      <c r="AP1179" s="197" t="s">
        <v>4077</v>
      </c>
      <c r="AQ1179" s="197" t="s">
        <v>2635</v>
      </c>
      <c r="AR1179" s="197"/>
      <c r="AS1179" s="197"/>
      <c r="AT1179" s="197"/>
      <c r="AU1179" s="197"/>
      <c r="AV1179" s="197"/>
      <c r="AW1179" s="197" t="s">
        <v>2634</v>
      </c>
      <c r="AX1179" s="197"/>
      <c r="AY1179" s="197" t="s">
        <v>2634</v>
      </c>
      <c r="AZ1179" s="197"/>
      <c r="BA1179" s="197" t="s">
        <v>3970</v>
      </c>
      <c r="BB1179" s="197" t="s">
        <v>3971</v>
      </c>
      <c r="BC1179" s="197" t="s">
        <v>2634</v>
      </c>
      <c r="BD1179" s="197"/>
      <c r="BE1179" s="197" t="s">
        <v>2634</v>
      </c>
      <c r="BF1179" s="197" t="s">
        <v>2634</v>
      </c>
      <c r="BG1179" s="197" t="s">
        <v>2634</v>
      </c>
      <c r="BH1179" s="197"/>
      <c r="BI1179" s="197"/>
      <c r="BJ1179" s="197" t="s">
        <v>3217</v>
      </c>
      <c r="BK1179" s="197" t="s">
        <v>8995</v>
      </c>
      <c r="BL1179" s="197">
        <v>116.2</v>
      </c>
      <c r="BM1179" s="199">
        <f t="shared" si="259"/>
        <v>10.546314605870261</v>
      </c>
      <c r="BN1179" s="197" t="s">
        <v>9439</v>
      </c>
      <c r="BO1179" s="197">
        <v>106</v>
      </c>
      <c r="BP1179" s="196">
        <f t="shared" si="266"/>
        <v>26.365786514675666</v>
      </c>
      <c r="BQ1179" s="197" t="s">
        <v>4342</v>
      </c>
      <c r="BR1179" s="197">
        <v>96</v>
      </c>
      <c r="BS1179" s="196">
        <f t="shared" si="260"/>
        <v>41.875072699778997</v>
      </c>
      <c r="BT1179" s="197" t="s">
        <v>11205</v>
      </c>
      <c r="BU1179" s="197">
        <v>84.6</v>
      </c>
      <c r="BV1179" s="199">
        <f t="shared" si="263"/>
        <v>59.555658950796811</v>
      </c>
      <c r="BW1179" s="197"/>
      <c r="BX1179" s="197"/>
      <c r="BY1179" s="196">
        <f t="shared" si="264"/>
        <v>190.76422007677098</v>
      </c>
      <c r="BZ1179" s="197"/>
      <c r="CA1179" s="197"/>
      <c r="CB1179" s="196">
        <f t="shared" si="261"/>
        <v>190.76422007677098</v>
      </c>
      <c r="CC1179" s="197"/>
      <c r="CD1179" s="197"/>
      <c r="CE1179" s="196">
        <f t="shared" si="257"/>
        <v>190.76422007677098</v>
      </c>
      <c r="CF1179" s="197"/>
      <c r="CG1179" s="197"/>
      <c r="CH1179" s="196">
        <f t="shared" si="262"/>
        <v>190.76422007677098</v>
      </c>
      <c r="CI1179" s="197"/>
      <c r="CJ1179" s="197"/>
      <c r="CK1179" s="196">
        <f t="shared" si="265"/>
        <v>190.76422007677098</v>
      </c>
      <c r="CL1179" s="197">
        <v>84.6</v>
      </c>
      <c r="CM1179" s="196">
        <f t="shared" si="269"/>
        <v>59.555658950796811</v>
      </c>
      <c r="CN1179" s="197">
        <v>100</v>
      </c>
      <c r="CO1179" s="197"/>
      <c r="CP1179" s="197"/>
      <c r="CQ1179" s="200"/>
      <c r="CR1179" s="200"/>
      <c r="CS1179" s="201">
        <v>0.5</v>
      </c>
      <c r="CT1179" s="202">
        <v>0.25</v>
      </c>
      <c r="CU1179" s="202">
        <v>0.25</v>
      </c>
      <c r="CV1179" s="202">
        <v>0.25</v>
      </c>
      <c r="CW1179" s="202">
        <v>0</v>
      </c>
      <c r="CX1179" s="203">
        <f t="shared" si="258"/>
        <v>1.25</v>
      </c>
      <c r="CY1179" s="202"/>
      <c r="CZ1179" s="202" t="s">
        <v>2634</v>
      </c>
      <c r="DA1179" s="202"/>
      <c r="DB1179" s="193" t="s">
        <v>2643</v>
      </c>
      <c r="DC1179" s="193" t="s">
        <v>2648</v>
      </c>
      <c r="DD1179" s="193" t="s">
        <v>2647</v>
      </c>
      <c r="DE1179" s="193" t="s">
        <v>2651</v>
      </c>
      <c r="DF1179" s="193" t="s">
        <v>2652</v>
      </c>
      <c r="DG1179" s="193" t="s">
        <v>2653</v>
      </c>
      <c r="DH1179" s="193" t="s">
        <v>2654</v>
      </c>
      <c r="DI1179" s="193" t="s">
        <v>2658</v>
      </c>
      <c r="DJ1179" s="193" t="s">
        <v>37</v>
      </c>
      <c r="DK1179" s="193" t="s">
        <v>2659</v>
      </c>
      <c r="DL1179" s="193" t="s">
        <v>37</v>
      </c>
      <c r="DM1179" s="193" t="s">
        <v>2663</v>
      </c>
      <c r="DN1179" s="197" t="s">
        <v>4001</v>
      </c>
      <c r="DO1179" s="197" t="s">
        <v>5012</v>
      </c>
      <c r="DP1179" s="197"/>
      <c r="DQ1179" s="197" t="s">
        <v>4069</v>
      </c>
      <c r="DR1179" s="197"/>
      <c r="DS1179" s="197" t="s">
        <v>2634</v>
      </c>
      <c r="DT1179" s="197"/>
      <c r="DU1179" s="193" t="s">
        <v>2634</v>
      </c>
      <c r="DV1179" s="193" t="s">
        <v>2633</v>
      </c>
      <c r="DW1179" s="193"/>
      <c r="DX1179" s="593" t="s">
        <v>8747</v>
      </c>
      <c r="DY1179" s="192" t="s">
        <v>126</v>
      </c>
      <c r="DZ1179" s="593" t="s">
        <v>101</v>
      </c>
      <c r="EA1179" s="197">
        <v>3</v>
      </c>
      <c r="EB1179" s="1171" t="s">
        <v>11066</v>
      </c>
      <c r="EC1179" s="593" t="s">
        <v>2194</v>
      </c>
      <c r="ED1179" s="192" t="s">
        <v>5821</v>
      </c>
      <c r="EE1179" s="192"/>
    </row>
    <row r="1180" spans="1:135" s="206" customFormat="1" ht="15.75" hidden="1" customHeight="1" x14ac:dyDescent="0.25">
      <c r="A1180" s="875">
        <v>1178</v>
      </c>
      <c r="B1180" s="2017"/>
      <c r="C1180" s="193" t="s">
        <v>10260</v>
      </c>
      <c r="D1180" s="193" t="s">
        <v>23</v>
      </c>
      <c r="E1180" s="193" t="s">
        <v>4126</v>
      </c>
      <c r="F1180" s="193">
        <v>627838</v>
      </c>
      <c r="G1180" s="193">
        <v>19</v>
      </c>
      <c r="H1180" s="193" t="s">
        <v>2634</v>
      </c>
      <c r="I1180" s="193" t="s">
        <v>2634</v>
      </c>
      <c r="J1180" s="193" t="s">
        <v>3968</v>
      </c>
      <c r="K1180" s="193">
        <v>508493308</v>
      </c>
      <c r="L1180" s="193">
        <v>138.19999999999999</v>
      </c>
      <c r="M1180" s="193">
        <v>160</v>
      </c>
      <c r="N1180" s="194">
        <f t="shared" si="256"/>
        <v>53.984374999999993</v>
      </c>
      <c r="O1180" s="195">
        <v>3</v>
      </c>
      <c r="P1180" s="196">
        <f t="shared" si="267"/>
        <v>64.000000000000014</v>
      </c>
      <c r="Q1180" s="196">
        <f t="shared" si="268"/>
        <v>74.199999999999974</v>
      </c>
      <c r="R1180" s="197"/>
      <c r="S1180" s="198">
        <v>41787</v>
      </c>
      <c r="T1180" s="197" t="s">
        <v>253</v>
      </c>
      <c r="U1180" s="197" t="s">
        <v>8745</v>
      </c>
      <c r="V1180" s="197" t="s">
        <v>5767</v>
      </c>
      <c r="W1180" s="197"/>
      <c r="X1180" s="197"/>
      <c r="Y1180" s="197"/>
      <c r="Z1180" s="197"/>
      <c r="AA1180" s="197"/>
      <c r="AB1180" s="197"/>
      <c r="AC1180" s="197"/>
      <c r="AD1180" s="197"/>
      <c r="AE1180" s="197"/>
      <c r="AF1180" s="197"/>
      <c r="AG1180" s="197"/>
      <c r="AH1180" s="197"/>
      <c r="AI1180" s="197"/>
      <c r="AJ1180" s="197"/>
      <c r="AK1180" s="197"/>
      <c r="AL1180" s="197"/>
      <c r="AM1180" s="197"/>
      <c r="AN1180" s="197" t="s">
        <v>2633</v>
      </c>
      <c r="AO1180" s="197" t="s">
        <v>4076</v>
      </c>
      <c r="AP1180" s="197" t="s">
        <v>4077</v>
      </c>
      <c r="AQ1180" s="197" t="s">
        <v>2638</v>
      </c>
      <c r="AR1180" s="197" t="s">
        <v>4075</v>
      </c>
      <c r="AS1180" s="197" t="s">
        <v>4078</v>
      </c>
      <c r="AT1180" s="197"/>
      <c r="AU1180" s="197"/>
      <c r="AV1180" s="197"/>
      <c r="AW1180" s="197"/>
      <c r="AX1180" s="197"/>
      <c r="AY1180" s="197"/>
      <c r="AZ1180" s="197"/>
      <c r="BA1180" s="197" t="s">
        <v>3970</v>
      </c>
      <c r="BB1180" s="197"/>
      <c r="BC1180" s="197"/>
      <c r="BD1180" s="197"/>
      <c r="BE1180" s="197" t="s">
        <v>2634</v>
      </c>
      <c r="BF1180" s="197"/>
      <c r="BG1180" s="197"/>
      <c r="BH1180" s="197"/>
      <c r="BI1180" s="197" t="s">
        <v>7356</v>
      </c>
      <c r="BJ1180" s="197" t="s">
        <v>5916</v>
      </c>
      <c r="BK1180" s="197" t="s">
        <v>4424</v>
      </c>
      <c r="BL1180" s="197">
        <v>128.30000000000001</v>
      </c>
      <c r="BM1180" s="199">
        <f t="shared" si="259"/>
        <v>13.342318059299165</v>
      </c>
      <c r="BN1180" s="197" t="s">
        <v>10562</v>
      </c>
      <c r="BO1180" s="197">
        <v>111.9</v>
      </c>
      <c r="BP1180" s="196">
        <f t="shared" si="266"/>
        <v>35.444743935309965</v>
      </c>
      <c r="BQ1180" s="197" t="s">
        <v>10563</v>
      </c>
      <c r="BR1180" s="197">
        <v>100</v>
      </c>
      <c r="BS1180" s="196">
        <f t="shared" si="260"/>
        <v>51.482479784366575</v>
      </c>
      <c r="BT1180" s="197" t="s">
        <v>6374</v>
      </c>
      <c r="BU1180" s="197">
        <v>95</v>
      </c>
      <c r="BV1180" s="199">
        <f t="shared" si="263"/>
        <v>58.22102425876011</v>
      </c>
      <c r="BW1180" s="197" t="s">
        <v>11246</v>
      </c>
      <c r="BX1180" s="197">
        <v>86</v>
      </c>
      <c r="BY1180" s="196">
        <f t="shared" si="264"/>
        <v>70.350404312668473</v>
      </c>
      <c r="BZ1180" s="197" t="s">
        <v>11505</v>
      </c>
      <c r="CA1180" s="197">
        <v>84</v>
      </c>
      <c r="CB1180" s="196">
        <f t="shared" si="261"/>
        <v>73.045822102425888</v>
      </c>
      <c r="CC1180" s="197"/>
      <c r="CD1180" s="197"/>
      <c r="CE1180" s="196">
        <f t="shared" si="257"/>
        <v>186.25336927223722</v>
      </c>
      <c r="CF1180" s="197"/>
      <c r="CG1180" s="197"/>
      <c r="CH1180" s="196">
        <f t="shared" si="262"/>
        <v>186.25336927223722</v>
      </c>
      <c r="CI1180" s="197"/>
      <c r="CJ1180" s="197"/>
      <c r="CK1180" s="196">
        <f t="shared" si="265"/>
        <v>186.25336927223722</v>
      </c>
      <c r="CL1180" s="197">
        <v>84</v>
      </c>
      <c r="CM1180" s="196">
        <f t="shared" si="269"/>
        <v>73.045822102425888</v>
      </c>
      <c r="CN1180" s="197">
        <v>65</v>
      </c>
      <c r="CO1180" s="197"/>
      <c r="CP1180" s="197"/>
      <c r="CQ1180" s="200"/>
      <c r="CR1180" s="200"/>
      <c r="CS1180" s="201">
        <v>1</v>
      </c>
      <c r="CT1180" s="202">
        <v>0.25</v>
      </c>
      <c r="CU1180" s="202">
        <v>0.5</v>
      </c>
      <c r="CV1180" s="202">
        <v>-0.25</v>
      </c>
      <c r="CW1180" s="202"/>
      <c r="CX1180" s="203">
        <f t="shared" si="258"/>
        <v>1.5</v>
      </c>
      <c r="CY1180" s="202"/>
      <c r="CZ1180" s="202" t="s">
        <v>2633</v>
      </c>
      <c r="DA1180" s="202" t="s">
        <v>3976</v>
      </c>
      <c r="DB1180" s="193" t="s">
        <v>2643</v>
      </c>
      <c r="DC1180" s="193" t="s">
        <v>2648</v>
      </c>
      <c r="DD1180" s="193" t="s">
        <v>2646</v>
      </c>
      <c r="DE1180" s="193" t="s">
        <v>2650</v>
      </c>
      <c r="DF1180" s="193" t="s">
        <v>2652</v>
      </c>
      <c r="DG1180" s="193" t="s">
        <v>2654</v>
      </c>
      <c r="DH1180" s="193" t="s">
        <v>2653</v>
      </c>
      <c r="DI1180" s="193" t="s">
        <v>2658</v>
      </c>
      <c r="DJ1180" s="193" t="s">
        <v>37</v>
      </c>
      <c r="DK1180" s="193" t="s">
        <v>37</v>
      </c>
      <c r="DL1180" s="193" t="s">
        <v>37</v>
      </c>
      <c r="DM1180" s="193" t="s">
        <v>2662</v>
      </c>
      <c r="DN1180" s="197" t="s">
        <v>4001</v>
      </c>
      <c r="DO1180" s="197" t="s">
        <v>4002</v>
      </c>
      <c r="DP1180" s="197"/>
      <c r="DQ1180" s="197"/>
      <c r="DR1180" s="197" t="s">
        <v>4068</v>
      </c>
      <c r="DS1180" s="197"/>
      <c r="DT1180" s="197"/>
      <c r="DU1180" s="193" t="s">
        <v>2634</v>
      </c>
      <c r="DV1180" s="193" t="s">
        <v>2633</v>
      </c>
      <c r="DW1180" s="193"/>
      <c r="DX1180" s="593" t="s">
        <v>8748</v>
      </c>
      <c r="DY1180" s="192"/>
      <c r="DZ1180" s="593" t="s">
        <v>101</v>
      </c>
      <c r="EA1180" s="197">
        <v>3</v>
      </c>
      <c r="EB1180" s="962" t="s">
        <v>10763</v>
      </c>
      <c r="EC1180" s="205" t="s">
        <v>2194</v>
      </c>
      <c r="ED1180" s="192" t="s">
        <v>6477</v>
      </c>
      <c r="EE1180" s="192"/>
    </row>
    <row r="1181" spans="1:135" s="206" customFormat="1" ht="15.75" hidden="1" customHeight="1" x14ac:dyDescent="0.25">
      <c r="A1181" s="875">
        <v>1179</v>
      </c>
      <c r="B1181" s="2017"/>
      <c r="C1181" s="193" t="s">
        <v>8749</v>
      </c>
      <c r="D1181" s="193" t="s">
        <v>23</v>
      </c>
      <c r="E1181" s="193" t="s">
        <v>4126</v>
      </c>
      <c r="F1181" s="193">
        <v>627395</v>
      </c>
      <c r="G1181" s="193">
        <v>27</v>
      </c>
      <c r="H1181" s="193" t="s">
        <v>2633</v>
      </c>
      <c r="I1181" s="193" t="s">
        <v>2634</v>
      </c>
      <c r="J1181" s="193" t="s">
        <v>2633</v>
      </c>
      <c r="K1181" s="193">
        <v>555013929</v>
      </c>
      <c r="L1181" s="193">
        <v>132.6</v>
      </c>
      <c r="M1181" s="193">
        <v>177</v>
      </c>
      <c r="N1181" s="194">
        <f t="shared" si="256"/>
        <v>42.325002393948097</v>
      </c>
      <c r="O1181" s="195">
        <v>2</v>
      </c>
      <c r="P1181" s="196">
        <f t="shared" si="267"/>
        <v>78.322500000000005</v>
      </c>
      <c r="Q1181" s="196">
        <f t="shared" si="268"/>
        <v>54.277499999999989</v>
      </c>
      <c r="R1181" s="197"/>
      <c r="S1181" s="198">
        <v>41787</v>
      </c>
      <c r="T1181" s="197" t="s">
        <v>253</v>
      </c>
      <c r="U1181" s="197" t="s">
        <v>8745</v>
      </c>
      <c r="V1181" s="197" t="s">
        <v>8750</v>
      </c>
      <c r="W1181" s="197" t="s">
        <v>10319</v>
      </c>
      <c r="X1181" s="197" t="s">
        <v>2633</v>
      </c>
      <c r="Y1181" s="197" t="s">
        <v>2636</v>
      </c>
      <c r="Z1181" s="197" t="s">
        <v>2634</v>
      </c>
      <c r="AA1181" s="197"/>
      <c r="AB1181" s="197" t="s">
        <v>2634</v>
      </c>
      <c r="AC1181" s="197"/>
      <c r="AD1181" s="197" t="s">
        <v>2634</v>
      </c>
      <c r="AE1181" s="197"/>
      <c r="AF1181" s="197" t="s">
        <v>2633</v>
      </c>
      <c r="AG1181" s="197"/>
      <c r="AH1181" s="197" t="s">
        <v>2634</v>
      </c>
      <c r="AI1181" s="197"/>
      <c r="AJ1181" s="197" t="s">
        <v>2634</v>
      </c>
      <c r="AK1181" s="197"/>
      <c r="AL1181" s="197" t="s">
        <v>2634</v>
      </c>
      <c r="AM1181" s="197"/>
      <c r="AN1181" s="197" t="s">
        <v>2634</v>
      </c>
      <c r="AO1181" s="197"/>
      <c r="AP1181" s="197"/>
      <c r="AQ1181" s="197" t="s">
        <v>2637</v>
      </c>
      <c r="AR1181" s="197"/>
      <c r="AS1181" s="197"/>
      <c r="AT1181" s="197"/>
      <c r="AU1181" s="197"/>
      <c r="AV1181" s="197"/>
      <c r="AW1181" s="197" t="s">
        <v>2634</v>
      </c>
      <c r="AX1181" s="197"/>
      <c r="AY1181" s="197" t="s">
        <v>2634</v>
      </c>
      <c r="AZ1181" s="197"/>
      <c r="BA1181" s="197"/>
      <c r="BB1181" s="197"/>
      <c r="BC1181" s="197" t="s">
        <v>2634</v>
      </c>
      <c r="BD1181" s="197"/>
      <c r="BE1181" s="197" t="s">
        <v>2634</v>
      </c>
      <c r="BF1181" s="197"/>
      <c r="BG1181" s="197" t="s">
        <v>2634</v>
      </c>
      <c r="BH1181" s="197"/>
      <c r="BI1181" s="197"/>
      <c r="BJ1181" s="197" t="s">
        <v>5404</v>
      </c>
      <c r="BK1181" s="197" t="s">
        <v>5559</v>
      </c>
      <c r="BL1181" s="197">
        <v>121</v>
      </c>
      <c r="BM1181" s="199">
        <f t="shared" si="259"/>
        <v>21.371654921468377</v>
      </c>
      <c r="BN1181" s="197" t="s">
        <v>9411</v>
      </c>
      <c r="BO1181" s="197">
        <v>110</v>
      </c>
      <c r="BP1181" s="196">
        <f t="shared" si="266"/>
        <v>41.637879415964257</v>
      </c>
      <c r="BQ1181" s="197" t="s">
        <v>4342</v>
      </c>
      <c r="BR1181" s="197">
        <v>96</v>
      </c>
      <c r="BS1181" s="196">
        <f t="shared" si="260"/>
        <v>67.431256045322655</v>
      </c>
      <c r="BT1181" s="197"/>
      <c r="BU1181" s="197"/>
      <c r="BV1181" s="199">
        <f t="shared" si="263"/>
        <v>244.30012436092306</v>
      </c>
      <c r="BW1181" s="197"/>
      <c r="BX1181" s="197"/>
      <c r="BY1181" s="196">
        <f t="shared" si="264"/>
        <v>244.30012436092306</v>
      </c>
      <c r="BZ1181" s="197"/>
      <c r="CA1181" s="197"/>
      <c r="CB1181" s="196">
        <f t="shared" si="261"/>
        <v>244.30012436092306</v>
      </c>
      <c r="CC1181" s="197"/>
      <c r="CD1181" s="197"/>
      <c r="CE1181" s="196">
        <f t="shared" si="257"/>
        <v>244.30012436092306</v>
      </c>
      <c r="CF1181" s="197"/>
      <c r="CG1181" s="197"/>
      <c r="CH1181" s="196">
        <f t="shared" si="262"/>
        <v>244.30012436092306</v>
      </c>
      <c r="CI1181" s="197"/>
      <c r="CJ1181" s="197"/>
      <c r="CK1181" s="196">
        <f t="shared" si="265"/>
        <v>244.30012436092306</v>
      </c>
      <c r="CL1181" s="197">
        <v>96</v>
      </c>
      <c r="CM1181" s="196">
        <f t="shared" si="269"/>
        <v>67.431256045322655</v>
      </c>
      <c r="CN1181" s="197">
        <v>85</v>
      </c>
      <c r="CO1181" s="197"/>
      <c r="CP1181" s="197"/>
      <c r="CQ1181" s="200"/>
      <c r="CR1181" s="200"/>
      <c r="CS1181" s="201">
        <v>1</v>
      </c>
      <c r="CT1181" s="202">
        <v>0.5</v>
      </c>
      <c r="CU1181" s="202">
        <v>0</v>
      </c>
      <c r="CV1181" s="202">
        <v>0.25</v>
      </c>
      <c r="CW1181" s="202">
        <v>0.25</v>
      </c>
      <c r="CX1181" s="203">
        <f t="shared" si="258"/>
        <v>2</v>
      </c>
      <c r="CY1181" s="202"/>
      <c r="CZ1181" s="202" t="s">
        <v>2634</v>
      </c>
      <c r="DA1181" s="202"/>
      <c r="DB1181" s="193" t="s">
        <v>2645</v>
      </c>
      <c r="DC1181" s="193" t="s">
        <v>2648</v>
      </c>
      <c r="DD1181" s="193" t="s">
        <v>2648</v>
      </c>
      <c r="DE1181" s="193" t="s">
        <v>2651</v>
      </c>
      <c r="DF1181" s="193" t="s">
        <v>32</v>
      </c>
      <c r="DG1181" s="193" t="s">
        <v>32</v>
      </c>
      <c r="DH1181" s="193" t="s">
        <v>5009</v>
      </c>
      <c r="DI1181" s="193" t="s">
        <v>2657</v>
      </c>
      <c r="DJ1181" s="193" t="s">
        <v>37</v>
      </c>
      <c r="DK1181" s="193" t="s">
        <v>37</v>
      </c>
      <c r="DL1181" s="193" t="s">
        <v>37</v>
      </c>
      <c r="DM1181" s="193" t="s">
        <v>2663</v>
      </c>
      <c r="DN1181" s="197" t="s">
        <v>4001</v>
      </c>
      <c r="DO1181" s="197" t="s">
        <v>5012</v>
      </c>
      <c r="DP1181" s="197"/>
      <c r="DQ1181" s="197" t="s">
        <v>4069</v>
      </c>
      <c r="DR1181" s="197"/>
      <c r="DS1181" s="197" t="s">
        <v>2634</v>
      </c>
      <c r="DT1181" s="197"/>
      <c r="DU1181" s="193" t="s">
        <v>2634</v>
      </c>
      <c r="DV1181" s="193" t="s">
        <v>2633</v>
      </c>
      <c r="DW1181" s="193"/>
      <c r="DX1181" s="593" t="s">
        <v>220</v>
      </c>
      <c r="DY1181" s="192"/>
      <c r="DZ1181" s="593" t="s">
        <v>101</v>
      </c>
      <c r="EA1181" s="197">
        <v>4</v>
      </c>
      <c r="EB1181" s="593" t="s">
        <v>8751</v>
      </c>
      <c r="EC1181" s="593" t="s">
        <v>2194</v>
      </c>
      <c r="ED1181" s="192" t="s">
        <v>5821</v>
      </c>
      <c r="EE1181" s="192"/>
    </row>
    <row r="1182" spans="1:135" s="206" customFormat="1" ht="15.75" hidden="1" customHeight="1" x14ac:dyDescent="0.25">
      <c r="A1182" s="875">
        <v>1180</v>
      </c>
      <c r="B1182" s="2084"/>
      <c r="C1182" s="193" t="s">
        <v>8752</v>
      </c>
      <c r="D1182" s="193" t="s">
        <v>22</v>
      </c>
      <c r="E1182" s="193" t="s">
        <v>4126</v>
      </c>
      <c r="F1182" s="193">
        <v>626700</v>
      </c>
      <c r="G1182" s="193">
        <v>36</v>
      </c>
      <c r="H1182" s="193" t="s">
        <v>2633</v>
      </c>
      <c r="I1182" s="193" t="s">
        <v>2633</v>
      </c>
      <c r="J1182" s="193" t="s">
        <v>2633</v>
      </c>
      <c r="K1182" s="193">
        <v>559122222</v>
      </c>
      <c r="L1182" s="193">
        <v>160.4</v>
      </c>
      <c r="M1182" s="193">
        <v>174</v>
      </c>
      <c r="N1182" s="194">
        <f t="shared" si="256"/>
        <v>52.979257497687939</v>
      </c>
      <c r="O1182" s="195">
        <v>3</v>
      </c>
      <c r="P1182" s="196">
        <f t="shared" si="267"/>
        <v>75.69</v>
      </c>
      <c r="Q1182" s="196">
        <f t="shared" si="268"/>
        <v>84.710000000000008</v>
      </c>
      <c r="R1182" s="197"/>
      <c r="S1182" s="198">
        <v>41787</v>
      </c>
      <c r="T1182" s="197" t="s">
        <v>2201</v>
      </c>
      <c r="U1182" s="197" t="s">
        <v>2480</v>
      </c>
      <c r="V1182" s="197" t="s">
        <v>8753</v>
      </c>
      <c r="W1182" s="197"/>
      <c r="X1182" s="197" t="s">
        <v>2633</v>
      </c>
      <c r="Y1182" s="197"/>
      <c r="Z1182" s="197" t="s">
        <v>2633</v>
      </c>
      <c r="AA1182" s="197"/>
      <c r="AB1182" s="197" t="s">
        <v>2633</v>
      </c>
      <c r="AC1182" s="197"/>
      <c r="AD1182" s="197"/>
      <c r="AE1182" s="197"/>
      <c r="AF1182" s="197"/>
      <c r="AG1182" s="197"/>
      <c r="AH1182" s="197"/>
      <c r="AI1182" s="197"/>
      <c r="AJ1182" s="197"/>
      <c r="AK1182" s="197"/>
      <c r="AL1182" s="197"/>
      <c r="AM1182" s="197"/>
      <c r="AN1182" s="197" t="s">
        <v>2633</v>
      </c>
      <c r="AO1182" s="197" t="s">
        <v>4075</v>
      </c>
      <c r="AP1182" s="197" t="s">
        <v>4078</v>
      </c>
      <c r="AQ1182" s="197"/>
      <c r="AR1182" s="197"/>
      <c r="AS1182" s="197"/>
      <c r="AT1182" s="197"/>
      <c r="AU1182" s="197"/>
      <c r="AV1182" s="197"/>
      <c r="AW1182" s="197"/>
      <c r="AX1182" s="197"/>
      <c r="AY1182" s="197"/>
      <c r="AZ1182" s="197"/>
      <c r="BA1182" s="197"/>
      <c r="BB1182" s="197"/>
      <c r="BC1182" s="197"/>
      <c r="BD1182" s="197"/>
      <c r="BE1182" s="197" t="s">
        <v>2634</v>
      </c>
      <c r="BF1182" s="197"/>
      <c r="BG1182" s="197"/>
      <c r="BH1182" s="197"/>
      <c r="BI1182" s="197"/>
      <c r="BJ1182" s="197" t="s">
        <v>5552</v>
      </c>
      <c r="BK1182" s="197" t="s">
        <v>9053</v>
      </c>
      <c r="BL1182" s="197">
        <v>140</v>
      </c>
      <c r="BM1182" s="199">
        <f t="shared" si="259"/>
        <v>24.082162672647861</v>
      </c>
      <c r="BN1182" s="197" t="s">
        <v>9204</v>
      </c>
      <c r="BO1182" s="197">
        <v>128</v>
      </c>
      <c r="BP1182" s="196">
        <f t="shared" si="266"/>
        <v>38.248140715381894</v>
      </c>
      <c r="BQ1182" s="197" t="s">
        <v>9739</v>
      </c>
      <c r="BR1182" s="197">
        <v>117</v>
      </c>
      <c r="BS1182" s="196">
        <f t="shared" si="260"/>
        <v>51.233620587888097</v>
      </c>
      <c r="BT1182" s="197" t="s">
        <v>9864</v>
      </c>
      <c r="BU1182" s="197">
        <v>108</v>
      </c>
      <c r="BV1182" s="199">
        <f t="shared" si="263"/>
        <v>61.858104119938616</v>
      </c>
      <c r="BW1182" s="197"/>
      <c r="BX1182" s="197"/>
      <c r="BY1182" s="196">
        <f t="shared" si="264"/>
        <v>189.3519065045449</v>
      </c>
      <c r="BZ1182" s="197"/>
      <c r="CA1182" s="197"/>
      <c r="CB1182" s="196">
        <f t="shared" si="261"/>
        <v>189.3519065045449</v>
      </c>
      <c r="CC1182" s="197"/>
      <c r="CD1182" s="197"/>
      <c r="CE1182" s="196">
        <f t="shared" si="257"/>
        <v>189.3519065045449</v>
      </c>
      <c r="CF1182" s="197"/>
      <c r="CG1182" s="197"/>
      <c r="CH1182" s="196">
        <f t="shared" si="262"/>
        <v>189.3519065045449</v>
      </c>
      <c r="CI1182" s="197"/>
      <c r="CJ1182" s="197"/>
      <c r="CK1182" s="196">
        <f t="shared" si="265"/>
        <v>189.3519065045449</v>
      </c>
      <c r="CL1182" s="197">
        <v>108</v>
      </c>
      <c r="CM1182" s="196">
        <f t="shared" si="269"/>
        <v>61.858104119938616</v>
      </c>
      <c r="CN1182" s="197">
        <v>100</v>
      </c>
      <c r="CO1182" s="197"/>
      <c r="CP1182" s="197"/>
      <c r="CQ1182" s="200"/>
      <c r="CR1182" s="200"/>
      <c r="CS1182" s="201"/>
      <c r="CT1182" s="202"/>
      <c r="CU1182" s="202"/>
      <c r="CV1182" s="202"/>
      <c r="CW1182" s="202"/>
      <c r="CX1182" s="203">
        <f t="shared" si="258"/>
        <v>0</v>
      </c>
      <c r="CY1182" s="202"/>
      <c r="CZ1182" s="202"/>
      <c r="DA1182" s="202"/>
      <c r="DB1182" s="193"/>
      <c r="DC1182" s="193"/>
      <c r="DD1182" s="193"/>
      <c r="DE1182" s="193"/>
      <c r="DF1182" s="193"/>
      <c r="DG1182" s="193"/>
      <c r="DH1182" s="193"/>
      <c r="DI1182" s="193"/>
      <c r="DJ1182" s="193"/>
      <c r="DK1182" s="193"/>
      <c r="DL1182" s="193"/>
      <c r="DM1182" s="193"/>
      <c r="DN1182" s="197"/>
      <c r="DO1182" s="197"/>
      <c r="DP1182" s="197"/>
      <c r="DQ1182" s="197"/>
      <c r="DR1182" s="197"/>
      <c r="DS1182" s="197" t="s">
        <v>2633</v>
      </c>
      <c r="DT1182" s="197" t="s">
        <v>4073</v>
      </c>
      <c r="DU1182" s="193"/>
      <c r="DV1182" s="193"/>
      <c r="DW1182" s="193"/>
      <c r="DX1182" s="593" t="s">
        <v>8754</v>
      </c>
      <c r="DY1182" s="192"/>
      <c r="DZ1182" s="593" t="s">
        <v>8363</v>
      </c>
      <c r="EA1182" s="197">
        <v>3</v>
      </c>
      <c r="EB1182" s="930" t="s">
        <v>10393</v>
      </c>
      <c r="EC1182" s="593" t="s">
        <v>8602</v>
      </c>
      <c r="ED1182" s="192" t="s">
        <v>8905</v>
      </c>
      <c r="EE1182" s="192"/>
    </row>
    <row r="1183" spans="1:135" s="206" customFormat="1" ht="15.75" hidden="1" customHeight="1" x14ac:dyDescent="0.25">
      <c r="A1183" s="875">
        <v>1181</v>
      </c>
      <c r="B1183" s="2083" t="s">
        <v>15</v>
      </c>
      <c r="C1183" s="579" t="s">
        <v>8776</v>
      </c>
      <c r="D1183" s="579" t="s">
        <v>22</v>
      </c>
      <c r="E1183" s="579" t="s">
        <v>4126</v>
      </c>
      <c r="F1183" s="579">
        <v>360887</v>
      </c>
      <c r="G1183" s="579">
        <v>34</v>
      </c>
      <c r="H1183" s="579" t="s">
        <v>2633</v>
      </c>
      <c r="I1183" s="579" t="s">
        <v>2633</v>
      </c>
      <c r="J1183" s="579" t="s">
        <v>2633</v>
      </c>
      <c r="K1183" s="579">
        <v>550505810</v>
      </c>
      <c r="L1183" s="579">
        <v>111.5</v>
      </c>
      <c r="M1183" s="579">
        <v>171</v>
      </c>
      <c r="N1183" s="580">
        <f t="shared" si="256"/>
        <v>38.131390855305902</v>
      </c>
      <c r="O1183" s="581">
        <v>2</v>
      </c>
      <c r="P1183" s="582">
        <f t="shared" si="267"/>
        <v>73.102499999999992</v>
      </c>
      <c r="Q1183" s="582">
        <f t="shared" si="268"/>
        <v>38.397500000000008</v>
      </c>
      <c r="R1183" s="583"/>
      <c r="S1183" s="584">
        <v>41791</v>
      </c>
      <c r="T1183" s="583" t="s">
        <v>253</v>
      </c>
      <c r="U1183" s="583" t="s">
        <v>8745</v>
      </c>
      <c r="V1183" s="583" t="s">
        <v>8777</v>
      </c>
      <c r="W1183" s="583" t="s">
        <v>10453</v>
      </c>
      <c r="X1183" s="583" t="s">
        <v>2634</v>
      </c>
      <c r="Y1183" s="583"/>
      <c r="Z1183" s="583" t="s">
        <v>2634</v>
      </c>
      <c r="AA1183" s="583"/>
      <c r="AB1183" s="583" t="s">
        <v>2633</v>
      </c>
      <c r="AC1183" s="583" t="s">
        <v>2635</v>
      </c>
      <c r="AD1183" s="583" t="s">
        <v>2634</v>
      </c>
      <c r="AE1183" s="583"/>
      <c r="AF1183" s="583" t="s">
        <v>2634</v>
      </c>
      <c r="AG1183" s="583"/>
      <c r="AH1183" s="583" t="s">
        <v>2634</v>
      </c>
      <c r="AI1183" s="583"/>
      <c r="AJ1183" s="583" t="s">
        <v>2634</v>
      </c>
      <c r="AK1183" s="583"/>
      <c r="AL1183" s="583" t="s">
        <v>2634</v>
      </c>
      <c r="AM1183" s="583"/>
      <c r="AN1183" s="583" t="s">
        <v>2633</v>
      </c>
      <c r="AO1183" s="583" t="s">
        <v>4076</v>
      </c>
      <c r="AP1183" s="583" t="s">
        <v>4088</v>
      </c>
      <c r="AQ1183" s="583" t="s">
        <v>2638</v>
      </c>
      <c r="AR1183" s="583" t="s">
        <v>4075</v>
      </c>
      <c r="AS1183" s="583" t="s">
        <v>4092</v>
      </c>
      <c r="AT1183" s="583"/>
      <c r="AU1183" s="583"/>
      <c r="AV1183" s="583"/>
      <c r="AW1183" s="583" t="s">
        <v>2634</v>
      </c>
      <c r="AX1183" s="583"/>
      <c r="AY1183" s="583" t="s">
        <v>2634</v>
      </c>
      <c r="AZ1183" s="583"/>
      <c r="BA1183" s="583"/>
      <c r="BB1183" s="583"/>
      <c r="BC1183" s="583"/>
      <c r="BD1183" s="583"/>
      <c r="BE1183" s="583" t="s">
        <v>2634</v>
      </c>
      <c r="BF1183" s="583" t="s">
        <v>2634</v>
      </c>
      <c r="BG1183" s="583" t="s">
        <v>2634</v>
      </c>
      <c r="BH1183" s="583"/>
      <c r="BI1183" s="583"/>
      <c r="BJ1183" s="583" t="s">
        <v>3217</v>
      </c>
      <c r="BK1183" s="583" t="s">
        <v>5560</v>
      </c>
      <c r="BL1183" s="583">
        <v>102.1</v>
      </c>
      <c r="BM1183" s="585">
        <f t="shared" si="259"/>
        <v>24.480760466176193</v>
      </c>
      <c r="BN1183" s="583" t="s">
        <v>1615</v>
      </c>
      <c r="BO1183" s="583">
        <v>90</v>
      </c>
      <c r="BP1183" s="582">
        <f t="shared" si="266"/>
        <v>55.993228725828494</v>
      </c>
      <c r="BQ1183" s="583" t="s">
        <v>4665</v>
      </c>
      <c r="BR1183" s="583">
        <v>84</v>
      </c>
      <c r="BS1183" s="582">
        <f t="shared" si="260"/>
        <v>71.619246044664351</v>
      </c>
      <c r="BT1183" s="583" t="s">
        <v>537</v>
      </c>
      <c r="BU1183" s="583">
        <v>79</v>
      </c>
      <c r="BV1183" s="585">
        <f t="shared" si="263"/>
        <v>84.640927143694228</v>
      </c>
      <c r="BW1183" s="583"/>
      <c r="BX1183" s="583"/>
      <c r="BY1183" s="582">
        <f t="shared" si="264"/>
        <v>290.38348850836633</v>
      </c>
      <c r="BZ1183" s="583"/>
      <c r="CA1183" s="583"/>
      <c r="CB1183" s="582">
        <f t="shared" si="261"/>
        <v>290.38348850836633</v>
      </c>
      <c r="CC1183" s="583"/>
      <c r="CD1183" s="583"/>
      <c r="CE1183" s="582">
        <f t="shared" si="257"/>
        <v>290.38348850836633</v>
      </c>
      <c r="CF1183" s="583"/>
      <c r="CG1183" s="583"/>
      <c r="CH1183" s="582">
        <f t="shared" si="262"/>
        <v>290.38348850836633</v>
      </c>
      <c r="CI1183" s="583"/>
      <c r="CJ1183" s="583"/>
      <c r="CK1183" s="582">
        <f t="shared" si="265"/>
        <v>290.38348850836633</v>
      </c>
      <c r="CL1183" s="583">
        <v>79</v>
      </c>
      <c r="CM1183" s="582">
        <f t="shared" si="269"/>
        <v>84.640927143694228</v>
      </c>
      <c r="CN1183" s="583">
        <v>60</v>
      </c>
      <c r="CO1183" s="583"/>
      <c r="CP1183" s="583"/>
      <c r="CQ1183" s="586"/>
      <c r="CR1183" s="586"/>
      <c r="CS1183" s="587">
        <v>1</v>
      </c>
      <c r="CT1183" s="588">
        <v>0.25</v>
      </c>
      <c r="CU1183" s="588">
        <v>0.5</v>
      </c>
      <c r="CV1183" s="588">
        <v>0.5</v>
      </c>
      <c r="CW1183" s="588">
        <v>0.5</v>
      </c>
      <c r="CX1183" s="87">
        <f t="shared" si="258"/>
        <v>2.75</v>
      </c>
      <c r="CY1183" s="588"/>
      <c r="CZ1183" s="588" t="s">
        <v>2633</v>
      </c>
      <c r="DA1183" s="588" t="s">
        <v>3976</v>
      </c>
      <c r="DB1183" s="579" t="s">
        <v>2645</v>
      </c>
      <c r="DC1183" s="579" t="s">
        <v>2648</v>
      </c>
      <c r="DD1183" s="579" t="s">
        <v>2648</v>
      </c>
      <c r="DE1183" s="579" t="s">
        <v>2651</v>
      </c>
      <c r="DF1183" s="579" t="s">
        <v>32</v>
      </c>
      <c r="DG1183" s="579" t="s">
        <v>5009</v>
      </c>
      <c r="DH1183" s="579" t="s">
        <v>5009</v>
      </c>
      <c r="DI1183" s="579" t="s">
        <v>2658</v>
      </c>
      <c r="DJ1183" s="579" t="s">
        <v>37</v>
      </c>
      <c r="DK1183" s="579" t="s">
        <v>37</v>
      </c>
      <c r="DL1183" s="579" t="s">
        <v>37</v>
      </c>
      <c r="DM1183" s="579" t="s">
        <v>2663</v>
      </c>
      <c r="DN1183" s="583" t="s">
        <v>4001</v>
      </c>
      <c r="DO1183" s="583" t="s">
        <v>5012</v>
      </c>
      <c r="DP1183" s="583"/>
      <c r="DQ1183" s="583" t="s">
        <v>4068</v>
      </c>
      <c r="DR1183" s="583"/>
      <c r="DS1183" s="583" t="s">
        <v>2634</v>
      </c>
      <c r="DT1183" s="583"/>
      <c r="DU1183" s="579" t="s">
        <v>2634</v>
      </c>
      <c r="DV1183" s="579" t="s">
        <v>2633</v>
      </c>
      <c r="DW1183" s="579"/>
      <c r="DX1183" s="669" t="s">
        <v>8778</v>
      </c>
      <c r="DY1183" s="22"/>
      <c r="DZ1183" s="669" t="s">
        <v>101</v>
      </c>
      <c r="EA1183" s="583">
        <v>3</v>
      </c>
      <c r="EB1183" s="590"/>
      <c r="EC1183" s="669" t="s">
        <v>8779</v>
      </c>
      <c r="ED1183" s="22" t="s">
        <v>5821</v>
      </c>
      <c r="EE1183" s="22"/>
    </row>
    <row r="1184" spans="1:135" s="206" customFormat="1" ht="15.75" hidden="1" customHeight="1" x14ac:dyDescent="0.25">
      <c r="A1184" s="219">
        <v>1182</v>
      </c>
      <c r="B1184" s="2083"/>
      <c r="C1184" s="579" t="s">
        <v>8780</v>
      </c>
      <c r="D1184" s="579" t="s">
        <v>23</v>
      </c>
      <c r="E1184" s="579" t="s">
        <v>4126</v>
      </c>
      <c r="F1184" s="579">
        <v>628726</v>
      </c>
      <c r="G1184" s="579">
        <v>25</v>
      </c>
      <c r="H1184" s="579" t="s">
        <v>2633</v>
      </c>
      <c r="I1184" s="579" t="s">
        <v>2634</v>
      </c>
      <c r="J1184" s="579" t="s">
        <v>2633</v>
      </c>
      <c r="K1184" s="579">
        <v>549777190</v>
      </c>
      <c r="L1184" s="579">
        <v>117</v>
      </c>
      <c r="M1184" s="579">
        <v>162</v>
      </c>
      <c r="N1184" s="580">
        <f t="shared" si="256"/>
        <v>44.581618655692729</v>
      </c>
      <c r="O1184" s="581">
        <v>2</v>
      </c>
      <c r="P1184" s="582">
        <f t="shared" si="267"/>
        <v>65.610000000000014</v>
      </c>
      <c r="Q1184" s="582">
        <f t="shared" si="268"/>
        <v>51.389999999999986</v>
      </c>
      <c r="R1184" s="583"/>
      <c r="S1184" s="584">
        <v>41791</v>
      </c>
      <c r="T1184" s="583" t="s">
        <v>253</v>
      </c>
      <c r="U1184" s="583" t="s">
        <v>8745</v>
      </c>
      <c r="V1184" s="583" t="s">
        <v>8781</v>
      </c>
      <c r="W1184" s="583"/>
      <c r="X1184" s="583"/>
      <c r="Y1184" s="583"/>
      <c r="Z1184" s="583"/>
      <c r="AA1184" s="583"/>
      <c r="AB1184" s="583"/>
      <c r="AC1184" s="583"/>
      <c r="AD1184" s="583"/>
      <c r="AE1184" s="583"/>
      <c r="AF1184" s="583"/>
      <c r="AG1184" s="583"/>
      <c r="AH1184" s="583" t="s">
        <v>2633</v>
      </c>
      <c r="AI1184" s="583"/>
      <c r="AJ1184" s="583"/>
      <c r="AK1184" s="583"/>
      <c r="AL1184" s="583"/>
      <c r="AM1184" s="583"/>
      <c r="AN1184" s="583" t="s">
        <v>2634</v>
      </c>
      <c r="AO1184" s="583"/>
      <c r="AP1184" s="583"/>
      <c r="AQ1184" s="583"/>
      <c r="AR1184" s="583"/>
      <c r="AS1184" s="583"/>
      <c r="AT1184" s="583" t="s">
        <v>2633</v>
      </c>
      <c r="AU1184" s="583"/>
      <c r="AV1184" s="583"/>
      <c r="AW1184" s="583"/>
      <c r="AX1184" s="583"/>
      <c r="AY1184" s="583"/>
      <c r="AZ1184" s="583"/>
      <c r="BA1184" s="583" t="s">
        <v>3971</v>
      </c>
      <c r="BB1184" s="583"/>
      <c r="BC1184" s="583"/>
      <c r="BD1184" s="583"/>
      <c r="BE1184" s="583" t="s">
        <v>2634</v>
      </c>
      <c r="BF1184" s="583"/>
      <c r="BG1184" s="583"/>
      <c r="BH1184" s="583"/>
      <c r="BI1184" s="583"/>
      <c r="BJ1184" s="583" t="s">
        <v>5404</v>
      </c>
      <c r="BK1184" s="583" t="s">
        <v>9016</v>
      </c>
      <c r="BL1184" s="583">
        <v>102.7</v>
      </c>
      <c r="BM1184" s="585">
        <f t="shared" si="259"/>
        <v>27.826425374586499</v>
      </c>
      <c r="BN1184" s="583" t="s">
        <v>9850</v>
      </c>
      <c r="BO1184" s="583">
        <v>87</v>
      </c>
      <c r="BP1184" s="582">
        <f t="shared" si="266"/>
        <v>58.377116170461193</v>
      </c>
      <c r="BQ1184" s="583"/>
      <c r="BR1184" s="583"/>
      <c r="BS1184" s="582">
        <f t="shared" si="260"/>
        <v>227.67075306479865</v>
      </c>
      <c r="BT1184" s="583"/>
      <c r="BU1184" s="583"/>
      <c r="BV1184" s="585">
        <f t="shared" si="263"/>
        <v>227.67075306479865</v>
      </c>
      <c r="BW1184" s="583"/>
      <c r="BX1184" s="583"/>
      <c r="BY1184" s="582">
        <f t="shared" si="264"/>
        <v>227.67075306479865</v>
      </c>
      <c r="BZ1184" s="583"/>
      <c r="CA1184" s="583"/>
      <c r="CB1184" s="582">
        <f t="shared" si="261"/>
        <v>227.67075306479865</v>
      </c>
      <c r="CC1184" s="583"/>
      <c r="CD1184" s="583"/>
      <c r="CE1184" s="582">
        <f t="shared" si="257"/>
        <v>227.67075306479865</v>
      </c>
      <c r="CF1184" s="583"/>
      <c r="CG1184" s="583"/>
      <c r="CH1184" s="582">
        <f t="shared" si="262"/>
        <v>227.67075306479865</v>
      </c>
      <c r="CI1184" s="583"/>
      <c r="CJ1184" s="583"/>
      <c r="CK1184" s="582">
        <f t="shared" si="265"/>
        <v>227.67075306479865</v>
      </c>
      <c r="CL1184" s="583">
        <v>87</v>
      </c>
      <c r="CM1184" s="582">
        <f t="shared" si="269"/>
        <v>58.377116170461193</v>
      </c>
      <c r="CN1184" s="583">
        <v>75</v>
      </c>
      <c r="CO1184" s="583"/>
      <c r="CP1184" s="583"/>
      <c r="CQ1184" s="586"/>
      <c r="CR1184" s="586"/>
      <c r="CS1184" s="587"/>
      <c r="CT1184" s="588"/>
      <c r="CU1184" s="588"/>
      <c r="CV1184" s="588"/>
      <c r="CW1184" s="588"/>
      <c r="CX1184" s="87">
        <f t="shared" si="258"/>
        <v>0</v>
      </c>
      <c r="CY1184" s="588"/>
      <c r="CZ1184" s="588"/>
      <c r="DA1184" s="588"/>
      <c r="DB1184" s="579"/>
      <c r="DC1184" s="579"/>
      <c r="DD1184" s="579"/>
      <c r="DE1184" s="579"/>
      <c r="DF1184" s="579"/>
      <c r="DG1184" s="579"/>
      <c r="DH1184" s="579"/>
      <c r="DI1184" s="579"/>
      <c r="DJ1184" s="579"/>
      <c r="DK1184" s="579"/>
      <c r="DL1184" s="579"/>
      <c r="DM1184" s="579"/>
      <c r="DN1184" s="583"/>
      <c r="DO1184" s="583"/>
      <c r="DP1184" s="583"/>
      <c r="DQ1184" s="583"/>
      <c r="DR1184" s="583"/>
      <c r="DS1184" s="583"/>
      <c r="DT1184" s="583"/>
      <c r="DU1184" s="579"/>
      <c r="DV1184" s="579"/>
      <c r="DW1184" s="579"/>
      <c r="DX1184" s="669" t="s">
        <v>94</v>
      </c>
      <c r="DY1184" s="22"/>
      <c r="DZ1184" s="669" t="s">
        <v>101</v>
      </c>
      <c r="EA1184" s="583">
        <v>3</v>
      </c>
      <c r="EB1184" s="590"/>
      <c r="EC1184" s="669" t="s">
        <v>2194</v>
      </c>
      <c r="ED1184" s="22" t="s">
        <v>7509</v>
      </c>
      <c r="EE1184" s="22"/>
    </row>
    <row r="1185" spans="1:135" s="592" customFormat="1" ht="15.75" hidden="1" customHeight="1" x14ac:dyDescent="0.25">
      <c r="A1185" s="219">
        <v>1183</v>
      </c>
      <c r="B1185" s="2083"/>
      <c r="C1185" s="579" t="s">
        <v>8782</v>
      </c>
      <c r="D1185" s="579" t="s">
        <v>23</v>
      </c>
      <c r="E1185" s="579" t="s">
        <v>4126</v>
      </c>
      <c r="F1185" s="579">
        <v>617820</v>
      </c>
      <c r="G1185" s="579">
        <v>28</v>
      </c>
      <c r="H1185" s="579" t="s">
        <v>2633</v>
      </c>
      <c r="I1185" s="579" t="s">
        <v>3984</v>
      </c>
      <c r="J1185" s="579" t="s">
        <v>2634</v>
      </c>
      <c r="K1185" s="579">
        <v>549361003</v>
      </c>
      <c r="L1185" s="579">
        <v>141.1</v>
      </c>
      <c r="M1185" s="579">
        <v>158</v>
      </c>
      <c r="N1185" s="580">
        <f t="shared" si="256"/>
        <v>56.521390802755967</v>
      </c>
      <c r="O1185" s="581">
        <v>3</v>
      </c>
      <c r="P1185" s="582">
        <f t="shared" si="267"/>
        <v>62.410000000000011</v>
      </c>
      <c r="Q1185" s="582">
        <f t="shared" si="268"/>
        <v>78.689999999999984</v>
      </c>
      <c r="R1185" s="583"/>
      <c r="S1185" s="584">
        <v>41791</v>
      </c>
      <c r="T1185" s="583" t="s">
        <v>253</v>
      </c>
      <c r="U1185" s="583" t="s">
        <v>8745</v>
      </c>
      <c r="V1185" s="583" t="s">
        <v>8783</v>
      </c>
      <c r="W1185" s="583" t="s">
        <v>9511</v>
      </c>
      <c r="X1185" s="583" t="s">
        <v>2633</v>
      </c>
      <c r="Y1185" s="583" t="s">
        <v>2635</v>
      </c>
      <c r="Z1185" s="583"/>
      <c r="AA1185" s="583"/>
      <c r="AB1185" s="583" t="s">
        <v>2633</v>
      </c>
      <c r="AC1185" s="583" t="s">
        <v>2636</v>
      </c>
      <c r="AD1185" s="583"/>
      <c r="AE1185" s="583"/>
      <c r="AF1185" s="583"/>
      <c r="AG1185" s="583"/>
      <c r="AH1185" s="583"/>
      <c r="AI1185" s="583"/>
      <c r="AJ1185" s="583"/>
      <c r="AK1185" s="583"/>
      <c r="AL1185" s="583"/>
      <c r="AM1185" s="583"/>
      <c r="AN1185" s="583" t="s">
        <v>2634</v>
      </c>
      <c r="AO1185" s="583"/>
      <c r="AP1185" s="583"/>
      <c r="AQ1185" s="583" t="s">
        <v>2638</v>
      </c>
      <c r="AR1185" s="583" t="s">
        <v>4068</v>
      </c>
      <c r="AS1185" s="583" t="s">
        <v>4078</v>
      </c>
      <c r="AT1185" s="583" t="s">
        <v>2633</v>
      </c>
      <c r="AU1185" s="583"/>
      <c r="AV1185" s="583"/>
      <c r="AW1185" s="583"/>
      <c r="AX1185" s="583"/>
      <c r="AY1185" s="583"/>
      <c r="AZ1185" s="583"/>
      <c r="BA1185" s="583" t="s">
        <v>3970</v>
      </c>
      <c r="BB1185" s="583" t="s">
        <v>3970</v>
      </c>
      <c r="BC1185" s="583"/>
      <c r="BD1185" s="583"/>
      <c r="BE1185" s="583" t="s">
        <v>2634</v>
      </c>
      <c r="BF1185" s="583" t="s">
        <v>2634</v>
      </c>
      <c r="BG1185" s="583"/>
      <c r="BH1185" s="583"/>
      <c r="BI1185" s="583"/>
      <c r="BJ1185" s="583" t="s">
        <v>3217</v>
      </c>
      <c r="BK1185" s="583" t="s">
        <v>8940</v>
      </c>
      <c r="BL1185" s="583">
        <v>132.80000000000001</v>
      </c>
      <c r="BM1185" s="585">
        <f t="shared" si="259"/>
        <v>10.547718896937329</v>
      </c>
      <c r="BN1185" s="583" t="s">
        <v>9512</v>
      </c>
      <c r="BO1185" s="583">
        <v>117.4</v>
      </c>
      <c r="BP1185" s="582">
        <f t="shared" si="266"/>
        <v>30.118185284025916</v>
      </c>
      <c r="BQ1185" s="583" t="s">
        <v>1800</v>
      </c>
      <c r="BR1185" s="583">
        <v>113</v>
      </c>
      <c r="BS1185" s="582">
        <f t="shared" si="260"/>
        <v>35.709747108908374</v>
      </c>
      <c r="BT1185" s="583"/>
      <c r="BU1185" s="583"/>
      <c r="BV1185" s="585">
        <f t="shared" si="263"/>
        <v>179.31122124793498</v>
      </c>
      <c r="BW1185" s="583"/>
      <c r="BX1185" s="583"/>
      <c r="BY1185" s="582">
        <f t="shared" si="264"/>
        <v>179.31122124793498</v>
      </c>
      <c r="BZ1185" s="583"/>
      <c r="CA1185" s="583"/>
      <c r="CB1185" s="582">
        <f t="shared" si="261"/>
        <v>179.31122124793498</v>
      </c>
      <c r="CC1185" s="583"/>
      <c r="CD1185" s="583"/>
      <c r="CE1185" s="582">
        <f t="shared" si="257"/>
        <v>179.31122124793498</v>
      </c>
      <c r="CF1185" s="583"/>
      <c r="CG1185" s="583"/>
      <c r="CH1185" s="582">
        <f t="shared" si="262"/>
        <v>179.31122124793498</v>
      </c>
      <c r="CI1185" s="583"/>
      <c r="CJ1185" s="583"/>
      <c r="CK1185" s="582">
        <f t="shared" si="265"/>
        <v>179.31122124793498</v>
      </c>
      <c r="CL1185" s="583">
        <v>113</v>
      </c>
      <c r="CM1185" s="582">
        <f t="shared" si="269"/>
        <v>35.709747108908374</v>
      </c>
      <c r="CN1185" s="583">
        <v>75</v>
      </c>
      <c r="CO1185" s="583"/>
      <c r="CP1185" s="583"/>
      <c r="CQ1185" s="586"/>
      <c r="CR1185" s="586"/>
      <c r="CS1185" s="587">
        <v>1</v>
      </c>
      <c r="CT1185" s="588">
        <v>-0.25</v>
      </c>
      <c r="CU1185" s="588">
        <v>0.5</v>
      </c>
      <c r="CV1185" s="588">
        <v>0.25</v>
      </c>
      <c r="CW1185" s="588">
        <v>0.5</v>
      </c>
      <c r="CX1185" s="87">
        <f t="shared" si="258"/>
        <v>2</v>
      </c>
      <c r="CY1185" s="588"/>
      <c r="CZ1185" s="588" t="s">
        <v>2633</v>
      </c>
      <c r="DA1185" s="588" t="s">
        <v>3975</v>
      </c>
      <c r="DB1185" s="579" t="s">
        <v>2643</v>
      </c>
      <c r="DC1185" s="579" t="s">
        <v>2648</v>
      </c>
      <c r="DD1185" s="579" t="s">
        <v>2647</v>
      </c>
      <c r="DE1185" s="579" t="s">
        <v>2649</v>
      </c>
      <c r="DF1185" s="579" t="s">
        <v>32</v>
      </c>
      <c r="DG1185" s="579" t="s">
        <v>5009</v>
      </c>
      <c r="DH1185" s="579" t="s">
        <v>2653</v>
      </c>
      <c r="DI1185" s="579" t="s">
        <v>2658</v>
      </c>
      <c r="DJ1185" s="579" t="s">
        <v>37</v>
      </c>
      <c r="DK1185" s="579" t="s">
        <v>37</v>
      </c>
      <c r="DL1185" s="579" t="s">
        <v>2659</v>
      </c>
      <c r="DM1185" s="579" t="s">
        <v>3372</v>
      </c>
      <c r="DN1185" s="583" t="s">
        <v>3999</v>
      </c>
      <c r="DO1185" s="583"/>
      <c r="DP1185" s="583"/>
      <c r="DQ1185" s="583" t="s">
        <v>4068</v>
      </c>
      <c r="DR1185" s="583"/>
      <c r="DS1185" s="583" t="s">
        <v>2634</v>
      </c>
      <c r="DT1185" s="583"/>
      <c r="DU1185" s="579" t="s">
        <v>2634</v>
      </c>
      <c r="DV1185" s="579" t="s">
        <v>2633</v>
      </c>
      <c r="DW1185" s="579"/>
      <c r="DX1185" s="669" t="s">
        <v>94</v>
      </c>
      <c r="DY1185" s="22" t="s">
        <v>9513</v>
      </c>
      <c r="DZ1185" s="590" t="s">
        <v>101</v>
      </c>
      <c r="EA1185" s="583">
        <v>3</v>
      </c>
      <c r="EB1185" s="590"/>
      <c r="EC1185" s="669" t="s">
        <v>2194</v>
      </c>
      <c r="ED1185" s="22" t="s">
        <v>7217</v>
      </c>
      <c r="EE1185" s="22"/>
    </row>
    <row r="1186" spans="1:135" s="592" customFormat="1" ht="15.75" hidden="1" customHeight="1" x14ac:dyDescent="0.25">
      <c r="A1186" s="219">
        <v>1184</v>
      </c>
      <c r="B1186" s="2083"/>
      <c r="C1186" s="579" t="s">
        <v>8786</v>
      </c>
      <c r="D1186" s="579" t="s">
        <v>22</v>
      </c>
      <c r="E1186" s="579" t="s">
        <v>4126</v>
      </c>
      <c r="F1186" s="579">
        <v>623026</v>
      </c>
      <c r="G1186" s="579">
        <v>34</v>
      </c>
      <c r="H1186" s="579" t="s">
        <v>2633</v>
      </c>
      <c r="I1186" s="579" t="s">
        <v>2633</v>
      </c>
      <c r="J1186" s="579" t="s">
        <v>2633</v>
      </c>
      <c r="K1186" s="579">
        <v>557114444</v>
      </c>
      <c r="L1186" s="579">
        <v>124.4</v>
      </c>
      <c r="M1186" s="579">
        <v>166</v>
      </c>
      <c r="N1186" s="580">
        <f t="shared" si="256"/>
        <v>45.144433154303968</v>
      </c>
      <c r="O1186" s="581">
        <v>2</v>
      </c>
      <c r="P1186" s="582">
        <f t="shared" si="267"/>
        <v>68.89</v>
      </c>
      <c r="Q1186" s="582">
        <f t="shared" si="268"/>
        <v>55.510000000000005</v>
      </c>
      <c r="R1186" s="583"/>
      <c r="S1186" s="584">
        <v>41791</v>
      </c>
      <c r="T1186" s="583" t="s">
        <v>2201</v>
      </c>
      <c r="U1186" s="583" t="s">
        <v>2480</v>
      </c>
      <c r="V1186" s="583" t="s">
        <v>8784</v>
      </c>
      <c r="W1186" s="583"/>
      <c r="X1186" s="583"/>
      <c r="Y1186" s="583"/>
      <c r="Z1186" s="583"/>
      <c r="AA1186" s="583"/>
      <c r="AB1186" s="583" t="s">
        <v>2633</v>
      </c>
      <c r="AC1186" s="583"/>
      <c r="AD1186" s="583"/>
      <c r="AE1186" s="583"/>
      <c r="AF1186" s="583"/>
      <c r="AG1186" s="583"/>
      <c r="AH1186" s="583"/>
      <c r="AI1186" s="583"/>
      <c r="AJ1186" s="583"/>
      <c r="AK1186" s="583"/>
      <c r="AL1186" s="583"/>
      <c r="AM1186" s="583"/>
      <c r="AN1186" s="583" t="s">
        <v>2633</v>
      </c>
      <c r="AO1186" s="583" t="s">
        <v>4075</v>
      </c>
      <c r="AP1186" s="583" t="s">
        <v>4001</v>
      </c>
      <c r="AQ1186" s="583" t="s">
        <v>2636</v>
      </c>
      <c r="AR1186" s="583" t="s">
        <v>4076</v>
      </c>
      <c r="AS1186" s="583"/>
      <c r="AT1186" s="583"/>
      <c r="AU1186" s="583"/>
      <c r="AV1186" s="583"/>
      <c r="AW1186" s="583"/>
      <c r="AX1186" s="583"/>
      <c r="AY1186" s="583"/>
      <c r="AZ1186" s="583"/>
      <c r="BA1186" s="583"/>
      <c r="BB1186" s="583"/>
      <c r="BC1186" s="583"/>
      <c r="BD1186" s="583"/>
      <c r="BE1186" s="583" t="s">
        <v>2634</v>
      </c>
      <c r="BF1186" s="583"/>
      <c r="BG1186" s="583"/>
      <c r="BH1186" s="583"/>
      <c r="BI1186" s="583"/>
      <c r="BJ1186" s="583" t="s">
        <v>3217</v>
      </c>
      <c r="BK1186" s="583" t="s">
        <v>5943</v>
      </c>
      <c r="BL1186" s="583">
        <v>113.2</v>
      </c>
      <c r="BM1186" s="585">
        <f t="shared" si="259"/>
        <v>20.176544766708705</v>
      </c>
      <c r="BN1186" s="583" t="s">
        <v>9387</v>
      </c>
      <c r="BO1186" s="583">
        <v>99</v>
      </c>
      <c r="BP1186" s="582">
        <f t="shared" si="266"/>
        <v>45.75752116735724</v>
      </c>
      <c r="BQ1186" s="583"/>
      <c r="BR1186" s="583"/>
      <c r="BS1186" s="582">
        <f t="shared" si="260"/>
        <v>224.10376508737161</v>
      </c>
      <c r="BT1186" s="583"/>
      <c r="BU1186" s="583"/>
      <c r="BV1186" s="585">
        <f t="shared" si="263"/>
        <v>224.10376508737161</v>
      </c>
      <c r="BW1186" s="583"/>
      <c r="BX1186" s="583"/>
      <c r="BY1186" s="582">
        <f t="shared" si="264"/>
        <v>224.10376508737161</v>
      </c>
      <c r="BZ1186" s="583"/>
      <c r="CA1186" s="583"/>
      <c r="CB1186" s="582">
        <f t="shared" si="261"/>
        <v>224.10376508737161</v>
      </c>
      <c r="CC1186" s="583"/>
      <c r="CD1186" s="583"/>
      <c r="CE1186" s="582">
        <f t="shared" si="257"/>
        <v>224.10376508737161</v>
      </c>
      <c r="CF1186" s="583"/>
      <c r="CG1186" s="583"/>
      <c r="CH1186" s="582">
        <f t="shared" si="262"/>
        <v>224.10376508737161</v>
      </c>
      <c r="CI1186" s="583"/>
      <c r="CJ1186" s="583"/>
      <c r="CK1186" s="582">
        <f t="shared" si="265"/>
        <v>224.10376508737161</v>
      </c>
      <c r="CL1186" s="583">
        <v>99</v>
      </c>
      <c r="CM1186" s="582">
        <f t="shared" si="269"/>
        <v>45.75752116735724</v>
      </c>
      <c r="CN1186" s="583">
        <v>115</v>
      </c>
      <c r="CO1186" s="583"/>
      <c r="CP1186" s="583"/>
      <c r="CQ1186" s="586"/>
      <c r="CR1186" s="586"/>
      <c r="CS1186" s="587"/>
      <c r="CT1186" s="588"/>
      <c r="CU1186" s="588"/>
      <c r="CV1186" s="588"/>
      <c r="CW1186" s="588"/>
      <c r="CX1186" s="87">
        <f t="shared" si="258"/>
        <v>0</v>
      </c>
      <c r="CY1186" s="588"/>
      <c r="CZ1186" s="588" t="s">
        <v>2633</v>
      </c>
      <c r="DA1186" s="588" t="s">
        <v>3975</v>
      </c>
      <c r="DB1186" s="579" t="s">
        <v>2643</v>
      </c>
      <c r="DC1186" s="579"/>
      <c r="DD1186" s="579"/>
      <c r="DE1186" s="579"/>
      <c r="DF1186" s="579"/>
      <c r="DG1186" s="579"/>
      <c r="DH1186" s="579"/>
      <c r="DI1186" s="579"/>
      <c r="DJ1186" s="579"/>
      <c r="DK1186" s="579"/>
      <c r="DL1186" s="579"/>
      <c r="DM1186" s="579"/>
      <c r="DN1186" s="583"/>
      <c r="DO1186" s="583"/>
      <c r="DP1186" s="583"/>
      <c r="DQ1186" s="583"/>
      <c r="DR1186" s="583"/>
      <c r="DS1186" s="583"/>
      <c r="DT1186" s="583"/>
      <c r="DU1186" s="579"/>
      <c r="DV1186" s="579"/>
      <c r="DW1186" s="579"/>
      <c r="DX1186" s="669" t="s">
        <v>8785</v>
      </c>
      <c r="DY1186" s="22"/>
      <c r="DZ1186" s="669" t="s">
        <v>8363</v>
      </c>
      <c r="EA1186" s="583">
        <v>3</v>
      </c>
      <c r="EB1186" s="590"/>
      <c r="EC1186" s="590" t="s">
        <v>8602</v>
      </c>
      <c r="ED1186" s="22" t="s">
        <v>5821</v>
      </c>
      <c r="EE1186" s="22"/>
    </row>
    <row r="1187" spans="1:135" s="592" customFormat="1" ht="15.75" hidden="1" customHeight="1" x14ac:dyDescent="0.25">
      <c r="A1187" s="875">
        <v>1185</v>
      </c>
      <c r="B1187" s="2083"/>
      <c r="C1187" s="579" t="s">
        <v>8788</v>
      </c>
      <c r="D1187" s="579" t="s">
        <v>23</v>
      </c>
      <c r="E1187" s="579" t="s">
        <v>4126</v>
      </c>
      <c r="F1187" s="579">
        <v>628758</v>
      </c>
      <c r="G1187" s="579">
        <v>28</v>
      </c>
      <c r="H1187" s="579" t="s">
        <v>3963</v>
      </c>
      <c r="I1187" s="579" t="s">
        <v>2633</v>
      </c>
      <c r="J1187" s="579" t="s">
        <v>2633</v>
      </c>
      <c r="K1187" s="579">
        <v>533088399</v>
      </c>
      <c r="L1187" s="579">
        <v>123.1</v>
      </c>
      <c r="M1187" s="579">
        <v>152</v>
      </c>
      <c r="N1187" s="580">
        <f t="shared" si="256"/>
        <v>53.280817174515235</v>
      </c>
      <c r="O1187" s="581">
        <v>3</v>
      </c>
      <c r="P1187" s="582">
        <f t="shared" si="267"/>
        <v>57.76</v>
      </c>
      <c r="Q1187" s="582">
        <f t="shared" si="268"/>
        <v>65.34</v>
      </c>
      <c r="R1187" s="583"/>
      <c r="S1187" s="584">
        <v>41792</v>
      </c>
      <c r="T1187" s="583" t="s">
        <v>253</v>
      </c>
      <c r="U1187" s="583" t="s">
        <v>8745</v>
      </c>
      <c r="V1187" s="583" t="s">
        <v>8789</v>
      </c>
      <c r="W1187" s="583" t="s">
        <v>11060</v>
      </c>
      <c r="X1187" s="583" t="s">
        <v>2633</v>
      </c>
      <c r="Y1187" s="583" t="s">
        <v>2635</v>
      </c>
      <c r="Z1187" s="583" t="s">
        <v>2634</v>
      </c>
      <c r="AA1187" s="583"/>
      <c r="AB1187" s="583" t="s">
        <v>2633</v>
      </c>
      <c r="AC1187" s="583" t="s">
        <v>2635</v>
      </c>
      <c r="AD1187" s="583" t="s">
        <v>2634</v>
      </c>
      <c r="AE1187" s="583"/>
      <c r="AF1187" s="583" t="s">
        <v>2634</v>
      </c>
      <c r="AG1187" s="583"/>
      <c r="AH1187" s="583" t="s">
        <v>2634</v>
      </c>
      <c r="AI1187" s="583"/>
      <c r="AJ1187" s="583" t="s">
        <v>2634</v>
      </c>
      <c r="AK1187" s="583"/>
      <c r="AL1187" s="583" t="s">
        <v>2634</v>
      </c>
      <c r="AM1187" s="583"/>
      <c r="AN1187" s="583" t="s">
        <v>2633</v>
      </c>
      <c r="AO1187" s="583" t="s">
        <v>4076</v>
      </c>
      <c r="AP1187" s="583" t="s">
        <v>4088</v>
      </c>
      <c r="AQ1187" s="583" t="s">
        <v>2635</v>
      </c>
      <c r="AR1187" s="583"/>
      <c r="AS1187" s="583"/>
      <c r="AT1187" s="583"/>
      <c r="AU1187" s="583"/>
      <c r="AV1187" s="583"/>
      <c r="AW1187" s="583" t="s">
        <v>2634</v>
      </c>
      <c r="AX1187" s="583"/>
      <c r="AY1187" s="583" t="s">
        <v>2634</v>
      </c>
      <c r="AZ1187" s="583"/>
      <c r="BA1187" s="583" t="s">
        <v>3970</v>
      </c>
      <c r="BB1187" s="583" t="s">
        <v>3970</v>
      </c>
      <c r="BC1187" s="583" t="s">
        <v>2634</v>
      </c>
      <c r="BD1187" s="583"/>
      <c r="BE1187" s="583" t="s">
        <v>2634</v>
      </c>
      <c r="BF1187" s="583" t="s">
        <v>2634</v>
      </c>
      <c r="BG1187" s="583" t="s">
        <v>2634</v>
      </c>
      <c r="BH1187" s="583"/>
      <c r="BI1187" s="583"/>
      <c r="BJ1187" s="583" t="s">
        <v>5404</v>
      </c>
      <c r="BK1187" s="583" t="s">
        <v>8993</v>
      </c>
      <c r="BL1187" s="583">
        <v>113.7</v>
      </c>
      <c r="BM1187" s="585">
        <f t="shared" si="259"/>
        <v>14.386287113559826</v>
      </c>
      <c r="BN1187" s="583" t="s">
        <v>1816</v>
      </c>
      <c r="BO1187" s="583">
        <v>98</v>
      </c>
      <c r="BP1187" s="582">
        <f t="shared" si="266"/>
        <v>38.414447505356584</v>
      </c>
      <c r="BQ1187" s="583" t="s">
        <v>10459</v>
      </c>
      <c r="BR1187" s="583">
        <v>84.6</v>
      </c>
      <c r="BS1187" s="582">
        <f t="shared" si="260"/>
        <v>58.92255892255892</v>
      </c>
      <c r="BT1187" s="583" t="s">
        <v>11059</v>
      </c>
      <c r="BU1187" s="583">
        <v>82</v>
      </c>
      <c r="BV1187" s="585">
        <f t="shared" si="263"/>
        <v>62.901744719926519</v>
      </c>
      <c r="BW1187" s="583"/>
      <c r="BX1187" s="583"/>
      <c r="BY1187" s="582">
        <f t="shared" si="264"/>
        <v>188.39914294459749</v>
      </c>
      <c r="BZ1187" s="583"/>
      <c r="CA1187" s="583"/>
      <c r="CB1187" s="582">
        <f t="shared" si="261"/>
        <v>188.39914294459749</v>
      </c>
      <c r="CC1187" s="583"/>
      <c r="CD1187" s="583"/>
      <c r="CE1187" s="582">
        <f t="shared" si="257"/>
        <v>188.39914294459749</v>
      </c>
      <c r="CF1187" s="583"/>
      <c r="CG1187" s="583"/>
      <c r="CH1187" s="582">
        <f t="shared" si="262"/>
        <v>188.39914294459749</v>
      </c>
      <c r="CI1187" s="583"/>
      <c r="CJ1187" s="583"/>
      <c r="CK1187" s="582">
        <f t="shared" si="265"/>
        <v>188.39914294459749</v>
      </c>
      <c r="CL1187" s="583">
        <v>82</v>
      </c>
      <c r="CM1187" s="582">
        <f t="shared" si="269"/>
        <v>62.901744719926519</v>
      </c>
      <c r="CN1187" s="583">
        <v>80</v>
      </c>
      <c r="CO1187" s="583"/>
      <c r="CP1187" s="583"/>
      <c r="CQ1187" s="586"/>
      <c r="CR1187" s="586"/>
      <c r="CS1187" s="587">
        <v>1</v>
      </c>
      <c r="CT1187" s="588">
        <v>-0.25</v>
      </c>
      <c r="CU1187" s="588">
        <v>0.5</v>
      </c>
      <c r="CV1187" s="588">
        <v>0.25</v>
      </c>
      <c r="CW1187" s="588">
        <v>0.25</v>
      </c>
      <c r="CX1187" s="87">
        <f t="shared" si="258"/>
        <v>1.75</v>
      </c>
      <c r="CY1187" s="588"/>
      <c r="CZ1187" s="588" t="s">
        <v>2633</v>
      </c>
      <c r="DA1187" s="588" t="s">
        <v>3975</v>
      </c>
      <c r="DB1187" s="579" t="s">
        <v>2644</v>
      </c>
      <c r="DC1187" s="579" t="s">
        <v>2647</v>
      </c>
      <c r="DD1187" s="579" t="s">
        <v>2648</v>
      </c>
      <c r="DE1187" s="579" t="s">
        <v>2649</v>
      </c>
      <c r="DF1187" s="579" t="s">
        <v>2652</v>
      </c>
      <c r="DG1187" s="579" t="s">
        <v>2654</v>
      </c>
      <c r="DH1187" s="579" t="s">
        <v>2653</v>
      </c>
      <c r="DI1187" s="579" t="s">
        <v>2658</v>
      </c>
      <c r="DJ1187" s="579" t="s">
        <v>2659</v>
      </c>
      <c r="DK1187" s="579" t="s">
        <v>2659</v>
      </c>
      <c r="DL1187" s="579" t="s">
        <v>2659</v>
      </c>
      <c r="DM1187" s="579" t="s">
        <v>2663</v>
      </c>
      <c r="DN1187" s="583" t="s">
        <v>4001</v>
      </c>
      <c r="DO1187" s="583" t="s">
        <v>4002</v>
      </c>
      <c r="DP1187" s="583"/>
      <c r="DQ1187" s="583" t="s">
        <v>4068</v>
      </c>
      <c r="DR1187" s="583"/>
      <c r="DS1187" s="583" t="s">
        <v>2634</v>
      </c>
      <c r="DT1187" s="583" t="s">
        <v>4073</v>
      </c>
      <c r="DU1187" s="579" t="s">
        <v>2634</v>
      </c>
      <c r="DV1187" s="579" t="s">
        <v>2633</v>
      </c>
      <c r="DW1187" s="579"/>
      <c r="DX1187" s="669" t="s">
        <v>8791</v>
      </c>
      <c r="DY1187" s="22" t="s">
        <v>126</v>
      </c>
      <c r="DZ1187" s="669" t="s">
        <v>101</v>
      </c>
      <c r="EA1187" s="583">
        <v>3</v>
      </c>
      <c r="EB1187" s="1170" t="s">
        <v>11061</v>
      </c>
      <c r="EC1187" s="669" t="s">
        <v>2194</v>
      </c>
      <c r="ED1187" s="22" t="s">
        <v>5821</v>
      </c>
      <c r="EE1187" s="22"/>
    </row>
    <row r="1188" spans="1:135" s="592" customFormat="1" ht="15.75" hidden="1" customHeight="1" x14ac:dyDescent="0.25">
      <c r="A1188" s="875">
        <v>1186</v>
      </c>
      <c r="B1188" s="2083"/>
      <c r="C1188" s="579" t="s">
        <v>8900</v>
      </c>
      <c r="D1188" s="579" t="s">
        <v>23</v>
      </c>
      <c r="E1188" s="579" t="s">
        <v>4126</v>
      </c>
      <c r="F1188" s="579">
        <v>576677</v>
      </c>
      <c r="G1188" s="579">
        <v>25</v>
      </c>
      <c r="H1188" s="579" t="s">
        <v>2633</v>
      </c>
      <c r="I1188" s="579" t="s">
        <v>2633</v>
      </c>
      <c r="J1188" s="579" t="s">
        <v>2634</v>
      </c>
      <c r="K1188" s="579">
        <v>554001133</v>
      </c>
      <c r="L1188" s="579">
        <v>93.1</v>
      </c>
      <c r="M1188" s="579">
        <v>161</v>
      </c>
      <c r="N1188" s="580">
        <f t="shared" si="256"/>
        <v>35.916824196597354</v>
      </c>
      <c r="O1188" s="581">
        <v>1</v>
      </c>
      <c r="P1188" s="582">
        <f t="shared" si="267"/>
        <v>64.802500000000009</v>
      </c>
      <c r="Q1188" s="582">
        <f t="shared" si="268"/>
        <v>28.297499999999985</v>
      </c>
      <c r="R1188" s="583"/>
      <c r="S1188" s="584">
        <v>41792</v>
      </c>
      <c r="T1188" s="583" t="s">
        <v>253</v>
      </c>
      <c r="U1188" s="583" t="s">
        <v>8745</v>
      </c>
      <c r="V1188" s="583" t="s">
        <v>8790</v>
      </c>
      <c r="W1188" s="583" t="s">
        <v>10465</v>
      </c>
      <c r="X1188" s="583" t="s">
        <v>2634</v>
      </c>
      <c r="Y1188" s="583"/>
      <c r="Z1188" s="583" t="s">
        <v>2634</v>
      </c>
      <c r="AA1188" s="583"/>
      <c r="AB1188" s="583" t="s">
        <v>2633</v>
      </c>
      <c r="AC1188" s="583" t="s">
        <v>2636</v>
      </c>
      <c r="AD1188" s="583" t="s">
        <v>2634</v>
      </c>
      <c r="AE1188" s="583"/>
      <c r="AF1188" s="583" t="s">
        <v>2634</v>
      </c>
      <c r="AG1188" s="583"/>
      <c r="AH1188" s="583" t="s">
        <v>2634</v>
      </c>
      <c r="AI1188" s="583"/>
      <c r="AJ1188" s="583" t="s">
        <v>2634</v>
      </c>
      <c r="AK1188" s="583"/>
      <c r="AL1188" s="583" t="s">
        <v>2634</v>
      </c>
      <c r="AM1188" s="583"/>
      <c r="AN1188" s="583" t="s">
        <v>2634</v>
      </c>
      <c r="AO1188" s="583"/>
      <c r="AP1188" s="583"/>
      <c r="AQ1188" s="583" t="s">
        <v>2638</v>
      </c>
      <c r="AR1188" s="583" t="s">
        <v>4075</v>
      </c>
      <c r="AS1188" s="583" t="s">
        <v>4078</v>
      </c>
      <c r="AT1188" s="583"/>
      <c r="AU1188" s="583"/>
      <c r="AV1188" s="583"/>
      <c r="AW1188" s="583" t="s">
        <v>2634</v>
      </c>
      <c r="AX1188" s="583"/>
      <c r="AY1188" s="583" t="s">
        <v>2634</v>
      </c>
      <c r="AZ1188" s="583"/>
      <c r="BA1188" s="583" t="s">
        <v>3971</v>
      </c>
      <c r="BB1188" s="583" t="s">
        <v>3970</v>
      </c>
      <c r="BC1188" s="583" t="s">
        <v>2634</v>
      </c>
      <c r="BD1188" s="583"/>
      <c r="BE1188" s="583" t="s">
        <v>2634</v>
      </c>
      <c r="BF1188" s="583" t="s">
        <v>2634</v>
      </c>
      <c r="BG1188" s="583" t="s">
        <v>2634</v>
      </c>
      <c r="BH1188" s="583"/>
      <c r="BI1188" s="583"/>
      <c r="BJ1188" s="583" t="s">
        <v>5404</v>
      </c>
      <c r="BK1188" s="583" t="s">
        <v>8994</v>
      </c>
      <c r="BL1188" s="583">
        <v>83.7</v>
      </c>
      <c r="BM1188" s="585">
        <f t="shared" si="259"/>
        <v>33.218482198074021</v>
      </c>
      <c r="BN1188" s="583" t="s">
        <v>9426</v>
      </c>
      <c r="BO1188" s="583">
        <v>76</v>
      </c>
      <c r="BP1188" s="582">
        <f t="shared" si="266"/>
        <v>60.429366551815548</v>
      </c>
      <c r="BQ1188" s="583" t="s">
        <v>1633</v>
      </c>
      <c r="BR1188" s="583">
        <v>65</v>
      </c>
      <c r="BS1188" s="582">
        <f t="shared" si="260"/>
        <v>99.30205848573199</v>
      </c>
      <c r="BT1188" s="583" t="s">
        <v>4397</v>
      </c>
      <c r="BU1188" s="583">
        <v>65</v>
      </c>
      <c r="BV1188" s="585">
        <f t="shared" si="263"/>
        <v>99.30205848573199</v>
      </c>
      <c r="BW1188" s="583"/>
      <c r="BX1188" s="583"/>
      <c r="BY1188" s="582">
        <f t="shared" si="264"/>
        <v>329.00432900432912</v>
      </c>
      <c r="BZ1188" s="583"/>
      <c r="CA1188" s="583"/>
      <c r="CB1188" s="582">
        <f t="shared" si="261"/>
        <v>329.00432900432912</v>
      </c>
      <c r="CC1188" s="583"/>
      <c r="CD1188" s="583"/>
      <c r="CE1188" s="582">
        <f t="shared" si="257"/>
        <v>329.00432900432912</v>
      </c>
      <c r="CF1188" s="583"/>
      <c r="CG1188" s="583"/>
      <c r="CH1188" s="582">
        <f t="shared" si="262"/>
        <v>329.00432900432912</v>
      </c>
      <c r="CI1188" s="583"/>
      <c r="CJ1188" s="583"/>
      <c r="CK1188" s="582">
        <f t="shared" si="265"/>
        <v>329.00432900432912</v>
      </c>
      <c r="CL1188" s="583">
        <v>65</v>
      </c>
      <c r="CM1188" s="582">
        <f t="shared" si="269"/>
        <v>99.30205848573199</v>
      </c>
      <c r="CN1188" s="583">
        <v>65</v>
      </c>
      <c r="CO1188" s="583"/>
      <c r="CP1188" s="583"/>
      <c r="CQ1188" s="586"/>
      <c r="CR1188" s="586"/>
      <c r="CS1188" s="587">
        <v>1</v>
      </c>
      <c r="CT1188" s="588">
        <v>0.5</v>
      </c>
      <c r="CU1188" s="588">
        <v>0.5</v>
      </c>
      <c r="CV1188" s="588">
        <v>0.5</v>
      </c>
      <c r="CW1188" s="588">
        <v>0.25</v>
      </c>
      <c r="CX1188" s="87">
        <f t="shared" si="258"/>
        <v>2.75</v>
      </c>
      <c r="CY1188" s="588"/>
      <c r="CZ1188" s="588" t="s">
        <v>2633</v>
      </c>
      <c r="DA1188" s="588" t="s">
        <v>3976</v>
      </c>
      <c r="DB1188" s="579" t="s">
        <v>2643</v>
      </c>
      <c r="DC1188" s="579" t="s">
        <v>2648</v>
      </c>
      <c r="DD1188" s="579" t="s">
        <v>2648</v>
      </c>
      <c r="DE1188" s="579" t="s">
        <v>2650</v>
      </c>
      <c r="DF1188" s="579" t="s">
        <v>32</v>
      </c>
      <c r="DG1188" s="579" t="s">
        <v>5009</v>
      </c>
      <c r="DH1188" s="579" t="s">
        <v>5009</v>
      </c>
      <c r="DI1188" s="579" t="s">
        <v>2658</v>
      </c>
      <c r="DJ1188" s="579" t="s">
        <v>2659</v>
      </c>
      <c r="DK1188" s="579" t="s">
        <v>37</v>
      </c>
      <c r="DL1188" s="579" t="s">
        <v>37</v>
      </c>
      <c r="DM1188" s="579" t="s">
        <v>2663</v>
      </c>
      <c r="DN1188" s="583" t="s">
        <v>4001</v>
      </c>
      <c r="DO1188" s="583" t="s">
        <v>5012</v>
      </c>
      <c r="DP1188" s="583"/>
      <c r="DQ1188" s="583" t="s">
        <v>4068</v>
      </c>
      <c r="DR1188" s="583"/>
      <c r="DS1188" s="583" t="s">
        <v>2633</v>
      </c>
      <c r="DT1188" s="583" t="s">
        <v>4072</v>
      </c>
      <c r="DU1188" s="579" t="s">
        <v>2634</v>
      </c>
      <c r="DV1188" s="579" t="s">
        <v>2633</v>
      </c>
      <c r="DW1188" s="579"/>
      <c r="DX1188" s="669" t="s">
        <v>94</v>
      </c>
      <c r="DY1188" s="22"/>
      <c r="DZ1188" s="669" t="s">
        <v>101</v>
      </c>
      <c r="EA1188" s="583">
        <v>3</v>
      </c>
      <c r="EB1188" s="590"/>
      <c r="EC1188" s="669" t="s">
        <v>2194</v>
      </c>
      <c r="ED1188" s="22" t="s">
        <v>6477</v>
      </c>
      <c r="EE1188" s="22"/>
    </row>
    <row r="1189" spans="1:135" s="592" customFormat="1" ht="15.75" hidden="1" customHeight="1" x14ac:dyDescent="0.25">
      <c r="A1189" s="219">
        <v>1187</v>
      </c>
      <c r="B1189" s="2083"/>
      <c r="C1189" s="579" t="s">
        <v>8787</v>
      </c>
      <c r="D1189" s="579" t="s">
        <v>23</v>
      </c>
      <c r="E1189" s="579" t="s">
        <v>4126</v>
      </c>
      <c r="F1189" s="579">
        <v>627820</v>
      </c>
      <c r="G1189" s="579">
        <v>43</v>
      </c>
      <c r="H1189" s="579" t="s">
        <v>2633</v>
      </c>
      <c r="I1189" s="579" t="s">
        <v>2633</v>
      </c>
      <c r="J1189" s="579" t="s">
        <v>2633</v>
      </c>
      <c r="K1189" s="579">
        <v>552553038</v>
      </c>
      <c r="L1189" s="579">
        <v>98.8</v>
      </c>
      <c r="M1189" s="579">
        <v>167</v>
      </c>
      <c r="N1189" s="580">
        <f t="shared" si="256"/>
        <v>35.426153680662622</v>
      </c>
      <c r="O1189" s="581">
        <v>1</v>
      </c>
      <c r="P1189" s="582">
        <f t="shared" si="267"/>
        <v>69.722499999999997</v>
      </c>
      <c r="Q1189" s="582">
        <f t="shared" si="268"/>
        <v>29.077500000000001</v>
      </c>
      <c r="R1189" s="583"/>
      <c r="S1189" s="584">
        <v>41792</v>
      </c>
      <c r="T1189" s="583" t="s">
        <v>253</v>
      </c>
      <c r="U1189" s="583" t="s">
        <v>8745</v>
      </c>
      <c r="V1189" s="583" t="s">
        <v>8792</v>
      </c>
      <c r="W1189" s="583"/>
      <c r="X1189" s="583"/>
      <c r="Y1189" s="583"/>
      <c r="Z1189" s="583"/>
      <c r="AA1189" s="583"/>
      <c r="AB1189" s="583" t="s">
        <v>2633</v>
      </c>
      <c r="AC1189" s="583"/>
      <c r="AD1189" s="583"/>
      <c r="AE1189" s="583"/>
      <c r="AF1189" s="583"/>
      <c r="AG1189" s="583"/>
      <c r="AH1189" s="583"/>
      <c r="AI1189" s="583"/>
      <c r="AJ1189" s="583" t="s">
        <v>2633</v>
      </c>
      <c r="AK1189" s="583"/>
      <c r="AL1189" s="583"/>
      <c r="AM1189" s="583"/>
      <c r="AN1189" s="583" t="s">
        <v>2634</v>
      </c>
      <c r="AO1189" s="583"/>
      <c r="AP1189" s="583"/>
      <c r="AQ1189" s="583"/>
      <c r="AR1189" s="583"/>
      <c r="AS1189" s="583"/>
      <c r="AT1189" s="583"/>
      <c r="AU1189" s="583"/>
      <c r="AV1189" s="583"/>
      <c r="AW1189" s="583"/>
      <c r="AX1189" s="583"/>
      <c r="AY1189" s="583"/>
      <c r="AZ1189" s="583"/>
      <c r="BA1189" s="583" t="s">
        <v>3970</v>
      </c>
      <c r="BB1189" s="583"/>
      <c r="BC1189" s="583"/>
      <c r="BD1189" s="583"/>
      <c r="BE1189" s="583" t="s">
        <v>2634</v>
      </c>
      <c r="BF1189" s="583"/>
      <c r="BG1189" s="583"/>
      <c r="BH1189" s="583"/>
      <c r="BI1189" s="583"/>
      <c r="BJ1189" s="583" t="s">
        <v>3217</v>
      </c>
      <c r="BK1189" s="583" t="s">
        <v>4636</v>
      </c>
      <c r="BL1189" s="583">
        <v>90</v>
      </c>
      <c r="BM1189" s="585">
        <f t="shared" si="259"/>
        <v>30.263949789356019</v>
      </c>
      <c r="BN1189" s="583" t="s">
        <v>9861</v>
      </c>
      <c r="BO1189" s="583">
        <v>77</v>
      </c>
      <c r="BP1189" s="582">
        <f t="shared" si="266"/>
        <v>74.972057432722877</v>
      </c>
      <c r="BQ1189" s="583"/>
      <c r="BR1189" s="583"/>
      <c r="BS1189" s="582">
        <f t="shared" si="260"/>
        <v>339.78161808958816</v>
      </c>
      <c r="BT1189" s="583"/>
      <c r="BU1189" s="583"/>
      <c r="BV1189" s="585">
        <f t="shared" si="263"/>
        <v>339.78161808958816</v>
      </c>
      <c r="BW1189" s="583"/>
      <c r="BX1189" s="583"/>
      <c r="BY1189" s="582">
        <f t="shared" si="264"/>
        <v>339.78161808958816</v>
      </c>
      <c r="BZ1189" s="583"/>
      <c r="CA1189" s="583"/>
      <c r="CB1189" s="582">
        <f t="shared" si="261"/>
        <v>339.78161808958816</v>
      </c>
      <c r="CC1189" s="583"/>
      <c r="CD1189" s="583"/>
      <c r="CE1189" s="582">
        <f t="shared" si="257"/>
        <v>339.78161808958816</v>
      </c>
      <c r="CF1189" s="583"/>
      <c r="CG1189" s="583"/>
      <c r="CH1189" s="582">
        <f t="shared" si="262"/>
        <v>339.78161808958816</v>
      </c>
      <c r="CI1189" s="583"/>
      <c r="CJ1189" s="583"/>
      <c r="CK1189" s="582">
        <f t="shared" si="265"/>
        <v>339.78161808958816</v>
      </c>
      <c r="CL1189" s="583">
        <v>77</v>
      </c>
      <c r="CM1189" s="582">
        <f t="shared" si="269"/>
        <v>74.972057432722877</v>
      </c>
      <c r="CN1189" s="583">
        <v>95</v>
      </c>
      <c r="CO1189" s="583"/>
      <c r="CP1189" s="583"/>
      <c r="CQ1189" s="586"/>
      <c r="CR1189" s="586"/>
      <c r="CS1189" s="587"/>
      <c r="CT1189" s="588"/>
      <c r="CU1189" s="588"/>
      <c r="CV1189" s="588"/>
      <c r="CW1189" s="588"/>
      <c r="CX1189" s="87">
        <f t="shared" si="258"/>
        <v>0</v>
      </c>
      <c r="CY1189" s="588"/>
      <c r="CZ1189" s="588"/>
      <c r="DA1189" s="588"/>
      <c r="DB1189" s="579"/>
      <c r="DC1189" s="579"/>
      <c r="DD1189" s="579"/>
      <c r="DE1189" s="579"/>
      <c r="DF1189" s="579"/>
      <c r="DG1189" s="579"/>
      <c r="DH1189" s="579"/>
      <c r="DI1189" s="579"/>
      <c r="DJ1189" s="579"/>
      <c r="DK1189" s="579"/>
      <c r="DL1189" s="579"/>
      <c r="DM1189" s="579"/>
      <c r="DN1189" s="583"/>
      <c r="DO1189" s="583"/>
      <c r="DP1189" s="583"/>
      <c r="DQ1189" s="583"/>
      <c r="DR1189" s="583"/>
      <c r="DS1189" s="583"/>
      <c r="DT1189" s="583"/>
      <c r="DU1189" s="579"/>
      <c r="DV1189" s="579"/>
      <c r="DW1189" s="579"/>
      <c r="DX1189" s="590" t="s">
        <v>94</v>
      </c>
      <c r="DY1189" s="22"/>
      <c r="DZ1189" s="669" t="s">
        <v>101</v>
      </c>
      <c r="EA1189" s="583">
        <v>4</v>
      </c>
      <c r="EB1189" s="590"/>
      <c r="EC1189" s="669" t="s">
        <v>2194</v>
      </c>
      <c r="ED1189" s="22" t="s">
        <v>6477</v>
      </c>
      <c r="EE1189" s="22"/>
    </row>
    <row r="1190" spans="1:135" s="592" customFormat="1" ht="15.75" hidden="1" customHeight="1" x14ac:dyDescent="0.25">
      <c r="A1190" s="875">
        <v>1188</v>
      </c>
      <c r="B1190" s="2083"/>
      <c r="C1190" s="579" t="s">
        <v>8833</v>
      </c>
      <c r="D1190" s="579" t="s">
        <v>23</v>
      </c>
      <c r="E1190" s="579" t="s">
        <v>4126</v>
      </c>
      <c r="F1190" s="579">
        <v>629211</v>
      </c>
      <c r="G1190" s="579">
        <v>17</v>
      </c>
      <c r="H1190" s="579" t="s">
        <v>2634</v>
      </c>
      <c r="I1190" s="579" t="s">
        <v>2634</v>
      </c>
      <c r="J1190" s="579" t="s">
        <v>3968</v>
      </c>
      <c r="K1190" s="579">
        <v>537070703</v>
      </c>
      <c r="L1190" s="579">
        <v>121.3</v>
      </c>
      <c r="M1190" s="579">
        <v>159</v>
      </c>
      <c r="N1190" s="580">
        <f t="shared" si="256"/>
        <v>47.980696966101021</v>
      </c>
      <c r="O1190" s="581">
        <v>2</v>
      </c>
      <c r="P1190" s="582">
        <f t="shared" si="267"/>
        <v>63.202500000000008</v>
      </c>
      <c r="Q1190" s="582">
        <f t="shared" si="268"/>
        <v>58.097499999999989</v>
      </c>
      <c r="R1190" s="583"/>
      <c r="S1190" s="584">
        <v>41798</v>
      </c>
      <c r="T1190" s="583" t="s">
        <v>253</v>
      </c>
      <c r="U1190" s="583" t="s">
        <v>8745</v>
      </c>
      <c r="V1190" s="583" t="s">
        <v>8834</v>
      </c>
      <c r="W1190" s="583" t="s">
        <v>10020</v>
      </c>
      <c r="X1190" s="583"/>
      <c r="Y1190" s="583"/>
      <c r="Z1190" s="583"/>
      <c r="AA1190" s="583"/>
      <c r="AB1190" s="583"/>
      <c r="AC1190" s="583"/>
      <c r="AD1190" s="583"/>
      <c r="AE1190" s="583"/>
      <c r="AF1190" s="583"/>
      <c r="AG1190" s="583"/>
      <c r="AH1190" s="583"/>
      <c r="AI1190" s="583"/>
      <c r="AJ1190" s="583"/>
      <c r="AK1190" s="583"/>
      <c r="AL1190" s="583"/>
      <c r="AM1190" s="583"/>
      <c r="AN1190" s="583" t="s">
        <v>2634</v>
      </c>
      <c r="AO1190" s="583"/>
      <c r="AP1190" s="583"/>
      <c r="AQ1190" s="583" t="s">
        <v>2637</v>
      </c>
      <c r="AR1190" s="583"/>
      <c r="AS1190" s="583"/>
      <c r="AT1190" s="583"/>
      <c r="AU1190" s="583"/>
      <c r="AV1190" s="583"/>
      <c r="AW1190" s="583"/>
      <c r="AX1190" s="583"/>
      <c r="AY1190" s="583"/>
      <c r="AZ1190" s="583"/>
      <c r="BA1190" s="583" t="s">
        <v>3971</v>
      </c>
      <c r="BB1190" s="583" t="s">
        <v>3970</v>
      </c>
      <c r="BC1190" s="583"/>
      <c r="BD1190" s="583"/>
      <c r="BE1190" s="583" t="s">
        <v>2634</v>
      </c>
      <c r="BF1190" s="583"/>
      <c r="BG1190" s="583"/>
      <c r="BH1190" s="583"/>
      <c r="BI1190" s="583" t="s">
        <v>7356</v>
      </c>
      <c r="BJ1190" s="583" t="s">
        <v>5916</v>
      </c>
      <c r="BK1190" s="583" t="s">
        <v>7548</v>
      </c>
      <c r="BL1190" s="583">
        <v>114.5</v>
      </c>
      <c r="BM1190" s="585">
        <f t="shared" si="259"/>
        <v>11.704462326261885</v>
      </c>
      <c r="BN1190" s="583" t="s">
        <v>1646</v>
      </c>
      <c r="BO1190" s="583">
        <v>110</v>
      </c>
      <c r="BP1190" s="582">
        <f t="shared" si="266"/>
        <v>19.450062395111665</v>
      </c>
      <c r="BQ1190" s="583" t="s">
        <v>10019</v>
      </c>
      <c r="BR1190" s="583">
        <v>95.5</v>
      </c>
      <c r="BS1190" s="582">
        <f t="shared" si="260"/>
        <v>44.408107061405403</v>
      </c>
      <c r="BT1190" s="583" t="s">
        <v>537</v>
      </c>
      <c r="BU1190" s="583">
        <v>79</v>
      </c>
      <c r="BV1190" s="585">
        <f t="shared" si="263"/>
        <v>72.808640647187929</v>
      </c>
      <c r="BW1190" s="583"/>
      <c r="BX1190" s="583"/>
      <c r="BY1190" s="582">
        <f t="shared" si="264"/>
        <v>208.78695296699519</v>
      </c>
      <c r="BZ1190" s="583"/>
      <c r="CA1190" s="583"/>
      <c r="CB1190" s="582">
        <f t="shared" si="261"/>
        <v>208.78695296699519</v>
      </c>
      <c r="CC1190" s="583"/>
      <c r="CD1190" s="583"/>
      <c r="CE1190" s="582">
        <f t="shared" si="257"/>
        <v>208.78695296699519</v>
      </c>
      <c r="CF1190" s="583"/>
      <c r="CG1190" s="583"/>
      <c r="CH1190" s="582">
        <f t="shared" si="262"/>
        <v>208.78695296699519</v>
      </c>
      <c r="CI1190" s="583"/>
      <c r="CJ1190" s="583"/>
      <c r="CK1190" s="582">
        <f t="shared" si="265"/>
        <v>208.78695296699519</v>
      </c>
      <c r="CL1190" s="583">
        <v>79</v>
      </c>
      <c r="CM1190" s="582">
        <f t="shared" si="269"/>
        <v>72.808640647187929</v>
      </c>
      <c r="CN1190" s="583">
        <v>70</v>
      </c>
      <c r="CO1190" s="583"/>
      <c r="CP1190" s="583"/>
      <c r="CQ1190" s="586"/>
      <c r="CR1190" s="586"/>
      <c r="CS1190" s="587">
        <v>1</v>
      </c>
      <c r="CT1190" s="588">
        <v>0.25</v>
      </c>
      <c r="CU1190" s="588">
        <v>0.5</v>
      </c>
      <c r="CV1190" s="588">
        <v>0</v>
      </c>
      <c r="CW1190" s="588"/>
      <c r="CX1190" s="87">
        <f t="shared" si="258"/>
        <v>1.75</v>
      </c>
      <c r="CY1190" s="588"/>
      <c r="CZ1190" s="588" t="s">
        <v>2634</v>
      </c>
      <c r="DA1190" s="588"/>
      <c r="DB1190" s="579" t="s">
        <v>2643</v>
      </c>
      <c r="DC1190" s="579" t="s">
        <v>2648</v>
      </c>
      <c r="DD1190" s="579" t="s">
        <v>2648</v>
      </c>
      <c r="DE1190" s="579" t="s">
        <v>2651</v>
      </c>
      <c r="DF1190" s="579" t="s">
        <v>32</v>
      </c>
      <c r="DG1190" s="579" t="s">
        <v>2654</v>
      </c>
      <c r="DH1190" s="579" t="s">
        <v>2654</v>
      </c>
      <c r="DI1190" s="579" t="s">
        <v>2657</v>
      </c>
      <c r="DJ1190" s="579" t="s">
        <v>37</v>
      </c>
      <c r="DK1190" s="579" t="s">
        <v>2659</v>
      </c>
      <c r="DL1190" s="579" t="s">
        <v>37</v>
      </c>
      <c r="DM1190" s="579" t="s">
        <v>2663</v>
      </c>
      <c r="DN1190" s="583" t="s">
        <v>4001</v>
      </c>
      <c r="DO1190" s="583" t="s">
        <v>4002</v>
      </c>
      <c r="DP1190" s="583"/>
      <c r="DQ1190" s="583" t="s">
        <v>4068</v>
      </c>
      <c r="DR1190" s="583"/>
      <c r="DS1190" s="583" t="s">
        <v>2634</v>
      </c>
      <c r="DT1190" s="583"/>
      <c r="DU1190" s="579" t="s">
        <v>2634</v>
      </c>
      <c r="DV1190" s="579" t="s">
        <v>2633</v>
      </c>
      <c r="DW1190" s="579"/>
      <c r="DX1190" s="669" t="s">
        <v>94</v>
      </c>
      <c r="DY1190" s="22" t="s">
        <v>126</v>
      </c>
      <c r="DZ1190" s="669" t="s">
        <v>101</v>
      </c>
      <c r="EA1190" s="583">
        <v>3</v>
      </c>
      <c r="EB1190" s="590"/>
      <c r="EC1190" s="669" t="s">
        <v>4868</v>
      </c>
      <c r="ED1190" s="22" t="s">
        <v>5821</v>
      </c>
      <c r="EE1190" s="22"/>
    </row>
    <row r="1191" spans="1:135" s="592" customFormat="1" ht="15.75" hidden="1" customHeight="1" x14ac:dyDescent="0.25">
      <c r="A1191" s="875">
        <v>1189</v>
      </c>
      <c r="B1191" s="2083"/>
      <c r="C1191" s="579" t="s">
        <v>8846</v>
      </c>
      <c r="D1191" s="579" t="s">
        <v>23</v>
      </c>
      <c r="E1191" s="579" t="s">
        <v>4126</v>
      </c>
      <c r="F1191" s="579">
        <v>619797</v>
      </c>
      <c r="G1191" s="579">
        <v>23</v>
      </c>
      <c r="H1191" s="579" t="s">
        <v>2634</v>
      </c>
      <c r="I1191" s="579" t="s">
        <v>2634</v>
      </c>
      <c r="J1191" s="579" t="s">
        <v>3968</v>
      </c>
      <c r="K1191" s="579">
        <v>555782747</v>
      </c>
      <c r="L1191" s="579">
        <v>117</v>
      </c>
      <c r="M1191" s="579">
        <v>151</v>
      </c>
      <c r="N1191" s="580">
        <f t="shared" si="256"/>
        <v>51.31353887987369</v>
      </c>
      <c r="O1191" s="581">
        <v>3</v>
      </c>
      <c r="P1191" s="582">
        <f t="shared" si="267"/>
        <v>57.002499999999998</v>
      </c>
      <c r="Q1191" s="582">
        <f t="shared" si="268"/>
        <v>59.997500000000002</v>
      </c>
      <c r="R1191" s="583"/>
      <c r="S1191" s="584">
        <v>41798</v>
      </c>
      <c r="T1191" s="583" t="s">
        <v>253</v>
      </c>
      <c r="U1191" s="583" t="s">
        <v>8745</v>
      </c>
      <c r="V1191" s="583" t="s">
        <v>87</v>
      </c>
      <c r="W1191" s="583"/>
      <c r="X1191" s="583" t="s">
        <v>2634</v>
      </c>
      <c r="Y1191" s="583"/>
      <c r="Z1191" s="583" t="s">
        <v>2634</v>
      </c>
      <c r="AA1191" s="583"/>
      <c r="AB1191" s="583" t="s">
        <v>2634</v>
      </c>
      <c r="AC1191" s="583"/>
      <c r="AD1191" s="583" t="s">
        <v>2634</v>
      </c>
      <c r="AE1191" s="583"/>
      <c r="AF1191" s="583" t="s">
        <v>2634</v>
      </c>
      <c r="AG1191" s="583"/>
      <c r="AH1191" s="583" t="s">
        <v>2634</v>
      </c>
      <c r="AI1191" s="583"/>
      <c r="AJ1191" s="583" t="s">
        <v>2634</v>
      </c>
      <c r="AK1191" s="583"/>
      <c r="AL1191" s="583" t="s">
        <v>2634</v>
      </c>
      <c r="AM1191" s="583"/>
      <c r="AN1191" s="583" t="s">
        <v>2634</v>
      </c>
      <c r="AO1191" s="583"/>
      <c r="AP1191" s="583"/>
      <c r="AQ1191" s="583" t="s">
        <v>2637</v>
      </c>
      <c r="AR1191" s="583"/>
      <c r="AS1191" s="583"/>
      <c r="AT1191" s="583"/>
      <c r="AU1191" s="583"/>
      <c r="AV1191" s="583"/>
      <c r="AW1191" s="583" t="s">
        <v>2634</v>
      </c>
      <c r="AX1191" s="583"/>
      <c r="AY1191" s="583" t="s">
        <v>2634</v>
      </c>
      <c r="AZ1191" s="583"/>
      <c r="BA1191" s="583" t="s">
        <v>3970</v>
      </c>
      <c r="BB1191" s="583" t="s">
        <v>3970</v>
      </c>
      <c r="BC1191" s="583" t="s">
        <v>2634</v>
      </c>
      <c r="BD1191" s="583"/>
      <c r="BE1191" s="583" t="s">
        <v>2634</v>
      </c>
      <c r="BF1191" s="583" t="s">
        <v>2634</v>
      </c>
      <c r="BG1191" s="583" t="s">
        <v>2634</v>
      </c>
      <c r="BH1191" s="583"/>
      <c r="BI1191" s="583" t="s">
        <v>7356</v>
      </c>
      <c r="BJ1191" s="583" t="s">
        <v>5404</v>
      </c>
      <c r="BK1191" s="583" t="s">
        <v>9036</v>
      </c>
      <c r="BL1191" s="583">
        <v>107.2</v>
      </c>
      <c r="BM1191" s="585">
        <f t="shared" si="259"/>
        <v>16.334013917246544</v>
      </c>
      <c r="BN1191" s="583" t="s">
        <v>768</v>
      </c>
      <c r="BO1191" s="583">
        <v>88</v>
      </c>
      <c r="BP1191" s="582">
        <f t="shared" si="266"/>
        <v>48.335347306137756</v>
      </c>
      <c r="BQ1191" s="583" t="s">
        <v>1425</v>
      </c>
      <c r="BR1191" s="583">
        <v>79</v>
      </c>
      <c r="BS1191" s="582">
        <f t="shared" si="260"/>
        <v>63.335972332180503</v>
      </c>
      <c r="BT1191" s="583" t="s">
        <v>6767</v>
      </c>
      <c r="BU1191" s="583">
        <v>73</v>
      </c>
      <c r="BV1191" s="585">
        <f t="shared" si="263"/>
        <v>73.336389016208997</v>
      </c>
      <c r="BW1191" s="583"/>
      <c r="BX1191" s="583"/>
      <c r="BY1191" s="582">
        <f t="shared" si="264"/>
        <v>195.00812533855577</v>
      </c>
      <c r="BZ1191" s="583"/>
      <c r="CA1191" s="583"/>
      <c r="CB1191" s="582">
        <f t="shared" si="261"/>
        <v>195.00812533855577</v>
      </c>
      <c r="CC1191" s="583"/>
      <c r="CD1191" s="583"/>
      <c r="CE1191" s="582">
        <f t="shared" si="257"/>
        <v>195.00812533855577</v>
      </c>
      <c r="CF1191" s="583"/>
      <c r="CG1191" s="583"/>
      <c r="CH1191" s="582">
        <f t="shared" si="262"/>
        <v>195.00812533855577</v>
      </c>
      <c r="CI1191" s="583"/>
      <c r="CJ1191" s="583"/>
      <c r="CK1191" s="582">
        <f t="shared" si="265"/>
        <v>195.00812533855577</v>
      </c>
      <c r="CL1191" s="583">
        <v>73</v>
      </c>
      <c r="CM1191" s="582">
        <f t="shared" si="269"/>
        <v>73.336389016208997</v>
      </c>
      <c r="CN1191" s="583">
        <v>110</v>
      </c>
      <c r="CO1191" s="583"/>
      <c r="CP1191" s="583"/>
      <c r="CQ1191" s="586"/>
      <c r="CR1191" s="586"/>
      <c r="CS1191" s="587">
        <v>0.5</v>
      </c>
      <c r="CT1191" s="588">
        <v>0</v>
      </c>
      <c r="CU1191" s="588">
        <v>0.25</v>
      </c>
      <c r="CV1191" s="588">
        <v>0.25</v>
      </c>
      <c r="CW1191" s="588"/>
      <c r="CX1191" s="87">
        <f t="shared" si="258"/>
        <v>1</v>
      </c>
      <c r="CY1191" s="588"/>
      <c r="CZ1191" s="588" t="s">
        <v>2633</v>
      </c>
      <c r="DA1191" s="588" t="s">
        <v>3976</v>
      </c>
      <c r="DB1191" s="579" t="s">
        <v>2643</v>
      </c>
      <c r="DC1191" s="579" t="s">
        <v>2648</v>
      </c>
      <c r="DD1191" s="579" t="s">
        <v>2648</v>
      </c>
      <c r="DE1191" s="579" t="s">
        <v>2651</v>
      </c>
      <c r="DF1191" s="579" t="s">
        <v>32</v>
      </c>
      <c r="DG1191" s="579" t="s">
        <v>2654</v>
      </c>
      <c r="DH1191" s="579" t="s">
        <v>5009</v>
      </c>
      <c r="DI1191" s="579" t="s">
        <v>2658</v>
      </c>
      <c r="DJ1191" s="579" t="s">
        <v>37</v>
      </c>
      <c r="DK1191" s="579" t="s">
        <v>37</v>
      </c>
      <c r="DL1191" s="579" t="s">
        <v>37</v>
      </c>
      <c r="DM1191" s="579" t="s">
        <v>2663</v>
      </c>
      <c r="DN1191" s="583" t="s">
        <v>4001</v>
      </c>
      <c r="DO1191" s="583" t="s">
        <v>5012</v>
      </c>
      <c r="DP1191" s="583"/>
      <c r="DQ1191" s="583" t="s">
        <v>4070</v>
      </c>
      <c r="DR1191" s="583"/>
      <c r="DS1191" s="583" t="s">
        <v>2633</v>
      </c>
      <c r="DT1191" s="583" t="s">
        <v>4074</v>
      </c>
      <c r="DU1191" s="579" t="s">
        <v>2634</v>
      </c>
      <c r="DV1191" s="579" t="s">
        <v>2633</v>
      </c>
      <c r="DW1191" s="579"/>
      <c r="DX1191" s="669" t="s">
        <v>94</v>
      </c>
      <c r="DY1191" s="22" t="s">
        <v>126</v>
      </c>
      <c r="DZ1191" s="669" t="s">
        <v>101</v>
      </c>
      <c r="EA1191" s="583">
        <v>3</v>
      </c>
      <c r="EB1191" s="590"/>
      <c r="EC1191" s="669" t="s">
        <v>2194</v>
      </c>
      <c r="ED1191" s="22" t="s">
        <v>9017</v>
      </c>
      <c r="EE1191" s="22"/>
    </row>
    <row r="1192" spans="1:135" s="592" customFormat="1" ht="15.75" hidden="1" customHeight="1" x14ac:dyDescent="0.25">
      <c r="A1192" s="875">
        <v>1190</v>
      </c>
      <c r="B1192" s="2083"/>
      <c r="C1192" s="579" t="s">
        <v>8835</v>
      </c>
      <c r="D1192" s="579" t="s">
        <v>23</v>
      </c>
      <c r="E1192" s="579" t="s">
        <v>9015</v>
      </c>
      <c r="F1192" s="579">
        <v>73830</v>
      </c>
      <c r="G1192" s="579">
        <v>35</v>
      </c>
      <c r="H1192" s="579" t="s">
        <v>2634</v>
      </c>
      <c r="I1192" s="579" t="s">
        <v>2634</v>
      </c>
      <c r="J1192" s="579" t="s">
        <v>2633</v>
      </c>
      <c r="K1192" s="579">
        <v>502524946</v>
      </c>
      <c r="L1192" s="579">
        <v>132</v>
      </c>
      <c r="M1192" s="579">
        <v>169</v>
      </c>
      <c r="N1192" s="580">
        <f t="shared" si="256"/>
        <v>46.216869157242392</v>
      </c>
      <c r="O1192" s="581">
        <v>2</v>
      </c>
      <c r="P1192" s="582">
        <f t="shared" si="267"/>
        <v>71.402499999999989</v>
      </c>
      <c r="Q1192" s="582">
        <f t="shared" si="268"/>
        <v>60.597500000000011</v>
      </c>
      <c r="R1192" s="583"/>
      <c r="S1192" s="584">
        <v>41798</v>
      </c>
      <c r="T1192" s="583" t="s">
        <v>253</v>
      </c>
      <c r="U1192" s="583" t="s">
        <v>8745</v>
      </c>
      <c r="V1192" s="583" t="s">
        <v>8836</v>
      </c>
      <c r="W1192" s="583" t="s">
        <v>6970</v>
      </c>
      <c r="X1192" s="583" t="s">
        <v>2634</v>
      </c>
      <c r="Y1192" s="583"/>
      <c r="Z1192" s="583" t="s">
        <v>2634</v>
      </c>
      <c r="AA1192" s="583"/>
      <c r="AB1192" s="583" t="s">
        <v>2633</v>
      </c>
      <c r="AC1192" s="583" t="s">
        <v>2636</v>
      </c>
      <c r="AD1192" s="583" t="s">
        <v>2634</v>
      </c>
      <c r="AE1192" s="583"/>
      <c r="AF1192" s="583" t="s">
        <v>2634</v>
      </c>
      <c r="AG1192" s="583"/>
      <c r="AH1192" s="583" t="s">
        <v>2634</v>
      </c>
      <c r="AI1192" s="583"/>
      <c r="AJ1192" s="583" t="s">
        <v>2634</v>
      </c>
      <c r="AK1192" s="583"/>
      <c r="AL1192" s="583" t="s">
        <v>2634</v>
      </c>
      <c r="AM1192" s="583"/>
      <c r="AN1192" s="583" t="s">
        <v>2634</v>
      </c>
      <c r="AO1192" s="583"/>
      <c r="AP1192" s="583"/>
      <c r="AQ1192" s="583" t="s">
        <v>2638</v>
      </c>
      <c r="AR1192" s="583" t="s">
        <v>4068</v>
      </c>
      <c r="AS1192" s="583" t="s">
        <v>4078</v>
      </c>
      <c r="AT1192" s="583"/>
      <c r="AU1192" s="583"/>
      <c r="AV1192" s="583"/>
      <c r="AW1192" s="583" t="s">
        <v>2634</v>
      </c>
      <c r="AX1192" s="583"/>
      <c r="AY1192" s="583" t="s">
        <v>2634</v>
      </c>
      <c r="AZ1192" s="583"/>
      <c r="BA1192" s="583" t="s">
        <v>3970</v>
      </c>
      <c r="BB1192" s="583" t="s">
        <v>3970</v>
      </c>
      <c r="BC1192" s="583"/>
      <c r="BD1192" s="583"/>
      <c r="BE1192" s="583" t="s">
        <v>2634</v>
      </c>
      <c r="BF1192" s="583"/>
      <c r="BG1192" s="583"/>
      <c r="BH1192" s="583"/>
      <c r="BI1192" s="583"/>
      <c r="BJ1192" s="583" t="s">
        <v>5552</v>
      </c>
      <c r="BK1192" s="583" t="s">
        <v>9028</v>
      </c>
      <c r="BL1192" s="583">
        <v>121.2</v>
      </c>
      <c r="BM1192" s="585">
        <f t="shared" si="259"/>
        <v>17.822517430587062</v>
      </c>
      <c r="BN1192" s="583" t="s">
        <v>9761</v>
      </c>
      <c r="BO1192" s="583">
        <v>105.5</v>
      </c>
      <c r="BP1192" s="582">
        <f t="shared" si="266"/>
        <v>43.731177028755305</v>
      </c>
      <c r="BQ1192" s="583" t="s">
        <v>10460</v>
      </c>
      <c r="BR1192" s="583">
        <v>97.5</v>
      </c>
      <c r="BS1192" s="582">
        <f t="shared" si="260"/>
        <v>56.933041792153126</v>
      </c>
      <c r="BT1192" s="583"/>
      <c r="BU1192" s="583"/>
      <c r="BV1192" s="585">
        <f t="shared" si="263"/>
        <v>217.83076859606413</v>
      </c>
      <c r="BW1192" s="583"/>
      <c r="BX1192" s="583"/>
      <c r="BY1192" s="582">
        <f t="shared" si="264"/>
        <v>217.83076859606413</v>
      </c>
      <c r="BZ1192" s="583"/>
      <c r="CA1192" s="583"/>
      <c r="CB1192" s="582">
        <f t="shared" si="261"/>
        <v>217.83076859606413</v>
      </c>
      <c r="CC1192" s="583"/>
      <c r="CD1192" s="583"/>
      <c r="CE1192" s="582">
        <f t="shared" si="257"/>
        <v>217.83076859606413</v>
      </c>
      <c r="CF1192" s="583"/>
      <c r="CG1192" s="583"/>
      <c r="CH1192" s="582">
        <f t="shared" si="262"/>
        <v>217.83076859606413</v>
      </c>
      <c r="CI1192" s="583"/>
      <c r="CJ1192" s="583"/>
      <c r="CK1192" s="582">
        <f t="shared" si="265"/>
        <v>217.83076859606413</v>
      </c>
      <c r="CL1192" s="583">
        <v>97.5</v>
      </c>
      <c r="CM1192" s="582">
        <f t="shared" si="269"/>
        <v>56.933041792153126</v>
      </c>
      <c r="CN1192" s="583">
        <v>75</v>
      </c>
      <c r="CO1192" s="583"/>
      <c r="CP1192" s="583"/>
      <c r="CQ1192" s="586"/>
      <c r="CR1192" s="586"/>
      <c r="CS1192" s="587">
        <v>0</v>
      </c>
      <c r="CT1192" s="588">
        <v>0.25</v>
      </c>
      <c r="CU1192" s="588">
        <v>0</v>
      </c>
      <c r="CV1192" s="588">
        <v>0</v>
      </c>
      <c r="CW1192" s="588"/>
      <c r="CX1192" s="87">
        <f t="shared" si="258"/>
        <v>0.25</v>
      </c>
      <c r="CY1192" s="588"/>
      <c r="CZ1192" s="588" t="s">
        <v>2633</v>
      </c>
      <c r="DA1192" s="588" t="s">
        <v>3976</v>
      </c>
      <c r="DB1192" s="579" t="s">
        <v>2644</v>
      </c>
      <c r="DC1192" s="579" t="s">
        <v>2648</v>
      </c>
      <c r="DD1192" s="579" t="s">
        <v>2646</v>
      </c>
      <c r="DE1192" s="579" t="s">
        <v>2649</v>
      </c>
      <c r="DF1192" s="579" t="s">
        <v>32</v>
      </c>
      <c r="DG1192" s="579" t="s">
        <v>5009</v>
      </c>
      <c r="DH1192" s="579" t="s">
        <v>5009</v>
      </c>
      <c r="DI1192" s="579" t="s">
        <v>2658</v>
      </c>
      <c r="DJ1192" s="579" t="s">
        <v>37</v>
      </c>
      <c r="DK1192" s="579" t="s">
        <v>37</v>
      </c>
      <c r="DL1192" s="579" t="s">
        <v>37</v>
      </c>
      <c r="DM1192" s="579" t="s">
        <v>2663</v>
      </c>
      <c r="DN1192" s="583" t="s">
        <v>4001</v>
      </c>
      <c r="DO1192" s="583" t="s">
        <v>5012</v>
      </c>
      <c r="DP1192" s="583"/>
      <c r="DQ1192" s="583" t="s">
        <v>4069</v>
      </c>
      <c r="DR1192" s="583"/>
      <c r="DS1192" s="583" t="s">
        <v>2634</v>
      </c>
      <c r="DT1192" s="583"/>
      <c r="DU1192" s="579" t="s">
        <v>2634</v>
      </c>
      <c r="DV1192" s="579" t="s">
        <v>2633</v>
      </c>
      <c r="DW1192" s="579"/>
      <c r="DX1192" s="669" t="s">
        <v>94</v>
      </c>
      <c r="DY1192" s="22"/>
      <c r="DZ1192" s="669" t="s">
        <v>101</v>
      </c>
      <c r="EA1192" s="583">
        <v>3</v>
      </c>
      <c r="EB1192" s="590"/>
      <c r="EC1192" s="590" t="s">
        <v>2194</v>
      </c>
      <c r="ED1192" s="22" t="s">
        <v>9029</v>
      </c>
      <c r="EE1192" s="22"/>
    </row>
    <row r="1193" spans="1:135" s="592" customFormat="1" ht="15.75" hidden="1" customHeight="1" x14ac:dyDescent="0.25">
      <c r="A1193" s="875">
        <v>1191</v>
      </c>
      <c r="B1193" s="2083"/>
      <c r="C1193" s="579" t="s">
        <v>8837</v>
      </c>
      <c r="D1193" s="579" t="s">
        <v>22</v>
      </c>
      <c r="E1193" s="579" t="s">
        <v>4126</v>
      </c>
      <c r="F1193" s="579">
        <v>613317</v>
      </c>
      <c r="G1193" s="579">
        <v>22</v>
      </c>
      <c r="H1193" s="579" t="s">
        <v>2634</v>
      </c>
      <c r="I1193" s="579" t="s">
        <v>2634</v>
      </c>
      <c r="J1193" s="579" t="s">
        <v>3968</v>
      </c>
      <c r="K1193" s="579">
        <v>581000191</v>
      </c>
      <c r="L1193" s="579">
        <v>172.4</v>
      </c>
      <c r="M1193" s="579">
        <v>180</v>
      </c>
      <c r="N1193" s="580">
        <f t="shared" si="256"/>
        <v>53.20987654320988</v>
      </c>
      <c r="O1193" s="581">
        <v>3</v>
      </c>
      <c r="P1193" s="582">
        <f t="shared" si="267"/>
        <v>81</v>
      </c>
      <c r="Q1193" s="582">
        <f t="shared" si="268"/>
        <v>91.4</v>
      </c>
      <c r="R1193" s="583"/>
      <c r="S1193" s="584">
        <v>41798</v>
      </c>
      <c r="T1193" s="583" t="s">
        <v>2133</v>
      </c>
      <c r="U1193" s="583" t="s">
        <v>2479</v>
      </c>
      <c r="V1193" s="583" t="s">
        <v>8838</v>
      </c>
      <c r="W1193" s="583"/>
      <c r="X1193" s="583"/>
      <c r="Y1193" s="583"/>
      <c r="Z1193" s="583"/>
      <c r="AA1193" s="583"/>
      <c r="AB1193" s="583" t="s">
        <v>2633</v>
      </c>
      <c r="AC1193" s="583"/>
      <c r="AD1193" s="583"/>
      <c r="AE1193" s="583"/>
      <c r="AF1193" s="583" t="s">
        <v>2633</v>
      </c>
      <c r="AG1193" s="583"/>
      <c r="AH1193" s="583"/>
      <c r="AI1193" s="583"/>
      <c r="AJ1193" s="583"/>
      <c r="AK1193" s="583"/>
      <c r="AL1193" s="583"/>
      <c r="AM1193" s="583"/>
      <c r="AN1193" s="583" t="s">
        <v>2633</v>
      </c>
      <c r="AO1193" s="583" t="s">
        <v>4075</v>
      </c>
      <c r="AP1193" s="583" t="s">
        <v>4001</v>
      </c>
      <c r="AQ1193" s="583"/>
      <c r="AR1193" s="583"/>
      <c r="AS1193" s="583"/>
      <c r="AT1193" s="583"/>
      <c r="AU1193" s="583"/>
      <c r="AV1193" s="583"/>
      <c r="AW1193" s="583"/>
      <c r="AX1193" s="583"/>
      <c r="AY1193" s="583"/>
      <c r="AZ1193" s="583"/>
      <c r="BA1193" s="583"/>
      <c r="BB1193" s="583"/>
      <c r="BC1193" s="583"/>
      <c r="BD1193" s="583"/>
      <c r="BE1193" s="583" t="s">
        <v>2633</v>
      </c>
      <c r="BF1193" s="583"/>
      <c r="BG1193" s="583"/>
      <c r="BH1193" s="583"/>
      <c r="BI1193" s="583"/>
      <c r="BJ1193" s="583" t="s">
        <v>5552</v>
      </c>
      <c r="BK1193" s="583" t="s">
        <v>9002</v>
      </c>
      <c r="BL1193" s="583">
        <v>160.1</v>
      </c>
      <c r="BM1193" s="585">
        <f t="shared" si="259"/>
        <v>13.457330415754933</v>
      </c>
      <c r="BN1193" s="583" t="s">
        <v>9747</v>
      </c>
      <c r="BO1193" s="583">
        <v>128</v>
      </c>
      <c r="BP1193" s="582">
        <f t="shared" si="266"/>
        <v>48.577680525164119</v>
      </c>
      <c r="BQ1193" s="583" t="s">
        <v>4356</v>
      </c>
      <c r="BR1193" s="583">
        <v>116</v>
      </c>
      <c r="BS1193" s="582">
        <f t="shared" si="260"/>
        <v>61.706783369803063</v>
      </c>
      <c r="BT1193" s="583"/>
      <c r="BU1193" s="583"/>
      <c r="BV1193" s="585">
        <f t="shared" si="263"/>
        <v>188.6214442013129</v>
      </c>
      <c r="BW1193" s="583"/>
      <c r="BX1193" s="583"/>
      <c r="BY1193" s="582">
        <f t="shared" si="264"/>
        <v>188.6214442013129</v>
      </c>
      <c r="BZ1193" s="583"/>
      <c r="CA1193" s="583"/>
      <c r="CB1193" s="582">
        <f t="shared" si="261"/>
        <v>188.6214442013129</v>
      </c>
      <c r="CC1193" s="583"/>
      <c r="CD1193" s="583"/>
      <c r="CE1193" s="582">
        <f t="shared" si="257"/>
        <v>188.6214442013129</v>
      </c>
      <c r="CF1193" s="583"/>
      <c r="CG1193" s="583"/>
      <c r="CH1193" s="582">
        <f t="shared" si="262"/>
        <v>188.6214442013129</v>
      </c>
      <c r="CI1193" s="583"/>
      <c r="CJ1193" s="583"/>
      <c r="CK1193" s="582">
        <f t="shared" si="265"/>
        <v>188.6214442013129</v>
      </c>
      <c r="CL1193" s="583">
        <v>116</v>
      </c>
      <c r="CM1193" s="582">
        <f t="shared" si="269"/>
        <v>61.706783369803063</v>
      </c>
      <c r="CN1193" s="583">
        <v>80</v>
      </c>
      <c r="CO1193" s="583"/>
      <c r="CP1193" s="583"/>
      <c r="CQ1193" s="586"/>
      <c r="CR1193" s="586"/>
      <c r="CS1193" s="587"/>
      <c r="CT1193" s="588"/>
      <c r="CU1193" s="588"/>
      <c r="CV1193" s="588"/>
      <c r="CW1193" s="588"/>
      <c r="CX1193" s="87">
        <f t="shared" si="258"/>
        <v>0</v>
      </c>
      <c r="CY1193" s="588"/>
      <c r="CZ1193" s="588"/>
      <c r="DA1193" s="588"/>
      <c r="DB1193" s="579"/>
      <c r="DC1193" s="579"/>
      <c r="DD1193" s="579"/>
      <c r="DE1193" s="579"/>
      <c r="DF1193" s="579"/>
      <c r="DG1193" s="579"/>
      <c r="DH1193" s="579"/>
      <c r="DI1193" s="579"/>
      <c r="DJ1193" s="579"/>
      <c r="DK1193" s="579"/>
      <c r="DL1193" s="579"/>
      <c r="DM1193" s="579"/>
      <c r="DN1193" s="583"/>
      <c r="DO1193" s="583"/>
      <c r="DP1193" s="583"/>
      <c r="DQ1193" s="583"/>
      <c r="DR1193" s="583"/>
      <c r="DS1193" s="583"/>
      <c r="DT1193" s="583"/>
      <c r="DU1193" s="579"/>
      <c r="DV1193" s="579"/>
      <c r="DW1193" s="579"/>
      <c r="DX1193" s="669" t="s">
        <v>8839</v>
      </c>
      <c r="DY1193" s="22"/>
      <c r="DZ1193" s="748" t="s">
        <v>8275</v>
      </c>
      <c r="EA1193" s="583">
        <v>3</v>
      </c>
      <c r="EB1193" s="590"/>
      <c r="EC1193" s="669" t="s">
        <v>4868</v>
      </c>
      <c r="ED1193" s="22" t="s">
        <v>5392</v>
      </c>
      <c r="EE1193" s="22"/>
    </row>
    <row r="1194" spans="1:135" s="592" customFormat="1" ht="15.75" hidden="1" customHeight="1" x14ac:dyDescent="0.25">
      <c r="A1194" s="875">
        <v>1192</v>
      </c>
      <c r="B1194" s="2083"/>
      <c r="C1194" s="579" t="s">
        <v>8842</v>
      </c>
      <c r="D1194" s="579" t="s">
        <v>23</v>
      </c>
      <c r="E1194" s="579" t="s">
        <v>4126</v>
      </c>
      <c r="F1194" s="579">
        <v>570540</v>
      </c>
      <c r="G1194" s="579">
        <v>44</v>
      </c>
      <c r="H1194" s="579" t="s">
        <v>2633</v>
      </c>
      <c r="I1194" s="579" t="s">
        <v>2633</v>
      </c>
      <c r="J1194" s="579" t="s">
        <v>2633</v>
      </c>
      <c r="K1194" s="579">
        <v>504470945</v>
      </c>
      <c r="L1194" s="579">
        <v>104.2</v>
      </c>
      <c r="M1194" s="579">
        <v>163</v>
      </c>
      <c r="N1194" s="580">
        <f t="shared" si="256"/>
        <v>39.218638262636908</v>
      </c>
      <c r="O1194" s="581">
        <v>1</v>
      </c>
      <c r="P1194" s="582">
        <f t="shared" si="267"/>
        <v>66.422499999999999</v>
      </c>
      <c r="Q1194" s="582">
        <f t="shared" si="268"/>
        <v>37.777500000000003</v>
      </c>
      <c r="R1194" s="583"/>
      <c r="S1194" s="584">
        <v>41799</v>
      </c>
      <c r="T1194" s="583" t="s">
        <v>253</v>
      </c>
      <c r="U1194" s="583" t="s">
        <v>8745</v>
      </c>
      <c r="V1194" s="583" t="s">
        <v>8843</v>
      </c>
      <c r="W1194" s="583" t="s">
        <v>9860</v>
      </c>
      <c r="X1194" s="583" t="s">
        <v>2634</v>
      </c>
      <c r="Y1194" s="583"/>
      <c r="Z1194" s="583" t="s">
        <v>2634</v>
      </c>
      <c r="AA1194" s="583"/>
      <c r="AB1194" s="583" t="s">
        <v>2633</v>
      </c>
      <c r="AC1194" s="583" t="s">
        <v>2636</v>
      </c>
      <c r="AD1194" s="583" t="s">
        <v>2634</v>
      </c>
      <c r="AE1194" s="583"/>
      <c r="AF1194" s="583" t="s">
        <v>2634</v>
      </c>
      <c r="AG1194" s="583"/>
      <c r="AH1194" s="583" t="s">
        <v>2633</v>
      </c>
      <c r="AI1194" s="583" t="s">
        <v>2636</v>
      </c>
      <c r="AJ1194" s="583" t="s">
        <v>2634</v>
      </c>
      <c r="AK1194" s="583"/>
      <c r="AL1194" s="583" t="s">
        <v>2634</v>
      </c>
      <c r="AM1194" s="583"/>
      <c r="AN1194" s="583" t="s">
        <v>2634</v>
      </c>
      <c r="AO1194" s="583"/>
      <c r="AP1194" s="583"/>
      <c r="AQ1194" s="583" t="s">
        <v>2638</v>
      </c>
      <c r="AR1194" s="583" t="s">
        <v>4075</v>
      </c>
      <c r="AS1194" s="583" t="s">
        <v>4088</v>
      </c>
      <c r="AT1194" s="583"/>
      <c r="AU1194" s="583"/>
      <c r="AV1194" s="583"/>
      <c r="AW1194" s="583" t="s">
        <v>2634</v>
      </c>
      <c r="AX1194" s="583"/>
      <c r="AY1194" s="583" t="s">
        <v>2634</v>
      </c>
      <c r="AZ1194" s="583"/>
      <c r="BA1194" s="583" t="s">
        <v>3971</v>
      </c>
      <c r="BB1194" s="583" t="s">
        <v>3971</v>
      </c>
      <c r="BC1194" s="583" t="s">
        <v>2634</v>
      </c>
      <c r="BD1194" s="583"/>
      <c r="BE1194" s="583" t="s">
        <v>2634</v>
      </c>
      <c r="BF1194" s="583" t="s">
        <v>2634</v>
      </c>
      <c r="BG1194" s="583" t="s">
        <v>2634</v>
      </c>
      <c r="BH1194" s="583"/>
      <c r="BI1194" s="583"/>
      <c r="BJ1194" s="583" t="s">
        <v>3217</v>
      </c>
      <c r="BK1194" s="583" t="s">
        <v>9020</v>
      </c>
      <c r="BL1194" s="583">
        <v>98.1</v>
      </c>
      <c r="BM1194" s="585">
        <f t="shared" si="259"/>
        <v>16.147177552776146</v>
      </c>
      <c r="BN1194" s="583" t="s">
        <v>9849</v>
      </c>
      <c r="BO1194" s="583">
        <v>88</v>
      </c>
      <c r="BP1194" s="582">
        <f t="shared" si="266"/>
        <v>42.882668254913639</v>
      </c>
      <c r="BQ1194" s="583" t="s">
        <v>957</v>
      </c>
      <c r="BR1194" s="583">
        <v>73</v>
      </c>
      <c r="BS1194" s="582">
        <f t="shared" si="260"/>
        <v>82.588842565018865</v>
      </c>
      <c r="BT1194" s="583"/>
      <c r="BU1194" s="583"/>
      <c r="BV1194" s="585">
        <f t="shared" si="263"/>
        <v>275.82555754086428</v>
      </c>
      <c r="BW1194" s="583"/>
      <c r="BX1194" s="583"/>
      <c r="BY1194" s="582">
        <f t="shared" si="264"/>
        <v>275.82555754086428</v>
      </c>
      <c r="BZ1194" s="583"/>
      <c r="CA1194" s="583"/>
      <c r="CB1194" s="582">
        <f t="shared" si="261"/>
        <v>275.82555754086428</v>
      </c>
      <c r="CC1194" s="583"/>
      <c r="CD1194" s="583"/>
      <c r="CE1194" s="582">
        <f t="shared" si="257"/>
        <v>275.82555754086428</v>
      </c>
      <c r="CF1194" s="583"/>
      <c r="CG1194" s="583"/>
      <c r="CH1194" s="582">
        <f t="shared" si="262"/>
        <v>275.82555754086428</v>
      </c>
      <c r="CI1194" s="583"/>
      <c r="CJ1194" s="583"/>
      <c r="CK1194" s="582">
        <f t="shared" si="265"/>
        <v>275.82555754086428</v>
      </c>
      <c r="CL1194" s="583">
        <v>73</v>
      </c>
      <c r="CM1194" s="582">
        <f t="shared" si="269"/>
        <v>82.588842565018865</v>
      </c>
      <c r="CN1194" s="583">
        <v>100</v>
      </c>
      <c r="CO1194" s="583"/>
      <c r="CP1194" s="583"/>
      <c r="CQ1194" s="586"/>
      <c r="CR1194" s="586"/>
      <c r="CS1194" s="587">
        <v>1</v>
      </c>
      <c r="CT1194" s="588">
        <v>-0.25</v>
      </c>
      <c r="CU1194" s="588">
        <v>0</v>
      </c>
      <c r="CV1194" s="588">
        <v>0.5</v>
      </c>
      <c r="CW1194" s="588">
        <v>0</v>
      </c>
      <c r="CX1194" s="87">
        <f t="shared" si="258"/>
        <v>1.25</v>
      </c>
      <c r="CY1194" s="588"/>
      <c r="CZ1194" s="588" t="s">
        <v>2633</v>
      </c>
      <c r="DA1194" s="588" t="s">
        <v>3975</v>
      </c>
      <c r="DB1194" s="579" t="s">
        <v>2644</v>
      </c>
      <c r="DC1194" s="579" t="s">
        <v>2648</v>
      </c>
      <c r="DD1194" s="579" t="s">
        <v>2648</v>
      </c>
      <c r="DE1194" s="579" t="s">
        <v>2649</v>
      </c>
      <c r="DF1194" s="579" t="s">
        <v>32</v>
      </c>
      <c r="DG1194" s="579" t="s">
        <v>2653</v>
      </c>
      <c r="DH1194" s="579" t="s">
        <v>5009</v>
      </c>
      <c r="DI1194" s="579" t="s">
        <v>2658</v>
      </c>
      <c r="DJ1194" s="579" t="s">
        <v>2659</v>
      </c>
      <c r="DK1194" s="579" t="s">
        <v>37</v>
      </c>
      <c r="DL1194" s="579" t="s">
        <v>37</v>
      </c>
      <c r="DM1194" s="579" t="s">
        <v>2663</v>
      </c>
      <c r="DN1194" s="583" t="s">
        <v>4001</v>
      </c>
      <c r="DO1194" s="583" t="s">
        <v>4002</v>
      </c>
      <c r="DP1194" s="583"/>
      <c r="DQ1194" s="583"/>
      <c r="DR1194" s="583" t="s">
        <v>4069</v>
      </c>
      <c r="DS1194" s="583" t="s">
        <v>2634</v>
      </c>
      <c r="DT1194" s="583"/>
      <c r="DU1194" s="579" t="s">
        <v>2634</v>
      </c>
      <c r="DV1194" s="579" t="s">
        <v>2633</v>
      </c>
      <c r="DW1194" s="579"/>
      <c r="DX1194" s="669" t="s">
        <v>94</v>
      </c>
      <c r="DY1194" s="22"/>
      <c r="DZ1194" s="669" t="s">
        <v>101</v>
      </c>
      <c r="EA1194" s="583">
        <v>3</v>
      </c>
      <c r="EB1194" s="590"/>
      <c r="EC1194" s="669" t="s">
        <v>2194</v>
      </c>
      <c r="ED1194" s="22" t="s">
        <v>6477</v>
      </c>
      <c r="EE1194" s="22"/>
    </row>
    <row r="1195" spans="1:135" s="592" customFormat="1" ht="15.75" hidden="1" customHeight="1" x14ac:dyDescent="0.25">
      <c r="A1195" s="875">
        <v>1193</v>
      </c>
      <c r="B1195" s="2083"/>
      <c r="C1195" s="579" t="s">
        <v>8844</v>
      </c>
      <c r="D1195" s="579" t="s">
        <v>23</v>
      </c>
      <c r="E1195" s="579" t="s">
        <v>4126</v>
      </c>
      <c r="F1195" s="579">
        <v>605057</v>
      </c>
      <c r="G1195" s="579">
        <v>29</v>
      </c>
      <c r="H1195" s="579" t="s">
        <v>3963</v>
      </c>
      <c r="I1195" s="579" t="s">
        <v>2634</v>
      </c>
      <c r="J1195" s="579" t="s">
        <v>2633</v>
      </c>
      <c r="K1195" s="579">
        <v>551553516</v>
      </c>
      <c r="L1195" s="579">
        <v>108.3</v>
      </c>
      <c r="M1195" s="579">
        <v>161</v>
      </c>
      <c r="N1195" s="580">
        <f t="shared" si="256"/>
        <v>41.780795494001005</v>
      </c>
      <c r="O1195" s="581">
        <v>2</v>
      </c>
      <c r="P1195" s="582">
        <f t="shared" si="267"/>
        <v>64.802500000000009</v>
      </c>
      <c r="Q1195" s="582">
        <f t="shared" si="268"/>
        <v>43.497499999999988</v>
      </c>
      <c r="R1195" s="583"/>
      <c r="S1195" s="584">
        <v>41799</v>
      </c>
      <c r="T1195" s="583" t="s">
        <v>253</v>
      </c>
      <c r="U1195" s="583" t="s">
        <v>8745</v>
      </c>
      <c r="V1195" s="583" t="s">
        <v>8845</v>
      </c>
      <c r="W1195" s="583" t="s">
        <v>9523</v>
      </c>
      <c r="X1195" s="583" t="s">
        <v>2634</v>
      </c>
      <c r="Y1195" s="583"/>
      <c r="Z1195" s="583" t="s">
        <v>2634</v>
      </c>
      <c r="AA1195" s="583"/>
      <c r="AB1195" s="583" t="s">
        <v>2634</v>
      </c>
      <c r="AC1195" s="583"/>
      <c r="AD1195" s="583" t="s">
        <v>2634</v>
      </c>
      <c r="AE1195" s="583"/>
      <c r="AF1195" s="583" t="s">
        <v>2634</v>
      </c>
      <c r="AG1195" s="583"/>
      <c r="AH1195" s="583" t="s">
        <v>2633</v>
      </c>
      <c r="AI1195" s="583"/>
      <c r="AJ1195" s="583" t="s">
        <v>2634</v>
      </c>
      <c r="AK1195" s="583"/>
      <c r="AL1195" s="583" t="s">
        <v>2634</v>
      </c>
      <c r="AM1195" s="583"/>
      <c r="AN1195" s="583" t="s">
        <v>2634</v>
      </c>
      <c r="AO1195" s="583"/>
      <c r="AP1195" s="583"/>
      <c r="AQ1195" s="583" t="s">
        <v>2637</v>
      </c>
      <c r="AR1195" s="583"/>
      <c r="AS1195" s="583"/>
      <c r="AT1195" s="583"/>
      <c r="AU1195" s="583"/>
      <c r="AV1195" s="583"/>
      <c r="AW1195" s="583"/>
      <c r="AX1195" s="583"/>
      <c r="AY1195" s="583"/>
      <c r="AZ1195" s="583"/>
      <c r="BA1195" s="583" t="s">
        <v>3971</v>
      </c>
      <c r="BB1195" s="583" t="s">
        <v>3971</v>
      </c>
      <c r="BC1195" s="583"/>
      <c r="BD1195" s="583"/>
      <c r="BE1195" s="583" t="s">
        <v>2634</v>
      </c>
      <c r="BF1195" s="583" t="s">
        <v>2634</v>
      </c>
      <c r="BG1195" s="583"/>
      <c r="BH1195" s="583"/>
      <c r="BI1195" s="583"/>
      <c r="BJ1195" s="583" t="s">
        <v>5552</v>
      </c>
      <c r="BK1195" s="583" t="s">
        <v>9522</v>
      </c>
      <c r="BL1195" s="583">
        <v>100</v>
      </c>
      <c r="BM1195" s="585">
        <f t="shared" si="259"/>
        <v>19.081556411288002</v>
      </c>
      <c r="BN1195" s="583" t="s">
        <v>5433</v>
      </c>
      <c r="BO1195" s="583">
        <v>89.5</v>
      </c>
      <c r="BP1195" s="582">
        <f t="shared" si="266"/>
        <v>43.220874762917418</v>
      </c>
      <c r="BQ1195" s="583" t="s">
        <v>3484</v>
      </c>
      <c r="BR1195" s="583">
        <v>62</v>
      </c>
      <c r="BS1195" s="582">
        <f t="shared" si="260"/>
        <v>106.44289901718491</v>
      </c>
      <c r="BT1195" s="583"/>
      <c r="BU1195" s="583"/>
      <c r="BV1195" s="585">
        <f t="shared" si="263"/>
        <v>248.9798264268062</v>
      </c>
      <c r="BW1195" s="583"/>
      <c r="BX1195" s="583"/>
      <c r="BY1195" s="582">
        <f t="shared" si="264"/>
        <v>248.9798264268062</v>
      </c>
      <c r="BZ1195" s="583"/>
      <c r="CA1195" s="583"/>
      <c r="CB1195" s="582">
        <f t="shared" si="261"/>
        <v>248.9798264268062</v>
      </c>
      <c r="CC1195" s="583"/>
      <c r="CD1195" s="583"/>
      <c r="CE1195" s="582">
        <f t="shared" si="257"/>
        <v>248.9798264268062</v>
      </c>
      <c r="CF1195" s="583"/>
      <c r="CG1195" s="583"/>
      <c r="CH1195" s="582">
        <f t="shared" si="262"/>
        <v>248.9798264268062</v>
      </c>
      <c r="CI1195" s="583"/>
      <c r="CJ1195" s="583"/>
      <c r="CK1195" s="582">
        <f t="shared" si="265"/>
        <v>248.9798264268062</v>
      </c>
      <c r="CL1195" s="583">
        <v>62</v>
      </c>
      <c r="CM1195" s="582">
        <f t="shared" si="269"/>
        <v>106.44289901718491</v>
      </c>
      <c r="CN1195" s="583">
        <v>65</v>
      </c>
      <c r="CO1195" s="583"/>
      <c r="CP1195" s="583"/>
      <c r="CQ1195" s="586"/>
      <c r="CR1195" s="586"/>
      <c r="CS1195" s="587">
        <v>1</v>
      </c>
      <c r="CT1195" s="588">
        <v>-0.25</v>
      </c>
      <c r="CU1195" s="588">
        <v>0.5</v>
      </c>
      <c r="CV1195" s="588">
        <v>-0.25</v>
      </c>
      <c r="CW1195" s="588"/>
      <c r="CX1195" s="87">
        <f t="shared" si="258"/>
        <v>1</v>
      </c>
      <c r="CY1195" s="588"/>
      <c r="CZ1195" s="588" t="s">
        <v>2634</v>
      </c>
      <c r="DA1195" s="588"/>
      <c r="DB1195" s="579" t="s">
        <v>2645</v>
      </c>
      <c r="DC1195" s="579" t="s">
        <v>2648</v>
      </c>
      <c r="DD1195" s="579" t="s">
        <v>2647</v>
      </c>
      <c r="DE1195" s="579" t="s">
        <v>2649</v>
      </c>
      <c r="DF1195" s="579" t="s">
        <v>32</v>
      </c>
      <c r="DG1195" s="579" t="s">
        <v>2654</v>
      </c>
      <c r="DH1195" s="579" t="s">
        <v>2653</v>
      </c>
      <c r="DI1195" s="579" t="s">
        <v>2657</v>
      </c>
      <c r="DJ1195" s="579" t="s">
        <v>2659</v>
      </c>
      <c r="DK1195" s="579" t="s">
        <v>37</v>
      </c>
      <c r="DL1195" s="579" t="s">
        <v>2660</v>
      </c>
      <c r="DM1195" s="579" t="s">
        <v>2663</v>
      </c>
      <c r="DN1195" s="583" t="s">
        <v>3999</v>
      </c>
      <c r="DO1195" s="583" t="s">
        <v>5012</v>
      </c>
      <c r="DP1195" s="583"/>
      <c r="DQ1195" s="583"/>
      <c r="DR1195" s="583" t="s">
        <v>4070</v>
      </c>
      <c r="DS1195" s="583"/>
      <c r="DT1195" s="583"/>
      <c r="DU1195" s="579" t="s">
        <v>2634</v>
      </c>
      <c r="DV1195" s="579" t="s">
        <v>2633</v>
      </c>
      <c r="DW1195" s="579"/>
      <c r="DX1195" s="669" t="s">
        <v>220</v>
      </c>
      <c r="DY1195" s="22"/>
      <c r="DZ1195" s="590" t="s">
        <v>101</v>
      </c>
      <c r="EA1195" s="583">
        <v>3</v>
      </c>
      <c r="EB1195" s="590"/>
      <c r="EC1195" s="590" t="s">
        <v>2194</v>
      </c>
      <c r="ED1195" s="22" t="s">
        <v>5821</v>
      </c>
      <c r="EE1195" s="22"/>
    </row>
    <row r="1196" spans="1:135" s="592" customFormat="1" ht="15.75" hidden="1" customHeight="1" x14ac:dyDescent="0.25">
      <c r="A1196" s="875">
        <v>1194</v>
      </c>
      <c r="B1196" s="2083"/>
      <c r="C1196" s="579" t="s">
        <v>8847</v>
      </c>
      <c r="D1196" s="579" t="s">
        <v>22</v>
      </c>
      <c r="E1196" s="579" t="s">
        <v>4126</v>
      </c>
      <c r="F1196" s="579">
        <v>439145</v>
      </c>
      <c r="G1196" s="579">
        <v>22</v>
      </c>
      <c r="H1196" s="579" t="s">
        <v>2634</v>
      </c>
      <c r="I1196" s="579" t="s">
        <v>2634</v>
      </c>
      <c r="J1196" s="579" t="s">
        <v>3968</v>
      </c>
      <c r="K1196" s="579">
        <v>553559798</v>
      </c>
      <c r="L1196" s="579">
        <v>101</v>
      </c>
      <c r="M1196" s="579">
        <v>158</v>
      </c>
      <c r="N1196" s="580">
        <f t="shared" si="256"/>
        <v>40.458259894247718</v>
      </c>
      <c r="O1196" s="581">
        <v>2</v>
      </c>
      <c r="P1196" s="582">
        <f t="shared" si="267"/>
        <v>62.410000000000011</v>
      </c>
      <c r="Q1196" s="582">
        <f t="shared" si="268"/>
        <v>38.589999999999989</v>
      </c>
      <c r="R1196" s="583"/>
      <c r="S1196" s="584">
        <v>41799</v>
      </c>
      <c r="T1196" s="583" t="s">
        <v>253</v>
      </c>
      <c r="U1196" s="583" t="s">
        <v>8745</v>
      </c>
      <c r="V1196" s="583" t="s">
        <v>8848</v>
      </c>
      <c r="W1196" s="583" t="s">
        <v>6082</v>
      </c>
      <c r="X1196" s="583" t="s">
        <v>2634</v>
      </c>
      <c r="Y1196" s="583"/>
      <c r="Z1196" s="583" t="s">
        <v>2634</v>
      </c>
      <c r="AA1196" s="583"/>
      <c r="AB1196" s="583" t="s">
        <v>2634</v>
      </c>
      <c r="AC1196" s="583"/>
      <c r="AD1196" s="583" t="s">
        <v>2634</v>
      </c>
      <c r="AE1196" s="583"/>
      <c r="AF1196" s="583" t="s">
        <v>2634</v>
      </c>
      <c r="AG1196" s="583"/>
      <c r="AH1196" s="583" t="s">
        <v>2634</v>
      </c>
      <c r="AI1196" s="583"/>
      <c r="AJ1196" s="583" t="s">
        <v>2634</v>
      </c>
      <c r="AK1196" s="583"/>
      <c r="AL1196" s="583" t="s">
        <v>2634</v>
      </c>
      <c r="AM1196" s="583"/>
      <c r="AN1196" s="583" t="s">
        <v>2634</v>
      </c>
      <c r="AO1196" s="583"/>
      <c r="AP1196" s="583"/>
      <c r="AQ1196" s="583" t="s">
        <v>2637</v>
      </c>
      <c r="AR1196" s="583"/>
      <c r="AS1196" s="583"/>
      <c r="AT1196" s="583"/>
      <c r="AU1196" s="583"/>
      <c r="AV1196" s="583"/>
      <c r="AW1196" s="583" t="s">
        <v>2634</v>
      </c>
      <c r="AX1196" s="583"/>
      <c r="AY1196" s="583" t="s">
        <v>2634</v>
      </c>
      <c r="AZ1196" s="583"/>
      <c r="BA1196" s="583"/>
      <c r="BB1196" s="583"/>
      <c r="BC1196" s="583"/>
      <c r="BD1196" s="583"/>
      <c r="BE1196" s="583" t="s">
        <v>2633</v>
      </c>
      <c r="BF1196" s="583" t="s">
        <v>2633</v>
      </c>
      <c r="BG1196" s="583" t="s">
        <v>2634</v>
      </c>
      <c r="BH1196" s="583"/>
      <c r="BI1196" s="583"/>
      <c r="BJ1196" s="583" t="s">
        <v>3217</v>
      </c>
      <c r="BK1196" s="583" t="s">
        <v>9103</v>
      </c>
      <c r="BL1196" s="583">
        <v>86.2</v>
      </c>
      <c r="BM1196" s="585">
        <f t="shared" si="259"/>
        <v>38.351904638507392</v>
      </c>
      <c r="BN1196" s="583" t="s">
        <v>9867</v>
      </c>
      <c r="BO1196" s="583">
        <v>76.5</v>
      </c>
      <c r="BP1196" s="582">
        <f t="shared" si="266"/>
        <v>63.487950246177782</v>
      </c>
      <c r="BQ1196" s="583" t="s">
        <v>3352</v>
      </c>
      <c r="BR1196" s="583">
        <v>72</v>
      </c>
      <c r="BS1196" s="582">
        <f t="shared" si="260"/>
        <v>75.149002332210429</v>
      </c>
      <c r="BT1196" s="583"/>
      <c r="BU1196" s="583"/>
      <c r="BV1196" s="585">
        <f t="shared" si="263"/>
        <v>261.72583570873292</v>
      </c>
      <c r="BW1196" s="583"/>
      <c r="BX1196" s="583"/>
      <c r="BY1196" s="582">
        <f t="shared" si="264"/>
        <v>261.72583570873292</v>
      </c>
      <c r="BZ1196" s="583"/>
      <c r="CA1196" s="583"/>
      <c r="CB1196" s="582">
        <f t="shared" si="261"/>
        <v>261.72583570873292</v>
      </c>
      <c r="CC1196" s="583"/>
      <c r="CD1196" s="583"/>
      <c r="CE1196" s="582">
        <f t="shared" si="257"/>
        <v>261.72583570873292</v>
      </c>
      <c r="CF1196" s="583"/>
      <c r="CG1196" s="583"/>
      <c r="CH1196" s="582">
        <f t="shared" si="262"/>
        <v>261.72583570873292</v>
      </c>
      <c r="CI1196" s="583"/>
      <c r="CJ1196" s="583"/>
      <c r="CK1196" s="582">
        <f t="shared" si="265"/>
        <v>261.72583570873292</v>
      </c>
      <c r="CL1196" s="583">
        <v>72</v>
      </c>
      <c r="CM1196" s="582">
        <f t="shared" si="269"/>
        <v>75.149002332210429</v>
      </c>
      <c r="CN1196" s="583">
        <v>105</v>
      </c>
      <c r="CO1196" s="583"/>
      <c r="CP1196" s="583"/>
      <c r="CQ1196" s="586"/>
      <c r="CR1196" s="586"/>
      <c r="CS1196" s="587">
        <v>1</v>
      </c>
      <c r="CT1196" s="588">
        <v>0.5</v>
      </c>
      <c r="CU1196" s="588">
        <v>0.5</v>
      </c>
      <c r="CV1196" s="588">
        <v>0.5</v>
      </c>
      <c r="CW1196" s="588"/>
      <c r="CX1196" s="87">
        <f t="shared" si="258"/>
        <v>2.5</v>
      </c>
      <c r="CY1196" s="588"/>
      <c r="CZ1196" s="588" t="s">
        <v>2633</v>
      </c>
      <c r="DA1196" s="588" t="s">
        <v>3976</v>
      </c>
      <c r="DB1196" s="579" t="s">
        <v>2643</v>
      </c>
      <c r="DC1196" s="579" t="s">
        <v>2648</v>
      </c>
      <c r="DD1196" s="579" t="s">
        <v>2648</v>
      </c>
      <c r="DE1196" s="579" t="s">
        <v>2651</v>
      </c>
      <c r="DF1196" s="579" t="s">
        <v>32</v>
      </c>
      <c r="DG1196" s="579" t="s">
        <v>32</v>
      </c>
      <c r="DH1196" s="579" t="s">
        <v>5009</v>
      </c>
      <c r="DI1196" s="579" t="s">
        <v>2657</v>
      </c>
      <c r="DJ1196" s="579" t="s">
        <v>37</v>
      </c>
      <c r="DK1196" s="579" t="s">
        <v>37</v>
      </c>
      <c r="DL1196" s="579" t="s">
        <v>37</v>
      </c>
      <c r="DM1196" s="579" t="s">
        <v>2663</v>
      </c>
      <c r="DN1196" s="583" t="s">
        <v>4001</v>
      </c>
      <c r="DO1196" s="583" t="s">
        <v>4002</v>
      </c>
      <c r="DP1196" s="583"/>
      <c r="DQ1196" s="583" t="s">
        <v>4068</v>
      </c>
      <c r="DR1196" s="583"/>
      <c r="DS1196" s="583" t="s">
        <v>2633</v>
      </c>
      <c r="DT1196" s="583" t="s">
        <v>4074</v>
      </c>
      <c r="DU1196" s="579" t="s">
        <v>2634</v>
      </c>
      <c r="DV1196" s="579" t="s">
        <v>2633</v>
      </c>
      <c r="DW1196" s="579"/>
      <c r="DX1196" s="669" t="s">
        <v>220</v>
      </c>
      <c r="DY1196" s="22"/>
      <c r="DZ1196" s="719" t="s">
        <v>101</v>
      </c>
      <c r="EA1196" s="583">
        <v>3</v>
      </c>
      <c r="EB1196" s="590"/>
      <c r="EC1196" s="719" t="s">
        <v>2194</v>
      </c>
      <c r="ED1196" s="22" t="s">
        <v>5821</v>
      </c>
      <c r="EE1196" s="22"/>
    </row>
    <row r="1197" spans="1:135" s="592" customFormat="1" ht="15.75" hidden="1" customHeight="1" x14ac:dyDescent="0.25">
      <c r="A1197" s="875">
        <v>1195</v>
      </c>
      <c r="B1197" s="2083"/>
      <c r="C1197" s="579" t="s">
        <v>8851</v>
      </c>
      <c r="D1197" s="579" t="s">
        <v>22</v>
      </c>
      <c r="E1197" s="579" t="s">
        <v>4126</v>
      </c>
      <c r="F1197" s="579">
        <v>467098</v>
      </c>
      <c r="G1197" s="579">
        <v>48</v>
      </c>
      <c r="H1197" s="579" t="s">
        <v>2633</v>
      </c>
      <c r="I1197" s="579" t="s">
        <v>2633</v>
      </c>
      <c r="J1197" s="579" t="s">
        <v>2633</v>
      </c>
      <c r="K1197" s="579">
        <v>505226859</v>
      </c>
      <c r="L1197" s="579">
        <v>161.69999999999999</v>
      </c>
      <c r="M1197" s="579">
        <v>175</v>
      </c>
      <c r="N1197" s="580">
        <f t="shared" si="256"/>
        <v>52.79999999999999</v>
      </c>
      <c r="O1197" s="581">
        <v>3</v>
      </c>
      <c r="P1197" s="582">
        <f t="shared" si="267"/>
        <v>76.5625</v>
      </c>
      <c r="Q1197" s="582">
        <f t="shared" si="268"/>
        <v>85.137499999999989</v>
      </c>
      <c r="R1197" s="583"/>
      <c r="S1197" s="584">
        <v>41799</v>
      </c>
      <c r="T1197" s="583" t="s">
        <v>2201</v>
      </c>
      <c r="U1197" s="583" t="s">
        <v>2480</v>
      </c>
      <c r="V1197" s="583" t="s">
        <v>8849</v>
      </c>
      <c r="W1197" s="583" t="s">
        <v>11133</v>
      </c>
      <c r="X1197" s="583" t="s">
        <v>2634</v>
      </c>
      <c r="Y1197" s="583"/>
      <c r="Z1197" s="583" t="s">
        <v>2634</v>
      </c>
      <c r="AA1197" s="583"/>
      <c r="AB1197" s="583" t="s">
        <v>2633</v>
      </c>
      <c r="AC1197" s="583" t="s">
        <v>2635</v>
      </c>
      <c r="AD1197" s="583" t="s">
        <v>2634</v>
      </c>
      <c r="AE1197" s="583"/>
      <c r="AF1197" s="583" t="s">
        <v>2634</v>
      </c>
      <c r="AG1197" s="583"/>
      <c r="AH1197" s="583" t="s">
        <v>2634</v>
      </c>
      <c r="AI1197" s="583"/>
      <c r="AJ1197" s="583" t="s">
        <v>2634</v>
      </c>
      <c r="AK1197" s="583"/>
      <c r="AL1197" s="583" t="s">
        <v>2634</v>
      </c>
      <c r="AM1197" s="583"/>
      <c r="AN1197" s="583" t="s">
        <v>2633</v>
      </c>
      <c r="AO1197" s="583" t="s">
        <v>4075</v>
      </c>
      <c r="AP1197" s="583" t="s">
        <v>4088</v>
      </c>
      <c r="AQ1197" s="583" t="s">
        <v>2635</v>
      </c>
      <c r="AR1197" s="583"/>
      <c r="AS1197" s="583"/>
      <c r="AT1197" s="583"/>
      <c r="AU1197" s="583"/>
      <c r="AV1197" s="583"/>
      <c r="AW1197" s="583"/>
      <c r="AX1197" s="583"/>
      <c r="AY1197" s="583"/>
      <c r="AZ1197" s="583"/>
      <c r="BA1197" s="583"/>
      <c r="BB1197" s="583"/>
      <c r="BC1197" s="583"/>
      <c r="BD1197" s="583"/>
      <c r="BE1197" s="583" t="s">
        <v>2634</v>
      </c>
      <c r="BF1197" s="583"/>
      <c r="BG1197" s="583" t="s">
        <v>2634</v>
      </c>
      <c r="BH1197" s="583"/>
      <c r="BI1197" s="583"/>
      <c r="BJ1197" s="583" t="s">
        <v>5552</v>
      </c>
      <c r="BK1197" s="583" t="s">
        <v>9000</v>
      </c>
      <c r="BL1197" s="583">
        <v>148.9</v>
      </c>
      <c r="BM1197" s="585">
        <f t="shared" si="259"/>
        <v>15.03450300983701</v>
      </c>
      <c r="BN1197" s="583" t="s">
        <v>9236</v>
      </c>
      <c r="BO1197" s="583">
        <v>141.9</v>
      </c>
      <c r="BP1197" s="582">
        <f t="shared" si="266"/>
        <v>23.256496843341637</v>
      </c>
      <c r="BQ1197" s="583" t="s">
        <v>9760</v>
      </c>
      <c r="BR1197" s="583">
        <v>128.9</v>
      </c>
      <c r="BS1197" s="582">
        <f t="shared" si="260"/>
        <v>38.525913962707371</v>
      </c>
      <c r="BT1197" s="583" t="s">
        <v>10051</v>
      </c>
      <c r="BU1197" s="583">
        <v>119</v>
      </c>
      <c r="BV1197" s="585">
        <f t="shared" si="263"/>
        <v>50.154162384378211</v>
      </c>
      <c r="BW1197" s="583" t="s">
        <v>11134</v>
      </c>
      <c r="BX1197" s="583">
        <v>109.3</v>
      </c>
      <c r="BY1197" s="582">
        <f t="shared" si="264"/>
        <v>61.547496696520334</v>
      </c>
      <c r="BZ1197" s="583"/>
      <c r="CA1197" s="583"/>
      <c r="CB1197" s="582">
        <f t="shared" si="261"/>
        <v>189.92805755395685</v>
      </c>
      <c r="CC1197" s="583"/>
      <c r="CD1197" s="583"/>
      <c r="CE1197" s="582">
        <f t="shared" si="257"/>
        <v>189.92805755395685</v>
      </c>
      <c r="CF1197" s="583"/>
      <c r="CG1197" s="583"/>
      <c r="CH1197" s="582">
        <f t="shared" si="262"/>
        <v>189.92805755395685</v>
      </c>
      <c r="CI1197" s="583"/>
      <c r="CJ1197" s="583"/>
      <c r="CK1197" s="582">
        <f t="shared" si="265"/>
        <v>189.92805755395685</v>
      </c>
      <c r="CL1197" s="583">
        <v>109.3</v>
      </c>
      <c r="CM1197" s="582">
        <f t="shared" si="269"/>
        <v>61.547496696520334</v>
      </c>
      <c r="CN1197" s="583">
        <v>95</v>
      </c>
      <c r="CO1197" s="583"/>
      <c r="CP1197" s="583"/>
      <c r="CQ1197" s="586"/>
      <c r="CR1197" s="586"/>
      <c r="CS1197" s="587">
        <v>1</v>
      </c>
      <c r="CT1197" s="588">
        <v>-0.25</v>
      </c>
      <c r="CU1197" s="588">
        <v>0</v>
      </c>
      <c r="CV1197" s="588">
        <v>0.5</v>
      </c>
      <c r="CW1197" s="588">
        <v>0.5</v>
      </c>
      <c r="CX1197" s="87">
        <f t="shared" si="258"/>
        <v>1.75</v>
      </c>
      <c r="CY1197" s="588"/>
      <c r="CZ1197" s="588" t="s">
        <v>2633</v>
      </c>
      <c r="DA1197" s="588" t="s">
        <v>3976</v>
      </c>
      <c r="DB1197" s="579" t="s">
        <v>2643</v>
      </c>
      <c r="DC1197" s="579" t="s">
        <v>2647</v>
      </c>
      <c r="DD1197" s="579" t="s">
        <v>2646</v>
      </c>
      <c r="DE1197" s="579" t="s">
        <v>2649</v>
      </c>
      <c r="DF1197" s="579" t="s">
        <v>32</v>
      </c>
      <c r="DG1197" s="579" t="s">
        <v>5009</v>
      </c>
      <c r="DH1197" s="579" t="s">
        <v>5009</v>
      </c>
      <c r="DI1197" s="579" t="s">
        <v>2658</v>
      </c>
      <c r="DJ1197" s="579" t="s">
        <v>2659</v>
      </c>
      <c r="DK1197" s="579" t="s">
        <v>2659</v>
      </c>
      <c r="DL1197" s="579" t="s">
        <v>2659</v>
      </c>
      <c r="DM1197" s="579" t="s">
        <v>2663</v>
      </c>
      <c r="DN1197" s="583" t="s">
        <v>4001</v>
      </c>
      <c r="DO1197" s="583" t="s">
        <v>5012</v>
      </c>
      <c r="DP1197" s="583"/>
      <c r="DQ1197" s="583"/>
      <c r="DR1197" s="583" t="s">
        <v>4069</v>
      </c>
      <c r="DS1197" s="583" t="s">
        <v>2633</v>
      </c>
      <c r="DT1197" s="583" t="s">
        <v>4074</v>
      </c>
      <c r="DU1197" s="579" t="s">
        <v>2634</v>
      </c>
      <c r="DV1197" s="579" t="s">
        <v>2633</v>
      </c>
      <c r="DW1197" s="579"/>
      <c r="DX1197" s="720" t="s">
        <v>8866</v>
      </c>
      <c r="DY1197" s="22"/>
      <c r="DZ1197" s="721" t="s">
        <v>8363</v>
      </c>
      <c r="EA1197" s="583">
        <v>3</v>
      </c>
      <c r="EB1197" s="590"/>
      <c r="EC1197" s="721" t="s">
        <v>4868</v>
      </c>
      <c r="ED1197" s="22" t="s">
        <v>8867</v>
      </c>
      <c r="EE1197" s="22"/>
    </row>
    <row r="1198" spans="1:135" s="592" customFormat="1" ht="15.75" hidden="1" customHeight="1" x14ac:dyDescent="0.25">
      <c r="A1198" s="219">
        <v>1196</v>
      </c>
      <c r="B1198" s="2083"/>
      <c r="C1198" s="579" t="s">
        <v>8862</v>
      </c>
      <c r="D1198" s="579" t="s">
        <v>23</v>
      </c>
      <c r="E1198" s="579" t="s">
        <v>4126</v>
      </c>
      <c r="F1198" s="579">
        <v>630560</v>
      </c>
      <c r="G1198" s="579">
        <v>25</v>
      </c>
      <c r="H1198" s="579" t="s">
        <v>2633</v>
      </c>
      <c r="I1198" s="579" t="s">
        <v>2633</v>
      </c>
      <c r="J1198" s="579" t="s">
        <v>2634</v>
      </c>
      <c r="K1198" s="579">
        <v>565155990</v>
      </c>
      <c r="L1198" s="579">
        <v>96.8</v>
      </c>
      <c r="M1198" s="579">
        <v>151</v>
      </c>
      <c r="N1198" s="580">
        <f t="shared" si="256"/>
        <v>42.454278321126267</v>
      </c>
      <c r="O1198" s="581">
        <v>2</v>
      </c>
      <c r="P1198" s="582">
        <f t="shared" si="267"/>
        <v>57.002499999999998</v>
      </c>
      <c r="Q1198" s="582">
        <f t="shared" si="268"/>
        <v>39.797499999999999</v>
      </c>
      <c r="R1198" s="583"/>
      <c r="S1198" s="584">
        <v>41802</v>
      </c>
      <c r="T1198" s="583" t="s">
        <v>253</v>
      </c>
      <c r="U1198" s="583" t="s">
        <v>8745</v>
      </c>
      <c r="V1198" s="583" t="s">
        <v>8863</v>
      </c>
      <c r="W1198" s="583"/>
      <c r="X1198" s="583"/>
      <c r="Y1198" s="583"/>
      <c r="Z1198" s="583"/>
      <c r="AA1198" s="583"/>
      <c r="AB1198" s="583"/>
      <c r="AC1198" s="583"/>
      <c r="AD1198" s="583"/>
      <c r="AE1198" s="583"/>
      <c r="AF1198" s="583"/>
      <c r="AG1198" s="583"/>
      <c r="AH1198" s="583"/>
      <c r="AI1198" s="583"/>
      <c r="AJ1198" s="583"/>
      <c r="AK1198" s="583"/>
      <c r="AL1198" s="583"/>
      <c r="AM1198" s="583"/>
      <c r="AN1198" s="583" t="s">
        <v>2633</v>
      </c>
      <c r="AO1198" s="583" t="s">
        <v>4076</v>
      </c>
      <c r="AP1198" s="583" t="s">
        <v>4001</v>
      </c>
      <c r="AQ1198" s="583" t="s">
        <v>2635</v>
      </c>
      <c r="AR1198" s="583"/>
      <c r="AS1198" s="583"/>
      <c r="AT1198" s="583"/>
      <c r="AU1198" s="583"/>
      <c r="AV1198" s="583"/>
      <c r="AW1198" s="583"/>
      <c r="AX1198" s="583"/>
      <c r="AY1198" s="583"/>
      <c r="AZ1198" s="583"/>
      <c r="BA1198" s="583" t="s">
        <v>3970</v>
      </c>
      <c r="BB1198" s="583"/>
      <c r="BC1198" s="583"/>
      <c r="BD1198" s="583"/>
      <c r="BE1198" s="583" t="s">
        <v>2634</v>
      </c>
      <c r="BF1198" s="583"/>
      <c r="BG1198" s="583"/>
      <c r="BH1198" s="583"/>
      <c r="BI1198" s="583"/>
      <c r="BJ1198" s="583" t="s">
        <v>3217</v>
      </c>
      <c r="BK1198" s="583" t="s">
        <v>8965</v>
      </c>
      <c r="BL1198" s="583">
        <v>92.2</v>
      </c>
      <c r="BM1198" s="585">
        <f t="shared" si="259"/>
        <v>11.558514982096851</v>
      </c>
      <c r="BN1198" s="583" t="s">
        <v>9392</v>
      </c>
      <c r="BO1198" s="583">
        <v>83</v>
      </c>
      <c r="BP1198" s="582">
        <f t="shared" si="266"/>
        <v>34.675544946290586</v>
      </c>
      <c r="BQ1198" s="583"/>
      <c r="BR1198" s="583"/>
      <c r="BS1198" s="582">
        <f t="shared" si="260"/>
        <v>243.23135875369056</v>
      </c>
      <c r="BT1198" s="583"/>
      <c r="BU1198" s="583"/>
      <c r="BV1198" s="585">
        <f t="shared" si="263"/>
        <v>243.23135875369056</v>
      </c>
      <c r="BW1198" s="583"/>
      <c r="BX1198" s="583"/>
      <c r="BY1198" s="582">
        <f t="shared" si="264"/>
        <v>243.23135875369056</v>
      </c>
      <c r="BZ1198" s="583"/>
      <c r="CA1198" s="583"/>
      <c r="CB1198" s="582">
        <f t="shared" si="261"/>
        <v>243.23135875369056</v>
      </c>
      <c r="CC1198" s="583"/>
      <c r="CD1198" s="583"/>
      <c r="CE1198" s="582">
        <f t="shared" si="257"/>
        <v>243.23135875369056</v>
      </c>
      <c r="CF1198" s="583"/>
      <c r="CG1198" s="583"/>
      <c r="CH1198" s="582">
        <f t="shared" si="262"/>
        <v>243.23135875369056</v>
      </c>
      <c r="CI1198" s="583"/>
      <c r="CJ1198" s="583"/>
      <c r="CK1198" s="582">
        <f t="shared" si="265"/>
        <v>243.23135875369056</v>
      </c>
      <c r="CL1198" s="583">
        <v>83</v>
      </c>
      <c r="CM1198" s="582">
        <f t="shared" si="269"/>
        <v>34.675544946290586</v>
      </c>
      <c r="CN1198" s="583">
        <v>75</v>
      </c>
      <c r="CO1198" s="583"/>
      <c r="CP1198" s="583"/>
      <c r="CQ1198" s="586"/>
      <c r="CR1198" s="586"/>
      <c r="CS1198" s="587"/>
      <c r="CT1198" s="588"/>
      <c r="CU1198" s="588"/>
      <c r="CV1198" s="588"/>
      <c r="CW1198" s="588"/>
      <c r="CX1198" s="87">
        <f t="shared" si="258"/>
        <v>0</v>
      </c>
      <c r="CY1198" s="588"/>
      <c r="CZ1198" s="588" t="s">
        <v>2633</v>
      </c>
      <c r="DA1198" s="588"/>
      <c r="DB1198" s="579" t="s">
        <v>2645</v>
      </c>
      <c r="DC1198" s="579"/>
      <c r="DD1198" s="579"/>
      <c r="DE1198" s="579"/>
      <c r="DF1198" s="579"/>
      <c r="DG1198" s="579"/>
      <c r="DH1198" s="579"/>
      <c r="DI1198" s="579"/>
      <c r="DJ1198" s="579"/>
      <c r="DK1198" s="579"/>
      <c r="DL1198" s="579"/>
      <c r="DM1198" s="579"/>
      <c r="DN1198" s="583"/>
      <c r="DO1198" s="583"/>
      <c r="DP1198" s="583"/>
      <c r="DQ1198" s="583"/>
      <c r="DR1198" s="583"/>
      <c r="DS1198" s="583"/>
      <c r="DT1198" s="583"/>
      <c r="DU1198" s="579"/>
      <c r="DV1198" s="579"/>
      <c r="DW1198" s="579"/>
      <c r="DX1198" s="719" t="s">
        <v>8864</v>
      </c>
      <c r="DY1198" s="22"/>
      <c r="DZ1198" s="590" t="s">
        <v>101</v>
      </c>
      <c r="EA1198" s="583">
        <v>2</v>
      </c>
      <c r="EB1198" s="590"/>
      <c r="EC1198" s="721" t="s">
        <v>2194</v>
      </c>
      <c r="ED1198" s="22" t="s">
        <v>8865</v>
      </c>
      <c r="EE1198" s="22"/>
    </row>
    <row r="1199" spans="1:135" s="592" customFormat="1" ht="15.75" hidden="1" customHeight="1" x14ac:dyDescent="0.25">
      <c r="A1199" s="875">
        <v>1197</v>
      </c>
      <c r="B1199" s="2083"/>
      <c r="C1199" s="579" t="s">
        <v>8868</v>
      </c>
      <c r="D1199" s="579" t="s">
        <v>23</v>
      </c>
      <c r="E1199" s="579" t="s">
        <v>4126</v>
      </c>
      <c r="F1199" s="579">
        <v>626074</v>
      </c>
      <c r="G1199" s="579">
        <v>24</v>
      </c>
      <c r="H1199" s="579" t="s">
        <v>2634</v>
      </c>
      <c r="I1199" s="579" t="s">
        <v>2634</v>
      </c>
      <c r="J1199" s="579" t="s">
        <v>2633</v>
      </c>
      <c r="K1199" s="579">
        <v>598003510</v>
      </c>
      <c r="L1199" s="579">
        <v>93.2</v>
      </c>
      <c r="M1199" s="579">
        <v>149</v>
      </c>
      <c r="N1199" s="580">
        <f t="shared" si="256"/>
        <v>41.980090986892485</v>
      </c>
      <c r="O1199" s="581">
        <v>2</v>
      </c>
      <c r="P1199" s="582">
        <f t="shared" si="267"/>
        <v>55.502499999999998</v>
      </c>
      <c r="Q1199" s="582">
        <f t="shared" si="268"/>
        <v>37.697500000000005</v>
      </c>
      <c r="R1199" s="583"/>
      <c r="S1199" s="584">
        <v>41805</v>
      </c>
      <c r="T1199" s="583" t="s">
        <v>253</v>
      </c>
      <c r="U1199" s="583" t="s">
        <v>8745</v>
      </c>
      <c r="V1199" s="583" t="s">
        <v>8869</v>
      </c>
      <c r="W1199" s="583" t="s">
        <v>10637</v>
      </c>
      <c r="X1199" s="583" t="s">
        <v>2634</v>
      </c>
      <c r="Y1199" s="583"/>
      <c r="Z1199" s="583" t="s">
        <v>2634</v>
      </c>
      <c r="AA1199" s="583"/>
      <c r="AB1199" s="583" t="s">
        <v>2633</v>
      </c>
      <c r="AC1199" s="583" t="s">
        <v>2636</v>
      </c>
      <c r="AD1199" s="583" t="s">
        <v>2634</v>
      </c>
      <c r="AE1199" s="583"/>
      <c r="AF1199" s="583" t="s">
        <v>2634</v>
      </c>
      <c r="AG1199" s="583"/>
      <c r="AH1199" s="583" t="s">
        <v>2634</v>
      </c>
      <c r="AI1199" s="583"/>
      <c r="AJ1199" s="583" t="s">
        <v>2634</v>
      </c>
      <c r="AK1199" s="583"/>
      <c r="AL1199" s="583" t="s">
        <v>2634</v>
      </c>
      <c r="AM1199" s="583"/>
      <c r="AN1199" s="583" t="s">
        <v>2633</v>
      </c>
      <c r="AO1199" s="583" t="s">
        <v>4075</v>
      </c>
      <c r="AP1199" s="583" t="s">
        <v>4078</v>
      </c>
      <c r="AQ1199" s="583" t="s">
        <v>2638</v>
      </c>
      <c r="AR1199" s="583" t="s">
        <v>4068</v>
      </c>
      <c r="AS1199" s="583" t="s">
        <v>4078</v>
      </c>
      <c r="AT1199" s="583"/>
      <c r="AU1199" s="583"/>
      <c r="AV1199" s="583"/>
      <c r="AW1199" s="583" t="s">
        <v>2634</v>
      </c>
      <c r="AX1199" s="583"/>
      <c r="AY1199" s="583" t="s">
        <v>2634</v>
      </c>
      <c r="AZ1199" s="583"/>
      <c r="BA1199" s="583" t="s">
        <v>3970</v>
      </c>
      <c r="BB1199" s="583" t="s">
        <v>3970</v>
      </c>
      <c r="BC1199" s="583" t="s">
        <v>2634</v>
      </c>
      <c r="BD1199" s="583"/>
      <c r="BE1199" s="583" t="s">
        <v>2634</v>
      </c>
      <c r="BF1199" s="583" t="s">
        <v>2634</v>
      </c>
      <c r="BG1199" s="583" t="s">
        <v>2634</v>
      </c>
      <c r="BH1199" s="583"/>
      <c r="BI1199" s="583"/>
      <c r="BJ1199" s="583" t="s">
        <v>5552</v>
      </c>
      <c r="BK1199" s="583" t="s">
        <v>9035</v>
      </c>
      <c r="BL1199" s="583">
        <v>89.4</v>
      </c>
      <c r="BM1199" s="585">
        <f t="shared" si="259"/>
        <v>10.080244048013785</v>
      </c>
      <c r="BN1199" s="583" t="s">
        <v>9771</v>
      </c>
      <c r="BO1199" s="583">
        <v>76</v>
      </c>
      <c r="BP1199" s="582">
        <f t="shared" si="266"/>
        <v>45.626367796272966</v>
      </c>
      <c r="BQ1199" s="583" t="s">
        <v>6395</v>
      </c>
      <c r="BR1199" s="583">
        <v>70</v>
      </c>
      <c r="BS1199" s="582">
        <f t="shared" si="260"/>
        <v>61.542542608926318</v>
      </c>
      <c r="BT1199" s="583" t="s">
        <v>683</v>
      </c>
      <c r="BU1199" s="583">
        <v>61</v>
      </c>
      <c r="BV1199" s="585">
        <f t="shared" si="263"/>
        <v>85.416804827906361</v>
      </c>
      <c r="BW1199" s="583"/>
      <c r="BX1199" s="583"/>
      <c r="BY1199" s="582">
        <f t="shared" si="264"/>
        <v>247.23124875654881</v>
      </c>
      <c r="BZ1199" s="583"/>
      <c r="CA1199" s="583"/>
      <c r="CB1199" s="582">
        <f t="shared" si="261"/>
        <v>247.23124875654881</v>
      </c>
      <c r="CC1199" s="583"/>
      <c r="CD1199" s="583"/>
      <c r="CE1199" s="582">
        <f t="shared" si="257"/>
        <v>247.23124875654881</v>
      </c>
      <c r="CF1199" s="583"/>
      <c r="CG1199" s="583"/>
      <c r="CH1199" s="582">
        <f t="shared" si="262"/>
        <v>247.23124875654881</v>
      </c>
      <c r="CI1199" s="583"/>
      <c r="CJ1199" s="583"/>
      <c r="CK1199" s="582">
        <f t="shared" si="265"/>
        <v>247.23124875654881</v>
      </c>
      <c r="CL1199" s="583">
        <v>61</v>
      </c>
      <c r="CM1199" s="582">
        <f t="shared" si="269"/>
        <v>85.416804827906361</v>
      </c>
      <c r="CN1199" s="583">
        <v>65</v>
      </c>
      <c r="CO1199" s="583"/>
      <c r="CP1199" s="583"/>
      <c r="CQ1199" s="586"/>
      <c r="CR1199" s="586"/>
      <c r="CS1199" s="587">
        <v>0.5</v>
      </c>
      <c r="CT1199" s="588">
        <v>0.25</v>
      </c>
      <c r="CU1199" s="588">
        <v>0.5</v>
      </c>
      <c r="CV1199" s="588">
        <v>0.5</v>
      </c>
      <c r="CW1199" s="588"/>
      <c r="CX1199" s="87">
        <f t="shared" si="258"/>
        <v>1.75</v>
      </c>
      <c r="CY1199" s="588"/>
      <c r="CZ1199" s="588" t="s">
        <v>2633</v>
      </c>
      <c r="DA1199" s="588" t="s">
        <v>3976</v>
      </c>
      <c r="DB1199" s="579" t="s">
        <v>2645</v>
      </c>
      <c r="DC1199" s="579" t="s">
        <v>2648</v>
      </c>
      <c r="DD1199" s="579" t="s">
        <v>2647</v>
      </c>
      <c r="DE1199" s="579" t="s">
        <v>2649</v>
      </c>
      <c r="DF1199" s="579" t="s">
        <v>32</v>
      </c>
      <c r="DG1199" s="579" t="s">
        <v>2653</v>
      </c>
      <c r="DH1199" s="579" t="s">
        <v>5009</v>
      </c>
      <c r="DI1199" s="579" t="s">
        <v>2658</v>
      </c>
      <c r="DJ1199" s="579" t="s">
        <v>2659</v>
      </c>
      <c r="DK1199" s="579" t="s">
        <v>2659</v>
      </c>
      <c r="DL1199" s="579" t="s">
        <v>37</v>
      </c>
      <c r="DM1199" s="579" t="s">
        <v>2663</v>
      </c>
      <c r="DN1199" s="583" t="s">
        <v>4001</v>
      </c>
      <c r="DO1199" s="583" t="s">
        <v>4002</v>
      </c>
      <c r="DP1199" s="583"/>
      <c r="DQ1199" s="583"/>
      <c r="DR1199" s="583" t="s">
        <v>4069</v>
      </c>
      <c r="DS1199" s="583" t="s">
        <v>2633</v>
      </c>
      <c r="DT1199" s="583"/>
      <c r="DU1199" s="579" t="s">
        <v>2634</v>
      </c>
      <c r="DV1199" s="579" t="s">
        <v>2633</v>
      </c>
      <c r="DW1199" s="579"/>
      <c r="DX1199" s="721" t="s">
        <v>8870</v>
      </c>
      <c r="DY1199" s="22"/>
      <c r="DZ1199" s="721" t="s">
        <v>101</v>
      </c>
      <c r="EA1199" s="583">
        <v>3</v>
      </c>
      <c r="EB1199" s="590"/>
      <c r="EC1199" s="721" t="s">
        <v>7559</v>
      </c>
      <c r="ED1199" s="22" t="s">
        <v>7217</v>
      </c>
      <c r="EE1199" s="22"/>
    </row>
    <row r="1200" spans="1:135" s="592" customFormat="1" ht="15.75" hidden="1" customHeight="1" x14ac:dyDescent="0.25">
      <c r="A1200" s="875">
        <v>1198</v>
      </c>
      <c r="B1200" s="2083"/>
      <c r="C1200" s="579" t="s">
        <v>8871</v>
      </c>
      <c r="D1200" s="579" t="s">
        <v>22</v>
      </c>
      <c r="E1200" s="579" t="s">
        <v>4126</v>
      </c>
      <c r="F1200" s="579">
        <v>626497</v>
      </c>
      <c r="G1200" s="579">
        <v>18</v>
      </c>
      <c r="H1200" s="579" t="s">
        <v>2634</v>
      </c>
      <c r="I1200" s="579" t="s">
        <v>2634</v>
      </c>
      <c r="J1200" s="579" t="s">
        <v>3968</v>
      </c>
      <c r="K1200" s="579">
        <v>503372777</v>
      </c>
      <c r="L1200" s="579">
        <v>140</v>
      </c>
      <c r="M1200" s="579">
        <v>165</v>
      </c>
      <c r="N1200" s="580">
        <f>(L1200/((M1200*M1200)/100))*100</f>
        <v>51.423324150596883</v>
      </c>
      <c r="O1200" s="581">
        <v>3</v>
      </c>
      <c r="P1200" s="582">
        <f t="shared" si="267"/>
        <v>68.062499999999986</v>
      </c>
      <c r="Q1200" s="582">
        <f t="shared" si="268"/>
        <v>71.937500000000014</v>
      </c>
      <c r="R1200" s="583"/>
      <c r="S1200" s="584">
        <v>41805</v>
      </c>
      <c r="T1200" s="583" t="s">
        <v>2201</v>
      </c>
      <c r="U1200" s="583" t="s">
        <v>2480</v>
      </c>
      <c r="V1200" s="583" t="s">
        <v>8872</v>
      </c>
      <c r="W1200" s="583" t="s">
        <v>10475</v>
      </c>
      <c r="X1200" s="583" t="s">
        <v>2634</v>
      </c>
      <c r="Y1200" s="583"/>
      <c r="Z1200" s="583" t="s">
        <v>2634</v>
      </c>
      <c r="AA1200" s="583"/>
      <c r="AB1200" s="583" t="s">
        <v>2633</v>
      </c>
      <c r="AC1200" s="583" t="s">
        <v>2635</v>
      </c>
      <c r="AD1200" s="583" t="s">
        <v>2634</v>
      </c>
      <c r="AE1200" s="583"/>
      <c r="AF1200" s="583" t="s">
        <v>2633</v>
      </c>
      <c r="AG1200" s="583"/>
      <c r="AH1200" s="583" t="s">
        <v>2634</v>
      </c>
      <c r="AI1200" s="583"/>
      <c r="AJ1200" s="583" t="s">
        <v>2634</v>
      </c>
      <c r="AK1200" s="583"/>
      <c r="AL1200" s="583" t="s">
        <v>2634</v>
      </c>
      <c r="AM1200" s="583"/>
      <c r="AN1200" s="583" t="s">
        <v>2633</v>
      </c>
      <c r="AO1200" s="583" t="s">
        <v>4068</v>
      </c>
      <c r="AP1200" s="583" t="s">
        <v>4077</v>
      </c>
      <c r="AQ1200" s="583" t="s">
        <v>2638</v>
      </c>
      <c r="AR1200" s="583" t="s">
        <v>4068</v>
      </c>
      <c r="AS1200" s="583" t="s">
        <v>4092</v>
      </c>
      <c r="AT1200" s="583"/>
      <c r="AU1200" s="583"/>
      <c r="AV1200" s="583"/>
      <c r="AW1200" s="583" t="s">
        <v>2634</v>
      </c>
      <c r="AX1200" s="583"/>
      <c r="AY1200" s="583" t="s">
        <v>2634</v>
      </c>
      <c r="AZ1200" s="583"/>
      <c r="BA1200" s="583"/>
      <c r="BB1200" s="583"/>
      <c r="BC1200" s="583"/>
      <c r="BD1200" s="583"/>
      <c r="BE1200" s="583" t="s">
        <v>2634</v>
      </c>
      <c r="BF1200" s="583" t="s">
        <v>2634</v>
      </c>
      <c r="BG1200" s="583" t="s">
        <v>2634</v>
      </c>
      <c r="BH1200" s="583"/>
      <c r="BI1200" s="583"/>
      <c r="BJ1200" s="583" t="s">
        <v>3217</v>
      </c>
      <c r="BK1200" s="583" t="s">
        <v>5786</v>
      </c>
      <c r="BL1200" s="583">
        <v>124.2</v>
      </c>
      <c r="BM1200" s="585">
        <f t="shared" si="259"/>
        <v>21.963509991311895</v>
      </c>
      <c r="BN1200" s="583" t="s">
        <v>9753</v>
      </c>
      <c r="BO1200" s="583">
        <v>100</v>
      </c>
      <c r="BP1200" s="582">
        <f t="shared" si="266"/>
        <v>55.603822762814936</v>
      </c>
      <c r="BQ1200" s="583" t="s">
        <v>4558</v>
      </c>
      <c r="BR1200" s="583">
        <v>95</v>
      </c>
      <c r="BS1200" s="582">
        <f t="shared" si="260"/>
        <v>62.554300608166798</v>
      </c>
      <c r="BT1200" s="583" t="s">
        <v>6094</v>
      </c>
      <c r="BU1200" s="583">
        <v>89</v>
      </c>
      <c r="BV1200" s="585">
        <f t="shared" si="263"/>
        <v>70.894874022589036</v>
      </c>
      <c r="BW1200" s="583"/>
      <c r="BX1200" s="583"/>
      <c r="BY1200" s="582">
        <f t="shared" si="264"/>
        <v>194.61337966985226</v>
      </c>
      <c r="BZ1200" s="583"/>
      <c r="CA1200" s="583"/>
      <c r="CB1200" s="582">
        <f t="shared" si="261"/>
        <v>194.61337966985226</v>
      </c>
      <c r="CC1200" s="583"/>
      <c r="CD1200" s="583"/>
      <c r="CE1200" s="582">
        <f t="shared" si="257"/>
        <v>194.61337966985226</v>
      </c>
      <c r="CF1200" s="583"/>
      <c r="CG1200" s="583"/>
      <c r="CH1200" s="582">
        <f t="shared" si="262"/>
        <v>194.61337966985226</v>
      </c>
      <c r="CI1200" s="583"/>
      <c r="CJ1200" s="583"/>
      <c r="CK1200" s="582">
        <f t="shared" si="265"/>
        <v>194.61337966985226</v>
      </c>
      <c r="CL1200" s="583">
        <v>89</v>
      </c>
      <c r="CM1200" s="582">
        <f t="shared" si="269"/>
        <v>70.894874022589036</v>
      </c>
      <c r="CN1200" s="583">
        <v>115</v>
      </c>
      <c r="CO1200" s="583"/>
      <c r="CP1200" s="583"/>
      <c r="CQ1200" s="586"/>
      <c r="CR1200" s="586"/>
      <c r="CS1200" s="587">
        <v>1</v>
      </c>
      <c r="CT1200" s="588">
        <v>0.25</v>
      </c>
      <c r="CU1200" s="588">
        <v>0.25</v>
      </c>
      <c r="CV1200" s="588">
        <v>0.25</v>
      </c>
      <c r="CW1200" s="588"/>
      <c r="CX1200" s="87">
        <f t="shared" si="258"/>
        <v>1.75</v>
      </c>
      <c r="CY1200" s="588"/>
      <c r="CZ1200" s="588" t="s">
        <v>2633</v>
      </c>
      <c r="DA1200" s="588" t="s">
        <v>3975</v>
      </c>
      <c r="DB1200" s="579" t="s">
        <v>2643</v>
      </c>
      <c r="DC1200" s="579" t="s">
        <v>2648</v>
      </c>
      <c r="DD1200" s="579" t="s">
        <v>2648</v>
      </c>
      <c r="DE1200" s="579" t="s">
        <v>2651</v>
      </c>
      <c r="DF1200" s="579" t="s">
        <v>32</v>
      </c>
      <c r="DG1200" s="579" t="s">
        <v>32</v>
      </c>
      <c r="DH1200" s="579" t="s">
        <v>5009</v>
      </c>
      <c r="DI1200" s="579" t="s">
        <v>2657</v>
      </c>
      <c r="DJ1200" s="579" t="s">
        <v>37</v>
      </c>
      <c r="DK1200" s="579" t="s">
        <v>37</v>
      </c>
      <c r="DL1200" s="579" t="s">
        <v>37</v>
      </c>
      <c r="DM1200" s="579" t="s">
        <v>2663</v>
      </c>
      <c r="DN1200" s="583" t="s">
        <v>4001</v>
      </c>
      <c r="DO1200" s="583"/>
      <c r="DP1200" s="583"/>
      <c r="DQ1200" s="583"/>
      <c r="DR1200" s="583" t="s">
        <v>4069</v>
      </c>
      <c r="DS1200" s="583" t="s">
        <v>2634</v>
      </c>
      <c r="DT1200" s="583"/>
      <c r="DU1200" s="579" t="s">
        <v>2634</v>
      </c>
      <c r="DV1200" s="579" t="s">
        <v>2633</v>
      </c>
      <c r="DW1200" s="579"/>
      <c r="DX1200" s="721" t="s">
        <v>8873</v>
      </c>
      <c r="DY1200" s="22"/>
      <c r="DZ1200" s="759" t="s">
        <v>8363</v>
      </c>
      <c r="EA1200" s="583">
        <v>3</v>
      </c>
      <c r="EB1200" s="590"/>
      <c r="EC1200" s="726" t="s">
        <v>4868</v>
      </c>
      <c r="ED1200" s="22" t="s">
        <v>8410</v>
      </c>
      <c r="EE1200" s="22"/>
    </row>
    <row r="1201" spans="1:135" s="592" customFormat="1" ht="15.75" hidden="1" customHeight="1" x14ac:dyDescent="0.25">
      <c r="A1201" s="875">
        <v>1199</v>
      </c>
      <c r="B1201" s="2083"/>
      <c r="C1201" s="579" t="s">
        <v>8874</v>
      </c>
      <c r="D1201" s="579" t="s">
        <v>23</v>
      </c>
      <c r="E1201" s="579" t="s">
        <v>4126</v>
      </c>
      <c r="F1201" s="579">
        <v>569039</v>
      </c>
      <c r="G1201" s="579">
        <v>35</v>
      </c>
      <c r="H1201" s="579" t="s">
        <v>2633</v>
      </c>
      <c r="I1201" s="579" t="s">
        <v>2633</v>
      </c>
      <c r="J1201" s="579" t="s">
        <v>2633</v>
      </c>
      <c r="K1201" s="579">
        <v>553340026</v>
      </c>
      <c r="L1201" s="579">
        <v>121</v>
      </c>
      <c r="M1201" s="579">
        <v>157</v>
      </c>
      <c r="N1201" s="580">
        <f t="shared" si="256"/>
        <v>49.089212544119434</v>
      </c>
      <c r="O1201" s="581">
        <v>2</v>
      </c>
      <c r="P1201" s="582">
        <f t="shared" si="267"/>
        <v>61.622500000000002</v>
      </c>
      <c r="Q1201" s="582">
        <f t="shared" si="268"/>
        <v>59.377499999999998</v>
      </c>
      <c r="R1201" s="583"/>
      <c r="S1201" s="584">
        <v>41805</v>
      </c>
      <c r="T1201" s="583" t="s">
        <v>253</v>
      </c>
      <c r="U1201" s="583" t="s">
        <v>8745</v>
      </c>
      <c r="V1201" s="583" t="s">
        <v>8875</v>
      </c>
      <c r="W1201" s="583" t="s">
        <v>3391</v>
      </c>
      <c r="X1201" s="583" t="s">
        <v>2634</v>
      </c>
      <c r="Y1201" s="583"/>
      <c r="Z1201" s="583" t="s">
        <v>2634</v>
      </c>
      <c r="AA1201" s="583"/>
      <c r="AB1201" s="583" t="s">
        <v>2633</v>
      </c>
      <c r="AC1201" s="583" t="s">
        <v>2636</v>
      </c>
      <c r="AD1201" s="583" t="s">
        <v>2634</v>
      </c>
      <c r="AE1201" s="583"/>
      <c r="AF1201" s="583" t="s">
        <v>2633</v>
      </c>
      <c r="AG1201" s="583"/>
      <c r="AH1201" s="583" t="s">
        <v>2634</v>
      </c>
      <c r="AI1201" s="583"/>
      <c r="AJ1201" s="583" t="s">
        <v>2634</v>
      </c>
      <c r="AK1201" s="583"/>
      <c r="AL1201" s="583" t="s">
        <v>2634</v>
      </c>
      <c r="AM1201" s="583"/>
      <c r="AN1201" s="583" t="s">
        <v>2633</v>
      </c>
      <c r="AO1201" s="583" t="s">
        <v>4075</v>
      </c>
      <c r="AP1201" s="583" t="s">
        <v>4092</v>
      </c>
      <c r="AQ1201" s="583" t="s">
        <v>2635</v>
      </c>
      <c r="AR1201" s="583"/>
      <c r="AS1201" s="583"/>
      <c r="AT1201" s="583"/>
      <c r="AU1201" s="583"/>
      <c r="AV1201" s="583"/>
      <c r="AW1201" s="583" t="s">
        <v>2634</v>
      </c>
      <c r="AX1201" s="583"/>
      <c r="AY1201" s="583" t="s">
        <v>2634</v>
      </c>
      <c r="AZ1201" s="583"/>
      <c r="BA1201" s="583" t="s">
        <v>3970</v>
      </c>
      <c r="BB1201" s="583" t="s">
        <v>3970</v>
      </c>
      <c r="BC1201" s="583" t="s">
        <v>2634</v>
      </c>
      <c r="BD1201" s="583"/>
      <c r="BE1201" s="583" t="s">
        <v>2634</v>
      </c>
      <c r="BF1201" s="583" t="s">
        <v>2634</v>
      </c>
      <c r="BG1201" s="583" t="s">
        <v>2634</v>
      </c>
      <c r="BH1201" s="583"/>
      <c r="BI1201" s="583" t="s">
        <v>7356</v>
      </c>
      <c r="BJ1201" s="583" t="s">
        <v>5916</v>
      </c>
      <c r="BK1201" s="583" t="s">
        <v>9181</v>
      </c>
      <c r="BL1201" s="583">
        <v>107</v>
      </c>
      <c r="BM1201" s="585">
        <f t="shared" si="259"/>
        <v>23.57795461243737</v>
      </c>
      <c r="BN1201" s="583" t="s">
        <v>1841</v>
      </c>
      <c r="BO1201" s="583">
        <v>94</v>
      </c>
      <c r="BP1201" s="582">
        <f t="shared" si="266"/>
        <v>45.471769609700644</v>
      </c>
      <c r="BQ1201" s="583" t="s">
        <v>6049</v>
      </c>
      <c r="BR1201" s="583">
        <v>89</v>
      </c>
      <c r="BS1201" s="582">
        <f t="shared" si="260"/>
        <v>53.892467685571134</v>
      </c>
      <c r="BT1201" s="583" t="s">
        <v>6085</v>
      </c>
      <c r="BU1201" s="583">
        <v>83</v>
      </c>
      <c r="BV1201" s="585">
        <f t="shared" si="263"/>
        <v>63.997305376615721</v>
      </c>
      <c r="BW1201" s="583"/>
      <c r="BX1201" s="583"/>
      <c r="BY1201" s="582">
        <f t="shared" si="264"/>
        <v>203.78089343606587</v>
      </c>
      <c r="BZ1201" s="583"/>
      <c r="CA1201" s="583"/>
      <c r="CB1201" s="582">
        <f t="shared" si="261"/>
        <v>203.78089343606587</v>
      </c>
      <c r="CC1201" s="583"/>
      <c r="CD1201" s="583"/>
      <c r="CE1201" s="582">
        <f t="shared" si="257"/>
        <v>203.78089343606587</v>
      </c>
      <c r="CF1201" s="583"/>
      <c r="CG1201" s="583"/>
      <c r="CH1201" s="582">
        <f t="shared" si="262"/>
        <v>203.78089343606587</v>
      </c>
      <c r="CI1201" s="583"/>
      <c r="CJ1201" s="583"/>
      <c r="CK1201" s="582">
        <f t="shared" si="265"/>
        <v>203.78089343606587</v>
      </c>
      <c r="CL1201" s="583">
        <v>83</v>
      </c>
      <c r="CM1201" s="582">
        <f t="shared" si="269"/>
        <v>63.997305376615721</v>
      </c>
      <c r="CN1201" s="583">
        <v>65</v>
      </c>
      <c r="CO1201" s="583"/>
      <c r="CP1201" s="583"/>
      <c r="CQ1201" s="586"/>
      <c r="CR1201" s="586"/>
      <c r="CS1201" s="587">
        <v>1</v>
      </c>
      <c r="CT1201" s="588">
        <v>-0.25</v>
      </c>
      <c r="CU1201" s="588">
        <v>0</v>
      </c>
      <c r="CV1201" s="588">
        <v>0</v>
      </c>
      <c r="CW1201" s="588">
        <v>0</v>
      </c>
      <c r="CX1201" s="87">
        <f t="shared" si="258"/>
        <v>0.75</v>
      </c>
      <c r="CY1201" s="588"/>
      <c r="CZ1201" s="588" t="s">
        <v>2634</v>
      </c>
      <c r="DA1201" s="588"/>
      <c r="DB1201" s="579" t="s">
        <v>2644</v>
      </c>
      <c r="DC1201" s="579" t="s">
        <v>2648</v>
      </c>
      <c r="DD1201" s="579" t="s">
        <v>2648</v>
      </c>
      <c r="DE1201" s="579" t="s">
        <v>2649</v>
      </c>
      <c r="DF1201" s="579" t="s">
        <v>32</v>
      </c>
      <c r="DG1201" s="579" t="s">
        <v>5009</v>
      </c>
      <c r="DH1201" s="579" t="s">
        <v>5009</v>
      </c>
      <c r="DI1201" s="579" t="s">
        <v>2658</v>
      </c>
      <c r="DJ1201" s="579" t="s">
        <v>37</v>
      </c>
      <c r="DK1201" s="579" t="s">
        <v>37</v>
      </c>
      <c r="DL1201" s="579" t="s">
        <v>37</v>
      </c>
      <c r="DM1201" s="579" t="s">
        <v>2663</v>
      </c>
      <c r="DN1201" s="583" t="s">
        <v>4001</v>
      </c>
      <c r="DO1201" s="583" t="s">
        <v>4002</v>
      </c>
      <c r="DP1201" s="583"/>
      <c r="DQ1201" s="583" t="s">
        <v>4069</v>
      </c>
      <c r="DR1201" s="583"/>
      <c r="DS1201" s="583" t="s">
        <v>2633</v>
      </c>
      <c r="DT1201" s="583" t="s">
        <v>4072</v>
      </c>
      <c r="DU1201" s="579" t="s">
        <v>2634</v>
      </c>
      <c r="DV1201" s="579" t="s">
        <v>2633</v>
      </c>
      <c r="DW1201" s="579"/>
      <c r="DX1201" s="721" t="s">
        <v>8876</v>
      </c>
      <c r="DY1201" s="22"/>
      <c r="DZ1201" s="590" t="s">
        <v>101</v>
      </c>
      <c r="EA1201" s="583">
        <v>3</v>
      </c>
      <c r="EB1201" s="870" t="s">
        <v>10000</v>
      </c>
      <c r="EC1201" s="590" t="s">
        <v>2194</v>
      </c>
      <c r="ED1201" s="22" t="s">
        <v>8899</v>
      </c>
      <c r="EE1201" s="22"/>
    </row>
    <row r="1202" spans="1:135" s="592" customFormat="1" ht="15.75" hidden="1" customHeight="1" x14ac:dyDescent="0.25">
      <c r="A1202" s="22">
        <v>1200</v>
      </c>
      <c r="B1202" s="2083"/>
      <c r="C1202" s="579" t="s">
        <v>8877</v>
      </c>
      <c r="D1202" s="579" t="s">
        <v>23</v>
      </c>
      <c r="E1202" s="579" t="s">
        <v>4126</v>
      </c>
      <c r="F1202" s="579">
        <v>622401</v>
      </c>
      <c r="G1202" s="579">
        <v>39</v>
      </c>
      <c r="H1202" s="579" t="s">
        <v>2633</v>
      </c>
      <c r="I1202" s="579" t="s">
        <v>2633</v>
      </c>
      <c r="J1202" s="579" t="s">
        <v>2633</v>
      </c>
      <c r="K1202" s="579">
        <v>504132303</v>
      </c>
      <c r="L1202" s="579">
        <v>91.6</v>
      </c>
      <c r="M1202" s="579">
        <v>155</v>
      </c>
      <c r="N1202" s="580">
        <f t="shared" si="256"/>
        <v>38.126951092611861</v>
      </c>
      <c r="O1202" s="581">
        <v>1</v>
      </c>
      <c r="P1202" s="582">
        <f t="shared" si="267"/>
        <v>60.062500000000007</v>
      </c>
      <c r="Q1202" s="582">
        <f t="shared" si="268"/>
        <v>31.537499999999987</v>
      </c>
      <c r="R1202" s="583"/>
      <c r="S1202" s="584">
        <v>41805</v>
      </c>
      <c r="T1202" s="583" t="s">
        <v>253</v>
      </c>
      <c r="U1202" s="583" t="s">
        <v>8745</v>
      </c>
      <c r="V1202" s="583" t="s">
        <v>8878</v>
      </c>
      <c r="W1202" s="583"/>
      <c r="X1202" s="583"/>
      <c r="Y1202" s="583"/>
      <c r="Z1202" s="583"/>
      <c r="AA1202" s="583"/>
      <c r="AB1202" s="583" t="s">
        <v>2633</v>
      </c>
      <c r="AC1202" s="583"/>
      <c r="AD1202" s="583"/>
      <c r="AE1202" s="583"/>
      <c r="AF1202" s="583"/>
      <c r="AG1202" s="583"/>
      <c r="AH1202" s="583"/>
      <c r="AI1202" s="583"/>
      <c r="AJ1202" s="583"/>
      <c r="AK1202" s="583"/>
      <c r="AL1202" s="583"/>
      <c r="AM1202" s="583"/>
      <c r="AN1202" s="583" t="s">
        <v>2633</v>
      </c>
      <c r="AO1202" s="583" t="s">
        <v>4076</v>
      </c>
      <c r="AP1202" s="583" t="s">
        <v>4088</v>
      </c>
      <c r="AQ1202" s="583"/>
      <c r="AR1202" s="583"/>
      <c r="AS1202" s="583"/>
      <c r="AT1202" s="583"/>
      <c r="AU1202" s="583"/>
      <c r="AV1202" s="583"/>
      <c r="AW1202" s="583"/>
      <c r="AX1202" s="583"/>
      <c r="AY1202" s="583"/>
      <c r="AZ1202" s="583"/>
      <c r="BA1202" s="583" t="s">
        <v>3970</v>
      </c>
      <c r="BB1202" s="583"/>
      <c r="BC1202" s="583"/>
      <c r="BD1202" s="583"/>
      <c r="BE1202" s="583" t="s">
        <v>2634</v>
      </c>
      <c r="BF1202" s="583"/>
      <c r="BG1202" s="583"/>
      <c r="BH1202" s="583"/>
      <c r="BI1202" s="583" t="s">
        <v>7356</v>
      </c>
      <c r="BJ1202" s="583" t="s">
        <v>5916</v>
      </c>
      <c r="BK1202" s="583" t="s">
        <v>9054</v>
      </c>
      <c r="BL1202" s="583">
        <v>86.5</v>
      </c>
      <c r="BM1202" s="585">
        <f t="shared" si="259"/>
        <v>16.171224732461344</v>
      </c>
      <c r="BN1202" s="583"/>
      <c r="BO1202" s="583"/>
      <c r="BP1202" s="582">
        <f t="shared" si="266"/>
        <v>290.44787950852168</v>
      </c>
      <c r="BQ1202" s="583"/>
      <c r="BR1202" s="583"/>
      <c r="BS1202" s="582">
        <f t="shared" si="260"/>
        <v>290.44787950852168</v>
      </c>
      <c r="BT1202" s="583"/>
      <c r="BU1202" s="583"/>
      <c r="BV1202" s="585">
        <f t="shared" si="263"/>
        <v>290.44787950852168</v>
      </c>
      <c r="BW1202" s="583"/>
      <c r="BX1202" s="583"/>
      <c r="BY1202" s="582">
        <f t="shared" si="264"/>
        <v>290.44787950852168</v>
      </c>
      <c r="BZ1202" s="583"/>
      <c r="CA1202" s="583"/>
      <c r="CB1202" s="582">
        <f t="shared" si="261"/>
        <v>290.44787950852168</v>
      </c>
      <c r="CC1202" s="583"/>
      <c r="CD1202" s="583"/>
      <c r="CE1202" s="582">
        <f t="shared" si="257"/>
        <v>290.44787950852168</v>
      </c>
      <c r="CF1202" s="583"/>
      <c r="CG1202" s="583"/>
      <c r="CH1202" s="582">
        <f t="shared" si="262"/>
        <v>290.44787950852168</v>
      </c>
      <c r="CI1202" s="583"/>
      <c r="CJ1202" s="583"/>
      <c r="CK1202" s="582">
        <f t="shared" si="265"/>
        <v>290.44787950852168</v>
      </c>
      <c r="CL1202" s="583">
        <v>86.5</v>
      </c>
      <c r="CM1202" s="582">
        <f t="shared" si="269"/>
        <v>16.171224732461344</v>
      </c>
      <c r="CN1202" s="583">
        <v>60</v>
      </c>
      <c r="CO1202" s="583"/>
      <c r="CP1202" s="583"/>
      <c r="CQ1202" s="586"/>
      <c r="CR1202" s="586"/>
      <c r="CS1202" s="587"/>
      <c r="CT1202" s="588"/>
      <c r="CU1202" s="588"/>
      <c r="CV1202" s="588"/>
      <c r="CW1202" s="588"/>
      <c r="CX1202" s="87">
        <f t="shared" si="258"/>
        <v>0</v>
      </c>
      <c r="CY1202" s="588"/>
      <c r="CZ1202" s="588"/>
      <c r="DA1202" s="588"/>
      <c r="DB1202" s="579"/>
      <c r="DC1202" s="579"/>
      <c r="DD1202" s="579"/>
      <c r="DE1202" s="579"/>
      <c r="DF1202" s="579"/>
      <c r="DG1202" s="579"/>
      <c r="DH1202" s="579"/>
      <c r="DI1202" s="579"/>
      <c r="DJ1202" s="579"/>
      <c r="DK1202" s="579"/>
      <c r="DL1202" s="579"/>
      <c r="DM1202" s="579"/>
      <c r="DN1202" s="583"/>
      <c r="DO1202" s="583"/>
      <c r="DP1202" s="583"/>
      <c r="DQ1202" s="583"/>
      <c r="DR1202" s="583"/>
      <c r="DS1202" s="583"/>
      <c r="DT1202" s="583"/>
      <c r="DU1202" s="579"/>
      <c r="DV1202" s="579"/>
      <c r="DW1202" s="579"/>
      <c r="DX1202" s="721" t="s">
        <v>8879</v>
      </c>
      <c r="DY1202" s="22"/>
      <c r="DZ1202" s="722" t="s">
        <v>101</v>
      </c>
      <c r="EA1202" s="583">
        <v>3</v>
      </c>
      <c r="EB1202" s="590"/>
      <c r="EC1202" s="590" t="s">
        <v>2194</v>
      </c>
      <c r="ED1202" s="22" t="s">
        <v>6477</v>
      </c>
      <c r="EE1202" s="22"/>
    </row>
    <row r="1203" spans="1:135" s="592" customFormat="1" ht="15.75" hidden="1" customHeight="1" x14ac:dyDescent="0.25">
      <c r="A1203" s="875">
        <v>1201</v>
      </c>
      <c r="B1203" s="2083"/>
      <c r="C1203" s="579" t="s">
        <v>8880</v>
      </c>
      <c r="D1203" s="579" t="s">
        <v>23</v>
      </c>
      <c r="E1203" s="579" t="s">
        <v>4126</v>
      </c>
      <c r="F1203" s="579">
        <v>627962</v>
      </c>
      <c r="G1203" s="579">
        <v>34</v>
      </c>
      <c r="H1203" s="579" t="s">
        <v>2633</v>
      </c>
      <c r="I1203" s="579" t="s">
        <v>2633</v>
      </c>
      <c r="J1203" s="579" t="s">
        <v>2634</v>
      </c>
      <c r="K1203" s="579">
        <v>553279726</v>
      </c>
      <c r="L1203" s="579">
        <v>121.1</v>
      </c>
      <c r="M1203" s="579">
        <v>159</v>
      </c>
      <c r="N1203" s="580">
        <f t="shared" si="256"/>
        <v>47.901586171433088</v>
      </c>
      <c r="O1203" s="581">
        <v>2</v>
      </c>
      <c r="P1203" s="582">
        <f t="shared" si="267"/>
        <v>63.202500000000008</v>
      </c>
      <c r="Q1203" s="582">
        <f t="shared" si="268"/>
        <v>57.897499999999987</v>
      </c>
      <c r="R1203" s="583"/>
      <c r="S1203" s="584">
        <v>41805</v>
      </c>
      <c r="T1203" s="583" t="s">
        <v>253</v>
      </c>
      <c r="U1203" s="583" t="s">
        <v>8745</v>
      </c>
      <c r="V1203" s="583" t="s">
        <v>4347</v>
      </c>
      <c r="W1203" s="583" t="s">
        <v>10151</v>
      </c>
      <c r="X1203" s="583" t="s">
        <v>2634</v>
      </c>
      <c r="Y1203" s="583"/>
      <c r="Z1203" s="583" t="s">
        <v>2634</v>
      </c>
      <c r="AA1203" s="583"/>
      <c r="AB1203" s="583" t="s">
        <v>2633</v>
      </c>
      <c r="AC1203" s="583" t="s">
        <v>2635</v>
      </c>
      <c r="AD1203" s="583" t="s">
        <v>2634</v>
      </c>
      <c r="AE1203" s="583"/>
      <c r="AF1203" s="583" t="s">
        <v>2634</v>
      </c>
      <c r="AG1203" s="583"/>
      <c r="AH1203" s="583" t="s">
        <v>2634</v>
      </c>
      <c r="AI1203" s="583"/>
      <c r="AJ1203" s="583" t="s">
        <v>2634</v>
      </c>
      <c r="AK1203" s="583"/>
      <c r="AL1203" s="583" t="s">
        <v>2634</v>
      </c>
      <c r="AM1203" s="583"/>
      <c r="AN1203" s="583" t="s">
        <v>2634</v>
      </c>
      <c r="AO1203" s="583"/>
      <c r="AP1203" s="583"/>
      <c r="AQ1203" s="583" t="s">
        <v>2635</v>
      </c>
      <c r="AR1203" s="583"/>
      <c r="AS1203" s="583"/>
      <c r="AT1203" s="583"/>
      <c r="AU1203" s="583"/>
      <c r="AV1203" s="583"/>
      <c r="AW1203" s="583" t="s">
        <v>2634</v>
      </c>
      <c r="AX1203" s="583"/>
      <c r="AY1203" s="583" t="s">
        <v>2634</v>
      </c>
      <c r="AZ1203" s="583"/>
      <c r="BA1203" s="583" t="s">
        <v>3970</v>
      </c>
      <c r="BB1203" s="583" t="s">
        <v>3970</v>
      </c>
      <c r="BC1203" s="583" t="s">
        <v>2634</v>
      </c>
      <c r="BD1203" s="583"/>
      <c r="BE1203" s="583" t="s">
        <v>2634</v>
      </c>
      <c r="BF1203" s="583" t="s">
        <v>2634</v>
      </c>
      <c r="BG1203" s="583" t="s">
        <v>2634</v>
      </c>
      <c r="BH1203" s="583"/>
      <c r="BI1203" s="583" t="s">
        <v>7356</v>
      </c>
      <c r="BJ1203" s="583" t="s">
        <v>5565</v>
      </c>
      <c r="BK1203" s="583" t="s">
        <v>5772</v>
      </c>
      <c r="BL1203" s="583">
        <v>113.3</v>
      </c>
      <c r="BM1203" s="585">
        <f t="shared" si="259"/>
        <v>13.472084286886307</v>
      </c>
      <c r="BN1203" s="583" t="s">
        <v>10464</v>
      </c>
      <c r="BO1203" s="583">
        <v>99</v>
      </c>
      <c r="BP1203" s="582">
        <f t="shared" si="266"/>
        <v>38.170905479511205</v>
      </c>
      <c r="BQ1203" s="583" t="s">
        <v>8521</v>
      </c>
      <c r="BR1203" s="583">
        <v>90</v>
      </c>
      <c r="BS1203" s="582">
        <f t="shared" si="260"/>
        <v>53.715618118226182</v>
      </c>
      <c r="BT1203" s="583" t="s">
        <v>5435</v>
      </c>
      <c r="BU1203" s="583">
        <v>82</v>
      </c>
      <c r="BV1203" s="585">
        <f t="shared" si="263"/>
        <v>67.533140463750598</v>
      </c>
      <c r="BW1203" s="583"/>
      <c r="BX1203" s="583"/>
      <c r="BY1203" s="582">
        <f t="shared" si="264"/>
        <v>209.16274450537591</v>
      </c>
      <c r="BZ1203" s="583"/>
      <c r="CA1203" s="583"/>
      <c r="CB1203" s="582">
        <f t="shared" si="261"/>
        <v>209.16274450537591</v>
      </c>
      <c r="CC1203" s="583"/>
      <c r="CD1203" s="583"/>
      <c r="CE1203" s="582">
        <f t="shared" si="257"/>
        <v>209.16274450537591</v>
      </c>
      <c r="CF1203" s="583"/>
      <c r="CG1203" s="583"/>
      <c r="CH1203" s="582">
        <f t="shared" si="262"/>
        <v>209.16274450537591</v>
      </c>
      <c r="CI1203" s="583"/>
      <c r="CJ1203" s="583"/>
      <c r="CK1203" s="582">
        <f t="shared" si="265"/>
        <v>209.16274450537591</v>
      </c>
      <c r="CL1203" s="583">
        <v>82</v>
      </c>
      <c r="CM1203" s="582">
        <f t="shared" si="269"/>
        <v>67.533140463750598</v>
      </c>
      <c r="CN1203" s="583">
        <v>70</v>
      </c>
      <c r="CO1203" s="583"/>
      <c r="CP1203" s="583"/>
      <c r="CQ1203" s="586"/>
      <c r="CR1203" s="586"/>
      <c r="CS1203" s="587">
        <v>1</v>
      </c>
      <c r="CT1203" s="588">
        <v>0.25</v>
      </c>
      <c r="CU1203" s="588">
        <v>0.25</v>
      </c>
      <c r="CV1203" s="588">
        <v>0.25</v>
      </c>
      <c r="CW1203" s="588">
        <v>0.25</v>
      </c>
      <c r="CX1203" s="87">
        <f t="shared" si="258"/>
        <v>2</v>
      </c>
      <c r="CY1203" s="588"/>
      <c r="CZ1203" s="588" t="s">
        <v>2633</v>
      </c>
      <c r="DA1203" s="588" t="s">
        <v>3975</v>
      </c>
      <c r="DB1203" s="579" t="s">
        <v>2644</v>
      </c>
      <c r="DC1203" s="579" t="s">
        <v>2648</v>
      </c>
      <c r="DD1203" s="579" t="s">
        <v>2648</v>
      </c>
      <c r="DE1203" s="579" t="s">
        <v>2651</v>
      </c>
      <c r="DF1203" s="579" t="s">
        <v>32</v>
      </c>
      <c r="DG1203" s="579" t="s">
        <v>2653</v>
      </c>
      <c r="DH1203" s="579" t="s">
        <v>2653</v>
      </c>
      <c r="DI1203" s="579" t="s">
        <v>2658</v>
      </c>
      <c r="DJ1203" s="579" t="s">
        <v>37</v>
      </c>
      <c r="DK1203" s="579" t="s">
        <v>37</v>
      </c>
      <c r="DL1203" s="579" t="s">
        <v>37</v>
      </c>
      <c r="DM1203" s="579" t="s">
        <v>2663</v>
      </c>
      <c r="DN1203" s="583" t="s">
        <v>4001</v>
      </c>
      <c r="DO1203" s="583" t="s">
        <v>4002</v>
      </c>
      <c r="DP1203" s="583"/>
      <c r="DQ1203" s="583" t="s">
        <v>4069</v>
      </c>
      <c r="DR1203" s="583"/>
      <c r="DS1203" s="583" t="s">
        <v>2634</v>
      </c>
      <c r="DT1203" s="583"/>
      <c r="DU1203" s="579" t="s">
        <v>2634</v>
      </c>
      <c r="DV1203" s="579" t="s">
        <v>2633</v>
      </c>
      <c r="DW1203" s="579"/>
      <c r="DX1203" s="721" t="s">
        <v>2158</v>
      </c>
      <c r="DY1203" s="22"/>
      <c r="DZ1203" s="724" t="s">
        <v>101</v>
      </c>
      <c r="EA1203" s="583">
        <v>3</v>
      </c>
      <c r="EB1203" s="590"/>
      <c r="EC1203" s="724" t="s">
        <v>2194</v>
      </c>
      <c r="ED1203" s="22" t="s">
        <v>8898</v>
      </c>
      <c r="EE1203" s="22"/>
    </row>
    <row r="1204" spans="1:135" s="592" customFormat="1" ht="15.75" hidden="1" customHeight="1" x14ac:dyDescent="0.25">
      <c r="A1204" s="875">
        <v>1202</v>
      </c>
      <c r="B1204" s="2083"/>
      <c r="C1204" s="579" t="s">
        <v>8890</v>
      </c>
      <c r="D1204" s="579" t="s">
        <v>23</v>
      </c>
      <c r="E1204" s="579" t="s">
        <v>4126</v>
      </c>
      <c r="F1204" s="579">
        <v>317862</v>
      </c>
      <c r="G1204" s="579">
        <v>24</v>
      </c>
      <c r="H1204" s="579" t="s">
        <v>2633</v>
      </c>
      <c r="I1204" s="579" t="s">
        <v>2634</v>
      </c>
      <c r="J1204" s="579" t="s">
        <v>2634</v>
      </c>
      <c r="K1204" s="579">
        <v>552726926</v>
      </c>
      <c r="L1204" s="579">
        <v>121.9</v>
      </c>
      <c r="M1204" s="579">
        <v>156</v>
      </c>
      <c r="N1204" s="580">
        <f t="shared" si="256"/>
        <v>50.090401051939516</v>
      </c>
      <c r="O1204" s="581">
        <v>3</v>
      </c>
      <c r="P1204" s="582">
        <f t="shared" si="267"/>
        <v>60.84</v>
      </c>
      <c r="Q1204" s="582">
        <f t="shared" si="268"/>
        <v>61.06</v>
      </c>
      <c r="R1204" s="583"/>
      <c r="S1204" s="584">
        <v>41806</v>
      </c>
      <c r="T1204" s="583" t="s">
        <v>253</v>
      </c>
      <c r="U1204" s="583" t="s">
        <v>8745</v>
      </c>
      <c r="V1204" s="583" t="s">
        <v>2543</v>
      </c>
      <c r="W1204" s="583" t="s">
        <v>10473</v>
      </c>
      <c r="X1204" s="583" t="s">
        <v>2634</v>
      </c>
      <c r="Y1204" s="583"/>
      <c r="Z1204" s="583" t="s">
        <v>2634</v>
      </c>
      <c r="AA1204" s="583"/>
      <c r="AB1204" s="583" t="s">
        <v>2633</v>
      </c>
      <c r="AC1204" s="583" t="s">
        <v>2636</v>
      </c>
      <c r="AD1204" s="583" t="s">
        <v>2634</v>
      </c>
      <c r="AE1204" s="583"/>
      <c r="AF1204" s="583" t="s">
        <v>2634</v>
      </c>
      <c r="AG1204" s="583"/>
      <c r="AH1204" s="583" t="s">
        <v>2634</v>
      </c>
      <c r="AI1204" s="583"/>
      <c r="AJ1204" s="583" t="s">
        <v>2634</v>
      </c>
      <c r="AK1204" s="583"/>
      <c r="AL1204" s="583" t="s">
        <v>2634</v>
      </c>
      <c r="AM1204" s="583"/>
      <c r="AN1204" s="583" t="s">
        <v>2634</v>
      </c>
      <c r="AO1204" s="583"/>
      <c r="AP1204" s="583"/>
      <c r="AQ1204" s="583" t="s">
        <v>2637</v>
      </c>
      <c r="AR1204" s="583"/>
      <c r="AS1204" s="583"/>
      <c r="AT1204" s="583"/>
      <c r="AU1204" s="583"/>
      <c r="AV1204" s="583"/>
      <c r="AW1204" s="583" t="s">
        <v>2634</v>
      </c>
      <c r="AX1204" s="583"/>
      <c r="AY1204" s="583" t="s">
        <v>2634</v>
      </c>
      <c r="AZ1204" s="583"/>
      <c r="BA1204" s="583" t="s">
        <v>3970</v>
      </c>
      <c r="BB1204" s="583" t="s">
        <v>3970</v>
      </c>
      <c r="BC1204" s="583" t="s">
        <v>2634</v>
      </c>
      <c r="BD1204" s="583"/>
      <c r="BE1204" s="583" t="s">
        <v>2634</v>
      </c>
      <c r="BF1204" s="583" t="s">
        <v>2634</v>
      </c>
      <c r="BG1204" s="583" t="s">
        <v>2634</v>
      </c>
      <c r="BH1204" s="583"/>
      <c r="BI1204" s="583"/>
      <c r="BJ1204" s="583" t="s">
        <v>5565</v>
      </c>
      <c r="BK1204" s="583">
        <v>113.3</v>
      </c>
      <c r="BL1204" s="583">
        <v>113.3</v>
      </c>
      <c r="BM1204" s="585">
        <f t="shared" si="259"/>
        <v>14.084507042253536</v>
      </c>
      <c r="BN1204" s="583"/>
      <c r="BO1204" s="583"/>
      <c r="BP1204" s="582">
        <f t="shared" si="266"/>
        <v>199.63969865705863</v>
      </c>
      <c r="BQ1204" s="583" t="s">
        <v>8521</v>
      </c>
      <c r="BR1204" s="583">
        <v>90</v>
      </c>
      <c r="BS1204" s="582">
        <f t="shared" si="260"/>
        <v>52.243694726498532</v>
      </c>
      <c r="BT1204" s="583"/>
      <c r="BU1204" s="583"/>
      <c r="BV1204" s="585">
        <f t="shared" si="263"/>
        <v>199.63969865705863</v>
      </c>
      <c r="BW1204" s="583"/>
      <c r="BX1204" s="583"/>
      <c r="BY1204" s="582">
        <f t="shared" si="264"/>
        <v>199.63969865705863</v>
      </c>
      <c r="BZ1204" s="583"/>
      <c r="CA1204" s="583"/>
      <c r="CB1204" s="582">
        <f t="shared" si="261"/>
        <v>199.63969865705863</v>
      </c>
      <c r="CC1204" s="583"/>
      <c r="CD1204" s="583"/>
      <c r="CE1204" s="582">
        <f t="shared" si="257"/>
        <v>199.63969865705863</v>
      </c>
      <c r="CF1204" s="583"/>
      <c r="CG1204" s="583"/>
      <c r="CH1204" s="582">
        <f t="shared" si="262"/>
        <v>199.63969865705863</v>
      </c>
      <c r="CI1204" s="583"/>
      <c r="CJ1204" s="583"/>
      <c r="CK1204" s="582">
        <f t="shared" si="265"/>
        <v>199.63969865705863</v>
      </c>
      <c r="CL1204" s="583">
        <v>90</v>
      </c>
      <c r="CM1204" s="582">
        <f t="shared" si="269"/>
        <v>52.243694726498532</v>
      </c>
      <c r="CN1204" s="583">
        <v>50</v>
      </c>
      <c r="CO1204" s="583"/>
      <c r="CP1204" s="583"/>
      <c r="CQ1204" s="586"/>
      <c r="CR1204" s="586"/>
      <c r="CS1204" s="587"/>
      <c r="CT1204" s="588"/>
      <c r="CU1204" s="588"/>
      <c r="CV1204" s="588"/>
      <c r="CW1204" s="588"/>
      <c r="CX1204" s="87">
        <f t="shared" si="258"/>
        <v>0</v>
      </c>
      <c r="CY1204" s="588"/>
      <c r="CZ1204" s="588"/>
      <c r="DA1204" s="588"/>
      <c r="DB1204" s="579"/>
      <c r="DC1204" s="579"/>
      <c r="DD1204" s="579"/>
      <c r="DE1204" s="579"/>
      <c r="DF1204" s="579"/>
      <c r="DG1204" s="579"/>
      <c r="DH1204" s="579"/>
      <c r="DI1204" s="579"/>
      <c r="DJ1204" s="579"/>
      <c r="DK1204" s="579"/>
      <c r="DL1204" s="579"/>
      <c r="DM1204" s="579"/>
      <c r="DN1204" s="583"/>
      <c r="DO1204" s="583"/>
      <c r="DP1204" s="583"/>
      <c r="DQ1204" s="583"/>
      <c r="DR1204" s="583"/>
      <c r="DS1204" s="583"/>
      <c r="DT1204" s="583"/>
      <c r="DU1204" s="579"/>
      <c r="DV1204" s="579"/>
      <c r="DW1204" s="579"/>
      <c r="DX1204" s="723" t="s">
        <v>220</v>
      </c>
      <c r="DY1204" s="22"/>
      <c r="DZ1204" s="725" t="s">
        <v>101</v>
      </c>
      <c r="EA1204" s="583">
        <v>3</v>
      </c>
      <c r="EB1204" s="590"/>
      <c r="EC1204" s="725" t="s">
        <v>2194</v>
      </c>
      <c r="ED1204" s="22" t="s">
        <v>8916</v>
      </c>
      <c r="EE1204" s="22"/>
    </row>
    <row r="1205" spans="1:135" s="592" customFormat="1" ht="15.75" hidden="1" customHeight="1" x14ac:dyDescent="0.25">
      <c r="A1205" s="875">
        <v>1203</v>
      </c>
      <c r="B1205" s="2083"/>
      <c r="C1205" s="579" t="s">
        <v>8891</v>
      </c>
      <c r="D1205" s="579" t="s">
        <v>23</v>
      </c>
      <c r="E1205" s="579" t="s">
        <v>4126</v>
      </c>
      <c r="F1205" s="579">
        <v>619114</v>
      </c>
      <c r="G1205" s="579">
        <v>35</v>
      </c>
      <c r="H1205" s="579" t="s">
        <v>2634</v>
      </c>
      <c r="I1205" s="579" t="s">
        <v>2634</v>
      </c>
      <c r="J1205" s="579" t="s">
        <v>2634</v>
      </c>
      <c r="K1205" s="579">
        <v>502546448</v>
      </c>
      <c r="L1205" s="579">
        <v>100</v>
      </c>
      <c r="M1205" s="579">
        <v>152</v>
      </c>
      <c r="N1205" s="580">
        <f t="shared" si="256"/>
        <v>43.282548476454295</v>
      </c>
      <c r="O1205" s="581">
        <v>2</v>
      </c>
      <c r="P1205" s="582">
        <f t="shared" si="267"/>
        <v>57.76</v>
      </c>
      <c r="Q1205" s="582">
        <f t="shared" si="268"/>
        <v>42.24</v>
      </c>
      <c r="R1205" s="583"/>
      <c r="S1205" s="584">
        <v>41806</v>
      </c>
      <c r="T1205" s="583" t="s">
        <v>253</v>
      </c>
      <c r="U1205" s="583" t="s">
        <v>8745</v>
      </c>
      <c r="V1205" s="583" t="s">
        <v>8892</v>
      </c>
      <c r="W1205" s="583" t="s">
        <v>11190</v>
      </c>
      <c r="X1205" s="583" t="s">
        <v>2634</v>
      </c>
      <c r="Y1205" s="583"/>
      <c r="Z1205" s="583" t="s">
        <v>2634</v>
      </c>
      <c r="AA1205" s="583"/>
      <c r="AB1205" s="583" t="s">
        <v>2633</v>
      </c>
      <c r="AC1205" s="583" t="s">
        <v>2635</v>
      </c>
      <c r="AD1205" s="583" t="s">
        <v>2634</v>
      </c>
      <c r="AE1205" s="583"/>
      <c r="AF1205" s="583" t="s">
        <v>2633</v>
      </c>
      <c r="AG1205" s="583" t="s">
        <v>2636</v>
      </c>
      <c r="AH1205" s="583" t="s">
        <v>2634</v>
      </c>
      <c r="AI1205" s="583"/>
      <c r="AJ1205" s="583" t="s">
        <v>2634</v>
      </c>
      <c r="AK1205" s="583"/>
      <c r="AL1205" s="583" t="s">
        <v>2634</v>
      </c>
      <c r="AM1205" s="583"/>
      <c r="AN1205" s="583" t="s">
        <v>2633</v>
      </c>
      <c r="AO1205" s="583" t="s">
        <v>4076</v>
      </c>
      <c r="AP1205" s="583" t="s">
        <v>4077</v>
      </c>
      <c r="AQ1205" s="583" t="s">
        <v>2635</v>
      </c>
      <c r="AR1205" s="583"/>
      <c r="AS1205" s="583"/>
      <c r="AT1205" s="583"/>
      <c r="AU1205" s="583"/>
      <c r="AV1205" s="583"/>
      <c r="AW1205" s="583" t="s">
        <v>2634</v>
      </c>
      <c r="AX1205" s="583"/>
      <c r="AY1205" s="583" t="s">
        <v>2634</v>
      </c>
      <c r="AZ1205" s="583"/>
      <c r="BA1205" s="583" t="s">
        <v>3970</v>
      </c>
      <c r="BB1205" s="583" t="s">
        <v>3970</v>
      </c>
      <c r="BC1205" s="583" t="s">
        <v>2634</v>
      </c>
      <c r="BD1205" s="583"/>
      <c r="BE1205" s="583" t="s">
        <v>2634</v>
      </c>
      <c r="BF1205" s="583" t="s">
        <v>2634</v>
      </c>
      <c r="BG1205" s="583" t="s">
        <v>2634</v>
      </c>
      <c r="BH1205" s="583"/>
      <c r="BI1205" s="583"/>
      <c r="BJ1205" s="583" t="s">
        <v>5552</v>
      </c>
      <c r="BK1205" s="583" t="s">
        <v>4577</v>
      </c>
      <c r="BL1205" s="583">
        <v>93.7</v>
      </c>
      <c r="BM1205" s="585">
        <f t="shared" si="259"/>
        <v>14.914772727272721</v>
      </c>
      <c r="BN1205" s="583" t="s">
        <v>10461</v>
      </c>
      <c r="BO1205" s="583">
        <v>82</v>
      </c>
      <c r="BP1205" s="582">
        <f t="shared" si="266"/>
        <v>42.61363636363636</v>
      </c>
      <c r="BQ1205" s="583" t="s">
        <v>5989</v>
      </c>
      <c r="BR1205" s="583">
        <v>80</v>
      </c>
      <c r="BS1205" s="582">
        <f t="shared" si="260"/>
        <v>47.348484848484844</v>
      </c>
      <c r="BT1205" s="583" t="s">
        <v>11189</v>
      </c>
      <c r="BU1205" s="583">
        <v>74.8</v>
      </c>
      <c r="BV1205" s="585">
        <f t="shared" si="263"/>
        <v>59.659090909090921</v>
      </c>
      <c r="BW1205" s="583"/>
      <c r="BX1205" s="583"/>
      <c r="BY1205" s="582">
        <f t="shared" si="264"/>
        <v>236.74242424242422</v>
      </c>
      <c r="BZ1205" s="583"/>
      <c r="CA1205" s="583"/>
      <c r="CB1205" s="582">
        <f t="shared" si="261"/>
        <v>236.74242424242422</v>
      </c>
      <c r="CC1205" s="583"/>
      <c r="CD1205" s="583"/>
      <c r="CE1205" s="582">
        <f t="shared" si="257"/>
        <v>236.74242424242422</v>
      </c>
      <c r="CF1205" s="583"/>
      <c r="CG1205" s="583"/>
      <c r="CH1205" s="582">
        <f t="shared" si="262"/>
        <v>236.74242424242422</v>
      </c>
      <c r="CI1205" s="583"/>
      <c r="CJ1205" s="583"/>
      <c r="CK1205" s="582">
        <f t="shared" si="265"/>
        <v>236.74242424242422</v>
      </c>
      <c r="CL1205" s="583">
        <v>74.8</v>
      </c>
      <c r="CM1205" s="582">
        <f t="shared" si="269"/>
        <v>59.659090909090921</v>
      </c>
      <c r="CN1205" s="583">
        <v>75</v>
      </c>
      <c r="CO1205" s="583"/>
      <c r="CP1205" s="583"/>
      <c r="CQ1205" s="586"/>
      <c r="CR1205" s="586"/>
      <c r="CS1205" s="587">
        <v>1</v>
      </c>
      <c r="CT1205" s="588">
        <v>0.5</v>
      </c>
      <c r="CU1205" s="588">
        <v>0.5</v>
      </c>
      <c r="CV1205" s="588">
        <v>0.25</v>
      </c>
      <c r="CW1205" s="588"/>
      <c r="CX1205" s="87">
        <f t="shared" si="258"/>
        <v>2.25</v>
      </c>
      <c r="CY1205" s="588"/>
      <c r="CZ1205" s="588" t="s">
        <v>2633</v>
      </c>
      <c r="DA1205" s="588" t="s">
        <v>3976</v>
      </c>
      <c r="DB1205" s="579" t="s">
        <v>2643</v>
      </c>
      <c r="DC1205" s="579" t="s">
        <v>2648</v>
      </c>
      <c r="DD1205" s="579" t="s">
        <v>2648</v>
      </c>
      <c r="DE1205" s="579" t="s">
        <v>2650</v>
      </c>
      <c r="DF1205" s="579" t="s">
        <v>32</v>
      </c>
      <c r="DG1205" s="579" t="s">
        <v>2654</v>
      </c>
      <c r="DH1205" s="579" t="s">
        <v>2653</v>
      </c>
      <c r="DI1205" s="579" t="s">
        <v>2658</v>
      </c>
      <c r="DJ1205" s="579" t="s">
        <v>37</v>
      </c>
      <c r="DK1205" s="579" t="s">
        <v>37</v>
      </c>
      <c r="DL1205" s="579" t="s">
        <v>2659</v>
      </c>
      <c r="DM1205" s="579" t="s">
        <v>2663</v>
      </c>
      <c r="DN1205" s="583" t="s">
        <v>4001</v>
      </c>
      <c r="DO1205" s="583" t="s">
        <v>4002</v>
      </c>
      <c r="DP1205" s="583"/>
      <c r="DQ1205" s="583" t="s">
        <v>4070</v>
      </c>
      <c r="DR1205" s="583"/>
      <c r="DS1205" s="583" t="s">
        <v>2634</v>
      </c>
      <c r="DT1205" s="583"/>
      <c r="DU1205" s="579" t="s">
        <v>2634</v>
      </c>
      <c r="DV1205" s="579" t="s">
        <v>2633</v>
      </c>
      <c r="DW1205" s="579"/>
      <c r="DX1205" s="724" t="s">
        <v>8893</v>
      </c>
      <c r="DY1205" s="22"/>
      <c r="DZ1205" s="726" t="s">
        <v>101</v>
      </c>
      <c r="EA1205" s="583">
        <v>3</v>
      </c>
      <c r="EB1205" s="590"/>
      <c r="EC1205" s="743" t="s">
        <v>4868</v>
      </c>
      <c r="ED1205" s="22" t="s">
        <v>6927</v>
      </c>
      <c r="EE1205" s="22"/>
    </row>
    <row r="1206" spans="1:135" s="592" customFormat="1" ht="15.75" hidden="1" customHeight="1" x14ac:dyDescent="0.25">
      <c r="A1206" s="875">
        <v>1204</v>
      </c>
      <c r="B1206" s="2083"/>
      <c r="C1206" s="579" t="s">
        <v>8918</v>
      </c>
      <c r="D1206" s="579" t="s">
        <v>23</v>
      </c>
      <c r="E1206" s="579" t="s">
        <v>4126</v>
      </c>
      <c r="F1206" s="579">
        <v>630191</v>
      </c>
      <c r="G1206" s="579">
        <v>17</v>
      </c>
      <c r="H1206" s="579" t="s">
        <v>2634</v>
      </c>
      <c r="I1206" s="579" t="s">
        <v>2634</v>
      </c>
      <c r="J1206" s="579" t="s">
        <v>3968</v>
      </c>
      <c r="K1206" s="579" t="s">
        <v>10414</v>
      </c>
      <c r="L1206" s="579">
        <v>97.6</v>
      </c>
      <c r="M1206" s="579">
        <v>153</v>
      </c>
      <c r="N1206" s="580">
        <f t="shared" si="256"/>
        <v>41.693365799478833</v>
      </c>
      <c r="O1206" s="581">
        <v>2</v>
      </c>
      <c r="P1206" s="582">
        <f t="shared" si="267"/>
        <v>58.522500000000001</v>
      </c>
      <c r="Q1206" s="582">
        <f t="shared" si="268"/>
        <v>39.077499999999993</v>
      </c>
      <c r="R1206" s="583"/>
      <c r="S1206" s="584">
        <v>41806</v>
      </c>
      <c r="T1206" s="583" t="s">
        <v>253</v>
      </c>
      <c r="U1206" s="583" t="s">
        <v>8745</v>
      </c>
      <c r="V1206" s="583" t="s">
        <v>8894</v>
      </c>
      <c r="W1206" s="583" t="s">
        <v>10721</v>
      </c>
      <c r="X1206" s="583" t="s">
        <v>2634</v>
      </c>
      <c r="Y1206" s="583"/>
      <c r="Z1206" s="583" t="s">
        <v>2634</v>
      </c>
      <c r="AA1206" s="583"/>
      <c r="AB1206" s="583" t="s">
        <v>2634</v>
      </c>
      <c r="AC1206" s="583"/>
      <c r="AD1206" s="583" t="s">
        <v>2634</v>
      </c>
      <c r="AE1206" s="583"/>
      <c r="AF1206" s="583" t="s">
        <v>2634</v>
      </c>
      <c r="AG1206" s="583"/>
      <c r="AH1206" s="583" t="s">
        <v>2633</v>
      </c>
      <c r="AI1206" s="583"/>
      <c r="AJ1206" s="583" t="s">
        <v>2634</v>
      </c>
      <c r="AK1206" s="583"/>
      <c r="AL1206" s="583" t="s">
        <v>2634</v>
      </c>
      <c r="AM1206" s="583"/>
      <c r="AN1206" s="583" t="s">
        <v>2633</v>
      </c>
      <c r="AO1206" s="583" t="s">
        <v>4075</v>
      </c>
      <c r="AP1206" s="583" t="s">
        <v>4077</v>
      </c>
      <c r="AQ1206" s="583" t="s">
        <v>2635</v>
      </c>
      <c r="AR1206" s="583"/>
      <c r="AS1206" s="583"/>
      <c r="AT1206" s="583"/>
      <c r="AU1206" s="583"/>
      <c r="AV1206" s="583"/>
      <c r="AW1206" s="583" t="s">
        <v>2634</v>
      </c>
      <c r="AX1206" s="583"/>
      <c r="AY1206" s="583" t="s">
        <v>2634</v>
      </c>
      <c r="AZ1206" s="583"/>
      <c r="BA1206" s="583" t="s">
        <v>3970</v>
      </c>
      <c r="BB1206" s="583" t="s">
        <v>3970</v>
      </c>
      <c r="BC1206" s="583" t="s">
        <v>2634</v>
      </c>
      <c r="BD1206" s="583"/>
      <c r="BE1206" s="583" t="s">
        <v>2634</v>
      </c>
      <c r="BF1206" s="583" t="s">
        <v>2634</v>
      </c>
      <c r="BG1206" s="583" t="s">
        <v>2634</v>
      </c>
      <c r="BH1206" s="583"/>
      <c r="BI1206" s="583" t="s">
        <v>7356</v>
      </c>
      <c r="BJ1206" s="583" t="s">
        <v>5404</v>
      </c>
      <c r="BK1206" s="583" t="s">
        <v>9052</v>
      </c>
      <c r="BL1206" s="583">
        <v>89.1</v>
      </c>
      <c r="BM1206" s="585">
        <f t="shared" si="259"/>
        <v>21.751647367410918</v>
      </c>
      <c r="BN1206" s="583" t="s">
        <v>10722</v>
      </c>
      <c r="BO1206" s="583">
        <v>71.900000000000006</v>
      </c>
      <c r="BP1206" s="582">
        <f t="shared" si="266"/>
        <v>65.766745569701214</v>
      </c>
      <c r="BQ1206" s="583" t="s">
        <v>10390</v>
      </c>
      <c r="BR1206" s="583">
        <v>69.7</v>
      </c>
      <c r="BS1206" s="582">
        <f t="shared" si="260"/>
        <v>71.396583711854632</v>
      </c>
      <c r="BT1206" s="583" t="s">
        <v>10723</v>
      </c>
      <c r="BU1206" s="583">
        <v>68.3</v>
      </c>
      <c r="BV1206" s="585">
        <f t="shared" si="263"/>
        <v>74.979207984134106</v>
      </c>
      <c r="BW1206" s="583" t="s">
        <v>10902</v>
      </c>
      <c r="BX1206" s="583">
        <v>66</v>
      </c>
      <c r="BY1206" s="582">
        <f t="shared" si="264"/>
        <v>80.864947860021758</v>
      </c>
      <c r="BZ1206" s="583"/>
      <c r="CA1206" s="583"/>
      <c r="CB1206" s="582">
        <f t="shared" si="261"/>
        <v>249.76009212462418</v>
      </c>
      <c r="CC1206" s="583"/>
      <c r="CD1206" s="583"/>
      <c r="CE1206" s="582">
        <f t="shared" si="257"/>
        <v>249.76009212462418</v>
      </c>
      <c r="CF1206" s="583"/>
      <c r="CG1206" s="583"/>
      <c r="CH1206" s="582">
        <f t="shared" si="262"/>
        <v>249.76009212462418</v>
      </c>
      <c r="CI1206" s="583"/>
      <c r="CJ1206" s="583"/>
      <c r="CK1206" s="582">
        <f t="shared" si="265"/>
        <v>249.76009212462418</v>
      </c>
      <c r="CL1206" s="583">
        <v>66</v>
      </c>
      <c r="CM1206" s="582">
        <f t="shared" si="269"/>
        <v>80.864947860021758</v>
      </c>
      <c r="CN1206" s="583">
        <v>80</v>
      </c>
      <c r="CO1206" s="583"/>
      <c r="CP1206" s="583"/>
      <c r="CQ1206" s="586"/>
      <c r="CR1206" s="586"/>
      <c r="CS1206" s="587">
        <v>0.5</v>
      </c>
      <c r="CT1206" s="588">
        <v>0</v>
      </c>
      <c r="CU1206" s="588">
        <v>0</v>
      </c>
      <c r="CV1206" s="588">
        <v>0</v>
      </c>
      <c r="CW1206" s="588"/>
      <c r="CX1206" s="87">
        <f t="shared" si="258"/>
        <v>0.5</v>
      </c>
      <c r="CY1206" s="588"/>
      <c r="CZ1206" s="588" t="s">
        <v>2634</v>
      </c>
      <c r="DA1206" s="588"/>
      <c r="DB1206" s="579" t="s">
        <v>2645</v>
      </c>
      <c r="DC1206" s="579" t="s">
        <v>2648</v>
      </c>
      <c r="DD1206" s="579" t="s">
        <v>2646</v>
      </c>
      <c r="DE1206" s="579" t="s">
        <v>2651</v>
      </c>
      <c r="DF1206" s="579" t="s">
        <v>32</v>
      </c>
      <c r="DG1206" s="579" t="s">
        <v>2653</v>
      </c>
      <c r="DH1206" s="579" t="s">
        <v>2653</v>
      </c>
      <c r="DI1206" s="579" t="s">
        <v>2657</v>
      </c>
      <c r="DJ1206" s="579" t="s">
        <v>2659</v>
      </c>
      <c r="DK1206" s="579" t="s">
        <v>37</v>
      </c>
      <c r="DL1206" s="579" t="s">
        <v>2659</v>
      </c>
      <c r="DM1206" s="579" t="s">
        <v>2663</v>
      </c>
      <c r="DN1206" s="583" t="s">
        <v>4001</v>
      </c>
      <c r="DO1206" s="583" t="s">
        <v>4002</v>
      </c>
      <c r="DP1206" s="583"/>
      <c r="DQ1206" s="583" t="s">
        <v>4070</v>
      </c>
      <c r="DR1206" s="583"/>
      <c r="DS1206" s="583" t="s">
        <v>2634</v>
      </c>
      <c r="DT1206" s="583"/>
      <c r="DU1206" s="579" t="s">
        <v>2634</v>
      </c>
      <c r="DV1206" s="579" t="s">
        <v>2633</v>
      </c>
      <c r="DW1206" s="579"/>
      <c r="DX1206" s="726" t="s">
        <v>8895</v>
      </c>
      <c r="DY1206" s="22" t="s">
        <v>9966</v>
      </c>
      <c r="DZ1206" s="727" t="s">
        <v>101</v>
      </c>
      <c r="EA1206" s="583">
        <v>3</v>
      </c>
      <c r="EB1206" s="590"/>
      <c r="EC1206" s="746" t="s">
        <v>4868</v>
      </c>
      <c r="ED1206" s="22" t="s">
        <v>8917</v>
      </c>
      <c r="EE1206" s="22"/>
    </row>
    <row r="1207" spans="1:135" s="592" customFormat="1" ht="15.75" hidden="1" customHeight="1" x14ac:dyDescent="0.25">
      <c r="A1207" s="875">
        <v>1205</v>
      </c>
      <c r="B1207" s="2083"/>
      <c r="C1207" s="579" t="s">
        <v>8896</v>
      </c>
      <c r="D1207" s="579" t="s">
        <v>22</v>
      </c>
      <c r="E1207" s="579" t="s">
        <v>4126</v>
      </c>
      <c r="F1207" s="579">
        <v>631428</v>
      </c>
      <c r="G1207" s="579">
        <v>19</v>
      </c>
      <c r="H1207" s="579" t="s">
        <v>2634</v>
      </c>
      <c r="I1207" s="579" t="s">
        <v>2634</v>
      </c>
      <c r="J1207" s="579" t="s">
        <v>3968</v>
      </c>
      <c r="K1207" s="579">
        <v>561114626</v>
      </c>
      <c r="L1207" s="579">
        <v>141.69999999999999</v>
      </c>
      <c r="M1207" s="579">
        <v>165</v>
      </c>
      <c r="N1207" s="580">
        <f t="shared" si="256"/>
        <v>52.047750229568415</v>
      </c>
      <c r="O1207" s="581">
        <v>3</v>
      </c>
      <c r="P1207" s="582">
        <f t="shared" si="267"/>
        <v>68.062499999999986</v>
      </c>
      <c r="Q1207" s="582">
        <f t="shared" si="268"/>
        <v>73.637500000000003</v>
      </c>
      <c r="R1207" s="583"/>
      <c r="S1207" s="584">
        <v>41806</v>
      </c>
      <c r="T1207" s="583" t="s">
        <v>253</v>
      </c>
      <c r="U1207" s="583" t="s">
        <v>8745</v>
      </c>
      <c r="V1207" s="583" t="s">
        <v>5767</v>
      </c>
      <c r="W1207" s="583" t="s">
        <v>2850</v>
      </c>
      <c r="X1207" s="583" t="s">
        <v>2634</v>
      </c>
      <c r="Y1207" s="583"/>
      <c r="Z1207" s="583" t="s">
        <v>2634</v>
      </c>
      <c r="AA1207" s="583"/>
      <c r="AB1207" s="583" t="s">
        <v>2634</v>
      </c>
      <c r="AC1207" s="583"/>
      <c r="AD1207" s="583" t="s">
        <v>2634</v>
      </c>
      <c r="AE1207" s="583"/>
      <c r="AF1207" s="583" t="s">
        <v>2634</v>
      </c>
      <c r="AG1207" s="583"/>
      <c r="AH1207" s="583" t="s">
        <v>2634</v>
      </c>
      <c r="AI1207" s="583"/>
      <c r="AJ1207" s="583" t="s">
        <v>2634</v>
      </c>
      <c r="AK1207" s="583"/>
      <c r="AL1207" s="583" t="s">
        <v>2634</v>
      </c>
      <c r="AM1207" s="583"/>
      <c r="AN1207" s="583" t="s">
        <v>2633</v>
      </c>
      <c r="AO1207" s="583" t="s">
        <v>4076</v>
      </c>
      <c r="AP1207" s="583" t="s">
        <v>4077</v>
      </c>
      <c r="AQ1207" s="583" t="s">
        <v>2635</v>
      </c>
      <c r="AR1207" s="583"/>
      <c r="AS1207" s="583"/>
      <c r="AT1207" s="583"/>
      <c r="AU1207" s="583"/>
      <c r="AV1207" s="583"/>
      <c r="AW1207" s="583" t="s">
        <v>2634</v>
      </c>
      <c r="AX1207" s="583"/>
      <c r="AY1207" s="583" t="s">
        <v>2634</v>
      </c>
      <c r="AZ1207" s="583"/>
      <c r="BA1207" s="583"/>
      <c r="BB1207" s="583"/>
      <c r="BC1207" s="583"/>
      <c r="BD1207" s="583"/>
      <c r="BE1207" s="583" t="s">
        <v>2634</v>
      </c>
      <c r="BF1207" s="583" t="s">
        <v>2634</v>
      </c>
      <c r="BG1207" s="583" t="s">
        <v>2634</v>
      </c>
      <c r="BH1207" s="583"/>
      <c r="BI1207" s="583" t="s">
        <v>7356</v>
      </c>
      <c r="BJ1207" s="583" t="s">
        <v>5916</v>
      </c>
      <c r="BK1207" s="583" t="s">
        <v>9051</v>
      </c>
      <c r="BL1207" s="583">
        <v>130.19999999999999</v>
      </c>
      <c r="BM1207" s="585">
        <f t="shared" si="259"/>
        <v>15.617042946868104</v>
      </c>
      <c r="BN1207" s="583" t="s">
        <v>9499</v>
      </c>
      <c r="BO1207" s="583">
        <v>114.6</v>
      </c>
      <c r="BP1207" s="582">
        <f t="shared" si="266"/>
        <v>36.801901205228305</v>
      </c>
      <c r="BQ1207" s="583"/>
      <c r="BR1207" s="583"/>
      <c r="BS1207" s="582">
        <f t="shared" si="260"/>
        <v>192.42912918010521</v>
      </c>
      <c r="BT1207" s="583" t="s">
        <v>1277</v>
      </c>
      <c r="BU1207" s="583">
        <v>80</v>
      </c>
      <c r="BV1207" s="585">
        <f t="shared" si="263"/>
        <v>83.788830419283627</v>
      </c>
      <c r="BW1207" s="583"/>
      <c r="BX1207" s="583"/>
      <c r="BY1207" s="582">
        <f t="shared" si="264"/>
        <v>192.42912918010521</v>
      </c>
      <c r="BZ1207" s="583"/>
      <c r="CA1207" s="583"/>
      <c r="CB1207" s="582">
        <f t="shared" si="261"/>
        <v>192.42912918010521</v>
      </c>
      <c r="CC1207" s="583"/>
      <c r="CD1207" s="583"/>
      <c r="CE1207" s="582">
        <f t="shared" si="257"/>
        <v>192.42912918010521</v>
      </c>
      <c r="CF1207" s="583"/>
      <c r="CG1207" s="583"/>
      <c r="CH1207" s="582">
        <f t="shared" si="262"/>
        <v>192.42912918010521</v>
      </c>
      <c r="CI1207" s="583"/>
      <c r="CJ1207" s="583"/>
      <c r="CK1207" s="582">
        <f t="shared" si="265"/>
        <v>192.42912918010521</v>
      </c>
      <c r="CL1207" s="583">
        <v>80</v>
      </c>
      <c r="CM1207" s="582">
        <f t="shared" si="269"/>
        <v>83.788830419283627</v>
      </c>
      <c r="CN1207" s="583">
        <v>70</v>
      </c>
      <c r="CO1207" s="583"/>
      <c r="CP1207" s="583"/>
      <c r="CQ1207" s="586"/>
      <c r="CR1207" s="586"/>
      <c r="CS1207" s="587"/>
      <c r="CT1207" s="588"/>
      <c r="CU1207" s="588"/>
      <c r="CV1207" s="588"/>
      <c r="CW1207" s="588"/>
      <c r="CX1207" s="87">
        <f t="shared" si="258"/>
        <v>0</v>
      </c>
      <c r="CY1207" s="588"/>
      <c r="CZ1207" s="588" t="s">
        <v>2633</v>
      </c>
      <c r="DA1207" s="588" t="s">
        <v>3977</v>
      </c>
      <c r="DB1207" s="579" t="s">
        <v>2644</v>
      </c>
      <c r="DC1207" s="579" t="s">
        <v>2648</v>
      </c>
      <c r="DD1207" s="579" t="s">
        <v>2647</v>
      </c>
      <c r="DE1207" s="579" t="s">
        <v>2649</v>
      </c>
      <c r="DF1207" s="579" t="s">
        <v>32</v>
      </c>
      <c r="DG1207" s="579" t="s">
        <v>32</v>
      </c>
      <c r="DH1207" s="579" t="s">
        <v>5009</v>
      </c>
      <c r="DI1207" s="579" t="s">
        <v>2657</v>
      </c>
      <c r="DJ1207" s="579" t="s">
        <v>37</v>
      </c>
      <c r="DK1207" s="579" t="s">
        <v>37</v>
      </c>
      <c r="DL1207" s="579" t="s">
        <v>2659</v>
      </c>
      <c r="DM1207" s="579" t="s">
        <v>2662</v>
      </c>
      <c r="DN1207" s="583" t="s">
        <v>4001</v>
      </c>
      <c r="DO1207" s="583" t="s">
        <v>4002</v>
      </c>
      <c r="DP1207" s="583"/>
      <c r="DQ1207" s="583"/>
      <c r="DR1207" s="583" t="s">
        <v>4069</v>
      </c>
      <c r="DS1207" s="583" t="s">
        <v>2634</v>
      </c>
      <c r="DT1207" s="583"/>
      <c r="DU1207" s="579" t="s">
        <v>2634</v>
      </c>
      <c r="DV1207" s="579" t="s">
        <v>2633</v>
      </c>
      <c r="DW1207" s="579"/>
      <c r="DX1207" s="727" t="s">
        <v>8897</v>
      </c>
      <c r="DY1207" s="22" t="s">
        <v>9500</v>
      </c>
      <c r="DZ1207" s="731" t="s">
        <v>101</v>
      </c>
      <c r="EA1207" s="583">
        <v>3</v>
      </c>
      <c r="EB1207" s="1197" t="s">
        <v>11364</v>
      </c>
      <c r="EC1207" s="731" t="s">
        <v>2194</v>
      </c>
      <c r="ED1207" s="22" t="s">
        <v>7297</v>
      </c>
      <c r="EE1207" s="22"/>
    </row>
    <row r="1208" spans="1:135" s="592" customFormat="1" ht="15.75" hidden="1" customHeight="1" x14ac:dyDescent="0.25">
      <c r="A1208" s="219">
        <v>1206</v>
      </c>
      <c r="B1208" s="2083"/>
      <c r="C1208" s="579" t="s">
        <v>8943</v>
      </c>
      <c r="D1208" s="579" t="s">
        <v>23</v>
      </c>
      <c r="E1208" s="579" t="s">
        <v>4126</v>
      </c>
      <c r="F1208" s="579">
        <v>40617</v>
      </c>
      <c r="G1208" s="579">
        <v>26</v>
      </c>
      <c r="H1208" s="579" t="s">
        <v>2633</v>
      </c>
      <c r="I1208" s="579" t="s">
        <v>2633</v>
      </c>
      <c r="J1208" s="579" t="s">
        <v>3968</v>
      </c>
      <c r="K1208" s="579">
        <v>506055576</v>
      </c>
      <c r="L1208" s="579">
        <v>88.1</v>
      </c>
      <c r="M1208" s="579">
        <v>155</v>
      </c>
      <c r="N1208" s="580">
        <f t="shared" ref="N1208:N1271" si="270">(L1208/((M1208*M1208)/100))*100</f>
        <v>36.670135275754419</v>
      </c>
      <c r="O1208" s="581">
        <v>1</v>
      </c>
      <c r="P1208" s="582">
        <f t="shared" si="267"/>
        <v>60.062500000000007</v>
      </c>
      <c r="Q1208" s="582">
        <f t="shared" si="268"/>
        <v>28.037499999999987</v>
      </c>
      <c r="R1208" s="583"/>
      <c r="S1208" s="584">
        <v>41809</v>
      </c>
      <c r="T1208" s="583" t="s">
        <v>253</v>
      </c>
      <c r="U1208" s="583" t="s">
        <v>8745</v>
      </c>
      <c r="V1208" s="583" t="s">
        <v>8944</v>
      </c>
      <c r="W1208" s="583"/>
      <c r="X1208" s="583"/>
      <c r="Y1208" s="583"/>
      <c r="Z1208" s="583" t="s">
        <v>2633</v>
      </c>
      <c r="AA1208" s="583"/>
      <c r="AB1208" s="583"/>
      <c r="AC1208" s="583"/>
      <c r="AD1208" s="583"/>
      <c r="AE1208" s="583"/>
      <c r="AF1208" s="583" t="s">
        <v>2633</v>
      </c>
      <c r="AG1208" s="583"/>
      <c r="AH1208" s="583"/>
      <c r="AI1208" s="583"/>
      <c r="AJ1208" s="583" t="s">
        <v>2633</v>
      </c>
      <c r="AK1208" s="583"/>
      <c r="AL1208" s="583"/>
      <c r="AM1208" s="583"/>
      <c r="AN1208" s="583" t="s">
        <v>2633</v>
      </c>
      <c r="AO1208" s="583" t="s">
        <v>4076</v>
      </c>
      <c r="AP1208" s="583" t="s">
        <v>4088</v>
      </c>
      <c r="AQ1208" s="583"/>
      <c r="AR1208" s="583"/>
      <c r="AS1208" s="583"/>
      <c r="AT1208" s="583"/>
      <c r="AU1208" s="583"/>
      <c r="AV1208" s="583"/>
      <c r="AW1208" s="583"/>
      <c r="AX1208" s="583"/>
      <c r="AY1208" s="583"/>
      <c r="AZ1208" s="583"/>
      <c r="BA1208" s="583" t="s">
        <v>3971</v>
      </c>
      <c r="BB1208" s="583"/>
      <c r="BC1208" s="583" t="s">
        <v>2633</v>
      </c>
      <c r="BD1208" s="583"/>
      <c r="BE1208" s="583" t="s">
        <v>2634</v>
      </c>
      <c r="BF1208" s="583"/>
      <c r="BG1208" s="583"/>
      <c r="BH1208" s="583"/>
      <c r="BI1208" s="583"/>
      <c r="BJ1208" s="583" t="s">
        <v>5552</v>
      </c>
      <c r="BK1208" s="583" t="s">
        <v>9071</v>
      </c>
      <c r="BL1208" s="583">
        <v>81.099999999999994</v>
      </c>
      <c r="BM1208" s="585">
        <f t="shared" si="259"/>
        <v>24.966562639322348</v>
      </c>
      <c r="BN1208" s="583" t="s">
        <v>1670</v>
      </c>
      <c r="BO1208" s="583">
        <v>67</v>
      </c>
      <c r="BP1208" s="582">
        <f t="shared" si="266"/>
        <v>75.256353098528777</v>
      </c>
      <c r="BQ1208" s="583" t="s">
        <v>10044</v>
      </c>
      <c r="BR1208" s="583">
        <v>66</v>
      </c>
      <c r="BS1208" s="582">
        <f t="shared" si="260"/>
        <v>78.823004904146245</v>
      </c>
      <c r="BT1208" s="583"/>
      <c r="BU1208" s="583"/>
      <c r="BV1208" s="585">
        <f t="shared" si="263"/>
        <v>314.22202407489982</v>
      </c>
      <c r="BW1208" s="583"/>
      <c r="BX1208" s="583"/>
      <c r="BY1208" s="582">
        <f t="shared" si="264"/>
        <v>314.22202407489982</v>
      </c>
      <c r="BZ1208" s="583"/>
      <c r="CA1208" s="583"/>
      <c r="CB1208" s="582">
        <f t="shared" si="261"/>
        <v>314.22202407489982</v>
      </c>
      <c r="CC1208" s="583"/>
      <c r="CD1208" s="583"/>
      <c r="CE1208" s="582">
        <f t="shared" si="257"/>
        <v>314.22202407489982</v>
      </c>
      <c r="CF1208" s="583"/>
      <c r="CG1208" s="583"/>
      <c r="CH1208" s="582">
        <f t="shared" si="262"/>
        <v>314.22202407489982</v>
      </c>
      <c r="CI1208" s="583"/>
      <c r="CJ1208" s="583"/>
      <c r="CK1208" s="582">
        <f t="shared" si="265"/>
        <v>314.22202407489982</v>
      </c>
      <c r="CL1208" s="583">
        <v>66</v>
      </c>
      <c r="CM1208" s="582">
        <f t="shared" si="269"/>
        <v>78.823004904146245</v>
      </c>
      <c r="CN1208" s="583">
        <v>60</v>
      </c>
      <c r="CO1208" s="583"/>
      <c r="CP1208" s="583"/>
      <c r="CQ1208" s="586"/>
      <c r="CR1208" s="586"/>
      <c r="CS1208" s="587"/>
      <c r="CT1208" s="588"/>
      <c r="CU1208" s="588"/>
      <c r="CV1208" s="588"/>
      <c r="CW1208" s="588"/>
      <c r="CX1208" s="87">
        <f t="shared" si="258"/>
        <v>0</v>
      </c>
      <c r="CY1208" s="588"/>
      <c r="CZ1208" s="588"/>
      <c r="DA1208" s="588"/>
      <c r="DB1208" s="579"/>
      <c r="DC1208" s="579"/>
      <c r="DD1208" s="579"/>
      <c r="DE1208" s="579"/>
      <c r="DF1208" s="579"/>
      <c r="DG1208" s="579"/>
      <c r="DH1208" s="579"/>
      <c r="DI1208" s="579"/>
      <c r="DJ1208" s="579"/>
      <c r="DK1208" s="579"/>
      <c r="DL1208" s="579"/>
      <c r="DM1208" s="579"/>
      <c r="DN1208" s="583"/>
      <c r="DO1208" s="583"/>
      <c r="DP1208" s="583"/>
      <c r="DQ1208" s="583"/>
      <c r="DR1208" s="583"/>
      <c r="DS1208" s="583"/>
      <c r="DT1208" s="583"/>
      <c r="DU1208" s="579"/>
      <c r="DV1208" s="579"/>
      <c r="DW1208" s="579"/>
      <c r="DX1208" s="731" t="s">
        <v>8945</v>
      </c>
      <c r="DY1208" s="22"/>
      <c r="DZ1208" s="733" t="s">
        <v>101</v>
      </c>
      <c r="EA1208" s="583">
        <v>3</v>
      </c>
      <c r="EB1208" s="590"/>
      <c r="EC1208" s="733" t="s">
        <v>2194</v>
      </c>
      <c r="ED1208" s="22" t="s">
        <v>5392</v>
      </c>
      <c r="EE1208" s="22"/>
    </row>
    <row r="1209" spans="1:135" s="592" customFormat="1" ht="15.75" hidden="1" customHeight="1" x14ac:dyDescent="0.25">
      <c r="A1209" s="22">
        <v>1207</v>
      </c>
      <c r="B1209" s="2083"/>
      <c r="C1209" s="579" t="s">
        <v>8946</v>
      </c>
      <c r="D1209" s="579" t="s">
        <v>23</v>
      </c>
      <c r="E1209" s="579" t="s">
        <v>4126</v>
      </c>
      <c r="F1209" s="579">
        <v>430094</v>
      </c>
      <c r="G1209" s="579">
        <v>35</v>
      </c>
      <c r="H1209" s="579" t="s">
        <v>2633</v>
      </c>
      <c r="I1209" s="579" t="s">
        <v>2633</v>
      </c>
      <c r="J1209" s="579" t="s">
        <v>2633</v>
      </c>
      <c r="K1209" s="579" t="s">
        <v>10089</v>
      </c>
      <c r="L1209" s="579">
        <v>102</v>
      </c>
      <c r="M1209" s="579">
        <v>162</v>
      </c>
      <c r="N1209" s="580">
        <f t="shared" si="270"/>
        <v>38.866026520347511</v>
      </c>
      <c r="O1209" s="581">
        <v>1</v>
      </c>
      <c r="P1209" s="582">
        <f t="shared" si="267"/>
        <v>65.610000000000014</v>
      </c>
      <c r="Q1209" s="582">
        <f t="shared" si="268"/>
        <v>36.389999999999986</v>
      </c>
      <c r="R1209" s="583"/>
      <c r="S1209" s="584">
        <v>41809</v>
      </c>
      <c r="T1209" s="583" t="s">
        <v>9434</v>
      </c>
      <c r="U1209" s="583" t="s">
        <v>9433</v>
      </c>
      <c r="V1209" s="583" t="s">
        <v>8947</v>
      </c>
      <c r="W1209" s="583"/>
      <c r="X1209" s="583"/>
      <c r="Y1209" s="583"/>
      <c r="Z1209" s="583"/>
      <c r="AA1209" s="583"/>
      <c r="AB1209" s="583" t="s">
        <v>2633</v>
      </c>
      <c r="AC1209" s="583"/>
      <c r="AD1209" s="583"/>
      <c r="AE1209" s="583"/>
      <c r="AF1209" s="583"/>
      <c r="AG1209" s="583"/>
      <c r="AH1209" s="583"/>
      <c r="AI1209" s="583"/>
      <c r="AJ1209" s="583"/>
      <c r="AK1209" s="583"/>
      <c r="AL1209" s="583" t="s">
        <v>2633</v>
      </c>
      <c r="AM1209" s="583"/>
      <c r="AN1209" s="583" t="s">
        <v>2633</v>
      </c>
      <c r="AO1209" s="583" t="s">
        <v>4076</v>
      </c>
      <c r="AP1209" s="583" t="s">
        <v>4092</v>
      </c>
      <c r="AQ1209" s="583"/>
      <c r="AR1209" s="583"/>
      <c r="AS1209" s="583"/>
      <c r="AT1209" s="583"/>
      <c r="AU1209" s="583"/>
      <c r="AV1209" s="583"/>
      <c r="AW1209" s="583"/>
      <c r="AX1209" s="583"/>
      <c r="AY1209" s="583"/>
      <c r="AZ1209" s="583"/>
      <c r="BA1209" s="583" t="s">
        <v>3970</v>
      </c>
      <c r="BB1209" s="583"/>
      <c r="BC1209" s="583"/>
      <c r="BD1209" s="583"/>
      <c r="BE1209" s="583" t="s">
        <v>2634</v>
      </c>
      <c r="BF1209" s="583"/>
      <c r="BG1209" s="583"/>
      <c r="BH1209" s="583"/>
      <c r="BI1209" s="583"/>
      <c r="BJ1209" s="583" t="s">
        <v>5552</v>
      </c>
      <c r="BK1209" s="583"/>
      <c r="BL1209" s="583"/>
      <c r="BM1209" s="585">
        <f t="shared" si="259"/>
        <v>280.29678483099764</v>
      </c>
      <c r="BN1209" s="583" t="s">
        <v>10090</v>
      </c>
      <c r="BO1209" s="583">
        <v>75</v>
      </c>
      <c r="BP1209" s="582">
        <f t="shared" si="266"/>
        <v>74.196207749381728</v>
      </c>
      <c r="BQ1209" s="583"/>
      <c r="BR1209" s="583"/>
      <c r="BS1209" s="582">
        <f t="shared" si="260"/>
        <v>280.29678483099764</v>
      </c>
      <c r="BT1209" s="583"/>
      <c r="BU1209" s="583"/>
      <c r="BV1209" s="585">
        <f t="shared" si="263"/>
        <v>280.29678483099764</v>
      </c>
      <c r="BW1209" s="583"/>
      <c r="BX1209" s="583"/>
      <c r="BY1209" s="582">
        <f t="shared" si="264"/>
        <v>280.29678483099764</v>
      </c>
      <c r="BZ1209" s="583"/>
      <c r="CA1209" s="583"/>
      <c r="CB1209" s="582">
        <f t="shared" si="261"/>
        <v>280.29678483099764</v>
      </c>
      <c r="CC1209" s="583"/>
      <c r="CD1209" s="583"/>
      <c r="CE1209" s="582">
        <f t="shared" si="257"/>
        <v>280.29678483099764</v>
      </c>
      <c r="CF1209" s="583"/>
      <c r="CG1209" s="583"/>
      <c r="CH1209" s="582">
        <f t="shared" si="262"/>
        <v>280.29678483099764</v>
      </c>
      <c r="CI1209" s="583"/>
      <c r="CJ1209" s="583"/>
      <c r="CK1209" s="582">
        <f t="shared" si="265"/>
        <v>280.29678483099764</v>
      </c>
      <c r="CL1209" s="583">
        <v>75</v>
      </c>
      <c r="CM1209" s="582">
        <f t="shared" si="269"/>
        <v>74.196207749381728</v>
      </c>
      <c r="CN1209" s="583">
        <v>145</v>
      </c>
      <c r="CO1209" s="583"/>
      <c r="CP1209" s="583"/>
      <c r="CQ1209" s="586"/>
      <c r="CR1209" s="586"/>
      <c r="CS1209" s="587"/>
      <c r="CT1209" s="588"/>
      <c r="CU1209" s="588"/>
      <c r="CV1209" s="588"/>
      <c r="CW1209" s="588"/>
      <c r="CX1209" s="87">
        <f t="shared" si="258"/>
        <v>0</v>
      </c>
      <c r="CY1209" s="588"/>
      <c r="CZ1209" s="588"/>
      <c r="DA1209" s="588"/>
      <c r="DB1209" s="579"/>
      <c r="DC1209" s="579"/>
      <c r="DD1209" s="579"/>
      <c r="DE1209" s="579"/>
      <c r="DF1209" s="579"/>
      <c r="DG1209" s="579"/>
      <c r="DH1209" s="579"/>
      <c r="DI1209" s="579"/>
      <c r="DJ1209" s="579"/>
      <c r="DK1209" s="579"/>
      <c r="DL1209" s="579"/>
      <c r="DM1209" s="579" t="s">
        <v>2661</v>
      </c>
      <c r="DN1209" s="583"/>
      <c r="DO1209" s="583"/>
      <c r="DP1209" s="583"/>
      <c r="DQ1209" s="583"/>
      <c r="DR1209" s="583"/>
      <c r="DS1209" s="583"/>
      <c r="DT1209" s="583"/>
      <c r="DU1209" s="579"/>
      <c r="DV1209" s="579"/>
      <c r="DW1209" s="579"/>
      <c r="DX1209" s="732" t="s">
        <v>8948</v>
      </c>
      <c r="DY1209" s="22"/>
      <c r="DZ1209" s="735" t="s">
        <v>101</v>
      </c>
      <c r="EA1209" s="583">
        <v>3</v>
      </c>
      <c r="EB1209" s="590"/>
      <c r="EC1209" s="590" t="s">
        <v>2194</v>
      </c>
      <c r="ED1209" s="22" t="s">
        <v>8968</v>
      </c>
      <c r="EE1209" s="22"/>
    </row>
    <row r="1210" spans="1:135" s="592" customFormat="1" ht="15.75" hidden="1" customHeight="1" x14ac:dyDescent="0.25">
      <c r="A1210" s="875">
        <v>1208</v>
      </c>
      <c r="B1210" s="2083"/>
      <c r="C1210" s="579" t="s">
        <v>8949</v>
      </c>
      <c r="D1210" s="579" t="s">
        <v>22</v>
      </c>
      <c r="E1210" s="579" t="s">
        <v>4126</v>
      </c>
      <c r="F1210" s="579">
        <v>628087</v>
      </c>
      <c r="G1210" s="579">
        <v>19</v>
      </c>
      <c r="H1210" s="579" t="s">
        <v>2634</v>
      </c>
      <c r="I1210" s="579" t="s">
        <v>2634</v>
      </c>
      <c r="J1210" s="579" t="s">
        <v>3968</v>
      </c>
      <c r="K1210" s="579">
        <v>548839909</v>
      </c>
      <c r="L1210" s="579">
        <v>163</v>
      </c>
      <c r="M1210" s="579">
        <v>176</v>
      </c>
      <c r="N1210" s="580">
        <f t="shared" si="270"/>
        <v>52.62138429752067</v>
      </c>
      <c r="O1210" s="581">
        <v>3</v>
      </c>
      <c r="P1210" s="582">
        <f t="shared" si="267"/>
        <v>77.44</v>
      </c>
      <c r="Q1210" s="582">
        <f t="shared" si="268"/>
        <v>85.56</v>
      </c>
      <c r="R1210" s="583"/>
      <c r="S1210" s="584">
        <v>41809</v>
      </c>
      <c r="T1210" s="583" t="s">
        <v>253</v>
      </c>
      <c r="U1210" s="583" t="s">
        <v>8745</v>
      </c>
      <c r="V1210" s="583" t="s">
        <v>8950</v>
      </c>
      <c r="W1210" s="583" t="s">
        <v>9829</v>
      </c>
      <c r="X1210" s="583" t="s">
        <v>2633</v>
      </c>
      <c r="Y1210" s="583" t="s">
        <v>2635</v>
      </c>
      <c r="Z1210" s="583" t="s">
        <v>2633</v>
      </c>
      <c r="AA1210" s="583" t="s">
        <v>2635</v>
      </c>
      <c r="AB1210" s="583" t="s">
        <v>2634</v>
      </c>
      <c r="AC1210" s="583"/>
      <c r="AD1210" s="583" t="s">
        <v>2633</v>
      </c>
      <c r="AE1210" s="583" t="s">
        <v>2635</v>
      </c>
      <c r="AF1210" s="583" t="s">
        <v>2634</v>
      </c>
      <c r="AG1210" s="583"/>
      <c r="AH1210" s="583" t="s">
        <v>2634</v>
      </c>
      <c r="AI1210" s="583"/>
      <c r="AJ1210" s="583" t="s">
        <v>2634</v>
      </c>
      <c r="AK1210" s="583"/>
      <c r="AL1210" s="583" t="s">
        <v>2634</v>
      </c>
      <c r="AM1210" s="583"/>
      <c r="AN1210" s="583" t="s">
        <v>2633</v>
      </c>
      <c r="AO1210" s="583" t="s">
        <v>4075</v>
      </c>
      <c r="AP1210" s="583" t="s">
        <v>4077</v>
      </c>
      <c r="AQ1210" s="583" t="s">
        <v>2636</v>
      </c>
      <c r="AR1210" s="583" t="s">
        <v>4076</v>
      </c>
      <c r="AS1210" s="583" t="s">
        <v>4077</v>
      </c>
      <c r="AT1210" s="583"/>
      <c r="AU1210" s="583"/>
      <c r="AV1210" s="583"/>
      <c r="AW1210" s="583" t="s">
        <v>2634</v>
      </c>
      <c r="AX1210" s="583"/>
      <c r="AY1210" s="583" t="s">
        <v>2634</v>
      </c>
      <c r="AZ1210" s="583"/>
      <c r="BA1210" s="583"/>
      <c r="BB1210" s="583"/>
      <c r="BC1210" s="583"/>
      <c r="BD1210" s="583"/>
      <c r="BE1210" s="583" t="s">
        <v>2633</v>
      </c>
      <c r="BF1210" s="583" t="s">
        <v>2633</v>
      </c>
      <c r="BG1210" s="583" t="s">
        <v>2634</v>
      </c>
      <c r="BH1210" s="583"/>
      <c r="BI1210" s="583" t="s">
        <v>7356</v>
      </c>
      <c r="BJ1210" s="583" t="s">
        <v>5565</v>
      </c>
      <c r="BK1210" s="583" t="s">
        <v>9073</v>
      </c>
      <c r="BL1210" s="583">
        <v>149.69999999999999</v>
      </c>
      <c r="BM1210" s="585">
        <f t="shared" si="259"/>
        <v>15.544647031323061</v>
      </c>
      <c r="BN1210" s="583" t="s">
        <v>162</v>
      </c>
      <c r="BO1210" s="583">
        <v>123</v>
      </c>
      <c r="BP1210" s="582">
        <f t="shared" si="266"/>
        <v>46.750818139317438</v>
      </c>
      <c r="BQ1210" s="583" t="s">
        <v>1441</v>
      </c>
      <c r="BR1210" s="583">
        <v>115</v>
      </c>
      <c r="BS1210" s="582">
        <f t="shared" si="260"/>
        <v>56.100981767180926</v>
      </c>
      <c r="BT1210" s="583"/>
      <c r="BU1210" s="583"/>
      <c r="BV1210" s="585">
        <f t="shared" si="263"/>
        <v>190.50958391771854</v>
      </c>
      <c r="BW1210" s="583"/>
      <c r="BX1210" s="583"/>
      <c r="BY1210" s="582">
        <f t="shared" si="264"/>
        <v>190.50958391771854</v>
      </c>
      <c r="BZ1210" s="583"/>
      <c r="CA1210" s="583"/>
      <c r="CB1210" s="582">
        <f t="shared" si="261"/>
        <v>190.50958391771854</v>
      </c>
      <c r="CC1210" s="583"/>
      <c r="CD1210" s="583"/>
      <c r="CE1210" s="582">
        <f t="shared" si="257"/>
        <v>190.50958391771854</v>
      </c>
      <c r="CF1210" s="583"/>
      <c r="CG1210" s="583"/>
      <c r="CH1210" s="582">
        <f t="shared" si="262"/>
        <v>190.50958391771854</v>
      </c>
      <c r="CI1210" s="583"/>
      <c r="CJ1210" s="583"/>
      <c r="CK1210" s="582">
        <f t="shared" si="265"/>
        <v>190.50958391771854</v>
      </c>
      <c r="CL1210" s="583">
        <v>115</v>
      </c>
      <c r="CM1210" s="582">
        <f t="shared" si="269"/>
        <v>56.100981767180926</v>
      </c>
      <c r="CN1210" s="583">
        <v>65</v>
      </c>
      <c r="CO1210" s="583"/>
      <c r="CP1210" s="583"/>
      <c r="CQ1210" s="586"/>
      <c r="CR1210" s="586"/>
      <c r="CS1210" s="587">
        <v>0.5</v>
      </c>
      <c r="CT1210" s="588">
        <v>-0.25</v>
      </c>
      <c r="CU1210" s="588">
        <v>0</v>
      </c>
      <c r="CV1210" s="588">
        <v>0.25</v>
      </c>
      <c r="CW1210" s="588"/>
      <c r="CX1210" s="87">
        <f t="shared" si="258"/>
        <v>0.5</v>
      </c>
      <c r="CY1210" s="588"/>
      <c r="CZ1210" s="588" t="s">
        <v>2634</v>
      </c>
      <c r="DA1210" s="588"/>
      <c r="DB1210" s="579" t="s">
        <v>2645</v>
      </c>
      <c r="DC1210" s="579" t="s">
        <v>2646</v>
      </c>
      <c r="DD1210" s="579" t="s">
        <v>2647</v>
      </c>
      <c r="DE1210" s="579" t="s">
        <v>2649</v>
      </c>
      <c r="DF1210" s="579" t="s">
        <v>32</v>
      </c>
      <c r="DG1210" s="579" t="s">
        <v>5009</v>
      </c>
      <c r="DH1210" s="579" t="s">
        <v>5009</v>
      </c>
      <c r="DI1210" s="579" t="s">
        <v>2657</v>
      </c>
      <c r="DJ1210" s="579" t="s">
        <v>2659</v>
      </c>
      <c r="DK1210" s="579" t="s">
        <v>2659</v>
      </c>
      <c r="DL1210" s="579" t="s">
        <v>2659</v>
      </c>
      <c r="DM1210" s="579" t="s">
        <v>2663</v>
      </c>
      <c r="DN1210" s="583" t="s">
        <v>4001</v>
      </c>
      <c r="DO1210" s="583" t="s">
        <v>4002</v>
      </c>
      <c r="DP1210" s="583"/>
      <c r="DQ1210" s="583" t="s">
        <v>4069</v>
      </c>
      <c r="DR1210" s="583"/>
      <c r="DS1210" s="583" t="s">
        <v>2634</v>
      </c>
      <c r="DT1210" s="583"/>
      <c r="DU1210" s="579" t="s">
        <v>2634</v>
      </c>
      <c r="DV1210" s="579" t="s">
        <v>2633</v>
      </c>
      <c r="DW1210" s="579" t="s">
        <v>9830</v>
      </c>
      <c r="DX1210" s="734" t="s">
        <v>8951</v>
      </c>
      <c r="DY1210" s="22" t="s">
        <v>9831</v>
      </c>
      <c r="DZ1210" s="737" t="s">
        <v>101</v>
      </c>
      <c r="EA1210" s="583">
        <v>3</v>
      </c>
      <c r="EB1210" s="590"/>
      <c r="EC1210" s="737" t="s">
        <v>2194</v>
      </c>
      <c r="ED1210" s="22" t="s">
        <v>5821</v>
      </c>
      <c r="EE1210" s="22"/>
    </row>
    <row r="1211" spans="1:135" s="592" customFormat="1" ht="15.75" hidden="1" customHeight="1" x14ac:dyDescent="0.25">
      <c r="A1211" s="875">
        <v>1209</v>
      </c>
      <c r="B1211" s="2083"/>
      <c r="C1211" s="579" t="s">
        <v>8952</v>
      </c>
      <c r="D1211" s="579" t="s">
        <v>23</v>
      </c>
      <c r="E1211" s="579" t="s">
        <v>4126</v>
      </c>
      <c r="F1211" s="579">
        <v>631045</v>
      </c>
      <c r="G1211" s="579">
        <v>22</v>
      </c>
      <c r="H1211" s="579" t="s">
        <v>2634</v>
      </c>
      <c r="I1211" s="579" t="s">
        <v>2633</v>
      </c>
      <c r="J1211" s="579" t="s">
        <v>3968</v>
      </c>
      <c r="K1211" s="579">
        <v>582215200</v>
      </c>
      <c r="L1211" s="579">
        <v>83.4</v>
      </c>
      <c r="M1211" s="579">
        <v>146</v>
      </c>
      <c r="N1211" s="580">
        <f t="shared" si="270"/>
        <v>39.12553950084444</v>
      </c>
      <c r="O1211" s="581">
        <v>1</v>
      </c>
      <c r="P1211" s="582">
        <f t="shared" si="267"/>
        <v>53.289999999999992</v>
      </c>
      <c r="Q1211" s="582">
        <f t="shared" si="268"/>
        <v>30.110000000000014</v>
      </c>
      <c r="R1211" s="583"/>
      <c r="S1211" s="584">
        <v>41809</v>
      </c>
      <c r="T1211" s="583" t="s">
        <v>253</v>
      </c>
      <c r="U1211" s="583" t="s">
        <v>8745</v>
      </c>
      <c r="V1211" s="583" t="s">
        <v>8953</v>
      </c>
      <c r="W1211" s="583" t="s">
        <v>10472</v>
      </c>
      <c r="X1211" s="583" t="s">
        <v>2634</v>
      </c>
      <c r="Y1211" s="583"/>
      <c r="Z1211" s="583" t="s">
        <v>2634</v>
      </c>
      <c r="AA1211" s="583"/>
      <c r="AB1211" s="583" t="s">
        <v>2633</v>
      </c>
      <c r="AC1211" s="583" t="s">
        <v>2636</v>
      </c>
      <c r="AD1211" s="583" t="s">
        <v>2634</v>
      </c>
      <c r="AE1211" s="583"/>
      <c r="AF1211" s="583" t="s">
        <v>2634</v>
      </c>
      <c r="AG1211" s="583"/>
      <c r="AH1211" s="583" t="s">
        <v>2634</v>
      </c>
      <c r="AI1211" s="583"/>
      <c r="AJ1211" s="583" t="s">
        <v>2634</v>
      </c>
      <c r="AK1211" s="583"/>
      <c r="AL1211" s="583" t="s">
        <v>2634</v>
      </c>
      <c r="AM1211" s="583"/>
      <c r="AN1211" s="583" t="s">
        <v>2633</v>
      </c>
      <c r="AO1211" s="583" t="s">
        <v>4076</v>
      </c>
      <c r="AP1211" s="583" t="s">
        <v>4077</v>
      </c>
      <c r="AQ1211" s="583" t="s">
        <v>2635</v>
      </c>
      <c r="AR1211" s="583"/>
      <c r="AS1211" s="583"/>
      <c r="AT1211" s="583"/>
      <c r="AU1211" s="583"/>
      <c r="AV1211" s="583"/>
      <c r="AW1211" s="583" t="s">
        <v>2634</v>
      </c>
      <c r="AX1211" s="583"/>
      <c r="AY1211" s="583" t="s">
        <v>2634</v>
      </c>
      <c r="AZ1211" s="583"/>
      <c r="BA1211" s="583" t="s">
        <v>3971</v>
      </c>
      <c r="BB1211" s="583" t="s">
        <v>3970</v>
      </c>
      <c r="BC1211" s="583" t="s">
        <v>2633</v>
      </c>
      <c r="BD1211" s="583"/>
      <c r="BE1211" s="583" t="s">
        <v>2634</v>
      </c>
      <c r="BF1211" s="583" t="s">
        <v>2634</v>
      </c>
      <c r="BG1211" s="583" t="s">
        <v>2634</v>
      </c>
      <c r="BH1211" s="583"/>
      <c r="BI1211" s="583" t="s">
        <v>8955</v>
      </c>
      <c r="BJ1211" s="583" t="s">
        <v>5565</v>
      </c>
      <c r="BK1211" s="583" t="s">
        <v>9098</v>
      </c>
      <c r="BL1211" s="583">
        <v>76.099999999999994</v>
      </c>
      <c r="BM1211" s="585">
        <f t="shared" si="259"/>
        <v>24.244437064098335</v>
      </c>
      <c r="BN1211" s="583"/>
      <c r="BO1211" s="583"/>
      <c r="BP1211" s="582">
        <f t="shared" si="266"/>
        <v>276.98439056791756</v>
      </c>
      <c r="BQ1211" s="583" t="s">
        <v>1633</v>
      </c>
      <c r="BR1211" s="583">
        <v>65</v>
      </c>
      <c r="BS1211" s="582">
        <f t="shared" si="260"/>
        <v>61.109266024576549</v>
      </c>
      <c r="BT1211" s="583" t="s">
        <v>8667</v>
      </c>
      <c r="BU1211" s="583">
        <v>62</v>
      </c>
      <c r="BV1211" s="585">
        <f t="shared" si="263"/>
        <v>71.07273331119228</v>
      </c>
      <c r="BW1211" s="583"/>
      <c r="BX1211" s="583"/>
      <c r="BY1211" s="582">
        <f t="shared" si="264"/>
        <v>276.98439056791756</v>
      </c>
      <c r="BZ1211" s="583"/>
      <c r="CA1211" s="583"/>
      <c r="CB1211" s="582">
        <f t="shared" si="261"/>
        <v>276.98439056791756</v>
      </c>
      <c r="CC1211" s="583"/>
      <c r="CD1211" s="583"/>
      <c r="CE1211" s="582">
        <f t="shared" si="257"/>
        <v>276.98439056791756</v>
      </c>
      <c r="CF1211" s="583"/>
      <c r="CG1211" s="583"/>
      <c r="CH1211" s="582">
        <f t="shared" si="262"/>
        <v>276.98439056791756</v>
      </c>
      <c r="CI1211" s="583"/>
      <c r="CJ1211" s="583"/>
      <c r="CK1211" s="582">
        <f t="shared" si="265"/>
        <v>276.98439056791756</v>
      </c>
      <c r="CL1211" s="583">
        <v>62</v>
      </c>
      <c r="CM1211" s="582">
        <f t="shared" si="269"/>
        <v>71.07273331119228</v>
      </c>
      <c r="CN1211" s="583">
        <v>95</v>
      </c>
      <c r="CO1211" s="583"/>
      <c r="CP1211" s="583"/>
      <c r="CQ1211" s="586"/>
      <c r="CR1211" s="586"/>
      <c r="CS1211" s="587">
        <v>1</v>
      </c>
      <c r="CT1211" s="588">
        <v>0.25</v>
      </c>
      <c r="CU1211" s="588">
        <v>0.25</v>
      </c>
      <c r="CV1211" s="588">
        <v>0.25</v>
      </c>
      <c r="CW1211" s="588"/>
      <c r="CX1211" s="87">
        <f t="shared" si="258"/>
        <v>1.75</v>
      </c>
      <c r="CY1211" s="588"/>
      <c r="CZ1211" s="588" t="s">
        <v>2634</v>
      </c>
      <c r="DA1211" s="588"/>
      <c r="DB1211" s="579" t="s">
        <v>2644</v>
      </c>
      <c r="DC1211" s="579" t="s">
        <v>2648</v>
      </c>
      <c r="DD1211" s="579" t="s">
        <v>2648</v>
      </c>
      <c r="DE1211" s="579" t="s">
        <v>2649</v>
      </c>
      <c r="DF1211" s="579" t="s">
        <v>32</v>
      </c>
      <c r="DG1211" s="579" t="s">
        <v>5009</v>
      </c>
      <c r="DH1211" s="579" t="s">
        <v>5009</v>
      </c>
      <c r="DI1211" s="579" t="s">
        <v>2658</v>
      </c>
      <c r="DJ1211" s="579" t="s">
        <v>37</v>
      </c>
      <c r="DK1211" s="579" t="s">
        <v>37</v>
      </c>
      <c r="DL1211" s="579" t="s">
        <v>37</v>
      </c>
      <c r="DM1211" s="579" t="s">
        <v>2663</v>
      </c>
      <c r="DN1211" s="583" t="s">
        <v>3999</v>
      </c>
      <c r="DO1211" s="583" t="s">
        <v>4002</v>
      </c>
      <c r="DP1211" s="583"/>
      <c r="DQ1211" s="583" t="s">
        <v>4069</v>
      </c>
      <c r="DR1211" s="583"/>
      <c r="DS1211" s="583" t="s">
        <v>2634</v>
      </c>
      <c r="DT1211" s="583"/>
      <c r="DU1211" s="579" t="s">
        <v>2634</v>
      </c>
      <c r="DV1211" s="579" t="s">
        <v>2633</v>
      </c>
      <c r="DW1211" s="579"/>
      <c r="DX1211" s="736" t="s">
        <v>8954</v>
      </c>
      <c r="DY1211" s="22"/>
      <c r="DZ1211" s="739" t="s">
        <v>101</v>
      </c>
      <c r="EA1211" s="583">
        <v>3</v>
      </c>
      <c r="EB1211" s="590"/>
      <c r="EC1211" s="739" t="s">
        <v>2194</v>
      </c>
      <c r="ED1211" s="22" t="s">
        <v>5821</v>
      </c>
      <c r="EE1211" s="22"/>
    </row>
    <row r="1212" spans="1:135" s="592" customFormat="1" ht="15.75" hidden="1" customHeight="1" x14ac:dyDescent="0.25">
      <c r="A1212" s="875">
        <v>1210</v>
      </c>
      <c r="B1212" s="2083"/>
      <c r="C1212" s="579" t="s">
        <v>8966</v>
      </c>
      <c r="D1212" s="579" t="s">
        <v>23</v>
      </c>
      <c r="E1212" s="579" t="s">
        <v>4126</v>
      </c>
      <c r="F1212" s="579">
        <v>613267</v>
      </c>
      <c r="G1212" s="579">
        <v>25</v>
      </c>
      <c r="H1212" s="579" t="s">
        <v>2633</v>
      </c>
      <c r="I1212" s="579" t="s">
        <v>2633</v>
      </c>
      <c r="J1212" s="579" t="s">
        <v>2633</v>
      </c>
      <c r="K1212" s="579">
        <v>500244242</v>
      </c>
      <c r="L1212" s="579">
        <v>88.7</v>
      </c>
      <c r="M1212" s="579">
        <v>158</v>
      </c>
      <c r="N1212" s="580">
        <f t="shared" si="270"/>
        <v>35.531164877423492</v>
      </c>
      <c r="O1212" s="581">
        <v>1</v>
      </c>
      <c r="P1212" s="582">
        <f t="shared" si="267"/>
        <v>62.410000000000011</v>
      </c>
      <c r="Q1212" s="582">
        <f t="shared" si="268"/>
        <v>26.289999999999992</v>
      </c>
      <c r="R1212" s="583"/>
      <c r="S1212" s="584">
        <v>41812</v>
      </c>
      <c r="T1212" s="583" t="s">
        <v>253</v>
      </c>
      <c r="U1212" s="583" t="s">
        <v>8745</v>
      </c>
      <c r="V1212" s="583" t="s">
        <v>8967</v>
      </c>
      <c r="W1212" s="583" t="s">
        <v>10514</v>
      </c>
      <c r="X1212" s="583" t="s">
        <v>2634</v>
      </c>
      <c r="Y1212" s="583"/>
      <c r="Z1212" s="583" t="s">
        <v>2634</v>
      </c>
      <c r="AA1212" s="583"/>
      <c r="AB1212" s="583" t="s">
        <v>2633</v>
      </c>
      <c r="AC1212" s="583" t="s">
        <v>2635</v>
      </c>
      <c r="AD1212" s="583" t="s">
        <v>2634</v>
      </c>
      <c r="AE1212" s="583"/>
      <c r="AF1212" s="583" t="s">
        <v>2634</v>
      </c>
      <c r="AG1212" s="583"/>
      <c r="AH1212" s="583" t="s">
        <v>2634</v>
      </c>
      <c r="AI1212" s="583"/>
      <c r="AJ1212" s="583" t="s">
        <v>2634</v>
      </c>
      <c r="AK1212" s="583"/>
      <c r="AL1212" s="583" t="s">
        <v>2634</v>
      </c>
      <c r="AM1212" s="583"/>
      <c r="AN1212" s="583" t="s">
        <v>2634</v>
      </c>
      <c r="AO1212" s="583"/>
      <c r="AP1212" s="583"/>
      <c r="AQ1212" s="583" t="s">
        <v>2638</v>
      </c>
      <c r="AR1212" s="583" t="s">
        <v>4075</v>
      </c>
      <c r="AS1212" s="583" t="s">
        <v>4078</v>
      </c>
      <c r="AT1212" s="583"/>
      <c r="AU1212" s="583"/>
      <c r="AV1212" s="583" t="s">
        <v>2639</v>
      </c>
      <c r="AW1212" s="583" t="s">
        <v>2634</v>
      </c>
      <c r="AX1212" s="583"/>
      <c r="AY1212" s="583" t="s">
        <v>2634</v>
      </c>
      <c r="AZ1212" s="583"/>
      <c r="BA1212" s="583" t="s">
        <v>3971</v>
      </c>
      <c r="BB1212" s="583" t="s">
        <v>3970</v>
      </c>
      <c r="BC1212" s="583" t="s">
        <v>2633</v>
      </c>
      <c r="BD1212" s="583" t="s">
        <v>2635</v>
      </c>
      <c r="BE1212" s="583" t="s">
        <v>2634</v>
      </c>
      <c r="BF1212" s="583" t="s">
        <v>2634</v>
      </c>
      <c r="BG1212" s="583" t="s">
        <v>2634</v>
      </c>
      <c r="BH1212" s="583"/>
      <c r="BI1212" s="583"/>
      <c r="BJ1212" s="583" t="s">
        <v>5603</v>
      </c>
      <c r="BK1212" s="583" t="s">
        <v>9099</v>
      </c>
      <c r="BL1212" s="583">
        <v>84.6</v>
      </c>
      <c r="BM1212" s="585">
        <f t="shared" si="259"/>
        <v>15.595283377710192</v>
      </c>
      <c r="BN1212" s="583" t="s">
        <v>10515</v>
      </c>
      <c r="BO1212" s="583">
        <v>74.5</v>
      </c>
      <c r="BP1212" s="582">
        <f t="shared" si="266"/>
        <v>54.012932674020561</v>
      </c>
      <c r="BQ1212" s="583" t="s">
        <v>9462</v>
      </c>
      <c r="BR1212" s="583">
        <v>67</v>
      </c>
      <c r="BS1212" s="582">
        <f t="shared" si="260"/>
        <v>82.540890072270855</v>
      </c>
      <c r="BT1212" s="583" t="s">
        <v>11043</v>
      </c>
      <c r="BU1212" s="583">
        <v>69.8</v>
      </c>
      <c r="BV1212" s="585">
        <f t="shared" si="263"/>
        <v>71.890452643590763</v>
      </c>
      <c r="BW1212" s="583"/>
      <c r="BX1212" s="583"/>
      <c r="BY1212" s="582">
        <f t="shared" si="264"/>
        <v>337.3906428299735</v>
      </c>
      <c r="BZ1212" s="583"/>
      <c r="CA1212" s="583"/>
      <c r="CB1212" s="582">
        <f t="shared" si="261"/>
        <v>337.3906428299735</v>
      </c>
      <c r="CC1212" s="583"/>
      <c r="CD1212" s="583"/>
      <c r="CE1212" s="582">
        <f t="shared" si="257"/>
        <v>337.3906428299735</v>
      </c>
      <c r="CF1212" s="583"/>
      <c r="CG1212" s="583"/>
      <c r="CH1212" s="582">
        <f t="shared" si="262"/>
        <v>337.3906428299735</v>
      </c>
      <c r="CI1212" s="583"/>
      <c r="CJ1212" s="583"/>
      <c r="CK1212" s="582">
        <f t="shared" si="265"/>
        <v>337.3906428299735</v>
      </c>
      <c r="CL1212" s="583">
        <v>69.8</v>
      </c>
      <c r="CM1212" s="582">
        <f t="shared" si="269"/>
        <v>71.890452643590763</v>
      </c>
      <c r="CN1212" s="583">
        <v>60</v>
      </c>
      <c r="CO1212" s="583"/>
      <c r="CP1212" s="583"/>
      <c r="CQ1212" s="586"/>
      <c r="CR1212" s="586"/>
      <c r="CS1212" s="587">
        <v>1</v>
      </c>
      <c r="CT1212" s="588">
        <v>0.5</v>
      </c>
      <c r="CU1212" s="588">
        <v>0</v>
      </c>
      <c r="CV1212" s="588">
        <v>0.25</v>
      </c>
      <c r="CW1212" s="588">
        <v>0.5</v>
      </c>
      <c r="CX1212" s="87">
        <f t="shared" si="258"/>
        <v>2.25</v>
      </c>
      <c r="CY1212" s="588"/>
      <c r="CZ1212" s="588" t="s">
        <v>2633</v>
      </c>
      <c r="DA1212" s="588" t="s">
        <v>3975</v>
      </c>
      <c r="DB1212" s="579" t="s">
        <v>2643</v>
      </c>
      <c r="DC1212" s="579" t="s">
        <v>2648</v>
      </c>
      <c r="DD1212" s="579" t="s">
        <v>2648</v>
      </c>
      <c r="DE1212" s="579" t="s">
        <v>2649</v>
      </c>
      <c r="DF1212" s="579" t="s">
        <v>32</v>
      </c>
      <c r="DG1212" s="579" t="s">
        <v>2654</v>
      </c>
      <c r="DH1212" s="579" t="s">
        <v>5009</v>
      </c>
      <c r="DI1212" s="579" t="s">
        <v>2658</v>
      </c>
      <c r="DJ1212" s="579" t="s">
        <v>2659</v>
      </c>
      <c r="DK1212" s="579" t="s">
        <v>37</v>
      </c>
      <c r="DL1212" s="579" t="s">
        <v>37</v>
      </c>
      <c r="DM1212" s="579" t="s">
        <v>2663</v>
      </c>
      <c r="DN1212" s="583" t="s">
        <v>4001</v>
      </c>
      <c r="DO1212" s="583" t="s">
        <v>4002</v>
      </c>
      <c r="DP1212" s="583"/>
      <c r="DQ1212" s="583"/>
      <c r="DR1212" s="583" t="s">
        <v>4069</v>
      </c>
      <c r="DS1212" s="583" t="s">
        <v>2634</v>
      </c>
      <c r="DT1212" s="583"/>
      <c r="DU1212" s="579" t="s">
        <v>2634</v>
      </c>
      <c r="DV1212" s="579" t="s">
        <v>2633</v>
      </c>
      <c r="DW1212" s="579" t="s">
        <v>10516</v>
      </c>
      <c r="DX1212" s="739" t="s">
        <v>220</v>
      </c>
      <c r="DY1212" s="22"/>
      <c r="DZ1212" s="590" t="s">
        <v>101</v>
      </c>
      <c r="EA1212" s="583">
        <v>3</v>
      </c>
      <c r="EB1212" s="590"/>
      <c r="EC1212" s="741" t="s">
        <v>2194</v>
      </c>
      <c r="ED1212" s="22" t="s">
        <v>8988</v>
      </c>
      <c r="EE1212" s="22"/>
    </row>
    <row r="1213" spans="1:135" s="592" customFormat="1" ht="15.75" hidden="1" customHeight="1" x14ac:dyDescent="0.25">
      <c r="A1213" s="875">
        <v>1211</v>
      </c>
      <c r="B1213" s="2083"/>
      <c r="C1213" s="579" t="s">
        <v>8969</v>
      </c>
      <c r="D1213" s="579" t="s">
        <v>22</v>
      </c>
      <c r="E1213" s="579" t="s">
        <v>4126</v>
      </c>
      <c r="F1213" s="579">
        <v>497127</v>
      </c>
      <c r="G1213" s="579">
        <v>24</v>
      </c>
      <c r="H1213" s="579" t="s">
        <v>2634</v>
      </c>
      <c r="I1213" s="579" t="s">
        <v>2634</v>
      </c>
      <c r="J1213" s="579" t="s">
        <v>3968</v>
      </c>
      <c r="K1213" s="579">
        <v>500228162</v>
      </c>
      <c r="L1213" s="579">
        <v>169.7</v>
      </c>
      <c r="M1213" s="579">
        <v>161</v>
      </c>
      <c r="N1213" s="580">
        <f t="shared" si="270"/>
        <v>65.468153234828904</v>
      </c>
      <c r="O1213" s="581">
        <v>4</v>
      </c>
      <c r="P1213" s="582">
        <f t="shared" si="267"/>
        <v>64.802500000000009</v>
      </c>
      <c r="Q1213" s="582">
        <f t="shared" si="268"/>
        <v>104.89749999999998</v>
      </c>
      <c r="R1213" s="583"/>
      <c r="S1213" s="584">
        <v>41812</v>
      </c>
      <c r="T1213" s="583" t="s">
        <v>253</v>
      </c>
      <c r="U1213" s="583" t="s">
        <v>8745</v>
      </c>
      <c r="V1213" s="583" t="s">
        <v>8970</v>
      </c>
      <c r="W1213" s="583" t="s">
        <v>9921</v>
      </c>
      <c r="X1213" s="583" t="s">
        <v>2633</v>
      </c>
      <c r="Y1213" s="583" t="s">
        <v>2637</v>
      </c>
      <c r="Z1213" s="583" t="s">
        <v>2633</v>
      </c>
      <c r="AA1213" s="583" t="s">
        <v>2635</v>
      </c>
      <c r="AB1213" s="583" t="s">
        <v>2633</v>
      </c>
      <c r="AC1213" s="583" t="s">
        <v>2636</v>
      </c>
      <c r="AD1213" s="583"/>
      <c r="AE1213" s="583"/>
      <c r="AF1213" s="583" t="s">
        <v>2633</v>
      </c>
      <c r="AG1213" s="583" t="s">
        <v>2635</v>
      </c>
      <c r="AH1213" s="583" t="s">
        <v>2633</v>
      </c>
      <c r="AI1213" s="583" t="s">
        <v>2635</v>
      </c>
      <c r="AJ1213" s="583" t="s">
        <v>2634</v>
      </c>
      <c r="AK1213" s="583"/>
      <c r="AL1213" s="583" t="s">
        <v>2634</v>
      </c>
      <c r="AM1213" s="583"/>
      <c r="AN1213" s="583" t="s">
        <v>2633</v>
      </c>
      <c r="AO1213" s="583" t="s">
        <v>4076</v>
      </c>
      <c r="AP1213" s="583" t="s">
        <v>4088</v>
      </c>
      <c r="AQ1213" s="583" t="s">
        <v>2637</v>
      </c>
      <c r="AR1213" s="583" t="s">
        <v>4076</v>
      </c>
      <c r="AS1213" s="583" t="s">
        <v>4092</v>
      </c>
      <c r="AT1213" s="583"/>
      <c r="AU1213" s="583"/>
      <c r="AV1213" s="583"/>
      <c r="AW1213" s="583" t="s">
        <v>2634</v>
      </c>
      <c r="AX1213" s="583"/>
      <c r="AY1213" s="583" t="s">
        <v>2634</v>
      </c>
      <c r="AZ1213" s="583"/>
      <c r="BA1213" s="583"/>
      <c r="BB1213" s="583"/>
      <c r="BC1213" s="583"/>
      <c r="BD1213" s="583"/>
      <c r="BE1213" s="583" t="s">
        <v>2634</v>
      </c>
      <c r="BF1213" s="583" t="s">
        <v>2634</v>
      </c>
      <c r="BG1213" s="583" t="s">
        <v>2634</v>
      </c>
      <c r="BH1213" s="583"/>
      <c r="BI1213" s="583"/>
      <c r="BJ1213" s="583" t="s">
        <v>3217</v>
      </c>
      <c r="BK1213" s="583" t="s">
        <v>9824</v>
      </c>
      <c r="BL1213" s="583">
        <v>160.5</v>
      </c>
      <c r="BM1213" s="585">
        <f t="shared" si="259"/>
        <v>8.7704664076836814</v>
      </c>
      <c r="BN1213" s="583" t="s">
        <v>9823</v>
      </c>
      <c r="BO1213" s="583">
        <v>142</v>
      </c>
      <c r="BP1213" s="582">
        <f t="shared" si="266"/>
        <v>26.406730379656324</v>
      </c>
      <c r="BQ1213" s="583" t="s">
        <v>4955</v>
      </c>
      <c r="BR1213" s="583">
        <v>126</v>
      </c>
      <c r="BS1213" s="582">
        <f t="shared" si="260"/>
        <v>41.659715436497528</v>
      </c>
      <c r="BT1213" s="583"/>
      <c r="BU1213" s="583"/>
      <c r="BV1213" s="585">
        <f t="shared" si="263"/>
        <v>161.77697275912203</v>
      </c>
      <c r="BW1213" s="583"/>
      <c r="BX1213" s="583"/>
      <c r="BY1213" s="582">
        <f t="shared" si="264"/>
        <v>161.77697275912203</v>
      </c>
      <c r="BZ1213" s="583"/>
      <c r="CA1213" s="583"/>
      <c r="CB1213" s="582">
        <f t="shared" si="261"/>
        <v>161.77697275912203</v>
      </c>
      <c r="CC1213" s="583"/>
      <c r="CD1213" s="583"/>
      <c r="CE1213" s="582">
        <f t="shared" ref="CE1213:CE1276" si="271">((L1213-CD1213)/Q1213)*100</f>
        <v>161.77697275912203</v>
      </c>
      <c r="CF1213" s="583"/>
      <c r="CG1213" s="583"/>
      <c r="CH1213" s="582">
        <f t="shared" si="262"/>
        <v>161.77697275912203</v>
      </c>
      <c r="CI1213" s="583"/>
      <c r="CJ1213" s="583"/>
      <c r="CK1213" s="582">
        <f t="shared" si="265"/>
        <v>161.77697275912203</v>
      </c>
      <c r="CL1213" s="583">
        <v>126</v>
      </c>
      <c r="CM1213" s="582">
        <f t="shared" si="269"/>
        <v>41.659715436497528</v>
      </c>
      <c r="CN1213" s="583">
        <v>65</v>
      </c>
      <c r="CO1213" s="583"/>
      <c r="CP1213" s="583"/>
      <c r="CQ1213" s="586"/>
      <c r="CR1213" s="586"/>
      <c r="CS1213" s="587">
        <v>1</v>
      </c>
      <c r="CT1213" s="588">
        <v>-0.25</v>
      </c>
      <c r="CU1213" s="588">
        <v>0.5</v>
      </c>
      <c r="CV1213" s="588">
        <v>0.5</v>
      </c>
      <c r="CW1213" s="588"/>
      <c r="CX1213" s="87">
        <f t="shared" si="258"/>
        <v>1.75</v>
      </c>
      <c r="CY1213" s="588"/>
      <c r="CZ1213" s="588" t="s">
        <v>2633</v>
      </c>
      <c r="DA1213" s="588" t="s">
        <v>3975</v>
      </c>
      <c r="DB1213" s="579" t="s">
        <v>2643</v>
      </c>
      <c r="DC1213" s="579" t="s">
        <v>2648</v>
      </c>
      <c r="DD1213" s="579" t="s">
        <v>2648</v>
      </c>
      <c r="DE1213" s="579" t="s">
        <v>2649</v>
      </c>
      <c r="DF1213" s="579" t="s">
        <v>32</v>
      </c>
      <c r="DG1213" s="579" t="s">
        <v>5009</v>
      </c>
      <c r="DH1213" s="579" t="s">
        <v>2653</v>
      </c>
      <c r="DI1213" s="579" t="s">
        <v>2658</v>
      </c>
      <c r="DJ1213" s="579" t="s">
        <v>2659</v>
      </c>
      <c r="DK1213" s="579" t="s">
        <v>37</v>
      </c>
      <c r="DL1213" s="579" t="s">
        <v>2659</v>
      </c>
      <c r="DM1213" s="579" t="s">
        <v>2663</v>
      </c>
      <c r="DN1213" s="583" t="s">
        <v>4001</v>
      </c>
      <c r="DO1213" s="583" t="s">
        <v>5012</v>
      </c>
      <c r="DP1213" s="583"/>
      <c r="DQ1213" s="583" t="s">
        <v>4068</v>
      </c>
      <c r="DR1213" s="583"/>
      <c r="DS1213" s="583" t="s">
        <v>2634</v>
      </c>
      <c r="DT1213" s="583"/>
      <c r="DU1213" s="579" t="s">
        <v>2634</v>
      </c>
      <c r="DV1213" s="579" t="s">
        <v>2633</v>
      </c>
      <c r="DW1213" s="579" t="s">
        <v>9922</v>
      </c>
      <c r="DX1213" s="740" t="s">
        <v>8971</v>
      </c>
      <c r="DY1213" s="22" t="s">
        <v>126</v>
      </c>
      <c r="DZ1213" s="590" t="s">
        <v>101</v>
      </c>
      <c r="EA1213" s="583">
        <v>3</v>
      </c>
      <c r="EB1213" s="590"/>
      <c r="EC1213" s="742" t="s">
        <v>2194</v>
      </c>
      <c r="ED1213" s="22" t="s">
        <v>5392</v>
      </c>
      <c r="EE1213" s="22"/>
    </row>
    <row r="1214" spans="1:135" s="592" customFormat="1" ht="15.75" hidden="1" customHeight="1" x14ac:dyDescent="0.25">
      <c r="A1214" s="875">
        <v>1212</v>
      </c>
      <c r="B1214" s="2083"/>
      <c r="C1214" s="579" t="s">
        <v>9892</v>
      </c>
      <c r="D1214" s="579" t="s">
        <v>23</v>
      </c>
      <c r="E1214" s="579" t="s">
        <v>4126</v>
      </c>
      <c r="F1214" s="579">
        <v>583694</v>
      </c>
      <c r="G1214" s="579">
        <v>21</v>
      </c>
      <c r="H1214" s="579" t="s">
        <v>2634</v>
      </c>
      <c r="I1214" s="579" t="s">
        <v>2634</v>
      </c>
      <c r="J1214" s="579" t="s">
        <v>3968</v>
      </c>
      <c r="K1214" s="579">
        <v>561625213</v>
      </c>
      <c r="L1214" s="579">
        <v>146</v>
      </c>
      <c r="M1214" s="579">
        <v>168</v>
      </c>
      <c r="N1214" s="580">
        <f t="shared" si="270"/>
        <v>51.729024943310655</v>
      </c>
      <c r="O1214" s="581">
        <v>2</v>
      </c>
      <c r="P1214" s="582">
        <f t="shared" si="267"/>
        <v>70.559999999999988</v>
      </c>
      <c r="Q1214" s="582">
        <f t="shared" si="268"/>
        <v>75.440000000000012</v>
      </c>
      <c r="R1214" s="583"/>
      <c r="S1214" s="584">
        <v>41812</v>
      </c>
      <c r="T1214" s="583" t="s">
        <v>253</v>
      </c>
      <c r="U1214" s="583" t="s">
        <v>8745</v>
      </c>
      <c r="V1214" s="583" t="s">
        <v>11506</v>
      </c>
      <c r="W1214" s="583" t="s">
        <v>11508</v>
      </c>
      <c r="X1214" s="583" t="s">
        <v>2634</v>
      </c>
      <c r="Y1214" s="583"/>
      <c r="Z1214" s="583" t="s">
        <v>2634</v>
      </c>
      <c r="AA1214" s="583"/>
      <c r="AB1214" s="583" t="s">
        <v>2634</v>
      </c>
      <c r="AC1214" s="583"/>
      <c r="AD1214" s="583" t="s">
        <v>2634</v>
      </c>
      <c r="AE1214" s="583"/>
      <c r="AF1214" s="583" t="s">
        <v>2634</v>
      </c>
      <c r="AG1214" s="583"/>
      <c r="AH1214" s="583" t="s">
        <v>2633</v>
      </c>
      <c r="AI1214" s="583" t="s">
        <v>2635</v>
      </c>
      <c r="AJ1214" s="583" t="s">
        <v>2634</v>
      </c>
      <c r="AK1214" s="583"/>
      <c r="AL1214" s="583" t="s">
        <v>2634</v>
      </c>
      <c r="AM1214" s="583"/>
      <c r="AN1214" s="583" t="s">
        <v>2633</v>
      </c>
      <c r="AO1214" s="583" t="s">
        <v>4076</v>
      </c>
      <c r="AP1214" s="583" t="s">
        <v>4088</v>
      </c>
      <c r="AQ1214" s="583" t="s">
        <v>2638</v>
      </c>
      <c r="AR1214" s="583" t="s">
        <v>4068</v>
      </c>
      <c r="AS1214" s="583" t="s">
        <v>4078</v>
      </c>
      <c r="AT1214" s="583"/>
      <c r="AU1214" s="583"/>
      <c r="AV1214" s="583"/>
      <c r="AW1214" s="583" t="s">
        <v>2634</v>
      </c>
      <c r="AX1214" s="583"/>
      <c r="AY1214" s="583" t="s">
        <v>2634</v>
      </c>
      <c r="AZ1214" s="583"/>
      <c r="BA1214" s="583" t="s">
        <v>3971</v>
      </c>
      <c r="BB1214" s="583" t="s">
        <v>3970</v>
      </c>
      <c r="BC1214" s="583" t="s">
        <v>2633</v>
      </c>
      <c r="BD1214" s="583" t="s">
        <v>2635</v>
      </c>
      <c r="BE1214" s="583" t="s">
        <v>2634</v>
      </c>
      <c r="BF1214" s="583" t="s">
        <v>2634</v>
      </c>
      <c r="BG1214" s="583" t="s">
        <v>2634</v>
      </c>
      <c r="BH1214" s="583"/>
      <c r="BI1214" s="583"/>
      <c r="BJ1214" s="583" t="s">
        <v>3217</v>
      </c>
      <c r="BK1214" s="583" t="s">
        <v>9082</v>
      </c>
      <c r="BL1214" s="583">
        <v>135.5</v>
      </c>
      <c r="BM1214" s="585">
        <f t="shared" si="259"/>
        <v>13.918345705196181</v>
      </c>
      <c r="BN1214" s="583" t="s">
        <v>9893</v>
      </c>
      <c r="BO1214" s="583">
        <v>118</v>
      </c>
      <c r="BP1214" s="582">
        <f t="shared" si="266"/>
        <v>37.115588547189816</v>
      </c>
      <c r="BQ1214" s="583" t="s">
        <v>10456</v>
      </c>
      <c r="BR1214" s="583">
        <v>109</v>
      </c>
      <c r="BS1214" s="582">
        <f t="shared" si="260"/>
        <v>49.045599151643685</v>
      </c>
      <c r="BT1214" s="583" t="s">
        <v>11507</v>
      </c>
      <c r="BU1214" s="583">
        <v>98.6</v>
      </c>
      <c r="BV1214" s="585">
        <f t="shared" si="263"/>
        <v>62.831389183457055</v>
      </c>
      <c r="BW1214" s="583"/>
      <c r="BX1214" s="583"/>
      <c r="BY1214" s="582">
        <f t="shared" si="264"/>
        <v>193.53128313891833</v>
      </c>
      <c r="BZ1214" s="583"/>
      <c r="CA1214" s="583"/>
      <c r="CB1214" s="582">
        <f t="shared" si="261"/>
        <v>193.53128313891833</v>
      </c>
      <c r="CC1214" s="583"/>
      <c r="CD1214" s="583"/>
      <c r="CE1214" s="582">
        <f t="shared" si="271"/>
        <v>193.53128313891833</v>
      </c>
      <c r="CF1214" s="583"/>
      <c r="CG1214" s="583"/>
      <c r="CH1214" s="582">
        <f t="shared" si="262"/>
        <v>193.53128313891833</v>
      </c>
      <c r="CI1214" s="583"/>
      <c r="CJ1214" s="583"/>
      <c r="CK1214" s="582">
        <f t="shared" si="265"/>
        <v>193.53128313891833</v>
      </c>
      <c r="CL1214" s="583">
        <v>98.6</v>
      </c>
      <c r="CM1214" s="582">
        <f t="shared" si="269"/>
        <v>62.831389183457055</v>
      </c>
      <c r="CN1214" s="583">
        <v>90</v>
      </c>
      <c r="CO1214" s="583"/>
      <c r="CP1214" s="583"/>
      <c r="CQ1214" s="586"/>
      <c r="CR1214" s="586"/>
      <c r="CS1214" s="587">
        <v>1</v>
      </c>
      <c r="CT1214" s="588">
        <v>-0.25</v>
      </c>
      <c r="CU1214" s="588">
        <v>0.5</v>
      </c>
      <c r="CV1214" s="588">
        <v>0.25</v>
      </c>
      <c r="CW1214" s="588"/>
      <c r="CX1214" s="87">
        <f t="shared" si="258"/>
        <v>1.5</v>
      </c>
      <c r="CY1214" s="588"/>
      <c r="CZ1214" s="588" t="s">
        <v>2633</v>
      </c>
      <c r="DA1214" s="588" t="s">
        <v>3975</v>
      </c>
      <c r="DB1214" s="579" t="s">
        <v>2643</v>
      </c>
      <c r="DC1214" s="579" t="s">
        <v>2646</v>
      </c>
      <c r="DD1214" s="579" t="s">
        <v>2646</v>
      </c>
      <c r="DE1214" s="579" t="s">
        <v>2649</v>
      </c>
      <c r="DF1214" s="579" t="s">
        <v>32</v>
      </c>
      <c r="DG1214" s="579" t="s">
        <v>2654</v>
      </c>
      <c r="DH1214" s="579" t="s">
        <v>2653</v>
      </c>
      <c r="DI1214" s="579" t="s">
        <v>2658</v>
      </c>
      <c r="DJ1214" s="579" t="s">
        <v>2659</v>
      </c>
      <c r="DK1214" s="579" t="s">
        <v>2659</v>
      </c>
      <c r="DL1214" s="579" t="s">
        <v>2660</v>
      </c>
      <c r="DM1214" s="579" t="s">
        <v>2663</v>
      </c>
      <c r="DN1214" s="583" t="s">
        <v>4001</v>
      </c>
      <c r="DO1214" s="583" t="s">
        <v>5012</v>
      </c>
      <c r="DP1214" s="583"/>
      <c r="DQ1214" s="583" t="s">
        <v>4069</v>
      </c>
      <c r="DR1214" s="583"/>
      <c r="DS1214" s="583" t="s">
        <v>2633</v>
      </c>
      <c r="DT1214" s="583" t="s">
        <v>4073</v>
      </c>
      <c r="DU1214" s="579" t="s">
        <v>2634</v>
      </c>
      <c r="DV1214" s="579" t="s">
        <v>2633</v>
      </c>
      <c r="DW1214" s="579" t="s">
        <v>11510</v>
      </c>
      <c r="DX1214" s="744" t="s">
        <v>8972</v>
      </c>
      <c r="DY1214" s="22" t="s">
        <v>11509</v>
      </c>
      <c r="DZ1214" s="590" t="s">
        <v>101</v>
      </c>
      <c r="EA1214" s="583">
        <v>3</v>
      </c>
      <c r="EB1214" s="590"/>
      <c r="EC1214" s="744" t="s">
        <v>2194</v>
      </c>
      <c r="ED1214" s="22" t="s">
        <v>8987</v>
      </c>
      <c r="EE1214" s="22"/>
    </row>
    <row r="1215" spans="1:135" s="592" customFormat="1" ht="15.75" hidden="1" customHeight="1" x14ac:dyDescent="0.25">
      <c r="A1215" s="219">
        <v>1213</v>
      </c>
      <c r="B1215" s="2083"/>
      <c r="C1215" s="579" t="s">
        <v>8985</v>
      </c>
      <c r="D1215" s="579" t="s">
        <v>22</v>
      </c>
      <c r="E1215" s="579" t="s">
        <v>4126</v>
      </c>
      <c r="F1215" s="579">
        <v>632279</v>
      </c>
      <c r="G1215" s="579">
        <v>15</v>
      </c>
      <c r="H1215" s="579" t="s">
        <v>2634</v>
      </c>
      <c r="I1215" s="579" t="s">
        <v>2634</v>
      </c>
      <c r="J1215" s="579" t="s">
        <v>3968</v>
      </c>
      <c r="K1215" s="579">
        <v>560350937</v>
      </c>
      <c r="L1215" s="579">
        <v>126.5</v>
      </c>
      <c r="M1215" s="579">
        <v>175</v>
      </c>
      <c r="N1215" s="580">
        <f t="shared" si="270"/>
        <v>41.306122448979593</v>
      </c>
      <c r="O1215" s="581">
        <v>2</v>
      </c>
      <c r="P1215" s="582">
        <f t="shared" si="267"/>
        <v>76.5625</v>
      </c>
      <c r="Q1215" s="582">
        <f t="shared" si="268"/>
        <v>49.9375</v>
      </c>
      <c r="R1215" s="583"/>
      <c r="S1215" s="584">
        <v>41812</v>
      </c>
      <c r="T1215" s="583" t="s">
        <v>253</v>
      </c>
      <c r="U1215" s="583" t="s">
        <v>2490</v>
      </c>
      <c r="V1215" s="583" t="s">
        <v>8973</v>
      </c>
      <c r="W1215" s="583"/>
      <c r="X1215" s="583"/>
      <c r="Y1215" s="583"/>
      <c r="Z1215" s="583"/>
      <c r="AA1215" s="583"/>
      <c r="AB1215" s="583" t="s">
        <v>2633</v>
      </c>
      <c r="AC1215" s="583"/>
      <c r="AD1215" s="583"/>
      <c r="AE1215" s="583"/>
      <c r="AF1215" s="583" t="s">
        <v>2633</v>
      </c>
      <c r="AG1215" s="583"/>
      <c r="AH1215" s="583"/>
      <c r="AI1215" s="583"/>
      <c r="AJ1215" s="583"/>
      <c r="AK1215" s="583"/>
      <c r="AL1215" s="583"/>
      <c r="AM1215" s="583"/>
      <c r="AN1215" s="583" t="s">
        <v>2633</v>
      </c>
      <c r="AO1215" s="583" t="s">
        <v>4076</v>
      </c>
      <c r="AP1215" s="583" t="s">
        <v>4088</v>
      </c>
      <c r="AQ1215" s="583"/>
      <c r="AR1215" s="583"/>
      <c r="AS1215" s="583"/>
      <c r="AT1215" s="583"/>
      <c r="AU1215" s="583"/>
      <c r="AV1215" s="583"/>
      <c r="AW1215" s="583"/>
      <c r="AX1215" s="583"/>
      <c r="AY1215" s="583"/>
      <c r="AZ1215" s="583"/>
      <c r="BA1215" s="583"/>
      <c r="BB1215" s="583"/>
      <c r="BC1215" s="583"/>
      <c r="BD1215" s="583"/>
      <c r="BE1215" s="583" t="s">
        <v>2634</v>
      </c>
      <c r="BF1215" s="583"/>
      <c r="BG1215" s="583"/>
      <c r="BH1215" s="583"/>
      <c r="BI1215" s="583" t="s">
        <v>7356</v>
      </c>
      <c r="BJ1215" s="583" t="s">
        <v>5565</v>
      </c>
      <c r="BK1215" s="583" t="s">
        <v>803</v>
      </c>
      <c r="BL1215" s="583">
        <v>109.3</v>
      </c>
      <c r="BM1215" s="585">
        <f t="shared" si="259"/>
        <v>34.443053817271597</v>
      </c>
      <c r="BN1215" s="583" t="s">
        <v>9393</v>
      </c>
      <c r="BO1215" s="583">
        <v>108.3</v>
      </c>
      <c r="BP1215" s="582">
        <f t="shared" si="266"/>
        <v>36.445556946182734</v>
      </c>
      <c r="BQ1215" s="583" t="s">
        <v>10133</v>
      </c>
      <c r="BR1215" s="583">
        <v>89.3</v>
      </c>
      <c r="BS1215" s="582">
        <f t="shared" si="260"/>
        <v>74.493116395494368</v>
      </c>
      <c r="BT1215" s="583"/>
      <c r="BU1215" s="583"/>
      <c r="BV1215" s="585">
        <f t="shared" si="263"/>
        <v>253.31664580725905</v>
      </c>
      <c r="BW1215" s="583"/>
      <c r="BX1215" s="583"/>
      <c r="BY1215" s="582">
        <f t="shared" si="264"/>
        <v>253.31664580725905</v>
      </c>
      <c r="BZ1215" s="583"/>
      <c r="CA1215" s="583"/>
      <c r="CB1215" s="582">
        <f t="shared" si="261"/>
        <v>253.31664580725905</v>
      </c>
      <c r="CC1215" s="583"/>
      <c r="CD1215" s="583"/>
      <c r="CE1215" s="582">
        <f t="shared" si="271"/>
        <v>253.31664580725905</v>
      </c>
      <c r="CF1215" s="583"/>
      <c r="CG1215" s="583"/>
      <c r="CH1215" s="582">
        <f t="shared" si="262"/>
        <v>253.31664580725905</v>
      </c>
      <c r="CI1215" s="583"/>
      <c r="CJ1215" s="583"/>
      <c r="CK1215" s="582">
        <f t="shared" si="265"/>
        <v>253.31664580725905</v>
      </c>
      <c r="CL1215" s="583">
        <v>89.3</v>
      </c>
      <c r="CM1215" s="582">
        <f t="shared" si="269"/>
        <v>74.493116395494368</v>
      </c>
      <c r="CN1215" s="583">
        <v>50</v>
      </c>
      <c r="CO1215" s="583"/>
      <c r="CP1215" s="583"/>
      <c r="CQ1215" s="586"/>
      <c r="CR1215" s="586"/>
      <c r="CS1215" s="587"/>
      <c r="CT1215" s="588"/>
      <c r="CU1215" s="588"/>
      <c r="CV1215" s="588"/>
      <c r="CW1215" s="588"/>
      <c r="CX1215" s="87">
        <f t="shared" ref="CX1215:CX1278" si="272">(CS1215+CT1215+CU1215+CV1215+CW1215)</f>
        <v>0</v>
      </c>
      <c r="CY1215" s="588"/>
      <c r="CZ1215" s="588" t="s">
        <v>2633</v>
      </c>
      <c r="DA1215" s="588" t="s">
        <v>3976</v>
      </c>
      <c r="DB1215" s="579" t="s">
        <v>2643</v>
      </c>
      <c r="DC1215" s="579"/>
      <c r="DD1215" s="579"/>
      <c r="DE1215" s="579"/>
      <c r="DF1215" s="579"/>
      <c r="DG1215" s="579"/>
      <c r="DH1215" s="579"/>
      <c r="DI1215" s="579"/>
      <c r="DJ1215" s="579"/>
      <c r="DK1215" s="579"/>
      <c r="DL1215" s="579"/>
      <c r="DM1215" s="579"/>
      <c r="DN1215" s="583"/>
      <c r="DO1215" s="583"/>
      <c r="DP1215" s="583"/>
      <c r="DQ1215" s="583"/>
      <c r="DR1215" s="583"/>
      <c r="DS1215" s="583"/>
      <c r="DT1215" s="583"/>
      <c r="DU1215" s="579"/>
      <c r="DV1215" s="579"/>
      <c r="DW1215" s="579"/>
      <c r="DX1215" s="742" t="s">
        <v>8974</v>
      </c>
      <c r="DY1215" s="22"/>
      <c r="DZ1215" s="744" t="s">
        <v>101</v>
      </c>
      <c r="EA1215" s="583">
        <v>3</v>
      </c>
      <c r="EB1215" s="590"/>
      <c r="EC1215" s="743" t="s">
        <v>7559</v>
      </c>
      <c r="ED1215" s="22" t="s">
        <v>8986</v>
      </c>
      <c r="EE1215" s="22"/>
    </row>
    <row r="1216" spans="1:135" s="592" customFormat="1" ht="15.75" hidden="1" customHeight="1" x14ac:dyDescent="0.25">
      <c r="A1216" s="875">
        <v>1214</v>
      </c>
      <c r="B1216" s="2083"/>
      <c r="C1216" s="579" t="s">
        <v>8975</v>
      </c>
      <c r="D1216" s="579" t="s">
        <v>23</v>
      </c>
      <c r="E1216" s="579" t="s">
        <v>4126</v>
      </c>
      <c r="F1216" s="579">
        <v>630119</v>
      </c>
      <c r="G1216" s="579">
        <v>30</v>
      </c>
      <c r="H1216" s="579" t="s">
        <v>3963</v>
      </c>
      <c r="I1216" s="579" t="s">
        <v>2633</v>
      </c>
      <c r="J1216" s="579" t="s">
        <v>2633</v>
      </c>
      <c r="K1216" s="579">
        <v>531481145</v>
      </c>
      <c r="L1216" s="579">
        <v>106.6</v>
      </c>
      <c r="M1216" s="579">
        <v>159</v>
      </c>
      <c r="N1216" s="580">
        <f t="shared" si="270"/>
        <v>42.166053558007988</v>
      </c>
      <c r="O1216" s="581">
        <v>2</v>
      </c>
      <c r="P1216" s="582">
        <f t="shared" si="267"/>
        <v>63.202500000000008</v>
      </c>
      <c r="Q1216" s="582">
        <f t="shared" si="268"/>
        <v>43.397499999999987</v>
      </c>
      <c r="R1216" s="583"/>
      <c r="S1216" s="584">
        <v>41812</v>
      </c>
      <c r="T1216" s="583" t="s">
        <v>253</v>
      </c>
      <c r="U1216" s="583" t="s">
        <v>2490</v>
      </c>
      <c r="V1216" s="583" t="s">
        <v>8976</v>
      </c>
      <c r="W1216" s="583" t="s">
        <v>10517</v>
      </c>
      <c r="X1216" s="583" t="s">
        <v>2634</v>
      </c>
      <c r="Y1216" s="583"/>
      <c r="Z1216" s="583" t="s">
        <v>2634</v>
      </c>
      <c r="AA1216" s="583"/>
      <c r="AB1216" s="583" t="s">
        <v>2633</v>
      </c>
      <c r="AC1216" s="583" t="s">
        <v>2636</v>
      </c>
      <c r="AD1216" s="583" t="s">
        <v>2634</v>
      </c>
      <c r="AE1216" s="583"/>
      <c r="AF1216" s="583" t="s">
        <v>2634</v>
      </c>
      <c r="AG1216" s="583"/>
      <c r="AH1216" s="583" t="s">
        <v>2634</v>
      </c>
      <c r="AI1216" s="583"/>
      <c r="AJ1216" s="583" t="s">
        <v>2634</v>
      </c>
      <c r="AK1216" s="583"/>
      <c r="AL1216" s="583" t="s">
        <v>2634</v>
      </c>
      <c r="AM1216" s="583"/>
      <c r="AN1216" s="583" t="s">
        <v>2633</v>
      </c>
      <c r="AO1216" s="583" t="s">
        <v>4076</v>
      </c>
      <c r="AP1216" s="583" t="s">
        <v>4077</v>
      </c>
      <c r="AQ1216" s="583" t="s">
        <v>2635</v>
      </c>
      <c r="AR1216" s="583"/>
      <c r="AS1216" s="583"/>
      <c r="AT1216" s="583"/>
      <c r="AU1216" s="583"/>
      <c r="AV1216" s="583"/>
      <c r="AW1216" s="583" t="s">
        <v>2634</v>
      </c>
      <c r="AX1216" s="583"/>
      <c r="AY1216" s="583" t="s">
        <v>2634</v>
      </c>
      <c r="AZ1216" s="583"/>
      <c r="BA1216" s="583" t="s">
        <v>3970</v>
      </c>
      <c r="BB1216" s="583" t="s">
        <v>3970</v>
      </c>
      <c r="BC1216" s="583" t="s">
        <v>2634</v>
      </c>
      <c r="BD1216" s="583"/>
      <c r="BE1216" s="583" t="s">
        <v>2634</v>
      </c>
      <c r="BF1216" s="583" t="s">
        <v>2634</v>
      </c>
      <c r="BG1216" s="583" t="s">
        <v>2634</v>
      </c>
      <c r="BH1216" s="583"/>
      <c r="BI1216" s="583" t="s">
        <v>7356</v>
      </c>
      <c r="BJ1216" s="583" t="s">
        <v>5565</v>
      </c>
      <c r="BK1216" s="583" t="s">
        <v>9074</v>
      </c>
      <c r="BL1216" s="583">
        <v>97</v>
      </c>
      <c r="BM1216" s="585">
        <f t="shared" si="259"/>
        <v>22.121089924534818</v>
      </c>
      <c r="BN1216" s="583" t="s">
        <v>8372</v>
      </c>
      <c r="BO1216" s="583">
        <v>89</v>
      </c>
      <c r="BP1216" s="582">
        <f t="shared" si="266"/>
        <v>40.555331528313843</v>
      </c>
      <c r="BQ1216" s="583" t="s">
        <v>1455</v>
      </c>
      <c r="BR1216" s="583">
        <v>75</v>
      </c>
      <c r="BS1216" s="582">
        <f t="shared" si="260"/>
        <v>72.815254334927133</v>
      </c>
      <c r="BT1216" s="583"/>
      <c r="BU1216" s="583"/>
      <c r="BV1216" s="585">
        <f t="shared" si="263"/>
        <v>245.63626937035551</v>
      </c>
      <c r="BW1216" s="583"/>
      <c r="BX1216" s="583"/>
      <c r="BY1216" s="582">
        <f t="shared" si="264"/>
        <v>245.63626937035551</v>
      </c>
      <c r="BZ1216" s="583"/>
      <c r="CA1216" s="583"/>
      <c r="CB1216" s="582">
        <f t="shared" si="261"/>
        <v>245.63626937035551</v>
      </c>
      <c r="CC1216" s="583"/>
      <c r="CD1216" s="583"/>
      <c r="CE1216" s="582">
        <f t="shared" si="271"/>
        <v>245.63626937035551</v>
      </c>
      <c r="CF1216" s="583"/>
      <c r="CG1216" s="583"/>
      <c r="CH1216" s="582">
        <f t="shared" si="262"/>
        <v>245.63626937035551</v>
      </c>
      <c r="CI1216" s="583"/>
      <c r="CJ1216" s="583"/>
      <c r="CK1216" s="582">
        <f t="shared" si="265"/>
        <v>245.63626937035551</v>
      </c>
      <c r="CL1216" s="583">
        <v>75</v>
      </c>
      <c r="CM1216" s="582">
        <f t="shared" si="269"/>
        <v>72.815254334927133</v>
      </c>
      <c r="CN1216" s="583">
        <v>60</v>
      </c>
      <c r="CO1216" s="583"/>
      <c r="CP1216" s="583"/>
      <c r="CQ1216" s="586"/>
      <c r="CR1216" s="586"/>
      <c r="CS1216" s="587">
        <v>1</v>
      </c>
      <c r="CT1216" s="588">
        <v>-0.25</v>
      </c>
      <c r="CU1216" s="588">
        <v>0.25</v>
      </c>
      <c r="CV1216" s="588">
        <v>0.25</v>
      </c>
      <c r="CW1216" s="588"/>
      <c r="CX1216" s="87">
        <f t="shared" si="272"/>
        <v>1.25</v>
      </c>
      <c r="CY1216" s="588"/>
      <c r="CZ1216" s="588" t="s">
        <v>2633</v>
      </c>
      <c r="DA1216" s="588" t="s">
        <v>3975</v>
      </c>
      <c r="DB1216" s="579" t="s">
        <v>2643</v>
      </c>
      <c r="DC1216" s="579" t="s">
        <v>2648</v>
      </c>
      <c r="DD1216" s="579" t="s">
        <v>2648</v>
      </c>
      <c r="DE1216" s="579" t="s">
        <v>2649</v>
      </c>
      <c r="DF1216" s="579" t="s">
        <v>32</v>
      </c>
      <c r="DG1216" s="579" t="s">
        <v>2653</v>
      </c>
      <c r="DH1216" s="579" t="s">
        <v>2653</v>
      </c>
      <c r="DI1216" s="579" t="s">
        <v>2658</v>
      </c>
      <c r="DJ1216" s="579" t="s">
        <v>37</v>
      </c>
      <c r="DK1216" s="579" t="s">
        <v>37</v>
      </c>
      <c r="DL1216" s="579" t="s">
        <v>37</v>
      </c>
      <c r="DM1216" s="579" t="s">
        <v>2663</v>
      </c>
      <c r="DN1216" s="583" t="s">
        <v>4001</v>
      </c>
      <c r="DO1216" s="583" t="s">
        <v>4002</v>
      </c>
      <c r="DP1216" s="583"/>
      <c r="DQ1216" s="583" t="s">
        <v>4069</v>
      </c>
      <c r="DR1216" s="583"/>
      <c r="DS1216" s="583" t="s">
        <v>2634</v>
      </c>
      <c r="DT1216" s="583"/>
      <c r="DU1216" s="579" t="s">
        <v>2634</v>
      </c>
      <c r="DV1216" s="579" t="s">
        <v>2633</v>
      </c>
      <c r="DW1216" s="579"/>
      <c r="DX1216" s="744" t="s">
        <v>8977</v>
      </c>
      <c r="DY1216" s="22"/>
      <c r="DZ1216" s="745" t="s">
        <v>101</v>
      </c>
      <c r="EA1216" s="583">
        <v>3</v>
      </c>
      <c r="EB1216" s="590"/>
      <c r="EC1216" s="753" t="s">
        <v>2194</v>
      </c>
      <c r="ED1216" s="22" t="s">
        <v>6927</v>
      </c>
      <c r="EE1216" s="22"/>
    </row>
    <row r="1217" spans="1:135" s="592" customFormat="1" ht="15.75" hidden="1" customHeight="1" x14ac:dyDescent="0.25">
      <c r="A1217" s="875">
        <v>1215</v>
      </c>
      <c r="B1217" s="2083"/>
      <c r="C1217" s="579" t="s">
        <v>8978</v>
      </c>
      <c r="D1217" s="579" t="s">
        <v>23</v>
      </c>
      <c r="E1217" s="579" t="s">
        <v>4126</v>
      </c>
      <c r="F1217" s="579">
        <v>631031</v>
      </c>
      <c r="G1217" s="579">
        <v>35</v>
      </c>
      <c r="H1217" s="579" t="s">
        <v>2633</v>
      </c>
      <c r="I1217" s="579" t="s">
        <v>2633</v>
      </c>
      <c r="J1217" s="579" t="s">
        <v>2633</v>
      </c>
      <c r="K1217" s="579">
        <v>547033000</v>
      </c>
      <c r="L1217" s="579">
        <v>100</v>
      </c>
      <c r="M1217" s="579">
        <v>157</v>
      </c>
      <c r="N1217" s="580">
        <f t="shared" si="270"/>
        <v>40.56959714390036</v>
      </c>
      <c r="O1217" s="581">
        <v>2</v>
      </c>
      <c r="P1217" s="582">
        <f t="shared" si="267"/>
        <v>61.622500000000002</v>
      </c>
      <c r="Q1217" s="582">
        <f t="shared" si="268"/>
        <v>38.377499999999998</v>
      </c>
      <c r="R1217" s="583"/>
      <c r="S1217" s="584">
        <v>41813</v>
      </c>
      <c r="T1217" s="583" t="s">
        <v>253</v>
      </c>
      <c r="U1217" s="583" t="s">
        <v>2490</v>
      </c>
      <c r="V1217" s="583" t="s">
        <v>8979</v>
      </c>
      <c r="W1217" s="583" t="s">
        <v>11398</v>
      </c>
      <c r="X1217" s="583"/>
      <c r="Y1217" s="583"/>
      <c r="Z1217" s="583"/>
      <c r="AA1217" s="583"/>
      <c r="AB1217" s="583" t="s">
        <v>2633</v>
      </c>
      <c r="AC1217" s="583" t="s">
        <v>2636</v>
      </c>
      <c r="AD1217" s="583"/>
      <c r="AE1217" s="583"/>
      <c r="AF1217" s="583" t="s">
        <v>2633</v>
      </c>
      <c r="AG1217" s="583" t="s">
        <v>2635</v>
      </c>
      <c r="AH1217" s="583"/>
      <c r="AI1217" s="583"/>
      <c r="AJ1217" s="583"/>
      <c r="AK1217" s="583"/>
      <c r="AL1217" s="583"/>
      <c r="AM1217" s="583"/>
      <c r="AN1217" s="583" t="s">
        <v>2634</v>
      </c>
      <c r="AO1217" s="583"/>
      <c r="AP1217" s="583"/>
      <c r="AQ1217" s="583" t="s">
        <v>2637</v>
      </c>
      <c r="AR1217" s="583"/>
      <c r="AS1217" s="583"/>
      <c r="AT1217" s="583"/>
      <c r="AU1217" s="583"/>
      <c r="AV1217" s="583"/>
      <c r="AW1217" s="583"/>
      <c r="AX1217" s="583"/>
      <c r="AY1217" s="583"/>
      <c r="AZ1217" s="583"/>
      <c r="BA1217" s="583" t="s">
        <v>3970</v>
      </c>
      <c r="BB1217" s="583" t="s">
        <v>3970</v>
      </c>
      <c r="BC1217" s="583"/>
      <c r="BD1217" s="583"/>
      <c r="BE1217" s="583" t="s">
        <v>2634</v>
      </c>
      <c r="BF1217" s="583" t="s">
        <v>2634</v>
      </c>
      <c r="BG1217" s="583"/>
      <c r="BH1217" s="583"/>
      <c r="BI1217" s="583" t="s">
        <v>7356</v>
      </c>
      <c r="BJ1217" s="583" t="s">
        <v>5565</v>
      </c>
      <c r="BK1217" s="583" t="s">
        <v>9097</v>
      </c>
      <c r="BL1217" s="583">
        <v>91.9</v>
      </c>
      <c r="BM1217" s="585">
        <f t="shared" si="259"/>
        <v>21.106116865350778</v>
      </c>
      <c r="BN1217" s="583" t="s">
        <v>9315</v>
      </c>
      <c r="BO1217" s="583">
        <v>89</v>
      </c>
      <c r="BP1217" s="582">
        <f t="shared" si="266"/>
        <v>28.662627841834411</v>
      </c>
      <c r="BQ1217" s="583"/>
      <c r="BR1217" s="583"/>
      <c r="BS1217" s="582">
        <f t="shared" si="260"/>
        <v>260.56934401667644</v>
      </c>
      <c r="BT1217" s="583" t="s">
        <v>11399</v>
      </c>
      <c r="BU1217" s="583">
        <v>63.9</v>
      </c>
      <c r="BV1217" s="585">
        <f t="shared" si="263"/>
        <v>94.065533190020204</v>
      </c>
      <c r="BW1217" s="583"/>
      <c r="BX1217" s="583"/>
      <c r="BY1217" s="582">
        <f t="shared" si="264"/>
        <v>260.56934401667644</v>
      </c>
      <c r="BZ1217" s="583"/>
      <c r="CA1217" s="583"/>
      <c r="CB1217" s="582">
        <f t="shared" si="261"/>
        <v>260.56934401667644</v>
      </c>
      <c r="CC1217" s="583"/>
      <c r="CD1217" s="583"/>
      <c r="CE1217" s="582">
        <f t="shared" si="271"/>
        <v>260.56934401667644</v>
      </c>
      <c r="CF1217" s="583"/>
      <c r="CG1217" s="583"/>
      <c r="CH1217" s="582">
        <f t="shared" si="262"/>
        <v>260.56934401667644</v>
      </c>
      <c r="CI1217" s="583"/>
      <c r="CJ1217" s="583"/>
      <c r="CK1217" s="582">
        <f t="shared" si="265"/>
        <v>260.56934401667644</v>
      </c>
      <c r="CL1217" s="583">
        <v>63.9</v>
      </c>
      <c r="CM1217" s="582">
        <f t="shared" si="269"/>
        <v>94.065533190020204</v>
      </c>
      <c r="CN1217" s="583">
        <v>60</v>
      </c>
      <c r="CO1217" s="583"/>
      <c r="CP1217" s="583"/>
      <c r="CQ1217" s="586"/>
      <c r="CR1217" s="586"/>
      <c r="CS1217" s="587">
        <v>1</v>
      </c>
      <c r="CT1217" s="588">
        <v>-0.25</v>
      </c>
      <c r="CU1217" s="588">
        <v>0.5</v>
      </c>
      <c r="CV1217" s="588">
        <v>-0.25</v>
      </c>
      <c r="CW1217" s="588">
        <v>0.5</v>
      </c>
      <c r="CX1217" s="87">
        <f t="shared" si="272"/>
        <v>1.5</v>
      </c>
      <c r="CY1217" s="588"/>
      <c r="CZ1217" s="588" t="s">
        <v>2634</v>
      </c>
      <c r="DA1217" s="588" t="s">
        <v>3975</v>
      </c>
      <c r="DB1217" s="579" t="s">
        <v>2645</v>
      </c>
      <c r="DC1217" s="579" t="s">
        <v>2646</v>
      </c>
      <c r="DD1217" s="579" t="s">
        <v>2646</v>
      </c>
      <c r="DE1217" s="579" t="s">
        <v>2649</v>
      </c>
      <c r="DF1217" s="579" t="s">
        <v>2652</v>
      </c>
      <c r="DG1217" s="579" t="s">
        <v>2654</v>
      </c>
      <c r="DH1217" s="579" t="s">
        <v>5009</v>
      </c>
      <c r="DI1217" s="579" t="s">
        <v>2658</v>
      </c>
      <c r="DJ1217" s="579" t="s">
        <v>2659</v>
      </c>
      <c r="DK1217" s="579" t="s">
        <v>2659</v>
      </c>
      <c r="DL1217" s="579" t="s">
        <v>2659</v>
      </c>
      <c r="DM1217" s="579" t="s">
        <v>2663</v>
      </c>
      <c r="DN1217" s="583" t="s">
        <v>4001</v>
      </c>
      <c r="DO1217" s="583" t="s">
        <v>4002</v>
      </c>
      <c r="DP1217" s="583"/>
      <c r="DQ1217" s="583"/>
      <c r="DR1217" s="583" t="s">
        <v>4070</v>
      </c>
      <c r="DS1217" s="583" t="s">
        <v>2634</v>
      </c>
      <c r="DT1217" s="583"/>
      <c r="DU1217" s="579" t="s">
        <v>2634</v>
      </c>
      <c r="DV1217" s="579" t="s">
        <v>2633</v>
      </c>
      <c r="DW1217" s="579"/>
      <c r="DX1217" s="745" t="s">
        <v>8980</v>
      </c>
      <c r="DY1217" s="22" t="s">
        <v>126</v>
      </c>
      <c r="DZ1217" s="747" t="s">
        <v>101</v>
      </c>
      <c r="EA1217" s="583">
        <v>3</v>
      </c>
      <c r="EB1217" s="819" t="s">
        <v>9454</v>
      </c>
      <c r="EC1217" s="755" t="s">
        <v>4868</v>
      </c>
      <c r="ED1217" s="22" t="s">
        <v>9062</v>
      </c>
      <c r="EE1217" s="22"/>
    </row>
    <row r="1218" spans="1:135" s="592" customFormat="1" ht="15.75" hidden="1" customHeight="1" x14ac:dyDescent="0.25">
      <c r="A1218" s="875">
        <v>1216</v>
      </c>
      <c r="B1218" s="2083"/>
      <c r="C1218" s="579" t="s">
        <v>8981</v>
      </c>
      <c r="D1218" s="579" t="s">
        <v>23</v>
      </c>
      <c r="E1218" s="579" t="s">
        <v>4126</v>
      </c>
      <c r="F1218" s="579">
        <v>573630</v>
      </c>
      <c r="G1218" s="579">
        <v>25</v>
      </c>
      <c r="H1218" s="579" t="s">
        <v>2634</v>
      </c>
      <c r="I1218" s="579" t="s">
        <v>2634</v>
      </c>
      <c r="J1218" s="579" t="s">
        <v>3968</v>
      </c>
      <c r="K1218" s="579">
        <v>535294559</v>
      </c>
      <c r="L1218" s="579">
        <v>110</v>
      </c>
      <c r="M1218" s="579">
        <v>165</v>
      </c>
      <c r="N1218" s="580">
        <f t="shared" si="270"/>
        <v>40.404040404040401</v>
      </c>
      <c r="O1218" s="581">
        <v>2</v>
      </c>
      <c r="P1218" s="582">
        <f t="shared" si="267"/>
        <v>68.062499999999986</v>
      </c>
      <c r="Q1218" s="582">
        <f t="shared" si="268"/>
        <v>41.937500000000014</v>
      </c>
      <c r="R1218" s="583"/>
      <c r="S1218" s="584">
        <v>41813</v>
      </c>
      <c r="T1218" s="583" t="s">
        <v>253</v>
      </c>
      <c r="U1218" s="583" t="s">
        <v>2490</v>
      </c>
      <c r="V1218" s="583" t="s">
        <v>8982</v>
      </c>
      <c r="W1218" s="583" t="s">
        <v>9672</v>
      </c>
      <c r="X1218" s="583" t="s">
        <v>2634</v>
      </c>
      <c r="Y1218" s="583"/>
      <c r="Z1218" s="583" t="s">
        <v>2634</v>
      </c>
      <c r="AA1218" s="583"/>
      <c r="AB1218" s="583" t="s">
        <v>2634</v>
      </c>
      <c r="AC1218" s="583"/>
      <c r="AD1218" s="583" t="s">
        <v>2634</v>
      </c>
      <c r="AE1218" s="583"/>
      <c r="AF1218" s="583" t="s">
        <v>2634</v>
      </c>
      <c r="AG1218" s="583"/>
      <c r="AH1218" s="583" t="s">
        <v>2634</v>
      </c>
      <c r="AI1218" s="583"/>
      <c r="AJ1218" s="583" t="s">
        <v>2634</v>
      </c>
      <c r="AK1218" s="583"/>
      <c r="AL1218" s="583" t="s">
        <v>2634</v>
      </c>
      <c r="AM1218" s="583"/>
      <c r="AN1218" s="583" t="s">
        <v>2633</v>
      </c>
      <c r="AO1218" s="583" t="s">
        <v>4075</v>
      </c>
      <c r="AP1218" s="583" t="s">
        <v>4001</v>
      </c>
      <c r="AQ1218" s="583" t="s">
        <v>2637</v>
      </c>
      <c r="AR1218" s="583" t="s">
        <v>4075</v>
      </c>
      <c r="AS1218" s="583" t="s">
        <v>4092</v>
      </c>
      <c r="AT1218" s="583"/>
      <c r="AU1218" s="583"/>
      <c r="AV1218" s="583"/>
      <c r="AW1218" s="583" t="s">
        <v>2634</v>
      </c>
      <c r="AX1218" s="583"/>
      <c r="AY1218" s="583" t="s">
        <v>2634</v>
      </c>
      <c r="AZ1218" s="583"/>
      <c r="BA1218" s="583" t="s">
        <v>3970</v>
      </c>
      <c r="BB1218" s="583" t="s">
        <v>3970</v>
      </c>
      <c r="BC1218" s="583" t="s">
        <v>2634</v>
      </c>
      <c r="BD1218" s="583"/>
      <c r="BE1218" s="583" t="s">
        <v>2634</v>
      </c>
      <c r="BF1218" s="583"/>
      <c r="BG1218" s="583" t="s">
        <v>2634</v>
      </c>
      <c r="BH1218" s="583"/>
      <c r="BI1218" s="583"/>
      <c r="BJ1218" s="583" t="s">
        <v>3217</v>
      </c>
      <c r="BK1218" s="583" t="s">
        <v>9072</v>
      </c>
      <c r="BL1218" s="583">
        <v>104.7</v>
      </c>
      <c r="BM1218" s="585">
        <f t="shared" si="259"/>
        <v>12.637853949329347</v>
      </c>
      <c r="BN1218" s="583" t="s">
        <v>3889</v>
      </c>
      <c r="BO1218" s="583">
        <v>88</v>
      </c>
      <c r="BP1218" s="582">
        <f t="shared" si="266"/>
        <v>52.459016393442603</v>
      </c>
      <c r="BQ1218" s="583" t="s">
        <v>1425</v>
      </c>
      <c r="BR1218" s="583">
        <v>79</v>
      </c>
      <c r="BS1218" s="582">
        <f t="shared" si="260"/>
        <v>73.919523099850949</v>
      </c>
      <c r="BT1218" s="583" t="s">
        <v>11388</v>
      </c>
      <c r="BU1218" s="583">
        <v>65.7</v>
      </c>
      <c r="BV1218" s="585">
        <f t="shared" si="263"/>
        <v>105.63338301043214</v>
      </c>
      <c r="BW1218" s="583"/>
      <c r="BX1218" s="583"/>
      <c r="BY1218" s="582">
        <f t="shared" si="264"/>
        <v>262.29508196721298</v>
      </c>
      <c r="BZ1218" s="583"/>
      <c r="CA1218" s="583"/>
      <c r="CB1218" s="582">
        <f t="shared" si="261"/>
        <v>262.29508196721298</v>
      </c>
      <c r="CC1218" s="583"/>
      <c r="CD1218" s="583"/>
      <c r="CE1218" s="582">
        <f t="shared" si="271"/>
        <v>262.29508196721298</v>
      </c>
      <c r="CF1218" s="583"/>
      <c r="CG1218" s="583"/>
      <c r="CH1218" s="582">
        <f t="shared" si="262"/>
        <v>262.29508196721298</v>
      </c>
      <c r="CI1218" s="583"/>
      <c r="CJ1218" s="583"/>
      <c r="CK1218" s="582">
        <f t="shared" si="265"/>
        <v>262.29508196721298</v>
      </c>
      <c r="CL1218" s="583">
        <v>65.7</v>
      </c>
      <c r="CM1218" s="582">
        <f t="shared" si="269"/>
        <v>105.63338301043214</v>
      </c>
      <c r="CN1218" s="583">
        <v>55</v>
      </c>
      <c r="CO1218" s="583"/>
      <c r="CP1218" s="583"/>
      <c r="CQ1218" s="586"/>
      <c r="CR1218" s="586"/>
      <c r="CS1218" s="587">
        <v>1</v>
      </c>
      <c r="CT1218" s="588">
        <v>-0.25</v>
      </c>
      <c r="CU1218" s="588">
        <v>0.5</v>
      </c>
      <c r="CV1218" s="588">
        <v>0.5</v>
      </c>
      <c r="CW1218" s="588"/>
      <c r="CX1218" s="87">
        <f t="shared" si="272"/>
        <v>1.75</v>
      </c>
      <c r="CY1218" s="588"/>
      <c r="CZ1218" s="588" t="s">
        <v>2633</v>
      </c>
      <c r="DA1218" s="588" t="s">
        <v>3976</v>
      </c>
      <c r="DB1218" s="579" t="s">
        <v>2645</v>
      </c>
      <c r="DC1218" s="579" t="s">
        <v>2648</v>
      </c>
      <c r="DD1218" s="579" t="s">
        <v>2648</v>
      </c>
      <c r="DE1218" s="579" t="s">
        <v>2651</v>
      </c>
      <c r="DF1218" s="579" t="s">
        <v>32</v>
      </c>
      <c r="DG1218" s="579" t="s">
        <v>5009</v>
      </c>
      <c r="DH1218" s="579" t="s">
        <v>5009</v>
      </c>
      <c r="DI1218" s="579" t="s">
        <v>2657</v>
      </c>
      <c r="DJ1218" s="579" t="s">
        <v>2659</v>
      </c>
      <c r="DK1218" s="579" t="s">
        <v>37</v>
      </c>
      <c r="DL1218" s="579" t="s">
        <v>37</v>
      </c>
      <c r="DM1218" s="579" t="s">
        <v>2663</v>
      </c>
      <c r="DN1218" s="583" t="s">
        <v>4001</v>
      </c>
      <c r="DO1218" s="583" t="s">
        <v>4002</v>
      </c>
      <c r="DP1218" s="583"/>
      <c r="DQ1218" s="583" t="s">
        <v>4069</v>
      </c>
      <c r="DR1218" s="583"/>
      <c r="DS1218" s="583" t="s">
        <v>2633</v>
      </c>
      <c r="DT1218" s="583" t="s">
        <v>4074</v>
      </c>
      <c r="DU1218" s="579" t="s">
        <v>2634</v>
      </c>
      <c r="DV1218" s="579" t="s">
        <v>2633</v>
      </c>
      <c r="DW1218" s="579" t="s">
        <v>11389</v>
      </c>
      <c r="DX1218" s="746" t="s">
        <v>8983</v>
      </c>
      <c r="DY1218" s="22"/>
      <c r="DZ1218" s="749" t="s">
        <v>101</v>
      </c>
      <c r="EA1218" s="583">
        <v>4</v>
      </c>
      <c r="EB1218" s="590"/>
      <c r="EC1218" s="590" t="s">
        <v>2194</v>
      </c>
      <c r="ED1218" s="22" t="s">
        <v>5821</v>
      </c>
      <c r="EE1218" s="22"/>
    </row>
    <row r="1219" spans="1:135" s="592" customFormat="1" ht="15.75" hidden="1" customHeight="1" x14ac:dyDescent="0.25">
      <c r="A1219" s="875">
        <v>1217</v>
      </c>
      <c r="B1219" s="2083"/>
      <c r="C1219" s="579" t="s">
        <v>8984</v>
      </c>
      <c r="D1219" s="579" t="s">
        <v>23</v>
      </c>
      <c r="E1219" s="579" t="s">
        <v>4126</v>
      </c>
      <c r="F1219" s="579">
        <v>627856</v>
      </c>
      <c r="G1219" s="579">
        <v>20</v>
      </c>
      <c r="H1219" s="579" t="s">
        <v>2634</v>
      </c>
      <c r="I1219" s="579" t="s">
        <v>2634</v>
      </c>
      <c r="J1219" s="579" t="s">
        <v>3968</v>
      </c>
      <c r="K1219" s="579">
        <v>535364466</v>
      </c>
      <c r="L1219" s="579">
        <v>107</v>
      </c>
      <c r="M1219" s="579">
        <v>171</v>
      </c>
      <c r="N1219" s="580">
        <f t="shared" si="270"/>
        <v>36.5924557983653</v>
      </c>
      <c r="O1219" s="581">
        <v>1</v>
      </c>
      <c r="P1219" s="582">
        <f t="shared" si="267"/>
        <v>73.102499999999992</v>
      </c>
      <c r="Q1219" s="582">
        <f t="shared" si="268"/>
        <v>33.897500000000008</v>
      </c>
      <c r="R1219" s="583"/>
      <c r="S1219" s="584">
        <v>41813</v>
      </c>
      <c r="T1219" s="583" t="s">
        <v>2133</v>
      </c>
      <c r="U1219" s="583" t="s">
        <v>2479</v>
      </c>
      <c r="V1219" s="583" t="s">
        <v>87</v>
      </c>
      <c r="W1219" s="583"/>
      <c r="X1219" s="583" t="s">
        <v>2634</v>
      </c>
      <c r="Y1219" s="583"/>
      <c r="Z1219" s="583" t="s">
        <v>2634</v>
      </c>
      <c r="AA1219" s="583"/>
      <c r="AB1219" s="583" t="s">
        <v>2634</v>
      </c>
      <c r="AC1219" s="583"/>
      <c r="AD1219" s="583" t="s">
        <v>2634</v>
      </c>
      <c r="AE1219" s="583"/>
      <c r="AF1219" s="583" t="s">
        <v>2634</v>
      </c>
      <c r="AG1219" s="583"/>
      <c r="AH1219" s="583" t="s">
        <v>2634</v>
      </c>
      <c r="AI1219" s="583"/>
      <c r="AJ1219" s="583" t="s">
        <v>2634</v>
      </c>
      <c r="AK1219" s="583"/>
      <c r="AL1219" s="583" t="s">
        <v>2634</v>
      </c>
      <c r="AM1219" s="583"/>
      <c r="AN1219" s="583" t="s">
        <v>2634</v>
      </c>
      <c r="AO1219" s="583"/>
      <c r="AP1219" s="583"/>
      <c r="AQ1219" s="583" t="s">
        <v>2638</v>
      </c>
      <c r="AR1219" s="583" t="s">
        <v>4076</v>
      </c>
      <c r="AS1219" s="583" t="s">
        <v>4092</v>
      </c>
      <c r="AT1219" s="583"/>
      <c r="AU1219" s="583"/>
      <c r="AV1219" s="583"/>
      <c r="AW1219" s="583" t="s">
        <v>2634</v>
      </c>
      <c r="AX1219" s="583"/>
      <c r="AY1219" s="583" t="s">
        <v>2634</v>
      </c>
      <c r="AZ1219" s="583"/>
      <c r="BA1219" s="583" t="s">
        <v>3970</v>
      </c>
      <c r="BB1219" s="583" t="s">
        <v>3970</v>
      </c>
      <c r="BC1219" s="583" t="s">
        <v>2634</v>
      </c>
      <c r="BD1219" s="583"/>
      <c r="BE1219" s="583" t="s">
        <v>2634</v>
      </c>
      <c r="BF1219" s="583" t="s">
        <v>2634</v>
      </c>
      <c r="BG1219" s="583" t="s">
        <v>2634</v>
      </c>
      <c r="BH1219" s="583"/>
      <c r="BI1219" s="583"/>
      <c r="BJ1219" s="583" t="s">
        <v>5603</v>
      </c>
      <c r="BK1219" s="583" t="s">
        <v>5544</v>
      </c>
      <c r="BL1219" s="583">
        <v>99.9</v>
      </c>
      <c r="BM1219" s="585">
        <f t="shared" ref="BM1219:BM1282" si="273">((L1219-BL1219)/Q1219)*100</f>
        <v>20.945497455564549</v>
      </c>
      <c r="BN1219" s="583" t="s">
        <v>1449</v>
      </c>
      <c r="BO1219" s="583">
        <v>91</v>
      </c>
      <c r="BP1219" s="582">
        <f t="shared" si="266"/>
        <v>47.201121026624371</v>
      </c>
      <c r="BQ1219" s="583" t="s">
        <v>5673</v>
      </c>
      <c r="BR1219" s="583">
        <v>86.5</v>
      </c>
      <c r="BS1219" s="582">
        <f t="shared" ref="BS1219:BS1282" si="274">((L1219-BR1219)/Q1219)*100</f>
        <v>60.476436315362477</v>
      </c>
      <c r="BT1219" s="583" t="s">
        <v>1277</v>
      </c>
      <c r="BU1219" s="583">
        <v>80</v>
      </c>
      <c r="BV1219" s="585">
        <f t="shared" si="263"/>
        <v>79.651891732428624</v>
      </c>
      <c r="BW1219" s="583"/>
      <c r="BX1219" s="583"/>
      <c r="BY1219" s="582">
        <f t="shared" si="264"/>
        <v>315.65749686555046</v>
      </c>
      <c r="BZ1219" s="583"/>
      <c r="CA1219" s="583"/>
      <c r="CB1219" s="582">
        <f t="shared" ref="CB1219:CB1282" si="275">((L1219-CA1219)/Q1219)*100</f>
        <v>315.65749686555046</v>
      </c>
      <c r="CC1219" s="583"/>
      <c r="CD1219" s="583"/>
      <c r="CE1219" s="582">
        <f t="shared" si="271"/>
        <v>315.65749686555046</v>
      </c>
      <c r="CF1219" s="583"/>
      <c r="CG1219" s="583"/>
      <c r="CH1219" s="582">
        <f t="shared" ref="CH1219:CH1282" si="276">((L1219-CG1219)/Q1219)*100</f>
        <v>315.65749686555046</v>
      </c>
      <c r="CI1219" s="583"/>
      <c r="CJ1219" s="583"/>
      <c r="CK1219" s="582">
        <f t="shared" si="265"/>
        <v>315.65749686555046</v>
      </c>
      <c r="CL1219" s="583">
        <v>80</v>
      </c>
      <c r="CM1219" s="582">
        <f t="shared" si="269"/>
        <v>79.651891732428624</v>
      </c>
      <c r="CN1219" s="583">
        <v>75</v>
      </c>
      <c r="CO1219" s="583"/>
      <c r="CP1219" s="583"/>
      <c r="CQ1219" s="586"/>
      <c r="CR1219" s="586"/>
      <c r="CS1219" s="587">
        <v>1</v>
      </c>
      <c r="CT1219" s="588">
        <v>0</v>
      </c>
      <c r="CU1219" s="588">
        <v>0</v>
      </c>
      <c r="CV1219" s="588">
        <v>0</v>
      </c>
      <c r="CW1219" s="588"/>
      <c r="CX1219" s="87">
        <f t="shared" si="272"/>
        <v>1</v>
      </c>
      <c r="CY1219" s="588"/>
      <c r="CZ1219" s="588" t="s">
        <v>2634</v>
      </c>
      <c r="DA1219" s="588"/>
      <c r="DB1219" s="579" t="s">
        <v>2643</v>
      </c>
      <c r="DC1219" s="579" t="s">
        <v>2648</v>
      </c>
      <c r="DD1219" s="579" t="s">
        <v>2648</v>
      </c>
      <c r="DE1219" s="579" t="s">
        <v>2651</v>
      </c>
      <c r="DF1219" s="579" t="s">
        <v>32</v>
      </c>
      <c r="DG1219" s="579" t="s">
        <v>2653</v>
      </c>
      <c r="DH1219" s="579" t="s">
        <v>32</v>
      </c>
      <c r="DI1219" s="579" t="s">
        <v>2658</v>
      </c>
      <c r="DJ1219" s="579" t="s">
        <v>37</v>
      </c>
      <c r="DK1219" s="579" t="s">
        <v>2659</v>
      </c>
      <c r="DL1219" s="579" t="s">
        <v>2659</v>
      </c>
      <c r="DM1219" s="579"/>
      <c r="DN1219" s="583" t="s">
        <v>4001</v>
      </c>
      <c r="DO1219" s="583" t="s">
        <v>4002</v>
      </c>
      <c r="DP1219" s="583"/>
      <c r="DQ1219" s="583" t="s">
        <v>4069</v>
      </c>
      <c r="DR1219" s="583"/>
      <c r="DS1219" s="583" t="s">
        <v>2634</v>
      </c>
      <c r="DT1219" s="583"/>
      <c r="DU1219" s="579" t="s">
        <v>2634</v>
      </c>
      <c r="DV1219" s="579" t="s">
        <v>2633</v>
      </c>
      <c r="DW1219" s="579"/>
      <c r="DX1219" s="747" t="s">
        <v>220</v>
      </c>
      <c r="DY1219" s="22"/>
      <c r="DZ1219" s="829" t="s">
        <v>8275</v>
      </c>
      <c r="EA1219" s="583">
        <v>3</v>
      </c>
      <c r="EB1219" s="590"/>
      <c r="EC1219" s="748" t="s">
        <v>8989</v>
      </c>
      <c r="ED1219" s="22" t="s">
        <v>5821</v>
      </c>
      <c r="EE1219" s="22"/>
    </row>
    <row r="1220" spans="1:135" ht="15.75" hidden="1" customHeight="1" x14ac:dyDescent="0.25">
      <c r="A1220" s="219">
        <v>1218</v>
      </c>
      <c r="B1220" s="2083"/>
      <c r="C1220" s="579" t="s">
        <v>8990</v>
      </c>
      <c r="D1220" s="579" t="s">
        <v>22</v>
      </c>
      <c r="E1220" s="579" t="s">
        <v>4126</v>
      </c>
      <c r="F1220" s="579">
        <v>602380</v>
      </c>
      <c r="G1220" s="579">
        <v>38</v>
      </c>
      <c r="H1220" s="579" t="s">
        <v>2633</v>
      </c>
      <c r="I1220" s="579" t="s">
        <v>2633</v>
      </c>
      <c r="J1220" s="579" t="s">
        <v>2633</v>
      </c>
      <c r="K1220" s="579">
        <v>566464644</v>
      </c>
      <c r="L1220" s="579">
        <v>191</v>
      </c>
      <c r="M1220" s="579">
        <v>169</v>
      </c>
      <c r="N1220" s="580">
        <f t="shared" si="270"/>
        <v>66.874409159343159</v>
      </c>
      <c r="O1220" s="581">
        <v>4</v>
      </c>
      <c r="P1220" s="582">
        <f t="shared" si="267"/>
        <v>71.402499999999989</v>
      </c>
      <c r="Q1220" s="582">
        <f t="shared" si="268"/>
        <v>119.59750000000001</v>
      </c>
      <c r="R1220" s="583"/>
      <c r="S1220" s="584">
        <v>41813</v>
      </c>
      <c r="T1220" s="583" t="s">
        <v>1718</v>
      </c>
      <c r="U1220" s="583" t="s">
        <v>2490</v>
      </c>
      <c r="V1220" s="583" t="s">
        <v>4718</v>
      </c>
      <c r="W1220" s="583"/>
      <c r="X1220" s="583"/>
      <c r="Y1220" s="583"/>
      <c r="Z1220" s="583"/>
      <c r="AA1220" s="583"/>
      <c r="AB1220" s="583" t="s">
        <v>2633</v>
      </c>
      <c r="AC1220" s="583"/>
      <c r="AD1220" s="583"/>
      <c r="AE1220" s="583"/>
      <c r="AF1220" s="583"/>
      <c r="AG1220" s="583"/>
      <c r="AH1220" s="583"/>
      <c r="AI1220" s="583"/>
      <c r="AJ1220" s="583"/>
      <c r="AK1220" s="583"/>
      <c r="AL1220" s="583"/>
      <c r="AM1220" s="583"/>
      <c r="AN1220" s="583" t="s">
        <v>2633</v>
      </c>
      <c r="AO1220" s="583" t="s">
        <v>4075</v>
      </c>
      <c r="AP1220" s="583" t="s">
        <v>4078</v>
      </c>
      <c r="AQ1220" s="583"/>
      <c r="AR1220" s="583"/>
      <c r="AS1220" s="583"/>
      <c r="AT1220" s="583"/>
      <c r="AU1220" s="583"/>
      <c r="AV1220" s="583"/>
      <c r="AW1220" s="583"/>
      <c r="AX1220" s="583"/>
      <c r="AY1220" s="583"/>
      <c r="AZ1220" s="583"/>
      <c r="BA1220" s="583"/>
      <c r="BB1220" s="583"/>
      <c r="BC1220" s="583"/>
      <c r="BD1220" s="583"/>
      <c r="BE1220" s="583" t="s">
        <v>2633</v>
      </c>
      <c r="BF1220" s="583"/>
      <c r="BG1220" s="583"/>
      <c r="BH1220" s="583"/>
      <c r="BI1220" s="583"/>
      <c r="BJ1220" s="583" t="s">
        <v>5603</v>
      </c>
      <c r="BK1220" s="583" t="s">
        <v>9088</v>
      </c>
      <c r="BL1220" s="583">
        <v>175.1</v>
      </c>
      <c r="BM1220" s="585">
        <f t="shared" si="273"/>
        <v>13.294592278266689</v>
      </c>
      <c r="BN1220" s="583"/>
      <c r="BO1220" s="583"/>
      <c r="BP1220" s="582">
        <f t="shared" si="266"/>
        <v>159.70233491502748</v>
      </c>
      <c r="BQ1220" s="583"/>
      <c r="BR1220" s="583"/>
      <c r="BS1220" s="582">
        <f t="shared" si="274"/>
        <v>159.70233491502748</v>
      </c>
      <c r="BT1220" s="583"/>
      <c r="BU1220" s="583"/>
      <c r="BV1220" s="585">
        <f t="shared" ref="BV1220:BV1283" si="277">((L1220-BU1220)/Q1220)*100</f>
        <v>159.70233491502748</v>
      </c>
      <c r="BW1220" s="583"/>
      <c r="BX1220" s="583"/>
      <c r="BY1220" s="582">
        <f t="shared" ref="BY1220:BY1283" si="278">((L1220-BX1220)/Q1220)*100</f>
        <v>159.70233491502748</v>
      </c>
      <c r="BZ1220" s="583"/>
      <c r="CA1220" s="583"/>
      <c r="CB1220" s="582">
        <f t="shared" si="275"/>
        <v>159.70233491502748</v>
      </c>
      <c r="CC1220" s="583"/>
      <c r="CD1220" s="583"/>
      <c r="CE1220" s="582">
        <f t="shared" si="271"/>
        <v>159.70233491502748</v>
      </c>
      <c r="CF1220" s="583"/>
      <c r="CG1220" s="583"/>
      <c r="CH1220" s="582">
        <f t="shared" si="276"/>
        <v>159.70233491502748</v>
      </c>
      <c r="CI1220" s="583"/>
      <c r="CJ1220" s="583"/>
      <c r="CK1220" s="582">
        <f t="shared" si="265"/>
        <v>159.70233491502748</v>
      </c>
      <c r="CL1220" s="583">
        <v>175.1</v>
      </c>
      <c r="CM1220" s="582">
        <f t="shared" si="269"/>
        <v>13.294592278266689</v>
      </c>
      <c r="CN1220" s="583">
        <v>100</v>
      </c>
      <c r="CO1220" s="583"/>
      <c r="CP1220" s="583"/>
      <c r="CQ1220" s="586"/>
      <c r="CR1220" s="586"/>
      <c r="CS1220" s="587"/>
      <c r="CT1220" s="588"/>
      <c r="CU1220" s="588"/>
      <c r="CV1220" s="588"/>
      <c r="CW1220" s="588"/>
      <c r="CX1220" s="87">
        <f t="shared" si="272"/>
        <v>0</v>
      </c>
      <c r="CY1220" s="588"/>
      <c r="CZ1220" s="588"/>
      <c r="DA1220" s="588"/>
      <c r="DB1220" s="579"/>
      <c r="DC1220" s="579"/>
      <c r="DD1220" s="579"/>
      <c r="DE1220" s="579"/>
      <c r="DF1220" s="579"/>
      <c r="DG1220" s="579"/>
      <c r="DH1220" s="579"/>
      <c r="DI1220" s="579"/>
      <c r="DJ1220" s="579"/>
      <c r="DK1220" s="579"/>
      <c r="DL1220" s="579"/>
      <c r="DM1220" s="579"/>
      <c r="DN1220" s="583"/>
      <c r="DO1220" s="583"/>
      <c r="DP1220" s="583"/>
      <c r="DQ1220" s="583"/>
      <c r="DR1220" s="583"/>
      <c r="DS1220" s="583"/>
      <c r="DT1220" s="583"/>
      <c r="DU1220" s="579"/>
      <c r="DV1220" s="579"/>
      <c r="DW1220" s="579"/>
      <c r="DX1220" s="749" t="s">
        <v>8991</v>
      </c>
      <c r="DY1220" s="22"/>
      <c r="DZ1220" s="753" t="s">
        <v>101</v>
      </c>
      <c r="EA1220" s="583">
        <v>3</v>
      </c>
      <c r="EB1220" s="590"/>
      <c r="EC1220" s="590" t="s">
        <v>4868</v>
      </c>
      <c r="ED1220" s="22" t="s">
        <v>9081</v>
      </c>
      <c r="EE1220" s="22"/>
    </row>
    <row r="1221" spans="1:135" ht="15.75" hidden="1" customHeight="1" x14ac:dyDescent="0.25">
      <c r="A1221" s="875">
        <v>1219</v>
      </c>
      <c r="B1221" s="2083"/>
      <c r="C1221" s="579" t="s">
        <v>9010</v>
      </c>
      <c r="D1221" s="579" t="s">
        <v>22</v>
      </c>
      <c r="E1221" s="579" t="s">
        <v>4126</v>
      </c>
      <c r="F1221" s="579">
        <v>572370</v>
      </c>
      <c r="G1221" s="579">
        <v>21</v>
      </c>
      <c r="H1221" s="579" t="s">
        <v>2634</v>
      </c>
      <c r="I1221" s="579" t="s">
        <v>2634</v>
      </c>
      <c r="J1221" s="579" t="s">
        <v>3968</v>
      </c>
      <c r="K1221" s="579">
        <v>581111659</v>
      </c>
      <c r="L1221" s="579">
        <v>212</v>
      </c>
      <c r="M1221" s="579">
        <v>180</v>
      </c>
      <c r="N1221" s="580">
        <f t="shared" si="270"/>
        <v>65.432098765432102</v>
      </c>
      <c r="O1221" s="581">
        <v>4</v>
      </c>
      <c r="P1221" s="582">
        <f t="shared" si="267"/>
        <v>81</v>
      </c>
      <c r="Q1221" s="582">
        <f t="shared" si="268"/>
        <v>131</v>
      </c>
      <c r="R1221" s="583"/>
      <c r="S1221" s="584">
        <v>41816</v>
      </c>
      <c r="T1221" s="583" t="s">
        <v>2133</v>
      </c>
      <c r="U1221" s="583" t="s">
        <v>2479</v>
      </c>
      <c r="V1221" s="583" t="s">
        <v>9011</v>
      </c>
      <c r="W1221" s="583" t="s">
        <v>10513</v>
      </c>
      <c r="X1221" s="583" t="s">
        <v>2634</v>
      </c>
      <c r="Y1221" s="583"/>
      <c r="Z1221" s="583" t="s">
        <v>2633</v>
      </c>
      <c r="AA1221" s="583" t="s">
        <v>2636</v>
      </c>
      <c r="AB1221" s="583" t="s">
        <v>2633</v>
      </c>
      <c r="AC1221" s="583" t="s">
        <v>2635</v>
      </c>
      <c r="AD1221" s="583" t="s">
        <v>2634</v>
      </c>
      <c r="AE1221" s="583"/>
      <c r="AF1221" s="583" t="s">
        <v>2634</v>
      </c>
      <c r="AG1221" s="583"/>
      <c r="AH1221" s="583" t="s">
        <v>2634</v>
      </c>
      <c r="AI1221" s="583"/>
      <c r="AJ1221" s="583" t="s">
        <v>2634</v>
      </c>
      <c r="AK1221" s="583"/>
      <c r="AL1221" s="583" t="s">
        <v>2634</v>
      </c>
      <c r="AM1221" s="583"/>
      <c r="AN1221" s="583" t="s">
        <v>2633</v>
      </c>
      <c r="AO1221" s="583" t="s">
        <v>4075</v>
      </c>
      <c r="AP1221" s="583" t="s">
        <v>4077</v>
      </c>
      <c r="AQ1221" s="583" t="s">
        <v>2636</v>
      </c>
      <c r="AR1221" s="583" t="s">
        <v>4076</v>
      </c>
      <c r="AS1221" s="583" t="s">
        <v>4077</v>
      </c>
      <c r="AT1221" s="583"/>
      <c r="AU1221" s="583"/>
      <c r="AV1221" s="583"/>
      <c r="AW1221" s="583" t="s">
        <v>2634</v>
      </c>
      <c r="AX1221" s="583"/>
      <c r="AY1221" s="583" t="s">
        <v>2634</v>
      </c>
      <c r="AZ1221" s="583"/>
      <c r="BA1221" s="583"/>
      <c r="BB1221" s="583"/>
      <c r="BC1221" s="583"/>
      <c r="BD1221" s="583"/>
      <c r="BE1221" s="583" t="s">
        <v>2633</v>
      </c>
      <c r="BF1221" s="583" t="s">
        <v>2633</v>
      </c>
      <c r="BG1221" s="583" t="s">
        <v>2634</v>
      </c>
      <c r="BH1221" s="583"/>
      <c r="BI1221" s="583"/>
      <c r="BJ1221" s="583" t="s">
        <v>5603</v>
      </c>
      <c r="BK1221" s="583" t="s">
        <v>9100</v>
      </c>
      <c r="BL1221" s="583">
        <v>192.8</v>
      </c>
      <c r="BM1221" s="585">
        <f t="shared" si="273"/>
        <v>14.656488549618313</v>
      </c>
      <c r="BN1221" s="583"/>
      <c r="BO1221" s="583"/>
      <c r="BP1221" s="582">
        <f t="shared" si="266"/>
        <v>161.8320610687023</v>
      </c>
      <c r="BQ1221" s="583"/>
      <c r="BR1221" s="583"/>
      <c r="BS1221" s="582">
        <f t="shared" si="274"/>
        <v>161.8320610687023</v>
      </c>
      <c r="BT1221" s="583"/>
      <c r="BU1221" s="583"/>
      <c r="BV1221" s="585">
        <f t="shared" si="277"/>
        <v>161.8320610687023</v>
      </c>
      <c r="BW1221" s="583"/>
      <c r="BX1221" s="583"/>
      <c r="BY1221" s="582">
        <f t="shared" si="278"/>
        <v>161.8320610687023</v>
      </c>
      <c r="BZ1221" s="583"/>
      <c r="CA1221" s="583"/>
      <c r="CB1221" s="582">
        <f t="shared" si="275"/>
        <v>161.8320610687023</v>
      </c>
      <c r="CC1221" s="583"/>
      <c r="CD1221" s="583"/>
      <c r="CE1221" s="582">
        <f t="shared" si="271"/>
        <v>161.8320610687023</v>
      </c>
      <c r="CF1221" s="583"/>
      <c r="CG1221" s="583"/>
      <c r="CH1221" s="582">
        <f t="shared" si="276"/>
        <v>161.8320610687023</v>
      </c>
      <c r="CI1221" s="583"/>
      <c r="CJ1221" s="583"/>
      <c r="CK1221" s="582">
        <f t="shared" ref="CK1221:CK1284" si="279">((L1221-CJ1221)/Q1221)*100</f>
        <v>161.8320610687023</v>
      </c>
      <c r="CL1221" s="583">
        <v>192.8</v>
      </c>
      <c r="CM1221" s="582">
        <f t="shared" si="269"/>
        <v>14.656488549618313</v>
      </c>
      <c r="CN1221" s="583">
        <v>85</v>
      </c>
      <c r="CO1221" s="583"/>
      <c r="CP1221" s="583"/>
      <c r="CQ1221" s="586"/>
      <c r="CR1221" s="586"/>
      <c r="CS1221" s="587">
        <v>1</v>
      </c>
      <c r="CT1221" s="588">
        <v>0.25</v>
      </c>
      <c r="CU1221" s="588">
        <v>0</v>
      </c>
      <c r="CV1221" s="588">
        <v>0.25</v>
      </c>
      <c r="CW1221" s="588"/>
      <c r="CX1221" s="87">
        <f t="shared" si="272"/>
        <v>1.5</v>
      </c>
      <c r="CY1221" s="588"/>
      <c r="CZ1221" s="588" t="s">
        <v>2634</v>
      </c>
      <c r="DA1221" s="588"/>
      <c r="DB1221" s="579" t="s">
        <v>2644</v>
      </c>
      <c r="DC1221" s="579" t="s">
        <v>2648</v>
      </c>
      <c r="DD1221" s="579" t="s">
        <v>2648</v>
      </c>
      <c r="DE1221" s="579" t="s">
        <v>2651</v>
      </c>
      <c r="DF1221" s="579" t="s">
        <v>32</v>
      </c>
      <c r="DG1221" s="579" t="s">
        <v>32</v>
      </c>
      <c r="DH1221" s="579" t="s">
        <v>5009</v>
      </c>
      <c r="DI1221" s="579" t="s">
        <v>2658</v>
      </c>
      <c r="DJ1221" s="579" t="s">
        <v>37</v>
      </c>
      <c r="DK1221" s="579" t="s">
        <v>37</v>
      </c>
      <c r="DL1221" s="579" t="s">
        <v>37</v>
      </c>
      <c r="DM1221" s="579" t="s">
        <v>2663</v>
      </c>
      <c r="DN1221" s="583" t="s">
        <v>4001</v>
      </c>
      <c r="DO1221" s="583" t="s">
        <v>5012</v>
      </c>
      <c r="DP1221" s="583"/>
      <c r="DQ1221" s="583" t="s">
        <v>4069</v>
      </c>
      <c r="DR1221" s="583"/>
      <c r="DS1221" s="583" t="s">
        <v>2634</v>
      </c>
      <c r="DT1221" s="583"/>
      <c r="DU1221" s="579" t="s">
        <v>2634</v>
      </c>
      <c r="DV1221" s="579" t="s">
        <v>2633</v>
      </c>
      <c r="DW1221" s="579"/>
      <c r="DX1221" s="752" t="s">
        <v>9012</v>
      </c>
      <c r="DY1221" s="22"/>
      <c r="DZ1221" s="755" t="s">
        <v>8275</v>
      </c>
      <c r="EA1221" s="583">
        <v>3</v>
      </c>
      <c r="EB1221" s="590"/>
      <c r="EC1221" s="761" t="s">
        <v>4868</v>
      </c>
      <c r="ED1221" s="22" t="s">
        <v>5575</v>
      </c>
      <c r="EE1221" s="22"/>
    </row>
    <row r="1222" spans="1:135" ht="15.75" hidden="1" customHeight="1" x14ac:dyDescent="0.25">
      <c r="A1222" s="875">
        <v>1220</v>
      </c>
      <c r="B1222" s="2083"/>
      <c r="C1222" s="579" t="s">
        <v>9689</v>
      </c>
      <c r="D1222" s="579" t="s">
        <v>23</v>
      </c>
      <c r="E1222" s="579" t="s">
        <v>4126</v>
      </c>
      <c r="F1222" s="579">
        <v>614834</v>
      </c>
      <c r="G1222" s="579">
        <v>31</v>
      </c>
      <c r="H1222" s="579" t="s">
        <v>2634</v>
      </c>
      <c r="I1222" s="579" t="s">
        <v>2634</v>
      </c>
      <c r="J1222" s="579" t="s">
        <v>2633</v>
      </c>
      <c r="K1222" s="579">
        <v>503206139</v>
      </c>
      <c r="L1222" s="579">
        <v>102</v>
      </c>
      <c r="M1222" s="579">
        <v>157</v>
      </c>
      <c r="N1222" s="580">
        <f t="shared" si="270"/>
        <v>41.380989086778371</v>
      </c>
      <c r="O1222" s="581">
        <v>2</v>
      </c>
      <c r="P1222" s="582">
        <f t="shared" si="267"/>
        <v>61.622500000000002</v>
      </c>
      <c r="Q1222" s="582">
        <f t="shared" si="268"/>
        <v>40.377499999999998</v>
      </c>
      <c r="R1222" s="583"/>
      <c r="S1222" s="584">
        <v>41816</v>
      </c>
      <c r="T1222" s="583" t="s">
        <v>2133</v>
      </c>
      <c r="U1222" s="583" t="s">
        <v>2479</v>
      </c>
      <c r="V1222" s="583" t="s">
        <v>87</v>
      </c>
      <c r="W1222" s="583"/>
      <c r="X1222" s="583" t="s">
        <v>2634</v>
      </c>
      <c r="Y1222" s="583"/>
      <c r="Z1222" s="583" t="s">
        <v>2634</v>
      </c>
      <c r="AA1222" s="583"/>
      <c r="AB1222" s="583" t="s">
        <v>2634</v>
      </c>
      <c r="AC1222" s="583"/>
      <c r="AD1222" s="583" t="s">
        <v>2634</v>
      </c>
      <c r="AE1222" s="583"/>
      <c r="AF1222" s="583" t="s">
        <v>2634</v>
      </c>
      <c r="AG1222" s="583"/>
      <c r="AH1222" s="583" t="s">
        <v>2634</v>
      </c>
      <c r="AI1222" s="583"/>
      <c r="AJ1222" s="583" t="s">
        <v>2634</v>
      </c>
      <c r="AK1222" s="583"/>
      <c r="AL1222" s="583" t="s">
        <v>2634</v>
      </c>
      <c r="AM1222" s="583"/>
      <c r="AN1222" s="583" t="s">
        <v>2634</v>
      </c>
      <c r="AO1222" s="583"/>
      <c r="AP1222" s="583"/>
      <c r="AQ1222" s="583" t="s">
        <v>2637</v>
      </c>
      <c r="AR1222" s="583"/>
      <c r="AS1222" s="583"/>
      <c r="AT1222" s="583"/>
      <c r="AU1222" s="583"/>
      <c r="AV1222" s="583"/>
      <c r="AW1222" s="583" t="s">
        <v>2634</v>
      </c>
      <c r="AX1222" s="583"/>
      <c r="AY1222" s="583" t="s">
        <v>2634</v>
      </c>
      <c r="AZ1222" s="583"/>
      <c r="BA1222" s="583" t="s">
        <v>3970</v>
      </c>
      <c r="BB1222" s="583" t="s">
        <v>3971</v>
      </c>
      <c r="BC1222" s="583" t="s">
        <v>2634</v>
      </c>
      <c r="BD1222" s="583"/>
      <c r="BE1222" s="583" t="s">
        <v>2634</v>
      </c>
      <c r="BF1222" s="583" t="s">
        <v>2634</v>
      </c>
      <c r="BG1222" s="583" t="s">
        <v>2634</v>
      </c>
      <c r="BH1222" s="583"/>
      <c r="BI1222" s="583"/>
      <c r="BJ1222" s="583" t="s">
        <v>3217</v>
      </c>
      <c r="BK1222" s="583" t="s">
        <v>5455</v>
      </c>
      <c r="BL1222" s="583">
        <v>93.3</v>
      </c>
      <c r="BM1222" s="585">
        <f t="shared" si="273"/>
        <v>21.546653457990224</v>
      </c>
      <c r="BN1222" s="583" t="s">
        <v>3361</v>
      </c>
      <c r="BO1222" s="583">
        <v>86</v>
      </c>
      <c r="BP1222" s="582">
        <f t="shared" si="266"/>
        <v>39.626029348027984</v>
      </c>
      <c r="BQ1222" s="583" t="s">
        <v>1276</v>
      </c>
      <c r="BR1222" s="583">
        <v>82</v>
      </c>
      <c r="BS1222" s="582">
        <f t="shared" si="274"/>
        <v>49.532536685034984</v>
      </c>
      <c r="BT1222" s="583" t="s">
        <v>10191</v>
      </c>
      <c r="BU1222" s="583">
        <v>79.2</v>
      </c>
      <c r="BV1222" s="585">
        <f t="shared" si="277"/>
        <v>56.467091820939871</v>
      </c>
      <c r="BW1222" s="583"/>
      <c r="BX1222" s="583"/>
      <c r="BY1222" s="582">
        <f t="shared" si="278"/>
        <v>252.61593709367841</v>
      </c>
      <c r="BZ1222" s="583"/>
      <c r="CA1222" s="583"/>
      <c r="CB1222" s="582">
        <f t="shared" si="275"/>
        <v>252.61593709367841</v>
      </c>
      <c r="CC1222" s="583"/>
      <c r="CD1222" s="583"/>
      <c r="CE1222" s="582">
        <f t="shared" si="271"/>
        <v>252.61593709367841</v>
      </c>
      <c r="CF1222" s="583"/>
      <c r="CG1222" s="583"/>
      <c r="CH1222" s="582">
        <f t="shared" si="276"/>
        <v>252.61593709367841</v>
      </c>
      <c r="CI1222" s="583"/>
      <c r="CJ1222" s="583"/>
      <c r="CK1222" s="582">
        <f t="shared" si="279"/>
        <v>252.61593709367841</v>
      </c>
      <c r="CL1222" s="583">
        <v>79.2</v>
      </c>
      <c r="CM1222" s="582">
        <f t="shared" si="269"/>
        <v>56.467091820939871</v>
      </c>
      <c r="CN1222" s="583">
        <v>100</v>
      </c>
      <c r="CO1222" s="583"/>
      <c r="CP1222" s="583"/>
      <c r="CQ1222" s="586"/>
      <c r="CR1222" s="586"/>
      <c r="CS1222" s="587">
        <v>1</v>
      </c>
      <c r="CT1222" s="588">
        <v>-0.25</v>
      </c>
      <c r="CU1222" s="588">
        <v>0.5</v>
      </c>
      <c r="CV1222" s="588">
        <v>0.5</v>
      </c>
      <c r="CW1222" s="588"/>
      <c r="CX1222" s="87">
        <f t="shared" si="272"/>
        <v>1.75</v>
      </c>
      <c r="CY1222" s="588"/>
      <c r="CZ1222" s="588" t="s">
        <v>2634</v>
      </c>
      <c r="DA1222" s="588"/>
      <c r="DB1222" s="579" t="s">
        <v>2643</v>
      </c>
      <c r="DC1222" s="579" t="s">
        <v>2648</v>
      </c>
      <c r="DD1222" s="579" t="s">
        <v>2646</v>
      </c>
      <c r="DE1222" s="579" t="s">
        <v>2651</v>
      </c>
      <c r="DF1222" s="579" t="s">
        <v>2652</v>
      </c>
      <c r="DG1222" s="579" t="s">
        <v>2653</v>
      </c>
      <c r="DH1222" s="579" t="s">
        <v>2653</v>
      </c>
      <c r="DI1222" s="579" t="s">
        <v>2658</v>
      </c>
      <c r="DJ1222" s="579" t="s">
        <v>2659</v>
      </c>
      <c r="DK1222" s="579" t="s">
        <v>2660</v>
      </c>
      <c r="DL1222" s="579" t="s">
        <v>2660</v>
      </c>
      <c r="DM1222" s="579" t="s">
        <v>2663</v>
      </c>
      <c r="DN1222" s="583" t="s">
        <v>3999</v>
      </c>
      <c r="DO1222" s="583" t="s">
        <v>4002</v>
      </c>
      <c r="DP1222" s="583"/>
      <c r="DQ1222" s="583" t="s">
        <v>4068</v>
      </c>
      <c r="DR1222" s="583"/>
      <c r="DS1222" s="583" t="s">
        <v>2633</v>
      </c>
      <c r="DT1222" s="583" t="s">
        <v>4073</v>
      </c>
      <c r="DU1222" s="579" t="s">
        <v>2634</v>
      </c>
      <c r="DV1222" s="579" t="s">
        <v>2633</v>
      </c>
      <c r="DW1222" s="579" t="s">
        <v>10474</v>
      </c>
      <c r="DX1222" s="762" t="s">
        <v>220</v>
      </c>
      <c r="DY1222" s="22"/>
      <c r="DZ1222" s="761" t="s">
        <v>8363</v>
      </c>
      <c r="EA1222" s="583">
        <v>3</v>
      </c>
      <c r="EB1222" s="963" t="s">
        <v>3686</v>
      </c>
      <c r="EC1222" s="763" t="s">
        <v>4868</v>
      </c>
      <c r="ED1222" s="22" t="s">
        <v>5821</v>
      </c>
      <c r="EE1222" s="22"/>
    </row>
    <row r="1223" spans="1:135" ht="15.75" hidden="1" customHeight="1" x14ac:dyDescent="0.25">
      <c r="A1223" s="875">
        <v>1221</v>
      </c>
      <c r="B1223" s="2083"/>
      <c r="C1223" s="579" t="s">
        <v>9013</v>
      </c>
      <c r="D1223" s="579" t="s">
        <v>23</v>
      </c>
      <c r="E1223" s="579" t="s">
        <v>4126</v>
      </c>
      <c r="F1223" s="579">
        <v>480643</v>
      </c>
      <c r="G1223" s="579">
        <v>26</v>
      </c>
      <c r="H1223" s="579" t="s">
        <v>2633</v>
      </c>
      <c r="I1223" s="579" t="s">
        <v>2633</v>
      </c>
      <c r="J1223" s="579" t="s">
        <v>2633</v>
      </c>
      <c r="K1223" s="579" t="s">
        <v>9456</v>
      </c>
      <c r="L1223" s="579">
        <v>109.1</v>
      </c>
      <c r="M1223" s="579">
        <v>160</v>
      </c>
      <c r="N1223" s="580">
        <f t="shared" si="270"/>
        <v>42.6171875</v>
      </c>
      <c r="O1223" s="581">
        <v>2</v>
      </c>
      <c r="P1223" s="582">
        <f t="shared" si="267"/>
        <v>64.000000000000014</v>
      </c>
      <c r="Q1223" s="582">
        <f t="shared" si="268"/>
        <v>45.09999999999998</v>
      </c>
      <c r="R1223" s="583"/>
      <c r="S1223" s="584">
        <v>41816</v>
      </c>
      <c r="T1223" s="583" t="s">
        <v>1718</v>
      </c>
      <c r="U1223" s="583" t="s">
        <v>2490</v>
      </c>
      <c r="V1223" s="583" t="s">
        <v>9014</v>
      </c>
      <c r="W1223" s="583" t="s">
        <v>10476</v>
      </c>
      <c r="X1223" s="583" t="s">
        <v>2634</v>
      </c>
      <c r="Y1223" s="583"/>
      <c r="Z1223" s="583" t="s">
        <v>2633</v>
      </c>
      <c r="AA1223" s="583"/>
      <c r="AB1223" s="583" t="s">
        <v>2633</v>
      </c>
      <c r="AC1223" s="583" t="s">
        <v>2636</v>
      </c>
      <c r="AD1223" s="583" t="s">
        <v>2633</v>
      </c>
      <c r="AE1223" s="583" t="s">
        <v>2636</v>
      </c>
      <c r="AF1223" s="583" t="s">
        <v>2634</v>
      </c>
      <c r="AG1223" s="583"/>
      <c r="AH1223" s="583" t="s">
        <v>2633</v>
      </c>
      <c r="AI1223" s="583"/>
      <c r="AJ1223" s="583" t="s">
        <v>2634</v>
      </c>
      <c r="AK1223" s="583"/>
      <c r="AL1223" s="583" t="s">
        <v>2634</v>
      </c>
      <c r="AM1223" s="583"/>
      <c r="AN1223" s="583" t="s">
        <v>4079</v>
      </c>
      <c r="AO1223" s="583"/>
      <c r="AP1223" s="583"/>
      <c r="AQ1223" s="583" t="s">
        <v>2636</v>
      </c>
      <c r="AR1223" s="583" t="s">
        <v>4075</v>
      </c>
      <c r="AS1223" s="583" t="s">
        <v>4092</v>
      </c>
      <c r="AT1223" s="583"/>
      <c r="AU1223" s="583"/>
      <c r="AV1223" s="583"/>
      <c r="AW1223" s="583" t="s">
        <v>2634</v>
      </c>
      <c r="AX1223" s="583"/>
      <c r="AY1223" s="583" t="s">
        <v>2634</v>
      </c>
      <c r="AZ1223" s="583"/>
      <c r="BA1223" s="583" t="s">
        <v>3970</v>
      </c>
      <c r="BB1223" s="583" t="s">
        <v>3970</v>
      </c>
      <c r="BC1223" s="583" t="s">
        <v>2634</v>
      </c>
      <c r="BD1223" s="583"/>
      <c r="BE1223" s="583" t="s">
        <v>2634</v>
      </c>
      <c r="BF1223" s="583" t="s">
        <v>2634</v>
      </c>
      <c r="BG1223" s="583" t="s">
        <v>2634</v>
      </c>
      <c r="BH1223" s="583"/>
      <c r="BI1223" s="583"/>
      <c r="BJ1223" s="583" t="s">
        <v>5603</v>
      </c>
      <c r="BK1223" s="583" t="s">
        <v>9101</v>
      </c>
      <c r="BL1223" s="583">
        <v>100.1</v>
      </c>
      <c r="BM1223" s="585">
        <f t="shared" si="273"/>
        <v>19.955654101995574</v>
      </c>
      <c r="BN1223" s="583" t="s">
        <v>10477</v>
      </c>
      <c r="BO1223" s="583">
        <v>77</v>
      </c>
      <c r="BP1223" s="582">
        <f t="shared" ref="BP1223:BP1286" si="280">((L1223-BO1223)/Q1223)*100</f>
        <v>71.175166297117528</v>
      </c>
      <c r="BQ1223" s="583" t="s">
        <v>9808</v>
      </c>
      <c r="BR1223" s="583">
        <v>68</v>
      </c>
      <c r="BS1223" s="582">
        <f t="shared" si="274"/>
        <v>91.130820399113105</v>
      </c>
      <c r="BT1223" s="583" t="s">
        <v>5273</v>
      </c>
      <c r="BU1223" s="583">
        <v>59</v>
      </c>
      <c r="BV1223" s="585">
        <f t="shared" si="277"/>
        <v>111.08647450110868</v>
      </c>
      <c r="BW1223" s="583"/>
      <c r="BX1223" s="583"/>
      <c r="BY1223" s="582">
        <f t="shared" si="278"/>
        <v>241.90687361419077</v>
      </c>
      <c r="BZ1223" s="583"/>
      <c r="CA1223" s="583"/>
      <c r="CB1223" s="582">
        <f t="shared" si="275"/>
        <v>241.90687361419077</v>
      </c>
      <c r="CC1223" s="583"/>
      <c r="CD1223" s="583"/>
      <c r="CE1223" s="582">
        <f t="shared" si="271"/>
        <v>241.90687361419077</v>
      </c>
      <c r="CF1223" s="583"/>
      <c r="CG1223" s="583"/>
      <c r="CH1223" s="582">
        <f t="shared" si="276"/>
        <v>241.90687361419077</v>
      </c>
      <c r="CI1223" s="583"/>
      <c r="CJ1223" s="583"/>
      <c r="CK1223" s="582">
        <f t="shared" si="279"/>
        <v>241.90687361419077</v>
      </c>
      <c r="CL1223" s="583">
        <v>59</v>
      </c>
      <c r="CM1223" s="582">
        <f t="shared" si="269"/>
        <v>111.08647450110868</v>
      </c>
      <c r="CN1223" s="583">
        <v>55</v>
      </c>
      <c r="CO1223" s="583"/>
      <c r="CP1223" s="583"/>
      <c r="CQ1223" s="586"/>
      <c r="CR1223" s="586"/>
      <c r="CS1223" s="587">
        <v>0.5</v>
      </c>
      <c r="CT1223" s="588">
        <v>-0.25</v>
      </c>
      <c r="CU1223" s="588">
        <v>0.25</v>
      </c>
      <c r="CV1223" s="588">
        <v>0.25</v>
      </c>
      <c r="CW1223" s="588">
        <v>0.25</v>
      </c>
      <c r="CX1223" s="87">
        <f t="shared" si="272"/>
        <v>1</v>
      </c>
      <c r="CY1223" s="588"/>
      <c r="CZ1223" s="588" t="s">
        <v>2633</v>
      </c>
      <c r="DA1223" s="588" t="s">
        <v>3975</v>
      </c>
      <c r="DB1223" s="579" t="s">
        <v>2644</v>
      </c>
      <c r="DC1223" s="579" t="s">
        <v>2648</v>
      </c>
      <c r="DD1223" s="579" t="s">
        <v>2648</v>
      </c>
      <c r="DE1223" s="579" t="s">
        <v>2649</v>
      </c>
      <c r="DF1223" s="579" t="s">
        <v>2652</v>
      </c>
      <c r="DG1223" s="579" t="s">
        <v>2653</v>
      </c>
      <c r="DH1223" s="579" t="s">
        <v>2653</v>
      </c>
      <c r="DI1223" s="579" t="s">
        <v>2658</v>
      </c>
      <c r="DJ1223" s="579" t="s">
        <v>2659</v>
      </c>
      <c r="DK1223" s="579" t="s">
        <v>2659</v>
      </c>
      <c r="DL1223" s="579" t="s">
        <v>37</v>
      </c>
      <c r="DM1223" s="579" t="s">
        <v>2663</v>
      </c>
      <c r="DN1223" s="583" t="s">
        <v>3999</v>
      </c>
      <c r="DO1223" s="583" t="s">
        <v>4002</v>
      </c>
      <c r="DP1223" s="583"/>
      <c r="DQ1223" s="583" t="s">
        <v>4068</v>
      </c>
      <c r="DR1223" s="583"/>
      <c r="DS1223" s="583" t="s">
        <v>2633</v>
      </c>
      <c r="DT1223" s="583" t="s">
        <v>4073</v>
      </c>
      <c r="DU1223" s="579" t="s">
        <v>2634</v>
      </c>
      <c r="DV1223" s="579" t="s">
        <v>2633</v>
      </c>
      <c r="DW1223" s="579" t="s">
        <v>10478</v>
      </c>
      <c r="DX1223" s="764" t="s">
        <v>2691</v>
      </c>
      <c r="DY1223" s="22"/>
      <c r="DZ1223" s="764" t="s">
        <v>101</v>
      </c>
      <c r="EA1223" s="583">
        <v>4</v>
      </c>
      <c r="EB1223" s="590"/>
      <c r="EC1223" s="764" t="s">
        <v>2194</v>
      </c>
      <c r="ED1223" s="22" t="s">
        <v>5392</v>
      </c>
      <c r="EE1223" s="22"/>
    </row>
    <row r="1224" spans="1:135" ht="15.75" hidden="1" customHeight="1" x14ac:dyDescent="0.25">
      <c r="A1224" s="875">
        <v>1222</v>
      </c>
      <c r="B1224" s="2086"/>
      <c r="C1224" s="579" t="s">
        <v>9030</v>
      </c>
      <c r="D1224" s="579" t="s">
        <v>23</v>
      </c>
      <c r="E1224" s="579" t="s">
        <v>4126</v>
      </c>
      <c r="F1224" s="579">
        <v>633397</v>
      </c>
      <c r="G1224" s="579">
        <v>35</v>
      </c>
      <c r="H1224" s="579" t="s">
        <v>2633</v>
      </c>
      <c r="I1224" s="579" t="s">
        <v>2633</v>
      </c>
      <c r="J1224" s="579" t="s">
        <v>2634</v>
      </c>
      <c r="K1224" s="579">
        <v>500894553</v>
      </c>
      <c r="L1224" s="579">
        <v>96.7</v>
      </c>
      <c r="M1224" s="579">
        <v>160</v>
      </c>
      <c r="N1224" s="580">
        <f t="shared" si="270"/>
        <v>37.7734375</v>
      </c>
      <c r="O1224" s="581">
        <v>1</v>
      </c>
      <c r="P1224" s="582">
        <f t="shared" si="267"/>
        <v>64.000000000000014</v>
      </c>
      <c r="Q1224" s="582">
        <f t="shared" si="268"/>
        <v>32.699999999999989</v>
      </c>
      <c r="R1224" s="583"/>
      <c r="S1224" s="584">
        <v>41819</v>
      </c>
      <c r="T1224" s="583" t="s">
        <v>1718</v>
      </c>
      <c r="U1224" s="583" t="s">
        <v>2490</v>
      </c>
      <c r="V1224" s="583" t="s">
        <v>9031</v>
      </c>
      <c r="W1224" s="583" t="s">
        <v>2568</v>
      </c>
      <c r="X1224" s="583" t="s">
        <v>2634</v>
      </c>
      <c r="Y1224" s="583"/>
      <c r="Z1224" s="583" t="s">
        <v>2634</v>
      </c>
      <c r="AA1224" s="583"/>
      <c r="AB1224" s="583" t="s">
        <v>2633</v>
      </c>
      <c r="AC1224" s="583" t="s">
        <v>2635</v>
      </c>
      <c r="AD1224" s="583" t="s">
        <v>2634</v>
      </c>
      <c r="AE1224" s="583"/>
      <c r="AF1224" s="583" t="s">
        <v>2634</v>
      </c>
      <c r="AG1224" s="583"/>
      <c r="AH1224" s="583" t="s">
        <v>2634</v>
      </c>
      <c r="AI1224" s="583"/>
      <c r="AJ1224" s="583" t="s">
        <v>2634</v>
      </c>
      <c r="AK1224" s="583"/>
      <c r="AL1224" s="583" t="s">
        <v>2634</v>
      </c>
      <c r="AM1224" s="583"/>
      <c r="AN1224" s="583" t="s">
        <v>4079</v>
      </c>
      <c r="AO1224" s="583"/>
      <c r="AP1224" s="583"/>
      <c r="AQ1224" s="583" t="s">
        <v>2637</v>
      </c>
      <c r="AR1224" s="583" t="s">
        <v>4075</v>
      </c>
      <c r="AS1224" s="583" t="s">
        <v>4088</v>
      </c>
      <c r="AT1224" s="583"/>
      <c r="AU1224" s="583"/>
      <c r="AV1224" s="583"/>
      <c r="AW1224" s="583" t="s">
        <v>2634</v>
      </c>
      <c r="AX1224" s="583"/>
      <c r="AY1224" s="583" t="s">
        <v>2634</v>
      </c>
      <c r="AZ1224" s="583"/>
      <c r="BA1224" s="583" t="s">
        <v>3970</v>
      </c>
      <c r="BB1224" s="583" t="s">
        <v>3970</v>
      </c>
      <c r="BC1224" s="583" t="s">
        <v>2634</v>
      </c>
      <c r="BD1224" s="583"/>
      <c r="BE1224" s="583" t="s">
        <v>2634</v>
      </c>
      <c r="BF1224" s="583" t="s">
        <v>2634</v>
      </c>
      <c r="BG1224" s="583" t="s">
        <v>2634</v>
      </c>
      <c r="BH1224" s="583"/>
      <c r="BI1224" s="583"/>
      <c r="BJ1224" s="583" t="s">
        <v>3217</v>
      </c>
      <c r="BK1224" s="583" t="s">
        <v>9090</v>
      </c>
      <c r="BL1224" s="583">
        <v>88.7</v>
      </c>
      <c r="BM1224" s="585">
        <f t="shared" si="273"/>
        <v>24.464831804281353</v>
      </c>
      <c r="BN1224" s="583" t="s">
        <v>9917</v>
      </c>
      <c r="BO1224" s="583">
        <v>78</v>
      </c>
      <c r="BP1224" s="582">
        <f t="shared" si="280"/>
        <v>57.186544342507673</v>
      </c>
      <c r="BQ1224" s="583" t="s">
        <v>3352</v>
      </c>
      <c r="BR1224" s="583">
        <v>72</v>
      </c>
      <c r="BS1224" s="582">
        <f t="shared" si="274"/>
        <v>75.535168195718697</v>
      </c>
      <c r="BT1224" s="583"/>
      <c r="BU1224" s="583"/>
      <c r="BV1224" s="585">
        <f t="shared" si="277"/>
        <v>295.71865443425088</v>
      </c>
      <c r="BW1224" s="583"/>
      <c r="BX1224" s="583"/>
      <c r="BY1224" s="582">
        <f t="shared" si="278"/>
        <v>295.71865443425088</v>
      </c>
      <c r="BZ1224" s="583"/>
      <c r="CA1224" s="583"/>
      <c r="CB1224" s="582">
        <f t="shared" si="275"/>
        <v>295.71865443425088</v>
      </c>
      <c r="CC1224" s="583"/>
      <c r="CD1224" s="583"/>
      <c r="CE1224" s="582">
        <f t="shared" si="271"/>
        <v>295.71865443425088</v>
      </c>
      <c r="CF1224" s="583"/>
      <c r="CG1224" s="583"/>
      <c r="CH1224" s="582">
        <f t="shared" si="276"/>
        <v>295.71865443425088</v>
      </c>
      <c r="CI1224" s="583"/>
      <c r="CJ1224" s="583"/>
      <c r="CK1224" s="582">
        <f t="shared" si="279"/>
        <v>295.71865443425088</v>
      </c>
      <c r="CL1224" s="583">
        <v>72</v>
      </c>
      <c r="CM1224" s="582">
        <f t="shared" si="269"/>
        <v>75.535168195718697</v>
      </c>
      <c r="CN1224" s="583">
        <v>105</v>
      </c>
      <c r="CO1224" s="583"/>
      <c r="CP1224" s="583"/>
      <c r="CQ1224" s="586"/>
      <c r="CR1224" s="586"/>
      <c r="CS1224" s="587">
        <v>1</v>
      </c>
      <c r="CT1224" s="588">
        <v>0.5</v>
      </c>
      <c r="CU1224" s="588">
        <v>0</v>
      </c>
      <c r="CV1224" s="588">
        <v>0.5</v>
      </c>
      <c r="CW1224" s="588">
        <v>0.25</v>
      </c>
      <c r="CX1224" s="87">
        <f t="shared" si="272"/>
        <v>2.25</v>
      </c>
      <c r="CY1224" s="588"/>
      <c r="CZ1224" s="588" t="s">
        <v>2633</v>
      </c>
      <c r="DA1224" s="588" t="s">
        <v>3975</v>
      </c>
      <c r="DB1224" s="579" t="s">
        <v>2645</v>
      </c>
      <c r="DC1224" s="579" t="s">
        <v>2648</v>
      </c>
      <c r="DD1224" s="579" t="s">
        <v>2648</v>
      </c>
      <c r="DE1224" s="579" t="s">
        <v>2649</v>
      </c>
      <c r="DF1224" s="579" t="s">
        <v>32</v>
      </c>
      <c r="DG1224" s="579" t="s">
        <v>2654</v>
      </c>
      <c r="DH1224" s="579" t="s">
        <v>2653</v>
      </c>
      <c r="DI1224" s="579" t="s">
        <v>2658</v>
      </c>
      <c r="DJ1224" s="579" t="s">
        <v>37</v>
      </c>
      <c r="DK1224" s="579" t="s">
        <v>37</v>
      </c>
      <c r="DL1224" s="579" t="s">
        <v>37</v>
      </c>
      <c r="DM1224" s="579" t="s">
        <v>2663</v>
      </c>
      <c r="DN1224" s="583" t="s">
        <v>4001</v>
      </c>
      <c r="DO1224" s="583" t="s">
        <v>4002</v>
      </c>
      <c r="DP1224" s="583"/>
      <c r="DQ1224" s="583" t="s">
        <v>4068</v>
      </c>
      <c r="DR1224" s="583"/>
      <c r="DS1224" s="583" t="s">
        <v>2634</v>
      </c>
      <c r="DT1224" s="583"/>
      <c r="DU1224" s="579" t="s">
        <v>2634</v>
      </c>
      <c r="DV1224" s="579" t="s">
        <v>2633</v>
      </c>
      <c r="DW1224" s="579"/>
      <c r="DX1224" s="590" t="s">
        <v>2691</v>
      </c>
      <c r="DY1224" s="22"/>
      <c r="DZ1224" s="590" t="s">
        <v>101</v>
      </c>
      <c r="EA1224" s="583">
        <v>4</v>
      </c>
      <c r="EB1224" s="590"/>
      <c r="EC1224" s="590" t="s">
        <v>2194</v>
      </c>
      <c r="ED1224" s="22" t="s">
        <v>5392</v>
      </c>
      <c r="EE1224" s="22"/>
    </row>
    <row r="1225" spans="1:135" s="206" customFormat="1" ht="15.75" hidden="1" customHeight="1" x14ac:dyDescent="0.25">
      <c r="A1225" s="875">
        <v>1223</v>
      </c>
      <c r="B1225" s="2020" t="s">
        <v>16</v>
      </c>
      <c r="C1225" s="193" t="s">
        <v>9040</v>
      </c>
      <c r="D1225" s="193" t="s">
        <v>23</v>
      </c>
      <c r="E1225" s="193" t="s">
        <v>4126</v>
      </c>
      <c r="F1225" s="193">
        <v>146815</v>
      </c>
      <c r="G1225" s="193">
        <v>26</v>
      </c>
      <c r="H1225" s="193" t="s">
        <v>2633</v>
      </c>
      <c r="I1225" s="193" t="s">
        <v>2633</v>
      </c>
      <c r="J1225" s="193" t="s">
        <v>2633</v>
      </c>
      <c r="K1225" s="193">
        <v>504496587</v>
      </c>
      <c r="L1225" s="193">
        <v>83</v>
      </c>
      <c r="M1225" s="193">
        <v>164</v>
      </c>
      <c r="N1225" s="194">
        <f t="shared" si="270"/>
        <v>30.85960737656157</v>
      </c>
      <c r="O1225" s="195">
        <v>1</v>
      </c>
      <c r="P1225" s="196">
        <f t="shared" si="267"/>
        <v>67.239999999999995</v>
      </c>
      <c r="Q1225" s="196">
        <f t="shared" si="268"/>
        <v>15.760000000000005</v>
      </c>
      <c r="R1225" s="197"/>
      <c r="S1225" s="198">
        <v>41823</v>
      </c>
      <c r="T1225" s="197" t="s">
        <v>9043</v>
      </c>
      <c r="U1225" s="197">
        <v>9</v>
      </c>
      <c r="V1225" s="197" t="s">
        <v>9059</v>
      </c>
      <c r="W1225" s="197"/>
      <c r="X1225" s="197"/>
      <c r="Y1225" s="197"/>
      <c r="Z1225" s="197"/>
      <c r="AA1225" s="197"/>
      <c r="AB1225" s="197"/>
      <c r="AC1225" s="197"/>
      <c r="AD1225" s="197"/>
      <c r="AE1225" s="197"/>
      <c r="AF1225" s="197"/>
      <c r="AG1225" s="197"/>
      <c r="AH1225" s="197"/>
      <c r="AI1225" s="197"/>
      <c r="AJ1225" s="197"/>
      <c r="AK1225" s="197"/>
      <c r="AL1225" s="197"/>
      <c r="AM1225" s="197"/>
      <c r="AN1225" s="197" t="s">
        <v>2633</v>
      </c>
      <c r="AO1225" s="197" t="s">
        <v>4068</v>
      </c>
      <c r="AP1225" s="197" t="s">
        <v>4078</v>
      </c>
      <c r="AQ1225" s="197"/>
      <c r="AR1225" s="197"/>
      <c r="AS1225" s="197"/>
      <c r="AT1225" s="197"/>
      <c r="AU1225" s="197"/>
      <c r="AV1225" s="197"/>
      <c r="AW1225" s="197"/>
      <c r="AX1225" s="197"/>
      <c r="AY1225" s="197"/>
      <c r="AZ1225" s="197"/>
      <c r="BA1225" s="197"/>
      <c r="BB1225" s="197"/>
      <c r="BC1225" s="197"/>
      <c r="BD1225" s="197"/>
      <c r="BE1225" s="197"/>
      <c r="BF1225" s="197"/>
      <c r="BG1225" s="197"/>
      <c r="BH1225" s="197"/>
      <c r="BI1225" s="197"/>
      <c r="BJ1225" s="197" t="s">
        <v>5744</v>
      </c>
      <c r="BK1225" s="197" t="s">
        <v>9109</v>
      </c>
      <c r="BL1225" s="197">
        <v>74.7</v>
      </c>
      <c r="BM1225" s="199">
        <f t="shared" si="273"/>
        <v>52.664974619289303</v>
      </c>
      <c r="BN1225" s="197" t="s">
        <v>10137</v>
      </c>
      <c r="BO1225" s="197">
        <v>70</v>
      </c>
      <c r="BP1225" s="196">
        <f t="shared" si="280"/>
        <v>82.48730964467002</v>
      </c>
      <c r="BQ1225" s="197"/>
      <c r="BR1225" s="197"/>
      <c r="BS1225" s="196">
        <f t="shared" si="274"/>
        <v>526.6497461928933</v>
      </c>
      <c r="BT1225" s="197"/>
      <c r="BU1225" s="197"/>
      <c r="BV1225" s="199">
        <f t="shared" si="277"/>
        <v>526.6497461928933</v>
      </c>
      <c r="BW1225" s="197"/>
      <c r="BX1225" s="197"/>
      <c r="BY1225" s="196">
        <f t="shared" si="278"/>
        <v>526.6497461928933</v>
      </c>
      <c r="BZ1225" s="197"/>
      <c r="CA1225" s="197"/>
      <c r="CB1225" s="196">
        <f t="shared" si="275"/>
        <v>526.6497461928933</v>
      </c>
      <c r="CC1225" s="197"/>
      <c r="CD1225" s="197"/>
      <c r="CE1225" s="196">
        <f t="shared" si="271"/>
        <v>526.6497461928933</v>
      </c>
      <c r="CF1225" s="197"/>
      <c r="CG1225" s="197"/>
      <c r="CH1225" s="196">
        <f t="shared" si="276"/>
        <v>526.6497461928933</v>
      </c>
      <c r="CI1225" s="197"/>
      <c r="CJ1225" s="197"/>
      <c r="CK1225" s="196">
        <f t="shared" si="279"/>
        <v>526.6497461928933</v>
      </c>
      <c r="CL1225" s="197">
        <v>70</v>
      </c>
      <c r="CM1225" s="196">
        <f t="shared" si="269"/>
        <v>82.48730964467002</v>
      </c>
      <c r="CN1225" s="197">
        <v>115</v>
      </c>
      <c r="CO1225" s="197"/>
      <c r="CP1225" s="197"/>
      <c r="CQ1225" s="200"/>
      <c r="CR1225" s="200"/>
      <c r="CS1225" s="201"/>
      <c r="CT1225" s="202"/>
      <c r="CU1225" s="202"/>
      <c r="CV1225" s="202"/>
      <c r="CW1225" s="202"/>
      <c r="CX1225" s="203">
        <f t="shared" si="272"/>
        <v>0</v>
      </c>
      <c r="CY1225" s="202"/>
      <c r="CZ1225" s="202"/>
      <c r="DA1225" s="202"/>
      <c r="DB1225" s="193"/>
      <c r="DC1225" s="193"/>
      <c r="DD1225" s="193"/>
      <c r="DE1225" s="193"/>
      <c r="DF1225" s="193"/>
      <c r="DG1225" s="193"/>
      <c r="DH1225" s="193"/>
      <c r="DI1225" s="193"/>
      <c r="DJ1225" s="193"/>
      <c r="DK1225" s="193"/>
      <c r="DL1225" s="193"/>
      <c r="DM1225" s="193"/>
      <c r="DN1225" s="197"/>
      <c r="DO1225" s="197"/>
      <c r="DP1225" s="197"/>
      <c r="DQ1225" s="197"/>
      <c r="DR1225" s="197"/>
      <c r="DS1225" s="197"/>
      <c r="DT1225" s="197"/>
      <c r="DU1225" s="193"/>
      <c r="DV1225" s="193"/>
      <c r="DW1225" s="193"/>
      <c r="DX1225" s="776" t="s">
        <v>9060</v>
      </c>
      <c r="DY1225" s="192"/>
      <c r="DZ1225" s="205"/>
      <c r="EA1225" s="197">
        <v>2</v>
      </c>
      <c r="EB1225" s="205"/>
      <c r="EC1225" s="776" t="s">
        <v>2194</v>
      </c>
      <c r="ED1225" s="192" t="s">
        <v>9061</v>
      </c>
      <c r="EE1225" s="192"/>
    </row>
    <row r="1226" spans="1:135" s="206" customFormat="1" ht="15.75" hidden="1" customHeight="1" x14ac:dyDescent="0.25">
      <c r="A1226" s="875">
        <v>1224</v>
      </c>
      <c r="B1226" s="2017"/>
      <c r="C1226" s="193" t="s">
        <v>9041</v>
      </c>
      <c r="D1226" s="193" t="s">
        <v>23</v>
      </c>
      <c r="E1226" s="193" t="s">
        <v>4126</v>
      </c>
      <c r="F1226" s="193">
        <v>135540</v>
      </c>
      <c r="G1226" s="193">
        <v>27</v>
      </c>
      <c r="H1226" s="193" t="s">
        <v>2633</v>
      </c>
      <c r="I1226" s="193" t="s">
        <v>2634</v>
      </c>
      <c r="J1226" s="193" t="s">
        <v>2633</v>
      </c>
      <c r="K1226" s="193">
        <v>500666373</v>
      </c>
      <c r="L1226" s="193">
        <v>130.6</v>
      </c>
      <c r="M1226" s="193">
        <v>163</v>
      </c>
      <c r="N1226" s="194">
        <f t="shared" si="270"/>
        <v>49.155030298468141</v>
      </c>
      <c r="O1226" s="195">
        <v>2</v>
      </c>
      <c r="P1226" s="196">
        <f t="shared" si="267"/>
        <v>66.422499999999999</v>
      </c>
      <c r="Q1226" s="196">
        <f t="shared" si="268"/>
        <v>64.177499999999995</v>
      </c>
      <c r="R1226" s="197"/>
      <c r="S1226" s="198">
        <v>74698</v>
      </c>
      <c r="T1226" s="197" t="s">
        <v>9042</v>
      </c>
      <c r="U1226" s="197" t="s">
        <v>11067</v>
      </c>
      <c r="V1226" s="197" t="s">
        <v>9044</v>
      </c>
      <c r="W1226" s="197" t="s">
        <v>9495</v>
      </c>
      <c r="X1226" s="197"/>
      <c r="Y1226" s="197"/>
      <c r="Z1226" s="197"/>
      <c r="AA1226" s="197"/>
      <c r="AB1226" s="197"/>
      <c r="AC1226" s="197"/>
      <c r="AD1226" s="197"/>
      <c r="AE1226" s="197"/>
      <c r="AF1226" s="197" t="s">
        <v>2633</v>
      </c>
      <c r="AG1226" s="197"/>
      <c r="AH1226" s="197"/>
      <c r="AI1226" s="197"/>
      <c r="AJ1226" s="197"/>
      <c r="AK1226" s="197"/>
      <c r="AL1226" s="197"/>
      <c r="AM1226" s="197"/>
      <c r="AN1226" s="197" t="s">
        <v>2633</v>
      </c>
      <c r="AO1226" s="197" t="s">
        <v>4076</v>
      </c>
      <c r="AP1226" s="197" t="s">
        <v>4077</v>
      </c>
      <c r="AQ1226" s="197" t="s">
        <v>2636</v>
      </c>
      <c r="AR1226" s="197"/>
      <c r="AS1226" s="197"/>
      <c r="AT1226" s="197"/>
      <c r="AU1226" s="197"/>
      <c r="AV1226" s="197"/>
      <c r="AW1226" s="197"/>
      <c r="AX1226" s="197"/>
      <c r="AY1226" s="197"/>
      <c r="AZ1226" s="197"/>
      <c r="BA1226" s="197" t="s">
        <v>3971</v>
      </c>
      <c r="BB1226" s="197" t="s">
        <v>3971</v>
      </c>
      <c r="BC1226" s="197" t="s">
        <v>2633</v>
      </c>
      <c r="BD1226" s="197"/>
      <c r="BE1226" s="197" t="s">
        <v>2634</v>
      </c>
      <c r="BF1226" s="197"/>
      <c r="BG1226" s="197"/>
      <c r="BH1226" s="197"/>
      <c r="BI1226" s="197"/>
      <c r="BJ1226" s="197" t="s">
        <v>5552</v>
      </c>
      <c r="BK1226" s="197" t="s">
        <v>9131</v>
      </c>
      <c r="BL1226" s="197">
        <v>123.6</v>
      </c>
      <c r="BM1226" s="199">
        <f t="shared" si="273"/>
        <v>10.907249425421684</v>
      </c>
      <c r="BN1226" s="197" t="s">
        <v>6273</v>
      </c>
      <c r="BO1226" s="197">
        <v>110</v>
      </c>
      <c r="BP1226" s="196">
        <f t="shared" si="280"/>
        <v>32.098476880526661</v>
      </c>
      <c r="BQ1226" s="197"/>
      <c r="BR1226" s="197"/>
      <c r="BS1226" s="196">
        <f t="shared" si="274"/>
        <v>203.49811070858169</v>
      </c>
      <c r="BT1226" s="197"/>
      <c r="BU1226" s="197"/>
      <c r="BV1226" s="199">
        <f t="shared" si="277"/>
        <v>203.49811070858169</v>
      </c>
      <c r="BW1226" s="197"/>
      <c r="BX1226" s="197"/>
      <c r="BY1226" s="196">
        <f t="shared" si="278"/>
        <v>203.49811070858169</v>
      </c>
      <c r="BZ1226" s="197"/>
      <c r="CA1226" s="197"/>
      <c r="CB1226" s="196">
        <f t="shared" si="275"/>
        <v>203.49811070858169</v>
      </c>
      <c r="CC1226" s="197"/>
      <c r="CD1226" s="197"/>
      <c r="CE1226" s="196">
        <f t="shared" si="271"/>
        <v>203.49811070858169</v>
      </c>
      <c r="CF1226" s="197"/>
      <c r="CG1226" s="197"/>
      <c r="CH1226" s="196">
        <f t="shared" si="276"/>
        <v>203.49811070858169</v>
      </c>
      <c r="CI1226" s="197"/>
      <c r="CJ1226" s="197"/>
      <c r="CK1226" s="196">
        <f t="shared" si="279"/>
        <v>203.49811070858169</v>
      </c>
      <c r="CL1226" s="197">
        <v>110</v>
      </c>
      <c r="CM1226" s="196">
        <f t="shared" si="269"/>
        <v>32.098476880526661</v>
      </c>
      <c r="CN1226" s="197">
        <v>165</v>
      </c>
      <c r="CO1226" s="197"/>
      <c r="CP1226" s="197"/>
      <c r="CQ1226" s="200"/>
      <c r="CR1226" s="200"/>
      <c r="CS1226" s="201">
        <v>1</v>
      </c>
      <c r="CT1226" s="202">
        <v>0.25</v>
      </c>
      <c r="CU1226" s="202">
        <v>0</v>
      </c>
      <c r="CV1226" s="202">
        <v>0</v>
      </c>
      <c r="CW1226" s="202">
        <v>0</v>
      </c>
      <c r="CX1226" s="203">
        <f t="shared" si="272"/>
        <v>1.25</v>
      </c>
      <c r="CY1226" s="202"/>
      <c r="CZ1226" s="202" t="s">
        <v>2633</v>
      </c>
      <c r="DA1226" s="202" t="s">
        <v>3975</v>
      </c>
      <c r="DB1226" s="193" t="s">
        <v>2644</v>
      </c>
      <c r="DC1226" s="193" t="s">
        <v>2648</v>
      </c>
      <c r="DD1226" s="193" t="s">
        <v>2648</v>
      </c>
      <c r="DE1226" s="193" t="s">
        <v>2649</v>
      </c>
      <c r="DF1226" s="193" t="s">
        <v>32</v>
      </c>
      <c r="DG1226" s="193" t="s">
        <v>5009</v>
      </c>
      <c r="DH1226" s="193" t="s">
        <v>5009</v>
      </c>
      <c r="DI1226" s="193" t="s">
        <v>2658</v>
      </c>
      <c r="DJ1226" s="193" t="s">
        <v>37</v>
      </c>
      <c r="DK1226" s="193" t="s">
        <v>37</v>
      </c>
      <c r="DL1226" s="193" t="s">
        <v>37</v>
      </c>
      <c r="DM1226" s="193" t="s">
        <v>2663</v>
      </c>
      <c r="DN1226" s="197" t="s">
        <v>4001</v>
      </c>
      <c r="DO1226" s="197" t="s">
        <v>4002</v>
      </c>
      <c r="DP1226" s="197"/>
      <c r="DQ1226" s="197" t="s">
        <v>4069</v>
      </c>
      <c r="DR1226" s="197"/>
      <c r="DS1226" s="197" t="s">
        <v>2634</v>
      </c>
      <c r="DT1226" s="197"/>
      <c r="DU1226" s="193" t="s">
        <v>2634</v>
      </c>
      <c r="DV1226" s="193" t="s">
        <v>2633</v>
      </c>
      <c r="DW1226" s="193"/>
      <c r="DX1226" s="777" t="s">
        <v>9045</v>
      </c>
      <c r="DY1226" s="192"/>
      <c r="DZ1226" s="778" t="s">
        <v>8275</v>
      </c>
      <c r="EA1226" s="197">
        <v>3</v>
      </c>
      <c r="EB1226" s="205"/>
      <c r="EC1226" s="778" t="s">
        <v>9049</v>
      </c>
      <c r="ED1226" s="192" t="s">
        <v>9067</v>
      </c>
      <c r="EE1226" s="192"/>
    </row>
    <row r="1227" spans="1:135" s="206" customFormat="1" ht="15.75" hidden="1" customHeight="1" x14ac:dyDescent="0.25">
      <c r="A1227" s="875">
        <v>1225</v>
      </c>
      <c r="B1227" s="2017"/>
      <c r="C1227" s="193" t="s">
        <v>9046</v>
      </c>
      <c r="D1227" s="193" t="s">
        <v>22</v>
      </c>
      <c r="E1227" s="193" t="s">
        <v>4126</v>
      </c>
      <c r="F1227" s="193">
        <v>633631</v>
      </c>
      <c r="G1227" s="193">
        <v>38</v>
      </c>
      <c r="H1227" s="193" t="s">
        <v>2633</v>
      </c>
      <c r="I1227" s="193" t="s">
        <v>2633</v>
      </c>
      <c r="J1227" s="193" t="s">
        <v>2633</v>
      </c>
      <c r="K1227" s="193">
        <v>567647330</v>
      </c>
      <c r="L1227" s="193">
        <v>156.6</v>
      </c>
      <c r="M1227" s="193">
        <v>174</v>
      </c>
      <c r="N1227" s="194">
        <f t="shared" si="270"/>
        <v>51.724137931034484</v>
      </c>
      <c r="O1227" s="195">
        <v>3</v>
      </c>
      <c r="P1227" s="196">
        <f t="shared" si="267"/>
        <v>75.69</v>
      </c>
      <c r="Q1227" s="196">
        <f t="shared" si="268"/>
        <v>80.91</v>
      </c>
      <c r="R1227" s="197"/>
      <c r="S1227" s="198">
        <v>74698</v>
      </c>
      <c r="T1227" s="197" t="s">
        <v>2133</v>
      </c>
      <c r="U1227" s="197" t="s">
        <v>2479</v>
      </c>
      <c r="V1227" s="197" t="s">
        <v>9047</v>
      </c>
      <c r="W1227" s="197" t="s">
        <v>10800</v>
      </c>
      <c r="X1227" s="197"/>
      <c r="Y1227" s="197"/>
      <c r="Z1227" s="197"/>
      <c r="AA1227" s="197"/>
      <c r="AB1227" s="197" t="s">
        <v>2633</v>
      </c>
      <c r="AC1227" s="197"/>
      <c r="AD1227" s="197"/>
      <c r="AE1227" s="197"/>
      <c r="AF1227" s="197"/>
      <c r="AG1227" s="197"/>
      <c r="AH1227" s="197"/>
      <c r="AI1227" s="197"/>
      <c r="AJ1227" s="197"/>
      <c r="AK1227" s="197"/>
      <c r="AL1227" s="197"/>
      <c r="AM1227" s="197"/>
      <c r="AN1227" s="197" t="s">
        <v>2633</v>
      </c>
      <c r="AO1227" s="197" t="s">
        <v>4076</v>
      </c>
      <c r="AP1227" s="197" t="s">
        <v>4001</v>
      </c>
      <c r="AQ1227" s="197" t="s">
        <v>2635</v>
      </c>
      <c r="AR1227" s="197"/>
      <c r="AS1227" s="197"/>
      <c r="AT1227" s="197"/>
      <c r="AU1227" s="197"/>
      <c r="AV1227" s="197"/>
      <c r="AW1227" s="197"/>
      <c r="AX1227" s="197"/>
      <c r="AY1227" s="197"/>
      <c r="AZ1227" s="197"/>
      <c r="BA1227" s="197"/>
      <c r="BB1227" s="197"/>
      <c r="BC1227" s="197"/>
      <c r="BD1227" s="197"/>
      <c r="BE1227" s="197" t="s">
        <v>2633</v>
      </c>
      <c r="BF1227" s="197" t="s">
        <v>2634</v>
      </c>
      <c r="BG1227" s="197"/>
      <c r="BH1227" s="197"/>
      <c r="BI1227" s="197"/>
      <c r="BJ1227" s="197" t="s">
        <v>5552</v>
      </c>
      <c r="BK1227" s="197" t="s">
        <v>9391</v>
      </c>
      <c r="BL1227" s="197">
        <v>133.5</v>
      </c>
      <c r="BM1227" s="199">
        <f t="shared" si="273"/>
        <v>28.550241008527987</v>
      </c>
      <c r="BN1227" s="197" t="s">
        <v>9748</v>
      </c>
      <c r="BO1227" s="197">
        <v>118</v>
      </c>
      <c r="BP1227" s="196">
        <f t="shared" si="280"/>
        <v>47.707329131133349</v>
      </c>
      <c r="BQ1227" s="197" t="s">
        <v>10003</v>
      </c>
      <c r="BR1227" s="197">
        <v>113.5</v>
      </c>
      <c r="BS1227" s="196">
        <f t="shared" si="274"/>
        <v>53.269064392534915</v>
      </c>
      <c r="BT1227" s="197" t="s">
        <v>10799</v>
      </c>
      <c r="BU1227" s="197">
        <v>95.5</v>
      </c>
      <c r="BV1227" s="199">
        <f t="shared" si="277"/>
        <v>75.51600543814115</v>
      </c>
      <c r="BW1227" s="197"/>
      <c r="BX1227" s="197"/>
      <c r="BY1227" s="196">
        <f t="shared" si="278"/>
        <v>193.54838709677421</v>
      </c>
      <c r="BZ1227" s="197"/>
      <c r="CA1227" s="197"/>
      <c r="CB1227" s="196">
        <f t="shared" si="275"/>
        <v>193.54838709677421</v>
      </c>
      <c r="CC1227" s="197"/>
      <c r="CD1227" s="197"/>
      <c r="CE1227" s="196">
        <f t="shared" si="271"/>
        <v>193.54838709677421</v>
      </c>
      <c r="CF1227" s="197"/>
      <c r="CG1227" s="197"/>
      <c r="CH1227" s="196">
        <f t="shared" si="276"/>
        <v>193.54838709677421</v>
      </c>
      <c r="CI1227" s="197"/>
      <c r="CJ1227" s="197"/>
      <c r="CK1227" s="196">
        <f t="shared" si="279"/>
        <v>193.54838709677421</v>
      </c>
      <c r="CL1227" s="197">
        <v>95.5</v>
      </c>
      <c r="CM1227" s="196">
        <f t="shared" si="269"/>
        <v>75.51600543814115</v>
      </c>
      <c r="CN1227" s="197">
        <v>120</v>
      </c>
      <c r="CO1227" s="197"/>
      <c r="CP1227" s="197"/>
      <c r="CQ1227" s="200"/>
      <c r="CR1227" s="200"/>
      <c r="CS1227" s="201">
        <v>1</v>
      </c>
      <c r="CT1227" s="202">
        <v>0.25</v>
      </c>
      <c r="CU1227" s="202">
        <v>0.5</v>
      </c>
      <c r="CV1227" s="202">
        <v>0.5</v>
      </c>
      <c r="CW1227" s="202">
        <v>0.5</v>
      </c>
      <c r="CX1227" s="203">
        <f t="shared" si="272"/>
        <v>2.75</v>
      </c>
      <c r="CY1227" s="202"/>
      <c r="CZ1227" s="202" t="s">
        <v>2633</v>
      </c>
      <c r="DA1227" s="202" t="s">
        <v>3975</v>
      </c>
      <c r="DB1227" s="193" t="s">
        <v>2643</v>
      </c>
      <c r="DC1227" s="193" t="s">
        <v>2648</v>
      </c>
      <c r="DD1227" s="193" t="s">
        <v>2648</v>
      </c>
      <c r="DE1227" s="193" t="s">
        <v>2649</v>
      </c>
      <c r="DF1227" s="193" t="s">
        <v>32</v>
      </c>
      <c r="DG1227" s="193" t="s">
        <v>32</v>
      </c>
      <c r="DH1227" s="193" t="s">
        <v>5009</v>
      </c>
      <c r="DI1227" s="193" t="s">
        <v>2657</v>
      </c>
      <c r="DJ1227" s="193" t="s">
        <v>37</v>
      </c>
      <c r="DK1227" s="193" t="s">
        <v>37</v>
      </c>
      <c r="DL1227" s="193" t="s">
        <v>2659</v>
      </c>
      <c r="DM1227" s="193" t="s">
        <v>2663</v>
      </c>
      <c r="DN1227" s="197" t="s">
        <v>4001</v>
      </c>
      <c r="DO1227" s="197" t="s">
        <v>5012</v>
      </c>
      <c r="DP1227" s="197"/>
      <c r="DQ1227" s="197" t="s">
        <v>4068</v>
      </c>
      <c r="DR1227" s="197"/>
      <c r="DS1227" s="197" t="s">
        <v>2633</v>
      </c>
      <c r="DT1227" s="197" t="s">
        <v>4072</v>
      </c>
      <c r="DU1227" s="193" t="s">
        <v>2634</v>
      </c>
      <c r="DV1227" s="193" t="s">
        <v>2633</v>
      </c>
      <c r="DW1227" s="193"/>
      <c r="DX1227" s="777" t="s">
        <v>9048</v>
      </c>
      <c r="DY1227" s="192" t="s">
        <v>10801</v>
      </c>
      <c r="DZ1227" s="205" t="s">
        <v>8275</v>
      </c>
      <c r="EA1227" s="197">
        <v>3</v>
      </c>
      <c r="EB1227" s="205"/>
      <c r="EC1227" s="778" t="s">
        <v>9050</v>
      </c>
      <c r="ED1227" s="192" t="s">
        <v>9068</v>
      </c>
      <c r="EE1227" s="192"/>
    </row>
    <row r="1228" spans="1:135" s="206" customFormat="1" ht="15.75" hidden="1" customHeight="1" x14ac:dyDescent="0.25">
      <c r="A1228" s="875">
        <v>1226</v>
      </c>
      <c r="B1228" s="2017"/>
      <c r="C1228" s="193" t="s">
        <v>9056</v>
      </c>
      <c r="D1228" s="193" t="s">
        <v>22</v>
      </c>
      <c r="E1228" s="193" t="s">
        <v>4126</v>
      </c>
      <c r="F1228" s="193">
        <v>425716</v>
      </c>
      <c r="G1228" s="193">
        <v>25</v>
      </c>
      <c r="H1228" s="193" t="s">
        <v>2634</v>
      </c>
      <c r="I1228" s="193" t="s">
        <v>2634</v>
      </c>
      <c r="J1228" s="193" t="s">
        <v>2633</v>
      </c>
      <c r="K1228" s="193">
        <v>541347884</v>
      </c>
      <c r="L1228" s="193">
        <v>183</v>
      </c>
      <c r="M1228" s="193">
        <v>170</v>
      </c>
      <c r="N1228" s="194">
        <f t="shared" si="270"/>
        <v>63.321799307958479</v>
      </c>
      <c r="O1228" s="195">
        <v>4</v>
      </c>
      <c r="P1228" s="196">
        <f t="shared" si="267"/>
        <v>72.249999999999986</v>
      </c>
      <c r="Q1228" s="196">
        <f t="shared" si="268"/>
        <v>110.75000000000001</v>
      </c>
      <c r="R1228" s="197"/>
      <c r="S1228" s="198">
        <v>41827</v>
      </c>
      <c r="T1228" s="197" t="s">
        <v>253</v>
      </c>
      <c r="U1228" s="197" t="s">
        <v>2490</v>
      </c>
      <c r="V1228" s="197" t="s">
        <v>9057</v>
      </c>
      <c r="W1228" s="197"/>
      <c r="X1228" s="197"/>
      <c r="Y1228" s="197"/>
      <c r="Z1228" s="197"/>
      <c r="AA1228" s="197"/>
      <c r="AB1228" s="197" t="s">
        <v>2633</v>
      </c>
      <c r="AC1228" s="197"/>
      <c r="AD1228" s="197" t="s">
        <v>2633</v>
      </c>
      <c r="AE1228" s="197"/>
      <c r="AF1228" s="197"/>
      <c r="AG1228" s="197"/>
      <c r="AH1228" s="197"/>
      <c r="AI1228" s="197"/>
      <c r="AJ1228" s="197"/>
      <c r="AK1228" s="197"/>
      <c r="AL1228" s="197"/>
      <c r="AM1228" s="197"/>
      <c r="AN1228" s="197" t="s">
        <v>2633</v>
      </c>
      <c r="AO1228" s="197" t="s">
        <v>4075</v>
      </c>
      <c r="AP1228" s="197" t="s">
        <v>4088</v>
      </c>
      <c r="AQ1228" s="197" t="s">
        <v>2638</v>
      </c>
      <c r="AR1228" s="197" t="s">
        <v>4075</v>
      </c>
      <c r="AS1228" s="197" t="s">
        <v>4078</v>
      </c>
      <c r="AT1228" s="197"/>
      <c r="AU1228" s="197"/>
      <c r="AV1228" s="197"/>
      <c r="AW1228" s="197"/>
      <c r="AX1228" s="197"/>
      <c r="AY1228" s="197"/>
      <c r="AZ1228" s="197"/>
      <c r="BA1228" s="197"/>
      <c r="BB1228" s="197"/>
      <c r="BC1228" s="197"/>
      <c r="BD1228" s="197"/>
      <c r="BE1228" s="197" t="s">
        <v>2633</v>
      </c>
      <c r="BF1228" s="197"/>
      <c r="BG1228" s="197"/>
      <c r="BH1228" s="197"/>
      <c r="BI1228" s="197"/>
      <c r="BJ1228" s="197" t="s">
        <v>5552</v>
      </c>
      <c r="BK1228" s="197" t="s">
        <v>9138</v>
      </c>
      <c r="BL1228" s="197">
        <v>172</v>
      </c>
      <c r="BM1228" s="199">
        <f t="shared" si="273"/>
        <v>9.932279909706546</v>
      </c>
      <c r="BN1228" s="197" t="s">
        <v>9395</v>
      </c>
      <c r="BO1228" s="197">
        <v>168</v>
      </c>
      <c r="BP1228" s="196">
        <f t="shared" si="280"/>
        <v>13.544018058690742</v>
      </c>
      <c r="BQ1228" s="197" t="s">
        <v>9749</v>
      </c>
      <c r="BR1228" s="197">
        <v>164</v>
      </c>
      <c r="BS1228" s="196">
        <f t="shared" si="274"/>
        <v>17.155756207674941</v>
      </c>
      <c r="BT1228" s="197" t="s">
        <v>10149</v>
      </c>
      <c r="BU1228" s="197">
        <v>154</v>
      </c>
      <c r="BV1228" s="199">
        <f t="shared" si="277"/>
        <v>26.185101580135438</v>
      </c>
      <c r="BW1228" s="197"/>
      <c r="BX1228" s="197"/>
      <c r="BY1228" s="196">
        <f t="shared" si="278"/>
        <v>165.23702031602707</v>
      </c>
      <c r="BZ1228" s="197"/>
      <c r="CA1228" s="197"/>
      <c r="CB1228" s="196">
        <f t="shared" si="275"/>
        <v>165.23702031602707</v>
      </c>
      <c r="CC1228" s="197"/>
      <c r="CD1228" s="197"/>
      <c r="CE1228" s="196">
        <f t="shared" si="271"/>
        <v>165.23702031602707</v>
      </c>
      <c r="CF1228" s="197"/>
      <c r="CG1228" s="197"/>
      <c r="CH1228" s="196">
        <f t="shared" si="276"/>
        <v>165.23702031602707</v>
      </c>
      <c r="CI1228" s="197"/>
      <c r="CJ1228" s="197"/>
      <c r="CK1228" s="196">
        <f t="shared" si="279"/>
        <v>165.23702031602707</v>
      </c>
      <c r="CL1228" s="197">
        <v>154</v>
      </c>
      <c r="CM1228" s="196">
        <f t="shared" si="269"/>
        <v>26.185101580135438</v>
      </c>
      <c r="CN1228" s="197">
        <v>65</v>
      </c>
      <c r="CO1228" s="197"/>
      <c r="CP1228" s="197"/>
      <c r="CQ1228" s="200"/>
      <c r="CR1228" s="200"/>
      <c r="CS1228" s="201"/>
      <c r="CT1228" s="202"/>
      <c r="CU1228" s="202"/>
      <c r="CV1228" s="202"/>
      <c r="CW1228" s="202"/>
      <c r="CX1228" s="203">
        <f t="shared" si="272"/>
        <v>0</v>
      </c>
      <c r="CY1228" s="202"/>
      <c r="CZ1228" s="202"/>
      <c r="DA1228" s="202"/>
      <c r="DB1228" s="193" t="s">
        <v>2644</v>
      </c>
      <c r="DC1228" s="193"/>
      <c r="DD1228" s="193"/>
      <c r="DE1228" s="193"/>
      <c r="DF1228" s="193"/>
      <c r="DG1228" s="193"/>
      <c r="DH1228" s="193"/>
      <c r="DI1228" s="193"/>
      <c r="DJ1228" s="193"/>
      <c r="DK1228" s="193"/>
      <c r="DL1228" s="193"/>
      <c r="DM1228" s="193"/>
      <c r="DN1228" s="197"/>
      <c r="DO1228" s="197"/>
      <c r="DP1228" s="197"/>
      <c r="DQ1228" s="197"/>
      <c r="DR1228" s="197"/>
      <c r="DS1228" s="197"/>
      <c r="DT1228" s="197"/>
      <c r="DU1228" s="193"/>
      <c r="DV1228" s="193"/>
      <c r="DW1228" s="193"/>
      <c r="DX1228" s="779" t="s">
        <v>9058</v>
      </c>
      <c r="DY1228" s="192"/>
      <c r="DZ1228" s="780" t="s">
        <v>101</v>
      </c>
      <c r="EA1228" s="197">
        <v>3</v>
      </c>
      <c r="EB1228" s="781" t="s">
        <v>9139</v>
      </c>
      <c r="EC1228" s="776" t="s">
        <v>7559</v>
      </c>
      <c r="ED1228" s="192" t="s">
        <v>9075</v>
      </c>
      <c r="EE1228" s="192"/>
    </row>
    <row r="1229" spans="1:135" s="206" customFormat="1" ht="15.75" hidden="1" customHeight="1" x14ac:dyDescent="0.25">
      <c r="A1229" s="875">
        <v>1227</v>
      </c>
      <c r="B1229" s="2017"/>
      <c r="C1229" s="193" t="s">
        <v>9063</v>
      </c>
      <c r="D1229" s="193" t="s">
        <v>38</v>
      </c>
      <c r="E1229" s="193" t="s">
        <v>4126</v>
      </c>
      <c r="F1229" s="193">
        <v>632727</v>
      </c>
      <c r="G1229" s="193">
        <v>26</v>
      </c>
      <c r="H1229" s="193" t="s">
        <v>2634</v>
      </c>
      <c r="I1229" s="193" t="s">
        <v>2633</v>
      </c>
      <c r="J1229" s="193" t="s">
        <v>2633</v>
      </c>
      <c r="K1229" s="193" t="s">
        <v>9694</v>
      </c>
      <c r="L1229" s="193">
        <v>91.5</v>
      </c>
      <c r="M1229" s="193">
        <v>159</v>
      </c>
      <c r="N1229" s="194">
        <f t="shared" si="270"/>
        <v>36.193188560579095</v>
      </c>
      <c r="O1229" s="195">
        <v>1</v>
      </c>
      <c r="P1229" s="196">
        <f t="shared" si="267"/>
        <v>63.202500000000008</v>
      </c>
      <c r="Q1229" s="196">
        <f t="shared" si="268"/>
        <v>28.297499999999992</v>
      </c>
      <c r="R1229" s="197"/>
      <c r="S1229" s="198">
        <v>41827</v>
      </c>
      <c r="T1229" s="197" t="s">
        <v>253</v>
      </c>
      <c r="U1229" s="197" t="s">
        <v>2490</v>
      </c>
      <c r="V1229" s="197" t="s">
        <v>9064</v>
      </c>
      <c r="W1229" s="197" t="s">
        <v>1864</v>
      </c>
      <c r="X1229" s="197" t="s">
        <v>2634</v>
      </c>
      <c r="Y1229" s="197"/>
      <c r="Z1229" s="197" t="s">
        <v>2634</v>
      </c>
      <c r="AA1229" s="197"/>
      <c r="AB1229" s="197" t="s">
        <v>2634</v>
      </c>
      <c r="AC1229" s="197"/>
      <c r="AD1229" s="197" t="s">
        <v>2634</v>
      </c>
      <c r="AE1229" s="197"/>
      <c r="AF1229" s="197" t="s">
        <v>2634</v>
      </c>
      <c r="AG1229" s="197"/>
      <c r="AH1229" s="197" t="s">
        <v>2634</v>
      </c>
      <c r="AI1229" s="197"/>
      <c r="AJ1229" s="197" t="s">
        <v>2634</v>
      </c>
      <c r="AK1229" s="197"/>
      <c r="AL1229" s="197" t="s">
        <v>2634</v>
      </c>
      <c r="AM1229" s="197"/>
      <c r="AN1229" s="197" t="s">
        <v>2634</v>
      </c>
      <c r="AO1229" s="197"/>
      <c r="AP1229" s="197"/>
      <c r="AQ1229" s="197" t="s">
        <v>2637</v>
      </c>
      <c r="AR1229" s="197"/>
      <c r="AS1229" s="197"/>
      <c r="AT1229" s="197"/>
      <c r="AU1229" s="197"/>
      <c r="AV1229" s="197"/>
      <c r="AW1229" s="197" t="s">
        <v>2634</v>
      </c>
      <c r="AX1229" s="197"/>
      <c r="AY1229" s="197" t="s">
        <v>2634</v>
      </c>
      <c r="AZ1229" s="197"/>
      <c r="BA1229" s="197" t="s">
        <v>3971</v>
      </c>
      <c r="BB1229" s="197" t="s">
        <v>3970</v>
      </c>
      <c r="BC1229" s="197" t="s">
        <v>2633</v>
      </c>
      <c r="BD1229" s="197"/>
      <c r="BE1229" s="197" t="s">
        <v>2634</v>
      </c>
      <c r="BF1229" s="197" t="s">
        <v>2634</v>
      </c>
      <c r="BG1229" s="197" t="s">
        <v>2634</v>
      </c>
      <c r="BH1229" s="197"/>
      <c r="BI1229" s="197"/>
      <c r="BJ1229" s="197" t="s">
        <v>5404</v>
      </c>
      <c r="BK1229" s="197" t="s">
        <v>6624</v>
      </c>
      <c r="BL1229" s="197">
        <v>83.8</v>
      </c>
      <c r="BM1229" s="199">
        <f t="shared" si="273"/>
        <v>27.210884353741516</v>
      </c>
      <c r="BN1229" s="197" t="s">
        <v>10058</v>
      </c>
      <c r="BO1229" s="197">
        <v>69</v>
      </c>
      <c r="BP1229" s="196">
        <f t="shared" si="280"/>
        <v>79.512324410283625</v>
      </c>
      <c r="BQ1229" s="197"/>
      <c r="BR1229" s="197"/>
      <c r="BS1229" s="196">
        <f t="shared" si="274"/>
        <v>323.35011926848671</v>
      </c>
      <c r="BT1229" s="197"/>
      <c r="BU1229" s="197"/>
      <c r="BV1229" s="199">
        <f t="shared" si="277"/>
        <v>323.35011926848671</v>
      </c>
      <c r="BW1229" s="197"/>
      <c r="BX1229" s="197"/>
      <c r="BY1229" s="196">
        <f t="shared" si="278"/>
        <v>323.35011926848671</v>
      </c>
      <c r="BZ1229" s="197"/>
      <c r="CA1229" s="197"/>
      <c r="CB1229" s="196">
        <f t="shared" si="275"/>
        <v>323.35011926848671</v>
      </c>
      <c r="CC1229" s="197"/>
      <c r="CD1229" s="197"/>
      <c r="CE1229" s="196">
        <f t="shared" si="271"/>
        <v>323.35011926848671</v>
      </c>
      <c r="CF1229" s="197"/>
      <c r="CG1229" s="197"/>
      <c r="CH1229" s="196">
        <f t="shared" si="276"/>
        <v>323.35011926848671</v>
      </c>
      <c r="CI1229" s="197"/>
      <c r="CJ1229" s="197"/>
      <c r="CK1229" s="196">
        <f t="shared" si="279"/>
        <v>323.35011926848671</v>
      </c>
      <c r="CL1229" s="197">
        <v>69</v>
      </c>
      <c r="CM1229" s="196">
        <f t="shared" si="269"/>
        <v>79.512324410283625</v>
      </c>
      <c r="CN1229" s="197">
        <v>90</v>
      </c>
      <c r="CO1229" s="197"/>
      <c r="CP1229" s="197"/>
      <c r="CQ1229" s="200"/>
      <c r="CR1229" s="200"/>
      <c r="CS1229" s="201">
        <v>1</v>
      </c>
      <c r="CT1229" s="202">
        <v>0</v>
      </c>
      <c r="CU1229" s="202">
        <v>0.5</v>
      </c>
      <c r="CV1229" s="202">
        <v>0.5</v>
      </c>
      <c r="CW1229" s="202"/>
      <c r="CX1229" s="203">
        <f t="shared" si="272"/>
        <v>2</v>
      </c>
      <c r="CY1229" s="202"/>
      <c r="CZ1229" s="202" t="s">
        <v>2633</v>
      </c>
      <c r="DA1229" s="202" t="s">
        <v>3976</v>
      </c>
      <c r="DB1229" s="193" t="s">
        <v>2643</v>
      </c>
      <c r="DC1229" s="193" t="s">
        <v>2648</v>
      </c>
      <c r="DD1229" s="193" t="s">
        <v>2646</v>
      </c>
      <c r="DE1229" s="193" t="s">
        <v>2649</v>
      </c>
      <c r="DF1229" s="193" t="s">
        <v>32</v>
      </c>
      <c r="DG1229" s="193" t="s">
        <v>5009</v>
      </c>
      <c r="DH1229" s="193" t="s">
        <v>2653</v>
      </c>
      <c r="DI1229" s="193" t="s">
        <v>2657</v>
      </c>
      <c r="DJ1229" s="193" t="s">
        <v>37</v>
      </c>
      <c r="DK1229" s="193" t="s">
        <v>2659</v>
      </c>
      <c r="DL1229" s="193" t="s">
        <v>2659</v>
      </c>
      <c r="DM1229" s="193" t="s">
        <v>2663</v>
      </c>
      <c r="DN1229" s="197" t="s">
        <v>4001</v>
      </c>
      <c r="DO1229" s="197" t="s">
        <v>4002</v>
      </c>
      <c r="DP1229" s="197"/>
      <c r="DQ1229" s="197" t="s">
        <v>4070</v>
      </c>
      <c r="DR1229" s="197"/>
      <c r="DS1229" s="197" t="s">
        <v>2634</v>
      </c>
      <c r="DT1229" s="197"/>
      <c r="DU1229" s="193" t="s">
        <v>2634</v>
      </c>
      <c r="DV1229" s="193" t="s">
        <v>2633</v>
      </c>
      <c r="DW1229" s="193"/>
      <c r="DX1229" s="782" t="s">
        <v>94</v>
      </c>
      <c r="DY1229" s="192" t="s">
        <v>126</v>
      </c>
      <c r="DZ1229" s="783" t="s">
        <v>101</v>
      </c>
      <c r="EA1229" s="197">
        <v>3</v>
      </c>
      <c r="EB1229" s="205"/>
      <c r="EC1229" s="783" t="s">
        <v>2194</v>
      </c>
      <c r="ED1229" s="192" t="s">
        <v>7217</v>
      </c>
      <c r="EE1229" s="192"/>
    </row>
    <row r="1230" spans="1:135" s="206" customFormat="1" ht="15.75" hidden="1" customHeight="1" x14ac:dyDescent="0.25">
      <c r="A1230" s="192">
        <v>1228</v>
      </c>
      <c r="B1230" s="2017"/>
      <c r="C1230" s="193" t="s">
        <v>9065</v>
      </c>
      <c r="D1230" s="193" t="s">
        <v>23</v>
      </c>
      <c r="E1230" s="193" t="s">
        <v>4126</v>
      </c>
      <c r="F1230" s="193">
        <v>635450</v>
      </c>
      <c r="G1230" s="193">
        <v>25</v>
      </c>
      <c r="H1230" s="193" t="s">
        <v>2634</v>
      </c>
      <c r="I1230" s="193" t="s">
        <v>2634</v>
      </c>
      <c r="J1230" s="193" t="s">
        <v>2633</v>
      </c>
      <c r="K1230" s="193">
        <v>532065594</v>
      </c>
      <c r="L1230" s="193">
        <v>102</v>
      </c>
      <c r="M1230" s="193">
        <v>162</v>
      </c>
      <c r="N1230" s="194">
        <f t="shared" si="270"/>
        <v>38.866026520347511</v>
      </c>
      <c r="O1230" s="195">
        <v>1</v>
      </c>
      <c r="P1230" s="196">
        <f t="shared" si="267"/>
        <v>65.610000000000014</v>
      </c>
      <c r="Q1230" s="196">
        <f t="shared" si="268"/>
        <v>36.389999999999986</v>
      </c>
      <c r="R1230" s="197"/>
      <c r="S1230" s="198">
        <v>41827</v>
      </c>
      <c r="T1230" s="197" t="s">
        <v>253</v>
      </c>
      <c r="U1230" s="197" t="s">
        <v>2490</v>
      </c>
      <c r="V1230" s="197" t="s">
        <v>9066</v>
      </c>
      <c r="W1230" s="197"/>
      <c r="X1230" s="197"/>
      <c r="Y1230" s="197"/>
      <c r="Z1230" s="197"/>
      <c r="AA1230" s="197"/>
      <c r="AB1230" s="197"/>
      <c r="AC1230" s="197"/>
      <c r="AD1230" s="197"/>
      <c r="AE1230" s="197"/>
      <c r="AF1230" s="197"/>
      <c r="AG1230" s="197"/>
      <c r="AH1230" s="197"/>
      <c r="AI1230" s="197"/>
      <c r="AJ1230" s="197"/>
      <c r="AK1230" s="197"/>
      <c r="AL1230" s="197"/>
      <c r="AM1230" s="197"/>
      <c r="AN1230" s="197" t="s">
        <v>2634</v>
      </c>
      <c r="AO1230" s="197"/>
      <c r="AP1230" s="197"/>
      <c r="AQ1230" s="197"/>
      <c r="AR1230" s="197"/>
      <c r="AS1230" s="197"/>
      <c r="AT1230" s="197"/>
      <c r="AU1230" s="197"/>
      <c r="AV1230" s="197"/>
      <c r="AW1230" s="197"/>
      <c r="AX1230" s="197"/>
      <c r="AY1230" s="197"/>
      <c r="AZ1230" s="197"/>
      <c r="BA1230" s="197" t="s">
        <v>3971</v>
      </c>
      <c r="BB1230" s="197"/>
      <c r="BC1230" s="197"/>
      <c r="BD1230" s="197"/>
      <c r="BE1230" s="197" t="s">
        <v>2633</v>
      </c>
      <c r="BF1230" s="197"/>
      <c r="BG1230" s="197"/>
      <c r="BH1230" s="197"/>
      <c r="BI1230" s="197"/>
      <c r="BJ1230" s="197" t="s">
        <v>5552</v>
      </c>
      <c r="BK1230" s="197" t="s">
        <v>9137</v>
      </c>
      <c r="BL1230" s="197">
        <v>94.4</v>
      </c>
      <c r="BM1230" s="199">
        <f t="shared" si="273"/>
        <v>20.884858477603728</v>
      </c>
      <c r="BN1230" s="197" t="s">
        <v>9394</v>
      </c>
      <c r="BO1230" s="197">
        <v>91</v>
      </c>
      <c r="BP1230" s="196">
        <f t="shared" si="280"/>
        <v>30.228084638637</v>
      </c>
      <c r="BQ1230" s="197"/>
      <c r="BR1230" s="197"/>
      <c r="BS1230" s="196">
        <f t="shared" si="274"/>
        <v>280.29678483099764</v>
      </c>
      <c r="BT1230" s="197"/>
      <c r="BU1230" s="197"/>
      <c r="BV1230" s="199">
        <f t="shared" si="277"/>
        <v>280.29678483099764</v>
      </c>
      <c r="BW1230" s="197"/>
      <c r="BX1230" s="197"/>
      <c r="BY1230" s="196">
        <f t="shared" si="278"/>
        <v>280.29678483099764</v>
      </c>
      <c r="BZ1230" s="197"/>
      <c r="CA1230" s="197"/>
      <c r="CB1230" s="196">
        <f t="shared" si="275"/>
        <v>280.29678483099764</v>
      </c>
      <c r="CC1230" s="197"/>
      <c r="CD1230" s="197"/>
      <c r="CE1230" s="196">
        <f t="shared" si="271"/>
        <v>280.29678483099764</v>
      </c>
      <c r="CF1230" s="197"/>
      <c r="CG1230" s="197"/>
      <c r="CH1230" s="196">
        <f t="shared" si="276"/>
        <v>280.29678483099764</v>
      </c>
      <c r="CI1230" s="197"/>
      <c r="CJ1230" s="197"/>
      <c r="CK1230" s="196">
        <f t="shared" si="279"/>
        <v>280.29678483099764</v>
      </c>
      <c r="CL1230" s="197">
        <v>91</v>
      </c>
      <c r="CM1230" s="196">
        <f t="shared" si="269"/>
        <v>30.228084638637</v>
      </c>
      <c r="CN1230" s="197">
        <v>65</v>
      </c>
      <c r="CO1230" s="197"/>
      <c r="CP1230" s="197"/>
      <c r="CQ1230" s="200"/>
      <c r="CR1230" s="200"/>
      <c r="CS1230" s="201"/>
      <c r="CT1230" s="202"/>
      <c r="CU1230" s="202"/>
      <c r="CV1230" s="202"/>
      <c r="CW1230" s="202"/>
      <c r="CX1230" s="203">
        <f t="shared" si="272"/>
        <v>0</v>
      </c>
      <c r="CY1230" s="202"/>
      <c r="CZ1230" s="202" t="s">
        <v>2633</v>
      </c>
      <c r="DA1230" s="202" t="s">
        <v>3976</v>
      </c>
      <c r="DB1230" s="193" t="s">
        <v>2643</v>
      </c>
      <c r="DC1230" s="193"/>
      <c r="DD1230" s="193"/>
      <c r="DE1230" s="193"/>
      <c r="DF1230" s="193"/>
      <c r="DG1230" s="193"/>
      <c r="DH1230" s="193"/>
      <c r="DI1230" s="193"/>
      <c r="DJ1230" s="193" t="s">
        <v>2659</v>
      </c>
      <c r="DK1230" s="193"/>
      <c r="DL1230" s="193"/>
      <c r="DM1230" s="193"/>
      <c r="DN1230" s="197"/>
      <c r="DO1230" s="197"/>
      <c r="DP1230" s="197"/>
      <c r="DQ1230" s="197"/>
      <c r="DR1230" s="197"/>
      <c r="DS1230" s="197"/>
      <c r="DT1230" s="197"/>
      <c r="DU1230" s="193"/>
      <c r="DV1230" s="193"/>
      <c r="DW1230" s="193"/>
      <c r="DX1230" s="782" t="s">
        <v>94</v>
      </c>
      <c r="DY1230" s="192"/>
      <c r="DZ1230" s="205" t="s">
        <v>101</v>
      </c>
      <c r="EA1230" s="197">
        <v>3</v>
      </c>
      <c r="EB1230" s="205"/>
      <c r="EC1230" s="205" t="s">
        <v>2194</v>
      </c>
      <c r="ED1230" s="192" t="s">
        <v>7217</v>
      </c>
      <c r="EE1230" s="192"/>
    </row>
    <row r="1231" spans="1:135" s="206" customFormat="1" ht="15.75" hidden="1" customHeight="1" x14ac:dyDescent="0.25">
      <c r="A1231" s="875">
        <v>1229</v>
      </c>
      <c r="B1231" s="2017"/>
      <c r="C1231" s="193" t="s">
        <v>9076</v>
      </c>
      <c r="D1231" s="193" t="s">
        <v>22</v>
      </c>
      <c r="E1231" s="193" t="s">
        <v>4126</v>
      </c>
      <c r="F1231" s="193">
        <v>631448</v>
      </c>
      <c r="G1231" s="193">
        <v>25</v>
      </c>
      <c r="H1231" s="193" t="s">
        <v>2634</v>
      </c>
      <c r="I1231" s="193" t="s">
        <v>2634</v>
      </c>
      <c r="J1231" s="193" t="s">
        <v>2633</v>
      </c>
      <c r="K1231" s="193">
        <v>556194966</v>
      </c>
      <c r="L1231" s="193">
        <v>177.4</v>
      </c>
      <c r="M1231" s="193">
        <v>183</v>
      </c>
      <c r="N1231" s="194">
        <f t="shared" si="270"/>
        <v>52.972617874525966</v>
      </c>
      <c r="O1231" s="195">
        <v>3</v>
      </c>
      <c r="P1231" s="196">
        <f t="shared" si="267"/>
        <v>83.722500000000011</v>
      </c>
      <c r="Q1231" s="196">
        <f t="shared" si="268"/>
        <v>93.677499999999995</v>
      </c>
      <c r="R1231" s="197"/>
      <c r="S1231" s="198">
        <v>41829</v>
      </c>
      <c r="T1231" s="197" t="s">
        <v>253</v>
      </c>
      <c r="U1231" s="197" t="s">
        <v>2490</v>
      </c>
      <c r="V1231" s="197" t="s">
        <v>87</v>
      </c>
      <c r="W1231" s="197"/>
      <c r="X1231" s="197" t="s">
        <v>2634</v>
      </c>
      <c r="Y1231" s="197"/>
      <c r="Z1231" s="197" t="s">
        <v>2634</v>
      </c>
      <c r="AA1231" s="197"/>
      <c r="AB1231" s="197" t="s">
        <v>2634</v>
      </c>
      <c r="AC1231" s="197"/>
      <c r="AD1231" s="197" t="s">
        <v>2634</v>
      </c>
      <c r="AE1231" s="197"/>
      <c r="AF1231" s="197" t="s">
        <v>2634</v>
      </c>
      <c r="AG1231" s="197"/>
      <c r="AH1231" s="197" t="s">
        <v>2634</v>
      </c>
      <c r="AI1231" s="197"/>
      <c r="AJ1231" s="197" t="s">
        <v>2634</v>
      </c>
      <c r="AK1231" s="197"/>
      <c r="AL1231" s="197" t="s">
        <v>2634</v>
      </c>
      <c r="AM1231" s="197"/>
      <c r="AN1231" s="197" t="s">
        <v>2634</v>
      </c>
      <c r="AO1231" s="197"/>
      <c r="AP1231" s="197"/>
      <c r="AQ1231" s="197" t="s">
        <v>2637</v>
      </c>
      <c r="AR1231" s="197"/>
      <c r="AS1231" s="197"/>
      <c r="AT1231" s="197"/>
      <c r="AU1231" s="197"/>
      <c r="AV1231" s="197"/>
      <c r="AW1231" s="197" t="s">
        <v>2634</v>
      </c>
      <c r="AX1231" s="197"/>
      <c r="AY1231" s="197" t="s">
        <v>2634</v>
      </c>
      <c r="AZ1231" s="197"/>
      <c r="BA1231" s="197"/>
      <c r="BB1231" s="197"/>
      <c r="BC1231" s="197"/>
      <c r="BD1231" s="197"/>
      <c r="BE1231" s="197" t="s">
        <v>2634</v>
      </c>
      <c r="BF1231" s="197" t="s">
        <v>2634</v>
      </c>
      <c r="BG1231" s="197" t="s">
        <v>2634</v>
      </c>
      <c r="BH1231" s="197"/>
      <c r="BI1231" s="197"/>
      <c r="BJ1231" s="197" t="s">
        <v>5552</v>
      </c>
      <c r="BK1231" s="197" t="s">
        <v>9136</v>
      </c>
      <c r="BL1231" s="197">
        <v>165.3</v>
      </c>
      <c r="BM1231" s="199">
        <f t="shared" si="273"/>
        <v>12.916655546956306</v>
      </c>
      <c r="BN1231" s="197" t="s">
        <v>10059</v>
      </c>
      <c r="BO1231" s="197">
        <v>144</v>
      </c>
      <c r="BP1231" s="196">
        <f t="shared" si="280"/>
        <v>35.654239278375286</v>
      </c>
      <c r="BQ1231" s="197"/>
      <c r="BR1231" s="197"/>
      <c r="BS1231" s="196">
        <f t="shared" si="274"/>
        <v>189.37311520909506</v>
      </c>
      <c r="BT1231" s="197"/>
      <c r="BU1231" s="197"/>
      <c r="BV1231" s="199">
        <f t="shared" si="277"/>
        <v>189.37311520909506</v>
      </c>
      <c r="BW1231" s="197"/>
      <c r="BX1231" s="197"/>
      <c r="BY1231" s="196">
        <f t="shared" si="278"/>
        <v>189.37311520909506</v>
      </c>
      <c r="BZ1231" s="197"/>
      <c r="CA1231" s="197"/>
      <c r="CB1231" s="196">
        <f t="shared" si="275"/>
        <v>189.37311520909506</v>
      </c>
      <c r="CC1231" s="197"/>
      <c r="CD1231" s="197"/>
      <c r="CE1231" s="196">
        <f t="shared" si="271"/>
        <v>189.37311520909506</v>
      </c>
      <c r="CF1231" s="197"/>
      <c r="CG1231" s="197"/>
      <c r="CH1231" s="196">
        <f t="shared" si="276"/>
        <v>189.37311520909506</v>
      </c>
      <c r="CI1231" s="197"/>
      <c r="CJ1231" s="197"/>
      <c r="CK1231" s="196">
        <f t="shared" si="279"/>
        <v>189.37311520909506</v>
      </c>
      <c r="CL1231" s="197">
        <v>144</v>
      </c>
      <c r="CM1231" s="196">
        <f t="shared" si="269"/>
        <v>35.654239278375286</v>
      </c>
      <c r="CN1231" s="197">
        <v>80</v>
      </c>
      <c r="CO1231" s="197"/>
      <c r="CP1231" s="197"/>
      <c r="CQ1231" s="200"/>
      <c r="CR1231" s="200"/>
      <c r="CS1231" s="201"/>
      <c r="CT1231" s="202"/>
      <c r="CU1231" s="202"/>
      <c r="CV1231" s="202"/>
      <c r="CW1231" s="202"/>
      <c r="CX1231" s="203">
        <f t="shared" si="272"/>
        <v>0</v>
      </c>
      <c r="CY1231" s="202"/>
      <c r="CZ1231" s="202" t="s">
        <v>2633</v>
      </c>
      <c r="DA1231" s="202" t="s">
        <v>3975</v>
      </c>
      <c r="DB1231" s="193" t="s">
        <v>2643</v>
      </c>
      <c r="DC1231" s="193"/>
      <c r="DD1231" s="193"/>
      <c r="DE1231" s="193"/>
      <c r="DF1231" s="193"/>
      <c r="DG1231" s="193"/>
      <c r="DH1231" s="193"/>
      <c r="DI1231" s="193"/>
      <c r="DJ1231" s="193"/>
      <c r="DK1231" s="193"/>
      <c r="DL1231" s="193"/>
      <c r="DM1231" s="193"/>
      <c r="DN1231" s="197" t="s">
        <v>4001</v>
      </c>
      <c r="DO1231" s="197"/>
      <c r="DP1231" s="197"/>
      <c r="DQ1231" s="197" t="s">
        <v>4068</v>
      </c>
      <c r="DR1231" s="197"/>
      <c r="DS1231" s="197" t="s">
        <v>2634</v>
      </c>
      <c r="DT1231" s="197"/>
      <c r="DU1231" s="193" t="s">
        <v>2634</v>
      </c>
      <c r="DV1231" s="193" t="s">
        <v>2633</v>
      </c>
      <c r="DW1231" s="193"/>
      <c r="DX1231" s="784" t="s">
        <v>220</v>
      </c>
      <c r="DY1231" s="192"/>
      <c r="DZ1231" s="785" t="s">
        <v>101</v>
      </c>
      <c r="EA1231" s="197">
        <v>3</v>
      </c>
      <c r="EB1231" s="205"/>
      <c r="EC1231" s="785" t="s">
        <v>2194</v>
      </c>
      <c r="ED1231" s="192" t="s">
        <v>5392</v>
      </c>
      <c r="EE1231" s="192"/>
    </row>
    <row r="1232" spans="1:135" s="206" customFormat="1" ht="15.75" hidden="1" customHeight="1" x14ac:dyDescent="0.25">
      <c r="A1232" s="875">
        <v>1230</v>
      </c>
      <c r="B1232" s="2017"/>
      <c r="C1232" s="193" t="s">
        <v>9077</v>
      </c>
      <c r="D1232" s="193" t="s">
        <v>22</v>
      </c>
      <c r="E1232" s="193" t="s">
        <v>4126</v>
      </c>
      <c r="F1232" s="193">
        <v>633400</v>
      </c>
      <c r="G1232" s="193">
        <v>20</v>
      </c>
      <c r="H1232" s="193" t="s">
        <v>2634</v>
      </c>
      <c r="I1232" s="193" t="s">
        <v>2634</v>
      </c>
      <c r="J1232" s="193" t="s">
        <v>2634</v>
      </c>
      <c r="K1232" s="193">
        <v>564828338</v>
      </c>
      <c r="L1232" s="193">
        <v>197.5</v>
      </c>
      <c r="M1232" s="193">
        <v>166</v>
      </c>
      <c r="N1232" s="194">
        <f t="shared" si="270"/>
        <v>71.672231093046889</v>
      </c>
      <c r="O1232" s="195">
        <v>4</v>
      </c>
      <c r="P1232" s="196">
        <f t="shared" ref="P1232:P1295" si="281">((M1232/100)*(M1232/100)*25)</f>
        <v>68.89</v>
      </c>
      <c r="Q1232" s="196">
        <f t="shared" ref="Q1232:Q1295" si="282">L1232-P1232</f>
        <v>128.61000000000001</v>
      </c>
      <c r="R1232" s="197"/>
      <c r="S1232" s="198">
        <v>41830</v>
      </c>
      <c r="T1232" s="197" t="s">
        <v>253</v>
      </c>
      <c r="U1232" s="197" t="s">
        <v>2490</v>
      </c>
      <c r="V1232" s="197" t="s">
        <v>9078</v>
      </c>
      <c r="W1232" s="197" t="s">
        <v>10029</v>
      </c>
      <c r="X1232" s="197"/>
      <c r="Y1232" s="197"/>
      <c r="Z1232" s="197"/>
      <c r="AA1232" s="197"/>
      <c r="AB1232" s="197" t="s">
        <v>2633</v>
      </c>
      <c r="AC1232" s="197" t="s">
        <v>2635</v>
      </c>
      <c r="AD1232" s="197"/>
      <c r="AE1232" s="197"/>
      <c r="AF1232" s="197"/>
      <c r="AG1232" s="197"/>
      <c r="AH1232" s="197"/>
      <c r="AI1232" s="197"/>
      <c r="AJ1232" s="197"/>
      <c r="AK1232" s="197"/>
      <c r="AL1232" s="197"/>
      <c r="AM1232" s="197"/>
      <c r="AN1232" s="197" t="s">
        <v>2633</v>
      </c>
      <c r="AO1232" s="197" t="s">
        <v>4076</v>
      </c>
      <c r="AP1232" s="197" t="s">
        <v>4077</v>
      </c>
      <c r="AQ1232" s="197" t="s">
        <v>2635</v>
      </c>
      <c r="AR1232" s="197"/>
      <c r="AS1232" s="197"/>
      <c r="AT1232" s="197"/>
      <c r="AU1232" s="197"/>
      <c r="AV1232" s="197"/>
      <c r="AW1232" s="197"/>
      <c r="AX1232" s="197"/>
      <c r="AY1232" s="197"/>
      <c r="AZ1232" s="197"/>
      <c r="BA1232" s="197"/>
      <c r="BB1232" s="197"/>
      <c r="BC1232" s="197"/>
      <c r="BD1232" s="197"/>
      <c r="BE1232" s="197" t="s">
        <v>2634</v>
      </c>
      <c r="BF1232" s="197"/>
      <c r="BG1232" s="197"/>
      <c r="BH1232" s="197"/>
      <c r="BI1232" s="197"/>
      <c r="BJ1232" s="197" t="s">
        <v>5552</v>
      </c>
      <c r="BK1232" s="197" t="s">
        <v>9148</v>
      </c>
      <c r="BL1232" s="197">
        <v>180.8</v>
      </c>
      <c r="BM1232" s="199">
        <f t="shared" si="273"/>
        <v>12.984993390871615</v>
      </c>
      <c r="BN1232" s="197" t="s">
        <v>2070</v>
      </c>
      <c r="BO1232" s="197">
        <v>150</v>
      </c>
      <c r="BP1232" s="196">
        <f t="shared" si="280"/>
        <v>36.933364435113909</v>
      </c>
      <c r="BQ1232" s="197"/>
      <c r="BR1232" s="197"/>
      <c r="BS1232" s="196">
        <f t="shared" si="274"/>
        <v>153.56504159863152</v>
      </c>
      <c r="BT1232" s="197"/>
      <c r="BU1232" s="197"/>
      <c r="BV1232" s="199">
        <f t="shared" si="277"/>
        <v>153.56504159863152</v>
      </c>
      <c r="BW1232" s="197"/>
      <c r="BX1232" s="197"/>
      <c r="BY1232" s="196">
        <f t="shared" si="278"/>
        <v>153.56504159863152</v>
      </c>
      <c r="BZ1232" s="197"/>
      <c r="CA1232" s="197"/>
      <c r="CB1232" s="196">
        <f t="shared" si="275"/>
        <v>153.56504159863152</v>
      </c>
      <c r="CC1232" s="197"/>
      <c r="CD1232" s="197"/>
      <c r="CE1232" s="196">
        <f t="shared" si="271"/>
        <v>153.56504159863152</v>
      </c>
      <c r="CF1232" s="197"/>
      <c r="CG1232" s="197"/>
      <c r="CH1232" s="196">
        <f t="shared" si="276"/>
        <v>153.56504159863152</v>
      </c>
      <c r="CI1232" s="197"/>
      <c r="CJ1232" s="197"/>
      <c r="CK1232" s="196">
        <f t="shared" si="279"/>
        <v>153.56504159863152</v>
      </c>
      <c r="CL1232" s="197">
        <v>150</v>
      </c>
      <c r="CM1232" s="196">
        <f t="shared" si="269"/>
        <v>36.933364435113909</v>
      </c>
      <c r="CN1232" s="197">
        <v>70</v>
      </c>
      <c r="CO1232" s="197"/>
      <c r="CP1232" s="197"/>
      <c r="CQ1232" s="200"/>
      <c r="CR1232" s="200"/>
      <c r="CS1232" s="201">
        <v>0.5</v>
      </c>
      <c r="CT1232" s="202">
        <v>0.25</v>
      </c>
      <c r="CU1232" s="202">
        <v>0</v>
      </c>
      <c r="CV1232" s="202">
        <v>0.25</v>
      </c>
      <c r="CW1232" s="202"/>
      <c r="CX1232" s="203">
        <f t="shared" si="272"/>
        <v>1</v>
      </c>
      <c r="CY1232" s="202"/>
      <c r="CZ1232" s="202" t="s">
        <v>2633</v>
      </c>
      <c r="DA1232" s="202" t="s">
        <v>3975</v>
      </c>
      <c r="DB1232" s="193" t="s">
        <v>2643</v>
      </c>
      <c r="DC1232" s="193" t="s">
        <v>2648</v>
      </c>
      <c r="DD1232" s="193" t="s">
        <v>2648</v>
      </c>
      <c r="DE1232" s="193" t="s">
        <v>2649</v>
      </c>
      <c r="DF1232" s="193" t="s">
        <v>32</v>
      </c>
      <c r="DG1232" s="193" t="s">
        <v>32</v>
      </c>
      <c r="DH1232" s="193" t="s">
        <v>5009</v>
      </c>
      <c r="DI1232" s="193" t="s">
        <v>2656</v>
      </c>
      <c r="DJ1232" s="193" t="s">
        <v>37</v>
      </c>
      <c r="DK1232" s="193" t="s">
        <v>37</v>
      </c>
      <c r="DL1232" s="193" t="s">
        <v>37</v>
      </c>
      <c r="DM1232" s="193" t="s">
        <v>2663</v>
      </c>
      <c r="DN1232" s="197" t="s">
        <v>4001</v>
      </c>
      <c r="DO1232" s="197" t="s">
        <v>5012</v>
      </c>
      <c r="DP1232" s="197"/>
      <c r="DQ1232" s="197" t="s">
        <v>4068</v>
      </c>
      <c r="DR1232" s="197"/>
      <c r="DS1232" s="197" t="s">
        <v>2634</v>
      </c>
      <c r="DT1232" s="197"/>
      <c r="DU1232" s="193" t="s">
        <v>2634</v>
      </c>
      <c r="DV1232" s="193" t="s">
        <v>2633</v>
      </c>
      <c r="DW1232" s="193"/>
      <c r="DX1232" s="785" t="s">
        <v>9079</v>
      </c>
      <c r="DY1232" s="192"/>
      <c r="DZ1232" s="786" t="s">
        <v>101</v>
      </c>
      <c r="EA1232" s="197">
        <v>3</v>
      </c>
      <c r="EB1232" s="205"/>
      <c r="EC1232" s="205" t="s">
        <v>2194</v>
      </c>
      <c r="ED1232" s="192" t="s">
        <v>5821</v>
      </c>
      <c r="EE1232" s="192"/>
    </row>
    <row r="1233" spans="1:135" s="206" customFormat="1" ht="15.75" hidden="1" customHeight="1" x14ac:dyDescent="0.25">
      <c r="A1233" s="875">
        <v>1231</v>
      </c>
      <c r="B1233" s="2017"/>
      <c r="C1233" s="193" t="s">
        <v>9146</v>
      </c>
      <c r="D1233" s="193" t="s">
        <v>23</v>
      </c>
      <c r="E1233" s="193" t="s">
        <v>4253</v>
      </c>
      <c r="F1233" s="193">
        <v>548171</v>
      </c>
      <c r="G1233" s="193">
        <v>28</v>
      </c>
      <c r="H1233" s="193" t="s">
        <v>2633</v>
      </c>
      <c r="I1233" s="193" t="s">
        <v>2633</v>
      </c>
      <c r="J1233" s="193" t="s">
        <v>2633</v>
      </c>
      <c r="K1233" s="193">
        <v>592387858</v>
      </c>
      <c r="L1233" s="193">
        <v>100</v>
      </c>
      <c r="M1233" s="193">
        <v>165</v>
      </c>
      <c r="N1233" s="194">
        <f t="shared" si="270"/>
        <v>36.73094582185491</v>
      </c>
      <c r="O1233" s="195">
        <v>1</v>
      </c>
      <c r="P1233" s="196">
        <f t="shared" si="281"/>
        <v>68.062499999999986</v>
      </c>
      <c r="Q1233" s="196">
        <f t="shared" si="282"/>
        <v>31.937500000000014</v>
      </c>
      <c r="R1233" s="197"/>
      <c r="S1233" s="198">
        <v>41834</v>
      </c>
      <c r="T1233" s="197" t="s">
        <v>253</v>
      </c>
      <c r="U1233" s="197" t="s">
        <v>2490</v>
      </c>
      <c r="V1233" s="197" t="s">
        <v>9091</v>
      </c>
      <c r="W1233" s="197" t="s">
        <v>11441</v>
      </c>
      <c r="X1233" s="197"/>
      <c r="Y1233" s="197"/>
      <c r="Z1233" s="197"/>
      <c r="AA1233" s="197"/>
      <c r="AB1233" s="197"/>
      <c r="AC1233" s="197"/>
      <c r="AD1233" s="197"/>
      <c r="AE1233" s="197"/>
      <c r="AF1233" s="197"/>
      <c r="AG1233" s="197"/>
      <c r="AH1233" s="197"/>
      <c r="AI1233" s="197"/>
      <c r="AJ1233" s="197"/>
      <c r="AK1233" s="197"/>
      <c r="AL1233" s="197"/>
      <c r="AM1233" s="197"/>
      <c r="AN1233" s="197" t="s">
        <v>2634</v>
      </c>
      <c r="AO1233" s="197"/>
      <c r="AP1233" s="197"/>
      <c r="AQ1233" s="197" t="s">
        <v>2638</v>
      </c>
      <c r="AR1233" s="197" t="s">
        <v>4075</v>
      </c>
      <c r="AS1233" s="197" t="s">
        <v>4088</v>
      </c>
      <c r="AT1233" s="197"/>
      <c r="AU1233" s="197"/>
      <c r="AV1233" s="197"/>
      <c r="AW1233" s="197"/>
      <c r="AX1233" s="197"/>
      <c r="AY1233" s="197"/>
      <c r="AZ1233" s="197"/>
      <c r="BA1233" s="197" t="s">
        <v>3970</v>
      </c>
      <c r="BB1233" s="197" t="s">
        <v>3970</v>
      </c>
      <c r="BC1233" s="197"/>
      <c r="BD1233" s="197"/>
      <c r="BE1233" s="197" t="s">
        <v>2633</v>
      </c>
      <c r="BF1233" s="197" t="s">
        <v>2633</v>
      </c>
      <c r="BG1233" s="197"/>
      <c r="BH1233" s="197"/>
      <c r="BI1233" s="197"/>
      <c r="BJ1233" s="197" t="s">
        <v>5916</v>
      </c>
      <c r="BK1233" s="197" t="s">
        <v>2091</v>
      </c>
      <c r="BL1233" s="197">
        <v>95.4</v>
      </c>
      <c r="BM1233" s="199">
        <f t="shared" si="273"/>
        <v>14.403131115459859</v>
      </c>
      <c r="BN1233" s="197" t="s">
        <v>9389</v>
      </c>
      <c r="BO1233" s="197">
        <v>89</v>
      </c>
      <c r="BP1233" s="196">
        <f t="shared" si="280"/>
        <v>34.442270058708402</v>
      </c>
      <c r="BQ1233" s="197" t="s">
        <v>10134</v>
      </c>
      <c r="BR1233" s="197">
        <v>77.5</v>
      </c>
      <c r="BS1233" s="196">
        <f t="shared" si="274"/>
        <v>70.450097847358094</v>
      </c>
      <c r="BT1233" s="197" t="s">
        <v>11442</v>
      </c>
      <c r="BU1233" s="197">
        <v>66.3</v>
      </c>
      <c r="BV1233" s="199">
        <f t="shared" si="277"/>
        <v>105.51859099804301</v>
      </c>
      <c r="BW1233" s="197"/>
      <c r="BX1233" s="197"/>
      <c r="BY1233" s="196">
        <f t="shared" si="278"/>
        <v>313.11154598825817</v>
      </c>
      <c r="BZ1233" s="197"/>
      <c r="CA1233" s="197"/>
      <c r="CB1233" s="196">
        <f t="shared" si="275"/>
        <v>313.11154598825817</v>
      </c>
      <c r="CC1233" s="197"/>
      <c r="CD1233" s="197"/>
      <c r="CE1233" s="196">
        <f t="shared" si="271"/>
        <v>313.11154598825817</v>
      </c>
      <c r="CF1233" s="197"/>
      <c r="CG1233" s="197"/>
      <c r="CH1233" s="196">
        <f t="shared" si="276"/>
        <v>313.11154598825817</v>
      </c>
      <c r="CI1233" s="197"/>
      <c r="CJ1233" s="197"/>
      <c r="CK1233" s="196">
        <f t="shared" si="279"/>
        <v>313.11154598825817</v>
      </c>
      <c r="CL1233" s="197">
        <v>66.3</v>
      </c>
      <c r="CM1233" s="196">
        <f t="shared" si="269"/>
        <v>105.51859099804301</v>
      </c>
      <c r="CN1233" s="197">
        <v>70</v>
      </c>
      <c r="CO1233" s="197"/>
      <c r="CP1233" s="197"/>
      <c r="CQ1233" s="200"/>
      <c r="CR1233" s="200"/>
      <c r="CS1233" s="201">
        <v>1</v>
      </c>
      <c r="CT1233" s="202">
        <v>-0.25</v>
      </c>
      <c r="CU1233" s="202">
        <v>0.25</v>
      </c>
      <c r="CV1233" s="202">
        <v>-0.25</v>
      </c>
      <c r="CW1233" s="202">
        <v>0.25</v>
      </c>
      <c r="CX1233" s="203">
        <f t="shared" si="272"/>
        <v>1</v>
      </c>
      <c r="CY1233" s="202"/>
      <c r="CZ1233" s="202" t="s">
        <v>2634</v>
      </c>
      <c r="DA1233" s="202"/>
      <c r="DB1233" s="193" t="s">
        <v>2645</v>
      </c>
      <c r="DC1233" s="193" t="s">
        <v>2646</v>
      </c>
      <c r="DD1233" s="193" t="s">
        <v>2646</v>
      </c>
      <c r="DE1233" s="193" t="s">
        <v>2649</v>
      </c>
      <c r="DF1233" s="193" t="s">
        <v>2652</v>
      </c>
      <c r="DG1233" s="193" t="s">
        <v>5009</v>
      </c>
      <c r="DH1233" s="193" t="s">
        <v>2653</v>
      </c>
      <c r="DI1233" s="193" t="s">
        <v>2658</v>
      </c>
      <c r="DJ1233" s="193" t="s">
        <v>37</v>
      </c>
      <c r="DK1233" s="193" t="s">
        <v>2659</v>
      </c>
      <c r="DL1233" s="193" t="s">
        <v>2659</v>
      </c>
      <c r="DM1233" s="193" t="s">
        <v>2663</v>
      </c>
      <c r="DN1233" s="197" t="s">
        <v>4001</v>
      </c>
      <c r="DO1233" s="197" t="s">
        <v>5012</v>
      </c>
      <c r="DP1233" s="197"/>
      <c r="DQ1233" s="197"/>
      <c r="DR1233" s="197" t="s">
        <v>4070</v>
      </c>
      <c r="DS1233" s="197" t="s">
        <v>2633</v>
      </c>
      <c r="DT1233" s="197" t="s">
        <v>4073</v>
      </c>
      <c r="DU1233" s="193" t="s">
        <v>2634</v>
      </c>
      <c r="DV1233" s="193" t="s">
        <v>2633</v>
      </c>
      <c r="DW1233" s="193" t="s">
        <v>11443</v>
      </c>
      <c r="DX1233" s="786" t="s">
        <v>220</v>
      </c>
      <c r="DY1233" s="192" t="s">
        <v>11444</v>
      </c>
      <c r="DZ1233" s="787" t="s">
        <v>101</v>
      </c>
      <c r="EA1233" s="197">
        <v>3</v>
      </c>
      <c r="EB1233" s="205"/>
      <c r="EC1233" s="787" t="s">
        <v>2194</v>
      </c>
      <c r="ED1233" s="192" t="s">
        <v>5392</v>
      </c>
      <c r="EE1233" s="192"/>
    </row>
    <row r="1234" spans="1:135" s="206" customFormat="1" ht="15.75" hidden="1" customHeight="1" x14ac:dyDescent="0.25">
      <c r="A1234" s="875" t="s">
        <v>11488</v>
      </c>
      <c r="B1234" s="2017"/>
      <c r="C1234" s="193" t="s">
        <v>9092</v>
      </c>
      <c r="D1234" s="193" t="s">
        <v>23</v>
      </c>
      <c r="E1234" s="193" t="s">
        <v>4126</v>
      </c>
      <c r="F1234" s="193">
        <v>635775</v>
      </c>
      <c r="G1234" s="193">
        <v>33</v>
      </c>
      <c r="H1234" s="193" t="s">
        <v>2633</v>
      </c>
      <c r="I1234" s="193" t="s">
        <v>2633</v>
      </c>
      <c r="J1234" s="193" t="s">
        <v>2633</v>
      </c>
      <c r="K1234" s="193">
        <v>550122142</v>
      </c>
      <c r="L1234" s="193">
        <v>109.9</v>
      </c>
      <c r="M1234" s="193">
        <v>165</v>
      </c>
      <c r="N1234" s="194">
        <f t="shared" si="270"/>
        <v>40.36730945821855</v>
      </c>
      <c r="O1234" s="195">
        <v>2</v>
      </c>
      <c r="P1234" s="196">
        <f t="shared" si="281"/>
        <v>68.062499999999986</v>
      </c>
      <c r="Q1234" s="196">
        <f t="shared" si="282"/>
        <v>41.83750000000002</v>
      </c>
      <c r="R1234" s="197"/>
      <c r="S1234" s="198">
        <v>41834</v>
      </c>
      <c r="T1234" s="197" t="s">
        <v>253</v>
      </c>
      <c r="U1234" s="197" t="s">
        <v>2490</v>
      </c>
      <c r="V1234" s="197" t="s">
        <v>9093</v>
      </c>
      <c r="W1234" s="197" t="s">
        <v>11489</v>
      </c>
      <c r="X1234" s="197" t="s">
        <v>2634</v>
      </c>
      <c r="Y1234" s="197"/>
      <c r="Z1234" s="197" t="s">
        <v>2634</v>
      </c>
      <c r="AA1234" s="197"/>
      <c r="AB1234" s="197" t="s">
        <v>2634</v>
      </c>
      <c r="AC1234" s="197"/>
      <c r="AD1234" s="197" t="s">
        <v>2634</v>
      </c>
      <c r="AE1234" s="197"/>
      <c r="AF1234" s="197" t="s">
        <v>2634</v>
      </c>
      <c r="AG1234" s="197"/>
      <c r="AH1234" s="197" t="s">
        <v>2634</v>
      </c>
      <c r="AI1234" s="197"/>
      <c r="AJ1234" s="197" t="s">
        <v>2634</v>
      </c>
      <c r="AK1234" s="197"/>
      <c r="AL1234" s="197" t="s">
        <v>2634</v>
      </c>
      <c r="AM1234" s="197"/>
      <c r="AN1234" s="197" t="s">
        <v>2634</v>
      </c>
      <c r="AO1234" s="197"/>
      <c r="AP1234" s="197"/>
      <c r="AQ1234" s="197" t="s">
        <v>2637</v>
      </c>
      <c r="AR1234" s="197"/>
      <c r="AS1234" s="197"/>
      <c r="AT1234" s="197"/>
      <c r="AU1234" s="197"/>
      <c r="AV1234" s="197"/>
      <c r="AW1234" s="197" t="s">
        <v>2634</v>
      </c>
      <c r="AX1234" s="197"/>
      <c r="AY1234" s="197" t="s">
        <v>2634</v>
      </c>
      <c r="AZ1234" s="197"/>
      <c r="BA1234" s="197" t="s">
        <v>3970</v>
      </c>
      <c r="BB1234" s="197" t="s">
        <v>3970</v>
      </c>
      <c r="BC1234" s="197" t="s">
        <v>2634</v>
      </c>
      <c r="BD1234" s="197"/>
      <c r="BE1234" s="197" t="s">
        <v>2634</v>
      </c>
      <c r="BF1234" s="197" t="s">
        <v>2634</v>
      </c>
      <c r="BG1234" s="197" t="s">
        <v>2634</v>
      </c>
      <c r="BH1234" s="197"/>
      <c r="BI1234" s="197"/>
      <c r="BJ1234" s="197" t="s">
        <v>5916</v>
      </c>
      <c r="BK1234" s="197" t="s">
        <v>9147</v>
      </c>
      <c r="BL1234" s="197">
        <v>104.5</v>
      </c>
      <c r="BM1234" s="199">
        <f t="shared" si="273"/>
        <v>12.907080968031078</v>
      </c>
      <c r="BN1234" s="197" t="s">
        <v>9687</v>
      </c>
      <c r="BO1234" s="197">
        <v>91.9</v>
      </c>
      <c r="BP1234" s="196">
        <f t="shared" si="280"/>
        <v>43.023603226770227</v>
      </c>
      <c r="BQ1234" s="197" t="s">
        <v>4915</v>
      </c>
      <c r="BR1234" s="197">
        <v>89</v>
      </c>
      <c r="BS1234" s="196">
        <f t="shared" si="274"/>
        <v>49.955183746638774</v>
      </c>
      <c r="BT1234" s="197" t="s">
        <v>11485</v>
      </c>
      <c r="BU1234" s="197">
        <v>76.599999999999994</v>
      </c>
      <c r="BV1234" s="199">
        <f t="shared" si="277"/>
        <v>79.593665969524935</v>
      </c>
      <c r="BW1234" s="197"/>
      <c r="BX1234" s="197"/>
      <c r="BY1234" s="196">
        <f t="shared" si="278"/>
        <v>262.68299970122484</v>
      </c>
      <c r="BZ1234" s="197"/>
      <c r="CA1234" s="197"/>
      <c r="CB1234" s="196">
        <f t="shared" si="275"/>
        <v>262.68299970122484</v>
      </c>
      <c r="CC1234" s="197"/>
      <c r="CD1234" s="197"/>
      <c r="CE1234" s="196">
        <f t="shared" si="271"/>
        <v>262.68299970122484</v>
      </c>
      <c r="CF1234" s="197"/>
      <c r="CG1234" s="197"/>
      <c r="CH1234" s="196">
        <f t="shared" si="276"/>
        <v>262.68299970122484</v>
      </c>
      <c r="CI1234" s="197"/>
      <c r="CJ1234" s="197"/>
      <c r="CK1234" s="196">
        <f t="shared" si="279"/>
        <v>262.68299970122484</v>
      </c>
      <c r="CL1234" s="197">
        <v>76.599999999999994</v>
      </c>
      <c r="CM1234" s="196">
        <f t="shared" ref="CM1234:CM1297" si="283">((L1234-CL1234)/Q1234)*100</f>
        <v>79.593665969524935</v>
      </c>
      <c r="CN1234" s="197">
        <v>65</v>
      </c>
      <c r="CO1234" s="197"/>
      <c r="CP1234" s="197"/>
      <c r="CQ1234" s="200"/>
      <c r="CR1234" s="200"/>
      <c r="CS1234" s="201">
        <v>0.5</v>
      </c>
      <c r="CT1234" s="202">
        <v>0.25</v>
      </c>
      <c r="CU1234" s="202">
        <v>0.5</v>
      </c>
      <c r="CV1234" s="202">
        <v>0.5</v>
      </c>
      <c r="CW1234" s="202"/>
      <c r="CX1234" s="203">
        <f t="shared" si="272"/>
        <v>1.75</v>
      </c>
      <c r="CY1234" s="202"/>
      <c r="CZ1234" s="202" t="s">
        <v>2633</v>
      </c>
      <c r="DA1234" s="202" t="s">
        <v>3976</v>
      </c>
      <c r="DB1234" s="193" t="s">
        <v>2643</v>
      </c>
      <c r="DC1234" s="193" t="s">
        <v>2648</v>
      </c>
      <c r="DD1234" s="193" t="s">
        <v>2648</v>
      </c>
      <c r="DE1234" s="193" t="s">
        <v>2651</v>
      </c>
      <c r="DF1234" s="193" t="s">
        <v>32</v>
      </c>
      <c r="DG1234" s="193" t="s">
        <v>5009</v>
      </c>
      <c r="DH1234" s="193" t="s">
        <v>2653</v>
      </c>
      <c r="DI1234" s="193" t="s">
        <v>2657</v>
      </c>
      <c r="DJ1234" s="193" t="s">
        <v>37</v>
      </c>
      <c r="DK1234" s="193" t="s">
        <v>37</v>
      </c>
      <c r="DL1234" s="193" t="s">
        <v>37</v>
      </c>
      <c r="DM1234" s="193" t="s">
        <v>2663</v>
      </c>
      <c r="DN1234" s="197" t="s">
        <v>4001</v>
      </c>
      <c r="DO1234" s="197" t="s">
        <v>4002</v>
      </c>
      <c r="DP1234" s="197"/>
      <c r="DQ1234" s="197" t="s">
        <v>4068</v>
      </c>
      <c r="DR1234" s="197"/>
      <c r="DS1234" s="197" t="s">
        <v>2633</v>
      </c>
      <c r="DT1234" s="197"/>
      <c r="DU1234" s="193" t="s">
        <v>2634</v>
      </c>
      <c r="DV1234" s="193" t="s">
        <v>2633</v>
      </c>
      <c r="DW1234" s="193"/>
      <c r="DX1234" s="788" t="s">
        <v>220</v>
      </c>
      <c r="DY1234" s="192" t="s">
        <v>126</v>
      </c>
      <c r="DZ1234" s="789" t="s">
        <v>101</v>
      </c>
      <c r="EA1234" s="197">
        <v>5</v>
      </c>
      <c r="EB1234" s="205"/>
      <c r="EC1234" s="205" t="s">
        <v>2194</v>
      </c>
      <c r="ED1234" s="192" t="s">
        <v>9255</v>
      </c>
      <c r="EE1234" s="192"/>
    </row>
    <row r="1235" spans="1:135" s="206" customFormat="1" ht="15.75" hidden="1" customHeight="1" x14ac:dyDescent="0.25">
      <c r="A1235" s="875">
        <v>1233</v>
      </c>
      <c r="B1235" s="2017"/>
      <c r="C1235" s="193" t="s">
        <v>9104</v>
      </c>
      <c r="D1235" s="193" t="s">
        <v>23</v>
      </c>
      <c r="E1235" s="193" t="s">
        <v>4126</v>
      </c>
      <c r="F1235" s="193">
        <v>636982</v>
      </c>
      <c r="G1235" s="193">
        <v>20</v>
      </c>
      <c r="H1235" s="193" t="s">
        <v>2634</v>
      </c>
      <c r="I1235" s="193" t="s">
        <v>2634</v>
      </c>
      <c r="J1235" s="193" t="s">
        <v>3968</v>
      </c>
      <c r="K1235" s="193" t="s">
        <v>9311</v>
      </c>
      <c r="L1235" s="193">
        <v>83.6</v>
      </c>
      <c r="M1235" s="193">
        <v>157</v>
      </c>
      <c r="N1235" s="194">
        <f t="shared" si="270"/>
        <v>33.916183212300702</v>
      </c>
      <c r="O1235" s="195">
        <v>1</v>
      </c>
      <c r="P1235" s="196">
        <f t="shared" si="281"/>
        <v>61.622500000000002</v>
      </c>
      <c r="Q1235" s="196">
        <f t="shared" si="282"/>
        <v>21.977499999999992</v>
      </c>
      <c r="R1235" s="197"/>
      <c r="S1235" s="198">
        <v>41837</v>
      </c>
      <c r="T1235" s="197" t="s">
        <v>253</v>
      </c>
      <c r="U1235" s="197" t="s">
        <v>2490</v>
      </c>
      <c r="V1235" s="197" t="s">
        <v>9105</v>
      </c>
      <c r="W1235" s="197"/>
      <c r="X1235" s="197"/>
      <c r="Y1235" s="197"/>
      <c r="Z1235" s="197"/>
      <c r="AA1235" s="197"/>
      <c r="AB1235" s="197" t="s">
        <v>2633</v>
      </c>
      <c r="AC1235" s="197"/>
      <c r="AD1235" s="197"/>
      <c r="AE1235" s="197"/>
      <c r="AF1235" s="197"/>
      <c r="AG1235" s="197"/>
      <c r="AH1235" s="197"/>
      <c r="AI1235" s="197"/>
      <c r="AJ1235" s="197"/>
      <c r="AK1235" s="197"/>
      <c r="AL1235" s="197"/>
      <c r="AM1235" s="197"/>
      <c r="AN1235" s="197" t="s">
        <v>2633</v>
      </c>
      <c r="AO1235" s="197" t="s">
        <v>4076</v>
      </c>
      <c r="AP1235" s="197" t="s">
        <v>4001</v>
      </c>
      <c r="AQ1235" s="197"/>
      <c r="AR1235" s="197"/>
      <c r="AS1235" s="197"/>
      <c r="AT1235" s="197"/>
      <c r="AU1235" s="197"/>
      <c r="AV1235" s="197"/>
      <c r="AW1235" s="197"/>
      <c r="AX1235" s="197"/>
      <c r="AY1235" s="197"/>
      <c r="AZ1235" s="197"/>
      <c r="BA1235" s="197" t="s">
        <v>3971</v>
      </c>
      <c r="BB1235" s="197"/>
      <c r="BC1235" s="197" t="s">
        <v>2633</v>
      </c>
      <c r="BD1235" s="197"/>
      <c r="BE1235" s="197" t="s">
        <v>2634</v>
      </c>
      <c r="BF1235" s="197"/>
      <c r="BG1235" s="197"/>
      <c r="BH1235" s="197"/>
      <c r="BI1235" s="197"/>
      <c r="BJ1235" s="197" t="s">
        <v>5404</v>
      </c>
      <c r="BK1235" s="197" t="s">
        <v>9312</v>
      </c>
      <c r="BL1235" s="197">
        <v>73.400000000000006</v>
      </c>
      <c r="BM1235" s="199">
        <f t="shared" si="273"/>
        <v>46.411102263678728</v>
      </c>
      <c r="BN1235" s="197" t="s">
        <v>10136</v>
      </c>
      <c r="BO1235" s="197">
        <v>67</v>
      </c>
      <c r="BP1235" s="196">
        <f t="shared" si="280"/>
        <v>75.531793880104658</v>
      </c>
      <c r="BQ1235" s="197"/>
      <c r="BR1235" s="197"/>
      <c r="BS1235" s="196">
        <f t="shared" si="274"/>
        <v>380.38903423956333</v>
      </c>
      <c r="BT1235" s="197"/>
      <c r="BU1235" s="197"/>
      <c r="BV1235" s="199">
        <f t="shared" si="277"/>
        <v>380.38903423956333</v>
      </c>
      <c r="BW1235" s="197"/>
      <c r="BX1235" s="197"/>
      <c r="BY1235" s="196">
        <f t="shared" si="278"/>
        <v>380.38903423956333</v>
      </c>
      <c r="BZ1235" s="197"/>
      <c r="CA1235" s="197"/>
      <c r="CB1235" s="196">
        <f t="shared" si="275"/>
        <v>380.38903423956333</v>
      </c>
      <c r="CC1235" s="197"/>
      <c r="CD1235" s="197"/>
      <c r="CE1235" s="196">
        <f t="shared" si="271"/>
        <v>380.38903423956333</v>
      </c>
      <c r="CF1235" s="197"/>
      <c r="CG1235" s="197"/>
      <c r="CH1235" s="196">
        <f t="shared" si="276"/>
        <v>380.38903423956333</v>
      </c>
      <c r="CI1235" s="197"/>
      <c r="CJ1235" s="197"/>
      <c r="CK1235" s="196">
        <f t="shared" si="279"/>
        <v>380.38903423956333</v>
      </c>
      <c r="CL1235" s="197">
        <v>67</v>
      </c>
      <c r="CM1235" s="196">
        <f t="shared" si="283"/>
        <v>75.531793880104658</v>
      </c>
      <c r="CN1235" s="197">
        <v>60</v>
      </c>
      <c r="CO1235" s="197"/>
      <c r="CP1235" s="197"/>
      <c r="CQ1235" s="200"/>
      <c r="CR1235" s="200"/>
      <c r="CS1235" s="201"/>
      <c r="CT1235" s="202"/>
      <c r="CU1235" s="202"/>
      <c r="CV1235" s="202"/>
      <c r="CW1235" s="202"/>
      <c r="CX1235" s="203">
        <f t="shared" si="272"/>
        <v>0</v>
      </c>
      <c r="CY1235" s="202"/>
      <c r="CZ1235" s="202"/>
      <c r="DA1235" s="202"/>
      <c r="DB1235" s="193"/>
      <c r="DC1235" s="193"/>
      <c r="DD1235" s="193"/>
      <c r="DE1235" s="193"/>
      <c r="DF1235" s="193"/>
      <c r="DG1235" s="193"/>
      <c r="DH1235" s="193"/>
      <c r="DI1235" s="193"/>
      <c r="DJ1235" s="193"/>
      <c r="DK1235" s="193"/>
      <c r="DL1235" s="193"/>
      <c r="DM1235" s="193"/>
      <c r="DN1235" s="197"/>
      <c r="DO1235" s="197"/>
      <c r="DP1235" s="197"/>
      <c r="DQ1235" s="197"/>
      <c r="DR1235" s="197"/>
      <c r="DS1235" s="197"/>
      <c r="DT1235" s="197"/>
      <c r="DU1235" s="193"/>
      <c r="DV1235" s="193"/>
      <c r="DW1235" s="193"/>
      <c r="DX1235" s="789" t="s">
        <v>9106</v>
      </c>
      <c r="DY1235" s="192"/>
      <c r="DZ1235" s="205" t="s">
        <v>101</v>
      </c>
      <c r="EA1235" s="197">
        <v>4</v>
      </c>
      <c r="EB1235" s="205"/>
      <c r="EC1235" s="789" t="s">
        <v>2194</v>
      </c>
      <c r="ED1235" s="192" t="s">
        <v>6477</v>
      </c>
      <c r="EE1235" s="192"/>
    </row>
    <row r="1236" spans="1:135" s="206" customFormat="1" ht="15.75" hidden="1" customHeight="1" x14ac:dyDescent="0.25">
      <c r="A1236" s="875">
        <v>1234</v>
      </c>
      <c r="B1236" s="2017"/>
      <c r="C1236" s="193" t="s">
        <v>9092</v>
      </c>
      <c r="D1236" s="193" t="s">
        <v>23</v>
      </c>
      <c r="E1236" s="193" t="s">
        <v>4126</v>
      </c>
      <c r="F1236" s="193">
        <v>635775</v>
      </c>
      <c r="G1236" s="193">
        <v>33</v>
      </c>
      <c r="H1236" s="193" t="s">
        <v>2633</v>
      </c>
      <c r="I1236" s="193" t="s">
        <v>2633</v>
      </c>
      <c r="J1236" s="193" t="s">
        <v>2633</v>
      </c>
      <c r="K1236" s="193">
        <v>550122142</v>
      </c>
      <c r="L1236" s="193">
        <v>109.9</v>
      </c>
      <c r="M1236" s="193">
        <v>165</v>
      </c>
      <c r="N1236" s="194">
        <f t="shared" si="270"/>
        <v>40.36730945821855</v>
      </c>
      <c r="O1236" s="195">
        <v>2</v>
      </c>
      <c r="P1236" s="196">
        <f t="shared" si="281"/>
        <v>68.062499999999986</v>
      </c>
      <c r="Q1236" s="196">
        <f t="shared" si="282"/>
        <v>41.83750000000002</v>
      </c>
      <c r="R1236" s="197"/>
      <c r="S1236" s="198">
        <v>41837</v>
      </c>
      <c r="T1236" s="197" t="s">
        <v>3743</v>
      </c>
      <c r="U1236" s="197">
        <v>10</v>
      </c>
      <c r="V1236" s="197"/>
      <c r="W1236" s="197"/>
      <c r="X1236" s="197"/>
      <c r="Y1236" s="197"/>
      <c r="Z1236" s="197"/>
      <c r="AA1236" s="197"/>
      <c r="AB1236" s="197"/>
      <c r="AC1236" s="197"/>
      <c r="AD1236" s="197"/>
      <c r="AE1236" s="197"/>
      <c r="AF1236" s="197"/>
      <c r="AG1236" s="197"/>
      <c r="AH1236" s="197"/>
      <c r="AI1236" s="197"/>
      <c r="AJ1236" s="197"/>
      <c r="AK1236" s="197"/>
      <c r="AL1236" s="197"/>
      <c r="AM1236" s="197"/>
      <c r="AN1236" s="197"/>
      <c r="AO1236" s="197"/>
      <c r="AP1236" s="197"/>
      <c r="AQ1236" s="197"/>
      <c r="AR1236" s="197"/>
      <c r="AS1236" s="197"/>
      <c r="AT1236" s="197"/>
      <c r="AU1236" s="197"/>
      <c r="AV1236" s="197"/>
      <c r="AW1236" s="197"/>
      <c r="AX1236" s="197"/>
      <c r="AY1236" s="197"/>
      <c r="AZ1236" s="197"/>
      <c r="BA1236" s="197"/>
      <c r="BB1236" s="197"/>
      <c r="BC1236" s="197"/>
      <c r="BD1236" s="197"/>
      <c r="BE1236" s="197"/>
      <c r="BF1236" s="197"/>
      <c r="BG1236" s="197"/>
      <c r="BH1236" s="197"/>
      <c r="BI1236" s="197"/>
      <c r="BJ1236" s="197"/>
      <c r="BK1236" s="197" t="s">
        <v>9147</v>
      </c>
      <c r="BL1236" s="197">
        <v>104.5</v>
      </c>
      <c r="BM1236" s="199">
        <f t="shared" si="273"/>
        <v>12.907080968031078</v>
      </c>
      <c r="BN1236" s="197"/>
      <c r="BO1236" s="197"/>
      <c r="BP1236" s="196">
        <f t="shared" si="280"/>
        <v>262.68299970122484</v>
      </c>
      <c r="BQ1236" s="197"/>
      <c r="BR1236" s="197"/>
      <c r="BS1236" s="196">
        <f t="shared" si="274"/>
        <v>262.68299970122484</v>
      </c>
      <c r="BT1236" s="197"/>
      <c r="BU1236" s="197"/>
      <c r="BV1236" s="199">
        <f t="shared" si="277"/>
        <v>262.68299970122484</v>
      </c>
      <c r="BW1236" s="197"/>
      <c r="BX1236" s="197"/>
      <c r="BY1236" s="196">
        <f t="shared" si="278"/>
        <v>262.68299970122484</v>
      </c>
      <c r="BZ1236" s="197"/>
      <c r="CA1236" s="197"/>
      <c r="CB1236" s="196">
        <f t="shared" si="275"/>
        <v>262.68299970122484</v>
      </c>
      <c r="CC1236" s="197"/>
      <c r="CD1236" s="197"/>
      <c r="CE1236" s="196">
        <f t="shared" si="271"/>
        <v>262.68299970122484</v>
      </c>
      <c r="CF1236" s="197"/>
      <c r="CG1236" s="197"/>
      <c r="CH1236" s="196">
        <f t="shared" si="276"/>
        <v>262.68299970122484</v>
      </c>
      <c r="CI1236" s="197"/>
      <c r="CJ1236" s="197"/>
      <c r="CK1236" s="196">
        <f t="shared" si="279"/>
        <v>262.68299970122484</v>
      </c>
      <c r="CL1236" s="197">
        <v>104.5</v>
      </c>
      <c r="CM1236" s="196">
        <f t="shared" si="283"/>
        <v>12.907080968031078</v>
      </c>
      <c r="CN1236" s="197"/>
      <c r="CO1236" s="197"/>
      <c r="CP1236" s="197"/>
      <c r="CQ1236" s="200"/>
      <c r="CR1236" s="200"/>
      <c r="CS1236" s="201"/>
      <c r="CT1236" s="202"/>
      <c r="CU1236" s="202"/>
      <c r="CV1236" s="202"/>
      <c r="CW1236" s="202"/>
      <c r="CX1236" s="203">
        <f t="shared" si="272"/>
        <v>0</v>
      </c>
      <c r="CY1236" s="202"/>
      <c r="CZ1236" s="202"/>
      <c r="DA1236" s="202"/>
      <c r="DB1236" s="193"/>
      <c r="DC1236" s="193"/>
      <c r="DD1236" s="193"/>
      <c r="DE1236" s="193"/>
      <c r="DF1236" s="193"/>
      <c r="DG1236" s="193"/>
      <c r="DH1236" s="193"/>
      <c r="DI1236" s="193"/>
      <c r="DJ1236" s="193"/>
      <c r="DK1236" s="193"/>
      <c r="DL1236" s="193"/>
      <c r="DM1236" s="193"/>
      <c r="DN1236" s="197"/>
      <c r="DO1236" s="197"/>
      <c r="DP1236" s="197"/>
      <c r="DQ1236" s="197"/>
      <c r="DR1236" s="197"/>
      <c r="DS1236" s="197"/>
      <c r="DT1236" s="197"/>
      <c r="DU1236" s="193"/>
      <c r="DV1236" s="193"/>
      <c r="DW1236" s="193"/>
      <c r="DX1236" s="205"/>
      <c r="DY1236" s="192"/>
      <c r="DZ1236" s="205"/>
      <c r="EA1236" s="197">
        <v>5</v>
      </c>
      <c r="EB1236" s="205"/>
      <c r="EC1236" s="205"/>
      <c r="ED1236" s="192" t="s">
        <v>10143</v>
      </c>
      <c r="EE1236" s="192"/>
    </row>
    <row r="1237" spans="1:135" s="206" customFormat="1" ht="15.75" hidden="1" customHeight="1" x14ac:dyDescent="0.25">
      <c r="A1237" s="875">
        <v>1235</v>
      </c>
      <c r="B1237" s="2017"/>
      <c r="C1237" s="193" t="s">
        <v>9116</v>
      </c>
      <c r="D1237" s="193" t="s">
        <v>22</v>
      </c>
      <c r="E1237" s="193" t="s">
        <v>4126</v>
      </c>
      <c r="F1237" s="193">
        <v>636463</v>
      </c>
      <c r="G1237" s="193">
        <v>19</v>
      </c>
      <c r="H1237" s="193" t="s">
        <v>2634</v>
      </c>
      <c r="I1237" s="193" t="s">
        <v>2634</v>
      </c>
      <c r="J1237" s="193" t="s">
        <v>3968</v>
      </c>
      <c r="K1237" s="193">
        <v>541700190</v>
      </c>
      <c r="L1237" s="193">
        <v>136.4</v>
      </c>
      <c r="M1237" s="193">
        <v>173</v>
      </c>
      <c r="N1237" s="194">
        <f t="shared" si="270"/>
        <v>45.574526379097193</v>
      </c>
      <c r="O1237" s="195">
        <v>2</v>
      </c>
      <c r="P1237" s="196">
        <f t="shared" si="281"/>
        <v>74.822500000000005</v>
      </c>
      <c r="Q1237" s="196">
        <f t="shared" si="282"/>
        <v>61.577500000000001</v>
      </c>
      <c r="R1237" s="197"/>
      <c r="S1237" s="198">
        <v>41840</v>
      </c>
      <c r="T1237" s="197" t="s">
        <v>253</v>
      </c>
      <c r="U1237" s="197" t="s">
        <v>2490</v>
      </c>
      <c r="V1237" s="197" t="s">
        <v>9117</v>
      </c>
      <c r="W1237" s="197" t="s">
        <v>9672</v>
      </c>
      <c r="X1237" s="197" t="s">
        <v>2634</v>
      </c>
      <c r="Y1237" s="197"/>
      <c r="Z1237" s="197" t="s">
        <v>2633</v>
      </c>
      <c r="AA1237" s="197"/>
      <c r="AB1237" s="197" t="s">
        <v>2633</v>
      </c>
      <c r="AC1237" s="197"/>
      <c r="AD1237" s="197" t="s">
        <v>2634</v>
      </c>
      <c r="AE1237" s="197"/>
      <c r="AF1237" s="197" t="s">
        <v>2634</v>
      </c>
      <c r="AG1237" s="197"/>
      <c r="AH1237" s="197" t="s">
        <v>2634</v>
      </c>
      <c r="AI1237" s="197"/>
      <c r="AJ1237" s="197" t="s">
        <v>2634</v>
      </c>
      <c r="AK1237" s="197"/>
      <c r="AL1237" s="197" t="s">
        <v>2634</v>
      </c>
      <c r="AM1237" s="197"/>
      <c r="AN1237" s="197" t="s">
        <v>2633</v>
      </c>
      <c r="AO1237" s="197" t="s">
        <v>4075</v>
      </c>
      <c r="AP1237" s="197" t="s">
        <v>4077</v>
      </c>
      <c r="AQ1237" s="197" t="s">
        <v>2638</v>
      </c>
      <c r="AR1237" s="197" t="s">
        <v>4068</v>
      </c>
      <c r="AS1237" s="197" t="s">
        <v>4092</v>
      </c>
      <c r="AT1237" s="197"/>
      <c r="AU1237" s="197"/>
      <c r="AV1237" s="197"/>
      <c r="AW1237" s="197" t="s">
        <v>2634</v>
      </c>
      <c r="AX1237" s="197"/>
      <c r="AY1237" s="197" t="s">
        <v>2634</v>
      </c>
      <c r="AZ1237" s="197"/>
      <c r="BA1237" s="197"/>
      <c r="BB1237" s="197"/>
      <c r="BC1237" s="197"/>
      <c r="BD1237" s="197"/>
      <c r="BE1237" s="197" t="s">
        <v>2633</v>
      </c>
      <c r="BF1237" s="197"/>
      <c r="BG1237" s="197" t="s">
        <v>2634</v>
      </c>
      <c r="BH1237" s="197"/>
      <c r="BI1237" s="197"/>
      <c r="BJ1237" s="197" t="s">
        <v>5603</v>
      </c>
      <c r="BK1237" s="197" t="s">
        <v>9244</v>
      </c>
      <c r="BL1237" s="197">
        <v>123.8</v>
      </c>
      <c r="BM1237" s="199">
        <f t="shared" si="273"/>
        <v>20.462019406439051</v>
      </c>
      <c r="BN1237" s="197" t="s">
        <v>6703</v>
      </c>
      <c r="BO1237" s="197">
        <v>107</v>
      </c>
      <c r="BP1237" s="196">
        <f t="shared" si="280"/>
        <v>47.744711948357768</v>
      </c>
      <c r="BQ1237" s="197"/>
      <c r="BR1237" s="197"/>
      <c r="BS1237" s="196">
        <f t="shared" si="274"/>
        <v>221.50947992367344</v>
      </c>
      <c r="BT1237" s="197"/>
      <c r="BU1237" s="197"/>
      <c r="BV1237" s="199">
        <f t="shared" si="277"/>
        <v>221.50947992367344</v>
      </c>
      <c r="BW1237" s="197"/>
      <c r="BX1237" s="197"/>
      <c r="BY1237" s="196">
        <f t="shared" si="278"/>
        <v>221.50947992367344</v>
      </c>
      <c r="BZ1237" s="197"/>
      <c r="CA1237" s="197"/>
      <c r="CB1237" s="196">
        <f t="shared" si="275"/>
        <v>221.50947992367344</v>
      </c>
      <c r="CC1237" s="197"/>
      <c r="CD1237" s="197"/>
      <c r="CE1237" s="196">
        <f t="shared" si="271"/>
        <v>221.50947992367344</v>
      </c>
      <c r="CF1237" s="197"/>
      <c r="CG1237" s="197"/>
      <c r="CH1237" s="196">
        <f t="shared" si="276"/>
        <v>221.50947992367344</v>
      </c>
      <c r="CI1237" s="197"/>
      <c r="CJ1237" s="197"/>
      <c r="CK1237" s="196">
        <f t="shared" si="279"/>
        <v>221.50947992367344</v>
      </c>
      <c r="CL1237" s="197">
        <v>107</v>
      </c>
      <c r="CM1237" s="196">
        <f t="shared" si="283"/>
        <v>47.744711948357768</v>
      </c>
      <c r="CN1237" s="197">
        <v>70</v>
      </c>
      <c r="CO1237" s="197"/>
      <c r="CP1237" s="197"/>
      <c r="CQ1237" s="200"/>
      <c r="CR1237" s="200"/>
      <c r="CS1237" s="201"/>
      <c r="CT1237" s="202"/>
      <c r="CU1237" s="202"/>
      <c r="CV1237" s="202"/>
      <c r="CW1237" s="202"/>
      <c r="CX1237" s="203">
        <f t="shared" si="272"/>
        <v>0</v>
      </c>
      <c r="CY1237" s="202"/>
      <c r="CZ1237" s="202" t="s">
        <v>2634</v>
      </c>
      <c r="DA1237" s="202"/>
      <c r="DB1237" s="193" t="s">
        <v>2644</v>
      </c>
      <c r="DC1237" s="193"/>
      <c r="DD1237" s="193"/>
      <c r="DE1237" s="193"/>
      <c r="DF1237" s="193"/>
      <c r="DG1237" s="193"/>
      <c r="DH1237" s="193"/>
      <c r="DI1237" s="193"/>
      <c r="DJ1237" s="193"/>
      <c r="DK1237" s="193"/>
      <c r="DL1237" s="193"/>
      <c r="DM1237" s="193"/>
      <c r="DN1237" s="197" t="s">
        <v>4001</v>
      </c>
      <c r="DO1237" s="197" t="s">
        <v>4003</v>
      </c>
      <c r="DP1237" s="197"/>
      <c r="DQ1237" s="197" t="s">
        <v>4069</v>
      </c>
      <c r="DR1237" s="197"/>
      <c r="DS1237" s="197"/>
      <c r="DT1237" s="197"/>
      <c r="DU1237" s="193" t="s">
        <v>2634</v>
      </c>
      <c r="DV1237" s="193" t="s">
        <v>2633</v>
      </c>
      <c r="DW1237" s="193"/>
      <c r="DX1237" s="790" t="s">
        <v>9118</v>
      </c>
      <c r="DY1237" s="192"/>
      <c r="DZ1237" s="791" t="s">
        <v>101</v>
      </c>
      <c r="EA1237" s="197">
        <v>3</v>
      </c>
      <c r="EB1237" s="791" t="s">
        <v>9119</v>
      </c>
      <c r="EC1237" s="792" t="s">
        <v>4648</v>
      </c>
      <c r="ED1237" s="192" t="s">
        <v>7217</v>
      </c>
      <c r="EE1237" s="192"/>
    </row>
    <row r="1238" spans="1:135" s="206" customFormat="1" ht="15.75" hidden="1" customHeight="1" x14ac:dyDescent="0.25">
      <c r="A1238" s="875">
        <v>1236</v>
      </c>
      <c r="B1238" s="2017"/>
      <c r="C1238" s="193" t="s">
        <v>9120</v>
      </c>
      <c r="D1238" s="193" t="s">
        <v>22</v>
      </c>
      <c r="E1238" s="193" t="s">
        <v>4126</v>
      </c>
      <c r="F1238" s="193">
        <v>636493</v>
      </c>
      <c r="G1238" s="193">
        <v>19</v>
      </c>
      <c r="H1238" s="193" t="s">
        <v>2634</v>
      </c>
      <c r="I1238" s="193" t="s">
        <v>2634</v>
      </c>
      <c r="J1238" s="193" t="s">
        <v>3968</v>
      </c>
      <c r="K1238" s="193">
        <v>552034040</v>
      </c>
      <c r="L1238" s="193">
        <v>132.69999999999999</v>
      </c>
      <c r="M1238" s="193">
        <v>171</v>
      </c>
      <c r="N1238" s="194">
        <f t="shared" si="270"/>
        <v>45.381484901337153</v>
      </c>
      <c r="O1238" s="195">
        <v>2</v>
      </c>
      <c r="P1238" s="196">
        <f t="shared" si="281"/>
        <v>73.102499999999992</v>
      </c>
      <c r="Q1238" s="196">
        <f t="shared" si="282"/>
        <v>59.597499999999997</v>
      </c>
      <c r="R1238" s="197"/>
      <c r="S1238" s="198">
        <v>41840</v>
      </c>
      <c r="T1238" s="197" t="s">
        <v>253</v>
      </c>
      <c r="U1238" s="197" t="s">
        <v>2490</v>
      </c>
      <c r="V1238" s="197" t="s">
        <v>9121</v>
      </c>
      <c r="W1238" s="197" t="s">
        <v>9495</v>
      </c>
      <c r="X1238" s="197" t="s">
        <v>2634</v>
      </c>
      <c r="Y1238" s="197"/>
      <c r="Z1238" s="197" t="s">
        <v>2634</v>
      </c>
      <c r="AA1238" s="197"/>
      <c r="AB1238" s="197" t="s">
        <v>2634</v>
      </c>
      <c r="AC1238" s="197"/>
      <c r="AD1238" s="197" t="s">
        <v>2634</v>
      </c>
      <c r="AE1238" s="197"/>
      <c r="AF1238" s="197" t="s">
        <v>2634</v>
      </c>
      <c r="AG1238" s="197"/>
      <c r="AH1238" s="197" t="s">
        <v>2634</v>
      </c>
      <c r="AI1238" s="197"/>
      <c r="AJ1238" s="197" t="s">
        <v>2634</v>
      </c>
      <c r="AK1238" s="197"/>
      <c r="AL1238" s="197" t="s">
        <v>2634</v>
      </c>
      <c r="AM1238" s="197"/>
      <c r="AN1238" s="197" t="s">
        <v>2633</v>
      </c>
      <c r="AO1238" s="197" t="s">
        <v>4076</v>
      </c>
      <c r="AP1238" s="197" t="s">
        <v>4077</v>
      </c>
      <c r="AQ1238" s="197" t="s">
        <v>2637</v>
      </c>
      <c r="AR1238" s="197" t="s">
        <v>4076</v>
      </c>
      <c r="AS1238" s="197" t="s">
        <v>4078</v>
      </c>
      <c r="AT1238" s="197"/>
      <c r="AU1238" s="197"/>
      <c r="AV1238" s="197"/>
      <c r="AW1238" s="197" t="s">
        <v>2634</v>
      </c>
      <c r="AX1238" s="197"/>
      <c r="AY1238" s="197" t="s">
        <v>2634</v>
      </c>
      <c r="AZ1238" s="197"/>
      <c r="BA1238" s="197"/>
      <c r="BB1238" s="197"/>
      <c r="BC1238" s="197"/>
      <c r="BD1238" s="197"/>
      <c r="BE1238" s="197" t="s">
        <v>2634</v>
      </c>
      <c r="BF1238" s="197" t="s">
        <v>2634</v>
      </c>
      <c r="BG1238" s="197"/>
      <c r="BH1238" s="197"/>
      <c r="BI1238" s="197"/>
      <c r="BJ1238" s="197" t="s">
        <v>5603</v>
      </c>
      <c r="BK1238" s="197">
        <v>121</v>
      </c>
      <c r="BL1238" s="197">
        <v>121</v>
      </c>
      <c r="BM1238" s="199">
        <f t="shared" si="273"/>
        <v>19.631695960401004</v>
      </c>
      <c r="BN1238" s="197" t="s">
        <v>8353</v>
      </c>
      <c r="BO1238" s="197">
        <v>111</v>
      </c>
      <c r="BP1238" s="196">
        <f t="shared" si="280"/>
        <v>36.410923276983077</v>
      </c>
      <c r="BQ1238" s="197" t="s">
        <v>11031</v>
      </c>
      <c r="BR1238" s="197">
        <v>98.9</v>
      </c>
      <c r="BS1238" s="196">
        <f t="shared" si="274"/>
        <v>56.713788330047379</v>
      </c>
      <c r="BT1238" s="197"/>
      <c r="BU1238" s="197"/>
      <c r="BV1238" s="199">
        <f t="shared" si="277"/>
        <v>222.66034649104407</v>
      </c>
      <c r="BW1238" s="197"/>
      <c r="BX1238" s="197"/>
      <c r="BY1238" s="196">
        <f t="shared" si="278"/>
        <v>222.66034649104407</v>
      </c>
      <c r="BZ1238" s="197"/>
      <c r="CA1238" s="197"/>
      <c r="CB1238" s="196">
        <f t="shared" si="275"/>
        <v>222.66034649104407</v>
      </c>
      <c r="CC1238" s="197"/>
      <c r="CD1238" s="197"/>
      <c r="CE1238" s="196">
        <f t="shared" si="271"/>
        <v>222.66034649104407</v>
      </c>
      <c r="CF1238" s="197"/>
      <c r="CG1238" s="197"/>
      <c r="CH1238" s="196">
        <f t="shared" si="276"/>
        <v>222.66034649104407</v>
      </c>
      <c r="CI1238" s="197"/>
      <c r="CJ1238" s="197"/>
      <c r="CK1238" s="196">
        <f t="shared" si="279"/>
        <v>222.66034649104407</v>
      </c>
      <c r="CL1238" s="197">
        <v>98.9</v>
      </c>
      <c r="CM1238" s="196">
        <f t="shared" si="283"/>
        <v>56.713788330047379</v>
      </c>
      <c r="CN1238" s="197">
        <v>60</v>
      </c>
      <c r="CO1238" s="197"/>
      <c r="CP1238" s="197"/>
      <c r="CQ1238" s="200"/>
      <c r="CR1238" s="200"/>
      <c r="CS1238" s="201">
        <v>1</v>
      </c>
      <c r="CT1238" s="202">
        <v>0</v>
      </c>
      <c r="CU1238" s="202">
        <v>-0.25</v>
      </c>
      <c r="CV1238" s="202">
        <v>0</v>
      </c>
      <c r="CW1238" s="202"/>
      <c r="CX1238" s="203">
        <f t="shared" si="272"/>
        <v>0.75</v>
      </c>
      <c r="CY1238" s="202"/>
      <c r="CZ1238" s="202" t="s">
        <v>2633</v>
      </c>
      <c r="DA1238" s="202" t="s">
        <v>3976</v>
      </c>
      <c r="DB1238" s="193" t="s">
        <v>2643</v>
      </c>
      <c r="DC1238" s="193" t="s">
        <v>2648</v>
      </c>
      <c r="DD1238" s="193" t="s">
        <v>2646</v>
      </c>
      <c r="DE1238" s="193" t="s">
        <v>2651</v>
      </c>
      <c r="DF1238" s="193" t="s">
        <v>32</v>
      </c>
      <c r="DG1238" s="193" t="s">
        <v>2654</v>
      </c>
      <c r="DH1238" s="193" t="s">
        <v>5009</v>
      </c>
      <c r="DI1238" s="193" t="s">
        <v>2657</v>
      </c>
      <c r="DJ1238" s="193" t="s">
        <v>37</v>
      </c>
      <c r="DK1238" s="193" t="s">
        <v>37</v>
      </c>
      <c r="DL1238" s="193" t="s">
        <v>37</v>
      </c>
      <c r="DM1238" s="193" t="s">
        <v>2663</v>
      </c>
      <c r="DN1238" s="197" t="s">
        <v>4001</v>
      </c>
      <c r="DO1238" s="197" t="s">
        <v>4002</v>
      </c>
      <c r="DP1238" s="197"/>
      <c r="DQ1238" s="197" t="s">
        <v>4069</v>
      </c>
      <c r="DR1238" s="197"/>
      <c r="DS1238" s="197" t="s">
        <v>2633</v>
      </c>
      <c r="DT1238" s="197" t="s">
        <v>4073</v>
      </c>
      <c r="DU1238" s="193"/>
      <c r="DV1238" s="193"/>
      <c r="DW1238" s="193"/>
      <c r="DX1238" s="791" t="s">
        <v>9122</v>
      </c>
      <c r="DY1238" s="192"/>
      <c r="DZ1238" s="793" t="s">
        <v>101</v>
      </c>
      <c r="EA1238" s="197">
        <v>3</v>
      </c>
      <c r="EB1238" s="1172" t="s">
        <v>11088</v>
      </c>
      <c r="EC1238" s="794" t="s">
        <v>2194</v>
      </c>
      <c r="ED1238" s="192" t="s">
        <v>9207</v>
      </c>
      <c r="EE1238" s="192"/>
    </row>
    <row r="1239" spans="1:135" s="206" customFormat="1" ht="15.75" hidden="1" customHeight="1" x14ac:dyDescent="0.25">
      <c r="A1239" s="875">
        <v>1237</v>
      </c>
      <c r="B1239" s="2017"/>
      <c r="C1239" s="193" t="s">
        <v>9123</v>
      </c>
      <c r="D1239" s="193" t="s">
        <v>22</v>
      </c>
      <c r="E1239" s="193" t="s">
        <v>4126</v>
      </c>
      <c r="F1239" s="193">
        <v>633623</v>
      </c>
      <c r="G1239" s="193">
        <v>21</v>
      </c>
      <c r="H1239" s="193" t="s">
        <v>2634</v>
      </c>
      <c r="I1239" s="193" t="s">
        <v>2634</v>
      </c>
      <c r="J1239" s="193" t="s">
        <v>3968</v>
      </c>
      <c r="K1239" s="193">
        <v>500550552</v>
      </c>
      <c r="L1239" s="193">
        <v>161.1</v>
      </c>
      <c r="M1239" s="193">
        <v>184</v>
      </c>
      <c r="N1239" s="194">
        <f t="shared" si="270"/>
        <v>47.583884688090734</v>
      </c>
      <c r="O1239" s="195">
        <v>2</v>
      </c>
      <c r="P1239" s="196">
        <f t="shared" si="281"/>
        <v>84.64</v>
      </c>
      <c r="Q1239" s="196">
        <f t="shared" si="282"/>
        <v>76.459999999999994</v>
      </c>
      <c r="R1239" s="197"/>
      <c r="S1239" s="198">
        <v>41841</v>
      </c>
      <c r="T1239" s="197" t="s">
        <v>253</v>
      </c>
      <c r="U1239" s="197" t="s">
        <v>2490</v>
      </c>
      <c r="V1239" s="197" t="s">
        <v>9124</v>
      </c>
      <c r="W1239" s="197" t="s">
        <v>11030</v>
      </c>
      <c r="X1239" s="197" t="s">
        <v>2634</v>
      </c>
      <c r="Y1239" s="197"/>
      <c r="Z1239" s="197" t="s">
        <v>2634</v>
      </c>
      <c r="AA1239" s="197"/>
      <c r="AB1239" s="197" t="s">
        <v>2634</v>
      </c>
      <c r="AC1239" s="197"/>
      <c r="AD1239" s="197" t="s">
        <v>2633</v>
      </c>
      <c r="AE1239" s="197" t="s">
        <v>2635</v>
      </c>
      <c r="AF1239" s="197" t="s">
        <v>2633</v>
      </c>
      <c r="AG1239" s="197" t="s">
        <v>2635</v>
      </c>
      <c r="AH1239" s="197" t="s">
        <v>2634</v>
      </c>
      <c r="AI1239" s="197"/>
      <c r="AJ1239" s="197" t="s">
        <v>2634</v>
      </c>
      <c r="AK1239" s="197"/>
      <c r="AL1239" s="197" t="s">
        <v>2634</v>
      </c>
      <c r="AM1239" s="197"/>
      <c r="AN1239" s="197" t="s">
        <v>2633</v>
      </c>
      <c r="AO1239" s="197" t="s">
        <v>4076</v>
      </c>
      <c r="AP1239" s="197" t="s">
        <v>4077</v>
      </c>
      <c r="AQ1239" s="197" t="s">
        <v>2637</v>
      </c>
      <c r="AR1239" s="197" t="s">
        <v>4075</v>
      </c>
      <c r="AS1239" s="197" t="s">
        <v>4077</v>
      </c>
      <c r="AT1239" s="197"/>
      <c r="AU1239" s="197"/>
      <c r="AV1239" s="197"/>
      <c r="AW1239" s="197" t="s">
        <v>2634</v>
      </c>
      <c r="AX1239" s="197"/>
      <c r="AY1239" s="197" t="s">
        <v>2634</v>
      </c>
      <c r="AZ1239" s="197"/>
      <c r="BA1239" s="197"/>
      <c r="BB1239" s="197"/>
      <c r="BC1239" s="197"/>
      <c r="BD1239" s="197"/>
      <c r="BE1239" s="197" t="s">
        <v>2633</v>
      </c>
      <c r="BF1239" s="197" t="s">
        <v>2633</v>
      </c>
      <c r="BG1239" s="197" t="s">
        <v>2634</v>
      </c>
      <c r="BH1239" s="197"/>
      <c r="BI1239" s="197"/>
      <c r="BJ1239" s="197" t="s">
        <v>3217</v>
      </c>
      <c r="BK1239" s="197">
        <v>142</v>
      </c>
      <c r="BL1239" s="197">
        <v>142</v>
      </c>
      <c r="BM1239" s="199">
        <f t="shared" si="273"/>
        <v>24.980381899032171</v>
      </c>
      <c r="BN1239" s="197" t="s">
        <v>10077</v>
      </c>
      <c r="BO1239" s="197">
        <v>118.5</v>
      </c>
      <c r="BP1239" s="196">
        <f t="shared" si="280"/>
        <v>55.715406748626727</v>
      </c>
      <c r="BQ1239" s="197" t="s">
        <v>11031</v>
      </c>
      <c r="BR1239" s="197">
        <v>98.9</v>
      </c>
      <c r="BS1239" s="196">
        <f t="shared" si="274"/>
        <v>81.349725346586439</v>
      </c>
      <c r="BT1239" s="197"/>
      <c r="BU1239" s="197"/>
      <c r="BV1239" s="199">
        <f t="shared" si="277"/>
        <v>210.69840439445466</v>
      </c>
      <c r="BW1239" s="197"/>
      <c r="BX1239" s="197"/>
      <c r="BY1239" s="196">
        <f t="shared" si="278"/>
        <v>210.69840439445466</v>
      </c>
      <c r="BZ1239" s="197"/>
      <c r="CA1239" s="197"/>
      <c r="CB1239" s="196">
        <f t="shared" si="275"/>
        <v>210.69840439445466</v>
      </c>
      <c r="CC1239" s="197"/>
      <c r="CD1239" s="197"/>
      <c r="CE1239" s="196">
        <f t="shared" si="271"/>
        <v>210.69840439445466</v>
      </c>
      <c r="CF1239" s="197"/>
      <c r="CG1239" s="197"/>
      <c r="CH1239" s="196">
        <f t="shared" si="276"/>
        <v>210.69840439445466</v>
      </c>
      <c r="CI1239" s="197"/>
      <c r="CJ1239" s="197"/>
      <c r="CK1239" s="196">
        <f t="shared" si="279"/>
        <v>210.69840439445466</v>
      </c>
      <c r="CL1239" s="197">
        <v>98.9</v>
      </c>
      <c r="CM1239" s="196">
        <f t="shared" si="283"/>
        <v>81.349725346586439</v>
      </c>
      <c r="CN1239" s="197">
        <v>70</v>
      </c>
      <c r="CO1239" s="197"/>
      <c r="CP1239" s="197"/>
      <c r="CQ1239" s="200"/>
      <c r="CR1239" s="200"/>
      <c r="CS1239" s="201">
        <v>1</v>
      </c>
      <c r="CT1239" s="202">
        <v>0</v>
      </c>
      <c r="CU1239" s="202">
        <v>0.5</v>
      </c>
      <c r="CV1239" s="202">
        <v>0.5</v>
      </c>
      <c r="CW1239" s="202"/>
      <c r="CX1239" s="203">
        <f t="shared" si="272"/>
        <v>2</v>
      </c>
      <c r="CY1239" s="202"/>
      <c r="CZ1239" s="202" t="s">
        <v>2633</v>
      </c>
      <c r="DA1239" s="202" t="s">
        <v>3977</v>
      </c>
      <c r="DB1239" s="193" t="s">
        <v>2643</v>
      </c>
      <c r="DC1239" s="193" t="s">
        <v>2646</v>
      </c>
      <c r="DD1239" s="193" t="s">
        <v>2647</v>
      </c>
      <c r="DE1239" s="193" t="s">
        <v>2650</v>
      </c>
      <c r="DF1239" s="193" t="s">
        <v>32</v>
      </c>
      <c r="DG1239" s="193" t="s">
        <v>2653</v>
      </c>
      <c r="DH1239" s="193" t="s">
        <v>2653</v>
      </c>
      <c r="DI1239" s="193" t="s">
        <v>2657</v>
      </c>
      <c r="DJ1239" s="193" t="s">
        <v>2659</v>
      </c>
      <c r="DK1239" s="193" t="s">
        <v>2659</v>
      </c>
      <c r="DL1239" s="193" t="s">
        <v>2659</v>
      </c>
      <c r="DM1239" s="193" t="s">
        <v>2663</v>
      </c>
      <c r="DN1239" s="197" t="s">
        <v>4001</v>
      </c>
      <c r="DO1239" s="197" t="s">
        <v>5012</v>
      </c>
      <c r="DP1239" s="197"/>
      <c r="DQ1239" s="197" t="s">
        <v>4068</v>
      </c>
      <c r="DR1239" s="197"/>
      <c r="DS1239" s="197" t="s">
        <v>2634</v>
      </c>
      <c r="DT1239" s="197" t="s">
        <v>4073</v>
      </c>
      <c r="DU1239" s="193" t="s">
        <v>2634</v>
      </c>
      <c r="DV1239" s="193" t="s">
        <v>2633</v>
      </c>
      <c r="DW1239" s="193"/>
      <c r="DX1239" s="793" t="s">
        <v>9125</v>
      </c>
      <c r="DY1239" s="192" t="s">
        <v>10078</v>
      </c>
      <c r="DZ1239" s="890" t="s">
        <v>101</v>
      </c>
      <c r="EA1239" s="197">
        <v>3</v>
      </c>
      <c r="EB1239" s="1168" t="s">
        <v>11032</v>
      </c>
      <c r="EC1239" s="793" t="s">
        <v>4648</v>
      </c>
      <c r="ED1239" s="192" t="s">
        <v>7762</v>
      </c>
      <c r="EE1239" s="192"/>
    </row>
    <row r="1240" spans="1:135" s="206" customFormat="1" ht="16.5" hidden="1" customHeight="1" x14ac:dyDescent="0.25">
      <c r="A1240" s="875">
        <v>1238</v>
      </c>
      <c r="B1240" s="2017"/>
      <c r="C1240" s="193" t="s">
        <v>9126</v>
      </c>
      <c r="D1240" s="193" t="s">
        <v>23</v>
      </c>
      <c r="E1240" s="193" t="s">
        <v>4126</v>
      </c>
      <c r="F1240" s="193">
        <v>632089</v>
      </c>
      <c r="G1240" s="193">
        <v>27</v>
      </c>
      <c r="H1240" s="193" t="s">
        <v>2633</v>
      </c>
      <c r="I1240" s="193" t="s">
        <v>2633</v>
      </c>
      <c r="J1240" s="193" t="s">
        <v>2633</v>
      </c>
      <c r="K1240" s="193">
        <v>532333445</v>
      </c>
      <c r="L1240" s="193">
        <v>103.2</v>
      </c>
      <c r="M1240" s="193">
        <v>156</v>
      </c>
      <c r="N1240" s="194">
        <f t="shared" si="270"/>
        <v>42.406311637080869</v>
      </c>
      <c r="O1240" s="195">
        <v>2</v>
      </c>
      <c r="P1240" s="196">
        <f t="shared" si="281"/>
        <v>60.84</v>
      </c>
      <c r="Q1240" s="196">
        <f t="shared" si="282"/>
        <v>42.36</v>
      </c>
      <c r="R1240" s="197"/>
      <c r="S1240" s="198">
        <v>41841</v>
      </c>
      <c r="T1240" s="197" t="s">
        <v>253</v>
      </c>
      <c r="U1240" s="197" t="s">
        <v>2490</v>
      </c>
      <c r="V1240" s="197" t="s">
        <v>87</v>
      </c>
      <c r="W1240" s="197"/>
      <c r="X1240" s="197"/>
      <c r="Y1240" s="197"/>
      <c r="Z1240" s="197"/>
      <c r="AA1240" s="197"/>
      <c r="AB1240" s="197"/>
      <c r="AC1240" s="197"/>
      <c r="AD1240" s="197"/>
      <c r="AE1240" s="197"/>
      <c r="AF1240" s="197"/>
      <c r="AG1240" s="197"/>
      <c r="AH1240" s="197"/>
      <c r="AI1240" s="197"/>
      <c r="AJ1240" s="197"/>
      <c r="AK1240" s="197"/>
      <c r="AL1240" s="197"/>
      <c r="AM1240" s="197"/>
      <c r="AN1240" s="197" t="s">
        <v>2634</v>
      </c>
      <c r="AO1240" s="197"/>
      <c r="AP1240" s="197"/>
      <c r="AQ1240" s="197" t="s">
        <v>2638</v>
      </c>
      <c r="AR1240" s="197" t="s">
        <v>4075</v>
      </c>
      <c r="AS1240" s="197" t="s">
        <v>4088</v>
      </c>
      <c r="AT1240" s="197"/>
      <c r="AU1240" s="197"/>
      <c r="AV1240" s="197"/>
      <c r="AW1240" s="197"/>
      <c r="AX1240" s="197"/>
      <c r="AY1240" s="197"/>
      <c r="AZ1240" s="197"/>
      <c r="BA1240" s="197" t="s">
        <v>3970</v>
      </c>
      <c r="BB1240" s="197"/>
      <c r="BC1240" s="197"/>
      <c r="BD1240" s="197"/>
      <c r="BE1240" s="197" t="s">
        <v>2634</v>
      </c>
      <c r="BF1240" s="197"/>
      <c r="BG1240" s="197"/>
      <c r="BH1240" s="197"/>
      <c r="BI1240" s="197"/>
      <c r="BJ1240" s="197" t="s">
        <v>5404</v>
      </c>
      <c r="BK1240" s="197" t="s">
        <v>9246</v>
      </c>
      <c r="BL1240" s="197">
        <v>96.8</v>
      </c>
      <c r="BM1240" s="199">
        <f t="shared" si="273"/>
        <v>15.108593012275746</v>
      </c>
      <c r="BN1240" s="197" t="s">
        <v>9390</v>
      </c>
      <c r="BO1240" s="197">
        <v>93.8</v>
      </c>
      <c r="BP1240" s="196">
        <f t="shared" si="280"/>
        <v>22.190745986779994</v>
      </c>
      <c r="BQ1240" s="197" t="s">
        <v>10135</v>
      </c>
      <c r="BR1240" s="197">
        <v>77</v>
      </c>
      <c r="BS1240" s="196">
        <f t="shared" si="274"/>
        <v>61.850802644003785</v>
      </c>
      <c r="BT1240" s="197"/>
      <c r="BU1240" s="197"/>
      <c r="BV1240" s="199">
        <f t="shared" si="277"/>
        <v>243.62606232294615</v>
      </c>
      <c r="BW1240" s="197"/>
      <c r="BX1240" s="197"/>
      <c r="BY1240" s="196">
        <f t="shared" si="278"/>
        <v>243.62606232294615</v>
      </c>
      <c r="BZ1240" s="197"/>
      <c r="CA1240" s="197"/>
      <c r="CB1240" s="196">
        <f t="shared" si="275"/>
        <v>243.62606232294615</v>
      </c>
      <c r="CC1240" s="197"/>
      <c r="CD1240" s="197"/>
      <c r="CE1240" s="196">
        <f t="shared" si="271"/>
        <v>243.62606232294615</v>
      </c>
      <c r="CF1240" s="197"/>
      <c r="CG1240" s="197"/>
      <c r="CH1240" s="196">
        <f t="shared" si="276"/>
        <v>243.62606232294615</v>
      </c>
      <c r="CI1240" s="197"/>
      <c r="CJ1240" s="197"/>
      <c r="CK1240" s="196">
        <f t="shared" si="279"/>
        <v>243.62606232294615</v>
      </c>
      <c r="CL1240" s="197">
        <v>77</v>
      </c>
      <c r="CM1240" s="196">
        <f t="shared" si="283"/>
        <v>61.850802644003785</v>
      </c>
      <c r="CN1240" s="197">
        <v>75</v>
      </c>
      <c r="CO1240" s="197"/>
      <c r="CP1240" s="197"/>
      <c r="CQ1240" s="200"/>
      <c r="CR1240" s="200"/>
      <c r="CS1240" s="201"/>
      <c r="CT1240" s="202"/>
      <c r="CU1240" s="202"/>
      <c r="CV1240" s="202"/>
      <c r="CW1240" s="202"/>
      <c r="CX1240" s="203">
        <f t="shared" si="272"/>
        <v>0</v>
      </c>
      <c r="CY1240" s="202"/>
      <c r="CZ1240" s="202" t="s">
        <v>2633</v>
      </c>
      <c r="DA1240" s="202" t="s">
        <v>3975</v>
      </c>
      <c r="DB1240" s="193"/>
      <c r="DC1240" s="193"/>
      <c r="DD1240" s="193"/>
      <c r="DE1240" s="193"/>
      <c r="DF1240" s="193"/>
      <c r="DG1240" s="193"/>
      <c r="DH1240" s="193"/>
      <c r="DI1240" s="193"/>
      <c r="DJ1240" s="193"/>
      <c r="DK1240" s="193"/>
      <c r="DL1240" s="193"/>
      <c r="DM1240" s="193"/>
      <c r="DN1240" s="197"/>
      <c r="DO1240" s="197"/>
      <c r="DP1240" s="197"/>
      <c r="DQ1240" s="197"/>
      <c r="DR1240" s="197"/>
      <c r="DS1240" s="197"/>
      <c r="DT1240" s="197"/>
      <c r="DU1240" s="193"/>
      <c r="DV1240" s="193"/>
      <c r="DW1240" s="193"/>
      <c r="DX1240" s="796" t="s">
        <v>220</v>
      </c>
      <c r="DY1240" s="192"/>
      <c r="DZ1240" s="205" t="s">
        <v>101</v>
      </c>
      <c r="EA1240" s="197">
        <v>3</v>
      </c>
      <c r="EB1240" s="205"/>
      <c r="EC1240" s="795" t="s">
        <v>2194</v>
      </c>
      <c r="ED1240" s="192" t="s">
        <v>5821</v>
      </c>
      <c r="EE1240" s="192"/>
    </row>
    <row r="1241" spans="1:135" s="206" customFormat="1" ht="15.75" hidden="1" customHeight="1" x14ac:dyDescent="0.25">
      <c r="A1241" s="875">
        <v>1239</v>
      </c>
      <c r="B1241" s="2017"/>
      <c r="C1241" s="193" t="s">
        <v>9127</v>
      </c>
      <c r="D1241" s="193" t="s">
        <v>22</v>
      </c>
      <c r="E1241" s="193" t="s">
        <v>4126</v>
      </c>
      <c r="F1241" s="193">
        <v>636222</v>
      </c>
      <c r="G1241" s="193">
        <v>18</v>
      </c>
      <c r="H1241" s="193" t="s">
        <v>2634</v>
      </c>
      <c r="I1241" s="193" t="s">
        <v>2634</v>
      </c>
      <c r="J1241" s="193" t="s">
        <v>3968</v>
      </c>
      <c r="K1241" s="193">
        <v>533074681</v>
      </c>
      <c r="L1241" s="193">
        <v>126.6</v>
      </c>
      <c r="M1241" s="193">
        <v>166</v>
      </c>
      <c r="N1241" s="194">
        <f t="shared" si="270"/>
        <v>45.942807374074604</v>
      </c>
      <c r="O1241" s="195">
        <v>2</v>
      </c>
      <c r="P1241" s="196">
        <f t="shared" si="281"/>
        <v>68.89</v>
      </c>
      <c r="Q1241" s="196">
        <f t="shared" si="282"/>
        <v>57.709999999999994</v>
      </c>
      <c r="R1241" s="197"/>
      <c r="S1241" s="198">
        <v>41841</v>
      </c>
      <c r="T1241" s="197" t="s">
        <v>253</v>
      </c>
      <c r="U1241" s="197" t="s">
        <v>2490</v>
      </c>
      <c r="V1241" s="197" t="s">
        <v>9128</v>
      </c>
      <c r="W1241" s="197" t="s">
        <v>9678</v>
      </c>
      <c r="X1241" s="197" t="s">
        <v>2634</v>
      </c>
      <c r="Y1241" s="197"/>
      <c r="Z1241" s="197" t="s">
        <v>2634</v>
      </c>
      <c r="AA1241" s="197"/>
      <c r="AB1241" s="197" t="s">
        <v>2633</v>
      </c>
      <c r="AC1241" s="197" t="s">
        <v>2636</v>
      </c>
      <c r="AD1241" s="197" t="s">
        <v>2634</v>
      </c>
      <c r="AE1241" s="197"/>
      <c r="AF1241" s="197" t="s">
        <v>2634</v>
      </c>
      <c r="AG1241" s="197"/>
      <c r="AH1241" s="197" t="s">
        <v>2634</v>
      </c>
      <c r="AI1241" s="197"/>
      <c r="AJ1241" s="197" t="s">
        <v>2634</v>
      </c>
      <c r="AK1241" s="197"/>
      <c r="AL1241" s="197" t="s">
        <v>2634</v>
      </c>
      <c r="AM1241" s="197"/>
      <c r="AN1241" s="197" t="s">
        <v>2634</v>
      </c>
      <c r="AO1241" s="197"/>
      <c r="AP1241" s="197"/>
      <c r="AQ1241" s="197" t="s">
        <v>2637</v>
      </c>
      <c r="AR1241" s="197"/>
      <c r="AS1241" s="197"/>
      <c r="AT1241" s="197"/>
      <c r="AU1241" s="197"/>
      <c r="AV1241" s="197"/>
      <c r="AW1241" s="197" t="s">
        <v>2634</v>
      </c>
      <c r="AX1241" s="197"/>
      <c r="AY1241" s="197" t="s">
        <v>2634</v>
      </c>
      <c r="AZ1241" s="197"/>
      <c r="BA1241" s="197"/>
      <c r="BB1241" s="197"/>
      <c r="BC1241" s="197"/>
      <c r="BD1241" s="197"/>
      <c r="BE1241" s="197" t="s">
        <v>2634</v>
      </c>
      <c r="BF1241" s="197" t="s">
        <v>2634</v>
      </c>
      <c r="BG1241" s="197" t="s">
        <v>2634</v>
      </c>
      <c r="BH1241" s="197"/>
      <c r="BI1241" s="197"/>
      <c r="BJ1241" s="197" t="s">
        <v>5603</v>
      </c>
      <c r="BK1241" s="197">
        <v>115</v>
      </c>
      <c r="BL1241" s="197">
        <v>115</v>
      </c>
      <c r="BM1241" s="199">
        <f t="shared" si="273"/>
        <v>20.100502512562805</v>
      </c>
      <c r="BN1241" s="197" t="s">
        <v>10060</v>
      </c>
      <c r="BO1241" s="197">
        <v>93</v>
      </c>
      <c r="BP1241" s="196">
        <f t="shared" si="280"/>
        <v>58.222145208802637</v>
      </c>
      <c r="BQ1241" s="197" t="s">
        <v>10107</v>
      </c>
      <c r="BR1241" s="197">
        <v>90.5</v>
      </c>
      <c r="BS1241" s="196">
        <f t="shared" si="274"/>
        <v>62.554150060648062</v>
      </c>
      <c r="BT1241" s="197" t="s">
        <v>10439</v>
      </c>
      <c r="BU1241" s="197">
        <v>85.7</v>
      </c>
      <c r="BV1241" s="199">
        <f t="shared" si="277"/>
        <v>70.871599376191298</v>
      </c>
      <c r="BW1241" s="197" t="s">
        <v>5989</v>
      </c>
      <c r="BX1241" s="197">
        <v>80</v>
      </c>
      <c r="BY1241" s="196">
        <f t="shared" si="278"/>
        <v>80.748570438398886</v>
      </c>
      <c r="BZ1241" s="197" t="s">
        <v>11156</v>
      </c>
      <c r="CA1241" s="197">
        <v>74</v>
      </c>
      <c r="CB1241" s="196">
        <f t="shared" si="275"/>
        <v>91.145382082827936</v>
      </c>
      <c r="CC1241" s="197"/>
      <c r="CD1241" s="197"/>
      <c r="CE1241" s="196">
        <f t="shared" si="271"/>
        <v>219.37272569745278</v>
      </c>
      <c r="CF1241" s="197"/>
      <c r="CG1241" s="197"/>
      <c r="CH1241" s="196">
        <f t="shared" si="276"/>
        <v>219.37272569745278</v>
      </c>
      <c r="CI1241" s="197"/>
      <c r="CJ1241" s="197"/>
      <c r="CK1241" s="196">
        <f t="shared" si="279"/>
        <v>219.37272569745278</v>
      </c>
      <c r="CL1241" s="197">
        <v>74</v>
      </c>
      <c r="CM1241" s="196">
        <f t="shared" si="283"/>
        <v>91.145382082827936</v>
      </c>
      <c r="CN1241" s="197">
        <v>60</v>
      </c>
      <c r="CO1241" s="197"/>
      <c r="CP1241" s="197"/>
      <c r="CQ1241" s="200"/>
      <c r="CR1241" s="200"/>
      <c r="CS1241" s="201">
        <v>1</v>
      </c>
      <c r="CT1241" s="202">
        <v>0.25</v>
      </c>
      <c r="CU1241" s="202">
        <v>0.5</v>
      </c>
      <c r="CV1241" s="202">
        <v>0.5</v>
      </c>
      <c r="CW1241" s="202"/>
      <c r="CX1241" s="203">
        <f t="shared" si="272"/>
        <v>2.25</v>
      </c>
      <c r="CY1241" s="202"/>
      <c r="CZ1241" s="202" t="s">
        <v>2633</v>
      </c>
      <c r="DA1241" s="202" t="s">
        <v>3977</v>
      </c>
      <c r="DB1241" s="193" t="s">
        <v>2644</v>
      </c>
      <c r="DC1241" s="193" t="s">
        <v>2648</v>
      </c>
      <c r="DD1241" s="193" t="s">
        <v>2648</v>
      </c>
      <c r="DE1241" s="193" t="s">
        <v>2650</v>
      </c>
      <c r="DF1241" s="193" t="s">
        <v>32</v>
      </c>
      <c r="DG1241" s="193" t="s">
        <v>5009</v>
      </c>
      <c r="DH1241" s="193" t="s">
        <v>2653</v>
      </c>
      <c r="DI1241" s="193" t="s">
        <v>2658</v>
      </c>
      <c r="DJ1241" s="193" t="s">
        <v>37</v>
      </c>
      <c r="DK1241" s="193" t="s">
        <v>37</v>
      </c>
      <c r="DL1241" s="193" t="s">
        <v>2659</v>
      </c>
      <c r="DM1241" s="193" t="s">
        <v>2663</v>
      </c>
      <c r="DN1241" s="197" t="s">
        <v>4001</v>
      </c>
      <c r="DO1241" s="197" t="s">
        <v>5012</v>
      </c>
      <c r="DP1241" s="197"/>
      <c r="DQ1241" s="197"/>
      <c r="DR1241" s="197" t="s">
        <v>4070</v>
      </c>
      <c r="DS1241" s="197" t="s">
        <v>2633</v>
      </c>
      <c r="DT1241" s="197" t="s">
        <v>4072</v>
      </c>
      <c r="DU1241" s="193" t="s">
        <v>2634</v>
      </c>
      <c r="DV1241" s="193" t="s">
        <v>2633</v>
      </c>
      <c r="DW1241" s="193"/>
      <c r="DX1241" s="796" t="s">
        <v>220</v>
      </c>
      <c r="DY1241" s="192" t="s">
        <v>126</v>
      </c>
      <c r="DZ1241" s="797" t="s">
        <v>101</v>
      </c>
      <c r="EA1241" s="197">
        <v>3</v>
      </c>
      <c r="EB1241" s="205"/>
      <c r="EC1241" s="797" t="s">
        <v>2194</v>
      </c>
      <c r="ED1241" s="192" t="s">
        <v>6685</v>
      </c>
      <c r="EE1241" s="192"/>
    </row>
    <row r="1242" spans="1:135" s="206" customFormat="1" ht="15.75" hidden="1" customHeight="1" x14ac:dyDescent="0.25">
      <c r="A1242" s="192">
        <v>1240</v>
      </c>
      <c r="B1242" s="2017"/>
      <c r="C1242" s="193" t="s">
        <v>9183</v>
      </c>
      <c r="D1242" s="193" t="s">
        <v>22</v>
      </c>
      <c r="E1242" s="193" t="s">
        <v>4126</v>
      </c>
      <c r="F1242" s="193">
        <v>636678</v>
      </c>
      <c r="G1242" s="193">
        <v>21</v>
      </c>
      <c r="H1242" s="193" t="s">
        <v>2634</v>
      </c>
      <c r="I1242" s="193" t="s">
        <v>2634</v>
      </c>
      <c r="J1242" s="193" t="s">
        <v>3968</v>
      </c>
      <c r="K1242" s="193">
        <v>555828086</v>
      </c>
      <c r="L1242" s="193">
        <v>119</v>
      </c>
      <c r="M1242" s="193">
        <v>167</v>
      </c>
      <c r="N1242" s="194">
        <f t="shared" si="270"/>
        <v>42.669152712538995</v>
      </c>
      <c r="O1242" s="195">
        <v>2</v>
      </c>
      <c r="P1242" s="196">
        <f t="shared" si="281"/>
        <v>69.722499999999997</v>
      </c>
      <c r="Q1242" s="196">
        <f t="shared" si="282"/>
        <v>49.277500000000003</v>
      </c>
      <c r="R1242" s="197"/>
      <c r="S1242" s="198">
        <v>41843</v>
      </c>
      <c r="T1242" s="197" t="s">
        <v>253</v>
      </c>
      <c r="U1242" s="197" t="s">
        <v>2490</v>
      </c>
      <c r="V1242" s="197" t="s">
        <v>9134</v>
      </c>
      <c r="W1242" s="197"/>
      <c r="X1242" s="197"/>
      <c r="Y1242" s="197"/>
      <c r="Z1242" s="197"/>
      <c r="AA1242" s="197"/>
      <c r="AB1242" s="197" t="s">
        <v>2633</v>
      </c>
      <c r="AC1242" s="197"/>
      <c r="AD1242" s="197" t="s">
        <v>2633</v>
      </c>
      <c r="AE1242" s="197"/>
      <c r="AF1242" s="197"/>
      <c r="AG1242" s="197"/>
      <c r="AH1242" s="197"/>
      <c r="AI1242" s="197"/>
      <c r="AJ1242" s="197"/>
      <c r="AK1242" s="197"/>
      <c r="AL1242" s="197"/>
      <c r="AM1242" s="197"/>
      <c r="AN1242" s="197" t="s">
        <v>2633</v>
      </c>
      <c r="AO1242" s="197" t="s">
        <v>4068</v>
      </c>
      <c r="AP1242" s="197" t="s">
        <v>4078</v>
      </c>
      <c r="AQ1242" s="197"/>
      <c r="AR1242" s="197"/>
      <c r="AS1242" s="197"/>
      <c r="AT1242" s="197"/>
      <c r="AU1242" s="197"/>
      <c r="AV1242" s="197"/>
      <c r="AW1242" s="197"/>
      <c r="AX1242" s="197"/>
      <c r="AY1242" s="197"/>
      <c r="AZ1242" s="197"/>
      <c r="BA1242" s="197"/>
      <c r="BB1242" s="197"/>
      <c r="BC1242" s="197"/>
      <c r="BD1242" s="197"/>
      <c r="BE1242" s="197" t="s">
        <v>2634</v>
      </c>
      <c r="BF1242" s="197"/>
      <c r="BG1242" s="197"/>
      <c r="BH1242" s="197"/>
      <c r="BI1242" s="197"/>
      <c r="BJ1242" s="197" t="s">
        <v>3217</v>
      </c>
      <c r="BK1242" s="197" t="s">
        <v>9307</v>
      </c>
      <c r="BL1242" s="197">
        <v>107.2</v>
      </c>
      <c r="BM1242" s="199">
        <f t="shared" si="273"/>
        <v>23.946019988838714</v>
      </c>
      <c r="BN1242" s="197"/>
      <c r="BO1242" s="197"/>
      <c r="BP1242" s="196">
        <f t="shared" si="280"/>
        <v>241.48952361625487</v>
      </c>
      <c r="BQ1242" s="197"/>
      <c r="BR1242" s="197"/>
      <c r="BS1242" s="196">
        <f t="shared" si="274"/>
        <v>241.48952361625487</v>
      </c>
      <c r="BT1242" s="197"/>
      <c r="BU1242" s="197"/>
      <c r="BV1242" s="199">
        <f t="shared" si="277"/>
        <v>241.48952361625487</v>
      </c>
      <c r="BW1242" s="197"/>
      <c r="BX1242" s="197"/>
      <c r="BY1242" s="196">
        <f t="shared" si="278"/>
        <v>241.48952361625487</v>
      </c>
      <c r="BZ1242" s="197"/>
      <c r="CA1242" s="197"/>
      <c r="CB1242" s="196">
        <f t="shared" si="275"/>
        <v>241.48952361625487</v>
      </c>
      <c r="CC1242" s="197"/>
      <c r="CD1242" s="197"/>
      <c r="CE1242" s="196">
        <f t="shared" si="271"/>
        <v>241.48952361625487</v>
      </c>
      <c r="CF1242" s="197"/>
      <c r="CG1242" s="197"/>
      <c r="CH1242" s="196">
        <f t="shared" si="276"/>
        <v>241.48952361625487</v>
      </c>
      <c r="CI1242" s="197"/>
      <c r="CJ1242" s="197"/>
      <c r="CK1242" s="196">
        <f t="shared" si="279"/>
        <v>241.48952361625487</v>
      </c>
      <c r="CL1242" s="197">
        <v>107.2</v>
      </c>
      <c r="CM1242" s="196">
        <f t="shared" si="283"/>
        <v>23.946019988838714</v>
      </c>
      <c r="CN1242" s="197">
        <v>85</v>
      </c>
      <c r="CO1242" s="197"/>
      <c r="CP1242" s="197"/>
      <c r="CQ1242" s="200"/>
      <c r="CR1242" s="200"/>
      <c r="CS1242" s="201"/>
      <c r="CT1242" s="202"/>
      <c r="CU1242" s="202"/>
      <c r="CV1242" s="202"/>
      <c r="CW1242" s="202"/>
      <c r="CX1242" s="203">
        <f t="shared" si="272"/>
        <v>0</v>
      </c>
      <c r="CY1242" s="202"/>
      <c r="CZ1242" s="202"/>
      <c r="DA1242" s="202"/>
      <c r="DB1242" s="193"/>
      <c r="DC1242" s="193"/>
      <c r="DD1242" s="193"/>
      <c r="DE1242" s="193"/>
      <c r="DF1242" s="193"/>
      <c r="DG1242" s="193"/>
      <c r="DH1242" s="193"/>
      <c r="DI1242" s="193"/>
      <c r="DJ1242" s="193"/>
      <c r="DK1242" s="193"/>
      <c r="DL1242" s="193"/>
      <c r="DM1242" s="193"/>
      <c r="DN1242" s="197"/>
      <c r="DO1242" s="197"/>
      <c r="DP1242" s="197"/>
      <c r="DQ1242" s="197"/>
      <c r="DR1242" s="197"/>
      <c r="DS1242" s="197"/>
      <c r="DT1242" s="197"/>
      <c r="DU1242" s="193"/>
      <c r="DV1242" s="193"/>
      <c r="DW1242" s="193"/>
      <c r="DX1242" s="797" t="s">
        <v>9135</v>
      </c>
      <c r="DY1242" s="192"/>
      <c r="DZ1242" s="205" t="s">
        <v>101</v>
      </c>
      <c r="EA1242" s="197">
        <v>3</v>
      </c>
      <c r="EB1242" s="205"/>
      <c r="EC1242" s="797" t="s">
        <v>2194</v>
      </c>
      <c r="ED1242" s="192" t="s">
        <v>7235</v>
      </c>
      <c r="EE1242" s="192"/>
    </row>
    <row r="1243" spans="1:135" s="206" customFormat="1" ht="15.75" hidden="1" customHeight="1" x14ac:dyDescent="0.25">
      <c r="A1243" s="875">
        <v>1241</v>
      </c>
      <c r="B1243" s="2017"/>
      <c r="C1243" s="193" t="s">
        <v>9140</v>
      </c>
      <c r="D1243" s="193" t="s">
        <v>23</v>
      </c>
      <c r="E1243" s="193" t="s">
        <v>4126</v>
      </c>
      <c r="F1243" s="193">
        <v>636101</v>
      </c>
      <c r="G1243" s="193">
        <v>26</v>
      </c>
      <c r="H1243" s="193" t="s">
        <v>2634</v>
      </c>
      <c r="I1243" s="193" t="s">
        <v>2634</v>
      </c>
      <c r="J1243" s="193" t="s">
        <v>2633</v>
      </c>
      <c r="K1243" s="193">
        <v>535174066</v>
      </c>
      <c r="L1243" s="193">
        <v>109.5</v>
      </c>
      <c r="M1243" s="193">
        <v>158</v>
      </c>
      <c r="N1243" s="194">
        <f t="shared" si="270"/>
        <v>43.863162954654705</v>
      </c>
      <c r="O1243" s="195">
        <v>2</v>
      </c>
      <c r="P1243" s="196">
        <f t="shared" si="281"/>
        <v>62.410000000000011</v>
      </c>
      <c r="Q1243" s="196">
        <f t="shared" si="282"/>
        <v>47.089999999999989</v>
      </c>
      <c r="R1243" s="197"/>
      <c r="S1243" s="198">
        <v>41844</v>
      </c>
      <c r="T1243" s="197" t="s">
        <v>253</v>
      </c>
      <c r="U1243" s="197" t="s">
        <v>2490</v>
      </c>
      <c r="V1243" s="197" t="s">
        <v>9141</v>
      </c>
      <c r="W1243" s="197"/>
      <c r="X1243" s="197"/>
      <c r="Y1243" s="197"/>
      <c r="Z1243" s="197"/>
      <c r="AA1243" s="197"/>
      <c r="AB1243" s="197"/>
      <c r="AC1243" s="197"/>
      <c r="AD1243" s="197"/>
      <c r="AE1243" s="197"/>
      <c r="AF1243" s="197"/>
      <c r="AG1243" s="197"/>
      <c r="AH1243" s="197"/>
      <c r="AI1243" s="197"/>
      <c r="AJ1243" s="197"/>
      <c r="AK1243" s="197"/>
      <c r="AL1243" s="197"/>
      <c r="AM1243" s="197"/>
      <c r="AN1243" s="197" t="s">
        <v>2634</v>
      </c>
      <c r="AO1243" s="197"/>
      <c r="AP1243" s="197"/>
      <c r="AQ1243" s="197"/>
      <c r="AR1243" s="197"/>
      <c r="AS1243" s="197"/>
      <c r="AT1243" s="197"/>
      <c r="AU1243" s="197"/>
      <c r="AV1243" s="197"/>
      <c r="AW1243" s="197"/>
      <c r="AX1243" s="197"/>
      <c r="AY1243" s="197"/>
      <c r="AZ1243" s="197"/>
      <c r="BA1243" s="197" t="s">
        <v>3971</v>
      </c>
      <c r="BB1243" s="197"/>
      <c r="BC1243" s="197"/>
      <c r="BD1243" s="197"/>
      <c r="BE1243" s="197" t="s">
        <v>2634</v>
      </c>
      <c r="BF1243" s="197"/>
      <c r="BG1243" s="197"/>
      <c r="BH1243" s="197"/>
      <c r="BI1243" s="197"/>
      <c r="BJ1243" s="197" t="s">
        <v>5404</v>
      </c>
      <c r="BK1243" s="197" t="s">
        <v>2226</v>
      </c>
      <c r="BL1243" s="197">
        <v>101.3</v>
      </c>
      <c r="BM1243" s="199">
        <f t="shared" si="273"/>
        <v>17.413463580378011</v>
      </c>
      <c r="BN1243" s="197" t="s">
        <v>10148</v>
      </c>
      <c r="BO1243" s="197">
        <v>89</v>
      </c>
      <c r="BP1243" s="196">
        <f t="shared" si="280"/>
        <v>43.533658950945011</v>
      </c>
      <c r="BQ1243" s="197"/>
      <c r="BR1243" s="197"/>
      <c r="BS1243" s="196">
        <f t="shared" si="274"/>
        <v>232.53344659163309</v>
      </c>
      <c r="BT1243" s="197"/>
      <c r="BU1243" s="197"/>
      <c r="BV1243" s="199">
        <f t="shared" si="277"/>
        <v>232.53344659163309</v>
      </c>
      <c r="BW1243" s="197"/>
      <c r="BX1243" s="197"/>
      <c r="BY1243" s="196">
        <f t="shared" si="278"/>
        <v>232.53344659163309</v>
      </c>
      <c r="BZ1243" s="197"/>
      <c r="CA1243" s="197"/>
      <c r="CB1243" s="196">
        <f t="shared" si="275"/>
        <v>232.53344659163309</v>
      </c>
      <c r="CC1243" s="197"/>
      <c r="CD1243" s="197"/>
      <c r="CE1243" s="196">
        <f t="shared" si="271"/>
        <v>232.53344659163309</v>
      </c>
      <c r="CF1243" s="197"/>
      <c r="CG1243" s="197"/>
      <c r="CH1243" s="196">
        <f t="shared" si="276"/>
        <v>232.53344659163309</v>
      </c>
      <c r="CI1243" s="197"/>
      <c r="CJ1243" s="197"/>
      <c r="CK1243" s="196">
        <f t="shared" si="279"/>
        <v>232.53344659163309</v>
      </c>
      <c r="CL1243" s="197">
        <v>89</v>
      </c>
      <c r="CM1243" s="196">
        <f t="shared" si="283"/>
        <v>43.533658950945011</v>
      </c>
      <c r="CN1243" s="197">
        <v>85</v>
      </c>
      <c r="CO1243" s="197"/>
      <c r="CP1243" s="197"/>
      <c r="CQ1243" s="200"/>
      <c r="CR1243" s="200"/>
      <c r="CS1243" s="201"/>
      <c r="CT1243" s="202"/>
      <c r="CU1243" s="202"/>
      <c r="CV1243" s="202"/>
      <c r="CW1243" s="202"/>
      <c r="CX1243" s="203">
        <f t="shared" si="272"/>
        <v>0</v>
      </c>
      <c r="CY1243" s="202"/>
      <c r="CZ1243" s="202" t="s">
        <v>2633</v>
      </c>
      <c r="DA1243" s="202"/>
      <c r="DB1243" s="193"/>
      <c r="DC1243" s="193"/>
      <c r="DD1243" s="193"/>
      <c r="DE1243" s="193"/>
      <c r="DF1243" s="193"/>
      <c r="DG1243" s="193"/>
      <c r="DH1243" s="193"/>
      <c r="DI1243" s="193"/>
      <c r="DJ1243" s="193"/>
      <c r="DK1243" s="193"/>
      <c r="DL1243" s="193"/>
      <c r="DM1243" s="193"/>
      <c r="DN1243" s="197"/>
      <c r="DO1243" s="197"/>
      <c r="DP1243" s="197"/>
      <c r="DQ1243" s="197"/>
      <c r="DR1243" s="197"/>
      <c r="DS1243" s="197"/>
      <c r="DT1243" s="197"/>
      <c r="DU1243" s="193"/>
      <c r="DV1243" s="193"/>
      <c r="DW1243" s="193"/>
      <c r="DX1243" s="798" t="s">
        <v>220</v>
      </c>
      <c r="DY1243" s="192"/>
      <c r="DZ1243" s="799" t="s">
        <v>101</v>
      </c>
      <c r="EA1243" s="197">
        <v>3</v>
      </c>
      <c r="EB1243" s="205"/>
      <c r="EC1243" s="799" t="s">
        <v>2194</v>
      </c>
      <c r="ED1243" s="192" t="s">
        <v>6477</v>
      </c>
      <c r="EE1243" s="192"/>
    </row>
    <row r="1244" spans="1:135" s="206" customFormat="1" ht="15.75" hidden="1" customHeight="1" x14ac:dyDescent="0.25">
      <c r="A1244" s="875">
        <v>1242</v>
      </c>
      <c r="B1244" s="2017"/>
      <c r="C1244" s="193" t="s">
        <v>9142</v>
      </c>
      <c r="D1244" s="193" t="s">
        <v>23</v>
      </c>
      <c r="E1244" s="193" t="s">
        <v>4126</v>
      </c>
      <c r="F1244" s="193">
        <v>636100</v>
      </c>
      <c r="G1244" s="193">
        <v>30</v>
      </c>
      <c r="H1244" s="193" t="s">
        <v>2634</v>
      </c>
      <c r="I1244" s="193" t="s">
        <v>2634</v>
      </c>
      <c r="J1244" s="193" t="s">
        <v>2633</v>
      </c>
      <c r="K1244" s="193">
        <v>553335433</v>
      </c>
      <c r="L1244" s="193">
        <v>94.9</v>
      </c>
      <c r="M1244" s="193">
        <v>155</v>
      </c>
      <c r="N1244" s="194">
        <f t="shared" si="270"/>
        <v>39.500520291363166</v>
      </c>
      <c r="O1244" s="195">
        <v>1</v>
      </c>
      <c r="P1244" s="196">
        <f t="shared" si="281"/>
        <v>60.062500000000007</v>
      </c>
      <c r="Q1244" s="196">
        <f t="shared" si="282"/>
        <v>34.837499999999999</v>
      </c>
      <c r="R1244" s="197"/>
      <c r="S1244" s="198">
        <v>41844</v>
      </c>
      <c r="T1244" s="197" t="s">
        <v>2201</v>
      </c>
      <c r="U1244" s="197" t="s">
        <v>2480</v>
      </c>
      <c r="V1244" s="197" t="s">
        <v>9143</v>
      </c>
      <c r="W1244" s="197" t="s">
        <v>10056</v>
      </c>
      <c r="X1244" s="197" t="s">
        <v>2634</v>
      </c>
      <c r="Y1244" s="197"/>
      <c r="Z1244" s="197" t="s">
        <v>2634</v>
      </c>
      <c r="AA1244" s="197"/>
      <c r="AB1244" s="197" t="s">
        <v>2634</v>
      </c>
      <c r="AC1244" s="197"/>
      <c r="AD1244" s="197" t="s">
        <v>2634</v>
      </c>
      <c r="AE1244" s="197"/>
      <c r="AF1244" s="197" t="s">
        <v>2634</v>
      </c>
      <c r="AG1244" s="197"/>
      <c r="AH1244" s="197" t="s">
        <v>2634</v>
      </c>
      <c r="AI1244" s="197"/>
      <c r="AJ1244" s="197" t="s">
        <v>2634</v>
      </c>
      <c r="AK1244" s="197"/>
      <c r="AL1244" s="197" t="s">
        <v>2634</v>
      </c>
      <c r="AM1244" s="197"/>
      <c r="AN1244" s="197" t="s">
        <v>2634</v>
      </c>
      <c r="AO1244" s="197"/>
      <c r="AP1244" s="197"/>
      <c r="AQ1244" s="197" t="s">
        <v>2638</v>
      </c>
      <c r="AR1244" s="197" t="s">
        <v>4075</v>
      </c>
      <c r="AS1244" s="197" t="s">
        <v>4001</v>
      </c>
      <c r="AT1244" s="197"/>
      <c r="AU1244" s="197"/>
      <c r="AV1244" s="197"/>
      <c r="AW1244" s="197" t="s">
        <v>2634</v>
      </c>
      <c r="AX1244" s="197"/>
      <c r="AY1244" s="197" t="s">
        <v>2634</v>
      </c>
      <c r="AZ1244" s="197"/>
      <c r="BA1244" s="197" t="s">
        <v>3970</v>
      </c>
      <c r="BB1244" s="197" t="s">
        <v>3970</v>
      </c>
      <c r="BC1244" s="197" t="s">
        <v>2634</v>
      </c>
      <c r="BD1244" s="197"/>
      <c r="BE1244" s="197" t="s">
        <v>2634</v>
      </c>
      <c r="BF1244" s="197" t="s">
        <v>2634</v>
      </c>
      <c r="BG1244" s="197" t="s">
        <v>2634</v>
      </c>
      <c r="BH1244" s="197"/>
      <c r="BI1244" s="197"/>
      <c r="BJ1244" s="197" t="s">
        <v>5404</v>
      </c>
      <c r="BK1244" s="197" t="s">
        <v>9303</v>
      </c>
      <c r="BL1244" s="197">
        <v>87.7</v>
      </c>
      <c r="BM1244" s="199">
        <f t="shared" si="273"/>
        <v>20.667384284176542</v>
      </c>
      <c r="BN1244" s="197" t="s">
        <v>10057</v>
      </c>
      <c r="BO1244" s="197">
        <v>81</v>
      </c>
      <c r="BP1244" s="196">
        <f t="shared" si="280"/>
        <v>39.899533548618606</v>
      </c>
      <c r="BQ1244" s="197" t="s">
        <v>1255</v>
      </c>
      <c r="BR1244" s="197">
        <v>78</v>
      </c>
      <c r="BS1244" s="196">
        <f t="shared" si="274"/>
        <v>48.510943667025494</v>
      </c>
      <c r="BT1244" s="197"/>
      <c r="BU1244" s="197"/>
      <c r="BV1244" s="199">
        <f t="shared" si="277"/>
        <v>272.40760674560465</v>
      </c>
      <c r="BW1244" s="197"/>
      <c r="BX1244" s="197"/>
      <c r="BY1244" s="196">
        <f t="shared" si="278"/>
        <v>272.40760674560465</v>
      </c>
      <c r="BZ1244" s="197"/>
      <c r="CA1244" s="197"/>
      <c r="CB1244" s="196">
        <f t="shared" si="275"/>
        <v>272.40760674560465</v>
      </c>
      <c r="CC1244" s="197"/>
      <c r="CD1244" s="197"/>
      <c r="CE1244" s="196">
        <f t="shared" si="271"/>
        <v>272.40760674560465</v>
      </c>
      <c r="CF1244" s="197"/>
      <c r="CG1244" s="197"/>
      <c r="CH1244" s="196">
        <f t="shared" si="276"/>
        <v>272.40760674560465</v>
      </c>
      <c r="CI1244" s="197"/>
      <c r="CJ1244" s="197"/>
      <c r="CK1244" s="196">
        <f t="shared" si="279"/>
        <v>272.40760674560465</v>
      </c>
      <c r="CL1244" s="197">
        <v>78</v>
      </c>
      <c r="CM1244" s="196">
        <f t="shared" si="283"/>
        <v>48.510943667025494</v>
      </c>
      <c r="CN1244" s="197">
        <v>85</v>
      </c>
      <c r="CO1244" s="197"/>
      <c r="CP1244" s="197"/>
      <c r="CQ1244" s="200"/>
      <c r="CR1244" s="200"/>
      <c r="CS1244" s="201">
        <v>0.5</v>
      </c>
      <c r="CT1244" s="202">
        <v>0.5</v>
      </c>
      <c r="CU1244" s="202">
        <v>0.5</v>
      </c>
      <c r="CV1244" s="202">
        <v>0.25</v>
      </c>
      <c r="CW1244" s="202"/>
      <c r="CX1244" s="203">
        <f t="shared" si="272"/>
        <v>1.75</v>
      </c>
      <c r="CY1244" s="202"/>
      <c r="CZ1244" s="202" t="s">
        <v>2633</v>
      </c>
      <c r="DA1244" s="202" t="s">
        <v>3975</v>
      </c>
      <c r="DB1244" s="193" t="s">
        <v>2643</v>
      </c>
      <c r="DC1244" s="193" t="s">
        <v>2648</v>
      </c>
      <c r="DD1244" s="193" t="s">
        <v>2647</v>
      </c>
      <c r="DE1244" s="193" t="s">
        <v>2649</v>
      </c>
      <c r="DF1244" s="193" t="s">
        <v>32</v>
      </c>
      <c r="DG1244" s="193" t="s">
        <v>2653</v>
      </c>
      <c r="DH1244" s="193" t="s">
        <v>5009</v>
      </c>
      <c r="DI1244" s="193" t="s">
        <v>2657</v>
      </c>
      <c r="DJ1244" s="193" t="s">
        <v>37</v>
      </c>
      <c r="DK1244" s="193" t="s">
        <v>37</v>
      </c>
      <c r="DL1244" s="193" t="s">
        <v>37</v>
      </c>
      <c r="DM1244" s="193" t="s">
        <v>2663</v>
      </c>
      <c r="DN1244" s="197" t="s">
        <v>4001</v>
      </c>
      <c r="DO1244" s="197" t="s">
        <v>5012</v>
      </c>
      <c r="DP1244" s="197"/>
      <c r="DQ1244" s="197" t="s">
        <v>4069</v>
      </c>
      <c r="DR1244" s="197"/>
      <c r="DS1244" s="197" t="s">
        <v>2634</v>
      </c>
      <c r="DT1244" s="197"/>
      <c r="DU1244" s="193" t="s">
        <v>2634</v>
      </c>
      <c r="DV1244" s="193" t="s">
        <v>2633</v>
      </c>
      <c r="DW1244" s="193"/>
      <c r="DX1244" s="800" t="s">
        <v>220</v>
      </c>
      <c r="DY1244" s="192"/>
      <c r="DZ1244" s="801" t="s">
        <v>8363</v>
      </c>
      <c r="EA1244" s="197">
        <v>3</v>
      </c>
      <c r="EB1244" s="205"/>
      <c r="EC1244" s="802" t="s">
        <v>4648</v>
      </c>
      <c r="ED1244" s="192" t="s">
        <v>6477</v>
      </c>
      <c r="EE1244" s="192"/>
    </row>
    <row r="1245" spans="1:135" s="206" customFormat="1" ht="15.75" hidden="1" customHeight="1" x14ac:dyDescent="0.25">
      <c r="A1245" s="875">
        <v>1243</v>
      </c>
      <c r="B1245" s="2017"/>
      <c r="C1245" s="193" t="s">
        <v>9150</v>
      </c>
      <c r="D1245" s="193" t="s">
        <v>23</v>
      </c>
      <c r="E1245" s="193" t="s">
        <v>4126</v>
      </c>
      <c r="F1245" s="193">
        <v>44803</v>
      </c>
      <c r="G1245" s="193">
        <v>33</v>
      </c>
      <c r="H1245" s="193" t="s">
        <v>3963</v>
      </c>
      <c r="I1245" s="193" t="s">
        <v>2633</v>
      </c>
      <c r="J1245" s="193" t="s">
        <v>2634</v>
      </c>
      <c r="K1245" s="193">
        <v>501212200</v>
      </c>
      <c r="L1245" s="193">
        <v>99.5</v>
      </c>
      <c r="M1245" s="193">
        <v>159</v>
      </c>
      <c r="N1245" s="194">
        <f t="shared" si="270"/>
        <v>39.35762034729639</v>
      </c>
      <c r="O1245" s="195">
        <v>1</v>
      </c>
      <c r="P1245" s="196">
        <f t="shared" si="281"/>
        <v>63.202500000000008</v>
      </c>
      <c r="Q1245" s="196">
        <f t="shared" si="282"/>
        <v>36.297499999999992</v>
      </c>
      <c r="R1245" s="197"/>
      <c r="S1245" s="198">
        <v>41847</v>
      </c>
      <c r="T1245" s="197" t="s">
        <v>4566</v>
      </c>
      <c r="U1245" s="197" t="s">
        <v>8489</v>
      </c>
      <c r="V1245" s="197" t="s">
        <v>9151</v>
      </c>
      <c r="W1245" s="197"/>
      <c r="X1245" s="197"/>
      <c r="Y1245" s="197"/>
      <c r="Z1245" s="197"/>
      <c r="AA1245" s="197"/>
      <c r="AB1245" s="197"/>
      <c r="AC1245" s="197"/>
      <c r="AD1245" s="197"/>
      <c r="AE1245" s="197"/>
      <c r="AF1245" s="197" t="s">
        <v>2633</v>
      </c>
      <c r="AG1245" s="197"/>
      <c r="AH1245" s="197"/>
      <c r="AI1245" s="197"/>
      <c r="AJ1245" s="197"/>
      <c r="AK1245" s="197"/>
      <c r="AL1245" s="197"/>
      <c r="AM1245" s="197"/>
      <c r="AN1245" s="197" t="s">
        <v>2634</v>
      </c>
      <c r="AO1245" s="197"/>
      <c r="AP1245" s="197"/>
      <c r="AQ1245" s="197"/>
      <c r="AR1245" s="197"/>
      <c r="AS1245" s="197"/>
      <c r="AT1245" s="197"/>
      <c r="AU1245" s="197"/>
      <c r="AV1245" s="197"/>
      <c r="AW1245" s="197"/>
      <c r="AX1245" s="197"/>
      <c r="AY1245" s="197"/>
      <c r="AZ1245" s="197"/>
      <c r="BA1245" s="197" t="s">
        <v>3970</v>
      </c>
      <c r="BB1245" s="197"/>
      <c r="BC1245" s="197"/>
      <c r="BD1245" s="197"/>
      <c r="BE1245" s="197" t="s">
        <v>2633</v>
      </c>
      <c r="BF1245" s="197"/>
      <c r="BG1245" s="197"/>
      <c r="BH1245" s="197"/>
      <c r="BI1245" s="197"/>
      <c r="BJ1245" s="197" t="s">
        <v>5603</v>
      </c>
      <c r="BK1245" s="197" t="s">
        <v>9388</v>
      </c>
      <c r="BL1245" s="197">
        <v>88</v>
      </c>
      <c r="BM1245" s="199">
        <f t="shared" si="273"/>
        <v>31.682622770163242</v>
      </c>
      <c r="BN1245" s="197" t="s">
        <v>6161</v>
      </c>
      <c r="BO1245" s="197">
        <v>83.7</v>
      </c>
      <c r="BP1245" s="196">
        <f t="shared" si="280"/>
        <v>43.529168675528616</v>
      </c>
      <c r="BQ1245" s="197" t="s">
        <v>3386</v>
      </c>
      <c r="BR1245" s="197">
        <v>68</v>
      </c>
      <c r="BS1245" s="196">
        <f t="shared" si="274"/>
        <v>86.78283628349061</v>
      </c>
      <c r="BT1245" s="197"/>
      <c r="BU1245" s="197"/>
      <c r="BV1245" s="199">
        <f t="shared" si="277"/>
        <v>274.12356222880368</v>
      </c>
      <c r="BW1245" s="197"/>
      <c r="BX1245" s="197"/>
      <c r="BY1245" s="196">
        <f t="shared" si="278"/>
        <v>274.12356222880368</v>
      </c>
      <c r="BZ1245" s="197"/>
      <c r="CA1245" s="197"/>
      <c r="CB1245" s="196">
        <f t="shared" si="275"/>
        <v>274.12356222880368</v>
      </c>
      <c r="CC1245" s="197"/>
      <c r="CD1245" s="197"/>
      <c r="CE1245" s="196">
        <f t="shared" si="271"/>
        <v>274.12356222880368</v>
      </c>
      <c r="CF1245" s="197"/>
      <c r="CG1245" s="197"/>
      <c r="CH1245" s="196">
        <f t="shared" si="276"/>
        <v>274.12356222880368</v>
      </c>
      <c r="CI1245" s="197"/>
      <c r="CJ1245" s="197"/>
      <c r="CK1245" s="196">
        <f t="shared" si="279"/>
        <v>274.12356222880368</v>
      </c>
      <c r="CL1245" s="197">
        <v>68</v>
      </c>
      <c r="CM1245" s="196">
        <f t="shared" si="283"/>
        <v>86.78283628349061</v>
      </c>
      <c r="CN1245" s="197">
        <v>155</v>
      </c>
      <c r="CO1245" s="197"/>
      <c r="CP1245" s="197"/>
      <c r="CQ1245" s="200"/>
      <c r="CR1245" s="200"/>
      <c r="CS1245" s="201"/>
      <c r="CT1245" s="202"/>
      <c r="CU1245" s="202"/>
      <c r="CV1245" s="202"/>
      <c r="CW1245" s="202"/>
      <c r="CX1245" s="203">
        <f t="shared" si="272"/>
        <v>0</v>
      </c>
      <c r="CY1245" s="202"/>
      <c r="CZ1245" s="202" t="s">
        <v>2633</v>
      </c>
      <c r="DA1245" s="202" t="s">
        <v>3975</v>
      </c>
      <c r="DB1245" s="193" t="s">
        <v>2643</v>
      </c>
      <c r="DC1245" s="193"/>
      <c r="DD1245" s="193"/>
      <c r="DE1245" s="193"/>
      <c r="DF1245" s="193"/>
      <c r="DG1245" s="193"/>
      <c r="DH1245" s="193"/>
      <c r="DI1245" s="193"/>
      <c r="DJ1245" s="193"/>
      <c r="DK1245" s="193"/>
      <c r="DL1245" s="193"/>
      <c r="DM1245" s="193"/>
      <c r="DN1245" s="197"/>
      <c r="DO1245" s="197"/>
      <c r="DP1245" s="197"/>
      <c r="DQ1245" s="197"/>
      <c r="DR1245" s="197"/>
      <c r="DS1245" s="197"/>
      <c r="DT1245" s="197"/>
      <c r="DU1245" s="193"/>
      <c r="DV1245" s="193"/>
      <c r="DW1245" s="193"/>
      <c r="DX1245" s="802" t="s">
        <v>220</v>
      </c>
      <c r="DY1245" s="192"/>
      <c r="DZ1245" s="802" t="s">
        <v>101</v>
      </c>
      <c r="EA1245" s="197">
        <v>3</v>
      </c>
      <c r="EB1245" s="802" t="s">
        <v>9152</v>
      </c>
      <c r="EC1245" s="205" t="s">
        <v>4648</v>
      </c>
      <c r="ED1245" s="192" t="s">
        <v>5392</v>
      </c>
      <c r="EE1245" s="192"/>
    </row>
    <row r="1246" spans="1:135" s="206" customFormat="1" ht="16.5" hidden="1" customHeight="1" x14ac:dyDescent="0.25">
      <c r="A1246" s="875">
        <v>1244</v>
      </c>
      <c r="B1246" s="2017"/>
      <c r="C1246" s="193" t="s">
        <v>9206</v>
      </c>
      <c r="D1246" s="193" t="s">
        <v>23</v>
      </c>
      <c r="E1246" s="193" t="s">
        <v>4126</v>
      </c>
      <c r="F1246" s="193">
        <v>549343</v>
      </c>
      <c r="G1246" s="193">
        <v>31</v>
      </c>
      <c r="H1246" s="193" t="s">
        <v>2633</v>
      </c>
      <c r="I1246" s="193" t="s">
        <v>2633</v>
      </c>
      <c r="J1246" s="193" t="s">
        <v>2634</v>
      </c>
      <c r="K1246" s="193"/>
      <c r="L1246" s="193"/>
      <c r="M1246" s="193"/>
      <c r="N1246" s="194" t="e">
        <f t="shared" si="270"/>
        <v>#DIV/0!</v>
      </c>
      <c r="O1246" s="195"/>
      <c r="P1246" s="196">
        <f t="shared" si="281"/>
        <v>0</v>
      </c>
      <c r="Q1246" s="196">
        <f t="shared" si="282"/>
        <v>0</v>
      </c>
      <c r="R1246" s="197"/>
      <c r="S1246" s="198">
        <v>74722</v>
      </c>
      <c r="T1246" s="197" t="s">
        <v>9043</v>
      </c>
      <c r="U1246" s="197">
        <v>9</v>
      </c>
      <c r="V1246" s="197"/>
      <c r="W1246" s="197"/>
      <c r="X1246" s="197"/>
      <c r="Y1246" s="197"/>
      <c r="Z1246" s="197"/>
      <c r="AA1246" s="197"/>
      <c r="AB1246" s="197"/>
      <c r="AC1246" s="197"/>
      <c r="AD1246" s="197"/>
      <c r="AE1246" s="197"/>
      <c r="AF1246" s="197"/>
      <c r="AG1246" s="197"/>
      <c r="AH1246" s="197"/>
      <c r="AI1246" s="197"/>
      <c r="AJ1246" s="197"/>
      <c r="AK1246" s="197"/>
      <c r="AL1246" s="197"/>
      <c r="AM1246" s="197"/>
      <c r="AN1246" s="197"/>
      <c r="AO1246" s="197"/>
      <c r="AP1246" s="197"/>
      <c r="AQ1246" s="197"/>
      <c r="AR1246" s="197"/>
      <c r="AS1246" s="197"/>
      <c r="AT1246" s="197"/>
      <c r="AU1246" s="197"/>
      <c r="AV1246" s="197"/>
      <c r="AW1246" s="197"/>
      <c r="AX1246" s="197"/>
      <c r="AY1246" s="197"/>
      <c r="AZ1246" s="197"/>
      <c r="BA1246" s="197"/>
      <c r="BB1246" s="197"/>
      <c r="BC1246" s="197"/>
      <c r="BD1246" s="197"/>
      <c r="BE1246" s="197"/>
      <c r="BF1246" s="197"/>
      <c r="BG1246" s="197"/>
      <c r="BH1246" s="197"/>
      <c r="BI1246" s="197"/>
      <c r="BJ1246" s="197" t="s">
        <v>5348</v>
      </c>
      <c r="BK1246" s="197"/>
      <c r="BL1246" s="197"/>
      <c r="BM1246" s="199" t="e">
        <f t="shared" si="273"/>
        <v>#DIV/0!</v>
      </c>
      <c r="BN1246" s="197"/>
      <c r="BO1246" s="197"/>
      <c r="BP1246" s="196" t="e">
        <f t="shared" si="280"/>
        <v>#DIV/0!</v>
      </c>
      <c r="BQ1246" s="197"/>
      <c r="BR1246" s="197"/>
      <c r="BS1246" s="196" t="e">
        <f t="shared" si="274"/>
        <v>#DIV/0!</v>
      </c>
      <c r="BT1246" s="197"/>
      <c r="BU1246" s="197"/>
      <c r="BV1246" s="199" t="e">
        <f t="shared" si="277"/>
        <v>#DIV/0!</v>
      </c>
      <c r="BW1246" s="197"/>
      <c r="BX1246" s="197"/>
      <c r="BY1246" s="196" t="e">
        <f t="shared" si="278"/>
        <v>#DIV/0!</v>
      </c>
      <c r="BZ1246" s="197"/>
      <c r="CA1246" s="197"/>
      <c r="CB1246" s="196" t="e">
        <f t="shared" si="275"/>
        <v>#DIV/0!</v>
      </c>
      <c r="CC1246" s="197"/>
      <c r="CD1246" s="197"/>
      <c r="CE1246" s="196" t="e">
        <f t="shared" si="271"/>
        <v>#DIV/0!</v>
      </c>
      <c r="CF1246" s="197"/>
      <c r="CG1246" s="197"/>
      <c r="CH1246" s="196" t="e">
        <f t="shared" si="276"/>
        <v>#DIV/0!</v>
      </c>
      <c r="CI1246" s="197"/>
      <c r="CJ1246" s="197"/>
      <c r="CK1246" s="196" t="e">
        <f t="shared" si="279"/>
        <v>#DIV/0!</v>
      </c>
      <c r="CL1246" s="197"/>
      <c r="CM1246" s="196" t="e">
        <f t="shared" si="283"/>
        <v>#DIV/0!</v>
      </c>
      <c r="CN1246" s="197"/>
      <c r="CO1246" s="197"/>
      <c r="CP1246" s="197"/>
      <c r="CQ1246" s="200"/>
      <c r="CR1246" s="200"/>
      <c r="CS1246" s="201"/>
      <c r="CT1246" s="202"/>
      <c r="CU1246" s="202"/>
      <c r="CV1246" s="202"/>
      <c r="CW1246" s="202"/>
      <c r="CX1246" s="203">
        <f t="shared" si="272"/>
        <v>0</v>
      </c>
      <c r="CY1246" s="202"/>
      <c r="CZ1246" s="202"/>
      <c r="DA1246" s="202"/>
      <c r="DB1246" s="193"/>
      <c r="DC1246" s="193"/>
      <c r="DD1246" s="193"/>
      <c r="DE1246" s="193"/>
      <c r="DF1246" s="193"/>
      <c r="DG1246" s="193"/>
      <c r="DH1246" s="193"/>
      <c r="DI1246" s="193"/>
      <c r="DJ1246" s="193"/>
      <c r="DK1246" s="193"/>
      <c r="DL1246" s="193"/>
      <c r="DM1246" s="193"/>
      <c r="DN1246" s="197"/>
      <c r="DO1246" s="197"/>
      <c r="DP1246" s="197"/>
      <c r="DQ1246" s="197"/>
      <c r="DR1246" s="197"/>
      <c r="DS1246" s="197"/>
      <c r="DT1246" s="197"/>
      <c r="DU1246" s="193"/>
      <c r="DV1246" s="193"/>
      <c r="DW1246" s="193"/>
      <c r="DX1246" s="205"/>
      <c r="DY1246" s="192"/>
      <c r="DZ1246" s="205"/>
      <c r="EA1246" s="197">
        <v>2</v>
      </c>
      <c r="EB1246" s="205"/>
      <c r="EC1246" s="205"/>
      <c r="ED1246" s="192" t="s">
        <v>1879</v>
      </c>
      <c r="EE1246" s="192"/>
    </row>
    <row r="1247" spans="1:135" s="592" customFormat="1" ht="15.75" hidden="1" customHeight="1" x14ac:dyDescent="0.25">
      <c r="A1247" s="22">
        <v>1251</v>
      </c>
      <c r="B1247" s="2082" t="s">
        <v>17</v>
      </c>
      <c r="C1247" s="579" t="s">
        <v>9720</v>
      </c>
      <c r="D1247" s="579" t="s">
        <v>22</v>
      </c>
      <c r="E1247" s="579" t="s">
        <v>4126</v>
      </c>
      <c r="F1247" s="579">
        <v>630974</v>
      </c>
      <c r="G1247" s="579">
        <v>41</v>
      </c>
      <c r="H1247" s="579" t="s">
        <v>2633</v>
      </c>
      <c r="I1247" s="579" t="s">
        <v>2633</v>
      </c>
      <c r="J1247" s="579" t="s">
        <v>2633</v>
      </c>
      <c r="K1247" s="579">
        <v>504294553</v>
      </c>
      <c r="L1247" s="579">
        <v>145.80000000000001</v>
      </c>
      <c r="M1247" s="579">
        <v>185</v>
      </c>
      <c r="N1247" s="580">
        <f t="shared" si="270"/>
        <v>42.600438276113955</v>
      </c>
      <c r="O1247" s="581">
        <v>2</v>
      </c>
      <c r="P1247" s="582">
        <f t="shared" si="281"/>
        <v>85.562500000000014</v>
      </c>
      <c r="Q1247" s="582">
        <f t="shared" si="282"/>
        <v>60.237499999999997</v>
      </c>
      <c r="R1247" s="583"/>
      <c r="S1247" s="584">
        <v>41854</v>
      </c>
      <c r="T1247" s="583" t="s">
        <v>253</v>
      </c>
      <c r="U1247" s="583" t="s">
        <v>2490</v>
      </c>
      <c r="V1247" s="583" t="s">
        <v>9214</v>
      </c>
      <c r="W1247" s="583"/>
      <c r="X1247" s="583"/>
      <c r="Y1247" s="583"/>
      <c r="Z1247" s="583"/>
      <c r="AA1247" s="583"/>
      <c r="AB1247" s="583"/>
      <c r="AC1247" s="583"/>
      <c r="AD1247" s="583"/>
      <c r="AE1247" s="583"/>
      <c r="AF1247" s="583" t="s">
        <v>2633</v>
      </c>
      <c r="AG1247" s="583"/>
      <c r="AH1247" s="583"/>
      <c r="AI1247" s="583"/>
      <c r="AJ1247" s="583"/>
      <c r="AK1247" s="583"/>
      <c r="AL1247" s="583"/>
      <c r="AM1247" s="583"/>
      <c r="AN1247" s="583" t="s">
        <v>2634</v>
      </c>
      <c r="AO1247" s="583"/>
      <c r="AP1247" s="583"/>
      <c r="AQ1247" s="583"/>
      <c r="AR1247" s="583"/>
      <c r="AS1247" s="583"/>
      <c r="AT1247" s="583"/>
      <c r="AU1247" s="583"/>
      <c r="AV1247" s="583"/>
      <c r="AW1247" s="583"/>
      <c r="AX1247" s="583"/>
      <c r="AY1247" s="583"/>
      <c r="AZ1247" s="583"/>
      <c r="BA1247" s="583"/>
      <c r="BB1247" s="583"/>
      <c r="BC1247" s="583"/>
      <c r="BD1247" s="583"/>
      <c r="BE1247" s="583" t="s">
        <v>2634</v>
      </c>
      <c r="BF1247" s="583"/>
      <c r="BG1247" s="583"/>
      <c r="BH1247" s="583"/>
      <c r="BI1247" s="583"/>
      <c r="BJ1247" s="583" t="s">
        <v>9224</v>
      </c>
      <c r="BK1247" s="583" t="s">
        <v>9361</v>
      </c>
      <c r="BL1247" s="583">
        <v>135.80000000000001</v>
      </c>
      <c r="BM1247" s="585">
        <f t="shared" si="273"/>
        <v>16.600954554886908</v>
      </c>
      <c r="BN1247" s="583" t="s">
        <v>9721</v>
      </c>
      <c r="BO1247" s="583">
        <v>124</v>
      </c>
      <c r="BP1247" s="582">
        <f t="shared" si="280"/>
        <v>36.190080929653476</v>
      </c>
      <c r="BQ1247" s="583" t="s">
        <v>9893</v>
      </c>
      <c r="BR1247" s="583">
        <v>118</v>
      </c>
      <c r="BS1247" s="582">
        <f t="shared" si="274"/>
        <v>46.150653662585626</v>
      </c>
      <c r="BT1247" s="583"/>
      <c r="BU1247" s="583"/>
      <c r="BV1247" s="585">
        <f t="shared" si="277"/>
        <v>242.04191741025113</v>
      </c>
      <c r="BW1247" s="583"/>
      <c r="BX1247" s="583"/>
      <c r="BY1247" s="582">
        <f t="shared" si="278"/>
        <v>242.04191741025113</v>
      </c>
      <c r="BZ1247" s="583"/>
      <c r="CA1247" s="583"/>
      <c r="CB1247" s="582">
        <f t="shared" si="275"/>
        <v>242.04191741025113</v>
      </c>
      <c r="CC1247" s="583"/>
      <c r="CD1247" s="583"/>
      <c r="CE1247" s="582">
        <f t="shared" si="271"/>
        <v>242.04191741025113</v>
      </c>
      <c r="CF1247" s="583"/>
      <c r="CG1247" s="583"/>
      <c r="CH1247" s="582">
        <f t="shared" si="276"/>
        <v>242.04191741025113</v>
      </c>
      <c r="CI1247" s="583"/>
      <c r="CJ1247" s="583"/>
      <c r="CK1247" s="582">
        <f t="shared" si="279"/>
        <v>242.04191741025113</v>
      </c>
      <c r="CL1247" s="583">
        <v>118</v>
      </c>
      <c r="CM1247" s="582">
        <f t="shared" si="283"/>
        <v>46.150653662585626</v>
      </c>
      <c r="CN1247" s="583">
        <v>90</v>
      </c>
      <c r="CO1247" s="583"/>
      <c r="CP1247" s="583"/>
      <c r="CQ1247" s="586"/>
      <c r="CR1247" s="586"/>
      <c r="CS1247" s="587"/>
      <c r="CT1247" s="588"/>
      <c r="CU1247" s="588"/>
      <c r="CV1247" s="588"/>
      <c r="CW1247" s="588"/>
      <c r="CX1247" s="87">
        <f t="shared" si="272"/>
        <v>0</v>
      </c>
      <c r="CY1247" s="588"/>
      <c r="CZ1247" s="588"/>
      <c r="DA1247" s="588"/>
      <c r="DB1247" s="579"/>
      <c r="DC1247" s="579"/>
      <c r="DD1247" s="579"/>
      <c r="DE1247" s="579"/>
      <c r="DF1247" s="579"/>
      <c r="DG1247" s="579"/>
      <c r="DH1247" s="579"/>
      <c r="DI1247" s="579"/>
      <c r="DJ1247" s="579"/>
      <c r="DK1247" s="579"/>
      <c r="DL1247" s="579"/>
      <c r="DM1247" s="579"/>
      <c r="DN1247" s="583"/>
      <c r="DO1247" s="583"/>
      <c r="DP1247" s="583"/>
      <c r="DQ1247" s="583"/>
      <c r="DR1247" s="583"/>
      <c r="DS1247" s="583"/>
      <c r="DT1247" s="583"/>
      <c r="DU1247" s="579"/>
      <c r="DV1247" s="579"/>
      <c r="DW1247" s="579"/>
      <c r="DX1247" s="968" t="s">
        <v>220</v>
      </c>
      <c r="DY1247" s="22"/>
      <c r="DZ1247" s="968" t="s">
        <v>101</v>
      </c>
      <c r="EA1247" s="583">
        <v>3</v>
      </c>
      <c r="EB1247" s="590"/>
      <c r="EC1247" s="968" t="s">
        <v>2194</v>
      </c>
      <c r="ED1247" s="22" t="s">
        <v>7217</v>
      </c>
      <c r="EE1247" s="22"/>
    </row>
    <row r="1248" spans="1:135" s="592" customFormat="1" ht="15.75" hidden="1" customHeight="1" x14ac:dyDescent="0.25">
      <c r="A1248" s="22">
        <v>1252</v>
      </c>
      <c r="B1248" s="2083"/>
      <c r="C1248" s="579" t="s">
        <v>9215</v>
      </c>
      <c r="D1248" s="579" t="s">
        <v>22</v>
      </c>
      <c r="E1248" s="579" t="s">
        <v>4126</v>
      </c>
      <c r="F1248" s="579">
        <v>630986</v>
      </c>
      <c r="G1248" s="579">
        <v>30</v>
      </c>
      <c r="H1248" s="579" t="s">
        <v>2633</v>
      </c>
      <c r="I1248" s="579" t="s">
        <v>2634</v>
      </c>
      <c r="J1248" s="579" t="s">
        <v>2633</v>
      </c>
      <c r="K1248" s="579">
        <v>559980007</v>
      </c>
      <c r="L1248" s="579">
        <v>160.69999999999999</v>
      </c>
      <c r="M1248" s="579">
        <v>180</v>
      </c>
      <c r="N1248" s="580">
        <f t="shared" si="270"/>
        <v>49.598765432098766</v>
      </c>
      <c r="O1248" s="581">
        <v>2</v>
      </c>
      <c r="P1248" s="582">
        <f t="shared" si="281"/>
        <v>81</v>
      </c>
      <c r="Q1248" s="582">
        <f t="shared" si="282"/>
        <v>79.699999999999989</v>
      </c>
      <c r="R1248" s="583"/>
      <c r="S1248" s="584">
        <v>41854</v>
      </c>
      <c r="T1248" s="583" t="s">
        <v>253</v>
      </c>
      <c r="U1248" s="583" t="s">
        <v>2490</v>
      </c>
      <c r="V1248" s="583" t="s">
        <v>9216</v>
      </c>
      <c r="W1248" s="583"/>
      <c r="X1248" s="583" t="s">
        <v>2634</v>
      </c>
      <c r="Y1248" s="583"/>
      <c r="Z1248" s="583" t="s">
        <v>2634</v>
      </c>
      <c r="AA1248" s="583"/>
      <c r="AB1248" s="583" t="s">
        <v>2634</v>
      </c>
      <c r="AC1248" s="583"/>
      <c r="AD1248" s="583" t="s">
        <v>2634</v>
      </c>
      <c r="AE1248" s="583"/>
      <c r="AF1248" s="583" t="s">
        <v>2634</v>
      </c>
      <c r="AG1248" s="583"/>
      <c r="AH1248" s="583" t="s">
        <v>2634</v>
      </c>
      <c r="AI1248" s="583"/>
      <c r="AJ1248" s="583" t="s">
        <v>2634</v>
      </c>
      <c r="AK1248" s="583"/>
      <c r="AL1248" s="583" t="s">
        <v>2634</v>
      </c>
      <c r="AM1248" s="583"/>
      <c r="AN1248" s="583" t="s">
        <v>2633</v>
      </c>
      <c r="AO1248" s="583" t="s">
        <v>4075</v>
      </c>
      <c r="AP1248" s="583" t="s">
        <v>4078</v>
      </c>
      <c r="AQ1248" s="583" t="s">
        <v>2637</v>
      </c>
      <c r="AR1248" s="583"/>
      <c r="AS1248" s="583"/>
      <c r="AT1248" s="583"/>
      <c r="AU1248" s="583"/>
      <c r="AV1248" s="583"/>
      <c r="AW1248" s="583" t="s">
        <v>2634</v>
      </c>
      <c r="AX1248" s="583"/>
      <c r="AY1248" s="583" t="s">
        <v>2634</v>
      </c>
      <c r="AZ1248" s="583"/>
      <c r="BA1248" s="583"/>
      <c r="BB1248" s="583"/>
      <c r="BC1248" s="583"/>
      <c r="BD1248" s="583"/>
      <c r="BE1248" s="583" t="s">
        <v>2633</v>
      </c>
      <c r="BF1248" s="583"/>
      <c r="BG1248" s="583" t="s">
        <v>2634</v>
      </c>
      <c r="BH1248" s="583"/>
      <c r="BI1248" s="583"/>
      <c r="BJ1248" s="583" t="s">
        <v>9224</v>
      </c>
      <c r="BK1248" s="583" t="s">
        <v>9362</v>
      </c>
      <c r="BL1248" s="583">
        <v>151.19999999999999</v>
      </c>
      <c r="BM1248" s="585">
        <f t="shared" si="273"/>
        <v>11.919698870765371</v>
      </c>
      <c r="BN1248" s="583" t="s">
        <v>9752</v>
      </c>
      <c r="BO1248" s="583">
        <v>138</v>
      </c>
      <c r="BP1248" s="582">
        <f t="shared" si="280"/>
        <v>28.481806775407769</v>
      </c>
      <c r="BQ1248" s="583" t="s">
        <v>4979</v>
      </c>
      <c r="BR1248" s="583">
        <v>129</v>
      </c>
      <c r="BS1248" s="582">
        <f t="shared" si="274"/>
        <v>39.774153074027595</v>
      </c>
      <c r="BT1248" s="583"/>
      <c r="BU1248" s="583"/>
      <c r="BV1248" s="585">
        <f t="shared" si="277"/>
        <v>201.63111668757841</v>
      </c>
      <c r="BW1248" s="583"/>
      <c r="BX1248" s="583"/>
      <c r="BY1248" s="582">
        <f t="shared" si="278"/>
        <v>201.63111668757841</v>
      </c>
      <c r="BZ1248" s="583"/>
      <c r="CA1248" s="583"/>
      <c r="CB1248" s="582">
        <f t="shared" si="275"/>
        <v>201.63111668757841</v>
      </c>
      <c r="CC1248" s="583"/>
      <c r="CD1248" s="583"/>
      <c r="CE1248" s="582">
        <f t="shared" si="271"/>
        <v>201.63111668757841</v>
      </c>
      <c r="CF1248" s="583"/>
      <c r="CG1248" s="583"/>
      <c r="CH1248" s="582">
        <f t="shared" si="276"/>
        <v>201.63111668757841</v>
      </c>
      <c r="CI1248" s="583"/>
      <c r="CJ1248" s="583"/>
      <c r="CK1248" s="582">
        <f t="shared" si="279"/>
        <v>201.63111668757841</v>
      </c>
      <c r="CL1248" s="583">
        <v>129</v>
      </c>
      <c r="CM1248" s="582">
        <f t="shared" si="283"/>
        <v>39.774153074027595</v>
      </c>
      <c r="CN1248" s="583">
        <v>95</v>
      </c>
      <c r="CO1248" s="583"/>
      <c r="CP1248" s="583"/>
      <c r="CQ1248" s="586"/>
      <c r="CR1248" s="586"/>
      <c r="CS1248" s="587"/>
      <c r="CT1248" s="588"/>
      <c r="CU1248" s="588"/>
      <c r="CV1248" s="588"/>
      <c r="CW1248" s="588"/>
      <c r="CX1248" s="87">
        <f t="shared" si="272"/>
        <v>0</v>
      </c>
      <c r="CY1248" s="588"/>
      <c r="CZ1248" s="588" t="s">
        <v>2633</v>
      </c>
      <c r="DA1248" s="588" t="s">
        <v>3975</v>
      </c>
      <c r="DB1248" s="579" t="s">
        <v>2644</v>
      </c>
      <c r="DC1248" s="579"/>
      <c r="DD1248" s="579"/>
      <c r="DE1248" s="579"/>
      <c r="DF1248" s="579"/>
      <c r="DG1248" s="579"/>
      <c r="DH1248" s="579"/>
      <c r="DI1248" s="579"/>
      <c r="DJ1248" s="579"/>
      <c r="DK1248" s="579"/>
      <c r="DL1248" s="579"/>
      <c r="DM1248" s="579"/>
      <c r="DN1248" s="583" t="s">
        <v>4001</v>
      </c>
      <c r="DO1248" s="583"/>
      <c r="DP1248" s="583"/>
      <c r="DQ1248" s="583"/>
      <c r="DR1248" s="583"/>
      <c r="DS1248" s="583"/>
      <c r="DT1248" s="583"/>
      <c r="DU1248" s="579"/>
      <c r="DV1248" s="579"/>
      <c r="DW1248" s="579"/>
      <c r="DX1248" s="969" t="s">
        <v>9217</v>
      </c>
      <c r="DY1248" s="22"/>
      <c r="DZ1248" s="970" t="s">
        <v>101</v>
      </c>
      <c r="EA1248" s="583">
        <v>3</v>
      </c>
      <c r="EB1248" s="590"/>
      <c r="EC1248" s="970" t="s">
        <v>2194</v>
      </c>
      <c r="ED1248" s="22" t="s">
        <v>5821</v>
      </c>
      <c r="EE1248" s="22"/>
    </row>
    <row r="1249" spans="1:135" s="592" customFormat="1" ht="15.75" hidden="1" customHeight="1" x14ac:dyDescent="0.25">
      <c r="A1249" s="22">
        <v>1253</v>
      </c>
      <c r="B1249" s="2083"/>
      <c r="C1249" s="579" t="s">
        <v>9218</v>
      </c>
      <c r="D1249" s="579" t="s">
        <v>22</v>
      </c>
      <c r="E1249" s="579" t="s">
        <v>4126</v>
      </c>
      <c r="F1249" s="579">
        <v>606014</v>
      </c>
      <c r="G1249" s="579">
        <v>21</v>
      </c>
      <c r="H1249" s="579" t="s">
        <v>2634</v>
      </c>
      <c r="I1249" s="579" t="s">
        <v>2634</v>
      </c>
      <c r="J1249" s="579" t="s">
        <v>3968</v>
      </c>
      <c r="K1249" s="579">
        <v>567417774</v>
      </c>
      <c r="L1249" s="579">
        <v>150.5</v>
      </c>
      <c r="M1249" s="579">
        <v>166</v>
      </c>
      <c r="N1249" s="580">
        <f t="shared" si="270"/>
        <v>54.616054579764835</v>
      </c>
      <c r="O1249" s="581">
        <v>3</v>
      </c>
      <c r="P1249" s="582">
        <f t="shared" si="281"/>
        <v>68.89</v>
      </c>
      <c r="Q1249" s="582">
        <f t="shared" si="282"/>
        <v>81.61</v>
      </c>
      <c r="R1249" s="583"/>
      <c r="S1249" s="584">
        <v>41854</v>
      </c>
      <c r="T1249" s="583" t="s">
        <v>253</v>
      </c>
      <c r="U1249" s="583" t="s">
        <v>2490</v>
      </c>
      <c r="V1249" s="583" t="s">
        <v>9219</v>
      </c>
      <c r="W1249" s="583" t="s">
        <v>10715</v>
      </c>
      <c r="X1249" s="583" t="s">
        <v>2634</v>
      </c>
      <c r="Y1249" s="583"/>
      <c r="Z1249" s="583" t="s">
        <v>2634</v>
      </c>
      <c r="AA1249" s="583"/>
      <c r="AB1249" s="583" t="s">
        <v>2633</v>
      </c>
      <c r="AC1249" s="583" t="s">
        <v>2635</v>
      </c>
      <c r="AD1249" s="583" t="s">
        <v>2633</v>
      </c>
      <c r="AE1249" s="583" t="s">
        <v>2635</v>
      </c>
      <c r="AF1249" s="583" t="s">
        <v>2634</v>
      </c>
      <c r="AG1249" s="583"/>
      <c r="AH1249" s="583" t="s">
        <v>2634</v>
      </c>
      <c r="AI1249" s="583"/>
      <c r="AJ1249" s="583" t="s">
        <v>2634</v>
      </c>
      <c r="AK1249" s="583"/>
      <c r="AL1249" s="583" t="s">
        <v>2634</v>
      </c>
      <c r="AM1249" s="583"/>
      <c r="AN1249" s="583" t="s">
        <v>2633</v>
      </c>
      <c r="AO1249" s="583" t="s">
        <v>4075</v>
      </c>
      <c r="AP1249" s="583" t="s">
        <v>4077</v>
      </c>
      <c r="AQ1249" s="583" t="s">
        <v>2637</v>
      </c>
      <c r="AR1249" s="583"/>
      <c r="AS1249" s="583"/>
      <c r="AT1249" s="583"/>
      <c r="AU1249" s="583"/>
      <c r="AV1249" s="583"/>
      <c r="AW1249" s="583" t="s">
        <v>2634</v>
      </c>
      <c r="AX1249" s="583"/>
      <c r="AY1249" s="583" t="s">
        <v>2634</v>
      </c>
      <c r="AZ1249" s="583"/>
      <c r="BA1249" s="583"/>
      <c r="BB1249" s="583"/>
      <c r="BC1249" s="583"/>
      <c r="BD1249" s="583"/>
      <c r="BE1249" s="583" t="s">
        <v>2633</v>
      </c>
      <c r="BF1249" s="583" t="s">
        <v>2633</v>
      </c>
      <c r="BG1249" s="583" t="s">
        <v>2634</v>
      </c>
      <c r="BH1249" s="583"/>
      <c r="BI1249" s="583"/>
      <c r="BJ1249" s="583" t="s">
        <v>9224</v>
      </c>
      <c r="BK1249" s="583" t="s">
        <v>9357</v>
      </c>
      <c r="BL1249" s="583">
        <v>137.30000000000001</v>
      </c>
      <c r="BM1249" s="585">
        <f t="shared" si="273"/>
        <v>16.174488420536683</v>
      </c>
      <c r="BN1249" s="583" t="s">
        <v>5910</v>
      </c>
      <c r="BO1249" s="583">
        <v>120</v>
      </c>
      <c r="BP1249" s="582">
        <f t="shared" si="280"/>
        <v>37.372870971694645</v>
      </c>
      <c r="BQ1249" s="583" t="s">
        <v>10717</v>
      </c>
      <c r="BR1249" s="583">
        <v>108.3</v>
      </c>
      <c r="BS1249" s="582">
        <f t="shared" si="274"/>
        <v>51.709349344443091</v>
      </c>
      <c r="BT1249" s="583"/>
      <c r="BU1249" s="583"/>
      <c r="BV1249" s="585">
        <f t="shared" si="277"/>
        <v>184.41367479475554</v>
      </c>
      <c r="BW1249" s="583"/>
      <c r="BX1249" s="583"/>
      <c r="BY1249" s="582">
        <f t="shared" si="278"/>
        <v>184.41367479475554</v>
      </c>
      <c r="BZ1249" s="583"/>
      <c r="CA1249" s="583"/>
      <c r="CB1249" s="582">
        <f t="shared" si="275"/>
        <v>184.41367479475554</v>
      </c>
      <c r="CC1249" s="583"/>
      <c r="CD1249" s="583"/>
      <c r="CE1249" s="582">
        <f t="shared" si="271"/>
        <v>184.41367479475554</v>
      </c>
      <c r="CF1249" s="583"/>
      <c r="CG1249" s="583"/>
      <c r="CH1249" s="582">
        <f t="shared" si="276"/>
        <v>184.41367479475554</v>
      </c>
      <c r="CI1249" s="583"/>
      <c r="CJ1249" s="583"/>
      <c r="CK1249" s="582">
        <f t="shared" si="279"/>
        <v>184.41367479475554</v>
      </c>
      <c r="CL1249" s="583">
        <v>108.3</v>
      </c>
      <c r="CM1249" s="582">
        <f t="shared" si="283"/>
        <v>51.709349344443091</v>
      </c>
      <c r="CN1249" s="583">
        <v>80</v>
      </c>
      <c r="CO1249" s="583"/>
      <c r="CP1249" s="583"/>
      <c r="CQ1249" s="586"/>
      <c r="CR1249" s="586"/>
      <c r="CS1249" s="587">
        <v>0.5</v>
      </c>
      <c r="CT1249" s="588">
        <v>-0.25</v>
      </c>
      <c r="CU1249" s="588">
        <v>0</v>
      </c>
      <c r="CV1249" s="588">
        <v>0.5</v>
      </c>
      <c r="CW1249" s="588"/>
      <c r="CX1249" s="87">
        <f t="shared" si="272"/>
        <v>0.75</v>
      </c>
      <c r="CY1249" s="588"/>
      <c r="CZ1249" s="588" t="s">
        <v>2633</v>
      </c>
      <c r="DA1249" s="588" t="s">
        <v>3976</v>
      </c>
      <c r="DB1249" s="579" t="s">
        <v>2644</v>
      </c>
      <c r="DC1249" s="579" t="s">
        <v>2646</v>
      </c>
      <c r="DD1249" s="579" t="s">
        <v>2646</v>
      </c>
      <c r="DE1249" s="579" t="s">
        <v>2651</v>
      </c>
      <c r="DF1249" s="579" t="s">
        <v>32</v>
      </c>
      <c r="DG1249" s="579" t="s">
        <v>5009</v>
      </c>
      <c r="DH1249" s="579" t="s">
        <v>5009</v>
      </c>
      <c r="DI1249" s="579" t="s">
        <v>2657</v>
      </c>
      <c r="DJ1249" s="579" t="s">
        <v>37</v>
      </c>
      <c r="DK1249" s="579" t="s">
        <v>37</v>
      </c>
      <c r="DL1249" s="579" t="s">
        <v>37</v>
      </c>
      <c r="DM1249" s="579" t="s">
        <v>2663</v>
      </c>
      <c r="DN1249" s="583" t="s">
        <v>4001</v>
      </c>
      <c r="DO1249" s="583" t="s">
        <v>5012</v>
      </c>
      <c r="DP1249" s="583"/>
      <c r="DQ1249" s="583" t="s">
        <v>4070</v>
      </c>
      <c r="DR1249" s="583"/>
      <c r="DS1249" s="583" t="s">
        <v>2633</v>
      </c>
      <c r="DT1249" s="583" t="s">
        <v>4073</v>
      </c>
      <c r="DU1249" s="579" t="s">
        <v>2634</v>
      </c>
      <c r="DV1249" s="579" t="s">
        <v>2633</v>
      </c>
      <c r="DW1249" s="579" t="s">
        <v>10768</v>
      </c>
      <c r="DX1249" s="971" t="s">
        <v>9220</v>
      </c>
      <c r="DY1249" s="22" t="s">
        <v>10718</v>
      </c>
      <c r="DZ1249" s="971" t="s">
        <v>101</v>
      </c>
      <c r="EA1249" s="583">
        <v>3</v>
      </c>
      <c r="EB1249" s="590"/>
      <c r="EC1249" s="971" t="s">
        <v>4648</v>
      </c>
      <c r="ED1249" s="22" t="s">
        <v>5392</v>
      </c>
      <c r="EE1249" s="22"/>
    </row>
    <row r="1250" spans="1:135" s="592" customFormat="1" ht="15.75" hidden="1" customHeight="1" x14ac:dyDescent="0.25">
      <c r="A1250" s="22">
        <v>1254</v>
      </c>
      <c r="B1250" s="2083"/>
      <c r="C1250" s="579" t="s">
        <v>9253</v>
      </c>
      <c r="D1250" s="579" t="s">
        <v>22</v>
      </c>
      <c r="E1250" s="579" t="s">
        <v>4126</v>
      </c>
      <c r="F1250" s="579">
        <v>634640</v>
      </c>
      <c r="G1250" s="579">
        <v>24</v>
      </c>
      <c r="H1250" s="579" t="s">
        <v>2634</v>
      </c>
      <c r="I1250" s="579" t="s">
        <v>2634</v>
      </c>
      <c r="J1250" s="579" t="s">
        <v>2633</v>
      </c>
      <c r="K1250" s="579">
        <v>533030509</v>
      </c>
      <c r="L1250" s="579">
        <v>152.9</v>
      </c>
      <c r="M1250" s="579">
        <v>178</v>
      </c>
      <c r="N1250" s="580">
        <f t="shared" si="270"/>
        <v>48.257795732862022</v>
      </c>
      <c r="O1250" s="581">
        <v>2</v>
      </c>
      <c r="P1250" s="582">
        <f t="shared" si="281"/>
        <v>79.210000000000008</v>
      </c>
      <c r="Q1250" s="582">
        <f t="shared" si="282"/>
        <v>73.69</v>
      </c>
      <c r="R1250" s="583"/>
      <c r="S1250" s="584">
        <v>41854</v>
      </c>
      <c r="T1250" s="583" t="s">
        <v>253</v>
      </c>
      <c r="U1250" s="583" t="s">
        <v>2490</v>
      </c>
      <c r="V1250" s="583" t="s">
        <v>9221</v>
      </c>
      <c r="W1250" s="583"/>
      <c r="X1250" s="583" t="s">
        <v>2634</v>
      </c>
      <c r="Y1250" s="583"/>
      <c r="Z1250" s="583" t="s">
        <v>2634</v>
      </c>
      <c r="AA1250" s="583"/>
      <c r="AB1250" s="583" t="s">
        <v>2634</v>
      </c>
      <c r="AC1250" s="583"/>
      <c r="AD1250" s="583" t="s">
        <v>2634</v>
      </c>
      <c r="AE1250" s="583"/>
      <c r="AF1250" s="583" t="s">
        <v>2634</v>
      </c>
      <c r="AG1250" s="583"/>
      <c r="AH1250" s="583" t="s">
        <v>2634</v>
      </c>
      <c r="AI1250" s="583"/>
      <c r="AJ1250" s="583" t="s">
        <v>2634</v>
      </c>
      <c r="AK1250" s="583"/>
      <c r="AL1250" s="583" t="s">
        <v>2634</v>
      </c>
      <c r="AM1250" s="583"/>
      <c r="AN1250" s="583" t="s">
        <v>2634</v>
      </c>
      <c r="AO1250" s="583"/>
      <c r="AP1250" s="583"/>
      <c r="AQ1250" s="583" t="s">
        <v>2637</v>
      </c>
      <c r="AR1250" s="583"/>
      <c r="AS1250" s="583"/>
      <c r="AT1250" s="583"/>
      <c r="AU1250" s="583"/>
      <c r="AV1250" s="583"/>
      <c r="AW1250" s="583" t="s">
        <v>2634</v>
      </c>
      <c r="AX1250" s="583"/>
      <c r="AY1250" s="583" t="s">
        <v>2634</v>
      </c>
      <c r="AZ1250" s="583"/>
      <c r="BA1250" s="583"/>
      <c r="BB1250" s="583"/>
      <c r="BC1250" s="583"/>
      <c r="BD1250" s="583"/>
      <c r="BE1250" s="583" t="s">
        <v>2634</v>
      </c>
      <c r="BF1250" s="583"/>
      <c r="BG1250" s="583" t="s">
        <v>2634</v>
      </c>
      <c r="BH1250" s="583"/>
      <c r="BI1250" s="583"/>
      <c r="BJ1250" s="583" t="s">
        <v>9224</v>
      </c>
      <c r="BK1250" s="583" t="s">
        <v>9363</v>
      </c>
      <c r="BL1250" s="583">
        <v>141.5</v>
      </c>
      <c r="BM1250" s="585">
        <f t="shared" si="273"/>
        <v>15.470213054688569</v>
      </c>
      <c r="BN1250" s="583" t="s">
        <v>9457</v>
      </c>
      <c r="BO1250" s="583">
        <v>138</v>
      </c>
      <c r="BP1250" s="582">
        <f t="shared" si="280"/>
        <v>20.219839869724527</v>
      </c>
      <c r="BQ1250" s="583" t="s">
        <v>10323</v>
      </c>
      <c r="BR1250" s="583">
        <v>122</v>
      </c>
      <c r="BS1250" s="582">
        <f t="shared" si="274"/>
        <v>41.932419595603207</v>
      </c>
      <c r="BT1250" s="583" t="s">
        <v>1610</v>
      </c>
      <c r="BU1250" s="583">
        <v>120</v>
      </c>
      <c r="BV1250" s="585">
        <f t="shared" si="277"/>
        <v>44.646492061338044</v>
      </c>
      <c r="BW1250" s="583"/>
      <c r="BX1250" s="583"/>
      <c r="BY1250" s="582">
        <f t="shared" si="278"/>
        <v>207.49084000542814</v>
      </c>
      <c r="BZ1250" s="583"/>
      <c r="CA1250" s="583"/>
      <c r="CB1250" s="582">
        <f t="shared" si="275"/>
        <v>207.49084000542814</v>
      </c>
      <c r="CC1250" s="583"/>
      <c r="CD1250" s="583"/>
      <c r="CE1250" s="582">
        <f t="shared" si="271"/>
        <v>207.49084000542814</v>
      </c>
      <c r="CF1250" s="583"/>
      <c r="CG1250" s="583"/>
      <c r="CH1250" s="582">
        <f t="shared" si="276"/>
        <v>207.49084000542814</v>
      </c>
      <c r="CI1250" s="583"/>
      <c r="CJ1250" s="583"/>
      <c r="CK1250" s="582">
        <f t="shared" si="279"/>
        <v>207.49084000542814</v>
      </c>
      <c r="CL1250" s="583">
        <v>120</v>
      </c>
      <c r="CM1250" s="582">
        <f t="shared" si="283"/>
        <v>44.646492061338044</v>
      </c>
      <c r="CN1250" s="583">
        <v>100</v>
      </c>
      <c r="CO1250" s="583"/>
      <c r="CP1250" s="583"/>
      <c r="CQ1250" s="586"/>
      <c r="CR1250" s="586"/>
      <c r="CS1250" s="587"/>
      <c r="CT1250" s="588"/>
      <c r="CU1250" s="588"/>
      <c r="CV1250" s="588"/>
      <c r="CW1250" s="588"/>
      <c r="CX1250" s="87">
        <f t="shared" si="272"/>
        <v>0</v>
      </c>
      <c r="CY1250" s="588"/>
      <c r="CZ1250" s="588" t="s">
        <v>2633</v>
      </c>
      <c r="DA1250" s="588" t="s">
        <v>3977</v>
      </c>
      <c r="DB1250" s="579" t="s">
        <v>2643</v>
      </c>
      <c r="DC1250" s="579"/>
      <c r="DD1250" s="579"/>
      <c r="DE1250" s="579"/>
      <c r="DF1250" s="579"/>
      <c r="DG1250" s="579"/>
      <c r="DH1250" s="579"/>
      <c r="DI1250" s="579"/>
      <c r="DJ1250" s="579"/>
      <c r="DK1250" s="579"/>
      <c r="DL1250" s="579"/>
      <c r="DM1250" s="579"/>
      <c r="DN1250" s="583" t="s">
        <v>4001</v>
      </c>
      <c r="DO1250" s="583"/>
      <c r="DP1250" s="583"/>
      <c r="DQ1250" s="583"/>
      <c r="DR1250" s="583"/>
      <c r="DS1250" s="583"/>
      <c r="DT1250" s="583"/>
      <c r="DU1250" s="579"/>
      <c r="DV1250" s="579"/>
      <c r="DW1250" s="579"/>
      <c r="DX1250" s="972" t="s">
        <v>220</v>
      </c>
      <c r="DY1250" s="22"/>
      <c r="DZ1250" s="973" t="s">
        <v>101</v>
      </c>
      <c r="EA1250" s="583">
        <v>3</v>
      </c>
      <c r="EB1250" s="590"/>
      <c r="EC1250" s="973" t="s">
        <v>4648</v>
      </c>
      <c r="ED1250" s="22" t="s">
        <v>5392</v>
      </c>
      <c r="EE1250" s="22"/>
    </row>
    <row r="1251" spans="1:135" s="592" customFormat="1" ht="15.75" hidden="1" customHeight="1" x14ac:dyDescent="0.25">
      <c r="A1251" s="875">
        <v>1255</v>
      </c>
      <c r="B1251" s="2083"/>
      <c r="C1251" s="579" t="s">
        <v>9222</v>
      </c>
      <c r="D1251" s="579" t="s">
        <v>23</v>
      </c>
      <c r="E1251" s="579" t="s">
        <v>4126</v>
      </c>
      <c r="F1251" s="579">
        <v>626516</v>
      </c>
      <c r="G1251" s="579">
        <v>35</v>
      </c>
      <c r="H1251" s="579" t="s">
        <v>2633</v>
      </c>
      <c r="I1251" s="579" t="s">
        <v>2633</v>
      </c>
      <c r="J1251" s="579" t="s">
        <v>2634</v>
      </c>
      <c r="K1251" s="579">
        <v>555425536</v>
      </c>
      <c r="L1251" s="579">
        <v>98.5</v>
      </c>
      <c r="M1251" s="579">
        <v>152</v>
      </c>
      <c r="N1251" s="580">
        <f t="shared" si="270"/>
        <v>42.633310249307485</v>
      </c>
      <c r="O1251" s="581">
        <v>2</v>
      </c>
      <c r="P1251" s="582">
        <f t="shared" si="281"/>
        <v>57.76</v>
      </c>
      <c r="Q1251" s="582">
        <f t="shared" si="282"/>
        <v>40.74</v>
      </c>
      <c r="R1251" s="583"/>
      <c r="S1251" s="584">
        <v>41855</v>
      </c>
      <c r="T1251" s="583" t="s">
        <v>253</v>
      </c>
      <c r="U1251" s="583" t="s">
        <v>2490</v>
      </c>
      <c r="V1251" s="583" t="s">
        <v>9223</v>
      </c>
      <c r="W1251" s="583" t="s">
        <v>10180</v>
      </c>
      <c r="X1251" s="583" t="s">
        <v>2634</v>
      </c>
      <c r="Y1251" s="583"/>
      <c r="Z1251" s="583" t="s">
        <v>2634</v>
      </c>
      <c r="AA1251" s="583"/>
      <c r="AB1251" s="583" t="s">
        <v>2634</v>
      </c>
      <c r="AC1251" s="583"/>
      <c r="AD1251" s="583" t="s">
        <v>2634</v>
      </c>
      <c r="AE1251" s="583"/>
      <c r="AF1251" s="583" t="s">
        <v>2634</v>
      </c>
      <c r="AG1251" s="583"/>
      <c r="AH1251" s="583" t="s">
        <v>2634</v>
      </c>
      <c r="AI1251" s="583"/>
      <c r="AJ1251" s="583" t="s">
        <v>2634</v>
      </c>
      <c r="AK1251" s="583"/>
      <c r="AL1251" s="583" t="s">
        <v>2634</v>
      </c>
      <c r="AM1251" s="583"/>
      <c r="AN1251" s="583" t="s">
        <v>4079</v>
      </c>
      <c r="AO1251" s="583"/>
      <c r="AP1251" s="583"/>
      <c r="AQ1251" s="583" t="s">
        <v>2637</v>
      </c>
      <c r="AR1251" s="583" t="s">
        <v>4075</v>
      </c>
      <c r="AS1251" s="583" t="s">
        <v>4078</v>
      </c>
      <c r="AT1251" s="583"/>
      <c r="AU1251" s="583"/>
      <c r="AV1251" s="583"/>
      <c r="AW1251" s="583" t="s">
        <v>2634</v>
      </c>
      <c r="AX1251" s="583"/>
      <c r="AY1251" s="583" t="s">
        <v>2634</v>
      </c>
      <c r="AZ1251" s="583"/>
      <c r="BA1251" s="583" t="s">
        <v>3970</v>
      </c>
      <c r="BB1251" s="583" t="s">
        <v>3970</v>
      </c>
      <c r="BC1251" s="583" t="s">
        <v>2634</v>
      </c>
      <c r="BD1251" s="583"/>
      <c r="BE1251" s="583" t="s">
        <v>2634</v>
      </c>
      <c r="BF1251" s="583" t="s">
        <v>2634</v>
      </c>
      <c r="BG1251" s="583" t="s">
        <v>2634</v>
      </c>
      <c r="BH1251" s="583"/>
      <c r="BI1251" s="583"/>
      <c r="BJ1251" s="583" t="s">
        <v>9225</v>
      </c>
      <c r="BK1251" s="583" t="s">
        <v>9498</v>
      </c>
      <c r="BL1251" s="583">
        <v>88.7</v>
      </c>
      <c r="BM1251" s="585">
        <f t="shared" si="273"/>
        <v>24.054982817869409</v>
      </c>
      <c r="BN1251" s="583" t="s">
        <v>10181</v>
      </c>
      <c r="BO1251" s="583">
        <v>84.6</v>
      </c>
      <c r="BP1251" s="582">
        <f t="shared" si="280"/>
        <v>34.118802160039287</v>
      </c>
      <c r="BQ1251" s="583" t="s">
        <v>11480</v>
      </c>
      <c r="BR1251" s="583">
        <v>82</v>
      </c>
      <c r="BS1251" s="582">
        <f t="shared" si="274"/>
        <v>40.500736377025035</v>
      </c>
      <c r="BT1251" s="583"/>
      <c r="BU1251" s="583"/>
      <c r="BV1251" s="585">
        <f t="shared" si="277"/>
        <v>241.77712322042217</v>
      </c>
      <c r="BW1251" s="583"/>
      <c r="BX1251" s="583"/>
      <c r="BY1251" s="582">
        <f t="shared" si="278"/>
        <v>241.77712322042217</v>
      </c>
      <c r="BZ1251" s="583"/>
      <c r="CA1251" s="583"/>
      <c r="CB1251" s="582">
        <f t="shared" si="275"/>
        <v>241.77712322042217</v>
      </c>
      <c r="CC1251" s="583"/>
      <c r="CD1251" s="583"/>
      <c r="CE1251" s="582">
        <f t="shared" si="271"/>
        <v>241.77712322042217</v>
      </c>
      <c r="CF1251" s="583"/>
      <c r="CG1251" s="583"/>
      <c r="CH1251" s="582">
        <f t="shared" si="276"/>
        <v>241.77712322042217</v>
      </c>
      <c r="CI1251" s="583"/>
      <c r="CJ1251" s="583"/>
      <c r="CK1251" s="582">
        <f t="shared" si="279"/>
        <v>241.77712322042217</v>
      </c>
      <c r="CL1251" s="583">
        <v>82</v>
      </c>
      <c r="CM1251" s="582">
        <f t="shared" si="283"/>
        <v>40.500736377025035</v>
      </c>
      <c r="CN1251" s="583">
        <v>60</v>
      </c>
      <c r="CO1251" s="583"/>
      <c r="CP1251" s="583"/>
      <c r="CQ1251" s="586"/>
      <c r="CR1251" s="586"/>
      <c r="CS1251" s="587"/>
      <c r="CT1251" s="588"/>
      <c r="CU1251" s="588"/>
      <c r="CV1251" s="588"/>
      <c r="CW1251" s="588"/>
      <c r="CX1251" s="87">
        <f t="shared" si="272"/>
        <v>0</v>
      </c>
      <c r="CY1251" s="588"/>
      <c r="CZ1251" s="588" t="s">
        <v>2633</v>
      </c>
      <c r="DA1251" s="588" t="s">
        <v>3976</v>
      </c>
      <c r="DB1251" s="579" t="s">
        <v>2643</v>
      </c>
      <c r="DC1251" s="579" t="s">
        <v>2646</v>
      </c>
      <c r="DD1251" s="579" t="s">
        <v>2648</v>
      </c>
      <c r="DE1251" s="579" t="s">
        <v>2651</v>
      </c>
      <c r="DF1251" s="579" t="s">
        <v>32</v>
      </c>
      <c r="DG1251" s="579" t="s">
        <v>2654</v>
      </c>
      <c r="DH1251" s="579" t="s">
        <v>5009</v>
      </c>
      <c r="DI1251" s="579" t="s">
        <v>2657</v>
      </c>
      <c r="DJ1251" s="579" t="s">
        <v>37</v>
      </c>
      <c r="DK1251" s="579" t="s">
        <v>37</v>
      </c>
      <c r="DL1251" s="579" t="s">
        <v>37</v>
      </c>
      <c r="DM1251" s="579" t="s">
        <v>2661</v>
      </c>
      <c r="DN1251" s="583" t="s">
        <v>4001</v>
      </c>
      <c r="DO1251" s="583" t="s">
        <v>4002</v>
      </c>
      <c r="DP1251" s="583"/>
      <c r="DQ1251" s="583" t="s">
        <v>4068</v>
      </c>
      <c r="DR1251" s="583"/>
      <c r="DS1251" s="583" t="s">
        <v>2634</v>
      </c>
      <c r="DT1251" s="583"/>
      <c r="DU1251" s="579" t="s">
        <v>2634</v>
      </c>
      <c r="DV1251" s="579" t="s">
        <v>2633</v>
      </c>
      <c r="DW1251" s="579"/>
      <c r="DX1251" s="974" t="s">
        <v>2691</v>
      </c>
      <c r="DY1251" s="22" t="s">
        <v>10182</v>
      </c>
      <c r="DZ1251" s="975" t="s">
        <v>101</v>
      </c>
      <c r="EA1251" s="583">
        <v>3</v>
      </c>
      <c r="EB1251" s="590"/>
      <c r="EC1251" s="975" t="s">
        <v>2194</v>
      </c>
      <c r="ED1251" s="22" t="s">
        <v>6477</v>
      </c>
      <c r="EE1251" s="22"/>
    </row>
    <row r="1252" spans="1:135" s="592" customFormat="1" ht="15.75" hidden="1" customHeight="1" x14ac:dyDescent="0.25">
      <c r="A1252" s="22">
        <v>1256</v>
      </c>
      <c r="B1252" s="2083"/>
      <c r="C1252" s="579" t="s">
        <v>9254</v>
      </c>
      <c r="D1252" s="579" t="s">
        <v>23</v>
      </c>
      <c r="E1252" s="579" t="s">
        <v>4126</v>
      </c>
      <c r="F1252" s="579">
        <v>621020</v>
      </c>
      <c r="G1252" s="579">
        <v>41</v>
      </c>
      <c r="H1252" s="579" t="s">
        <v>2633</v>
      </c>
      <c r="I1252" s="579" t="s">
        <v>2633</v>
      </c>
      <c r="J1252" s="579" t="s">
        <v>2633</v>
      </c>
      <c r="K1252" s="579">
        <v>504223330</v>
      </c>
      <c r="L1252" s="579">
        <v>105.7</v>
      </c>
      <c r="M1252" s="579">
        <v>159</v>
      </c>
      <c r="N1252" s="580">
        <f t="shared" si="270"/>
        <v>41.810054982002292</v>
      </c>
      <c r="O1252" s="581">
        <v>2</v>
      </c>
      <c r="P1252" s="582">
        <f t="shared" si="281"/>
        <v>63.202500000000008</v>
      </c>
      <c r="Q1252" s="582">
        <f t="shared" si="282"/>
        <v>42.497499999999995</v>
      </c>
      <c r="R1252" s="583"/>
      <c r="S1252" s="584">
        <v>41855</v>
      </c>
      <c r="T1252" s="583" t="s">
        <v>253</v>
      </c>
      <c r="U1252" s="583" t="s">
        <v>2490</v>
      </c>
      <c r="V1252" s="583" t="s">
        <v>9226</v>
      </c>
      <c r="W1252" s="583" t="s">
        <v>2850</v>
      </c>
      <c r="X1252" s="583" t="s">
        <v>2634</v>
      </c>
      <c r="Y1252" s="583"/>
      <c r="Z1252" s="583" t="s">
        <v>2634</v>
      </c>
      <c r="AA1252" s="583"/>
      <c r="AB1252" s="583" t="s">
        <v>2633</v>
      </c>
      <c r="AC1252" s="583"/>
      <c r="AD1252" s="583" t="s">
        <v>2634</v>
      </c>
      <c r="AE1252" s="583"/>
      <c r="AF1252" s="583" t="s">
        <v>2633</v>
      </c>
      <c r="AG1252" s="583"/>
      <c r="AH1252" s="583" t="s">
        <v>2634</v>
      </c>
      <c r="AI1252" s="583"/>
      <c r="AJ1252" s="583" t="s">
        <v>2633</v>
      </c>
      <c r="AK1252" s="583"/>
      <c r="AL1252" s="583" t="s">
        <v>2634</v>
      </c>
      <c r="AM1252" s="583"/>
      <c r="AN1252" s="583" t="s">
        <v>2633</v>
      </c>
      <c r="AO1252" s="583" t="s">
        <v>4075</v>
      </c>
      <c r="AP1252" s="583" t="s">
        <v>4077</v>
      </c>
      <c r="AQ1252" s="583" t="s">
        <v>2635</v>
      </c>
      <c r="AR1252" s="583"/>
      <c r="AS1252" s="583"/>
      <c r="AT1252" s="583"/>
      <c r="AU1252" s="583"/>
      <c r="AV1252" s="583"/>
      <c r="AW1252" s="583" t="s">
        <v>2634</v>
      </c>
      <c r="AX1252" s="583"/>
      <c r="AY1252" s="583" t="s">
        <v>2634</v>
      </c>
      <c r="AZ1252" s="583"/>
      <c r="BA1252" s="583" t="s">
        <v>3971</v>
      </c>
      <c r="BB1252" s="583"/>
      <c r="BC1252" s="583" t="s">
        <v>2633</v>
      </c>
      <c r="BD1252" s="583"/>
      <c r="BE1252" s="583" t="s">
        <v>2634</v>
      </c>
      <c r="BF1252" s="583"/>
      <c r="BG1252" s="583" t="s">
        <v>2634</v>
      </c>
      <c r="BH1252" s="583"/>
      <c r="BI1252" s="583"/>
      <c r="BJ1252" s="583" t="s">
        <v>9225</v>
      </c>
      <c r="BK1252" s="583" t="s">
        <v>9358</v>
      </c>
      <c r="BL1252" s="583">
        <v>98.1</v>
      </c>
      <c r="BM1252" s="585">
        <f t="shared" si="273"/>
        <v>17.883404906170973</v>
      </c>
      <c r="BN1252" s="583" t="s">
        <v>1949</v>
      </c>
      <c r="BO1252" s="583">
        <v>95</v>
      </c>
      <c r="BP1252" s="582">
        <f t="shared" si="280"/>
        <v>25.177951644214374</v>
      </c>
      <c r="BQ1252" s="583" t="s">
        <v>4021</v>
      </c>
      <c r="BR1252" s="583">
        <v>90</v>
      </c>
      <c r="BS1252" s="582">
        <f t="shared" si="274"/>
        <v>36.943349608800531</v>
      </c>
      <c r="BT1252" s="583" t="s">
        <v>5989</v>
      </c>
      <c r="BU1252" s="583">
        <v>80</v>
      </c>
      <c r="BV1252" s="585">
        <f t="shared" si="277"/>
        <v>60.474145537972831</v>
      </c>
      <c r="BW1252" s="583"/>
      <c r="BX1252" s="583"/>
      <c r="BY1252" s="582">
        <f t="shared" si="278"/>
        <v>248.72051297135127</v>
      </c>
      <c r="BZ1252" s="583"/>
      <c r="CA1252" s="583"/>
      <c r="CB1252" s="582">
        <f t="shared" si="275"/>
        <v>248.72051297135127</v>
      </c>
      <c r="CC1252" s="583"/>
      <c r="CD1252" s="583"/>
      <c r="CE1252" s="582">
        <f t="shared" si="271"/>
        <v>248.72051297135127</v>
      </c>
      <c r="CF1252" s="583"/>
      <c r="CG1252" s="583"/>
      <c r="CH1252" s="582">
        <f t="shared" si="276"/>
        <v>248.72051297135127</v>
      </c>
      <c r="CI1252" s="583"/>
      <c r="CJ1252" s="583"/>
      <c r="CK1252" s="582">
        <f t="shared" si="279"/>
        <v>248.72051297135127</v>
      </c>
      <c r="CL1252" s="583">
        <v>80</v>
      </c>
      <c r="CM1252" s="582">
        <f t="shared" si="283"/>
        <v>60.474145537972831</v>
      </c>
      <c r="CN1252" s="583">
        <v>75</v>
      </c>
      <c r="CO1252" s="583"/>
      <c r="CP1252" s="583"/>
      <c r="CQ1252" s="586"/>
      <c r="CR1252" s="586"/>
      <c r="CS1252" s="587"/>
      <c r="CT1252" s="588"/>
      <c r="CU1252" s="588"/>
      <c r="CV1252" s="588"/>
      <c r="CW1252" s="588"/>
      <c r="CX1252" s="87">
        <f t="shared" si="272"/>
        <v>0</v>
      </c>
      <c r="CY1252" s="588"/>
      <c r="CZ1252" s="588" t="s">
        <v>2633</v>
      </c>
      <c r="DA1252" s="588" t="s">
        <v>3975</v>
      </c>
      <c r="DB1252" s="579" t="s">
        <v>2643</v>
      </c>
      <c r="DC1252" s="579"/>
      <c r="DD1252" s="579"/>
      <c r="DE1252" s="579"/>
      <c r="DF1252" s="579"/>
      <c r="DG1252" s="579"/>
      <c r="DH1252" s="579"/>
      <c r="DI1252" s="579"/>
      <c r="DJ1252" s="579" t="s">
        <v>2660</v>
      </c>
      <c r="DK1252" s="579"/>
      <c r="DL1252" s="579"/>
      <c r="DM1252" s="579"/>
      <c r="DN1252" s="583" t="s">
        <v>3999</v>
      </c>
      <c r="DO1252" s="583"/>
      <c r="DP1252" s="583"/>
      <c r="DQ1252" s="583"/>
      <c r="DR1252" s="583"/>
      <c r="DS1252" s="583"/>
      <c r="DT1252" s="583"/>
      <c r="DU1252" s="579"/>
      <c r="DV1252" s="579"/>
      <c r="DW1252" s="579"/>
      <c r="DX1252" s="975" t="s">
        <v>9227</v>
      </c>
      <c r="DY1252" s="22"/>
      <c r="DZ1252" s="976" t="s">
        <v>101</v>
      </c>
      <c r="EA1252" s="583">
        <v>3</v>
      </c>
      <c r="EB1252" s="590"/>
      <c r="EC1252" s="976" t="s">
        <v>2194</v>
      </c>
      <c r="ED1252" s="22" t="s">
        <v>6433</v>
      </c>
      <c r="EE1252" s="22"/>
    </row>
    <row r="1253" spans="1:135" s="592" customFormat="1" ht="15.75" hidden="1" customHeight="1" x14ac:dyDescent="0.25">
      <c r="A1253" s="22">
        <v>1257</v>
      </c>
      <c r="B1253" s="2083"/>
      <c r="C1253" s="579" t="s">
        <v>9228</v>
      </c>
      <c r="D1253" s="579" t="s">
        <v>23</v>
      </c>
      <c r="E1253" s="579" t="s">
        <v>4126</v>
      </c>
      <c r="F1253" s="579">
        <v>638675</v>
      </c>
      <c r="G1253" s="579">
        <v>23</v>
      </c>
      <c r="H1253" s="579" t="s">
        <v>2634</v>
      </c>
      <c r="I1253" s="579" t="s">
        <v>2634</v>
      </c>
      <c r="J1253" s="579" t="s">
        <v>2634</v>
      </c>
      <c r="K1253" s="579">
        <v>557698051</v>
      </c>
      <c r="L1253" s="579">
        <v>97.9</v>
      </c>
      <c r="M1253" s="579">
        <v>151</v>
      </c>
      <c r="N1253" s="580">
        <f t="shared" si="270"/>
        <v>42.936713302048155</v>
      </c>
      <c r="O1253" s="581">
        <v>2</v>
      </c>
      <c r="P1253" s="582">
        <f t="shared" si="281"/>
        <v>57.002499999999998</v>
      </c>
      <c r="Q1253" s="582">
        <f t="shared" si="282"/>
        <v>40.897500000000008</v>
      </c>
      <c r="R1253" s="583"/>
      <c r="S1253" s="584">
        <v>41855</v>
      </c>
      <c r="T1253" s="583" t="s">
        <v>253</v>
      </c>
      <c r="U1253" s="583" t="s">
        <v>2490</v>
      </c>
      <c r="V1253" s="583" t="s">
        <v>4727</v>
      </c>
      <c r="W1253" s="583" t="s">
        <v>11009</v>
      </c>
      <c r="X1253" s="583"/>
      <c r="Y1253" s="583"/>
      <c r="Z1253" s="583"/>
      <c r="AA1253" s="583"/>
      <c r="AB1253" s="583"/>
      <c r="AC1253" s="583"/>
      <c r="AD1253" s="583"/>
      <c r="AE1253" s="583"/>
      <c r="AF1253" s="583"/>
      <c r="AG1253" s="583"/>
      <c r="AH1253" s="583" t="s">
        <v>2633</v>
      </c>
      <c r="AI1253" s="583"/>
      <c r="AJ1253" s="583"/>
      <c r="AK1253" s="583"/>
      <c r="AL1253" s="583"/>
      <c r="AM1253" s="583"/>
      <c r="AN1253" s="583" t="s">
        <v>2634</v>
      </c>
      <c r="AO1253" s="583"/>
      <c r="AP1253" s="583"/>
      <c r="AQ1253" s="583" t="s">
        <v>2637</v>
      </c>
      <c r="AR1253" s="583"/>
      <c r="AS1253" s="583"/>
      <c r="AT1253" s="583"/>
      <c r="AU1253" s="583"/>
      <c r="AV1253" s="583"/>
      <c r="AW1253" s="583"/>
      <c r="AX1253" s="583"/>
      <c r="AY1253" s="583"/>
      <c r="AZ1253" s="583"/>
      <c r="BA1253" s="583" t="s">
        <v>3970</v>
      </c>
      <c r="BB1253" s="583" t="s">
        <v>3970</v>
      </c>
      <c r="BC1253" s="583"/>
      <c r="BD1253" s="583"/>
      <c r="BE1253" s="583" t="s">
        <v>2634</v>
      </c>
      <c r="BF1253" s="583"/>
      <c r="BG1253" s="583"/>
      <c r="BH1253" s="583"/>
      <c r="BI1253" s="583"/>
      <c r="BJ1253" s="583" t="s">
        <v>9225</v>
      </c>
      <c r="BK1253" s="583" t="s">
        <v>2393</v>
      </c>
      <c r="BL1253" s="583">
        <v>90.7</v>
      </c>
      <c r="BM1253" s="585">
        <f t="shared" si="273"/>
        <v>17.604988079955991</v>
      </c>
      <c r="BN1253" s="583" t="s">
        <v>9526</v>
      </c>
      <c r="BO1253" s="583">
        <v>89.6</v>
      </c>
      <c r="BP1253" s="582">
        <f t="shared" si="280"/>
        <v>20.294639036615955</v>
      </c>
      <c r="BQ1253" s="583" t="s">
        <v>11008</v>
      </c>
      <c r="BR1253" s="583">
        <v>73.900000000000006</v>
      </c>
      <c r="BS1253" s="582">
        <f t="shared" si="274"/>
        <v>58.683293599853279</v>
      </c>
      <c r="BT1253" s="583"/>
      <c r="BU1253" s="583"/>
      <c r="BV1253" s="585">
        <f t="shared" si="277"/>
        <v>239.37893514273486</v>
      </c>
      <c r="BW1253" s="583"/>
      <c r="BX1253" s="583"/>
      <c r="BY1253" s="582">
        <f t="shared" si="278"/>
        <v>239.37893514273486</v>
      </c>
      <c r="BZ1253" s="583"/>
      <c r="CA1253" s="583"/>
      <c r="CB1253" s="582">
        <f t="shared" si="275"/>
        <v>239.37893514273486</v>
      </c>
      <c r="CC1253" s="583"/>
      <c r="CD1253" s="583"/>
      <c r="CE1253" s="582">
        <f t="shared" si="271"/>
        <v>239.37893514273486</v>
      </c>
      <c r="CF1253" s="583"/>
      <c r="CG1253" s="583"/>
      <c r="CH1253" s="582">
        <f t="shared" si="276"/>
        <v>239.37893514273486</v>
      </c>
      <c r="CI1253" s="583"/>
      <c r="CJ1253" s="583"/>
      <c r="CK1253" s="582">
        <f t="shared" si="279"/>
        <v>239.37893514273486</v>
      </c>
      <c r="CL1253" s="583">
        <v>73.900000000000006</v>
      </c>
      <c r="CM1253" s="582">
        <f t="shared" si="283"/>
        <v>58.683293599853279</v>
      </c>
      <c r="CN1253" s="583">
        <v>80</v>
      </c>
      <c r="CO1253" s="583"/>
      <c r="CP1253" s="583"/>
      <c r="CQ1253" s="586"/>
      <c r="CR1253" s="586"/>
      <c r="CS1253" s="587">
        <v>1</v>
      </c>
      <c r="CT1253" s="588">
        <v>0</v>
      </c>
      <c r="CU1253" s="588">
        <v>0.5</v>
      </c>
      <c r="CV1253" s="588">
        <v>0.5</v>
      </c>
      <c r="CW1253" s="588"/>
      <c r="CX1253" s="87">
        <f t="shared" si="272"/>
        <v>2</v>
      </c>
      <c r="CY1253" s="588"/>
      <c r="CZ1253" s="588" t="s">
        <v>2633</v>
      </c>
      <c r="DA1253" s="588" t="s">
        <v>3976</v>
      </c>
      <c r="DB1253" s="579" t="s">
        <v>2643</v>
      </c>
      <c r="DC1253" s="579" t="s">
        <v>2648</v>
      </c>
      <c r="DD1253" s="579" t="s">
        <v>2647</v>
      </c>
      <c r="DE1253" s="579" t="s">
        <v>2650</v>
      </c>
      <c r="DF1253" s="579" t="s">
        <v>32</v>
      </c>
      <c r="DG1253" s="579" t="s">
        <v>2654</v>
      </c>
      <c r="DH1253" s="579" t="s">
        <v>5009</v>
      </c>
      <c r="DI1253" s="579" t="s">
        <v>2657</v>
      </c>
      <c r="DJ1253" s="579" t="s">
        <v>2659</v>
      </c>
      <c r="DK1253" s="579" t="s">
        <v>2660</v>
      </c>
      <c r="DL1253" s="579" t="s">
        <v>37</v>
      </c>
      <c r="DM1253" s="579" t="s">
        <v>2663</v>
      </c>
      <c r="DN1253" s="583" t="s">
        <v>4000</v>
      </c>
      <c r="DO1253" s="583" t="s">
        <v>5012</v>
      </c>
      <c r="DP1253" s="583"/>
      <c r="DQ1253" s="583" t="s">
        <v>4070</v>
      </c>
      <c r="DR1253" s="583"/>
      <c r="DS1253" s="583" t="s">
        <v>2633</v>
      </c>
      <c r="DT1253" s="583"/>
      <c r="DU1253" s="579" t="s">
        <v>2634</v>
      </c>
      <c r="DV1253" s="579" t="s">
        <v>2633</v>
      </c>
      <c r="DW1253" s="579"/>
      <c r="DX1253" s="977" t="s">
        <v>220</v>
      </c>
      <c r="DY1253" s="22" t="s">
        <v>126</v>
      </c>
      <c r="DZ1253" s="977" t="s">
        <v>101</v>
      </c>
      <c r="EA1253" s="583">
        <v>3</v>
      </c>
      <c r="EB1253" s="590"/>
      <c r="EC1253" s="977" t="s">
        <v>4648</v>
      </c>
      <c r="ED1253" s="22" t="s">
        <v>7235</v>
      </c>
      <c r="EE1253" s="22"/>
    </row>
    <row r="1254" spans="1:135" s="592" customFormat="1" ht="15.75" hidden="1" customHeight="1" x14ac:dyDescent="0.25">
      <c r="A1254" s="22">
        <v>1258</v>
      </c>
      <c r="B1254" s="2083"/>
      <c r="C1254" s="579" t="s">
        <v>9229</v>
      </c>
      <c r="D1254" s="579" t="s">
        <v>23</v>
      </c>
      <c r="E1254" s="579" t="s">
        <v>4126</v>
      </c>
      <c r="F1254" s="579">
        <v>601671</v>
      </c>
      <c r="G1254" s="579">
        <v>43</v>
      </c>
      <c r="H1254" s="579" t="s">
        <v>2633</v>
      </c>
      <c r="I1254" s="579" t="s">
        <v>2633</v>
      </c>
      <c r="J1254" s="579" t="s">
        <v>2633</v>
      </c>
      <c r="K1254" s="579">
        <v>505508484</v>
      </c>
      <c r="L1254" s="579">
        <v>106</v>
      </c>
      <c r="M1254" s="579">
        <v>154</v>
      </c>
      <c r="N1254" s="580">
        <f t="shared" si="270"/>
        <v>44.695564176083657</v>
      </c>
      <c r="O1254" s="581">
        <v>2</v>
      </c>
      <c r="P1254" s="582">
        <f t="shared" si="281"/>
        <v>59.29</v>
      </c>
      <c r="Q1254" s="582">
        <f t="shared" si="282"/>
        <v>46.71</v>
      </c>
      <c r="R1254" s="583"/>
      <c r="S1254" s="584">
        <v>41855</v>
      </c>
      <c r="T1254" s="583" t="s">
        <v>253</v>
      </c>
      <c r="U1254" s="583" t="s">
        <v>2490</v>
      </c>
      <c r="V1254" s="583" t="s">
        <v>9230</v>
      </c>
      <c r="W1254" s="583" t="s">
        <v>2850</v>
      </c>
      <c r="X1254" s="583" t="s">
        <v>2634</v>
      </c>
      <c r="Y1254" s="583"/>
      <c r="Z1254" s="583"/>
      <c r="AA1254" s="583"/>
      <c r="AB1254" s="583" t="s">
        <v>2634</v>
      </c>
      <c r="AC1254" s="583"/>
      <c r="AD1254" s="583" t="s">
        <v>2634</v>
      </c>
      <c r="AE1254" s="583"/>
      <c r="AF1254" s="583" t="s">
        <v>2634</v>
      </c>
      <c r="AG1254" s="583"/>
      <c r="AH1254" s="583" t="s">
        <v>2634</v>
      </c>
      <c r="AI1254" s="583"/>
      <c r="AJ1254" s="583" t="s">
        <v>2634</v>
      </c>
      <c r="AK1254" s="583"/>
      <c r="AL1254" s="583" t="s">
        <v>2634</v>
      </c>
      <c r="AM1254" s="583"/>
      <c r="AN1254" s="583" t="s">
        <v>2633</v>
      </c>
      <c r="AO1254" s="583" t="s">
        <v>4075</v>
      </c>
      <c r="AP1254" s="583" t="s">
        <v>4001</v>
      </c>
      <c r="AQ1254" s="583" t="s">
        <v>2635</v>
      </c>
      <c r="AR1254" s="583"/>
      <c r="AS1254" s="583"/>
      <c r="AT1254" s="583"/>
      <c r="AU1254" s="583"/>
      <c r="AV1254" s="583"/>
      <c r="AW1254" s="583" t="s">
        <v>2634</v>
      </c>
      <c r="AX1254" s="583"/>
      <c r="AY1254" s="583" t="s">
        <v>2634</v>
      </c>
      <c r="AZ1254" s="583"/>
      <c r="BA1254" s="583" t="s">
        <v>3970</v>
      </c>
      <c r="BB1254" s="583"/>
      <c r="BC1254" s="583"/>
      <c r="BD1254" s="583"/>
      <c r="BE1254" s="583" t="s">
        <v>2634</v>
      </c>
      <c r="BF1254" s="583"/>
      <c r="BG1254" s="583" t="s">
        <v>2634</v>
      </c>
      <c r="BH1254" s="583"/>
      <c r="BI1254" s="583"/>
      <c r="BJ1254" s="583" t="s">
        <v>9224</v>
      </c>
      <c r="BK1254" s="583" t="s">
        <v>7273</v>
      </c>
      <c r="BL1254" s="583">
        <v>99.9</v>
      </c>
      <c r="BM1254" s="585">
        <f t="shared" si="273"/>
        <v>13.059302076643103</v>
      </c>
      <c r="BN1254" s="583" t="s">
        <v>3361</v>
      </c>
      <c r="BO1254" s="583">
        <v>86</v>
      </c>
      <c r="BP1254" s="582">
        <f t="shared" si="280"/>
        <v>42.817383857846288</v>
      </c>
      <c r="BQ1254" s="583"/>
      <c r="BR1254" s="583"/>
      <c r="BS1254" s="582">
        <f t="shared" si="274"/>
        <v>226.93213444658528</v>
      </c>
      <c r="BT1254" s="583"/>
      <c r="BU1254" s="583"/>
      <c r="BV1254" s="585">
        <f t="shared" si="277"/>
        <v>226.93213444658528</v>
      </c>
      <c r="BW1254" s="583"/>
      <c r="BX1254" s="583"/>
      <c r="BY1254" s="582">
        <f t="shared" si="278"/>
        <v>226.93213444658528</v>
      </c>
      <c r="BZ1254" s="583"/>
      <c r="CA1254" s="583"/>
      <c r="CB1254" s="582">
        <f t="shared" si="275"/>
        <v>226.93213444658528</v>
      </c>
      <c r="CC1254" s="583"/>
      <c r="CD1254" s="583"/>
      <c r="CE1254" s="582">
        <f t="shared" si="271"/>
        <v>226.93213444658528</v>
      </c>
      <c r="CF1254" s="583"/>
      <c r="CG1254" s="583"/>
      <c r="CH1254" s="582">
        <f t="shared" si="276"/>
        <v>226.93213444658528</v>
      </c>
      <c r="CI1254" s="583"/>
      <c r="CJ1254" s="583"/>
      <c r="CK1254" s="582">
        <f t="shared" si="279"/>
        <v>226.93213444658528</v>
      </c>
      <c r="CL1254" s="583">
        <v>86</v>
      </c>
      <c r="CM1254" s="582">
        <f t="shared" si="283"/>
        <v>42.817383857846288</v>
      </c>
      <c r="CN1254" s="583">
        <v>150</v>
      </c>
      <c r="CO1254" s="583"/>
      <c r="CP1254" s="583"/>
      <c r="CQ1254" s="586"/>
      <c r="CR1254" s="586"/>
      <c r="CS1254" s="587"/>
      <c r="CT1254" s="588"/>
      <c r="CU1254" s="588"/>
      <c r="CV1254" s="588"/>
      <c r="CW1254" s="588"/>
      <c r="CX1254" s="87">
        <f t="shared" si="272"/>
        <v>0</v>
      </c>
      <c r="CY1254" s="588"/>
      <c r="CZ1254" s="588" t="s">
        <v>2633</v>
      </c>
      <c r="DA1254" s="588" t="s">
        <v>3975</v>
      </c>
      <c r="DB1254" s="579" t="s">
        <v>2643</v>
      </c>
      <c r="DC1254" s="579"/>
      <c r="DD1254" s="579"/>
      <c r="DE1254" s="579"/>
      <c r="DF1254" s="579"/>
      <c r="DG1254" s="579"/>
      <c r="DH1254" s="579"/>
      <c r="DI1254" s="579"/>
      <c r="DJ1254" s="579"/>
      <c r="DK1254" s="579"/>
      <c r="DL1254" s="579"/>
      <c r="DM1254" s="579"/>
      <c r="DN1254" s="583" t="s">
        <v>3999</v>
      </c>
      <c r="DO1254" s="583"/>
      <c r="DP1254" s="583"/>
      <c r="DQ1254" s="583"/>
      <c r="DR1254" s="583"/>
      <c r="DS1254" s="583"/>
      <c r="DT1254" s="583"/>
      <c r="DU1254" s="579"/>
      <c r="DV1254" s="579"/>
      <c r="DW1254" s="579"/>
      <c r="DX1254" s="978" t="s">
        <v>9231</v>
      </c>
      <c r="DY1254" s="22"/>
      <c r="DZ1254" s="978" t="s">
        <v>101</v>
      </c>
      <c r="EA1254" s="583">
        <v>3</v>
      </c>
      <c r="EB1254" s="978" t="s">
        <v>9232</v>
      </c>
      <c r="EC1254" s="979" t="s">
        <v>4648</v>
      </c>
      <c r="ED1254" s="22" t="s">
        <v>5821</v>
      </c>
      <c r="EE1254" s="22"/>
    </row>
    <row r="1255" spans="1:135" s="592" customFormat="1" ht="15.75" hidden="1" customHeight="1" x14ac:dyDescent="0.25">
      <c r="A1255" s="22">
        <v>1259</v>
      </c>
      <c r="B1255" s="2083"/>
      <c r="C1255" s="579" t="s">
        <v>9233</v>
      </c>
      <c r="D1255" s="579" t="s">
        <v>23</v>
      </c>
      <c r="E1255" s="579" t="s">
        <v>4126</v>
      </c>
      <c r="F1255" s="579">
        <v>628082</v>
      </c>
      <c r="G1255" s="579">
        <v>43</v>
      </c>
      <c r="H1255" s="579" t="s">
        <v>2633</v>
      </c>
      <c r="I1255" s="579" t="s">
        <v>2633</v>
      </c>
      <c r="J1255" s="579" t="s">
        <v>2633</v>
      </c>
      <c r="K1255" s="579">
        <v>553788399</v>
      </c>
      <c r="L1255" s="579">
        <v>108.5</v>
      </c>
      <c r="M1255" s="579">
        <v>156</v>
      </c>
      <c r="N1255" s="580">
        <f t="shared" si="270"/>
        <v>44.584155161078236</v>
      </c>
      <c r="O1255" s="581">
        <v>2</v>
      </c>
      <c r="P1255" s="582">
        <f t="shared" si="281"/>
        <v>60.84</v>
      </c>
      <c r="Q1255" s="582">
        <f t="shared" si="282"/>
        <v>47.66</v>
      </c>
      <c r="R1255" s="583"/>
      <c r="S1255" s="584">
        <v>41855</v>
      </c>
      <c r="T1255" s="583" t="s">
        <v>253</v>
      </c>
      <c r="U1255" s="583" t="s">
        <v>2490</v>
      </c>
      <c r="V1255" s="583" t="s">
        <v>9234</v>
      </c>
      <c r="W1255" s="583"/>
      <c r="X1255" s="583" t="s">
        <v>2634</v>
      </c>
      <c r="Y1255" s="583"/>
      <c r="Z1255" s="583" t="s">
        <v>2634</v>
      </c>
      <c r="AA1255" s="583"/>
      <c r="AB1255" s="583" t="s">
        <v>2633</v>
      </c>
      <c r="AC1255" s="583"/>
      <c r="AD1255" s="583" t="s">
        <v>2634</v>
      </c>
      <c r="AE1255" s="583"/>
      <c r="AF1255" s="583" t="s">
        <v>2634</v>
      </c>
      <c r="AG1255" s="583"/>
      <c r="AH1255" s="583" t="s">
        <v>2633</v>
      </c>
      <c r="AI1255" s="583"/>
      <c r="AJ1255" s="583" t="s">
        <v>2634</v>
      </c>
      <c r="AK1255" s="583"/>
      <c r="AL1255" s="583" t="s">
        <v>2634</v>
      </c>
      <c r="AM1255" s="583"/>
      <c r="AN1255" s="583" t="s">
        <v>2633</v>
      </c>
      <c r="AO1255" s="583" t="s">
        <v>4068</v>
      </c>
      <c r="AP1255" s="583" t="s">
        <v>4078</v>
      </c>
      <c r="AQ1255" s="583" t="s">
        <v>2635</v>
      </c>
      <c r="AR1255" s="583"/>
      <c r="AS1255" s="583"/>
      <c r="AT1255" s="583"/>
      <c r="AU1255" s="583"/>
      <c r="AV1255" s="583"/>
      <c r="AW1255" s="583" t="s">
        <v>2634</v>
      </c>
      <c r="AX1255" s="583"/>
      <c r="AY1255" s="583" t="s">
        <v>2634</v>
      </c>
      <c r="AZ1255" s="583"/>
      <c r="BA1255" s="583" t="s">
        <v>3970</v>
      </c>
      <c r="BB1255" s="583"/>
      <c r="BC1255" s="583" t="s">
        <v>2634</v>
      </c>
      <c r="BD1255" s="583"/>
      <c r="BE1255" s="583" t="s">
        <v>2634</v>
      </c>
      <c r="BF1255" s="583"/>
      <c r="BG1255" s="583" t="s">
        <v>2634</v>
      </c>
      <c r="BH1255" s="583"/>
      <c r="BI1255" s="583"/>
      <c r="BJ1255" s="583" t="s">
        <v>9224</v>
      </c>
      <c r="BK1255" s="583" t="s">
        <v>9330</v>
      </c>
      <c r="BL1255" s="583">
        <v>103.4</v>
      </c>
      <c r="BM1255" s="585">
        <f t="shared" si="273"/>
        <v>10.700797314309682</v>
      </c>
      <c r="BN1255" s="583" t="s">
        <v>3889</v>
      </c>
      <c r="BO1255" s="583">
        <v>88</v>
      </c>
      <c r="BP1255" s="582">
        <f t="shared" si="280"/>
        <v>43.013008812421319</v>
      </c>
      <c r="BQ1255" s="583" t="s">
        <v>1567</v>
      </c>
      <c r="BR1255" s="583">
        <v>80</v>
      </c>
      <c r="BS1255" s="582">
        <f t="shared" si="274"/>
        <v>59.798573227024768</v>
      </c>
      <c r="BT1255" s="583"/>
      <c r="BU1255" s="583"/>
      <c r="BV1255" s="585">
        <f t="shared" si="277"/>
        <v>227.65421737305917</v>
      </c>
      <c r="BW1255" s="583"/>
      <c r="BX1255" s="583"/>
      <c r="BY1255" s="582">
        <f t="shared" si="278"/>
        <v>227.65421737305917</v>
      </c>
      <c r="BZ1255" s="583"/>
      <c r="CA1255" s="583"/>
      <c r="CB1255" s="582">
        <f t="shared" si="275"/>
        <v>227.65421737305917</v>
      </c>
      <c r="CC1255" s="583"/>
      <c r="CD1255" s="583"/>
      <c r="CE1255" s="582">
        <f t="shared" si="271"/>
        <v>227.65421737305917</v>
      </c>
      <c r="CF1255" s="583"/>
      <c r="CG1255" s="583"/>
      <c r="CH1255" s="582">
        <f t="shared" si="276"/>
        <v>227.65421737305917</v>
      </c>
      <c r="CI1255" s="583"/>
      <c r="CJ1255" s="583"/>
      <c r="CK1255" s="582">
        <f t="shared" si="279"/>
        <v>227.65421737305917</v>
      </c>
      <c r="CL1255" s="583">
        <v>80</v>
      </c>
      <c r="CM1255" s="582">
        <f t="shared" si="283"/>
        <v>59.798573227024768</v>
      </c>
      <c r="CN1255" s="583">
        <v>85</v>
      </c>
      <c r="CO1255" s="583"/>
      <c r="CP1255" s="583"/>
      <c r="CQ1255" s="586"/>
      <c r="CR1255" s="586"/>
      <c r="CS1255" s="587"/>
      <c r="CT1255" s="588"/>
      <c r="CU1255" s="588"/>
      <c r="CV1255" s="588"/>
      <c r="CW1255" s="588"/>
      <c r="CX1255" s="87">
        <f t="shared" si="272"/>
        <v>0</v>
      </c>
      <c r="CY1255" s="588"/>
      <c r="CZ1255" s="588" t="s">
        <v>2634</v>
      </c>
      <c r="DA1255" s="588"/>
      <c r="DB1255" s="579" t="s">
        <v>2643</v>
      </c>
      <c r="DC1255" s="579"/>
      <c r="DD1255" s="579"/>
      <c r="DE1255" s="579"/>
      <c r="DF1255" s="579"/>
      <c r="DG1255" s="579"/>
      <c r="DH1255" s="579"/>
      <c r="DI1255" s="579"/>
      <c r="DJ1255" s="579" t="s">
        <v>2659</v>
      </c>
      <c r="DK1255" s="579"/>
      <c r="DL1255" s="579"/>
      <c r="DM1255" s="579"/>
      <c r="DN1255" s="583" t="s">
        <v>4001</v>
      </c>
      <c r="DO1255" s="583"/>
      <c r="DP1255" s="583"/>
      <c r="DQ1255" s="583"/>
      <c r="DR1255" s="583"/>
      <c r="DS1255" s="583"/>
      <c r="DT1255" s="583"/>
      <c r="DU1255" s="579"/>
      <c r="DV1255" s="579"/>
      <c r="DW1255" s="579"/>
      <c r="DX1255" s="978" t="s">
        <v>9235</v>
      </c>
      <c r="DY1255" s="22"/>
      <c r="DZ1255" s="980" t="s">
        <v>101</v>
      </c>
      <c r="EA1255" s="583">
        <v>3</v>
      </c>
      <c r="EB1255" s="590"/>
      <c r="EC1255" s="981" t="s">
        <v>2194</v>
      </c>
      <c r="ED1255" s="22" t="s">
        <v>7403</v>
      </c>
      <c r="EE1255" s="22"/>
    </row>
    <row r="1256" spans="1:135" s="592" customFormat="1" ht="15.75" hidden="1" customHeight="1" x14ac:dyDescent="0.25">
      <c r="A1256" s="22">
        <v>1260</v>
      </c>
      <c r="B1256" s="2083"/>
      <c r="C1256" s="579" t="s">
        <v>9248</v>
      </c>
      <c r="D1256" s="579" t="s">
        <v>23</v>
      </c>
      <c r="E1256" s="579" t="s">
        <v>4126</v>
      </c>
      <c r="F1256" s="579">
        <v>628803</v>
      </c>
      <c r="G1256" s="579">
        <v>21</v>
      </c>
      <c r="H1256" s="579" t="s">
        <v>2634</v>
      </c>
      <c r="I1256" s="579" t="s">
        <v>2634</v>
      </c>
      <c r="J1256" s="579" t="s">
        <v>3968</v>
      </c>
      <c r="K1256" s="579">
        <v>540617262</v>
      </c>
      <c r="L1256" s="579">
        <v>130.30000000000001</v>
      </c>
      <c r="M1256" s="579">
        <v>165</v>
      </c>
      <c r="N1256" s="580">
        <f t="shared" si="270"/>
        <v>47.86042240587696</v>
      </c>
      <c r="O1256" s="581">
        <v>2</v>
      </c>
      <c r="P1256" s="582">
        <f t="shared" si="281"/>
        <v>68.062499999999986</v>
      </c>
      <c r="Q1256" s="582">
        <f t="shared" si="282"/>
        <v>62.237500000000026</v>
      </c>
      <c r="R1256" s="583"/>
      <c r="S1256" s="584">
        <v>74730</v>
      </c>
      <c r="T1256" s="583" t="s">
        <v>253</v>
      </c>
      <c r="U1256" s="583" t="s">
        <v>2490</v>
      </c>
      <c r="V1256" s="583" t="s">
        <v>9249</v>
      </c>
      <c r="W1256" s="583" t="s">
        <v>2850</v>
      </c>
      <c r="X1256" s="583" t="s">
        <v>2634</v>
      </c>
      <c r="Y1256" s="583"/>
      <c r="Z1256" s="583" t="s">
        <v>2634</v>
      </c>
      <c r="AA1256" s="583"/>
      <c r="AB1256" s="583" t="s">
        <v>2633</v>
      </c>
      <c r="AC1256" s="583"/>
      <c r="AD1256" s="583" t="s">
        <v>2634</v>
      </c>
      <c r="AE1256" s="583"/>
      <c r="AF1256" s="583" t="s">
        <v>2633</v>
      </c>
      <c r="AG1256" s="583"/>
      <c r="AH1256" s="583" t="s">
        <v>2634</v>
      </c>
      <c r="AI1256" s="583"/>
      <c r="AJ1256" s="583" t="s">
        <v>2634</v>
      </c>
      <c r="AK1256" s="583"/>
      <c r="AL1256" s="583" t="s">
        <v>2634</v>
      </c>
      <c r="AM1256" s="583"/>
      <c r="AN1256" s="583" t="s">
        <v>2633</v>
      </c>
      <c r="AO1256" s="583" t="s">
        <v>4075</v>
      </c>
      <c r="AP1256" s="583" t="s">
        <v>4077</v>
      </c>
      <c r="AQ1256" s="583" t="s">
        <v>2635</v>
      </c>
      <c r="AR1256" s="583"/>
      <c r="AS1256" s="583"/>
      <c r="AT1256" s="583"/>
      <c r="AU1256" s="583"/>
      <c r="AV1256" s="583"/>
      <c r="AW1256" s="583" t="s">
        <v>2634</v>
      </c>
      <c r="AX1256" s="583"/>
      <c r="AY1256" s="583" t="s">
        <v>2634</v>
      </c>
      <c r="AZ1256" s="583"/>
      <c r="BA1256" s="583" t="s">
        <v>3970</v>
      </c>
      <c r="BB1256" s="583"/>
      <c r="BC1256" s="583" t="s">
        <v>2634</v>
      </c>
      <c r="BD1256" s="583"/>
      <c r="BE1256" s="583" t="s">
        <v>2634</v>
      </c>
      <c r="BF1256" s="583"/>
      <c r="BG1256" s="583" t="s">
        <v>2634</v>
      </c>
      <c r="BH1256" s="583"/>
      <c r="BI1256" s="583"/>
      <c r="BJ1256" s="583" t="s">
        <v>9224</v>
      </c>
      <c r="BK1256" s="583" t="s">
        <v>9364</v>
      </c>
      <c r="BL1256" s="583">
        <v>124.8</v>
      </c>
      <c r="BM1256" s="585">
        <f t="shared" si="273"/>
        <v>8.837115886724261</v>
      </c>
      <c r="BN1256" s="583" t="s">
        <v>10279</v>
      </c>
      <c r="BO1256" s="583">
        <v>108</v>
      </c>
      <c r="BP1256" s="582">
        <f t="shared" si="280"/>
        <v>35.830488049809198</v>
      </c>
      <c r="BQ1256" s="583"/>
      <c r="BR1256" s="583"/>
      <c r="BS1256" s="582">
        <f t="shared" si="274"/>
        <v>209.35930909821244</v>
      </c>
      <c r="BT1256" s="583"/>
      <c r="BU1256" s="583"/>
      <c r="BV1256" s="585">
        <f t="shared" si="277"/>
        <v>209.35930909821244</v>
      </c>
      <c r="BW1256" s="583"/>
      <c r="BX1256" s="583"/>
      <c r="BY1256" s="582">
        <f t="shared" si="278"/>
        <v>209.35930909821244</v>
      </c>
      <c r="BZ1256" s="583"/>
      <c r="CA1256" s="583"/>
      <c r="CB1256" s="582">
        <f t="shared" si="275"/>
        <v>209.35930909821244</v>
      </c>
      <c r="CC1256" s="583"/>
      <c r="CD1256" s="583"/>
      <c r="CE1256" s="582">
        <f t="shared" si="271"/>
        <v>209.35930909821244</v>
      </c>
      <c r="CF1256" s="583"/>
      <c r="CG1256" s="583"/>
      <c r="CH1256" s="582">
        <f t="shared" si="276"/>
        <v>209.35930909821244</v>
      </c>
      <c r="CI1256" s="583"/>
      <c r="CJ1256" s="583"/>
      <c r="CK1256" s="582">
        <f t="shared" si="279"/>
        <v>209.35930909821244</v>
      </c>
      <c r="CL1256" s="583">
        <v>108</v>
      </c>
      <c r="CM1256" s="582">
        <f t="shared" si="283"/>
        <v>35.830488049809198</v>
      </c>
      <c r="CN1256" s="583">
        <v>85</v>
      </c>
      <c r="CO1256" s="583"/>
      <c r="CP1256" s="583"/>
      <c r="CQ1256" s="586"/>
      <c r="CR1256" s="586"/>
      <c r="CS1256" s="587"/>
      <c r="CT1256" s="588"/>
      <c r="CU1256" s="588"/>
      <c r="CV1256" s="588"/>
      <c r="CW1256" s="588"/>
      <c r="CX1256" s="87">
        <f t="shared" si="272"/>
        <v>0</v>
      </c>
      <c r="CY1256" s="588"/>
      <c r="CZ1256" s="588" t="s">
        <v>2633</v>
      </c>
      <c r="DA1256" s="588" t="s">
        <v>3976</v>
      </c>
      <c r="DB1256" s="579" t="s">
        <v>2643</v>
      </c>
      <c r="DC1256" s="579"/>
      <c r="DD1256" s="579"/>
      <c r="DE1256" s="579"/>
      <c r="DF1256" s="579"/>
      <c r="DG1256" s="579"/>
      <c r="DH1256" s="579"/>
      <c r="DI1256" s="579"/>
      <c r="DJ1256" s="579"/>
      <c r="DK1256" s="579" t="s">
        <v>2660</v>
      </c>
      <c r="DL1256" s="579"/>
      <c r="DM1256" s="579"/>
      <c r="DN1256" s="583" t="s">
        <v>3999</v>
      </c>
      <c r="DO1256" s="583"/>
      <c r="DP1256" s="583"/>
      <c r="DQ1256" s="583"/>
      <c r="DR1256" s="583"/>
      <c r="DS1256" s="583"/>
      <c r="DT1256" s="583"/>
      <c r="DU1256" s="579"/>
      <c r="DV1256" s="579"/>
      <c r="DW1256" s="579"/>
      <c r="DX1256" s="982" t="s">
        <v>9250</v>
      </c>
      <c r="DY1256" s="22"/>
      <c r="DZ1256" s="982" t="s">
        <v>9251</v>
      </c>
      <c r="EA1256" s="583">
        <v>3</v>
      </c>
      <c r="EB1256" s="590"/>
      <c r="EC1256" s="982" t="s">
        <v>2194</v>
      </c>
      <c r="ED1256" s="22" t="s">
        <v>9345</v>
      </c>
      <c r="EE1256" s="22"/>
    </row>
    <row r="1257" spans="1:135" s="592" customFormat="1" ht="15.75" hidden="1" customHeight="1" x14ac:dyDescent="0.25">
      <c r="A1257" s="22">
        <v>1261</v>
      </c>
      <c r="B1257" s="2083"/>
      <c r="C1257" s="579" t="s">
        <v>9275</v>
      </c>
      <c r="D1257" s="579" t="s">
        <v>23</v>
      </c>
      <c r="E1257" s="579" t="s">
        <v>4444</v>
      </c>
      <c r="F1257" s="579">
        <v>632319</v>
      </c>
      <c r="G1257" s="579">
        <v>34</v>
      </c>
      <c r="H1257" s="579" t="s">
        <v>2633</v>
      </c>
      <c r="I1257" s="579" t="s">
        <v>2633</v>
      </c>
      <c r="J1257" s="579" t="s">
        <v>2634</v>
      </c>
      <c r="K1257" s="579">
        <v>598005020</v>
      </c>
      <c r="L1257" s="579">
        <v>131.30000000000001</v>
      </c>
      <c r="M1257" s="579">
        <v>157</v>
      </c>
      <c r="N1257" s="580">
        <f t="shared" si="270"/>
        <v>53.267881049941181</v>
      </c>
      <c r="O1257" s="581">
        <v>3</v>
      </c>
      <c r="P1257" s="582">
        <f t="shared" si="281"/>
        <v>61.622500000000002</v>
      </c>
      <c r="Q1257" s="582">
        <f t="shared" si="282"/>
        <v>69.677500000000009</v>
      </c>
      <c r="R1257" s="583"/>
      <c r="S1257" s="584">
        <v>41861</v>
      </c>
      <c r="T1257" s="583" t="s">
        <v>253</v>
      </c>
      <c r="U1257" s="583" t="s">
        <v>2490</v>
      </c>
      <c r="V1257" s="583" t="s">
        <v>9276</v>
      </c>
      <c r="W1257" s="583"/>
      <c r="X1257" s="583" t="s">
        <v>2633</v>
      </c>
      <c r="Y1257" s="583"/>
      <c r="Z1257" s="583" t="s">
        <v>2634</v>
      </c>
      <c r="AA1257" s="583"/>
      <c r="AB1257" s="583" t="s">
        <v>2633</v>
      </c>
      <c r="AC1257" s="583"/>
      <c r="AD1257" s="583" t="s">
        <v>2633</v>
      </c>
      <c r="AE1257" s="583"/>
      <c r="AF1257" s="583" t="s">
        <v>2634</v>
      </c>
      <c r="AG1257" s="583"/>
      <c r="AH1257" s="583" t="s">
        <v>2634</v>
      </c>
      <c r="AI1257" s="583"/>
      <c r="AJ1257" s="583" t="s">
        <v>2634</v>
      </c>
      <c r="AK1257" s="583"/>
      <c r="AL1257" s="583" t="s">
        <v>2634</v>
      </c>
      <c r="AM1257" s="583"/>
      <c r="AN1257" s="583" t="s">
        <v>2634</v>
      </c>
      <c r="AO1257" s="583"/>
      <c r="AP1257" s="583"/>
      <c r="AQ1257" s="583" t="s">
        <v>2638</v>
      </c>
      <c r="AR1257" s="583" t="s">
        <v>4075</v>
      </c>
      <c r="AS1257" s="583" t="s">
        <v>4078</v>
      </c>
      <c r="AT1257" s="583"/>
      <c r="AU1257" s="583"/>
      <c r="AV1257" s="583"/>
      <c r="AW1257" s="583" t="s">
        <v>2634</v>
      </c>
      <c r="AX1257" s="583"/>
      <c r="AY1257" s="583" t="s">
        <v>2634</v>
      </c>
      <c r="AZ1257" s="583"/>
      <c r="BA1257" s="583" t="s">
        <v>3970</v>
      </c>
      <c r="BB1257" s="583"/>
      <c r="BC1257" s="583" t="s">
        <v>2634</v>
      </c>
      <c r="BD1257" s="583"/>
      <c r="BE1257" s="583" t="s">
        <v>2634</v>
      </c>
      <c r="BF1257" s="583"/>
      <c r="BG1257" s="583" t="s">
        <v>2634</v>
      </c>
      <c r="BH1257" s="583"/>
      <c r="BI1257" s="583"/>
      <c r="BJ1257" s="583" t="s">
        <v>9224</v>
      </c>
      <c r="BK1257" s="583" t="s">
        <v>3727</v>
      </c>
      <c r="BL1257" s="583">
        <v>119.3</v>
      </c>
      <c r="BM1257" s="585">
        <f t="shared" si="273"/>
        <v>17.222202289117739</v>
      </c>
      <c r="BN1257" s="583" t="s">
        <v>3234</v>
      </c>
      <c r="BO1257" s="583">
        <v>116</v>
      </c>
      <c r="BP1257" s="582">
        <f t="shared" si="280"/>
        <v>21.95830791862511</v>
      </c>
      <c r="BQ1257" s="583" t="s">
        <v>4914</v>
      </c>
      <c r="BR1257" s="583">
        <v>111</v>
      </c>
      <c r="BS1257" s="582">
        <f t="shared" si="274"/>
        <v>29.134225539090824</v>
      </c>
      <c r="BT1257" s="583" t="s">
        <v>1569</v>
      </c>
      <c r="BU1257" s="583">
        <v>105</v>
      </c>
      <c r="BV1257" s="585">
        <f t="shared" si="277"/>
        <v>37.745326683649679</v>
      </c>
      <c r="BW1257" s="583"/>
      <c r="BX1257" s="583"/>
      <c r="BY1257" s="582">
        <f t="shared" si="278"/>
        <v>188.43959671342972</v>
      </c>
      <c r="BZ1257" s="583"/>
      <c r="CA1257" s="583"/>
      <c r="CB1257" s="582">
        <f t="shared" si="275"/>
        <v>188.43959671342972</v>
      </c>
      <c r="CC1257" s="583"/>
      <c r="CD1257" s="583"/>
      <c r="CE1257" s="582">
        <f t="shared" si="271"/>
        <v>188.43959671342972</v>
      </c>
      <c r="CF1257" s="583"/>
      <c r="CG1257" s="583"/>
      <c r="CH1257" s="582">
        <f t="shared" si="276"/>
        <v>188.43959671342972</v>
      </c>
      <c r="CI1257" s="583"/>
      <c r="CJ1257" s="583"/>
      <c r="CK1257" s="582">
        <f t="shared" si="279"/>
        <v>188.43959671342972</v>
      </c>
      <c r="CL1257" s="583">
        <v>105</v>
      </c>
      <c r="CM1257" s="582">
        <f t="shared" si="283"/>
        <v>37.745326683649679</v>
      </c>
      <c r="CN1257" s="583">
        <v>80</v>
      </c>
      <c r="CO1257" s="583"/>
      <c r="CP1257" s="583"/>
      <c r="CQ1257" s="586"/>
      <c r="CR1257" s="586"/>
      <c r="CS1257" s="587"/>
      <c r="CT1257" s="588"/>
      <c r="CU1257" s="588"/>
      <c r="CV1257" s="588"/>
      <c r="CW1257" s="588"/>
      <c r="CX1257" s="87">
        <f t="shared" si="272"/>
        <v>0</v>
      </c>
      <c r="CY1257" s="588"/>
      <c r="CZ1257" s="588" t="s">
        <v>2633</v>
      </c>
      <c r="DA1257" s="588" t="s">
        <v>3975</v>
      </c>
      <c r="DB1257" s="579" t="s">
        <v>2643</v>
      </c>
      <c r="DC1257" s="579"/>
      <c r="DD1257" s="579"/>
      <c r="DE1257" s="579"/>
      <c r="DF1257" s="579"/>
      <c r="DG1257" s="579"/>
      <c r="DH1257" s="579"/>
      <c r="DI1257" s="579"/>
      <c r="DJ1257" s="579"/>
      <c r="DK1257" s="579" t="s">
        <v>2660</v>
      </c>
      <c r="DL1257" s="579"/>
      <c r="DM1257" s="579"/>
      <c r="DN1257" s="583" t="s">
        <v>4001</v>
      </c>
      <c r="DO1257" s="583"/>
      <c r="DP1257" s="583"/>
      <c r="DQ1257" s="583"/>
      <c r="DR1257" s="583"/>
      <c r="DS1257" s="583"/>
      <c r="DT1257" s="583"/>
      <c r="DU1257" s="579"/>
      <c r="DV1257" s="579"/>
      <c r="DW1257" s="579"/>
      <c r="DX1257" s="983" t="s">
        <v>220</v>
      </c>
      <c r="DY1257" s="22"/>
      <c r="DZ1257" s="983" t="s">
        <v>101</v>
      </c>
      <c r="EA1257" s="583">
        <v>3</v>
      </c>
      <c r="EB1257" s="590"/>
      <c r="EC1257" s="983" t="s">
        <v>2194</v>
      </c>
      <c r="ED1257" s="22" t="s">
        <v>9381</v>
      </c>
      <c r="EE1257" s="22"/>
    </row>
    <row r="1258" spans="1:135" s="592" customFormat="1" ht="15.75" hidden="1" customHeight="1" x14ac:dyDescent="0.25">
      <c r="A1258" s="22">
        <v>1262</v>
      </c>
      <c r="B1258" s="2083"/>
      <c r="C1258" s="579" t="s">
        <v>9277</v>
      </c>
      <c r="D1258" s="579" t="s">
        <v>22</v>
      </c>
      <c r="E1258" s="579" t="s">
        <v>4126</v>
      </c>
      <c r="F1258" s="579">
        <v>636136</v>
      </c>
      <c r="G1258" s="579">
        <v>42</v>
      </c>
      <c r="H1258" s="579" t="s">
        <v>2633</v>
      </c>
      <c r="I1258" s="579" t="s">
        <v>2633</v>
      </c>
      <c r="J1258" s="579" t="s">
        <v>2633</v>
      </c>
      <c r="K1258" s="579">
        <v>553202626</v>
      </c>
      <c r="L1258" s="579">
        <v>125.4</v>
      </c>
      <c r="M1258" s="579">
        <v>179</v>
      </c>
      <c r="N1258" s="580">
        <f t="shared" si="270"/>
        <v>39.137355263568551</v>
      </c>
      <c r="O1258" s="581">
        <v>1</v>
      </c>
      <c r="P1258" s="582">
        <f t="shared" si="281"/>
        <v>80.102499999999992</v>
      </c>
      <c r="Q1258" s="582">
        <f t="shared" si="282"/>
        <v>45.297500000000014</v>
      </c>
      <c r="R1258" s="583"/>
      <c r="S1258" s="584">
        <v>41861</v>
      </c>
      <c r="T1258" s="583" t="s">
        <v>253</v>
      </c>
      <c r="U1258" s="583" t="s">
        <v>2490</v>
      </c>
      <c r="V1258" s="583" t="s">
        <v>9278</v>
      </c>
      <c r="W1258" s="583"/>
      <c r="X1258" s="583" t="s">
        <v>2634</v>
      </c>
      <c r="Y1258" s="583"/>
      <c r="Z1258" s="583" t="s">
        <v>2634</v>
      </c>
      <c r="AA1258" s="583"/>
      <c r="AB1258" s="583" t="s">
        <v>2633</v>
      </c>
      <c r="AC1258" s="583"/>
      <c r="AD1258" s="583" t="s">
        <v>2634</v>
      </c>
      <c r="AE1258" s="583"/>
      <c r="AF1258" s="583" t="s">
        <v>2634</v>
      </c>
      <c r="AG1258" s="583"/>
      <c r="AH1258" s="583" t="s">
        <v>2634</v>
      </c>
      <c r="AI1258" s="583"/>
      <c r="AJ1258" s="583" t="s">
        <v>2634</v>
      </c>
      <c r="AK1258" s="583"/>
      <c r="AL1258" s="583" t="s">
        <v>2634</v>
      </c>
      <c r="AM1258" s="583"/>
      <c r="AN1258" s="583" t="s">
        <v>2634</v>
      </c>
      <c r="AO1258" s="583"/>
      <c r="AP1258" s="583"/>
      <c r="AQ1258" s="583" t="s">
        <v>2637</v>
      </c>
      <c r="AR1258" s="583"/>
      <c r="AS1258" s="583"/>
      <c r="AT1258" s="583"/>
      <c r="AU1258" s="583"/>
      <c r="AV1258" s="583"/>
      <c r="AW1258" s="583" t="s">
        <v>2634</v>
      </c>
      <c r="AX1258" s="583"/>
      <c r="AY1258" s="583" t="s">
        <v>2634</v>
      </c>
      <c r="AZ1258" s="583"/>
      <c r="BA1258" s="583"/>
      <c r="BB1258" s="583"/>
      <c r="BC1258" s="583"/>
      <c r="BD1258" s="583"/>
      <c r="BE1258" s="583" t="s">
        <v>2634</v>
      </c>
      <c r="BF1258" s="583" t="s">
        <v>2634</v>
      </c>
      <c r="BG1258" s="583" t="s">
        <v>2634</v>
      </c>
      <c r="BH1258" s="583"/>
      <c r="BI1258" s="583"/>
      <c r="BJ1258" s="583" t="s">
        <v>9224</v>
      </c>
      <c r="BK1258" s="583" t="s">
        <v>9503</v>
      </c>
      <c r="BL1258" s="583">
        <v>108.6</v>
      </c>
      <c r="BM1258" s="585">
        <f t="shared" si="273"/>
        <v>37.088139522048692</v>
      </c>
      <c r="BN1258" s="583" t="s">
        <v>9968</v>
      </c>
      <c r="BO1258" s="583">
        <v>97</v>
      </c>
      <c r="BP1258" s="582">
        <f t="shared" si="280"/>
        <v>62.696616811082286</v>
      </c>
      <c r="BQ1258" s="583" t="s">
        <v>4891</v>
      </c>
      <c r="BR1258" s="583">
        <v>93</v>
      </c>
      <c r="BS1258" s="582">
        <f t="shared" si="274"/>
        <v>71.52712622109388</v>
      </c>
      <c r="BT1258" s="583"/>
      <c r="BU1258" s="583"/>
      <c r="BV1258" s="585">
        <f t="shared" si="277"/>
        <v>276.83647000386327</v>
      </c>
      <c r="BW1258" s="583"/>
      <c r="BX1258" s="583"/>
      <c r="BY1258" s="582">
        <f t="shared" si="278"/>
        <v>276.83647000386327</v>
      </c>
      <c r="BZ1258" s="583"/>
      <c r="CA1258" s="583"/>
      <c r="CB1258" s="582">
        <f t="shared" si="275"/>
        <v>276.83647000386327</v>
      </c>
      <c r="CC1258" s="583"/>
      <c r="CD1258" s="583"/>
      <c r="CE1258" s="582">
        <f t="shared" si="271"/>
        <v>276.83647000386327</v>
      </c>
      <c r="CF1258" s="583"/>
      <c r="CG1258" s="583"/>
      <c r="CH1258" s="582">
        <f t="shared" si="276"/>
        <v>276.83647000386327</v>
      </c>
      <c r="CI1258" s="583"/>
      <c r="CJ1258" s="583"/>
      <c r="CK1258" s="582">
        <f t="shared" si="279"/>
        <v>276.83647000386327</v>
      </c>
      <c r="CL1258" s="583">
        <v>93</v>
      </c>
      <c r="CM1258" s="582">
        <f t="shared" si="283"/>
        <v>71.52712622109388</v>
      </c>
      <c r="CN1258" s="583">
        <v>85</v>
      </c>
      <c r="CO1258" s="583"/>
      <c r="CP1258" s="583"/>
      <c r="CQ1258" s="586"/>
      <c r="CR1258" s="586"/>
      <c r="CS1258" s="587"/>
      <c r="CT1258" s="588"/>
      <c r="CU1258" s="588"/>
      <c r="CV1258" s="588"/>
      <c r="CW1258" s="588"/>
      <c r="CX1258" s="87">
        <f t="shared" si="272"/>
        <v>0</v>
      </c>
      <c r="CY1258" s="588"/>
      <c r="CZ1258" s="588" t="s">
        <v>2634</v>
      </c>
      <c r="DA1258" s="588" t="s">
        <v>3975</v>
      </c>
      <c r="DB1258" s="579" t="s">
        <v>2644</v>
      </c>
      <c r="DC1258" s="579"/>
      <c r="DD1258" s="579"/>
      <c r="DE1258" s="579"/>
      <c r="DF1258" s="579"/>
      <c r="DG1258" s="579"/>
      <c r="DH1258" s="579"/>
      <c r="DI1258" s="579"/>
      <c r="DJ1258" s="579"/>
      <c r="DK1258" s="579"/>
      <c r="DL1258" s="579"/>
      <c r="DM1258" s="579"/>
      <c r="DN1258" s="583" t="s">
        <v>4001</v>
      </c>
      <c r="DO1258" s="583"/>
      <c r="DP1258" s="583"/>
      <c r="DQ1258" s="583"/>
      <c r="DR1258" s="583"/>
      <c r="DS1258" s="583"/>
      <c r="DT1258" s="583"/>
      <c r="DU1258" s="579"/>
      <c r="DV1258" s="579"/>
      <c r="DW1258" s="579"/>
      <c r="DX1258" s="983" t="s">
        <v>220</v>
      </c>
      <c r="DY1258" s="22"/>
      <c r="DZ1258" s="983" t="s">
        <v>101</v>
      </c>
      <c r="EA1258" s="583">
        <v>3</v>
      </c>
      <c r="EB1258" s="590"/>
      <c r="EC1258" s="983" t="s">
        <v>2194</v>
      </c>
      <c r="ED1258" s="22" t="s">
        <v>5392</v>
      </c>
      <c r="EE1258" s="22"/>
    </row>
    <row r="1259" spans="1:135" s="592" customFormat="1" ht="15.75" hidden="1" customHeight="1" x14ac:dyDescent="0.25">
      <c r="A1259" s="875">
        <v>1263</v>
      </c>
      <c r="B1259" s="2083"/>
      <c r="C1259" s="579" t="s">
        <v>9279</v>
      </c>
      <c r="D1259" s="579" t="s">
        <v>23</v>
      </c>
      <c r="E1259" s="579" t="s">
        <v>4126</v>
      </c>
      <c r="F1259" s="579">
        <v>489155</v>
      </c>
      <c r="G1259" s="579">
        <v>28</v>
      </c>
      <c r="H1259" s="579" t="s">
        <v>2633</v>
      </c>
      <c r="I1259" s="579" t="s">
        <v>2633</v>
      </c>
      <c r="J1259" s="579" t="s">
        <v>2634</v>
      </c>
      <c r="K1259" s="579">
        <v>536899993</v>
      </c>
      <c r="L1259" s="579">
        <v>107.7</v>
      </c>
      <c r="M1259" s="579">
        <v>159</v>
      </c>
      <c r="N1259" s="580">
        <f t="shared" si="270"/>
        <v>42.601162928681617</v>
      </c>
      <c r="O1259" s="581">
        <v>2</v>
      </c>
      <c r="P1259" s="582">
        <f t="shared" si="281"/>
        <v>63.202500000000008</v>
      </c>
      <c r="Q1259" s="582">
        <f t="shared" si="282"/>
        <v>44.497499999999995</v>
      </c>
      <c r="R1259" s="583"/>
      <c r="S1259" s="584">
        <v>41861</v>
      </c>
      <c r="T1259" s="583" t="s">
        <v>253</v>
      </c>
      <c r="U1259" s="583" t="s">
        <v>2490</v>
      </c>
      <c r="V1259" s="583" t="s">
        <v>87</v>
      </c>
      <c r="W1259" s="583"/>
      <c r="X1259" s="583"/>
      <c r="Y1259" s="583"/>
      <c r="Z1259" s="583"/>
      <c r="AA1259" s="583"/>
      <c r="AB1259" s="583"/>
      <c r="AC1259" s="583"/>
      <c r="AD1259" s="583"/>
      <c r="AE1259" s="583"/>
      <c r="AF1259" s="583"/>
      <c r="AG1259" s="583"/>
      <c r="AH1259" s="583"/>
      <c r="AI1259" s="583"/>
      <c r="AJ1259" s="583"/>
      <c r="AK1259" s="583"/>
      <c r="AL1259" s="583"/>
      <c r="AM1259" s="583"/>
      <c r="AN1259" s="583" t="s">
        <v>2634</v>
      </c>
      <c r="AO1259" s="583"/>
      <c r="AP1259" s="583"/>
      <c r="AQ1259" s="583"/>
      <c r="AR1259" s="583"/>
      <c r="AS1259" s="583"/>
      <c r="AT1259" s="583"/>
      <c r="AU1259" s="583"/>
      <c r="AV1259" s="583"/>
      <c r="AW1259" s="583"/>
      <c r="AX1259" s="583"/>
      <c r="AY1259" s="583"/>
      <c r="AZ1259" s="583"/>
      <c r="BA1259" s="583" t="s">
        <v>3970</v>
      </c>
      <c r="BB1259" s="583"/>
      <c r="BC1259" s="583"/>
      <c r="BD1259" s="583"/>
      <c r="BE1259" s="583" t="s">
        <v>2634</v>
      </c>
      <c r="BF1259" s="583"/>
      <c r="BG1259" s="583"/>
      <c r="BH1259" s="583"/>
      <c r="BI1259" s="583"/>
      <c r="BJ1259" s="583" t="s">
        <v>9225</v>
      </c>
      <c r="BK1259" s="583" t="s">
        <v>9536</v>
      </c>
      <c r="BL1259" s="583">
        <v>97.5</v>
      </c>
      <c r="BM1259" s="585">
        <f t="shared" si="273"/>
        <v>22.922636103151873</v>
      </c>
      <c r="BN1259" s="583" t="s">
        <v>1454</v>
      </c>
      <c r="BO1259" s="583">
        <v>85</v>
      </c>
      <c r="BP1259" s="582">
        <f t="shared" si="280"/>
        <v>51.014101915837983</v>
      </c>
      <c r="BQ1259" s="583" t="s">
        <v>6395</v>
      </c>
      <c r="BR1259" s="583">
        <v>70</v>
      </c>
      <c r="BS1259" s="582">
        <f t="shared" si="274"/>
        <v>84.723860891061307</v>
      </c>
      <c r="BT1259" s="583"/>
      <c r="BU1259" s="583"/>
      <c r="BV1259" s="585">
        <f t="shared" si="277"/>
        <v>242.03606944210355</v>
      </c>
      <c r="BW1259" s="583"/>
      <c r="BX1259" s="583"/>
      <c r="BY1259" s="582">
        <f t="shared" si="278"/>
        <v>242.03606944210355</v>
      </c>
      <c r="BZ1259" s="583"/>
      <c r="CA1259" s="583"/>
      <c r="CB1259" s="582">
        <f t="shared" si="275"/>
        <v>242.03606944210355</v>
      </c>
      <c r="CC1259" s="583"/>
      <c r="CD1259" s="583"/>
      <c r="CE1259" s="582">
        <f t="shared" si="271"/>
        <v>242.03606944210355</v>
      </c>
      <c r="CF1259" s="583"/>
      <c r="CG1259" s="583"/>
      <c r="CH1259" s="582">
        <f t="shared" si="276"/>
        <v>242.03606944210355</v>
      </c>
      <c r="CI1259" s="583"/>
      <c r="CJ1259" s="583"/>
      <c r="CK1259" s="582">
        <f t="shared" si="279"/>
        <v>242.03606944210355</v>
      </c>
      <c r="CL1259" s="583">
        <v>70</v>
      </c>
      <c r="CM1259" s="582">
        <f t="shared" si="283"/>
        <v>84.723860891061307</v>
      </c>
      <c r="CN1259" s="583">
        <v>85</v>
      </c>
      <c r="CO1259" s="583"/>
      <c r="CP1259" s="583"/>
      <c r="CQ1259" s="586"/>
      <c r="CR1259" s="586"/>
      <c r="CS1259" s="587"/>
      <c r="CT1259" s="588"/>
      <c r="CU1259" s="588"/>
      <c r="CV1259" s="588"/>
      <c r="CW1259" s="588"/>
      <c r="CX1259" s="87">
        <f t="shared" si="272"/>
        <v>0</v>
      </c>
      <c r="CY1259" s="588"/>
      <c r="CZ1259" s="588"/>
      <c r="DA1259" s="588"/>
      <c r="DB1259" s="579"/>
      <c r="DC1259" s="579"/>
      <c r="DD1259" s="579"/>
      <c r="DE1259" s="579"/>
      <c r="DF1259" s="579"/>
      <c r="DG1259" s="579"/>
      <c r="DH1259" s="579"/>
      <c r="DI1259" s="579"/>
      <c r="DJ1259" s="579"/>
      <c r="DK1259" s="579"/>
      <c r="DL1259" s="579"/>
      <c r="DM1259" s="579"/>
      <c r="DN1259" s="583"/>
      <c r="DO1259" s="583"/>
      <c r="DP1259" s="583"/>
      <c r="DQ1259" s="583"/>
      <c r="DR1259" s="583"/>
      <c r="DS1259" s="583"/>
      <c r="DT1259" s="583"/>
      <c r="DU1259" s="579"/>
      <c r="DV1259" s="579"/>
      <c r="DW1259" s="579"/>
      <c r="DX1259" s="984" t="s">
        <v>220</v>
      </c>
      <c r="DY1259" s="22"/>
      <c r="DZ1259" s="985" t="s">
        <v>77</v>
      </c>
      <c r="EA1259" s="583">
        <v>3</v>
      </c>
      <c r="EB1259" s="590"/>
      <c r="EC1259" s="985" t="s">
        <v>2194</v>
      </c>
      <c r="ED1259" s="22" t="s">
        <v>9379</v>
      </c>
      <c r="EE1259" s="22"/>
    </row>
    <row r="1260" spans="1:135" s="592" customFormat="1" ht="15.75" hidden="1" customHeight="1" x14ac:dyDescent="0.25">
      <c r="A1260" s="22">
        <v>1264</v>
      </c>
      <c r="B1260" s="2083"/>
      <c r="C1260" s="579" t="s">
        <v>9280</v>
      </c>
      <c r="D1260" s="579" t="s">
        <v>22</v>
      </c>
      <c r="E1260" s="579" t="s">
        <v>4126</v>
      </c>
      <c r="F1260" s="579">
        <v>621182</v>
      </c>
      <c r="G1260" s="579">
        <v>38</v>
      </c>
      <c r="H1260" s="579" t="s">
        <v>2633</v>
      </c>
      <c r="I1260" s="579" t="s">
        <v>2633</v>
      </c>
      <c r="J1260" s="579" t="s">
        <v>2633</v>
      </c>
      <c r="K1260" s="579">
        <v>555457720</v>
      </c>
      <c r="L1260" s="579">
        <v>98.2</v>
      </c>
      <c r="M1260" s="579">
        <v>149</v>
      </c>
      <c r="N1260" s="580">
        <f t="shared" si="270"/>
        <v>44.232241790910322</v>
      </c>
      <c r="O1260" s="581">
        <v>2</v>
      </c>
      <c r="P1260" s="582">
        <f t="shared" si="281"/>
        <v>55.502499999999998</v>
      </c>
      <c r="Q1260" s="582">
        <f t="shared" si="282"/>
        <v>42.697500000000005</v>
      </c>
      <c r="R1260" s="583"/>
      <c r="S1260" s="584">
        <v>41861</v>
      </c>
      <c r="T1260" s="583" t="s">
        <v>1423</v>
      </c>
      <c r="U1260" s="583" t="s">
        <v>2474</v>
      </c>
      <c r="V1260" s="583" t="s">
        <v>9281</v>
      </c>
      <c r="W1260" s="583" t="s">
        <v>9495</v>
      </c>
      <c r="X1260" s="583" t="s">
        <v>2634</v>
      </c>
      <c r="Y1260" s="583"/>
      <c r="Z1260" s="583" t="s">
        <v>2634</v>
      </c>
      <c r="AA1260" s="583"/>
      <c r="AB1260" s="583" t="s">
        <v>2633</v>
      </c>
      <c r="AC1260" s="583"/>
      <c r="AD1260" s="583" t="s">
        <v>2634</v>
      </c>
      <c r="AE1260" s="583"/>
      <c r="AF1260" s="583" t="s">
        <v>2634</v>
      </c>
      <c r="AG1260" s="583"/>
      <c r="AH1260" s="583" t="s">
        <v>2634</v>
      </c>
      <c r="AI1260" s="583"/>
      <c r="AJ1260" s="583" t="s">
        <v>2634</v>
      </c>
      <c r="AK1260" s="583"/>
      <c r="AL1260" s="583" t="s">
        <v>2634</v>
      </c>
      <c r="AM1260" s="583"/>
      <c r="AN1260" s="583" t="s">
        <v>2633</v>
      </c>
      <c r="AO1260" s="583" t="s">
        <v>4076</v>
      </c>
      <c r="AP1260" s="583" t="s">
        <v>4078</v>
      </c>
      <c r="AQ1260" s="583" t="s">
        <v>2637</v>
      </c>
      <c r="AR1260" s="583" t="s">
        <v>4076</v>
      </c>
      <c r="AS1260" s="583" t="s">
        <v>4092</v>
      </c>
      <c r="AT1260" s="583"/>
      <c r="AU1260" s="583"/>
      <c r="AV1260" s="583"/>
      <c r="AW1260" s="583" t="s">
        <v>2634</v>
      </c>
      <c r="AX1260" s="583"/>
      <c r="AY1260" s="583" t="s">
        <v>2634</v>
      </c>
      <c r="AZ1260" s="583"/>
      <c r="BA1260" s="583"/>
      <c r="BB1260" s="583"/>
      <c r="BC1260" s="583"/>
      <c r="BD1260" s="583"/>
      <c r="BE1260" s="583" t="s">
        <v>2633</v>
      </c>
      <c r="BF1260" s="583"/>
      <c r="BG1260" s="583" t="s">
        <v>2634</v>
      </c>
      <c r="BH1260" s="583"/>
      <c r="BI1260" s="583"/>
      <c r="BJ1260" s="583" t="s">
        <v>9224</v>
      </c>
      <c r="BK1260" s="583" t="s">
        <v>2061</v>
      </c>
      <c r="BL1260" s="583">
        <v>92</v>
      </c>
      <c r="BM1260" s="585">
        <f t="shared" si="273"/>
        <v>14.520756484571701</v>
      </c>
      <c r="BN1260" s="583" t="s">
        <v>8372</v>
      </c>
      <c r="BO1260" s="583">
        <v>89</v>
      </c>
      <c r="BP1260" s="582">
        <f t="shared" si="280"/>
        <v>21.54692897710639</v>
      </c>
      <c r="BQ1260" s="583"/>
      <c r="BR1260" s="583"/>
      <c r="BS1260" s="582">
        <f t="shared" si="274"/>
        <v>229.99004625563555</v>
      </c>
      <c r="BT1260" s="583"/>
      <c r="BU1260" s="583"/>
      <c r="BV1260" s="585">
        <f t="shared" si="277"/>
        <v>229.99004625563555</v>
      </c>
      <c r="BW1260" s="583"/>
      <c r="BX1260" s="583"/>
      <c r="BY1260" s="582">
        <f t="shared" si="278"/>
        <v>229.99004625563555</v>
      </c>
      <c r="BZ1260" s="583"/>
      <c r="CA1260" s="583"/>
      <c r="CB1260" s="582">
        <f t="shared" si="275"/>
        <v>229.99004625563555</v>
      </c>
      <c r="CC1260" s="583"/>
      <c r="CD1260" s="583"/>
      <c r="CE1260" s="582">
        <f t="shared" si="271"/>
        <v>229.99004625563555</v>
      </c>
      <c r="CF1260" s="583"/>
      <c r="CG1260" s="583"/>
      <c r="CH1260" s="582">
        <f t="shared" si="276"/>
        <v>229.99004625563555</v>
      </c>
      <c r="CI1260" s="583"/>
      <c r="CJ1260" s="583"/>
      <c r="CK1260" s="582">
        <f t="shared" si="279"/>
        <v>229.99004625563555</v>
      </c>
      <c r="CL1260" s="583">
        <v>89</v>
      </c>
      <c r="CM1260" s="582">
        <f t="shared" si="283"/>
        <v>21.54692897710639</v>
      </c>
      <c r="CN1260" s="583">
        <v>120</v>
      </c>
      <c r="CO1260" s="583"/>
      <c r="CP1260" s="583"/>
      <c r="CQ1260" s="586"/>
      <c r="CR1260" s="586"/>
      <c r="CS1260" s="587"/>
      <c r="CT1260" s="588"/>
      <c r="CU1260" s="588"/>
      <c r="CV1260" s="588"/>
      <c r="CW1260" s="588"/>
      <c r="CX1260" s="87">
        <f t="shared" si="272"/>
        <v>0</v>
      </c>
      <c r="CY1260" s="588"/>
      <c r="CZ1260" s="588" t="s">
        <v>2633</v>
      </c>
      <c r="DA1260" s="588" t="s">
        <v>3976</v>
      </c>
      <c r="DB1260" s="579" t="s">
        <v>2644</v>
      </c>
      <c r="DC1260" s="579"/>
      <c r="DD1260" s="579"/>
      <c r="DE1260" s="579"/>
      <c r="DF1260" s="579"/>
      <c r="DG1260" s="579"/>
      <c r="DH1260" s="579"/>
      <c r="DI1260" s="579"/>
      <c r="DJ1260" s="579" t="s">
        <v>2660</v>
      </c>
      <c r="DK1260" s="579"/>
      <c r="DL1260" s="579"/>
      <c r="DM1260" s="579"/>
      <c r="DN1260" s="583" t="s">
        <v>4001</v>
      </c>
      <c r="DO1260" s="583"/>
      <c r="DP1260" s="583"/>
      <c r="DQ1260" s="583"/>
      <c r="DR1260" s="583"/>
      <c r="DS1260" s="583"/>
      <c r="DT1260" s="583"/>
      <c r="DU1260" s="579"/>
      <c r="DV1260" s="579"/>
      <c r="DW1260" s="579"/>
      <c r="DX1260" s="986" t="s">
        <v>9282</v>
      </c>
      <c r="DY1260" s="22"/>
      <c r="DZ1260" s="987" t="s">
        <v>9283</v>
      </c>
      <c r="EA1260" s="583">
        <v>3</v>
      </c>
      <c r="EB1260" s="590"/>
      <c r="EC1260" s="987" t="s">
        <v>9284</v>
      </c>
      <c r="ED1260" s="22" t="s">
        <v>9378</v>
      </c>
      <c r="EE1260" s="22"/>
    </row>
    <row r="1261" spans="1:135" s="592" customFormat="1" ht="15.75" hidden="1" customHeight="1" x14ac:dyDescent="0.25">
      <c r="A1261" s="22">
        <v>1265</v>
      </c>
      <c r="B1261" s="2083"/>
      <c r="C1261" s="579" t="s">
        <v>9285</v>
      </c>
      <c r="D1261" s="579" t="s">
        <v>23</v>
      </c>
      <c r="E1261" s="579" t="s">
        <v>4126</v>
      </c>
      <c r="F1261" s="579">
        <v>594124</v>
      </c>
      <c r="G1261" s="579">
        <v>42</v>
      </c>
      <c r="H1261" s="579" t="s">
        <v>3963</v>
      </c>
      <c r="I1261" s="579" t="s">
        <v>2633</v>
      </c>
      <c r="J1261" s="579" t="s">
        <v>2633</v>
      </c>
      <c r="K1261" s="579">
        <v>568831247</v>
      </c>
      <c r="L1261" s="579">
        <v>97</v>
      </c>
      <c r="M1261" s="579">
        <v>157</v>
      </c>
      <c r="N1261" s="580">
        <f t="shared" si="270"/>
        <v>39.352509229583347</v>
      </c>
      <c r="O1261" s="581">
        <v>1</v>
      </c>
      <c r="P1261" s="582">
        <f t="shared" si="281"/>
        <v>61.622500000000002</v>
      </c>
      <c r="Q1261" s="582">
        <f t="shared" si="282"/>
        <v>35.377499999999998</v>
      </c>
      <c r="R1261" s="583"/>
      <c r="S1261" s="584">
        <v>41861</v>
      </c>
      <c r="T1261" s="583" t="s">
        <v>1718</v>
      </c>
      <c r="U1261" s="583" t="s">
        <v>2490</v>
      </c>
      <c r="V1261" s="583" t="s">
        <v>9286</v>
      </c>
      <c r="W1261" s="583" t="s">
        <v>11036</v>
      </c>
      <c r="X1261" s="583"/>
      <c r="Y1261" s="583"/>
      <c r="Z1261" s="583" t="s">
        <v>2633</v>
      </c>
      <c r="AA1261" s="583"/>
      <c r="AB1261" s="583" t="s">
        <v>2633</v>
      </c>
      <c r="AC1261" s="583"/>
      <c r="AD1261" s="583"/>
      <c r="AE1261" s="583"/>
      <c r="AF1261" s="583" t="s">
        <v>2633</v>
      </c>
      <c r="AG1261" s="583"/>
      <c r="AH1261" s="583"/>
      <c r="AI1261" s="583"/>
      <c r="AJ1261" s="583"/>
      <c r="AK1261" s="583"/>
      <c r="AL1261" s="583"/>
      <c r="AM1261" s="583"/>
      <c r="AN1261" s="583" t="s">
        <v>2633</v>
      </c>
      <c r="AO1261" s="583" t="s">
        <v>4075</v>
      </c>
      <c r="AP1261" s="583" t="s">
        <v>4077</v>
      </c>
      <c r="AQ1261" s="583" t="s">
        <v>2636</v>
      </c>
      <c r="AR1261" s="583" t="s">
        <v>4076</v>
      </c>
      <c r="AS1261" s="583" t="s">
        <v>4088</v>
      </c>
      <c r="AT1261" s="583"/>
      <c r="AU1261" s="583"/>
      <c r="AV1261" s="583"/>
      <c r="AW1261" s="583"/>
      <c r="AX1261" s="583"/>
      <c r="AY1261" s="583"/>
      <c r="AZ1261" s="583"/>
      <c r="BA1261" s="583" t="s">
        <v>3970</v>
      </c>
      <c r="BB1261" s="583" t="s">
        <v>3970</v>
      </c>
      <c r="BC1261" s="583"/>
      <c r="BD1261" s="583"/>
      <c r="BE1261" s="583" t="s">
        <v>2634</v>
      </c>
      <c r="BF1261" s="583" t="s">
        <v>2634</v>
      </c>
      <c r="BG1261" s="583"/>
      <c r="BH1261" s="583"/>
      <c r="BI1261" s="583"/>
      <c r="BJ1261" s="583" t="s">
        <v>9224</v>
      </c>
      <c r="BK1261" s="583" t="s">
        <v>9537</v>
      </c>
      <c r="BL1261" s="583">
        <v>89.2</v>
      </c>
      <c r="BM1261" s="585">
        <f t="shared" si="273"/>
        <v>22.047911808352762</v>
      </c>
      <c r="BN1261" s="583" t="s">
        <v>1319</v>
      </c>
      <c r="BO1261" s="583">
        <v>79</v>
      </c>
      <c r="BP1261" s="582">
        <f t="shared" si="280"/>
        <v>50.879796480814079</v>
      </c>
      <c r="BQ1261" s="583" t="s">
        <v>11035</v>
      </c>
      <c r="BR1261" s="583">
        <v>73.7</v>
      </c>
      <c r="BS1261" s="582">
        <f t="shared" si="274"/>
        <v>65.861069889053766</v>
      </c>
      <c r="BT1261" s="583"/>
      <c r="BU1261" s="583"/>
      <c r="BV1261" s="585">
        <f t="shared" si="277"/>
        <v>274.18556992438698</v>
      </c>
      <c r="BW1261" s="583"/>
      <c r="BX1261" s="583"/>
      <c r="BY1261" s="582">
        <f t="shared" si="278"/>
        <v>274.18556992438698</v>
      </c>
      <c r="BZ1261" s="583"/>
      <c r="CA1261" s="583"/>
      <c r="CB1261" s="582">
        <f t="shared" si="275"/>
        <v>274.18556992438698</v>
      </c>
      <c r="CC1261" s="583"/>
      <c r="CD1261" s="583"/>
      <c r="CE1261" s="582">
        <f t="shared" si="271"/>
        <v>274.18556992438698</v>
      </c>
      <c r="CF1261" s="583"/>
      <c r="CG1261" s="583"/>
      <c r="CH1261" s="582">
        <f t="shared" si="276"/>
        <v>274.18556992438698</v>
      </c>
      <c r="CI1261" s="583"/>
      <c r="CJ1261" s="583"/>
      <c r="CK1261" s="582">
        <f t="shared" si="279"/>
        <v>274.18556992438698</v>
      </c>
      <c r="CL1261" s="583">
        <v>73.7</v>
      </c>
      <c r="CM1261" s="582">
        <f t="shared" si="283"/>
        <v>65.861069889053766</v>
      </c>
      <c r="CN1261" s="583">
        <v>85</v>
      </c>
      <c r="CO1261" s="583"/>
      <c r="CP1261" s="583"/>
      <c r="CQ1261" s="586"/>
      <c r="CR1261" s="586"/>
      <c r="CS1261" s="587">
        <v>1</v>
      </c>
      <c r="CT1261" s="588">
        <v>-0.25</v>
      </c>
      <c r="CU1261" s="588">
        <v>0</v>
      </c>
      <c r="CV1261" s="588">
        <v>0</v>
      </c>
      <c r="CW1261" s="588"/>
      <c r="CX1261" s="87">
        <f t="shared" si="272"/>
        <v>0.75</v>
      </c>
      <c r="CY1261" s="588"/>
      <c r="CZ1261" s="588" t="s">
        <v>2634</v>
      </c>
      <c r="DA1261" s="588"/>
      <c r="DB1261" s="579" t="s">
        <v>2644</v>
      </c>
      <c r="DC1261" s="579" t="s">
        <v>2646</v>
      </c>
      <c r="DD1261" s="579" t="s">
        <v>2646</v>
      </c>
      <c r="DE1261" s="579" t="s">
        <v>2649</v>
      </c>
      <c r="DF1261" s="579" t="s">
        <v>32</v>
      </c>
      <c r="DG1261" s="579" t="s">
        <v>2654</v>
      </c>
      <c r="DH1261" s="579" t="s">
        <v>2653</v>
      </c>
      <c r="DI1261" s="579" t="s">
        <v>2658</v>
      </c>
      <c r="DJ1261" s="579" t="s">
        <v>2659</v>
      </c>
      <c r="DK1261" s="579" t="s">
        <v>2659</v>
      </c>
      <c r="DL1261" s="579" t="s">
        <v>37</v>
      </c>
      <c r="DM1261" s="579" t="s">
        <v>2663</v>
      </c>
      <c r="DN1261" s="583" t="s">
        <v>3999</v>
      </c>
      <c r="DO1261" s="583" t="s">
        <v>4002</v>
      </c>
      <c r="DP1261" s="583"/>
      <c r="DQ1261" s="583" t="s">
        <v>4068</v>
      </c>
      <c r="DR1261" s="583"/>
      <c r="DS1261" s="583"/>
      <c r="DT1261" s="583"/>
      <c r="DU1261" s="579" t="s">
        <v>2634</v>
      </c>
      <c r="DV1261" s="579" t="s">
        <v>2634</v>
      </c>
      <c r="DW1261" s="579"/>
      <c r="DX1261" s="988" t="s">
        <v>9287</v>
      </c>
      <c r="DY1261" s="22" t="s">
        <v>11037</v>
      </c>
      <c r="DZ1261" s="988" t="s">
        <v>101</v>
      </c>
      <c r="EA1261" s="583">
        <v>4</v>
      </c>
      <c r="EB1261" s="1169" t="s">
        <v>11038</v>
      </c>
      <c r="EC1261" s="988" t="s">
        <v>2194</v>
      </c>
      <c r="ED1261" s="22" t="s">
        <v>6477</v>
      </c>
      <c r="EE1261" s="22"/>
    </row>
    <row r="1262" spans="1:135" s="592" customFormat="1" ht="15.75" hidden="1" customHeight="1" x14ac:dyDescent="0.25">
      <c r="A1262" s="875">
        <v>1266</v>
      </c>
      <c r="B1262" s="2083"/>
      <c r="C1262" s="579" t="s">
        <v>9289</v>
      </c>
      <c r="D1262" s="579" t="s">
        <v>23</v>
      </c>
      <c r="E1262" s="579" t="s">
        <v>4126</v>
      </c>
      <c r="F1262" s="579">
        <v>634413</v>
      </c>
      <c r="G1262" s="579">
        <v>37</v>
      </c>
      <c r="H1262" s="579" t="s">
        <v>2633</v>
      </c>
      <c r="I1262" s="579" t="s">
        <v>2633</v>
      </c>
      <c r="J1262" s="579" t="s">
        <v>3968</v>
      </c>
      <c r="K1262" s="579" t="s">
        <v>10395</v>
      </c>
      <c r="L1262" s="579">
        <v>104.3</v>
      </c>
      <c r="M1262" s="579">
        <v>144</v>
      </c>
      <c r="N1262" s="580">
        <f t="shared" si="270"/>
        <v>50.29899691358024</v>
      </c>
      <c r="O1262" s="581">
        <v>3</v>
      </c>
      <c r="P1262" s="582">
        <f t="shared" si="281"/>
        <v>51.839999999999996</v>
      </c>
      <c r="Q1262" s="582">
        <f t="shared" si="282"/>
        <v>52.46</v>
      </c>
      <c r="R1262" s="583"/>
      <c r="S1262" s="584">
        <v>41862</v>
      </c>
      <c r="T1262" s="583" t="s">
        <v>1718</v>
      </c>
      <c r="U1262" s="583" t="s">
        <v>2490</v>
      </c>
      <c r="V1262" s="583" t="s">
        <v>9290</v>
      </c>
      <c r="W1262" s="583" t="s">
        <v>10911</v>
      </c>
      <c r="X1262" s="583" t="s">
        <v>2634</v>
      </c>
      <c r="Y1262" s="583"/>
      <c r="Z1262" s="583" t="s">
        <v>2633</v>
      </c>
      <c r="AA1262" s="583" t="s">
        <v>2637</v>
      </c>
      <c r="AB1262" s="583" t="s">
        <v>2633</v>
      </c>
      <c r="AC1262" s="583" t="s">
        <v>2636</v>
      </c>
      <c r="AD1262" s="583" t="s">
        <v>2634</v>
      </c>
      <c r="AE1262" s="583"/>
      <c r="AF1262" s="583" t="s">
        <v>2633</v>
      </c>
      <c r="AG1262" s="583" t="s">
        <v>2636</v>
      </c>
      <c r="AH1262" s="583" t="s">
        <v>2634</v>
      </c>
      <c r="AI1262" s="583"/>
      <c r="AJ1262" s="583" t="s">
        <v>2634</v>
      </c>
      <c r="AK1262" s="583"/>
      <c r="AL1262" s="583" t="s">
        <v>2634</v>
      </c>
      <c r="AM1262" s="583"/>
      <c r="AN1262" s="583" t="s">
        <v>2634</v>
      </c>
      <c r="AO1262" s="583"/>
      <c r="AP1262" s="583"/>
      <c r="AQ1262" s="583" t="s">
        <v>2637</v>
      </c>
      <c r="AR1262" s="583"/>
      <c r="AS1262" s="583"/>
      <c r="AT1262" s="583"/>
      <c r="AU1262" s="583"/>
      <c r="AV1262" s="583"/>
      <c r="AW1262" s="583" t="s">
        <v>2634</v>
      </c>
      <c r="AX1262" s="583"/>
      <c r="AY1262" s="583" t="s">
        <v>2634</v>
      </c>
      <c r="AZ1262" s="583"/>
      <c r="BA1262" s="583" t="s">
        <v>3971</v>
      </c>
      <c r="BB1262" s="583" t="s">
        <v>3971</v>
      </c>
      <c r="BC1262" s="583" t="s">
        <v>2634</v>
      </c>
      <c r="BD1262" s="583"/>
      <c r="BE1262" s="583" t="s">
        <v>2634</v>
      </c>
      <c r="BF1262" s="583" t="s">
        <v>2634</v>
      </c>
      <c r="BG1262" s="583" t="s">
        <v>2634</v>
      </c>
      <c r="BH1262" s="583"/>
      <c r="BI1262" s="583"/>
      <c r="BJ1262" s="583" t="s">
        <v>9224</v>
      </c>
      <c r="BK1262" s="583" t="s">
        <v>9527</v>
      </c>
      <c r="BL1262" s="583">
        <v>95.3</v>
      </c>
      <c r="BM1262" s="585">
        <f t="shared" si="273"/>
        <v>17.155928326343879</v>
      </c>
      <c r="BN1262" s="583" t="s">
        <v>6182</v>
      </c>
      <c r="BO1262" s="583">
        <v>87</v>
      </c>
      <c r="BP1262" s="582">
        <f t="shared" si="280"/>
        <v>32.9775066717499</v>
      </c>
      <c r="BQ1262" s="583" t="s">
        <v>10912</v>
      </c>
      <c r="BR1262" s="583">
        <v>84.4</v>
      </c>
      <c r="BS1262" s="582">
        <f t="shared" si="274"/>
        <v>37.933663743804786</v>
      </c>
      <c r="BT1262" s="583"/>
      <c r="BU1262" s="583"/>
      <c r="BV1262" s="585">
        <f t="shared" si="277"/>
        <v>198.81814715974076</v>
      </c>
      <c r="BW1262" s="583"/>
      <c r="BX1262" s="583"/>
      <c r="BY1262" s="582">
        <f t="shared" si="278"/>
        <v>198.81814715974076</v>
      </c>
      <c r="BZ1262" s="583"/>
      <c r="CA1262" s="583"/>
      <c r="CB1262" s="582">
        <f t="shared" si="275"/>
        <v>198.81814715974076</v>
      </c>
      <c r="CC1262" s="583"/>
      <c r="CD1262" s="583"/>
      <c r="CE1262" s="582">
        <f t="shared" si="271"/>
        <v>198.81814715974076</v>
      </c>
      <c r="CF1262" s="583"/>
      <c r="CG1262" s="583"/>
      <c r="CH1262" s="582">
        <f t="shared" si="276"/>
        <v>198.81814715974076</v>
      </c>
      <c r="CI1262" s="583"/>
      <c r="CJ1262" s="583"/>
      <c r="CK1262" s="582">
        <f t="shared" si="279"/>
        <v>198.81814715974076</v>
      </c>
      <c r="CL1262" s="583">
        <v>84.4</v>
      </c>
      <c r="CM1262" s="582">
        <f t="shared" si="283"/>
        <v>37.933663743804786</v>
      </c>
      <c r="CN1262" s="583">
        <v>80</v>
      </c>
      <c r="CO1262" s="583"/>
      <c r="CP1262" s="583"/>
      <c r="CQ1262" s="586"/>
      <c r="CR1262" s="586"/>
      <c r="CS1262" s="587">
        <v>1</v>
      </c>
      <c r="CT1262" s="588">
        <v>-0.25</v>
      </c>
      <c r="CU1262" s="588">
        <v>0</v>
      </c>
      <c r="CV1262" s="588">
        <v>0.5</v>
      </c>
      <c r="CW1262" s="588">
        <v>0.5</v>
      </c>
      <c r="CX1262" s="87">
        <f t="shared" si="272"/>
        <v>1.75</v>
      </c>
      <c r="CY1262" s="588"/>
      <c r="CZ1262" s="588" t="s">
        <v>2634</v>
      </c>
      <c r="DA1262" s="588"/>
      <c r="DB1262" s="579" t="s">
        <v>2643</v>
      </c>
      <c r="DC1262" s="579" t="s">
        <v>2646</v>
      </c>
      <c r="DD1262" s="579" t="s">
        <v>2646</v>
      </c>
      <c r="DE1262" s="579" t="s">
        <v>2649</v>
      </c>
      <c r="DF1262" s="579" t="s">
        <v>32</v>
      </c>
      <c r="DG1262" s="579" t="s">
        <v>2654</v>
      </c>
      <c r="DH1262" s="579" t="s">
        <v>2654</v>
      </c>
      <c r="DI1262" s="579" t="s">
        <v>2658</v>
      </c>
      <c r="DJ1262" s="579" t="s">
        <v>37</v>
      </c>
      <c r="DK1262" s="579" t="s">
        <v>37</v>
      </c>
      <c r="DL1262" s="579" t="s">
        <v>2659</v>
      </c>
      <c r="DM1262" s="579" t="s">
        <v>2663</v>
      </c>
      <c r="DN1262" s="583" t="s">
        <v>4001</v>
      </c>
      <c r="DO1262" s="583" t="s">
        <v>4002</v>
      </c>
      <c r="DP1262" s="583"/>
      <c r="DQ1262" s="583" t="s">
        <v>4069</v>
      </c>
      <c r="DR1262" s="583"/>
      <c r="DS1262" s="583"/>
      <c r="DT1262" s="583"/>
      <c r="DU1262" s="579" t="s">
        <v>2634</v>
      </c>
      <c r="DV1262" s="579" t="s">
        <v>2633</v>
      </c>
      <c r="DW1262" s="579"/>
      <c r="DX1262" s="989" t="s">
        <v>220</v>
      </c>
      <c r="DY1262" s="22" t="s">
        <v>126</v>
      </c>
      <c r="DZ1262" s="990" t="s">
        <v>101</v>
      </c>
      <c r="EA1262" s="583">
        <v>4</v>
      </c>
      <c r="EB1262" s="590"/>
      <c r="EC1262" s="990" t="s">
        <v>2194</v>
      </c>
      <c r="ED1262" s="22" t="s">
        <v>6477</v>
      </c>
      <c r="EE1262" s="22"/>
    </row>
    <row r="1263" spans="1:135" s="592" customFormat="1" ht="15.75" hidden="1" customHeight="1" x14ac:dyDescent="0.25">
      <c r="A1263" s="22">
        <v>1267</v>
      </c>
      <c r="B1263" s="2083"/>
      <c r="C1263" s="579" t="s">
        <v>9291</v>
      </c>
      <c r="D1263" s="579" t="s">
        <v>23</v>
      </c>
      <c r="E1263" s="579" t="s">
        <v>4126</v>
      </c>
      <c r="F1263" s="579">
        <v>632308</v>
      </c>
      <c r="G1263" s="579">
        <v>35</v>
      </c>
      <c r="H1263" s="579" t="s">
        <v>2633</v>
      </c>
      <c r="I1263" s="579" t="s">
        <v>2633</v>
      </c>
      <c r="J1263" s="579" t="s">
        <v>2634</v>
      </c>
      <c r="K1263" s="579">
        <v>556269257</v>
      </c>
      <c r="L1263" s="579">
        <v>110</v>
      </c>
      <c r="M1263" s="579">
        <v>157</v>
      </c>
      <c r="N1263" s="580">
        <f t="shared" si="270"/>
        <v>44.626556858290392</v>
      </c>
      <c r="O1263" s="581">
        <v>2</v>
      </c>
      <c r="P1263" s="582">
        <f t="shared" si="281"/>
        <v>61.622500000000002</v>
      </c>
      <c r="Q1263" s="582">
        <f t="shared" si="282"/>
        <v>48.377499999999998</v>
      </c>
      <c r="R1263" s="583"/>
      <c r="S1263" s="584">
        <v>41862</v>
      </c>
      <c r="T1263" s="583" t="s">
        <v>1718</v>
      </c>
      <c r="U1263" s="583" t="s">
        <v>2490</v>
      </c>
      <c r="V1263" s="583" t="s">
        <v>9292</v>
      </c>
      <c r="W1263" s="583"/>
      <c r="X1263" s="583"/>
      <c r="Y1263" s="583"/>
      <c r="Z1263" s="583"/>
      <c r="AA1263" s="583"/>
      <c r="AB1263" s="583" t="s">
        <v>2633</v>
      </c>
      <c r="AC1263" s="583"/>
      <c r="AD1263" s="583"/>
      <c r="AE1263" s="583"/>
      <c r="AF1263" s="583"/>
      <c r="AG1263" s="583"/>
      <c r="AH1263" s="583"/>
      <c r="AI1263" s="583"/>
      <c r="AJ1263" s="583"/>
      <c r="AK1263" s="583"/>
      <c r="AL1263" s="583"/>
      <c r="AM1263" s="583"/>
      <c r="AN1263" s="583" t="s">
        <v>2633</v>
      </c>
      <c r="AO1263" s="583" t="s">
        <v>4076</v>
      </c>
      <c r="AP1263" s="583" t="s">
        <v>4088</v>
      </c>
      <c r="AQ1263" s="583"/>
      <c r="AR1263" s="583"/>
      <c r="AS1263" s="583"/>
      <c r="AT1263" s="583"/>
      <c r="AU1263" s="583"/>
      <c r="AV1263" s="583"/>
      <c r="AW1263" s="583"/>
      <c r="AX1263" s="583"/>
      <c r="AY1263" s="583"/>
      <c r="AZ1263" s="583"/>
      <c r="BA1263" s="583" t="s">
        <v>3970</v>
      </c>
      <c r="BB1263" s="583"/>
      <c r="BC1263" s="583"/>
      <c r="BD1263" s="583"/>
      <c r="BE1263" s="583" t="s">
        <v>2634</v>
      </c>
      <c r="BF1263" s="583"/>
      <c r="BG1263" s="583"/>
      <c r="BH1263" s="583"/>
      <c r="BI1263" s="583"/>
      <c r="BJ1263" s="583" t="s">
        <v>9224</v>
      </c>
      <c r="BK1263" s="583" t="s">
        <v>9538</v>
      </c>
      <c r="BL1263" s="583">
        <v>97.7</v>
      </c>
      <c r="BM1263" s="585">
        <f t="shared" si="273"/>
        <v>25.425042633455629</v>
      </c>
      <c r="BN1263" s="583" t="s">
        <v>7451</v>
      </c>
      <c r="BO1263" s="583">
        <v>90.3</v>
      </c>
      <c r="BP1263" s="582">
        <f t="shared" si="280"/>
        <v>40.721409746266353</v>
      </c>
      <c r="BQ1263" s="583"/>
      <c r="BR1263" s="583"/>
      <c r="BS1263" s="582">
        <f t="shared" si="274"/>
        <v>227.3784300552943</v>
      </c>
      <c r="BT1263" s="583"/>
      <c r="BU1263" s="583"/>
      <c r="BV1263" s="585">
        <f t="shared" si="277"/>
        <v>227.3784300552943</v>
      </c>
      <c r="BW1263" s="583"/>
      <c r="BX1263" s="583"/>
      <c r="BY1263" s="582">
        <f t="shared" si="278"/>
        <v>227.3784300552943</v>
      </c>
      <c r="BZ1263" s="583"/>
      <c r="CA1263" s="583"/>
      <c r="CB1263" s="582">
        <f t="shared" si="275"/>
        <v>227.3784300552943</v>
      </c>
      <c r="CC1263" s="583"/>
      <c r="CD1263" s="583"/>
      <c r="CE1263" s="582">
        <f t="shared" si="271"/>
        <v>227.3784300552943</v>
      </c>
      <c r="CF1263" s="583"/>
      <c r="CG1263" s="583"/>
      <c r="CH1263" s="582">
        <f t="shared" si="276"/>
        <v>227.3784300552943</v>
      </c>
      <c r="CI1263" s="583"/>
      <c r="CJ1263" s="583"/>
      <c r="CK1263" s="582">
        <f t="shared" si="279"/>
        <v>227.3784300552943</v>
      </c>
      <c r="CL1263" s="583">
        <v>90.3</v>
      </c>
      <c r="CM1263" s="582">
        <f t="shared" si="283"/>
        <v>40.721409746266353</v>
      </c>
      <c r="CN1263" s="583">
        <v>95</v>
      </c>
      <c r="CO1263" s="583"/>
      <c r="CP1263" s="583"/>
      <c r="CQ1263" s="586"/>
      <c r="CR1263" s="586"/>
      <c r="CS1263" s="587">
        <v>0.5</v>
      </c>
      <c r="CT1263" s="588">
        <v>0</v>
      </c>
      <c r="CU1263" s="588">
        <v>0</v>
      </c>
      <c r="CV1263" s="588">
        <v>0.25</v>
      </c>
      <c r="CW1263" s="588">
        <v>0.25</v>
      </c>
      <c r="CX1263" s="87">
        <f t="shared" si="272"/>
        <v>1</v>
      </c>
      <c r="CY1263" s="588"/>
      <c r="CZ1263" s="588" t="s">
        <v>2633</v>
      </c>
      <c r="DA1263" s="588" t="s">
        <v>3976</v>
      </c>
      <c r="DB1263" s="579" t="s">
        <v>2643</v>
      </c>
      <c r="DC1263" s="579" t="s">
        <v>2646</v>
      </c>
      <c r="DD1263" s="579" t="s">
        <v>2646</v>
      </c>
      <c r="DE1263" s="579" t="s">
        <v>2649</v>
      </c>
      <c r="DF1263" s="579" t="s">
        <v>32</v>
      </c>
      <c r="DG1263" s="579" t="s">
        <v>2654</v>
      </c>
      <c r="DH1263" s="579" t="s">
        <v>32</v>
      </c>
      <c r="DI1263" s="579" t="s">
        <v>2657</v>
      </c>
      <c r="DJ1263" s="579" t="s">
        <v>2659</v>
      </c>
      <c r="DK1263" s="579" t="s">
        <v>2659</v>
      </c>
      <c r="DL1263" s="579" t="s">
        <v>2659</v>
      </c>
      <c r="DM1263" s="579" t="s">
        <v>2661</v>
      </c>
      <c r="DN1263" s="583" t="s">
        <v>4001</v>
      </c>
      <c r="DO1263" s="583" t="s">
        <v>5012</v>
      </c>
      <c r="DP1263" s="583"/>
      <c r="DQ1263" s="583" t="s">
        <v>4069</v>
      </c>
      <c r="DR1263" s="583"/>
      <c r="DS1263" s="583"/>
      <c r="DT1263" s="583"/>
      <c r="DU1263" s="579" t="s">
        <v>2634</v>
      </c>
      <c r="DV1263" s="579" t="s">
        <v>2633</v>
      </c>
      <c r="DW1263" s="579"/>
      <c r="DX1263" s="991" t="s">
        <v>9293</v>
      </c>
      <c r="DY1263" s="22"/>
      <c r="DZ1263" s="992" t="s">
        <v>101</v>
      </c>
      <c r="EA1263" s="583">
        <v>3</v>
      </c>
      <c r="EB1263" s="590"/>
      <c r="EC1263" s="992" t="s">
        <v>2194</v>
      </c>
      <c r="ED1263" s="22" t="s">
        <v>6477</v>
      </c>
      <c r="EE1263" s="22"/>
    </row>
    <row r="1264" spans="1:135" s="592" customFormat="1" ht="15.75" hidden="1" customHeight="1" x14ac:dyDescent="0.25">
      <c r="A1264" s="22">
        <v>1268</v>
      </c>
      <c r="B1264" s="2083"/>
      <c r="C1264" s="579" t="s">
        <v>9294</v>
      </c>
      <c r="D1264" s="579" t="s">
        <v>23</v>
      </c>
      <c r="E1264" s="579" t="s">
        <v>4126</v>
      </c>
      <c r="F1264" s="579">
        <v>492474</v>
      </c>
      <c r="G1264" s="579">
        <v>23</v>
      </c>
      <c r="H1264" s="579" t="s">
        <v>2634</v>
      </c>
      <c r="I1264" s="579" t="s">
        <v>2634</v>
      </c>
      <c r="J1264" s="579" t="s">
        <v>3968</v>
      </c>
      <c r="K1264" s="579" t="s">
        <v>9374</v>
      </c>
      <c r="L1264" s="579">
        <v>92</v>
      </c>
      <c r="M1264" s="579">
        <v>165</v>
      </c>
      <c r="N1264" s="580">
        <f t="shared" si="270"/>
        <v>33.792470156106518</v>
      </c>
      <c r="O1264" s="581">
        <v>1</v>
      </c>
      <c r="P1264" s="582">
        <f t="shared" si="281"/>
        <v>68.062499999999986</v>
      </c>
      <c r="Q1264" s="582">
        <f t="shared" si="282"/>
        <v>23.937500000000014</v>
      </c>
      <c r="R1264" s="583"/>
      <c r="S1264" s="584">
        <v>41862</v>
      </c>
      <c r="T1264" s="583" t="s">
        <v>1718</v>
      </c>
      <c r="U1264" s="583" t="s">
        <v>2490</v>
      </c>
      <c r="V1264" s="583" t="s">
        <v>9295</v>
      </c>
      <c r="W1264" s="583" t="s">
        <v>2850</v>
      </c>
      <c r="X1264" s="583" t="s">
        <v>2634</v>
      </c>
      <c r="Y1264" s="583"/>
      <c r="Z1264" s="583" t="s">
        <v>2634</v>
      </c>
      <c r="AA1264" s="583"/>
      <c r="AB1264" s="583" t="s">
        <v>2633</v>
      </c>
      <c r="AC1264" s="583"/>
      <c r="AD1264" s="583" t="s">
        <v>2634</v>
      </c>
      <c r="AE1264" s="583"/>
      <c r="AF1264" s="583" t="s">
        <v>2634</v>
      </c>
      <c r="AG1264" s="583"/>
      <c r="AH1264" s="583" t="s">
        <v>2634</v>
      </c>
      <c r="AI1264" s="583"/>
      <c r="AJ1264" s="583" t="s">
        <v>2634</v>
      </c>
      <c r="AK1264" s="583"/>
      <c r="AL1264" s="583" t="s">
        <v>2634</v>
      </c>
      <c r="AM1264" s="583"/>
      <c r="AN1264" s="583" t="s">
        <v>2633</v>
      </c>
      <c r="AO1264" s="583" t="s">
        <v>4076</v>
      </c>
      <c r="AP1264" s="583" t="s">
        <v>4077</v>
      </c>
      <c r="AQ1264" s="583" t="s">
        <v>2635</v>
      </c>
      <c r="AR1264" s="583"/>
      <c r="AS1264" s="583"/>
      <c r="AT1264" s="583"/>
      <c r="AU1264" s="583"/>
      <c r="AV1264" s="583"/>
      <c r="AW1264" s="583" t="s">
        <v>2634</v>
      </c>
      <c r="AX1264" s="583"/>
      <c r="AY1264" s="583" t="s">
        <v>2634</v>
      </c>
      <c r="AZ1264" s="583"/>
      <c r="BA1264" s="583" t="s">
        <v>3970</v>
      </c>
      <c r="BB1264" s="583"/>
      <c r="BC1264" s="583" t="s">
        <v>2634</v>
      </c>
      <c r="BD1264" s="583"/>
      <c r="BE1264" s="583" t="s">
        <v>2634</v>
      </c>
      <c r="BF1264" s="583"/>
      <c r="BG1264" s="583" t="s">
        <v>2634</v>
      </c>
      <c r="BH1264" s="583"/>
      <c r="BI1264" s="583"/>
      <c r="BJ1264" s="583" t="s">
        <v>9225</v>
      </c>
      <c r="BK1264" s="583" t="s">
        <v>9375</v>
      </c>
      <c r="BL1264" s="583">
        <v>87.7</v>
      </c>
      <c r="BM1264" s="585">
        <f t="shared" si="273"/>
        <v>17.963446475195799</v>
      </c>
      <c r="BN1264" s="583" t="s">
        <v>9514</v>
      </c>
      <c r="BO1264" s="583">
        <v>84.5</v>
      </c>
      <c r="BP1264" s="582">
        <f t="shared" si="280"/>
        <v>31.331592689295018</v>
      </c>
      <c r="BQ1264" s="583" t="s">
        <v>3089</v>
      </c>
      <c r="BR1264" s="583">
        <v>72</v>
      </c>
      <c r="BS1264" s="582">
        <f t="shared" si="274"/>
        <v>83.550913838120053</v>
      </c>
      <c r="BT1264" s="583"/>
      <c r="BU1264" s="583"/>
      <c r="BV1264" s="585">
        <f t="shared" si="277"/>
        <v>384.33420365535227</v>
      </c>
      <c r="BW1264" s="583"/>
      <c r="BX1264" s="583"/>
      <c r="BY1264" s="582">
        <f t="shared" si="278"/>
        <v>384.33420365535227</v>
      </c>
      <c r="BZ1264" s="583"/>
      <c r="CA1264" s="583"/>
      <c r="CB1264" s="582">
        <f t="shared" si="275"/>
        <v>384.33420365535227</v>
      </c>
      <c r="CC1264" s="583"/>
      <c r="CD1264" s="583"/>
      <c r="CE1264" s="582">
        <f t="shared" si="271"/>
        <v>384.33420365535227</v>
      </c>
      <c r="CF1264" s="583"/>
      <c r="CG1264" s="583"/>
      <c r="CH1264" s="582">
        <f t="shared" si="276"/>
        <v>384.33420365535227</v>
      </c>
      <c r="CI1264" s="583"/>
      <c r="CJ1264" s="583"/>
      <c r="CK1264" s="582">
        <f t="shared" si="279"/>
        <v>384.33420365535227</v>
      </c>
      <c r="CL1264" s="583">
        <v>72</v>
      </c>
      <c r="CM1264" s="582">
        <f t="shared" si="283"/>
        <v>83.550913838120053</v>
      </c>
      <c r="CN1264" s="583">
        <v>70</v>
      </c>
      <c r="CO1264" s="583"/>
      <c r="CP1264" s="583"/>
      <c r="CQ1264" s="586"/>
      <c r="CR1264" s="586"/>
      <c r="CS1264" s="587"/>
      <c r="CT1264" s="588"/>
      <c r="CU1264" s="588"/>
      <c r="CV1264" s="588"/>
      <c r="CW1264" s="588"/>
      <c r="CX1264" s="87">
        <f t="shared" si="272"/>
        <v>0</v>
      </c>
      <c r="CY1264" s="588"/>
      <c r="CZ1264" s="588" t="s">
        <v>2633</v>
      </c>
      <c r="DA1264" s="588" t="s">
        <v>3976</v>
      </c>
      <c r="DB1264" s="579" t="s">
        <v>2643</v>
      </c>
      <c r="DC1264" s="579"/>
      <c r="DD1264" s="579"/>
      <c r="DE1264" s="579"/>
      <c r="DF1264" s="579"/>
      <c r="DG1264" s="579"/>
      <c r="DH1264" s="579"/>
      <c r="DI1264" s="579"/>
      <c r="DJ1264" s="579"/>
      <c r="DK1264" s="579"/>
      <c r="DL1264" s="579" t="s">
        <v>2660</v>
      </c>
      <c r="DM1264" s="579"/>
      <c r="DN1264" s="583" t="s">
        <v>4001</v>
      </c>
      <c r="DO1264" s="583" t="s">
        <v>5012</v>
      </c>
      <c r="DP1264" s="583"/>
      <c r="DQ1264" s="583"/>
      <c r="DR1264" s="583"/>
      <c r="DS1264" s="583"/>
      <c r="DT1264" s="583"/>
      <c r="DU1264" s="579"/>
      <c r="DV1264" s="579"/>
      <c r="DW1264" s="579"/>
      <c r="DX1264" s="993" t="s">
        <v>9296</v>
      </c>
      <c r="DY1264" s="22"/>
      <c r="DZ1264" s="994" t="s">
        <v>101</v>
      </c>
      <c r="EA1264" s="583">
        <v>3</v>
      </c>
      <c r="EB1264" s="590"/>
      <c r="EC1264" s="994" t="s">
        <v>2194</v>
      </c>
      <c r="ED1264" s="22" t="s">
        <v>5821</v>
      </c>
      <c r="EE1264" s="22"/>
    </row>
    <row r="1265" spans="1:135" s="592" customFormat="1" ht="15.75" hidden="1" customHeight="1" x14ac:dyDescent="0.25">
      <c r="A1265" s="22">
        <v>1269</v>
      </c>
      <c r="B1265" s="2083"/>
      <c r="C1265" s="579" t="s">
        <v>9382</v>
      </c>
      <c r="D1265" s="579" t="s">
        <v>23</v>
      </c>
      <c r="E1265" s="579" t="s">
        <v>4126</v>
      </c>
      <c r="F1265" s="579">
        <v>639995</v>
      </c>
      <c r="G1265" s="579">
        <v>35</v>
      </c>
      <c r="H1265" s="579" t="s">
        <v>2633</v>
      </c>
      <c r="I1265" s="579" t="s">
        <v>3984</v>
      </c>
      <c r="J1265" s="579" t="s">
        <v>2633</v>
      </c>
      <c r="K1265" s="579">
        <v>555508097</v>
      </c>
      <c r="L1265" s="579">
        <v>99.7</v>
      </c>
      <c r="M1265" s="579">
        <v>151</v>
      </c>
      <c r="N1265" s="580">
        <f t="shared" si="270"/>
        <v>43.726152361738521</v>
      </c>
      <c r="O1265" s="581">
        <v>2</v>
      </c>
      <c r="P1265" s="582">
        <f t="shared" si="281"/>
        <v>57.002499999999998</v>
      </c>
      <c r="Q1265" s="582">
        <f t="shared" si="282"/>
        <v>42.697500000000005</v>
      </c>
      <c r="R1265" s="583"/>
      <c r="S1265" s="584">
        <v>41862</v>
      </c>
      <c r="T1265" s="583" t="s">
        <v>1718</v>
      </c>
      <c r="U1265" s="583" t="s">
        <v>2490</v>
      </c>
      <c r="V1265" s="583" t="s">
        <v>9299</v>
      </c>
      <c r="W1265" s="583"/>
      <c r="X1265" s="583"/>
      <c r="Y1265" s="583"/>
      <c r="Z1265" s="583"/>
      <c r="AA1265" s="583"/>
      <c r="AB1265" s="583" t="s">
        <v>2633</v>
      </c>
      <c r="AC1265" s="583"/>
      <c r="AD1265" s="583"/>
      <c r="AE1265" s="583"/>
      <c r="AF1265" s="583"/>
      <c r="AG1265" s="583"/>
      <c r="AH1265" s="583"/>
      <c r="AI1265" s="583"/>
      <c r="AJ1265" s="583"/>
      <c r="AK1265" s="583"/>
      <c r="AL1265" s="583"/>
      <c r="AM1265" s="583"/>
      <c r="AN1265" s="583" t="s">
        <v>2634</v>
      </c>
      <c r="AO1265" s="583"/>
      <c r="AP1265" s="583"/>
      <c r="AQ1265" s="583"/>
      <c r="AR1265" s="583"/>
      <c r="AS1265" s="583"/>
      <c r="AT1265" s="583"/>
      <c r="AU1265" s="583"/>
      <c r="AV1265" s="583"/>
      <c r="AW1265" s="583"/>
      <c r="AX1265" s="583"/>
      <c r="AY1265" s="583"/>
      <c r="AZ1265" s="583"/>
      <c r="BA1265" s="583" t="s">
        <v>3970</v>
      </c>
      <c r="BB1265" s="583"/>
      <c r="BC1265" s="583" t="s">
        <v>2633</v>
      </c>
      <c r="BD1265" s="583"/>
      <c r="BE1265" s="583" t="s">
        <v>2634</v>
      </c>
      <c r="BF1265" s="583"/>
      <c r="BG1265" s="583"/>
      <c r="BH1265" s="583"/>
      <c r="BI1265" s="583"/>
      <c r="BJ1265" s="583" t="s">
        <v>9225</v>
      </c>
      <c r="BK1265" s="583" t="s">
        <v>9539</v>
      </c>
      <c r="BL1265" s="583">
        <v>92.3</v>
      </c>
      <c r="BM1265" s="585">
        <f t="shared" si="273"/>
        <v>17.331225481585584</v>
      </c>
      <c r="BN1265" s="583" t="s">
        <v>9695</v>
      </c>
      <c r="BO1265" s="583">
        <v>89.6</v>
      </c>
      <c r="BP1265" s="582">
        <f t="shared" si="280"/>
        <v>23.654780724866811</v>
      </c>
      <c r="BQ1265" s="583"/>
      <c r="BR1265" s="583"/>
      <c r="BS1265" s="582">
        <f t="shared" si="274"/>
        <v>233.50313250190288</v>
      </c>
      <c r="BT1265" s="583"/>
      <c r="BU1265" s="583"/>
      <c r="BV1265" s="585">
        <f t="shared" si="277"/>
        <v>233.50313250190288</v>
      </c>
      <c r="BW1265" s="583"/>
      <c r="BX1265" s="583"/>
      <c r="BY1265" s="582">
        <f t="shared" si="278"/>
        <v>233.50313250190288</v>
      </c>
      <c r="BZ1265" s="583"/>
      <c r="CA1265" s="583"/>
      <c r="CB1265" s="582">
        <f t="shared" si="275"/>
        <v>233.50313250190288</v>
      </c>
      <c r="CC1265" s="583"/>
      <c r="CD1265" s="583"/>
      <c r="CE1265" s="582">
        <f t="shared" si="271"/>
        <v>233.50313250190288</v>
      </c>
      <c r="CF1265" s="583"/>
      <c r="CG1265" s="583"/>
      <c r="CH1265" s="582">
        <f t="shared" si="276"/>
        <v>233.50313250190288</v>
      </c>
      <c r="CI1265" s="583"/>
      <c r="CJ1265" s="583"/>
      <c r="CK1265" s="582">
        <f t="shared" si="279"/>
        <v>233.50313250190288</v>
      </c>
      <c r="CL1265" s="583">
        <v>89.6</v>
      </c>
      <c r="CM1265" s="582">
        <f t="shared" si="283"/>
        <v>23.654780724866811</v>
      </c>
      <c r="CN1265" s="583">
        <v>80</v>
      </c>
      <c r="CO1265" s="583"/>
      <c r="CP1265" s="583"/>
      <c r="CQ1265" s="586"/>
      <c r="CR1265" s="586"/>
      <c r="CS1265" s="587"/>
      <c r="CT1265" s="588"/>
      <c r="CU1265" s="588"/>
      <c r="CV1265" s="588"/>
      <c r="CW1265" s="588"/>
      <c r="CX1265" s="87">
        <f t="shared" si="272"/>
        <v>0</v>
      </c>
      <c r="CY1265" s="588"/>
      <c r="CZ1265" s="588"/>
      <c r="DA1265" s="588"/>
      <c r="DB1265" s="579"/>
      <c r="DC1265" s="579"/>
      <c r="DD1265" s="579"/>
      <c r="DE1265" s="579"/>
      <c r="DF1265" s="579"/>
      <c r="DG1265" s="579"/>
      <c r="DH1265" s="579"/>
      <c r="DI1265" s="579"/>
      <c r="DJ1265" s="579"/>
      <c r="DK1265" s="579"/>
      <c r="DL1265" s="579"/>
      <c r="DM1265" s="579"/>
      <c r="DN1265" s="583"/>
      <c r="DO1265" s="583"/>
      <c r="DP1265" s="583"/>
      <c r="DQ1265" s="583"/>
      <c r="DR1265" s="583"/>
      <c r="DS1265" s="583"/>
      <c r="DT1265" s="583"/>
      <c r="DU1265" s="579"/>
      <c r="DV1265" s="579"/>
      <c r="DW1265" s="579"/>
      <c r="DX1265" s="994" t="s">
        <v>220</v>
      </c>
      <c r="DY1265" s="22"/>
      <c r="DZ1265" s="995" t="s">
        <v>101</v>
      </c>
      <c r="EA1265" s="583">
        <v>3</v>
      </c>
      <c r="EB1265" s="590"/>
      <c r="EC1265" s="995" t="s">
        <v>2194</v>
      </c>
      <c r="ED1265" s="22" t="s">
        <v>6477</v>
      </c>
      <c r="EE1265" s="22"/>
    </row>
    <row r="1266" spans="1:135" s="592" customFormat="1" ht="15.75" hidden="1" customHeight="1" x14ac:dyDescent="0.25">
      <c r="A1266" s="22">
        <v>1270</v>
      </c>
      <c r="B1266" s="2083"/>
      <c r="C1266" s="579" t="s">
        <v>9316</v>
      </c>
      <c r="D1266" s="579" t="s">
        <v>23</v>
      </c>
      <c r="E1266" s="579" t="s">
        <v>4126</v>
      </c>
      <c r="F1266" s="579">
        <v>640024</v>
      </c>
      <c r="G1266" s="579">
        <v>21</v>
      </c>
      <c r="H1266" s="579" t="s">
        <v>2634</v>
      </c>
      <c r="I1266" s="579" t="s">
        <v>2634</v>
      </c>
      <c r="J1266" s="579" t="s">
        <v>3968</v>
      </c>
      <c r="K1266" s="579">
        <v>544794258</v>
      </c>
      <c r="L1266" s="579">
        <v>95.5</v>
      </c>
      <c r="M1266" s="579">
        <v>147</v>
      </c>
      <c r="N1266" s="580">
        <f t="shared" si="270"/>
        <v>44.194548567726407</v>
      </c>
      <c r="O1266" s="581">
        <v>2</v>
      </c>
      <c r="P1266" s="582">
        <f t="shared" si="281"/>
        <v>54.022499999999994</v>
      </c>
      <c r="Q1266" s="582">
        <f t="shared" si="282"/>
        <v>41.477500000000006</v>
      </c>
      <c r="R1266" s="583"/>
      <c r="S1266" s="584">
        <v>41865</v>
      </c>
      <c r="T1266" s="583" t="s">
        <v>1718</v>
      </c>
      <c r="U1266" s="583" t="s">
        <v>2490</v>
      </c>
      <c r="V1266" s="583" t="s">
        <v>9317</v>
      </c>
      <c r="W1266" s="583"/>
      <c r="X1266" s="583" t="s">
        <v>2634</v>
      </c>
      <c r="Y1266" s="583"/>
      <c r="Z1266" s="583" t="s">
        <v>2634</v>
      </c>
      <c r="AA1266" s="583"/>
      <c r="AB1266" s="583" t="s">
        <v>2633</v>
      </c>
      <c r="AC1266" s="583"/>
      <c r="AD1266" s="583" t="s">
        <v>2634</v>
      </c>
      <c r="AE1266" s="583"/>
      <c r="AF1266" s="583" t="s">
        <v>2634</v>
      </c>
      <c r="AG1266" s="583"/>
      <c r="AH1266" s="583" t="s">
        <v>2634</v>
      </c>
      <c r="AI1266" s="583"/>
      <c r="AJ1266" s="583" t="s">
        <v>2634</v>
      </c>
      <c r="AK1266" s="583"/>
      <c r="AL1266" s="583" t="s">
        <v>2634</v>
      </c>
      <c r="AM1266" s="583"/>
      <c r="AN1266" s="583" t="s">
        <v>2633</v>
      </c>
      <c r="AO1266" s="583" t="s">
        <v>4076</v>
      </c>
      <c r="AP1266" s="583" t="s">
        <v>4077</v>
      </c>
      <c r="AQ1266" s="583" t="s">
        <v>2637</v>
      </c>
      <c r="AR1266" s="583"/>
      <c r="AS1266" s="583"/>
      <c r="AT1266" s="583"/>
      <c r="AU1266" s="583"/>
      <c r="AV1266" s="583"/>
      <c r="AW1266" s="583" t="s">
        <v>2634</v>
      </c>
      <c r="AX1266" s="583"/>
      <c r="AY1266" s="583" t="s">
        <v>2634</v>
      </c>
      <c r="AZ1266" s="583"/>
      <c r="BA1266" s="583" t="s">
        <v>3971</v>
      </c>
      <c r="BB1266" s="583"/>
      <c r="BC1266" s="583" t="s">
        <v>2634</v>
      </c>
      <c r="BD1266" s="583"/>
      <c r="BE1266" s="583" t="s">
        <v>2634</v>
      </c>
      <c r="BF1266" s="583"/>
      <c r="BG1266" s="583" t="s">
        <v>2634</v>
      </c>
      <c r="BH1266" s="583"/>
      <c r="BI1266" s="583"/>
      <c r="BJ1266" s="583" t="s">
        <v>9224</v>
      </c>
      <c r="BK1266" s="583" t="s">
        <v>4832</v>
      </c>
      <c r="BL1266" s="583">
        <v>86.8</v>
      </c>
      <c r="BM1266" s="585">
        <f t="shared" si="273"/>
        <v>20.975227532999824</v>
      </c>
      <c r="BN1266" s="583" t="s">
        <v>1631</v>
      </c>
      <c r="BO1266" s="583">
        <v>77</v>
      </c>
      <c r="BP1266" s="582">
        <f t="shared" si="280"/>
        <v>44.602495328792713</v>
      </c>
      <c r="BQ1266" s="583" t="s">
        <v>6306</v>
      </c>
      <c r="BR1266" s="583">
        <v>65</v>
      </c>
      <c r="BS1266" s="582">
        <f t="shared" si="274"/>
        <v>73.533843650171775</v>
      </c>
      <c r="BT1266" s="583"/>
      <c r="BU1266" s="583"/>
      <c r="BV1266" s="585">
        <f t="shared" si="277"/>
        <v>230.24531372430835</v>
      </c>
      <c r="BW1266" s="583"/>
      <c r="BX1266" s="583"/>
      <c r="BY1266" s="582">
        <f t="shared" si="278"/>
        <v>230.24531372430835</v>
      </c>
      <c r="BZ1266" s="583"/>
      <c r="CA1266" s="583"/>
      <c r="CB1266" s="582">
        <f t="shared" si="275"/>
        <v>230.24531372430835</v>
      </c>
      <c r="CC1266" s="583"/>
      <c r="CD1266" s="583"/>
      <c r="CE1266" s="582">
        <f t="shared" si="271"/>
        <v>230.24531372430835</v>
      </c>
      <c r="CF1266" s="583"/>
      <c r="CG1266" s="583"/>
      <c r="CH1266" s="582">
        <f t="shared" si="276"/>
        <v>230.24531372430835</v>
      </c>
      <c r="CI1266" s="583"/>
      <c r="CJ1266" s="583"/>
      <c r="CK1266" s="582">
        <f t="shared" si="279"/>
        <v>230.24531372430835</v>
      </c>
      <c r="CL1266" s="583">
        <v>65</v>
      </c>
      <c r="CM1266" s="582">
        <f t="shared" si="283"/>
        <v>73.533843650171775</v>
      </c>
      <c r="CN1266" s="583">
        <v>75</v>
      </c>
      <c r="CO1266" s="583"/>
      <c r="CP1266" s="583"/>
      <c r="CQ1266" s="586"/>
      <c r="CR1266" s="586"/>
      <c r="CS1266" s="587"/>
      <c r="CT1266" s="588"/>
      <c r="CU1266" s="588"/>
      <c r="CV1266" s="588"/>
      <c r="CW1266" s="588"/>
      <c r="CX1266" s="87">
        <f t="shared" si="272"/>
        <v>0</v>
      </c>
      <c r="CY1266" s="588"/>
      <c r="CZ1266" s="588" t="s">
        <v>2633</v>
      </c>
      <c r="DA1266" s="588" t="s">
        <v>3976</v>
      </c>
      <c r="DB1266" s="579" t="s">
        <v>2644</v>
      </c>
      <c r="DC1266" s="579"/>
      <c r="DD1266" s="579"/>
      <c r="DE1266" s="579"/>
      <c r="DF1266" s="579"/>
      <c r="DG1266" s="579"/>
      <c r="DH1266" s="579"/>
      <c r="DI1266" s="579"/>
      <c r="DJ1266" s="579"/>
      <c r="DK1266" s="579"/>
      <c r="DL1266" s="579"/>
      <c r="DM1266" s="579"/>
      <c r="DN1266" s="583" t="s">
        <v>4001</v>
      </c>
      <c r="DO1266" s="583"/>
      <c r="DP1266" s="583"/>
      <c r="DQ1266" s="583"/>
      <c r="DR1266" s="583"/>
      <c r="DS1266" s="583"/>
      <c r="DT1266" s="583"/>
      <c r="DU1266" s="579"/>
      <c r="DV1266" s="579"/>
      <c r="DW1266" s="579"/>
      <c r="DX1266" s="996" t="s">
        <v>9318</v>
      </c>
      <c r="DY1266" s="22"/>
      <c r="DZ1266" s="996" t="s">
        <v>101</v>
      </c>
      <c r="EA1266" s="583">
        <v>3</v>
      </c>
      <c r="EB1266" s="590"/>
      <c r="EC1266" s="996" t="s">
        <v>2194</v>
      </c>
      <c r="ED1266" s="22" t="s">
        <v>7406</v>
      </c>
      <c r="EE1266" s="22"/>
    </row>
    <row r="1267" spans="1:135" s="592" customFormat="1" ht="15.75" hidden="1" customHeight="1" x14ac:dyDescent="0.25">
      <c r="A1267" s="22">
        <v>1271</v>
      </c>
      <c r="B1267" s="2083"/>
      <c r="C1267" s="579" t="s">
        <v>9319</v>
      </c>
      <c r="D1267" s="579" t="s">
        <v>22</v>
      </c>
      <c r="E1267" s="579" t="s">
        <v>4126</v>
      </c>
      <c r="F1267" s="579">
        <v>120149</v>
      </c>
      <c r="G1267" s="579">
        <v>33</v>
      </c>
      <c r="H1267" s="579" t="s">
        <v>2633</v>
      </c>
      <c r="I1267" s="579" t="s">
        <v>2633</v>
      </c>
      <c r="J1267" s="579" t="s">
        <v>2633</v>
      </c>
      <c r="K1267" s="579">
        <v>504263629</v>
      </c>
      <c r="L1267" s="579">
        <v>137.30000000000001</v>
      </c>
      <c r="M1267" s="579">
        <v>181</v>
      </c>
      <c r="N1267" s="580">
        <f t="shared" si="270"/>
        <v>41.909587619425537</v>
      </c>
      <c r="O1267" s="581">
        <v>2</v>
      </c>
      <c r="P1267" s="582">
        <f t="shared" si="281"/>
        <v>81.902500000000003</v>
      </c>
      <c r="Q1267" s="582">
        <f t="shared" si="282"/>
        <v>55.397500000000008</v>
      </c>
      <c r="R1267" s="583"/>
      <c r="S1267" s="584">
        <v>41865</v>
      </c>
      <c r="T1267" s="583" t="s">
        <v>9322</v>
      </c>
      <c r="U1267" s="583" t="s">
        <v>9432</v>
      </c>
      <c r="V1267" s="583" t="s">
        <v>9320</v>
      </c>
      <c r="W1267" s="583" t="s">
        <v>10451</v>
      </c>
      <c r="X1267" s="583"/>
      <c r="Y1267" s="583"/>
      <c r="Z1267" s="583"/>
      <c r="AA1267" s="583"/>
      <c r="AB1267" s="583"/>
      <c r="AC1267" s="583"/>
      <c r="AD1267" s="583"/>
      <c r="AE1267" s="583"/>
      <c r="AF1267" s="583"/>
      <c r="AG1267" s="583"/>
      <c r="AH1267" s="583"/>
      <c r="AI1267" s="583"/>
      <c r="AJ1267" s="583"/>
      <c r="AK1267" s="583"/>
      <c r="AL1267" s="583"/>
      <c r="AM1267" s="583"/>
      <c r="AN1267" s="583" t="s">
        <v>2633</v>
      </c>
      <c r="AO1267" s="583" t="s">
        <v>4075</v>
      </c>
      <c r="AP1267" s="583" t="s">
        <v>4077</v>
      </c>
      <c r="AQ1267" s="583" t="s">
        <v>2638</v>
      </c>
      <c r="AR1267" s="583" t="s">
        <v>4068</v>
      </c>
      <c r="AS1267" s="583" t="s">
        <v>4077</v>
      </c>
      <c r="AT1267" s="583"/>
      <c r="AU1267" s="583"/>
      <c r="AV1267" s="583"/>
      <c r="AW1267" s="583"/>
      <c r="AX1267" s="583"/>
      <c r="AY1267" s="583"/>
      <c r="AZ1267" s="583"/>
      <c r="BA1267" s="583"/>
      <c r="BB1267" s="583"/>
      <c r="BC1267" s="583"/>
      <c r="BD1267" s="583"/>
      <c r="BE1267" s="583" t="s">
        <v>2633</v>
      </c>
      <c r="BF1267" s="583" t="s">
        <v>2634</v>
      </c>
      <c r="BG1267" s="583"/>
      <c r="BH1267" s="583"/>
      <c r="BI1267" s="583"/>
      <c r="BJ1267" s="583" t="s">
        <v>9224</v>
      </c>
      <c r="BK1267" s="583" t="s">
        <v>9626</v>
      </c>
      <c r="BL1267" s="583">
        <v>123.7</v>
      </c>
      <c r="BM1267" s="585">
        <f t="shared" si="273"/>
        <v>24.549844307053579</v>
      </c>
      <c r="BN1267" s="583" t="s">
        <v>9677</v>
      </c>
      <c r="BO1267" s="583">
        <v>120.4</v>
      </c>
      <c r="BP1267" s="582">
        <f t="shared" si="280"/>
        <v>30.506791822735689</v>
      </c>
      <c r="BQ1267" s="583" t="s">
        <v>10457</v>
      </c>
      <c r="BR1267" s="583">
        <v>104</v>
      </c>
      <c r="BS1267" s="582">
        <f t="shared" si="274"/>
        <v>60.111015840064994</v>
      </c>
      <c r="BT1267" s="583"/>
      <c r="BU1267" s="583"/>
      <c r="BV1267" s="585">
        <f t="shared" si="277"/>
        <v>247.84511936459225</v>
      </c>
      <c r="BW1267" s="583"/>
      <c r="BX1267" s="583"/>
      <c r="BY1267" s="582">
        <f t="shared" si="278"/>
        <v>247.84511936459225</v>
      </c>
      <c r="BZ1267" s="583"/>
      <c r="CA1267" s="583"/>
      <c r="CB1267" s="582">
        <f t="shared" si="275"/>
        <v>247.84511936459225</v>
      </c>
      <c r="CC1267" s="583"/>
      <c r="CD1267" s="583"/>
      <c r="CE1267" s="582">
        <f t="shared" si="271"/>
        <v>247.84511936459225</v>
      </c>
      <c r="CF1267" s="583"/>
      <c r="CG1267" s="583"/>
      <c r="CH1267" s="582">
        <f t="shared" si="276"/>
        <v>247.84511936459225</v>
      </c>
      <c r="CI1267" s="583"/>
      <c r="CJ1267" s="583"/>
      <c r="CK1267" s="582">
        <f t="shared" si="279"/>
        <v>247.84511936459225</v>
      </c>
      <c r="CL1267" s="583">
        <v>104</v>
      </c>
      <c r="CM1267" s="582">
        <f t="shared" si="283"/>
        <v>60.111015840064994</v>
      </c>
      <c r="CN1267" s="583">
        <v>220</v>
      </c>
      <c r="CO1267" s="583"/>
      <c r="CP1267" s="583"/>
      <c r="CQ1267" s="586"/>
      <c r="CR1267" s="586"/>
      <c r="CS1267" s="587">
        <v>0</v>
      </c>
      <c r="CT1267" s="588">
        <v>-0.5</v>
      </c>
      <c r="CU1267" s="588">
        <v>-0.25</v>
      </c>
      <c r="CV1267" s="588">
        <v>-0.25</v>
      </c>
      <c r="CW1267" s="588">
        <v>0</v>
      </c>
      <c r="CX1267" s="87">
        <f t="shared" si="272"/>
        <v>-1</v>
      </c>
      <c r="CY1267" s="588"/>
      <c r="CZ1267" s="588" t="s">
        <v>2634</v>
      </c>
      <c r="DA1267" s="588"/>
      <c r="DB1267" s="579" t="s">
        <v>2644</v>
      </c>
      <c r="DC1267" s="579" t="s">
        <v>2647</v>
      </c>
      <c r="DD1267" s="579" t="s">
        <v>2646</v>
      </c>
      <c r="DE1267" s="579" t="s">
        <v>2649</v>
      </c>
      <c r="DF1267" s="579" t="s">
        <v>2652</v>
      </c>
      <c r="DG1267" s="579" t="s">
        <v>2654</v>
      </c>
      <c r="DH1267" s="579" t="s">
        <v>2654</v>
      </c>
      <c r="DI1267" s="579" t="s">
        <v>2658</v>
      </c>
      <c r="DJ1267" s="579" t="s">
        <v>2659</v>
      </c>
      <c r="DK1267" s="579" t="s">
        <v>2659</v>
      </c>
      <c r="DL1267" s="579" t="s">
        <v>2660</v>
      </c>
      <c r="DM1267" s="579" t="s">
        <v>2663</v>
      </c>
      <c r="DN1267" s="583" t="s">
        <v>4001</v>
      </c>
      <c r="DO1267" s="583" t="s">
        <v>5012</v>
      </c>
      <c r="DP1267" s="583"/>
      <c r="DQ1267" s="583" t="s">
        <v>4068</v>
      </c>
      <c r="DR1267" s="583"/>
      <c r="DS1267" s="583"/>
      <c r="DT1267" s="583"/>
      <c r="DU1267" s="579" t="s">
        <v>2634</v>
      </c>
      <c r="DV1267" s="579" t="s">
        <v>2633</v>
      </c>
      <c r="DW1267" s="579" t="s">
        <v>10452</v>
      </c>
      <c r="DX1267" s="997" t="s">
        <v>9321</v>
      </c>
      <c r="DY1267" s="22" t="s">
        <v>10458</v>
      </c>
      <c r="DZ1267" s="998" t="s">
        <v>9323</v>
      </c>
      <c r="EA1267" s="583">
        <v>4</v>
      </c>
      <c r="EB1267" s="590"/>
      <c r="EC1267" s="998" t="s">
        <v>9324</v>
      </c>
      <c r="ED1267" s="22" t="s">
        <v>6477</v>
      </c>
      <c r="EE1267" s="22"/>
    </row>
    <row r="1268" spans="1:135" s="592" customFormat="1" ht="15.75" hidden="1" customHeight="1" x14ac:dyDescent="0.25">
      <c r="A1268" s="875">
        <v>1272</v>
      </c>
      <c r="B1268" s="2083"/>
      <c r="C1268" s="579" t="s">
        <v>9331</v>
      </c>
      <c r="D1268" s="579" t="s">
        <v>22</v>
      </c>
      <c r="E1268" s="579" t="s">
        <v>4126</v>
      </c>
      <c r="F1268" s="579">
        <v>324037</v>
      </c>
      <c r="G1268" s="579">
        <v>29</v>
      </c>
      <c r="H1268" s="579" t="s">
        <v>2634</v>
      </c>
      <c r="I1268" s="579" t="s">
        <v>2634</v>
      </c>
      <c r="J1268" s="579" t="s">
        <v>3968</v>
      </c>
      <c r="K1268" s="579">
        <v>508258886</v>
      </c>
      <c r="L1268" s="579">
        <v>126</v>
      </c>
      <c r="M1268" s="579">
        <v>166</v>
      </c>
      <c r="N1268" s="580">
        <f t="shared" si="270"/>
        <v>45.725068950500798</v>
      </c>
      <c r="O1268" s="581">
        <v>2</v>
      </c>
      <c r="P1268" s="582">
        <f t="shared" si="281"/>
        <v>68.89</v>
      </c>
      <c r="Q1268" s="582">
        <f t="shared" si="282"/>
        <v>57.11</v>
      </c>
      <c r="R1268" s="583"/>
      <c r="S1268" s="584">
        <v>41868</v>
      </c>
      <c r="T1268" s="583" t="s">
        <v>1718</v>
      </c>
      <c r="U1268" s="583" t="s">
        <v>2490</v>
      </c>
      <c r="V1268" s="583" t="s">
        <v>9332</v>
      </c>
      <c r="W1268" s="583" t="s">
        <v>10348</v>
      </c>
      <c r="X1268" s="583" t="s">
        <v>2634</v>
      </c>
      <c r="Y1268" s="583"/>
      <c r="Z1268" s="583" t="s">
        <v>2634</v>
      </c>
      <c r="AA1268" s="583"/>
      <c r="AB1268" s="583" t="s">
        <v>2633</v>
      </c>
      <c r="AC1268" s="583"/>
      <c r="AD1268" s="583" t="s">
        <v>2634</v>
      </c>
      <c r="AE1268" s="583"/>
      <c r="AF1268" s="583" t="s">
        <v>2634</v>
      </c>
      <c r="AG1268" s="583"/>
      <c r="AH1268" s="583" t="s">
        <v>2634</v>
      </c>
      <c r="AI1268" s="583"/>
      <c r="AJ1268" s="583" t="s">
        <v>2634</v>
      </c>
      <c r="AK1268" s="583"/>
      <c r="AL1268" s="583" t="s">
        <v>2634</v>
      </c>
      <c r="AM1268" s="583"/>
      <c r="AN1268" s="583" t="s">
        <v>2633</v>
      </c>
      <c r="AO1268" s="583" t="s">
        <v>4075</v>
      </c>
      <c r="AP1268" s="583" t="s">
        <v>4001</v>
      </c>
      <c r="AQ1268" s="583" t="s">
        <v>2637</v>
      </c>
      <c r="AR1268" s="583" t="s">
        <v>4075</v>
      </c>
      <c r="AS1268" s="583" t="s">
        <v>4088</v>
      </c>
      <c r="AT1268" s="583"/>
      <c r="AU1268" s="583"/>
      <c r="AV1268" s="583"/>
      <c r="AW1268" s="583" t="s">
        <v>2634</v>
      </c>
      <c r="AX1268" s="583"/>
      <c r="AY1268" s="583" t="s">
        <v>2634</v>
      </c>
      <c r="AZ1268" s="583"/>
      <c r="BA1268" s="583"/>
      <c r="BB1268" s="583"/>
      <c r="BC1268" s="583"/>
      <c r="BD1268" s="583"/>
      <c r="BE1268" s="583" t="s">
        <v>2633</v>
      </c>
      <c r="BF1268" s="583" t="s">
        <v>2634</v>
      </c>
      <c r="BG1268" s="583" t="s">
        <v>2634</v>
      </c>
      <c r="BH1268" s="583"/>
      <c r="BI1268" s="583"/>
      <c r="BJ1268" s="583" t="s">
        <v>3217</v>
      </c>
      <c r="BK1268" s="583" t="s">
        <v>9504</v>
      </c>
      <c r="BL1268" s="583">
        <v>116.8</v>
      </c>
      <c r="BM1268" s="585">
        <f t="shared" si="273"/>
        <v>16.109262826125025</v>
      </c>
      <c r="BN1268" s="583" t="s">
        <v>5948</v>
      </c>
      <c r="BO1268" s="583">
        <v>104</v>
      </c>
      <c r="BP1268" s="582">
        <f t="shared" si="280"/>
        <v>38.522150236385919</v>
      </c>
      <c r="BQ1268" s="583" t="s">
        <v>10389</v>
      </c>
      <c r="BR1268" s="583">
        <v>103</v>
      </c>
      <c r="BS1268" s="582">
        <f t="shared" si="274"/>
        <v>40.273157065312553</v>
      </c>
      <c r="BT1268" s="583" t="s">
        <v>10901</v>
      </c>
      <c r="BU1268" s="583">
        <v>96</v>
      </c>
      <c r="BV1268" s="585">
        <f t="shared" si="277"/>
        <v>52.530204867798979</v>
      </c>
      <c r="BW1268" s="583"/>
      <c r="BX1268" s="583"/>
      <c r="BY1268" s="582">
        <f t="shared" si="278"/>
        <v>220.62686044475575</v>
      </c>
      <c r="BZ1268" s="583"/>
      <c r="CA1268" s="583"/>
      <c r="CB1268" s="582">
        <f t="shared" si="275"/>
        <v>220.62686044475575</v>
      </c>
      <c r="CC1268" s="583"/>
      <c r="CD1268" s="583"/>
      <c r="CE1268" s="582">
        <f t="shared" si="271"/>
        <v>220.62686044475575</v>
      </c>
      <c r="CF1268" s="583"/>
      <c r="CG1268" s="583"/>
      <c r="CH1268" s="582">
        <f t="shared" si="276"/>
        <v>220.62686044475575</v>
      </c>
      <c r="CI1268" s="583"/>
      <c r="CJ1268" s="583"/>
      <c r="CK1268" s="582">
        <f t="shared" si="279"/>
        <v>220.62686044475575</v>
      </c>
      <c r="CL1268" s="583">
        <v>96</v>
      </c>
      <c r="CM1268" s="582">
        <f t="shared" si="283"/>
        <v>52.530204867798979</v>
      </c>
      <c r="CN1268" s="583">
        <v>75</v>
      </c>
      <c r="CO1268" s="583"/>
      <c r="CP1268" s="583"/>
      <c r="CQ1268" s="586"/>
      <c r="CR1268" s="586"/>
      <c r="CS1268" s="587"/>
      <c r="CT1268" s="588"/>
      <c r="CU1268" s="588"/>
      <c r="CV1268" s="588"/>
      <c r="CW1268" s="588"/>
      <c r="CX1268" s="87">
        <f t="shared" si="272"/>
        <v>0</v>
      </c>
      <c r="CY1268" s="588"/>
      <c r="CZ1268" s="588" t="s">
        <v>2634</v>
      </c>
      <c r="DA1268" s="588"/>
      <c r="DB1268" s="579" t="s">
        <v>2643</v>
      </c>
      <c r="DC1268" s="579"/>
      <c r="DD1268" s="579"/>
      <c r="DE1268" s="579"/>
      <c r="DF1268" s="579"/>
      <c r="DG1268" s="579"/>
      <c r="DH1268" s="579"/>
      <c r="DI1268" s="579"/>
      <c r="DJ1268" s="579" t="s">
        <v>2659</v>
      </c>
      <c r="DK1268" s="579"/>
      <c r="DL1268" s="579"/>
      <c r="DM1268" s="579"/>
      <c r="DN1268" s="583" t="s">
        <v>4001</v>
      </c>
      <c r="DO1268" s="583"/>
      <c r="DP1268" s="583"/>
      <c r="DQ1268" s="583"/>
      <c r="DR1268" s="583"/>
      <c r="DS1268" s="583"/>
      <c r="DT1268" s="583"/>
      <c r="DU1268" s="579"/>
      <c r="DV1268" s="579"/>
      <c r="DW1268" s="579"/>
      <c r="DX1268" s="999" t="s">
        <v>9333</v>
      </c>
      <c r="DY1268" s="22"/>
      <c r="DZ1268" s="999" t="s">
        <v>77</v>
      </c>
      <c r="EA1268" s="583">
        <v>4</v>
      </c>
      <c r="EB1268" s="590"/>
      <c r="EC1268" s="999" t="s">
        <v>4545</v>
      </c>
      <c r="ED1268" s="22" t="s">
        <v>5821</v>
      </c>
      <c r="EE1268" s="22"/>
    </row>
    <row r="1269" spans="1:135" s="592" customFormat="1" ht="15.75" hidden="1" customHeight="1" x14ac:dyDescent="0.25">
      <c r="A1269" s="875">
        <v>1273</v>
      </c>
      <c r="B1269" s="2083"/>
      <c r="C1269" s="579" t="s">
        <v>9334</v>
      </c>
      <c r="D1269" s="579" t="s">
        <v>23</v>
      </c>
      <c r="E1269" s="579" t="s">
        <v>4126</v>
      </c>
      <c r="F1269" s="579">
        <v>633452</v>
      </c>
      <c r="G1269" s="579">
        <v>30</v>
      </c>
      <c r="H1269" s="579" t="s">
        <v>2633</v>
      </c>
      <c r="I1269" s="579" t="s">
        <v>2633</v>
      </c>
      <c r="J1269" s="579" t="s">
        <v>2634</v>
      </c>
      <c r="K1269" s="579">
        <v>547822296</v>
      </c>
      <c r="L1269" s="579">
        <v>114.5</v>
      </c>
      <c r="M1269" s="579">
        <v>170</v>
      </c>
      <c r="N1269" s="580">
        <f t="shared" si="270"/>
        <v>39.61937716262976</v>
      </c>
      <c r="O1269" s="581">
        <v>1</v>
      </c>
      <c r="P1269" s="582">
        <f t="shared" si="281"/>
        <v>72.249999999999986</v>
      </c>
      <c r="Q1269" s="582">
        <f t="shared" si="282"/>
        <v>42.250000000000014</v>
      </c>
      <c r="R1269" s="583"/>
      <c r="S1269" s="584">
        <v>41868</v>
      </c>
      <c r="T1269" s="583" t="s">
        <v>1718</v>
      </c>
      <c r="U1269" s="583" t="s">
        <v>2490</v>
      </c>
      <c r="V1269" s="583" t="s">
        <v>9335</v>
      </c>
      <c r="W1269" s="583" t="s">
        <v>11288</v>
      </c>
      <c r="X1269" s="583" t="s">
        <v>2634</v>
      </c>
      <c r="Y1269" s="583"/>
      <c r="Z1269" s="583" t="s">
        <v>2634</v>
      </c>
      <c r="AA1269" s="583"/>
      <c r="AB1269" s="583" t="s">
        <v>2633</v>
      </c>
      <c r="AC1269" s="583" t="s">
        <v>2635</v>
      </c>
      <c r="AD1269" s="583" t="s">
        <v>2634</v>
      </c>
      <c r="AE1269" s="583"/>
      <c r="AF1269" s="583" t="s">
        <v>2634</v>
      </c>
      <c r="AG1269" s="583"/>
      <c r="AH1269" s="583" t="s">
        <v>2634</v>
      </c>
      <c r="AI1269" s="583"/>
      <c r="AJ1269" s="583" t="s">
        <v>2634</v>
      </c>
      <c r="AK1269" s="583"/>
      <c r="AL1269" s="583" t="s">
        <v>2633</v>
      </c>
      <c r="AM1269" s="583" t="s">
        <v>2636</v>
      </c>
      <c r="AN1269" s="583" t="s">
        <v>2633</v>
      </c>
      <c r="AO1269" s="583" t="s">
        <v>4076</v>
      </c>
      <c r="AP1269" s="583" t="s">
        <v>4001</v>
      </c>
      <c r="AQ1269" s="583" t="s">
        <v>2636</v>
      </c>
      <c r="AR1269" s="583" t="s">
        <v>4076</v>
      </c>
      <c r="AS1269" s="583" t="s">
        <v>4088</v>
      </c>
      <c r="AT1269" s="583"/>
      <c r="AU1269" s="583"/>
      <c r="AV1269" s="583"/>
      <c r="AW1269" s="583" t="s">
        <v>2634</v>
      </c>
      <c r="AX1269" s="583"/>
      <c r="AY1269" s="583" t="s">
        <v>2634</v>
      </c>
      <c r="AZ1269" s="583"/>
      <c r="BA1269" s="583" t="s">
        <v>3970</v>
      </c>
      <c r="BB1269" s="583" t="s">
        <v>3971</v>
      </c>
      <c r="BC1269" s="583"/>
      <c r="BD1269" s="583"/>
      <c r="BE1269" s="583" t="s">
        <v>2634</v>
      </c>
      <c r="BF1269" s="583" t="s">
        <v>2634</v>
      </c>
      <c r="BG1269" s="583"/>
      <c r="BH1269" s="583"/>
      <c r="BI1269" s="583"/>
      <c r="BJ1269" s="583" t="s">
        <v>9225</v>
      </c>
      <c r="BK1269" s="583" t="s">
        <v>9519</v>
      </c>
      <c r="BL1269" s="583">
        <v>105.2</v>
      </c>
      <c r="BM1269" s="585">
        <f t="shared" si="273"/>
        <v>22.011834319526614</v>
      </c>
      <c r="BN1269" s="583" t="s">
        <v>1756</v>
      </c>
      <c r="BO1269" s="583">
        <v>96</v>
      </c>
      <c r="BP1269" s="582">
        <f t="shared" si="280"/>
        <v>43.786982248520694</v>
      </c>
      <c r="BQ1269" s="583" t="s">
        <v>11287</v>
      </c>
      <c r="BR1269" s="583">
        <v>84.4</v>
      </c>
      <c r="BS1269" s="582">
        <f t="shared" si="274"/>
        <v>71.242603550295826</v>
      </c>
      <c r="BT1269" s="583"/>
      <c r="BU1269" s="583"/>
      <c r="BV1269" s="585">
        <f t="shared" si="277"/>
        <v>271.00591715976321</v>
      </c>
      <c r="BW1269" s="583"/>
      <c r="BX1269" s="583"/>
      <c r="BY1269" s="582">
        <f t="shared" si="278"/>
        <v>271.00591715976321</v>
      </c>
      <c r="BZ1269" s="583"/>
      <c r="CA1269" s="583"/>
      <c r="CB1269" s="582">
        <f t="shared" si="275"/>
        <v>271.00591715976321</v>
      </c>
      <c r="CC1269" s="583"/>
      <c r="CD1269" s="583"/>
      <c r="CE1269" s="582">
        <f t="shared" si="271"/>
        <v>271.00591715976321</v>
      </c>
      <c r="CF1269" s="583"/>
      <c r="CG1269" s="583"/>
      <c r="CH1269" s="582">
        <f t="shared" si="276"/>
        <v>271.00591715976321</v>
      </c>
      <c r="CI1269" s="583"/>
      <c r="CJ1269" s="583"/>
      <c r="CK1269" s="582">
        <f t="shared" si="279"/>
        <v>271.00591715976321</v>
      </c>
      <c r="CL1269" s="583">
        <v>84.4</v>
      </c>
      <c r="CM1269" s="582">
        <f t="shared" si="283"/>
        <v>71.242603550295826</v>
      </c>
      <c r="CN1269" s="583">
        <v>70</v>
      </c>
      <c r="CO1269" s="583"/>
      <c r="CP1269" s="583"/>
      <c r="CQ1269" s="586"/>
      <c r="CR1269" s="586"/>
      <c r="CS1269" s="587">
        <v>1</v>
      </c>
      <c r="CT1269" s="588">
        <v>-0.25</v>
      </c>
      <c r="CU1269" s="588">
        <v>0.25</v>
      </c>
      <c r="CV1269" s="588">
        <v>0.25</v>
      </c>
      <c r="CW1269" s="588">
        <v>0.5</v>
      </c>
      <c r="CX1269" s="87">
        <f t="shared" si="272"/>
        <v>1.75</v>
      </c>
      <c r="CY1269" s="588"/>
      <c r="CZ1269" s="588" t="s">
        <v>2634</v>
      </c>
      <c r="DA1269" s="588"/>
      <c r="DB1269" s="579" t="s">
        <v>2643</v>
      </c>
      <c r="DC1269" s="579" t="s">
        <v>2646</v>
      </c>
      <c r="DD1269" s="579" t="s">
        <v>2647</v>
      </c>
      <c r="DE1269" s="579" t="s">
        <v>2649</v>
      </c>
      <c r="DF1269" s="579" t="s">
        <v>32</v>
      </c>
      <c r="DG1269" s="579" t="s">
        <v>32</v>
      </c>
      <c r="DH1269" s="579" t="s">
        <v>5009</v>
      </c>
      <c r="DI1269" s="579" t="s">
        <v>2657</v>
      </c>
      <c r="DJ1269" s="579" t="s">
        <v>37</v>
      </c>
      <c r="DK1269" s="579" t="s">
        <v>37</v>
      </c>
      <c r="DL1269" s="579" t="s">
        <v>37</v>
      </c>
      <c r="DM1269" s="579" t="s">
        <v>2661</v>
      </c>
      <c r="DN1269" s="583" t="s">
        <v>4001</v>
      </c>
      <c r="DO1269" s="583" t="s">
        <v>4003</v>
      </c>
      <c r="DP1269" s="583"/>
      <c r="DQ1269" s="583" t="s">
        <v>4068</v>
      </c>
      <c r="DR1269" s="583"/>
      <c r="DS1269" s="583" t="s">
        <v>2633</v>
      </c>
      <c r="DT1269" s="583" t="s">
        <v>4073</v>
      </c>
      <c r="DU1269" s="579" t="s">
        <v>2634</v>
      </c>
      <c r="DV1269" s="579" t="s">
        <v>2633</v>
      </c>
      <c r="DW1269" s="579" t="s">
        <v>11289</v>
      </c>
      <c r="DX1269" s="999" t="s">
        <v>9336</v>
      </c>
      <c r="DY1269" s="22" t="s">
        <v>10240</v>
      </c>
      <c r="DZ1269" s="1000" t="s">
        <v>101</v>
      </c>
      <c r="EA1269" s="583">
        <v>3</v>
      </c>
      <c r="EB1269" s="590"/>
      <c r="EC1269" s="1000" t="s">
        <v>2194</v>
      </c>
      <c r="ED1269" s="22" t="s">
        <v>9520</v>
      </c>
      <c r="EE1269" s="22"/>
    </row>
    <row r="1270" spans="1:135" s="592" customFormat="1" ht="15.75" hidden="1" customHeight="1" x14ac:dyDescent="0.25">
      <c r="A1270" s="22">
        <v>1274</v>
      </c>
      <c r="B1270" s="2083"/>
      <c r="C1270" s="579" t="s">
        <v>9337</v>
      </c>
      <c r="D1270" s="579" t="s">
        <v>23</v>
      </c>
      <c r="E1270" s="579" t="s">
        <v>4126</v>
      </c>
      <c r="F1270" s="579">
        <v>622421</v>
      </c>
      <c r="G1270" s="579">
        <v>17</v>
      </c>
      <c r="H1270" s="579" t="s">
        <v>2634</v>
      </c>
      <c r="I1270" s="579" t="s">
        <v>2634</v>
      </c>
      <c r="J1270" s="579" t="s">
        <v>3968</v>
      </c>
      <c r="K1270" s="579">
        <v>563245190</v>
      </c>
      <c r="L1270" s="579">
        <v>127</v>
      </c>
      <c r="M1270" s="579">
        <v>150</v>
      </c>
      <c r="N1270" s="580">
        <f t="shared" si="270"/>
        <v>56.444444444444443</v>
      </c>
      <c r="O1270" s="581">
        <v>3</v>
      </c>
      <c r="P1270" s="582">
        <f t="shared" si="281"/>
        <v>56.25</v>
      </c>
      <c r="Q1270" s="582">
        <f t="shared" si="282"/>
        <v>70.75</v>
      </c>
      <c r="R1270" s="583"/>
      <c r="S1270" s="584">
        <v>41868</v>
      </c>
      <c r="T1270" s="583" t="s">
        <v>1718</v>
      </c>
      <c r="U1270" s="583" t="s">
        <v>2490</v>
      </c>
      <c r="V1270" s="583" t="s">
        <v>9338</v>
      </c>
      <c r="W1270" s="583"/>
      <c r="X1270" s="583" t="s">
        <v>2634</v>
      </c>
      <c r="Y1270" s="583"/>
      <c r="Z1270" s="583" t="s">
        <v>2634</v>
      </c>
      <c r="AA1270" s="583"/>
      <c r="AB1270" s="583" t="s">
        <v>2634</v>
      </c>
      <c r="AC1270" s="583"/>
      <c r="AD1270" s="583" t="s">
        <v>2634</v>
      </c>
      <c r="AE1270" s="583"/>
      <c r="AF1270" s="583" t="s">
        <v>2634</v>
      </c>
      <c r="AG1270" s="583"/>
      <c r="AH1270" s="583" t="s">
        <v>2634</v>
      </c>
      <c r="AI1270" s="583"/>
      <c r="AJ1270" s="583" t="s">
        <v>2634</v>
      </c>
      <c r="AK1270" s="583"/>
      <c r="AL1270" s="583" t="s">
        <v>2634</v>
      </c>
      <c r="AM1270" s="583"/>
      <c r="AN1270" s="583" t="s">
        <v>2634</v>
      </c>
      <c r="AO1270" s="583"/>
      <c r="AP1270" s="583"/>
      <c r="AQ1270" s="583" t="s">
        <v>2637</v>
      </c>
      <c r="AR1270" s="583"/>
      <c r="AS1270" s="583"/>
      <c r="AT1270" s="583"/>
      <c r="AU1270" s="583"/>
      <c r="AV1270" s="583"/>
      <c r="AW1270" s="583" t="s">
        <v>2634</v>
      </c>
      <c r="AX1270" s="583"/>
      <c r="AY1270" s="583" t="s">
        <v>2634</v>
      </c>
      <c r="AZ1270" s="583"/>
      <c r="BA1270" s="583" t="s">
        <v>3971</v>
      </c>
      <c r="BB1270" s="583"/>
      <c r="BC1270" s="583" t="s">
        <v>2634</v>
      </c>
      <c r="BD1270" s="583"/>
      <c r="BE1270" s="583" t="s">
        <v>2634</v>
      </c>
      <c r="BF1270" s="583"/>
      <c r="BG1270" s="583" t="s">
        <v>2634</v>
      </c>
      <c r="BH1270" s="583"/>
      <c r="BI1270" s="583"/>
      <c r="BJ1270" s="583" t="s">
        <v>9224</v>
      </c>
      <c r="BK1270" s="583" t="s">
        <v>9518</v>
      </c>
      <c r="BL1270" s="583">
        <v>118.7</v>
      </c>
      <c r="BM1270" s="585">
        <f t="shared" si="273"/>
        <v>11.73144876325088</v>
      </c>
      <c r="BN1270" s="583" t="s">
        <v>9822</v>
      </c>
      <c r="BO1270" s="583">
        <v>113.4</v>
      </c>
      <c r="BP1270" s="582">
        <f t="shared" si="280"/>
        <v>19.22261484098939</v>
      </c>
      <c r="BQ1270" s="583" t="s">
        <v>10279</v>
      </c>
      <c r="BR1270" s="583">
        <v>108</v>
      </c>
      <c r="BS1270" s="582">
        <f t="shared" si="274"/>
        <v>26.855123674911663</v>
      </c>
      <c r="BT1270" s="583" t="s">
        <v>10729</v>
      </c>
      <c r="BU1270" s="583">
        <v>107</v>
      </c>
      <c r="BV1270" s="585">
        <f t="shared" si="277"/>
        <v>28.268551236749119</v>
      </c>
      <c r="BW1270" s="583"/>
      <c r="BX1270" s="583"/>
      <c r="BY1270" s="582">
        <f t="shared" si="278"/>
        <v>179.50530035335689</v>
      </c>
      <c r="BZ1270" s="583"/>
      <c r="CA1270" s="583"/>
      <c r="CB1270" s="582">
        <f t="shared" si="275"/>
        <v>179.50530035335689</v>
      </c>
      <c r="CC1270" s="583"/>
      <c r="CD1270" s="583"/>
      <c r="CE1270" s="582">
        <f t="shared" si="271"/>
        <v>179.50530035335689</v>
      </c>
      <c r="CF1270" s="583"/>
      <c r="CG1270" s="583"/>
      <c r="CH1270" s="582">
        <f t="shared" si="276"/>
        <v>179.50530035335689</v>
      </c>
      <c r="CI1270" s="583"/>
      <c r="CJ1270" s="583"/>
      <c r="CK1270" s="582">
        <f t="shared" si="279"/>
        <v>179.50530035335689</v>
      </c>
      <c r="CL1270" s="583">
        <v>107</v>
      </c>
      <c r="CM1270" s="582">
        <f t="shared" si="283"/>
        <v>28.268551236749119</v>
      </c>
      <c r="CN1270" s="583">
        <v>80</v>
      </c>
      <c r="CO1270" s="583"/>
      <c r="CP1270" s="583"/>
      <c r="CQ1270" s="586"/>
      <c r="CR1270" s="586"/>
      <c r="CS1270" s="587"/>
      <c r="CT1270" s="588"/>
      <c r="CU1270" s="588"/>
      <c r="CV1270" s="588"/>
      <c r="CW1270" s="588"/>
      <c r="CX1270" s="87">
        <f t="shared" si="272"/>
        <v>0</v>
      </c>
      <c r="CY1270" s="588"/>
      <c r="CZ1270" s="588" t="s">
        <v>2633</v>
      </c>
      <c r="DA1270" s="588" t="s">
        <v>3976</v>
      </c>
      <c r="DB1270" s="579" t="s">
        <v>2643</v>
      </c>
      <c r="DC1270" s="579"/>
      <c r="DD1270" s="579"/>
      <c r="DE1270" s="579"/>
      <c r="DF1270" s="579"/>
      <c r="DG1270" s="579"/>
      <c r="DH1270" s="579"/>
      <c r="DI1270" s="579"/>
      <c r="DJ1270" s="579" t="s">
        <v>37</v>
      </c>
      <c r="DK1270" s="579" t="s">
        <v>37</v>
      </c>
      <c r="DL1270" s="579" t="s">
        <v>37</v>
      </c>
      <c r="DM1270" s="579"/>
      <c r="DN1270" s="583" t="s">
        <v>4001</v>
      </c>
      <c r="DO1270" s="583"/>
      <c r="DP1270" s="583"/>
      <c r="DQ1270" s="583"/>
      <c r="DR1270" s="583"/>
      <c r="DS1270" s="583"/>
      <c r="DT1270" s="583"/>
      <c r="DU1270" s="579"/>
      <c r="DV1270" s="579"/>
      <c r="DW1270" s="579"/>
      <c r="DX1270" s="1001" t="s">
        <v>220</v>
      </c>
      <c r="DY1270" s="22"/>
      <c r="DZ1270" s="1001" t="s">
        <v>101</v>
      </c>
      <c r="EA1270" s="583">
        <v>3</v>
      </c>
      <c r="EB1270" s="590"/>
      <c r="EC1270" s="1001" t="s">
        <v>2194</v>
      </c>
      <c r="ED1270" s="22" t="s">
        <v>6477</v>
      </c>
      <c r="EE1270" s="22"/>
    </row>
    <row r="1271" spans="1:135" s="592" customFormat="1" ht="15.75" hidden="1" customHeight="1" x14ac:dyDescent="0.25">
      <c r="A1271" s="22">
        <v>1275</v>
      </c>
      <c r="B1271" s="2083"/>
      <c r="C1271" s="579" t="s">
        <v>9339</v>
      </c>
      <c r="D1271" s="579" t="s">
        <v>23</v>
      </c>
      <c r="E1271" s="579" t="s">
        <v>4126</v>
      </c>
      <c r="F1271" s="579">
        <v>641085</v>
      </c>
      <c r="G1271" s="579">
        <v>25</v>
      </c>
      <c r="H1271" s="579" t="s">
        <v>2634</v>
      </c>
      <c r="I1271" s="579" t="s">
        <v>2634</v>
      </c>
      <c r="J1271" s="579" t="s">
        <v>2633</v>
      </c>
      <c r="K1271" s="579">
        <v>501154776</v>
      </c>
      <c r="L1271" s="579">
        <v>107.6</v>
      </c>
      <c r="M1271" s="579">
        <v>155</v>
      </c>
      <c r="N1271" s="580">
        <f t="shared" si="270"/>
        <v>44.78668054110301</v>
      </c>
      <c r="O1271" s="581">
        <v>2</v>
      </c>
      <c r="P1271" s="582">
        <f t="shared" si="281"/>
        <v>60.062500000000007</v>
      </c>
      <c r="Q1271" s="582">
        <f t="shared" si="282"/>
        <v>47.537499999999987</v>
      </c>
      <c r="R1271" s="583"/>
      <c r="S1271" s="584">
        <v>41868</v>
      </c>
      <c r="T1271" s="583" t="s">
        <v>1718</v>
      </c>
      <c r="U1271" s="583" t="s">
        <v>2490</v>
      </c>
      <c r="V1271" s="583" t="s">
        <v>9295</v>
      </c>
      <c r="W1271" s="583" t="s">
        <v>2850</v>
      </c>
      <c r="X1271" s="583" t="s">
        <v>2634</v>
      </c>
      <c r="Y1271" s="583"/>
      <c r="Z1271" s="583" t="s">
        <v>2634</v>
      </c>
      <c r="AA1271" s="583"/>
      <c r="AB1271" s="583" t="s">
        <v>2633</v>
      </c>
      <c r="AC1271" s="583"/>
      <c r="AD1271" s="583" t="s">
        <v>2634</v>
      </c>
      <c r="AE1271" s="583"/>
      <c r="AF1271" s="583" t="s">
        <v>2634</v>
      </c>
      <c r="AG1271" s="583"/>
      <c r="AH1271" s="583" t="s">
        <v>2634</v>
      </c>
      <c r="AI1271" s="583"/>
      <c r="AJ1271" s="583" t="s">
        <v>2634</v>
      </c>
      <c r="AK1271" s="583"/>
      <c r="AL1271" s="583" t="s">
        <v>2634</v>
      </c>
      <c r="AM1271" s="583"/>
      <c r="AN1271" s="583" t="s">
        <v>2633</v>
      </c>
      <c r="AO1271" s="583" t="s">
        <v>4075</v>
      </c>
      <c r="AP1271" s="583" t="s">
        <v>4078</v>
      </c>
      <c r="AQ1271" s="583" t="s">
        <v>2635</v>
      </c>
      <c r="AR1271" s="583"/>
      <c r="AS1271" s="583"/>
      <c r="AT1271" s="583"/>
      <c r="AU1271" s="583"/>
      <c r="AV1271" s="583"/>
      <c r="AW1271" s="583" t="s">
        <v>2634</v>
      </c>
      <c r="AX1271" s="583"/>
      <c r="AY1271" s="583" t="s">
        <v>2634</v>
      </c>
      <c r="AZ1271" s="583"/>
      <c r="BA1271" s="583" t="s">
        <v>3970</v>
      </c>
      <c r="BB1271" s="583"/>
      <c r="BC1271" s="583" t="s">
        <v>2634</v>
      </c>
      <c r="BD1271" s="583"/>
      <c r="BE1271" s="583" t="s">
        <v>2634</v>
      </c>
      <c r="BF1271" s="583" t="s">
        <v>2634</v>
      </c>
      <c r="BG1271" s="583" t="s">
        <v>2634</v>
      </c>
      <c r="BH1271" s="583"/>
      <c r="BI1271" s="583"/>
      <c r="BJ1271" s="583" t="s">
        <v>9225</v>
      </c>
      <c r="BK1271" s="583" t="s">
        <v>3100</v>
      </c>
      <c r="BL1271" s="583">
        <v>97.2</v>
      </c>
      <c r="BM1271" s="585">
        <f t="shared" si="273"/>
        <v>21.87746515908492</v>
      </c>
      <c r="BN1271" s="583" t="s">
        <v>3889</v>
      </c>
      <c r="BO1271" s="583">
        <v>88</v>
      </c>
      <c r="BP1271" s="582">
        <f t="shared" si="280"/>
        <v>41.230607415198527</v>
      </c>
      <c r="BQ1271" s="583"/>
      <c r="BR1271" s="583"/>
      <c r="BS1271" s="582">
        <f t="shared" si="274"/>
        <v>226.34762029976341</v>
      </c>
      <c r="BT1271" s="583"/>
      <c r="BU1271" s="583"/>
      <c r="BV1271" s="585">
        <f t="shared" si="277"/>
        <v>226.34762029976341</v>
      </c>
      <c r="BW1271" s="583"/>
      <c r="BX1271" s="583"/>
      <c r="BY1271" s="582">
        <f t="shared" si="278"/>
        <v>226.34762029976341</v>
      </c>
      <c r="BZ1271" s="583"/>
      <c r="CA1271" s="583"/>
      <c r="CB1271" s="582">
        <f t="shared" si="275"/>
        <v>226.34762029976341</v>
      </c>
      <c r="CC1271" s="583"/>
      <c r="CD1271" s="583"/>
      <c r="CE1271" s="582">
        <f t="shared" si="271"/>
        <v>226.34762029976341</v>
      </c>
      <c r="CF1271" s="583"/>
      <c r="CG1271" s="583"/>
      <c r="CH1271" s="582">
        <f t="shared" si="276"/>
        <v>226.34762029976341</v>
      </c>
      <c r="CI1271" s="583"/>
      <c r="CJ1271" s="583"/>
      <c r="CK1271" s="582">
        <f t="shared" si="279"/>
        <v>226.34762029976341</v>
      </c>
      <c r="CL1271" s="583">
        <v>88</v>
      </c>
      <c r="CM1271" s="582">
        <f t="shared" si="283"/>
        <v>41.230607415198527</v>
      </c>
      <c r="CN1271" s="583">
        <v>85</v>
      </c>
      <c r="CO1271" s="583"/>
      <c r="CP1271" s="583"/>
      <c r="CQ1271" s="586"/>
      <c r="CR1271" s="586"/>
      <c r="CS1271" s="587"/>
      <c r="CT1271" s="588"/>
      <c r="CU1271" s="588"/>
      <c r="CV1271" s="588"/>
      <c r="CW1271" s="588"/>
      <c r="CX1271" s="87">
        <f t="shared" si="272"/>
        <v>0</v>
      </c>
      <c r="CY1271" s="588"/>
      <c r="CZ1271" s="588" t="s">
        <v>2633</v>
      </c>
      <c r="DA1271" s="588" t="s">
        <v>3976</v>
      </c>
      <c r="DB1271" s="579" t="s">
        <v>2643</v>
      </c>
      <c r="DC1271" s="579"/>
      <c r="DD1271" s="579"/>
      <c r="DE1271" s="579"/>
      <c r="DF1271" s="579"/>
      <c r="DG1271" s="579"/>
      <c r="DH1271" s="579"/>
      <c r="DI1271" s="579"/>
      <c r="DJ1271" s="579" t="s">
        <v>2659</v>
      </c>
      <c r="DK1271" s="579"/>
      <c r="DL1271" s="579"/>
      <c r="DM1271" s="579"/>
      <c r="DN1271" s="583" t="s">
        <v>4001</v>
      </c>
      <c r="DO1271" s="583"/>
      <c r="DP1271" s="583"/>
      <c r="DQ1271" s="583"/>
      <c r="DR1271" s="583"/>
      <c r="DS1271" s="583"/>
      <c r="DT1271" s="583"/>
      <c r="DU1271" s="579"/>
      <c r="DV1271" s="579"/>
      <c r="DW1271" s="579"/>
      <c r="DX1271" s="1001" t="s">
        <v>9340</v>
      </c>
      <c r="DY1271" s="22"/>
      <c r="DZ1271" s="979" t="s">
        <v>101</v>
      </c>
      <c r="EA1271" s="583">
        <v>3</v>
      </c>
      <c r="EB1271" s="590"/>
      <c r="EC1271" s="979" t="s">
        <v>4648</v>
      </c>
      <c r="ED1271" s="22" t="s">
        <v>5310</v>
      </c>
      <c r="EE1271" s="22"/>
    </row>
    <row r="1272" spans="1:135" s="592" customFormat="1" ht="15.75" hidden="1" customHeight="1" x14ac:dyDescent="0.25">
      <c r="A1272" s="22">
        <v>1276</v>
      </c>
      <c r="B1272" s="2083"/>
      <c r="C1272" s="579" t="s">
        <v>9627</v>
      </c>
      <c r="D1272" s="579" t="s">
        <v>23</v>
      </c>
      <c r="E1272" s="579" t="s">
        <v>4126</v>
      </c>
      <c r="F1272" s="579">
        <v>640439</v>
      </c>
      <c r="G1272" s="579">
        <v>28</v>
      </c>
      <c r="H1272" s="579" t="s">
        <v>2633</v>
      </c>
      <c r="I1272" s="579" t="s">
        <v>2633</v>
      </c>
      <c r="J1272" s="579" t="s">
        <v>2633</v>
      </c>
      <c r="K1272" s="579">
        <v>543399228</v>
      </c>
      <c r="L1272" s="579">
        <v>131</v>
      </c>
      <c r="M1272" s="579">
        <v>166</v>
      </c>
      <c r="N1272" s="580">
        <f t="shared" ref="N1272:N1335" si="284">(L1272/((M1272*M1272)/100))*100</f>
        <v>47.539555813615905</v>
      </c>
      <c r="O1272" s="581">
        <v>2</v>
      </c>
      <c r="P1272" s="582">
        <f t="shared" si="281"/>
        <v>68.89</v>
      </c>
      <c r="Q1272" s="582">
        <f t="shared" si="282"/>
        <v>62.11</v>
      </c>
      <c r="R1272" s="583"/>
      <c r="S1272" s="584">
        <v>41868</v>
      </c>
      <c r="T1272" s="583" t="s">
        <v>1718</v>
      </c>
      <c r="U1272" s="583" t="s">
        <v>2490</v>
      </c>
      <c r="V1272" s="583" t="s">
        <v>9341</v>
      </c>
      <c r="W1272" s="583"/>
      <c r="X1272" s="583"/>
      <c r="Y1272" s="583"/>
      <c r="Z1272" s="583"/>
      <c r="AA1272" s="583"/>
      <c r="AB1272" s="583"/>
      <c r="AC1272" s="583"/>
      <c r="AD1272" s="583"/>
      <c r="AE1272" s="583"/>
      <c r="AF1272" s="583"/>
      <c r="AG1272" s="583"/>
      <c r="AH1272" s="583"/>
      <c r="AI1272" s="583"/>
      <c r="AJ1272" s="583"/>
      <c r="AK1272" s="583"/>
      <c r="AL1272" s="583"/>
      <c r="AM1272" s="583"/>
      <c r="AN1272" s="583" t="s">
        <v>2634</v>
      </c>
      <c r="AO1272" s="583"/>
      <c r="AP1272" s="583"/>
      <c r="AQ1272" s="583" t="s">
        <v>2638</v>
      </c>
      <c r="AR1272" s="583" t="s">
        <v>4075</v>
      </c>
      <c r="AS1272" s="583" t="s">
        <v>4088</v>
      </c>
      <c r="AT1272" s="583"/>
      <c r="AU1272" s="583"/>
      <c r="AV1272" s="583"/>
      <c r="AW1272" s="583"/>
      <c r="AX1272" s="583"/>
      <c r="AY1272" s="583"/>
      <c r="AZ1272" s="583"/>
      <c r="BA1272" s="583" t="s">
        <v>3970</v>
      </c>
      <c r="BB1272" s="583"/>
      <c r="BC1272" s="583"/>
      <c r="BD1272" s="583"/>
      <c r="BE1272" s="583" t="s">
        <v>2634</v>
      </c>
      <c r="BF1272" s="583"/>
      <c r="BG1272" s="583"/>
      <c r="BH1272" s="583"/>
      <c r="BI1272" s="583"/>
      <c r="BJ1272" s="583" t="s">
        <v>9224</v>
      </c>
      <c r="BK1272" s="583" t="s">
        <v>9443</v>
      </c>
      <c r="BL1272" s="583">
        <v>121</v>
      </c>
      <c r="BM1272" s="585">
        <f t="shared" si="273"/>
        <v>16.100466913540494</v>
      </c>
      <c r="BN1272" s="583" t="s">
        <v>9894</v>
      </c>
      <c r="BO1272" s="583">
        <v>109</v>
      </c>
      <c r="BP1272" s="582">
        <f t="shared" si="280"/>
        <v>35.421027209789088</v>
      </c>
      <c r="BQ1272" s="583" t="s">
        <v>356</v>
      </c>
      <c r="BR1272" s="583">
        <v>104</v>
      </c>
      <c r="BS1272" s="582">
        <f t="shared" si="274"/>
        <v>43.471260666559331</v>
      </c>
      <c r="BT1272" s="583"/>
      <c r="BU1272" s="583"/>
      <c r="BV1272" s="585">
        <f t="shared" si="277"/>
        <v>210.91611656738047</v>
      </c>
      <c r="BW1272" s="583"/>
      <c r="BX1272" s="583"/>
      <c r="BY1272" s="582">
        <f t="shared" si="278"/>
        <v>210.91611656738047</v>
      </c>
      <c r="BZ1272" s="583"/>
      <c r="CA1272" s="583"/>
      <c r="CB1272" s="582">
        <f t="shared" si="275"/>
        <v>210.91611656738047</v>
      </c>
      <c r="CC1272" s="583"/>
      <c r="CD1272" s="583"/>
      <c r="CE1272" s="582">
        <f t="shared" si="271"/>
        <v>210.91611656738047</v>
      </c>
      <c r="CF1272" s="583"/>
      <c r="CG1272" s="583"/>
      <c r="CH1272" s="582">
        <f t="shared" si="276"/>
        <v>210.91611656738047</v>
      </c>
      <c r="CI1272" s="583"/>
      <c r="CJ1272" s="583"/>
      <c r="CK1272" s="582">
        <f t="shared" si="279"/>
        <v>210.91611656738047</v>
      </c>
      <c r="CL1272" s="583">
        <v>104</v>
      </c>
      <c r="CM1272" s="582">
        <f t="shared" si="283"/>
        <v>43.471260666559331</v>
      </c>
      <c r="CN1272" s="583">
        <v>100</v>
      </c>
      <c r="CO1272" s="583"/>
      <c r="CP1272" s="583"/>
      <c r="CQ1272" s="586"/>
      <c r="CR1272" s="586"/>
      <c r="CS1272" s="587"/>
      <c r="CT1272" s="588"/>
      <c r="CU1272" s="588"/>
      <c r="CV1272" s="588"/>
      <c r="CW1272" s="588"/>
      <c r="CX1272" s="87">
        <f t="shared" si="272"/>
        <v>0</v>
      </c>
      <c r="CY1272" s="588"/>
      <c r="CZ1272" s="588" t="s">
        <v>2633</v>
      </c>
      <c r="DA1272" s="588" t="s">
        <v>3975</v>
      </c>
      <c r="DB1272" s="579" t="s">
        <v>2644</v>
      </c>
      <c r="DC1272" s="579"/>
      <c r="DD1272" s="579"/>
      <c r="DE1272" s="579"/>
      <c r="DF1272" s="579"/>
      <c r="DG1272" s="579"/>
      <c r="DH1272" s="579"/>
      <c r="DI1272" s="579"/>
      <c r="DJ1272" s="579"/>
      <c r="DK1272" s="579"/>
      <c r="DL1272" s="579"/>
      <c r="DM1272" s="579"/>
      <c r="DN1272" s="583" t="s">
        <v>3999</v>
      </c>
      <c r="DO1272" s="583"/>
      <c r="DP1272" s="583"/>
      <c r="DQ1272" s="583"/>
      <c r="DR1272" s="583"/>
      <c r="DS1272" s="583"/>
      <c r="DT1272" s="583"/>
      <c r="DU1272" s="579"/>
      <c r="DV1272" s="579"/>
      <c r="DW1272" s="579"/>
      <c r="DX1272" s="979" t="s">
        <v>220</v>
      </c>
      <c r="DY1272" s="22"/>
      <c r="DZ1272" s="979" t="s">
        <v>101</v>
      </c>
      <c r="EA1272" s="583">
        <v>3</v>
      </c>
      <c r="EB1272" s="590"/>
      <c r="EC1272" s="979" t="s">
        <v>2194</v>
      </c>
      <c r="ED1272" s="22" t="s">
        <v>5732</v>
      </c>
      <c r="EE1272" s="22"/>
    </row>
    <row r="1273" spans="1:135" s="592" customFormat="1" ht="15.75" hidden="1" customHeight="1" x14ac:dyDescent="0.25">
      <c r="A1273" s="22">
        <v>1277</v>
      </c>
      <c r="B1273" s="2083"/>
      <c r="C1273" s="579" t="s">
        <v>9346</v>
      </c>
      <c r="D1273" s="579" t="s">
        <v>23</v>
      </c>
      <c r="E1273" s="579" t="s">
        <v>4126</v>
      </c>
      <c r="F1273" s="579">
        <v>637002</v>
      </c>
      <c r="G1273" s="579">
        <v>18</v>
      </c>
      <c r="H1273" s="579" t="s">
        <v>2634</v>
      </c>
      <c r="I1273" s="579" t="s">
        <v>2634</v>
      </c>
      <c r="J1273" s="579" t="s">
        <v>3968</v>
      </c>
      <c r="K1273" s="579">
        <v>500507654</v>
      </c>
      <c r="L1273" s="579">
        <v>113.5</v>
      </c>
      <c r="M1273" s="579">
        <v>170</v>
      </c>
      <c r="N1273" s="580">
        <f t="shared" si="284"/>
        <v>39.273356401384085</v>
      </c>
      <c r="O1273" s="581">
        <v>1</v>
      </c>
      <c r="P1273" s="582">
        <f t="shared" si="281"/>
        <v>72.249999999999986</v>
      </c>
      <c r="Q1273" s="582">
        <f t="shared" si="282"/>
        <v>41.250000000000014</v>
      </c>
      <c r="R1273" s="583"/>
      <c r="S1273" s="584">
        <v>41869</v>
      </c>
      <c r="T1273" s="583" t="s">
        <v>1718</v>
      </c>
      <c r="U1273" s="583" t="s">
        <v>2490</v>
      </c>
      <c r="V1273" s="583" t="s">
        <v>9347</v>
      </c>
      <c r="W1273" s="583"/>
      <c r="X1273" s="583"/>
      <c r="Y1273" s="583"/>
      <c r="Z1273" s="583"/>
      <c r="AA1273" s="583"/>
      <c r="AB1273" s="583"/>
      <c r="AC1273" s="583"/>
      <c r="AD1273" s="583"/>
      <c r="AE1273" s="583"/>
      <c r="AF1273" s="583"/>
      <c r="AG1273" s="583"/>
      <c r="AH1273" s="583"/>
      <c r="AI1273" s="583"/>
      <c r="AJ1273" s="583"/>
      <c r="AK1273" s="583"/>
      <c r="AL1273" s="583"/>
      <c r="AM1273" s="583"/>
      <c r="AN1273" s="583" t="s">
        <v>2633</v>
      </c>
      <c r="AO1273" s="583" t="s">
        <v>4075</v>
      </c>
      <c r="AP1273" s="583" t="s">
        <v>4088</v>
      </c>
      <c r="AQ1273" s="583"/>
      <c r="AR1273" s="583"/>
      <c r="AS1273" s="583"/>
      <c r="AT1273" s="583"/>
      <c r="AU1273" s="583"/>
      <c r="AV1273" s="583"/>
      <c r="AW1273" s="583"/>
      <c r="AX1273" s="583"/>
      <c r="AY1273" s="583"/>
      <c r="AZ1273" s="583"/>
      <c r="BA1273" s="583" t="s">
        <v>3970</v>
      </c>
      <c r="BB1273" s="583"/>
      <c r="BC1273" s="583"/>
      <c r="BD1273" s="583"/>
      <c r="BE1273" s="583" t="s">
        <v>2634</v>
      </c>
      <c r="BF1273" s="583"/>
      <c r="BG1273" s="583"/>
      <c r="BH1273" s="583"/>
      <c r="BI1273" s="583"/>
      <c r="BJ1273" s="583" t="s">
        <v>9225</v>
      </c>
      <c r="BK1273" s="583" t="s">
        <v>8314</v>
      </c>
      <c r="BL1273" s="583">
        <v>107.5</v>
      </c>
      <c r="BM1273" s="585">
        <f t="shared" si="273"/>
        <v>14.54545454545454</v>
      </c>
      <c r="BN1273" s="583" t="s">
        <v>10392</v>
      </c>
      <c r="BO1273" s="583">
        <v>97</v>
      </c>
      <c r="BP1273" s="582">
        <f t="shared" si="280"/>
        <v>39.999999999999986</v>
      </c>
      <c r="BQ1273" s="583"/>
      <c r="BR1273" s="583"/>
      <c r="BS1273" s="582">
        <f t="shared" si="274"/>
        <v>275.15151515151507</v>
      </c>
      <c r="BT1273" s="583"/>
      <c r="BU1273" s="583"/>
      <c r="BV1273" s="585">
        <f t="shared" si="277"/>
        <v>275.15151515151507</v>
      </c>
      <c r="BW1273" s="583"/>
      <c r="BX1273" s="583"/>
      <c r="BY1273" s="582">
        <f t="shared" si="278"/>
        <v>275.15151515151507</v>
      </c>
      <c r="BZ1273" s="583"/>
      <c r="CA1273" s="583"/>
      <c r="CB1273" s="582">
        <f t="shared" si="275"/>
        <v>275.15151515151507</v>
      </c>
      <c r="CC1273" s="583"/>
      <c r="CD1273" s="583"/>
      <c r="CE1273" s="582">
        <f t="shared" si="271"/>
        <v>275.15151515151507</v>
      </c>
      <c r="CF1273" s="583"/>
      <c r="CG1273" s="583"/>
      <c r="CH1273" s="582">
        <f t="shared" si="276"/>
        <v>275.15151515151507</v>
      </c>
      <c r="CI1273" s="583"/>
      <c r="CJ1273" s="583"/>
      <c r="CK1273" s="582">
        <f t="shared" si="279"/>
        <v>275.15151515151507</v>
      </c>
      <c r="CL1273" s="583">
        <v>97</v>
      </c>
      <c r="CM1273" s="582">
        <f t="shared" si="283"/>
        <v>39.999999999999986</v>
      </c>
      <c r="CN1273" s="583">
        <v>75</v>
      </c>
      <c r="CO1273" s="583"/>
      <c r="CP1273" s="583"/>
      <c r="CQ1273" s="586"/>
      <c r="CR1273" s="586"/>
      <c r="CS1273" s="587"/>
      <c r="CT1273" s="588"/>
      <c r="CU1273" s="588"/>
      <c r="CV1273" s="588"/>
      <c r="CW1273" s="588"/>
      <c r="CX1273" s="87">
        <f t="shared" si="272"/>
        <v>0</v>
      </c>
      <c r="CY1273" s="588"/>
      <c r="CZ1273" s="588"/>
      <c r="DA1273" s="588"/>
      <c r="DB1273" s="579"/>
      <c r="DC1273" s="579"/>
      <c r="DD1273" s="579"/>
      <c r="DE1273" s="579"/>
      <c r="DF1273" s="579"/>
      <c r="DG1273" s="579"/>
      <c r="DH1273" s="579"/>
      <c r="DI1273" s="579"/>
      <c r="DJ1273" s="579"/>
      <c r="DK1273" s="579"/>
      <c r="DL1273" s="579"/>
      <c r="DM1273" s="579"/>
      <c r="DN1273" s="583"/>
      <c r="DO1273" s="583"/>
      <c r="DP1273" s="583"/>
      <c r="DQ1273" s="583"/>
      <c r="DR1273" s="583"/>
      <c r="DS1273" s="583"/>
      <c r="DT1273" s="583"/>
      <c r="DU1273" s="579"/>
      <c r="DV1273" s="579"/>
      <c r="DW1273" s="579"/>
      <c r="DX1273" s="1002" t="s">
        <v>9348</v>
      </c>
      <c r="DY1273" s="22"/>
      <c r="DZ1273" s="1002" t="s">
        <v>101</v>
      </c>
      <c r="EA1273" s="583">
        <v>3</v>
      </c>
      <c r="EB1273" s="590"/>
      <c r="EC1273" s="1002" t="s">
        <v>2194</v>
      </c>
      <c r="ED1273" s="22" t="s">
        <v>5392</v>
      </c>
      <c r="EE1273" s="22"/>
    </row>
    <row r="1274" spans="1:135" s="592" customFormat="1" ht="15.75" hidden="1" customHeight="1" x14ac:dyDescent="0.25">
      <c r="A1274" s="22">
        <v>1278</v>
      </c>
      <c r="B1274" s="2083"/>
      <c r="C1274" s="579" t="s">
        <v>9349</v>
      </c>
      <c r="D1274" s="579" t="s">
        <v>23</v>
      </c>
      <c r="E1274" s="579" t="s">
        <v>4126</v>
      </c>
      <c r="F1274" s="579">
        <v>636942</v>
      </c>
      <c r="G1274" s="579">
        <v>29</v>
      </c>
      <c r="H1274" s="579" t="s">
        <v>3963</v>
      </c>
      <c r="I1274" s="579" t="s">
        <v>2633</v>
      </c>
      <c r="J1274" s="579" t="s">
        <v>3968</v>
      </c>
      <c r="K1274" s="579">
        <v>552443929</v>
      </c>
      <c r="L1274" s="579">
        <v>88.6</v>
      </c>
      <c r="M1274" s="579">
        <v>150</v>
      </c>
      <c r="N1274" s="580">
        <f t="shared" si="284"/>
        <v>39.377777777777773</v>
      </c>
      <c r="O1274" s="581">
        <v>1</v>
      </c>
      <c r="P1274" s="582">
        <f t="shared" si="281"/>
        <v>56.25</v>
      </c>
      <c r="Q1274" s="582">
        <f t="shared" si="282"/>
        <v>32.349999999999994</v>
      </c>
      <c r="R1274" s="583"/>
      <c r="S1274" s="584">
        <v>41869</v>
      </c>
      <c r="T1274" s="583" t="s">
        <v>1718</v>
      </c>
      <c r="U1274" s="583" t="s">
        <v>2490</v>
      </c>
      <c r="V1274" s="583" t="s">
        <v>8681</v>
      </c>
      <c r="W1274" s="583" t="s">
        <v>11064</v>
      </c>
      <c r="X1274" s="583" t="s">
        <v>2634</v>
      </c>
      <c r="Y1274" s="583"/>
      <c r="Z1274" s="583" t="s">
        <v>2634</v>
      </c>
      <c r="AA1274" s="583"/>
      <c r="AB1274" s="583" t="s">
        <v>2634</v>
      </c>
      <c r="AC1274" s="583"/>
      <c r="AD1274" s="583" t="s">
        <v>2634</v>
      </c>
      <c r="AE1274" s="583"/>
      <c r="AF1274" s="583" t="s">
        <v>2634</v>
      </c>
      <c r="AG1274" s="583"/>
      <c r="AH1274" s="583" t="s">
        <v>2634</v>
      </c>
      <c r="AI1274" s="583"/>
      <c r="AJ1274" s="583" t="s">
        <v>2634</v>
      </c>
      <c r="AK1274" s="583"/>
      <c r="AL1274" s="583" t="s">
        <v>2634</v>
      </c>
      <c r="AM1274" s="583"/>
      <c r="AN1274" s="583" t="s">
        <v>2634</v>
      </c>
      <c r="AO1274" s="583"/>
      <c r="AP1274" s="583"/>
      <c r="AQ1274" s="583" t="s">
        <v>2638</v>
      </c>
      <c r="AR1274" s="583" t="s">
        <v>4075</v>
      </c>
      <c r="AS1274" s="583" t="s">
        <v>4088</v>
      </c>
      <c r="AT1274" s="583"/>
      <c r="AU1274" s="583"/>
      <c r="AV1274" s="583"/>
      <c r="AW1274" s="583" t="s">
        <v>2634</v>
      </c>
      <c r="AX1274" s="583"/>
      <c r="AY1274" s="583" t="s">
        <v>2634</v>
      </c>
      <c r="AZ1274" s="583"/>
      <c r="BA1274" s="583" t="s">
        <v>3970</v>
      </c>
      <c r="BB1274" s="583" t="s">
        <v>3971</v>
      </c>
      <c r="BC1274" s="583" t="s">
        <v>2634</v>
      </c>
      <c r="BD1274" s="583"/>
      <c r="BE1274" s="583" t="s">
        <v>2633</v>
      </c>
      <c r="BF1274" s="583" t="s">
        <v>2633</v>
      </c>
      <c r="BG1274" s="583" t="s">
        <v>2634</v>
      </c>
      <c r="BH1274" s="583"/>
      <c r="BI1274" s="583"/>
      <c r="BJ1274" s="583" t="s">
        <v>9225</v>
      </c>
      <c r="BK1274" s="583" t="s">
        <v>5751</v>
      </c>
      <c r="BL1274" s="583">
        <v>83.9</v>
      </c>
      <c r="BM1274" s="585">
        <f t="shared" si="273"/>
        <v>14.528593508500739</v>
      </c>
      <c r="BN1274" s="583" t="s">
        <v>5530</v>
      </c>
      <c r="BO1274" s="583">
        <v>71</v>
      </c>
      <c r="BP1274" s="582">
        <f t="shared" si="280"/>
        <v>54.404945904173097</v>
      </c>
      <c r="BQ1274" s="583" t="s">
        <v>4728</v>
      </c>
      <c r="BR1274" s="583">
        <v>61.5</v>
      </c>
      <c r="BS1274" s="582">
        <f t="shared" si="274"/>
        <v>83.771251931993817</v>
      </c>
      <c r="BT1274" s="583"/>
      <c r="BU1274" s="583"/>
      <c r="BV1274" s="585">
        <f t="shared" si="277"/>
        <v>273.87944358578056</v>
      </c>
      <c r="BW1274" s="583"/>
      <c r="BX1274" s="583"/>
      <c r="BY1274" s="582">
        <f t="shared" si="278"/>
        <v>273.87944358578056</v>
      </c>
      <c r="BZ1274" s="583"/>
      <c r="CA1274" s="583"/>
      <c r="CB1274" s="582">
        <f t="shared" si="275"/>
        <v>273.87944358578056</v>
      </c>
      <c r="CC1274" s="583"/>
      <c r="CD1274" s="583"/>
      <c r="CE1274" s="582">
        <f t="shared" si="271"/>
        <v>273.87944358578056</v>
      </c>
      <c r="CF1274" s="583"/>
      <c r="CG1274" s="583"/>
      <c r="CH1274" s="582">
        <f t="shared" si="276"/>
        <v>273.87944358578056</v>
      </c>
      <c r="CI1274" s="583"/>
      <c r="CJ1274" s="583"/>
      <c r="CK1274" s="582">
        <f t="shared" si="279"/>
        <v>273.87944358578056</v>
      </c>
      <c r="CL1274" s="583">
        <v>61.5</v>
      </c>
      <c r="CM1274" s="582">
        <f t="shared" si="283"/>
        <v>83.771251931993817</v>
      </c>
      <c r="CN1274" s="583">
        <v>80</v>
      </c>
      <c r="CO1274" s="583"/>
      <c r="CP1274" s="583"/>
      <c r="CQ1274" s="586"/>
      <c r="CR1274" s="586"/>
      <c r="CS1274" s="587">
        <v>1</v>
      </c>
      <c r="CT1274" s="588">
        <v>-0.25</v>
      </c>
      <c r="CU1274" s="588">
        <v>0.5</v>
      </c>
      <c r="CV1274" s="588">
        <v>0.5</v>
      </c>
      <c r="CW1274" s="588"/>
      <c r="CX1274" s="87">
        <f t="shared" si="272"/>
        <v>1.75</v>
      </c>
      <c r="CY1274" s="588"/>
      <c r="CZ1274" s="588" t="s">
        <v>2633</v>
      </c>
      <c r="DA1274" s="588" t="s">
        <v>3975</v>
      </c>
      <c r="DB1274" s="579" t="s">
        <v>2644</v>
      </c>
      <c r="DC1274" s="579" t="s">
        <v>2646</v>
      </c>
      <c r="DD1274" s="579" t="s">
        <v>2646</v>
      </c>
      <c r="DE1274" s="579" t="s">
        <v>2649</v>
      </c>
      <c r="DF1274" s="579" t="s">
        <v>2652</v>
      </c>
      <c r="DG1274" s="579" t="s">
        <v>2654</v>
      </c>
      <c r="DH1274" s="579" t="s">
        <v>2653</v>
      </c>
      <c r="DI1274" s="579" t="s">
        <v>2658</v>
      </c>
      <c r="DJ1274" s="579" t="s">
        <v>37</v>
      </c>
      <c r="DK1274" s="579" t="s">
        <v>2659</v>
      </c>
      <c r="DL1274" s="579" t="s">
        <v>2659</v>
      </c>
      <c r="DM1274" s="579" t="s">
        <v>2663</v>
      </c>
      <c r="DN1274" s="583" t="s">
        <v>4001</v>
      </c>
      <c r="DO1274" s="583" t="s">
        <v>4002</v>
      </c>
      <c r="DP1274" s="583"/>
      <c r="DQ1274" s="583" t="s">
        <v>4068</v>
      </c>
      <c r="DR1274" s="583"/>
      <c r="DS1274" s="583" t="s">
        <v>2633</v>
      </c>
      <c r="DT1274" s="583" t="s">
        <v>4073</v>
      </c>
      <c r="DU1274" s="579" t="s">
        <v>2634</v>
      </c>
      <c r="DV1274" s="579" t="s">
        <v>2633</v>
      </c>
      <c r="DW1274" s="579"/>
      <c r="DX1274" s="1002" t="s">
        <v>220</v>
      </c>
      <c r="DY1274" s="22" t="s">
        <v>11065</v>
      </c>
      <c r="DZ1274" s="1003" t="s">
        <v>101</v>
      </c>
      <c r="EA1274" s="583">
        <v>3</v>
      </c>
      <c r="EB1274" s="590"/>
      <c r="EC1274" s="1003" t="s">
        <v>2194</v>
      </c>
      <c r="ED1274" s="22" t="s">
        <v>8865</v>
      </c>
      <c r="EE1274" s="22"/>
    </row>
    <row r="1275" spans="1:135" s="592" customFormat="1" ht="15.75" hidden="1" customHeight="1" x14ac:dyDescent="0.25">
      <c r="A1275" s="22">
        <v>1279</v>
      </c>
      <c r="B1275" s="2083"/>
      <c r="C1275" s="579" t="s">
        <v>9350</v>
      </c>
      <c r="D1275" s="579" t="s">
        <v>23</v>
      </c>
      <c r="E1275" s="579" t="s">
        <v>4126</v>
      </c>
      <c r="F1275" s="579">
        <v>640049</v>
      </c>
      <c r="G1275" s="579">
        <v>35</v>
      </c>
      <c r="H1275" s="579" t="s">
        <v>2633</v>
      </c>
      <c r="I1275" s="579" t="s">
        <v>2633</v>
      </c>
      <c r="J1275" s="579" t="s">
        <v>2633</v>
      </c>
      <c r="K1275" s="579">
        <v>508465570</v>
      </c>
      <c r="L1275" s="579">
        <v>108.5</v>
      </c>
      <c r="M1275" s="579">
        <v>155</v>
      </c>
      <c r="N1275" s="580">
        <f t="shared" si="284"/>
        <v>45.161290322580641</v>
      </c>
      <c r="O1275" s="581">
        <v>2</v>
      </c>
      <c r="P1275" s="582">
        <f t="shared" si="281"/>
        <v>60.062500000000007</v>
      </c>
      <c r="Q1275" s="582">
        <f t="shared" si="282"/>
        <v>48.437499999999993</v>
      </c>
      <c r="R1275" s="583"/>
      <c r="S1275" s="584">
        <v>41869</v>
      </c>
      <c r="T1275" s="583" t="s">
        <v>1718</v>
      </c>
      <c r="U1275" s="583" t="s">
        <v>2490</v>
      </c>
      <c r="V1275" s="583" t="s">
        <v>4727</v>
      </c>
      <c r="W1275" s="583"/>
      <c r="X1275" s="583" t="s">
        <v>2634</v>
      </c>
      <c r="Y1275" s="583"/>
      <c r="Z1275" s="583" t="s">
        <v>2634</v>
      </c>
      <c r="AA1275" s="583"/>
      <c r="AB1275" s="583" t="s">
        <v>2634</v>
      </c>
      <c r="AC1275" s="583"/>
      <c r="AD1275" s="583" t="s">
        <v>2634</v>
      </c>
      <c r="AE1275" s="583"/>
      <c r="AF1275" s="583" t="s">
        <v>2634</v>
      </c>
      <c r="AG1275" s="583"/>
      <c r="AH1275" s="583" t="s">
        <v>2633</v>
      </c>
      <c r="AI1275" s="583"/>
      <c r="AJ1275" s="583" t="s">
        <v>2634</v>
      </c>
      <c r="AK1275" s="583"/>
      <c r="AL1275" s="583" t="s">
        <v>2634</v>
      </c>
      <c r="AM1275" s="583"/>
      <c r="AN1275" s="583" t="s">
        <v>2634</v>
      </c>
      <c r="AO1275" s="583"/>
      <c r="AP1275" s="583"/>
      <c r="AQ1275" s="583" t="s">
        <v>2638</v>
      </c>
      <c r="AR1275" s="583" t="s">
        <v>4068</v>
      </c>
      <c r="AS1275" s="583" t="s">
        <v>4078</v>
      </c>
      <c r="AT1275" s="583"/>
      <c r="AU1275" s="583"/>
      <c r="AV1275" s="583"/>
      <c r="AW1275" s="583" t="s">
        <v>2634</v>
      </c>
      <c r="AX1275" s="583"/>
      <c r="AY1275" s="583" t="s">
        <v>2634</v>
      </c>
      <c r="AZ1275" s="583"/>
      <c r="BA1275" s="583" t="s">
        <v>3970</v>
      </c>
      <c r="BB1275" s="583"/>
      <c r="BC1275" s="583" t="s">
        <v>2634</v>
      </c>
      <c r="BD1275" s="583"/>
      <c r="BE1275" s="583" t="s">
        <v>2634</v>
      </c>
      <c r="BF1275" s="583"/>
      <c r="BG1275" s="583" t="s">
        <v>2634</v>
      </c>
      <c r="BH1275" s="583"/>
      <c r="BI1275" s="583"/>
      <c r="BJ1275" s="583" t="s">
        <v>9224</v>
      </c>
      <c r="BK1275" s="583" t="s">
        <v>8887</v>
      </c>
      <c r="BL1275" s="583">
        <v>101.1</v>
      </c>
      <c r="BM1275" s="585">
        <f t="shared" si="273"/>
        <v>15.277419354838722</v>
      </c>
      <c r="BN1275" s="583" t="s">
        <v>1431</v>
      </c>
      <c r="BO1275" s="583">
        <v>92</v>
      </c>
      <c r="BP1275" s="582">
        <f t="shared" si="280"/>
        <v>34.064516129032263</v>
      </c>
      <c r="BQ1275" s="583"/>
      <c r="BR1275" s="583"/>
      <c r="BS1275" s="582">
        <f t="shared" si="274"/>
        <v>224.00000000000003</v>
      </c>
      <c r="BT1275" s="583"/>
      <c r="BU1275" s="583"/>
      <c r="BV1275" s="585">
        <f t="shared" si="277"/>
        <v>224.00000000000003</v>
      </c>
      <c r="BW1275" s="583"/>
      <c r="BX1275" s="583"/>
      <c r="BY1275" s="582">
        <f t="shared" si="278"/>
        <v>224.00000000000003</v>
      </c>
      <c r="BZ1275" s="583"/>
      <c r="CA1275" s="583"/>
      <c r="CB1275" s="582">
        <f t="shared" si="275"/>
        <v>224.00000000000003</v>
      </c>
      <c r="CC1275" s="583"/>
      <c r="CD1275" s="583"/>
      <c r="CE1275" s="582">
        <f t="shared" si="271"/>
        <v>224.00000000000003</v>
      </c>
      <c r="CF1275" s="583"/>
      <c r="CG1275" s="583"/>
      <c r="CH1275" s="582">
        <f t="shared" si="276"/>
        <v>224.00000000000003</v>
      </c>
      <c r="CI1275" s="583"/>
      <c r="CJ1275" s="583"/>
      <c r="CK1275" s="582">
        <f t="shared" si="279"/>
        <v>224.00000000000003</v>
      </c>
      <c r="CL1275" s="583">
        <v>92</v>
      </c>
      <c r="CM1275" s="582">
        <f t="shared" si="283"/>
        <v>34.064516129032263</v>
      </c>
      <c r="CN1275" s="583">
        <v>70</v>
      </c>
      <c r="CO1275" s="583"/>
      <c r="CP1275" s="583"/>
      <c r="CQ1275" s="586"/>
      <c r="CR1275" s="586"/>
      <c r="CS1275" s="587"/>
      <c r="CT1275" s="588"/>
      <c r="CU1275" s="588"/>
      <c r="CV1275" s="588"/>
      <c r="CW1275" s="588"/>
      <c r="CX1275" s="87">
        <f t="shared" si="272"/>
        <v>0</v>
      </c>
      <c r="CY1275" s="588"/>
      <c r="CZ1275" s="588" t="s">
        <v>2634</v>
      </c>
      <c r="DA1275" s="588"/>
      <c r="DB1275" s="579" t="s">
        <v>2643</v>
      </c>
      <c r="DC1275" s="579"/>
      <c r="DD1275" s="579"/>
      <c r="DE1275" s="579"/>
      <c r="DF1275" s="579"/>
      <c r="DG1275" s="579"/>
      <c r="DH1275" s="579"/>
      <c r="DI1275" s="579"/>
      <c r="DJ1275" s="579"/>
      <c r="DK1275" s="579"/>
      <c r="DL1275" s="579"/>
      <c r="DM1275" s="579"/>
      <c r="DN1275" s="583" t="s">
        <v>4001</v>
      </c>
      <c r="DO1275" s="583" t="s">
        <v>5012</v>
      </c>
      <c r="DP1275" s="583"/>
      <c r="DQ1275" s="583"/>
      <c r="DR1275" s="583"/>
      <c r="DS1275" s="583"/>
      <c r="DT1275" s="583"/>
      <c r="DU1275" s="579"/>
      <c r="DV1275" s="579"/>
      <c r="DW1275" s="579"/>
      <c r="DX1275" s="1003" t="s">
        <v>220</v>
      </c>
      <c r="DY1275" s="22"/>
      <c r="DZ1275" s="1004" t="s">
        <v>101</v>
      </c>
      <c r="EA1275" s="583">
        <v>2</v>
      </c>
      <c r="EB1275" s="590"/>
      <c r="EC1275" s="1004" t="s">
        <v>7559</v>
      </c>
      <c r="ED1275" s="22" t="s">
        <v>9365</v>
      </c>
      <c r="EE1275" s="22"/>
    </row>
    <row r="1276" spans="1:135" s="592" customFormat="1" ht="15.75" hidden="1" customHeight="1" x14ac:dyDescent="0.25">
      <c r="A1276" s="875">
        <v>1280</v>
      </c>
      <c r="B1276" s="2083"/>
      <c r="C1276" s="579" t="s">
        <v>9351</v>
      </c>
      <c r="D1276" s="579" t="s">
        <v>23</v>
      </c>
      <c r="E1276" s="579" t="s">
        <v>4126</v>
      </c>
      <c r="F1276" s="579">
        <v>587205</v>
      </c>
      <c r="G1276" s="579">
        <v>23</v>
      </c>
      <c r="H1276" s="579" t="s">
        <v>2634</v>
      </c>
      <c r="I1276" s="579" t="s">
        <v>2634</v>
      </c>
      <c r="J1276" s="579" t="s">
        <v>2633</v>
      </c>
      <c r="K1276" s="579">
        <v>544024409</v>
      </c>
      <c r="L1276" s="579">
        <v>89</v>
      </c>
      <c r="M1276" s="579">
        <v>157</v>
      </c>
      <c r="N1276" s="580">
        <f t="shared" si="284"/>
        <v>36.106941458071319</v>
      </c>
      <c r="O1276" s="581">
        <v>1</v>
      </c>
      <c r="P1276" s="582">
        <f t="shared" si="281"/>
        <v>61.622500000000002</v>
      </c>
      <c r="Q1276" s="582">
        <f t="shared" si="282"/>
        <v>27.377499999999998</v>
      </c>
      <c r="R1276" s="583"/>
      <c r="S1276" s="584">
        <v>41869</v>
      </c>
      <c r="T1276" s="583" t="s">
        <v>1718</v>
      </c>
      <c r="U1276" s="583" t="s">
        <v>2490</v>
      </c>
      <c r="V1276" s="583" t="s">
        <v>87</v>
      </c>
      <c r="W1276" s="583"/>
      <c r="X1276" s="583" t="s">
        <v>2634</v>
      </c>
      <c r="Y1276" s="583"/>
      <c r="Z1276" s="583" t="s">
        <v>2634</v>
      </c>
      <c r="AA1276" s="583"/>
      <c r="AB1276" s="583" t="s">
        <v>2634</v>
      </c>
      <c r="AC1276" s="583"/>
      <c r="AD1276" s="583" t="s">
        <v>2634</v>
      </c>
      <c r="AE1276" s="583"/>
      <c r="AF1276" s="583" t="s">
        <v>2634</v>
      </c>
      <c r="AG1276" s="583"/>
      <c r="AH1276" s="583" t="s">
        <v>2634</v>
      </c>
      <c r="AI1276" s="583"/>
      <c r="AJ1276" s="583" t="s">
        <v>2634</v>
      </c>
      <c r="AK1276" s="583"/>
      <c r="AL1276" s="583" t="s">
        <v>2634</v>
      </c>
      <c r="AM1276" s="583"/>
      <c r="AN1276" s="583" t="s">
        <v>2634</v>
      </c>
      <c r="AO1276" s="583"/>
      <c r="AP1276" s="583"/>
      <c r="AQ1276" s="583" t="s">
        <v>2637</v>
      </c>
      <c r="AR1276" s="583"/>
      <c r="AS1276" s="583"/>
      <c r="AT1276" s="583"/>
      <c r="AU1276" s="583"/>
      <c r="AV1276" s="583"/>
      <c r="AW1276" s="583" t="s">
        <v>2634</v>
      </c>
      <c r="AX1276" s="583"/>
      <c r="AY1276" s="583" t="s">
        <v>2634</v>
      </c>
      <c r="AZ1276" s="583"/>
      <c r="BA1276" s="583" t="s">
        <v>3970</v>
      </c>
      <c r="BB1276" s="583" t="s">
        <v>3970</v>
      </c>
      <c r="BC1276" s="583" t="s">
        <v>2634</v>
      </c>
      <c r="BD1276" s="583"/>
      <c r="BE1276" s="583" t="s">
        <v>2634</v>
      </c>
      <c r="BF1276" s="583" t="s">
        <v>2634</v>
      </c>
      <c r="BG1276" s="583" t="s">
        <v>2634</v>
      </c>
      <c r="BH1276" s="583"/>
      <c r="BI1276" s="583"/>
      <c r="BJ1276" s="583" t="s">
        <v>9225</v>
      </c>
      <c r="BK1276" s="583" t="s">
        <v>5751</v>
      </c>
      <c r="BL1276" s="583">
        <v>83.6</v>
      </c>
      <c r="BM1276" s="585">
        <f t="shared" si="273"/>
        <v>19.72422609807326</v>
      </c>
      <c r="BN1276" s="583" t="s">
        <v>1631</v>
      </c>
      <c r="BO1276" s="583">
        <v>77</v>
      </c>
      <c r="BP1276" s="582">
        <f t="shared" si="280"/>
        <v>43.831613551273861</v>
      </c>
      <c r="BQ1276" s="583" t="s">
        <v>10381</v>
      </c>
      <c r="BR1276" s="583">
        <v>73.5</v>
      </c>
      <c r="BS1276" s="582">
        <f t="shared" si="274"/>
        <v>56.615834170395409</v>
      </c>
      <c r="BT1276" s="583" t="s">
        <v>11484</v>
      </c>
      <c r="BU1276" s="583">
        <v>63.8</v>
      </c>
      <c r="BV1276" s="585">
        <f t="shared" si="277"/>
        <v>92.046388457675121</v>
      </c>
      <c r="BW1276" s="583"/>
      <c r="BX1276" s="583"/>
      <c r="BY1276" s="582">
        <f t="shared" si="278"/>
        <v>325.08446717194784</v>
      </c>
      <c r="BZ1276" s="583"/>
      <c r="CA1276" s="583"/>
      <c r="CB1276" s="582">
        <f t="shared" si="275"/>
        <v>325.08446717194784</v>
      </c>
      <c r="CC1276" s="583"/>
      <c r="CD1276" s="583"/>
      <c r="CE1276" s="582">
        <f t="shared" si="271"/>
        <v>325.08446717194784</v>
      </c>
      <c r="CF1276" s="583"/>
      <c r="CG1276" s="583"/>
      <c r="CH1276" s="582">
        <f t="shared" si="276"/>
        <v>325.08446717194784</v>
      </c>
      <c r="CI1276" s="583"/>
      <c r="CJ1276" s="583"/>
      <c r="CK1276" s="582">
        <f t="shared" si="279"/>
        <v>325.08446717194784</v>
      </c>
      <c r="CL1276" s="583">
        <v>63.8</v>
      </c>
      <c r="CM1276" s="582">
        <f t="shared" si="283"/>
        <v>92.046388457675121</v>
      </c>
      <c r="CN1276" s="583">
        <v>80</v>
      </c>
      <c r="CO1276" s="583"/>
      <c r="CP1276" s="583"/>
      <c r="CQ1276" s="586"/>
      <c r="CR1276" s="586"/>
      <c r="CS1276" s="587">
        <v>1</v>
      </c>
      <c r="CT1276" s="588">
        <v>0.25</v>
      </c>
      <c r="CU1276" s="588">
        <v>0.5</v>
      </c>
      <c r="CV1276" s="588">
        <v>0.25</v>
      </c>
      <c r="CW1276" s="588"/>
      <c r="CX1276" s="87">
        <f t="shared" si="272"/>
        <v>2</v>
      </c>
      <c r="CY1276" s="588"/>
      <c r="CZ1276" s="588" t="s">
        <v>2634</v>
      </c>
      <c r="DA1276" s="588"/>
      <c r="DB1276" s="579" t="s">
        <v>2644</v>
      </c>
      <c r="DC1276" s="579" t="s">
        <v>2646</v>
      </c>
      <c r="DD1276" s="579" t="s">
        <v>2647</v>
      </c>
      <c r="DE1276" s="579" t="s">
        <v>2650</v>
      </c>
      <c r="DF1276" s="579" t="s">
        <v>2652</v>
      </c>
      <c r="DG1276" s="579" t="s">
        <v>2653</v>
      </c>
      <c r="DH1276" s="579" t="s">
        <v>2653</v>
      </c>
      <c r="DI1276" s="579" t="s">
        <v>2657</v>
      </c>
      <c r="DJ1276" s="579" t="s">
        <v>37</v>
      </c>
      <c r="DK1276" s="579" t="s">
        <v>2659</v>
      </c>
      <c r="DL1276" s="579" t="s">
        <v>37</v>
      </c>
      <c r="DM1276" s="579" t="s">
        <v>2663</v>
      </c>
      <c r="DN1276" s="583" t="s">
        <v>4001</v>
      </c>
      <c r="DO1276" s="583" t="s">
        <v>4002</v>
      </c>
      <c r="DP1276" s="583"/>
      <c r="DQ1276" s="583" t="s">
        <v>4070</v>
      </c>
      <c r="DR1276" s="583"/>
      <c r="DS1276" s="583" t="s">
        <v>2633</v>
      </c>
      <c r="DT1276" s="583" t="s">
        <v>4073</v>
      </c>
      <c r="DU1276" s="579" t="s">
        <v>2634</v>
      </c>
      <c r="DV1276" s="579" t="s">
        <v>2633</v>
      </c>
      <c r="DW1276" s="579" t="s">
        <v>11487</v>
      </c>
      <c r="DX1276" s="1005" t="s">
        <v>220</v>
      </c>
      <c r="DY1276" s="22" t="s">
        <v>409</v>
      </c>
      <c r="DZ1276" s="1004" t="s">
        <v>101</v>
      </c>
      <c r="EA1276" s="583">
        <v>3</v>
      </c>
      <c r="EB1276" s="590"/>
      <c r="EC1276" s="1004" t="s">
        <v>2194</v>
      </c>
      <c r="ED1276" s="22" t="s">
        <v>7403</v>
      </c>
      <c r="EE1276" s="22"/>
    </row>
    <row r="1277" spans="1:135" s="592" customFormat="1" ht="15.75" hidden="1" customHeight="1" x14ac:dyDescent="0.25">
      <c r="A1277" s="22">
        <v>1281</v>
      </c>
      <c r="B1277" s="2083"/>
      <c r="C1277" s="579" t="s">
        <v>9352</v>
      </c>
      <c r="D1277" s="579" t="s">
        <v>23</v>
      </c>
      <c r="E1277" s="579" t="s">
        <v>4126</v>
      </c>
      <c r="F1277" s="579">
        <v>638088</v>
      </c>
      <c r="G1277" s="579">
        <v>35</v>
      </c>
      <c r="H1277" s="579" t="s">
        <v>2633</v>
      </c>
      <c r="I1277" s="579" t="s">
        <v>3984</v>
      </c>
      <c r="J1277" s="579" t="s">
        <v>2633</v>
      </c>
      <c r="K1277" s="579">
        <v>554118889</v>
      </c>
      <c r="L1277" s="579">
        <v>122</v>
      </c>
      <c r="M1277" s="579">
        <v>165</v>
      </c>
      <c r="N1277" s="580">
        <f t="shared" si="284"/>
        <v>44.811753902662993</v>
      </c>
      <c r="O1277" s="581">
        <v>2</v>
      </c>
      <c r="P1277" s="582">
        <f t="shared" si="281"/>
        <v>68.062499999999986</v>
      </c>
      <c r="Q1277" s="582">
        <f t="shared" si="282"/>
        <v>53.937500000000014</v>
      </c>
      <c r="R1277" s="583"/>
      <c r="S1277" s="584">
        <v>41869</v>
      </c>
      <c r="T1277" s="583" t="s">
        <v>1718</v>
      </c>
      <c r="U1277" s="583" t="s">
        <v>2490</v>
      </c>
      <c r="V1277" s="583" t="s">
        <v>9353</v>
      </c>
      <c r="W1277" s="583"/>
      <c r="X1277" s="583" t="s">
        <v>2634</v>
      </c>
      <c r="Y1277" s="583"/>
      <c r="Z1277" s="583" t="s">
        <v>2634</v>
      </c>
      <c r="AA1277" s="583"/>
      <c r="AB1277" s="583" t="s">
        <v>2633</v>
      </c>
      <c r="AC1277" s="583"/>
      <c r="AD1277" s="583" t="s">
        <v>2634</v>
      </c>
      <c r="AE1277" s="583"/>
      <c r="AF1277" s="583" t="s">
        <v>2633</v>
      </c>
      <c r="AG1277" s="583"/>
      <c r="AH1277" s="583" t="s">
        <v>2634</v>
      </c>
      <c r="AI1277" s="583"/>
      <c r="AJ1277" s="583" t="s">
        <v>2634</v>
      </c>
      <c r="AK1277" s="583"/>
      <c r="AL1277" s="583" t="s">
        <v>2634</v>
      </c>
      <c r="AM1277" s="583"/>
      <c r="AN1277" s="583" t="s">
        <v>2633</v>
      </c>
      <c r="AO1277" s="583" t="s">
        <v>4076</v>
      </c>
      <c r="AP1277" s="583" t="s">
        <v>4088</v>
      </c>
      <c r="AQ1277" s="583" t="s">
        <v>2638</v>
      </c>
      <c r="AR1277" s="583" t="s">
        <v>4075</v>
      </c>
      <c r="AS1277" s="583" t="s">
        <v>4078</v>
      </c>
      <c r="AT1277" s="583" t="s">
        <v>2633</v>
      </c>
      <c r="AU1277" s="583"/>
      <c r="AV1277" s="583"/>
      <c r="AW1277" s="583" t="s">
        <v>2634</v>
      </c>
      <c r="AX1277" s="583"/>
      <c r="AY1277" s="583" t="s">
        <v>2634</v>
      </c>
      <c r="AZ1277" s="583"/>
      <c r="BA1277" s="583" t="s">
        <v>3970</v>
      </c>
      <c r="BB1277" s="583"/>
      <c r="BC1277" s="583" t="s">
        <v>2633</v>
      </c>
      <c r="BD1277" s="583"/>
      <c r="BE1277" s="583" t="s">
        <v>2634</v>
      </c>
      <c r="BF1277" s="583"/>
      <c r="BG1277" s="583" t="s">
        <v>2634</v>
      </c>
      <c r="BH1277" s="583"/>
      <c r="BI1277" s="583"/>
      <c r="BJ1277" s="583" t="s">
        <v>9224</v>
      </c>
      <c r="BK1277" s="583" t="s">
        <v>2134</v>
      </c>
      <c r="BL1277" s="583">
        <v>114.7</v>
      </c>
      <c r="BM1277" s="585">
        <f t="shared" si="273"/>
        <v>13.53418308227114</v>
      </c>
      <c r="BN1277" s="583" t="s">
        <v>9894</v>
      </c>
      <c r="BO1277" s="583">
        <v>109</v>
      </c>
      <c r="BP1277" s="582">
        <f t="shared" si="280"/>
        <v>24.101969872537655</v>
      </c>
      <c r="BQ1277" s="583" t="s">
        <v>1753</v>
      </c>
      <c r="BR1277" s="583">
        <v>105</v>
      </c>
      <c r="BS1277" s="582">
        <f t="shared" si="274"/>
        <v>31.517960602549238</v>
      </c>
      <c r="BT1277" s="583" t="s">
        <v>10481</v>
      </c>
      <c r="BU1277" s="583">
        <v>100.8</v>
      </c>
      <c r="BV1277" s="585">
        <f t="shared" si="277"/>
        <v>39.304750869061408</v>
      </c>
      <c r="BW1277" s="583"/>
      <c r="BX1277" s="583"/>
      <c r="BY1277" s="582">
        <f t="shared" si="278"/>
        <v>226.18771726535334</v>
      </c>
      <c r="BZ1277" s="583"/>
      <c r="CA1277" s="583"/>
      <c r="CB1277" s="582">
        <f t="shared" si="275"/>
        <v>226.18771726535334</v>
      </c>
      <c r="CC1277" s="583"/>
      <c r="CD1277" s="583"/>
      <c r="CE1277" s="582">
        <f t="shared" ref="CE1277:CE1340" si="285">((L1277-CD1277)/Q1277)*100</f>
        <v>226.18771726535334</v>
      </c>
      <c r="CF1277" s="583"/>
      <c r="CG1277" s="583"/>
      <c r="CH1277" s="582">
        <f t="shared" si="276"/>
        <v>226.18771726535334</v>
      </c>
      <c r="CI1277" s="583"/>
      <c r="CJ1277" s="583"/>
      <c r="CK1277" s="582">
        <f t="shared" si="279"/>
        <v>226.18771726535334</v>
      </c>
      <c r="CL1277" s="583">
        <v>100.8</v>
      </c>
      <c r="CM1277" s="582">
        <f t="shared" si="283"/>
        <v>39.304750869061408</v>
      </c>
      <c r="CN1277" s="583">
        <v>90</v>
      </c>
      <c r="CO1277" s="583"/>
      <c r="CP1277" s="583"/>
      <c r="CQ1277" s="586"/>
      <c r="CR1277" s="586"/>
      <c r="CS1277" s="587"/>
      <c r="CT1277" s="588"/>
      <c r="CU1277" s="588"/>
      <c r="CV1277" s="588"/>
      <c r="CW1277" s="588"/>
      <c r="CX1277" s="87">
        <f t="shared" si="272"/>
        <v>0</v>
      </c>
      <c r="CY1277" s="588"/>
      <c r="CZ1277" s="588" t="s">
        <v>2633</v>
      </c>
      <c r="DA1277" s="588" t="s">
        <v>3975</v>
      </c>
      <c r="DB1277" s="579" t="s">
        <v>2643</v>
      </c>
      <c r="DC1277" s="579"/>
      <c r="DD1277" s="579"/>
      <c r="DE1277" s="579"/>
      <c r="DF1277" s="579"/>
      <c r="DG1277" s="579"/>
      <c r="DH1277" s="579"/>
      <c r="DI1277" s="579"/>
      <c r="DJ1277" s="579" t="s">
        <v>2659</v>
      </c>
      <c r="DK1277" s="579" t="s">
        <v>2659</v>
      </c>
      <c r="DL1277" s="579"/>
      <c r="DM1277" s="579"/>
      <c r="DN1277" s="583" t="s">
        <v>4001</v>
      </c>
      <c r="DO1277" s="583" t="s">
        <v>4002</v>
      </c>
      <c r="DP1277" s="583"/>
      <c r="DQ1277" s="583"/>
      <c r="DR1277" s="583"/>
      <c r="DS1277" s="583"/>
      <c r="DT1277" s="583"/>
      <c r="DU1277" s="579"/>
      <c r="DV1277" s="579"/>
      <c r="DW1277" s="579"/>
      <c r="DX1277" s="1004" t="s">
        <v>9354</v>
      </c>
      <c r="DY1277" s="22"/>
      <c r="DZ1277" s="1006" t="s">
        <v>101</v>
      </c>
      <c r="EA1277" s="583">
        <v>3</v>
      </c>
      <c r="EB1277" s="590"/>
      <c r="EC1277" s="1006" t="s">
        <v>2194</v>
      </c>
      <c r="ED1277" s="22" t="s">
        <v>9366</v>
      </c>
      <c r="EE1277" s="22"/>
    </row>
    <row r="1278" spans="1:135" s="592" customFormat="1" ht="15.75" hidden="1" customHeight="1" x14ac:dyDescent="0.25">
      <c r="A1278" s="22">
        <v>1282</v>
      </c>
      <c r="B1278" s="2083"/>
      <c r="C1278" s="579" t="s">
        <v>9355</v>
      </c>
      <c r="D1278" s="579" t="s">
        <v>23</v>
      </c>
      <c r="E1278" s="579" t="s">
        <v>4126</v>
      </c>
      <c r="F1278" s="579">
        <v>626759</v>
      </c>
      <c r="G1278" s="579">
        <v>37</v>
      </c>
      <c r="H1278" s="579" t="s">
        <v>2633</v>
      </c>
      <c r="I1278" s="579" t="s">
        <v>3985</v>
      </c>
      <c r="J1278" s="579" t="s">
        <v>2633</v>
      </c>
      <c r="K1278" s="579">
        <v>503384138</v>
      </c>
      <c r="L1278" s="579">
        <v>100.9</v>
      </c>
      <c r="M1278" s="579">
        <v>157</v>
      </c>
      <c r="N1278" s="580">
        <f t="shared" si="284"/>
        <v>40.934723518195462</v>
      </c>
      <c r="O1278" s="581">
        <v>2</v>
      </c>
      <c r="P1278" s="582">
        <f t="shared" si="281"/>
        <v>61.622500000000002</v>
      </c>
      <c r="Q1278" s="582">
        <f t="shared" si="282"/>
        <v>39.277500000000003</v>
      </c>
      <c r="R1278" s="583"/>
      <c r="S1278" s="584">
        <v>41870</v>
      </c>
      <c r="T1278" s="583" t="s">
        <v>4566</v>
      </c>
      <c r="U1278" s="583" t="s">
        <v>8489</v>
      </c>
      <c r="V1278" s="583" t="s">
        <v>9356</v>
      </c>
      <c r="W1278" s="583"/>
      <c r="X1278" s="583"/>
      <c r="Y1278" s="583"/>
      <c r="Z1278" s="583" t="s">
        <v>2633</v>
      </c>
      <c r="AA1278" s="583"/>
      <c r="AB1278" s="583"/>
      <c r="AC1278" s="583"/>
      <c r="AD1278" s="583"/>
      <c r="AE1278" s="583"/>
      <c r="AF1278" s="583"/>
      <c r="AG1278" s="583"/>
      <c r="AH1278" s="583"/>
      <c r="AI1278" s="583"/>
      <c r="AJ1278" s="583"/>
      <c r="AK1278" s="583"/>
      <c r="AL1278" s="583"/>
      <c r="AM1278" s="583"/>
      <c r="AN1278" s="583" t="s">
        <v>2633</v>
      </c>
      <c r="AO1278" s="583" t="s">
        <v>4075</v>
      </c>
      <c r="AP1278" s="583" t="s">
        <v>4078</v>
      </c>
      <c r="AQ1278" s="583"/>
      <c r="AR1278" s="583"/>
      <c r="AS1278" s="583"/>
      <c r="AT1278" s="583" t="s">
        <v>2633</v>
      </c>
      <c r="AU1278" s="583"/>
      <c r="AV1278" s="583"/>
      <c r="AW1278" s="583"/>
      <c r="AX1278" s="583"/>
      <c r="AY1278" s="583"/>
      <c r="AZ1278" s="583"/>
      <c r="BA1278" s="583" t="s">
        <v>3970</v>
      </c>
      <c r="BB1278" s="583"/>
      <c r="BC1278" s="583"/>
      <c r="BD1278" s="583"/>
      <c r="BE1278" s="583" t="s">
        <v>2634</v>
      </c>
      <c r="BF1278" s="583"/>
      <c r="BG1278" s="583"/>
      <c r="BH1278" s="583"/>
      <c r="BI1278" s="583"/>
      <c r="BJ1278" s="583" t="s">
        <v>9224</v>
      </c>
      <c r="BK1278" s="583" t="s">
        <v>9524</v>
      </c>
      <c r="BL1278" s="583">
        <v>93.4</v>
      </c>
      <c r="BM1278" s="585">
        <f t="shared" si="273"/>
        <v>19.09490166125644</v>
      </c>
      <c r="BN1278" s="583" t="s">
        <v>2061</v>
      </c>
      <c r="BO1278" s="583">
        <v>92</v>
      </c>
      <c r="BP1278" s="582">
        <f t="shared" si="280"/>
        <v>22.659283304690994</v>
      </c>
      <c r="BQ1278" s="583" t="s">
        <v>10391</v>
      </c>
      <c r="BR1278" s="583">
        <v>81</v>
      </c>
      <c r="BS1278" s="582">
        <f t="shared" si="274"/>
        <v>50.665139074533769</v>
      </c>
      <c r="BT1278" s="583"/>
      <c r="BU1278" s="583"/>
      <c r="BV1278" s="585">
        <f t="shared" si="277"/>
        <v>256.89007701610336</v>
      </c>
      <c r="BW1278" s="583"/>
      <c r="BX1278" s="583"/>
      <c r="BY1278" s="582">
        <f t="shared" si="278"/>
        <v>256.89007701610336</v>
      </c>
      <c r="BZ1278" s="583"/>
      <c r="CA1278" s="583"/>
      <c r="CB1278" s="582">
        <f t="shared" si="275"/>
        <v>256.89007701610336</v>
      </c>
      <c r="CC1278" s="583"/>
      <c r="CD1278" s="583"/>
      <c r="CE1278" s="582">
        <f t="shared" si="285"/>
        <v>256.89007701610336</v>
      </c>
      <c r="CF1278" s="583"/>
      <c r="CG1278" s="583"/>
      <c r="CH1278" s="582">
        <f t="shared" si="276"/>
        <v>256.89007701610336</v>
      </c>
      <c r="CI1278" s="583"/>
      <c r="CJ1278" s="583"/>
      <c r="CK1278" s="582">
        <f t="shared" si="279"/>
        <v>256.89007701610336</v>
      </c>
      <c r="CL1278" s="583">
        <v>81</v>
      </c>
      <c r="CM1278" s="582">
        <f t="shared" si="283"/>
        <v>50.665139074533769</v>
      </c>
      <c r="CN1278" s="583">
        <v>185</v>
      </c>
      <c r="CO1278" s="583"/>
      <c r="CP1278" s="583"/>
      <c r="CQ1278" s="586"/>
      <c r="CR1278" s="586"/>
      <c r="CS1278" s="587"/>
      <c r="CT1278" s="588"/>
      <c r="CU1278" s="588"/>
      <c r="CV1278" s="588"/>
      <c r="CW1278" s="588"/>
      <c r="CX1278" s="87">
        <f t="shared" si="272"/>
        <v>0</v>
      </c>
      <c r="CY1278" s="588"/>
      <c r="CZ1278" s="588"/>
      <c r="DA1278" s="588"/>
      <c r="DB1278" s="579"/>
      <c r="DC1278" s="579"/>
      <c r="DD1278" s="579"/>
      <c r="DE1278" s="579"/>
      <c r="DF1278" s="579"/>
      <c r="DG1278" s="579"/>
      <c r="DH1278" s="579"/>
      <c r="DI1278" s="579"/>
      <c r="DJ1278" s="579"/>
      <c r="DK1278" s="579"/>
      <c r="DL1278" s="579"/>
      <c r="DM1278" s="579"/>
      <c r="DN1278" s="583"/>
      <c r="DO1278" s="583"/>
      <c r="DP1278" s="583"/>
      <c r="DQ1278" s="583"/>
      <c r="DR1278" s="583"/>
      <c r="DS1278" s="583"/>
      <c r="DT1278" s="583"/>
      <c r="DU1278" s="579"/>
      <c r="DV1278" s="579"/>
      <c r="DW1278" s="579"/>
      <c r="DX1278" s="1007" t="s">
        <v>9372</v>
      </c>
      <c r="DY1278" s="22"/>
      <c r="DZ1278" s="1007" t="s">
        <v>101</v>
      </c>
      <c r="EA1278" s="583">
        <v>3</v>
      </c>
      <c r="EB1278" s="590"/>
      <c r="EC1278" s="1008" t="s">
        <v>2194</v>
      </c>
      <c r="ED1278" s="22" t="s">
        <v>5821</v>
      </c>
      <c r="EE1278" s="22"/>
    </row>
    <row r="1279" spans="1:135" s="592" customFormat="1" ht="15.75" hidden="1" customHeight="1" x14ac:dyDescent="0.25">
      <c r="A1279" s="22">
        <v>1283</v>
      </c>
      <c r="B1279" s="2083"/>
      <c r="C1279" s="579" t="s">
        <v>9369</v>
      </c>
      <c r="D1279" s="579" t="s">
        <v>22</v>
      </c>
      <c r="E1279" s="579" t="s">
        <v>4126</v>
      </c>
      <c r="F1279" s="579">
        <v>631427</v>
      </c>
      <c r="G1279" s="579">
        <v>32</v>
      </c>
      <c r="H1279" s="579" t="s">
        <v>2633</v>
      </c>
      <c r="I1279" s="579" t="s">
        <v>2633</v>
      </c>
      <c r="J1279" s="579" t="s">
        <v>2633</v>
      </c>
      <c r="K1279" s="579">
        <v>550888444</v>
      </c>
      <c r="L1279" s="579">
        <v>110.9</v>
      </c>
      <c r="M1279" s="579">
        <v>169</v>
      </c>
      <c r="N1279" s="580">
        <f t="shared" si="284"/>
        <v>38.829172648016524</v>
      </c>
      <c r="O1279" s="581">
        <v>1</v>
      </c>
      <c r="P1279" s="582">
        <f t="shared" si="281"/>
        <v>71.402499999999989</v>
      </c>
      <c r="Q1279" s="582">
        <f t="shared" si="282"/>
        <v>39.497500000000016</v>
      </c>
      <c r="R1279" s="583"/>
      <c r="S1279" s="584">
        <v>41871</v>
      </c>
      <c r="T1279" s="583" t="s">
        <v>253</v>
      </c>
      <c r="U1279" s="583" t="s">
        <v>2490</v>
      </c>
      <c r="V1279" s="583" t="s">
        <v>9370</v>
      </c>
      <c r="W1279" s="583"/>
      <c r="X1279" s="583"/>
      <c r="Y1279" s="583"/>
      <c r="Z1279" s="583"/>
      <c r="AA1279" s="583"/>
      <c r="AB1279" s="583"/>
      <c r="AC1279" s="583"/>
      <c r="AD1279" s="583"/>
      <c r="AE1279" s="583"/>
      <c r="AF1279" s="583" t="s">
        <v>2633</v>
      </c>
      <c r="AG1279" s="583"/>
      <c r="AH1279" s="583"/>
      <c r="AI1279" s="583"/>
      <c r="AJ1279" s="583"/>
      <c r="AK1279" s="583"/>
      <c r="AL1279" s="583"/>
      <c r="AM1279" s="583"/>
      <c r="AN1279" s="583" t="s">
        <v>2633</v>
      </c>
      <c r="AO1279" s="583" t="s">
        <v>4075</v>
      </c>
      <c r="AP1279" s="583" t="s">
        <v>4078</v>
      </c>
      <c r="AQ1279" s="583"/>
      <c r="AR1279" s="583"/>
      <c r="AS1279" s="583"/>
      <c r="AT1279" s="583"/>
      <c r="AU1279" s="583"/>
      <c r="AV1279" s="583"/>
      <c r="AW1279" s="583"/>
      <c r="AX1279" s="583"/>
      <c r="AY1279" s="583"/>
      <c r="AZ1279" s="583"/>
      <c r="BA1279" s="583"/>
      <c r="BB1279" s="583"/>
      <c r="BC1279" s="583"/>
      <c r="BD1279" s="583"/>
      <c r="BE1279" s="583" t="s">
        <v>2633</v>
      </c>
      <c r="BF1279" s="583"/>
      <c r="BG1279" s="583"/>
      <c r="BH1279" s="583"/>
      <c r="BI1279" s="583"/>
      <c r="BJ1279" s="583" t="s">
        <v>9224</v>
      </c>
      <c r="BK1279" s="583" t="s">
        <v>9521</v>
      </c>
      <c r="BL1279" s="583">
        <v>100.3</v>
      </c>
      <c r="BM1279" s="585">
        <f t="shared" si="273"/>
        <v>26.837141591239959</v>
      </c>
      <c r="BN1279" s="583"/>
      <c r="BO1279" s="583"/>
      <c r="BP1279" s="582">
        <f t="shared" si="280"/>
        <v>280.77726438382166</v>
      </c>
      <c r="BQ1279" s="583"/>
      <c r="BR1279" s="583"/>
      <c r="BS1279" s="582">
        <f t="shared" si="274"/>
        <v>280.77726438382166</v>
      </c>
      <c r="BT1279" s="583"/>
      <c r="BU1279" s="583"/>
      <c r="BV1279" s="585">
        <f t="shared" si="277"/>
        <v>280.77726438382166</v>
      </c>
      <c r="BW1279" s="583"/>
      <c r="BX1279" s="583"/>
      <c r="BY1279" s="582">
        <f t="shared" si="278"/>
        <v>280.77726438382166</v>
      </c>
      <c r="BZ1279" s="583"/>
      <c r="CA1279" s="583"/>
      <c r="CB1279" s="582">
        <f t="shared" si="275"/>
        <v>280.77726438382166</v>
      </c>
      <c r="CC1279" s="583"/>
      <c r="CD1279" s="583"/>
      <c r="CE1279" s="582">
        <f t="shared" si="285"/>
        <v>280.77726438382166</v>
      </c>
      <c r="CF1279" s="583"/>
      <c r="CG1279" s="583"/>
      <c r="CH1279" s="582">
        <f t="shared" si="276"/>
        <v>280.77726438382166</v>
      </c>
      <c r="CI1279" s="583"/>
      <c r="CJ1279" s="583"/>
      <c r="CK1279" s="582">
        <f t="shared" si="279"/>
        <v>280.77726438382166</v>
      </c>
      <c r="CL1279" s="583">
        <v>100.3</v>
      </c>
      <c r="CM1279" s="582">
        <f t="shared" si="283"/>
        <v>26.837141591239959</v>
      </c>
      <c r="CN1279" s="583">
        <v>105</v>
      </c>
      <c r="CO1279" s="583"/>
      <c r="CP1279" s="583"/>
      <c r="CQ1279" s="586"/>
      <c r="CR1279" s="586"/>
      <c r="CS1279" s="587"/>
      <c r="CT1279" s="588"/>
      <c r="CU1279" s="588"/>
      <c r="CV1279" s="588"/>
      <c r="CW1279" s="588"/>
      <c r="CX1279" s="87">
        <f t="shared" ref="CX1279:CX1342" si="286">(CS1279+CT1279+CU1279+CV1279+CW1279)</f>
        <v>0</v>
      </c>
      <c r="CY1279" s="588"/>
      <c r="CZ1279" s="588"/>
      <c r="DA1279" s="588"/>
      <c r="DB1279" s="579"/>
      <c r="DC1279" s="579"/>
      <c r="DD1279" s="579"/>
      <c r="DE1279" s="579"/>
      <c r="DF1279" s="579"/>
      <c r="DG1279" s="579"/>
      <c r="DH1279" s="579"/>
      <c r="DI1279" s="579"/>
      <c r="DJ1279" s="579"/>
      <c r="DK1279" s="579"/>
      <c r="DL1279" s="579"/>
      <c r="DM1279" s="579"/>
      <c r="DN1279" s="583"/>
      <c r="DO1279" s="583"/>
      <c r="DP1279" s="583"/>
      <c r="DQ1279" s="583"/>
      <c r="DR1279" s="583"/>
      <c r="DS1279" s="583"/>
      <c r="DT1279" s="583"/>
      <c r="DU1279" s="579"/>
      <c r="DV1279" s="579"/>
      <c r="DW1279" s="579"/>
      <c r="DX1279" s="1007" t="s">
        <v>9371</v>
      </c>
      <c r="DY1279" s="22"/>
      <c r="DZ1279" s="1007" t="s">
        <v>101</v>
      </c>
      <c r="EA1279" s="583">
        <v>2</v>
      </c>
      <c r="EB1279" s="590"/>
      <c r="EC1279" s="1007" t="s">
        <v>2194</v>
      </c>
      <c r="ED1279" s="22" t="s">
        <v>6477</v>
      </c>
      <c r="EE1279" s="22"/>
    </row>
    <row r="1280" spans="1:135" s="592" customFormat="1" ht="15.75" hidden="1" customHeight="1" x14ac:dyDescent="0.25">
      <c r="A1280" s="22">
        <v>1284</v>
      </c>
      <c r="B1280" s="2083"/>
      <c r="C1280" s="579" t="s">
        <v>9373</v>
      </c>
      <c r="D1280" s="579" t="s">
        <v>22</v>
      </c>
      <c r="E1280" s="579" t="s">
        <v>4126</v>
      </c>
      <c r="F1280" s="579">
        <v>390063</v>
      </c>
      <c r="G1280" s="579">
        <v>45</v>
      </c>
      <c r="H1280" s="579" t="s">
        <v>2633</v>
      </c>
      <c r="I1280" s="579" t="s">
        <v>2633</v>
      </c>
      <c r="J1280" s="579" t="s">
        <v>2633</v>
      </c>
      <c r="K1280" s="579">
        <v>506000400</v>
      </c>
      <c r="L1280" s="579">
        <v>141.69999999999999</v>
      </c>
      <c r="M1280" s="579">
        <v>176</v>
      </c>
      <c r="N1280" s="580">
        <f t="shared" si="284"/>
        <v>45.74509297520661</v>
      </c>
      <c r="O1280" s="581">
        <v>2</v>
      </c>
      <c r="P1280" s="582">
        <f t="shared" si="281"/>
        <v>77.44</v>
      </c>
      <c r="Q1280" s="582">
        <f t="shared" si="282"/>
        <v>64.259999999999991</v>
      </c>
      <c r="R1280" s="583"/>
      <c r="S1280" s="584">
        <v>41871</v>
      </c>
      <c r="T1280" s="583" t="s">
        <v>253</v>
      </c>
      <c r="U1280" s="583" t="s">
        <v>2490</v>
      </c>
      <c r="V1280" s="583" t="s">
        <v>9376</v>
      </c>
      <c r="W1280" s="583"/>
      <c r="X1280" s="583" t="s">
        <v>2633</v>
      </c>
      <c r="Y1280" s="583"/>
      <c r="Z1280" s="583" t="s">
        <v>2633</v>
      </c>
      <c r="AA1280" s="583"/>
      <c r="AB1280" s="583" t="s">
        <v>2633</v>
      </c>
      <c r="AC1280" s="583"/>
      <c r="AD1280" s="583" t="s">
        <v>2634</v>
      </c>
      <c r="AE1280" s="583"/>
      <c r="AF1280" s="583" t="s">
        <v>2633</v>
      </c>
      <c r="AG1280" s="583"/>
      <c r="AH1280" s="583" t="s">
        <v>2634</v>
      </c>
      <c r="AI1280" s="583"/>
      <c r="AJ1280" s="583" t="s">
        <v>2633</v>
      </c>
      <c r="AK1280" s="583"/>
      <c r="AL1280" s="583" t="s">
        <v>2634</v>
      </c>
      <c r="AM1280" s="583"/>
      <c r="AN1280" s="583" t="s">
        <v>2633</v>
      </c>
      <c r="AO1280" s="583" t="s">
        <v>4068</v>
      </c>
      <c r="AP1280" s="583" t="s">
        <v>4078</v>
      </c>
      <c r="AQ1280" s="583" t="s">
        <v>2637</v>
      </c>
      <c r="AR1280" s="583"/>
      <c r="AS1280" s="583"/>
      <c r="AT1280" s="583"/>
      <c r="AU1280" s="583"/>
      <c r="AV1280" s="583"/>
      <c r="AW1280" s="583" t="s">
        <v>2634</v>
      </c>
      <c r="AX1280" s="583"/>
      <c r="AY1280" s="583" t="s">
        <v>2634</v>
      </c>
      <c r="AZ1280" s="583"/>
      <c r="BA1280" s="583"/>
      <c r="BB1280" s="583"/>
      <c r="BC1280" s="583"/>
      <c r="BD1280" s="583"/>
      <c r="BE1280" s="583" t="s">
        <v>2634</v>
      </c>
      <c r="BF1280" s="583"/>
      <c r="BG1280" s="583" t="s">
        <v>2634</v>
      </c>
      <c r="BH1280" s="583"/>
      <c r="BI1280" s="583"/>
      <c r="BJ1280" s="583" t="s">
        <v>9224</v>
      </c>
      <c r="BK1280" s="583" t="s">
        <v>9502</v>
      </c>
      <c r="BL1280" s="583">
        <v>126.1</v>
      </c>
      <c r="BM1280" s="585">
        <f t="shared" si="273"/>
        <v>24.276377217553684</v>
      </c>
      <c r="BN1280" s="583" t="s">
        <v>9724</v>
      </c>
      <c r="BO1280" s="583">
        <v>124</v>
      </c>
      <c r="BP1280" s="582">
        <f t="shared" si="280"/>
        <v>27.544351073762822</v>
      </c>
      <c r="BQ1280" s="583" t="s">
        <v>9748</v>
      </c>
      <c r="BR1280" s="583">
        <v>118</v>
      </c>
      <c r="BS1280" s="582">
        <f t="shared" si="274"/>
        <v>36.881419234360393</v>
      </c>
      <c r="BT1280" s="583"/>
      <c r="BU1280" s="583"/>
      <c r="BV1280" s="585">
        <f t="shared" si="277"/>
        <v>220.51042639277932</v>
      </c>
      <c r="BW1280" s="583"/>
      <c r="BX1280" s="583"/>
      <c r="BY1280" s="582">
        <f t="shared" si="278"/>
        <v>220.51042639277932</v>
      </c>
      <c r="BZ1280" s="583"/>
      <c r="CA1280" s="583"/>
      <c r="CB1280" s="582">
        <f t="shared" si="275"/>
        <v>220.51042639277932</v>
      </c>
      <c r="CC1280" s="583"/>
      <c r="CD1280" s="583"/>
      <c r="CE1280" s="582">
        <f t="shared" si="285"/>
        <v>220.51042639277932</v>
      </c>
      <c r="CF1280" s="583"/>
      <c r="CG1280" s="583"/>
      <c r="CH1280" s="582">
        <f t="shared" si="276"/>
        <v>220.51042639277932</v>
      </c>
      <c r="CI1280" s="583"/>
      <c r="CJ1280" s="583"/>
      <c r="CK1280" s="582">
        <f t="shared" si="279"/>
        <v>220.51042639277932</v>
      </c>
      <c r="CL1280" s="583">
        <v>118</v>
      </c>
      <c r="CM1280" s="582">
        <f t="shared" si="283"/>
        <v>36.881419234360393</v>
      </c>
      <c r="CN1280" s="583">
        <v>140</v>
      </c>
      <c r="CO1280" s="583"/>
      <c r="CP1280" s="583"/>
      <c r="CQ1280" s="586"/>
      <c r="CR1280" s="586"/>
      <c r="CS1280" s="587"/>
      <c r="CT1280" s="588"/>
      <c r="CU1280" s="588"/>
      <c r="CV1280" s="588"/>
      <c r="CW1280" s="588"/>
      <c r="CX1280" s="87">
        <f t="shared" si="286"/>
        <v>0</v>
      </c>
      <c r="CY1280" s="588"/>
      <c r="CZ1280" s="588" t="s">
        <v>2633</v>
      </c>
      <c r="DA1280" s="588" t="s">
        <v>3976</v>
      </c>
      <c r="DB1280" s="579" t="s">
        <v>2643</v>
      </c>
      <c r="DC1280" s="579"/>
      <c r="DD1280" s="579"/>
      <c r="DE1280" s="579"/>
      <c r="DF1280" s="579"/>
      <c r="DG1280" s="579"/>
      <c r="DH1280" s="579"/>
      <c r="DI1280" s="579"/>
      <c r="DJ1280" s="579"/>
      <c r="DK1280" s="579"/>
      <c r="DL1280" s="579"/>
      <c r="DM1280" s="579"/>
      <c r="DN1280" s="583" t="s">
        <v>4001</v>
      </c>
      <c r="DO1280" s="583"/>
      <c r="DP1280" s="583"/>
      <c r="DQ1280" s="583"/>
      <c r="DR1280" s="583"/>
      <c r="DS1280" s="583"/>
      <c r="DT1280" s="583"/>
      <c r="DU1280" s="579"/>
      <c r="DV1280" s="579"/>
      <c r="DW1280" s="579" t="s">
        <v>10321</v>
      </c>
      <c r="DX1280" s="1009" t="s">
        <v>9377</v>
      </c>
      <c r="DY1280" s="22"/>
      <c r="DZ1280" s="1009" t="s">
        <v>101</v>
      </c>
      <c r="EA1280" s="583">
        <v>3</v>
      </c>
      <c r="EB1280" s="590"/>
      <c r="EC1280" s="1009" t="s">
        <v>2194</v>
      </c>
      <c r="ED1280" s="22" t="s">
        <v>9380</v>
      </c>
      <c r="EE1280" s="22"/>
    </row>
    <row r="1281" spans="1:2720" s="592" customFormat="1" ht="15.6" hidden="1" customHeight="1" x14ac:dyDescent="0.25">
      <c r="A1281" s="875">
        <v>1285</v>
      </c>
      <c r="B1281" s="2020" t="s">
        <v>18</v>
      </c>
      <c r="C1281" s="193" t="s">
        <v>9471</v>
      </c>
      <c r="D1281" s="193" t="s">
        <v>23</v>
      </c>
      <c r="E1281" s="193" t="s">
        <v>4126</v>
      </c>
      <c r="F1281" s="193">
        <v>630987</v>
      </c>
      <c r="G1281" s="193">
        <v>42</v>
      </c>
      <c r="H1281" s="193" t="s">
        <v>2633</v>
      </c>
      <c r="I1281" s="193" t="s">
        <v>2633</v>
      </c>
      <c r="J1281" s="193" t="s">
        <v>2633</v>
      </c>
      <c r="K1281" s="193">
        <v>553341100</v>
      </c>
      <c r="L1281" s="193">
        <v>124.5</v>
      </c>
      <c r="M1281" s="193">
        <v>144</v>
      </c>
      <c r="N1281" s="194">
        <f t="shared" si="284"/>
        <v>60.040509259259252</v>
      </c>
      <c r="O1281" s="195">
        <v>4</v>
      </c>
      <c r="P1281" s="196">
        <f t="shared" si="281"/>
        <v>51.839999999999996</v>
      </c>
      <c r="Q1281" s="196">
        <f t="shared" si="282"/>
        <v>72.66</v>
      </c>
      <c r="R1281" s="197"/>
      <c r="S1281" s="198">
        <v>41889</v>
      </c>
      <c r="T1281" s="197" t="s">
        <v>253</v>
      </c>
      <c r="U1281" s="197" t="s">
        <v>2490</v>
      </c>
      <c r="V1281" s="197" t="s">
        <v>9472</v>
      </c>
      <c r="W1281" s="197" t="s">
        <v>11299</v>
      </c>
      <c r="X1281" s="197" t="s">
        <v>2634</v>
      </c>
      <c r="Y1281" s="197"/>
      <c r="Z1281" s="197" t="s">
        <v>2634</v>
      </c>
      <c r="AA1281" s="197"/>
      <c r="AB1281" s="197" t="s">
        <v>2633</v>
      </c>
      <c r="AC1281" s="197" t="s">
        <v>2636</v>
      </c>
      <c r="AD1281" s="197" t="s">
        <v>2634</v>
      </c>
      <c r="AE1281" s="197"/>
      <c r="AF1281" s="197" t="s">
        <v>2634</v>
      </c>
      <c r="AG1281" s="197"/>
      <c r="AH1281" s="197" t="s">
        <v>2634</v>
      </c>
      <c r="AI1281" s="197"/>
      <c r="AJ1281" s="197" t="s">
        <v>2634</v>
      </c>
      <c r="AK1281" s="197"/>
      <c r="AL1281" s="197" t="s">
        <v>2634</v>
      </c>
      <c r="AM1281" s="197"/>
      <c r="AN1281" s="197" t="s">
        <v>2634</v>
      </c>
      <c r="AO1281" s="197"/>
      <c r="AP1281" s="197"/>
      <c r="AQ1281" s="197" t="s">
        <v>2637</v>
      </c>
      <c r="AR1281" s="197"/>
      <c r="AS1281" s="197"/>
      <c r="AT1281" s="197"/>
      <c r="AU1281" s="197"/>
      <c r="AV1281" s="197"/>
      <c r="AW1281" s="197" t="s">
        <v>2634</v>
      </c>
      <c r="AX1281" s="197"/>
      <c r="AY1281" s="197" t="s">
        <v>2634</v>
      </c>
      <c r="AZ1281" s="197"/>
      <c r="BA1281" s="197" t="s">
        <v>3970</v>
      </c>
      <c r="BB1281" s="197" t="s">
        <v>3970</v>
      </c>
      <c r="BC1281" s="197" t="s">
        <v>2634</v>
      </c>
      <c r="BD1281" s="197"/>
      <c r="BE1281" s="197" t="s">
        <v>2634</v>
      </c>
      <c r="BF1281" s="197" t="s">
        <v>2634</v>
      </c>
      <c r="BG1281" s="197" t="s">
        <v>2634</v>
      </c>
      <c r="BH1281" s="197"/>
      <c r="BI1281" s="197"/>
      <c r="BJ1281" s="197" t="s">
        <v>5552</v>
      </c>
      <c r="BK1281" s="197" t="s">
        <v>5337</v>
      </c>
      <c r="BL1281" s="197">
        <v>118.8</v>
      </c>
      <c r="BM1281" s="199">
        <f t="shared" si="273"/>
        <v>7.8447563996696985</v>
      </c>
      <c r="BN1281" s="197" t="s">
        <v>6403</v>
      </c>
      <c r="BO1281" s="197">
        <v>109</v>
      </c>
      <c r="BP1281" s="196">
        <f t="shared" si="280"/>
        <v>21.332232314891275</v>
      </c>
      <c r="BQ1281" s="197" t="s">
        <v>6792</v>
      </c>
      <c r="BR1281" s="197">
        <v>94</v>
      </c>
      <c r="BS1281" s="196">
        <f t="shared" si="274"/>
        <v>41.976328103495739</v>
      </c>
      <c r="BT1281" s="197"/>
      <c r="BU1281" s="197"/>
      <c r="BV1281" s="199">
        <f t="shared" si="277"/>
        <v>171.345995045417</v>
      </c>
      <c r="BW1281" s="197"/>
      <c r="BX1281" s="197"/>
      <c r="BY1281" s="196">
        <f t="shared" si="278"/>
        <v>171.345995045417</v>
      </c>
      <c r="BZ1281" s="197"/>
      <c r="CA1281" s="197"/>
      <c r="CB1281" s="196">
        <f t="shared" si="275"/>
        <v>171.345995045417</v>
      </c>
      <c r="CC1281" s="197"/>
      <c r="CD1281" s="197"/>
      <c r="CE1281" s="196">
        <f t="shared" si="285"/>
        <v>171.345995045417</v>
      </c>
      <c r="CF1281" s="197"/>
      <c r="CG1281" s="197"/>
      <c r="CH1281" s="196">
        <f t="shared" si="276"/>
        <v>171.345995045417</v>
      </c>
      <c r="CI1281" s="197"/>
      <c r="CJ1281" s="197"/>
      <c r="CK1281" s="196">
        <f t="shared" si="279"/>
        <v>171.345995045417</v>
      </c>
      <c r="CL1281" s="197">
        <v>94</v>
      </c>
      <c r="CM1281" s="196">
        <f t="shared" si="283"/>
        <v>41.976328103495739</v>
      </c>
      <c r="CN1281" s="197">
        <v>80</v>
      </c>
      <c r="CO1281" s="197"/>
      <c r="CP1281" s="197"/>
      <c r="CQ1281" s="200"/>
      <c r="CR1281" s="200"/>
      <c r="CS1281" s="201">
        <v>0.5</v>
      </c>
      <c r="CT1281" s="202">
        <v>0.25</v>
      </c>
      <c r="CU1281" s="202">
        <v>0.25</v>
      </c>
      <c r="CV1281" s="202">
        <v>0</v>
      </c>
      <c r="CW1281" s="202"/>
      <c r="CX1281" s="203">
        <f t="shared" si="286"/>
        <v>1</v>
      </c>
      <c r="CY1281" s="895"/>
      <c r="CZ1281" s="895" t="s">
        <v>2633</v>
      </c>
      <c r="DA1281" s="895" t="s">
        <v>3975</v>
      </c>
      <c r="DB1281" s="894" t="s">
        <v>2644</v>
      </c>
      <c r="DC1281" s="894" t="s">
        <v>2648</v>
      </c>
      <c r="DD1281" s="894" t="s">
        <v>2648</v>
      </c>
      <c r="DE1281" s="894" t="s">
        <v>2649</v>
      </c>
      <c r="DF1281" s="894" t="s">
        <v>2652</v>
      </c>
      <c r="DG1281" s="894" t="s">
        <v>2654</v>
      </c>
      <c r="DH1281" s="894" t="s">
        <v>2653</v>
      </c>
      <c r="DI1281" s="894" t="s">
        <v>2658</v>
      </c>
      <c r="DJ1281" s="894" t="s">
        <v>37</v>
      </c>
      <c r="DK1281" s="894" t="s">
        <v>37</v>
      </c>
      <c r="DL1281" s="894" t="s">
        <v>37</v>
      </c>
      <c r="DM1281" s="894" t="s">
        <v>2663</v>
      </c>
      <c r="DN1281" s="98" t="s">
        <v>4001</v>
      </c>
      <c r="DO1281" s="98" t="s">
        <v>4002</v>
      </c>
      <c r="DP1281" s="98"/>
      <c r="DQ1281" s="98"/>
      <c r="DR1281" s="98" t="s">
        <v>4069</v>
      </c>
      <c r="DS1281" s="98" t="s">
        <v>2634</v>
      </c>
      <c r="DT1281" s="98"/>
      <c r="DU1281" s="894" t="s">
        <v>2634</v>
      </c>
      <c r="DV1281" s="894" t="s">
        <v>2633</v>
      </c>
      <c r="DW1281" s="894"/>
      <c r="DX1281" s="896" t="s">
        <v>220</v>
      </c>
      <c r="DY1281" s="10"/>
      <c r="DZ1281" s="896" t="s">
        <v>101</v>
      </c>
      <c r="EA1281" s="98">
        <v>4</v>
      </c>
      <c r="EB1281" s="119"/>
      <c r="EC1281" s="896" t="s">
        <v>2194</v>
      </c>
      <c r="ED1281" s="10" t="s">
        <v>6477</v>
      </c>
      <c r="EE1281" s="10"/>
      <c r="EF1281" s="4"/>
      <c r="EG1281" s="4"/>
      <c r="EH1281" s="4"/>
      <c r="EI1281" s="4"/>
      <c r="EJ1281" s="4"/>
      <c r="EK1281" s="4"/>
      <c r="EL1281" s="4"/>
      <c r="EM1281" s="4"/>
      <c r="EN1281" s="4"/>
      <c r="EO1281" s="4"/>
      <c r="EP1281" s="4"/>
      <c r="EQ1281" s="4"/>
      <c r="ER1281" s="4"/>
      <c r="ES1281" s="4"/>
      <c r="ET1281" s="4"/>
      <c r="EU1281" s="4"/>
      <c r="EV1281" s="4"/>
      <c r="EW1281" s="4"/>
      <c r="EX1281" s="4"/>
      <c r="EY1281" s="4"/>
      <c r="EZ1281" s="4"/>
      <c r="FA1281" s="4"/>
      <c r="FB1281" s="4"/>
      <c r="FC1281" s="4"/>
      <c r="FD1281" s="4"/>
      <c r="FE1281" s="4"/>
      <c r="FF1281" s="4"/>
      <c r="FG1281" s="4"/>
      <c r="FH1281" s="4"/>
      <c r="FI1281" s="4"/>
      <c r="FJ1281" s="4"/>
      <c r="FK1281" s="4"/>
      <c r="FL1281" s="4"/>
      <c r="FM1281" s="4"/>
      <c r="FN1281" s="4"/>
      <c r="FO1281" s="4"/>
      <c r="FP1281" s="4"/>
      <c r="FQ1281" s="4"/>
      <c r="FR1281" s="4"/>
      <c r="FS1281" s="4"/>
      <c r="FT1281" s="4"/>
      <c r="FU1281" s="4"/>
      <c r="FV1281" s="4"/>
      <c r="FW1281" s="4"/>
      <c r="FX1281" s="4"/>
      <c r="FY1281" s="4"/>
      <c r="FZ1281" s="4"/>
      <c r="GA1281" s="4"/>
      <c r="GB1281" s="4"/>
      <c r="GC1281" s="4"/>
      <c r="GD1281" s="4"/>
      <c r="GE1281" s="4"/>
      <c r="GF1281" s="4"/>
      <c r="GG1281" s="4"/>
      <c r="GH1281" s="4"/>
      <c r="GI1281" s="4"/>
      <c r="GJ1281" s="4"/>
      <c r="GK1281" s="4"/>
      <c r="GL1281" s="4"/>
      <c r="GM1281" s="4"/>
      <c r="GN1281" s="4"/>
      <c r="GO1281" s="4"/>
      <c r="GP1281" s="4"/>
      <c r="GQ1281" s="4"/>
      <c r="GR1281" s="4"/>
      <c r="GS1281" s="4"/>
      <c r="GT1281" s="4"/>
      <c r="GU1281" s="4"/>
      <c r="GV1281" s="4"/>
      <c r="GW1281" s="4"/>
      <c r="GX1281" s="4"/>
      <c r="GY1281" s="4"/>
      <c r="GZ1281" s="4"/>
      <c r="HA1281" s="4"/>
      <c r="HB1281" s="4"/>
      <c r="HC1281" s="4"/>
      <c r="HD1281" s="4"/>
      <c r="HE1281" s="4"/>
      <c r="HF1281" s="4"/>
      <c r="HG1281" s="4"/>
      <c r="HH1281" s="4"/>
      <c r="HI1281" s="4"/>
      <c r="HJ1281" s="4"/>
      <c r="HK1281" s="4"/>
      <c r="HL1281" s="4"/>
      <c r="HM1281" s="4"/>
      <c r="HN1281" s="4"/>
      <c r="HO1281" s="4"/>
      <c r="HP1281" s="4"/>
      <c r="HQ1281" s="4"/>
      <c r="HR1281" s="4"/>
      <c r="HS1281" s="4"/>
      <c r="HT1281" s="4"/>
      <c r="HU1281" s="4"/>
      <c r="HV1281" s="4"/>
      <c r="HW1281" s="4"/>
      <c r="HX1281" s="4"/>
      <c r="HY1281" s="4"/>
      <c r="HZ1281" s="4"/>
      <c r="IA1281" s="4"/>
      <c r="IB1281" s="4"/>
      <c r="IC1281" s="4"/>
      <c r="ID1281" s="4"/>
      <c r="IE1281" s="4"/>
      <c r="IF1281" s="4"/>
      <c r="IG1281" s="4"/>
      <c r="IH1281" s="4"/>
      <c r="II1281" s="4"/>
      <c r="IJ1281" s="4"/>
      <c r="IK1281" s="4"/>
      <c r="IL1281" s="4"/>
      <c r="IM1281" s="4"/>
      <c r="IN1281" s="4"/>
      <c r="IO1281" s="4"/>
      <c r="IP1281" s="4"/>
      <c r="IQ1281" s="4"/>
      <c r="IR1281" s="4"/>
      <c r="IS1281" s="4"/>
      <c r="IT1281" s="4"/>
      <c r="IU1281" s="4"/>
      <c r="IV1281" s="4"/>
      <c r="IW1281" s="4"/>
      <c r="IX1281" s="4"/>
      <c r="IY1281" s="4"/>
      <c r="IZ1281" s="4"/>
      <c r="JA1281" s="4"/>
      <c r="JB1281" s="4"/>
      <c r="JC1281" s="4"/>
      <c r="JD1281" s="4"/>
      <c r="JE1281" s="4"/>
      <c r="JF1281" s="4"/>
      <c r="JG1281" s="4"/>
      <c r="JH1281" s="4"/>
      <c r="JI1281" s="4"/>
      <c r="JJ1281" s="4"/>
      <c r="JK1281" s="4"/>
      <c r="JL1281" s="4"/>
      <c r="JM1281" s="4"/>
      <c r="JN1281" s="4"/>
      <c r="JO1281" s="4"/>
      <c r="JP1281" s="4"/>
      <c r="JQ1281" s="4"/>
      <c r="JR1281" s="4"/>
      <c r="JS1281" s="4"/>
      <c r="JT1281" s="4"/>
      <c r="JU1281" s="4"/>
      <c r="JV1281" s="4"/>
      <c r="JW1281" s="4"/>
      <c r="JX1281" s="4"/>
      <c r="JY1281" s="4"/>
      <c r="JZ1281" s="4"/>
      <c r="KA1281" s="4"/>
      <c r="KB1281" s="4"/>
      <c r="KC1281" s="4"/>
      <c r="KD1281" s="4"/>
      <c r="KE1281" s="4"/>
      <c r="KF1281" s="4"/>
      <c r="KG1281" s="4"/>
      <c r="KH1281" s="4"/>
      <c r="KI1281" s="4"/>
      <c r="KJ1281" s="4"/>
      <c r="KK1281" s="4"/>
      <c r="KL1281" s="4"/>
      <c r="KM1281" s="4"/>
      <c r="KN1281" s="4"/>
      <c r="KO1281" s="4"/>
      <c r="KP1281" s="4"/>
      <c r="KQ1281" s="4"/>
      <c r="KR1281" s="4"/>
      <c r="KS1281" s="4"/>
      <c r="KT1281" s="4"/>
      <c r="KU1281" s="4"/>
      <c r="KV1281" s="4"/>
      <c r="KW1281" s="4"/>
      <c r="KX1281" s="4"/>
      <c r="KY1281" s="4"/>
      <c r="KZ1281" s="4"/>
      <c r="LA1281" s="4"/>
      <c r="LB1281" s="4"/>
      <c r="LC1281" s="4"/>
      <c r="LD1281" s="4"/>
      <c r="LE1281" s="4"/>
      <c r="LF1281" s="4"/>
      <c r="LG1281" s="4"/>
      <c r="LH1281" s="4"/>
      <c r="LI1281" s="4"/>
      <c r="LJ1281" s="4"/>
      <c r="LK1281" s="4"/>
      <c r="LL1281" s="4"/>
      <c r="LM1281" s="4"/>
      <c r="LN1281" s="4"/>
      <c r="LO1281" s="4"/>
      <c r="LP1281" s="4"/>
      <c r="LQ1281" s="4"/>
      <c r="LR1281" s="4"/>
      <c r="LS1281" s="4"/>
      <c r="LT1281" s="4"/>
      <c r="LU1281" s="4"/>
      <c r="LV1281" s="4"/>
      <c r="LW1281" s="4"/>
      <c r="LX1281" s="4"/>
      <c r="LY1281" s="4"/>
      <c r="LZ1281" s="4"/>
      <c r="MA1281" s="4"/>
      <c r="MB1281" s="4"/>
      <c r="MC1281" s="4"/>
      <c r="MD1281" s="4"/>
      <c r="ME1281" s="4"/>
      <c r="MF1281" s="4"/>
      <c r="MG1281" s="4"/>
      <c r="MH1281" s="4"/>
      <c r="MI1281" s="4"/>
      <c r="MJ1281" s="4"/>
      <c r="MK1281" s="4"/>
      <c r="ML1281" s="4"/>
      <c r="MM1281" s="4"/>
      <c r="MN1281" s="4"/>
      <c r="MO1281" s="4"/>
      <c r="MP1281" s="4"/>
      <c r="MQ1281" s="4"/>
      <c r="MR1281" s="4"/>
      <c r="MS1281" s="4"/>
      <c r="MT1281" s="4"/>
      <c r="MU1281" s="4"/>
      <c r="MV1281" s="4"/>
      <c r="MW1281" s="4"/>
      <c r="MX1281" s="4"/>
      <c r="MY1281" s="4"/>
      <c r="MZ1281" s="4"/>
      <c r="NA1281" s="4"/>
      <c r="NB1281" s="4"/>
      <c r="NC1281" s="4"/>
      <c r="ND1281" s="4"/>
      <c r="NE1281" s="4"/>
      <c r="NF1281" s="4"/>
      <c r="NG1281" s="4"/>
      <c r="NH1281" s="4"/>
      <c r="NI1281" s="4"/>
      <c r="NJ1281" s="4"/>
      <c r="NK1281" s="4"/>
      <c r="NL1281" s="4"/>
      <c r="NM1281" s="4"/>
      <c r="NN1281" s="4"/>
      <c r="NO1281" s="4"/>
      <c r="NP1281" s="4"/>
      <c r="NQ1281" s="4"/>
      <c r="NR1281" s="4"/>
      <c r="NS1281" s="4"/>
      <c r="NT1281" s="4"/>
      <c r="NU1281" s="4"/>
      <c r="NV1281" s="4"/>
      <c r="NW1281" s="4"/>
      <c r="NX1281" s="4"/>
      <c r="NY1281" s="4"/>
      <c r="NZ1281" s="4"/>
      <c r="OA1281" s="4"/>
      <c r="OB1281" s="4"/>
      <c r="OC1281" s="4"/>
      <c r="OD1281" s="4"/>
      <c r="OE1281" s="4"/>
      <c r="OF1281" s="4"/>
      <c r="OG1281" s="4"/>
      <c r="OH1281" s="4"/>
      <c r="OI1281" s="4"/>
      <c r="OJ1281" s="4"/>
      <c r="OK1281" s="4"/>
      <c r="OL1281" s="4"/>
      <c r="OM1281" s="4"/>
      <c r="ON1281" s="4"/>
      <c r="OO1281" s="4"/>
      <c r="OP1281" s="4"/>
      <c r="OQ1281" s="4"/>
      <c r="OR1281" s="4"/>
      <c r="OS1281" s="4"/>
      <c r="OT1281" s="4"/>
      <c r="OU1281" s="4"/>
      <c r="OV1281" s="4"/>
      <c r="OW1281" s="4"/>
      <c r="OX1281" s="4"/>
      <c r="OY1281" s="4"/>
      <c r="OZ1281" s="4"/>
      <c r="PA1281" s="4"/>
      <c r="PB1281" s="4"/>
      <c r="PC1281" s="4"/>
      <c r="PD1281" s="4"/>
      <c r="PE1281" s="4"/>
      <c r="PF1281" s="4"/>
      <c r="PG1281" s="4"/>
      <c r="PH1281" s="4"/>
      <c r="PI1281" s="4"/>
      <c r="PJ1281" s="4"/>
      <c r="PK1281" s="4"/>
      <c r="PL1281" s="4"/>
      <c r="PM1281" s="4"/>
      <c r="PN1281" s="4"/>
      <c r="PO1281" s="4"/>
      <c r="PP1281" s="4"/>
      <c r="PQ1281" s="4"/>
      <c r="PR1281" s="4"/>
      <c r="PS1281" s="4"/>
      <c r="PT1281" s="4"/>
      <c r="PU1281" s="4"/>
      <c r="PV1281" s="4"/>
      <c r="PW1281" s="4"/>
      <c r="PX1281" s="4"/>
      <c r="PY1281" s="4"/>
      <c r="PZ1281" s="4"/>
      <c r="QA1281" s="4"/>
      <c r="QB1281" s="4"/>
      <c r="QC1281" s="4"/>
      <c r="QD1281" s="4"/>
      <c r="QE1281" s="4"/>
      <c r="QF1281" s="4"/>
      <c r="QG1281" s="4"/>
      <c r="QH1281" s="4"/>
      <c r="QI1281" s="4"/>
      <c r="QJ1281" s="4"/>
      <c r="QK1281" s="4"/>
      <c r="QL1281" s="4"/>
      <c r="QM1281" s="4"/>
      <c r="QN1281" s="4"/>
      <c r="QO1281" s="4"/>
      <c r="QP1281" s="4"/>
      <c r="QQ1281" s="4"/>
      <c r="QR1281" s="4"/>
      <c r="QS1281" s="4"/>
      <c r="QT1281" s="4"/>
      <c r="QU1281" s="4"/>
      <c r="QV1281" s="4"/>
      <c r="QW1281" s="4"/>
      <c r="QX1281" s="4"/>
      <c r="QY1281" s="4"/>
      <c r="QZ1281" s="4"/>
      <c r="RA1281" s="4"/>
      <c r="RB1281" s="4"/>
      <c r="RC1281" s="4"/>
      <c r="RD1281" s="4"/>
      <c r="RE1281" s="4"/>
      <c r="RF1281" s="4"/>
      <c r="RG1281" s="4"/>
      <c r="RH1281" s="4"/>
      <c r="RI1281" s="4"/>
      <c r="RJ1281" s="4"/>
      <c r="RK1281" s="4"/>
      <c r="RL1281" s="4"/>
      <c r="RM1281" s="4"/>
      <c r="RN1281" s="4"/>
      <c r="RO1281" s="4"/>
      <c r="RP1281" s="4"/>
      <c r="RQ1281" s="4"/>
      <c r="RR1281" s="4"/>
      <c r="RS1281" s="4"/>
      <c r="RT1281" s="4"/>
      <c r="RU1281" s="4"/>
      <c r="RV1281" s="4"/>
      <c r="RW1281" s="4"/>
      <c r="RX1281" s="4"/>
      <c r="RY1281" s="4"/>
      <c r="RZ1281" s="4"/>
      <c r="SA1281" s="4"/>
      <c r="SB1281" s="4"/>
      <c r="SC1281" s="4"/>
      <c r="SD1281" s="4"/>
      <c r="SE1281" s="4"/>
      <c r="SF1281" s="4"/>
      <c r="SG1281" s="4"/>
      <c r="SH1281" s="4"/>
      <c r="SI1281" s="4"/>
      <c r="SJ1281" s="4"/>
      <c r="SK1281" s="4"/>
      <c r="SL1281" s="4"/>
      <c r="SM1281" s="4"/>
      <c r="SN1281" s="4"/>
      <c r="SO1281" s="4"/>
      <c r="SP1281" s="4"/>
      <c r="SQ1281" s="4"/>
      <c r="SR1281" s="4"/>
      <c r="SS1281" s="4"/>
      <c r="ST1281" s="4"/>
      <c r="SU1281" s="4"/>
      <c r="SV1281" s="4"/>
      <c r="SW1281" s="4"/>
      <c r="SX1281" s="4"/>
      <c r="SY1281" s="4"/>
      <c r="SZ1281" s="4"/>
      <c r="TA1281" s="4"/>
      <c r="TB1281" s="4"/>
      <c r="TC1281" s="4"/>
      <c r="TD1281" s="4"/>
      <c r="TE1281" s="4"/>
      <c r="TF1281" s="4"/>
      <c r="TG1281" s="4"/>
      <c r="TH1281" s="4"/>
      <c r="TI1281" s="4"/>
      <c r="TJ1281" s="4"/>
      <c r="TK1281" s="4"/>
      <c r="TL1281" s="4"/>
      <c r="TM1281" s="4"/>
      <c r="TN1281" s="4"/>
      <c r="TO1281" s="4"/>
      <c r="TP1281" s="4"/>
      <c r="TQ1281" s="4"/>
      <c r="TR1281" s="4"/>
      <c r="TS1281" s="4"/>
      <c r="TT1281" s="4"/>
      <c r="TU1281" s="4"/>
      <c r="TV1281" s="4"/>
      <c r="TW1281" s="4"/>
      <c r="TX1281" s="4"/>
      <c r="TY1281" s="4"/>
      <c r="TZ1281" s="4"/>
      <c r="UA1281" s="4"/>
      <c r="UB1281" s="4"/>
      <c r="UC1281" s="4"/>
      <c r="UD1281" s="4"/>
      <c r="UE1281" s="4"/>
      <c r="UF1281" s="4"/>
      <c r="UG1281" s="4"/>
      <c r="UH1281" s="4"/>
      <c r="UI1281" s="4"/>
      <c r="UJ1281" s="4"/>
      <c r="UK1281" s="4"/>
      <c r="UL1281" s="4"/>
      <c r="UM1281" s="4"/>
      <c r="UN1281" s="4"/>
      <c r="UO1281" s="4"/>
      <c r="UP1281" s="4"/>
      <c r="UQ1281" s="4"/>
      <c r="UR1281" s="4"/>
      <c r="US1281" s="4"/>
      <c r="UT1281" s="4"/>
      <c r="UU1281" s="4"/>
      <c r="UV1281" s="4"/>
      <c r="UW1281" s="4"/>
      <c r="UX1281" s="4"/>
      <c r="UY1281" s="4"/>
      <c r="UZ1281" s="4"/>
      <c r="VA1281" s="4"/>
      <c r="VB1281" s="4"/>
      <c r="VC1281" s="4"/>
      <c r="VD1281" s="4"/>
      <c r="VE1281" s="4"/>
      <c r="VF1281" s="4"/>
      <c r="VG1281" s="4"/>
      <c r="VH1281" s="4"/>
      <c r="VI1281" s="4"/>
      <c r="VJ1281" s="4"/>
      <c r="VK1281" s="4"/>
      <c r="VL1281" s="4"/>
      <c r="VM1281" s="4"/>
      <c r="VN1281" s="4"/>
      <c r="VO1281" s="4"/>
      <c r="VP1281" s="4"/>
      <c r="VQ1281" s="4"/>
      <c r="VR1281" s="4"/>
      <c r="VS1281" s="4"/>
      <c r="VT1281" s="4"/>
      <c r="VU1281" s="4"/>
      <c r="VV1281" s="4"/>
      <c r="VW1281" s="4"/>
      <c r="VX1281" s="4"/>
      <c r="VY1281" s="4"/>
      <c r="VZ1281" s="4"/>
      <c r="WA1281" s="4"/>
      <c r="WB1281" s="4"/>
      <c r="WC1281" s="4"/>
      <c r="WD1281" s="4"/>
      <c r="WE1281" s="4"/>
      <c r="WF1281" s="4"/>
      <c r="WG1281" s="4"/>
      <c r="WH1281" s="4"/>
      <c r="WI1281" s="4"/>
      <c r="WJ1281" s="4"/>
      <c r="WK1281" s="4"/>
      <c r="WL1281" s="4"/>
      <c r="WM1281" s="4"/>
      <c r="WN1281" s="4"/>
      <c r="WO1281" s="4"/>
      <c r="WP1281" s="4"/>
      <c r="WQ1281" s="4"/>
      <c r="WR1281" s="4"/>
      <c r="WS1281" s="4"/>
      <c r="WT1281" s="4"/>
      <c r="WU1281" s="4"/>
      <c r="WV1281" s="4"/>
      <c r="WW1281" s="4"/>
      <c r="WX1281" s="4"/>
      <c r="WY1281" s="4"/>
      <c r="WZ1281" s="4"/>
      <c r="XA1281" s="4"/>
      <c r="XB1281" s="4"/>
      <c r="XC1281" s="4"/>
      <c r="XD1281" s="4"/>
      <c r="XE1281" s="4"/>
      <c r="XF1281" s="4"/>
      <c r="XG1281" s="4"/>
      <c r="XH1281" s="4"/>
      <c r="XI1281" s="4"/>
      <c r="XJ1281" s="4"/>
      <c r="XK1281" s="4"/>
      <c r="XL1281" s="4"/>
      <c r="XM1281" s="4"/>
      <c r="XN1281" s="4"/>
      <c r="XO1281" s="4"/>
      <c r="XP1281" s="4"/>
      <c r="XQ1281" s="4"/>
      <c r="XR1281" s="4"/>
      <c r="XS1281" s="4"/>
      <c r="XT1281" s="4"/>
      <c r="XU1281" s="4"/>
      <c r="XV1281" s="4"/>
      <c r="XW1281" s="4"/>
      <c r="XX1281" s="4"/>
      <c r="XY1281" s="4"/>
      <c r="XZ1281" s="4"/>
      <c r="YA1281" s="4"/>
      <c r="YB1281" s="4"/>
      <c r="YC1281" s="4"/>
      <c r="YD1281" s="4"/>
      <c r="YE1281" s="4"/>
      <c r="YF1281" s="4"/>
      <c r="YG1281" s="4"/>
      <c r="YH1281" s="4"/>
      <c r="YI1281" s="4"/>
      <c r="YJ1281" s="4"/>
      <c r="YK1281" s="4"/>
      <c r="YL1281" s="4"/>
      <c r="YM1281" s="4"/>
      <c r="YN1281" s="4"/>
      <c r="YO1281" s="4"/>
      <c r="YP1281" s="4"/>
      <c r="YQ1281" s="4"/>
      <c r="YR1281" s="4"/>
      <c r="YS1281" s="4"/>
      <c r="YT1281" s="4"/>
      <c r="YU1281" s="4"/>
      <c r="YV1281" s="4"/>
      <c r="YW1281" s="4"/>
      <c r="YX1281" s="4"/>
      <c r="YY1281" s="4"/>
      <c r="YZ1281" s="4"/>
      <c r="ZA1281" s="4"/>
      <c r="ZB1281" s="4"/>
      <c r="ZC1281" s="4"/>
      <c r="ZD1281" s="4"/>
      <c r="ZE1281" s="4"/>
      <c r="ZF1281" s="4"/>
      <c r="ZG1281" s="4"/>
      <c r="ZH1281" s="4"/>
      <c r="ZI1281" s="4"/>
      <c r="ZJ1281" s="4"/>
      <c r="ZK1281" s="4"/>
      <c r="ZL1281" s="4"/>
      <c r="ZM1281" s="4"/>
      <c r="ZN1281" s="4"/>
      <c r="ZO1281" s="4"/>
      <c r="ZP1281" s="4"/>
      <c r="ZQ1281" s="4"/>
      <c r="ZR1281" s="4"/>
      <c r="ZS1281" s="4"/>
      <c r="ZT1281" s="4"/>
      <c r="ZU1281" s="4"/>
      <c r="ZV1281" s="4"/>
      <c r="ZW1281" s="4"/>
      <c r="ZX1281" s="4"/>
      <c r="ZY1281" s="4"/>
      <c r="ZZ1281" s="4"/>
      <c r="AAA1281" s="4"/>
      <c r="AAB1281" s="4"/>
      <c r="AAC1281" s="4"/>
      <c r="AAD1281" s="4"/>
      <c r="AAE1281" s="4"/>
      <c r="AAF1281" s="4"/>
      <c r="AAG1281" s="4"/>
      <c r="AAH1281" s="4"/>
      <c r="AAI1281" s="4"/>
      <c r="AAJ1281" s="4"/>
      <c r="AAK1281" s="4"/>
      <c r="AAL1281" s="4"/>
      <c r="AAM1281" s="4"/>
      <c r="AAN1281" s="4"/>
      <c r="AAO1281" s="4"/>
      <c r="AAP1281" s="4"/>
      <c r="AAQ1281" s="4"/>
      <c r="AAR1281" s="4"/>
      <c r="AAS1281" s="4"/>
      <c r="AAT1281" s="4"/>
      <c r="AAU1281" s="4"/>
      <c r="AAV1281" s="4"/>
      <c r="AAW1281" s="4"/>
      <c r="AAX1281" s="4"/>
      <c r="AAY1281" s="4"/>
      <c r="AAZ1281" s="4"/>
      <c r="ABA1281" s="4"/>
      <c r="ABB1281" s="4"/>
      <c r="ABC1281" s="4"/>
      <c r="ABD1281" s="4"/>
      <c r="ABE1281" s="4"/>
      <c r="ABF1281" s="4"/>
      <c r="ABG1281" s="4"/>
      <c r="ABH1281" s="4"/>
      <c r="ABI1281" s="4"/>
      <c r="ABJ1281" s="4"/>
      <c r="ABK1281" s="4"/>
      <c r="ABL1281" s="4"/>
      <c r="ABM1281" s="4"/>
      <c r="ABN1281" s="4"/>
      <c r="ABO1281" s="4"/>
      <c r="ABP1281" s="4"/>
      <c r="ABQ1281" s="4"/>
      <c r="ABR1281" s="4"/>
      <c r="ABS1281" s="4"/>
      <c r="ABT1281" s="4"/>
      <c r="ABU1281" s="4"/>
      <c r="ABV1281" s="4"/>
      <c r="ABW1281" s="4"/>
      <c r="ABX1281" s="4"/>
      <c r="ABY1281" s="4"/>
      <c r="ABZ1281" s="4"/>
      <c r="ACA1281" s="4"/>
      <c r="ACB1281" s="4"/>
      <c r="ACC1281" s="4"/>
      <c r="ACD1281" s="4"/>
      <c r="ACE1281" s="4"/>
      <c r="ACF1281" s="4"/>
      <c r="ACG1281" s="4"/>
      <c r="ACH1281" s="4"/>
      <c r="ACI1281" s="4"/>
      <c r="ACJ1281" s="4"/>
      <c r="ACK1281" s="4"/>
      <c r="ACL1281" s="4"/>
      <c r="ACM1281" s="4"/>
      <c r="ACN1281" s="4"/>
      <c r="ACO1281" s="4"/>
      <c r="ACP1281" s="4"/>
      <c r="ACQ1281" s="4"/>
      <c r="ACR1281" s="4"/>
      <c r="ACS1281" s="4"/>
      <c r="ACT1281" s="4"/>
      <c r="ACU1281" s="4"/>
      <c r="ACV1281" s="4"/>
      <c r="ACW1281" s="4"/>
      <c r="ACX1281" s="4"/>
      <c r="ACY1281" s="4"/>
      <c r="ACZ1281" s="4"/>
      <c r="ADA1281" s="4"/>
      <c r="ADB1281" s="4"/>
      <c r="ADC1281" s="4"/>
      <c r="ADD1281" s="4"/>
      <c r="ADE1281" s="4"/>
      <c r="ADF1281" s="4"/>
      <c r="ADG1281" s="4"/>
      <c r="ADH1281" s="4"/>
      <c r="ADI1281" s="4"/>
      <c r="ADJ1281" s="4"/>
      <c r="ADK1281" s="4"/>
      <c r="ADL1281" s="4"/>
      <c r="ADM1281" s="4"/>
      <c r="ADN1281" s="4"/>
      <c r="ADO1281" s="4"/>
      <c r="ADP1281" s="4"/>
      <c r="ADQ1281" s="4"/>
      <c r="ADR1281" s="4"/>
      <c r="ADS1281" s="4"/>
      <c r="ADT1281" s="4"/>
      <c r="ADU1281" s="4"/>
      <c r="ADV1281" s="4"/>
      <c r="ADW1281" s="4"/>
      <c r="ADX1281" s="4"/>
      <c r="ADY1281" s="4"/>
      <c r="ADZ1281" s="4"/>
      <c r="AEA1281" s="4"/>
      <c r="AEB1281" s="4"/>
      <c r="AEC1281" s="4"/>
      <c r="AED1281" s="4"/>
      <c r="AEE1281" s="4"/>
      <c r="AEF1281" s="4"/>
      <c r="AEG1281" s="4"/>
      <c r="AEH1281" s="4"/>
      <c r="AEI1281" s="4"/>
      <c r="AEJ1281" s="4"/>
      <c r="AEK1281" s="4"/>
      <c r="AEL1281" s="4"/>
      <c r="AEM1281" s="4"/>
      <c r="AEN1281" s="4"/>
      <c r="AEO1281" s="4"/>
      <c r="AEP1281" s="4"/>
      <c r="AEQ1281" s="4"/>
      <c r="AER1281" s="4"/>
      <c r="AES1281" s="4"/>
      <c r="AET1281" s="4"/>
      <c r="AEU1281" s="4"/>
      <c r="AEV1281" s="4"/>
      <c r="AEW1281" s="4"/>
      <c r="AEX1281" s="4"/>
      <c r="AEY1281" s="4"/>
      <c r="AEZ1281" s="4"/>
      <c r="AFA1281" s="4"/>
      <c r="AFB1281" s="4"/>
      <c r="AFC1281" s="4"/>
      <c r="AFD1281" s="4"/>
      <c r="AFE1281" s="4"/>
      <c r="AFF1281" s="4"/>
      <c r="AFG1281" s="4"/>
      <c r="AFH1281" s="4"/>
      <c r="AFI1281" s="4"/>
      <c r="AFJ1281" s="4"/>
      <c r="AFK1281" s="4"/>
      <c r="AFL1281" s="4"/>
      <c r="AFM1281" s="4"/>
      <c r="AFN1281" s="4"/>
      <c r="AFO1281" s="4"/>
      <c r="AFP1281" s="4"/>
      <c r="AFQ1281" s="4"/>
      <c r="AFR1281" s="4"/>
      <c r="AFS1281" s="4"/>
      <c r="AFT1281" s="4"/>
      <c r="AFU1281" s="4"/>
      <c r="AFV1281" s="4"/>
      <c r="AFW1281" s="4"/>
      <c r="AFX1281" s="4"/>
      <c r="AFY1281" s="4"/>
      <c r="AFZ1281" s="4"/>
      <c r="AGA1281" s="4"/>
      <c r="AGB1281" s="4"/>
      <c r="AGC1281" s="4"/>
      <c r="AGD1281" s="4"/>
      <c r="AGE1281" s="4"/>
      <c r="AGF1281" s="4"/>
      <c r="AGG1281" s="4"/>
      <c r="AGH1281" s="4"/>
      <c r="AGI1281" s="4"/>
      <c r="AGJ1281" s="4"/>
      <c r="AGK1281" s="4"/>
      <c r="AGL1281" s="4"/>
      <c r="AGM1281" s="4"/>
      <c r="AGN1281" s="4"/>
      <c r="AGO1281" s="4"/>
      <c r="AGP1281" s="4"/>
      <c r="AGQ1281" s="4"/>
      <c r="AGR1281" s="4"/>
      <c r="AGS1281" s="4"/>
      <c r="AGT1281" s="4"/>
      <c r="AGU1281" s="4"/>
      <c r="AGV1281" s="4"/>
      <c r="AGW1281" s="4"/>
      <c r="AGX1281" s="4"/>
      <c r="AGY1281" s="4"/>
      <c r="AGZ1281" s="4"/>
      <c r="AHA1281" s="4"/>
      <c r="AHB1281" s="4"/>
      <c r="AHC1281" s="4"/>
      <c r="AHD1281" s="4"/>
      <c r="AHE1281" s="4"/>
      <c r="AHF1281" s="4"/>
      <c r="AHG1281" s="4"/>
      <c r="AHH1281" s="4"/>
      <c r="AHI1281" s="4"/>
      <c r="AHJ1281" s="4"/>
      <c r="AHK1281" s="4"/>
      <c r="AHL1281" s="4"/>
      <c r="AHM1281" s="4"/>
      <c r="AHN1281" s="4"/>
      <c r="AHO1281" s="4"/>
      <c r="AHP1281" s="4"/>
      <c r="AHQ1281" s="4"/>
      <c r="AHR1281" s="4"/>
      <c r="AHS1281" s="4"/>
      <c r="AHT1281" s="4"/>
      <c r="AHU1281" s="4"/>
      <c r="AHV1281" s="4"/>
      <c r="AHW1281" s="4"/>
      <c r="AHX1281" s="4"/>
      <c r="AHY1281" s="4"/>
      <c r="AHZ1281" s="4"/>
      <c r="AIA1281" s="4"/>
      <c r="AIB1281" s="4"/>
      <c r="AIC1281" s="4"/>
      <c r="AID1281" s="4"/>
      <c r="AIE1281" s="4"/>
      <c r="AIF1281" s="4"/>
      <c r="AIG1281" s="4"/>
      <c r="AIH1281" s="4"/>
      <c r="AII1281" s="4"/>
      <c r="AIJ1281" s="4"/>
      <c r="AIK1281" s="4"/>
      <c r="AIL1281" s="4"/>
      <c r="AIM1281" s="4"/>
      <c r="AIN1281" s="4"/>
      <c r="AIO1281" s="4"/>
      <c r="AIP1281" s="4"/>
      <c r="AIQ1281" s="4"/>
      <c r="AIR1281" s="4"/>
      <c r="AIS1281" s="4"/>
      <c r="AIT1281" s="4"/>
      <c r="AIU1281" s="4"/>
      <c r="AIV1281" s="4"/>
      <c r="AIW1281" s="4"/>
      <c r="AIX1281" s="4"/>
      <c r="AIY1281" s="4"/>
      <c r="AIZ1281" s="4"/>
      <c r="AJA1281" s="4"/>
      <c r="AJB1281" s="4"/>
      <c r="AJC1281" s="4"/>
      <c r="AJD1281" s="4"/>
      <c r="AJE1281" s="4"/>
      <c r="AJF1281" s="4"/>
      <c r="AJG1281" s="4"/>
      <c r="AJH1281" s="4"/>
      <c r="AJI1281" s="4"/>
      <c r="AJJ1281" s="4"/>
      <c r="AJK1281" s="4"/>
      <c r="AJL1281" s="4"/>
      <c r="AJM1281" s="4"/>
      <c r="AJN1281" s="4"/>
      <c r="AJO1281" s="4"/>
      <c r="AJP1281" s="4"/>
      <c r="AJQ1281" s="4"/>
      <c r="AJR1281" s="4"/>
      <c r="AJS1281" s="4"/>
      <c r="AJT1281" s="4"/>
      <c r="AJU1281" s="4"/>
      <c r="AJV1281" s="4"/>
      <c r="AJW1281" s="4"/>
      <c r="AJX1281" s="4"/>
      <c r="AJY1281" s="4"/>
      <c r="AJZ1281" s="4"/>
      <c r="AKA1281" s="4"/>
      <c r="AKB1281" s="4"/>
      <c r="AKC1281" s="4"/>
      <c r="AKD1281" s="4"/>
      <c r="AKE1281" s="4"/>
      <c r="AKF1281" s="4"/>
      <c r="AKG1281" s="4"/>
      <c r="AKH1281" s="4"/>
      <c r="AKI1281" s="4"/>
      <c r="AKJ1281" s="4"/>
      <c r="AKK1281" s="4"/>
      <c r="AKL1281" s="4"/>
      <c r="AKM1281" s="4"/>
      <c r="AKN1281" s="4"/>
      <c r="AKO1281" s="4"/>
      <c r="AKP1281" s="4"/>
      <c r="AKQ1281" s="4"/>
      <c r="AKR1281" s="4"/>
      <c r="AKS1281" s="4"/>
      <c r="AKT1281" s="4"/>
      <c r="AKU1281" s="4"/>
      <c r="AKV1281" s="4"/>
      <c r="AKW1281" s="4"/>
      <c r="AKX1281" s="4"/>
      <c r="AKY1281" s="4"/>
      <c r="AKZ1281" s="4"/>
      <c r="ALA1281" s="4"/>
      <c r="ALB1281" s="4"/>
      <c r="ALC1281" s="4"/>
      <c r="ALD1281" s="4"/>
      <c r="ALE1281" s="4"/>
      <c r="ALF1281" s="4"/>
      <c r="ALG1281" s="4"/>
      <c r="ALH1281" s="4"/>
      <c r="ALI1281" s="4"/>
      <c r="ALJ1281" s="4"/>
      <c r="ALK1281" s="4"/>
      <c r="ALL1281" s="4"/>
      <c r="ALM1281" s="4"/>
      <c r="ALN1281" s="4"/>
      <c r="ALO1281" s="4"/>
      <c r="ALP1281" s="4"/>
      <c r="ALQ1281" s="4"/>
      <c r="ALR1281" s="4"/>
      <c r="ALS1281" s="4"/>
      <c r="ALT1281" s="4"/>
      <c r="ALU1281" s="4"/>
      <c r="ALV1281" s="4"/>
      <c r="ALW1281" s="4"/>
      <c r="ALX1281" s="4"/>
      <c r="ALY1281" s="4"/>
      <c r="ALZ1281" s="4"/>
      <c r="AMA1281" s="4"/>
      <c r="AMB1281" s="4"/>
      <c r="AMC1281" s="4"/>
      <c r="AMD1281" s="4"/>
      <c r="AME1281" s="4"/>
      <c r="AMF1281" s="4"/>
      <c r="AMG1281" s="4"/>
      <c r="AMH1281" s="4"/>
      <c r="AMI1281" s="4"/>
      <c r="AMJ1281" s="4"/>
      <c r="AMK1281" s="4"/>
      <c r="AML1281" s="4"/>
      <c r="AMM1281" s="4"/>
      <c r="AMN1281" s="4"/>
      <c r="AMO1281" s="4"/>
      <c r="AMP1281" s="4"/>
      <c r="AMQ1281" s="4"/>
      <c r="AMR1281" s="4"/>
      <c r="AMS1281" s="4"/>
      <c r="AMT1281" s="4"/>
      <c r="AMU1281" s="4"/>
      <c r="AMV1281" s="4"/>
      <c r="AMW1281" s="4"/>
      <c r="AMX1281" s="4"/>
      <c r="AMY1281" s="4"/>
      <c r="AMZ1281" s="4"/>
      <c r="ANA1281" s="4"/>
      <c r="ANB1281" s="4"/>
      <c r="ANC1281" s="4"/>
      <c r="AND1281" s="4"/>
      <c r="ANE1281" s="4"/>
      <c r="ANF1281" s="4"/>
      <c r="ANG1281" s="4"/>
      <c r="ANH1281" s="4"/>
      <c r="ANI1281" s="4"/>
      <c r="ANJ1281" s="4"/>
      <c r="ANK1281" s="4"/>
      <c r="ANL1281" s="4"/>
      <c r="ANM1281" s="4"/>
      <c r="ANN1281" s="4"/>
      <c r="ANO1281" s="4"/>
      <c r="ANP1281" s="4"/>
      <c r="ANQ1281" s="4"/>
      <c r="ANR1281" s="4"/>
      <c r="ANS1281" s="4"/>
      <c r="ANT1281" s="4"/>
      <c r="ANU1281" s="4"/>
      <c r="ANV1281" s="4"/>
      <c r="ANW1281" s="4"/>
      <c r="ANX1281" s="4"/>
      <c r="ANY1281" s="4"/>
      <c r="ANZ1281" s="4"/>
      <c r="AOA1281" s="4"/>
      <c r="AOB1281" s="4"/>
      <c r="AOC1281" s="4"/>
      <c r="AOD1281" s="4"/>
      <c r="AOE1281" s="4"/>
      <c r="AOF1281" s="4"/>
      <c r="AOG1281" s="4"/>
      <c r="AOH1281" s="4"/>
      <c r="AOI1281" s="4"/>
      <c r="AOJ1281" s="4"/>
      <c r="AOK1281" s="4"/>
      <c r="AOL1281" s="4"/>
      <c r="AOM1281" s="4"/>
      <c r="AON1281" s="4"/>
      <c r="AOO1281" s="4"/>
      <c r="AOP1281" s="4"/>
      <c r="AOQ1281" s="4"/>
      <c r="AOR1281" s="4"/>
      <c r="AOS1281" s="4"/>
      <c r="AOT1281" s="4"/>
      <c r="AOU1281" s="4"/>
      <c r="AOV1281" s="4"/>
      <c r="AOW1281" s="4"/>
      <c r="AOX1281" s="4"/>
      <c r="AOY1281" s="4"/>
      <c r="AOZ1281" s="4"/>
      <c r="APA1281" s="4"/>
      <c r="APB1281" s="4"/>
      <c r="APC1281" s="4"/>
      <c r="APD1281" s="4"/>
      <c r="APE1281" s="4"/>
      <c r="APF1281" s="4"/>
      <c r="APG1281" s="4"/>
      <c r="APH1281" s="4"/>
      <c r="API1281" s="4"/>
      <c r="APJ1281" s="4"/>
      <c r="APK1281" s="4"/>
      <c r="APL1281" s="4"/>
      <c r="APM1281" s="4"/>
      <c r="APN1281" s="4"/>
      <c r="APO1281" s="4"/>
      <c r="APP1281" s="4"/>
      <c r="APQ1281" s="4"/>
      <c r="APR1281" s="4"/>
      <c r="APS1281" s="4"/>
      <c r="APT1281" s="4"/>
      <c r="APU1281" s="4"/>
      <c r="APV1281" s="4"/>
      <c r="APW1281" s="4"/>
      <c r="APX1281" s="4"/>
      <c r="APY1281" s="4"/>
      <c r="APZ1281" s="4"/>
      <c r="AQA1281" s="4"/>
      <c r="AQB1281" s="4"/>
      <c r="AQC1281" s="4"/>
      <c r="AQD1281" s="4"/>
      <c r="AQE1281" s="4"/>
      <c r="AQF1281" s="4"/>
      <c r="AQG1281" s="4"/>
      <c r="AQH1281" s="4"/>
      <c r="AQI1281" s="4"/>
      <c r="AQJ1281" s="4"/>
      <c r="AQK1281" s="4"/>
      <c r="AQL1281" s="4"/>
      <c r="AQM1281" s="4"/>
      <c r="AQN1281" s="4"/>
      <c r="AQO1281" s="4"/>
      <c r="AQP1281" s="4"/>
      <c r="AQQ1281" s="4"/>
      <c r="AQR1281" s="4"/>
      <c r="AQS1281" s="4"/>
      <c r="AQT1281" s="4"/>
      <c r="AQU1281" s="4"/>
      <c r="AQV1281" s="4"/>
      <c r="AQW1281" s="4"/>
      <c r="AQX1281" s="4"/>
      <c r="AQY1281" s="4"/>
      <c r="AQZ1281" s="4"/>
      <c r="ARA1281" s="4"/>
      <c r="ARB1281" s="4"/>
      <c r="ARC1281" s="4"/>
      <c r="ARD1281" s="4"/>
      <c r="ARE1281" s="4"/>
      <c r="ARF1281" s="4"/>
      <c r="ARG1281" s="4"/>
      <c r="ARH1281" s="4"/>
      <c r="ARI1281" s="4"/>
      <c r="ARJ1281" s="4"/>
      <c r="ARK1281" s="4"/>
      <c r="ARL1281" s="4"/>
      <c r="ARM1281" s="4"/>
      <c r="ARN1281" s="4"/>
      <c r="ARO1281" s="4"/>
      <c r="ARP1281" s="4"/>
      <c r="ARQ1281" s="4"/>
      <c r="ARR1281" s="4"/>
      <c r="ARS1281" s="4"/>
      <c r="ART1281" s="4"/>
      <c r="ARU1281" s="4"/>
      <c r="ARV1281" s="4"/>
      <c r="ARW1281" s="4"/>
      <c r="ARX1281" s="4"/>
      <c r="ARY1281" s="4"/>
      <c r="ARZ1281" s="4"/>
      <c r="ASA1281" s="4"/>
      <c r="ASB1281" s="4"/>
      <c r="ASC1281" s="4"/>
      <c r="ASD1281" s="4"/>
      <c r="ASE1281" s="4"/>
      <c r="ASF1281" s="4"/>
      <c r="ASG1281" s="4"/>
      <c r="ASH1281" s="4"/>
      <c r="ASI1281" s="4"/>
      <c r="ASJ1281" s="4"/>
      <c r="ASK1281" s="4"/>
      <c r="ASL1281" s="4"/>
      <c r="ASM1281" s="4"/>
      <c r="ASN1281" s="4"/>
      <c r="ASO1281" s="4"/>
      <c r="ASP1281" s="4"/>
      <c r="ASQ1281" s="4"/>
      <c r="ASR1281" s="4"/>
      <c r="ASS1281" s="4"/>
      <c r="AST1281" s="4"/>
      <c r="ASU1281" s="4"/>
      <c r="ASV1281" s="4"/>
      <c r="ASW1281" s="4"/>
      <c r="ASX1281" s="4"/>
      <c r="ASY1281" s="4"/>
      <c r="ASZ1281" s="4"/>
      <c r="ATA1281" s="4"/>
      <c r="ATB1281" s="4"/>
      <c r="ATC1281" s="4"/>
      <c r="ATD1281" s="4"/>
      <c r="ATE1281" s="4"/>
      <c r="ATF1281" s="4"/>
      <c r="ATG1281" s="4"/>
      <c r="ATH1281" s="4"/>
      <c r="ATI1281" s="4"/>
      <c r="ATJ1281" s="4"/>
      <c r="ATK1281" s="4"/>
      <c r="ATL1281" s="4"/>
      <c r="ATM1281" s="4"/>
      <c r="ATN1281" s="4"/>
      <c r="ATO1281" s="4"/>
      <c r="ATP1281" s="4"/>
      <c r="ATQ1281" s="4"/>
      <c r="ATR1281" s="4"/>
      <c r="ATS1281" s="4"/>
      <c r="ATT1281" s="4"/>
      <c r="ATU1281" s="4"/>
      <c r="ATV1281" s="4"/>
      <c r="ATW1281" s="4"/>
      <c r="ATX1281" s="4"/>
      <c r="ATY1281" s="4"/>
      <c r="ATZ1281" s="4"/>
      <c r="AUA1281" s="4"/>
      <c r="AUB1281" s="4"/>
      <c r="AUC1281" s="4"/>
      <c r="AUD1281" s="4"/>
      <c r="AUE1281" s="4"/>
      <c r="AUF1281" s="4"/>
      <c r="AUG1281" s="4"/>
      <c r="AUH1281" s="4"/>
      <c r="AUI1281" s="4"/>
      <c r="AUJ1281" s="4"/>
      <c r="AUK1281" s="4"/>
      <c r="AUL1281" s="4"/>
      <c r="AUM1281" s="4"/>
      <c r="AUN1281" s="4"/>
      <c r="AUO1281" s="4"/>
      <c r="AUP1281" s="4"/>
      <c r="AUQ1281" s="4"/>
      <c r="AUR1281" s="4"/>
      <c r="AUS1281" s="4"/>
      <c r="AUT1281" s="4"/>
      <c r="AUU1281" s="4"/>
      <c r="AUV1281" s="4"/>
      <c r="AUW1281" s="4"/>
      <c r="AUX1281" s="4"/>
      <c r="AUY1281" s="4"/>
      <c r="AUZ1281" s="4"/>
      <c r="AVA1281" s="4"/>
      <c r="AVB1281" s="4"/>
      <c r="AVC1281" s="4"/>
      <c r="AVD1281" s="4"/>
      <c r="AVE1281" s="4"/>
      <c r="AVF1281" s="4"/>
      <c r="AVG1281" s="4"/>
      <c r="AVH1281" s="4"/>
      <c r="AVI1281" s="4"/>
      <c r="AVJ1281" s="4"/>
      <c r="AVK1281" s="4"/>
      <c r="AVL1281" s="4"/>
      <c r="AVM1281" s="4"/>
      <c r="AVN1281" s="4"/>
      <c r="AVO1281" s="4"/>
      <c r="AVP1281" s="4"/>
      <c r="AVQ1281" s="4"/>
      <c r="AVR1281" s="4"/>
      <c r="AVS1281" s="4"/>
      <c r="AVT1281" s="4"/>
      <c r="AVU1281" s="4"/>
      <c r="AVV1281" s="4"/>
      <c r="AVW1281" s="4"/>
      <c r="AVX1281" s="4"/>
      <c r="AVY1281" s="4"/>
      <c r="AVZ1281" s="4"/>
      <c r="AWA1281" s="4"/>
      <c r="AWB1281" s="4"/>
      <c r="AWC1281" s="4"/>
      <c r="AWD1281" s="4"/>
      <c r="AWE1281" s="4"/>
      <c r="AWF1281" s="4"/>
      <c r="AWG1281" s="4"/>
      <c r="AWH1281" s="4"/>
      <c r="AWI1281" s="4"/>
      <c r="AWJ1281" s="4"/>
      <c r="AWK1281" s="4"/>
      <c r="AWL1281" s="4"/>
      <c r="AWM1281" s="4"/>
      <c r="AWN1281" s="4"/>
      <c r="AWO1281" s="4"/>
      <c r="AWP1281" s="4"/>
      <c r="AWQ1281" s="4"/>
      <c r="AWR1281" s="4"/>
      <c r="AWS1281" s="4"/>
      <c r="AWT1281" s="4"/>
      <c r="AWU1281" s="4"/>
      <c r="AWV1281" s="4"/>
      <c r="AWW1281" s="4"/>
      <c r="AWX1281" s="4"/>
      <c r="AWY1281" s="4"/>
      <c r="AWZ1281" s="4"/>
      <c r="AXA1281" s="4"/>
      <c r="AXB1281" s="4"/>
      <c r="AXC1281" s="4"/>
      <c r="AXD1281" s="4"/>
      <c r="AXE1281" s="4"/>
      <c r="AXF1281" s="4"/>
      <c r="AXG1281" s="4"/>
      <c r="AXH1281" s="4"/>
      <c r="AXI1281" s="4"/>
      <c r="AXJ1281" s="4"/>
      <c r="AXK1281" s="4"/>
      <c r="AXL1281" s="4"/>
      <c r="AXM1281" s="4"/>
      <c r="AXN1281" s="4"/>
      <c r="AXO1281" s="4"/>
      <c r="AXP1281" s="4"/>
      <c r="AXQ1281" s="4"/>
      <c r="AXR1281" s="4"/>
      <c r="AXS1281" s="4"/>
      <c r="AXT1281" s="4"/>
      <c r="AXU1281" s="4"/>
      <c r="AXV1281" s="4"/>
      <c r="AXW1281" s="4"/>
      <c r="AXX1281" s="4"/>
      <c r="AXY1281" s="4"/>
      <c r="AXZ1281" s="4"/>
      <c r="AYA1281" s="4"/>
      <c r="AYB1281" s="4"/>
      <c r="AYC1281" s="4"/>
      <c r="AYD1281" s="4"/>
      <c r="AYE1281" s="4"/>
      <c r="AYF1281" s="4"/>
      <c r="AYG1281" s="4"/>
      <c r="AYH1281" s="4"/>
      <c r="AYI1281" s="4"/>
      <c r="AYJ1281" s="4"/>
      <c r="AYK1281" s="4"/>
      <c r="AYL1281" s="4"/>
      <c r="AYM1281" s="4"/>
      <c r="AYN1281" s="4"/>
      <c r="AYO1281" s="4"/>
      <c r="AYP1281" s="4"/>
      <c r="AYQ1281" s="4"/>
      <c r="AYR1281" s="4"/>
      <c r="AYS1281" s="4"/>
      <c r="AYT1281" s="4"/>
      <c r="AYU1281" s="4"/>
      <c r="AYV1281" s="4"/>
      <c r="AYW1281" s="4"/>
      <c r="AYX1281" s="4"/>
      <c r="AYY1281" s="4"/>
      <c r="AYZ1281" s="4"/>
      <c r="AZA1281" s="4"/>
      <c r="AZB1281" s="4"/>
      <c r="AZC1281" s="4"/>
      <c r="AZD1281" s="4"/>
      <c r="AZE1281" s="4"/>
      <c r="AZF1281" s="4"/>
      <c r="AZG1281" s="4"/>
      <c r="AZH1281" s="4"/>
      <c r="AZI1281" s="4"/>
      <c r="AZJ1281" s="4"/>
      <c r="AZK1281" s="4"/>
      <c r="AZL1281" s="4"/>
      <c r="AZM1281" s="4"/>
      <c r="AZN1281" s="4"/>
      <c r="AZO1281" s="4"/>
      <c r="AZP1281" s="4"/>
      <c r="AZQ1281" s="4"/>
      <c r="AZR1281" s="4"/>
      <c r="AZS1281" s="4"/>
      <c r="AZT1281" s="4"/>
      <c r="AZU1281" s="4"/>
      <c r="AZV1281" s="4"/>
      <c r="AZW1281" s="4"/>
      <c r="AZX1281" s="4"/>
      <c r="AZY1281" s="4"/>
      <c r="AZZ1281" s="4"/>
      <c r="BAA1281" s="4"/>
      <c r="BAB1281" s="4"/>
      <c r="BAC1281" s="4"/>
      <c r="BAD1281" s="4"/>
      <c r="BAE1281" s="4"/>
      <c r="BAF1281" s="4"/>
      <c r="BAG1281" s="4"/>
      <c r="BAH1281" s="4"/>
      <c r="BAI1281" s="4"/>
      <c r="BAJ1281" s="4"/>
      <c r="BAK1281" s="4"/>
      <c r="BAL1281" s="4"/>
      <c r="BAM1281" s="4"/>
      <c r="BAN1281" s="4"/>
      <c r="BAO1281" s="4"/>
      <c r="BAP1281" s="4"/>
      <c r="BAQ1281" s="4"/>
      <c r="BAR1281" s="4"/>
      <c r="BAS1281" s="4"/>
      <c r="BAT1281" s="4"/>
      <c r="BAU1281" s="4"/>
      <c r="BAV1281" s="4"/>
      <c r="BAW1281" s="4"/>
      <c r="BAX1281" s="4"/>
      <c r="BAY1281" s="4"/>
      <c r="BAZ1281" s="4"/>
      <c r="BBA1281" s="4"/>
      <c r="BBB1281" s="4"/>
      <c r="BBC1281" s="4"/>
      <c r="BBD1281" s="4"/>
      <c r="BBE1281" s="4"/>
      <c r="BBF1281" s="4"/>
      <c r="BBG1281" s="4"/>
      <c r="BBH1281" s="4"/>
      <c r="BBI1281" s="4"/>
      <c r="BBJ1281" s="4"/>
      <c r="BBK1281" s="4"/>
      <c r="BBL1281" s="4"/>
      <c r="BBM1281" s="4"/>
      <c r="BBN1281" s="4"/>
      <c r="BBO1281" s="4"/>
      <c r="BBP1281" s="4"/>
      <c r="BBQ1281" s="4"/>
      <c r="BBR1281" s="4"/>
      <c r="BBS1281" s="4"/>
      <c r="BBT1281" s="4"/>
      <c r="BBU1281" s="4"/>
      <c r="BBV1281" s="4"/>
      <c r="BBW1281" s="4"/>
      <c r="BBX1281" s="4"/>
      <c r="BBY1281" s="4"/>
      <c r="BBZ1281" s="4"/>
      <c r="BCA1281" s="4"/>
      <c r="BCB1281" s="4"/>
      <c r="BCC1281" s="4"/>
      <c r="BCD1281" s="4"/>
      <c r="BCE1281" s="4"/>
      <c r="BCF1281" s="4"/>
      <c r="BCG1281" s="4"/>
      <c r="BCH1281" s="4"/>
      <c r="BCI1281" s="4"/>
      <c r="BCJ1281" s="4"/>
      <c r="BCK1281" s="4"/>
      <c r="BCL1281" s="4"/>
      <c r="BCM1281" s="4"/>
      <c r="BCN1281" s="4"/>
      <c r="BCO1281" s="4"/>
      <c r="BCP1281" s="4"/>
      <c r="BCQ1281" s="4"/>
      <c r="BCR1281" s="4"/>
      <c r="BCS1281" s="4"/>
      <c r="BCT1281" s="4"/>
      <c r="BCU1281" s="4"/>
      <c r="BCV1281" s="4"/>
      <c r="BCW1281" s="4"/>
      <c r="BCX1281" s="4"/>
      <c r="BCY1281" s="4"/>
      <c r="BCZ1281" s="4"/>
      <c r="BDA1281" s="4"/>
      <c r="BDB1281" s="4"/>
      <c r="BDC1281" s="4"/>
      <c r="BDD1281" s="4"/>
      <c r="BDE1281" s="4"/>
      <c r="BDF1281" s="4"/>
      <c r="BDG1281" s="4"/>
      <c r="BDH1281" s="4"/>
      <c r="BDI1281" s="4"/>
      <c r="BDJ1281" s="4"/>
      <c r="BDK1281" s="4"/>
      <c r="BDL1281" s="4"/>
      <c r="BDM1281" s="4"/>
      <c r="BDN1281" s="4"/>
      <c r="BDO1281" s="4"/>
      <c r="BDP1281" s="4"/>
      <c r="BDQ1281" s="4"/>
      <c r="BDR1281" s="4"/>
      <c r="BDS1281" s="4"/>
      <c r="BDT1281" s="4"/>
      <c r="BDU1281" s="4"/>
      <c r="BDV1281" s="4"/>
      <c r="BDW1281" s="4"/>
      <c r="BDX1281" s="4"/>
      <c r="BDY1281" s="4"/>
      <c r="BDZ1281" s="4"/>
      <c r="BEA1281" s="4"/>
      <c r="BEB1281" s="4"/>
      <c r="BEC1281" s="4"/>
      <c r="BED1281" s="4"/>
      <c r="BEE1281" s="4"/>
      <c r="BEF1281" s="4"/>
      <c r="BEG1281" s="4"/>
      <c r="BEH1281" s="4"/>
      <c r="BEI1281" s="4"/>
      <c r="BEJ1281" s="4"/>
      <c r="BEK1281" s="4"/>
      <c r="BEL1281" s="4"/>
      <c r="BEM1281" s="4"/>
      <c r="BEN1281" s="4"/>
      <c r="BEO1281" s="4"/>
      <c r="BEP1281" s="4"/>
      <c r="BEQ1281" s="4"/>
      <c r="BER1281" s="4"/>
      <c r="BES1281" s="4"/>
      <c r="BET1281" s="4"/>
      <c r="BEU1281" s="4"/>
      <c r="BEV1281" s="4"/>
      <c r="BEW1281" s="4"/>
      <c r="BEX1281" s="4"/>
      <c r="BEY1281" s="4"/>
      <c r="BEZ1281" s="4"/>
      <c r="BFA1281" s="4"/>
      <c r="BFB1281" s="4"/>
      <c r="BFC1281" s="4"/>
      <c r="BFD1281" s="4"/>
      <c r="BFE1281" s="4"/>
      <c r="BFF1281" s="4"/>
      <c r="BFG1281" s="4"/>
      <c r="BFH1281" s="4"/>
      <c r="BFI1281" s="4"/>
      <c r="BFJ1281" s="4"/>
      <c r="BFK1281" s="4"/>
      <c r="BFL1281" s="4"/>
      <c r="BFM1281" s="4"/>
      <c r="BFN1281" s="4"/>
      <c r="BFO1281" s="4"/>
      <c r="BFP1281" s="4"/>
      <c r="BFQ1281" s="4"/>
      <c r="BFR1281" s="4"/>
      <c r="BFS1281" s="4"/>
      <c r="BFT1281" s="4"/>
      <c r="BFU1281" s="4"/>
      <c r="BFV1281" s="4"/>
      <c r="BFW1281" s="4"/>
      <c r="BFX1281" s="4"/>
      <c r="BFY1281" s="4"/>
      <c r="BFZ1281" s="4"/>
      <c r="BGA1281" s="4"/>
      <c r="BGB1281" s="4"/>
      <c r="BGC1281" s="4"/>
      <c r="BGD1281" s="4"/>
      <c r="BGE1281" s="4"/>
      <c r="BGF1281" s="4"/>
      <c r="BGG1281" s="4"/>
      <c r="BGH1281" s="4"/>
      <c r="BGI1281" s="4"/>
      <c r="BGJ1281" s="4"/>
      <c r="BGK1281" s="4"/>
      <c r="BGL1281" s="4"/>
      <c r="BGM1281" s="4"/>
      <c r="BGN1281" s="4"/>
      <c r="BGO1281" s="4"/>
      <c r="BGP1281" s="4"/>
      <c r="BGQ1281" s="4"/>
      <c r="BGR1281" s="4"/>
      <c r="BGS1281" s="4"/>
      <c r="BGT1281" s="4"/>
      <c r="BGU1281" s="4"/>
      <c r="BGV1281" s="4"/>
      <c r="BGW1281" s="4"/>
      <c r="BGX1281" s="4"/>
      <c r="BGY1281" s="4"/>
      <c r="BGZ1281" s="4"/>
      <c r="BHA1281" s="4"/>
      <c r="BHB1281" s="4"/>
      <c r="BHC1281" s="4"/>
      <c r="BHD1281" s="4"/>
      <c r="BHE1281" s="4"/>
      <c r="BHF1281" s="4"/>
      <c r="BHG1281" s="4"/>
      <c r="BHH1281" s="4"/>
      <c r="BHI1281" s="4"/>
      <c r="BHJ1281" s="4"/>
      <c r="BHK1281" s="4"/>
      <c r="BHL1281" s="4"/>
      <c r="BHM1281" s="4"/>
      <c r="BHN1281" s="4"/>
      <c r="BHO1281" s="4"/>
      <c r="BHP1281" s="4"/>
      <c r="BHQ1281" s="4"/>
      <c r="BHR1281" s="4"/>
      <c r="BHS1281" s="4"/>
      <c r="BHT1281" s="4"/>
      <c r="BHU1281" s="4"/>
      <c r="BHV1281" s="4"/>
      <c r="BHW1281" s="4"/>
      <c r="BHX1281" s="4"/>
      <c r="BHY1281" s="4"/>
      <c r="BHZ1281" s="4"/>
      <c r="BIA1281" s="4"/>
      <c r="BIB1281" s="4"/>
      <c r="BIC1281" s="4"/>
      <c r="BID1281" s="4"/>
      <c r="BIE1281" s="4"/>
      <c r="BIF1281" s="4"/>
      <c r="BIG1281" s="4"/>
      <c r="BIH1281" s="4"/>
      <c r="BII1281" s="4"/>
      <c r="BIJ1281" s="4"/>
      <c r="BIK1281" s="4"/>
      <c r="BIL1281" s="4"/>
      <c r="BIM1281" s="4"/>
      <c r="BIN1281" s="4"/>
      <c r="BIO1281" s="4"/>
      <c r="BIP1281" s="4"/>
      <c r="BIQ1281" s="4"/>
      <c r="BIR1281" s="4"/>
      <c r="BIS1281" s="4"/>
      <c r="BIT1281" s="4"/>
      <c r="BIU1281" s="4"/>
      <c r="BIV1281" s="4"/>
      <c r="BIW1281" s="4"/>
      <c r="BIX1281" s="4"/>
      <c r="BIY1281" s="4"/>
      <c r="BIZ1281" s="4"/>
      <c r="BJA1281" s="4"/>
      <c r="BJB1281" s="4"/>
      <c r="BJC1281" s="4"/>
      <c r="BJD1281" s="4"/>
      <c r="BJE1281" s="4"/>
      <c r="BJF1281" s="4"/>
      <c r="BJG1281" s="4"/>
      <c r="BJH1281" s="4"/>
      <c r="BJI1281" s="4"/>
      <c r="BJJ1281" s="4"/>
      <c r="BJK1281" s="4"/>
      <c r="BJL1281" s="4"/>
      <c r="BJM1281" s="4"/>
      <c r="BJN1281" s="4"/>
      <c r="BJO1281" s="4"/>
      <c r="BJP1281" s="4"/>
      <c r="BJQ1281" s="4"/>
      <c r="BJR1281" s="4"/>
      <c r="BJS1281" s="4"/>
      <c r="BJT1281" s="4"/>
      <c r="BJU1281" s="4"/>
      <c r="BJV1281" s="4"/>
      <c r="BJW1281" s="4"/>
      <c r="BJX1281" s="4"/>
      <c r="BJY1281" s="4"/>
      <c r="BJZ1281" s="4"/>
      <c r="BKA1281" s="4"/>
      <c r="BKB1281" s="4"/>
      <c r="BKC1281" s="4"/>
      <c r="BKD1281" s="4"/>
      <c r="BKE1281" s="4"/>
      <c r="BKF1281" s="4"/>
      <c r="BKG1281" s="4"/>
      <c r="BKH1281" s="4"/>
      <c r="BKI1281" s="4"/>
      <c r="BKJ1281" s="4"/>
      <c r="BKK1281" s="4"/>
      <c r="BKL1281" s="4"/>
      <c r="BKM1281" s="4"/>
      <c r="BKN1281" s="4"/>
      <c r="BKO1281" s="4"/>
      <c r="BKP1281" s="4"/>
      <c r="BKQ1281" s="4"/>
      <c r="BKR1281" s="4"/>
      <c r="BKS1281" s="4"/>
      <c r="BKT1281" s="4"/>
      <c r="BKU1281" s="4"/>
      <c r="BKV1281" s="4"/>
      <c r="BKW1281" s="4"/>
      <c r="BKX1281" s="4"/>
      <c r="BKY1281" s="4"/>
      <c r="BKZ1281" s="4"/>
      <c r="BLA1281" s="4"/>
      <c r="BLB1281" s="4"/>
      <c r="BLC1281" s="4"/>
      <c r="BLD1281" s="4"/>
      <c r="BLE1281" s="4"/>
      <c r="BLF1281" s="4"/>
      <c r="BLG1281" s="4"/>
      <c r="BLH1281" s="4"/>
      <c r="BLI1281" s="4"/>
      <c r="BLJ1281" s="4"/>
      <c r="BLK1281" s="4"/>
      <c r="BLL1281" s="4"/>
      <c r="BLM1281" s="4"/>
      <c r="BLN1281" s="4"/>
      <c r="BLO1281" s="4"/>
      <c r="BLP1281" s="4"/>
      <c r="BLQ1281" s="4"/>
      <c r="BLR1281" s="4"/>
      <c r="BLS1281" s="4"/>
      <c r="BLT1281" s="4"/>
      <c r="BLU1281" s="4"/>
      <c r="BLV1281" s="4"/>
      <c r="BLW1281" s="4"/>
      <c r="BLX1281" s="4"/>
      <c r="BLY1281" s="4"/>
      <c r="BLZ1281" s="4"/>
      <c r="BMA1281" s="4"/>
      <c r="BMB1281" s="4"/>
      <c r="BMC1281" s="4"/>
      <c r="BMD1281" s="4"/>
      <c r="BME1281" s="4"/>
      <c r="BMF1281" s="4"/>
      <c r="BMG1281" s="4"/>
      <c r="BMH1281" s="4"/>
      <c r="BMI1281" s="4"/>
      <c r="BMJ1281" s="4"/>
      <c r="BMK1281" s="4"/>
      <c r="BML1281" s="4"/>
      <c r="BMM1281" s="4"/>
      <c r="BMN1281" s="4"/>
      <c r="BMO1281" s="4"/>
      <c r="BMP1281" s="4"/>
      <c r="BMQ1281" s="4"/>
      <c r="BMR1281" s="4"/>
      <c r="BMS1281" s="4"/>
      <c r="BMT1281" s="4"/>
      <c r="BMU1281" s="4"/>
      <c r="BMV1281" s="4"/>
      <c r="BMW1281" s="4"/>
      <c r="BMX1281" s="4"/>
      <c r="BMY1281" s="4"/>
      <c r="BMZ1281" s="4"/>
      <c r="BNA1281" s="4"/>
      <c r="BNB1281" s="4"/>
      <c r="BNC1281" s="4"/>
      <c r="BND1281" s="4"/>
      <c r="BNE1281" s="4"/>
      <c r="BNF1281" s="4"/>
      <c r="BNG1281" s="4"/>
      <c r="BNH1281" s="4"/>
      <c r="BNI1281" s="4"/>
      <c r="BNJ1281" s="4"/>
      <c r="BNK1281" s="4"/>
      <c r="BNL1281" s="4"/>
      <c r="BNM1281" s="4"/>
      <c r="BNN1281" s="4"/>
      <c r="BNO1281" s="4"/>
      <c r="BNP1281" s="4"/>
      <c r="BNQ1281" s="4"/>
      <c r="BNR1281" s="4"/>
      <c r="BNS1281" s="4"/>
      <c r="BNT1281" s="4"/>
      <c r="BNU1281" s="4"/>
      <c r="BNV1281" s="4"/>
      <c r="BNW1281" s="4"/>
      <c r="BNX1281" s="4"/>
      <c r="BNY1281" s="4"/>
      <c r="BNZ1281" s="4"/>
      <c r="BOA1281" s="4"/>
      <c r="BOB1281" s="4"/>
      <c r="BOC1281" s="4"/>
      <c r="BOD1281" s="4"/>
      <c r="BOE1281" s="4"/>
      <c r="BOF1281" s="4"/>
      <c r="BOG1281" s="4"/>
      <c r="BOH1281" s="4"/>
      <c r="BOI1281" s="4"/>
      <c r="BOJ1281" s="4"/>
      <c r="BOK1281" s="4"/>
      <c r="BOL1281" s="4"/>
      <c r="BOM1281" s="4"/>
      <c r="BON1281" s="4"/>
      <c r="BOO1281" s="4"/>
      <c r="BOP1281" s="4"/>
      <c r="BOQ1281" s="4"/>
      <c r="BOR1281" s="4"/>
      <c r="BOS1281" s="4"/>
      <c r="BOT1281" s="4"/>
      <c r="BOU1281" s="4"/>
      <c r="BOV1281" s="4"/>
      <c r="BOW1281" s="4"/>
      <c r="BOX1281" s="4"/>
      <c r="BOY1281" s="4"/>
      <c r="BOZ1281" s="4"/>
      <c r="BPA1281" s="4"/>
      <c r="BPB1281" s="4"/>
      <c r="BPC1281" s="4"/>
      <c r="BPD1281" s="4"/>
      <c r="BPE1281" s="4"/>
      <c r="BPF1281" s="4"/>
      <c r="BPG1281" s="4"/>
      <c r="BPH1281" s="4"/>
      <c r="BPI1281" s="4"/>
      <c r="BPJ1281" s="4"/>
      <c r="BPK1281" s="4"/>
      <c r="BPL1281" s="4"/>
      <c r="BPM1281" s="4"/>
      <c r="BPN1281" s="4"/>
      <c r="BPO1281" s="4"/>
      <c r="BPP1281" s="4"/>
      <c r="BPQ1281" s="4"/>
      <c r="BPR1281" s="4"/>
      <c r="BPS1281" s="4"/>
      <c r="BPT1281" s="4"/>
      <c r="BPU1281" s="4"/>
      <c r="BPV1281" s="4"/>
      <c r="BPW1281" s="4"/>
      <c r="BPX1281" s="4"/>
      <c r="BPY1281" s="4"/>
      <c r="BPZ1281" s="4"/>
      <c r="BQA1281" s="4"/>
      <c r="BQB1281" s="4"/>
      <c r="BQC1281" s="4"/>
      <c r="BQD1281" s="4"/>
      <c r="BQE1281" s="4"/>
      <c r="BQF1281" s="4"/>
      <c r="BQG1281" s="4"/>
      <c r="BQH1281" s="4"/>
      <c r="BQI1281" s="4"/>
      <c r="BQJ1281" s="4"/>
      <c r="BQK1281" s="4"/>
      <c r="BQL1281" s="4"/>
      <c r="BQM1281" s="4"/>
      <c r="BQN1281" s="4"/>
      <c r="BQO1281" s="4"/>
      <c r="BQP1281" s="4"/>
      <c r="BQQ1281" s="4"/>
      <c r="BQR1281" s="4"/>
      <c r="BQS1281" s="4"/>
      <c r="BQT1281" s="4"/>
      <c r="BQU1281" s="4"/>
      <c r="BQV1281" s="4"/>
      <c r="BQW1281" s="4"/>
      <c r="BQX1281" s="4"/>
      <c r="BQY1281" s="4"/>
      <c r="BQZ1281" s="4"/>
      <c r="BRA1281" s="4"/>
      <c r="BRB1281" s="4"/>
      <c r="BRC1281" s="4"/>
      <c r="BRD1281" s="4"/>
      <c r="BRE1281" s="4"/>
      <c r="BRF1281" s="4"/>
      <c r="BRG1281" s="4"/>
      <c r="BRH1281" s="4"/>
      <c r="BRI1281" s="4"/>
      <c r="BRJ1281" s="4"/>
      <c r="BRK1281" s="4"/>
      <c r="BRL1281" s="4"/>
      <c r="BRM1281" s="4"/>
      <c r="BRN1281" s="4"/>
      <c r="BRO1281" s="4"/>
      <c r="BRP1281" s="4"/>
      <c r="BRQ1281" s="4"/>
      <c r="BRR1281" s="4"/>
      <c r="BRS1281" s="4"/>
      <c r="BRT1281" s="4"/>
      <c r="BRU1281" s="4"/>
      <c r="BRV1281" s="4"/>
      <c r="BRW1281" s="4"/>
      <c r="BRX1281" s="4"/>
      <c r="BRY1281" s="4"/>
      <c r="BRZ1281" s="4"/>
      <c r="BSA1281" s="4"/>
      <c r="BSB1281" s="4"/>
      <c r="BSC1281" s="4"/>
      <c r="BSD1281" s="4"/>
      <c r="BSE1281" s="4"/>
      <c r="BSF1281" s="4"/>
      <c r="BSG1281" s="4"/>
      <c r="BSH1281" s="4"/>
      <c r="BSI1281" s="4"/>
      <c r="BSJ1281" s="4"/>
      <c r="BSK1281" s="4"/>
      <c r="BSL1281" s="4"/>
      <c r="BSM1281" s="4"/>
      <c r="BSN1281" s="4"/>
      <c r="BSO1281" s="4"/>
      <c r="BSP1281" s="4"/>
      <c r="BSQ1281" s="4"/>
      <c r="BSR1281" s="4"/>
      <c r="BSS1281" s="4"/>
      <c r="BST1281" s="4"/>
      <c r="BSU1281" s="4"/>
      <c r="BSV1281" s="4"/>
      <c r="BSW1281" s="4"/>
      <c r="BSX1281" s="4"/>
      <c r="BSY1281" s="4"/>
      <c r="BSZ1281" s="4"/>
      <c r="BTA1281" s="4"/>
      <c r="BTB1281" s="4"/>
      <c r="BTC1281" s="4"/>
      <c r="BTD1281" s="4"/>
      <c r="BTE1281" s="4"/>
      <c r="BTF1281" s="4"/>
      <c r="BTG1281" s="4"/>
      <c r="BTH1281" s="4"/>
      <c r="BTI1281" s="4"/>
      <c r="BTJ1281" s="4"/>
      <c r="BTK1281" s="4"/>
      <c r="BTL1281" s="4"/>
      <c r="BTM1281" s="4"/>
      <c r="BTN1281" s="4"/>
      <c r="BTO1281" s="4"/>
      <c r="BTP1281" s="4"/>
      <c r="BTQ1281" s="4"/>
      <c r="BTR1281" s="4"/>
      <c r="BTS1281" s="4"/>
      <c r="BTT1281" s="4"/>
      <c r="BTU1281" s="4"/>
      <c r="BTV1281" s="4"/>
      <c r="BTW1281" s="4"/>
      <c r="BTX1281" s="4"/>
      <c r="BTY1281" s="4"/>
      <c r="BTZ1281" s="4"/>
      <c r="BUA1281" s="4"/>
      <c r="BUB1281" s="4"/>
      <c r="BUC1281" s="4"/>
      <c r="BUD1281" s="4"/>
      <c r="BUE1281" s="4"/>
      <c r="BUF1281" s="4"/>
      <c r="BUG1281" s="4"/>
      <c r="BUH1281" s="4"/>
      <c r="BUI1281" s="4"/>
      <c r="BUJ1281" s="4"/>
      <c r="BUK1281" s="4"/>
      <c r="BUL1281" s="4"/>
      <c r="BUM1281" s="4"/>
      <c r="BUN1281" s="4"/>
      <c r="BUO1281" s="4"/>
      <c r="BUP1281" s="4"/>
      <c r="BUQ1281" s="4"/>
      <c r="BUR1281" s="4"/>
      <c r="BUS1281" s="4"/>
      <c r="BUT1281" s="4"/>
      <c r="BUU1281" s="4"/>
      <c r="BUV1281" s="4"/>
      <c r="BUW1281" s="4"/>
      <c r="BUX1281" s="4"/>
      <c r="BUY1281" s="4"/>
      <c r="BUZ1281" s="4"/>
      <c r="BVA1281" s="4"/>
      <c r="BVB1281" s="4"/>
      <c r="BVC1281" s="4"/>
      <c r="BVD1281" s="4"/>
      <c r="BVE1281" s="4"/>
      <c r="BVF1281" s="4"/>
      <c r="BVG1281" s="4"/>
      <c r="BVH1281" s="4"/>
      <c r="BVI1281" s="4"/>
      <c r="BVJ1281" s="4"/>
      <c r="BVK1281" s="4"/>
      <c r="BVL1281" s="4"/>
      <c r="BVM1281" s="4"/>
      <c r="BVN1281" s="4"/>
      <c r="BVO1281" s="4"/>
      <c r="BVP1281" s="4"/>
      <c r="BVQ1281" s="4"/>
      <c r="BVR1281" s="4"/>
      <c r="BVS1281" s="4"/>
      <c r="BVT1281" s="4"/>
      <c r="BVU1281" s="4"/>
      <c r="BVV1281" s="4"/>
      <c r="BVW1281" s="4"/>
      <c r="BVX1281" s="4"/>
      <c r="BVY1281" s="4"/>
      <c r="BVZ1281" s="4"/>
      <c r="BWA1281" s="4"/>
      <c r="BWB1281" s="4"/>
      <c r="BWC1281" s="4"/>
      <c r="BWD1281" s="4"/>
      <c r="BWE1281" s="4"/>
      <c r="BWF1281" s="4"/>
      <c r="BWG1281" s="4"/>
      <c r="BWH1281" s="4"/>
      <c r="BWI1281" s="4"/>
      <c r="BWJ1281" s="4"/>
      <c r="BWK1281" s="4"/>
      <c r="BWL1281" s="4"/>
      <c r="BWM1281" s="4"/>
      <c r="BWN1281" s="4"/>
      <c r="BWO1281" s="4"/>
      <c r="BWP1281" s="4"/>
      <c r="BWQ1281" s="4"/>
      <c r="BWR1281" s="4"/>
      <c r="BWS1281" s="4"/>
      <c r="BWT1281" s="4"/>
      <c r="BWU1281" s="4"/>
      <c r="BWV1281" s="4"/>
      <c r="BWW1281" s="4"/>
      <c r="BWX1281" s="4"/>
      <c r="BWY1281" s="4"/>
      <c r="BWZ1281" s="4"/>
      <c r="BXA1281" s="4"/>
      <c r="BXB1281" s="4"/>
      <c r="BXC1281" s="4"/>
      <c r="BXD1281" s="4"/>
      <c r="BXE1281" s="4"/>
      <c r="BXF1281" s="4"/>
      <c r="BXG1281" s="4"/>
      <c r="BXH1281" s="4"/>
      <c r="BXI1281" s="4"/>
      <c r="BXJ1281" s="4"/>
      <c r="BXK1281" s="4"/>
      <c r="BXL1281" s="4"/>
      <c r="BXM1281" s="4"/>
      <c r="BXN1281" s="4"/>
      <c r="BXO1281" s="4"/>
      <c r="BXP1281" s="4"/>
      <c r="BXQ1281" s="4"/>
      <c r="BXR1281" s="4"/>
      <c r="BXS1281" s="4"/>
      <c r="BXT1281" s="4"/>
      <c r="BXU1281" s="4"/>
      <c r="BXV1281" s="4"/>
      <c r="BXW1281" s="4"/>
      <c r="BXX1281" s="4"/>
      <c r="BXY1281" s="4"/>
      <c r="BXZ1281" s="4"/>
      <c r="BYA1281" s="4"/>
      <c r="BYB1281" s="4"/>
      <c r="BYC1281" s="4"/>
      <c r="BYD1281" s="4"/>
      <c r="BYE1281" s="4"/>
      <c r="BYF1281" s="4"/>
      <c r="BYG1281" s="4"/>
      <c r="BYH1281" s="4"/>
      <c r="BYI1281" s="4"/>
      <c r="BYJ1281" s="4"/>
      <c r="BYK1281" s="4"/>
      <c r="BYL1281" s="4"/>
      <c r="BYM1281" s="4"/>
      <c r="BYN1281" s="4"/>
      <c r="BYO1281" s="4"/>
      <c r="BYP1281" s="4"/>
      <c r="BYQ1281" s="4"/>
      <c r="BYR1281" s="4"/>
      <c r="BYS1281" s="4"/>
      <c r="BYT1281" s="4"/>
      <c r="BYU1281" s="4"/>
      <c r="BYV1281" s="4"/>
      <c r="BYW1281" s="4"/>
      <c r="BYX1281" s="4"/>
      <c r="BYY1281" s="4"/>
      <c r="BYZ1281" s="4"/>
      <c r="BZA1281" s="4"/>
      <c r="BZB1281" s="4"/>
      <c r="BZC1281" s="4"/>
      <c r="BZD1281" s="4"/>
      <c r="BZE1281" s="4"/>
      <c r="BZF1281" s="4"/>
      <c r="BZG1281" s="4"/>
      <c r="BZH1281" s="4"/>
      <c r="BZI1281" s="4"/>
      <c r="BZJ1281" s="4"/>
      <c r="BZK1281" s="4"/>
      <c r="BZL1281" s="4"/>
      <c r="BZM1281" s="4"/>
      <c r="BZN1281" s="4"/>
      <c r="BZO1281" s="4"/>
      <c r="BZP1281" s="4"/>
      <c r="BZQ1281" s="4"/>
      <c r="BZR1281" s="4"/>
      <c r="BZS1281" s="4"/>
      <c r="BZT1281" s="4"/>
      <c r="BZU1281" s="4"/>
      <c r="BZV1281" s="4"/>
      <c r="BZW1281" s="4"/>
      <c r="BZX1281" s="4"/>
      <c r="BZY1281" s="4"/>
      <c r="BZZ1281" s="4"/>
      <c r="CAA1281" s="4"/>
      <c r="CAB1281" s="4"/>
      <c r="CAC1281" s="4"/>
      <c r="CAD1281" s="4"/>
      <c r="CAE1281" s="4"/>
      <c r="CAF1281" s="4"/>
      <c r="CAG1281" s="4"/>
      <c r="CAH1281" s="4"/>
      <c r="CAI1281" s="4"/>
      <c r="CAJ1281" s="4"/>
      <c r="CAK1281" s="4"/>
      <c r="CAL1281" s="4"/>
      <c r="CAM1281" s="4"/>
      <c r="CAN1281" s="4"/>
      <c r="CAO1281" s="4"/>
      <c r="CAP1281" s="4"/>
      <c r="CAQ1281" s="4"/>
      <c r="CAR1281" s="4"/>
      <c r="CAS1281" s="4"/>
      <c r="CAT1281" s="4"/>
      <c r="CAU1281" s="4"/>
      <c r="CAV1281" s="4"/>
      <c r="CAW1281" s="4"/>
      <c r="CAX1281" s="4"/>
      <c r="CAY1281" s="4"/>
      <c r="CAZ1281" s="4"/>
      <c r="CBA1281" s="4"/>
      <c r="CBB1281" s="4"/>
      <c r="CBC1281" s="4"/>
      <c r="CBD1281" s="4"/>
      <c r="CBE1281" s="4"/>
      <c r="CBF1281" s="4"/>
      <c r="CBG1281" s="4"/>
      <c r="CBH1281" s="4"/>
      <c r="CBI1281" s="4"/>
      <c r="CBJ1281" s="4"/>
      <c r="CBK1281" s="4"/>
      <c r="CBL1281" s="4"/>
      <c r="CBM1281" s="4"/>
      <c r="CBN1281" s="4"/>
      <c r="CBO1281" s="4"/>
      <c r="CBP1281" s="4"/>
      <c r="CBQ1281" s="4"/>
      <c r="CBR1281" s="4"/>
      <c r="CBS1281" s="4"/>
      <c r="CBT1281" s="4"/>
      <c r="CBU1281" s="4"/>
      <c r="CBV1281" s="4"/>
      <c r="CBW1281" s="4"/>
      <c r="CBX1281" s="4"/>
      <c r="CBY1281" s="4"/>
      <c r="CBZ1281" s="4"/>
      <c r="CCA1281" s="4"/>
      <c r="CCB1281" s="4"/>
      <c r="CCC1281" s="4"/>
      <c r="CCD1281" s="4"/>
      <c r="CCE1281" s="4"/>
      <c r="CCF1281" s="4"/>
      <c r="CCG1281" s="4"/>
      <c r="CCH1281" s="4"/>
      <c r="CCI1281" s="4"/>
      <c r="CCJ1281" s="4"/>
      <c r="CCK1281" s="4"/>
      <c r="CCL1281" s="4"/>
      <c r="CCM1281" s="4"/>
      <c r="CCN1281" s="4"/>
      <c r="CCO1281" s="4"/>
      <c r="CCP1281" s="4"/>
      <c r="CCQ1281" s="4"/>
      <c r="CCR1281" s="4"/>
      <c r="CCS1281" s="4"/>
      <c r="CCT1281" s="4"/>
      <c r="CCU1281" s="4"/>
      <c r="CCV1281" s="4"/>
      <c r="CCW1281" s="4"/>
      <c r="CCX1281" s="4"/>
      <c r="CCY1281" s="4"/>
      <c r="CCZ1281" s="4"/>
      <c r="CDA1281" s="4"/>
      <c r="CDB1281" s="4"/>
      <c r="CDC1281" s="4"/>
      <c r="CDD1281" s="4"/>
      <c r="CDE1281" s="4"/>
      <c r="CDF1281" s="4"/>
      <c r="CDG1281" s="4"/>
      <c r="CDH1281" s="4"/>
      <c r="CDI1281" s="4"/>
      <c r="CDJ1281" s="4"/>
      <c r="CDK1281" s="4"/>
      <c r="CDL1281" s="4"/>
      <c r="CDM1281" s="4"/>
      <c r="CDN1281" s="4"/>
      <c r="CDO1281" s="4"/>
      <c r="CDP1281" s="4"/>
      <c r="CDQ1281" s="4"/>
      <c r="CDR1281" s="4"/>
      <c r="CDS1281" s="4"/>
      <c r="CDT1281" s="4"/>
      <c r="CDU1281" s="4"/>
      <c r="CDV1281" s="4"/>
      <c r="CDW1281" s="4"/>
      <c r="CDX1281" s="4"/>
      <c r="CDY1281" s="4"/>
      <c r="CDZ1281" s="4"/>
      <c r="CEA1281" s="4"/>
      <c r="CEB1281" s="4"/>
      <c r="CEC1281" s="4"/>
      <c r="CED1281" s="4"/>
      <c r="CEE1281" s="4"/>
      <c r="CEF1281" s="4"/>
      <c r="CEG1281" s="4"/>
      <c r="CEH1281" s="4"/>
      <c r="CEI1281" s="4"/>
      <c r="CEJ1281" s="4"/>
      <c r="CEK1281" s="4"/>
      <c r="CEL1281" s="4"/>
      <c r="CEM1281" s="4"/>
      <c r="CEN1281" s="4"/>
      <c r="CEO1281" s="4"/>
      <c r="CEP1281" s="4"/>
      <c r="CEQ1281" s="4"/>
      <c r="CER1281" s="4"/>
      <c r="CES1281" s="4"/>
      <c r="CET1281" s="4"/>
      <c r="CEU1281" s="4"/>
      <c r="CEV1281" s="4"/>
      <c r="CEW1281" s="4"/>
      <c r="CEX1281" s="4"/>
      <c r="CEY1281" s="4"/>
      <c r="CEZ1281" s="4"/>
      <c r="CFA1281" s="4"/>
      <c r="CFB1281" s="4"/>
      <c r="CFC1281" s="4"/>
      <c r="CFD1281" s="4"/>
      <c r="CFE1281" s="4"/>
      <c r="CFF1281" s="4"/>
      <c r="CFG1281" s="4"/>
      <c r="CFH1281" s="4"/>
      <c r="CFI1281" s="4"/>
      <c r="CFJ1281" s="4"/>
      <c r="CFK1281" s="4"/>
      <c r="CFL1281" s="4"/>
      <c r="CFM1281" s="4"/>
      <c r="CFN1281" s="4"/>
      <c r="CFO1281" s="4"/>
      <c r="CFP1281" s="4"/>
      <c r="CFQ1281" s="4"/>
      <c r="CFR1281" s="4"/>
      <c r="CFS1281" s="4"/>
      <c r="CFT1281" s="4"/>
      <c r="CFU1281" s="4"/>
      <c r="CFV1281" s="4"/>
      <c r="CFW1281" s="4"/>
      <c r="CFX1281" s="4"/>
      <c r="CFY1281" s="4"/>
      <c r="CFZ1281" s="4"/>
      <c r="CGA1281" s="4"/>
      <c r="CGB1281" s="4"/>
      <c r="CGC1281" s="4"/>
      <c r="CGD1281" s="4"/>
      <c r="CGE1281" s="4"/>
      <c r="CGF1281" s="4"/>
      <c r="CGG1281" s="4"/>
      <c r="CGH1281" s="4"/>
      <c r="CGI1281" s="4"/>
      <c r="CGJ1281" s="4"/>
      <c r="CGK1281" s="4"/>
      <c r="CGL1281" s="4"/>
      <c r="CGM1281" s="4"/>
      <c r="CGN1281" s="4"/>
      <c r="CGO1281" s="4"/>
      <c r="CGP1281" s="4"/>
      <c r="CGQ1281" s="4"/>
      <c r="CGR1281" s="4"/>
      <c r="CGS1281" s="4"/>
      <c r="CGT1281" s="4"/>
      <c r="CGU1281" s="4"/>
      <c r="CGV1281" s="4"/>
      <c r="CGW1281" s="4"/>
      <c r="CGX1281" s="4"/>
      <c r="CGY1281" s="4"/>
      <c r="CGZ1281" s="4"/>
      <c r="CHA1281" s="4"/>
      <c r="CHB1281" s="4"/>
      <c r="CHC1281" s="4"/>
      <c r="CHD1281" s="4"/>
      <c r="CHE1281" s="4"/>
      <c r="CHF1281" s="4"/>
      <c r="CHG1281" s="4"/>
      <c r="CHH1281" s="4"/>
      <c r="CHI1281" s="4"/>
      <c r="CHJ1281" s="4"/>
      <c r="CHK1281" s="4"/>
      <c r="CHL1281" s="4"/>
      <c r="CHM1281" s="4"/>
      <c r="CHN1281" s="4"/>
      <c r="CHO1281" s="4"/>
      <c r="CHP1281" s="4"/>
      <c r="CHQ1281" s="4"/>
      <c r="CHR1281" s="4"/>
      <c r="CHS1281" s="4"/>
      <c r="CHT1281" s="4"/>
      <c r="CHU1281" s="4"/>
      <c r="CHV1281" s="4"/>
      <c r="CHW1281" s="4"/>
      <c r="CHX1281" s="4"/>
      <c r="CHY1281" s="4"/>
      <c r="CHZ1281" s="4"/>
      <c r="CIA1281" s="4"/>
      <c r="CIB1281" s="4"/>
      <c r="CIC1281" s="4"/>
      <c r="CID1281" s="4"/>
      <c r="CIE1281" s="4"/>
      <c r="CIF1281" s="4"/>
      <c r="CIG1281" s="4"/>
      <c r="CIH1281" s="4"/>
      <c r="CII1281" s="4"/>
      <c r="CIJ1281" s="4"/>
      <c r="CIK1281" s="4"/>
      <c r="CIL1281" s="4"/>
      <c r="CIM1281" s="4"/>
      <c r="CIN1281" s="4"/>
      <c r="CIO1281" s="4"/>
      <c r="CIP1281" s="4"/>
      <c r="CIQ1281" s="4"/>
      <c r="CIR1281" s="4"/>
      <c r="CIS1281" s="4"/>
      <c r="CIT1281" s="4"/>
      <c r="CIU1281" s="4"/>
      <c r="CIV1281" s="4"/>
      <c r="CIW1281" s="4"/>
      <c r="CIX1281" s="4"/>
      <c r="CIY1281" s="4"/>
      <c r="CIZ1281" s="4"/>
      <c r="CJA1281" s="4"/>
      <c r="CJB1281" s="4"/>
      <c r="CJC1281" s="4"/>
      <c r="CJD1281" s="4"/>
      <c r="CJE1281" s="4"/>
      <c r="CJF1281" s="4"/>
      <c r="CJG1281" s="4"/>
      <c r="CJH1281" s="4"/>
      <c r="CJI1281" s="4"/>
      <c r="CJJ1281" s="4"/>
      <c r="CJK1281" s="4"/>
      <c r="CJL1281" s="4"/>
      <c r="CJM1281" s="4"/>
      <c r="CJN1281" s="4"/>
      <c r="CJO1281" s="4"/>
      <c r="CJP1281" s="4"/>
      <c r="CJQ1281" s="4"/>
      <c r="CJR1281" s="4"/>
      <c r="CJS1281" s="4"/>
      <c r="CJT1281" s="4"/>
      <c r="CJU1281" s="4"/>
      <c r="CJV1281" s="4"/>
      <c r="CJW1281" s="4"/>
      <c r="CJX1281" s="4"/>
      <c r="CJY1281" s="4"/>
      <c r="CJZ1281" s="4"/>
      <c r="CKA1281" s="4"/>
      <c r="CKB1281" s="4"/>
      <c r="CKC1281" s="4"/>
      <c r="CKD1281" s="4"/>
      <c r="CKE1281" s="4"/>
      <c r="CKF1281" s="4"/>
      <c r="CKG1281" s="4"/>
      <c r="CKH1281" s="4"/>
      <c r="CKI1281" s="4"/>
      <c r="CKJ1281" s="4"/>
      <c r="CKK1281" s="4"/>
      <c r="CKL1281" s="4"/>
      <c r="CKM1281" s="4"/>
      <c r="CKN1281" s="4"/>
      <c r="CKO1281" s="4"/>
      <c r="CKP1281" s="4"/>
      <c r="CKQ1281" s="4"/>
      <c r="CKR1281" s="4"/>
      <c r="CKS1281" s="4"/>
      <c r="CKT1281" s="4"/>
      <c r="CKU1281" s="4"/>
      <c r="CKV1281" s="4"/>
      <c r="CKW1281" s="4"/>
      <c r="CKX1281" s="4"/>
      <c r="CKY1281" s="4"/>
      <c r="CKZ1281" s="4"/>
      <c r="CLA1281" s="4"/>
      <c r="CLB1281" s="4"/>
      <c r="CLC1281" s="4"/>
      <c r="CLD1281" s="4"/>
      <c r="CLE1281" s="4"/>
      <c r="CLF1281" s="4"/>
      <c r="CLG1281" s="4"/>
      <c r="CLH1281" s="4"/>
      <c r="CLI1281" s="4"/>
      <c r="CLJ1281" s="4"/>
      <c r="CLK1281" s="4"/>
      <c r="CLL1281" s="4"/>
      <c r="CLM1281" s="4"/>
      <c r="CLN1281" s="4"/>
      <c r="CLO1281" s="4"/>
      <c r="CLP1281" s="4"/>
      <c r="CLQ1281" s="4"/>
      <c r="CLR1281" s="4"/>
      <c r="CLS1281" s="4"/>
      <c r="CLT1281" s="4"/>
      <c r="CLU1281" s="4"/>
      <c r="CLV1281" s="4"/>
      <c r="CLW1281" s="4"/>
      <c r="CLX1281" s="4"/>
      <c r="CLY1281" s="4"/>
      <c r="CLZ1281" s="4"/>
      <c r="CMA1281" s="4"/>
      <c r="CMB1281" s="4"/>
      <c r="CMC1281" s="4"/>
      <c r="CMD1281" s="4"/>
      <c r="CME1281" s="4"/>
      <c r="CMF1281" s="4"/>
      <c r="CMG1281" s="4"/>
      <c r="CMH1281" s="4"/>
      <c r="CMI1281" s="4"/>
      <c r="CMJ1281" s="4"/>
      <c r="CMK1281" s="4"/>
      <c r="CML1281" s="4"/>
      <c r="CMM1281" s="4"/>
      <c r="CMN1281" s="4"/>
      <c r="CMO1281" s="4"/>
      <c r="CMP1281" s="4"/>
      <c r="CMQ1281" s="4"/>
      <c r="CMR1281" s="4"/>
      <c r="CMS1281" s="4"/>
      <c r="CMT1281" s="4"/>
      <c r="CMU1281" s="4"/>
      <c r="CMV1281" s="4"/>
      <c r="CMW1281" s="4"/>
      <c r="CMX1281" s="4"/>
      <c r="CMY1281" s="4"/>
      <c r="CMZ1281" s="4"/>
      <c r="CNA1281" s="4"/>
      <c r="CNB1281" s="4"/>
      <c r="CNC1281" s="4"/>
      <c r="CND1281" s="4"/>
      <c r="CNE1281" s="4"/>
      <c r="CNF1281" s="4"/>
      <c r="CNG1281" s="4"/>
      <c r="CNH1281" s="4"/>
      <c r="CNI1281" s="4"/>
      <c r="CNJ1281" s="4"/>
      <c r="CNK1281" s="4"/>
      <c r="CNL1281" s="4"/>
      <c r="CNM1281" s="4"/>
      <c r="CNN1281" s="4"/>
      <c r="CNO1281" s="4"/>
      <c r="CNP1281" s="4"/>
      <c r="CNQ1281" s="4"/>
      <c r="CNR1281" s="4"/>
      <c r="CNS1281" s="4"/>
      <c r="CNT1281" s="4"/>
      <c r="CNU1281" s="4"/>
      <c r="CNV1281" s="4"/>
      <c r="CNW1281" s="4"/>
      <c r="CNX1281" s="4"/>
      <c r="CNY1281" s="4"/>
      <c r="CNZ1281" s="4"/>
      <c r="COA1281" s="4"/>
      <c r="COB1281" s="4"/>
      <c r="COC1281" s="4"/>
      <c r="COD1281" s="4"/>
      <c r="COE1281" s="4"/>
      <c r="COF1281" s="4"/>
      <c r="COG1281" s="4"/>
      <c r="COH1281" s="4"/>
      <c r="COI1281" s="4"/>
      <c r="COJ1281" s="4"/>
      <c r="COK1281" s="4"/>
      <c r="COL1281" s="4"/>
      <c r="COM1281" s="4"/>
      <c r="CON1281" s="4"/>
      <c r="COO1281" s="4"/>
      <c r="COP1281" s="4"/>
      <c r="COQ1281" s="4"/>
      <c r="COR1281" s="4"/>
      <c r="COS1281" s="4"/>
      <c r="COT1281" s="4"/>
      <c r="COU1281" s="4"/>
      <c r="COV1281" s="4"/>
      <c r="COW1281" s="4"/>
      <c r="COX1281" s="4"/>
      <c r="COY1281" s="4"/>
      <c r="COZ1281" s="4"/>
      <c r="CPA1281" s="4"/>
      <c r="CPB1281" s="4"/>
      <c r="CPC1281" s="4"/>
      <c r="CPD1281" s="4"/>
      <c r="CPE1281" s="4"/>
      <c r="CPF1281" s="4"/>
      <c r="CPG1281" s="4"/>
      <c r="CPH1281" s="4"/>
      <c r="CPI1281" s="4"/>
      <c r="CPJ1281" s="4"/>
      <c r="CPK1281" s="4"/>
      <c r="CPL1281" s="4"/>
      <c r="CPM1281" s="4"/>
      <c r="CPN1281" s="4"/>
      <c r="CPO1281" s="4"/>
      <c r="CPP1281" s="4"/>
      <c r="CPQ1281" s="4"/>
      <c r="CPR1281" s="4"/>
      <c r="CPS1281" s="4"/>
      <c r="CPT1281" s="4"/>
      <c r="CPU1281" s="4"/>
      <c r="CPV1281" s="4"/>
      <c r="CPW1281" s="4"/>
      <c r="CPX1281" s="4"/>
      <c r="CPY1281" s="4"/>
      <c r="CPZ1281" s="4"/>
      <c r="CQA1281" s="4"/>
      <c r="CQB1281" s="4"/>
      <c r="CQC1281" s="4"/>
      <c r="CQD1281" s="4"/>
      <c r="CQE1281" s="4"/>
      <c r="CQF1281" s="4"/>
      <c r="CQG1281" s="4"/>
      <c r="CQH1281" s="4"/>
      <c r="CQI1281" s="4"/>
      <c r="CQJ1281" s="4"/>
      <c r="CQK1281" s="4"/>
      <c r="CQL1281" s="4"/>
      <c r="CQM1281" s="4"/>
      <c r="CQN1281" s="4"/>
      <c r="CQO1281" s="4"/>
      <c r="CQP1281" s="4"/>
      <c r="CQQ1281" s="4"/>
      <c r="CQR1281" s="4"/>
      <c r="CQS1281" s="4"/>
      <c r="CQT1281" s="4"/>
      <c r="CQU1281" s="4"/>
      <c r="CQV1281" s="4"/>
      <c r="CQW1281" s="4"/>
      <c r="CQX1281" s="4"/>
      <c r="CQY1281" s="4"/>
      <c r="CQZ1281" s="4"/>
      <c r="CRA1281" s="4"/>
      <c r="CRB1281" s="4"/>
      <c r="CRC1281" s="4"/>
      <c r="CRD1281" s="4"/>
      <c r="CRE1281" s="4"/>
      <c r="CRF1281" s="4"/>
      <c r="CRG1281" s="4"/>
      <c r="CRH1281" s="4"/>
      <c r="CRI1281" s="4"/>
      <c r="CRJ1281" s="4"/>
      <c r="CRK1281" s="4"/>
      <c r="CRL1281" s="4"/>
      <c r="CRM1281" s="4"/>
      <c r="CRN1281" s="4"/>
      <c r="CRO1281" s="4"/>
      <c r="CRP1281" s="4"/>
      <c r="CRQ1281" s="4"/>
      <c r="CRR1281" s="4"/>
      <c r="CRS1281" s="4"/>
      <c r="CRT1281" s="4"/>
      <c r="CRU1281" s="4"/>
      <c r="CRV1281" s="4"/>
      <c r="CRW1281" s="4"/>
      <c r="CRX1281" s="4"/>
      <c r="CRY1281" s="4"/>
      <c r="CRZ1281" s="4"/>
      <c r="CSA1281" s="4"/>
      <c r="CSB1281" s="4"/>
      <c r="CSC1281" s="4"/>
      <c r="CSD1281" s="4"/>
      <c r="CSE1281" s="4"/>
      <c r="CSF1281" s="4"/>
      <c r="CSG1281" s="4"/>
      <c r="CSH1281" s="4"/>
      <c r="CSI1281" s="4"/>
      <c r="CSJ1281" s="4"/>
      <c r="CSK1281" s="4"/>
      <c r="CSL1281" s="4"/>
      <c r="CSM1281" s="4"/>
      <c r="CSN1281" s="4"/>
      <c r="CSO1281" s="4"/>
      <c r="CSP1281" s="4"/>
      <c r="CSQ1281" s="4"/>
      <c r="CSR1281" s="4"/>
      <c r="CSS1281" s="4"/>
      <c r="CST1281" s="4"/>
      <c r="CSU1281" s="4"/>
      <c r="CSV1281" s="4"/>
      <c r="CSW1281" s="4"/>
      <c r="CSX1281" s="4"/>
      <c r="CSY1281" s="4"/>
      <c r="CSZ1281" s="4"/>
      <c r="CTA1281" s="4"/>
      <c r="CTB1281" s="4"/>
      <c r="CTC1281" s="4"/>
      <c r="CTD1281" s="4"/>
      <c r="CTE1281" s="4"/>
      <c r="CTF1281" s="4"/>
      <c r="CTG1281" s="4"/>
      <c r="CTH1281" s="4"/>
      <c r="CTI1281" s="4"/>
      <c r="CTJ1281" s="4"/>
      <c r="CTK1281" s="4"/>
      <c r="CTL1281" s="4"/>
      <c r="CTM1281" s="4"/>
      <c r="CTN1281" s="4"/>
      <c r="CTO1281" s="4"/>
      <c r="CTP1281" s="4"/>
      <c r="CTQ1281" s="4"/>
      <c r="CTR1281" s="4"/>
      <c r="CTS1281" s="4"/>
      <c r="CTT1281" s="4"/>
      <c r="CTU1281" s="4"/>
      <c r="CTV1281" s="4"/>
      <c r="CTW1281" s="4"/>
      <c r="CTX1281" s="4"/>
      <c r="CTY1281" s="4"/>
      <c r="CTZ1281" s="4"/>
      <c r="CUA1281" s="4"/>
      <c r="CUB1281" s="4"/>
      <c r="CUC1281" s="4"/>
      <c r="CUD1281" s="4"/>
      <c r="CUE1281" s="4"/>
      <c r="CUF1281" s="4"/>
      <c r="CUG1281" s="4"/>
      <c r="CUH1281" s="4"/>
      <c r="CUI1281" s="4"/>
      <c r="CUJ1281" s="4"/>
      <c r="CUK1281" s="4"/>
      <c r="CUL1281" s="4"/>
      <c r="CUM1281" s="4"/>
      <c r="CUN1281" s="4"/>
      <c r="CUO1281" s="4"/>
      <c r="CUP1281" s="4"/>
      <c r="CUQ1281" s="4"/>
      <c r="CUR1281" s="4"/>
      <c r="CUS1281" s="4"/>
      <c r="CUT1281" s="4"/>
      <c r="CUU1281" s="4"/>
      <c r="CUV1281" s="4"/>
      <c r="CUW1281" s="4"/>
      <c r="CUX1281" s="4"/>
      <c r="CUY1281" s="4"/>
      <c r="CUZ1281" s="4"/>
      <c r="CVA1281" s="4"/>
      <c r="CVB1281" s="4"/>
      <c r="CVC1281" s="4"/>
      <c r="CVD1281" s="4"/>
      <c r="CVE1281" s="4"/>
      <c r="CVF1281" s="4"/>
      <c r="CVG1281" s="4"/>
      <c r="CVH1281" s="4"/>
      <c r="CVI1281" s="4"/>
      <c r="CVJ1281" s="4"/>
      <c r="CVK1281" s="4"/>
      <c r="CVL1281" s="4"/>
      <c r="CVM1281" s="4"/>
      <c r="CVN1281" s="4"/>
      <c r="CVO1281" s="4"/>
      <c r="CVP1281" s="4"/>
      <c r="CVQ1281" s="4"/>
      <c r="CVR1281" s="4"/>
      <c r="CVS1281" s="4"/>
      <c r="CVT1281" s="4"/>
      <c r="CVU1281" s="4"/>
      <c r="CVV1281" s="4"/>
      <c r="CVW1281" s="4"/>
      <c r="CVX1281" s="4"/>
      <c r="CVY1281" s="4"/>
      <c r="CVZ1281" s="4"/>
      <c r="CWA1281" s="4"/>
      <c r="CWB1281" s="4"/>
      <c r="CWC1281" s="4"/>
      <c r="CWD1281" s="4"/>
      <c r="CWE1281" s="4"/>
      <c r="CWF1281" s="4"/>
      <c r="CWG1281" s="4"/>
      <c r="CWH1281" s="4"/>
      <c r="CWI1281" s="4"/>
      <c r="CWJ1281" s="4"/>
      <c r="CWK1281" s="4"/>
      <c r="CWL1281" s="4"/>
      <c r="CWM1281" s="4"/>
      <c r="CWN1281" s="4"/>
      <c r="CWO1281" s="4"/>
      <c r="CWP1281" s="4"/>
      <c r="CWQ1281" s="4"/>
      <c r="CWR1281" s="4"/>
      <c r="CWS1281" s="4"/>
      <c r="CWT1281" s="4"/>
      <c r="CWU1281" s="4"/>
      <c r="CWV1281" s="4"/>
      <c r="CWW1281" s="4"/>
      <c r="CWX1281" s="4"/>
      <c r="CWY1281" s="4"/>
      <c r="CWZ1281" s="4"/>
      <c r="CXA1281" s="4"/>
      <c r="CXB1281" s="4"/>
      <c r="CXC1281" s="4"/>
      <c r="CXD1281" s="4"/>
      <c r="CXE1281" s="4"/>
      <c r="CXF1281" s="4"/>
      <c r="CXG1281" s="4"/>
      <c r="CXH1281" s="4"/>
      <c r="CXI1281" s="4"/>
      <c r="CXJ1281" s="4"/>
      <c r="CXK1281" s="4"/>
      <c r="CXL1281" s="4"/>
      <c r="CXM1281" s="4"/>
      <c r="CXN1281" s="4"/>
      <c r="CXO1281" s="4"/>
      <c r="CXP1281" s="4"/>
      <c r="CXQ1281" s="4"/>
      <c r="CXR1281" s="4"/>
      <c r="CXS1281" s="4"/>
      <c r="CXT1281" s="4"/>
      <c r="CXU1281" s="4"/>
      <c r="CXV1281" s="4"/>
      <c r="CXW1281" s="4"/>
      <c r="CXX1281" s="4"/>
      <c r="CXY1281" s="4"/>
      <c r="CXZ1281" s="4"/>
      <c r="CYA1281" s="4"/>
      <c r="CYB1281" s="4"/>
      <c r="CYC1281" s="4"/>
      <c r="CYD1281" s="4"/>
      <c r="CYE1281" s="4"/>
      <c r="CYF1281" s="4"/>
      <c r="CYG1281" s="4"/>
      <c r="CYH1281" s="4"/>
      <c r="CYI1281" s="4"/>
      <c r="CYJ1281" s="4"/>
      <c r="CYK1281" s="4"/>
      <c r="CYL1281" s="4"/>
      <c r="CYM1281" s="4"/>
      <c r="CYN1281" s="4"/>
      <c r="CYO1281" s="4"/>
      <c r="CYP1281" s="4"/>
      <c r="CYQ1281" s="4"/>
      <c r="CYR1281" s="4"/>
      <c r="CYS1281" s="4"/>
      <c r="CYT1281" s="4"/>
      <c r="CYU1281" s="4"/>
      <c r="CYV1281" s="4"/>
      <c r="CYW1281" s="4"/>
      <c r="CYX1281" s="4"/>
      <c r="CYY1281" s="4"/>
      <c r="CYZ1281" s="4"/>
      <c r="CZA1281" s="4"/>
      <c r="CZB1281" s="4"/>
      <c r="CZC1281" s="4"/>
      <c r="CZD1281" s="4"/>
      <c r="CZE1281" s="4"/>
      <c r="CZF1281" s="4"/>
      <c r="CZG1281" s="4"/>
      <c r="CZH1281" s="4"/>
      <c r="CZI1281" s="4"/>
      <c r="CZJ1281" s="4"/>
      <c r="CZK1281" s="4"/>
      <c r="CZL1281" s="4"/>
      <c r="CZM1281" s="4"/>
      <c r="CZN1281" s="4"/>
      <c r="CZO1281" s="4"/>
      <c r="CZP1281" s="4"/>
    </row>
    <row r="1282" spans="1:2720" s="592" customFormat="1" ht="15.75" hidden="1" customHeight="1" x14ac:dyDescent="0.25">
      <c r="A1282" s="875">
        <v>1286</v>
      </c>
      <c r="B1282" s="2017"/>
      <c r="C1282" s="193" t="s">
        <v>9473</v>
      </c>
      <c r="D1282" s="193" t="s">
        <v>22</v>
      </c>
      <c r="E1282" s="193" t="s">
        <v>4126</v>
      </c>
      <c r="F1282" s="193">
        <v>633597</v>
      </c>
      <c r="G1282" s="193">
        <v>27</v>
      </c>
      <c r="H1282" s="193" t="s">
        <v>2634</v>
      </c>
      <c r="I1282" s="193" t="s">
        <v>2634</v>
      </c>
      <c r="J1282" s="193" t="s">
        <v>2633</v>
      </c>
      <c r="K1282" s="193">
        <v>560525050</v>
      </c>
      <c r="L1282" s="193">
        <v>117.6</v>
      </c>
      <c r="M1282" s="193">
        <v>164</v>
      </c>
      <c r="N1282" s="194">
        <f t="shared" si="284"/>
        <v>43.723973825104103</v>
      </c>
      <c r="O1282" s="195">
        <v>2</v>
      </c>
      <c r="P1282" s="196">
        <f t="shared" si="281"/>
        <v>67.239999999999995</v>
      </c>
      <c r="Q1282" s="196">
        <f t="shared" si="282"/>
        <v>50.36</v>
      </c>
      <c r="R1282" s="197"/>
      <c r="S1282" s="198">
        <v>41889</v>
      </c>
      <c r="T1282" s="197" t="s">
        <v>253</v>
      </c>
      <c r="U1282" s="197" t="s">
        <v>2490</v>
      </c>
      <c r="V1282" s="197" t="s">
        <v>4024</v>
      </c>
      <c r="W1282" s="197"/>
      <c r="X1282" s="197"/>
      <c r="Y1282" s="197"/>
      <c r="Z1282" s="197"/>
      <c r="AA1282" s="197"/>
      <c r="AB1282" s="197"/>
      <c r="AC1282" s="197"/>
      <c r="AD1282" s="197"/>
      <c r="AE1282" s="197"/>
      <c r="AF1282" s="197"/>
      <c r="AG1282" s="197"/>
      <c r="AH1282" s="197"/>
      <c r="AI1282" s="197"/>
      <c r="AJ1282" s="197"/>
      <c r="AK1282" s="197"/>
      <c r="AL1282" s="197"/>
      <c r="AM1282" s="197"/>
      <c r="AN1282" s="197" t="s">
        <v>2633</v>
      </c>
      <c r="AO1282" s="197" t="s">
        <v>4076</v>
      </c>
      <c r="AP1282" s="197" t="s">
        <v>4078</v>
      </c>
      <c r="AQ1282" s="197" t="s">
        <v>2635</v>
      </c>
      <c r="AR1282" s="197"/>
      <c r="AS1282" s="197"/>
      <c r="AT1282" s="197"/>
      <c r="AU1282" s="197"/>
      <c r="AV1282" s="197"/>
      <c r="AW1282" s="197"/>
      <c r="AX1282" s="197"/>
      <c r="AY1282" s="197"/>
      <c r="AZ1282" s="197"/>
      <c r="BA1282" s="197"/>
      <c r="BB1282" s="197"/>
      <c r="BC1282" s="197"/>
      <c r="BD1282" s="197"/>
      <c r="BE1282" s="197" t="s">
        <v>2633</v>
      </c>
      <c r="BF1282" s="197"/>
      <c r="BG1282" s="197"/>
      <c r="BH1282" s="197"/>
      <c r="BI1282" s="197"/>
      <c r="BJ1282" s="197" t="s">
        <v>5404</v>
      </c>
      <c r="BK1282" s="197" t="s">
        <v>9598</v>
      </c>
      <c r="BL1282" s="197">
        <v>104</v>
      </c>
      <c r="BM1282" s="199">
        <f t="shared" si="273"/>
        <v>27.005559968228741</v>
      </c>
      <c r="BN1282" s="197" t="s">
        <v>1454</v>
      </c>
      <c r="BO1282" s="197">
        <v>85</v>
      </c>
      <c r="BP1282" s="196">
        <f t="shared" si="280"/>
        <v>64.733915806195384</v>
      </c>
      <c r="BQ1282" s="197" t="s">
        <v>11323</v>
      </c>
      <c r="BR1282" s="197">
        <v>71</v>
      </c>
      <c r="BS1282" s="196">
        <f t="shared" si="274"/>
        <v>92.533756949960278</v>
      </c>
      <c r="BT1282" s="197"/>
      <c r="BU1282" s="197"/>
      <c r="BV1282" s="199">
        <f t="shared" si="277"/>
        <v>233.51866560762508</v>
      </c>
      <c r="BW1282" s="197"/>
      <c r="BX1282" s="197"/>
      <c r="BY1282" s="196">
        <f t="shared" si="278"/>
        <v>233.51866560762508</v>
      </c>
      <c r="BZ1282" s="197"/>
      <c r="CA1282" s="197"/>
      <c r="CB1282" s="196">
        <f t="shared" si="275"/>
        <v>233.51866560762508</v>
      </c>
      <c r="CC1282" s="197"/>
      <c r="CD1282" s="197"/>
      <c r="CE1282" s="196">
        <f t="shared" si="285"/>
        <v>233.51866560762508</v>
      </c>
      <c r="CF1282" s="197"/>
      <c r="CG1282" s="197"/>
      <c r="CH1282" s="196">
        <f t="shared" si="276"/>
        <v>233.51866560762508</v>
      </c>
      <c r="CI1282" s="197"/>
      <c r="CJ1282" s="197"/>
      <c r="CK1282" s="196">
        <f t="shared" si="279"/>
        <v>233.51866560762508</v>
      </c>
      <c r="CL1282" s="197">
        <v>71</v>
      </c>
      <c r="CM1282" s="196">
        <f t="shared" si="283"/>
        <v>92.533756949960278</v>
      </c>
      <c r="CN1282" s="197">
        <v>75</v>
      </c>
      <c r="CO1282" s="197"/>
      <c r="CP1282" s="197"/>
      <c r="CQ1282" s="200"/>
      <c r="CR1282" s="200"/>
      <c r="CS1282" s="201">
        <v>1</v>
      </c>
      <c r="CT1282" s="202">
        <v>0.25</v>
      </c>
      <c r="CU1282" s="202">
        <v>0.5</v>
      </c>
      <c r="CV1282" s="202">
        <v>0.5</v>
      </c>
      <c r="CW1282" s="202"/>
      <c r="CX1282" s="203">
        <f t="shared" si="286"/>
        <v>2.25</v>
      </c>
      <c r="CY1282" s="895"/>
      <c r="CZ1282" s="895" t="s">
        <v>2633</v>
      </c>
      <c r="DA1282" s="895" t="s">
        <v>3976</v>
      </c>
      <c r="DB1282" s="894" t="s">
        <v>2645</v>
      </c>
      <c r="DC1282" s="894" t="s">
        <v>2648</v>
      </c>
      <c r="DD1282" s="894" t="s">
        <v>2646</v>
      </c>
      <c r="DE1282" s="894" t="s">
        <v>2650</v>
      </c>
      <c r="DF1282" s="894" t="s">
        <v>32</v>
      </c>
      <c r="DG1282" s="894" t="s">
        <v>2654</v>
      </c>
      <c r="DH1282" s="894" t="s">
        <v>5009</v>
      </c>
      <c r="DI1282" s="894" t="s">
        <v>2657</v>
      </c>
      <c r="DJ1282" s="894" t="s">
        <v>37</v>
      </c>
      <c r="DK1282" s="894" t="s">
        <v>37</v>
      </c>
      <c r="DL1282" s="894" t="s">
        <v>37</v>
      </c>
      <c r="DM1282" s="894" t="s">
        <v>2663</v>
      </c>
      <c r="DN1282" s="98" t="s">
        <v>4001</v>
      </c>
      <c r="DO1282" s="98" t="s">
        <v>4002</v>
      </c>
      <c r="DP1282" s="98"/>
      <c r="DQ1282" s="98"/>
      <c r="DR1282" s="98" t="s">
        <v>4070</v>
      </c>
      <c r="DS1282" s="98" t="s">
        <v>2634</v>
      </c>
      <c r="DT1282" s="98"/>
      <c r="DU1282" s="894" t="s">
        <v>2634</v>
      </c>
      <c r="DV1282" s="894" t="s">
        <v>2633</v>
      </c>
      <c r="DW1282" s="894"/>
      <c r="DX1282" s="897" t="s">
        <v>9474</v>
      </c>
      <c r="DY1282" s="10" t="s">
        <v>126</v>
      </c>
      <c r="DZ1282" s="897" t="s">
        <v>101</v>
      </c>
      <c r="EA1282" s="98">
        <v>3</v>
      </c>
      <c r="EB1282" s="119"/>
      <c r="EC1282" s="897" t="s">
        <v>4868</v>
      </c>
      <c r="ED1282" s="10" t="s">
        <v>9628</v>
      </c>
      <c r="EE1282" s="10"/>
      <c r="EF1282" s="4"/>
      <c r="EG1282" s="4"/>
      <c r="EH1282" s="4"/>
      <c r="EI1282" s="4"/>
      <c r="EJ1282" s="4"/>
      <c r="EK1282" s="4"/>
      <c r="EL1282" s="4"/>
      <c r="EM1282" s="4"/>
      <c r="EN1282" s="4"/>
      <c r="EO1282" s="4"/>
      <c r="EP1282" s="4"/>
      <c r="EQ1282" s="4"/>
      <c r="ER1282" s="4"/>
      <c r="ES1282" s="4"/>
      <c r="ET1282" s="4"/>
      <c r="EU1282" s="4"/>
      <c r="EV1282" s="4"/>
      <c r="EW1282" s="4"/>
      <c r="EX1282" s="4"/>
      <c r="EY1282" s="4"/>
      <c r="EZ1282" s="4"/>
      <c r="FA1282" s="4"/>
      <c r="FB1282" s="4"/>
      <c r="FC1282" s="4"/>
      <c r="FD1282" s="4"/>
      <c r="FE1282" s="4"/>
      <c r="FF1282" s="4"/>
      <c r="FG1282" s="4"/>
      <c r="FH1282" s="4"/>
      <c r="FI1282" s="4"/>
      <c r="FJ1282" s="4"/>
      <c r="FK1282" s="4"/>
      <c r="FL1282" s="4"/>
      <c r="FM1282" s="4"/>
      <c r="FN1282" s="4"/>
      <c r="FO1282" s="4"/>
      <c r="FP1282" s="4"/>
      <c r="FQ1282" s="4"/>
      <c r="FR1282" s="4"/>
      <c r="FS1282" s="4"/>
      <c r="FT1282" s="4"/>
      <c r="FU1282" s="4"/>
      <c r="FV1282" s="4"/>
      <c r="FW1282" s="4"/>
      <c r="FX1282" s="4"/>
      <c r="FY1282" s="4"/>
      <c r="FZ1282" s="4"/>
      <c r="GA1282" s="4"/>
      <c r="GB1282" s="4"/>
      <c r="GC1282" s="4"/>
      <c r="GD1282" s="4"/>
      <c r="GE1282" s="4"/>
      <c r="GF1282" s="4"/>
      <c r="GG1282" s="4"/>
      <c r="GH1282" s="4"/>
      <c r="GI1282" s="4"/>
      <c r="GJ1282" s="4"/>
      <c r="GK1282" s="4"/>
      <c r="GL1282" s="4"/>
      <c r="GM1282" s="4"/>
      <c r="GN1282" s="4"/>
      <c r="GO1282" s="4"/>
      <c r="GP1282" s="4"/>
      <c r="GQ1282" s="4"/>
      <c r="GR1282" s="4"/>
      <c r="GS1282" s="4"/>
      <c r="GT1282" s="4"/>
      <c r="GU1282" s="4"/>
      <c r="GV1282" s="4"/>
      <c r="GW1282" s="4"/>
      <c r="GX1282" s="4"/>
      <c r="GY1282" s="4"/>
      <c r="GZ1282" s="4"/>
      <c r="HA1282" s="4"/>
      <c r="HB1282" s="4"/>
      <c r="HC1282" s="4"/>
      <c r="HD1282" s="4"/>
      <c r="HE1282" s="4"/>
      <c r="HF1282" s="4"/>
      <c r="HG1282" s="4"/>
      <c r="HH1282" s="4"/>
      <c r="HI1282" s="4"/>
      <c r="HJ1282" s="4"/>
      <c r="HK1282" s="4"/>
      <c r="HL1282" s="4"/>
      <c r="HM1282" s="4"/>
      <c r="HN1282" s="4"/>
      <c r="HO1282" s="4"/>
      <c r="HP1282" s="4"/>
      <c r="HQ1282" s="4"/>
      <c r="HR1282" s="4"/>
      <c r="HS1282" s="4"/>
      <c r="HT1282" s="4"/>
      <c r="HU1282" s="4"/>
      <c r="HV1282" s="4"/>
      <c r="HW1282" s="4"/>
      <c r="HX1282" s="4"/>
      <c r="HY1282" s="4"/>
      <c r="HZ1282" s="4"/>
      <c r="IA1282" s="4"/>
      <c r="IB1282" s="4"/>
      <c r="IC1282" s="4"/>
      <c r="ID1282" s="4"/>
      <c r="IE1282" s="4"/>
      <c r="IF1282" s="4"/>
      <c r="IG1282" s="4"/>
      <c r="IH1282" s="4"/>
      <c r="II1282" s="4"/>
      <c r="IJ1282" s="4"/>
      <c r="IK1282" s="4"/>
      <c r="IL1282" s="4"/>
      <c r="IM1282" s="4"/>
      <c r="IN1282" s="4"/>
      <c r="IO1282" s="4"/>
      <c r="IP1282" s="4"/>
      <c r="IQ1282" s="4"/>
      <c r="IR1282" s="4"/>
      <c r="IS1282" s="4"/>
      <c r="IT1282" s="4"/>
      <c r="IU1282" s="4"/>
      <c r="IV1282" s="4"/>
      <c r="IW1282" s="4"/>
      <c r="IX1282" s="4"/>
      <c r="IY1282" s="4"/>
      <c r="IZ1282" s="4"/>
      <c r="JA1282" s="4"/>
      <c r="JB1282" s="4"/>
      <c r="JC1282" s="4"/>
      <c r="JD1282" s="4"/>
      <c r="JE1282" s="4"/>
      <c r="JF1282" s="4"/>
      <c r="JG1282" s="4"/>
      <c r="JH1282" s="4"/>
      <c r="JI1282" s="4"/>
      <c r="JJ1282" s="4"/>
      <c r="JK1282" s="4"/>
      <c r="JL1282" s="4"/>
      <c r="JM1282" s="4"/>
      <c r="JN1282" s="4"/>
      <c r="JO1282" s="4"/>
      <c r="JP1282" s="4"/>
      <c r="JQ1282" s="4"/>
      <c r="JR1282" s="4"/>
      <c r="JS1282" s="4"/>
      <c r="JT1282" s="4"/>
      <c r="JU1282" s="4"/>
      <c r="JV1282" s="4"/>
      <c r="JW1282" s="4"/>
      <c r="JX1282" s="4"/>
      <c r="JY1282" s="4"/>
      <c r="JZ1282" s="4"/>
      <c r="KA1282" s="4"/>
      <c r="KB1282" s="4"/>
      <c r="KC1282" s="4"/>
      <c r="KD1282" s="4"/>
      <c r="KE1282" s="4"/>
      <c r="KF1282" s="4"/>
      <c r="KG1282" s="4"/>
      <c r="KH1282" s="4"/>
      <c r="KI1282" s="4"/>
      <c r="KJ1282" s="4"/>
      <c r="KK1282" s="4"/>
      <c r="KL1282" s="4"/>
      <c r="KM1282" s="4"/>
      <c r="KN1282" s="4"/>
      <c r="KO1282" s="4"/>
      <c r="KP1282" s="4"/>
      <c r="KQ1282" s="4"/>
      <c r="KR1282" s="4"/>
      <c r="KS1282" s="4"/>
      <c r="KT1282" s="4"/>
      <c r="KU1282" s="4"/>
      <c r="KV1282" s="4"/>
      <c r="KW1282" s="4"/>
      <c r="KX1282" s="4"/>
      <c r="KY1282" s="4"/>
      <c r="KZ1282" s="4"/>
      <c r="LA1282" s="4"/>
      <c r="LB1282" s="4"/>
      <c r="LC1282" s="4"/>
      <c r="LD1282" s="4"/>
      <c r="LE1282" s="4"/>
      <c r="LF1282" s="4"/>
      <c r="LG1282" s="4"/>
      <c r="LH1282" s="4"/>
      <c r="LI1282" s="4"/>
      <c r="LJ1282" s="4"/>
      <c r="LK1282" s="4"/>
      <c r="LL1282" s="4"/>
      <c r="LM1282" s="4"/>
      <c r="LN1282" s="4"/>
      <c r="LO1282" s="4"/>
      <c r="LP1282" s="4"/>
      <c r="LQ1282" s="4"/>
      <c r="LR1282" s="4"/>
      <c r="LS1282" s="4"/>
      <c r="LT1282" s="4"/>
      <c r="LU1282" s="4"/>
      <c r="LV1282" s="4"/>
      <c r="LW1282" s="4"/>
      <c r="LX1282" s="4"/>
      <c r="LY1282" s="4"/>
      <c r="LZ1282" s="4"/>
      <c r="MA1282" s="4"/>
      <c r="MB1282" s="4"/>
      <c r="MC1282" s="4"/>
      <c r="MD1282" s="4"/>
      <c r="ME1282" s="4"/>
      <c r="MF1282" s="4"/>
      <c r="MG1282" s="4"/>
      <c r="MH1282" s="4"/>
      <c r="MI1282" s="4"/>
      <c r="MJ1282" s="4"/>
      <c r="MK1282" s="4"/>
      <c r="ML1282" s="4"/>
      <c r="MM1282" s="4"/>
      <c r="MN1282" s="4"/>
      <c r="MO1282" s="4"/>
      <c r="MP1282" s="4"/>
      <c r="MQ1282" s="4"/>
      <c r="MR1282" s="4"/>
      <c r="MS1282" s="4"/>
      <c r="MT1282" s="4"/>
      <c r="MU1282" s="4"/>
      <c r="MV1282" s="4"/>
      <c r="MW1282" s="4"/>
      <c r="MX1282" s="4"/>
      <c r="MY1282" s="4"/>
      <c r="MZ1282" s="4"/>
      <c r="NA1282" s="4"/>
      <c r="NB1282" s="4"/>
      <c r="NC1282" s="4"/>
      <c r="ND1282" s="4"/>
      <c r="NE1282" s="4"/>
      <c r="NF1282" s="4"/>
      <c r="NG1282" s="4"/>
      <c r="NH1282" s="4"/>
      <c r="NI1282" s="4"/>
      <c r="NJ1282" s="4"/>
      <c r="NK1282" s="4"/>
      <c r="NL1282" s="4"/>
      <c r="NM1282" s="4"/>
      <c r="NN1282" s="4"/>
      <c r="NO1282" s="4"/>
      <c r="NP1282" s="4"/>
      <c r="NQ1282" s="4"/>
      <c r="NR1282" s="4"/>
      <c r="NS1282" s="4"/>
      <c r="NT1282" s="4"/>
      <c r="NU1282" s="4"/>
      <c r="NV1282" s="4"/>
      <c r="NW1282" s="4"/>
      <c r="NX1282" s="4"/>
      <c r="NY1282" s="4"/>
      <c r="NZ1282" s="4"/>
      <c r="OA1282" s="4"/>
      <c r="OB1282" s="4"/>
      <c r="OC1282" s="4"/>
      <c r="OD1282" s="4"/>
      <c r="OE1282" s="4"/>
      <c r="OF1282" s="4"/>
      <c r="OG1282" s="4"/>
      <c r="OH1282" s="4"/>
      <c r="OI1282" s="4"/>
      <c r="OJ1282" s="4"/>
      <c r="OK1282" s="4"/>
      <c r="OL1282" s="4"/>
      <c r="OM1282" s="4"/>
      <c r="ON1282" s="4"/>
      <c r="OO1282" s="4"/>
      <c r="OP1282" s="4"/>
      <c r="OQ1282" s="4"/>
      <c r="OR1282" s="4"/>
      <c r="OS1282" s="4"/>
      <c r="OT1282" s="4"/>
      <c r="OU1282" s="4"/>
      <c r="OV1282" s="4"/>
      <c r="OW1282" s="4"/>
      <c r="OX1282" s="4"/>
      <c r="OY1282" s="4"/>
      <c r="OZ1282" s="4"/>
      <c r="PA1282" s="4"/>
      <c r="PB1282" s="4"/>
      <c r="PC1282" s="4"/>
      <c r="PD1282" s="4"/>
      <c r="PE1282" s="4"/>
      <c r="PF1282" s="4"/>
      <c r="PG1282" s="4"/>
      <c r="PH1282" s="4"/>
      <c r="PI1282" s="4"/>
      <c r="PJ1282" s="4"/>
      <c r="PK1282" s="4"/>
      <c r="PL1282" s="4"/>
      <c r="PM1282" s="4"/>
      <c r="PN1282" s="4"/>
      <c r="PO1282" s="4"/>
      <c r="PP1282" s="4"/>
      <c r="PQ1282" s="4"/>
      <c r="PR1282" s="4"/>
      <c r="PS1282" s="4"/>
      <c r="PT1282" s="4"/>
      <c r="PU1282" s="4"/>
      <c r="PV1282" s="4"/>
      <c r="PW1282" s="4"/>
      <c r="PX1282" s="4"/>
      <c r="PY1282" s="4"/>
      <c r="PZ1282" s="4"/>
      <c r="QA1282" s="4"/>
      <c r="QB1282" s="4"/>
      <c r="QC1282" s="4"/>
      <c r="QD1282" s="4"/>
      <c r="QE1282" s="4"/>
      <c r="QF1282" s="4"/>
      <c r="QG1282" s="4"/>
      <c r="QH1282" s="4"/>
      <c r="QI1282" s="4"/>
      <c r="QJ1282" s="4"/>
      <c r="QK1282" s="4"/>
      <c r="QL1282" s="4"/>
      <c r="QM1282" s="4"/>
      <c r="QN1282" s="4"/>
      <c r="QO1282" s="4"/>
      <c r="QP1282" s="4"/>
      <c r="QQ1282" s="4"/>
      <c r="QR1282" s="4"/>
      <c r="QS1282" s="4"/>
      <c r="QT1282" s="4"/>
      <c r="QU1282" s="4"/>
      <c r="QV1282" s="4"/>
      <c r="QW1282" s="4"/>
      <c r="QX1282" s="4"/>
      <c r="QY1282" s="4"/>
      <c r="QZ1282" s="4"/>
      <c r="RA1282" s="4"/>
      <c r="RB1282" s="4"/>
      <c r="RC1282" s="4"/>
      <c r="RD1282" s="4"/>
      <c r="RE1282" s="4"/>
      <c r="RF1282" s="4"/>
      <c r="RG1282" s="4"/>
      <c r="RH1282" s="4"/>
      <c r="RI1282" s="4"/>
      <c r="RJ1282" s="4"/>
      <c r="RK1282" s="4"/>
      <c r="RL1282" s="4"/>
      <c r="RM1282" s="4"/>
      <c r="RN1282" s="4"/>
      <c r="RO1282" s="4"/>
      <c r="RP1282" s="4"/>
      <c r="RQ1282" s="4"/>
      <c r="RR1282" s="4"/>
      <c r="RS1282" s="4"/>
      <c r="RT1282" s="4"/>
      <c r="RU1282" s="4"/>
      <c r="RV1282" s="4"/>
      <c r="RW1282" s="4"/>
      <c r="RX1282" s="4"/>
      <c r="RY1282" s="4"/>
      <c r="RZ1282" s="4"/>
      <c r="SA1282" s="4"/>
      <c r="SB1282" s="4"/>
      <c r="SC1282" s="4"/>
      <c r="SD1282" s="4"/>
      <c r="SE1282" s="4"/>
      <c r="SF1282" s="4"/>
      <c r="SG1282" s="4"/>
      <c r="SH1282" s="4"/>
      <c r="SI1282" s="4"/>
      <c r="SJ1282" s="4"/>
      <c r="SK1282" s="4"/>
      <c r="SL1282" s="4"/>
      <c r="SM1282" s="4"/>
      <c r="SN1282" s="4"/>
      <c r="SO1282" s="4"/>
      <c r="SP1282" s="4"/>
      <c r="SQ1282" s="4"/>
      <c r="SR1282" s="4"/>
      <c r="SS1282" s="4"/>
      <c r="ST1282" s="4"/>
      <c r="SU1282" s="4"/>
      <c r="SV1282" s="4"/>
      <c r="SW1282" s="4"/>
      <c r="SX1282" s="4"/>
      <c r="SY1282" s="4"/>
      <c r="SZ1282" s="4"/>
      <c r="TA1282" s="4"/>
      <c r="TB1282" s="4"/>
      <c r="TC1282" s="4"/>
      <c r="TD1282" s="4"/>
      <c r="TE1282" s="4"/>
      <c r="TF1282" s="4"/>
      <c r="TG1282" s="4"/>
      <c r="TH1282" s="4"/>
      <c r="TI1282" s="4"/>
      <c r="TJ1282" s="4"/>
      <c r="TK1282" s="4"/>
      <c r="TL1282" s="4"/>
      <c r="TM1282" s="4"/>
      <c r="TN1282" s="4"/>
      <c r="TO1282" s="4"/>
      <c r="TP1282" s="4"/>
      <c r="TQ1282" s="4"/>
      <c r="TR1282" s="4"/>
      <c r="TS1282" s="4"/>
      <c r="TT1282" s="4"/>
      <c r="TU1282" s="4"/>
      <c r="TV1282" s="4"/>
      <c r="TW1282" s="4"/>
      <c r="TX1282" s="4"/>
      <c r="TY1282" s="4"/>
      <c r="TZ1282" s="4"/>
      <c r="UA1282" s="4"/>
      <c r="UB1282" s="4"/>
      <c r="UC1282" s="4"/>
      <c r="UD1282" s="4"/>
      <c r="UE1282" s="4"/>
      <c r="UF1282" s="4"/>
      <c r="UG1282" s="4"/>
      <c r="UH1282" s="4"/>
      <c r="UI1282" s="4"/>
      <c r="UJ1282" s="4"/>
      <c r="UK1282" s="4"/>
      <c r="UL1282" s="4"/>
      <c r="UM1282" s="4"/>
      <c r="UN1282" s="4"/>
      <c r="UO1282" s="4"/>
      <c r="UP1282" s="4"/>
      <c r="UQ1282" s="4"/>
      <c r="UR1282" s="4"/>
      <c r="US1282" s="4"/>
      <c r="UT1282" s="4"/>
      <c r="UU1282" s="4"/>
      <c r="UV1282" s="4"/>
      <c r="UW1282" s="4"/>
      <c r="UX1282" s="4"/>
      <c r="UY1282" s="4"/>
      <c r="UZ1282" s="4"/>
      <c r="VA1282" s="4"/>
      <c r="VB1282" s="4"/>
      <c r="VC1282" s="4"/>
      <c r="VD1282" s="4"/>
      <c r="VE1282" s="4"/>
      <c r="VF1282" s="4"/>
      <c r="VG1282" s="4"/>
      <c r="VH1282" s="4"/>
      <c r="VI1282" s="4"/>
      <c r="VJ1282" s="4"/>
      <c r="VK1282" s="4"/>
      <c r="VL1282" s="4"/>
      <c r="VM1282" s="4"/>
      <c r="VN1282" s="4"/>
      <c r="VO1282" s="4"/>
      <c r="VP1282" s="4"/>
      <c r="VQ1282" s="4"/>
      <c r="VR1282" s="4"/>
      <c r="VS1282" s="4"/>
      <c r="VT1282" s="4"/>
      <c r="VU1282" s="4"/>
      <c r="VV1282" s="4"/>
      <c r="VW1282" s="4"/>
      <c r="VX1282" s="4"/>
      <c r="VY1282" s="4"/>
      <c r="VZ1282" s="4"/>
      <c r="WA1282" s="4"/>
      <c r="WB1282" s="4"/>
      <c r="WC1282" s="4"/>
      <c r="WD1282" s="4"/>
      <c r="WE1282" s="4"/>
      <c r="WF1282" s="4"/>
      <c r="WG1282" s="4"/>
      <c r="WH1282" s="4"/>
      <c r="WI1282" s="4"/>
      <c r="WJ1282" s="4"/>
      <c r="WK1282" s="4"/>
      <c r="WL1282" s="4"/>
      <c r="WM1282" s="4"/>
      <c r="WN1282" s="4"/>
      <c r="WO1282" s="4"/>
      <c r="WP1282" s="4"/>
      <c r="WQ1282" s="4"/>
      <c r="WR1282" s="4"/>
      <c r="WS1282" s="4"/>
      <c r="WT1282" s="4"/>
      <c r="WU1282" s="4"/>
      <c r="WV1282" s="4"/>
      <c r="WW1282" s="4"/>
      <c r="WX1282" s="4"/>
      <c r="WY1282" s="4"/>
      <c r="WZ1282" s="4"/>
      <c r="XA1282" s="4"/>
      <c r="XB1282" s="4"/>
      <c r="XC1282" s="4"/>
      <c r="XD1282" s="4"/>
      <c r="XE1282" s="4"/>
      <c r="XF1282" s="4"/>
      <c r="XG1282" s="4"/>
      <c r="XH1282" s="4"/>
      <c r="XI1282" s="4"/>
      <c r="XJ1282" s="4"/>
      <c r="XK1282" s="4"/>
      <c r="XL1282" s="4"/>
      <c r="XM1282" s="4"/>
      <c r="XN1282" s="4"/>
      <c r="XO1282" s="4"/>
      <c r="XP1282" s="4"/>
      <c r="XQ1282" s="4"/>
      <c r="XR1282" s="4"/>
      <c r="XS1282" s="4"/>
      <c r="XT1282" s="4"/>
      <c r="XU1282" s="4"/>
      <c r="XV1282" s="4"/>
      <c r="XW1282" s="4"/>
      <c r="XX1282" s="4"/>
      <c r="XY1282" s="4"/>
      <c r="XZ1282" s="4"/>
      <c r="YA1282" s="4"/>
      <c r="YB1282" s="4"/>
      <c r="YC1282" s="4"/>
      <c r="YD1282" s="4"/>
      <c r="YE1282" s="4"/>
      <c r="YF1282" s="4"/>
      <c r="YG1282" s="4"/>
      <c r="YH1282" s="4"/>
      <c r="YI1282" s="4"/>
      <c r="YJ1282" s="4"/>
      <c r="YK1282" s="4"/>
      <c r="YL1282" s="4"/>
      <c r="YM1282" s="4"/>
      <c r="YN1282" s="4"/>
      <c r="YO1282" s="4"/>
      <c r="YP1282" s="4"/>
      <c r="YQ1282" s="4"/>
      <c r="YR1282" s="4"/>
      <c r="YS1282" s="4"/>
      <c r="YT1282" s="4"/>
      <c r="YU1282" s="4"/>
      <c r="YV1282" s="4"/>
      <c r="YW1282" s="4"/>
      <c r="YX1282" s="4"/>
      <c r="YY1282" s="4"/>
      <c r="YZ1282" s="4"/>
      <c r="ZA1282" s="4"/>
      <c r="ZB1282" s="4"/>
      <c r="ZC1282" s="4"/>
      <c r="ZD1282" s="4"/>
      <c r="ZE1282" s="4"/>
      <c r="ZF1282" s="4"/>
      <c r="ZG1282" s="4"/>
      <c r="ZH1282" s="4"/>
      <c r="ZI1282" s="4"/>
      <c r="ZJ1282" s="4"/>
      <c r="ZK1282" s="4"/>
      <c r="ZL1282" s="4"/>
      <c r="ZM1282" s="4"/>
      <c r="ZN1282" s="4"/>
      <c r="ZO1282" s="4"/>
      <c r="ZP1282" s="4"/>
      <c r="ZQ1282" s="4"/>
      <c r="ZR1282" s="4"/>
      <c r="ZS1282" s="4"/>
      <c r="ZT1282" s="4"/>
      <c r="ZU1282" s="4"/>
      <c r="ZV1282" s="4"/>
      <c r="ZW1282" s="4"/>
      <c r="ZX1282" s="4"/>
      <c r="ZY1282" s="4"/>
      <c r="ZZ1282" s="4"/>
      <c r="AAA1282" s="4"/>
      <c r="AAB1282" s="4"/>
      <c r="AAC1282" s="4"/>
      <c r="AAD1282" s="4"/>
      <c r="AAE1282" s="4"/>
      <c r="AAF1282" s="4"/>
      <c r="AAG1282" s="4"/>
      <c r="AAH1282" s="4"/>
      <c r="AAI1282" s="4"/>
      <c r="AAJ1282" s="4"/>
      <c r="AAK1282" s="4"/>
      <c r="AAL1282" s="4"/>
      <c r="AAM1282" s="4"/>
      <c r="AAN1282" s="4"/>
      <c r="AAO1282" s="4"/>
      <c r="AAP1282" s="4"/>
      <c r="AAQ1282" s="4"/>
      <c r="AAR1282" s="4"/>
      <c r="AAS1282" s="4"/>
      <c r="AAT1282" s="4"/>
      <c r="AAU1282" s="4"/>
      <c r="AAV1282" s="4"/>
      <c r="AAW1282" s="4"/>
      <c r="AAX1282" s="4"/>
      <c r="AAY1282" s="4"/>
      <c r="AAZ1282" s="4"/>
      <c r="ABA1282" s="4"/>
      <c r="ABB1282" s="4"/>
      <c r="ABC1282" s="4"/>
      <c r="ABD1282" s="4"/>
      <c r="ABE1282" s="4"/>
      <c r="ABF1282" s="4"/>
      <c r="ABG1282" s="4"/>
      <c r="ABH1282" s="4"/>
      <c r="ABI1282" s="4"/>
      <c r="ABJ1282" s="4"/>
      <c r="ABK1282" s="4"/>
      <c r="ABL1282" s="4"/>
      <c r="ABM1282" s="4"/>
      <c r="ABN1282" s="4"/>
      <c r="ABO1282" s="4"/>
      <c r="ABP1282" s="4"/>
      <c r="ABQ1282" s="4"/>
      <c r="ABR1282" s="4"/>
      <c r="ABS1282" s="4"/>
      <c r="ABT1282" s="4"/>
      <c r="ABU1282" s="4"/>
      <c r="ABV1282" s="4"/>
      <c r="ABW1282" s="4"/>
      <c r="ABX1282" s="4"/>
      <c r="ABY1282" s="4"/>
      <c r="ABZ1282" s="4"/>
      <c r="ACA1282" s="4"/>
      <c r="ACB1282" s="4"/>
      <c r="ACC1282" s="4"/>
      <c r="ACD1282" s="4"/>
      <c r="ACE1282" s="4"/>
      <c r="ACF1282" s="4"/>
      <c r="ACG1282" s="4"/>
      <c r="ACH1282" s="4"/>
      <c r="ACI1282" s="4"/>
      <c r="ACJ1282" s="4"/>
      <c r="ACK1282" s="4"/>
      <c r="ACL1282" s="4"/>
      <c r="ACM1282" s="4"/>
      <c r="ACN1282" s="4"/>
      <c r="ACO1282" s="4"/>
      <c r="ACP1282" s="4"/>
      <c r="ACQ1282" s="4"/>
      <c r="ACR1282" s="4"/>
      <c r="ACS1282" s="4"/>
      <c r="ACT1282" s="4"/>
      <c r="ACU1282" s="4"/>
      <c r="ACV1282" s="4"/>
      <c r="ACW1282" s="4"/>
      <c r="ACX1282" s="4"/>
      <c r="ACY1282" s="4"/>
      <c r="ACZ1282" s="4"/>
      <c r="ADA1282" s="4"/>
      <c r="ADB1282" s="4"/>
      <c r="ADC1282" s="4"/>
      <c r="ADD1282" s="4"/>
      <c r="ADE1282" s="4"/>
      <c r="ADF1282" s="4"/>
      <c r="ADG1282" s="4"/>
      <c r="ADH1282" s="4"/>
      <c r="ADI1282" s="4"/>
      <c r="ADJ1282" s="4"/>
      <c r="ADK1282" s="4"/>
      <c r="ADL1282" s="4"/>
      <c r="ADM1282" s="4"/>
      <c r="ADN1282" s="4"/>
      <c r="ADO1282" s="4"/>
      <c r="ADP1282" s="4"/>
      <c r="ADQ1282" s="4"/>
      <c r="ADR1282" s="4"/>
      <c r="ADS1282" s="4"/>
      <c r="ADT1282" s="4"/>
      <c r="ADU1282" s="4"/>
      <c r="ADV1282" s="4"/>
      <c r="ADW1282" s="4"/>
      <c r="ADX1282" s="4"/>
      <c r="ADY1282" s="4"/>
      <c r="ADZ1282" s="4"/>
      <c r="AEA1282" s="4"/>
      <c r="AEB1282" s="4"/>
      <c r="AEC1282" s="4"/>
      <c r="AED1282" s="4"/>
      <c r="AEE1282" s="4"/>
      <c r="AEF1282" s="4"/>
      <c r="AEG1282" s="4"/>
      <c r="AEH1282" s="4"/>
      <c r="AEI1282" s="4"/>
      <c r="AEJ1282" s="4"/>
      <c r="AEK1282" s="4"/>
      <c r="AEL1282" s="4"/>
      <c r="AEM1282" s="4"/>
      <c r="AEN1282" s="4"/>
      <c r="AEO1282" s="4"/>
      <c r="AEP1282" s="4"/>
      <c r="AEQ1282" s="4"/>
      <c r="AER1282" s="4"/>
      <c r="AES1282" s="4"/>
      <c r="AET1282" s="4"/>
      <c r="AEU1282" s="4"/>
      <c r="AEV1282" s="4"/>
      <c r="AEW1282" s="4"/>
      <c r="AEX1282" s="4"/>
      <c r="AEY1282" s="4"/>
      <c r="AEZ1282" s="4"/>
      <c r="AFA1282" s="4"/>
      <c r="AFB1282" s="4"/>
      <c r="AFC1282" s="4"/>
      <c r="AFD1282" s="4"/>
      <c r="AFE1282" s="4"/>
      <c r="AFF1282" s="4"/>
      <c r="AFG1282" s="4"/>
      <c r="AFH1282" s="4"/>
      <c r="AFI1282" s="4"/>
      <c r="AFJ1282" s="4"/>
      <c r="AFK1282" s="4"/>
      <c r="AFL1282" s="4"/>
      <c r="AFM1282" s="4"/>
      <c r="AFN1282" s="4"/>
      <c r="AFO1282" s="4"/>
      <c r="AFP1282" s="4"/>
      <c r="AFQ1282" s="4"/>
      <c r="AFR1282" s="4"/>
      <c r="AFS1282" s="4"/>
      <c r="AFT1282" s="4"/>
      <c r="AFU1282" s="4"/>
      <c r="AFV1282" s="4"/>
      <c r="AFW1282" s="4"/>
      <c r="AFX1282" s="4"/>
      <c r="AFY1282" s="4"/>
      <c r="AFZ1282" s="4"/>
      <c r="AGA1282" s="4"/>
      <c r="AGB1282" s="4"/>
      <c r="AGC1282" s="4"/>
      <c r="AGD1282" s="4"/>
      <c r="AGE1282" s="4"/>
      <c r="AGF1282" s="4"/>
      <c r="AGG1282" s="4"/>
      <c r="AGH1282" s="4"/>
      <c r="AGI1282" s="4"/>
      <c r="AGJ1282" s="4"/>
      <c r="AGK1282" s="4"/>
      <c r="AGL1282" s="4"/>
      <c r="AGM1282" s="4"/>
      <c r="AGN1282" s="4"/>
      <c r="AGO1282" s="4"/>
      <c r="AGP1282" s="4"/>
      <c r="AGQ1282" s="4"/>
      <c r="AGR1282" s="4"/>
      <c r="AGS1282" s="4"/>
      <c r="AGT1282" s="4"/>
      <c r="AGU1282" s="4"/>
      <c r="AGV1282" s="4"/>
      <c r="AGW1282" s="4"/>
      <c r="AGX1282" s="4"/>
      <c r="AGY1282" s="4"/>
      <c r="AGZ1282" s="4"/>
      <c r="AHA1282" s="4"/>
      <c r="AHB1282" s="4"/>
      <c r="AHC1282" s="4"/>
      <c r="AHD1282" s="4"/>
      <c r="AHE1282" s="4"/>
      <c r="AHF1282" s="4"/>
      <c r="AHG1282" s="4"/>
      <c r="AHH1282" s="4"/>
      <c r="AHI1282" s="4"/>
      <c r="AHJ1282" s="4"/>
      <c r="AHK1282" s="4"/>
      <c r="AHL1282" s="4"/>
      <c r="AHM1282" s="4"/>
      <c r="AHN1282" s="4"/>
      <c r="AHO1282" s="4"/>
      <c r="AHP1282" s="4"/>
      <c r="AHQ1282" s="4"/>
      <c r="AHR1282" s="4"/>
      <c r="AHS1282" s="4"/>
      <c r="AHT1282" s="4"/>
      <c r="AHU1282" s="4"/>
      <c r="AHV1282" s="4"/>
      <c r="AHW1282" s="4"/>
      <c r="AHX1282" s="4"/>
      <c r="AHY1282" s="4"/>
      <c r="AHZ1282" s="4"/>
      <c r="AIA1282" s="4"/>
      <c r="AIB1282" s="4"/>
      <c r="AIC1282" s="4"/>
      <c r="AID1282" s="4"/>
      <c r="AIE1282" s="4"/>
      <c r="AIF1282" s="4"/>
      <c r="AIG1282" s="4"/>
      <c r="AIH1282" s="4"/>
      <c r="AII1282" s="4"/>
      <c r="AIJ1282" s="4"/>
      <c r="AIK1282" s="4"/>
      <c r="AIL1282" s="4"/>
      <c r="AIM1282" s="4"/>
      <c r="AIN1282" s="4"/>
      <c r="AIO1282" s="4"/>
      <c r="AIP1282" s="4"/>
      <c r="AIQ1282" s="4"/>
      <c r="AIR1282" s="4"/>
      <c r="AIS1282" s="4"/>
      <c r="AIT1282" s="4"/>
      <c r="AIU1282" s="4"/>
      <c r="AIV1282" s="4"/>
      <c r="AIW1282" s="4"/>
      <c r="AIX1282" s="4"/>
      <c r="AIY1282" s="4"/>
      <c r="AIZ1282" s="4"/>
      <c r="AJA1282" s="4"/>
      <c r="AJB1282" s="4"/>
      <c r="AJC1282" s="4"/>
      <c r="AJD1282" s="4"/>
      <c r="AJE1282" s="4"/>
      <c r="AJF1282" s="4"/>
      <c r="AJG1282" s="4"/>
      <c r="AJH1282" s="4"/>
      <c r="AJI1282" s="4"/>
      <c r="AJJ1282" s="4"/>
      <c r="AJK1282" s="4"/>
      <c r="AJL1282" s="4"/>
      <c r="AJM1282" s="4"/>
      <c r="AJN1282" s="4"/>
      <c r="AJO1282" s="4"/>
      <c r="AJP1282" s="4"/>
      <c r="AJQ1282" s="4"/>
      <c r="AJR1282" s="4"/>
      <c r="AJS1282" s="4"/>
      <c r="AJT1282" s="4"/>
      <c r="AJU1282" s="4"/>
      <c r="AJV1282" s="4"/>
      <c r="AJW1282" s="4"/>
      <c r="AJX1282" s="4"/>
      <c r="AJY1282" s="4"/>
      <c r="AJZ1282" s="4"/>
      <c r="AKA1282" s="4"/>
      <c r="AKB1282" s="4"/>
      <c r="AKC1282" s="4"/>
      <c r="AKD1282" s="4"/>
      <c r="AKE1282" s="4"/>
      <c r="AKF1282" s="4"/>
      <c r="AKG1282" s="4"/>
      <c r="AKH1282" s="4"/>
      <c r="AKI1282" s="4"/>
      <c r="AKJ1282" s="4"/>
      <c r="AKK1282" s="4"/>
      <c r="AKL1282" s="4"/>
      <c r="AKM1282" s="4"/>
      <c r="AKN1282" s="4"/>
      <c r="AKO1282" s="4"/>
      <c r="AKP1282" s="4"/>
      <c r="AKQ1282" s="4"/>
      <c r="AKR1282" s="4"/>
      <c r="AKS1282" s="4"/>
      <c r="AKT1282" s="4"/>
      <c r="AKU1282" s="4"/>
      <c r="AKV1282" s="4"/>
      <c r="AKW1282" s="4"/>
      <c r="AKX1282" s="4"/>
      <c r="AKY1282" s="4"/>
      <c r="AKZ1282" s="4"/>
      <c r="ALA1282" s="4"/>
      <c r="ALB1282" s="4"/>
      <c r="ALC1282" s="4"/>
      <c r="ALD1282" s="4"/>
      <c r="ALE1282" s="4"/>
      <c r="ALF1282" s="4"/>
      <c r="ALG1282" s="4"/>
      <c r="ALH1282" s="4"/>
      <c r="ALI1282" s="4"/>
      <c r="ALJ1282" s="4"/>
      <c r="ALK1282" s="4"/>
      <c r="ALL1282" s="4"/>
      <c r="ALM1282" s="4"/>
      <c r="ALN1282" s="4"/>
      <c r="ALO1282" s="4"/>
      <c r="ALP1282" s="4"/>
      <c r="ALQ1282" s="4"/>
      <c r="ALR1282" s="4"/>
      <c r="ALS1282" s="4"/>
      <c r="ALT1282" s="4"/>
      <c r="ALU1282" s="4"/>
      <c r="ALV1282" s="4"/>
      <c r="ALW1282" s="4"/>
      <c r="ALX1282" s="4"/>
      <c r="ALY1282" s="4"/>
      <c r="ALZ1282" s="4"/>
      <c r="AMA1282" s="4"/>
      <c r="AMB1282" s="4"/>
      <c r="AMC1282" s="4"/>
      <c r="AMD1282" s="4"/>
      <c r="AME1282" s="4"/>
      <c r="AMF1282" s="4"/>
      <c r="AMG1282" s="4"/>
      <c r="AMH1282" s="4"/>
      <c r="AMI1282" s="4"/>
      <c r="AMJ1282" s="4"/>
      <c r="AMK1282" s="4"/>
      <c r="AML1282" s="4"/>
      <c r="AMM1282" s="4"/>
      <c r="AMN1282" s="4"/>
      <c r="AMO1282" s="4"/>
      <c r="AMP1282" s="4"/>
      <c r="AMQ1282" s="4"/>
      <c r="AMR1282" s="4"/>
      <c r="AMS1282" s="4"/>
      <c r="AMT1282" s="4"/>
      <c r="AMU1282" s="4"/>
      <c r="AMV1282" s="4"/>
      <c r="AMW1282" s="4"/>
      <c r="AMX1282" s="4"/>
      <c r="AMY1282" s="4"/>
      <c r="AMZ1282" s="4"/>
      <c r="ANA1282" s="4"/>
      <c r="ANB1282" s="4"/>
      <c r="ANC1282" s="4"/>
      <c r="AND1282" s="4"/>
      <c r="ANE1282" s="4"/>
      <c r="ANF1282" s="4"/>
      <c r="ANG1282" s="4"/>
      <c r="ANH1282" s="4"/>
      <c r="ANI1282" s="4"/>
      <c r="ANJ1282" s="4"/>
      <c r="ANK1282" s="4"/>
      <c r="ANL1282" s="4"/>
      <c r="ANM1282" s="4"/>
      <c r="ANN1282" s="4"/>
      <c r="ANO1282" s="4"/>
      <c r="ANP1282" s="4"/>
      <c r="ANQ1282" s="4"/>
      <c r="ANR1282" s="4"/>
      <c r="ANS1282" s="4"/>
      <c r="ANT1282" s="4"/>
      <c r="ANU1282" s="4"/>
      <c r="ANV1282" s="4"/>
      <c r="ANW1282" s="4"/>
      <c r="ANX1282" s="4"/>
      <c r="ANY1282" s="4"/>
      <c r="ANZ1282" s="4"/>
      <c r="AOA1282" s="4"/>
      <c r="AOB1282" s="4"/>
      <c r="AOC1282" s="4"/>
      <c r="AOD1282" s="4"/>
      <c r="AOE1282" s="4"/>
      <c r="AOF1282" s="4"/>
      <c r="AOG1282" s="4"/>
      <c r="AOH1282" s="4"/>
      <c r="AOI1282" s="4"/>
      <c r="AOJ1282" s="4"/>
      <c r="AOK1282" s="4"/>
      <c r="AOL1282" s="4"/>
      <c r="AOM1282" s="4"/>
      <c r="AON1282" s="4"/>
      <c r="AOO1282" s="4"/>
      <c r="AOP1282" s="4"/>
      <c r="AOQ1282" s="4"/>
      <c r="AOR1282" s="4"/>
      <c r="AOS1282" s="4"/>
      <c r="AOT1282" s="4"/>
      <c r="AOU1282" s="4"/>
      <c r="AOV1282" s="4"/>
      <c r="AOW1282" s="4"/>
      <c r="AOX1282" s="4"/>
      <c r="AOY1282" s="4"/>
      <c r="AOZ1282" s="4"/>
      <c r="APA1282" s="4"/>
      <c r="APB1282" s="4"/>
      <c r="APC1282" s="4"/>
      <c r="APD1282" s="4"/>
      <c r="APE1282" s="4"/>
      <c r="APF1282" s="4"/>
      <c r="APG1282" s="4"/>
      <c r="APH1282" s="4"/>
      <c r="API1282" s="4"/>
      <c r="APJ1282" s="4"/>
      <c r="APK1282" s="4"/>
      <c r="APL1282" s="4"/>
      <c r="APM1282" s="4"/>
      <c r="APN1282" s="4"/>
      <c r="APO1282" s="4"/>
      <c r="APP1282" s="4"/>
      <c r="APQ1282" s="4"/>
      <c r="APR1282" s="4"/>
      <c r="APS1282" s="4"/>
      <c r="APT1282" s="4"/>
      <c r="APU1282" s="4"/>
      <c r="APV1282" s="4"/>
      <c r="APW1282" s="4"/>
      <c r="APX1282" s="4"/>
      <c r="APY1282" s="4"/>
      <c r="APZ1282" s="4"/>
      <c r="AQA1282" s="4"/>
      <c r="AQB1282" s="4"/>
      <c r="AQC1282" s="4"/>
      <c r="AQD1282" s="4"/>
      <c r="AQE1282" s="4"/>
      <c r="AQF1282" s="4"/>
      <c r="AQG1282" s="4"/>
      <c r="AQH1282" s="4"/>
      <c r="AQI1282" s="4"/>
      <c r="AQJ1282" s="4"/>
      <c r="AQK1282" s="4"/>
      <c r="AQL1282" s="4"/>
      <c r="AQM1282" s="4"/>
      <c r="AQN1282" s="4"/>
      <c r="AQO1282" s="4"/>
      <c r="AQP1282" s="4"/>
      <c r="AQQ1282" s="4"/>
      <c r="AQR1282" s="4"/>
      <c r="AQS1282" s="4"/>
      <c r="AQT1282" s="4"/>
      <c r="AQU1282" s="4"/>
      <c r="AQV1282" s="4"/>
      <c r="AQW1282" s="4"/>
      <c r="AQX1282" s="4"/>
      <c r="AQY1282" s="4"/>
      <c r="AQZ1282" s="4"/>
      <c r="ARA1282" s="4"/>
      <c r="ARB1282" s="4"/>
      <c r="ARC1282" s="4"/>
      <c r="ARD1282" s="4"/>
      <c r="ARE1282" s="4"/>
      <c r="ARF1282" s="4"/>
      <c r="ARG1282" s="4"/>
      <c r="ARH1282" s="4"/>
      <c r="ARI1282" s="4"/>
      <c r="ARJ1282" s="4"/>
      <c r="ARK1282" s="4"/>
      <c r="ARL1282" s="4"/>
      <c r="ARM1282" s="4"/>
      <c r="ARN1282" s="4"/>
      <c r="ARO1282" s="4"/>
      <c r="ARP1282" s="4"/>
      <c r="ARQ1282" s="4"/>
      <c r="ARR1282" s="4"/>
      <c r="ARS1282" s="4"/>
      <c r="ART1282" s="4"/>
      <c r="ARU1282" s="4"/>
      <c r="ARV1282" s="4"/>
      <c r="ARW1282" s="4"/>
      <c r="ARX1282" s="4"/>
      <c r="ARY1282" s="4"/>
      <c r="ARZ1282" s="4"/>
      <c r="ASA1282" s="4"/>
      <c r="ASB1282" s="4"/>
      <c r="ASC1282" s="4"/>
      <c r="ASD1282" s="4"/>
      <c r="ASE1282" s="4"/>
      <c r="ASF1282" s="4"/>
      <c r="ASG1282" s="4"/>
      <c r="ASH1282" s="4"/>
      <c r="ASI1282" s="4"/>
      <c r="ASJ1282" s="4"/>
      <c r="ASK1282" s="4"/>
      <c r="ASL1282" s="4"/>
      <c r="ASM1282" s="4"/>
      <c r="ASN1282" s="4"/>
      <c r="ASO1282" s="4"/>
      <c r="ASP1282" s="4"/>
      <c r="ASQ1282" s="4"/>
      <c r="ASR1282" s="4"/>
      <c r="ASS1282" s="4"/>
      <c r="AST1282" s="4"/>
      <c r="ASU1282" s="4"/>
      <c r="ASV1282" s="4"/>
      <c r="ASW1282" s="4"/>
      <c r="ASX1282" s="4"/>
      <c r="ASY1282" s="4"/>
      <c r="ASZ1282" s="4"/>
      <c r="ATA1282" s="4"/>
      <c r="ATB1282" s="4"/>
      <c r="ATC1282" s="4"/>
      <c r="ATD1282" s="4"/>
      <c r="ATE1282" s="4"/>
      <c r="ATF1282" s="4"/>
      <c r="ATG1282" s="4"/>
      <c r="ATH1282" s="4"/>
      <c r="ATI1282" s="4"/>
      <c r="ATJ1282" s="4"/>
      <c r="ATK1282" s="4"/>
      <c r="ATL1282" s="4"/>
      <c r="ATM1282" s="4"/>
      <c r="ATN1282" s="4"/>
      <c r="ATO1282" s="4"/>
      <c r="ATP1282" s="4"/>
      <c r="ATQ1282" s="4"/>
      <c r="ATR1282" s="4"/>
      <c r="ATS1282" s="4"/>
      <c r="ATT1282" s="4"/>
      <c r="ATU1282" s="4"/>
      <c r="ATV1282" s="4"/>
      <c r="ATW1282" s="4"/>
      <c r="ATX1282" s="4"/>
      <c r="ATY1282" s="4"/>
      <c r="ATZ1282" s="4"/>
      <c r="AUA1282" s="4"/>
      <c r="AUB1282" s="4"/>
      <c r="AUC1282" s="4"/>
      <c r="AUD1282" s="4"/>
      <c r="AUE1282" s="4"/>
      <c r="AUF1282" s="4"/>
      <c r="AUG1282" s="4"/>
      <c r="AUH1282" s="4"/>
      <c r="AUI1282" s="4"/>
      <c r="AUJ1282" s="4"/>
      <c r="AUK1282" s="4"/>
      <c r="AUL1282" s="4"/>
      <c r="AUM1282" s="4"/>
      <c r="AUN1282" s="4"/>
      <c r="AUO1282" s="4"/>
      <c r="AUP1282" s="4"/>
      <c r="AUQ1282" s="4"/>
      <c r="AUR1282" s="4"/>
      <c r="AUS1282" s="4"/>
      <c r="AUT1282" s="4"/>
      <c r="AUU1282" s="4"/>
      <c r="AUV1282" s="4"/>
      <c r="AUW1282" s="4"/>
      <c r="AUX1282" s="4"/>
      <c r="AUY1282" s="4"/>
      <c r="AUZ1282" s="4"/>
      <c r="AVA1282" s="4"/>
      <c r="AVB1282" s="4"/>
      <c r="AVC1282" s="4"/>
      <c r="AVD1282" s="4"/>
      <c r="AVE1282" s="4"/>
      <c r="AVF1282" s="4"/>
      <c r="AVG1282" s="4"/>
      <c r="AVH1282" s="4"/>
      <c r="AVI1282" s="4"/>
      <c r="AVJ1282" s="4"/>
      <c r="AVK1282" s="4"/>
      <c r="AVL1282" s="4"/>
      <c r="AVM1282" s="4"/>
      <c r="AVN1282" s="4"/>
      <c r="AVO1282" s="4"/>
      <c r="AVP1282" s="4"/>
      <c r="AVQ1282" s="4"/>
      <c r="AVR1282" s="4"/>
      <c r="AVS1282" s="4"/>
      <c r="AVT1282" s="4"/>
      <c r="AVU1282" s="4"/>
      <c r="AVV1282" s="4"/>
      <c r="AVW1282" s="4"/>
      <c r="AVX1282" s="4"/>
      <c r="AVY1282" s="4"/>
      <c r="AVZ1282" s="4"/>
      <c r="AWA1282" s="4"/>
      <c r="AWB1282" s="4"/>
      <c r="AWC1282" s="4"/>
      <c r="AWD1282" s="4"/>
      <c r="AWE1282" s="4"/>
      <c r="AWF1282" s="4"/>
      <c r="AWG1282" s="4"/>
      <c r="AWH1282" s="4"/>
      <c r="AWI1282" s="4"/>
      <c r="AWJ1282" s="4"/>
      <c r="AWK1282" s="4"/>
      <c r="AWL1282" s="4"/>
      <c r="AWM1282" s="4"/>
      <c r="AWN1282" s="4"/>
      <c r="AWO1282" s="4"/>
      <c r="AWP1282" s="4"/>
      <c r="AWQ1282" s="4"/>
      <c r="AWR1282" s="4"/>
      <c r="AWS1282" s="4"/>
      <c r="AWT1282" s="4"/>
      <c r="AWU1282" s="4"/>
      <c r="AWV1282" s="4"/>
      <c r="AWW1282" s="4"/>
      <c r="AWX1282" s="4"/>
      <c r="AWY1282" s="4"/>
      <c r="AWZ1282" s="4"/>
      <c r="AXA1282" s="4"/>
      <c r="AXB1282" s="4"/>
      <c r="AXC1282" s="4"/>
      <c r="AXD1282" s="4"/>
      <c r="AXE1282" s="4"/>
      <c r="AXF1282" s="4"/>
      <c r="AXG1282" s="4"/>
      <c r="AXH1282" s="4"/>
      <c r="AXI1282" s="4"/>
      <c r="AXJ1282" s="4"/>
      <c r="AXK1282" s="4"/>
      <c r="AXL1282" s="4"/>
      <c r="AXM1282" s="4"/>
      <c r="AXN1282" s="4"/>
      <c r="AXO1282" s="4"/>
      <c r="AXP1282" s="4"/>
      <c r="AXQ1282" s="4"/>
      <c r="AXR1282" s="4"/>
      <c r="AXS1282" s="4"/>
      <c r="AXT1282" s="4"/>
      <c r="AXU1282" s="4"/>
      <c r="AXV1282" s="4"/>
      <c r="AXW1282" s="4"/>
      <c r="AXX1282" s="4"/>
      <c r="AXY1282" s="4"/>
      <c r="AXZ1282" s="4"/>
      <c r="AYA1282" s="4"/>
      <c r="AYB1282" s="4"/>
      <c r="AYC1282" s="4"/>
      <c r="AYD1282" s="4"/>
      <c r="AYE1282" s="4"/>
      <c r="AYF1282" s="4"/>
      <c r="AYG1282" s="4"/>
      <c r="AYH1282" s="4"/>
      <c r="AYI1282" s="4"/>
      <c r="AYJ1282" s="4"/>
      <c r="AYK1282" s="4"/>
      <c r="AYL1282" s="4"/>
      <c r="AYM1282" s="4"/>
      <c r="AYN1282" s="4"/>
      <c r="AYO1282" s="4"/>
      <c r="AYP1282" s="4"/>
      <c r="AYQ1282" s="4"/>
      <c r="AYR1282" s="4"/>
      <c r="AYS1282" s="4"/>
      <c r="AYT1282" s="4"/>
      <c r="AYU1282" s="4"/>
      <c r="AYV1282" s="4"/>
      <c r="AYW1282" s="4"/>
      <c r="AYX1282" s="4"/>
      <c r="AYY1282" s="4"/>
      <c r="AYZ1282" s="4"/>
      <c r="AZA1282" s="4"/>
      <c r="AZB1282" s="4"/>
      <c r="AZC1282" s="4"/>
      <c r="AZD1282" s="4"/>
      <c r="AZE1282" s="4"/>
      <c r="AZF1282" s="4"/>
      <c r="AZG1282" s="4"/>
      <c r="AZH1282" s="4"/>
      <c r="AZI1282" s="4"/>
      <c r="AZJ1282" s="4"/>
      <c r="AZK1282" s="4"/>
      <c r="AZL1282" s="4"/>
      <c r="AZM1282" s="4"/>
      <c r="AZN1282" s="4"/>
      <c r="AZO1282" s="4"/>
      <c r="AZP1282" s="4"/>
      <c r="AZQ1282" s="4"/>
      <c r="AZR1282" s="4"/>
      <c r="AZS1282" s="4"/>
      <c r="AZT1282" s="4"/>
      <c r="AZU1282" s="4"/>
      <c r="AZV1282" s="4"/>
      <c r="AZW1282" s="4"/>
      <c r="AZX1282" s="4"/>
      <c r="AZY1282" s="4"/>
      <c r="AZZ1282" s="4"/>
      <c r="BAA1282" s="4"/>
      <c r="BAB1282" s="4"/>
      <c r="BAC1282" s="4"/>
      <c r="BAD1282" s="4"/>
      <c r="BAE1282" s="4"/>
      <c r="BAF1282" s="4"/>
      <c r="BAG1282" s="4"/>
      <c r="BAH1282" s="4"/>
      <c r="BAI1282" s="4"/>
      <c r="BAJ1282" s="4"/>
      <c r="BAK1282" s="4"/>
      <c r="BAL1282" s="4"/>
      <c r="BAM1282" s="4"/>
      <c r="BAN1282" s="4"/>
      <c r="BAO1282" s="4"/>
      <c r="BAP1282" s="4"/>
      <c r="BAQ1282" s="4"/>
      <c r="BAR1282" s="4"/>
      <c r="BAS1282" s="4"/>
      <c r="BAT1282" s="4"/>
      <c r="BAU1282" s="4"/>
      <c r="BAV1282" s="4"/>
      <c r="BAW1282" s="4"/>
      <c r="BAX1282" s="4"/>
      <c r="BAY1282" s="4"/>
      <c r="BAZ1282" s="4"/>
      <c r="BBA1282" s="4"/>
      <c r="BBB1282" s="4"/>
      <c r="BBC1282" s="4"/>
      <c r="BBD1282" s="4"/>
      <c r="BBE1282" s="4"/>
      <c r="BBF1282" s="4"/>
      <c r="BBG1282" s="4"/>
      <c r="BBH1282" s="4"/>
      <c r="BBI1282" s="4"/>
      <c r="BBJ1282" s="4"/>
      <c r="BBK1282" s="4"/>
      <c r="BBL1282" s="4"/>
      <c r="BBM1282" s="4"/>
      <c r="BBN1282" s="4"/>
      <c r="BBO1282" s="4"/>
      <c r="BBP1282" s="4"/>
      <c r="BBQ1282" s="4"/>
      <c r="BBR1282" s="4"/>
      <c r="BBS1282" s="4"/>
      <c r="BBT1282" s="4"/>
      <c r="BBU1282" s="4"/>
      <c r="BBV1282" s="4"/>
      <c r="BBW1282" s="4"/>
      <c r="BBX1282" s="4"/>
      <c r="BBY1282" s="4"/>
      <c r="BBZ1282" s="4"/>
      <c r="BCA1282" s="4"/>
      <c r="BCB1282" s="4"/>
      <c r="BCC1282" s="4"/>
      <c r="BCD1282" s="4"/>
      <c r="BCE1282" s="4"/>
      <c r="BCF1282" s="4"/>
      <c r="BCG1282" s="4"/>
      <c r="BCH1282" s="4"/>
      <c r="BCI1282" s="4"/>
      <c r="BCJ1282" s="4"/>
      <c r="BCK1282" s="4"/>
      <c r="BCL1282" s="4"/>
      <c r="BCM1282" s="4"/>
      <c r="BCN1282" s="4"/>
      <c r="BCO1282" s="4"/>
      <c r="BCP1282" s="4"/>
      <c r="BCQ1282" s="4"/>
      <c r="BCR1282" s="4"/>
      <c r="BCS1282" s="4"/>
      <c r="BCT1282" s="4"/>
      <c r="BCU1282" s="4"/>
      <c r="BCV1282" s="4"/>
      <c r="BCW1282" s="4"/>
      <c r="BCX1282" s="4"/>
      <c r="BCY1282" s="4"/>
      <c r="BCZ1282" s="4"/>
      <c r="BDA1282" s="4"/>
      <c r="BDB1282" s="4"/>
      <c r="BDC1282" s="4"/>
      <c r="BDD1282" s="4"/>
      <c r="BDE1282" s="4"/>
      <c r="BDF1282" s="4"/>
      <c r="BDG1282" s="4"/>
      <c r="BDH1282" s="4"/>
      <c r="BDI1282" s="4"/>
      <c r="BDJ1282" s="4"/>
      <c r="BDK1282" s="4"/>
      <c r="BDL1282" s="4"/>
      <c r="BDM1282" s="4"/>
      <c r="BDN1282" s="4"/>
      <c r="BDO1282" s="4"/>
      <c r="BDP1282" s="4"/>
      <c r="BDQ1282" s="4"/>
      <c r="BDR1282" s="4"/>
      <c r="BDS1282" s="4"/>
      <c r="BDT1282" s="4"/>
      <c r="BDU1282" s="4"/>
      <c r="BDV1282" s="4"/>
      <c r="BDW1282" s="4"/>
      <c r="BDX1282" s="4"/>
      <c r="BDY1282" s="4"/>
      <c r="BDZ1282" s="4"/>
      <c r="BEA1282" s="4"/>
      <c r="BEB1282" s="4"/>
      <c r="BEC1282" s="4"/>
      <c r="BED1282" s="4"/>
      <c r="BEE1282" s="4"/>
      <c r="BEF1282" s="4"/>
      <c r="BEG1282" s="4"/>
      <c r="BEH1282" s="4"/>
      <c r="BEI1282" s="4"/>
      <c r="BEJ1282" s="4"/>
      <c r="BEK1282" s="4"/>
      <c r="BEL1282" s="4"/>
      <c r="BEM1282" s="4"/>
      <c r="BEN1282" s="4"/>
      <c r="BEO1282" s="4"/>
      <c r="BEP1282" s="4"/>
      <c r="BEQ1282" s="4"/>
      <c r="BER1282" s="4"/>
      <c r="BES1282" s="4"/>
      <c r="BET1282" s="4"/>
      <c r="BEU1282" s="4"/>
      <c r="BEV1282" s="4"/>
      <c r="BEW1282" s="4"/>
      <c r="BEX1282" s="4"/>
      <c r="BEY1282" s="4"/>
      <c r="BEZ1282" s="4"/>
      <c r="BFA1282" s="4"/>
      <c r="BFB1282" s="4"/>
      <c r="BFC1282" s="4"/>
      <c r="BFD1282" s="4"/>
      <c r="BFE1282" s="4"/>
      <c r="BFF1282" s="4"/>
      <c r="BFG1282" s="4"/>
      <c r="BFH1282" s="4"/>
      <c r="BFI1282" s="4"/>
      <c r="BFJ1282" s="4"/>
      <c r="BFK1282" s="4"/>
      <c r="BFL1282" s="4"/>
      <c r="BFM1282" s="4"/>
      <c r="BFN1282" s="4"/>
      <c r="BFO1282" s="4"/>
      <c r="BFP1282" s="4"/>
      <c r="BFQ1282" s="4"/>
      <c r="BFR1282" s="4"/>
      <c r="BFS1282" s="4"/>
      <c r="BFT1282" s="4"/>
      <c r="BFU1282" s="4"/>
      <c r="BFV1282" s="4"/>
      <c r="BFW1282" s="4"/>
      <c r="BFX1282" s="4"/>
      <c r="BFY1282" s="4"/>
      <c r="BFZ1282" s="4"/>
      <c r="BGA1282" s="4"/>
      <c r="BGB1282" s="4"/>
      <c r="BGC1282" s="4"/>
      <c r="BGD1282" s="4"/>
      <c r="BGE1282" s="4"/>
      <c r="BGF1282" s="4"/>
      <c r="BGG1282" s="4"/>
      <c r="BGH1282" s="4"/>
      <c r="BGI1282" s="4"/>
      <c r="BGJ1282" s="4"/>
      <c r="BGK1282" s="4"/>
      <c r="BGL1282" s="4"/>
      <c r="BGM1282" s="4"/>
      <c r="BGN1282" s="4"/>
      <c r="BGO1282" s="4"/>
      <c r="BGP1282" s="4"/>
      <c r="BGQ1282" s="4"/>
      <c r="BGR1282" s="4"/>
      <c r="BGS1282" s="4"/>
      <c r="BGT1282" s="4"/>
      <c r="BGU1282" s="4"/>
      <c r="BGV1282" s="4"/>
      <c r="BGW1282" s="4"/>
      <c r="BGX1282" s="4"/>
      <c r="BGY1282" s="4"/>
      <c r="BGZ1282" s="4"/>
      <c r="BHA1282" s="4"/>
      <c r="BHB1282" s="4"/>
      <c r="BHC1282" s="4"/>
      <c r="BHD1282" s="4"/>
      <c r="BHE1282" s="4"/>
      <c r="BHF1282" s="4"/>
      <c r="BHG1282" s="4"/>
      <c r="BHH1282" s="4"/>
      <c r="BHI1282" s="4"/>
      <c r="BHJ1282" s="4"/>
      <c r="BHK1282" s="4"/>
      <c r="BHL1282" s="4"/>
      <c r="BHM1282" s="4"/>
      <c r="BHN1282" s="4"/>
      <c r="BHO1282" s="4"/>
      <c r="BHP1282" s="4"/>
      <c r="BHQ1282" s="4"/>
      <c r="BHR1282" s="4"/>
      <c r="BHS1282" s="4"/>
      <c r="BHT1282" s="4"/>
      <c r="BHU1282" s="4"/>
      <c r="BHV1282" s="4"/>
      <c r="BHW1282" s="4"/>
      <c r="BHX1282" s="4"/>
      <c r="BHY1282" s="4"/>
      <c r="BHZ1282" s="4"/>
      <c r="BIA1282" s="4"/>
      <c r="BIB1282" s="4"/>
      <c r="BIC1282" s="4"/>
      <c r="BID1282" s="4"/>
      <c r="BIE1282" s="4"/>
      <c r="BIF1282" s="4"/>
      <c r="BIG1282" s="4"/>
      <c r="BIH1282" s="4"/>
      <c r="BII1282" s="4"/>
      <c r="BIJ1282" s="4"/>
      <c r="BIK1282" s="4"/>
      <c r="BIL1282" s="4"/>
      <c r="BIM1282" s="4"/>
      <c r="BIN1282" s="4"/>
      <c r="BIO1282" s="4"/>
      <c r="BIP1282" s="4"/>
      <c r="BIQ1282" s="4"/>
      <c r="BIR1282" s="4"/>
      <c r="BIS1282" s="4"/>
      <c r="BIT1282" s="4"/>
      <c r="BIU1282" s="4"/>
      <c r="BIV1282" s="4"/>
      <c r="BIW1282" s="4"/>
      <c r="BIX1282" s="4"/>
      <c r="BIY1282" s="4"/>
      <c r="BIZ1282" s="4"/>
      <c r="BJA1282" s="4"/>
      <c r="BJB1282" s="4"/>
      <c r="BJC1282" s="4"/>
      <c r="BJD1282" s="4"/>
      <c r="BJE1282" s="4"/>
      <c r="BJF1282" s="4"/>
      <c r="BJG1282" s="4"/>
      <c r="BJH1282" s="4"/>
      <c r="BJI1282" s="4"/>
      <c r="BJJ1282" s="4"/>
      <c r="BJK1282" s="4"/>
      <c r="BJL1282" s="4"/>
      <c r="BJM1282" s="4"/>
      <c r="BJN1282" s="4"/>
      <c r="BJO1282" s="4"/>
      <c r="BJP1282" s="4"/>
      <c r="BJQ1282" s="4"/>
      <c r="BJR1282" s="4"/>
      <c r="BJS1282" s="4"/>
      <c r="BJT1282" s="4"/>
      <c r="BJU1282" s="4"/>
      <c r="BJV1282" s="4"/>
      <c r="BJW1282" s="4"/>
      <c r="BJX1282" s="4"/>
      <c r="BJY1282" s="4"/>
      <c r="BJZ1282" s="4"/>
      <c r="BKA1282" s="4"/>
      <c r="BKB1282" s="4"/>
      <c r="BKC1282" s="4"/>
      <c r="BKD1282" s="4"/>
      <c r="BKE1282" s="4"/>
      <c r="BKF1282" s="4"/>
      <c r="BKG1282" s="4"/>
      <c r="BKH1282" s="4"/>
      <c r="BKI1282" s="4"/>
      <c r="BKJ1282" s="4"/>
      <c r="BKK1282" s="4"/>
      <c r="BKL1282" s="4"/>
      <c r="BKM1282" s="4"/>
      <c r="BKN1282" s="4"/>
      <c r="BKO1282" s="4"/>
      <c r="BKP1282" s="4"/>
      <c r="BKQ1282" s="4"/>
      <c r="BKR1282" s="4"/>
      <c r="BKS1282" s="4"/>
      <c r="BKT1282" s="4"/>
      <c r="BKU1282" s="4"/>
      <c r="BKV1282" s="4"/>
      <c r="BKW1282" s="4"/>
      <c r="BKX1282" s="4"/>
      <c r="BKY1282" s="4"/>
      <c r="BKZ1282" s="4"/>
      <c r="BLA1282" s="4"/>
      <c r="BLB1282" s="4"/>
      <c r="BLC1282" s="4"/>
      <c r="BLD1282" s="4"/>
      <c r="BLE1282" s="4"/>
      <c r="BLF1282" s="4"/>
      <c r="BLG1282" s="4"/>
      <c r="BLH1282" s="4"/>
      <c r="BLI1282" s="4"/>
      <c r="BLJ1282" s="4"/>
      <c r="BLK1282" s="4"/>
      <c r="BLL1282" s="4"/>
      <c r="BLM1282" s="4"/>
      <c r="BLN1282" s="4"/>
      <c r="BLO1282" s="4"/>
      <c r="BLP1282" s="4"/>
      <c r="BLQ1282" s="4"/>
      <c r="BLR1282" s="4"/>
      <c r="BLS1282" s="4"/>
      <c r="BLT1282" s="4"/>
      <c r="BLU1282" s="4"/>
      <c r="BLV1282" s="4"/>
      <c r="BLW1282" s="4"/>
      <c r="BLX1282" s="4"/>
      <c r="BLY1282" s="4"/>
      <c r="BLZ1282" s="4"/>
      <c r="BMA1282" s="4"/>
      <c r="BMB1282" s="4"/>
      <c r="BMC1282" s="4"/>
      <c r="BMD1282" s="4"/>
      <c r="BME1282" s="4"/>
      <c r="BMF1282" s="4"/>
      <c r="BMG1282" s="4"/>
      <c r="BMH1282" s="4"/>
      <c r="BMI1282" s="4"/>
      <c r="BMJ1282" s="4"/>
      <c r="BMK1282" s="4"/>
      <c r="BML1282" s="4"/>
      <c r="BMM1282" s="4"/>
      <c r="BMN1282" s="4"/>
      <c r="BMO1282" s="4"/>
      <c r="BMP1282" s="4"/>
      <c r="BMQ1282" s="4"/>
      <c r="BMR1282" s="4"/>
      <c r="BMS1282" s="4"/>
      <c r="BMT1282" s="4"/>
      <c r="BMU1282" s="4"/>
      <c r="BMV1282" s="4"/>
      <c r="BMW1282" s="4"/>
      <c r="BMX1282" s="4"/>
      <c r="BMY1282" s="4"/>
      <c r="BMZ1282" s="4"/>
      <c r="BNA1282" s="4"/>
      <c r="BNB1282" s="4"/>
      <c r="BNC1282" s="4"/>
      <c r="BND1282" s="4"/>
      <c r="BNE1282" s="4"/>
      <c r="BNF1282" s="4"/>
      <c r="BNG1282" s="4"/>
      <c r="BNH1282" s="4"/>
      <c r="BNI1282" s="4"/>
      <c r="BNJ1282" s="4"/>
      <c r="BNK1282" s="4"/>
      <c r="BNL1282" s="4"/>
      <c r="BNM1282" s="4"/>
      <c r="BNN1282" s="4"/>
      <c r="BNO1282" s="4"/>
      <c r="BNP1282" s="4"/>
      <c r="BNQ1282" s="4"/>
      <c r="BNR1282" s="4"/>
      <c r="BNS1282" s="4"/>
      <c r="BNT1282" s="4"/>
      <c r="BNU1282" s="4"/>
      <c r="BNV1282" s="4"/>
      <c r="BNW1282" s="4"/>
      <c r="BNX1282" s="4"/>
      <c r="BNY1282" s="4"/>
      <c r="BNZ1282" s="4"/>
      <c r="BOA1282" s="4"/>
      <c r="BOB1282" s="4"/>
      <c r="BOC1282" s="4"/>
      <c r="BOD1282" s="4"/>
      <c r="BOE1282" s="4"/>
      <c r="BOF1282" s="4"/>
      <c r="BOG1282" s="4"/>
      <c r="BOH1282" s="4"/>
      <c r="BOI1282" s="4"/>
      <c r="BOJ1282" s="4"/>
      <c r="BOK1282" s="4"/>
      <c r="BOL1282" s="4"/>
      <c r="BOM1282" s="4"/>
      <c r="BON1282" s="4"/>
      <c r="BOO1282" s="4"/>
      <c r="BOP1282" s="4"/>
      <c r="BOQ1282" s="4"/>
      <c r="BOR1282" s="4"/>
      <c r="BOS1282" s="4"/>
      <c r="BOT1282" s="4"/>
      <c r="BOU1282" s="4"/>
      <c r="BOV1282" s="4"/>
      <c r="BOW1282" s="4"/>
      <c r="BOX1282" s="4"/>
      <c r="BOY1282" s="4"/>
      <c r="BOZ1282" s="4"/>
      <c r="BPA1282" s="4"/>
      <c r="BPB1282" s="4"/>
      <c r="BPC1282" s="4"/>
      <c r="BPD1282" s="4"/>
      <c r="BPE1282" s="4"/>
      <c r="BPF1282" s="4"/>
      <c r="BPG1282" s="4"/>
      <c r="BPH1282" s="4"/>
      <c r="BPI1282" s="4"/>
      <c r="BPJ1282" s="4"/>
      <c r="BPK1282" s="4"/>
      <c r="BPL1282" s="4"/>
      <c r="BPM1282" s="4"/>
      <c r="BPN1282" s="4"/>
      <c r="BPO1282" s="4"/>
      <c r="BPP1282" s="4"/>
      <c r="BPQ1282" s="4"/>
      <c r="BPR1282" s="4"/>
      <c r="BPS1282" s="4"/>
      <c r="BPT1282" s="4"/>
      <c r="BPU1282" s="4"/>
      <c r="BPV1282" s="4"/>
      <c r="BPW1282" s="4"/>
      <c r="BPX1282" s="4"/>
      <c r="BPY1282" s="4"/>
      <c r="BPZ1282" s="4"/>
      <c r="BQA1282" s="4"/>
      <c r="BQB1282" s="4"/>
      <c r="BQC1282" s="4"/>
      <c r="BQD1282" s="4"/>
      <c r="BQE1282" s="4"/>
      <c r="BQF1282" s="4"/>
      <c r="BQG1282" s="4"/>
      <c r="BQH1282" s="4"/>
      <c r="BQI1282" s="4"/>
      <c r="BQJ1282" s="4"/>
      <c r="BQK1282" s="4"/>
      <c r="BQL1282" s="4"/>
      <c r="BQM1282" s="4"/>
      <c r="BQN1282" s="4"/>
      <c r="BQO1282" s="4"/>
      <c r="BQP1282" s="4"/>
      <c r="BQQ1282" s="4"/>
      <c r="BQR1282" s="4"/>
      <c r="BQS1282" s="4"/>
      <c r="BQT1282" s="4"/>
      <c r="BQU1282" s="4"/>
      <c r="BQV1282" s="4"/>
      <c r="BQW1282" s="4"/>
      <c r="BQX1282" s="4"/>
      <c r="BQY1282" s="4"/>
      <c r="BQZ1282" s="4"/>
      <c r="BRA1282" s="4"/>
      <c r="BRB1282" s="4"/>
      <c r="BRC1282" s="4"/>
      <c r="BRD1282" s="4"/>
      <c r="BRE1282" s="4"/>
      <c r="BRF1282" s="4"/>
      <c r="BRG1282" s="4"/>
      <c r="BRH1282" s="4"/>
      <c r="BRI1282" s="4"/>
      <c r="BRJ1282" s="4"/>
      <c r="BRK1282" s="4"/>
      <c r="BRL1282" s="4"/>
      <c r="BRM1282" s="4"/>
      <c r="BRN1282" s="4"/>
      <c r="BRO1282" s="4"/>
      <c r="BRP1282" s="4"/>
      <c r="BRQ1282" s="4"/>
      <c r="BRR1282" s="4"/>
      <c r="BRS1282" s="4"/>
      <c r="BRT1282" s="4"/>
      <c r="BRU1282" s="4"/>
      <c r="BRV1282" s="4"/>
      <c r="BRW1282" s="4"/>
      <c r="BRX1282" s="4"/>
      <c r="BRY1282" s="4"/>
      <c r="BRZ1282" s="4"/>
      <c r="BSA1282" s="4"/>
      <c r="BSB1282" s="4"/>
      <c r="BSC1282" s="4"/>
      <c r="BSD1282" s="4"/>
      <c r="BSE1282" s="4"/>
      <c r="BSF1282" s="4"/>
      <c r="BSG1282" s="4"/>
      <c r="BSH1282" s="4"/>
      <c r="BSI1282" s="4"/>
      <c r="BSJ1282" s="4"/>
      <c r="BSK1282" s="4"/>
      <c r="BSL1282" s="4"/>
      <c r="BSM1282" s="4"/>
      <c r="BSN1282" s="4"/>
      <c r="BSO1282" s="4"/>
      <c r="BSP1282" s="4"/>
      <c r="BSQ1282" s="4"/>
      <c r="BSR1282" s="4"/>
      <c r="BSS1282" s="4"/>
      <c r="BST1282" s="4"/>
      <c r="BSU1282" s="4"/>
      <c r="BSV1282" s="4"/>
      <c r="BSW1282" s="4"/>
      <c r="BSX1282" s="4"/>
      <c r="BSY1282" s="4"/>
      <c r="BSZ1282" s="4"/>
      <c r="BTA1282" s="4"/>
      <c r="BTB1282" s="4"/>
      <c r="BTC1282" s="4"/>
      <c r="BTD1282" s="4"/>
      <c r="BTE1282" s="4"/>
      <c r="BTF1282" s="4"/>
      <c r="BTG1282" s="4"/>
      <c r="BTH1282" s="4"/>
      <c r="BTI1282" s="4"/>
      <c r="BTJ1282" s="4"/>
      <c r="BTK1282" s="4"/>
      <c r="BTL1282" s="4"/>
      <c r="BTM1282" s="4"/>
      <c r="BTN1282" s="4"/>
      <c r="BTO1282" s="4"/>
      <c r="BTP1282" s="4"/>
      <c r="BTQ1282" s="4"/>
      <c r="BTR1282" s="4"/>
      <c r="BTS1282" s="4"/>
      <c r="BTT1282" s="4"/>
      <c r="BTU1282" s="4"/>
      <c r="BTV1282" s="4"/>
      <c r="BTW1282" s="4"/>
      <c r="BTX1282" s="4"/>
      <c r="BTY1282" s="4"/>
      <c r="BTZ1282" s="4"/>
      <c r="BUA1282" s="4"/>
      <c r="BUB1282" s="4"/>
      <c r="BUC1282" s="4"/>
      <c r="BUD1282" s="4"/>
      <c r="BUE1282" s="4"/>
      <c r="BUF1282" s="4"/>
      <c r="BUG1282" s="4"/>
      <c r="BUH1282" s="4"/>
      <c r="BUI1282" s="4"/>
      <c r="BUJ1282" s="4"/>
      <c r="BUK1282" s="4"/>
      <c r="BUL1282" s="4"/>
      <c r="BUM1282" s="4"/>
      <c r="BUN1282" s="4"/>
      <c r="BUO1282" s="4"/>
      <c r="BUP1282" s="4"/>
      <c r="BUQ1282" s="4"/>
      <c r="BUR1282" s="4"/>
      <c r="BUS1282" s="4"/>
      <c r="BUT1282" s="4"/>
      <c r="BUU1282" s="4"/>
      <c r="BUV1282" s="4"/>
      <c r="BUW1282" s="4"/>
      <c r="BUX1282" s="4"/>
      <c r="BUY1282" s="4"/>
      <c r="BUZ1282" s="4"/>
      <c r="BVA1282" s="4"/>
      <c r="BVB1282" s="4"/>
      <c r="BVC1282" s="4"/>
      <c r="BVD1282" s="4"/>
      <c r="BVE1282" s="4"/>
      <c r="BVF1282" s="4"/>
      <c r="BVG1282" s="4"/>
      <c r="BVH1282" s="4"/>
      <c r="BVI1282" s="4"/>
      <c r="BVJ1282" s="4"/>
      <c r="BVK1282" s="4"/>
      <c r="BVL1282" s="4"/>
      <c r="BVM1282" s="4"/>
      <c r="BVN1282" s="4"/>
      <c r="BVO1282" s="4"/>
      <c r="BVP1282" s="4"/>
      <c r="BVQ1282" s="4"/>
      <c r="BVR1282" s="4"/>
      <c r="BVS1282" s="4"/>
      <c r="BVT1282" s="4"/>
      <c r="BVU1282" s="4"/>
      <c r="BVV1282" s="4"/>
      <c r="BVW1282" s="4"/>
      <c r="BVX1282" s="4"/>
      <c r="BVY1282" s="4"/>
      <c r="BVZ1282" s="4"/>
      <c r="BWA1282" s="4"/>
      <c r="BWB1282" s="4"/>
      <c r="BWC1282" s="4"/>
      <c r="BWD1282" s="4"/>
      <c r="BWE1282" s="4"/>
      <c r="BWF1282" s="4"/>
      <c r="BWG1282" s="4"/>
      <c r="BWH1282" s="4"/>
      <c r="BWI1282" s="4"/>
      <c r="BWJ1282" s="4"/>
      <c r="BWK1282" s="4"/>
      <c r="BWL1282" s="4"/>
      <c r="BWM1282" s="4"/>
      <c r="BWN1282" s="4"/>
      <c r="BWO1282" s="4"/>
      <c r="BWP1282" s="4"/>
      <c r="BWQ1282" s="4"/>
      <c r="BWR1282" s="4"/>
      <c r="BWS1282" s="4"/>
      <c r="BWT1282" s="4"/>
      <c r="BWU1282" s="4"/>
      <c r="BWV1282" s="4"/>
      <c r="BWW1282" s="4"/>
      <c r="BWX1282" s="4"/>
      <c r="BWY1282" s="4"/>
      <c r="BWZ1282" s="4"/>
      <c r="BXA1282" s="4"/>
      <c r="BXB1282" s="4"/>
      <c r="BXC1282" s="4"/>
      <c r="BXD1282" s="4"/>
      <c r="BXE1282" s="4"/>
      <c r="BXF1282" s="4"/>
      <c r="BXG1282" s="4"/>
      <c r="BXH1282" s="4"/>
      <c r="BXI1282" s="4"/>
      <c r="BXJ1282" s="4"/>
      <c r="BXK1282" s="4"/>
      <c r="BXL1282" s="4"/>
      <c r="BXM1282" s="4"/>
      <c r="BXN1282" s="4"/>
      <c r="BXO1282" s="4"/>
      <c r="BXP1282" s="4"/>
      <c r="BXQ1282" s="4"/>
      <c r="BXR1282" s="4"/>
      <c r="BXS1282" s="4"/>
      <c r="BXT1282" s="4"/>
      <c r="BXU1282" s="4"/>
      <c r="BXV1282" s="4"/>
      <c r="BXW1282" s="4"/>
      <c r="BXX1282" s="4"/>
      <c r="BXY1282" s="4"/>
      <c r="BXZ1282" s="4"/>
      <c r="BYA1282" s="4"/>
      <c r="BYB1282" s="4"/>
      <c r="BYC1282" s="4"/>
      <c r="BYD1282" s="4"/>
      <c r="BYE1282" s="4"/>
      <c r="BYF1282" s="4"/>
      <c r="BYG1282" s="4"/>
      <c r="BYH1282" s="4"/>
      <c r="BYI1282" s="4"/>
      <c r="BYJ1282" s="4"/>
      <c r="BYK1282" s="4"/>
      <c r="BYL1282" s="4"/>
      <c r="BYM1282" s="4"/>
      <c r="BYN1282" s="4"/>
      <c r="BYO1282" s="4"/>
      <c r="BYP1282" s="4"/>
      <c r="BYQ1282" s="4"/>
      <c r="BYR1282" s="4"/>
      <c r="BYS1282" s="4"/>
      <c r="BYT1282" s="4"/>
      <c r="BYU1282" s="4"/>
      <c r="BYV1282" s="4"/>
      <c r="BYW1282" s="4"/>
      <c r="BYX1282" s="4"/>
      <c r="BYY1282" s="4"/>
      <c r="BYZ1282" s="4"/>
      <c r="BZA1282" s="4"/>
      <c r="BZB1282" s="4"/>
      <c r="BZC1282" s="4"/>
      <c r="BZD1282" s="4"/>
      <c r="BZE1282" s="4"/>
      <c r="BZF1282" s="4"/>
      <c r="BZG1282" s="4"/>
      <c r="BZH1282" s="4"/>
      <c r="BZI1282" s="4"/>
      <c r="BZJ1282" s="4"/>
      <c r="BZK1282" s="4"/>
      <c r="BZL1282" s="4"/>
      <c r="BZM1282" s="4"/>
      <c r="BZN1282" s="4"/>
      <c r="BZO1282" s="4"/>
      <c r="BZP1282" s="4"/>
      <c r="BZQ1282" s="4"/>
      <c r="BZR1282" s="4"/>
      <c r="BZS1282" s="4"/>
      <c r="BZT1282" s="4"/>
      <c r="BZU1282" s="4"/>
      <c r="BZV1282" s="4"/>
      <c r="BZW1282" s="4"/>
      <c r="BZX1282" s="4"/>
      <c r="BZY1282" s="4"/>
      <c r="BZZ1282" s="4"/>
      <c r="CAA1282" s="4"/>
      <c r="CAB1282" s="4"/>
      <c r="CAC1282" s="4"/>
      <c r="CAD1282" s="4"/>
      <c r="CAE1282" s="4"/>
      <c r="CAF1282" s="4"/>
      <c r="CAG1282" s="4"/>
      <c r="CAH1282" s="4"/>
      <c r="CAI1282" s="4"/>
      <c r="CAJ1282" s="4"/>
      <c r="CAK1282" s="4"/>
      <c r="CAL1282" s="4"/>
      <c r="CAM1282" s="4"/>
      <c r="CAN1282" s="4"/>
      <c r="CAO1282" s="4"/>
      <c r="CAP1282" s="4"/>
      <c r="CAQ1282" s="4"/>
      <c r="CAR1282" s="4"/>
      <c r="CAS1282" s="4"/>
      <c r="CAT1282" s="4"/>
      <c r="CAU1282" s="4"/>
      <c r="CAV1282" s="4"/>
      <c r="CAW1282" s="4"/>
      <c r="CAX1282" s="4"/>
      <c r="CAY1282" s="4"/>
      <c r="CAZ1282" s="4"/>
      <c r="CBA1282" s="4"/>
      <c r="CBB1282" s="4"/>
      <c r="CBC1282" s="4"/>
      <c r="CBD1282" s="4"/>
      <c r="CBE1282" s="4"/>
      <c r="CBF1282" s="4"/>
      <c r="CBG1282" s="4"/>
      <c r="CBH1282" s="4"/>
      <c r="CBI1282" s="4"/>
      <c r="CBJ1282" s="4"/>
      <c r="CBK1282" s="4"/>
      <c r="CBL1282" s="4"/>
      <c r="CBM1282" s="4"/>
      <c r="CBN1282" s="4"/>
      <c r="CBO1282" s="4"/>
      <c r="CBP1282" s="4"/>
      <c r="CBQ1282" s="4"/>
      <c r="CBR1282" s="4"/>
      <c r="CBS1282" s="4"/>
      <c r="CBT1282" s="4"/>
      <c r="CBU1282" s="4"/>
      <c r="CBV1282" s="4"/>
      <c r="CBW1282" s="4"/>
      <c r="CBX1282" s="4"/>
      <c r="CBY1282" s="4"/>
      <c r="CBZ1282" s="4"/>
      <c r="CCA1282" s="4"/>
      <c r="CCB1282" s="4"/>
      <c r="CCC1282" s="4"/>
      <c r="CCD1282" s="4"/>
      <c r="CCE1282" s="4"/>
      <c r="CCF1282" s="4"/>
      <c r="CCG1282" s="4"/>
      <c r="CCH1282" s="4"/>
      <c r="CCI1282" s="4"/>
      <c r="CCJ1282" s="4"/>
      <c r="CCK1282" s="4"/>
      <c r="CCL1282" s="4"/>
      <c r="CCM1282" s="4"/>
      <c r="CCN1282" s="4"/>
      <c r="CCO1282" s="4"/>
      <c r="CCP1282" s="4"/>
      <c r="CCQ1282" s="4"/>
      <c r="CCR1282" s="4"/>
      <c r="CCS1282" s="4"/>
      <c r="CCT1282" s="4"/>
      <c r="CCU1282" s="4"/>
      <c r="CCV1282" s="4"/>
      <c r="CCW1282" s="4"/>
      <c r="CCX1282" s="4"/>
      <c r="CCY1282" s="4"/>
      <c r="CCZ1282" s="4"/>
      <c r="CDA1282" s="4"/>
      <c r="CDB1282" s="4"/>
      <c r="CDC1282" s="4"/>
      <c r="CDD1282" s="4"/>
      <c r="CDE1282" s="4"/>
      <c r="CDF1282" s="4"/>
      <c r="CDG1282" s="4"/>
      <c r="CDH1282" s="4"/>
      <c r="CDI1282" s="4"/>
      <c r="CDJ1282" s="4"/>
      <c r="CDK1282" s="4"/>
      <c r="CDL1282" s="4"/>
      <c r="CDM1282" s="4"/>
      <c r="CDN1282" s="4"/>
      <c r="CDO1282" s="4"/>
      <c r="CDP1282" s="4"/>
      <c r="CDQ1282" s="4"/>
      <c r="CDR1282" s="4"/>
      <c r="CDS1282" s="4"/>
      <c r="CDT1282" s="4"/>
      <c r="CDU1282" s="4"/>
      <c r="CDV1282" s="4"/>
      <c r="CDW1282" s="4"/>
      <c r="CDX1282" s="4"/>
      <c r="CDY1282" s="4"/>
      <c r="CDZ1282" s="4"/>
      <c r="CEA1282" s="4"/>
      <c r="CEB1282" s="4"/>
      <c r="CEC1282" s="4"/>
      <c r="CED1282" s="4"/>
      <c r="CEE1282" s="4"/>
      <c r="CEF1282" s="4"/>
      <c r="CEG1282" s="4"/>
      <c r="CEH1282" s="4"/>
      <c r="CEI1282" s="4"/>
      <c r="CEJ1282" s="4"/>
      <c r="CEK1282" s="4"/>
      <c r="CEL1282" s="4"/>
      <c r="CEM1282" s="4"/>
      <c r="CEN1282" s="4"/>
      <c r="CEO1282" s="4"/>
      <c r="CEP1282" s="4"/>
      <c r="CEQ1282" s="4"/>
      <c r="CER1282" s="4"/>
      <c r="CES1282" s="4"/>
      <c r="CET1282" s="4"/>
      <c r="CEU1282" s="4"/>
      <c r="CEV1282" s="4"/>
      <c r="CEW1282" s="4"/>
      <c r="CEX1282" s="4"/>
      <c r="CEY1282" s="4"/>
      <c r="CEZ1282" s="4"/>
      <c r="CFA1282" s="4"/>
      <c r="CFB1282" s="4"/>
      <c r="CFC1282" s="4"/>
      <c r="CFD1282" s="4"/>
      <c r="CFE1282" s="4"/>
      <c r="CFF1282" s="4"/>
      <c r="CFG1282" s="4"/>
      <c r="CFH1282" s="4"/>
      <c r="CFI1282" s="4"/>
      <c r="CFJ1282" s="4"/>
      <c r="CFK1282" s="4"/>
      <c r="CFL1282" s="4"/>
      <c r="CFM1282" s="4"/>
      <c r="CFN1282" s="4"/>
      <c r="CFO1282" s="4"/>
      <c r="CFP1282" s="4"/>
      <c r="CFQ1282" s="4"/>
      <c r="CFR1282" s="4"/>
      <c r="CFS1282" s="4"/>
      <c r="CFT1282" s="4"/>
      <c r="CFU1282" s="4"/>
      <c r="CFV1282" s="4"/>
      <c r="CFW1282" s="4"/>
      <c r="CFX1282" s="4"/>
      <c r="CFY1282" s="4"/>
      <c r="CFZ1282" s="4"/>
      <c r="CGA1282" s="4"/>
      <c r="CGB1282" s="4"/>
      <c r="CGC1282" s="4"/>
      <c r="CGD1282" s="4"/>
      <c r="CGE1282" s="4"/>
      <c r="CGF1282" s="4"/>
      <c r="CGG1282" s="4"/>
      <c r="CGH1282" s="4"/>
      <c r="CGI1282" s="4"/>
      <c r="CGJ1282" s="4"/>
      <c r="CGK1282" s="4"/>
      <c r="CGL1282" s="4"/>
      <c r="CGM1282" s="4"/>
      <c r="CGN1282" s="4"/>
      <c r="CGO1282" s="4"/>
      <c r="CGP1282" s="4"/>
      <c r="CGQ1282" s="4"/>
      <c r="CGR1282" s="4"/>
      <c r="CGS1282" s="4"/>
      <c r="CGT1282" s="4"/>
      <c r="CGU1282" s="4"/>
      <c r="CGV1282" s="4"/>
      <c r="CGW1282" s="4"/>
      <c r="CGX1282" s="4"/>
      <c r="CGY1282" s="4"/>
      <c r="CGZ1282" s="4"/>
      <c r="CHA1282" s="4"/>
      <c r="CHB1282" s="4"/>
      <c r="CHC1282" s="4"/>
      <c r="CHD1282" s="4"/>
      <c r="CHE1282" s="4"/>
      <c r="CHF1282" s="4"/>
      <c r="CHG1282" s="4"/>
      <c r="CHH1282" s="4"/>
      <c r="CHI1282" s="4"/>
      <c r="CHJ1282" s="4"/>
      <c r="CHK1282" s="4"/>
      <c r="CHL1282" s="4"/>
      <c r="CHM1282" s="4"/>
      <c r="CHN1282" s="4"/>
      <c r="CHO1282" s="4"/>
      <c r="CHP1282" s="4"/>
      <c r="CHQ1282" s="4"/>
      <c r="CHR1282" s="4"/>
      <c r="CHS1282" s="4"/>
      <c r="CHT1282" s="4"/>
      <c r="CHU1282" s="4"/>
      <c r="CHV1282" s="4"/>
      <c r="CHW1282" s="4"/>
      <c r="CHX1282" s="4"/>
      <c r="CHY1282" s="4"/>
      <c r="CHZ1282" s="4"/>
      <c r="CIA1282" s="4"/>
      <c r="CIB1282" s="4"/>
      <c r="CIC1282" s="4"/>
      <c r="CID1282" s="4"/>
      <c r="CIE1282" s="4"/>
      <c r="CIF1282" s="4"/>
      <c r="CIG1282" s="4"/>
      <c r="CIH1282" s="4"/>
      <c r="CII1282" s="4"/>
      <c r="CIJ1282" s="4"/>
      <c r="CIK1282" s="4"/>
      <c r="CIL1282" s="4"/>
      <c r="CIM1282" s="4"/>
      <c r="CIN1282" s="4"/>
      <c r="CIO1282" s="4"/>
      <c r="CIP1282" s="4"/>
      <c r="CIQ1282" s="4"/>
      <c r="CIR1282" s="4"/>
      <c r="CIS1282" s="4"/>
      <c r="CIT1282" s="4"/>
      <c r="CIU1282" s="4"/>
      <c r="CIV1282" s="4"/>
      <c r="CIW1282" s="4"/>
      <c r="CIX1282" s="4"/>
      <c r="CIY1282" s="4"/>
      <c r="CIZ1282" s="4"/>
      <c r="CJA1282" s="4"/>
      <c r="CJB1282" s="4"/>
      <c r="CJC1282" s="4"/>
      <c r="CJD1282" s="4"/>
      <c r="CJE1282" s="4"/>
      <c r="CJF1282" s="4"/>
      <c r="CJG1282" s="4"/>
      <c r="CJH1282" s="4"/>
      <c r="CJI1282" s="4"/>
      <c r="CJJ1282" s="4"/>
      <c r="CJK1282" s="4"/>
      <c r="CJL1282" s="4"/>
      <c r="CJM1282" s="4"/>
      <c r="CJN1282" s="4"/>
      <c r="CJO1282" s="4"/>
      <c r="CJP1282" s="4"/>
      <c r="CJQ1282" s="4"/>
      <c r="CJR1282" s="4"/>
      <c r="CJS1282" s="4"/>
      <c r="CJT1282" s="4"/>
      <c r="CJU1282" s="4"/>
      <c r="CJV1282" s="4"/>
      <c r="CJW1282" s="4"/>
      <c r="CJX1282" s="4"/>
      <c r="CJY1282" s="4"/>
      <c r="CJZ1282" s="4"/>
      <c r="CKA1282" s="4"/>
      <c r="CKB1282" s="4"/>
      <c r="CKC1282" s="4"/>
      <c r="CKD1282" s="4"/>
      <c r="CKE1282" s="4"/>
      <c r="CKF1282" s="4"/>
      <c r="CKG1282" s="4"/>
      <c r="CKH1282" s="4"/>
      <c r="CKI1282" s="4"/>
      <c r="CKJ1282" s="4"/>
      <c r="CKK1282" s="4"/>
      <c r="CKL1282" s="4"/>
      <c r="CKM1282" s="4"/>
      <c r="CKN1282" s="4"/>
      <c r="CKO1282" s="4"/>
      <c r="CKP1282" s="4"/>
      <c r="CKQ1282" s="4"/>
      <c r="CKR1282" s="4"/>
      <c r="CKS1282" s="4"/>
      <c r="CKT1282" s="4"/>
      <c r="CKU1282" s="4"/>
      <c r="CKV1282" s="4"/>
      <c r="CKW1282" s="4"/>
      <c r="CKX1282" s="4"/>
      <c r="CKY1282" s="4"/>
      <c r="CKZ1282" s="4"/>
      <c r="CLA1282" s="4"/>
      <c r="CLB1282" s="4"/>
      <c r="CLC1282" s="4"/>
      <c r="CLD1282" s="4"/>
      <c r="CLE1282" s="4"/>
      <c r="CLF1282" s="4"/>
      <c r="CLG1282" s="4"/>
      <c r="CLH1282" s="4"/>
      <c r="CLI1282" s="4"/>
      <c r="CLJ1282" s="4"/>
      <c r="CLK1282" s="4"/>
      <c r="CLL1282" s="4"/>
      <c r="CLM1282" s="4"/>
      <c r="CLN1282" s="4"/>
      <c r="CLO1282" s="4"/>
      <c r="CLP1282" s="4"/>
      <c r="CLQ1282" s="4"/>
      <c r="CLR1282" s="4"/>
      <c r="CLS1282" s="4"/>
      <c r="CLT1282" s="4"/>
      <c r="CLU1282" s="4"/>
      <c r="CLV1282" s="4"/>
      <c r="CLW1282" s="4"/>
      <c r="CLX1282" s="4"/>
      <c r="CLY1282" s="4"/>
      <c r="CLZ1282" s="4"/>
      <c r="CMA1282" s="4"/>
      <c r="CMB1282" s="4"/>
      <c r="CMC1282" s="4"/>
      <c r="CMD1282" s="4"/>
      <c r="CME1282" s="4"/>
      <c r="CMF1282" s="4"/>
      <c r="CMG1282" s="4"/>
      <c r="CMH1282" s="4"/>
      <c r="CMI1282" s="4"/>
      <c r="CMJ1282" s="4"/>
      <c r="CMK1282" s="4"/>
      <c r="CML1282" s="4"/>
      <c r="CMM1282" s="4"/>
      <c r="CMN1282" s="4"/>
      <c r="CMO1282" s="4"/>
      <c r="CMP1282" s="4"/>
      <c r="CMQ1282" s="4"/>
      <c r="CMR1282" s="4"/>
      <c r="CMS1282" s="4"/>
      <c r="CMT1282" s="4"/>
      <c r="CMU1282" s="4"/>
      <c r="CMV1282" s="4"/>
      <c r="CMW1282" s="4"/>
      <c r="CMX1282" s="4"/>
      <c r="CMY1282" s="4"/>
      <c r="CMZ1282" s="4"/>
      <c r="CNA1282" s="4"/>
      <c r="CNB1282" s="4"/>
      <c r="CNC1282" s="4"/>
      <c r="CND1282" s="4"/>
      <c r="CNE1282" s="4"/>
      <c r="CNF1282" s="4"/>
      <c r="CNG1282" s="4"/>
      <c r="CNH1282" s="4"/>
      <c r="CNI1282" s="4"/>
      <c r="CNJ1282" s="4"/>
      <c r="CNK1282" s="4"/>
      <c r="CNL1282" s="4"/>
      <c r="CNM1282" s="4"/>
      <c r="CNN1282" s="4"/>
      <c r="CNO1282" s="4"/>
      <c r="CNP1282" s="4"/>
      <c r="CNQ1282" s="4"/>
      <c r="CNR1282" s="4"/>
      <c r="CNS1282" s="4"/>
      <c r="CNT1282" s="4"/>
      <c r="CNU1282" s="4"/>
      <c r="CNV1282" s="4"/>
      <c r="CNW1282" s="4"/>
      <c r="CNX1282" s="4"/>
      <c r="CNY1282" s="4"/>
      <c r="CNZ1282" s="4"/>
      <c r="COA1282" s="4"/>
      <c r="COB1282" s="4"/>
      <c r="COC1282" s="4"/>
      <c r="COD1282" s="4"/>
      <c r="COE1282" s="4"/>
      <c r="COF1282" s="4"/>
      <c r="COG1282" s="4"/>
      <c r="COH1282" s="4"/>
      <c r="COI1282" s="4"/>
      <c r="COJ1282" s="4"/>
      <c r="COK1282" s="4"/>
      <c r="COL1282" s="4"/>
      <c r="COM1282" s="4"/>
      <c r="CON1282" s="4"/>
      <c r="COO1282" s="4"/>
      <c r="COP1282" s="4"/>
      <c r="COQ1282" s="4"/>
      <c r="COR1282" s="4"/>
      <c r="COS1282" s="4"/>
      <c r="COT1282" s="4"/>
      <c r="COU1282" s="4"/>
      <c r="COV1282" s="4"/>
      <c r="COW1282" s="4"/>
      <c r="COX1282" s="4"/>
      <c r="COY1282" s="4"/>
      <c r="COZ1282" s="4"/>
      <c r="CPA1282" s="4"/>
      <c r="CPB1282" s="4"/>
      <c r="CPC1282" s="4"/>
      <c r="CPD1282" s="4"/>
      <c r="CPE1282" s="4"/>
      <c r="CPF1282" s="4"/>
      <c r="CPG1282" s="4"/>
      <c r="CPH1282" s="4"/>
      <c r="CPI1282" s="4"/>
      <c r="CPJ1282" s="4"/>
      <c r="CPK1282" s="4"/>
      <c r="CPL1282" s="4"/>
      <c r="CPM1282" s="4"/>
      <c r="CPN1282" s="4"/>
      <c r="CPO1282" s="4"/>
      <c r="CPP1282" s="4"/>
      <c r="CPQ1282" s="4"/>
      <c r="CPR1282" s="4"/>
      <c r="CPS1282" s="4"/>
      <c r="CPT1282" s="4"/>
      <c r="CPU1282" s="4"/>
      <c r="CPV1282" s="4"/>
      <c r="CPW1282" s="4"/>
      <c r="CPX1282" s="4"/>
      <c r="CPY1282" s="4"/>
      <c r="CPZ1282" s="4"/>
      <c r="CQA1282" s="4"/>
      <c r="CQB1282" s="4"/>
      <c r="CQC1282" s="4"/>
      <c r="CQD1282" s="4"/>
      <c r="CQE1282" s="4"/>
      <c r="CQF1282" s="4"/>
      <c r="CQG1282" s="4"/>
      <c r="CQH1282" s="4"/>
      <c r="CQI1282" s="4"/>
      <c r="CQJ1282" s="4"/>
      <c r="CQK1282" s="4"/>
      <c r="CQL1282" s="4"/>
      <c r="CQM1282" s="4"/>
      <c r="CQN1282" s="4"/>
      <c r="CQO1282" s="4"/>
      <c r="CQP1282" s="4"/>
      <c r="CQQ1282" s="4"/>
      <c r="CQR1282" s="4"/>
      <c r="CQS1282" s="4"/>
      <c r="CQT1282" s="4"/>
      <c r="CQU1282" s="4"/>
      <c r="CQV1282" s="4"/>
      <c r="CQW1282" s="4"/>
      <c r="CQX1282" s="4"/>
      <c r="CQY1282" s="4"/>
      <c r="CQZ1282" s="4"/>
      <c r="CRA1282" s="4"/>
      <c r="CRB1282" s="4"/>
      <c r="CRC1282" s="4"/>
      <c r="CRD1282" s="4"/>
      <c r="CRE1282" s="4"/>
      <c r="CRF1282" s="4"/>
      <c r="CRG1282" s="4"/>
      <c r="CRH1282" s="4"/>
      <c r="CRI1282" s="4"/>
      <c r="CRJ1282" s="4"/>
      <c r="CRK1282" s="4"/>
      <c r="CRL1282" s="4"/>
      <c r="CRM1282" s="4"/>
      <c r="CRN1282" s="4"/>
      <c r="CRO1282" s="4"/>
      <c r="CRP1282" s="4"/>
      <c r="CRQ1282" s="4"/>
      <c r="CRR1282" s="4"/>
      <c r="CRS1282" s="4"/>
      <c r="CRT1282" s="4"/>
      <c r="CRU1282" s="4"/>
      <c r="CRV1282" s="4"/>
      <c r="CRW1282" s="4"/>
      <c r="CRX1282" s="4"/>
      <c r="CRY1282" s="4"/>
      <c r="CRZ1282" s="4"/>
      <c r="CSA1282" s="4"/>
      <c r="CSB1282" s="4"/>
      <c r="CSC1282" s="4"/>
      <c r="CSD1282" s="4"/>
      <c r="CSE1282" s="4"/>
      <c r="CSF1282" s="4"/>
      <c r="CSG1282" s="4"/>
      <c r="CSH1282" s="4"/>
      <c r="CSI1282" s="4"/>
      <c r="CSJ1282" s="4"/>
      <c r="CSK1282" s="4"/>
      <c r="CSL1282" s="4"/>
      <c r="CSM1282" s="4"/>
      <c r="CSN1282" s="4"/>
      <c r="CSO1282" s="4"/>
      <c r="CSP1282" s="4"/>
      <c r="CSQ1282" s="4"/>
      <c r="CSR1282" s="4"/>
      <c r="CSS1282" s="4"/>
      <c r="CST1282" s="4"/>
      <c r="CSU1282" s="4"/>
      <c r="CSV1282" s="4"/>
      <c r="CSW1282" s="4"/>
      <c r="CSX1282" s="4"/>
      <c r="CSY1282" s="4"/>
      <c r="CSZ1282" s="4"/>
      <c r="CTA1282" s="4"/>
      <c r="CTB1282" s="4"/>
      <c r="CTC1282" s="4"/>
      <c r="CTD1282" s="4"/>
      <c r="CTE1282" s="4"/>
      <c r="CTF1282" s="4"/>
      <c r="CTG1282" s="4"/>
      <c r="CTH1282" s="4"/>
      <c r="CTI1282" s="4"/>
      <c r="CTJ1282" s="4"/>
      <c r="CTK1282" s="4"/>
      <c r="CTL1282" s="4"/>
      <c r="CTM1282" s="4"/>
      <c r="CTN1282" s="4"/>
      <c r="CTO1282" s="4"/>
      <c r="CTP1282" s="4"/>
      <c r="CTQ1282" s="4"/>
      <c r="CTR1282" s="4"/>
      <c r="CTS1282" s="4"/>
      <c r="CTT1282" s="4"/>
      <c r="CTU1282" s="4"/>
      <c r="CTV1282" s="4"/>
      <c r="CTW1282" s="4"/>
      <c r="CTX1282" s="4"/>
      <c r="CTY1282" s="4"/>
      <c r="CTZ1282" s="4"/>
      <c r="CUA1282" s="4"/>
      <c r="CUB1282" s="4"/>
      <c r="CUC1282" s="4"/>
      <c r="CUD1282" s="4"/>
      <c r="CUE1282" s="4"/>
      <c r="CUF1282" s="4"/>
      <c r="CUG1282" s="4"/>
      <c r="CUH1282" s="4"/>
      <c r="CUI1282" s="4"/>
      <c r="CUJ1282" s="4"/>
      <c r="CUK1282" s="4"/>
      <c r="CUL1282" s="4"/>
      <c r="CUM1282" s="4"/>
      <c r="CUN1282" s="4"/>
      <c r="CUO1282" s="4"/>
      <c r="CUP1282" s="4"/>
      <c r="CUQ1282" s="4"/>
      <c r="CUR1282" s="4"/>
      <c r="CUS1282" s="4"/>
      <c r="CUT1282" s="4"/>
      <c r="CUU1282" s="4"/>
      <c r="CUV1282" s="4"/>
      <c r="CUW1282" s="4"/>
      <c r="CUX1282" s="4"/>
      <c r="CUY1282" s="4"/>
      <c r="CUZ1282" s="4"/>
      <c r="CVA1282" s="4"/>
      <c r="CVB1282" s="4"/>
      <c r="CVC1282" s="4"/>
      <c r="CVD1282" s="4"/>
      <c r="CVE1282" s="4"/>
      <c r="CVF1282" s="4"/>
      <c r="CVG1282" s="4"/>
      <c r="CVH1282" s="4"/>
      <c r="CVI1282" s="4"/>
      <c r="CVJ1282" s="4"/>
      <c r="CVK1282" s="4"/>
      <c r="CVL1282" s="4"/>
      <c r="CVM1282" s="4"/>
      <c r="CVN1282" s="4"/>
      <c r="CVO1282" s="4"/>
      <c r="CVP1282" s="4"/>
      <c r="CVQ1282" s="4"/>
      <c r="CVR1282" s="4"/>
      <c r="CVS1282" s="4"/>
      <c r="CVT1282" s="4"/>
      <c r="CVU1282" s="4"/>
      <c r="CVV1282" s="4"/>
      <c r="CVW1282" s="4"/>
      <c r="CVX1282" s="4"/>
      <c r="CVY1282" s="4"/>
      <c r="CVZ1282" s="4"/>
      <c r="CWA1282" s="4"/>
      <c r="CWB1282" s="4"/>
      <c r="CWC1282" s="4"/>
      <c r="CWD1282" s="4"/>
      <c r="CWE1282" s="4"/>
      <c r="CWF1282" s="4"/>
      <c r="CWG1282" s="4"/>
      <c r="CWH1282" s="4"/>
      <c r="CWI1282" s="4"/>
      <c r="CWJ1282" s="4"/>
      <c r="CWK1282" s="4"/>
      <c r="CWL1282" s="4"/>
      <c r="CWM1282" s="4"/>
      <c r="CWN1282" s="4"/>
      <c r="CWO1282" s="4"/>
      <c r="CWP1282" s="4"/>
      <c r="CWQ1282" s="4"/>
      <c r="CWR1282" s="4"/>
      <c r="CWS1282" s="4"/>
      <c r="CWT1282" s="4"/>
      <c r="CWU1282" s="4"/>
      <c r="CWV1282" s="4"/>
      <c r="CWW1282" s="4"/>
      <c r="CWX1282" s="4"/>
      <c r="CWY1282" s="4"/>
      <c r="CWZ1282" s="4"/>
      <c r="CXA1282" s="4"/>
      <c r="CXB1282" s="4"/>
      <c r="CXC1282" s="4"/>
      <c r="CXD1282" s="4"/>
      <c r="CXE1282" s="4"/>
      <c r="CXF1282" s="4"/>
      <c r="CXG1282" s="4"/>
      <c r="CXH1282" s="4"/>
      <c r="CXI1282" s="4"/>
      <c r="CXJ1282" s="4"/>
      <c r="CXK1282" s="4"/>
      <c r="CXL1282" s="4"/>
      <c r="CXM1282" s="4"/>
      <c r="CXN1282" s="4"/>
      <c r="CXO1282" s="4"/>
      <c r="CXP1282" s="4"/>
      <c r="CXQ1282" s="4"/>
      <c r="CXR1282" s="4"/>
      <c r="CXS1282" s="4"/>
      <c r="CXT1282" s="4"/>
      <c r="CXU1282" s="4"/>
      <c r="CXV1282" s="4"/>
      <c r="CXW1282" s="4"/>
      <c r="CXX1282" s="4"/>
      <c r="CXY1282" s="4"/>
      <c r="CXZ1282" s="4"/>
      <c r="CYA1282" s="4"/>
      <c r="CYB1282" s="4"/>
      <c r="CYC1282" s="4"/>
      <c r="CYD1282" s="4"/>
      <c r="CYE1282" s="4"/>
      <c r="CYF1282" s="4"/>
      <c r="CYG1282" s="4"/>
      <c r="CYH1282" s="4"/>
      <c r="CYI1282" s="4"/>
      <c r="CYJ1282" s="4"/>
      <c r="CYK1282" s="4"/>
      <c r="CYL1282" s="4"/>
      <c r="CYM1282" s="4"/>
      <c r="CYN1282" s="4"/>
      <c r="CYO1282" s="4"/>
      <c r="CYP1282" s="4"/>
      <c r="CYQ1282" s="4"/>
      <c r="CYR1282" s="4"/>
      <c r="CYS1282" s="4"/>
      <c r="CYT1282" s="4"/>
      <c r="CYU1282" s="4"/>
      <c r="CYV1282" s="4"/>
      <c r="CYW1282" s="4"/>
      <c r="CYX1282" s="4"/>
      <c r="CYY1282" s="4"/>
      <c r="CYZ1282" s="4"/>
      <c r="CZA1282" s="4"/>
      <c r="CZB1282" s="4"/>
      <c r="CZC1282" s="4"/>
      <c r="CZD1282" s="4"/>
      <c r="CZE1282" s="4"/>
      <c r="CZF1282" s="4"/>
      <c r="CZG1282" s="4"/>
      <c r="CZH1282" s="4"/>
      <c r="CZI1282" s="4"/>
      <c r="CZJ1282" s="4"/>
      <c r="CZK1282" s="4"/>
      <c r="CZL1282" s="4"/>
      <c r="CZM1282" s="4"/>
      <c r="CZN1282" s="4"/>
      <c r="CZO1282" s="4"/>
      <c r="CZP1282" s="4"/>
    </row>
    <row r="1283" spans="1:2720" s="592" customFormat="1" ht="15.75" hidden="1" customHeight="1" x14ac:dyDescent="0.25">
      <c r="A1283" s="875">
        <v>1287</v>
      </c>
      <c r="B1283" s="2017"/>
      <c r="C1283" s="193" t="s">
        <v>9773</v>
      </c>
      <c r="D1283" s="193" t="s">
        <v>22</v>
      </c>
      <c r="E1283" s="193" t="s">
        <v>4126</v>
      </c>
      <c r="F1283" s="193">
        <v>127120</v>
      </c>
      <c r="G1283" s="193">
        <v>36</v>
      </c>
      <c r="H1283" s="193" t="s">
        <v>2633</v>
      </c>
      <c r="I1283" s="193" t="s">
        <v>2633</v>
      </c>
      <c r="J1283" s="193" t="s">
        <v>2633</v>
      </c>
      <c r="K1283" s="193">
        <v>554111332</v>
      </c>
      <c r="L1283" s="193">
        <v>155</v>
      </c>
      <c r="M1283" s="193">
        <v>168</v>
      </c>
      <c r="N1283" s="194">
        <f t="shared" si="284"/>
        <v>54.917800453514744</v>
      </c>
      <c r="O1283" s="195">
        <v>3</v>
      </c>
      <c r="P1283" s="196">
        <f t="shared" si="281"/>
        <v>70.559999999999988</v>
      </c>
      <c r="Q1283" s="196">
        <f t="shared" si="282"/>
        <v>84.440000000000012</v>
      </c>
      <c r="R1283" s="197"/>
      <c r="S1283" s="198">
        <v>41889</v>
      </c>
      <c r="T1283" s="197" t="s">
        <v>253</v>
      </c>
      <c r="U1283" s="197" t="s">
        <v>2490</v>
      </c>
      <c r="V1283" s="197" t="s">
        <v>9475</v>
      </c>
      <c r="W1283" s="197" t="s">
        <v>11438</v>
      </c>
      <c r="X1283" s="197" t="s">
        <v>2634</v>
      </c>
      <c r="Y1283" s="197"/>
      <c r="Z1283" s="197" t="s">
        <v>2634</v>
      </c>
      <c r="AA1283" s="197"/>
      <c r="AB1283" s="197" t="s">
        <v>2633</v>
      </c>
      <c r="AC1283" s="197" t="s">
        <v>2636</v>
      </c>
      <c r="AD1283" s="197" t="s">
        <v>2634</v>
      </c>
      <c r="AE1283" s="197"/>
      <c r="AF1283" s="197" t="s">
        <v>2634</v>
      </c>
      <c r="AG1283" s="197"/>
      <c r="AH1283" s="197" t="s">
        <v>2634</v>
      </c>
      <c r="AI1283" s="197"/>
      <c r="AJ1283" s="197" t="s">
        <v>2634</v>
      </c>
      <c r="AK1283" s="197"/>
      <c r="AL1283" s="197" t="s">
        <v>2633</v>
      </c>
      <c r="AM1283" s="197" t="s">
        <v>2636</v>
      </c>
      <c r="AN1283" s="197" t="s">
        <v>2633</v>
      </c>
      <c r="AO1283" s="197" t="s">
        <v>4075</v>
      </c>
      <c r="AP1283" s="197" t="s">
        <v>4077</v>
      </c>
      <c r="AQ1283" s="197" t="s">
        <v>2638</v>
      </c>
      <c r="AR1283" s="197" t="s">
        <v>4075</v>
      </c>
      <c r="AS1283" s="197" t="s">
        <v>4078</v>
      </c>
      <c r="AT1283" s="197"/>
      <c r="AU1283" s="197"/>
      <c r="AV1283" s="197"/>
      <c r="AW1283" s="197" t="s">
        <v>2634</v>
      </c>
      <c r="AX1283" s="197"/>
      <c r="AY1283" s="197" t="s">
        <v>2634</v>
      </c>
      <c r="AZ1283" s="197"/>
      <c r="BA1283" s="197"/>
      <c r="BB1283" s="197"/>
      <c r="BC1283" s="197"/>
      <c r="BD1283" s="197"/>
      <c r="BE1283" s="197" t="s">
        <v>2633</v>
      </c>
      <c r="BF1283" s="197" t="s">
        <v>2634</v>
      </c>
      <c r="BG1283" s="197"/>
      <c r="BH1283" s="197"/>
      <c r="BI1283" s="197"/>
      <c r="BJ1283" s="197" t="s">
        <v>5916</v>
      </c>
      <c r="BK1283" s="197" t="s">
        <v>9603</v>
      </c>
      <c r="BL1283" s="197">
        <v>145.6</v>
      </c>
      <c r="BM1283" s="199">
        <f t="shared" ref="BM1283:BM1346" si="287">((L1283-BL1283)/Q1283)*100</f>
        <v>11.132164850781626</v>
      </c>
      <c r="BN1283" s="197" t="s">
        <v>10462</v>
      </c>
      <c r="BO1283" s="197">
        <v>127.5</v>
      </c>
      <c r="BP1283" s="196">
        <f t="shared" si="280"/>
        <v>32.567503552818565</v>
      </c>
      <c r="BQ1283" s="197" t="s">
        <v>4356</v>
      </c>
      <c r="BR1283" s="197">
        <v>116</v>
      </c>
      <c r="BS1283" s="196">
        <f t="shared" ref="BS1283:BS1346" si="288">((L1283-BR1283)/Q1283)*100</f>
        <v>46.186641402179056</v>
      </c>
      <c r="BT1283" s="197" t="s">
        <v>11437</v>
      </c>
      <c r="BU1283" s="197">
        <v>111.3</v>
      </c>
      <c r="BV1283" s="199">
        <f t="shared" si="277"/>
        <v>51.752723827569866</v>
      </c>
      <c r="BW1283" s="197"/>
      <c r="BX1283" s="197"/>
      <c r="BY1283" s="196">
        <f t="shared" si="278"/>
        <v>183.5622927522501</v>
      </c>
      <c r="BZ1283" s="197"/>
      <c r="CA1283" s="197"/>
      <c r="CB1283" s="196">
        <f t="shared" ref="CB1283:CB1346" si="289">((L1283-CA1283)/Q1283)*100</f>
        <v>183.5622927522501</v>
      </c>
      <c r="CC1283" s="197"/>
      <c r="CD1283" s="197"/>
      <c r="CE1283" s="196">
        <f t="shared" si="285"/>
        <v>183.5622927522501</v>
      </c>
      <c r="CF1283" s="197"/>
      <c r="CG1283" s="197"/>
      <c r="CH1283" s="196">
        <f t="shared" ref="CH1283:CH1346" si="290">((L1283-CG1283)/Q1283)*100</f>
        <v>183.5622927522501</v>
      </c>
      <c r="CI1283" s="197"/>
      <c r="CJ1283" s="197"/>
      <c r="CK1283" s="196">
        <f t="shared" si="279"/>
        <v>183.5622927522501</v>
      </c>
      <c r="CL1283" s="197">
        <v>111.3</v>
      </c>
      <c r="CM1283" s="196">
        <f t="shared" si="283"/>
        <v>51.752723827569866</v>
      </c>
      <c r="CN1283" s="197">
        <v>85</v>
      </c>
      <c r="CO1283" s="197"/>
      <c r="CP1283" s="197"/>
      <c r="CQ1283" s="200"/>
      <c r="CR1283" s="200"/>
      <c r="CS1283" s="201">
        <v>0.5</v>
      </c>
      <c r="CT1283" s="202">
        <v>-0.25</v>
      </c>
      <c r="CU1283" s="202">
        <v>0.5</v>
      </c>
      <c r="CV1283" s="202">
        <v>0.5</v>
      </c>
      <c r="CW1283" s="202">
        <v>0.25</v>
      </c>
      <c r="CX1283" s="203">
        <f t="shared" si="286"/>
        <v>1.5</v>
      </c>
      <c r="CY1283" s="895"/>
      <c r="CZ1283" s="895" t="s">
        <v>2633</v>
      </c>
      <c r="DA1283" s="895" t="s">
        <v>3975</v>
      </c>
      <c r="DB1283" s="894" t="s">
        <v>2644</v>
      </c>
      <c r="DC1283" s="894" t="s">
        <v>2648</v>
      </c>
      <c r="DD1283" s="894" t="s">
        <v>2646</v>
      </c>
      <c r="DE1283" s="894" t="s">
        <v>2649</v>
      </c>
      <c r="DF1283" s="894" t="s">
        <v>32</v>
      </c>
      <c r="DG1283" s="894" t="s">
        <v>5009</v>
      </c>
      <c r="DH1283" s="894" t="s">
        <v>2653</v>
      </c>
      <c r="DI1283" s="894" t="s">
        <v>2657</v>
      </c>
      <c r="DJ1283" s="894" t="s">
        <v>37</v>
      </c>
      <c r="DK1283" s="894" t="s">
        <v>37</v>
      </c>
      <c r="DL1283" s="894" t="s">
        <v>37</v>
      </c>
      <c r="DM1283" s="894" t="s">
        <v>2663</v>
      </c>
      <c r="DN1283" s="98" t="s">
        <v>4001</v>
      </c>
      <c r="DO1283" s="98" t="s">
        <v>4002</v>
      </c>
      <c r="DP1283" s="98"/>
      <c r="DQ1283" s="98" t="s">
        <v>4069</v>
      </c>
      <c r="DR1283" s="98"/>
      <c r="DS1283" s="98" t="s">
        <v>2633</v>
      </c>
      <c r="DT1283" s="98" t="s">
        <v>4073</v>
      </c>
      <c r="DU1283" s="894" t="s">
        <v>2634</v>
      </c>
      <c r="DV1283" s="894" t="s">
        <v>2633</v>
      </c>
      <c r="DW1283" s="894" t="s">
        <v>11439</v>
      </c>
      <c r="DX1283" s="897" t="s">
        <v>9476</v>
      </c>
      <c r="DY1283" s="10" t="s">
        <v>11440</v>
      </c>
      <c r="DZ1283" s="898" t="s">
        <v>101</v>
      </c>
      <c r="EA1283" s="98">
        <v>3</v>
      </c>
      <c r="EB1283" s="119"/>
      <c r="EC1283" s="898" t="s">
        <v>2194</v>
      </c>
      <c r="ED1283" s="10" t="s">
        <v>5392</v>
      </c>
      <c r="EE1283" s="10"/>
      <c r="EF1283" s="4"/>
      <c r="EG1283" s="4"/>
      <c r="EH1283" s="4"/>
      <c r="EI1283" s="4"/>
      <c r="EJ1283" s="4"/>
      <c r="EK1283" s="4"/>
      <c r="EL1283" s="4"/>
      <c r="EM1283" s="4"/>
      <c r="EN1283" s="4"/>
      <c r="EO1283" s="4"/>
      <c r="EP1283" s="4"/>
      <c r="EQ1283" s="4"/>
      <c r="ER1283" s="4"/>
      <c r="ES1283" s="4"/>
      <c r="ET1283" s="4"/>
      <c r="EU1283" s="4"/>
      <c r="EV1283" s="4"/>
      <c r="EW1283" s="4"/>
      <c r="EX1283" s="4"/>
      <c r="EY1283" s="4"/>
      <c r="EZ1283" s="4"/>
      <c r="FA1283" s="4"/>
      <c r="FB1283" s="4"/>
      <c r="FC1283" s="4"/>
      <c r="FD1283" s="4"/>
      <c r="FE1283" s="4"/>
      <c r="FF1283" s="4"/>
      <c r="FG1283" s="4"/>
      <c r="FH1283" s="4"/>
      <c r="FI1283" s="4"/>
      <c r="FJ1283" s="4"/>
      <c r="FK1283" s="4"/>
      <c r="FL1283" s="4"/>
      <c r="FM1283" s="4"/>
      <c r="FN1283" s="4"/>
      <c r="FO1283" s="4"/>
      <c r="FP1283" s="4"/>
      <c r="FQ1283" s="4"/>
      <c r="FR1283" s="4"/>
      <c r="FS1283" s="4"/>
      <c r="FT1283" s="4"/>
      <c r="FU1283" s="4"/>
      <c r="FV1283" s="4"/>
      <c r="FW1283" s="4"/>
      <c r="FX1283" s="4"/>
      <c r="FY1283" s="4"/>
      <c r="FZ1283" s="4"/>
      <c r="GA1283" s="4"/>
      <c r="GB1283" s="4"/>
      <c r="GC1283" s="4"/>
      <c r="GD1283" s="4"/>
      <c r="GE1283" s="4"/>
      <c r="GF1283" s="4"/>
      <c r="GG1283" s="4"/>
      <c r="GH1283" s="4"/>
      <c r="GI1283" s="4"/>
      <c r="GJ1283" s="4"/>
      <c r="GK1283" s="4"/>
      <c r="GL1283" s="4"/>
      <c r="GM1283" s="4"/>
      <c r="GN1283" s="4"/>
      <c r="GO1283" s="4"/>
      <c r="GP1283" s="4"/>
      <c r="GQ1283" s="4"/>
      <c r="GR1283" s="4"/>
      <c r="GS1283" s="4"/>
      <c r="GT1283" s="4"/>
      <c r="GU1283" s="4"/>
      <c r="GV1283" s="4"/>
      <c r="GW1283" s="4"/>
      <c r="GX1283" s="4"/>
      <c r="GY1283" s="4"/>
      <c r="GZ1283" s="4"/>
      <c r="HA1283" s="4"/>
      <c r="HB1283" s="4"/>
      <c r="HC1283" s="4"/>
      <c r="HD1283" s="4"/>
      <c r="HE1283" s="4"/>
      <c r="HF1283" s="4"/>
      <c r="HG1283" s="4"/>
      <c r="HH1283" s="4"/>
      <c r="HI1283" s="4"/>
      <c r="HJ1283" s="4"/>
      <c r="HK1283" s="4"/>
      <c r="HL1283" s="4"/>
      <c r="HM1283" s="4"/>
      <c r="HN1283" s="4"/>
      <c r="HO1283" s="4"/>
      <c r="HP1283" s="4"/>
      <c r="HQ1283" s="4"/>
      <c r="HR1283" s="4"/>
      <c r="HS1283" s="4"/>
      <c r="HT1283" s="4"/>
      <c r="HU1283" s="4"/>
      <c r="HV1283" s="4"/>
      <c r="HW1283" s="4"/>
      <c r="HX1283" s="4"/>
      <c r="HY1283" s="4"/>
      <c r="HZ1283" s="4"/>
      <c r="IA1283" s="4"/>
      <c r="IB1283" s="4"/>
      <c r="IC1283" s="4"/>
      <c r="ID1283" s="4"/>
      <c r="IE1283" s="4"/>
      <c r="IF1283" s="4"/>
      <c r="IG1283" s="4"/>
      <c r="IH1283" s="4"/>
      <c r="II1283" s="4"/>
      <c r="IJ1283" s="4"/>
      <c r="IK1283" s="4"/>
      <c r="IL1283" s="4"/>
      <c r="IM1283" s="4"/>
      <c r="IN1283" s="4"/>
      <c r="IO1283" s="4"/>
      <c r="IP1283" s="4"/>
      <c r="IQ1283" s="4"/>
      <c r="IR1283" s="4"/>
      <c r="IS1283" s="4"/>
      <c r="IT1283" s="4"/>
      <c r="IU1283" s="4"/>
      <c r="IV1283" s="4"/>
      <c r="IW1283" s="4"/>
      <c r="IX1283" s="4"/>
      <c r="IY1283" s="4"/>
      <c r="IZ1283" s="4"/>
      <c r="JA1283" s="4"/>
      <c r="JB1283" s="4"/>
      <c r="JC1283" s="4"/>
      <c r="JD1283" s="4"/>
      <c r="JE1283" s="4"/>
      <c r="JF1283" s="4"/>
      <c r="JG1283" s="4"/>
      <c r="JH1283" s="4"/>
      <c r="JI1283" s="4"/>
      <c r="JJ1283" s="4"/>
      <c r="JK1283" s="4"/>
      <c r="JL1283" s="4"/>
      <c r="JM1283" s="4"/>
      <c r="JN1283" s="4"/>
      <c r="JO1283" s="4"/>
      <c r="JP1283" s="4"/>
      <c r="JQ1283" s="4"/>
      <c r="JR1283" s="4"/>
      <c r="JS1283" s="4"/>
      <c r="JT1283" s="4"/>
      <c r="JU1283" s="4"/>
      <c r="JV1283" s="4"/>
      <c r="JW1283" s="4"/>
      <c r="JX1283" s="4"/>
      <c r="JY1283" s="4"/>
      <c r="JZ1283" s="4"/>
      <c r="KA1283" s="4"/>
      <c r="KB1283" s="4"/>
      <c r="KC1283" s="4"/>
      <c r="KD1283" s="4"/>
      <c r="KE1283" s="4"/>
      <c r="KF1283" s="4"/>
      <c r="KG1283" s="4"/>
      <c r="KH1283" s="4"/>
      <c r="KI1283" s="4"/>
      <c r="KJ1283" s="4"/>
      <c r="KK1283" s="4"/>
      <c r="KL1283" s="4"/>
      <c r="KM1283" s="4"/>
      <c r="KN1283" s="4"/>
      <c r="KO1283" s="4"/>
      <c r="KP1283" s="4"/>
      <c r="KQ1283" s="4"/>
      <c r="KR1283" s="4"/>
      <c r="KS1283" s="4"/>
      <c r="KT1283" s="4"/>
      <c r="KU1283" s="4"/>
      <c r="KV1283" s="4"/>
      <c r="KW1283" s="4"/>
      <c r="KX1283" s="4"/>
      <c r="KY1283" s="4"/>
      <c r="KZ1283" s="4"/>
      <c r="LA1283" s="4"/>
      <c r="LB1283" s="4"/>
      <c r="LC1283" s="4"/>
      <c r="LD1283" s="4"/>
      <c r="LE1283" s="4"/>
      <c r="LF1283" s="4"/>
      <c r="LG1283" s="4"/>
      <c r="LH1283" s="4"/>
      <c r="LI1283" s="4"/>
      <c r="LJ1283" s="4"/>
      <c r="LK1283" s="4"/>
      <c r="LL1283" s="4"/>
      <c r="LM1283" s="4"/>
      <c r="LN1283" s="4"/>
      <c r="LO1283" s="4"/>
      <c r="LP1283" s="4"/>
      <c r="LQ1283" s="4"/>
      <c r="LR1283" s="4"/>
      <c r="LS1283" s="4"/>
      <c r="LT1283" s="4"/>
      <c r="LU1283" s="4"/>
      <c r="LV1283" s="4"/>
      <c r="LW1283" s="4"/>
      <c r="LX1283" s="4"/>
      <c r="LY1283" s="4"/>
      <c r="LZ1283" s="4"/>
      <c r="MA1283" s="4"/>
      <c r="MB1283" s="4"/>
      <c r="MC1283" s="4"/>
      <c r="MD1283" s="4"/>
      <c r="ME1283" s="4"/>
      <c r="MF1283" s="4"/>
      <c r="MG1283" s="4"/>
      <c r="MH1283" s="4"/>
      <c r="MI1283" s="4"/>
      <c r="MJ1283" s="4"/>
      <c r="MK1283" s="4"/>
      <c r="ML1283" s="4"/>
      <c r="MM1283" s="4"/>
      <c r="MN1283" s="4"/>
      <c r="MO1283" s="4"/>
      <c r="MP1283" s="4"/>
      <c r="MQ1283" s="4"/>
      <c r="MR1283" s="4"/>
      <c r="MS1283" s="4"/>
      <c r="MT1283" s="4"/>
      <c r="MU1283" s="4"/>
      <c r="MV1283" s="4"/>
      <c r="MW1283" s="4"/>
      <c r="MX1283" s="4"/>
      <c r="MY1283" s="4"/>
      <c r="MZ1283" s="4"/>
      <c r="NA1283" s="4"/>
      <c r="NB1283" s="4"/>
      <c r="NC1283" s="4"/>
      <c r="ND1283" s="4"/>
      <c r="NE1283" s="4"/>
      <c r="NF1283" s="4"/>
      <c r="NG1283" s="4"/>
      <c r="NH1283" s="4"/>
      <c r="NI1283" s="4"/>
      <c r="NJ1283" s="4"/>
      <c r="NK1283" s="4"/>
      <c r="NL1283" s="4"/>
      <c r="NM1283" s="4"/>
      <c r="NN1283" s="4"/>
      <c r="NO1283" s="4"/>
      <c r="NP1283" s="4"/>
      <c r="NQ1283" s="4"/>
      <c r="NR1283" s="4"/>
      <c r="NS1283" s="4"/>
      <c r="NT1283" s="4"/>
      <c r="NU1283" s="4"/>
      <c r="NV1283" s="4"/>
      <c r="NW1283" s="4"/>
      <c r="NX1283" s="4"/>
      <c r="NY1283" s="4"/>
      <c r="NZ1283" s="4"/>
      <c r="OA1283" s="4"/>
      <c r="OB1283" s="4"/>
      <c r="OC1283" s="4"/>
      <c r="OD1283" s="4"/>
      <c r="OE1283" s="4"/>
      <c r="OF1283" s="4"/>
      <c r="OG1283" s="4"/>
      <c r="OH1283" s="4"/>
      <c r="OI1283" s="4"/>
      <c r="OJ1283" s="4"/>
      <c r="OK1283" s="4"/>
      <c r="OL1283" s="4"/>
      <c r="OM1283" s="4"/>
      <c r="ON1283" s="4"/>
      <c r="OO1283" s="4"/>
      <c r="OP1283" s="4"/>
      <c r="OQ1283" s="4"/>
      <c r="OR1283" s="4"/>
      <c r="OS1283" s="4"/>
      <c r="OT1283" s="4"/>
      <c r="OU1283" s="4"/>
      <c r="OV1283" s="4"/>
      <c r="OW1283" s="4"/>
      <c r="OX1283" s="4"/>
      <c r="OY1283" s="4"/>
      <c r="OZ1283" s="4"/>
      <c r="PA1283" s="4"/>
      <c r="PB1283" s="4"/>
      <c r="PC1283" s="4"/>
      <c r="PD1283" s="4"/>
      <c r="PE1283" s="4"/>
      <c r="PF1283" s="4"/>
      <c r="PG1283" s="4"/>
      <c r="PH1283" s="4"/>
      <c r="PI1283" s="4"/>
      <c r="PJ1283" s="4"/>
      <c r="PK1283" s="4"/>
      <c r="PL1283" s="4"/>
      <c r="PM1283" s="4"/>
      <c r="PN1283" s="4"/>
      <c r="PO1283" s="4"/>
      <c r="PP1283" s="4"/>
      <c r="PQ1283" s="4"/>
      <c r="PR1283" s="4"/>
      <c r="PS1283" s="4"/>
      <c r="PT1283" s="4"/>
      <c r="PU1283" s="4"/>
      <c r="PV1283" s="4"/>
      <c r="PW1283" s="4"/>
      <c r="PX1283" s="4"/>
      <c r="PY1283" s="4"/>
      <c r="PZ1283" s="4"/>
      <c r="QA1283" s="4"/>
      <c r="QB1283" s="4"/>
      <c r="QC1283" s="4"/>
      <c r="QD1283" s="4"/>
      <c r="QE1283" s="4"/>
      <c r="QF1283" s="4"/>
      <c r="QG1283" s="4"/>
      <c r="QH1283" s="4"/>
      <c r="QI1283" s="4"/>
      <c r="QJ1283" s="4"/>
      <c r="QK1283" s="4"/>
      <c r="QL1283" s="4"/>
      <c r="QM1283" s="4"/>
      <c r="QN1283" s="4"/>
      <c r="QO1283" s="4"/>
      <c r="QP1283" s="4"/>
      <c r="QQ1283" s="4"/>
      <c r="QR1283" s="4"/>
      <c r="QS1283" s="4"/>
      <c r="QT1283" s="4"/>
      <c r="QU1283" s="4"/>
      <c r="QV1283" s="4"/>
      <c r="QW1283" s="4"/>
      <c r="QX1283" s="4"/>
      <c r="QY1283" s="4"/>
      <c r="QZ1283" s="4"/>
      <c r="RA1283" s="4"/>
      <c r="RB1283" s="4"/>
      <c r="RC1283" s="4"/>
      <c r="RD1283" s="4"/>
      <c r="RE1283" s="4"/>
      <c r="RF1283" s="4"/>
      <c r="RG1283" s="4"/>
      <c r="RH1283" s="4"/>
      <c r="RI1283" s="4"/>
      <c r="RJ1283" s="4"/>
      <c r="RK1283" s="4"/>
      <c r="RL1283" s="4"/>
      <c r="RM1283" s="4"/>
      <c r="RN1283" s="4"/>
      <c r="RO1283" s="4"/>
      <c r="RP1283" s="4"/>
      <c r="RQ1283" s="4"/>
      <c r="RR1283" s="4"/>
      <c r="RS1283" s="4"/>
      <c r="RT1283" s="4"/>
      <c r="RU1283" s="4"/>
      <c r="RV1283" s="4"/>
      <c r="RW1283" s="4"/>
      <c r="RX1283" s="4"/>
      <c r="RY1283" s="4"/>
      <c r="RZ1283" s="4"/>
      <c r="SA1283" s="4"/>
      <c r="SB1283" s="4"/>
      <c r="SC1283" s="4"/>
      <c r="SD1283" s="4"/>
      <c r="SE1283" s="4"/>
      <c r="SF1283" s="4"/>
      <c r="SG1283" s="4"/>
      <c r="SH1283" s="4"/>
      <c r="SI1283" s="4"/>
      <c r="SJ1283" s="4"/>
      <c r="SK1283" s="4"/>
      <c r="SL1283" s="4"/>
      <c r="SM1283" s="4"/>
      <c r="SN1283" s="4"/>
      <c r="SO1283" s="4"/>
      <c r="SP1283" s="4"/>
      <c r="SQ1283" s="4"/>
      <c r="SR1283" s="4"/>
      <c r="SS1283" s="4"/>
      <c r="ST1283" s="4"/>
      <c r="SU1283" s="4"/>
      <c r="SV1283" s="4"/>
      <c r="SW1283" s="4"/>
      <c r="SX1283" s="4"/>
      <c r="SY1283" s="4"/>
      <c r="SZ1283" s="4"/>
      <c r="TA1283" s="4"/>
      <c r="TB1283" s="4"/>
      <c r="TC1283" s="4"/>
      <c r="TD1283" s="4"/>
      <c r="TE1283" s="4"/>
      <c r="TF1283" s="4"/>
      <c r="TG1283" s="4"/>
      <c r="TH1283" s="4"/>
      <c r="TI1283" s="4"/>
      <c r="TJ1283" s="4"/>
      <c r="TK1283" s="4"/>
      <c r="TL1283" s="4"/>
      <c r="TM1283" s="4"/>
      <c r="TN1283" s="4"/>
      <c r="TO1283" s="4"/>
      <c r="TP1283" s="4"/>
      <c r="TQ1283" s="4"/>
      <c r="TR1283" s="4"/>
      <c r="TS1283" s="4"/>
      <c r="TT1283" s="4"/>
      <c r="TU1283" s="4"/>
      <c r="TV1283" s="4"/>
      <c r="TW1283" s="4"/>
      <c r="TX1283" s="4"/>
      <c r="TY1283" s="4"/>
      <c r="TZ1283" s="4"/>
      <c r="UA1283" s="4"/>
      <c r="UB1283" s="4"/>
      <c r="UC1283" s="4"/>
      <c r="UD1283" s="4"/>
      <c r="UE1283" s="4"/>
      <c r="UF1283" s="4"/>
      <c r="UG1283" s="4"/>
      <c r="UH1283" s="4"/>
      <c r="UI1283" s="4"/>
      <c r="UJ1283" s="4"/>
      <c r="UK1283" s="4"/>
      <c r="UL1283" s="4"/>
      <c r="UM1283" s="4"/>
      <c r="UN1283" s="4"/>
      <c r="UO1283" s="4"/>
      <c r="UP1283" s="4"/>
      <c r="UQ1283" s="4"/>
      <c r="UR1283" s="4"/>
      <c r="US1283" s="4"/>
      <c r="UT1283" s="4"/>
      <c r="UU1283" s="4"/>
      <c r="UV1283" s="4"/>
      <c r="UW1283" s="4"/>
      <c r="UX1283" s="4"/>
      <c r="UY1283" s="4"/>
      <c r="UZ1283" s="4"/>
      <c r="VA1283" s="4"/>
      <c r="VB1283" s="4"/>
      <c r="VC1283" s="4"/>
      <c r="VD1283" s="4"/>
      <c r="VE1283" s="4"/>
      <c r="VF1283" s="4"/>
      <c r="VG1283" s="4"/>
      <c r="VH1283" s="4"/>
      <c r="VI1283" s="4"/>
      <c r="VJ1283" s="4"/>
      <c r="VK1283" s="4"/>
      <c r="VL1283" s="4"/>
      <c r="VM1283" s="4"/>
      <c r="VN1283" s="4"/>
      <c r="VO1283" s="4"/>
      <c r="VP1283" s="4"/>
      <c r="VQ1283" s="4"/>
      <c r="VR1283" s="4"/>
      <c r="VS1283" s="4"/>
      <c r="VT1283" s="4"/>
      <c r="VU1283" s="4"/>
      <c r="VV1283" s="4"/>
      <c r="VW1283" s="4"/>
      <c r="VX1283" s="4"/>
      <c r="VY1283" s="4"/>
      <c r="VZ1283" s="4"/>
      <c r="WA1283" s="4"/>
      <c r="WB1283" s="4"/>
      <c r="WC1283" s="4"/>
      <c r="WD1283" s="4"/>
      <c r="WE1283" s="4"/>
      <c r="WF1283" s="4"/>
      <c r="WG1283" s="4"/>
      <c r="WH1283" s="4"/>
      <c r="WI1283" s="4"/>
      <c r="WJ1283" s="4"/>
      <c r="WK1283" s="4"/>
      <c r="WL1283" s="4"/>
      <c r="WM1283" s="4"/>
      <c r="WN1283" s="4"/>
      <c r="WO1283" s="4"/>
      <c r="WP1283" s="4"/>
      <c r="WQ1283" s="4"/>
      <c r="WR1283" s="4"/>
      <c r="WS1283" s="4"/>
      <c r="WT1283" s="4"/>
      <c r="WU1283" s="4"/>
      <c r="WV1283" s="4"/>
      <c r="WW1283" s="4"/>
      <c r="WX1283" s="4"/>
      <c r="WY1283" s="4"/>
      <c r="WZ1283" s="4"/>
      <c r="XA1283" s="4"/>
      <c r="XB1283" s="4"/>
      <c r="XC1283" s="4"/>
      <c r="XD1283" s="4"/>
      <c r="XE1283" s="4"/>
      <c r="XF1283" s="4"/>
      <c r="XG1283" s="4"/>
      <c r="XH1283" s="4"/>
      <c r="XI1283" s="4"/>
      <c r="XJ1283" s="4"/>
      <c r="XK1283" s="4"/>
      <c r="XL1283" s="4"/>
      <c r="XM1283" s="4"/>
      <c r="XN1283" s="4"/>
      <c r="XO1283" s="4"/>
      <c r="XP1283" s="4"/>
      <c r="XQ1283" s="4"/>
      <c r="XR1283" s="4"/>
      <c r="XS1283" s="4"/>
      <c r="XT1283" s="4"/>
      <c r="XU1283" s="4"/>
      <c r="XV1283" s="4"/>
      <c r="XW1283" s="4"/>
      <c r="XX1283" s="4"/>
      <c r="XY1283" s="4"/>
      <c r="XZ1283" s="4"/>
      <c r="YA1283" s="4"/>
      <c r="YB1283" s="4"/>
      <c r="YC1283" s="4"/>
      <c r="YD1283" s="4"/>
      <c r="YE1283" s="4"/>
      <c r="YF1283" s="4"/>
      <c r="YG1283" s="4"/>
      <c r="YH1283" s="4"/>
      <c r="YI1283" s="4"/>
      <c r="YJ1283" s="4"/>
      <c r="YK1283" s="4"/>
      <c r="YL1283" s="4"/>
      <c r="YM1283" s="4"/>
      <c r="YN1283" s="4"/>
      <c r="YO1283" s="4"/>
      <c r="YP1283" s="4"/>
      <c r="YQ1283" s="4"/>
      <c r="YR1283" s="4"/>
      <c r="YS1283" s="4"/>
      <c r="YT1283" s="4"/>
      <c r="YU1283" s="4"/>
      <c r="YV1283" s="4"/>
      <c r="YW1283" s="4"/>
      <c r="YX1283" s="4"/>
      <c r="YY1283" s="4"/>
      <c r="YZ1283" s="4"/>
      <c r="ZA1283" s="4"/>
      <c r="ZB1283" s="4"/>
      <c r="ZC1283" s="4"/>
      <c r="ZD1283" s="4"/>
      <c r="ZE1283" s="4"/>
      <c r="ZF1283" s="4"/>
      <c r="ZG1283" s="4"/>
      <c r="ZH1283" s="4"/>
      <c r="ZI1283" s="4"/>
      <c r="ZJ1283" s="4"/>
      <c r="ZK1283" s="4"/>
      <c r="ZL1283" s="4"/>
      <c r="ZM1283" s="4"/>
      <c r="ZN1283" s="4"/>
      <c r="ZO1283" s="4"/>
      <c r="ZP1283" s="4"/>
      <c r="ZQ1283" s="4"/>
      <c r="ZR1283" s="4"/>
      <c r="ZS1283" s="4"/>
      <c r="ZT1283" s="4"/>
      <c r="ZU1283" s="4"/>
      <c r="ZV1283" s="4"/>
      <c r="ZW1283" s="4"/>
      <c r="ZX1283" s="4"/>
      <c r="ZY1283" s="4"/>
      <c r="ZZ1283" s="4"/>
      <c r="AAA1283" s="4"/>
      <c r="AAB1283" s="4"/>
      <c r="AAC1283" s="4"/>
      <c r="AAD1283" s="4"/>
      <c r="AAE1283" s="4"/>
      <c r="AAF1283" s="4"/>
      <c r="AAG1283" s="4"/>
      <c r="AAH1283" s="4"/>
      <c r="AAI1283" s="4"/>
      <c r="AAJ1283" s="4"/>
      <c r="AAK1283" s="4"/>
      <c r="AAL1283" s="4"/>
      <c r="AAM1283" s="4"/>
      <c r="AAN1283" s="4"/>
      <c r="AAO1283" s="4"/>
      <c r="AAP1283" s="4"/>
      <c r="AAQ1283" s="4"/>
      <c r="AAR1283" s="4"/>
      <c r="AAS1283" s="4"/>
      <c r="AAT1283" s="4"/>
      <c r="AAU1283" s="4"/>
      <c r="AAV1283" s="4"/>
      <c r="AAW1283" s="4"/>
      <c r="AAX1283" s="4"/>
      <c r="AAY1283" s="4"/>
      <c r="AAZ1283" s="4"/>
      <c r="ABA1283" s="4"/>
      <c r="ABB1283" s="4"/>
      <c r="ABC1283" s="4"/>
      <c r="ABD1283" s="4"/>
      <c r="ABE1283" s="4"/>
      <c r="ABF1283" s="4"/>
      <c r="ABG1283" s="4"/>
      <c r="ABH1283" s="4"/>
      <c r="ABI1283" s="4"/>
      <c r="ABJ1283" s="4"/>
      <c r="ABK1283" s="4"/>
      <c r="ABL1283" s="4"/>
      <c r="ABM1283" s="4"/>
      <c r="ABN1283" s="4"/>
      <c r="ABO1283" s="4"/>
      <c r="ABP1283" s="4"/>
      <c r="ABQ1283" s="4"/>
      <c r="ABR1283" s="4"/>
      <c r="ABS1283" s="4"/>
      <c r="ABT1283" s="4"/>
      <c r="ABU1283" s="4"/>
      <c r="ABV1283" s="4"/>
      <c r="ABW1283" s="4"/>
      <c r="ABX1283" s="4"/>
      <c r="ABY1283" s="4"/>
      <c r="ABZ1283" s="4"/>
      <c r="ACA1283" s="4"/>
      <c r="ACB1283" s="4"/>
      <c r="ACC1283" s="4"/>
      <c r="ACD1283" s="4"/>
      <c r="ACE1283" s="4"/>
      <c r="ACF1283" s="4"/>
      <c r="ACG1283" s="4"/>
      <c r="ACH1283" s="4"/>
      <c r="ACI1283" s="4"/>
      <c r="ACJ1283" s="4"/>
      <c r="ACK1283" s="4"/>
      <c r="ACL1283" s="4"/>
      <c r="ACM1283" s="4"/>
      <c r="ACN1283" s="4"/>
      <c r="ACO1283" s="4"/>
      <c r="ACP1283" s="4"/>
      <c r="ACQ1283" s="4"/>
      <c r="ACR1283" s="4"/>
      <c r="ACS1283" s="4"/>
      <c r="ACT1283" s="4"/>
      <c r="ACU1283" s="4"/>
      <c r="ACV1283" s="4"/>
      <c r="ACW1283" s="4"/>
      <c r="ACX1283" s="4"/>
      <c r="ACY1283" s="4"/>
      <c r="ACZ1283" s="4"/>
      <c r="ADA1283" s="4"/>
      <c r="ADB1283" s="4"/>
      <c r="ADC1283" s="4"/>
      <c r="ADD1283" s="4"/>
      <c r="ADE1283" s="4"/>
      <c r="ADF1283" s="4"/>
      <c r="ADG1283" s="4"/>
      <c r="ADH1283" s="4"/>
      <c r="ADI1283" s="4"/>
      <c r="ADJ1283" s="4"/>
      <c r="ADK1283" s="4"/>
      <c r="ADL1283" s="4"/>
      <c r="ADM1283" s="4"/>
      <c r="ADN1283" s="4"/>
      <c r="ADO1283" s="4"/>
      <c r="ADP1283" s="4"/>
      <c r="ADQ1283" s="4"/>
      <c r="ADR1283" s="4"/>
      <c r="ADS1283" s="4"/>
      <c r="ADT1283" s="4"/>
      <c r="ADU1283" s="4"/>
      <c r="ADV1283" s="4"/>
      <c r="ADW1283" s="4"/>
      <c r="ADX1283" s="4"/>
      <c r="ADY1283" s="4"/>
      <c r="ADZ1283" s="4"/>
      <c r="AEA1283" s="4"/>
      <c r="AEB1283" s="4"/>
      <c r="AEC1283" s="4"/>
      <c r="AED1283" s="4"/>
      <c r="AEE1283" s="4"/>
      <c r="AEF1283" s="4"/>
      <c r="AEG1283" s="4"/>
      <c r="AEH1283" s="4"/>
      <c r="AEI1283" s="4"/>
      <c r="AEJ1283" s="4"/>
      <c r="AEK1283" s="4"/>
      <c r="AEL1283" s="4"/>
      <c r="AEM1283" s="4"/>
      <c r="AEN1283" s="4"/>
      <c r="AEO1283" s="4"/>
      <c r="AEP1283" s="4"/>
      <c r="AEQ1283" s="4"/>
      <c r="AER1283" s="4"/>
      <c r="AES1283" s="4"/>
      <c r="AET1283" s="4"/>
      <c r="AEU1283" s="4"/>
      <c r="AEV1283" s="4"/>
      <c r="AEW1283" s="4"/>
      <c r="AEX1283" s="4"/>
      <c r="AEY1283" s="4"/>
      <c r="AEZ1283" s="4"/>
      <c r="AFA1283" s="4"/>
      <c r="AFB1283" s="4"/>
      <c r="AFC1283" s="4"/>
      <c r="AFD1283" s="4"/>
      <c r="AFE1283" s="4"/>
      <c r="AFF1283" s="4"/>
      <c r="AFG1283" s="4"/>
      <c r="AFH1283" s="4"/>
      <c r="AFI1283" s="4"/>
      <c r="AFJ1283" s="4"/>
      <c r="AFK1283" s="4"/>
      <c r="AFL1283" s="4"/>
      <c r="AFM1283" s="4"/>
      <c r="AFN1283" s="4"/>
      <c r="AFO1283" s="4"/>
      <c r="AFP1283" s="4"/>
      <c r="AFQ1283" s="4"/>
      <c r="AFR1283" s="4"/>
      <c r="AFS1283" s="4"/>
      <c r="AFT1283" s="4"/>
      <c r="AFU1283" s="4"/>
      <c r="AFV1283" s="4"/>
      <c r="AFW1283" s="4"/>
      <c r="AFX1283" s="4"/>
      <c r="AFY1283" s="4"/>
      <c r="AFZ1283" s="4"/>
      <c r="AGA1283" s="4"/>
      <c r="AGB1283" s="4"/>
      <c r="AGC1283" s="4"/>
      <c r="AGD1283" s="4"/>
      <c r="AGE1283" s="4"/>
      <c r="AGF1283" s="4"/>
      <c r="AGG1283" s="4"/>
      <c r="AGH1283" s="4"/>
      <c r="AGI1283" s="4"/>
      <c r="AGJ1283" s="4"/>
      <c r="AGK1283" s="4"/>
      <c r="AGL1283" s="4"/>
      <c r="AGM1283" s="4"/>
      <c r="AGN1283" s="4"/>
      <c r="AGO1283" s="4"/>
      <c r="AGP1283" s="4"/>
      <c r="AGQ1283" s="4"/>
      <c r="AGR1283" s="4"/>
      <c r="AGS1283" s="4"/>
      <c r="AGT1283" s="4"/>
      <c r="AGU1283" s="4"/>
      <c r="AGV1283" s="4"/>
      <c r="AGW1283" s="4"/>
      <c r="AGX1283" s="4"/>
      <c r="AGY1283" s="4"/>
      <c r="AGZ1283" s="4"/>
      <c r="AHA1283" s="4"/>
      <c r="AHB1283" s="4"/>
      <c r="AHC1283" s="4"/>
      <c r="AHD1283" s="4"/>
      <c r="AHE1283" s="4"/>
      <c r="AHF1283" s="4"/>
      <c r="AHG1283" s="4"/>
      <c r="AHH1283" s="4"/>
      <c r="AHI1283" s="4"/>
      <c r="AHJ1283" s="4"/>
      <c r="AHK1283" s="4"/>
      <c r="AHL1283" s="4"/>
      <c r="AHM1283" s="4"/>
      <c r="AHN1283" s="4"/>
      <c r="AHO1283" s="4"/>
      <c r="AHP1283" s="4"/>
      <c r="AHQ1283" s="4"/>
      <c r="AHR1283" s="4"/>
      <c r="AHS1283" s="4"/>
      <c r="AHT1283" s="4"/>
      <c r="AHU1283" s="4"/>
      <c r="AHV1283" s="4"/>
      <c r="AHW1283" s="4"/>
      <c r="AHX1283" s="4"/>
      <c r="AHY1283" s="4"/>
      <c r="AHZ1283" s="4"/>
      <c r="AIA1283" s="4"/>
      <c r="AIB1283" s="4"/>
      <c r="AIC1283" s="4"/>
      <c r="AID1283" s="4"/>
      <c r="AIE1283" s="4"/>
      <c r="AIF1283" s="4"/>
      <c r="AIG1283" s="4"/>
      <c r="AIH1283" s="4"/>
      <c r="AII1283" s="4"/>
      <c r="AIJ1283" s="4"/>
      <c r="AIK1283" s="4"/>
      <c r="AIL1283" s="4"/>
      <c r="AIM1283" s="4"/>
      <c r="AIN1283" s="4"/>
      <c r="AIO1283" s="4"/>
      <c r="AIP1283" s="4"/>
      <c r="AIQ1283" s="4"/>
      <c r="AIR1283" s="4"/>
      <c r="AIS1283" s="4"/>
      <c r="AIT1283" s="4"/>
      <c r="AIU1283" s="4"/>
      <c r="AIV1283" s="4"/>
      <c r="AIW1283" s="4"/>
      <c r="AIX1283" s="4"/>
      <c r="AIY1283" s="4"/>
      <c r="AIZ1283" s="4"/>
      <c r="AJA1283" s="4"/>
      <c r="AJB1283" s="4"/>
      <c r="AJC1283" s="4"/>
      <c r="AJD1283" s="4"/>
      <c r="AJE1283" s="4"/>
      <c r="AJF1283" s="4"/>
      <c r="AJG1283" s="4"/>
      <c r="AJH1283" s="4"/>
      <c r="AJI1283" s="4"/>
      <c r="AJJ1283" s="4"/>
      <c r="AJK1283" s="4"/>
      <c r="AJL1283" s="4"/>
      <c r="AJM1283" s="4"/>
      <c r="AJN1283" s="4"/>
      <c r="AJO1283" s="4"/>
      <c r="AJP1283" s="4"/>
      <c r="AJQ1283" s="4"/>
      <c r="AJR1283" s="4"/>
      <c r="AJS1283" s="4"/>
      <c r="AJT1283" s="4"/>
      <c r="AJU1283" s="4"/>
      <c r="AJV1283" s="4"/>
      <c r="AJW1283" s="4"/>
      <c r="AJX1283" s="4"/>
      <c r="AJY1283" s="4"/>
      <c r="AJZ1283" s="4"/>
      <c r="AKA1283" s="4"/>
      <c r="AKB1283" s="4"/>
      <c r="AKC1283" s="4"/>
      <c r="AKD1283" s="4"/>
      <c r="AKE1283" s="4"/>
      <c r="AKF1283" s="4"/>
      <c r="AKG1283" s="4"/>
      <c r="AKH1283" s="4"/>
      <c r="AKI1283" s="4"/>
      <c r="AKJ1283" s="4"/>
      <c r="AKK1283" s="4"/>
      <c r="AKL1283" s="4"/>
      <c r="AKM1283" s="4"/>
      <c r="AKN1283" s="4"/>
      <c r="AKO1283" s="4"/>
      <c r="AKP1283" s="4"/>
      <c r="AKQ1283" s="4"/>
      <c r="AKR1283" s="4"/>
      <c r="AKS1283" s="4"/>
      <c r="AKT1283" s="4"/>
      <c r="AKU1283" s="4"/>
      <c r="AKV1283" s="4"/>
      <c r="AKW1283" s="4"/>
      <c r="AKX1283" s="4"/>
      <c r="AKY1283" s="4"/>
      <c r="AKZ1283" s="4"/>
      <c r="ALA1283" s="4"/>
      <c r="ALB1283" s="4"/>
      <c r="ALC1283" s="4"/>
      <c r="ALD1283" s="4"/>
      <c r="ALE1283" s="4"/>
      <c r="ALF1283" s="4"/>
      <c r="ALG1283" s="4"/>
      <c r="ALH1283" s="4"/>
      <c r="ALI1283" s="4"/>
      <c r="ALJ1283" s="4"/>
      <c r="ALK1283" s="4"/>
      <c r="ALL1283" s="4"/>
      <c r="ALM1283" s="4"/>
      <c r="ALN1283" s="4"/>
      <c r="ALO1283" s="4"/>
      <c r="ALP1283" s="4"/>
      <c r="ALQ1283" s="4"/>
      <c r="ALR1283" s="4"/>
      <c r="ALS1283" s="4"/>
      <c r="ALT1283" s="4"/>
      <c r="ALU1283" s="4"/>
      <c r="ALV1283" s="4"/>
      <c r="ALW1283" s="4"/>
      <c r="ALX1283" s="4"/>
      <c r="ALY1283" s="4"/>
      <c r="ALZ1283" s="4"/>
      <c r="AMA1283" s="4"/>
      <c r="AMB1283" s="4"/>
      <c r="AMC1283" s="4"/>
      <c r="AMD1283" s="4"/>
      <c r="AME1283" s="4"/>
      <c r="AMF1283" s="4"/>
      <c r="AMG1283" s="4"/>
      <c r="AMH1283" s="4"/>
      <c r="AMI1283" s="4"/>
      <c r="AMJ1283" s="4"/>
      <c r="AMK1283" s="4"/>
      <c r="AML1283" s="4"/>
      <c r="AMM1283" s="4"/>
      <c r="AMN1283" s="4"/>
      <c r="AMO1283" s="4"/>
      <c r="AMP1283" s="4"/>
      <c r="AMQ1283" s="4"/>
      <c r="AMR1283" s="4"/>
      <c r="AMS1283" s="4"/>
      <c r="AMT1283" s="4"/>
      <c r="AMU1283" s="4"/>
      <c r="AMV1283" s="4"/>
      <c r="AMW1283" s="4"/>
      <c r="AMX1283" s="4"/>
      <c r="AMY1283" s="4"/>
      <c r="AMZ1283" s="4"/>
      <c r="ANA1283" s="4"/>
      <c r="ANB1283" s="4"/>
      <c r="ANC1283" s="4"/>
      <c r="AND1283" s="4"/>
      <c r="ANE1283" s="4"/>
      <c r="ANF1283" s="4"/>
      <c r="ANG1283" s="4"/>
      <c r="ANH1283" s="4"/>
      <c r="ANI1283" s="4"/>
      <c r="ANJ1283" s="4"/>
      <c r="ANK1283" s="4"/>
      <c r="ANL1283" s="4"/>
      <c r="ANM1283" s="4"/>
      <c r="ANN1283" s="4"/>
      <c r="ANO1283" s="4"/>
      <c r="ANP1283" s="4"/>
      <c r="ANQ1283" s="4"/>
      <c r="ANR1283" s="4"/>
      <c r="ANS1283" s="4"/>
      <c r="ANT1283" s="4"/>
      <c r="ANU1283" s="4"/>
      <c r="ANV1283" s="4"/>
      <c r="ANW1283" s="4"/>
      <c r="ANX1283" s="4"/>
      <c r="ANY1283" s="4"/>
      <c r="ANZ1283" s="4"/>
      <c r="AOA1283" s="4"/>
      <c r="AOB1283" s="4"/>
      <c r="AOC1283" s="4"/>
      <c r="AOD1283" s="4"/>
      <c r="AOE1283" s="4"/>
      <c r="AOF1283" s="4"/>
      <c r="AOG1283" s="4"/>
      <c r="AOH1283" s="4"/>
      <c r="AOI1283" s="4"/>
      <c r="AOJ1283" s="4"/>
      <c r="AOK1283" s="4"/>
      <c r="AOL1283" s="4"/>
      <c r="AOM1283" s="4"/>
      <c r="AON1283" s="4"/>
      <c r="AOO1283" s="4"/>
      <c r="AOP1283" s="4"/>
      <c r="AOQ1283" s="4"/>
      <c r="AOR1283" s="4"/>
      <c r="AOS1283" s="4"/>
      <c r="AOT1283" s="4"/>
      <c r="AOU1283" s="4"/>
      <c r="AOV1283" s="4"/>
      <c r="AOW1283" s="4"/>
      <c r="AOX1283" s="4"/>
      <c r="AOY1283" s="4"/>
      <c r="AOZ1283" s="4"/>
      <c r="APA1283" s="4"/>
      <c r="APB1283" s="4"/>
      <c r="APC1283" s="4"/>
      <c r="APD1283" s="4"/>
      <c r="APE1283" s="4"/>
      <c r="APF1283" s="4"/>
      <c r="APG1283" s="4"/>
      <c r="APH1283" s="4"/>
      <c r="API1283" s="4"/>
      <c r="APJ1283" s="4"/>
      <c r="APK1283" s="4"/>
      <c r="APL1283" s="4"/>
      <c r="APM1283" s="4"/>
      <c r="APN1283" s="4"/>
      <c r="APO1283" s="4"/>
      <c r="APP1283" s="4"/>
      <c r="APQ1283" s="4"/>
      <c r="APR1283" s="4"/>
      <c r="APS1283" s="4"/>
      <c r="APT1283" s="4"/>
      <c r="APU1283" s="4"/>
      <c r="APV1283" s="4"/>
      <c r="APW1283" s="4"/>
      <c r="APX1283" s="4"/>
      <c r="APY1283" s="4"/>
      <c r="APZ1283" s="4"/>
      <c r="AQA1283" s="4"/>
      <c r="AQB1283" s="4"/>
      <c r="AQC1283" s="4"/>
      <c r="AQD1283" s="4"/>
      <c r="AQE1283" s="4"/>
      <c r="AQF1283" s="4"/>
      <c r="AQG1283" s="4"/>
      <c r="AQH1283" s="4"/>
      <c r="AQI1283" s="4"/>
      <c r="AQJ1283" s="4"/>
      <c r="AQK1283" s="4"/>
      <c r="AQL1283" s="4"/>
      <c r="AQM1283" s="4"/>
      <c r="AQN1283" s="4"/>
      <c r="AQO1283" s="4"/>
      <c r="AQP1283" s="4"/>
      <c r="AQQ1283" s="4"/>
      <c r="AQR1283" s="4"/>
      <c r="AQS1283" s="4"/>
      <c r="AQT1283" s="4"/>
      <c r="AQU1283" s="4"/>
      <c r="AQV1283" s="4"/>
      <c r="AQW1283" s="4"/>
      <c r="AQX1283" s="4"/>
      <c r="AQY1283" s="4"/>
      <c r="AQZ1283" s="4"/>
      <c r="ARA1283" s="4"/>
      <c r="ARB1283" s="4"/>
      <c r="ARC1283" s="4"/>
      <c r="ARD1283" s="4"/>
      <c r="ARE1283" s="4"/>
      <c r="ARF1283" s="4"/>
      <c r="ARG1283" s="4"/>
      <c r="ARH1283" s="4"/>
      <c r="ARI1283" s="4"/>
      <c r="ARJ1283" s="4"/>
      <c r="ARK1283" s="4"/>
      <c r="ARL1283" s="4"/>
      <c r="ARM1283" s="4"/>
      <c r="ARN1283" s="4"/>
      <c r="ARO1283" s="4"/>
      <c r="ARP1283" s="4"/>
      <c r="ARQ1283" s="4"/>
      <c r="ARR1283" s="4"/>
      <c r="ARS1283" s="4"/>
      <c r="ART1283" s="4"/>
      <c r="ARU1283" s="4"/>
      <c r="ARV1283" s="4"/>
      <c r="ARW1283" s="4"/>
      <c r="ARX1283" s="4"/>
      <c r="ARY1283" s="4"/>
      <c r="ARZ1283" s="4"/>
      <c r="ASA1283" s="4"/>
      <c r="ASB1283" s="4"/>
      <c r="ASC1283" s="4"/>
      <c r="ASD1283" s="4"/>
      <c r="ASE1283" s="4"/>
      <c r="ASF1283" s="4"/>
      <c r="ASG1283" s="4"/>
      <c r="ASH1283" s="4"/>
      <c r="ASI1283" s="4"/>
      <c r="ASJ1283" s="4"/>
      <c r="ASK1283" s="4"/>
      <c r="ASL1283" s="4"/>
      <c r="ASM1283" s="4"/>
      <c r="ASN1283" s="4"/>
      <c r="ASO1283" s="4"/>
      <c r="ASP1283" s="4"/>
      <c r="ASQ1283" s="4"/>
      <c r="ASR1283" s="4"/>
      <c r="ASS1283" s="4"/>
      <c r="AST1283" s="4"/>
      <c r="ASU1283" s="4"/>
      <c r="ASV1283" s="4"/>
      <c r="ASW1283" s="4"/>
      <c r="ASX1283" s="4"/>
      <c r="ASY1283" s="4"/>
      <c r="ASZ1283" s="4"/>
      <c r="ATA1283" s="4"/>
      <c r="ATB1283" s="4"/>
      <c r="ATC1283" s="4"/>
      <c r="ATD1283" s="4"/>
      <c r="ATE1283" s="4"/>
      <c r="ATF1283" s="4"/>
      <c r="ATG1283" s="4"/>
      <c r="ATH1283" s="4"/>
      <c r="ATI1283" s="4"/>
      <c r="ATJ1283" s="4"/>
      <c r="ATK1283" s="4"/>
      <c r="ATL1283" s="4"/>
      <c r="ATM1283" s="4"/>
      <c r="ATN1283" s="4"/>
      <c r="ATO1283" s="4"/>
      <c r="ATP1283" s="4"/>
      <c r="ATQ1283" s="4"/>
      <c r="ATR1283" s="4"/>
      <c r="ATS1283" s="4"/>
      <c r="ATT1283" s="4"/>
      <c r="ATU1283" s="4"/>
      <c r="ATV1283" s="4"/>
      <c r="ATW1283" s="4"/>
      <c r="ATX1283" s="4"/>
      <c r="ATY1283" s="4"/>
      <c r="ATZ1283" s="4"/>
      <c r="AUA1283" s="4"/>
      <c r="AUB1283" s="4"/>
      <c r="AUC1283" s="4"/>
      <c r="AUD1283" s="4"/>
      <c r="AUE1283" s="4"/>
      <c r="AUF1283" s="4"/>
      <c r="AUG1283" s="4"/>
      <c r="AUH1283" s="4"/>
      <c r="AUI1283" s="4"/>
      <c r="AUJ1283" s="4"/>
      <c r="AUK1283" s="4"/>
      <c r="AUL1283" s="4"/>
      <c r="AUM1283" s="4"/>
      <c r="AUN1283" s="4"/>
      <c r="AUO1283" s="4"/>
      <c r="AUP1283" s="4"/>
      <c r="AUQ1283" s="4"/>
      <c r="AUR1283" s="4"/>
      <c r="AUS1283" s="4"/>
      <c r="AUT1283" s="4"/>
      <c r="AUU1283" s="4"/>
      <c r="AUV1283" s="4"/>
      <c r="AUW1283" s="4"/>
      <c r="AUX1283" s="4"/>
      <c r="AUY1283" s="4"/>
      <c r="AUZ1283" s="4"/>
      <c r="AVA1283" s="4"/>
      <c r="AVB1283" s="4"/>
      <c r="AVC1283" s="4"/>
      <c r="AVD1283" s="4"/>
      <c r="AVE1283" s="4"/>
      <c r="AVF1283" s="4"/>
      <c r="AVG1283" s="4"/>
      <c r="AVH1283" s="4"/>
      <c r="AVI1283" s="4"/>
      <c r="AVJ1283" s="4"/>
      <c r="AVK1283" s="4"/>
      <c r="AVL1283" s="4"/>
      <c r="AVM1283" s="4"/>
      <c r="AVN1283" s="4"/>
      <c r="AVO1283" s="4"/>
      <c r="AVP1283" s="4"/>
      <c r="AVQ1283" s="4"/>
      <c r="AVR1283" s="4"/>
      <c r="AVS1283" s="4"/>
      <c r="AVT1283" s="4"/>
      <c r="AVU1283" s="4"/>
      <c r="AVV1283" s="4"/>
      <c r="AVW1283" s="4"/>
      <c r="AVX1283" s="4"/>
      <c r="AVY1283" s="4"/>
      <c r="AVZ1283" s="4"/>
      <c r="AWA1283" s="4"/>
      <c r="AWB1283" s="4"/>
      <c r="AWC1283" s="4"/>
      <c r="AWD1283" s="4"/>
      <c r="AWE1283" s="4"/>
      <c r="AWF1283" s="4"/>
      <c r="AWG1283" s="4"/>
      <c r="AWH1283" s="4"/>
      <c r="AWI1283" s="4"/>
      <c r="AWJ1283" s="4"/>
      <c r="AWK1283" s="4"/>
      <c r="AWL1283" s="4"/>
      <c r="AWM1283" s="4"/>
      <c r="AWN1283" s="4"/>
      <c r="AWO1283" s="4"/>
      <c r="AWP1283" s="4"/>
      <c r="AWQ1283" s="4"/>
      <c r="AWR1283" s="4"/>
      <c r="AWS1283" s="4"/>
      <c r="AWT1283" s="4"/>
      <c r="AWU1283" s="4"/>
      <c r="AWV1283" s="4"/>
      <c r="AWW1283" s="4"/>
      <c r="AWX1283" s="4"/>
      <c r="AWY1283" s="4"/>
      <c r="AWZ1283" s="4"/>
      <c r="AXA1283" s="4"/>
      <c r="AXB1283" s="4"/>
      <c r="AXC1283" s="4"/>
      <c r="AXD1283" s="4"/>
      <c r="AXE1283" s="4"/>
      <c r="AXF1283" s="4"/>
      <c r="AXG1283" s="4"/>
      <c r="AXH1283" s="4"/>
      <c r="AXI1283" s="4"/>
      <c r="AXJ1283" s="4"/>
      <c r="AXK1283" s="4"/>
      <c r="AXL1283" s="4"/>
      <c r="AXM1283" s="4"/>
      <c r="AXN1283" s="4"/>
      <c r="AXO1283" s="4"/>
      <c r="AXP1283" s="4"/>
      <c r="AXQ1283" s="4"/>
      <c r="AXR1283" s="4"/>
      <c r="AXS1283" s="4"/>
      <c r="AXT1283" s="4"/>
      <c r="AXU1283" s="4"/>
      <c r="AXV1283" s="4"/>
      <c r="AXW1283" s="4"/>
      <c r="AXX1283" s="4"/>
      <c r="AXY1283" s="4"/>
      <c r="AXZ1283" s="4"/>
      <c r="AYA1283" s="4"/>
      <c r="AYB1283" s="4"/>
      <c r="AYC1283" s="4"/>
      <c r="AYD1283" s="4"/>
      <c r="AYE1283" s="4"/>
      <c r="AYF1283" s="4"/>
      <c r="AYG1283" s="4"/>
      <c r="AYH1283" s="4"/>
      <c r="AYI1283" s="4"/>
      <c r="AYJ1283" s="4"/>
      <c r="AYK1283" s="4"/>
      <c r="AYL1283" s="4"/>
      <c r="AYM1283" s="4"/>
      <c r="AYN1283" s="4"/>
      <c r="AYO1283" s="4"/>
      <c r="AYP1283" s="4"/>
      <c r="AYQ1283" s="4"/>
      <c r="AYR1283" s="4"/>
      <c r="AYS1283" s="4"/>
      <c r="AYT1283" s="4"/>
      <c r="AYU1283" s="4"/>
      <c r="AYV1283" s="4"/>
      <c r="AYW1283" s="4"/>
      <c r="AYX1283" s="4"/>
      <c r="AYY1283" s="4"/>
      <c r="AYZ1283" s="4"/>
      <c r="AZA1283" s="4"/>
      <c r="AZB1283" s="4"/>
      <c r="AZC1283" s="4"/>
      <c r="AZD1283" s="4"/>
      <c r="AZE1283" s="4"/>
      <c r="AZF1283" s="4"/>
      <c r="AZG1283" s="4"/>
      <c r="AZH1283" s="4"/>
      <c r="AZI1283" s="4"/>
      <c r="AZJ1283" s="4"/>
      <c r="AZK1283" s="4"/>
      <c r="AZL1283" s="4"/>
      <c r="AZM1283" s="4"/>
      <c r="AZN1283" s="4"/>
      <c r="AZO1283" s="4"/>
      <c r="AZP1283" s="4"/>
      <c r="AZQ1283" s="4"/>
      <c r="AZR1283" s="4"/>
      <c r="AZS1283" s="4"/>
      <c r="AZT1283" s="4"/>
      <c r="AZU1283" s="4"/>
      <c r="AZV1283" s="4"/>
      <c r="AZW1283" s="4"/>
      <c r="AZX1283" s="4"/>
      <c r="AZY1283" s="4"/>
      <c r="AZZ1283" s="4"/>
      <c r="BAA1283" s="4"/>
      <c r="BAB1283" s="4"/>
      <c r="BAC1283" s="4"/>
      <c r="BAD1283" s="4"/>
      <c r="BAE1283" s="4"/>
      <c r="BAF1283" s="4"/>
      <c r="BAG1283" s="4"/>
      <c r="BAH1283" s="4"/>
      <c r="BAI1283" s="4"/>
      <c r="BAJ1283" s="4"/>
      <c r="BAK1283" s="4"/>
      <c r="BAL1283" s="4"/>
      <c r="BAM1283" s="4"/>
      <c r="BAN1283" s="4"/>
      <c r="BAO1283" s="4"/>
      <c r="BAP1283" s="4"/>
      <c r="BAQ1283" s="4"/>
      <c r="BAR1283" s="4"/>
      <c r="BAS1283" s="4"/>
      <c r="BAT1283" s="4"/>
      <c r="BAU1283" s="4"/>
      <c r="BAV1283" s="4"/>
      <c r="BAW1283" s="4"/>
      <c r="BAX1283" s="4"/>
      <c r="BAY1283" s="4"/>
      <c r="BAZ1283" s="4"/>
      <c r="BBA1283" s="4"/>
      <c r="BBB1283" s="4"/>
      <c r="BBC1283" s="4"/>
      <c r="BBD1283" s="4"/>
      <c r="BBE1283" s="4"/>
      <c r="BBF1283" s="4"/>
      <c r="BBG1283" s="4"/>
      <c r="BBH1283" s="4"/>
      <c r="BBI1283" s="4"/>
      <c r="BBJ1283" s="4"/>
      <c r="BBK1283" s="4"/>
      <c r="BBL1283" s="4"/>
      <c r="BBM1283" s="4"/>
      <c r="BBN1283" s="4"/>
      <c r="BBO1283" s="4"/>
      <c r="BBP1283" s="4"/>
      <c r="BBQ1283" s="4"/>
      <c r="BBR1283" s="4"/>
      <c r="BBS1283" s="4"/>
      <c r="BBT1283" s="4"/>
      <c r="BBU1283" s="4"/>
      <c r="BBV1283" s="4"/>
      <c r="BBW1283" s="4"/>
      <c r="BBX1283" s="4"/>
      <c r="BBY1283" s="4"/>
      <c r="BBZ1283" s="4"/>
      <c r="BCA1283" s="4"/>
      <c r="BCB1283" s="4"/>
      <c r="BCC1283" s="4"/>
      <c r="BCD1283" s="4"/>
      <c r="BCE1283" s="4"/>
      <c r="BCF1283" s="4"/>
      <c r="BCG1283" s="4"/>
      <c r="BCH1283" s="4"/>
      <c r="BCI1283" s="4"/>
      <c r="BCJ1283" s="4"/>
      <c r="BCK1283" s="4"/>
      <c r="BCL1283" s="4"/>
      <c r="BCM1283" s="4"/>
      <c r="BCN1283" s="4"/>
      <c r="BCO1283" s="4"/>
      <c r="BCP1283" s="4"/>
      <c r="BCQ1283" s="4"/>
      <c r="BCR1283" s="4"/>
      <c r="BCS1283" s="4"/>
      <c r="BCT1283" s="4"/>
      <c r="BCU1283" s="4"/>
      <c r="BCV1283" s="4"/>
      <c r="BCW1283" s="4"/>
      <c r="BCX1283" s="4"/>
      <c r="BCY1283" s="4"/>
      <c r="BCZ1283" s="4"/>
      <c r="BDA1283" s="4"/>
      <c r="BDB1283" s="4"/>
      <c r="BDC1283" s="4"/>
      <c r="BDD1283" s="4"/>
      <c r="BDE1283" s="4"/>
      <c r="BDF1283" s="4"/>
      <c r="BDG1283" s="4"/>
      <c r="BDH1283" s="4"/>
      <c r="BDI1283" s="4"/>
      <c r="BDJ1283" s="4"/>
      <c r="BDK1283" s="4"/>
      <c r="BDL1283" s="4"/>
      <c r="BDM1283" s="4"/>
      <c r="BDN1283" s="4"/>
      <c r="BDO1283" s="4"/>
      <c r="BDP1283" s="4"/>
      <c r="BDQ1283" s="4"/>
      <c r="BDR1283" s="4"/>
      <c r="BDS1283" s="4"/>
      <c r="BDT1283" s="4"/>
      <c r="BDU1283" s="4"/>
      <c r="BDV1283" s="4"/>
      <c r="BDW1283" s="4"/>
      <c r="BDX1283" s="4"/>
      <c r="BDY1283" s="4"/>
      <c r="BDZ1283" s="4"/>
      <c r="BEA1283" s="4"/>
      <c r="BEB1283" s="4"/>
      <c r="BEC1283" s="4"/>
      <c r="BED1283" s="4"/>
      <c r="BEE1283" s="4"/>
      <c r="BEF1283" s="4"/>
      <c r="BEG1283" s="4"/>
      <c r="BEH1283" s="4"/>
      <c r="BEI1283" s="4"/>
      <c r="BEJ1283" s="4"/>
      <c r="BEK1283" s="4"/>
      <c r="BEL1283" s="4"/>
      <c r="BEM1283" s="4"/>
      <c r="BEN1283" s="4"/>
      <c r="BEO1283" s="4"/>
      <c r="BEP1283" s="4"/>
      <c r="BEQ1283" s="4"/>
      <c r="BER1283" s="4"/>
      <c r="BES1283" s="4"/>
      <c r="BET1283" s="4"/>
      <c r="BEU1283" s="4"/>
      <c r="BEV1283" s="4"/>
      <c r="BEW1283" s="4"/>
      <c r="BEX1283" s="4"/>
      <c r="BEY1283" s="4"/>
      <c r="BEZ1283" s="4"/>
      <c r="BFA1283" s="4"/>
      <c r="BFB1283" s="4"/>
      <c r="BFC1283" s="4"/>
      <c r="BFD1283" s="4"/>
      <c r="BFE1283" s="4"/>
      <c r="BFF1283" s="4"/>
      <c r="BFG1283" s="4"/>
      <c r="BFH1283" s="4"/>
      <c r="BFI1283" s="4"/>
      <c r="BFJ1283" s="4"/>
      <c r="BFK1283" s="4"/>
      <c r="BFL1283" s="4"/>
      <c r="BFM1283" s="4"/>
      <c r="BFN1283" s="4"/>
      <c r="BFO1283" s="4"/>
      <c r="BFP1283" s="4"/>
      <c r="BFQ1283" s="4"/>
      <c r="BFR1283" s="4"/>
      <c r="BFS1283" s="4"/>
      <c r="BFT1283" s="4"/>
      <c r="BFU1283" s="4"/>
      <c r="BFV1283" s="4"/>
      <c r="BFW1283" s="4"/>
      <c r="BFX1283" s="4"/>
      <c r="BFY1283" s="4"/>
      <c r="BFZ1283" s="4"/>
      <c r="BGA1283" s="4"/>
      <c r="BGB1283" s="4"/>
      <c r="BGC1283" s="4"/>
      <c r="BGD1283" s="4"/>
      <c r="BGE1283" s="4"/>
      <c r="BGF1283" s="4"/>
      <c r="BGG1283" s="4"/>
      <c r="BGH1283" s="4"/>
      <c r="BGI1283" s="4"/>
      <c r="BGJ1283" s="4"/>
      <c r="BGK1283" s="4"/>
      <c r="BGL1283" s="4"/>
      <c r="BGM1283" s="4"/>
      <c r="BGN1283" s="4"/>
      <c r="BGO1283" s="4"/>
      <c r="BGP1283" s="4"/>
      <c r="BGQ1283" s="4"/>
      <c r="BGR1283" s="4"/>
      <c r="BGS1283" s="4"/>
      <c r="BGT1283" s="4"/>
      <c r="BGU1283" s="4"/>
      <c r="BGV1283" s="4"/>
      <c r="BGW1283" s="4"/>
      <c r="BGX1283" s="4"/>
      <c r="BGY1283" s="4"/>
      <c r="BGZ1283" s="4"/>
      <c r="BHA1283" s="4"/>
      <c r="BHB1283" s="4"/>
      <c r="BHC1283" s="4"/>
      <c r="BHD1283" s="4"/>
      <c r="BHE1283" s="4"/>
      <c r="BHF1283" s="4"/>
      <c r="BHG1283" s="4"/>
      <c r="BHH1283" s="4"/>
      <c r="BHI1283" s="4"/>
      <c r="BHJ1283" s="4"/>
      <c r="BHK1283" s="4"/>
      <c r="BHL1283" s="4"/>
      <c r="BHM1283" s="4"/>
      <c r="BHN1283" s="4"/>
      <c r="BHO1283" s="4"/>
      <c r="BHP1283" s="4"/>
      <c r="BHQ1283" s="4"/>
      <c r="BHR1283" s="4"/>
      <c r="BHS1283" s="4"/>
      <c r="BHT1283" s="4"/>
      <c r="BHU1283" s="4"/>
      <c r="BHV1283" s="4"/>
      <c r="BHW1283" s="4"/>
      <c r="BHX1283" s="4"/>
      <c r="BHY1283" s="4"/>
      <c r="BHZ1283" s="4"/>
      <c r="BIA1283" s="4"/>
      <c r="BIB1283" s="4"/>
      <c r="BIC1283" s="4"/>
      <c r="BID1283" s="4"/>
      <c r="BIE1283" s="4"/>
      <c r="BIF1283" s="4"/>
      <c r="BIG1283" s="4"/>
      <c r="BIH1283" s="4"/>
      <c r="BII1283" s="4"/>
      <c r="BIJ1283" s="4"/>
      <c r="BIK1283" s="4"/>
      <c r="BIL1283" s="4"/>
      <c r="BIM1283" s="4"/>
      <c r="BIN1283" s="4"/>
      <c r="BIO1283" s="4"/>
      <c r="BIP1283" s="4"/>
      <c r="BIQ1283" s="4"/>
      <c r="BIR1283" s="4"/>
      <c r="BIS1283" s="4"/>
      <c r="BIT1283" s="4"/>
      <c r="BIU1283" s="4"/>
      <c r="BIV1283" s="4"/>
      <c r="BIW1283" s="4"/>
      <c r="BIX1283" s="4"/>
      <c r="BIY1283" s="4"/>
      <c r="BIZ1283" s="4"/>
      <c r="BJA1283" s="4"/>
      <c r="BJB1283" s="4"/>
      <c r="BJC1283" s="4"/>
      <c r="BJD1283" s="4"/>
      <c r="BJE1283" s="4"/>
      <c r="BJF1283" s="4"/>
      <c r="BJG1283" s="4"/>
      <c r="BJH1283" s="4"/>
      <c r="BJI1283" s="4"/>
      <c r="BJJ1283" s="4"/>
      <c r="BJK1283" s="4"/>
      <c r="BJL1283" s="4"/>
      <c r="BJM1283" s="4"/>
      <c r="BJN1283" s="4"/>
      <c r="BJO1283" s="4"/>
      <c r="BJP1283" s="4"/>
      <c r="BJQ1283" s="4"/>
      <c r="BJR1283" s="4"/>
      <c r="BJS1283" s="4"/>
      <c r="BJT1283" s="4"/>
      <c r="BJU1283" s="4"/>
      <c r="BJV1283" s="4"/>
      <c r="BJW1283" s="4"/>
      <c r="BJX1283" s="4"/>
      <c r="BJY1283" s="4"/>
      <c r="BJZ1283" s="4"/>
      <c r="BKA1283" s="4"/>
      <c r="BKB1283" s="4"/>
      <c r="BKC1283" s="4"/>
      <c r="BKD1283" s="4"/>
      <c r="BKE1283" s="4"/>
      <c r="BKF1283" s="4"/>
      <c r="BKG1283" s="4"/>
      <c r="BKH1283" s="4"/>
      <c r="BKI1283" s="4"/>
      <c r="BKJ1283" s="4"/>
      <c r="BKK1283" s="4"/>
      <c r="BKL1283" s="4"/>
      <c r="BKM1283" s="4"/>
      <c r="BKN1283" s="4"/>
      <c r="BKO1283" s="4"/>
      <c r="BKP1283" s="4"/>
      <c r="BKQ1283" s="4"/>
      <c r="BKR1283" s="4"/>
      <c r="BKS1283" s="4"/>
      <c r="BKT1283" s="4"/>
      <c r="BKU1283" s="4"/>
      <c r="BKV1283" s="4"/>
      <c r="BKW1283" s="4"/>
      <c r="BKX1283" s="4"/>
      <c r="BKY1283" s="4"/>
      <c r="BKZ1283" s="4"/>
      <c r="BLA1283" s="4"/>
      <c r="BLB1283" s="4"/>
      <c r="BLC1283" s="4"/>
      <c r="BLD1283" s="4"/>
      <c r="BLE1283" s="4"/>
      <c r="BLF1283" s="4"/>
      <c r="BLG1283" s="4"/>
      <c r="BLH1283" s="4"/>
      <c r="BLI1283" s="4"/>
      <c r="BLJ1283" s="4"/>
      <c r="BLK1283" s="4"/>
      <c r="BLL1283" s="4"/>
      <c r="BLM1283" s="4"/>
      <c r="BLN1283" s="4"/>
      <c r="BLO1283" s="4"/>
      <c r="BLP1283" s="4"/>
      <c r="BLQ1283" s="4"/>
      <c r="BLR1283" s="4"/>
      <c r="BLS1283" s="4"/>
      <c r="BLT1283" s="4"/>
      <c r="BLU1283" s="4"/>
      <c r="BLV1283" s="4"/>
      <c r="BLW1283" s="4"/>
      <c r="BLX1283" s="4"/>
      <c r="BLY1283" s="4"/>
      <c r="BLZ1283" s="4"/>
      <c r="BMA1283" s="4"/>
      <c r="BMB1283" s="4"/>
      <c r="BMC1283" s="4"/>
      <c r="BMD1283" s="4"/>
      <c r="BME1283" s="4"/>
      <c r="BMF1283" s="4"/>
      <c r="BMG1283" s="4"/>
      <c r="BMH1283" s="4"/>
      <c r="BMI1283" s="4"/>
      <c r="BMJ1283" s="4"/>
      <c r="BMK1283" s="4"/>
      <c r="BML1283" s="4"/>
      <c r="BMM1283" s="4"/>
      <c r="BMN1283" s="4"/>
      <c r="BMO1283" s="4"/>
      <c r="BMP1283" s="4"/>
      <c r="BMQ1283" s="4"/>
      <c r="BMR1283" s="4"/>
      <c r="BMS1283" s="4"/>
      <c r="BMT1283" s="4"/>
      <c r="BMU1283" s="4"/>
      <c r="BMV1283" s="4"/>
      <c r="BMW1283" s="4"/>
      <c r="BMX1283" s="4"/>
      <c r="BMY1283" s="4"/>
      <c r="BMZ1283" s="4"/>
      <c r="BNA1283" s="4"/>
      <c r="BNB1283" s="4"/>
      <c r="BNC1283" s="4"/>
      <c r="BND1283" s="4"/>
      <c r="BNE1283" s="4"/>
      <c r="BNF1283" s="4"/>
      <c r="BNG1283" s="4"/>
      <c r="BNH1283" s="4"/>
      <c r="BNI1283" s="4"/>
      <c r="BNJ1283" s="4"/>
      <c r="BNK1283" s="4"/>
      <c r="BNL1283" s="4"/>
      <c r="BNM1283" s="4"/>
      <c r="BNN1283" s="4"/>
      <c r="BNO1283" s="4"/>
      <c r="BNP1283" s="4"/>
      <c r="BNQ1283" s="4"/>
      <c r="BNR1283" s="4"/>
      <c r="BNS1283" s="4"/>
      <c r="BNT1283" s="4"/>
      <c r="BNU1283" s="4"/>
      <c r="BNV1283" s="4"/>
      <c r="BNW1283" s="4"/>
      <c r="BNX1283" s="4"/>
      <c r="BNY1283" s="4"/>
      <c r="BNZ1283" s="4"/>
      <c r="BOA1283" s="4"/>
      <c r="BOB1283" s="4"/>
      <c r="BOC1283" s="4"/>
      <c r="BOD1283" s="4"/>
      <c r="BOE1283" s="4"/>
      <c r="BOF1283" s="4"/>
      <c r="BOG1283" s="4"/>
      <c r="BOH1283" s="4"/>
      <c r="BOI1283" s="4"/>
      <c r="BOJ1283" s="4"/>
      <c r="BOK1283" s="4"/>
      <c r="BOL1283" s="4"/>
      <c r="BOM1283" s="4"/>
      <c r="BON1283" s="4"/>
      <c r="BOO1283" s="4"/>
      <c r="BOP1283" s="4"/>
      <c r="BOQ1283" s="4"/>
      <c r="BOR1283" s="4"/>
      <c r="BOS1283" s="4"/>
      <c r="BOT1283" s="4"/>
      <c r="BOU1283" s="4"/>
      <c r="BOV1283" s="4"/>
      <c r="BOW1283" s="4"/>
      <c r="BOX1283" s="4"/>
      <c r="BOY1283" s="4"/>
      <c r="BOZ1283" s="4"/>
      <c r="BPA1283" s="4"/>
      <c r="BPB1283" s="4"/>
      <c r="BPC1283" s="4"/>
      <c r="BPD1283" s="4"/>
      <c r="BPE1283" s="4"/>
      <c r="BPF1283" s="4"/>
      <c r="BPG1283" s="4"/>
      <c r="BPH1283" s="4"/>
      <c r="BPI1283" s="4"/>
      <c r="BPJ1283" s="4"/>
      <c r="BPK1283" s="4"/>
      <c r="BPL1283" s="4"/>
      <c r="BPM1283" s="4"/>
      <c r="BPN1283" s="4"/>
      <c r="BPO1283" s="4"/>
      <c r="BPP1283" s="4"/>
      <c r="BPQ1283" s="4"/>
      <c r="BPR1283" s="4"/>
      <c r="BPS1283" s="4"/>
      <c r="BPT1283" s="4"/>
      <c r="BPU1283" s="4"/>
      <c r="BPV1283" s="4"/>
      <c r="BPW1283" s="4"/>
      <c r="BPX1283" s="4"/>
      <c r="BPY1283" s="4"/>
      <c r="BPZ1283" s="4"/>
      <c r="BQA1283" s="4"/>
      <c r="BQB1283" s="4"/>
      <c r="BQC1283" s="4"/>
      <c r="BQD1283" s="4"/>
      <c r="BQE1283" s="4"/>
      <c r="BQF1283" s="4"/>
      <c r="BQG1283" s="4"/>
      <c r="BQH1283" s="4"/>
      <c r="BQI1283" s="4"/>
      <c r="BQJ1283" s="4"/>
      <c r="BQK1283" s="4"/>
      <c r="BQL1283" s="4"/>
      <c r="BQM1283" s="4"/>
      <c r="BQN1283" s="4"/>
      <c r="BQO1283" s="4"/>
      <c r="BQP1283" s="4"/>
      <c r="BQQ1283" s="4"/>
      <c r="BQR1283" s="4"/>
      <c r="BQS1283" s="4"/>
      <c r="BQT1283" s="4"/>
      <c r="BQU1283" s="4"/>
      <c r="BQV1283" s="4"/>
      <c r="BQW1283" s="4"/>
      <c r="BQX1283" s="4"/>
      <c r="BQY1283" s="4"/>
      <c r="BQZ1283" s="4"/>
      <c r="BRA1283" s="4"/>
      <c r="BRB1283" s="4"/>
      <c r="BRC1283" s="4"/>
      <c r="BRD1283" s="4"/>
      <c r="BRE1283" s="4"/>
      <c r="BRF1283" s="4"/>
      <c r="BRG1283" s="4"/>
      <c r="BRH1283" s="4"/>
      <c r="BRI1283" s="4"/>
      <c r="BRJ1283" s="4"/>
      <c r="BRK1283" s="4"/>
      <c r="BRL1283" s="4"/>
      <c r="BRM1283" s="4"/>
      <c r="BRN1283" s="4"/>
      <c r="BRO1283" s="4"/>
      <c r="BRP1283" s="4"/>
      <c r="BRQ1283" s="4"/>
      <c r="BRR1283" s="4"/>
      <c r="BRS1283" s="4"/>
      <c r="BRT1283" s="4"/>
      <c r="BRU1283" s="4"/>
      <c r="BRV1283" s="4"/>
      <c r="BRW1283" s="4"/>
      <c r="BRX1283" s="4"/>
      <c r="BRY1283" s="4"/>
      <c r="BRZ1283" s="4"/>
      <c r="BSA1283" s="4"/>
      <c r="BSB1283" s="4"/>
      <c r="BSC1283" s="4"/>
      <c r="BSD1283" s="4"/>
      <c r="BSE1283" s="4"/>
      <c r="BSF1283" s="4"/>
      <c r="BSG1283" s="4"/>
      <c r="BSH1283" s="4"/>
      <c r="BSI1283" s="4"/>
      <c r="BSJ1283" s="4"/>
      <c r="BSK1283" s="4"/>
      <c r="BSL1283" s="4"/>
      <c r="BSM1283" s="4"/>
      <c r="BSN1283" s="4"/>
      <c r="BSO1283" s="4"/>
      <c r="BSP1283" s="4"/>
      <c r="BSQ1283" s="4"/>
      <c r="BSR1283" s="4"/>
      <c r="BSS1283" s="4"/>
      <c r="BST1283" s="4"/>
      <c r="BSU1283" s="4"/>
      <c r="BSV1283" s="4"/>
      <c r="BSW1283" s="4"/>
      <c r="BSX1283" s="4"/>
      <c r="BSY1283" s="4"/>
      <c r="BSZ1283" s="4"/>
      <c r="BTA1283" s="4"/>
      <c r="BTB1283" s="4"/>
      <c r="BTC1283" s="4"/>
      <c r="BTD1283" s="4"/>
      <c r="BTE1283" s="4"/>
      <c r="BTF1283" s="4"/>
      <c r="BTG1283" s="4"/>
      <c r="BTH1283" s="4"/>
      <c r="BTI1283" s="4"/>
      <c r="BTJ1283" s="4"/>
      <c r="BTK1283" s="4"/>
      <c r="BTL1283" s="4"/>
      <c r="BTM1283" s="4"/>
      <c r="BTN1283" s="4"/>
      <c r="BTO1283" s="4"/>
      <c r="BTP1283" s="4"/>
      <c r="BTQ1283" s="4"/>
      <c r="BTR1283" s="4"/>
      <c r="BTS1283" s="4"/>
      <c r="BTT1283" s="4"/>
      <c r="BTU1283" s="4"/>
      <c r="BTV1283" s="4"/>
      <c r="BTW1283" s="4"/>
      <c r="BTX1283" s="4"/>
      <c r="BTY1283" s="4"/>
      <c r="BTZ1283" s="4"/>
      <c r="BUA1283" s="4"/>
      <c r="BUB1283" s="4"/>
      <c r="BUC1283" s="4"/>
      <c r="BUD1283" s="4"/>
      <c r="BUE1283" s="4"/>
      <c r="BUF1283" s="4"/>
      <c r="BUG1283" s="4"/>
      <c r="BUH1283" s="4"/>
      <c r="BUI1283" s="4"/>
      <c r="BUJ1283" s="4"/>
      <c r="BUK1283" s="4"/>
      <c r="BUL1283" s="4"/>
      <c r="BUM1283" s="4"/>
      <c r="BUN1283" s="4"/>
      <c r="BUO1283" s="4"/>
      <c r="BUP1283" s="4"/>
      <c r="BUQ1283" s="4"/>
      <c r="BUR1283" s="4"/>
      <c r="BUS1283" s="4"/>
      <c r="BUT1283" s="4"/>
      <c r="BUU1283" s="4"/>
      <c r="BUV1283" s="4"/>
      <c r="BUW1283" s="4"/>
      <c r="BUX1283" s="4"/>
      <c r="BUY1283" s="4"/>
      <c r="BUZ1283" s="4"/>
      <c r="BVA1283" s="4"/>
      <c r="BVB1283" s="4"/>
      <c r="BVC1283" s="4"/>
      <c r="BVD1283" s="4"/>
      <c r="BVE1283" s="4"/>
      <c r="BVF1283" s="4"/>
      <c r="BVG1283" s="4"/>
      <c r="BVH1283" s="4"/>
      <c r="BVI1283" s="4"/>
      <c r="BVJ1283" s="4"/>
      <c r="BVK1283" s="4"/>
      <c r="BVL1283" s="4"/>
      <c r="BVM1283" s="4"/>
      <c r="BVN1283" s="4"/>
      <c r="BVO1283" s="4"/>
      <c r="BVP1283" s="4"/>
      <c r="BVQ1283" s="4"/>
      <c r="BVR1283" s="4"/>
      <c r="BVS1283" s="4"/>
      <c r="BVT1283" s="4"/>
      <c r="BVU1283" s="4"/>
      <c r="BVV1283" s="4"/>
      <c r="BVW1283" s="4"/>
      <c r="BVX1283" s="4"/>
      <c r="BVY1283" s="4"/>
      <c r="BVZ1283" s="4"/>
      <c r="BWA1283" s="4"/>
      <c r="BWB1283" s="4"/>
      <c r="BWC1283" s="4"/>
      <c r="BWD1283" s="4"/>
      <c r="BWE1283" s="4"/>
      <c r="BWF1283" s="4"/>
      <c r="BWG1283" s="4"/>
      <c r="BWH1283" s="4"/>
      <c r="BWI1283" s="4"/>
      <c r="BWJ1283" s="4"/>
      <c r="BWK1283" s="4"/>
      <c r="BWL1283" s="4"/>
      <c r="BWM1283" s="4"/>
      <c r="BWN1283" s="4"/>
      <c r="BWO1283" s="4"/>
      <c r="BWP1283" s="4"/>
      <c r="BWQ1283" s="4"/>
      <c r="BWR1283" s="4"/>
      <c r="BWS1283" s="4"/>
      <c r="BWT1283" s="4"/>
      <c r="BWU1283" s="4"/>
      <c r="BWV1283" s="4"/>
      <c r="BWW1283" s="4"/>
      <c r="BWX1283" s="4"/>
      <c r="BWY1283" s="4"/>
      <c r="BWZ1283" s="4"/>
      <c r="BXA1283" s="4"/>
      <c r="BXB1283" s="4"/>
      <c r="BXC1283" s="4"/>
      <c r="BXD1283" s="4"/>
      <c r="BXE1283" s="4"/>
      <c r="BXF1283" s="4"/>
      <c r="BXG1283" s="4"/>
      <c r="BXH1283" s="4"/>
      <c r="BXI1283" s="4"/>
      <c r="BXJ1283" s="4"/>
      <c r="BXK1283" s="4"/>
      <c r="BXL1283" s="4"/>
      <c r="BXM1283" s="4"/>
      <c r="BXN1283" s="4"/>
      <c r="BXO1283" s="4"/>
      <c r="BXP1283" s="4"/>
      <c r="BXQ1283" s="4"/>
      <c r="BXR1283" s="4"/>
      <c r="BXS1283" s="4"/>
      <c r="BXT1283" s="4"/>
      <c r="BXU1283" s="4"/>
      <c r="BXV1283" s="4"/>
      <c r="BXW1283" s="4"/>
      <c r="BXX1283" s="4"/>
      <c r="BXY1283" s="4"/>
      <c r="BXZ1283" s="4"/>
      <c r="BYA1283" s="4"/>
      <c r="BYB1283" s="4"/>
      <c r="BYC1283" s="4"/>
      <c r="BYD1283" s="4"/>
      <c r="BYE1283" s="4"/>
      <c r="BYF1283" s="4"/>
      <c r="BYG1283" s="4"/>
      <c r="BYH1283" s="4"/>
      <c r="BYI1283" s="4"/>
      <c r="BYJ1283" s="4"/>
      <c r="BYK1283" s="4"/>
      <c r="BYL1283" s="4"/>
      <c r="BYM1283" s="4"/>
      <c r="BYN1283" s="4"/>
      <c r="BYO1283" s="4"/>
      <c r="BYP1283" s="4"/>
      <c r="BYQ1283" s="4"/>
      <c r="BYR1283" s="4"/>
      <c r="BYS1283" s="4"/>
      <c r="BYT1283" s="4"/>
      <c r="BYU1283" s="4"/>
      <c r="BYV1283" s="4"/>
      <c r="BYW1283" s="4"/>
      <c r="BYX1283" s="4"/>
      <c r="BYY1283" s="4"/>
      <c r="BYZ1283" s="4"/>
      <c r="BZA1283" s="4"/>
      <c r="BZB1283" s="4"/>
      <c r="BZC1283" s="4"/>
      <c r="BZD1283" s="4"/>
      <c r="BZE1283" s="4"/>
      <c r="BZF1283" s="4"/>
      <c r="BZG1283" s="4"/>
      <c r="BZH1283" s="4"/>
      <c r="BZI1283" s="4"/>
      <c r="BZJ1283" s="4"/>
      <c r="BZK1283" s="4"/>
      <c r="BZL1283" s="4"/>
      <c r="BZM1283" s="4"/>
      <c r="BZN1283" s="4"/>
      <c r="BZO1283" s="4"/>
      <c r="BZP1283" s="4"/>
      <c r="BZQ1283" s="4"/>
      <c r="BZR1283" s="4"/>
      <c r="BZS1283" s="4"/>
      <c r="BZT1283" s="4"/>
      <c r="BZU1283" s="4"/>
      <c r="BZV1283" s="4"/>
      <c r="BZW1283" s="4"/>
      <c r="BZX1283" s="4"/>
      <c r="BZY1283" s="4"/>
      <c r="BZZ1283" s="4"/>
      <c r="CAA1283" s="4"/>
      <c r="CAB1283" s="4"/>
      <c r="CAC1283" s="4"/>
      <c r="CAD1283" s="4"/>
      <c r="CAE1283" s="4"/>
      <c r="CAF1283" s="4"/>
      <c r="CAG1283" s="4"/>
      <c r="CAH1283" s="4"/>
      <c r="CAI1283" s="4"/>
      <c r="CAJ1283" s="4"/>
      <c r="CAK1283" s="4"/>
      <c r="CAL1283" s="4"/>
      <c r="CAM1283" s="4"/>
      <c r="CAN1283" s="4"/>
      <c r="CAO1283" s="4"/>
      <c r="CAP1283" s="4"/>
      <c r="CAQ1283" s="4"/>
      <c r="CAR1283" s="4"/>
      <c r="CAS1283" s="4"/>
      <c r="CAT1283" s="4"/>
      <c r="CAU1283" s="4"/>
      <c r="CAV1283" s="4"/>
      <c r="CAW1283" s="4"/>
      <c r="CAX1283" s="4"/>
      <c r="CAY1283" s="4"/>
      <c r="CAZ1283" s="4"/>
      <c r="CBA1283" s="4"/>
      <c r="CBB1283" s="4"/>
      <c r="CBC1283" s="4"/>
      <c r="CBD1283" s="4"/>
      <c r="CBE1283" s="4"/>
      <c r="CBF1283" s="4"/>
      <c r="CBG1283" s="4"/>
      <c r="CBH1283" s="4"/>
      <c r="CBI1283" s="4"/>
      <c r="CBJ1283" s="4"/>
      <c r="CBK1283" s="4"/>
      <c r="CBL1283" s="4"/>
      <c r="CBM1283" s="4"/>
      <c r="CBN1283" s="4"/>
      <c r="CBO1283" s="4"/>
      <c r="CBP1283" s="4"/>
      <c r="CBQ1283" s="4"/>
      <c r="CBR1283" s="4"/>
      <c r="CBS1283" s="4"/>
      <c r="CBT1283" s="4"/>
      <c r="CBU1283" s="4"/>
      <c r="CBV1283" s="4"/>
      <c r="CBW1283" s="4"/>
      <c r="CBX1283" s="4"/>
      <c r="CBY1283" s="4"/>
      <c r="CBZ1283" s="4"/>
      <c r="CCA1283" s="4"/>
      <c r="CCB1283" s="4"/>
      <c r="CCC1283" s="4"/>
      <c r="CCD1283" s="4"/>
      <c r="CCE1283" s="4"/>
      <c r="CCF1283" s="4"/>
      <c r="CCG1283" s="4"/>
      <c r="CCH1283" s="4"/>
      <c r="CCI1283" s="4"/>
      <c r="CCJ1283" s="4"/>
      <c r="CCK1283" s="4"/>
      <c r="CCL1283" s="4"/>
      <c r="CCM1283" s="4"/>
      <c r="CCN1283" s="4"/>
      <c r="CCO1283" s="4"/>
      <c r="CCP1283" s="4"/>
      <c r="CCQ1283" s="4"/>
      <c r="CCR1283" s="4"/>
      <c r="CCS1283" s="4"/>
      <c r="CCT1283" s="4"/>
      <c r="CCU1283" s="4"/>
      <c r="CCV1283" s="4"/>
      <c r="CCW1283" s="4"/>
      <c r="CCX1283" s="4"/>
      <c r="CCY1283" s="4"/>
      <c r="CCZ1283" s="4"/>
      <c r="CDA1283" s="4"/>
      <c r="CDB1283" s="4"/>
      <c r="CDC1283" s="4"/>
      <c r="CDD1283" s="4"/>
      <c r="CDE1283" s="4"/>
      <c r="CDF1283" s="4"/>
      <c r="CDG1283" s="4"/>
      <c r="CDH1283" s="4"/>
      <c r="CDI1283" s="4"/>
      <c r="CDJ1283" s="4"/>
      <c r="CDK1283" s="4"/>
      <c r="CDL1283" s="4"/>
      <c r="CDM1283" s="4"/>
      <c r="CDN1283" s="4"/>
      <c r="CDO1283" s="4"/>
      <c r="CDP1283" s="4"/>
      <c r="CDQ1283" s="4"/>
      <c r="CDR1283" s="4"/>
      <c r="CDS1283" s="4"/>
      <c r="CDT1283" s="4"/>
      <c r="CDU1283" s="4"/>
      <c r="CDV1283" s="4"/>
      <c r="CDW1283" s="4"/>
      <c r="CDX1283" s="4"/>
      <c r="CDY1283" s="4"/>
      <c r="CDZ1283" s="4"/>
      <c r="CEA1283" s="4"/>
      <c r="CEB1283" s="4"/>
      <c r="CEC1283" s="4"/>
      <c r="CED1283" s="4"/>
      <c r="CEE1283" s="4"/>
      <c r="CEF1283" s="4"/>
      <c r="CEG1283" s="4"/>
      <c r="CEH1283" s="4"/>
      <c r="CEI1283" s="4"/>
      <c r="CEJ1283" s="4"/>
      <c r="CEK1283" s="4"/>
      <c r="CEL1283" s="4"/>
      <c r="CEM1283" s="4"/>
      <c r="CEN1283" s="4"/>
      <c r="CEO1283" s="4"/>
      <c r="CEP1283" s="4"/>
      <c r="CEQ1283" s="4"/>
      <c r="CER1283" s="4"/>
      <c r="CES1283" s="4"/>
      <c r="CET1283" s="4"/>
      <c r="CEU1283" s="4"/>
      <c r="CEV1283" s="4"/>
      <c r="CEW1283" s="4"/>
      <c r="CEX1283" s="4"/>
      <c r="CEY1283" s="4"/>
      <c r="CEZ1283" s="4"/>
      <c r="CFA1283" s="4"/>
      <c r="CFB1283" s="4"/>
      <c r="CFC1283" s="4"/>
      <c r="CFD1283" s="4"/>
      <c r="CFE1283" s="4"/>
      <c r="CFF1283" s="4"/>
      <c r="CFG1283" s="4"/>
      <c r="CFH1283" s="4"/>
      <c r="CFI1283" s="4"/>
      <c r="CFJ1283" s="4"/>
      <c r="CFK1283" s="4"/>
      <c r="CFL1283" s="4"/>
      <c r="CFM1283" s="4"/>
      <c r="CFN1283" s="4"/>
      <c r="CFO1283" s="4"/>
      <c r="CFP1283" s="4"/>
      <c r="CFQ1283" s="4"/>
      <c r="CFR1283" s="4"/>
      <c r="CFS1283" s="4"/>
      <c r="CFT1283" s="4"/>
      <c r="CFU1283" s="4"/>
      <c r="CFV1283" s="4"/>
      <c r="CFW1283" s="4"/>
      <c r="CFX1283" s="4"/>
      <c r="CFY1283" s="4"/>
      <c r="CFZ1283" s="4"/>
      <c r="CGA1283" s="4"/>
      <c r="CGB1283" s="4"/>
      <c r="CGC1283" s="4"/>
      <c r="CGD1283" s="4"/>
      <c r="CGE1283" s="4"/>
      <c r="CGF1283" s="4"/>
      <c r="CGG1283" s="4"/>
      <c r="CGH1283" s="4"/>
      <c r="CGI1283" s="4"/>
      <c r="CGJ1283" s="4"/>
      <c r="CGK1283" s="4"/>
      <c r="CGL1283" s="4"/>
      <c r="CGM1283" s="4"/>
      <c r="CGN1283" s="4"/>
      <c r="CGO1283" s="4"/>
      <c r="CGP1283" s="4"/>
      <c r="CGQ1283" s="4"/>
      <c r="CGR1283" s="4"/>
      <c r="CGS1283" s="4"/>
      <c r="CGT1283" s="4"/>
      <c r="CGU1283" s="4"/>
      <c r="CGV1283" s="4"/>
      <c r="CGW1283" s="4"/>
      <c r="CGX1283" s="4"/>
      <c r="CGY1283" s="4"/>
      <c r="CGZ1283" s="4"/>
      <c r="CHA1283" s="4"/>
      <c r="CHB1283" s="4"/>
      <c r="CHC1283" s="4"/>
      <c r="CHD1283" s="4"/>
      <c r="CHE1283" s="4"/>
      <c r="CHF1283" s="4"/>
      <c r="CHG1283" s="4"/>
      <c r="CHH1283" s="4"/>
      <c r="CHI1283" s="4"/>
      <c r="CHJ1283" s="4"/>
      <c r="CHK1283" s="4"/>
      <c r="CHL1283" s="4"/>
      <c r="CHM1283" s="4"/>
      <c r="CHN1283" s="4"/>
      <c r="CHO1283" s="4"/>
      <c r="CHP1283" s="4"/>
      <c r="CHQ1283" s="4"/>
      <c r="CHR1283" s="4"/>
      <c r="CHS1283" s="4"/>
      <c r="CHT1283" s="4"/>
      <c r="CHU1283" s="4"/>
      <c r="CHV1283" s="4"/>
      <c r="CHW1283" s="4"/>
      <c r="CHX1283" s="4"/>
      <c r="CHY1283" s="4"/>
      <c r="CHZ1283" s="4"/>
      <c r="CIA1283" s="4"/>
      <c r="CIB1283" s="4"/>
      <c r="CIC1283" s="4"/>
      <c r="CID1283" s="4"/>
      <c r="CIE1283" s="4"/>
      <c r="CIF1283" s="4"/>
      <c r="CIG1283" s="4"/>
      <c r="CIH1283" s="4"/>
      <c r="CII1283" s="4"/>
      <c r="CIJ1283" s="4"/>
      <c r="CIK1283" s="4"/>
      <c r="CIL1283" s="4"/>
      <c r="CIM1283" s="4"/>
      <c r="CIN1283" s="4"/>
      <c r="CIO1283" s="4"/>
      <c r="CIP1283" s="4"/>
      <c r="CIQ1283" s="4"/>
      <c r="CIR1283" s="4"/>
      <c r="CIS1283" s="4"/>
      <c r="CIT1283" s="4"/>
      <c r="CIU1283" s="4"/>
      <c r="CIV1283" s="4"/>
      <c r="CIW1283" s="4"/>
      <c r="CIX1283" s="4"/>
      <c r="CIY1283" s="4"/>
      <c r="CIZ1283" s="4"/>
      <c r="CJA1283" s="4"/>
      <c r="CJB1283" s="4"/>
      <c r="CJC1283" s="4"/>
      <c r="CJD1283" s="4"/>
      <c r="CJE1283" s="4"/>
      <c r="CJF1283" s="4"/>
      <c r="CJG1283" s="4"/>
      <c r="CJH1283" s="4"/>
      <c r="CJI1283" s="4"/>
      <c r="CJJ1283" s="4"/>
      <c r="CJK1283" s="4"/>
      <c r="CJL1283" s="4"/>
      <c r="CJM1283" s="4"/>
      <c r="CJN1283" s="4"/>
      <c r="CJO1283" s="4"/>
      <c r="CJP1283" s="4"/>
      <c r="CJQ1283" s="4"/>
      <c r="CJR1283" s="4"/>
      <c r="CJS1283" s="4"/>
      <c r="CJT1283" s="4"/>
      <c r="CJU1283" s="4"/>
      <c r="CJV1283" s="4"/>
      <c r="CJW1283" s="4"/>
      <c r="CJX1283" s="4"/>
      <c r="CJY1283" s="4"/>
      <c r="CJZ1283" s="4"/>
      <c r="CKA1283" s="4"/>
      <c r="CKB1283" s="4"/>
      <c r="CKC1283" s="4"/>
      <c r="CKD1283" s="4"/>
      <c r="CKE1283" s="4"/>
      <c r="CKF1283" s="4"/>
      <c r="CKG1283" s="4"/>
      <c r="CKH1283" s="4"/>
      <c r="CKI1283" s="4"/>
      <c r="CKJ1283" s="4"/>
      <c r="CKK1283" s="4"/>
      <c r="CKL1283" s="4"/>
      <c r="CKM1283" s="4"/>
      <c r="CKN1283" s="4"/>
      <c r="CKO1283" s="4"/>
      <c r="CKP1283" s="4"/>
      <c r="CKQ1283" s="4"/>
      <c r="CKR1283" s="4"/>
      <c r="CKS1283" s="4"/>
      <c r="CKT1283" s="4"/>
      <c r="CKU1283" s="4"/>
      <c r="CKV1283" s="4"/>
      <c r="CKW1283" s="4"/>
      <c r="CKX1283" s="4"/>
      <c r="CKY1283" s="4"/>
      <c r="CKZ1283" s="4"/>
      <c r="CLA1283" s="4"/>
      <c r="CLB1283" s="4"/>
      <c r="CLC1283" s="4"/>
      <c r="CLD1283" s="4"/>
      <c r="CLE1283" s="4"/>
      <c r="CLF1283" s="4"/>
      <c r="CLG1283" s="4"/>
      <c r="CLH1283" s="4"/>
      <c r="CLI1283" s="4"/>
      <c r="CLJ1283" s="4"/>
      <c r="CLK1283" s="4"/>
      <c r="CLL1283" s="4"/>
      <c r="CLM1283" s="4"/>
      <c r="CLN1283" s="4"/>
      <c r="CLO1283" s="4"/>
      <c r="CLP1283" s="4"/>
      <c r="CLQ1283" s="4"/>
      <c r="CLR1283" s="4"/>
      <c r="CLS1283" s="4"/>
      <c r="CLT1283" s="4"/>
      <c r="CLU1283" s="4"/>
      <c r="CLV1283" s="4"/>
      <c r="CLW1283" s="4"/>
      <c r="CLX1283" s="4"/>
      <c r="CLY1283" s="4"/>
      <c r="CLZ1283" s="4"/>
      <c r="CMA1283" s="4"/>
      <c r="CMB1283" s="4"/>
      <c r="CMC1283" s="4"/>
      <c r="CMD1283" s="4"/>
      <c r="CME1283" s="4"/>
      <c r="CMF1283" s="4"/>
      <c r="CMG1283" s="4"/>
      <c r="CMH1283" s="4"/>
      <c r="CMI1283" s="4"/>
      <c r="CMJ1283" s="4"/>
      <c r="CMK1283" s="4"/>
      <c r="CML1283" s="4"/>
      <c r="CMM1283" s="4"/>
      <c r="CMN1283" s="4"/>
      <c r="CMO1283" s="4"/>
      <c r="CMP1283" s="4"/>
      <c r="CMQ1283" s="4"/>
      <c r="CMR1283" s="4"/>
      <c r="CMS1283" s="4"/>
      <c r="CMT1283" s="4"/>
      <c r="CMU1283" s="4"/>
      <c r="CMV1283" s="4"/>
      <c r="CMW1283" s="4"/>
      <c r="CMX1283" s="4"/>
      <c r="CMY1283" s="4"/>
      <c r="CMZ1283" s="4"/>
      <c r="CNA1283" s="4"/>
      <c r="CNB1283" s="4"/>
      <c r="CNC1283" s="4"/>
      <c r="CND1283" s="4"/>
      <c r="CNE1283" s="4"/>
      <c r="CNF1283" s="4"/>
      <c r="CNG1283" s="4"/>
      <c r="CNH1283" s="4"/>
      <c r="CNI1283" s="4"/>
      <c r="CNJ1283" s="4"/>
      <c r="CNK1283" s="4"/>
      <c r="CNL1283" s="4"/>
      <c r="CNM1283" s="4"/>
      <c r="CNN1283" s="4"/>
      <c r="CNO1283" s="4"/>
      <c r="CNP1283" s="4"/>
      <c r="CNQ1283" s="4"/>
      <c r="CNR1283" s="4"/>
      <c r="CNS1283" s="4"/>
      <c r="CNT1283" s="4"/>
      <c r="CNU1283" s="4"/>
      <c r="CNV1283" s="4"/>
      <c r="CNW1283" s="4"/>
      <c r="CNX1283" s="4"/>
      <c r="CNY1283" s="4"/>
      <c r="CNZ1283" s="4"/>
      <c r="COA1283" s="4"/>
      <c r="COB1283" s="4"/>
      <c r="COC1283" s="4"/>
      <c r="COD1283" s="4"/>
      <c r="COE1283" s="4"/>
      <c r="COF1283" s="4"/>
      <c r="COG1283" s="4"/>
      <c r="COH1283" s="4"/>
      <c r="COI1283" s="4"/>
      <c r="COJ1283" s="4"/>
      <c r="COK1283" s="4"/>
      <c r="COL1283" s="4"/>
      <c r="COM1283" s="4"/>
      <c r="CON1283" s="4"/>
      <c r="COO1283" s="4"/>
      <c r="COP1283" s="4"/>
      <c r="COQ1283" s="4"/>
      <c r="COR1283" s="4"/>
      <c r="COS1283" s="4"/>
      <c r="COT1283" s="4"/>
      <c r="COU1283" s="4"/>
      <c r="COV1283" s="4"/>
      <c r="COW1283" s="4"/>
      <c r="COX1283" s="4"/>
      <c r="COY1283" s="4"/>
      <c r="COZ1283" s="4"/>
      <c r="CPA1283" s="4"/>
      <c r="CPB1283" s="4"/>
      <c r="CPC1283" s="4"/>
      <c r="CPD1283" s="4"/>
      <c r="CPE1283" s="4"/>
      <c r="CPF1283" s="4"/>
      <c r="CPG1283" s="4"/>
      <c r="CPH1283" s="4"/>
      <c r="CPI1283" s="4"/>
      <c r="CPJ1283" s="4"/>
      <c r="CPK1283" s="4"/>
      <c r="CPL1283" s="4"/>
      <c r="CPM1283" s="4"/>
      <c r="CPN1283" s="4"/>
      <c r="CPO1283" s="4"/>
      <c r="CPP1283" s="4"/>
      <c r="CPQ1283" s="4"/>
      <c r="CPR1283" s="4"/>
      <c r="CPS1283" s="4"/>
      <c r="CPT1283" s="4"/>
      <c r="CPU1283" s="4"/>
      <c r="CPV1283" s="4"/>
      <c r="CPW1283" s="4"/>
      <c r="CPX1283" s="4"/>
      <c r="CPY1283" s="4"/>
      <c r="CPZ1283" s="4"/>
      <c r="CQA1283" s="4"/>
      <c r="CQB1283" s="4"/>
      <c r="CQC1283" s="4"/>
      <c r="CQD1283" s="4"/>
      <c r="CQE1283" s="4"/>
      <c r="CQF1283" s="4"/>
      <c r="CQG1283" s="4"/>
      <c r="CQH1283" s="4"/>
      <c r="CQI1283" s="4"/>
      <c r="CQJ1283" s="4"/>
      <c r="CQK1283" s="4"/>
      <c r="CQL1283" s="4"/>
      <c r="CQM1283" s="4"/>
      <c r="CQN1283" s="4"/>
      <c r="CQO1283" s="4"/>
      <c r="CQP1283" s="4"/>
      <c r="CQQ1283" s="4"/>
      <c r="CQR1283" s="4"/>
      <c r="CQS1283" s="4"/>
      <c r="CQT1283" s="4"/>
      <c r="CQU1283" s="4"/>
      <c r="CQV1283" s="4"/>
      <c r="CQW1283" s="4"/>
      <c r="CQX1283" s="4"/>
      <c r="CQY1283" s="4"/>
      <c r="CQZ1283" s="4"/>
      <c r="CRA1283" s="4"/>
      <c r="CRB1283" s="4"/>
      <c r="CRC1283" s="4"/>
      <c r="CRD1283" s="4"/>
      <c r="CRE1283" s="4"/>
      <c r="CRF1283" s="4"/>
      <c r="CRG1283" s="4"/>
      <c r="CRH1283" s="4"/>
      <c r="CRI1283" s="4"/>
      <c r="CRJ1283" s="4"/>
      <c r="CRK1283" s="4"/>
      <c r="CRL1283" s="4"/>
      <c r="CRM1283" s="4"/>
      <c r="CRN1283" s="4"/>
      <c r="CRO1283" s="4"/>
      <c r="CRP1283" s="4"/>
      <c r="CRQ1283" s="4"/>
      <c r="CRR1283" s="4"/>
      <c r="CRS1283" s="4"/>
      <c r="CRT1283" s="4"/>
      <c r="CRU1283" s="4"/>
      <c r="CRV1283" s="4"/>
      <c r="CRW1283" s="4"/>
      <c r="CRX1283" s="4"/>
      <c r="CRY1283" s="4"/>
      <c r="CRZ1283" s="4"/>
      <c r="CSA1283" s="4"/>
      <c r="CSB1283" s="4"/>
      <c r="CSC1283" s="4"/>
      <c r="CSD1283" s="4"/>
      <c r="CSE1283" s="4"/>
      <c r="CSF1283" s="4"/>
      <c r="CSG1283" s="4"/>
      <c r="CSH1283" s="4"/>
      <c r="CSI1283" s="4"/>
      <c r="CSJ1283" s="4"/>
      <c r="CSK1283" s="4"/>
      <c r="CSL1283" s="4"/>
      <c r="CSM1283" s="4"/>
      <c r="CSN1283" s="4"/>
      <c r="CSO1283" s="4"/>
      <c r="CSP1283" s="4"/>
      <c r="CSQ1283" s="4"/>
      <c r="CSR1283" s="4"/>
      <c r="CSS1283" s="4"/>
      <c r="CST1283" s="4"/>
      <c r="CSU1283" s="4"/>
      <c r="CSV1283" s="4"/>
      <c r="CSW1283" s="4"/>
      <c r="CSX1283" s="4"/>
      <c r="CSY1283" s="4"/>
      <c r="CSZ1283" s="4"/>
      <c r="CTA1283" s="4"/>
      <c r="CTB1283" s="4"/>
      <c r="CTC1283" s="4"/>
      <c r="CTD1283" s="4"/>
      <c r="CTE1283" s="4"/>
      <c r="CTF1283" s="4"/>
      <c r="CTG1283" s="4"/>
      <c r="CTH1283" s="4"/>
      <c r="CTI1283" s="4"/>
      <c r="CTJ1283" s="4"/>
      <c r="CTK1283" s="4"/>
      <c r="CTL1283" s="4"/>
      <c r="CTM1283" s="4"/>
      <c r="CTN1283" s="4"/>
      <c r="CTO1283" s="4"/>
      <c r="CTP1283" s="4"/>
      <c r="CTQ1283" s="4"/>
      <c r="CTR1283" s="4"/>
      <c r="CTS1283" s="4"/>
      <c r="CTT1283" s="4"/>
      <c r="CTU1283" s="4"/>
      <c r="CTV1283" s="4"/>
      <c r="CTW1283" s="4"/>
      <c r="CTX1283" s="4"/>
      <c r="CTY1283" s="4"/>
      <c r="CTZ1283" s="4"/>
      <c r="CUA1283" s="4"/>
      <c r="CUB1283" s="4"/>
      <c r="CUC1283" s="4"/>
      <c r="CUD1283" s="4"/>
      <c r="CUE1283" s="4"/>
      <c r="CUF1283" s="4"/>
      <c r="CUG1283" s="4"/>
      <c r="CUH1283" s="4"/>
      <c r="CUI1283" s="4"/>
      <c r="CUJ1283" s="4"/>
      <c r="CUK1283" s="4"/>
      <c r="CUL1283" s="4"/>
      <c r="CUM1283" s="4"/>
      <c r="CUN1283" s="4"/>
      <c r="CUO1283" s="4"/>
      <c r="CUP1283" s="4"/>
      <c r="CUQ1283" s="4"/>
      <c r="CUR1283" s="4"/>
      <c r="CUS1283" s="4"/>
      <c r="CUT1283" s="4"/>
      <c r="CUU1283" s="4"/>
      <c r="CUV1283" s="4"/>
      <c r="CUW1283" s="4"/>
      <c r="CUX1283" s="4"/>
      <c r="CUY1283" s="4"/>
      <c r="CUZ1283" s="4"/>
      <c r="CVA1283" s="4"/>
      <c r="CVB1283" s="4"/>
      <c r="CVC1283" s="4"/>
      <c r="CVD1283" s="4"/>
      <c r="CVE1283" s="4"/>
      <c r="CVF1283" s="4"/>
      <c r="CVG1283" s="4"/>
      <c r="CVH1283" s="4"/>
      <c r="CVI1283" s="4"/>
      <c r="CVJ1283" s="4"/>
      <c r="CVK1283" s="4"/>
      <c r="CVL1283" s="4"/>
      <c r="CVM1283" s="4"/>
      <c r="CVN1283" s="4"/>
      <c r="CVO1283" s="4"/>
      <c r="CVP1283" s="4"/>
      <c r="CVQ1283" s="4"/>
      <c r="CVR1283" s="4"/>
      <c r="CVS1283" s="4"/>
      <c r="CVT1283" s="4"/>
      <c r="CVU1283" s="4"/>
      <c r="CVV1283" s="4"/>
      <c r="CVW1283" s="4"/>
      <c r="CVX1283" s="4"/>
      <c r="CVY1283" s="4"/>
      <c r="CVZ1283" s="4"/>
      <c r="CWA1283" s="4"/>
      <c r="CWB1283" s="4"/>
      <c r="CWC1283" s="4"/>
      <c r="CWD1283" s="4"/>
      <c r="CWE1283" s="4"/>
      <c r="CWF1283" s="4"/>
      <c r="CWG1283" s="4"/>
      <c r="CWH1283" s="4"/>
      <c r="CWI1283" s="4"/>
      <c r="CWJ1283" s="4"/>
      <c r="CWK1283" s="4"/>
      <c r="CWL1283" s="4"/>
      <c r="CWM1283" s="4"/>
      <c r="CWN1283" s="4"/>
      <c r="CWO1283" s="4"/>
      <c r="CWP1283" s="4"/>
      <c r="CWQ1283" s="4"/>
      <c r="CWR1283" s="4"/>
      <c r="CWS1283" s="4"/>
      <c r="CWT1283" s="4"/>
      <c r="CWU1283" s="4"/>
      <c r="CWV1283" s="4"/>
      <c r="CWW1283" s="4"/>
      <c r="CWX1283" s="4"/>
      <c r="CWY1283" s="4"/>
      <c r="CWZ1283" s="4"/>
      <c r="CXA1283" s="4"/>
      <c r="CXB1283" s="4"/>
      <c r="CXC1283" s="4"/>
      <c r="CXD1283" s="4"/>
      <c r="CXE1283" s="4"/>
      <c r="CXF1283" s="4"/>
      <c r="CXG1283" s="4"/>
      <c r="CXH1283" s="4"/>
      <c r="CXI1283" s="4"/>
      <c r="CXJ1283" s="4"/>
      <c r="CXK1283" s="4"/>
      <c r="CXL1283" s="4"/>
      <c r="CXM1283" s="4"/>
      <c r="CXN1283" s="4"/>
      <c r="CXO1283" s="4"/>
      <c r="CXP1283" s="4"/>
      <c r="CXQ1283" s="4"/>
      <c r="CXR1283" s="4"/>
      <c r="CXS1283" s="4"/>
      <c r="CXT1283" s="4"/>
      <c r="CXU1283" s="4"/>
      <c r="CXV1283" s="4"/>
      <c r="CXW1283" s="4"/>
      <c r="CXX1283" s="4"/>
      <c r="CXY1283" s="4"/>
      <c r="CXZ1283" s="4"/>
      <c r="CYA1283" s="4"/>
      <c r="CYB1283" s="4"/>
      <c r="CYC1283" s="4"/>
      <c r="CYD1283" s="4"/>
      <c r="CYE1283" s="4"/>
      <c r="CYF1283" s="4"/>
      <c r="CYG1283" s="4"/>
      <c r="CYH1283" s="4"/>
      <c r="CYI1283" s="4"/>
      <c r="CYJ1283" s="4"/>
      <c r="CYK1283" s="4"/>
      <c r="CYL1283" s="4"/>
      <c r="CYM1283" s="4"/>
      <c r="CYN1283" s="4"/>
      <c r="CYO1283" s="4"/>
      <c r="CYP1283" s="4"/>
      <c r="CYQ1283" s="4"/>
      <c r="CYR1283" s="4"/>
      <c r="CYS1283" s="4"/>
      <c r="CYT1283" s="4"/>
      <c r="CYU1283" s="4"/>
      <c r="CYV1283" s="4"/>
      <c r="CYW1283" s="4"/>
      <c r="CYX1283" s="4"/>
      <c r="CYY1283" s="4"/>
      <c r="CYZ1283" s="4"/>
      <c r="CZA1283" s="4"/>
      <c r="CZB1283" s="4"/>
      <c r="CZC1283" s="4"/>
      <c r="CZD1283" s="4"/>
      <c r="CZE1283" s="4"/>
      <c r="CZF1283" s="4"/>
      <c r="CZG1283" s="4"/>
      <c r="CZH1283" s="4"/>
      <c r="CZI1283" s="4"/>
      <c r="CZJ1283" s="4"/>
      <c r="CZK1283" s="4"/>
      <c r="CZL1283" s="4"/>
      <c r="CZM1283" s="4"/>
      <c r="CZN1283" s="4"/>
      <c r="CZO1283" s="4"/>
      <c r="CZP1283" s="4"/>
    </row>
    <row r="1284" spans="1:2720" s="592" customFormat="1" ht="15.75" hidden="1" customHeight="1" x14ac:dyDescent="0.25">
      <c r="A1284" s="875">
        <v>1288</v>
      </c>
      <c r="B1284" s="2017"/>
      <c r="C1284" s="193" t="s">
        <v>9477</v>
      </c>
      <c r="D1284" s="193" t="s">
        <v>23</v>
      </c>
      <c r="E1284" s="193" t="s">
        <v>4403</v>
      </c>
      <c r="F1284" s="193">
        <v>572548</v>
      </c>
      <c r="G1284" s="193">
        <v>23</v>
      </c>
      <c r="H1284" s="193" t="s">
        <v>2634</v>
      </c>
      <c r="I1284" s="193" t="s">
        <v>2634</v>
      </c>
      <c r="J1284" s="193" t="s">
        <v>2633</v>
      </c>
      <c r="K1284" s="193">
        <v>97338886488</v>
      </c>
      <c r="L1284" s="193">
        <v>148</v>
      </c>
      <c r="M1284" s="193">
        <v>160</v>
      </c>
      <c r="N1284" s="194">
        <f t="shared" si="284"/>
        <v>57.8125</v>
      </c>
      <c r="O1284" s="195">
        <v>3</v>
      </c>
      <c r="P1284" s="196">
        <f t="shared" si="281"/>
        <v>64.000000000000014</v>
      </c>
      <c r="Q1284" s="196">
        <f t="shared" si="282"/>
        <v>83.999999999999986</v>
      </c>
      <c r="R1284" s="197"/>
      <c r="S1284" s="198">
        <v>41889</v>
      </c>
      <c r="T1284" s="197" t="s">
        <v>253</v>
      </c>
      <c r="U1284" s="197" t="s">
        <v>2490</v>
      </c>
      <c r="V1284" s="197" t="s">
        <v>9478</v>
      </c>
      <c r="W1284" s="197"/>
      <c r="X1284" s="197"/>
      <c r="Y1284" s="197"/>
      <c r="Z1284" s="197"/>
      <c r="AA1284" s="197"/>
      <c r="AB1284" s="197" t="s">
        <v>2633</v>
      </c>
      <c r="AC1284" s="197"/>
      <c r="AD1284" s="197"/>
      <c r="AE1284" s="197"/>
      <c r="AF1284" s="197"/>
      <c r="AG1284" s="197"/>
      <c r="AH1284" s="197"/>
      <c r="AI1284" s="197"/>
      <c r="AJ1284" s="197"/>
      <c r="AK1284" s="197"/>
      <c r="AL1284" s="197"/>
      <c r="AM1284" s="197"/>
      <c r="AN1284" s="197" t="s">
        <v>2634</v>
      </c>
      <c r="AO1284" s="197"/>
      <c r="AP1284" s="197"/>
      <c r="AQ1284" s="197" t="s">
        <v>2638</v>
      </c>
      <c r="AR1284" s="197" t="s">
        <v>4075</v>
      </c>
      <c r="AS1284" s="197" t="s">
        <v>4092</v>
      </c>
      <c r="AT1284" s="197"/>
      <c r="AU1284" s="197"/>
      <c r="AV1284" s="197"/>
      <c r="AW1284" s="197"/>
      <c r="AX1284" s="197"/>
      <c r="AY1284" s="197"/>
      <c r="AZ1284" s="197"/>
      <c r="BA1284" s="197" t="s">
        <v>3971</v>
      </c>
      <c r="BB1284" s="197"/>
      <c r="BC1284" s="197" t="s">
        <v>2633</v>
      </c>
      <c r="BD1284" s="197"/>
      <c r="BE1284" s="197" t="s">
        <v>2634</v>
      </c>
      <c r="BF1284" s="197"/>
      <c r="BG1284" s="197"/>
      <c r="BH1284" s="197"/>
      <c r="BI1284" s="197"/>
      <c r="BJ1284" s="197" t="s">
        <v>9479</v>
      </c>
      <c r="BK1284" s="197" t="s">
        <v>9926</v>
      </c>
      <c r="BL1284" s="197">
        <v>136</v>
      </c>
      <c r="BM1284" s="199">
        <f t="shared" si="287"/>
        <v>14.285714285714288</v>
      </c>
      <c r="BN1284" s="197" t="s">
        <v>10511</v>
      </c>
      <c r="BO1284" s="197">
        <v>128</v>
      </c>
      <c r="BP1284" s="196">
        <f t="shared" si="280"/>
        <v>23.809523809523814</v>
      </c>
      <c r="BQ1284" s="197" t="s">
        <v>3249</v>
      </c>
      <c r="BR1284" s="197">
        <v>120</v>
      </c>
      <c r="BS1284" s="196">
        <f t="shared" si="288"/>
        <v>33.333333333333336</v>
      </c>
      <c r="BT1284" s="197"/>
      <c r="BU1284" s="197"/>
      <c r="BV1284" s="199">
        <f t="shared" ref="BV1284:BV1347" si="291">((L1284-BU1284)/Q1284)*100</f>
        <v>176.19047619047623</v>
      </c>
      <c r="BW1284" s="197"/>
      <c r="BX1284" s="197"/>
      <c r="BY1284" s="196">
        <f t="shared" ref="BY1284:BY1347" si="292">((L1284-BX1284)/Q1284)*100</f>
        <v>176.19047619047623</v>
      </c>
      <c r="BZ1284" s="197"/>
      <c r="CA1284" s="197"/>
      <c r="CB1284" s="196">
        <f t="shared" si="289"/>
        <v>176.19047619047623</v>
      </c>
      <c r="CC1284" s="197"/>
      <c r="CD1284" s="197"/>
      <c r="CE1284" s="196">
        <f t="shared" si="285"/>
        <v>176.19047619047623</v>
      </c>
      <c r="CF1284" s="197"/>
      <c r="CG1284" s="197"/>
      <c r="CH1284" s="196">
        <f t="shared" si="290"/>
        <v>176.19047619047623</v>
      </c>
      <c r="CI1284" s="197"/>
      <c r="CJ1284" s="197"/>
      <c r="CK1284" s="196">
        <f t="shared" si="279"/>
        <v>176.19047619047623</v>
      </c>
      <c r="CL1284" s="197">
        <v>120</v>
      </c>
      <c r="CM1284" s="196">
        <f t="shared" si="283"/>
        <v>33.333333333333336</v>
      </c>
      <c r="CN1284" s="197">
        <v>70</v>
      </c>
      <c r="CO1284" s="197"/>
      <c r="CP1284" s="197"/>
      <c r="CQ1284" s="200"/>
      <c r="CR1284" s="200"/>
      <c r="CS1284" s="201"/>
      <c r="CT1284" s="202"/>
      <c r="CU1284" s="202"/>
      <c r="CV1284" s="202"/>
      <c r="CW1284" s="202"/>
      <c r="CX1284" s="203">
        <f t="shared" si="286"/>
        <v>0</v>
      </c>
      <c r="CY1284" s="895"/>
      <c r="CZ1284" s="895" t="s">
        <v>2633</v>
      </c>
      <c r="DA1284" s="895" t="s">
        <v>3977</v>
      </c>
      <c r="DB1284" s="894" t="s">
        <v>2643</v>
      </c>
      <c r="DC1284" s="894"/>
      <c r="DD1284" s="894"/>
      <c r="DE1284" s="894"/>
      <c r="DF1284" s="894"/>
      <c r="DG1284" s="894"/>
      <c r="DH1284" s="894"/>
      <c r="DI1284" s="894"/>
      <c r="DJ1284" s="894"/>
      <c r="DK1284" s="894"/>
      <c r="DL1284" s="894"/>
      <c r="DM1284" s="894"/>
      <c r="DN1284" s="98" t="s">
        <v>4001</v>
      </c>
      <c r="DO1284" s="98"/>
      <c r="DP1284" s="98"/>
      <c r="DQ1284" s="98"/>
      <c r="DR1284" s="98"/>
      <c r="DS1284" s="98"/>
      <c r="DT1284" s="98"/>
      <c r="DU1284" s="894"/>
      <c r="DV1284" s="894"/>
      <c r="DW1284" s="894"/>
      <c r="DX1284" s="899" t="s">
        <v>220</v>
      </c>
      <c r="DY1284" s="10"/>
      <c r="DZ1284" s="899" t="s">
        <v>101</v>
      </c>
      <c r="EA1284" s="98">
        <v>4</v>
      </c>
      <c r="EB1284" s="119"/>
      <c r="EC1284" s="899" t="s">
        <v>2194</v>
      </c>
      <c r="ED1284" s="10" t="s">
        <v>7533</v>
      </c>
      <c r="EE1284" s="10"/>
      <c r="EF1284" s="4"/>
      <c r="EG1284" s="4"/>
      <c r="EH1284" s="4"/>
      <c r="EI1284" s="4"/>
      <c r="EJ1284" s="4"/>
      <c r="EK1284" s="4"/>
      <c r="EL1284" s="4"/>
      <c r="EM1284" s="4"/>
      <c r="EN1284" s="4"/>
      <c r="EO1284" s="4"/>
      <c r="EP1284" s="4"/>
      <c r="EQ1284" s="4"/>
      <c r="ER1284" s="4"/>
      <c r="ES1284" s="4"/>
      <c r="ET1284" s="4"/>
      <c r="EU1284" s="4"/>
      <c r="EV1284" s="4"/>
      <c r="EW1284" s="4"/>
      <c r="EX1284" s="4"/>
      <c r="EY1284" s="4"/>
      <c r="EZ1284" s="4"/>
      <c r="FA1284" s="4"/>
      <c r="FB1284" s="4"/>
      <c r="FC1284" s="4"/>
      <c r="FD1284" s="4"/>
      <c r="FE1284" s="4"/>
      <c r="FF1284" s="4"/>
      <c r="FG1284" s="4"/>
      <c r="FH1284" s="4"/>
      <c r="FI1284" s="4"/>
      <c r="FJ1284" s="4"/>
      <c r="FK1284" s="4"/>
      <c r="FL1284" s="4"/>
      <c r="FM1284" s="4"/>
      <c r="FN1284" s="4"/>
      <c r="FO1284" s="4"/>
      <c r="FP1284" s="4"/>
      <c r="FQ1284" s="4"/>
      <c r="FR1284" s="4"/>
      <c r="FS1284" s="4"/>
      <c r="FT1284" s="4"/>
      <c r="FU1284" s="4"/>
      <c r="FV1284" s="4"/>
      <c r="FW1284" s="4"/>
      <c r="FX1284" s="4"/>
      <c r="FY1284" s="4"/>
      <c r="FZ1284" s="4"/>
      <c r="GA1284" s="4"/>
      <c r="GB1284" s="4"/>
      <c r="GC1284" s="4"/>
      <c r="GD1284" s="4"/>
      <c r="GE1284" s="4"/>
      <c r="GF1284" s="4"/>
      <c r="GG1284" s="4"/>
      <c r="GH1284" s="4"/>
      <c r="GI1284" s="4"/>
      <c r="GJ1284" s="4"/>
      <c r="GK1284" s="4"/>
      <c r="GL1284" s="4"/>
      <c r="GM1284" s="4"/>
      <c r="GN1284" s="4"/>
      <c r="GO1284" s="4"/>
      <c r="GP1284" s="4"/>
      <c r="GQ1284" s="4"/>
      <c r="GR1284" s="4"/>
      <c r="GS1284" s="4"/>
      <c r="GT1284" s="4"/>
      <c r="GU1284" s="4"/>
      <c r="GV1284" s="4"/>
      <c r="GW1284" s="4"/>
      <c r="GX1284" s="4"/>
      <c r="GY1284" s="4"/>
      <c r="GZ1284" s="4"/>
      <c r="HA1284" s="4"/>
      <c r="HB1284" s="4"/>
      <c r="HC1284" s="4"/>
      <c r="HD1284" s="4"/>
      <c r="HE1284" s="4"/>
      <c r="HF1284" s="4"/>
      <c r="HG1284" s="4"/>
      <c r="HH1284" s="4"/>
      <c r="HI1284" s="4"/>
      <c r="HJ1284" s="4"/>
      <c r="HK1284" s="4"/>
      <c r="HL1284" s="4"/>
      <c r="HM1284" s="4"/>
      <c r="HN1284" s="4"/>
      <c r="HO1284" s="4"/>
      <c r="HP1284" s="4"/>
      <c r="HQ1284" s="4"/>
      <c r="HR1284" s="4"/>
      <c r="HS1284" s="4"/>
      <c r="HT1284" s="4"/>
      <c r="HU1284" s="4"/>
      <c r="HV1284" s="4"/>
      <c r="HW1284" s="4"/>
      <c r="HX1284" s="4"/>
      <c r="HY1284" s="4"/>
      <c r="HZ1284" s="4"/>
      <c r="IA1284" s="4"/>
      <c r="IB1284" s="4"/>
      <c r="IC1284" s="4"/>
      <c r="ID1284" s="4"/>
      <c r="IE1284" s="4"/>
      <c r="IF1284" s="4"/>
      <c r="IG1284" s="4"/>
      <c r="IH1284" s="4"/>
      <c r="II1284" s="4"/>
      <c r="IJ1284" s="4"/>
      <c r="IK1284" s="4"/>
      <c r="IL1284" s="4"/>
      <c r="IM1284" s="4"/>
      <c r="IN1284" s="4"/>
      <c r="IO1284" s="4"/>
      <c r="IP1284" s="4"/>
      <c r="IQ1284" s="4"/>
      <c r="IR1284" s="4"/>
      <c r="IS1284" s="4"/>
      <c r="IT1284" s="4"/>
      <c r="IU1284" s="4"/>
      <c r="IV1284" s="4"/>
      <c r="IW1284" s="4"/>
      <c r="IX1284" s="4"/>
      <c r="IY1284" s="4"/>
      <c r="IZ1284" s="4"/>
      <c r="JA1284" s="4"/>
      <c r="JB1284" s="4"/>
      <c r="JC1284" s="4"/>
      <c r="JD1284" s="4"/>
      <c r="JE1284" s="4"/>
      <c r="JF1284" s="4"/>
      <c r="JG1284" s="4"/>
      <c r="JH1284" s="4"/>
      <c r="JI1284" s="4"/>
      <c r="JJ1284" s="4"/>
      <c r="JK1284" s="4"/>
      <c r="JL1284" s="4"/>
      <c r="JM1284" s="4"/>
      <c r="JN1284" s="4"/>
      <c r="JO1284" s="4"/>
      <c r="JP1284" s="4"/>
      <c r="JQ1284" s="4"/>
      <c r="JR1284" s="4"/>
      <c r="JS1284" s="4"/>
      <c r="JT1284" s="4"/>
      <c r="JU1284" s="4"/>
      <c r="JV1284" s="4"/>
      <c r="JW1284" s="4"/>
      <c r="JX1284" s="4"/>
      <c r="JY1284" s="4"/>
      <c r="JZ1284" s="4"/>
      <c r="KA1284" s="4"/>
      <c r="KB1284" s="4"/>
      <c r="KC1284" s="4"/>
      <c r="KD1284" s="4"/>
      <c r="KE1284" s="4"/>
      <c r="KF1284" s="4"/>
      <c r="KG1284" s="4"/>
      <c r="KH1284" s="4"/>
      <c r="KI1284" s="4"/>
      <c r="KJ1284" s="4"/>
      <c r="KK1284" s="4"/>
      <c r="KL1284" s="4"/>
      <c r="KM1284" s="4"/>
      <c r="KN1284" s="4"/>
      <c r="KO1284" s="4"/>
      <c r="KP1284" s="4"/>
      <c r="KQ1284" s="4"/>
      <c r="KR1284" s="4"/>
      <c r="KS1284" s="4"/>
      <c r="KT1284" s="4"/>
      <c r="KU1284" s="4"/>
      <c r="KV1284" s="4"/>
      <c r="KW1284" s="4"/>
      <c r="KX1284" s="4"/>
      <c r="KY1284" s="4"/>
      <c r="KZ1284" s="4"/>
      <c r="LA1284" s="4"/>
      <c r="LB1284" s="4"/>
      <c r="LC1284" s="4"/>
      <c r="LD1284" s="4"/>
      <c r="LE1284" s="4"/>
      <c r="LF1284" s="4"/>
      <c r="LG1284" s="4"/>
      <c r="LH1284" s="4"/>
      <c r="LI1284" s="4"/>
      <c r="LJ1284" s="4"/>
      <c r="LK1284" s="4"/>
      <c r="LL1284" s="4"/>
      <c r="LM1284" s="4"/>
      <c r="LN1284" s="4"/>
      <c r="LO1284" s="4"/>
      <c r="LP1284" s="4"/>
      <c r="LQ1284" s="4"/>
      <c r="LR1284" s="4"/>
      <c r="LS1284" s="4"/>
      <c r="LT1284" s="4"/>
      <c r="LU1284" s="4"/>
      <c r="LV1284" s="4"/>
      <c r="LW1284" s="4"/>
      <c r="LX1284" s="4"/>
      <c r="LY1284" s="4"/>
      <c r="LZ1284" s="4"/>
      <c r="MA1284" s="4"/>
      <c r="MB1284" s="4"/>
      <c r="MC1284" s="4"/>
      <c r="MD1284" s="4"/>
      <c r="ME1284" s="4"/>
      <c r="MF1284" s="4"/>
      <c r="MG1284" s="4"/>
      <c r="MH1284" s="4"/>
      <c r="MI1284" s="4"/>
      <c r="MJ1284" s="4"/>
      <c r="MK1284" s="4"/>
      <c r="ML1284" s="4"/>
      <c r="MM1284" s="4"/>
      <c r="MN1284" s="4"/>
      <c r="MO1284" s="4"/>
      <c r="MP1284" s="4"/>
      <c r="MQ1284" s="4"/>
      <c r="MR1284" s="4"/>
      <c r="MS1284" s="4"/>
      <c r="MT1284" s="4"/>
      <c r="MU1284" s="4"/>
      <c r="MV1284" s="4"/>
      <c r="MW1284" s="4"/>
      <c r="MX1284" s="4"/>
      <c r="MY1284" s="4"/>
      <c r="MZ1284" s="4"/>
      <c r="NA1284" s="4"/>
      <c r="NB1284" s="4"/>
      <c r="NC1284" s="4"/>
      <c r="ND1284" s="4"/>
      <c r="NE1284" s="4"/>
      <c r="NF1284" s="4"/>
      <c r="NG1284" s="4"/>
      <c r="NH1284" s="4"/>
      <c r="NI1284" s="4"/>
      <c r="NJ1284" s="4"/>
      <c r="NK1284" s="4"/>
      <c r="NL1284" s="4"/>
      <c r="NM1284" s="4"/>
      <c r="NN1284" s="4"/>
      <c r="NO1284" s="4"/>
      <c r="NP1284" s="4"/>
      <c r="NQ1284" s="4"/>
      <c r="NR1284" s="4"/>
      <c r="NS1284" s="4"/>
      <c r="NT1284" s="4"/>
      <c r="NU1284" s="4"/>
      <c r="NV1284" s="4"/>
      <c r="NW1284" s="4"/>
      <c r="NX1284" s="4"/>
      <c r="NY1284" s="4"/>
      <c r="NZ1284" s="4"/>
      <c r="OA1284" s="4"/>
      <c r="OB1284" s="4"/>
      <c r="OC1284" s="4"/>
      <c r="OD1284" s="4"/>
      <c r="OE1284" s="4"/>
      <c r="OF1284" s="4"/>
      <c r="OG1284" s="4"/>
      <c r="OH1284" s="4"/>
      <c r="OI1284" s="4"/>
      <c r="OJ1284" s="4"/>
      <c r="OK1284" s="4"/>
      <c r="OL1284" s="4"/>
      <c r="OM1284" s="4"/>
      <c r="ON1284" s="4"/>
      <c r="OO1284" s="4"/>
      <c r="OP1284" s="4"/>
      <c r="OQ1284" s="4"/>
      <c r="OR1284" s="4"/>
      <c r="OS1284" s="4"/>
      <c r="OT1284" s="4"/>
      <c r="OU1284" s="4"/>
      <c r="OV1284" s="4"/>
      <c r="OW1284" s="4"/>
      <c r="OX1284" s="4"/>
      <c r="OY1284" s="4"/>
      <c r="OZ1284" s="4"/>
      <c r="PA1284" s="4"/>
      <c r="PB1284" s="4"/>
      <c r="PC1284" s="4"/>
      <c r="PD1284" s="4"/>
      <c r="PE1284" s="4"/>
      <c r="PF1284" s="4"/>
      <c r="PG1284" s="4"/>
      <c r="PH1284" s="4"/>
      <c r="PI1284" s="4"/>
      <c r="PJ1284" s="4"/>
      <c r="PK1284" s="4"/>
      <c r="PL1284" s="4"/>
      <c r="PM1284" s="4"/>
      <c r="PN1284" s="4"/>
      <c r="PO1284" s="4"/>
      <c r="PP1284" s="4"/>
      <c r="PQ1284" s="4"/>
      <c r="PR1284" s="4"/>
      <c r="PS1284" s="4"/>
      <c r="PT1284" s="4"/>
      <c r="PU1284" s="4"/>
      <c r="PV1284" s="4"/>
      <c r="PW1284" s="4"/>
      <c r="PX1284" s="4"/>
      <c r="PY1284" s="4"/>
      <c r="PZ1284" s="4"/>
      <c r="QA1284" s="4"/>
      <c r="QB1284" s="4"/>
      <c r="QC1284" s="4"/>
      <c r="QD1284" s="4"/>
      <c r="QE1284" s="4"/>
      <c r="QF1284" s="4"/>
      <c r="QG1284" s="4"/>
      <c r="QH1284" s="4"/>
      <c r="QI1284" s="4"/>
      <c r="QJ1284" s="4"/>
      <c r="QK1284" s="4"/>
      <c r="QL1284" s="4"/>
      <c r="QM1284" s="4"/>
      <c r="QN1284" s="4"/>
      <c r="QO1284" s="4"/>
      <c r="QP1284" s="4"/>
      <c r="QQ1284" s="4"/>
      <c r="QR1284" s="4"/>
      <c r="QS1284" s="4"/>
      <c r="QT1284" s="4"/>
      <c r="QU1284" s="4"/>
      <c r="QV1284" s="4"/>
      <c r="QW1284" s="4"/>
      <c r="QX1284" s="4"/>
      <c r="QY1284" s="4"/>
      <c r="QZ1284" s="4"/>
      <c r="RA1284" s="4"/>
      <c r="RB1284" s="4"/>
      <c r="RC1284" s="4"/>
      <c r="RD1284" s="4"/>
      <c r="RE1284" s="4"/>
      <c r="RF1284" s="4"/>
      <c r="RG1284" s="4"/>
      <c r="RH1284" s="4"/>
      <c r="RI1284" s="4"/>
      <c r="RJ1284" s="4"/>
      <c r="RK1284" s="4"/>
      <c r="RL1284" s="4"/>
      <c r="RM1284" s="4"/>
      <c r="RN1284" s="4"/>
      <c r="RO1284" s="4"/>
      <c r="RP1284" s="4"/>
      <c r="RQ1284" s="4"/>
      <c r="RR1284" s="4"/>
      <c r="RS1284" s="4"/>
      <c r="RT1284" s="4"/>
      <c r="RU1284" s="4"/>
      <c r="RV1284" s="4"/>
      <c r="RW1284" s="4"/>
      <c r="RX1284" s="4"/>
      <c r="RY1284" s="4"/>
      <c r="RZ1284" s="4"/>
      <c r="SA1284" s="4"/>
      <c r="SB1284" s="4"/>
      <c r="SC1284" s="4"/>
      <c r="SD1284" s="4"/>
      <c r="SE1284" s="4"/>
      <c r="SF1284" s="4"/>
      <c r="SG1284" s="4"/>
      <c r="SH1284" s="4"/>
      <c r="SI1284" s="4"/>
      <c r="SJ1284" s="4"/>
      <c r="SK1284" s="4"/>
      <c r="SL1284" s="4"/>
      <c r="SM1284" s="4"/>
      <c r="SN1284" s="4"/>
      <c r="SO1284" s="4"/>
      <c r="SP1284" s="4"/>
      <c r="SQ1284" s="4"/>
      <c r="SR1284" s="4"/>
      <c r="SS1284" s="4"/>
      <c r="ST1284" s="4"/>
      <c r="SU1284" s="4"/>
      <c r="SV1284" s="4"/>
      <c r="SW1284" s="4"/>
      <c r="SX1284" s="4"/>
      <c r="SY1284" s="4"/>
      <c r="SZ1284" s="4"/>
      <c r="TA1284" s="4"/>
      <c r="TB1284" s="4"/>
      <c r="TC1284" s="4"/>
      <c r="TD1284" s="4"/>
      <c r="TE1284" s="4"/>
      <c r="TF1284" s="4"/>
      <c r="TG1284" s="4"/>
      <c r="TH1284" s="4"/>
      <c r="TI1284" s="4"/>
      <c r="TJ1284" s="4"/>
      <c r="TK1284" s="4"/>
      <c r="TL1284" s="4"/>
      <c r="TM1284" s="4"/>
      <c r="TN1284" s="4"/>
      <c r="TO1284" s="4"/>
      <c r="TP1284" s="4"/>
      <c r="TQ1284" s="4"/>
      <c r="TR1284" s="4"/>
      <c r="TS1284" s="4"/>
      <c r="TT1284" s="4"/>
      <c r="TU1284" s="4"/>
      <c r="TV1284" s="4"/>
      <c r="TW1284" s="4"/>
      <c r="TX1284" s="4"/>
      <c r="TY1284" s="4"/>
      <c r="TZ1284" s="4"/>
      <c r="UA1284" s="4"/>
      <c r="UB1284" s="4"/>
      <c r="UC1284" s="4"/>
      <c r="UD1284" s="4"/>
      <c r="UE1284" s="4"/>
      <c r="UF1284" s="4"/>
      <c r="UG1284" s="4"/>
      <c r="UH1284" s="4"/>
      <c r="UI1284" s="4"/>
      <c r="UJ1284" s="4"/>
      <c r="UK1284" s="4"/>
      <c r="UL1284" s="4"/>
      <c r="UM1284" s="4"/>
      <c r="UN1284" s="4"/>
      <c r="UO1284" s="4"/>
      <c r="UP1284" s="4"/>
      <c r="UQ1284" s="4"/>
      <c r="UR1284" s="4"/>
      <c r="US1284" s="4"/>
      <c r="UT1284" s="4"/>
      <c r="UU1284" s="4"/>
      <c r="UV1284" s="4"/>
      <c r="UW1284" s="4"/>
      <c r="UX1284" s="4"/>
      <c r="UY1284" s="4"/>
      <c r="UZ1284" s="4"/>
      <c r="VA1284" s="4"/>
      <c r="VB1284" s="4"/>
      <c r="VC1284" s="4"/>
      <c r="VD1284" s="4"/>
      <c r="VE1284" s="4"/>
      <c r="VF1284" s="4"/>
      <c r="VG1284" s="4"/>
      <c r="VH1284" s="4"/>
      <c r="VI1284" s="4"/>
      <c r="VJ1284" s="4"/>
      <c r="VK1284" s="4"/>
      <c r="VL1284" s="4"/>
      <c r="VM1284" s="4"/>
      <c r="VN1284" s="4"/>
      <c r="VO1284" s="4"/>
      <c r="VP1284" s="4"/>
      <c r="VQ1284" s="4"/>
      <c r="VR1284" s="4"/>
      <c r="VS1284" s="4"/>
      <c r="VT1284" s="4"/>
      <c r="VU1284" s="4"/>
      <c r="VV1284" s="4"/>
      <c r="VW1284" s="4"/>
      <c r="VX1284" s="4"/>
      <c r="VY1284" s="4"/>
      <c r="VZ1284" s="4"/>
      <c r="WA1284" s="4"/>
      <c r="WB1284" s="4"/>
      <c r="WC1284" s="4"/>
      <c r="WD1284" s="4"/>
      <c r="WE1284" s="4"/>
      <c r="WF1284" s="4"/>
      <c r="WG1284" s="4"/>
      <c r="WH1284" s="4"/>
      <c r="WI1284" s="4"/>
      <c r="WJ1284" s="4"/>
      <c r="WK1284" s="4"/>
      <c r="WL1284" s="4"/>
      <c r="WM1284" s="4"/>
      <c r="WN1284" s="4"/>
      <c r="WO1284" s="4"/>
      <c r="WP1284" s="4"/>
      <c r="WQ1284" s="4"/>
      <c r="WR1284" s="4"/>
      <c r="WS1284" s="4"/>
      <c r="WT1284" s="4"/>
      <c r="WU1284" s="4"/>
      <c r="WV1284" s="4"/>
      <c r="WW1284" s="4"/>
      <c r="WX1284" s="4"/>
      <c r="WY1284" s="4"/>
      <c r="WZ1284" s="4"/>
      <c r="XA1284" s="4"/>
      <c r="XB1284" s="4"/>
      <c r="XC1284" s="4"/>
      <c r="XD1284" s="4"/>
      <c r="XE1284" s="4"/>
      <c r="XF1284" s="4"/>
      <c r="XG1284" s="4"/>
      <c r="XH1284" s="4"/>
      <c r="XI1284" s="4"/>
      <c r="XJ1284" s="4"/>
      <c r="XK1284" s="4"/>
      <c r="XL1284" s="4"/>
      <c r="XM1284" s="4"/>
      <c r="XN1284" s="4"/>
      <c r="XO1284" s="4"/>
      <c r="XP1284" s="4"/>
      <c r="XQ1284" s="4"/>
      <c r="XR1284" s="4"/>
      <c r="XS1284" s="4"/>
      <c r="XT1284" s="4"/>
      <c r="XU1284" s="4"/>
      <c r="XV1284" s="4"/>
      <c r="XW1284" s="4"/>
      <c r="XX1284" s="4"/>
      <c r="XY1284" s="4"/>
      <c r="XZ1284" s="4"/>
      <c r="YA1284" s="4"/>
      <c r="YB1284" s="4"/>
      <c r="YC1284" s="4"/>
      <c r="YD1284" s="4"/>
      <c r="YE1284" s="4"/>
      <c r="YF1284" s="4"/>
      <c r="YG1284" s="4"/>
      <c r="YH1284" s="4"/>
      <c r="YI1284" s="4"/>
      <c r="YJ1284" s="4"/>
      <c r="YK1284" s="4"/>
      <c r="YL1284" s="4"/>
      <c r="YM1284" s="4"/>
      <c r="YN1284" s="4"/>
      <c r="YO1284" s="4"/>
      <c r="YP1284" s="4"/>
      <c r="YQ1284" s="4"/>
      <c r="YR1284" s="4"/>
      <c r="YS1284" s="4"/>
      <c r="YT1284" s="4"/>
      <c r="YU1284" s="4"/>
      <c r="YV1284" s="4"/>
      <c r="YW1284" s="4"/>
      <c r="YX1284" s="4"/>
      <c r="YY1284" s="4"/>
      <c r="YZ1284" s="4"/>
      <c r="ZA1284" s="4"/>
      <c r="ZB1284" s="4"/>
      <c r="ZC1284" s="4"/>
      <c r="ZD1284" s="4"/>
      <c r="ZE1284" s="4"/>
      <c r="ZF1284" s="4"/>
      <c r="ZG1284" s="4"/>
      <c r="ZH1284" s="4"/>
      <c r="ZI1284" s="4"/>
      <c r="ZJ1284" s="4"/>
      <c r="ZK1284" s="4"/>
      <c r="ZL1284" s="4"/>
      <c r="ZM1284" s="4"/>
      <c r="ZN1284" s="4"/>
      <c r="ZO1284" s="4"/>
      <c r="ZP1284" s="4"/>
      <c r="ZQ1284" s="4"/>
      <c r="ZR1284" s="4"/>
      <c r="ZS1284" s="4"/>
      <c r="ZT1284" s="4"/>
      <c r="ZU1284" s="4"/>
      <c r="ZV1284" s="4"/>
      <c r="ZW1284" s="4"/>
      <c r="ZX1284" s="4"/>
      <c r="ZY1284" s="4"/>
      <c r="ZZ1284" s="4"/>
      <c r="AAA1284" s="4"/>
      <c r="AAB1284" s="4"/>
      <c r="AAC1284" s="4"/>
      <c r="AAD1284" s="4"/>
      <c r="AAE1284" s="4"/>
      <c r="AAF1284" s="4"/>
      <c r="AAG1284" s="4"/>
      <c r="AAH1284" s="4"/>
      <c r="AAI1284" s="4"/>
      <c r="AAJ1284" s="4"/>
      <c r="AAK1284" s="4"/>
      <c r="AAL1284" s="4"/>
      <c r="AAM1284" s="4"/>
      <c r="AAN1284" s="4"/>
      <c r="AAO1284" s="4"/>
      <c r="AAP1284" s="4"/>
      <c r="AAQ1284" s="4"/>
      <c r="AAR1284" s="4"/>
      <c r="AAS1284" s="4"/>
      <c r="AAT1284" s="4"/>
      <c r="AAU1284" s="4"/>
      <c r="AAV1284" s="4"/>
      <c r="AAW1284" s="4"/>
      <c r="AAX1284" s="4"/>
      <c r="AAY1284" s="4"/>
      <c r="AAZ1284" s="4"/>
      <c r="ABA1284" s="4"/>
      <c r="ABB1284" s="4"/>
      <c r="ABC1284" s="4"/>
      <c r="ABD1284" s="4"/>
      <c r="ABE1284" s="4"/>
      <c r="ABF1284" s="4"/>
      <c r="ABG1284" s="4"/>
      <c r="ABH1284" s="4"/>
      <c r="ABI1284" s="4"/>
      <c r="ABJ1284" s="4"/>
      <c r="ABK1284" s="4"/>
      <c r="ABL1284" s="4"/>
      <c r="ABM1284" s="4"/>
      <c r="ABN1284" s="4"/>
      <c r="ABO1284" s="4"/>
      <c r="ABP1284" s="4"/>
      <c r="ABQ1284" s="4"/>
      <c r="ABR1284" s="4"/>
      <c r="ABS1284" s="4"/>
      <c r="ABT1284" s="4"/>
      <c r="ABU1284" s="4"/>
      <c r="ABV1284" s="4"/>
      <c r="ABW1284" s="4"/>
      <c r="ABX1284" s="4"/>
      <c r="ABY1284" s="4"/>
      <c r="ABZ1284" s="4"/>
      <c r="ACA1284" s="4"/>
      <c r="ACB1284" s="4"/>
      <c r="ACC1284" s="4"/>
      <c r="ACD1284" s="4"/>
      <c r="ACE1284" s="4"/>
      <c r="ACF1284" s="4"/>
      <c r="ACG1284" s="4"/>
      <c r="ACH1284" s="4"/>
      <c r="ACI1284" s="4"/>
      <c r="ACJ1284" s="4"/>
      <c r="ACK1284" s="4"/>
      <c r="ACL1284" s="4"/>
      <c r="ACM1284" s="4"/>
      <c r="ACN1284" s="4"/>
      <c r="ACO1284" s="4"/>
      <c r="ACP1284" s="4"/>
      <c r="ACQ1284" s="4"/>
      <c r="ACR1284" s="4"/>
      <c r="ACS1284" s="4"/>
      <c r="ACT1284" s="4"/>
      <c r="ACU1284" s="4"/>
      <c r="ACV1284" s="4"/>
      <c r="ACW1284" s="4"/>
      <c r="ACX1284" s="4"/>
      <c r="ACY1284" s="4"/>
      <c r="ACZ1284" s="4"/>
      <c r="ADA1284" s="4"/>
      <c r="ADB1284" s="4"/>
      <c r="ADC1284" s="4"/>
      <c r="ADD1284" s="4"/>
      <c r="ADE1284" s="4"/>
      <c r="ADF1284" s="4"/>
      <c r="ADG1284" s="4"/>
      <c r="ADH1284" s="4"/>
      <c r="ADI1284" s="4"/>
      <c r="ADJ1284" s="4"/>
      <c r="ADK1284" s="4"/>
      <c r="ADL1284" s="4"/>
      <c r="ADM1284" s="4"/>
      <c r="ADN1284" s="4"/>
      <c r="ADO1284" s="4"/>
      <c r="ADP1284" s="4"/>
      <c r="ADQ1284" s="4"/>
      <c r="ADR1284" s="4"/>
      <c r="ADS1284" s="4"/>
      <c r="ADT1284" s="4"/>
      <c r="ADU1284" s="4"/>
      <c r="ADV1284" s="4"/>
      <c r="ADW1284" s="4"/>
      <c r="ADX1284" s="4"/>
      <c r="ADY1284" s="4"/>
      <c r="ADZ1284" s="4"/>
      <c r="AEA1284" s="4"/>
      <c r="AEB1284" s="4"/>
      <c r="AEC1284" s="4"/>
      <c r="AED1284" s="4"/>
      <c r="AEE1284" s="4"/>
      <c r="AEF1284" s="4"/>
      <c r="AEG1284" s="4"/>
      <c r="AEH1284" s="4"/>
      <c r="AEI1284" s="4"/>
      <c r="AEJ1284" s="4"/>
      <c r="AEK1284" s="4"/>
      <c r="AEL1284" s="4"/>
      <c r="AEM1284" s="4"/>
      <c r="AEN1284" s="4"/>
      <c r="AEO1284" s="4"/>
      <c r="AEP1284" s="4"/>
      <c r="AEQ1284" s="4"/>
      <c r="AER1284" s="4"/>
      <c r="AES1284" s="4"/>
      <c r="AET1284" s="4"/>
      <c r="AEU1284" s="4"/>
      <c r="AEV1284" s="4"/>
      <c r="AEW1284" s="4"/>
      <c r="AEX1284" s="4"/>
      <c r="AEY1284" s="4"/>
      <c r="AEZ1284" s="4"/>
      <c r="AFA1284" s="4"/>
      <c r="AFB1284" s="4"/>
      <c r="AFC1284" s="4"/>
      <c r="AFD1284" s="4"/>
      <c r="AFE1284" s="4"/>
      <c r="AFF1284" s="4"/>
      <c r="AFG1284" s="4"/>
      <c r="AFH1284" s="4"/>
      <c r="AFI1284" s="4"/>
      <c r="AFJ1284" s="4"/>
      <c r="AFK1284" s="4"/>
      <c r="AFL1284" s="4"/>
      <c r="AFM1284" s="4"/>
      <c r="AFN1284" s="4"/>
      <c r="AFO1284" s="4"/>
      <c r="AFP1284" s="4"/>
      <c r="AFQ1284" s="4"/>
      <c r="AFR1284" s="4"/>
      <c r="AFS1284" s="4"/>
      <c r="AFT1284" s="4"/>
      <c r="AFU1284" s="4"/>
      <c r="AFV1284" s="4"/>
      <c r="AFW1284" s="4"/>
      <c r="AFX1284" s="4"/>
      <c r="AFY1284" s="4"/>
      <c r="AFZ1284" s="4"/>
      <c r="AGA1284" s="4"/>
      <c r="AGB1284" s="4"/>
      <c r="AGC1284" s="4"/>
      <c r="AGD1284" s="4"/>
      <c r="AGE1284" s="4"/>
      <c r="AGF1284" s="4"/>
      <c r="AGG1284" s="4"/>
      <c r="AGH1284" s="4"/>
      <c r="AGI1284" s="4"/>
      <c r="AGJ1284" s="4"/>
      <c r="AGK1284" s="4"/>
      <c r="AGL1284" s="4"/>
      <c r="AGM1284" s="4"/>
      <c r="AGN1284" s="4"/>
      <c r="AGO1284" s="4"/>
      <c r="AGP1284" s="4"/>
      <c r="AGQ1284" s="4"/>
      <c r="AGR1284" s="4"/>
      <c r="AGS1284" s="4"/>
      <c r="AGT1284" s="4"/>
      <c r="AGU1284" s="4"/>
      <c r="AGV1284" s="4"/>
      <c r="AGW1284" s="4"/>
      <c r="AGX1284" s="4"/>
      <c r="AGY1284" s="4"/>
      <c r="AGZ1284" s="4"/>
      <c r="AHA1284" s="4"/>
      <c r="AHB1284" s="4"/>
      <c r="AHC1284" s="4"/>
      <c r="AHD1284" s="4"/>
      <c r="AHE1284" s="4"/>
      <c r="AHF1284" s="4"/>
      <c r="AHG1284" s="4"/>
      <c r="AHH1284" s="4"/>
      <c r="AHI1284" s="4"/>
      <c r="AHJ1284" s="4"/>
      <c r="AHK1284" s="4"/>
      <c r="AHL1284" s="4"/>
      <c r="AHM1284" s="4"/>
      <c r="AHN1284" s="4"/>
      <c r="AHO1284" s="4"/>
      <c r="AHP1284" s="4"/>
      <c r="AHQ1284" s="4"/>
      <c r="AHR1284" s="4"/>
      <c r="AHS1284" s="4"/>
      <c r="AHT1284" s="4"/>
      <c r="AHU1284" s="4"/>
      <c r="AHV1284" s="4"/>
      <c r="AHW1284" s="4"/>
      <c r="AHX1284" s="4"/>
      <c r="AHY1284" s="4"/>
      <c r="AHZ1284" s="4"/>
      <c r="AIA1284" s="4"/>
      <c r="AIB1284" s="4"/>
      <c r="AIC1284" s="4"/>
      <c r="AID1284" s="4"/>
      <c r="AIE1284" s="4"/>
      <c r="AIF1284" s="4"/>
      <c r="AIG1284" s="4"/>
      <c r="AIH1284" s="4"/>
      <c r="AII1284" s="4"/>
      <c r="AIJ1284" s="4"/>
      <c r="AIK1284" s="4"/>
      <c r="AIL1284" s="4"/>
      <c r="AIM1284" s="4"/>
      <c r="AIN1284" s="4"/>
      <c r="AIO1284" s="4"/>
      <c r="AIP1284" s="4"/>
      <c r="AIQ1284" s="4"/>
      <c r="AIR1284" s="4"/>
      <c r="AIS1284" s="4"/>
      <c r="AIT1284" s="4"/>
      <c r="AIU1284" s="4"/>
      <c r="AIV1284" s="4"/>
      <c r="AIW1284" s="4"/>
      <c r="AIX1284" s="4"/>
      <c r="AIY1284" s="4"/>
      <c r="AIZ1284" s="4"/>
      <c r="AJA1284" s="4"/>
      <c r="AJB1284" s="4"/>
      <c r="AJC1284" s="4"/>
      <c r="AJD1284" s="4"/>
      <c r="AJE1284" s="4"/>
      <c r="AJF1284" s="4"/>
      <c r="AJG1284" s="4"/>
      <c r="AJH1284" s="4"/>
      <c r="AJI1284" s="4"/>
      <c r="AJJ1284" s="4"/>
      <c r="AJK1284" s="4"/>
      <c r="AJL1284" s="4"/>
      <c r="AJM1284" s="4"/>
      <c r="AJN1284" s="4"/>
      <c r="AJO1284" s="4"/>
      <c r="AJP1284" s="4"/>
      <c r="AJQ1284" s="4"/>
      <c r="AJR1284" s="4"/>
      <c r="AJS1284" s="4"/>
      <c r="AJT1284" s="4"/>
      <c r="AJU1284" s="4"/>
      <c r="AJV1284" s="4"/>
      <c r="AJW1284" s="4"/>
      <c r="AJX1284" s="4"/>
      <c r="AJY1284" s="4"/>
      <c r="AJZ1284" s="4"/>
      <c r="AKA1284" s="4"/>
      <c r="AKB1284" s="4"/>
      <c r="AKC1284" s="4"/>
      <c r="AKD1284" s="4"/>
      <c r="AKE1284" s="4"/>
      <c r="AKF1284" s="4"/>
      <c r="AKG1284" s="4"/>
      <c r="AKH1284" s="4"/>
      <c r="AKI1284" s="4"/>
      <c r="AKJ1284" s="4"/>
      <c r="AKK1284" s="4"/>
      <c r="AKL1284" s="4"/>
      <c r="AKM1284" s="4"/>
      <c r="AKN1284" s="4"/>
      <c r="AKO1284" s="4"/>
      <c r="AKP1284" s="4"/>
      <c r="AKQ1284" s="4"/>
      <c r="AKR1284" s="4"/>
      <c r="AKS1284" s="4"/>
      <c r="AKT1284" s="4"/>
      <c r="AKU1284" s="4"/>
      <c r="AKV1284" s="4"/>
      <c r="AKW1284" s="4"/>
      <c r="AKX1284" s="4"/>
      <c r="AKY1284" s="4"/>
      <c r="AKZ1284" s="4"/>
      <c r="ALA1284" s="4"/>
      <c r="ALB1284" s="4"/>
      <c r="ALC1284" s="4"/>
      <c r="ALD1284" s="4"/>
      <c r="ALE1284" s="4"/>
      <c r="ALF1284" s="4"/>
      <c r="ALG1284" s="4"/>
      <c r="ALH1284" s="4"/>
      <c r="ALI1284" s="4"/>
      <c r="ALJ1284" s="4"/>
      <c r="ALK1284" s="4"/>
      <c r="ALL1284" s="4"/>
      <c r="ALM1284" s="4"/>
      <c r="ALN1284" s="4"/>
      <c r="ALO1284" s="4"/>
      <c r="ALP1284" s="4"/>
      <c r="ALQ1284" s="4"/>
      <c r="ALR1284" s="4"/>
      <c r="ALS1284" s="4"/>
      <c r="ALT1284" s="4"/>
      <c r="ALU1284" s="4"/>
      <c r="ALV1284" s="4"/>
      <c r="ALW1284" s="4"/>
      <c r="ALX1284" s="4"/>
      <c r="ALY1284" s="4"/>
      <c r="ALZ1284" s="4"/>
      <c r="AMA1284" s="4"/>
      <c r="AMB1284" s="4"/>
      <c r="AMC1284" s="4"/>
      <c r="AMD1284" s="4"/>
      <c r="AME1284" s="4"/>
      <c r="AMF1284" s="4"/>
      <c r="AMG1284" s="4"/>
      <c r="AMH1284" s="4"/>
      <c r="AMI1284" s="4"/>
      <c r="AMJ1284" s="4"/>
      <c r="AMK1284" s="4"/>
      <c r="AML1284" s="4"/>
      <c r="AMM1284" s="4"/>
      <c r="AMN1284" s="4"/>
      <c r="AMO1284" s="4"/>
      <c r="AMP1284" s="4"/>
      <c r="AMQ1284" s="4"/>
      <c r="AMR1284" s="4"/>
      <c r="AMS1284" s="4"/>
      <c r="AMT1284" s="4"/>
      <c r="AMU1284" s="4"/>
      <c r="AMV1284" s="4"/>
      <c r="AMW1284" s="4"/>
      <c r="AMX1284" s="4"/>
      <c r="AMY1284" s="4"/>
      <c r="AMZ1284" s="4"/>
      <c r="ANA1284" s="4"/>
      <c r="ANB1284" s="4"/>
      <c r="ANC1284" s="4"/>
      <c r="AND1284" s="4"/>
      <c r="ANE1284" s="4"/>
      <c r="ANF1284" s="4"/>
      <c r="ANG1284" s="4"/>
      <c r="ANH1284" s="4"/>
      <c r="ANI1284" s="4"/>
      <c r="ANJ1284" s="4"/>
      <c r="ANK1284" s="4"/>
      <c r="ANL1284" s="4"/>
      <c r="ANM1284" s="4"/>
      <c r="ANN1284" s="4"/>
      <c r="ANO1284" s="4"/>
      <c r="ANP1284" s="4"/>
      <c r="ANQ1284" s="4"/>
      <c r="ANR1284" s="4"/>
      <c r="ANS1284" s="4"/>
      <c r="ANT1284" s="4"/>
      <c r="ANU1284" s="4"/>
      <c r="ANV1284" s="4"/>
      <c r="ANW1284" s="4"/>
      <c r="ANX1284" s="4"/>
      <c r="ANY1284" s="4"/>
      <c r="ANZ1284" s="4"/>
      <c r="AOA1284" s="4"/>
      <c r="AOB1284" s="4"/>
      <c r="AOC1284" s="4"/>
      <c r="AOD1284" s="4"/>
      <c r="AOE1284" s="4"/>
      <c r="AOF1284" s="4"/>
      <c r="AOG1284" s="4"/>
      <c r="AOH1284" s="4"/>
      <c r="AOI1284" s="4"/>
      <c r="AOJ1284" s="4"/>
      <c r="AOK1284" s="4"/>
      <c r="AOL1284" s="4"/>
      <c r="AOM1284" s="4"/>
      <c r="AON1284" s="4"/>
      <c r="AOO1284" s="4"/>
      <c r="AOP1284" s="4"/>
      <c r="AOQ1284" s="4"/>
      <c r="AOR1284" s="4"/>
      <c r="AOS1284" s="4"/>
      <c r="AOT1284" s="4"/>
      <c r="AOU1284" s="4"/>
      <c r="AOV1284" s="4"/>
      <c r="AOW1284" s="4"/>
      <c r="AOX1284" s="4"/>
      <c r="AOY1284" s="4"/>
      <c r="AOZ1284" s="4"/>
      <c r="APA1284" s="4"/>
      <c r="APB1284" s="4"/>
      <c r="APC1284" s="4"/>
      <c r="APD1284" s="4"/>
      <c r="APE1284" s="4"/>
      <c r="APF1284" s="4"/>
      <c r="APG1284" s="4"/>
      <c r="APH1284" s="4"/>
      <c r="API1284" s="4"/>
      <c r="APJ1284" s="4"/>
      <c r="APK1284" s="4"/>
      <c r="APL1284" s="4"/>
      <c r="APM1284" s="4"/>
      <c r="APN1284" s="4"/>
      <c r="APO1284" s="4"/>
      <c r="APP1284" s="4"/>
      <c r="APQ1284" s="4"/>
      <c r="APR1284" s="4"/>
      <c r="APS1284" s="4"/>
      <c r="APT1284" s="4"/>
      <c r="APU1284" s="4"/>
      <c r="APV1284" s="4"/>
      <c r="APW1284" s="4"/>
      <c r="APX1284" s="4"/>
      <c r="APY1284" s="4"/>
      <c r="APZ1284" s="4"/>
      <c r="AQA1284" s="4"/>
      <c r="AQB1284" s="4"/>
      <c r="AQC1284" s="4"/>
      <c r="AQD1284" s="4"/>
      <c r="AQE1284" s="4"/>
      <c r="AQF1284" s="4"/>
      <c r="AQG1284" s="4"/>
      <c r="AQH1284" s="4"/>
      <c r="AQI1284" s="4"/>
      <c r="AQJ1284" s="4"/>
      <c r="AQK1284" s="4"/>
      <c r="AQL1284" s="4"/>
      <c r="AQM1284" s="4"/>
      <c r="AQN1284" s="4"/>
      <c r="AQO1284" s="4"/>
      <c r="AQP1284" s="4"/>
      <c r="AQQ1284" s="4"/>
      <c r="AQR1284" s="4"/>
      <c r="AQS1284" s="4"/>
      <c r="AQT1284" s="4"/>
      <c r="AQU1284" s="4"/>
      <c r="AQV1284" s="4"/>
      <c r="AQW1284" s="4"/>
      <c r="AQX1284" s="4"/>
      <c r="AQY1284" s="4"/>
      <c r="AQZ1284" s="4"/>
      <c r="ARA1284" s="4"/>
      <c r="ARB1284" s="4"/>
      <c r="ARC1284" s="4"/>
      <c r="ARD1284" s="4"/>
      <c r="ARE1284" s="4"/>
      <c r="ARF1284" s="4"/>
      <c r="ARG1284" s="4"/>
      <c r="ARH1284" s="4"/>
      <c r="ARI1284" s="4"/>
      <c r="ARJ1284" s="4"/>
      <c r="ARK1284" s="4"/>
      <c r="ARL1284" s="4"/>
      <c r="ARM1284" s="4"/>
      <c r="ARN1284" s="4"/>
      <c r="ARO1284" s="4"/>
      <c r="ARP1284" s="4"/>
      <c r="ARQ1284" s="4"/>
      <c r="ARR1284" s="4"/>
      <c r="ARS1284" s="4"/>
      <c r="ART1284" s="4"/>
      <c r="ARU1284" s="4"/>
      <c r="ARV1284" s="4"/>
      <c r="ARW1284" s="4"/>
      <c r="ARX1284" s="4"/>
      <c r="ARY1284" s="4"/>
      <c r="ARZ1284" s="4"/>
      <c r="ASA1284" s="4"/>
      <c r="ASB1284" s="4"/>
      <c r="ASC1284" s="4"/>
      <c r="ASD1284" s="4"/>
      <c r="ASE1284" s="4"/>
      <c r="ASF1284" s="4"/>
      <c r="ASG1284" s="4"/>
      <c r="ASH1284" s="4"/>
      <c r="ASI1284" s="4"/>
      <c r="ASJ1284" s="4"/>
      <c r="ASK1284" s="4"/>
      <c r="ASL1284" s="4"/>
      <c r="ASM1284" s="4"/>
      <c r="ASN1284" s="4"/>
      <c r="ASO1284" s="4"/>
      <c r="ASP1284" s="4"/>
      <c r="ASQ1284" s="4"/>
      <c r="ASR1284" s="4"/>
      <c r="ASS1284" s="4"/>
      <c r="AST1284" s="4"/>
      <c r="ASU1284" s="4"/>
      <c r="ASV1284" s="4"/>
      <c r="ASW1284" s="4"/>
      <c r="ASX1284" s="4"/>
      <c r="ASY1284" s="4"/>
      <c r="ASZ1284" s="4"/>
      <c r="ATA1284" s="4"/>
      <c r="ATB1284" s="4"/>
      <c r="ATC1284" s="4"/>
      <c r="ATD1284" s="4"/>
      <c r="ATE1284" s="4"/>
      <c r="ATF1284" s="4"/>
      <c r="ATG1284" s="4"/>
      <c r="ATH1284" s="4"/>
      <c r="ATI1284" s="4"/>
      <c r="ATJ1284" s="4"/>
      <c r="ATK1284" s="4"/>
      <c r="ATL1284" s="4"/>
      <c r="ATM1284" s="4"/>
      <c r="ATN1284" s="4"/>
      <c r="ATO1284" s="4"/>
      <c r="ATP1284" s="4"/>
      <c r="ATQ1284" s="4"/>
      <c r="ATR1284" s="4"/>
      <c r="ATS1284" s="4"/>
      <c r="ATT1284" s="4"/>
      <c r="ATU1284" s="4"/>
      <c r="ATV1284" s="4"/>
      <c r="ATW1284" s="4"/>
      <c r="ATX1284" s="4"/>
      <c r="ATY1284" s="4"/>
      <c r="ATZ1284" s="4"/>
      <c r="AUA1284" s="4"/>
      <c r="AUB1284" s="4"/>
      <c r="AUC1284" s="4"/>
      <c r="AUD1284" s="4"/>
      <c r="AUE1284" s="4"/>
      <c r="AUF1284" s="4"/>
      <c r="AUG1284" s="4"/>
      <c r="AUH1284" s="4"/>
      <c r="AUI1284" s="4"/>
      <c r="AUJ1284" s="4"/>
      <c r="AUK1284" s="4"/>
      <c r="AUL1284" s="4"/>
      <c r="AUM1284" s="4"/>
      <c r="AUN1284" s="4"/>
      <c r="AUO1284" s="4"/>
      <c r="AUP1284" s="4"/>
      <c r="AUQ1284" s="4"/>
      <c r="AUR1284" s="4"/>
      <c r="AUS1284" s="4"/>
      <c r="AUT1284" s="4"/>
      <c r="AUU1284" s="4"/>
      <c r="AUV1284" s="4"/>
      <c r="AUW1284" s="4"/>
      <c r="AUX1284" s="4"/>
      <c r="AUY1284" s="4"/>
      <c r="AUZ1284" s="4"/>
      <c r="AVA1284" s="4"/>
      <c r="AVB1284" s="4"/>
      <c r="AVC1284" s="4"/>
      <c r="AVD1284" s="4"/>
      <c r="AVE1284" s="4"/>
      <c r="AVF1284" s="4"/>
      <c r="AVG1284" s="4"/>
      <c r="AVH1284" s="4"/>
      <c r="AVI1284" s="4"/>
      <c r="AVJ1284" s="4"/>
      <c r="AVK1284" s="4"/>
      <c r="AVL1284" s="4"/>
      <c r="AVM1284" s="4"/>
      <c r="AVN1284" s="4"/>
      <c r="AVO1284" s="4"/>
      <c r="AVP1284" s="4"/>
      <c r="AVQ1284" s="4"/>
      <c r="AVR1284" s="4"/>
      <c r="AVS1284" s="4"/>
      <c r="AVT1284" s="4"/>
      <c r="AVU1284" s="4"/>
      <c r="AVV1284" s="4"/>
      <c r="AVW1284" s="4"/>
      <c r="AVX1284" s="4"/>
      <c r="AVY1284" s="4"/>
      <c r="AVZ1284" s="4"/>
      <c r="AWA1284" s="4"/>
      <c r="AWB1284" s="4"/>
      <c r="AWC1284" s="4"/>
      <c r="AWD1284" s="4"/>
      <c r="AWE1284" s="4"/>
      <c r="AWF1284" s="4"/>
      <c r="AWG1284" s="4"/>
      <c r="AWH1284" s="4"/>
      <c r="AWI1284" s="4"/>
      <c r="AWJ1284" s="4"/>
      <c r="AWK1284" s="4"/>
      <c r="AWL1284" s="4"/>
      <c r="AWM1284" s="4"/>
      <c r="AWN1284" s="4"/>
      <c r="AWO1284" s="4"/>
      <c r="AWP1284" s="4"/>
      <c r="AWQ1284" s="4"/>
      <c r="AWR1284" s="4"/>
      <c r="AWS1284" s="4"/>
      <c r="AWT1284" s="4"/>
      <c r="AWU1284" s="4"/>
      <c r="AWV1284" s="4"/>
      <c r="AWW1284" s="4"/>
      <c r="AWX1284" s="4"/>
      <c r="AWY1284" s="4"/>
      <c r="AWZ1284" s="4"/>
      <c r="AXA1284" s="4"/>
      <c r="AXB1284" s="4"/>
      <c r="AXC1284" s="4"/>
      <c r="AXD1284" s="4"/>
      <c r="AXE1284" s="4"/>
      <c r="AXF1284" s="4"/>
      <c r="AXG1284" s="4"/>
      <c r="AXH1284" s="4"/>
      <c r="AXI1284" s="4"/>
      <c r="AXJ1284" s="4"/>
      <c r="AXK1284" s="4"/>
      <c r="AXL1284" s="4"/>
      <c r="AXM1284" s="4"/>
      <c r="AXN1284" s="4"/>
      <c r="AXO1284" s="4"/>
      <c r="AXP1284" s="4"/>
      <c r="AXQ1284" s="4"/>
      <c r="AXR1284" s="4"/>
      <c r="AXS1284" s="4"/>
      <c r="AXT1284" s="4"/>
      <c r="AXU1284" s="4"/>
      <c r="AXV1284" s="4"/>
      <c r="AXW1284" s="4"/>
      <c r="AXX1284" s="4"/>
      <c r="AXY1284" s="4"/>
      <c r="AXZ1284" s="4"/>
      <c r="AYA1284" s="4"/>
      <c r="AYB1284" s="4"/>
      <c r="AYC1284" s="4"/>
      <c r="AYD1284" s="4"/>
      <c r="AYE1284" s="4"/>
      <c r="AYF1284" s="4"/>
      <c r="AYG1284" s="4"/>
      <c r="AYH1284" s="4"/>
      <c r="AYI1284" s="4"/>
      <c r="AYJ1284" s="4"/>
      <c r="AYK1284" s="4"/>
      <c r="AYL1284" s="4"/>
      <c r="AYM1284" s="4"/>
      <c r="AYN1284" s="4"/>
      <c r="AYO1284" s="4"/>
      <c r="AYP1284" s="4"/>
      <c r="AYQ1284" s="4"/>
      <c r="AYR1284" s="4"/>
      <c r="AYS1284" s="4"/>
      <c r="AYT1284" s="4"/>
      <c r="AYU1284" s="4"/>
      <c r="AYV1284" s="4"/>
      <c r="AYW1284" s="4"/>
      <c r="AYX1284" s="4"/>
      <c r="AYY1284" s="4"/>
      <c r="AYZ1284" s="4"/>
      <c r="AZA1284" s="4"/>
      <c r="AZB1284" s="4"/>
      <c r="AZC1284" s="4"/>
      <c r="AZD1284" s="4"/>
      <c r="AZE1284" s="4"/>
      <c r="AZF1284" s="4"/>
      <c r="AZG1284" s="4"/>
      <c r="AZH1284" s="4"/>
      <c r="AZI1284" s="4"/>
      <c r="AZJ1284" s="4"/>
      <c r="AZK1284" s="4"/>
      <c r="AZL1284" s="4"/>
      <c r="AZM1284" s="4"/>
      <c r="AZN1284" s="4"/>
      <c r="AZO1284" s="4"/>
      <c r="AZP1284" s="4"/>
      <c r="AZQ1284" s="4"/>
      <c r="AZR1284" s="4"/>
      <c r="AZS1284" s="4"/>
      <c r="AZT1284" s="4"/>
      <c r="AZU1284" s="4"/>
      <c r="AZV1284" s="4"/>
      <c r="AZW1284" s="4"/>
      <c r="AZX1284" s="4"/>
      <c r="AZY1284" s="4"/>
      <c r="AZZ1284" s="4"/>
      <c r="BAA1284" s="4"/>
      <c r="BAB1284" s="4"/>
      <c r="BAC1284" s="4"/>
      <c r="BAD1284" s="4"/>
      <c r="BAE1284" s="4"/>
      <c r="BAF1284" s="4"/>
      <c r="BAG1284" s="4"/>
      <c r="BAH1284" s="4"/>
      <c r="BAI1284" s="4"/>
      <c r="BAJ1284" s="4"/>
      <c r="BAK1284" s="4"/>
      <c r="BAL1284" s="4"/>
      <c r="BAM1284" s="4"/>
      <c r="BAN1284" s="4"/>
      <c r="BAO1284" s="4"/>
      <c r="BAP1284" s="4"/>
      <c r="BAQ1284" s="4"/>
      <c r="BAR1284" s="4"/>
      <c r="BAS1284" s="4"/>
      <c r="BAT1284" s="4"/>
      <c r="BAU1284" s="4"/>
      <c r="BAV1284" s="4"/>
      <c r="BAW1284" s="4"/>
      <c r="BAX1284" s="4"/>
      <c r="BAY1284" s="4"/>
      <c r="BAZ1284" s="4"/>
      <c r="BBA1284" s="4"/>
      <c r="BBB1284" s="4"/>
      <c r="BBC1284" s="4"/>
      <c r="BBD1284" s="4"/>
      <c r="BBE1284" s="4"/>
      <c r="BBF1284" s="4"/>
      <c r="BBG1284" s="4"/>
      <c r="BBH1284" s="4"/>
      <c r="BBI1284" s="4"/>
      <c r="BBJ1284" s="4"/>
      <c r="BBK1284" s="4"/>
      <c r="BBL1284" s="4"/>
      <c r="BBM1284" s="4"/>
      <c r="BBN1284" s="4"/>
      <c r="BBO1284" s="4"/>
      <c r="BBP1284" s="4"/>
      <c r="BBQ1284" s="4"/>
      <c r="BBR1284" s="4"/>
      <c r="BBS1284" s="4"/>
      <c r="BBT1284" s="4"/>
      <c r="BBU1284" s="4"/>
      <c r="BBV1284" s="4"/>
      <c r="BBW1284" s="4"/>
      <c r="BBX1284" s="4"/>
      <c r="BBY1284" s="4"/>
      <c r="BBZ1284" s="4"/>
      <c r="BCA1284" s="4"/>
      <c r="BCB1284" s="4"/>
      <c r="BCC1284" s="4"/>
      <c r="BCD1284" s="4"/>
      <c r="BCE1284" s="4"/>
      <c r="BCF1284" s="4"/>
      <c r="BCG1284" s="4"/>
      <c r="BCH1284" s="4"/>
      <c r="BCI1284" s="4"/>
      <c r="BCJ1284" s="4"/>
      <c r="BCK1284" s="4"/>
      <c r="BCL1284" s="4"/>
      <c r="BCM1284" s="4"/>
      <c r="BCN1284" s="4"/>
      <c r="BCO1284" s="4"/>
      <c r="BCP1284" s="4"/>
      <c r="BCQ1284" s="4"/>
      <c r="BCR1284" s="4"/>
      <c r="BCS1284" s="4"/>
      <c r="BCT1284" s="4"/>
      <c r="BCU1284" s="4"/>
      <c r="BCV1284" s="4"/>
      <c r="BCW1284" s="4"/>
      <c r="BCX1284" s="4"/>
      <c r="BCY1284" s="4"/>
      <c r="BCZ1284" s="4"/>
      <c r="BDA1284" s="4"/>
      <c r="BDB1284" s="4"/>
      <c r="BDC1284" s="4"/>
      <c r="BDD1284" s="4"/>
      <c r="BDE1284" s="4"/>
      <c r="BDF1284" s="4"/>
      <c r="BDG1284" s="4"/>
      <c r="BDH1284" s="4"/>
      <c r="BDI1284" s="4"/>
      <c r="BDJ1284" s="4"/>
      <c r="BDK1284" s="4"/>
      <c r="BDL1284" s="4"/>
      <c r="BDM1284" s="4"/>
      <c r="BDN1284" s="4"/>
      <c r="BDO1284" s="4"/>
      <c r="BDP1284" s="4"/>
      <c r="BDQ1284" s="4"/>
      <c r="BDR1284" s="4"/>
      <c r="BDS1284" s="4"/>
      <c r="BDT1284" s="4"/>
      <c r="BDU1284" s="4"/>
      <c r="BDV1284" s="4"/>
      <c r="BDW1284" s="4"/>
      <c r="BDX1284" s="4"/>
      <c r="BDY1284" s="4"/>
      <c r="BDZ1284" s="4"/>
      <c r="BEA1284" s="4"/>
      <c r="BEB1284" s="4"/>
      <c r="BEC1284" s="4"/>
      <c r="BED1284" s="4"/>
      <c r="BEE1284" s="4"/>
      <c r="BEF1284" s="4"/>
      <c r="BEG1284" s="4"/>
      <c r="BEH1284" s="4"/>
      <c r="BEI1284" s="4"/>
      <c r="BEJ1284" s="4"/>
      <c r="BEK1284" s="4"/>
      <c r="BEL1284" s="4"/>
      <c r="BEM1284" s="4"/>
      <c r="BEN1284" s="4"/>
      <c r="BEO1284" s="4"/>
      <c r="BEP1284" s="4"/>
      <c r="BEQ1284" s="4"/>
      <c r="BER1284" s="4"/>
      <c r="BES1284" s="4"/>
      <c r="BET1284" s="4"/>
      <c r="BEU1284" s="4"/>
      <c r="BEV1284" s="4"/>
      <c r="BEW1284" s="4"/>
      <c r="BEX1284" s="4"/>
      <c r="BEY1284" s="4"/>
      <c r="BEZ1284" s="4"/>
      <c r="BFA1284" s="4"/>
      <c r="BFB1284" s="4"/>
      <c r="BFC1284" s="4"/>
      <c r="BFD1284" s="4"/>
      <c r="BFE1284" s="4"/>
      <c r="BFF1284" s="4"/>
      <c r="BFG1284" s="4"/>
      <c r="BFH1284" s="4"/>
      <c r="BFI1284" s="4"/>
      <c r="BFJ1284" s="4"/>
      <c r="BFK1284" s="4"/>
      <c r="BFL1284" s="4"/>
      <c r="BFM1284" s="4"/>
      <c r="BFN1284" s="4"/>
      <c r="BFO1284" s="4"/>
      <c r="BFP1284" s="4"/>
      <c r="BFQ1284" s="4"/>
      <c r="BFR1284" s="4"/>
      <c r="BFS1284" s="4"/>
      <c r="BFT1284" s="4"/>
      <c r="BFU1284" s="4"/>
      <c r="BFV1284" s="4"/>
      <c r="BFW1284" s="4"/>
      <c r="BFX1284" s="4"/>
      <c r="BFY1284" s="4"/>
      <c r="BFZ1284" s="4"/>
      <c r="BGA1284" s="4"/>
      <c r="BGB1284" s="4"/>
      <c r="BGC1284" s="4"/>
      <c r="BGD1284" s="4"/>
      <c r="BGE1284" s="4"/>
      <c r="BGF1284" s="4"/>
      <c r="BGG1284" s="4"/>
      <c r="BGH1284" s="4"/>
      <c r="BGI1284" s="4"/>
      <c r="BGJ1284" s="4"/>
      <c r="BGK1284" s="4"/>
      <c r="BGL1284" s="4"/>
      <c r="BGM1284" s="4"/>
      <c r="BGN1284" s="4"/>
      <c r="BGO1284" s="4"/>
      <c r="BGP1284" s="4"/>
      <c r="BGQ1284" s="4"/>
      <c r="BGR1284" s="4"/>
      <c r="BGS1284" s="4"/>
      <c r="BGT1284" s="4"/>
      <c r="BGU1284" s="4"/>
      <c r="BGV1284" s="4"/>
      <c r="BGW1284" s="4"/>
      <c r="BGX1284" s="4"/>
      <c r="BGY1284" s="4"/>
      <c r="BGZ1284" s="4"/>
      <c r="BHA1284" s="4"/>
      <c r="BHB1284" s="4"/>
      <c r="BHC1284" s="4"/>
      <c r="BHD1284" s="4"/>
      <c r="BHE1284" s="4"/>
      <c r="BHF1284" s="4"/>
      <c r="BHG1284" s="4"/>
      <c r="BHH1284" s="4"/>
      <c r="BHI1284" s="4"/>
      <c r="BHJ1284" s="4"/>
      <c r="BHK1284" s="4"/>
      <c r="BHL1284" s="4"/>
      <c r="BHM1284" s="4"/>
      <c r="BHN1284" s="4"/>
      <c r="BHO1284" s="4"/>
      <c r="BHP1284" s="4"/>
      <c r="BHQ1284" s="4"/>
      <c r="BHR1284" s="4"/>
      <c r="BHS1284" s="4"/>
      <c r="BHT1284" s="4"/>
      <c r="BHU1284" s="4"/>
      <c r="BHV1284" s="4"/>
      <c r="BHW1284" s="4"/>
      <c r="BHX1284" s="4"/>
      <c r="BHY1284" s="4"/>
      <c r="BHZ1284" s="4"/>
      <c r="BIA1284" s="4"/>
      <c r="BIB1284" s="4"/>
      <c r="BIC1284" s="4"/>
      <c r="BID1284" s="4"/>
      <c r="BIE1284" s="4"/>
      <c r="BIF1284" s="4"/>
      <c r="BIG1284" s="4"/>
      <c r="BIH1284" s="4"/>
      <c r="BII1284" s="4"/>
      <c r="BIJ1284" s="4"/>
      <c r="BIK1284" s="4"/>
      <c r="BIL1284" s="4"/>
      <c r="BIM1284" s="4"/>
      <c r="BIN1284" s="4"/>
      <c r="BIO1284" s="4"/>
      <c r="BIP1284" s="4"/>
      <c r="BIQ1284" s="4"/>
      <c r="BIR1284" s="4"/>
      <c r="BIS1284" s="4"/>
      <c r="BIT1284" s="4"/>
      <c r="BIU1284" s="4"/>
      <c r="BIV1284" s="4"/>
      <c r="BIW1284" s="4"/>
      <c r="BIX1284" s="4"/>
      <c r="BIY1284" s="4"/>
      <c r="BIZ1284" s="4"/>
      <c r="BJA1284" s="4"/>
      <c r="BJB1284" s="4"/>
      <c r="BJC1284" s="4"/>
      <c r="BJD1284" s="4"/>
      <c r="BJE1284" s="4"/>
      <c r="BJF1284" s="4"/>
      <c r="BJG1284" s="4"/>
      <c r="BJH1284" s="4"/>
      <c r="BJI1284" s="4"/>
      <c r="BJJ1284" s="4"/>
      <c r="BJK1284" s="4"/>
      <c r="BJL1284" s="4"/>
      <c r="BJM1284" s="4"/>
      <c r="BJN1284" s="4"/>
      <c r="BJO1284" s="4"/>
      <c r="BJP1284" s="4"/>
      <c r="BJQ1284" s="4"/>
      <c r="BJR1284" s="4"/>
      <c r="BJS1284" s="4"/>
      <c r="BJT1284" s="4"/>
      <c r="BJU1284" s="4"/>
      <c r="BJV1284" s="4"/>
      <c r="BJW1284" s="4"/>
      <c r="BJX1284" s="4"/>
      <c r="BJY1284" s="4"/>
      <c r="BJZ1284" s="4"/>
      <c r="BKA1284" s="4"/>
      <c r="BKB1284" s="4"/>
      <c r="BKC1284" s="4"/>
      <c r="BKD1284" s="4"/>
      <c r="BKE1284" s="4"/>
      <c r="BKF1284" s="4"/>
      <c r="BKG1284" s="4"/>
      <c r="BKH1284" s="4"/>
      <c r="BKI1284" s="4"/>
      <c r="BKJ1284" s="4"/>
      <c r="BKK1284" s="4"/>
      <c r="BKL1284" s="4"/>
      <c r="BKM1284" s="4"/>
      <c r="BKN1284" s="4"/>
      <c r="BKO1284" s="4"/>
      <c r="BKP1284" s="4"/>
      <c r="BKQ1284" s="4"/>
      <c r="BKR1284" s="4"/>
      <c r="BKS1284" s="4"/>
      <c r="BKT1284" s="4"/>
      <c r="BKU1284" s="4"/>
      <c r="BKV1284" s="4"/>
      <c r="BKW1284" s="4"/>
      <c r="BKX1284" s="4"/>
      <c r="BKY1284" s="4"/>
      <c r="BKZ1284" s="4"/>
      <c r="BLA1284" s="4"/>
      <c r="BLB1284" s="4"/>
      <c r="BLC1284" s="4"/>
      <c r="BLD1284" s="4"/>
      <c r="BLE1284" s="4"/>
      <c r="BLF1284" s="4"/>
      <c r="BLG1284" s="4"/>
      <c r="BLH1284" s="4"/>
      <c r="BLI1284" s="4"/>
      <c r="BLJ1284" s="4"/>
      <c r="BLK1284" s="4"/>
      <c r="BLL1284" s="4"/>
      <c r="BLM1284" s="4"/>
      <c r="BLN1284" s="4"/>
      <c r="BLO1284" s="4"/>
      <c r="BLP1284" s="4"/>
      <c r="BLQ1284" s="4"/>
      <c r="BLR1284" s="4"/>
      <c r="BLS1284" s="4"/>
      <c r="BLT1284" s="4"/>
      <c r="BLU1284" s="4"/>
      <c r="BLV1284" s="4"/>
      <c r="BLW1284" s="4"/>
      <c r="BLX1284" s="4"/>
      <c r="BLY1284" s="4"/>
      <c r="BLZ1284" s="4"/>
      <c r="BMA1284" s="4"/>
      <c r="BMB1284" s="4"/>
      <c r="BMC1284" s="4"/>
      <c r="BMD1284" s="4"/>
      <c r="BME1284" s="4"/>
      <c r="BMF1284" s="4"/>
      <c r="BMG1284" s="4"/>
      <c r="BMH1284" s="4"/>
      <c r="BMI1284" s="4"/>
      <c r="BMJ1284" s="4"/>
      <c r="BMK1284" s="4"/>
      <c r="BML1284" s="4"/>
      <c r="BMM1284" s="4"/>
      <c r="BMN1284" s="4"/>
      <c r="BMO1284" s="4"/>
      <c r="BMP1284" s="4"/>
      <c r="BMQ1284" s="4"/>
      <c r="BMR1284" s="4"/>
      <c r="BMS1284" s="4"/>
      <c r="BMT1284" s="4"/>
      <c r="BMU1284" s="4"/>
      <c r="BMV1284" s="4"/>
      <c r="BMW1284" s="4"/>
      <c r="BMX1284" s="4"/>
      <c r="BMY1284" s="4"/>
      <c r="BMZ1284" s="4"/>
      <c r="BNA1284" s="4"/>
      <c r="BNB1284" s="4"/>
      <c r="BNC1284" s="4"/>
      <c r="BND1284" s="4"/>
      <c r="BNE1284" s="4"/>
      <c r="BNF1284" s="4"/>
      <c r="BNG1284" s="4"/>
      <c r="BNH1284" s="4"/>
      <c r="BNI1284" s="4"/>
      <c r="BNJ1284" s="4"/>
      <c r="BNK1284" s="4"/>
      <c r="BNL1284" s="4"/>
      <c r="BNM1284" s="4"/>
      <c r="BNN1284" s="4"/>
      <c r="BNO1284" s="4"/>
      <c r="BNP1284" s="4"/>
      <c r="BNQ1284" s="4"/>
      <c r="BNR1284" s="4"/>
      <c r="BNS1284" s="4"/>
      <c r="BNT1284" s="4"/>
      <c r="BNU1284" s="4"/>
      <c r="BNV1284" s="4"/>
      <c r="BNW1284" s="4"/>
      <c r="BNX1284" s="4"/>
      <c r="BNY1284" s="4"/>
      <c r="BNZ1284" s="4"/>
      <c r="BOA1284" s="4"/>
      <c r="BOB1284" s="4"/>
      <c r="BOC1284" s="4"/>
      <c r="BOD1284" s="4"/>
      <c r="BOE1284" s="4"/>
      <c r="BOF1284" s="4"/>
      <c r="BOG1284" s="4"/>
      <c r="BOH1284" s="4"/>
      <c r="BOI1284" s="4"/>
      <c r="BOJ1284" s="4"/>
      <c r="BOK1284" s="4"/>
      <c r="BOL1284" s="4"/>
      <c r="BOM1284" s="4"/>
      <c r="BON1284" s="4"/>
      <c r="BOO1284" s="4"/>
      <c r="BOP1284" s="4"/>
      <c r="BOQ1284" s="4"/>
      <c r="BOR1284" s="4"/>
      <c r="BOS1284" s="4"/>
      <c r="BOT1284" s="4"/>
      <c r="BOU1284" s="4"/>
      <c r="BOV1284" s="4"/>
      <c r="BOW1284" s="4"/>
      <c r="BOX1284" s="4"/>
      <c r="BOY1284" s="4"/>
      <c r="BOZ1284" s="4"/>
      <c r="BPA1284" s="4"/>
      <c r="BPB1284" s="4"/>
      <c r="BPC1284" s="4"/>
      <c r="BPD1284" s="4"/>
      <c r="BPE1284" s="4"/>
      <c r="BPF1284" s="4"/>
      <c r="BPG1284" s="4"/>
      <c r="BPH1284" s="4"/>
      <c r="BPI1284" s="4"/>
      <c r="BPJ1284" s="4"/>
      <c r="BPK1284" s="4"/>
      <c r="BPL1284" s="4"/>
      <c r="BPM1284" s="4"/>
      <c r="BPN1284" s="4"/>
      <c r="BPO1284" s="4"/>
      <c r="BPP1284" s="4"/>
      <c r="BPQ1284" s="4"/>
      <c r="BPR1284" s="4"/>
      <c r="BPS1284" s="4"/>
      <c r="BPT1284" s="4"/>
      <c r="BPU1284" s="4"/>
      <c r="BPV1284" s="4"/>
      <c r="BPW1284" s="4"/>
      <c r="BPX1284" s="4"/>
      <c r="BPY1284" s="4"/>
      <c r="BPZ1284" s="4"/>
      <c r="BQA1284" s="4"/>
      <c r="BQB1284" s="4"/>
      <c r="BQC1284" s="4"/>
      <c r="BQD1284" s="4"/>
      <c r="BQE1284" s="4"/>
      <c r="BQF1284" s="4"/>
      <c r="BQG1284" s="4"/>
      <c r="BQH1284" s="4"/>
      <c r="BQI1284" s="4"/>
      <c r="BQJ1284" s="4"/>
      <c r="BQK1284" s="4"/>
      <c r="BQL1284" s="4"/>
      <c r="BQM1284" s="4"/>
      <c r="BQN1284" s="4"/>
      <c r="BQO1284" s="4"/>
      <c r="BQP1284" s="4"/>
      <c r="BQQ1284" s="4"/>
      <c r="BQR1284" s="4"/>
      <c r="BQS1284" s="4"/>
      <c r="BQT1284" s="4"/>
      <c r="BQU1284" s="4"/>
      <c r="BQV1284" s="4"/>
      <c r="BQW1284" s="4"/>
      <c r="BQX1284" s="4"/>
      <c r="BQY1284" s="4"/>
      <c r="BQZ1284" s="4"/>
      <c r="BRA1284" s="4"/>
      <c r="BRB1284" s="4"/>
      <c r="BRC1284" s="4"/>
      <c r="BRD1284" s="4"/>
      <c r="BRE1284" s="4"/>
      <c r="BRF1284" s="4"/>
      <c r="BRG1284" s="4"/>
      <c r="BRH1284" s="4"/>
      <c r="BRI1284" s="4"/>
      <c r="BRJ1284" s="4"/>
      <c r="BRK1284" s="4"/>
      <c r="BRL1284" s="4"/>
      <c r="BRM1284" s="4"/>
      <c r="BRN1284" s="4"/>
      <c r="BRO1284" s="4"/>
      <c r="BRP1284" s="4"/>
      <c r="BRQ1284" s="4"/>
      <c r="BRR1284" s="4"/>
      <c r="BRS1284" s="4"/>
      <c r="BRT1284" s="4"/>
      <c r="BRU1284" s="4"/>
      <c r="BRV1284" s="4"/>
      <c r="BRW1284" s="4"/>
      <c r="BRX1284" s="4"/>
      <c r="BRY1284" s="4"/>
      <c r="BRZ1284" s="4"/>
      <c r="BSA1284" s="4"/>
      <c r="BSB1284" s="4"/>
      <c r="BSC1284" s="4"/>
      <c r="BSD1284" s="4"/>
      <c r="BSE1284" s="4"/>
      <c r="BSF1284" s="4"/>
      <c r="BSG1284" s="4"/>
      <c r="BSH1284" s="4"/>
      <c r="BSI1284" s="4"/>
      <c r="BSJ1284" s="4"/>
      <c r="BSK1284" s="4"/>
      <c r="BSL1284" s="4"/>
      <c r="BSM1284" s="4"/>
      <c r="BSN1284" s="4"/>
      <c r="BSO1284" s="4"/>
      <c r="BSP1284" s="4"/>
      <c r="BSQ1284" s="4"/>
      <c r="BSR1284" s="4"/>
      <c r="BSS1284" s="4"/>
      <c r="BST1284" s="4"/>
      <c r="BSU1284" s="4"/>
      <c r="BSV1284" s="4"/>
      <c r="BSW1284" s="4"/>
      <c r="BSX1284" s="4"/>
      <c r="BSY1284" s="4"/>
      <c r="BSZ1284" s="4"/>
      <c r="BTA1284" s="4"/>
      <c r="BTB1284" s="4"/>
      <c r="BTC1284" s="4"/>
      <c r="BTD1284" s="4"/>
      <c r="BTE1284" s="4"/>
      <c r="BTF1284" s="4"/>
      <c r="BTG1284" s="4"/>
      <c r="BTH1284" s="4"/>
      <c r="BTI1284" s="4"/>
      <c r="BTJ1284" s="4"/>
      <c r="BTK1284" s="4"/>
      <c r="BTL1284" s="4"/>
      <c r="BTM1284" s="4"/>
      <c r="BTN1284" s="4"/>
      <c r="BTO1284" s="4"/>
      <c r="BTP1284" s="4"/>
      <c r="BTQ1284" s="4"/>
      <c r="BTR1284" s="4"/>
      <c r="BTS1284" s="4"/>
      <c r="BTT1284" s="4"/>
      <c r="BTU1284" s="4"/>
      <c r="BTV1284" s="4"/>
      <c r="BTW1284" s="4"/>
      <c r="BTX1284" s="4"/>
      <c r="BTY1284" s="4"/>
      <c r="BTZ1284" s="4"/>
      <c r="BUA1284" s="4"/>
      <c r="BUB1284" s="4"/>
      <c r="BUC1284" s="4"/>
      <c r="BUD1284" s="4"/>
      <c r="BUE1284" s="4"/>
      <c r="BUF1284" s="4"/>
      <c r="BUG1284" s="4"/>
      <c r="BUH1284" s="4"/>
      <c r="BUI1284" s="4"/>
      <c r="BUJ1284" s="4"/>
      <c r="BUK1284" s="4"/>
      <c r="BUL1284" s="4"/>
      <c r="BUM1284" s="4"/>
      <c r="BUN1284" s="4"/>
      <c r="BUO1284" s="4"/>
      <c r="BUP1284" s="4"/>
      <c r="BUQ1284" s="4"/>
      <c r="BUR1284" s="4"/>
      <c r="BUS1284" s="4"/>
      <c r="BUT1284" s="4"/>
      <c r="BUU1284" s="4"/>
      <c r="BUV1284" s="4"/>
      <c r="BUW1284" s="4"/>
      <c r="BUX1284" s="4"/>
      <c r="BUY1284" s="4"/>
      <c r="BUZ1284" s="4"/>
      <c r="BVA1284" s="4"/>
      <c r="BVB1284" s="4"/>
      <c r="BVC1284" s="4"/>
      <c r="BVD1284" s="4"/>
      <c r="BVE1284" s="4"/>
      <c r="BVF1284" s="4"/>
      <c r="BVG1284" s="4"/>
      <c r="BVH1284" s="4"/>
      <c r="BVI1284" s="4"/>
      <c r="BVJ1284" s="4"/>
      <c r="BVK1284" s="4"/>
      <c r="BVL1284" s="4"/>
      <c r="BVM1284" s="4"/>
      <c r="BVN1284" s="4"/>
      <c r="BVO1284" s="4"/>
      <c r="BVP1284" s="4"/>
      <c r="BVQ1284" s="4"/>
      <c r="BVR1284" s="4"/>
      <c r="BVS1284" s="4"/>
      <c r="BVT1284" s="4"/>
      <c r="BVU1284" s="4"/>
      <c r="BVV1284" s="4"/>
      <c r="BVW1284" s="4"/>
      <c r="BVX1284" s="4"/>
      <c r="BVY1284" s="4"/>
      <c r="BVZ1284" s="4"/>
      <c r="BWA1284" s="4"/>
      <c r="BWB1284" s="4"/>
      <c r="BWC1284" s="4"/>
      <c r="BWD1284" s="4"/>
      <c r="BWE1284" s="4"/>
      <c r="BWF1284" s="4"/>
      <c r="BWG1284" s="4"/>
      <c r="BWH1284" s="4"/>
      <c r="BWI1284" s="4"/>
      <c r="BWJ1284" s="4"/>
      <c r="BWK1284" s="4"/>
      <c r="BWL1284" s="4"/>
      <c r="BWM1284" s="4"/>
      <c r="BWN1284" s="4"/>
      <c r="BWO1284" s="4"/>
      <c r="BWP1284" s="4"/>
      <c r="BWQ1284" s="4"/>
      <c r="BWR1284" s="4"/>
      <c r="BWS1284" s="4"/>
      <c r="BWT1284" s="4"/>
      <c r="BWU1284" s="4"/>
      <c r="BWV1284" s="4"/>
      <c r="BWW1284" s="4"/>
      <c r="BWX1284" s="4"/>
      <c r="BWY1284" s="4"/>
      <c r="BWZ1284" s="4"/>
      <c r="BXA1284" s="4"/>
      <c r="BXB1284" s="4"/>
      <c r="BXC1284" s="4"/>
      <c r="BXD1284" s="4"/>
      <c r="BXE1284" s="4"/>
      <c r="BXF1284" s="4"/>
      <c r="BXG1284" s="4"/>
      <c r="BXH1284" s="4"/>
      <c r="BXI1284" s="4"/>
      <c r="BXJ1284" s="4"/>
      <c r="BXK1284" s="4"/>
      <c r="BXL1284" s="4"/>
      <c r="BXM1284" s="4"/>
      <c r="BXN1284" s="4"/>
      <c r="BXO1284" s="4"/>
      <c r="BXP1284" s="4"/>
      <c r="BXQ1284" s="4"/>
      <c r="BXR1284" s="4"/>
      <c r="BXS1284" s="4"/>
      <c r="BXT1284" s="4"/>
      <c r="BXU1284" s="4"/>
      <c r="BXV1284" s="4"/>
      <c r="BXW1284" s="4"/>
      <c r="BXX1284" s="4"/>
      <c r="BXY1284" s="4"/>
      <c r="BXZ1284" s="4"/>
      <c r="BYA1284" s="4"/>
      <c r="BYB1284" s="4"/>
      <c r="BYC1284" s="4"/>
      <c r="BYD1284" s="4"/>
      <c r="BYE1284" s="4"/>
      <c r="BYF1284" s="4"/>
      <c r="BYG1284" s="4"/>
      <c r="BYH1284" s="4"/>
      <c r="BYI1284" s="4"/>
      <c r="BYJ1284" s="4"/>
      <c r="BYK1284" s="4"/>
      <c r="BYL1284" s="4"/>
      <c r="BYM1284" s="4"/>
      <c r="BYN1284" s="4"/>
      <c r="BYO1284" s="4"/>
      <c r="BYP1284" s="4"/>
      <c r="BYQ1284" s="4"/>
      <c r="BYR1284" s="4"/>
      <c r="BYS1284" s="4"/>
      <c r="BYT1284" s="4"/>
      <c r="BYU1284" s="4"/>
      <c r="BYV1284" s="4"/>
      <c r="BYW1284" s="4"/>
      <c r="BYX1284" s="4"/>
      <c r="BYY1284" s="4"/>
      <c r="BYZ1284" s="4"/>
      <c r="BZA1284" s="4"/>
      <c r="BZB1284" s="4"/>
      <c r="BZC1284" s="4"/>
      <c r="BZD1284" s="4"/>
      <c r="BZE1284" s="4"/>
      <c r="BZF1284" s="4"/>
      <c r="BZG1284" s="4"/>
      <c r="BZH1284" s="4"/>
      <c r="BZI1284" s="4"/>
      <c r="BZJ1284" s="4"/>
      <c r="BZK1284" s="4"/>
      <c r="BZL1284" s="4"/>
      <c r="BZM1284" s="4"/>
      <c r="BZN1284" s="4"/>
      <c r="BZO1284" s="4"/>
      <c r="BZP1284" s="4"/>
      <c r="BZQ1284" s="4"/>
      <c r="BZR1284" s="4"/>
      <c r="BZS1284" s="4"/>
      <c r="BZT1284" s="4"/>
      <c r="BZU1284" s="4"/>
      <c r="BZV1284" s="4"/>
      <c r="BZW1284" s="4"/>
      <c r="BZX1284" s="4"/>
      <c r="BZY1284" s="4"/>
      <c r="BZZ1284" s="4"/>
      <c r="CAA1284" s="4"/>
      <c r="CAB1284" s="4"/>
      <c r="CAC1284" s="4"/>
      <c r="CAD1284" s="4"/>
      <c r="CAE1284" s="4"/>
      <c r="CAF1284" s="4"/>
      <c r="CAG1284" s="4"/>
      <c r="CAH1284" s="4"/>
      <c r="CAI1284" s="4"/>
      <c r="CAJ1284" s="4"/>
      <c r="CAK1284" s="4"/>
      <c r="CAL1284" s="4"/>
      <c r="CAM1284" s="4"/>
      <c r="CAN1284" s="4"/>
      <c r="CAO1284" s="4"/>
      <c r="CAP1284" s="4"/>
      <c r="CAQ1284" s="4"/>
      <c r="CAR1284" s="4"/>
      <c r="CAS1284" s="4"/>
      <c r="CAT1284" s="4"/>
      <c r="CAU1284" s="4"/>
      <c r="CAV1284" s="4"/>
      <c r="CAW1284" s="4"/>
      <c r="CAX1284" s="4"/>
      <c r="CAY1284" s="4"/>
      <c r="CAZ1284" s="4"/>
      <c r="CBA1284" s="4"/>
      <c r="CBB1284" s="4"/>
      <c r="CBC1284" s="4"/>
      <c r="CBD1284" s="4"/>
      <c r="CBE1284" s="4"/>
      <c r="CBF1284" s="4"/>
      <c r="CBG1284" s="4"/>
      <c r="CBH1284" s="4"/>
      <c r="CBI1284" s="4"/>
      <c r="CBJ1284" s="4"/>
      <c r="CBK1284" s="4"/>
      <c r="CBL1284" s="4"/>
      <c r="CBM1284" s="4"/>
      <c r="CBN1284" s="4"/>
      <c r="CBO1284" s="4"/>
      <c r="CBP1284" s="4"/>
      <c r="CBQ1284" s="4"/>
      <c r="CBR1284" s="4"/>
      <c r="CBS1284" s="4"/>
      <c r="CBT1284" s="4"/>
      <c r="CBU1284" s="4"/>
      <c r="CBV1284" s="4"/>
      <c r="CBW1284" s="4"/>
      <c r="CBX1284" s="4"/>
      <c r="CBY1284" s="4"/>
      <c r="CBZ1284" s="4"/>
      <c r="CCA1284" s="4"/>
      <c r="CCB1284" s="4"/>
      <c r="CCC1284" s="4"/>
      <c r="CCD1284" s="4"/>
      <c r="CCE1284" s="4"/>
      <c r="CCF1284" s="4"/>
      <c r="CCG1284" s="4"/>
      <c r="CCH1284" s="4"/>
      <c r="CCI1284" s="4"/>
      <c r="CCJ1284" s="4"/>
      <c r="CCK1284" s="4"/>
      <c r="CCL1284" s="4"/>
      <c r="CCM1284" s="4"/>
      <c r="CCN1284" s="4"/>
      <c r="CCO1284" s="4"/>
      <c r="CCP1284" s="4"/>
      <c r="CCQ1284" s="4"/>
      <c r="CCR1284" s="4"/>
      <c r="CCS1284" s="4"/>
      <c r="CCT1284" s="4"/>
      <c r="CCU1284" s="4"/>
      <c r="CCV1284" s="4"/>
      <c r="CCW1284" s="4"/>
      <c r="CCX1284" s="4"/>
      <c r="CCY1284" s="4"/>
      <c r="CCZ1284" s="4"/>
      <c r="CDA1284" s="4"/>
      <c r="CDB1284" s="4"/>
      <c r="CDC1284" s="4"/>
      <c r="CDD1284" s="4"/>
      <c r="CDE1284" s="4"/>
      <c r="CDF1284" s="4"/>
      <c r="CDG1284" s="4"/>
      <c r="CDH1284" s="4"/>
      <c r="CDI1284" s="4"/>
      <c r="CDJ1284" s="4"/>
      <c r="CDK1284" s="4"/>
      <c r="CDL1284" s="4"/>
      <c r="CDM1284" s="4"/>
      <c r="CDN1284" s="4"/>
      <c r="CDO1284" s="4"/>
      <c r="CDP1284" s="4"/>
      <c r="CDQ1284" s="4"/>
      <c r="CDR1284" s="4"/>
      <c r="CDS1284" s="4"/>
      <c r="CDT1284" s="4"/>
      <c r="CDU1284" s="4"/>
      <c r="CDV1284" s="4"/>
      <c r="CDW1284" s="4"/>
      <c r="CDX1284" s="4"/>
      <c r="CDY1284" s="4"/>
      <c r="CDZ1284" s="4"/>
      <c r="CEA1284" s="4"/>
      <c r="CEB1284" s="4"/>
      <c r="CEC1284" s="4"/>
      <c r="CED1284" s="4"/>
      <c r="CEE1284" s="4"/>
      <c r="CEF1284" s="4"/>
      <c r="CEG1284" s="4"/>
      <c r="CEH1284" s="4"/>
      <c r="CEI1284" s="4"/>
      <c r="CEJ1284" s="4"/>
      <c r="CEK1284" s="4"/>
      <c r="CEL1284" s="4"/>
      <c r="CEM1284" s="4"/>
      <c r="CEN1284" s="4"/>
      <c r="CEO1284" s="4"/>
      <c r="CEP1284" s="4"/>
      <c r="CEQ1284" s="4"/>
      <c r="CER1284" s="4"/>
      <c r="CES1284" s="4"/>
      <c r="CET1284" s="4"/>
      <c r="CEU1284" s="4"/>
      <c r="CEV1284" s="4"/>
      <c r="CEW1284" s="4"/>
      <c r="CEX1284" s="4"/>
      <c r="CEY1284" s="4"/>
      <c r="CEZ1284" s="4"/>
      <c r="CFA1284" s="4"/>
      <c r="CFB1284" s="4"/>
      <c r="CFC1284" s="4"/>
      <c r="CFD1284" s="4"/>
      <c r="CFE1284" s="4"/>
      <c r="CFF1284" s="4"/>
      <c r="CFG1284" s="4"/>
      <c r="CFH1284" s="4"/>
      <c r="CFI1284" s="4"/>
      <c r="CFJ1284" s="4"/>
      <c r="CFK1284" s="4"/>
      <c r="CFL1284" s="4"/>
      <c r="CFM1284" s="4"/>
      <c r="CFN1284" s="4"/>
      <c r="CFO1284" s="4"/>
      <c r="CFP1284" s="4"/>
      <c r="CFQ1284" s="4"/>
      <c r="CFR1284" s="4"/>
      <c r="CFS1284" s="4"/>
      <c r="CFT1284" s="4"/>
      <c r="CFU1284" s="4"/>
      <c r="CFV1284" s="4"/>
      <c r="CFW1284" s="4"/>
      <c r="CFX1284" s="4"/>
      <c r="CFY1284" s="4"/>
      <c r="CFZ1284" s="4"/>
      <c r="CGA1284" s="4"/>
      <c r="CGB1284" s="4"/>
      <c r="CGC1284" s="4"/>
      <c r="CGD1284" s="4"/>
      <c r="CGE1284" s="4"/>
      <c r="CGF1284" s="4"/>
      <c r="CGG1284" s="4"/>
      <c r="CGH1284" s="4"/>
      <c r="CGI1284" s="4"/>
      <c r="CGJ1284" s="4"/>
      <c r="CGK1284" s="4"/>
      <c r="CGL1284" s="4"/>
      <c r="CGM1284" s="4"/>
      <c r="CGN1284" s="4"/>
      <c r="CGO1284" s="4"/>
      <c r="CGP1284" s="4"/>
      <c r="CGQ1284" s="4"/>
      <c r="CGR1284" s="4"/>
      <c r="CGS1284" s="4"/>
      <c r="CGT1284" s="4"/>
      <c r="CGU1284" s="4"/>
      <c r="CGV1284" s="4"/>
      <c r="CGW1284" s="4"/>
      <c r="CGX1284" s="4"/>
      <c r="CGY1284" s="4"/>
      <c r="CGZ1284" s="4"/>
      <c r="CHA1284" s="4"/>
      <c r="CHB1284" s="4"/>
      <c r="CHC1284" s="4"/>
      <c r="CHD1284" s="4"/>
      <c r="CHE1284" s="4"/>
      <c r="CHF1284" s="4"/>
      <c r="CHG1284" s="4"/>
      <c r="CHH1284" s="4"/>
      <c r="CHI1284" s="4"/>
      <c r="CHJ1284" s="4"/>
      <c r="CHK1284" s="4"/>
      <c r="CHL1284" s="4"/>
      <c r="CHM1284" s="4"/>
      <c r="CHN1284" s="4"/>
      <c r="CHO1284" s="4"/>
      <c r="CHP1284" s="4"/>
      <c r="CHQ1284" s="4"/>
      <c r="CHR1284" s="4"/>
      <c r="CHS1284" s="4"/>
      <c r="CHT1284" s="4"/>
      <c r="CHU1284" s="4"/>
      <c r="CHV1284" s="4"/>
      <c r="CHW1284" s="4"/>
      <c r="CHX1284" s="4"/>
      <c r="CHY1284" s="4"/>
      <c r="CHZ1284" s="4"/>
      <c r="CIA1284" s="4"/>
      <c r="CIB1284" s="4"/>
      <c r="CIC1284" s="4"/>
      <c r="CID1284" s="4"/>
      <c r="CIE1284" s="4"/>
      <c r="CIF1284" s="4"/>
      <c r="CIG1284" s="4"/>
      <c r="CIH1284" s="4"/>
      <c r="CII1284" s="4"/>
      <c r="CIJ1284" s="4"/>
      <c r="CIK1284" s="4"/>
      <c r="CIL1284" s="4"/>
      <c r="CIM1284" s="4"/>
      <c r="CIN1284" s="4"/>
      <c r="CIO1284" s="4"/>
      <c r="CIP1284" s="4"/>
      <c r="CIQ1284" s="4"/>
      <c r="CIR1284" s="4"/>
      <c r="CIS1284" s="4"/>
      <c r="CIT1284" s="4"/>
      <c r="CIU1284" s="4"/>
      <c r="CIV1284" s="4"/>
      <c r="CIW1284" s="4"/>
      <c r="CIX1284" s="4"/>
      <c r="CIY1284" s="4"/>
      <c r="CIZ1284" s="4"/>
      <c r="CJA1284" s="4"/>
      <c r="CJB1284" s="4"/>
      <c r="CJC1284" s="4"/>
      <c r="CJD1284" s="4"/>
      <c r="CJE1284" s="4"/>
      <c r="CJF1284" s="4"/>
      <c r="CJG1284" s="4"/>
      <c r="CJH1284" s="4"/>
      <c r="CJI1284" s="4"/>
      <c r="CJJ1284" s="4"/>
      <c r="CJK1284" s="4"/>
      <c r="CJL1284" s="4"/>
      <c r="CJM1284" s="4"/>
      <c r="CJN1284" s="4"/>
      <c r="CJO1284" s="4"/>
      <c r="CJP1284" s="4"/>
      <c r="CJQ1284" s="4"/>
      <c r="CJR1284" s="4"/>
      <c r="CJS1284" s="4"/>
      <c r="CJT1284" s="4"/>
      <c r="CJU1284" s="4"/>
      <c r="CJV1284" s="4"/>
      <c r="CJW1284" s="4"/>
      <c r="CJX1284" s="4"/>
      <c r="CJY1284" s="4"/>
      <c r="CJZ1284" s="4"/>
      <c r="CKA1284" s="4"/>
      <c r="CKB1284" s="4"/>
      <c r="CKC1284" s="4"/>
      <c r="CKD1284" s="4"/>
      <c r="CKE1284" s="4"/>
      <c r="CKF1284" s="4"/>
      <c r="CKG1284" s="4"/>
      <c r="CKH1284" s="4"/>
      <c r="CKI1284" s="4"/>
      <c r="CKJ1284" s="4"/>
      <c r="CKK1284" s="4"/>
      <c r="CKL1284" s="4"/>
      <c r="CKM1284" s="4"/>
      <c r="CKN1284" s="4"/>
      <c r="CKO1284" s="4"/>
      <c r="CKP1284" s="4"/>
      <c r="CKQ1284" s="4"/>
      <c r="CKR1284" s="4"/>
      <c r="CKS1284" s="4"/>
      <c r="CKT1284" s="4"/>
      <c r="CKU1284" s="4"/>
      <c r="CKV1284" s="4"/>
      <c r="CKW1284" s="4"/>
      <c r="CKX1284" s="4"/>
      <c r="CKY1284" s="4"/>
      <c r="CKZ1284" s="4"/>
      <c r="CLA1284" s="4"/>
      <c r="CLB1284" s="4"/>
      <c r="CLC1284" s="4"/>
      <c r="CLD1284" s="4"/>
      <c r="CLE1284" s="4"/>
      <c r="CLF1284" s="4"/>
      <c r="CLG1284" s="4"/>
      <c r="CLH1284" s="4"/>
      <c r="CLI1284" s="4"/>
      <c r="CLJ1284" s="4"/>
      <c r="CLK1284" s="4"/>
      <c r="CLL1284" s="4"/>
      <c r="CLM1284" s="4"/>
      <c r="CLN1284" s="4"/>
      <c r="CLO1284" s="4"/>
      <c r="CLP1284" s="4"/>
      <c r="CLQ1284" s="4"/>
      <c r="CLR1284" s="4"/>
      <c r="CLS1284" s="4"/>
      <c r="CLT1284" s="4"/>
      <c r="CLU1284" s="4"/>
      <c r="CLV1284" s="4"/>
      <c r="CLW1284" s="4"/>
      <c r="CLX1284" s="4"/>
      <c r="CLY1284" s="4"/>
      <c r="CLZ1284" s="4"/>
      <c r="CMA1284" s="4"/>
      <c r="CMB1284" s="4"/>
      <c r="CMC1284" s="4"/>
      <c r="CMD1284" s="4"/>
      <c r="CME1284" s="4"/>
      <c r="CMF1284" s="4"/>
      <c r="CMG1284" s="4"/>
      <c r="CMH1284" s="4"/>
      <c r="CMI1284" s="4"/>
      <c r="CMJ1284" s="4"/>
      <c r="CMK1284" s="4"/>
      <c r="CML1284" s="4"/>
      <c r="CMM1284" s="4"/>
      <c r="CMN1284" s="4"/>
      <c r="CMO1284" s="4"/>
      <c r="CMP1284" s="4"/>
      <c r="CMQ1284" s="4"/>
      <c r="CMR1284" s="4"/>
      <c r="CMS1284" s="4"/>
      <c r="CMT1284" s="4"/>
      <c r="CMU1284" s="4"/>
      <c r="CMV1284" s="4"/>
      <c r="CMW1284" s="4"/>
      <c r="CMX1284" s="4"/>
      <c r="CMY1284" s="4"/>
      <c r="CMZ1284" s="4"/>
      <c r="CNA1284" s="4"/>
      <c r="CNB1284" s="4"/>
      <c r="CNC1284" s="4"/>
      <c r="CND1284" s="4"/>
      <c r="CNE1284" s="4"/>
      <c r="CNF1284" s="4"/>
      <c r="CNG1284" s="4"/>
      <c r="CNH1284" s="4"/>
      <c r="CNI1284" s="4"/>
      <c r="CNJ1284" s="4"/>
      <c r="CNK1284" s="4"/>
      <c r="CNL1284" s="4"/>
      <c r="CNM1284" s="4"/>
      <c r="CNN1284" s="4"/>
      <c r="CNO1284" s="4"/>
      <c r="CNP1284" s="4"/>
      <c r="CNQ1284" s="4"/>
      <c r="CNR1284" s="4"/>
      <c r="CNS1284" s="4"/>
      <c r="CNT1284" s="4"/>
      <c r="CNU1284" s="4"/>
      <c r="CNV1284" s="4"/>
      <c r="CNW1284" s="4"/>
      <c r="CNX1284" s="4"/>
      <c r="CNY1284" s="4"/>
      <c r="CNZ1284" s="4"/>
      <c r="COA1284" s="4"/>
      <c r="COB1284" s="4"/>
      <c r="COC1284" s="4"/>
      <c r="COD1284" s="4"/>
      <c r="COE1284" s="4"/>
      <c r="COF1284" s="4"/>
      <c r="COG1284" s="4"/>
      <c r="COH1284" s="4"/>
      <c r="COI1284" s="4"/>
      <c r="COJ1284" s="4"/>
      <c r="COK1284" s="4"/>
      <c r="COL1284" s="4"/>
      <c r="COM1284" s="4"/>
      <c r="CON1284" s="4"/>
      <c r="COO1284" s="4"/>
      <c r="COP1284" s="4"/>
      <c r="COQ1284" s="4"/>
      <c r="COR1284" s="4"/>
      <c r="COS1284" s="4"/>
      <c r="COT1284" s="4"/>
      <c r="COU1284" s="4"/>
      <c r="COV1284" s="4"/>
      <c r="COW1284" s="4"/>
      <c r="COX1284" s="4"/>
      <c r="COY1284" s="4"/>
      <c r="COZ1284" s="4"/>
      <c r="CPA1284" s="4"/>
      <c r="CPB1284" s="4"/>
      <c r="CPC1284" s="4"/>
      <c r="CPD1284" s="4"/>
      <c r="CPE1284" s="4"/>
      <c r="CPF1284" s="4"/>
      <c r="CPG1284" s="4"/>
      <c r="CPH1284" s="4"/>
      <c r="CPI1284" s="4"/>
      <c r="CPJ1284" s="4"/>
      <c r="CPK1284" s="4"/>
      <c r="CPL1284" s="4"/>
      <c r="CPM1284" s="4"/>
      <c r="CPN1284" s="4"/>
      <c r="CPO1284" s="4"/>
      <c r="CPP1284" s="4"/>
      <c r="CPQ1284" s="4"/>
      <c r="CPR1284" s="4"/>
      <c r="CPS1284" s="4"/>
      <c r="CPT1284" s="4"/>
      <c r="CPU1284" s="4"/>
      <c r="CPV1284" s="4"/>
      <c r="CPW1284" s="4"/>
      <c r="CPX1284" s="4"/>
      <c r="CPY1284" s="4"/>
      <c r="CPZ1284" s="4"/>
      <c r="CQA1284" s="4"/>
      <c r="CQB1284" s="4"/>
      <c r="CQC1284" s="4"/>
      <c r="CQD1284" s="4"/>
      <c r="CQE1284" s="4"/>
      <c r="CQF1284" s="4"/>
      <c r="CQG1284" s="4"/>
      <c r="CQH1284" s="4"/>
      <c r="CQI1284" s="4"/>
      <c r="CQJ1284" s="4"/>
      <c r="CQK1284" s="4"/>
      <c r="CQL1284" s="4"/>
      <c r="CQM1284" s="4"/>
      <c r="CQN1284" s="4"/>
      <c r="CQO1284" s="4"/>
      <c r="CQP1284" s="4"/>
      <c r="CQQ1284" s="4"/>
      <c r="CQR1284" s="4"/>
      <c r="CQS1284" s="4"/>
      <c r="CQT1284" s="4"/>
      <c r="CQU1284" s="4"/>
      <c r="CQV1284" s="4"/>
      <c r="CQW1284" s="4"/>
      <c r="CQX1284" s="4"/>
      <c r="CQY1284" s="4"/>
      <c r="CQZ1284" s="4"/>
      <c r="CRA1284" s="4"/>
      <c r="CRB1284" s="4"/>
      <c r="CRC1284" s="4"/>
      <c r="CRD1284" s="4"/>
      <c r="CRE1284" s="4"/>
      <c r="CRF1284" s="4"/>
      <c r="CRG1284" s="4"/>
      <c r="CRH1284" s="4"/>
      <c r="CRI1284" s="4"/>
      <c r="CRJ1284" s="4"/>
      <c r="CRK1284" s="4"/>
      <c r="CRL1284" s="4"/>
      <c r="CRM1284" s="4"/>
      <c r="CRN1284" s="4"/>
      <c r="CRO1284" s="4"/>
      <c r="CRP1284" s="4"/>
      <c r="CRQ1284" s="4"/>
      <c r="CRR1284" s="4"/>
      <c r="CRS1284" s="4"/>
      <c r="CRT1284" s="4"/>
      <c r="CRU1284" s="4"/>
      <c r="CRV1284" s="4"/>
      <c r="CRW1284" s="4"/>
      <c r="CRX1284" s="4"/>
      <c r="CRY1284" s="4"/>
      <c r="CRZ1284" s="4"/>
      <c r="CSA1284" s="4"/>
      <c r="CSB1284" s="4"/>
      <c r="CSC1284" s="4"/>
      <c r="CSD1284" s="4"/>
      <c r="CSE1284" s="4"/>
      <c r="CSF1284" s="4"/>
      <c r="CSG1284" s="4"/>
      <c r="CSH1284" s="4"/>
      <c r="CSI1284" s="4"/>
      <c r="CSJ1284" s="4"/>
      <c r="CSK1284" s="4"/>
      <c r="CSL1284" s="4"/>
      <c r="CSM1284" s="4"/>
      <c r="CSN1284" s="4"/>
      <c r="CSO1284" s="4"/>
      <c r="CSP1284" s="4"/>
      <c r="CSQ1284" s="4"/>
      <c r="CSR1284" s="4"/>
      <c r="CSS1284" s="4"/>
      <c r="CST1284" s="4"/>
      <c r="CSU1284" s="4"/>
      <c r="CSV1284" s="4"/>
      <c r="CSW1284" s="4"/>
      <c r="CSX1284" s="4"/>
      <c r="CSY1284" s="4"/>
      <c r="CSZ1284" s="4"/>
      <c r="CTA1284" s="4"/>
      <c r="CTB1284" s="4"/>
      <c r="CTC1284" s="4"/>
      <c r="CTD1284" s="4"/>
      <c r="CTE1284" s="4"/>
      <c r="CTF1284" s="4"/>
      <c r="CTG1284" s="4"/>
      <c r="CTH1284" s="4"/>
      <c r="CTI1284" s="4"/>
      <c r="CTJ1284" s="4"/>
      <c r="CTK1284" s="4"/>
      <c r="CTL1284" s="4"/>
      <c r="CTM1284" s="4"/>
      <c r="CTN1284" s="4"/>
      <c r="CTO1284" s="4"/>
      <c r="CTP1284" s="4"/>
      <c r="CTQ1284" s="4"/>
      <c r="CTR1284" s="4"/>
      <c r="CTS1284" s="4"/>
      <c r="CTT1284" s="4"/>
      <c r="CTU1284" s="4"/>
      <c r="CTV1284" s="4"/>
      <c r="CTW1284" s="4"/>
      <c r="CTX1284" s="4"/>
      <c r="CTY1284" s="4"/>
      <c r="CTZ1284" s="4"/>
      <c r="CUA1284" s="4"/>
      <c r="CUB1284" s="4"/>
      <c r="CUC1284" s="4"/>
      <c r="CUD1284" s="4"/>
      <c r="CUE1284" s="4"/>
      <c r="CUF1284" s="4"/>
      <c r="CUG1284" s="4"/>
      <c r="CUH1284" s="4"/>
      <c r="CUI1284" s="4"/>
      <c r="CUJ1284" s="4"/>
      <c r="CUK1284" s="4"/>
      <c r="CUL1284" s="4"/>
      <c r="CUM1284" s="4"/>
      <c r="CUN1284" s="4"/>
      <c r="CUO1284" s="4"/>
      <c r="CUP1284" s="4"/>
      <c r="CUQ1284" s="4"/>
      <c r="CUR1284" s="4"/>
      <c r="CUS1284" s="4"/>
      <c r="CUT1284" s="4"/>
      <c r="CUU1284" s="4"/>
      <c r="CUV1284" s="4"/>
      <c r="CUW1284" s="4"/>
      <c r="CUX1284" s="4"/>
      <c r="CUY1284" s="4"/>
      <c r="CUZ1284" s="4"/>
      <c r="CVA1284" s="4"/>
      <c r="CVB1284" s="4"/>
      <c r="CVC1284" s="4"/>
      <c r="CVD1284" s="4"/>
      <c r="CVE1284" s="4"/>
      <c r="CVF1284" s="4"/>
      <c r="CVG1284" s="4"/>
      <c r="CVH1284" s="4"/>
      <c r="CVI1284" s="4"/>
      <c r="CVJ1284" s="4"/>
      <c r="CVK1284" s="4"/>
      <c r="CVL1284" s="4"/>
      <c r="CVM1284" s="4"/>
      <c r="CVN1284" s="4"/>
      <c r="CVO1284" s="4"/>
      <c r="CVP1284" s="4"/>
      <c r="CVQ1284" s="4"/>
      <c r="CVR1284" s="4"/>
      <c r="CVS1284" s="4"/>
      <c r="CVT1284" s="4"/>
      <c r="CVU1284" s="4"/>
      <c r="CVV1284" s="4"/>
      <c r="CVW1284" s="4"/>
      <c r="CVX1284" s="4"/>
      <c r="CVY1284" s="4"/>
      <c r="CVZ1284" s="4"/>
      <c r="CWA1284" s="4"/>
      <c r="CWB1284" s="4"/>
      <c r="CWC1284" s="4"/>
      <c r="CWD1284" s="4"/>
      <c r="CWE1284" s="4"/>
      <c r="CWF1284" s="4"/>
      <c r="CWG1284" s="4"/>
      <c r="CWH1284" s="4"/>
      <c r="CWI1284" s="4"/>
      <c r="CWJ1284" s="4"/>
      <c r="CWK1284" s="4"/>
      <c r="CWL1284" s="4"/>
      <c r="CWM1284" s="4"/>
      <c r="CWN1284" s="4"/>
      <c r="CWO1284" s="4"/>
      <c r="CWP1284" s="4"/>
      <c r="CWQ1284" s="4"/>
      <c r="CWR1284" s="4"/>
      <c r="CWS1284" s="4"/>
      <c r="CWT1284" s="4"/>
      <c r="CWU1284" s="4"/>
      <c r="CWV1284" s="4"/>
      <c r="CWW1284" s="4"/>
      <c r="CWX1284" s="4"/>
      <c r="CWY1284" s="4"/>
      <c r="CWZ1284" s="4"/>
      <c r="CXA1284" s="4"/>
      <c r="CXB1284" s="4"/>
      <c r="CXC1284" s="4"/>
      <c r="CXD1284" s="4"/>
      <c r="CXE1284" s="4"/>
      <c r="CXF1284" s="4"/>
      <c r="CXG1284" s="4"/>
      <c r="CXH1284" s="4"/>
      <c r="CXI1284" s="4"/>
      <c r="CXJ1284" s="4"/>
      <c r="CXK1284" s="4"/>
      <c r="CXL1284" s="4"/>
      <c r="CXM1284" s="4"/>
      <c r="CXN1284" s="4"/>
      <c r="CXO1284" s="4"/>
      <c r="CXP1284" s="4"/>
      <c r="CXQ1284" s="4"/>
      <c r="CXR1284" s="4"/>
      <c r="CXS1284" s="4"/>
      <c r="CXT1284" s="4"/>
      <c r="CXU1284" s="4"/>
      <c r="CXV1284" s="4"/>
      <c r="CXW1284" s="4"/>
      <c r="CXX1284" s="4"/>
      <c r="CXY1284" s="4"/>
      <c r="CXZ1284" s="4"/>
      <c r="CYA1284" s="4"/>
      <c r="CYB1284" s="4"/>
      <c r="CYC1284" s="4"/>
      <c r="CYD1284" s="4"/>
      <c r="CYE1284" s="4"/>
      <c r="CYF1284" s="4"/>
      <c r="CYG1284" s="4"/>
      <c r="CYH1284" s="4"/>
      <c r="CYI1284" s="4"/>
      <c r="CYJ1284" s="4"/>
      <c r="CYK1284" s="4"/>
      <c r="CYL1284" s="4"/>
      <c r="CYM1284" s="4"/>
      <c r="CYN1284" s="4"/>
      <c r="CYO1284" s="4"/>
      <c r="CYP1284" s="4"/>
      <c r="CYQ1284" s="4"/>
      <c r="CYR1284" s="4"/>
      <c r="CYS1284" s="4"/>
      <c r="CYT1284" s="4"/>
      <c r="CYU1284" s="4"/>
      <c r="CYV1284" s="4"/>
      <c r="CYW1284" s="4"/>
      <c r="CYX1284" s="4"/>
      <c r="CYY1284" s="4"/>
      <c r="CYZ1284" s="4"/>
      <c r="CZA1284" s="4"/>
      <c r="CZB1284" s="4"/>
      <c r="CZC1284" s="4"/>
      <c r="CZD1284" s="4"/>
      <c r="CZE1284" s="4"/>
      <c r="CZF1284" s="4"/>
      <c r="CZG1284" s="4"/>
      <c r="CZH1284" s="4"/>
      <c r="CZI1284" s="4"/>
      <c r="CZJ1284" s="4"/>
      <c r="CZK1284" s="4"/>
      <c r="CZL1284" s="4"/>
      <c r="CZM1284" s="4"/>
      <c r="CZN1284" s="4"/>
      <c r="CZO1284" s="4"/>
      <c r="CZP1284" s="4"/>
    </row>
    <row r="1285" spans="1:2720" s="592" customFormat="1" ht="15.75" hidden="1" customHeight="1" x14ac:dyDescent="0.25">
      <c r="A1285" s="875">
        <v>1289</v>
      </c>
      <c r="B1285" s="2017"/>
      <c r="C1285" s="193" t="s">
        <v>9481</v>
      </c>
      <c r="D1285" s="193" t="s">
        <v>22</v>
      </c>
      <c r="E1285" s="193" t="s">
        <v>4126</v>
      </c>
      <c r="F1285" s="193">
        <v>619521</v>
      </c>
      <c r="G1285" s="193">
        <v>22</v>
      </c>
      <c r="H1285" s="193" t="s">
        <v>2634</v>
      </c>
      <c r="I1285" s="193" t="s">
        <v>2634</v>
      </c>
      <c r="J1285" s="193" t="s">
        <v>3968</v>
      </c>
      <c r="K1285" s="193">
        <v>556600231</v>
      </c>
      <c r="L1285" s="193">
        <v>147.9</v>
      </c>
      <c r="M1285" s="193">
        <v>169</v>
      </c>
      <c r="N1285" s="194">
        <f t="shared" si="284"/>
        <v>51.783901123910226</v>
      </c>
      <c r="O1285" s="195">
        <v>3</v>
      </c>
      <c r="P1285" s="196">
        <f t="shared" si="281"/>
        <v>71.402499999999989</v>
      </c>
      <c r="Q1285" s="196">
        <f t="shared" si="282"/>
        <v>76.497500000000016</v>
      </c>
      <c r="R1285" s="197"/>
      <c r="S1285" s="198">
        <v>41889</v>
      </c>
      <c r="T1285" s="197" t="s">
        <v>253</v>
      </c>
      <c r="U1285" s="197" t="s">
        <v>2490</v>
      </c>
      <c r="V1285" s="197" t="s">
        <v>9480</v>
      </c>
      <c r="W1285" s="197"/>
      <c r="X1285" s="197"/>
      <c r="Y1285" s="197"/>
      <c r="Z1285" s="197"/>
      <c r="AA1285" s="197"/>
      <c r="AB1285" s="197"/>
      <c r="AC1285" s="197"/>
      <c r="AD1285" s="197"/>
      <c r="AE1285" s="197"/>
      <c r="AF1285" s="197"/>
      <c r="AG1285" s="197"/>
      <c r="AH1285" s="197"/>
      <c r="AI1285" s="197"/>
      <c r="AJ1285" s="197"/>
      <c r="AK1285" s="197"/>
      <c r="AL1285" s="197"/>
      <c r="AM1285" s="197"/>
      <c r="AN1285" s="197" t="s">
        <v>2634</v>
      </c>
      <c r="AO1285" s="197"/>
      <c r="AP1285" s="197"/>
      <c r="AQ1285" s="197" t="s">
        <v>2637</v>
      </c>
      <c r="AR1285" s="197"/>
      <c r="AS1285" s="197"/>
      <c r="AT1285" s="197"/>
      <c r="AU1285" s="197"/>
      <c r="AV1285" s="197"/>
      <c r="AW1285" s="197"/>
      <c r="AX1285" s="197"/>
      <c r="AY1285" s="197"/>
      <c r="AZ1285" s="197"/>
      <c r="BA1285" s="197"/>
      <c r="BB1285" s="197"/>
      <c r="BC1285" s="197"/>
      <c r="BD1285" s="197"/>
      <c r="BE1285" s="197" t="s">
        <v>2634</v>
      </c>
      <c r="BF1285" s="197"/>
      <c r="BG1285" s="197"/>
      <c r="BH1285" s="197"/>
      <c r="BI1285" s="197"/>
      <c r="BJ1285" s="197" t="s">
        <v>5916</v>
      </c>
      <c r="BK1285" s="197" t="s">
        <v>9782</v>
      </c>
      <c r="BL1285" s="197">
        <v>134.1</v>
      </c>
      <c r="BM1285" s="199">
        <f t="shared" si="287"/>
        <v>18.0398052223929</v>
      </c>
      <c r="BN1285" s="197" t="s">
        <v>5793</v>
      </c>
      <c r="BO1285" s="197">
        <v>119.7</v>
      </c>
      <c r="BP1285" s="196">
        <f t="shared" si="280"/>
        <v>36.863949802281113</v>
      </c>
      <c r="BQ1285" s="197" t="s">
        <v>5179</v>
      </c>
      <c r="BR1285" s="197">
        <v>98</v>
      </c>
      <c r="BS1285" s="196">
        <f t="shared" si="288"/>
        <v>65.23088989836269</v>
      </c>
      <c r="BT1285" s="197"/>
      <c r="BU1285" s="197"/>
      <c r="BV1285" s="199">
        <f t="shared" si="291"/>
        <v>193.33965162260199</v>
      </c>
      <c r="BW1285" s="197"/>
      <c r="BX1285" s="197"/>
      <c r="BY1285" s="196">
        <f t="shared" si="292"/>
        <v>193.33965162260199</v>
      </c>
      <c r="BZ1285" s="197"/>
      <c r="CA1285" s="197"/>
      <c r="CB1285" s="196">
        <f t="shared" si="289"/>
        <v>193.33965162260199</v>
      </c>
      <c r="CC1285" s="197"/>
      <c r="CD1285" s="197"/>
      <c r="CE1285" s="196">
        <f t="shared" si="285"/>
        <v>193.33965162260199</v>
      </c>
      <c r="CF1285" s="197"/>
      <c r="CG1285" s="197"/>
      <c r="CH1285" s="196">
        <f t="shared" si="290"/>
        <v>193.33965162260199</v>
      </c>
      <c r="CI1285" s="197"/>
      <c r="CJ1285" s="197"/>
      <c r="CK1285" s="196">
        <f t="shared" ref="CK1285:CK1348" si="293">((L1285-CJ1285)/Q1285)*100</f>
        <v>193.33965162260199</v>
      </c>
      <c r="CL1285" s="197">
        <v>98</v>
      </c>
      <c r="CM1285" s="196">
        <f t="shared" si="283"/>
        <v>65.23088989836269</v>
      </c>
      <c r="CN1285" s="197">
        <v>90</v>
      </c>
      <c r="CO1285" s="197"/>
      <c r="CP1285" s="197"/>
      <c r="CQ1285" s="200"/>
      <c r="CR1285" s="200"/>
      <c r="CS1285" s="201"/>
      <c r="CT1285" s="202"/>
      <c r="CU1285" s="202"/>
      <c r="CV1285" s="202"/>
      <c r="CW1285" s="202"/>
      <c r="CX1285" s="203">
        <f t="shared" si="286"/>
        <v>0</v>
      </c>
      <c r="CY1285" s="895"/>
      <c r="CZ1285" s="895" t="s">
        <v>2633</v>
      </c>
      <c r="DA1285" s="895" t="s">
        <v>3975</v>
      </c>
      <c r="DB1285" s="894" t="s">
        <v>2643</v>
      </c>
      <c r="DC1285" s="894"/>
      <c r="DD1285" s="894"/>
      <c r="DE1285" s="894"/>
      <c r="DF1285" s="894"/>
      <c r="DG1285" s="894"/>
      <c r="DH1285" s="894"/>
      <c r="DI1285" s="894"/>
      <c r="DJ1285" s="894"/>
      <c r="DK1285" s="894"/>
      <c r="DL1285" s="894"/>
      <c r="DM1285" s="894"/>
      <c r="DN1285" s="98" t="s">
        <v>4001</v>
      </c>
      <c r="DO1285" s="98"/>
      <c r="DP1285" s="98"/>
      <c r="DQ1285" s="98"/>
      <c r="DR1285" s="98"/>
      <c r="DS1285" s="98"/>
      <c r="DT1285" s="98"/>
      <c r="DU1285" s="894"/>
      <c r="DV1285" s="894"/>
      <c r="DW1285" s="894"/>
      <c r="DX1285" s="899" t="s">
        <v>220</v>
      </c>
      <c r="DY1285" s="10"/>
      <c r="DZ1285" s="900" t="s">
        <v>101</v>
      </c>
      <c r="EA1285" s="98">
        <v>3</v>
      </c>
      <c r="EB1285" s="119"/>
      <c r="EC1285" s="900" t="s">
        <v>2194</v>
      </c>
      <c r="ED1285" s="10" t="s">
        <v>5821</v>
      </c>
      <c r="EE1285" s="10"/>
      <c r="EF1285" s="4"/>
      <c r="EG1285" s="4"/>
      <c r="EH1285" s="4"/>
      <c r="EI1285" s="4"/>
      <c r="EJ1285" s="4"/>
      <c r="EK1285" s="4"/>
      <c r="EL1285" s="4"/>
      <c r="EM1285" s="4"/>
      <c r="EN1285" s="4"/>
      <c r="EO1285" s="4"/>
      <c r="EP1285" s="4"/>
      <c r="EQ1285" s="4"/>
      <c r="ER1285" s="4"/>
      <c r="ES1285" s="4"/>
      <c r="ET1285" s="4"/>
      <c r="EU1285" s="4"/>
      <c r="EV1285" s="4"/>
      <c r="EW1285" s="4"/>
      <c r="EX1285" s="4"/>
      <c r="EY1285" s="4"/>
      <c r="EZ1285" s="4"/>
      <c r="FA1285" s="4"/>
      <c r="FB1285" s="4"/>
      <c r="FC1285" s="4"/>
      <c r="FD1285" s="4"/>
      <c r="FE1285" s="4"/>
      <c r="FF1285" s="4"/>
      <c r="FG1285" s="4"/>
      <c r="FH1285" s="4"/>
      <c r="FI1285" s="4"/>
      <c r="FJ1285" s="4"/>
      <c r="FK1285" s="4"/>
      <c r="FL1285" s="4"/>
      <c r="FM1285" s="4"/>
      <c r="FN1285" s="4"/>
      <c r="FO1285" s="4"/>
      <c r="FP1285" s="4"/>
      <c r="FQ1285" s="4"/>
      <c r="FR1285" s="4"/>
      <c r="FS1285" s="4"/>
      <c r="FT1285" s="4"/>
      <c r="FU1285" s="4"/>
      <c r="FV1285" s="4"/>
      <c r="FW1285" s="4"/>
      <c r="FX1285" s="4"/>
      <c r="FY1285" s="4"/>
      <c r="FZ1285" s="4"/>
      <c r="GA1285" s="4"/>
      <c r="GB1285" s="4"/>
      <c r="GC1285" s="4"/>
      <c r="GD1285" s="4"/>
      <c r="GE1285" s="4"/>
      <c r="GF1285" s="4"/>
      <c r="GG1285" s="4"/>
      <c r="GH1285" s="4"/>
      <c r="GI1285" s="4"/>
      <c r="GJ1285" s="4"/>
      <c r="GK1285" s="4"/>
      <c r="GL1285" s="4"/>
      <c r="GM1285" s="4"/>
      <c r="GN1285" s="4"/>
      <c r="GO1285" s="4"/>
      <c r="GP1285" s="4"/>
      <c r="GQ1285" s="4"/>
      <c r="GR1285" s="4"/>
      <c r="GS1285" s="4"/>
      <c r="GT1285" s="4"/>
      <c r="GU1285" s="4"/>
      <c r="GV1285" s="4"/>
      <c r="GW1285" s="4"/>
      <c r="GX1285" s="4"/>
      <c r="GY1285" s="4"/>
      <c r="GZ1285" s="4"/>
      <c r="HA1285" s="4"/>
      <c r="HB1285" s="4"/>
      <c r="HC1285" s="4"/>
      <c r="HD1285" s="4"/>
      <c r="HE1285" s="4"/>
      <c r="HF1285" s="4"/>
      <c r="HG1285" s="4"/>
      <c r="HH1285" s="4"/>
      <c r="HI1285" s="4"/>
      <c r="HJ1285" s="4"/>
      <c r="HK1285" s="4"/>
      <c r="HL1285" s="4"/>
      <c r="HM1285" s="4"/>
      <c r="HN1285" s="4"/>
      <c r="HO1285" s="4"/>
      <c r="HP1285" s="4"/>
      <c r="HQ1285" s="4"/>
      <c r="HR1285" s="4"/>
      <c r="HS1285" s="4"/>
      <c r="HT1285" s="4"/>
      <c r="HU1285" s="4"/>
      <c r="HV1285" s="4"/>
      <c r="HW1285" s="4"/>
      <c r="HX1285" s="4"/>
      <c r="HY1285" s="4"/>
      <c r="HZ1285" s="4"/>
      <c r="IA1285" s="4"/>
      <c r="IB1285" s="4"/>
      <c r="IC1285" s="4"/>
      <c r="ID1285" s="4"/>
      <c r="IE1285" s="4"/>
      <c r="IF1285" s="4"/>
      <c r="IG1285" s="4"/>
      <c r="IH1285" s="4"/>
      <c r="II1285" s="4"/>
      <c r="IJ1285" s="4"/>
      <c r="IK1285" s="4"/>
      <c r="IL1285" s="4"/>
      <c r="IM1285" s="4"/>
      <c r="IN1285" s="4"/>
      <c r="IO1285" s="4"/>
      <c r="IP1285" s="4"/>
      <c r="IQ1285" s="4"/>
      <c r="IR1285" s="4"/>
      <c r="IS1285" s="4"/>
      <c r="IT1285" s="4"/>
      <c r="IU1285" s="4"/>
      <c r="IV1285" s="4"/>
      <c r="IW1285" s="4"/>
      <c r="IX1285" s="4"/>
      <c r="IY1285" s="4"/>
      <c r="IZ1285" s="4"/>
      <c r="JA1285" s="4"/>
      <c r="JB1285" s="4"/>
      <c r="JC1285" s="4"/>
      <c r="JD1285" s="4"/>
      <c r="JE1285" s="4"/>
      <c r="JF1285" s="4"/>
      <c r="JG1285" s="4"/>
      <c r="JH1285" s="4"/>
      <c r="JI1285" s="4"/>
      <c r="JJ1285" s="4"/>
      <c r="JK1285" s="4"/>
      <c r="JL1285" s="4"/>
      <c r="JM1285" s="4"/>
      <c r="JN1285" s="4"/>
      <c r="JO1285" s="4"/>
      <c r="JP1285" s="4"/>
      <c r="JQ1285" s="4"/>
      <c r="JR1285" s="4"/>
      <c r="JS1285" s="4"/>
      <c r="JT1285" s="4"/>
      <c r="JU1285" s="4"/>
      <c r="JV1285" s="4"/>
      <c r="JW1285" s="4"/>
      <c r="JX1285" s="4"/>
      <c r="JY1285" s="4"/>
      <c r="JZ1285" s="4"/>
      <c r="KA1285" s="4"/>
      <c r="KB1285" s="4"/>
      <c r="KC1285" s="4"/>
      <c r="KD1285" s="4"/>
      <c r="KE1285" s="4"/>
      <c r="KF1285" s="4"/>
      <c r="KG1285" s="4"/>
      <c r="KH1285" s="4"/>
      <c r="KI1285" s="4"/>
      <c r="KJ1285" s="4"/>
      <c r="KK1285" s="4"/>
      <c r="KL1285" s="4"/>
      <c r="KM1285" s="4"/>
      <c r="KN1285" s="4"/>
      <c r="KO1285" s="4"/>
      <c r="KP1285" s="4"/>
      <c r="KQ1285" s="4"/>
      <c r="KR1285" s="4"/>
      <c r="KS1285" s="4"/>
      <c r="KT1285" s="4"/>
      <c r="KU1285" s="4"/>
      <c r="KV1285" s="4"/>
      <c r="KW1285" s="4"/>
      <c r="KX1285" s="4"/>
      <c r="KY1285" s="4"/>
      <c r="KZ1285" s="4"/>
      <c r="LA1285" s="4"/>
      <c r="LB1285" s="4"/>
      <c r="LC1285" s="4"/>
      <c r="LD1285" s="4"/>
      <c r="LE1285" s="4"/>
      <c r="LF1285" s="4"/>
      <c r="LG1285" s="4"/>
      <c r="LH1285" s="4"/>
      <c r="LI1285" s="4"/>
      <c r="LJ1285" s="4"/>
      <c r="LK1285" s="4"/>
      <c r="LL1285" s="4"/>
      <c r="LM1285" s="4"/>
      <c r="LN1285" s="4"/>
      <c r="LO1285" s="4"/>
      <c r="LP1285" s="4"/>
      <c r="LQ1285" s="4"/>
      <c r="LR1285" s="4"/>
      <c r="LS1285" s="4"/>
      <c r="LT1285" s="4"/>
      <c r="LU1285" s="4"/>
      <c r="LV1285" s="4"/>
      <c r="LW1285" s="4"/>
      <c r="LX1285" s="4"/>
      <c r="LY1285" s="4"/>
      <c r="LZ1285" s="4"/>
      <c r="MA1285" s="4"/>
      <c r="MB1285" s="4"/>
      <c r="MC1285" s="4"/>
      <c r="MD1285" s="4"/>
      <c r="ME1285" s="4"/>
      <c r="MF1285" s="4"/>
      <c r="MG1285" s="4"/>
      <c r="MH1285" s="4"/>
      <c r="MI1285" s="4"/>
      <c r="MJ1285" s="4"/>
      <c r="MK1285" s="4"/>
      <c r="ML1285" s="4"/>
      <c r="MM1285" s="4"/>
      <c r="MN1285" s="4"/>
      <c r="MO1285" s="4"/>
      <c r="MP1285" s="4"/>
      <c r="MQ1285" s="4"/>
      <c r="MR1285" s="4"/>
      <c r="MS1285" s="4"/>
      <c r="MT1285" s="4"/>
      <c r="MU1285" s="4"/>
      <c r="MV1285" s="4"/>
      <c r="MW1285" s="4"/>
      <c r="MX1285" s="4"/>
      <c r="MY1285" s="4"/>
      <c r="MZ1285" s="4"/>
      <c r="NA1285" s="4"/>
      <c r="NB1285" s="4"/>
      <c r="NC1285" s="4"/>
      <c r="ND1285" s="4"/>
      <c r="NE1285" s="4"/>
      <c r="NF1285" s="4"/>
      <c r="NG1285" s="4"/>
      <c r="NH1285" s="4"/>
      <c r="NI1285" s="4"/>
      <c r="NJ1285" s="4"/>
      <c r="NK1285" s="4"/>
      <c r="NL1285" s="4"/>
      <c r="NM1285" s="4"/>
      <c r="NN1285" s="4"/>
      <c r="NO1285" s="4"/>
      <c r="NP1285" s="4"/>
      <c r="NQ1285" s="4"/>
      <c r="NR1285" s="4"/>
      <c r="NS1285" s="4"/>
      <c r="NT1285" s="4"/>
      <c r="NU1285" s="4"/>
      <c r="NV1285" s="4"/>
      <c r="NW1285" s="4"/>
      <c r="NX1285" s="4"/>
      <c r="NY1285" s="4"/>
      <c r="NZ1285" s="4"/>
      <c r="OA1285" s="4"/>
      <c r="OB1285" s="4"/>
      <c r="OC1285" s="4"/>
      <c r="OD1285" s="4"/>
      <c r="OE1285" s="4"/>
      <c r="OF1285" s="4"/>
      <c r="OG1285" s="4"/>
      <c r="OH1285" s="4"/>
      <c r="OI1285" s="4"/>
      <c r="OJ1285" s="4"/>
      <c r="OK1285" s="4"/>
      <c r="OL1285" s="4"/>
      <c r="OM1285" s="4"/>
      <c r="ON1285" s="4"/>
      <c r="OO1285" s="4"/>
      <c r="OP1285" s="4"/>
      <c r="OQ1285" s="4"/>
      <c r="OR1285" s="4"/>
      <c r="OS1285" s="4"/>
      <c r="OT1285" s="4"/>
      <c r="OU1285" s="4"/>
      <c r="OV1285" s="4"/>
      <c r="OW1285" s="4"/>
      <c r="OX1285" s="4"/>
      <c r="OY1285" s="4"/>
      <c r="OZ1285" s="4"/>
      <c r="PA1285" s="4"/>
      <c r="PB1285" s="4"/>
      <c r="PC1285" s="4"/>
      <c r="PD1285" s="4"/>
      <c r="PE1285" s="4"/>
      <c r="PF1285" s="4"/>
      <c r="PG1285" s="4"/>
      <c r="PH1285" s="4"/>
      <c r="PI1285" s="4"/>
      <c r="PJ1285" s="4"/>
      <c r="PK1285" s="4"/>
      <c r="PL1285" s="4"/>
      <c r="PM1285" s="4"/>
      <c r="PN1285" s="4"/>
      <c r="PO1285" s="4"/>
      <c r="PP1285" s="4"/>
      <c r="PQ1285" s="4"/>
      <c r="PR1285" s="4"/>
      <c r="PS1285" s="4"/>
      <c r="PT1285" s="4"/>
      <c r="PU1285" s="4"/>
      <c r="PV1285" s="4"/>
      <c r="PW1285" s="4"/>
      <c r="PX1285" s="4"/>
      <c r="PY1285" s="4"/>
      <c r="PZ1285" s="4"/>
      <c r="QA1285" s="4"/>
      <c r="QB1285" s="4"/>
      <c r="QC1285" s="4"/>
      <c r="QD1285" s="4"/>
      <c r="QE1285" s="4"/>
      <c r="QF1285" s="4"/>
      <c r="QG1285" s="4"/>
      <c r="QH1285" s="4"/>
      <c r="QI1285" s="4"/>
      <c r="QJ1285" s="4"/>
      <c r="QK1285" s="4"/>
      <c r="QL1285" s="4"/>
      <c r="QM1285" s="4"/>
      <c r="QN1285" s="4"/>
      <c r="QO1285" s="4"/>
      <c r="QP1285" s="4"/>
      <c r="QQ1285" s="4"/>
      <c r="QR1285" s="4"/>
      <c r="QS1285" s="4"/>
      <c r="QT1285" s="4"/>
      <c r="QU1285" s="4"/>
      <c r="QV1285" s="4"/>
      <c r="QW1285" s="4"/>
      <c r="QX1285" s="4"/>
      <c r="QY1285" s="4"/>
      <c r="QZ1285" s="4"/>
      <c r="RA1285" s="4"/>
      <c r="RB1285" s="4"/>
      <c r="RC1285" s="4"/>
      <c r="RD1285" s="4"/>
      <c r="RE1285" s="4"/>
      <c r="RF1285" s="4"/>
      <c r="RG1285" s="4"/>
      <c r="RH1285" s="4"/>
      <c r="RI1285" s="4"/>
      <c r="RJ1285" s="4"/>
      <c r="RK1285" s="4"/>
      <c r="RL1285" s="4"/>
      <c r="RM1285" s="4"/>
      <c r="RN1285" s="4"/>
      <c r="RO1285" s="4"/>
      <c r="RP1285" s="4"/>
      <c r="RQ1285" s="4"/>
      <c r="RR1285" s="4"/>
      <c r="RS1285" s="4"/>
      <c r="RT1285" s="4"/>
      <c r="RU1285" s="4"/>
      <c r="RV1285" s="4"/>
      <c r="RW1285" s="4"/>
      <c r="RX1285" s="4"/>
      <c r="RY1285" s="4"/>
      <c r="RZ1285" s="4"/>
      <c r="SA1285" s="4"/>
      <c r="SB1285" s="4"/>
      <c r="SC1285" s="4"/>
      <c r="SD1285" s="4"/>
      <c r="SE1285" s="4"/>
      <c r="SF1285" s="4"/>
      <c r="SG1285" s="4"/>
      <c r="SH1285" s="4"/>
      <c r="SI1285" s="4"/>
      <c r="SJ1285" s="4"/>
      <c r="SK1285" s="4"/>
      <c r="SL1285" s="4"/>
      <c r="SM1285" s="4"/>
      <c r="SN1285" s="4"/>
      <c r="SO1285" s="4"/>
      <c r="SP1285" s="4"/>
      <c r="SQ1285" s="4"/>
      <c r="SR1285" s="4"/>
      <c r="SS1285" s="4"/>
      <c r="ST1285" s="4"/>
      <c r="SU1285" s="4"/>
      <c r="SV1285" s="4"/>
      <c r="SW1285" s="4"/>
      <c r="SX1285" s="4"/>
      <c r="SY1285" s="4"/>
      <c r="SZ1285" s="4"/>
      <c r="TA1285" s="4"/>
      <c r="TB1285" s="4"/>
      <c r="TC1285" s="4"/>
      <c r="TD1285" s="4"/>
      <c r="TE1285" s="4"/>
      <c r="TF1285" s="4"/>
      <c r="TG1285" s="4"/>
      <c r="TH1285" s="4"/>
      <c r="TI1285" s="4"/>
      <c r="TJ1285" s="4"/>
      <c r="TK1285" s="4"/>
      <c r="TL1285" s="4"/>
      <c r="TM1285" s="4"/>
      <c r="TN1285" s="4"/>
      <c r="TO1285" s="4"/>
      <c r="TP1285" s="4"/>
      <c r="TQ1285" s="4"/>
      <c r="TR1285" s="4"/>
      <c r="TS1285" s="4"/>
      <c r="TT1285" s="4"/>
      <c r="TU1285" s="4"/>
      <c r="TV1285" s="4"/>
      <c r="TW1285" s="4"/>
      <c r="TX1285" s="4"/>
      <c r="TY1285" s="4"/>
      <c r="TZ1285" s="4"/>
      <c r="UA1285" s="4"/>
      <c r="UB1285" s="4"/>
      <c r="UC1285" s="4"/>
      <c r="UD1285" s="4"/>
      <c r="UE1285" s="4"/>
      <c r="UF1285" s="4"/>
      <c r="UG1285" s="4"/>
      <c r="UH1285" s="4"/>
      <c r="UI1285" s="4"/>
      <c r="UJ1285" s="4"/>
      <c r="UK1285" s="4"/>
      <c r="UL1285" s="4"/>
      <c r="UM1285" s="4"/>
      <c r="UN1285" s="4"/>
      <c r="UO1285" s="4"/>
      <c r="UP1285" s="4"/>
      <c r="UQ1285" s="4"/>
      <c r="UR1285" s="4"/>
      <c r="US1285" s="4"/>
      <c r="UT1285" s="4"/>
      <c r="UU1285" s="4"/>
      <c r="UV1285" s="4"/>
      <c r="UW1285" s="4"/>
      <c r="UX1285" s="4"/>
      <c r="UY1285" s="4"/>
      <c r="UZ1285" s="4"/>
      <c r="VA1285" s="4"/>
      <c r="VB1285" s="4"/>
      <c r="VC1285" s="4"/>
      <c r="VD1285" s="4"/>
      <c r="VE1285" s="4"/>
      <c r="VF1285" s="4"/>
      <c r="VG1285" s="4"/>
      <c r="VH1285" s="4"/>
      <c r="VI1285" s="4"/>
      <c r="VJ1285" s="4"/>
      <c r="VK1285" s="4"/>
      <c r="VL1285" s="4"/>
      <c r="VM1285" s="4"/>
      <c r="VN1285" s="4"/>
      <c r="VO1285" s="4"/>
      <c r="VP1285" s="4"/>
      <c r="VQ1285" s="4"/>
      <c r="VR1285" s="4"/>
      <c r="VS1285" s="4"/>
      <c r="VT1285" s="4"/>
      <c r="VU1285" s="4"/>
      <c r="VV1285" s="4"/>
      <c r="VW1285" s="4"/>
      <c r="VX1285" s="4"/>
      <c r="VY1285" s="4"/>
      <c r="VZ1285" s="4"/>
      <c r="WA1285" s="4"/>
      <c r="WB1285" s="4"/>
      <c r="WC1285" s="4"/>
      <c r="WD1285" s="4"/>
      <c r="WE1285" s="4"/>
      <c r="WF1285" s="4"/>
      <c r="WG1285" s="4"/>
      <c r="WH1285" s="4"/>
      <c r="WI1285" s="4"/>
      <c r="WJ1285" s="4"/>
      <c r="WK1285" s="4"/>
      <c r="WL1285" s="4"/>
      <c r="WM1285" s="4"/>
      <c r="WN1285" s="4"/>
      <c r="WO1285" s="4"/>
      <c r="WP1285" s="4"/>
      <c r="WQ1285" s="4"/>
      <c r="WR1285" s="4"/>
      <c r="WS1285" s="4"/>
      <c r="WT1285" s="4"/>
      <c r="WU1285" s="4"/>
      <c r="WV1285" s="4"/>
      <c r="WW1285" s="4"/>
      <c r="WX1285" s="4"/>
      <c r="WY1285" s="4"/>
      <c r="WZ1285" s="4"/>
      <c r="XA1285" s="4"/>
      <c r="XB1285" s="4"/>
      <c r="XC1285" s="4"/>
      <c r="XD1285" s="4"/>
      <c r="XE1285" s="4"/>
      <c r="XF1285" s="4"/>
      <c r="XG1285" s="4"/>
      <c r="XH1285" s="4"/>
      <c r="XI1285" s="4"/>
      <c r="XJ1285" s="4"/>
      <c r="XK1285" s="4"/>
      <c r="XL1285" s="4"/>
      <c r="XM1285" s="4"/>
      <c r="XN1285" s="4"/>
      <c r="XO1285" s="4"/>
      <c r="XP1285" s="4"/>
      <c r="XQ1285" s="4"/>
      <c r="XR1285" s="4"/>
      <c r="XS1285" s="4"/>
      <c r="XT1285" s="4"/>
      <c r="XU1285" s="4"/>
      <c r="XV1285" s="4"/>
      <c r="XW1285" s="4"/>
      <c r="XX1285" s="4"/>
      <c r="XY1285" s="4"/>
      <c r="XZ1285" s="4"/>
      <c r="YA1285" s="4"/>
      <c r="YB1285" s="4"/>
      <c r="YC1285" s="4"/>
      <c r="YD1285" s="4"/>
      <c r="YE1285" s="4"/>
      <c r="YF1285" s="4"/>
      <c r="YG1285" s="4"/>
      <c r="YH1285" s="4"/>
      <c r="YI1285" s="4"/>
      <c r="YJ1285" s="4"/>
      <c r="YK1285" s="4"/>
      <c r="YL1285" s="4"/>
      <c r="YM1285" s="4"/>
      <c r="YN1285" s="4"/>
      <c r="YO1285" s="4"/>
      <c r="YP1285" s="4"/>
      <c r="YQ1285" s="4"/>
      <c r="YR1285" s="4"/>
      <c r="YS1285" s="4"/>
      <c r="YT1285" s="4"/>
      <c r="YU1285" s="4"/>
      <c r="YV1285" s="4"/>
      <c r="YW1285" s="4"/>
      <c r="YX1285" s="4"/>
      <c r="YY1285" s="4"/>
      <c r="YZ1285" s="4"/>
      <c r="ZA1285" s="4"/>
      <c r="ZB1285" s="4"/>
      <c r="ZC1285" s="4"/>
      <c r="ZD1285" s="4"/>
      <c r="ZE1285" s="4"/>
      <c r="ZF1285" s="4"/>
      <c r="ZG1285" s="4"/>
      <c r="ZH1285" s="4"/>
      <c r="ZI1285" s="4"/>
      <c r="ZJ1285" s="4"/>
      <c r="ZK1285" s="4"/>
      <c r="ZL1285" s="4"/>
      <c r="ZM1285" s="4"/>
      <c r="ZN1285" s="4"/>
      <c r="ZO1285" s="4"/>
      <c r="ZP1285" s="4"/>
      <c r="ZQ1285" s="4"/>
      <c r="ZR1285" s="4"/>
      <c r="ZS1285" s="4"/>
      <c r="ZT1285" s="4"/>
      <c r="ZU1285" s="4"/>
      <c r="ZV1285" s="4"/>
      <c r="ZW1285" s="4"/>
      <c r="ZX1285" s="4"/>
      <c r="ZY1285" s="4"/>
      <c r="ZZ1285" s="4"/>
      <c r="AAA1285" s="4"/>
      <c r="AAB1285" s="4"/>
      <c r="AAC1285" s="4"/>
      <c r="AAD1285" s="4"/>
      <c r="AAE1285" s="4"/>
      <c r="AAF1285" s="4"/>
      <c r="AAG1285" s="4"/>
      <c r="AAH1285" s="4"/>
      <c r="AAI1285" s="4"/>
      <c r="AAJ1285" s="4"/>
      <c r="AAK1285" s="4"/>
      <c r="AAL1285" s="4"/>
      <c r="AAM1285" s="4"/>
      <c r="AAN1285" s="4"/>
      <c r="AAO1285" s="4"/>
      <c r="AAP1285" s="4"/>
      <c r="AAQ1285" s="4"/>
      <c r="AAR1285" s="4"/>
      <c r="AAS1285" s="4"/>
      <c r="AAT1285" s="4"/>
      <c r="AAU1285" s="4"/>
      <c r="AAV1285" s="4"/>
      <c r="AAW1285" s="4"/>
      <c r="AAX1285" s="4"/>
      <c r="AAY1285" s="4"/>
      <c r="AAZ1285" s="4"/>
      <c r="ABA1285" s="4"/>
      <c r="ABB1285" s="4"/>
      <c r="ABC1285" s="4"/>
      <c r="ABD1285" s="4"/>
      <c r="ABE1285" s="4"/>
      <c r="ABF1285" s="4"/>
      <c r="ABG1285" s="4"/>
      <c r="ABH1285" s="4"/>
      <c r="ABI1285" s="4"/>
      <c r="ABJ1285" s="4"/>
      <c r="ABK1285" s="4"/>
      <c r="ABL1285" s="4"/>
      <c r="ABM1285" s="4"/>
      <c r="ABN1285" s="4"/>
      <c r="ABO1285" s="4"/>
      <c r="ABP1285" s="4"/>
      <c r="ABQ1285" s="4"/>
      <c r="ABR1285" s="4"/>
      <c r="ABS1285" s="4"/>
      <c r="ABT1285" s="4"/>
      <c r="ABU1285" s="4"/>
      <c r="ABV1285" s="4"/>
      <c r="ABW1285" s="4"/>
      <c r="ABX1285" s="4"/>
      <c r="ABY1285" s="4"/>
      <c r="ABZ1285" s="4"/>
      <c r="ACA1285" s="4"/>
      <c r="ACB1285" s="4"/>
      <c r="ACC1285" s="4"/>
      <c r="ACD1285" s="4"/>
      <c r="ACE1285" s="4"/>
      <c r="ACF1285" s="4"/>
      <c r="ACG1285" s="4"/>
      <c r="ACH1285" s="4"/>
      <c r="ACI1285" s="4"/>
      <c r="ACJ1285" s="4"/>
      <c r="ACK1285" s="4"/>
      <c r="ACL1285" s="4"/>
      <c r="ACM1285" s="4"/>
      <c r="ACN1285" s="4"/>
      <c r="ACO1285" s="4"/>
      <c r="ACP1285" s="4"/>
      <c r="ACQ1285" s="4"/>
      <c r="ACR1285" s="4"/>
      <c r="ACS1285" s="4"/>
      <c r="ACT1285" s="4"/>
      <c r="ACU1285" s="4"/>
      <c r="ACV1285" s="4"/>
      <c r="ACW1285" s="4"/>
      <c r="ACX1285" s="4"/>
      <c r="ACY1285" s="4"/>
      <c r="ACZ1285" s="4"/>
      <c r="ADA1285" s="4"/>
      <c r="ADB1285" s="4"/>
      <c r="ADC1285" s="4"/>
      <c r="ADD1285" s="4"/>
      <c r="ADE1285" s="4"/>
      <c r="ADF1285" s="4"/>
      <c r="ADG1285" s="4"/>
      <c r="ADH1285" s="4"/>
      <c r="ADI1285" s="4"/>
      <c r="ADJ1285" s="4"/>
      <c r="ADK1285" s="4"/>
      <c r="ADL1285" s="4"/>
      <c r="ADM1285" s="4"/>
      <c r="ADN1285" s="4"/>
      <c r="ADO1285" s="4"/>
      <c r="ADP1285" s="4"/>
      <c r="ADQ1285" s="4"/>
      <c r="ADR1285" s="4"/>
      <c r="ADS1285" s="4"/>
      <c r="ADT1285" s="4"/>
      <c r="ADU1285" s="4"/>
      <c r="ADV1285" s="4"/>
      <c r="ADW1285" s="4"/>
      <c r="ADX1285" s="4"/>
      <c r="ADY1285" s="4"/>
      <c r="ADZ1285" s="4"/>
      <c r="AEA1285" s="4"/>
      <c r="AEB1285" s="4"/>
      <c r="AEC1285" s="4"/>
      <c r="AED1285" s="4"/>
      <c r="AEE1285" s="4"/>
      <c r="AEF1285" s="4"/>
      <c r="AEG1285" s="4"/>
      <c r="AEH1285" s="4"/>
      <c r="AEI1285" s="4"/>
      <c r="AEJ1285" s="4"/>
      <c r="AEK1285" s="4"/>
      <c r="AEL1285" s="4"/>
      <c r="AEM1285" s="4"/>
      <c r="AEN1285" s="4"/>
      <c r="AEO1285" s="4"/>
      <c r="AEP1285" s="4"/>
      <c r="AEQ1285" s="4"/>
      <c r="AER1285" s="4"/>
      <c r="AES1285" s="4"/>
      <c r="AET1285" s="4"/>
      <c r="AEU1285" s="4"/>
      <c r="AEV1285" s="4"/>
      <c r="AEW1285" s="4"/>
      <c r="AEX1285" s="4"/>
      <c r="AEY1285" s="4"/>
      <c r="AEZ1285" s="4"/>
      <c r="AFA1285" s="4"/>
      <c r="AFB1285" s="4"/>
      <c r="AFC1285" s="4"/>
      <c r="AFD1285" s="4"/>
      <c r="AFE1285" s="4"/>
      <c r="AFF1285" s="4"/>
      <c r="AFG1285" s="4"/>
      <c r="AFH1285" s="4"/>
      <c r="AFI1285" s="4"/>
      <c r="AFJ1285" s="4"/>
      <c r="AFK1285" s="4"/>
      <c r="AFL1285" s="4"/>
      <c r="AFM1285" s="4"/>
      <c r="AFN1285" s="4"/>
      <c r="AFO1285" s="4"/>
      <c r="AFP1285" s="4"/>
      <c r="AFQ1285" s="4"/>
      <c r="AFR1285" s="4"/>
      <c r="AFS1285" s="4"/>
      <c r="AFT1285" s="4"/>
      <c r="AFU1285" s="4"/>
      <c r="AFV1285" s="4"/>
      <c r="AFW1285" s="4"/>
      <c r="AFX1285" s="4"/>
      <c r="AFY1285" s="4"/>
      <c r="AFZ1285" s="4"/>
      <c r="AGA1285" s="4"/>
      <c r="AGB1285" s="4"/>
      <c r="AGC1285" s="4"/>
      <c r="AGD1285" s="4"/>
      <c r="AGE1285" s="4"/>
      <c r="AGF1285" s="4"/>
      <c r="AGG1285" s="4"/>
      <c r="AGH1285" s="4"/>
      <c r="AGI1285" s="4"/>
      <c r="AGJ1285" s="4"/>
      <c r="AGK1285" s="4"/>
      <c r="AGL1285" s="4"/>
      <c r="AGM1285" s="4"/>
      <c r="AGN1285" s="4"/>
      <c r="AGO1285" s="4"/>
      <c r="AGP1285" s="4"/>
      <c r="AGQ1285" s="4"/>
      <c r="AGR1285" s="4"/>
      <c r="AGS1285" s="4"/>
      <c r="AGT1285" s="4"/>
      <c r="AGU1285" s="4"/>
      <c r="AGV1285" s="4"/>
      <c r="AGW1285" s="4"/>
      <c r="AGX1285" s="4"/>
      <c r="AGY1285" s="4"/>
      <c r="AGZ1285" s="4"/>
      <c r="AHA1285" s="4"/>
      <c r="AHB1285" s="4"/>
      <c r="AHC1285" s="4"/>
      <c r="AHD1285" s="4"/>
      <c r="AHE1285" s="4"/>
      <c r="AHF1285" s="4"/>
      <c r="AHG1285" s="4"/>
      <c r="AHH1285" s="4"/>
      <c r="AHI1285" s="4"/>
      <c r="AHJ1285" s="4"/>
      <c r="AHK1285" s="4"/>
      <c r="AHL1285" s="4"/>
      <c r="AHM1285" s="4"/>
      <c r="AHN1285" s="4"/>
      <c r="AHO1285" s="4"/>
      <c r="AHP1285" s="4"/>
      <c r="AHQ1285" s="4"/>
      <c r="AHR1285" s="4"/>
      <c r="AHS1285" s="4"/>
      <c r="AHT1285" s="4"/>
      <c r="AHU1285" s="4"/>
      <c r="AHV1285" s="4"/>
      <c r="AHW1285" s="4"/>
      <c r="AHX1285" s="4"/>
      <c r="AHY1285" s="4"/>
      <c r="AHZ1285" s="4"/>
      <c r="AIA1285" s="4"/>
      <c r="AIB1285" s="4"/>
      <c r="AIC1285" s="4"/>
      <c r="AID1285" s="4"/>
      <c r="AIE1285" s="4"/>
      <c r="AIF1285" s="4"/>
      <c r="AIG1285" s="4"/>
      <c r="AIH1285" s="4"/>
      <c r="AII1285" s="4"/>
      <c r="AIJ1285" s="4"/>
      <c r="AIK1285" s="4"/>
      <c r="AIL1285" s="4"/>
      <c r="AIM1285" s="4"/>
      <c r="AIN1285" s="4"/>
      <c r="AIO1285" s="4"/>
      <c r="AIP1285" s="4"/>
      <c r="AIQ1285" s="4"/>
      <c r="AIR1285" s="4"/>
      <c r="AIS1285" s="4"/>
      <c r="AIT1285" s="4"/>
      <c r="AIU1285" s="4"/>
      <c r="AIV1285" s="4"/>
      <c r="AIW1285" s="4"/>
      <c r="AIX1285" s="4"/>
      <c r="AIY1285" s="4"/>
      <c r="AIZ1285" s="4"/>
      <c r="AJA1285" s="4"/>
      <c r="AJB1285" s="4"/>
      <c r="AJC1285" s="4"/>
      <c r="AJD1285" s="4"/>
      <c r="AJE1285" s="4"/>
      <c r="AJF1285" s="4"/>
      <c r="AJG1285" s="4"/>
      <c r="AJH1285" s="4"/>
      <c r="AJI1285" s="4"/>
      <c r="AJJ1285" s="4"/>
      <c r="AJK1285" s="4"/>
      <c r="AJL1285" s="4"/>
      <c r="AJM1285" s="4"/>
      <c r="AJN1285" s="4"/>
      <c r="AJO1285" s="4"/>
      <c r="AJP1285" s="4"/>
      <c r="AJQ1285" s="4"/>
      <c r="AJR1285" s="4"/>
      <c r="AJS1285" s="4"/>
      <c r="AJT1285" s="4"/>
      <c r="AJU1285" s="4"/>
      <c r="AJV1285" s="4"/>
      <c r="AJW1285" s="4"/>
      <c r="AJX1285" s="4"/>
      <c r="AJY1285" s="4"/>
      <c r="AJZ1285" s="4"/>
      <c r="AKA1285" s="4"/>
      <c r="AKB1285" s="4"/>
      <c r="AKC1285" s="4"/>
      <c r="AKD1285" s="4"/>
      <c r="AKE1285" s="4"/>
      <c r="AKF1285" s="4"/>
      <c r="AKG1285" s="4"/>
      <c r="AKH1285" s="4"/>
      <c r="AKI1285" s="4"/>
      <c r="AKJ1285" s="4"/>
      <c r="AKK1285" s="4"/>
      <c r="AKL1285" s="4"/>
      <c r="AKM1285" s="4"/>
      <c r="AKN1285" s="4"/>
      <c r="AKO1285" s="4"/>
      <c r="AKP1285" s="4"/>
      <c r="AKQ1285" s="4"/>
      <c r="AKR1285" s="4"/>
      <c r="AKS1285" s="4"/>
      <c r="AKT1285" s="4"/>
      <c r="AKU1285" s="4"/>
      <c r="AKV1285" s="4"/>
      <c r="AKW1285" s="4"/>
      <c r="AKX1285" s="4"/>
      <c r="AKY1285" s="4"/>
      <c r="AKZ1285" s="4"/>
      <c r="ALA1285" s="4"/>
      <c r="ALB1285" s="4"/>
      <c r="ALC1285" s="4"/>
      <c r="ALD1285" s="4"/>
      <c r="ALE1285" s="4"/>
      <c r="ALF1285" s="4"/>
      <c r="ALG1285" s="4"/>
      <c r="ALH1285" s="4"/>
      <c r="ALI1285" s="4"/>
      <c r="ALJ1285" s="4"/>
      <c r="ALK1285" s="4"/>
      <c r="ALL1285" s="4"/>
      <c r="ALM1285" s="4"/>
      <c r="ALN1285" s="4"/>
      <c r="ALO1285" s="4"/>
      <c r="ALP1285" s="4"/>
      <c r="ALQ1285" s="4"/>
      <c r="ALR1285" s="4"/>
      <c r="ALS1285" s="4"/>
      <c r="ALT1285" s="4"/>
      <c r="ALU1285" s="4"/>
      <c r="ALV1285" s="4"/>
      <c r="ALW1285" s="4"/>
      <c r="ALX1285" s="4"/>
      <c r="ALY1285" s="4"/>
      <c r="ALZ1285" s="4"/>
      <c r="AMA1285" s="4"/>
      <c r="AMB1285" s="4"/>
      <c r="AMC1285" s="4"/>
      <c r="AMD1285" s="4"/>
      <c r="AME1285" s="4"/>
      <c r="AMF1285" s="4"/>
      <c r="AMG1285" s="4"/>
      <c r="AMH1285" s="4"/>
      <c r="AMI1285" s="4"/>
      <c r="AMJ1285" s="4"/>
      <c r="AMK1285" s="4"/>
      <c r="AML1285" s="4"/>
      <c r="AMM1285" s="4"/>
      <c r="AMN1285" s="4"/>
      <c r="AMO1285" s="4"/>
      <c r="AMP1285" s="4"/>
      <c r="AMQ1285" s="4"/>
      <c r="AMR1285" s="4"/>
      <c r="AMS1285" s="4"/>
      <c r="AMT1285" s="4"/>
      <c r="AMU1285" s="4"/>
      <c r="AMV1285" s="4"/>
      <c r="AMW1285" s="4"/>
      <c r="AMX1285" s="4"/>
      <c r="AMY1285" s="4"/>
      <c r="AMZ1285" s="4"/>
      <c r="ANA1285" s="4"/>
      <c r="ANB1285" s="4"/>
      <c r="ANC1285" s="4"/>
      <c r="AND1285" s="4"/>
      <c r="ANE1285" s="4"/>
      <c r="ANF1285" s="4"/>
      <c r="ANG1285" s="4"/>
      <c r="ANH1285" s="4"/>
      <c r="ANI1285" s="4"/>
      <c r="ANJ1285" s="4"/>
      <c r="ANK1285" s="4"/>
      <c r="ANL1285" s="4"/>
      <c r="ANM1285" s="4"/>
      <c r="ANN1285" s="4"/>
      <c r="ANO1285" s="4"/>
      <c r="ANP1285" s="4"/>
      <c r="ANQ1285" s="4"/>
      <c r="ANR1285" s="4"/>
      <c r="ANS1285" s="4"/>
      <c r="ANT1285" s="4"/>
      <c r="ANU1285" s="4"/>
      <c r="ANV1285" s="4"/>
      <c r="ANW1285" s="4"/>
      <c r="ANX1285" s="4"/>
      <c r="ANY1285" s="4"/>
      <c r="ANZ1285" s="4"/>
      <c r="AOA1285" s="4"/>
      <c r="AOB1285" s="4"/>
      <c r="AOC1285" s="4"/>
      <c r="AOD1285" s="4"/>
      <c r="AOE1285" s="4"/>
      <c r="AOF1285" s="4"/>
      <c r="AOG1285" s="4"/>
      <c r="AOH1285" s="4"/>
      <c r="AOI1285" s="4"/>
      <c r="AOJ1285" s="4"/>
      <c r="AOK1285" s="4"/>
      <c r="AOL1285" s="4"/>
      <c r="AOM1285" s="4"/>
      <c r="AON1285" s="4"/>
      <c r="AOO1285" s="4"/>
      <c r="AOP1285" s="4"/>
      <c r="AOQ1285" s="4"/>
      <c r="AOR1285" s="4"/>
      <c r="AOS1285" s="4"/>
      <c r="AOT1285" s="4"/>
      <c r="AOU1285" s="4"/>
      <c r="AOV1285" s="4"/>
      <c r="AOW1285" s="4"/>
      <c r="AOX1285" s="4"/>
      <c r="AOY1285" s="4"/>
      <c r="AOZ1285" s="4"/>
      <c r="APA1285" s="4"/>
      <c r="APB1285" s="4"/>
      <c r="APC1285" s="4"/>
      <c r="APD1285" s="4"/>
      <c r="APE1285" s="4"/>
      <c r="APF1285" s="4"/>
      <c r="APG1285" s="4"/>
      <c r="APH1285" s="4"/>
      <c r="API1285" s="4"/>
      <c r="APJ1285" s="4"/>
      <c r="APK1285" s="4"/>
      <c r="APL1285" s="4"/>
      <c r="APM1285" s="4"/>
      <c r="APN1285" s="4"/>
      <c r="APO1285" s="4"/>
      <c r="APP1285" s="4"/>
      <c r="APQ1285" s="4"/>
      <c r="APR1285" s="4"/>
      <c r="APS1285" s="4"/>
      <c r="APT1285" s="4"/>
      <c r="APU1285" s="4"/>
      <c r="APV1285" s="4"/>
      <c r="APW1285" s="4"/>
      <c r="APX1285" s="4"/>
      <c r="APY1285" s="4"/>
      <c r="APZ1285" s="4"/>
      <c r="AQA1285" s="4"/>
      <c r="AQB1285" s="4"/>
      <c r="AQC1285" s="4"/>
      <c r="AQD1285" s="4"/>
      <c r="AQE1285" s="4"/>
      <c r="AQF1285" s="4"/>
      <c r="AQG1285" s="4"/>
      <c r="AQH1285" s="4"/>
      <c r="AQI1285" s="4"/>
      <c r="AQJ1285" s="4"/>
      <c r="AQK1285" s="4"/>
      <c r="AQL1285" s="4"/>
      <c r="AQM1285" s="4"/>
      <c r="AQN1285" s="4"/>
      <c r="AQO1285" s="4"/>
      <c r="AQP1285" s="4"/>
      <c r="AQQ1285" s="4"/>
      <c r="AQR1285" s="4"/>
      <c r="AQS1285" s="4"/>
      <c r="AQT1285" s="4"/>
      <c r="AQU1285" s="4"/>
      <c r="AQV1285" s="4"/>
      <c r="AQW1285" s="4"/>
      <c r="AQX1285" s="4"/>
      <c r="AQY1285" s="4"/>
      <c r="AQZ1285" s="4"/>
      <c r="ARA1285" s="4"/>
      <c r="ARB1285" s="4"/>
      <c r="ARC1285" s="4"/>
      <c r="ARD1285" s="4"/>
      <c r="ARE1285" s="4"/>
      <c r="ARF1285" s="4"/>
      <c r="ARG1285" s="4"/>
      <c r="ARH1285" s="4"/>
      <c r="ARI1285" s="4"/>
      <c r="ARJ1285" s="4"/>
      <c r="ARK1285" s="4"/>
      <c r="ARL1285" s="4"/>
      <c r="ARM1285" s="4"/>
      <c r="ARN1285" s="4"/>
      <c r="ARO1285" s="4"/>
      <c r="ARP1285" s="4"/>
      <c r="ARQ1285" s="4"/>
      <c r="ARR1285" s="4"/>
      <c r="ARS1285" s="4"/>
      <c r="ART1285" s="4"/>
      <c r="ARU1285" s="4"/>
      <c r="ARV1285" s="4"/>
      <c r="ARW1285" s="4"/>
      <c r="ARX1285" s="4"/>
      <c r="ARY1285" s="4"/>
      <c r="ARZ1285" s="4"/>
      <c r="ASA1285" s="4"/>
      <c r="ASB1285" s="4"/>
      <c r="ASC1285" s="4"/>
      <c r="ASD1285" s="4"/>
      <c r="ASE1285" s="4"/>
      <c r="ASF1285" s="4"/>
      <c r="ASG1285" s="4"/>
      <c r="ASH1285" s="4"/>
      <c r="ASI1285" s="4"/>
      <c r="ASJ1285" s="4"/>
      <c r="ASK1285" s="4"/>
      <c r="ASL1285" s="4"/>
      <c r="ASM1285" s="4"/>
      <c r="ASN1285" s="4"/>
      <c r="ASO1285" s="4"/>
      <c r="ASP1285" s="4"/>
      <c r="ASQ1285" s="4"/>
      <c r="ASR1285" s="4"/>
      <c r="ASS1285" s="4"/>
      <c r="AST1285" s="4"/>
      <c r="ASU1285" s="4"/>
      <c r="ASV1285" s="4"/>
      <c r="ASW1285" s="4"/>
      <c r="ASX1285" s="4"/>
      <c r="ASY1285" s="4"/>
      <c r="ASZ1285" s="4"/>
      <c r="ATA1285" s="4"/>
      <c r="ATB1285" s="4"/>
      <c r="ATC1285" s="4"/>
      <c r="ATD1285" s="4"/>
      <c r="ATE1285" s="4"/>
      <c r="ATF1285" s="4"/>
      <c r="ATG1285" s="4"/>
      <c r="ATH1285" s="4"/>
      <c r="ATI1285" s="4"/>
      <c r="ATJ1285" s="4"/>
      <c r="ATK1285" s="4"/>
      <c r="ATL1285" s="4"/>
      <c r="ATM1285" s="4"/>
      <c r="ATN1285" s="4"/>
      <c r="ATO1285" s="4"/>
      <c r="ATP1285" s="4"/>
      <c r="ATQ1285" s="4"/>
      <c r="ATR1285" s="4"/>
      <c r="ATS1285" s="4"/>
      <c r="ATT1285" s="4"/>
      <c r="ATU1285" s="4"/>
      <c r="ATV1285" s="4"/>
      <c r="ATW1285" s="4"/>
      <c r="ATX1285" s="4"/>
      <c r="ATY1285" s="4"/>
      <c r="ATZ1285" s="4"/>
      <c r="AUA1285" s="4"/>
      <c r="AUB1285" s="4"/>
      <c r="AUC1285" s="4"/>
      <c r="AUD1285" s="4"/>
      <c r="AUE1285" s="4"/>
      <c r="AUF1285" s="4"/>
      <c r="AUG1285" s="4"/>
      <c r="AUH1285" s="4"/>
      <c r="AUI1285" s="4"/>
      <c r="AUJ1285" s="4"/>
      <c r="AUK1285" s="4"/>
      <c r="AUL1285" s="4"/>
      <c r="AUM1285" s="4"/>
      <c r="AUN1285" s="4"/>
      <c r="AUO1285" s="4"/>
      <c r="AUP1285" s="4"/>
      <c r="AUQ1285" s="4"/>
      <c r="AUR1285" s="4"/>
      <c r="AUS1285" s="4"/>
      <c r="AUT1285" s="4"/>
      <c r="AUU1285" s="4"/>
      <c r="AUV1285" s="4"/>
      <c r="AUW1285" s="4"/>
      <c r="AUX1285" s="4"/>
      <c r="AUY1285" s="4"/>
      <c r="AUZ1285" s="4"/>
      <c r="AVA1285" s="4"/>
      <c r="AVB1285" s="4"/>
      <c r="AVC1285" s="4"/>
      <c r="AVD1285" s="4"/>
      <c r="AVE1285" s="4"/>
      <c r="AVF1285" s="4"/>
      <c r="AVG1285" s="4"/>
      <c r="AVH1285" s="4"/>
      <c r="AVI1285" s="4"/>
      <c r="AVJ1285" s="4"/>
      <c r="AVK1285" s="4"/>
      <c r="AVL1285" s="4"/>
      <c r="AVM1285" s="4"/>
      <c r="AVN1285" s="4"/>
      <c r="AVO1285" s="4"/>
      <c r="AVP1285" s="4"/>
      <c r="AVQ1285" s="4"/>
      <c r="AVR1285" s="4"/>
      <c r="AVS1285" s="4"/>
      <c r="AVT1285" s="4"/>
      <c r="AVU1285" s="4"/>
      <c r="AVV1285" s="4"/>
      <c r="AVW1285" s="4"/>
      <c r="AVX1285" s="4"/>
      <c r="AVY1285" s="4"/>
      <c r="AVZ1285" s="4"/>
      <c r="AWA1285" s="4"/>
      <c r="AWB1285" s="4"/>
      <c r="AWC1285" s="4"/>
      <c r="AWD1285" s="4"/>
      <c r="AWE1285" s="4"/>
      <c r="AWF1285" s="4"/>
      <c r="AWG1285" s="4"/>
      <c r="AWH1285" s="4"/>
      <c r="AWI1285" s="4"/>
      <c r="AWJ1285" s="4"/>
      <c r="AWK1285" s="4"/>
      <c r="AWL1285" s="4"/>
      <c r="AWM1285" s="4"/>
      <c r="AWN1285" s="4"/>
      <c r="AWO1285" s="4"/>
      <c r="AWP1285" s="4"/>
      <c r="AWQ1285" s="4"/>
      <c r="AWR1285" s="4"/>
      <c r="AWS1285" s="4"/>
      <c r="AWT1285" s="4"/>
      <c r="AWU1285" s="4"/>
      <c r="AWV1285" s="4"/>
      <c r="AWW1285" s="4"/>
      <c r="AWX1285" s="4"/>
      <c r="AWY1285" s="4"/>
      <c r="AWZ1285" s="4"/>
      <c r="AXA1285" s="4"/>
      <c r="AXB1285" s="4"/>
      <c r="AXC1285" s="4"/>
      <c r="AXD1285" s="4"/>
      <c r="AXE1285" s="4"/>
      <c r="AXF1285" s="4"/>
      <c r="AXG1285" s="4"/>
      <c r="AXH1285" s="4"/>
      <c r="AXI1285" s="4"/>
      <c r="AXJ1285" s="4"/>
      <c r="AXK1285" s="4"/>
      <c r="AXL1285" s="4"/>
      <c r="AXM1285" s="4"/>
      <c r="AXN1285" s="4"/>
      <c r="AXO1285" s="4"/>
      <c r="AXP1285" s="4"/>
      <c r="AXQ1285" s="4"/>
      <c r="AXR1285" s="4"/>
      <c r="AXS1285" s="4"/>
      <c r="AXT1285" s="4"/>
      <c r="AXU1285" s="4"/>
      <c r="AXV1285" s="4"/>
      <c r="AXW1285" s="4"/>
      <c r="AXX1285" s="4"/>
      <c r="AXY1285" s="4"/>
      <c r="AXZ1285" s="4"/>
      <c r="AYA1285" s="4"/>
      <c r="AYB1285" s="4"/>
      <c r="AYC1285" s="4"/>
      <c r="AYD1285" s="4"/>
      <c r="AYE1285" s="4"/>
      <c r="AYF1285" s="4"/>
      <c r="AYG1285" s="4"/>
      <c r="AYH1285" s="4"/>
      <c r="AYI1285" s="4"/>
      <c r="AYJ1285" s="4"/>
      <c r="AYK1285" s="4"/>
      <c r="AYL1285" s="4"/>
      <c r="AYM1285" s="4"/>
      <c r="AYN1285" s="4"/>
      <c r="AYO1285" s="4"/>
      <c r="AYP1285" s="4"/>
      <c r="AYQ1285" s="4"/>
      <c r="AYR1285" s="4"/>
      <c r="AYS1285" s="4"/>
      <c r="AYT1285" s="4"/>
      <c r="AYU1285" s="4"/>
      <c r="AYV1285" s="4"/>
      <c r="AYW1285" s="4"/>
      <c r="AYX1285" s="4"/>
      <c r="AYY1285" s="4"/>
      <c r="AYZ1285" s="4"/>
      <c r="AZA1285" s="4"/>
      <c r="AZB1285" s="4"/>
      <c r="AZC1285" s="4"/>
      <c r="AZD1285" s="4"/>
      <c r="AZE1285" s="4"/>
      <c r="AZF1285" s="4"/>
      <c r="AZG1285" s="4"/>
      <c r="AZH1285" s="4"/>
      <c r="AZI1285" s="4"/>
      <c r="AZJ1285" s="4"/>
      <c r="AZK1285" s="4"/>
      <c r="AZL1285" s="4"/>
      <c r="AZM1285" s="4"/>
      <c r="AZN1285" s="4"/>
      <c r="AZO1285" s="4"/>
      <c r="AZP1285" s="4"/>
      <c r="AZQ1285" s="4"/>
      <c r="AZR1285" s="4"/>
      <c r="AZS1285" s="4"/>
      <c r="AZT1285" s="4"/>
      <c r="AZU1285" s="4"/>
      <c r="AZV1285" s="4"/>
      <c r="AZW1285" s="4"/>
      <c r="AZX1285" s="4"/>
      <c r="AZY1285" s="4"/>
      <c r="AZZ1285" s="4"/>
      <c r="BAA1285" s="4"/>
      <c r="BAB1285" s="4"/>
      <c r="BAC1285" s="4"/>
      <c r="BAD1285" s="4"/>
      <c r="BAE1285" s="4"/>
      <c r="BAF1285" s="4"/>
      <c r="BAG1285" s="4"/>
      <c r="BAH1285" s="4"/>
      <c r="BAI1285" s="4"/>
      <c r="BAJ1285" s="4"/>
      <c r="BAK1285" s="4"/>
      <c r="BAL1285" s="4"/>
      <c r="BAM1285" s="4"/>
      <c r="BAN1285" s="4"/>
      <c r="BAO1285" s="4"/>
      <c r="BAP1285" s="4"/>
      <c r="BAQ1285" s="4"/>
      <c r="BAR1285" s="4"/>
      <c r="BAS1285" s="4"/>
      <c r="BAT1285" s="4"/>
      <c r="BAU1285" s="4"/>
      <c r="BAV1285" s="4"/>
      <c r="BAW1285" s="4"/>
      <c r="BAX1285" s="4"/>
      <c r="BAY1285" s="4"/>
      <c r="BAZ1285" s="4"/>
      <c r="BBA1285" s="4"/>
      <c r="BBB1285" s="4"/>
      <c r="BBC1285" s="4"/>
      <c r="BBD1285" s="4"/>
      <c r="BBE1285" s="4"/>
      <c r="BBF1285" s="4"/>
      <c r="BBG1285" s="4"/>
      <c r="BBH1285" s="4"/>
      <c r="BBI1285" s="4"/>
      <c r="BBJ1285" s="4"/>
      <c r="BBK1285" s="4"/>
      <c r="BBL1285" s="4"/>
      <c r="BBM1285" s="4"/>
      <c r="BBN1285" s="4"/>
      <c r="BBO1285" s="4"/>
      <c r="BBP1285" s="4"/>
      <c r="BBQ1285" s="4"/>
      <c r="BBR1285" s="4"/>
      <c r="BBS1285" s="4"/>
      <c r="BBT1285" s="4"/>
      <c r="BBU1285" s="4"/>
      <c r="BBV1285" s="4"/>
      <c r="BBW1285" s="4"/>
      <c r="BBX1285" s="4"/>
      <c r="BBY1285" s="4"/>
      <c r="BBZ1285" s="4"/>
      <c r="BCA1285" s="4"/>
      <c r="BCB1285" s="4"/>
      <c r="BCC1285" s="4"/>
      <c r="BCD1285" s="4"/>
      <c r="BCE1285" s="4"/>
      <c r="BCF1285" s="4"/>
      <c r="BCG1285" s="4"/>
      <c r="BCH1285" s="4"/>
      <c r="BCI1285" s="4"/>
      <c r="BCJ1285" s="4"/>
      <c r="BCK1285" s="4"/>
      <c r="BCL1285" s="4"/>
      <c r="BCM1285" s="4"/>
      <c r="BCN1285" s="4"/>
      <c r="BCO1285" s="4"/>
      <c r="BCP1285" s="4"/>
      <c r="BCQ1285" s="4"/>
      <c r="BCR1285" s="4"/>
      <c r="BCS1285" s="4"/>
      <c r="BCT1285" s="4"/>
      <c r="BCU1285" s="4"/>
      <c r="BCV1285" s="4"/>
      <c r="BCW1285" s="4"/>
      <c r="BCX1285" s="4"/>
      <c r="BCY1285" s="4"/>
      <c r="BCZ1285" s="4"/>
      <c r="BDA1285" s="4"/>
      <c r="BDB1285" s="4"/>
      <c r="BDC1285" s="4"/>
      <c r="BDD1285" s="4"/>
      <c r="BDE1285" s="4"/>
      <c r="BDF1285" s="4"/>
      <c r="BDG1285" s="4"/>
      <c r="BDH1285" s="4"/>
      <c r="BDI1285" s="4"/>
      <c r="BDJ1285" s="4"/>
      <c r="BDK1285" s="4"/>
      <c r="BDL1285" s="4"/>
      <c r="BDM1285" s="4"/>
      <c r="BDN1285" s="4"/>
      <c r="BDO1285" s="4"/>
      <c r="BDP1285" s="4"/>
      <c r="BDQ1285" s="4"/>
      <c r="BDR1285" s="4"/>
      <c r="BDS1285" s="4"/>
      <c r="BDT1285" s="4"/>
      <c r="BDU1285" s="4"/>
      <c r="BDV1285" s="4"/>
      <c r="BDW1285" s="4"/>
      <c r="BDX1285" s="4"/>
      <c r="BDY1285" s="4"/>
      <c r="BDZ1285" s="4"/>
      <c r="BEA1285" s="4"/>
      <c r="BEB1285" s="4"/>
      <c r="BEC1285" s="4"/>
      <c r="BED1285" s="4"/>
      <c r="BEE1285" s="4"/>
      <c r="BEF1285" s="4"/>
      <c r="BEG1285" s="4"/>
      <c r="BEH1285" s="4"/>
      <c r="BEI1285" s="4"/>
      <c r="BEJ1285" s="4"/>
      <c r="BEK1285" s="4"/>
      <c r="BEL1285" s="4"/>
      <c r="BEM1285" s="4"/>
      <c r="BEN1285" s="4"/>
      <c r="BEO1285" s="4"/>
      <c r="BEP1285" s="4"/>
      <c r="BEQ1285" s="4"/>
      <c r="BER1285" s="4"/>
      <c r="BES1285" s="4"/>
      <c r="BET1285" s="4"/>
      <c r="BEU1285" s="4"/>
      <c r="BEV1285" s="4"/>
      <c r="BEW1285" s="4"/>
      <c r="BEX1285" s="4"/>
      <c r="BEY1285" s="4"/>
      <c r="BEZ1285" s="4"/>
      <c r="BFA1285" s="4"/>
      <c r="BFB1285" s="4"/>
      <c r="BFC1285" s="4"/>
      <c r="BFD1285" s="4"/>
      <c r="BFE1285" s="4"/>
      <c r="BFF1285" s="4"/>
      <c r="BFG1285" s="4"/>
      <c r="BFH1285" s="4"/>
      <c r="BFI1285" s="4"/>
      <c r="BFJ1285" s="4"/>
      <c r="BFK1285" s="4"/>
      <c r="BFL1285" s="4"/>
      <c r="BFM1285" s="4"/>
      <c r="BFN1285" s="4"/>
      <c r="BFO1285" s="4"/>
      <c r="BFP1285" s="4"/>
      <c r="BFQ1285" s="4"/>
      <c r="BFR1285" s="4"/>
      <c r="BFS1285" s="4"/>
      <c r="BFT1285" s="4"/>
      <c r="BFU1285" s="4"/>
      <c r="BFV1285" s="4"/>
      <c r="BFW1285" s="4"/>
      <c r="BFX1285" s="4"/>
      <c r="BFY1285" s="4"/>
      <c r="BFZ1285" s="4"/>
      <c r="BGA1285" s="4"/>
      <c r="BGB1285" s="4"/>
      <c r="BGC1285" s="4"/>
      <c r="BGD1285" s="4"/>
      <c r="BGE1285" s="4"/>
      <c r="BGF1285" s="4"/>
      <c r="BGG1285" s="4"/>
      <c r="BGH1285" s="4"/>
      <c r="BGI1285" s="4"/>
      <c r="BGJ1285" s="4"/>
      <c r="BGK1285" s="4"/>
      <c r="BGL1285" s="4"/>
      <c r="BGM1285" s="4"/>
      <c r="BGN1285" s="4"/>
      <c r="BGO1285" s="4"/>
      <c r="BGP1285" s="4"/>
      <c r="BGQ1285" s="4"/>
      <c r="BGR1285" s="4"/>
      <c r="BGS1285" s="4"/>
      <c r="BGT1285" s="4"/>
      <c r="BGU1285" s="4"/>
      <c r="BGV1285" s="4"/>
      <c r="BGW1285" s="4"/>
      <c r="BGX1285" s="4"/>
      <c r="BGY1285" s="4"/>
      <c r="BGZ1285" s="4"/>
      <c r="BHA1285" s="4"/>
      <c r="BHB1285" s="4"/>
      <c r="BHC1285" s="4"/>
      <c r="BHD1285" s="4"/>
      <c r="BHE1285" s="4"/>
      <c r="BHF1285" s="4"/>
      <c r="BHG1285" s="4"/>
      <c r="BHH1285" s="4"/>
      <c r="BHI1285" s="4"/>
      <c r="BHJ1285" s="4"/>
      <c r="BHK1285" s="4"/>
      <c r="BHL1285" s="4"/>
      <c r="BHM1285" s="4"/>
      <c r="BHN1285" s="4"/>
      <c r="BHO1285" s="4"/>
      <c r="BHP1285" s="4"/>
      <c r="BHQ1285" s="4"/>
      <c r="BHR1285" s="4"/>
      <c r="BHS1285" s="4"/>
      <c r="BHT1285" s="4"/>
      <c r="BHU1285" s="4"/>
      <c r="BHV1285" s="4"/>
      <c r="BHW1285" s="4"/>
      <c r="BHX1285" s="4"/>
      <c r="BHY1285" s="4"/>
      <c r="BHZ1285" s="4"/>
      <c r="BIA1285" s="4"/>
      <c r="BIB1285" s="4"/>
      <c r="BIC1285" s="4"/>
      <c r="BID1285" s="4"/>
      <c r="BIE1285" s="4"/>
      <c r="BIF1285" s="4"/>
      <c r="BIG1285" s="4"/>
      <c r="BIH1285" s="4"/>
      <c r="BII1285" s="4"/>
      <c r="BIJ1285" s="4"/>
      <c r="BIK1285" s="4"/>
      <c r="BIL1285" s="4"/>
      <c r="BIM1285" s="4"/>
      <c r="BIN1285" s="4"/>
      <c r="BIO1285" s="4"/>
      <c r="BIP1285" s="4"/>
      <c r="BIQ1285" s="4"/>
      <c r="BIR1285" s="4"/>
      <c r="BIS1285" s="4"/>
      <c r="BIT1285" s="4"/>
      <c r="BIU1285" s="4"/>
      <c r="BIV1285" s="4"/>
      <c r="BIW1285" s="4"/>
      <c r="BIX1285" s="4"/>
      <c r="BIY1285" s="4"/>
      <c r="BIZ1285" s="4"/>
      <c r="BJA1285" s="4"/>
      <c r="BJB1285" s="4"/>
      <c r="BJC1285" s="4"/>
      <c r="BJD1285" s="4"/>
      <c r="BJE1285" s="4"/>
      <c r="BJF1285" s="4"/>
      <c r="BJG1285" s="4"/>
      <c r="BJH1285" s="4"/>
      <c r="BJI1285" s="4"/>
      <c r="BJJ1285" s="4"/>
      <c r="BJK1285" s="4"/>
      <c r="BJL1285" s="4"/>
      <c r="BJM1285" s="4"/>
      <c r="BJN1285" s="4"/>
      <c r="BJO1285" s="4"/>
      <c r="BJP1285" s="4"/>
      <c r="BJQ1285" s="4"/>
      <c r="BJR1285" s="4"/>
      <c r="BJS1285" s="4"/>
      <c r="BJT1285" s="4"/>
      <c r="BJU1285" s="4"/>
      <c r="BJV1285" s="4"/>
      <c r="BJW1285" s="4"/>
      <c r="BJX1285" s="4"/>
      <c r="BJY1285" s="4"/>
      <c r="BJZ1285" s="4"/>
      <c r="BKA1285" s="4"/>
      <c r="BKB1285" s="4"/>
      <c r="BKC1285" s="4"/>
      <c r="BKD1285" s="4"/>
      <c r="BKE1285" s="4"/>
      <c r="BKF1285" s="4"/>
      <c r="BKG1285" s="4"/>
      <c r="BKH1285" s="4"/>
      <c r="BKI1285" s="4"/>
      <c r="BKJ1285" s="4"/>
      <c r="BKK1285" s="4"/>
      <c r="BKL1285" s="4"/>
      <c r="BKM1285" s="4"/>
      <c r="BKN1285" s="4"/>
      <c r="BKO1285" s="4"/>
      <c r="BKP1285" s="4"/>
      <c r="BKQ1285" s="4"/>
      <c r="BKR1285" s="4"/>
      <c r="BKS1285" s="4"/>
      <c r="BKT1285" s="4"/>
      <c r="BKU1285" s="4"/>
      <c r="BKV1285" s="4"/>
      <c r="BKW1285" s="4"/>
      <c r="BKX1285" s="4"/>
      <c r="BKY1285" s="4"/>
      <c r="BKZ1285" s="4"/>
      <c r="BLA1285" s="4"/>
      <c r="BLB1285" s="4"/>
      <c r="BLC1285" s="4"/>
      <c r="BLD1285" s="4"/>
      <c r="BLE1285" s="4"/>
      <c r="BLF1285" s="4"/>
      <c r="BLG1285" s="4"/>
      <c r="BLH1285" s="4"/>
      <c r="BLI1285" s="4"/>
      <c r="BLJ1285" s="4"/>
      <c r="BLK1285" s="4"/>
      <c r="BLL1285" s="4"/>
      <c r="BLM1285" s="4"/>
      <c r="BLN1285" s="4"/>
      <c r="BLO1285" s="4"/>
      <c r="BLP1285" s="4"/>
      <c r="BLQ1285" s="4"/>
      <c r="BLR1285" s="4"/>
      <c r="BLS1285" s="4"/>
      <c r="BLT1285" s="4"/>
      <c r="BLU1285" s="4"/>
      <c r="BLV1285" s="4"/>
      <c r="BLW1285" s="4"/>
      <c r="BLX1285" s="4"/>
      <c r="BLY1285" s="4"/>
      <c r="BLZ1285" s="4"/>
      <c r="BMA1285" s="4"/>
      <c r="BMB1285" s="4"/>
      <c r="BMC1285" s="4"/>
      <c r="BMD1285" s="4"/>
      <c r="BME1285" s="4"/>
      <c r="BMF1285" s="4"/>
      <c r="BMG1285" s="4"/>
      <c r="BMH1285" s="4"/>
      <c r="BMI1285" s="4"/>
      <c r="BMJ1285" s="4"/>
      <c r="BMK1285" s="4"/>
      <c r="BML1285" s="4"/>
      <c r="BMM1285" s="4"/>
      <c r="BMN1285" s="4"/>
      <c r="BMO1285" s="4"/>
      <c r="BMP1285" s="4"/>
      <c r="BMQ1285" s="4"/>
      <c r="BMR1285" s="4"/>
      <c r="BMS1285" s="4"/>
      <c r="BMT1285" s="4"/>
      <c r="BMU1285" s="4"/>
      <c r="BMV1285" s="4"/>
      <c r="BMW1285" s="4"/>
      <c r="BMX1285" s="4"/>
      <c r="BMY1285" s="4"/>
      <c r="BMZ1285" s="4"/>
      <c r="BNA1285" s="4"/>
      <c r="BNB1285" s="4"/>
      <c r="BNC1285" s="4"/>
      <c r="BND1285" s="4"/>
      <c r="BNE1285" s="4"/>
      <c r="BNF1285" s="4"/>
      <c r="BNG1285" s="4"/>
      <c r="BNH1285" s="4"/>
      <c r="BNI1285" s="4"/>
      <c r="BNJ1285" s="4"/>
      <c r="BNK1285" s="4"/>
      <c r="BNL1285" s="4"/>
      <c r="BNM1285" s="4"/>
      <c r="BNN1285" s="4"/>
      <c r="BNO1285" s="4"/>
      <c r="BNP1285" s="4"/>
      <c r="BNQ1285" s="4"/>
      <c r="BNR1285" s="4"/>
      <c r="BNS1285" s="4"/>
      <c r="BNT1285" s="4"/>
      <c r="BNU1285" s="4"/>
      <c r="BNV1285" s="4"/>
      <c r="BNW1285" s="4"/>
      <c r="BNX1285" s="4"/>
      <c r="BNY1285" s="4"/>
      <c r="BNZ1285" s="4"/>
      <c r="BOA1285" s="4"/>
      <c r="BOB1285" s="4"/>
      <c r="BOC1285" s="4"/>
      <c r="BOD1285" s="4"/>
      <c r="BOE1285" s="4"/>
      <c r="BOF1285" s="4"/>
      <c r="BOG1285" s="4"/>
      <c r="BOH1285" s="4"/>
      <c r="BOI1285" s="4"/>
      <c r="BOJ1285" s="4"/>
      <c r="BOK1285" s="4"/>
      <c r="BOL1285" s="4"/>
      <c r="BOM1285" s="4"/>
      <c r="BON1285" s="4"/>
      <c r="BOO1285" s="4"/>
      <c r="BOP1285" s="4"/>
      <c r="BOQ1285" s="4"/>
      <c r="BOR1285" s="4"/>
      <c r="BOS1285" s="4"/>
      <c r="BOT1285" s="4"/>
      <c r="BOU1285" s="4"/>
      <c r="BOV1285" s="4"/>
      <c r="BOW1285" s="4"/>
      <c r="BOX1285" s="4"/>
      <c r="BOY1285" s="4"/>
      <c r="BOZ1285" s="4"/>
      <c r="BPA1285" s="4"/>
      <c r="BPB1285" s="4"/>
      <c r="BPC1285" s="4"/>
      <c r="BPD1285" s="4"/>
      <c r="BPE1285" s="4"/>
      <c r="BPF1285" s="4"/>
      <c r="BPG1285" s="4"/>
      <c r="BPH1285" s="4"/>
      <c r="BPI1285" s="4"/>
      <c r="BPJ1285" s="4"/>
      <c r="BPK1285" s="4"/>
      <c r="BPL1285" s="4"/>
      <c r="BPM1285" s="4"/>
      <c r="BPN1285" s="4"/>
      <c r="BPO1285" s="4"/>
      <c r="BPP1285" s="4"/>
      <c r="BPQ1285" s="4"/>
      <c r="BPR1285" s="4"/>
      <c r="BPS1285" s="4"/>
      <c r="BPT1285" s="4"/>
      <c r="BPU1285" s="4"/>
      <c r="BPV1285" s="4"/>
      <c r="BPW1285" s="4"/>
      <c r="BPX1285" s="4"/>
      <c r="BPY1285" s="4"/>
      <c r="BPZ1285" s="4"/>
      <c r="BQA1285" s="4"/>
      <c r="BQB1285" s="4"/>
      <c r="BQC1285" s="4"/>
      <c r="BQD1285" s="4"/>
      <c r="BQE1285" s="4"/>
      <c r="BQF1285" s="4"/>
      <c r="BQG1285" s="4"/>
      <c r="BQH1285" s="4"/>
      <c r="BQI1285" s="4"/>
      <c r="BQJ1285" s="4"/>
      <c r="BQK1285" s="4"/>
      <c r="BQL1285" s="4"/>
      <c r="BQM1285" s="4"/>
      <c r="BQN1285" s="4"/>
      <c r="BQO1285" s="4"/>
      <c r="BQP1285" s="4"/>
      <c r="BQQ1285" s="4"/>
      <c r="BQR1285" s="4"/>
      <c r="BQS1285" s="4"/>
      <c r="BQT1285" s="4"/>
      <c r="BQU1285" s="4"/>
      <c r="BQV1285" s="4"/>
      <c r="BQW1285" s="4"/>
      <c r="BQX1285" s="4"/>
      <c r="BQY1285" s="4"/>
      <c r="BQZ1285" s="4"/>
      <c r="BRA1285" s="4"/>
      <c r="BRB1285" s="4"/>
      <c r="BRC1285" s="4"/>
      <c r="BRD1285" s="4"/>
      <c r="BRE1285" s="4"/>
      <c r="BRF1285" s="4"/>
      <c r="BRG1285" s="4"/>
      <c r="BRH1285" s="4"/>
      <c r="BRI1285" s="4"/>
      <c r="BRJ1285" s="4"/>
      <c r="BRK1285" s="4"/>
      <c r="BRL1285" s="4"/>
      <c r="BRM1285" s="4"/>
      <c r="BRN1285" s="4"/>
      <c r="BRO1285" s="4"/>
      <c r="BRP1285" s="4"/>
      <c r="BRQ1285" s="4"/>
      <c r="BRR1285" s="4"/>
      <c r="BRS1285" s="4"/>
      <c r="BRT1285" s="4"/>
      <c r="BRU1285" s="4"/>
      <c r="BRV1285" s="4"/>
      <c r="BRW1285" s="4"/>
      <c r="BRX1285" s="4"/>
      <c r="BRY1285" s="4"/>
      <c r="BRZ1285" s="4"/>
      <c r="BSA1285" s="4"/>
      <c r="BSB1285" s="4"/>
      <c r="BSC1285" s="4"/>
      <c r="BSD1285" s="4"/>
      <c r="BSE1285" s="4"/>
      <c r="BSF1285" s="4"/>
      <c r="BSG1285" s="4"/>
      <c r="BSH1285" s="4"/>
      <c r="BSI1285" s="4"/>
      <c r="BSJ1285" s="4"/>
      <c r="BSK1285" s="4"/>
      <c r="BSL1285" s="4"/>
      <c r="BSM1285" s="4"/>
      <c r="BSN1285" s="4"/>
      <c r="BSO1285" s="4"/>
      <c r="BSP1285" s="4"/>
      <c r="BSQ1285" s="4"/>
      <c r="BSR1285" s="4"/>
      <c r="BSS1285" s="4"/>
      <c r="BST1285" s="4"/>
      <c r="BSU1285" s="4"/>
      <c r="BSV1285" s="4"/>
      <c r="BSW1285" s="4"/>
      <c r="BSX1285" s="4"/>
      <c r="BSY1285" s="4"/>
      <c r="BSZ1285" s="4"/>
      <c r="BTA1285" s="4"/>
      <c r="BTB1285" s="4"/>
      <c r="BTC1285" s="4"/>
      <c r="BTD1285" s="4"/>
      <c r="BTE1285" s="4"/>
      <c r="BTF1285" s="4"/>
      <c r="BTG1285" s="4"/>
      <c r="BTH1285" s="4"/>
      <c r="BTI1285" s="4"/>
      <c r="BTJ1285" s="4"/>
      <c r="BTK1285" s="4"/>
      <c r="BTL1285" s="4"/>
      <c r="BTM1285" s="4"/>
      <c r="BTN1285" s="4"/>
      <c r="BTO1285" s="4"/>
      <c r="BTP1285" s="4"/>
      <c r="BTQ1285" s="4"/>
      <c r="BTR1285" s="4"/>
      <c r="BTS1285" s="4"/>
      <c r="BTT1285" s="4"/>
      <c r="BTU1285" s="4"/>
      <c r="BTV1285" s="4"/>
      <c r="BTW1285" s="4"/>
      <c r="BTX1285" s="4"/>
      <c r="BTY1285" s="4"/>
      <c r="BTZ1285" s="4"/>
      <c r="BUA1285" s="4"/>
      <c r="BUB1285" s="4"/>
      <c r="BUC1285" s="4"/>
      <c r="BUD1285" s="4"/>
      <c r="BUE1285" s="4"/>
      <c r="BUF1285" s="4"/>
      <c r="BUG1285" s="4"/>
      <c r="BUH1285" s="4"/>
      <c r="BUI1285" s="4"/>
      <c r="BUJ1285" s="4"/>
      <c r="BUK1285" s="4"/>
      <c r="BUL1285" s="4"/>
      <c r="BUM1285" s="4"/>
      <c r="BUN1285" s="4"/>
      <c r="BUO1285" s="4"/>
      <c r="BUP1285" s="4"/>
      <c r="BUQ1285" s="4"/>
      <c r="BUR1285" s="4"/>
      <c r="BUS1285" s="4"/>
      <c r="BUT1285" s="4"/>
      <c r="BUU1285" s="4"/>
      <c r="BUV1285" s="4"/>
      <c r="BUW1285" s="4"/>
      <c r="BUX1285" s="4"/>
      <c r="BUY1285" s="4"/>
      <c r="BUZ1285" s="4"/>
      <c r="BVA1285" s="4"/>
      <c r="BVB1285" s="4"/>
      <c r="BVC1285" s="4"/>
      <c r="BVD1285" s="4"/>
      <c r="BVE1285" s="4"/>
      <c r="BVF1285" s="4"/>
      <c r="BVG1285" s="4"/>
      <c r="BVH1285" s="4"/>
      <c r="BVI1285" s="4"/>
      <c r="BVJ1285" s="4"/>
      <c r="BVK1285" s="4"/>
      <c r="BVL1285" s="4"/>
      <c r="BVM1285" s="4"/>
      <c r="BVN1285" s="4"/>
      <c r="BVO1285" s="4"/>
      <c r="BVP1285" s="4"/>
      <c r="BVQ1285" s="4"/>
      <c r="BVR1285" s="4"/>
      <c r="BVS1285" s="4"/>
      <c r="BVT1285" s="4"/>
      <c r="BVU1285" s="4"/>
      <c r="BVV1285" s="4"/>
      <c r="BVW1285" s="4"/>
      <c r="BVX1285" s="4"/>
      <c r="BVY1285" s="4"/>
      <c r="BVZ1285" s="4"/>
      <c r="BWA1285" s="4"/>
      <c r="BWB1285" s="4"/>
      <c r="BWC1285" s="4"/>
      <c r="BWD1285" s="4"/>
      <c r="BWE1285" s="4"/>
      <c r="BWF1285" s="4"/>
      <c r="BWG1285" s="4"/>
      <c r="BWH1285" s="4"/>
      <c r="BWI1285" s="4"/>
      <c r="BWJ1285" s="4"/>
      <c r="BWK1285" s="4"/>
      <c r="BWL1285" s="4"/>
      <c r="BWM1285" s="4"/>
      <c r="BWN1285" s="4"/>
      <c r="BWO1285" s="4"/>
      <c r="BWP1285" s="4"/>
      <c r="BWQ1285" s="4"/>
      <c r="BWR1285" s="4"/>
      <c r="BWS1285" s="4"/>
      <c r="BWT1285" s="4"/>
      <c r="BWU1285" s="4"/>
      <c r="BWV1285" s="4"/>
      <c r="BWW1285" s="4"/>
      <c r="BWX1285" s="4"/>
      <c r="BWY1285" s="4"/>
      <c r="BWZ1285" s="4"/>
      <c r="BXA1285" s="4"/>
      <c r="BXB1285" s="4"/>
      <c r="BXC1285" s="4"/>
      <c r="BXD1285" s="4"/>
      <c r="BXE1285" s="4"/>
      <c r="BXF1285" s="4"/>
      <c r="BXG1285" s="4"/>
      <c r="BXH1285" s="4"/>
      <c r="BXI1285" s="4"/>
      <c r="BXJ1285" s="4"/>
      <c r="BXK1285" s="4"/>
      <c r="BXL1285" s="4"/>
      <c r="BXM1285" s="4"/>
      <c r="BXN1285" s="4"/>
      <c r="BXO1285" s="4"/>
      <c r="BXP1285" s="4"/>
      <c r="BXQ1285" s="4"/>
      <c r="BXR1285" s="4"/>
      <c r="BXS1285" s="4"/>
      <c r="BXT1285" s="4"/>
      <c r="BXU1285" s="4"/>
      <c r="BXV1285" s="4"/>
      <c r="BXW1285" s="4"/>
      <c r="BXX1285" s="4"/>
      <c r="BXY1285" s="4"/>
      <c r="BXZ1285" s="4"/>
      <c r="BYA1285" s="4"/>
      <c r="BYB1285" s="4"/>
      <c r="BYC1285" s="4"/>
      <c r="BYD1285" s="4"/>
      <c r="BYE1285" s="4"/>
      <c r="BYF1285" s="4"/>
      <c r="BYG1285" s="4"/>
      <c r="BYH1285" s="4"/>
      <c r="BYI1285" s="4"/>
      <c r="BYJ1285" s="4"/>
      <c r="BYK1285" s="4"/>
      <c r="BYL1285" s="4"/>
      <c r="BYM1285" s="4"/>
      <c r="BYN1285" s="4"/>
      <c r="BYO1285" s="4"/>
      <c r="BYP1285" s="4"/>
      <c r="BYQ1285" s="4"/>
      <c r="BYR1285" s="4"/>
      <c r="BYS1285" s="4"/>
      <c r="BYT1285" s="4"/>
      <c r="BYU1285" s="4"/>
      <c r="BYV1285" s="4"/>
      <c r="BYW1285" s="4"/>
      <c r="BYX1285" s="4"/>
      <c r="BYY1285" s="4"/>
      <c r="BYZ1285" s="4"/>
      <c r="BZA1285" s="4"/>
      <c r="BZB1285" s="4"/>
      <c r="BZC1285" s="4"/>
      <c r="BZD1285" s="4"/>
      <c r="BZE1285" s="4"/>
      <c r="BZF1285" s="4"/>
      <c r="BZG1285" s="4"/>
      <c r="BZH1285" s="4"/>
      <c r="BZI1285" s="4"/>
      <c r="BZJ1285" s="4"/>
      <c r="BZK1285" s="4"/>
      <c r="BZL1285" s="4"/>
      <c r="BZM1285" s="4"/>
      <c r="BZN1285" s="4"/>
      <c r="BZO1285" s="4"/>
      <c r="BZP1285" s="4"/>
      <c r="BZQ1285" s="4"/>
      <c r="BZR1285" s="4"/>
      <c r="BZS1285" s="4"/>
      <c r="BZT1285" s="4"/>
      <c r="BZU1285" s="4"/>
      <c r="BZV1285" s="4"/>
      <c r="BZW1285" s="4"/>
      <c r="BZX1285" s="4"/>
      <c r="BZY1285" s="4"/>
      <c r="BZZ1285" s="4"/>
      <c r="CAA1285" s="4"/>
      <c r="CAB1285" s="4"/>
      <c r="CAC1285" s="4"/>
      <c r="CAD1285" s="4"/>
      <c r="CAE1285" s="4"/>
      <c r="CAF1285" s="4"/>
      <c r="CAG1285" s="4"/>
      <c r="CAH1285" s="4"/>
      <c r="CAI1285" s="4"/>
      <c r="CAJ1285" s="4"/>
      <c r="CAK1285" s="4"/>
      <c r="CAL1285" s="4"/>
      <c r="CAM1285" s="4"/>
      <c r="CAN1285" s="4"/>
      <c r="CAO1285" s="4"/>
      <c r="CAP1285" s="4"/>
      <c r="CAQ1285" s="4"/>
      <c r="CAR1285" s="4"/>
      <c r="CAS1285" s="4"/>
      <c r="CAT1285" s="4"/>
      <c r="CAU1285" s="4"/>
      <c r="CAV1285" s="4"/>
      <c r="CAW1285" s="4"/>
      <c r="CAX1285" s="4"/>
      <c r="CAY1285" s="4"/>
      <c r="CAZ1285" s="4"/>
      <c r="CBA1285" s="4"/>
      <c r="CBB1285" s="4"/>
      <c r="CBC1285" s="4"/>
      <c r="CBD1285" s="4"/>
      <c r="CBE1285" s="4"/>
      <c r="CBF1285" s="4"/>
      <c r="CBG1285" s="4"/>
      <c r="CBH1285" s="4"/>
      <c r="CBI1285" s="4"/>
      <c r="CBJ1285" s="4"/>
      <c r="CBK1285" s="4"/>
      <c r="CBL1285" s="4"/>
      <c r="CBM1285" s="4"/>
      <c r="CBN1285" s="4"/>
      <c r="CBO1285" s="4"/>
      <c r="CBP1285" s="4"/>
      <c r="CBQ1285" s="4"/>
      <c r="CBR1285" s="4"/>
      <c r="CBS1285" s="4"/>
      <c r="CBT1285" s="4"/>
      <c r="CBU1285" s="4"/>
      <c r="CBV1285" s="4"/>
      <c r="CBW1285" s="4"/>
      <c r="CBX1285" s="4"/>
      <c r="CBY1285" s="4"/>
      <c r="CBZ1285" s="4"/>
      <c r="CCA1285" s="4"/>
      <c r="CCB1285" s="4"/>
      <c r="CCC1285" s="4"/>
      <c r="CCD1285" s="4"/>
      <c r="CCE1285" s="4"/>
      <c r="CCF1285" s="4"/>
      <c r="CCG1285" s="4"/>
      <c r="CCH1285" s="4"/>
      <c r="CCI1285" s="4"/>
      <c r="CCJ1285" s="4"/>
      <c r="CCK1285" s="4"/>
      <c r="CCL1285" s="4"/>
      <c r="CCM1285" s="4"/>
      <c r="CCN1285" s="4"/>
      <c r="CCO1285" s="4"/>
      <c r="CCP1285" s="4"/>
      <c r="CCQ1285" s="4"/>
      <c r="CCR1285" s="4"/>
      <c r="CCS1285" s="4"/>
      <c r="CCT1285" s="4"/>
      <c r="CCU1285" s="4"/>
      <c r="CCV1285" s="4"/>
      <c r="CCW1285" s="4"/>
      <c r="CCX1285" s="4"/>
      <c r="CCY1285" s="4"/>
      <c r="CCZ1285" s="4"/>
      <c r="CDA1285" s="4"/>
      <c r="CDB1285" s="4"/>
      <c r="CDC1285" s="4"/>
      <c r="CDD1285" s="4"/>
      <c r="CDE1285" s="4"/>
      <c r="CDF1285" s="4"/>
      <c r="CDG1285" s="4"/>
      <c r="CDH1285" s="4"/>
      <c r="CDI1285" s="4"/>
      <c r="CDJ1285" s="4"/>
      <c r="CDK1285" s="4"/>
      <c r="CDL1285" s="4"/>
      <c r="CDM1285" s="4"/>
      <c r="CDN1285" s="4"/>
      <c r="CDO1285" s="4"/>
      <c r="CDP1285" s="4"/>
      <c r="CDQ1285" s="4"/>
      <c r="CDR1285" s="4"/>
      <c r="CDS1285" s="4"/>
      <c r="CDT1285" s="4"/>
      <c r="CDU1285" s="4"/>
      <c r="CDV1285" s="4"/>
      <c r="CDW1285" s="4"/>
      <c r="CDX1285" s="4"/>
      <c r="CDY1285" s="4"/>
      <c r="CDZ1285" s="4"/>
      <c r="CEA1285" s="4"/>
      <c r="CEB1285" s="4"/>
      <c r="CEC1285" s="4"/>
      <c r="CED1285" s="4"/>
      <c r="CEE1285" s="4"/>
      <c r="CEF1285" s="4"/>
      <c r="CEG1285" s="4"/>
      <c r="CEH1285" s="4"/>
      <c r="CEI1285" s="4"/>
      <c r="CEJ1285" s="4"/>
      <c r="CEK1285" s="4"/>
      <c r="CEL1285" s="4"/>
      <c r="CEM1285" s="4"/>
      <c r="CEN1285" s="4"/>
      <c r="CEO1285" s="4"/>
      <c r="CEP1285" s="4"/>
      <c r="CEQ1285" s="4"/>
      <c r="CER1285" s="4"/>
      <c r="CES1285" s="4"/>
      <c r="CET1285" s="4"/>
      <c r="CEU1285" s="4"/>
      <c r="CEV1285" s="4"/>
      <c r="CEW1285" s="4"/>
      <c r="CEX1285" s="4"/>
      <c r="CEY1285" s="4"/>
      <c r="CEZ1285" s="4"/>
      <c r="CFA1285" s="4"/>
      <c r="CFB1285" s="4"/>
      <c r="CFC1285" s="4"/>
      <c r="CFD1285" s="4"/>
      <c r="CFE1285" s="4"/>
      <c r="CFF1285" s="4"/>
      <c r="CFG1285" s="4"/>
      <c r="CFH1285" s="4"/>
      <c r="CFI1285" s="4"/>
      <c r="CFJ1285" s="4"/>
      <c r="CFK1285" s="4"/>
      <c r="CFL1285" s="4"/>
      <c r="CFM1285" s="4"/>
      <c r="CFN1285" s="4"/>
      <c r="CFO1285" s="4"/>
      <c r="CFP1285" s="4"/>
      <c r="CFQ1285" s="4"/>
      <c r="CFR1285" s="4"/>
      <c r="CFS1285" s="4"/>
      <c r="CFT1285" s="4"/>
      <c r="CFU1285" s="4"/>
      <c r="CFV1285" s="4"/>
      <c r="CFW1285" s="4"/>
      <c r="CFX1285" s="4"/>
      <c r="CFY1285" s="4"/>
      <c r="CFZ1285" s="4"/>
      <c r="CGA1285" s="4"/>
      <c r="CGB1285" s="4"/>
      <c r="CGC1285" s="4"/>
      <c r="CGD1285" s="4"/>
      <c r="CGE1285" s="4"/>
      <c r="CGF1285" s="4"/>
      <c r="CGG1285" s="4"/>
      <c r="CGH1285" s="4"/>
      <c r="CGI1285" s="4"/>
      <c r="CGJ1285" s="4"/>
      <c r="CGK1285" s="4"/>
      <c r="CGL1285" s="4"/>
      <c r="CGM1285" s="4"/>
      <c r="CGN1285" s="4"/>
      <c r="CGO1285" s="4"/>
      <c r="CGP1285" s="4"/>
      <c r="CGQ1285" s="4"/>
      <c r="CGR1285" s="4"/>
      <c r="CGS1285" s="4"/>
      <c r="CGT1285" s="4"/>
      <c r="CGU1285" s="4"/>
      <c r="CGV1285" s="4"/>
      <c r="CGW1285" s="4"/>
      <c r="CGX1285" s="4"/>
      <c r="CGY1285" s="4"/>
      <c r="CGZ1285" s="4"/>
      <c r="CHA1285" s="4"/>
      <c r="CHB1285" s="4"/>
      <c r="CHC1285" s="4"/>
      <c r="CHD1285" s="4"/>
      <c r="CHE1285" s="4"/>
      <c r="CHF1285" s="4"/>
      <c r="CHG1285" s="4"/>
      <c r="CHH1285" s="4"/>
      <c r="CHI1285" s="4"/>
      <c r="CHJ1285" s="4"/>
      <c r="CHK1285" s="4"/>
      <c r="CHL1285" s="4"/>
      <c r="CHM1285" s="4"/>
      <c r="CHN1285" s="4"/>
      <c r="CHO1285" s="4"/>
      <c r="CHP1285" s="4"/>
      <c r="CHQ1285" s="4"/>
      <c r="CHR1285" s="4"/>
      <c r="CHS1285" s="4"/>
      <c r="CHT1285" s="4"/>
      <c r="CHU1285" s="4"/>
      <c r="CHV1285" s="4"/>
      <c r="CHW1285" s="4"/>
      <c r="CHX1285" s="4"/>
      <c r="CHY1285" s="4"/>
      <c r="CHZ1285" s="4"/>
      <c r="CIA1285" s="4"/>
      <c r="CIB1285" s="4"/>
      <c r="CIC1285" s="4"/>
      <c r="CID1285" s="4"/>
      <c r="CIE1285" s="4"/>
      <c r="CIF1285" s="4"/>
      <c r="CIG1285" s="4"/>
      <c r="CIH1285" s="4"/>
      <c r="CII1285" s="4"/>
      <c r="CIJ1285" s="4"/>
      <c r="CIK1285" s="4"/>
      <c r="CIL1285" s="4"/>
      <c r="CIM1285" s="4"/>
      <c r="CIN1285" s="4"/>
      <c r="CIO1285" s="4"/>
      <c r="CIP1285" s="4"/>
      <c r="CIQ1285" s="4"/>
      <c r="CIR1285" s="4"/>
      <c r="CIS1285" s="4"/>
      <c r="CIT1285" s="4"/>
      <c r="CIU1285" s="4"/>
      <c r="CIV1285" s="4"/>
      <c r="CIW1285" s="4"/>
      <c r="CIX1285" s="4"/>
      <c r="CIY1285" s="4"/>
      <c r="CIZ1285" s="4"/>
      <c r="CJA1285" s="4"/>
      <c r="CJB1285" s="4"/>
      <c r="CJC1285" s="4"/>
      <c r="CJD1285" s="4"/>
      <c r="CJE1285" s="4"/>
      <c r="CJF1285" s="4"/>
      <c r="CJG1285" s="4"/>
      <c r="CJH1285" s="4"/>
      <c r="CJI1285" s="4"/>
      <c r="CJJ1285" s="4"/>
      <c r="CJK1285" s="4"/>
      <c r="CJL1285" s="4"/>
      <c r="CJM1285" s="4"/>
      <c r="CJN1285" s="4"/>
      <c r="CJO1285" s="4"/>
      <c r="CJP1285" s="4"/>
      <c r="CJQ1285" s="4"/>
      <c r="CJR1285" s="4"/>
      <c r="CJS1285" s="4"/>
      <c r="CJT1285" s="4"/>
      <c r="CJU1285" s="4"/>
      <c r="CJV1285" s="4"/>
      <c r="CJW1285" s="4"/>
      <c r="CJX1285" s="4"/>
      <c r="CJY1285" s="4"/>
      <c r="CJZ1285" s="4"/>
      <c r="CKA1285" s="4"/>
      <c r="CKB1285" s="4"/>
      <c r="CKC1285" s="4"/>
      <c r="CKD1285" s="4"/>
      <c r="CKE1285" s="4"/>
      <c r="CKF1285" s="4"/>
      <c r="CKG1285" s="4"/>
      <c r="CKH1285" s="4"/>
      <c r="CKI1285" s="4"/>
      <c r="CKJ1285" s="4"/>
      <c r="CKK1285" s="4"/>
      <c r="CKL1285" s="4"/>
      <c r="CKM1285" s="4"/>
      <c r="CKN1285" s="4"/>
      <c r="CKO1285" s="4"/>
      <c r="CKP1285" s="4"/>
      <c r="CKQ1285" s="4"/>
      <c r="CKR1285" s="4"/>
      <c r="CKS1285" s="4"/>
      <c r="CKT1285" s="4"/>
      <c r="CKU1285" s="4"/>
      <c r="CKV1285" s="4"/>
      <c r="CKW1285" s="4"/>
      <c r="CKX1285" s="4"/>
      <c r="CKY1285" s="4"/>
      <c r="CKZ1285" s="4"/>
      <c r="CLA1285" s="4"/>
      <c r="CLB1285" s="4"/>
      <c r="CLC1285" s="4"/>
      <c r="CLD1285" s="4"/>
      <c r="CLE1285" s="4"/>
      <c r="CLF1285" s="4"/>
      <c r="CLG1285" s="4"/>
      <c r="CLH1285" s="4"/>
      <c r="CLI1285" s="4"/>
      <c r="CLJ1285" s="4"/>
      <c r="CLK1285" s="4"/>
      <c r="CLL1285" s="4"/>
      <c r="CLM1285" s="4"/>
      <c r="CLN1285" s="4"/>
      <c r="CLO1285" s="4"/>
      <c r="CLP1285" s="4"/>
      <c r="CLQ1285" s="4"/>
      <c r="CLR1285" s="4"/>
      <c r="CLS1285" s="4"/>
      <c r="CLT1285" s="4"/>
      <c r="CLU1285" s="4"/>
      <c r="CLV1285" s="4"/>
      <c r="CLW1285" s="4"/>
      <c r="CLX1285" s="4"/>
      <c r="CLY1285" s="4"/>
      <c r="CLZ1285" s="4"/>
      <c r="CMA1285" s="4"/>
      <c r="CMB1285" s="4"/>
      <c r="CMC1285" s="4"/>
      <c r="CMD1285" s="4"/>
      <c r="CME1285" s="4"/>
      <c r="CMF1285" s="4"/>
      <c r="CMG1285" s="4"/>
      <c r="CMH1285" s="4"/>
      <c r="CMI1285" s="4"/>
      <c r="CMJ1285" s="4"/>
      <c r="CMK1285" s="4"/>
      <c r="CML1285" s="4"/>
      <c r="CMM1285" s="4"/>
      <c r="CMN1285" s="4"/>
      <c r="CMO1285" s="4"/>
      <c r="CMP1285" s="4"/>
      <c r="CMQ1285" s="4"/>
      <c r="CMR1285" s="4"/>
      <c r="CMS1285" s="4"/>
      <c r="CMT1285" s="4"/>
      <c r="CMU1285" s="4"/>
      <c r="CMV1285" s="4"/>
      <c r="CMW1285" s="4"/>
      <c r="CMX1285" s="4"/>
      <c r="CMY1285" s="4"/>
      <c r="CMZ1285" s="4"/>
      <c r="CNA1285" s="4"/>
      <c r="CNB1285" s="4"/>
      <c r="CNC1285" s="4"/>
      <c r="CND1285" s="4"/>
      <c r="CNE1285" s="4"/>
      <c r="CNF1285" s="4"/>
      <c r="CNG1285" s="4"/>
      <c r="CNH1285" s="4"/>
      <c r="CNI1285" s="4"/>
      <c r="CNJ1285" s="4"/>
      <c r="CNK1285" s="4"/>
      <c r="CNL1285" s="4"/>
      <c r="CNM1285" s="4"/>
      <c r="CNN1285" s="4"/>
      <c r="CNO1285" s="4"/>
      <c r="CNP1285" s="4"/>
      <c r="CNQ1285" s="4"/>
      <c r="CNR1285" s="4"/>
      <c r="CNS1285" s="4"/>
      <c r="CNT1285" s="4"/>
      <c r="CNU1285" s="4"/>
      <c r="CNV1285" s="4"/>
      <c r="CNW1285" s="4"/>
      <c r="CNX1285" s="4"/>
      <c r="CNY1285" s="4"/>
      <c r="CNZ1285" s="4"/>
      <c r="COA1285" s="4"/>
      <c r="COB1285" s="4"/>
      <c r="COC1285" s="4"/>
      <c r="COD1285" s="4"/>
      <c r="COE1285" s="4"/>
      <c r="COF1285" s="4"/>
      <c r="COG1285" s="4"/>
      <c r="COH1285" s="4"/>
      <c r="COI1285" s="4"/>
      <c r="COJ1285" s="4"/>
      <c r="COK1285" s="4"/>
      <c r="COL1285" s="4"/>
      <c r="COM1285" s="4"/>
      <c r="CON1285" s="4"/>
      <c r="COO1285" s="4"/>
      <c r="COP1285" s="4"/>
      <c r="COQ1285" s="4"/>
      <c r="COR1285" s="4"/>
      <c r="COS1285" s="4"/>
      <c r="COT1285" s="4"/>
      <c r="COU1285" s="4"/>
      <c r="COV1285" s="4"/>
      <c r="COW1285" s="4"/>
      <c r="COX1285" s="4"/>
      <c r="COY1285" s="4"/>
      <c r="COZ1285" s="4"/>
      <c r="CPA1285" s="4"/>
      <c r="CPB1285" s="4"/>
      <c r="CPC1285" s="4"/>
      <c r="CPD1285" s="4"/>
      <c r="CPE1285" s="4"/>
      <c r="CPF1285" s="4"/>
      <c r="CPG1285" s="4"/>
      <c r="CPH1285" s="4"/>
      <c r="CPI1285" s="4"/>
      <c r="CPJ1285" s="4"/>
      <c r="CPK1285" s="4"/>
      <c r="CPL1285" s="4"/>
      <c r="CPM1285" s="4"/>
      <c r="CPN1285" s="4"/>
      <c r="CPO1285" s="4"/>
      <c r="CPP1285" s="4"/>
      <c r="CPQ1285" s="4"/>
      <c r="CPR1285" s="4"/>
      <c r="CPS1285" s="4"/>
      <c r="CPT1285" s="4"/>
      <c r="CPU1285" s="4"/>
      <c r="CPV1285" s="4"/>
      <c r="CPW1285" s="4"/>
      <c r="CPX1285" s="4"/>
      <c r="CPY1285" s="4"/>
      <c r="CPZ1285" s="4"/>
      <c r="CQA1285" s="4"/>
      <c r="CQB1285" s="4"/>
      <c r="CQC1285" s="4"/>
      <c r="CQD1285" s="4"/>
      <c r="CQE1285" s="4"/>
      <c r="CQF1285" s="4"/>
      <c r="CQG1285" s="4"/>
      <c r="CQH1285" s="4"/>
      <c r="CQI1285" s="4"/>
      <c r="CQJ1285" s="4"/>
      <c r="CQK1285" s="4"/>
      <c r="CQL1285" s="4"/>
      <c r="CQM1285" s="4"/>
      <c r="CQN1285" s="4"/>
      <c r="CQO1285" s="4"/>
      <c r="CQP1285" s="4"/>
      <c r="CQQ1285" s="4"/>
      <c r="CQR1285" s="4"/>
      <c r="CQS1285" s="4"/>
      <c r="CQT1285" s="4"/>
      <c r="CQU1285" s="4"/>
      <c r="CQV1285" s="4"/>
      <c r="CQW1285" s="4"/>
      <c r="CQX1285" s="4"/>
      <c r="CQY1285" s="4"/>
      <c r="CQZ1285" s="4"/>
      <c r="CRA1285" s="4"/>
      <c r="CRB1285" s="4"/>
      <c r="CRC1285" s="4"/>
      <c r="CRD1285" s="4"/>
      <c r="CRE1285" s="4"/>
      <c r="CRF1285" s="4"/>
      <c r="CRG1285" s="4"/>
      <c r="CRH1285" s="4"/>
      <c r="CRI1285" s="4"/>
      <c r="CRJ1285" s="4"/>
      <c r="CRK1285" s="4"/>
      <c r="CRL1285" s="4"/>
      <c r="CRM1285" s="4"/>
      <c r="CRN1285" s="4"/>
      <c r="CRO1285" s="4"/>
      <c r="CRP1285" s="4"/>
      <c r="CRQ1285" s="4"/>
      <c r="CRR1285" s="4"/>
      <c r="CRS1285" s="4"/>
      <c r="CRT1285" s="4"/>
      <c r="CRU1285" s="4"/>
      <c r="CRV1285" s="4"/>
      <c r="CRW1285" s="4"/>
      <c r="CRX1285" s="4"/>
      <c r="CRY1285" s="4"/>
      <c r="CRZ1285" s="4"/>
      <c r="CSA1285" s="4"/>
      <c r="CSB1285" s="4"/>
      <c r="CSC1285" s="4"/>
      <c r="CSD1285" s="4"/>
      <c r="CSE1285" s="4"/>
      <c r="CSF1285" s="4"/>
      <c r="CSG1285" s="4"/>
      <c r="CSH1285" s="4"/>
      <c r="CSI1285" s="4"/>
      <c r="CSJ1285" s="4"/>
      <c r="CSK1285" s="4"/>
      <c r="CSL1285" s="4"/>
      <c r="CSM1285" s="4"/>
      <c r="CSN1285" s="4"/>
      <c r="CSO1285" s="4"/>
      <c r="CSP1285" s="4"/>
      <c r="CSQ1285" s="4"/>
      <c r="CSR1285" s="4"/>
      <c r="CSS1285" s="4"/>
      <c r="CST1285" s="4"/>
      <c r="CSU1285" s="4"/>
      <c r="CSV1285" s="4"/>
      <c r="CSW1285" s="4"/>
      <c r="CSX1285" s="4"/>
      <c r="CSY1285" s="4"/>
      <c r="CSZ1285" s="4"/>
      <c r="CTA1285" s="4"/>
      <c r="CTB1285" s="4"/>
      <c r="CTC1285" s="4"/>
      <c r="CTD1285" s="4"/>
      <c r="CTE1285" s="4"/>
      <c r="CTF1285" s="4"/>
      <c r="CTG1285" s="4"/>
      <c r="CTH1285" s="4"/>
      <c r="CTI1285" s="4"/>
      <c r="CTJ1285" s="4"/>
      <c r="CTK1285" s="4"/>
      <c r="CTL1285" s="4"/>
      <c r="CTM1285" s="4"/>
      <c r="CTN1285" s="4"/>
      <c r="CTO1285" s="4"/>
      <c r="CTP1285" s="4"/>
      <c r="CTQ1285" s="4"/>
      <c r="CTR1285" s="4"/>
      <c r="CTS1285" s="4"/>
      <c r="CTT1285" s="4"/>
      <c r="CTU1285" s="4"/>
      <c r="CTV1285" s="4"/>
      <c r="CTW1285" s="4"/>
      <c r="CTX1285" s="4"/>
      <c r="CTY1285" s="4"/>
      <c r="CTZ1285" s="4"/>
      <c r="CUA1285" s="4"/>
      <c r="CUB1285" s="4"/>
      <c r="CUC1285" s="4"/>
      <c r="CUD1285" s="4"/>
      <c r="CUE1285" s="4"/>
      <c r="CUF1285" s="4"/>
      <c r="CUG1285" s="4"/>
      <c r="CUH1285" s="4"/>
      <c r="CUI1285" s="4"/>
      <c r="CUJ1285" s="4"/>
      <c r="CUK1285" s="4"/>
      <c r="CUL1285" s="4"/>
      <c r="CUM1285" s="4"/>
      <c r="CUN1285" s="4"/>
      <c r="CUO1285" s="4"/>
      <c r="CUP1285" s="4"/>
      <c r="CUQ1285" s="4"/>
      <c r="CUR1285" s="4"/>
      <c r="CUS1285" s="4"/>
      <c r="CUT1285" s="4"/>
      <c r="CUU1285" s="4"/>
      <c r="CUV1285" s="4"/>
      <c r="CUW1285" s="4"/>
      <c r="CUX1285" s="4"/>
      <c r="CUY1285" s="4"/>
      <c r="CUZ1285" s="4"/>
      <c r="CVA1285" s="4"/>
      <c r="CVB1285" s="4"/>
      <c r="CVC1285" s="4"/>
      <c r="CVD1285" s="4"/>
      <c r="CVE1285" s="4"/>
      <c r="CVF1285" s="4"/>
      <c r="CVG1285" s="4"/>
      <c r="CVH1285" s="4"/>
      <c r="CVI1285" s="4"/>
      <c r="CVJ1285" s="4"/>
      <c r="CVK1285" s="4"/>
      <c r="CVL1285" s="4"/>
      <c r="CVM1285" s="4"/>
      <c r="CVN1285" s="4"/>
      <c r="CVO1285" s="4"/>
      <c r="CVP1285" s="4"/>
      <c r="CVQ1285" s="4"/>
      <c r="CVR1285" s="4"/>
      <c r="CVS1285" s="4"/>
      <c r="CVT1285" s="4"/>
      <c r="CVU1285" s="4"/>
      <c r="CVV1285" s="4"/>
      <c r="CVW1285" s="4"/>
      <c r="CVX1285" s="4"/>
      <c r="CVY1285" s="4"/>
      <c r="CVZ1285" s="4"/>
      <c r="CWA1285" s="4"/>
      <c r="CWB1285" s="4"/>
      <c r="CWC1285" s="4"/>
      <c r="CWD1285" s="4"/>
      <c r="CWE1285" s="4"/>
      <c r="CWF1285" s="4"/>
      <c r="CWG1285" s="4"/>
      <c r="CWH1285" s="4"/>
      <c r="CWI1285" s="4"/>
      <c r="CWJ1285" s="4"/>
      <c r="CWK1285" s="4"/>
      <c r="CWL1285" s="4"/>
      <c r="CWM1285" s="4"/>
      <c r="CWN1285" s="4"/>
      <c r="CWO1285" s="4"/>
      <c r="CWP1285" s="4"/>
      <c r="CWQ1285" s="4"/>
      <c r="CWR1285" s="4"/>
      <c r="CWS1285" s="4"/>
      <c r="CWT1285" s="4"/>
      <c r="CWU1285" s="4"/>
      <c r="CWV1285" s="4"/>
      <c r="CWW1285" s="4"/>
      <c r="CWX1285" s="4"/>
      <c r="CWY1285" s="4"/>
      <c r="CWZ1285" s="4"/>
      <c r="CXA1285" s="4"/>
      <c r="CXB1285" s="4"/>
      <c r="CXC1285" s="4"/>
      <c r="CXD1285" s="4"/>
      <c r="CXE1285" s="4"/>
      <c r="CXF1285" s="4"/>
      <c r="CXG1285" s="4"/>
      <c r="CXH1285" s="4"/>
      <c r="CXI1285" s="4"/>
      <c r="CXJ1285" s="4"/>
      <c r="CXK1285" s="4"/>
      <c r="CXL1285" s="4"/>
      <c r="CXM1285" s="4"/>
      <c r="CXN1285" s="4"/>
      <c r="CXO1285" s="4"/>
      <c r="CXP1285" s="4"/>
      <c r="CXQ1285" s="4"/>
      <c r="CXR1285" s="4"/>
      <c r="CXS1285" s="4"/>
      <c r="CXT1285" s="4"/>
      <c r="CXU1285" s="4"/>
      <c r="CXV1285" s="4"/>
      <c r="CXW1285" s="4"/>
      <c r="CXX1285" s="4"/>
      <c r="CXY1285" s="4"/>
      <c r="CXZ1285" s="4"/>
      <c r="CYA1285" s="4"/>
      <c r="CYB1285" s="4"/>
      <c r="CYC1285" s="4"/>
      <c r="CYD1285" s="4"/>
      <c r="CYE1285" s="4"/>
      <c r="CYF1285" s="4"/>
      <c r="CYG1285" s="4"/>
      <c r="CYH1285" s="4"/>
      <c r="CYI1285" s="4"/>
      <c r="CYJ1285" s="4"/>
      <c r="CYK1285" s="4"/>
      <c r="CYL1285" s="4"/>
      <c r="CYM1285" s="4"/>
      <c r="CYN1285" s="4"/>
      <c r="CYO1285" s="4"/>
      <c r="CYP1285" s="4"/>
      <c r="CYQ1285" s="4"/>
      <c r="CYR1285" s="4"/>
      <c r="CYS1285" s="4"/>
      <c r="CYT1285" s="4"/>
      <c r="CYU1285" s="4"/>
      <c r="CYV1285" s="4"/>
      <c r="CYW1285" s="4"/>
      <c r="CYX1285" s="4"/>
      <c r="CYY1285" s="4"/>
      <c r="CYZ1285" s="4"/>
      <c r="CZA1285" s="4"/>
      <c r="CZB1285" s="4"/>
      <c r="CZC1285" s="4"/>
      <c r="CZD1285" s="4"/>
      <c r="CZE1285" s="4"/>
      <c r="CZF1285" s="4"/>
      <c r="CZG1285" s="4"/>
      <c r="CZH1285" s="4"/>
      <c r="CZI1285" s="4"/>
      <c r="CZJ1285" s="4"/>
      <c r="CZK1285" s="4"/>
      <c r="CZL1285" s="4"/>
      <c r="CZM1285" s="4"/>
      <c r="CZN1285" s="4"/>
      <c r="CZO1285" s="4"/>
      <c r="CZP1285" s="4"/>
    </row>
    <row r="1286" spans="1:2720" ht="15.75" hidden="1" customHeight="1" x14ac:dyDescent="0.25">
      <c r="A1286" s="875">
        <v>1290</v>
      </c>
      <c r="B1286" s="2017"/>
      <c r="C1286" s="193" t="s">
        <v>9501</v>
      </c>
      <c r="D1286" s="193" t="s">
        <v>23</v>
      </c>
      <c r="E1286" s="193" t="s">
        <v>4126</v>
      </c>
      <c r="F1286" s="193">
        <v>645474</v>
      </c>
      <c r="G1286" s="193">
        <v>21</v>
      </c>
      <c r="H1286" s="193" t="s">
        <v>2634</v>
      </c>
      <c r="I1286" s="193" t="s">
        <v>2634</v>
      </c>
      <c r="J1286" s="193" t="s">
        <v>3968</v>
      </c>
      <c r="K1286" s="193">
        <v>595800800</v>
      </c>
      <c r="L1286" s="193">
        <v>105.7</v>
      </c>
      <c r="M1286" s="193">
        <v>158</v>
      </c>
      <c r="N1286" s="194">
        <f t="shared" si="284"/>
        <v>42.340970998237466</v>
      </c>
      <c r="O1286" s="195">
        <v>2</v>
      </c>
      <c r="P1286" s="196">
        <f t="shared" si="281"/>
        <v>62.410000000000011</v>
      </c>
      <c r="Q1286" s="196">
        <f t="shared" si="282"/>
        <v>43.289999999999992</v>
      </c>
      <c r="R1286" s="197"/>
      <c r="S1286" s="198">
        <v>41890</v>
      </c>
      <c r="T1286" s="197" t="s">
        <v>253</v>
      </c>
      <c r="U1286" s="197" t="s">
        <v>2490</v>
      </c>
      <c r="V1286" s="197" t="s">
        <v>9482</v>
      </c>
      <c r="W1286" s="197"/>
      <c r="X1286" s="197" t="s">
        <v>2634</v>
      </c>
      <c r="Y1286" s="197"/>
      <c r="Z1286" s="197" t="s">
        <v>2634</v>
      </c>
      <c r="AA1286" s="197"/>
      <c r="AB1286" s="197" t="s">
        <v>2634</v>
      </c>
      <c r="AC1286" s="197"/>
      <c r="AD1286" s="197" t="s">
        <v>2633</v>
      </c>
      <c r="AE1286" s="197"/>
      <c r="AF1286" s="197" t="s">
        <v>2634</v>
      </c>
      <c r="AG1286" s="197"/>
      <c r="AH1286" s="197" t="s">
        <v>2634</v>
      </c>
      <c r="AI1286" s="197"/>
      <c r="AJ1286" s="197" t="s">
        <v>2634</v>
      </c>
      <c r="AK1286" s="197"/>
      <c r="AL1286" s="197" t="s">
        <v>2634</v>
      </c>
      <c r="AM1286" s="197"/>
      <c r="AN1286" s="197" t="s">
        <v>2633</v>
      </c>
      <c r="AO1286" s="197" t="s">
        <v>4076</v>
      </c>
      <c r="AP1286" s="197" t="s">
        <v>4077</v>
      </c>
      <c r="AQ1286" s="197" t="s">
        <v>2635</v>
      </c>
      <c r="AR1286" s="197"/>
      <c r="AS1286" s="197"/>
      <c r="AT1286" s="197"/>
      <c r="AU1286" s="197"/>
      <c r="AV1286" s="197"/>
      <c r="AW1286" s="197" t="s">
        <v>2634</v>
      </c>
      <c r="AX1286" s="197"/>
      <c r="AY1286" s="197" t="s">
        <v>2634</v>
      </c>
      <c r="AZ1286" s="197"/>
      <c r="BA1286" s="197" t="s">
        <v>3971</v>
      </c>
      <c r="BB1286" s="197" t="s">
        <v>3970</v>
      </c>
      <c r="BC1286" s="197" t="s">
        <v>2633</v>
      </c>
      <c r="BD1286" s="197"/>
      <c r="BE1286" s="197" t="s">
        <v>2634</v>
      </c>
      <c r="BF1286" s="197" t="s">
        <v>2634</v>
      </c>
      <c r="BG1286" s="197" t="s">
        <v>2634</v>
      </c>
      <c r="BH1286" s="197"/>
      <c r="BI1286" s="197"/>
      <c r="BJ1286" s="197" t="s">
        <v>5404</v>
      </c>
      <c r="BK1286" s="197" t="s">
        <v>9599</v>
      </c>
      <c r="BL1286" s="197">
        <v>96</v>
      </c>
      <c r="BM1286" s="199">
        <f t="shared" si="287"/>
        <v>22.407022407022417</v>
      </c>
      <c r="BN1286" s="197" t="s">
        <v>10057</v>
      </c>
      <c r="BO1286" s="197">
        <v>81</v>
      </c>
      <c r="BP1286" s="196">
        <f t="shared" si="280"/>
        <v>57.057057057057072</v>
      </c>
      <c r="BQ1286" s="197" t="s">
        <v>3352</v>
      </c>
      <c r="BR1286" s="197">
        <v>72</v>
      </c>
      <c r="BS1286" s="196">
        <f t="shared" si="288"/>
        <v>77.84707784707787</v>
      </c>
      <c r="BT1286" s="197"/>
      <c r="BU1286" s="197"/>
      <c r="BV1286" s="199">
        <f t="shared" si="291"/>
        <v>244.16724416724423</v>
      </c>
      <c r="BW1286" s="197"/>
      <c r="BX1286" s="197"/>
      <c r="BY1286" s="196">
        <f t="shared" si="292"/>
        <v>244.16724416724423</v>
      </c>
      <c r="BZ1286" s="197"/>
      <c r="CA1286" s="197"/>
      <c r="CB1286" s="196">
        <f t="shared" si="289"/>
        <v>244.16724416724423</v>
      </c>
      <c r="CC1286" s="197"/>
      <c r="CD1286" s="197"/>
      <c r="CE1286" s="196">
        <f t="shared" si="285"/>
        <v>244.16724416724423</v>
      </c>
      <c r="CF1286" s="197"/>
      <c r="CG1286" s="197"/>
      <c r="CH1286" s="196">
        <f t="shared" si="290"/>
        <v>244.16724416724423</v>
      </c>
      <c r="CI1286" s="197"/>
      <c r="CJ1286" s="197"/>
      <c r="CK1286" s="196">
        <f t="shared" si="293"/>
        <v>244.16724416724423</v>
      </c>
      <c r="CL1286" s="197">
        <v>72</v>
      </c>
      <c r="CM1286" s="196">
        <f t="shared" si="283"/>
        <v>77.84707784707787</v>
      </c>
      <c r="CN1286" s="197">
        <v>70</v>
      </c>
      <c r="CO1286" s="197"/>
      <c r="CP1286" s="197"/>
      <c r="CQ1286" s="200"/>
      <c r="CR1286" s="200"/>
      <c r="CS1286" s="201"/>
      <c r="CT1286" s="202"/>
      <c r="CU1286" s="202"/>
      <c r="CV1286" s="202"/>
      <c r="CW1286" s="202"/>
      <c r="CX1286" s="203">
        <f t="shared" si="286"/>
        <v>0</v>
      </c>
      <c r="CY1286" s="895"/>
      <c r="CZ1286" s="895" t="s">
        <v>2633</v>
      </c>
      <c r="DA1286" s="895" t="s">
        <v>3977</v>
      </c>
      <c r="DB1286" s="894" t="s">
        <v>2644</v>
      </c>
      <c r="DC1286" s="894" t="s">
        <v>2648</v>
      </c>
      <c r="DD1286" s="894"/>
      <c r="DE1286" s="894"/>
      <c r="DF1286" s="894"/>
      <c r="DG1286" s="894"/>
      <c r="DH1286" s="894"/>
      <c r="DI1286" s="894"/>
      <c r="DJ1286" s="894"/>
      <c r="DK1286" s="894"/>
      <c r="DL1286" s="894" t="s">
        <v>2659</v>
      </c>
      <c r="DM1286" s="894" t="s">
        <v>2663</v>
      </c>
      <c r="DN1286" s="98" t="s">
        <v>4001</v>
      </c>
      <c r="DO1286" s="98"/>
      <c r="DP1286" s="98"/>
      <c r="DQ1286" s="98"/>
      <c r="DR1286" s="98"/>
      <c r="DS1286" s="98" t="s">
        <v>2634</v>
      </c>
      <c r="DT1286" s="98"/>
      <c r="DU1286" s="894" t="s">
        <v>2634</v>
      </c>
      <c r="DV1286" s="894" t="s">
        <v>2633</v>
      </c>
      <c r="DW1286" s="894"/>
      <c r="DX1286" s="822" t="s">
        <v>9483</v>
      </c>
      <c r="DY1286" s="10"/>
      <c r="DZ1286" s="822" t="s">
        <v>101</v>
      </c>
      <c r="EA1286" s="98">
        <v>3</v>
      </c>
      <c r="EB1286" s="119"/>
      <c r="EC1286" s="822" t="s">
        <v>2194</v>
      </c>
      <c r="ED1286" s="10" t="s">
        <v>5310</v>
      </c>
      <c r="EE1286" s="10"/>
      <c r="EF1286" s="4"/>
      <c r="EG1286" s="4"/>
      <c r="EH1286" s="4"/>
      <c r="EI1286" s="4"/>
      <c r="EJ1286" s="4"/>
      <c r="EK1286" s="4"/>
      <c r="EL1286" s="4"/>
      <c r="EM1286" s="4"/>
      <c r="EN1286" s="4"/>
      <c r="EO1286" s="4"/>
      <c r="EP1286" s="4"/>
      <c r="EQ1286" s="4"/>
      <c r="ER1286" s="4"/>
      <c r="ES1286" s="4"/>
      <c r="ET1286" s="4"/>
      <c r="EU1286" s="4"/>
      <c r="EV1286" s="4"/>
      <c r="EW1286" s="4"/>
      <c r="EX1286" s="4"/>
      <c r="EY1286" s="4"/>
      <c r="EZ1286" s="4"/>
      <c r="FA1286" s="4"/>
      <c r="FB1286" s="4"/>
      <c r="FC1286" s="4"/>
      <c r="FD1286" s="4"/>
      <c r="FE1286" s="4"/>
      <c r="FF1286" s="4"/>
      <c r="FG1286" s="4"/>
      <c r="FH1286" s="4"/>
      <c r="FI1286" s="4"/>
      <c r="FJ1286" s="4"/>
      <c r="FK1286" s="4"/>
      <c r="FL1286" s="4"/>
      <c r="FM1286" s="4"/>
      <c r="FN1286" s="4"/>
      <c r="FO1286" s="4"/>
      <c r="FP1286" s="4"/>
      <c r="FQ1286" s="4"/>
      <c r="FR1286" s="4"/>
      <c r="FS1286" s="4"/>
      <c r="FT1286" s="4"/>
      <c r="FU1286" s="4"/>
      <c r="FV1286" s="4"/>
      <c r="FW1286" s="4"/>
      <c r="FX1286" s="4"/>
      <c r="FY1286" s="4"/>
      <c r="FZ1286" s="4"/>
      <c r="GA1286" s="4"/>
      <c r="GB1286" s="4"/>
      <c r="GC1286" s="4"/>
      <c r="GD1286" s="4"/>
      <c r="GE1286" s="4"/>
      <c r="GF1286" s="4"/>
      <c r="GG1286" s="4"/>
      <c r="GH1286" s="4"/>
      <c r="GI1286" s="4"/>
      <c r="GJ1286" s="4"/>
      <c r="GK1286" s="4"/>
      <c r="GL1286" s="4"/>
      <c r="GM1286" s="4"/>
      <c r="GN1286" s="4"/>
      <c r="GO1286" s="4"/>
      <c r="GP1286" s="4"/>
      <c r="GQ1286" s="4"/>
      <c r="GR1286" s="4"/>
      <c r="GS1286" s="4"/>
      <c r="GT1286" s="4"/>
      <c r="GU1286" s="4"/>
      <c r="GV1286" s="4"/>
      <c r="GW1286" s="4"/>
      <c r="GX1286" s="4"/>
      <c r="GY1286" s="4"/>
      <c r="GZ1286" s="4"/>
      <c r="HA1286" s="4"/>
      <c r="HB1286" s="4"/>
      <c r="HC1286" s="4"/>
      <c r="HD1286" s="4"/>
      <c r="HE1286" s="4"/>
      <c r="HF1286" s="4"/>
      <c r="HG1286" s="4"/>
      <c r="HH1286" s="4"/>
      <c r="HI1286" s="4"/>
      <c r="HJ1286" s="4"/>
      <c r="HK1286" s="4"/>
      <c r="HL1286" s="4"/>
      <c r="HM1286" s="4"/>
      <c r="HN1286" s="4"/>
      <c r="HO1286" s="4"/>
      <c r="HP1286" s="4"/>
      <c r="HQ1286" s="4"/>
      <c r="HR1286" s="4"/>
      <c r="HS1286" s="4"/>
      <c r="HT1286" s="4"/>
      <c r="HU1286" s="4"/>
      <c r="HV1286" s="4"/>
      <c r="HW1286" s="4"/>
      <c r="HX1286" s="4"/>
      <c r="HY1286" s="4"/>
      <c r="HZ1286" s="4"/>
      <c r="IA1286" s="4"/>
      <c r="IB1286" s="4"/>
      <c r="IC1286" s="4"/>
      <c r="ID1286" s="4"/>
      <c r="IE1286" s="4"/>
      <c r="IF1286" s="4"/>
      <c r="IG1286" s="4"/>
      <c r="IH1286" s="4"/>
      <c r="II1286" s="4"/>
      <c r="IJ1286" s="4"/>
      <c r="IK1286" s="4"/>
      <c r="IL1286" s="4"/>
      <c r="IM1286" s="4"/>
      <c r="IN1286" s="4"/>
      <c r="IO1286" s="4"/>
      <c r="IP1286" s="4"/>
      <c r="IQ1286" s="4"/>
      <c r="IR1286" s="4"/>
      <c r="IS1286" s="4"/>
      <c r="IT1286" s="4"/>
      <c r="IU1286" s="4"/>
      <c r="IV1286" s="4"/>
      <c r="IW1286" s="4"/>
      <c r="IX1286" s="4"/>
      <c r="IY1286" s="4"/>
      <c r="IZ1286" s="4"/>
      <c r="JA1286" s="4"/>
      <c r="JB1286" s="4"/>
      <c r="JC1286" s="4"/>
      <c r="JD1286" s="4"/>
      <c r="JE1286" s="4"/>
      <c r="JF1286" s="4"/>
      <c r="JG1286" s="4"/>
      <c r="JH1286" s="4"/>
      <c r="JI1286" s="4"/>
      <c r="JJ1286" s="4"/>
      <c r="JK1286" s="4"/>
      <c r="JL1286" s="4"/>
      <c r="JM1286" s="4"/>
      <c r="JN1286" s="4"/>
      <c r="JO1286" s="4"/>
      <c r="JP1286" s="4"/>
      <c r="JQ1286" s="4"/>
      <c r="JR1286" s="4"/>
      <c r="JS1286" s="4"/>
      <c r="JT1286" s="4"/>
      <c r="JU1286" s="4"/>
      <c r="JV1286" s="4"/>
      <c r="JW1286" s="4"/>
      <c r="JX1286" s="4"/>
      <c r="JY1286" s="4"/>
      <c r="JZ1286" s="4"/>
      <c r="KA1286" s="4"/>
      <c r="KB1286" s="4"/>
      <c r="KC1286" s="4"/>
      <c r="KD1286" s="4"/>
      <c r="KE1286" s="4"/>
      <c r="KF1286" s="4"/>
      <c r="KG1286" s="4"/>
      <c r="KH1286" s="4"/>
      <c r="KI1286" s="4"/>
      <c r="KJ1286" s="4"/>
      <c r="KK1286" s="4"/>
      <c r="KL1286" s="4"/>
      <c r="KM1286" s="4"/>
      <c r="KN1286" s="4"/>
      <c r="KO1286" s="4"/>
      <c r="KP1286" s="4"/>
      <c r="KQ1286" s="4"/>
      <c r="KR1286" s="4"/>
      <c r="KS1286" s="4"/>
      <c r="KT1286" s="4"/>
      <c r="KU1286" s="4"/>
      <c r="KV1286" s="4"/>
      <c r="KW1286" s="4"/>
      <c r="KX1286" s="4"/>
      <c r="KY1286" s="4"/>
      <c r="KZ1286" s="4"/>
      <c r="LA1286" s="4"/>
      <c r="LB1286" s="4"/>
      <c r="LC1286" s="4"/>
      <c r="LD1286" s="4"/>
      <c r="LE1286" s="4"/>
      <c r="LF1286" s="4"/>
      <c r="LG1286" s="4"/>
      <c r="LH1286" s="4"/>
      <c r="LI1286" s="4"/>
      <c r="LJ1286" s="4"/>
      <c r="LK1286" s="4"/>
      <c r="LL1286" s="4"/>
      <c r="LM1286" s="4"/>
      <c r="LN1286" s="4"/>
      <c r="LO1286" s="4"/>
      <c r="LP1286" s="4"/>
      <c r="LQ1286" s="4"/>
      <c r="LR1286" s="4"/>
      <c r="LS1286" s="4"/>
      <c r="LT1286" s="4"/>
      <c r="LU1286" s="4"/>
      <c r="LV1286" s="4"/>
      <c r="LW1286" s="4"/>
      <c r="LX1286" s="4"/>
      <c r="LY1286" s="4"/>
      <c r="LZ1286" s="4"/>
      <c r="MA1286" s="4"/>
      <c r="MB1286" s="4"/>
      <c r="MC1286" s="4"/>
      <c r="MD1286" s="4"/>
      <c r="ME1286" s="4"/>
      <c r="MF1286" s="4"/>
      <c r="MG1286" s="4"/>
      <c r="MH1286" s="4"/>
      <c r="MI1286" s="4"/>
      <c r="MJ1286" s="4"/>
      <c r="MK1286" s="4"/>
      <c r="ML1286" s="4"/>
      <c r="MM1286" s="4"/>
      <c r="MN1286" s="4"/>
      <c r="MO1286" s="4"/>
      <c r="MP1286" s="4"/>
      <c r="MQ1286" s="4"/>
      <c r="MR1286" s="4"/>
      <c r="MS1286" s="4"/>
      <c r="MT1286" s="4"/>
      <c r="MU1286" s="4"/>
      <c r="MV1286" s="4"/>
      <c r="MW1286" s="4"/>
      <c r="MX1286" s="4"/>
      <c r="MY1286" s="4"/>
      <c r="MZ1286" s="4"/>
      <c r="NA1286" s="4"/>
      <c r="NB1286" s="4"/>
      <c r="NC1286" s="4"/>
      <c r="ND1286" s="4"/>
      <c r="NE1286" s="4"/>
      <c r="NF1286" s="4"/>
      <c r="NG1286" s="4"/>
      <c r="NH1286" s="4"/>
      <c r="NI1286" s="4"/>
      <c r="NJ1286" s="4"/>
      <c r="NK1286" s="4"/>
      <c r="NL1286" s="4"/>
      <c r="NM1286" s="4"/>
      <c r="NN1286" s="4"/>
      <c r="NO1286" s="4"/>
      <c r="NP1286" s="4"/>
      <c r="NQ1286" s="4"/>
      <c r="NR1286" s="4"/>
      <c r="NS1286" s="4"/>
      <c r="NT1286" s="4"/>
      <c r="NU1286" s="4"/>
      <c r="NV1286" s="4"/>
      <c r="NW1286" s="4"/>
      <c r="NX1286" s="4"/>
      <c r="NY1286" s="4"/>
      <c r="NZ1286" s="4"/>
      <c r="OA1286" s="4"/>
      <c r="OB1286" s="4"/>
      <c r="OC1286" s="4"/>
      <c r="OD1286" s="4"/>
      <c r="OE1286" s="4"/>
      <c r="OF1286" s="4"/>
      <c r="OG1286" s="4"/>
      <c r="OH1286" s="4"/>
      <c r="OI1286" s="4"/>
      <c r="OJ1286" s="4"/>
      <c r="OK1286" s="4"/>
      <c r="OL1286" s="4"/>
      <c r="OM1286" s="4"/>
      <c r="ON1286" s="4"/>
      <c r="OO1286" s="4"/>
      <c r="OP1286" s="4"/>
      <c r="OQ1286" s="4"/>
      <c r="OR1286" s="4"/>
      <c r="OS1286" s="4"/>
      <c r="OT1286" s="4"/>
      <c r="OU1286" s="4"/>
      <c r="OV1286" s="4"/>
      <c r="OW1286" s="4"/>
      <c r="OX1286" s="4"/>
      <c r="OY1286" s="4"/>
      <c r="OZ1286" s="4"/>
      <c r="PA1286" s="4"/>
      <c r="PB1286" s="4"/>
      <c r="PC1286" s="4"/>
      <c r="PD1286" s="4"/>
      <c r="PE1286" s="4"/>
      <c r="PF1286" s="4"/>
      <c r="PG1286" s="4"/>
      <c r="PH1286" s="4"/>
      <c r="PI1286" s="4"/>
      <c r="PJ1286" s="4"/>
      <c r="PK1286" s="4"/>
      <c r="PL1286" s="4"/>
      <c r="PM1286" s="4"/>
      <c r="PN1286" s="4"/>
      <c r="PO1286" s="4"/>
      <c r="PP1286" s="4"/>
      <c r="PQ1286" s="4"/>
      <c r="PR1286" s="4"/>
      <c r="PS1286" s="4"/>
      <c r="PT1286" s="4"/>
      <c r="PU1286" s="4"/>
      <c r="PV1286" s="4"/>
      <c r="PW1286" s="4"/>
      <c r="PX1286" s="4"/>
      <c r="PY1286" s="4"/>
      <c r="PZ1286" s="4"/>
      <c r="QA1286" s="4"/>
      <c r="QB1286" s="4"/>
      <c r="QC1286" s="4"/>
      <c r="QD1286" s="4"/>
      <c r="QE1286" s="4"/>
      <c r="QF1286" s="4"/>
      <c r="QG1286" s="4"/>
      <c r="QH1286" s="4"/>
      <c r="QI1286" s="4"/>
      <c r="QJ1286" s="4"/>
      <c r="QK1286" s="4"/>
      <c r="QL1286" s="4"/>
      <c r="QM1286" s="4"/>
      <c r="QN1286" s="4"/>
      <c r="QO1286" s="4"/>
      <c r="QP1286" s="4"/>
      <c r="QQ1286" s="4"/>
      <c r="QR1286" s="4"/>
      <c r="QS1286" s="4"/>
      <c r="QT1286" s="4"/>
      <c r="QU1286" s="4"/>
      <c r="QV1286" s="4"/>
      <c r="QW1286" s="4"/>
      <c r="QX1286" s="4"/>
      <c r="QY1286" s="4"/>
      <c r="QZ1286" s="4"/>
      <c r="RA1286" s="4"/>
      <c r="RB1286" s="4"/>
      <c r="RC1286" s="4"/>
      <c r="RD1286" s="4"/>
      <c r="RE1286" s="4"/>
      <c r="RF1286" s="4"/>
      <c r="RG1286" s="4"/>
      <c r="RH1286" s="4"/>
      <c r="RI1286" s="4"/>
      <c r="RJ1286" s="4"/>
      <c r="RK1286" s="4"/>
      <c r="RL1286" s="4"/>
      <c r="RM1286" s="4"/>
      <c r="RN1286" s="4"/>
      <c r="RO1286" s="4"/>
      <c r="RP1286" s="4"/>
      <c r="RQ1286" s="4"/>
      <c r="RR1286" s="4"/>
      <c r="RS1286" s="4"/>
      <c r="RT1286" s="4"/>
      <c r="RU1286" s="4"/>
      <c r="RV1286" s="4"/>
      <c r="RW1286" s="4"/>
      <c r="RX1286" s="4"/>
      <c r="RY1286" s="4"/>
      <c r="RZ1286" s="4"/>
      <c r="SA1286" s="4"/>
      <c r="SB1286" s="4"/>
      <c r="SC1286" s="4"/>
      <c r="SD1286" s="4"/>
      <c r="SE1286" s="4"/>
      <c r="SF1286" s="4"/>
      <c r="SG1286" s="4"/>
      <c r="SH1286" s="4"/>
      <c r="SI1286" s="4"/>
      <c r="SJ1286" s="4"/>
      <c r="SK1286" s="4"/>
      <c r="SL1286" s="4"/>
      <c r="SM1286" s="4"/>
      <c r="SN1286" s="4"/>
      <c r="SO1286" s="4"/>
      <c r="SP1286" s="4"/>
      <c r="SQ1286" s="4"/>
      <c r="SR1286" s="4"/>
      <c r="SS1286" s="4"/>
      <c r="ST1286" s="4"/>
      <c r="SU1286" s="4"/>
      <c r="SV1286" s="4"/>
      <c r="SW1286" s="4"/>
      <c r="SX1286" s="4"/>
      <c r="SY1286" s="4"/>
      <c r="SZ1286" s="4"/>
      <c r="TA1286" s="4"/>
      <c r="TB1286" s="4"/>
      <c r="TC1286" s="4"/>
      <c r="TD1286" s="4"/>
      <c r="TE1286" s="4"/>
      <c r="TF1286" s="4"/>
      <c r="TG1286" s="4"/>
      <c r="TH1286" s="4"/>
      <c r="TI1286" s="4"/>
      <c r="TJ1286" s="4"/>
      <c r="TK1286" s="4"/>
      <c r="TL1286" s="4"/>
      <c r="TM1286" s="4"/>
      <c r="TN1286" s="4"/>
      <c r="TO1286" s="4"/>
      <c r="TP1286" s="4"/>
      <c r="TQ1286" s="4"/>
      <c r="TR1286" s="4"/>
      <c r="TS1286" s="4"/>
      <c r="TT1286" s="4"/>
      <c r="TU1286" s="4"/>
      <c r="TV1286" s="4"/>
      <c r="TW1286" s="4"/>
      <c r="TX1286" s="4"/>
      <c r="TY1286" s="4"/>
      <c r="TZ1286" s="4"/>
      <c r="UA1286" s="4"/>
      <c r="UB1286" s="4"/>
      <c r="UC1286" s="4"/>
      <c r="UD1286" s="4"/>
      <c r="UE1286" s="4"/>
      <c r="UF1286" s="4"/>
      <c r="UG1286" s="4"/>
      <c r="UH1286" s="4"/>
      <c r="UI1286" s="4"/>
      <c r="UJ1286" s="4"/>
      <c r="UK1286" s="4"/>
      <c r="UL1286" s="4"/>
      <c r="UM1286" s="4"/>
      <c r="UN1286" s="4"/>
      <c r="UO1286" s="4"/>
      <c r="UP1286" s="4"/>
      <c r="UQ1286" s="4"/>
      <c r="UR1286" s="4"/>
      <c r="US1286" s="4"/>
      <c r="UT1286" s="4"/>
      <c r="UU1286" s="4"/>
      <c r="UV1286" s="4"/>
      <c r="UW1286" s="4"/>
      <c r="UX1286" s="4"/>
      <c r="UY1286" s="4"/>
      <c r="UZ1286" s="4"/>
      <c r="VA1286" s="4"/>
      <c r="VB1286" s="4"/>
      <c r="VC1286" s="4"/>
      <c r="VD1286" s="4"/>
      <c r="VE1286" s="4"/>
      <c r="VF1286" s="4"/>
      <c r="VG1286" s="4"/>
      <c r="VH1286" s="4"/>
      <c r="VI1286" s="4"/>
      <c r="VJ1286" s="4"/>
      <c r="VK1286" s="4"/>
      <c r="VL1286" s="4"/>
      <c r="VM1286" s="4"/>
      <c r="VN1286" s="4"/>
      <c r="VO1286" s="4"/>
      <c r="VP1286" s="4"/>
      <c r="VQ1286" s="4"/>
      <c r="VR1286" s="4"/>
      <c r="VS1286" s="4"/>
      <c r="VT1286" s="4"/>
      <c r="VU1286" s="4"/>
      <c r="VV1286" s="4"/>
      <c r="VW1286" s="4"/>
      <c r="VX1286" s="4"/>
      <c r="VY1286" s="4"/>
      <c r="VZ1286" s="4"/>
      <c r="WA1286" s="4"/>
      <c r="WB1286" s="4"/>
      <c r="WC1286" s="4"/>
      <c r="WD1286" s="4"/>
      <c r="WE1286" s="4"/>
      <c r="WF1286" s="4"/>
      <c r="WG1286" s="4"/>
      <c r="WH1286" s="4"/>
      <c r="WI1286" s="4"/>
      <c r="WJ1286" s="4"/>
      <c r="WK1286" s="4"/>
      <c r="WL1286" s="4"/>
      <c r="WM1286" s="4"/>
      <c r="WN1286" s="4"/>
      <c r="WO1286" s="4"/>
      <c r="WP1286" s="4"/>
      <c r="WQ1286" s="4"/>
      <c r="WR1286" s="4"/>
      <c r="WS1286" s="4"/>
      <c r="WT1286" s="4"/>
      <c r="WU1286" s="4"/>
      <c r="WV1286" s="4"/>
      <c r="WW1286" s="4"/>
      <c r="WX1286" s="4"/>
      <c r="WY1286" s="4"/>
      <c r="WZ1286" s="4"/>
      <c r="XA1286" s="4"/>
      <c r="XB1286" s="4"/>
      <c r="XC1286" s="4"/>
      <c r="XD1286" s="4"/>
      <c r="XE1286" s="4"/>
      <c r="XF1286" s="4"/>
      <c r="XG1286" s="4"/>
      <c r="XH1286" s="4"/>
      <c r="XI1286" s="4"/>
      <c r="XJ1286" s="4"/>
      <c r="XK1286" s="4"/>
      <c r="XL1286" s="4"/>
      <c r="XM1286" s="4"/>
      <c r="XN1286" s="4"/>
      <c r="XO1286" s="4"/>
      <c r="XP1286" s="4"/>
      <c r="XQ1286" s="4"/>
      <c r="XR1286" s="4"/>
      <c r="XS1286" s="4"/>
      <c r="XT1286" s="4"/>
      <c r="XU1286" s="4"/>
      <c r="XV1286" s="4"/>
      <c r="XW1286" s="4"/>
      <c r="XX1286" s="4"/>
      <c r="XY1286" s="4"/>
      <c r="XZ1286" s="4"/>
      <c r="YA1286" s="4"/>
      <c r="YB1286" s="4"/>
      <c r="YC1286" s="4"/>
      <c r="YD1286" s="4"/>
      <c r="YE1286" s="4"/>
      <c r="YF1286" s="4"/>
      <c r="YG1286" s="4"/>
      <c r="YH1286" s="4"/>
      <c r="YI1286" s="4"/>
      <c r="YJ1286" s="4"/>
      <c r="YK1286" s="4"/>
      <c r="YL1286" s="4"/>
      <c r="YM1286" s="4"/>
      <c r="YN1286" s="4"/>
      <c r="YO1286" s="4"/>
      <c r="YP1286" s="4"/>
      <c r="YQ1286" s="4"/>
      <c r="YR1286" s="4"/>
      <c r="YS1286" s="4"/>
      <c r="YT1286" s="4"/>
      <c r="YU1286" s="4"/>
      <c r="YV1286" s="4"/>
      <c r="YW1286" s="4"/>
      <c r="YX1286" s="4"/>
      <c r="YY1286" s="4"/>
      <c r="YZ1286" s="4"/>
      <c r="ZA1286" s="4"/>
      <c r="ZB1286" s="4"/>
      <c r="ZC1286" s="4"/>
      <c r="ZD1286" s="4"/>
      <c r="ZE1286" s="4"/>
      <c r="ZF1286" s="4"/>
      <c r="ZG1286" s="4"/>
      <c r="ZH1286" s="4"/>
      <c r="ZI1286" s="4"/>
      <c r="ZJ1286" s="4"/>
      <c r="ZK1286" s="4"/>
      <c r="ZL1286" s="4"/>
      <c r="ZM1286" s="4"/>
      <c r="ZN1286" s="4"/>
      <c r="ZO1286" s="4"/>
      <c r="ZP1286" s="4"/>
      <c r="ZQ1286" s="4"/>
      <c r="ZR1286" s="4"/>
      <c r="ZS1286" s="4"/>
      <c r="ZT1286" s="4"/>
      <c r="ZU1286" s="4"/>
      <c r="ZV1286" s="4"/>
      <c r="ZW1286" s="4"/>
      <c r="ZX1286" s="4"/>
      <c r="ZY1286" s="4"/>
      <c r="ZZ1286" s="4"/>
      <c r="AAA1286" s="4"/>
      <c r="AAB1286" s="4"/>
      <c r="AAC1286" s="4"/>
      <c r="AAD1286" s="4"/>
      <c r="AAE1286" s="4"/>
      <c r="AAF1286" s="4"/>
      <c r="AAG1286" s="4"/>
      <c r="AAH1286" s="4"/>
      <c r="AAI1286" s="4"/>
      <c r="AAJ1286" s="4"/>
      <c r="AAK1286" s="4"/>
      <c r="AAL1286" s="4"/>
      <c r="AAM1286" s="4"/>
      <c r="AAN1286" s="4"/>
      <c r="AAO1286" s="4"/>
      <c r="AAP1286" s="4"/>
      <c r="AAQ1286" s="4"/>
      <c r="AAR1286" s="4"/>
      <c r="AAS1286" s="4"/>
      <c r="AAT1286" s="4"/>
      <c r="AAU1286" s="4"/>
      <c r="AAV1286" s="4"/>
      <c r="AAW1286" s="4"/>
      <c r="AAX1286" s="4"/>
      <c r="AAY1286" s="4"/>
      <c r="AAZ1286" s="4"/>
      <c r="ABA1286" s="4"/>
      <c r="ABB1286" s="4"/>
      <c r="ABC1286" s="4"/>
      <c r="ABD1286" s="4"/>
      <c r="ABE1286" s="4"/>
      <c r="ABF1286" s="4"/>
      <c r="ABG1286" s="4"/>
      <c r="ABH1286" s="4"/>
      <c r="ABI1286" s="4"/>
      <c r="ABJ1286" s="4"/>
      <c r="ABK1286" s="4"/>
      <c r="ABL1286" s="4"/>
      <c r="ABM1286" s="4"/>
      <c r="ABN1286" s="4"/>
      <c r="ABO1286" s="4"/>
      <c r="ABP1286" s="4"/>
      <c r="ABQ1286" s="4"/>
      <c r="ABR1286" s="4"/>
      <c r="ABS1286" s="4"/>
      <c r="ABT1286" s="4"/>
      <c r="ABU1286" s="4"/>
      <c r="ABV1286" s="4"/>
      <c r="ABW1286" s="4"/>
      <c r="ABX1286" s="4"/>
      <c r="ABY1286" s="4"/>
      <c r="ABZ1286" s="4"/>
      <c r="ACA1286" s="4"/>
      <c r="ACB1286" s="4"/>
      <c r="ACC1286" s="4"/>
      <c r="ACD1286" s="4"/>
      <c r="ACE1286" s="4"/>
      <c r="ACF1286" s="4"/>
      <c r="ACG1286" s="4"/>
      <c r="ACH1286" s="4"/>
      <c r="ACI1286" s="4"/>
      <c r="ACJ1286" s="4"/>
      <c r="ACK1286" s="4"/>
      <c r="ACL1286" s="4"/>
      <c r="ACM1286" s="4"/>
      <c r="ACN1286" s="4"/>
      <c r="ACO1286" s="4"/>
      <c r="ACP1286" s="4"/>
      <c r="ACQ1286" s="4"/>
      <c r="ACR1286" s="4"/>
      <c r="ACS1286" s="4"/>
      <c r="ACT1286" s="4"/>
      <c r="ACU1286" s="4"/>
      <c r="ACV1286" s="4"/>
      <c r="ACW1286" s="4"/>
      <c r="ACX1286" s="4"/>
      <c r="ACY1286" s="4"/>
      <c r="ACZ1286" s="4"/>
      <c r="ADA1286" s="4"/>
      <c r="ADB1286" s="4"/>
      <c r="ADC1286" s="4"/>
      <c r="ADD1286" s="4"/>
      <c r="ADE1286" s="4"/>
      <c r="ADF1286" s="4"/>
      <c r="ADG1286" s="4"/>
      <c r="ADH1286" s="4"/>
      <c r="ADI1286" s="4"/>
      <c r="ADJ1286" s="4"/>
      <c r="ADK1286" s="4"/>
      <c r="ADL1286" s="4"/>
      <c r="ADM1286" s="4"/>
      <c r="ADN1286" s="4"/>
      <c r="ADO1286" s="4"/>
      <c r="ADP1286" s="4"/>
      <c r="ADQ1286" s="4"/>
      <c r="ADR1286" s="4"/>
      <c r="ADS1286" s="4"/>
      <c r="ADT1286" s="4"/>
      <c r="ADU1286" s="4"/>
      <c r="ADV1286" s="4"/>
      <c r="ADW1286" s="4"/>
      <c r="ADX1286" s="4"/>
      <c r="ADY1286" s="4"/>
      <c r="ADZ1286" s="4"/>
      <c r="AEA1286" s="4"/>
      <c r="AEB1286" s="4"/>
      <c r="AEC1286" s="4"/>
      <c r="AED1286" s="4"/>
      <c r="AEE1286" s="4"/>
      <c r="AEF1286" s="4"/>
      <c r="AEG1286" s="4"/>
      <c r="AEH1286" s="4"/>
      <c r="AEI1286" s="4"/>
      <c r="AEJ1286" s="4"/>
      <c r="AEK1286" s="4"/>
      <c r="AEL1286" s="4"/>
      <c r="AEM1286" s="4"/>
      <c r="AEN1286" s="4"/>
      <c r="AEO1286" s="4"/>
      <c r="AEP1286" s="4"/>
      <c r="AEQ1286" s="4"/>
      <c r="AER1286" s="4"/>
      <c r="AES1286" s="4"/>
      <c r="AET1286" s="4"/>
      <c r="AEU1286" s="4"/>
      <c r="AEV1286" s="4"/>
      <c r="AEW1286" s="4"/>
      <c r="AEX1286" s="4"/>
      <c r="AEY1286" s="4"/>
      <c r="AEZ1286" s="4"/>
      <c r="AFA1286" s="4"/>
      <c r="AFB1286" s="4"/>
      <c r="AFC1286" s="4"/>
      <c r="AFD1286" s="4"/>
      <c r="AFE1286" s="4"/>
      <c r="AFF1286" s="4"/>
      <c r="AFG1286" s="4"/>
      <c r="AFH1286" s="4"/>
      <c r="AFI1286" s="4"/>
      <c r="AFJ1286" s="4"/>
      <c r="AFK1286" s="4"/>
      <c r="AFL1286" s="4"/>
      <c r="AFM1286" s="4"/>
      <c r="AFN1286" s="4"/>
      <c r="AFO1286" s="4"/>
      <c r="AFP1286" s="4"/>
      <c r="AFQ1286" s="4"/>
      <c r="AFR1286" s="4"/>
      <c r="AFS1286" s="4"/>
      <c r="AFT1286" s="4"/>
      <c r="AFU1286" s="4"/>
      <c r="AFV1286" s="4"/>
      <c r="AFW1286" s="4"/>
      <c r="AFX1286" s="4"/>
      <c r="AFY1286" s="4"/>
      <c r="AFZ1286" s="4"/>
      <c r="AGA1286" s="4"/>
      <c r="AGB1286" s="4"/>
      <c r="AGC1286" s="4"/>
      <c r="AGD1286" s="4"/>
      <c r="AGE1286" s="4"/>
      <c r="AGF1286" s="4"/>
      <c r="AGG1286" s="4"/>
      <c r="AGH1286" s="4"/>
      <c r="AGI1286" s="4"/>
      <c r="AGJ1286" s="4"/>
      <c r="AGK1286" s="4"/>
      <c r="AGL1286" s="4"/>
      <c r="AGM1286" s="4"/>
      <c r="AGN1286" s="4"/>
      <c r="AGO1286" s="4"/>
      <c r="AGP1286" s="4"/>
      <c r="AGQ1286" s="4"/>
      <c r="AGR1286" s="4"/>
      <c r="AGS1286" s="4"/>
      <c r="AGT1286" s="4"/>
      <c r="AGU1286" s="4"/>
      <c r="AGV1286" s="4"/>
      <c r="AGW1286" s="4"/>
      <c r="AGX1286" s="4"/>
      <c r="AGY1286" s="4"/>
      <c r="AGZ1286" s="4"/>
      <c r="AHA1286" s="4"/>
      <c r="AHB1286" s="4"/>
      <c r="AHC1286" s="4"/>
      <c r="AHD1286" s="4"/>
      <c r="AHE1286" s="4"/>
      <c r="AHF1286" s="4"/>
      <c r="AHG1286" s="4"/>
      <c r="AHH1286" s="4"/>
      <c r="AHI1286" s="4"/>
      <c r="AHJ1286" s="4"/>
      <c r="AHK1286" s="4"/>
      <c r="AHL1286" s="4"/>
      <c r="AHM1286" s="4"/>
      <c r="AHN1286" s="4"/>
      <c r="AHO1286" s="4"/>
      <c r="AHP1286" s="4"/>
      <c r="AHQ1286" s="4"/>
      <c r="AHR1286" s="4"/>
      <c r="AHS1286" s="4"/>
      <c r="AHT1286" s="4"/>
      <c r="AHU1286" s="4"/>
      <c r="AHV1286" s="4"/>
      <c r="AHW1286" s="4"/>
      <c r="AHX1286" s="4"/>
      <c r="AHY1286" s="4"/>
      <c r="AHZ1286" s="4"/>
      <c r="AIA1286" s="4"/>
      <c r="AIB1286" s="4"/>
      <c r="AIC1286" s="4"/>
      <c r="AID1286" s="4"/>
      <c r="AIE1286" s="4"/>
      <c r="AIF1286" s="4"/>
      <c r="AIG1286" s="4"/>
      <c r="AIH1286" s="4"/>
      <c r="AII1286" s="4"/>
      <c r="AIJ1286" s="4"/>
      <c r="AIK1286" s="4"/>
      <c r="AIL1286" s="4"/>
      <c r="AIM1286" s="4"/>
      <c r="AIN1286" s="4"/>
      <c r="AIO1286" s="4"/>
      <c r="AIP1286" s="4"/>
      <c r="AIQ1286" s="4"/>
      <c r="AIR1286" s="4"/>
      <c r="AIS1286" s="4"/>
      <c r="AIT1286" s="4"/>
      <c r="AIU1286" s="4"/>
      <c r="AIV1286" s="4"/>
      <c r="AIW1286" s="4"/>
      <c r="AIX1286" s="4"/>
      <c r="AIY1286" s="4"/>
      <c r="AIZ1286" s="4"/>
      <c r="AJA1286" s="4"/>
      <c r="AJB1286" s="4"/>
      <c r="AJC1286" s="4"/>
      <c r="AJD1286" s="4"/>
      <c r="AJE1286" s="4"/>
      <c r="AJF1286" s="4"/>
      <c r="AJG1286" s="4"/>
      <c r="AJH1286" s="4"/>
      <c r="AJI1286" s="4"/>
      <c r="AJJ1286" s="4"/>
      <c r="AJK1286" s="4"/>
      <c r="AJL1286" s="4"/>
      <c r="AJM1286" s="4"/>
      <c r="AJN1286" s="4"/>
      <c r="AJO1286" s="4"/>
      <c r="AJP1286" s="4"/>
      <c r="AJQ1286" s="4"/>
      <c r="AJR1286" s="4"/>
      <c r="AJS1286" s="4"/>
      <c r="AJT1286" s="4"/>
      <c r="AJU1286" s="4"/>
      <c r="AJV1286" s="4"/>
      <c r="AJW1286" s="4"/>
      <c r="AJX1286" s="4"/>
      <c r="AJY1286" s="4"/>
      <c r="AJZ1286" s="4"/>
      <c r="AKA1286" s="4"/>
      <c r="AKB1286" s="4"/>
      <c r="AKC1286" s="4"/>
      <c r="AKD1286" s="4"/>
      <c r="AKE1286" s="4"/>
      <c r="AKF1286" s="4"/>
      <c r="AKG1286" s="4"/>
      <c r="AKH1286" s="4"/>
      <c r="AKI1286" s="4"/>
      <c r="AKJ1286" s="4"/>
      <c r="AKK1286" s="4"/>
      <c r="AKL1286" s="4"/>
      <c r="AKM1286" s="4"/>
      <c r="AKN1286" s="4"/>
      <c r="AKO1286" s="4"/>
      <c r="AKP1286" s="4"/>
      <c r="AKQ1286" s="4"/>
      <c r="AKR1286" s="4"/>
      <c r="AKS1286" s="4"/>
      <c r="AKT1286" s="4"/>
      <c r="AKU1286" s="4"/>
      <c r="AKV1286" s="4"/>
      <c r="AKW1286" s="4"/>
      <c r="AKX1286" s="4"/>
      <c r="AKY1286" s="4"/>
      <c r="AKZ1286" s="4"/>
      <c r="ALA1286" s="4"/>
      <c r="ALB1286" s="4"/>
      <c r="ALC1286" s="4"/>
      <c r="ALD1286" s="4"/>
      <c r="ALE1286" s="4"/>
      <c r="ALF1286" s="4"/>
      <c r="ALG1286" s="4"/>
      <c r="ALH1286" s="4"/>
      <c r="ALI1286" s="4"/>
      <c r="ALJ1286" s="4"/>
      <c r="ALK1286" s="4"/>
      <c r="ALL1286" s="4"/>
      <c r="ALM1286" s="4"/>
      <c r="ALN1286" s="4"/>
      <c r="ALO1286" s="4"/>
      <c r="ALP1286" s="4"/>
      <c r="ALQ1286" s="4"/>
      <c r="ALR1286" s="4"/>
      <c r="ALS1286" s="4"/>
      <c r="ALT1286" s="4"/>
      <c r="ALU1286" s="4"/>
      <c r="ALV1286" s="4"/>
      <c r="ALW1286" s="4"/>
      <c r="ALX1286" s="4"/>
      <c r="ALY1286" s="4"/>
      <c r="ALZ1286" s="4"/>
      <c r="AMA1286" s="4"/>
      <c r="AMB1286" s="4"/>
      <c r="AMC1286" s="4"/>
      <c r="AMD1286" s="4"/>
      <c r="AME1286" s="4"/>
      <c r="AMF1286" s="4"/>
      <c r="AMG1286" s="4"/>
      <c r="AMH1286" s="4"/>
      <c r="AMI1286" s="4"/>
      <c r="AMJ1286" s="4"/>
      <c r="AMK1286" s="4"/>
      <c r="AML1286" s="4"/>
      <c r="AMM1286" s="4"/>
      <c r="AMN1286" s="4"/>
      <c r="AMO1286" s="4"/>
      <c r="AMP1286" s="4"/>
      <c r="AMQ1286" s="4"/>
      <c r="AMR1286" s="4"/>
      <c r="AMS1286" s="4"/>
      <c r="AMT1286" s="4"/>
      <c r="AMU1286" s="4"/>
      <c r="AMV1286" s="4"/>
      <c r="AMW1286" s="4"/>
      <c r="AMX1286" s="4"/>
      <c r="AMY1286" s="4"/>
      <c r="AMZ1286" s="4"/>
      <c r="ANA1286" s="4"/>
      <c r="ANB1286" s="4"/>
      <c r="ANC1286" s="4"/>
      <c r="AND1286" s="4"/>
      <c r="ANE1286" s="4"/>
      <c r="ANF1286" s="4"/>
      <c r="ANG1286" s="4"/>
      <c r="ANH1286" s="4"/>
      <c r="ANI1286" s="4"/>
      <c r="ANJ1286" s="4"/>
      <c r="ANK1286" s="4"/>
      <c r="ANL1286" s="4"/>
      <c r="ANM1286" s="4"/>
      <c r="ANN1286" s="4"/>
      <c r="ANO1286" s="4"/>
      <c r="ANP1286" s="4"/>
      <c r="ANQ1286" s="4"/>
      <c r="ANR1286" s="4"/>
      <c r="ANS1286" s="4"/>
      <c r="ANT1286" s="4"/>
      <c r="ANU1286" s="4"/>
      <c r="ANV1286" s="4"/>
      <c r="ANW1286" s="4"/>
      <c r="ANX1286" s="4"/>
      <c r="ANY1286" s="4"/>
      <c r="ANZ1286" s="4"/>
      <c r="AOA1286" s="4"/>
      <c r="AOB1286" s="4"/>
      <c r="AOC1286" s="4"/>
      <c r="AOD1286" s="4"/>
      <c r="AOE1286" s="4"/>
      <c r="AOF1286" s="4"/>
      <c r="AOG1286" s="4"/>
      <c r="AOH1286" s="4"/>
      <c r="AOI1286" s="4"/>
      <c r="AOJ1286" s="4"/>
      <c r="AOK1286" s="4"/>
      <c r="AOL1286" s="4"/>
      <c r="AOM1286" s="4"/>
      <c r="AON1286" s="4"/>
      <c r="AOO1286" s="4"/>
      <c r="AOP1286" s="4"/>
      <c r="AOQ1286" s="4"/>
      <c r="AOR1286" s="4"/>
      <c r="AOS1286" s="4"/>
      <c r="AOT1286" s="4"/>
      <c r="AOU1286" s="4"/>
      <c r="AOV1286" s="4"/>
      <c r="AOW1286" s="4"/>
      <c r="AOX1286" s="4"/>
      <c r="AOY1286" s="4"/>
      <c r="AOZ1286" s="4"/>
      <c r="APA1286" s="4"/>
      <c r="APB1286" s="4"/>
      <c r="APC1286" s="4"/>
      <c r="APD1286" s="4"/>
      <c r="APE1286" s="4"/>
      <c r="APF1286" s="4"/>
      <c r="APG1286" s="4"/>
      <c r="APH1286" s="4"/>
      <c r="API1286" s="4"/>
      <c r="APJ1286" s="4"/>
      <c r="APK1286" s="4"/>
      <c r="APL1286" s="4"/>
      <c r="APM1286" s="4"/>
      <c r="APN1286" s="4"/>
      <c r="APO1286" s="4"/>
      <c r="APP1286" s="4"/>
      <c r="APQ1286" s="4"/>
      <c r="APR1286" s="4"/>
      <c r="APS1286" s="4"/>
      <c r="APT1286" s="4"/>
      <c r="APU1286" s="4"/>
      <c r="APV1286" s="4"/>
      <c r="APW1286" s="4"/>
      <c r="APX1286" s="4"/>
      <c r="APY1286" s="4"/>
      <c r="APZ1286" s="4"/>
      <c r="AQA1286" s="4"/>
      <c r="AQB1286" s="4"/>
      <c r="AQC1286" s="4"/>
      <c r="AQD1286" s="4"/>
      <c r="AQE1286" s="4"/>
      <c r="AQF1286" s="4"/>
      <c r="AQG1286" s="4"/>
      <c r="AQH1286" s="4"/>
      <c r="AQI1286" s="4"/>
      <c r="AQJ1286" s="4"/>
      <c r="AQK1286" s="4"/>
      <c r="AQL1286" s="4"/>
      <c r="AQM1286" s="4"/>
      <c r="AQN1286" s="4"/>
      <c r="AQO1286" s="4"/>
      <c r="AQP1286" s="4"/>
      <c r="AQQ1286" s="4"/>
      <c r="AQR1286" s="4"/>
      <c r="AQS1286" s="4"/>
      <c r="AQT1286" s="4"/>
      <c r="AQU1286" s="4"/>
      <c r="AQV1286" s="4"/>
      <c r="AQW1286" s="4"/>
      <c r="AQX1286" s="4"/>
      <c r="AQY1286" s="4"/>
      <c r="AQZ1286" s="4"/>
      <c r="ARA1286" s="4"/>
      <c r="ARB1286" s="4"/>
      <c r="ARC1286" s="4"/>
      <c r="ARD1286" s="4"/>
      <c r="ARE1286" s="4"/>
      <c r="ARF1286" s="4"/>
      <c r="ARG1286" s="4"/>
      <c r="ARH1286" s="4"/>
      <c r="ARI1286" s="4"/>
      <c r="ARJ1286" s="4"/>
      <c r="ARK1286" s="4"/>
      <c r="ARL1286" s="4"/>
      <c r="ARM1286" s="4"/>
      <c r="ARN1286" s="4"/>
      <c r="ARO1286" s="4"/>
      <c r="ARP1286" s="4"/>
      <c r="ARQ1286" s="4"/>
      <c r="ARR1286" s="4"/>
      <c r="ARS1286" s="4"/>
      <c r="ART1286" s="4"/>
      <c r="ARU1286" s="4"/>
      <c r="ARV1286" s="4"/>
      <c r="ARW1286" s="4"/>
      <c r="ARX1286" s="4"/>
      <c r="ARY1286" s="4"/>
      <c r="ARZ1286" s="4"/>
      <c r="ASA1286" s="4"/>
      <c r="ASB1286" s="4"/>
      <c r="ASC1286" s="4"/>
      <c r="ASD1286" s="4"/>
      <c r="ASE1286" s="4"/>
      <c r="ASF1286" s="4"/>
      <c r="ASG1286" s="4"/>
      <c r="ASH1286" s="4"/>
      <c r="ASI1286" s="4"/>
      <c r="ASJ1286" s="4"/>
      <c r="ASK1286" s="4"/>
      <c r="ASL1286" s="4"/>
      <c r="ASM1286" s="4"/>
      <c r="ASN1286" s="4"/>
      <c r="ASO1286" s="4"/>
      <c r="ASP1286" s="4"/>
      <c r="ASQ1286" s="4"/>
      <c r="ASR1286" s="4"/>
      <c r="ASS1286" s="4"/>
      <c r="AST1286" s="4"/>
      <c r="ASU1286" s="4"/>
      <c r="ASV1286" s="4"/>
      <c r="ASW1286" s="4"/>
      <c r="ASX1286" s="4"/>
      <c r="ASY1286" s="4"/>
      <c r="ASZ1286" s="4"/>
      <c r="ATA1286" s="4"/>
      <c r="ATB1286" s="4"/>
      <c r="ATC1286" s="4"/>
      <c r="ATD1286" s="4"/>
      <c r="ATE1286" s="4"/>
      <c r="ATF1286" s="4"/>
      <c r="ATG1286" s="4"/>
      <c r="ATH1286" s="4"/>
      <c r="ATI1286" s="4"/>
      <c r="ATJ1286" s="4"/>
      <c r="ATK1286" s="4"/>
      <c r="ATL1286" s="4"/>
      <c r="ATM1286" s="4"/>
      <c r="ATN1286" s="4"/>
      <c r="ATO1286" s="4"/>
      <c r="ATP1286" s="4"/>
      <c r="ATQ1286" s="4"/>
      <c r="ATR1286" s="4"/>
      <c r="ATS1286" s="4"/>
      <c r="ATT1286" s="4"/>
      <c r="ATU1286" s="4"/>
      <c r="ATV1286" s="4"/>
      <c r="ATW1286" s="4"/>
      <c r="ATX1286" s="4"/>
      <c r="ATY1286" s="4"/>
      <c r="ATZ1286" s="4"/>
      <c r="AUA1286" s="4"/>
      <c r="AUB1286" s="4"/>
      <c r="AUC1286" s="4"/>
      <c r="AUD1286" s="4"/>
      <c r="AUE1286" s="4"/>
      <c r="AUF1286" s="4"/>
      <c r="AUG1286" s="4"/>
      <c r="AUH1286" s="4"/>
      <c r="AUI1286" s="4"/>
      <c r="AUJ1286" s="4"/>
      <c r="AUK1286" s="4"/>
      <c r="AUL1286" s="4"/>
      <c r="AUM1286" s="4"/>
      <c r="AUN1286" s="4"/>
      <c r="AUO1286" s="4"/>
      <c r="AUP1286" s="4"/>
      <c r="AUQ1286" s="4"/>
      <c r="AUR1286" s="4"/>
      <c r="AUS1286" s="4"/>
      <c r="AUT1286" s="4"/>
      <c r="AUU1286" s="4"/>
      <c r="AUV1286" s="4"/>
      <c r="AUW1286" s="4"/>
      <c r="AUX1286" s="4"/>
      <c r="AUY1286" s="4"/>
      <c r="AUZ1286" s="4"/>
      <c r="AVA1286" s="4"/>
      <c r="AVB1286" s="4"/>
      <c r="AVC1286" s="4"/>
      <c r="AVD1286" s="4"/>
      <c r="AVE1286" s="4"/>
      <c r="AVF1286" s="4"/>
      <c r="AVG1286" s="4"/>
      <c r="AVH1286" s="4"/>
      <c r="AVI1286" s="4"/>
      <c r="AVJ1286" s="4"/>
      <c r="AVK1286" s="4"/>
      <c r="AVL1286" s="4"/>
      <c r="AVM1286" s="4"/>
      <c r="AVN1286" s="4"/>
      <c r="AVO1286" s="4"/>
      <c r="AVP1286" s="4"/>
      <c r="AVQ1286" s="4"/>
      <c r="AVR1286" s="4"/>
      <c r="AVS1286" s="4"/>
      <c r="AVT1286" s="4"/>
      <c r="AVU1286" s="4"/>
      <c r="AVV1286" s="4"/>
      <c r="AVW1286" s="4"/>
      <c r="AVX1286" s="4"/>
      <c r="AVY1286" s="4"/>
      <c r="AVZ1286" s="4"/>
      <c r="AWA1286" s="4"/>
      <c r="AWB1286" s="4"/>
      <c r="AWC1286" s="4"/>
      <c r="AWD1286" s="4"/>
      <c r="AWE1286" s="4"/>
      <c r="AWF1286" s="4"/>
      <c r="AWG1286" s="4"/>
      <c r="AWH1286" s="4"/>
      <c r="AWI1286" s="4"/>
      <c r="AWJ1286" s="4"/>
      <c r="AWK1286" s="4"/>
      <c r="AWL1286" s="4"/>
      <c r="AWM1286" s="4"/>
      <c r="AWN1286" s="4"/>
      <c r="AWO1286" s="4"/>
      <c r="AWP1286" s="4"/>
      <c r="AWQ1286" s="4"/>
      <c r="AWR1286" s="4"/>
      <c r="AWS1286" s="4"/>
      <c r="AWT1286" s="4"/>
      <c r="AWU1286" s="4"/>
      <c r="AWV1286" s="4"/>
      <c r="AWW1286" s="4"/>
      <c r="AWX1286" s="4"/>
      <c r="AWY1286" s="4"/>
      <c r="AWZ1286" s="4"/>
      <c r="AXA1286" s="4"/>
      <c r="AXB1286" s="4"/>
      <c r="AXC1286" s="4"/>
      <c r="AXD1286" s="4"/>
      <c r="AXE1286" s="4"/>
      <c r="AXF1286" s="4"/>
      <c r="AXG1286" s="4"/>
      <c r="AXH1286" s="4"/>
      <c r="AXI1286" s="4"/>
      <c r="AXJ1286" s="4"/>
      <c r="AXK1286" s="4"/>
      <c r="AXL1286" s="4"/>
      <c r="AXM1286" s="4"/>
      <c r="AXN1286" s="4"/>
      <c r="AXO1286" s="4"/>
      <c r="AXP1286" s="4"/>
      <c r="AXQ1286" s="4"/>
      <c r="AXR1286" s="4"/>
      <c r="AXS1286" s="4"/>
      <c r="AXT1286" s="4"/>
      <c r="AXU1286" s="4"/>
      <c r="AXV1286" s="4"/>
      <c r="AXW1286" s="4"/>
      <c r="AXX1286" s="4"/>
      <c r="AXY1286" s="4"/>
      <c r="AXZ1286" s="4"/>
      <c r="AYA1286" s="4"/>
      <c r="AYB1286" s="4"/>
      <c r="AYC1286" s="4"/>
      <c r="AYD1286" s="4"/>
      <c r="AYE1286" s="4"/>
      <c r="AYF1286" s="4"/>
      <c r="AYG1286" s="4"/>
      <c r="AYH1286" s="4"/>
      <c r="AYI1286" s="4"/>
      <c r="AYJ1286" s="4"/>
      <c r="AYK1286" s="4"/>
      <c r="AYL1286" s="4"/>
      <c r="AYM1286" s="4"/>
      <c r="AYN1286" s="4"/>
      <c r="AYO1286" s="4"/>
      <c r="AYP1286" s="4"/>
      <c r="AYQ1286" s="4"/>
      <c r="AYR1286" s="4"/>
      <c r="AYS1286" s="4"/>
      <c r="AYT1286" s="4"/>
      <c r="AYU1286" s="4"/>
      <c r="AYV1286" s="4"/>
      <c r="AYW1286" s="4"/>
      <c r="AYX1286" s="4"/>
      <c r="AYY1286" s="4"/>
      <c r="AYZ1286" s="4"/>
      <c r="AZA1286" s="4"/>
      <c r="AZB1286" s="4"/>
      <c r="AZC1286" s="4"/>
      <c r="AZD1286" s="4"/>
      <c r="AZE1286" s="4"/>
      <c r="AZF1286" s="4"/>
      <c r="AZG1286" s="4"/>
      <c r="AZH1286" s="4"/>
      <c r="AZI1286" s="4"/>
      <c r="AZJ1286" s="4"/>
      <c r="AZK1286" s="4"/>
      <c r="AZL1286" s="4"/>
      <c r="AZM1286" s="4"/>
      <c r="AZN1286" s="4"/>
      <c r="AZO1286" s="4"/>
      <c r="AZP1286" s="4"/>
      <c r="AZQ1286" s="4"/>
      <c r="AZR1286" s="4"/>
      <c r="AZS1286" s="4"/>
      <c r="AZT1286" s="4"/>
      <c r="AZU1286" s="4"/>
      <c r="AZV1286" s="4"/>
      <c r="AZW1286" s="4"/>
      <c r="AZX1286" s="4"/>
      <c r="AZY1286" s="4"/>
      <c r="AZZ1286" s="4"/>
      <c r="BAA1286" s="4"/>
      <c r="BAB1286" s="4"/>
      <c r="BAC1286" s="4"/>
      <c r="BAD1286" s="4"/>
      <c r="BAE1286" s="4"/>
      <c r="BAF1286" s="4"/>
      <c r="BAG1286" s="4"/>
      <c r="BAH1286" s="4"/>
      <c r="BAI1286" s="4"/>
      <c r="BAJ1286" s="4"/>
      <c r="BAK1286" s="4"/>
      <c r="BAL1286" s="4"/>
      <c r="BAM1286" s="4"/>
      <c r="BAN1286" s="4"/>
      <c r="BAO1286" s="4"/>
      <c r="BAP1286" s="4"/>
      <c r="BAQ1286" s="4"/>
      <c r="BAR1286" s="4"/>
      <c r="BAS1286" s="4"/>
      <c r="BAT1286" s="4"/>
      <c r="BAU1286" s="4"/>
      <c r="BAV1286" s="4"/>
      <c r="BAW1286" s="4"/>
      <c r="BAX1286" s="4"/>
      <c r="BAY1286" s="4"/>
      <c r="BAZ1286" s="4"/>
      <c r="BBA1286" s="4"/>
      <c r="BBB1286" s="4"/>
      <c r="BBC1286" s="4"/>
      <c r="BBD1286" s="4"/>
      <c r="BBE1286" s="4"/>
      <c r="BBF1286" s="4"/>
      <c r="BBG1286" s="4"/>
      <c r="BBH1286" s="4"/>
      <c r="BBI1286" s="4"/>
      <c r="BBJ1286" s="4"/>
      <c r="BBK1286" s="4"/>
      <c r="BBL1286" s="4"/>
      <c r="BBM1286" s="4"/>
      <c r="BBN1286" s="4"/>
      <c r="BBO1286" s="4"/>
      <c r="BBP1286" s="4"/>
      <c r="BBQ1286" s="4"/>
      <c r="BBR1286" s="4"/>
      <c r="BBS1286" s="4"/>
      <c r="BBT1286" s="4"/>
      <c r="BBU1286" s="4"/>
      <c r="BBV1286" s="4"/>
      <c r="BBW1286" s="4"/>
      <c r="BBX1286" s="4"/>
      <c r="BBY1286" s="4"/>
      <c r="BBZ1286" s="4"/>
      <c r="BCA1286" s="4"/>
      <c r="BCB1286" s="4"/>
      <c r="BCC1286" s="4"/>
      <c r="BCD1286" s="4"/>
      <c r="BCE1286" s="4"/>
      <c r="BCF1286" s="4"/>
      <c r="BCG1286" s="4"/>
      <c r="BCH1286" s="4"/>
      <c r="BCI1286" s="4"/>
      <c r="BCJ1286" s="4"/>
      <c r="BCK1286" s="4"/>
      <c r="BCL1286" s="4"/>
      <c r="BCM1286" s="4"/>
      <c r="BCN1286" s="4"/>
      <c r="BCO1286" s="4"/>
      <c r="BCP1286" s="4"/>
      <c r="BCQ1286" s="4"/>
      <c r="BCR1286" s="4"/>
      <c r="BCS1286" s="4"/>
      <c r="BCT1286" s="4"/>
      <c r="BCU1286" s="4"/>
      <c r="BCV1286" s="4"/>
      <c r="BCW1286" s="4"/>
      <c r="BCX1286" s="4"/>
      <c r="BCY1286" s="4"/>
      <c r="BCZ1286" s="4"/>
      <c r="BDA1286" s="4"/>
      <c r="BDB1286" s="4"/>
      <c r="BDC1286" s="4"/>
      <c r="BDD1286" s="4"/>
      <c r="BDE1286" s="4"/>
      <c r="BDF1286" s="4"/>
      <c r="BDG1286" s="4"/>
      <c r="BDH1286" s="4"/>
      <c r="BDI1286" s="4"/>
      <c r="BDJ1286" s="4"/>
      <c r="BDK1286" s="4"/>
      <c r="BDL1286" s="4"/>
      <c r="BDM1286" s="4"/>
      <c r="BDN1286" s="4"/>
      <c r="BDO1286" s="4"/>
      <c r="BDP1286" s="4"/>
      <c r="BDQ1286" s="4"/>
      <c r="BDR1286" s="4"/>
      <c r="BDS1286" s="4"/>
      <c r="BDT1286" s="4"/>
      <c r="BDU1286" s="4"/>
      <c r="BDV1286" s="4"/>
      <c r="BDW1286" s="4"/>
      <c r="BDX1286" s="4"/>
      <c r="BDY1286" s="4"/>
      <c r="BDZ1286" s="4"/>
      <c r="BEA1286" s="4"/>
      <c r="BEB1286" s="4"/>
      <c r="BEC1286" s="4"/>
      <c r="BED1286" s="4"/>
      <c r="BEE1286" s="4"/>
      <c r="BEF1286" s="4"/>
      <c r="BEG1286" s="4"/>
      <c r="BEH1286" s="4"/>
      <c r="BEI1286" s="4"/>
      <c r="BEJ1286" s="4"/>
      <c r="BEK1286" s="4"/>
      <c r="BEL1286" s="4"/>
      <c r="BEM1286" s="4"/>
      <c r="BEN1286" s="4"/>
      <c r="BEO1286" s="4"/>
      <c r="BEP1286" s="4"/>
      <c r="BEQ1286" s="4"/>
      <c r="BER1286" s="4"/>
      <c r="BES1286" s="4"/>
      <c r="BET1286" s="4"/>
      <c r="BEU1286" s="4"/>
      <c r="BEV1286" s="4"/>
      <c r="BEW1286" s="4"/>
      <c r="BEX1286" s="4"/>
      <c r="BEY1286" s="4"/>
      <c r="BEZ1286" s="4"/>
      <c r="BFA1286" s="4"/>
      <c r="BFB1286" s="4"/>
      <c r="BFC1286" s="4"/>
      <c r="BFD1286" s="4"/>
      <c r="BFE1286" s="4"/>
      <c r="BFF1286" s="4"/>
      <c r="BFG1286" s="4"/>
      <c r="BFH1286" s="4"/>
      <c r="BFI1286" s="4"/>
      <c r="BFJ1286" s="4"/>
      <c r="BFK1286" s="4"/>
      <c r="BFL1286" s="4"/>
      <c r="BFM1286" s="4"/>
      <c r="BFN1286" s="4"/>
      <c r="BFO1286" s="4"/>
      <c r="BFP1286" s="4"/>
      <c r="BFQ1286" s="4"/>
      <c r="BFR1286" s="4"/>
      <c r="BFS1286" s="4"/>
      <c r="BFT1286" s="4"/>
      <c r="BFU1286" s="4"/>
      <c r="BFV1286" s="4"/>
      <c r="BFW1286" s="4"/>
      <c r="BFX1286" s="4"/>
      <c r="BFY1286" s="4"/>
      <c r="BFZ1286" s="4"/>
      <c r="BGA1286" s="4"/>
      <c r="BGB1286" s="4"/>
      <c r="BGC1286" s="4"/>
      <c r="BGD1286" s="4"/>
      <c r="BGE1286" s="4"/>
      <c r="BGF1286" s="4"/>
      <c r="BGG1286" s="4"/>
      <c r="BGH1286" s="4"/>
      <c r="BGI1286" s="4"/>
      <c r="BGJ1286" s="4"/>
      <c r="BGK1286" s="4"/>
      <c r="BGL1286" s="4"/>
      <c r="BGM1286" s="4"/>
      <c r="BGN1286" s="4"/>
      <c r="BGO1286" s="4"/>
      <c r="BGP1286" s="4"/>
      <c r="BGQ1286" s="4"/>
      <c r="BGR1286" s="4"/>
      <c r="BGS1286" s="4"/>
      <c r="BGT1286" s="4"/>
      <c r="BGU1286" s="4"/>
      <c r="BGV1286" s="4"/>
      <c r="BGW1286" s="4"/>
      <c r="BGX1286" s="4"/>
      <c r="BGY1286" s="4"/>
      <c r="BGZ1286" s="4"/>
      <c r="BHA1286" s="4"/>
      <c r="BHB1286" s="4"/>
      <c r="BHC1286" s="4"/>
      <c r="BHD1286" s="4"/>
      <c r="BHE1286" s="4"/>
      <c r="BHF1286" s="4"/>
      <c r="BHG1286" s="4"/>
      <c r="BHH1286" s="4"/>
      <c r="BHI1286" s="4"/>
      <c r="BHJ1286" s="4"/>
      <c r="BHK1286" s="4"/>
      <c r="BHL1286" s="4"/>
      <c r="BHM1286" s="4"/>
      <c r="BHN1286" s="4"/>
      <c r="BHO1286" s="4"/>
      <c r="BHP1286" s="4"/>
      <c r="BHQ1286" s="4"/>
      <c r="BHR1286" s="4"/>
      <c r="BHS1286" s="4"/>
      <c r="BHT1286" s="4"/>
      <c r="BHU1286" s="4"/>
      <c r="BHV1286" s="4"/>
      <c r="BHW1286" s="4"/>
      <c r="BHX1286" s="4"/>
      <c r="BHY1286" s="4"/>
      <c r="BHZ1286" s="4"/>
      <c r="BIA1286" s="4"/>
      <c r="BIB1286" s="4"/>
      <c r="BIC1286" s="4"/>
      <c r="BID1286" s="4"/>
      <c r="BIE1286" s="4"/>
      <c r="BIF1286" s="4"/>
      <c r="BIG1286" s="4"/>
      <c r="BIH1286" s="4"/>
      <c r="BII1286" s="4"/>
      <c r="BIJ1286" s="4"/>
      <c r="BIK1286" s="4"/>
      <c r="BIL1286" s="4"/>
      <c r="BIM1286" s="4"/>
      <c r="BIN1286" s="4"/>
      <c r="BIO1286" s="4"/>
      <c r="BIP1286" s="4"/>
      <c r="BIQ1286" s="4"/>
      <c r="BIR1286" s="4"/>
      <c r="BIS1286" s="4"/>
      <c r="BIT1286" s="4"/>
      <c r="BIU1286" s="4"/>
      <c r="BIV1286" s="4"/>
      <c r="BIW1286" s="4"/>
      <c r="BIX1286" s="4"/>
      <c r="BIY1286" s="4"/>
      <c r="BIZ1286" s="4"/>
      <c r="BJA1286" s="4"/>
      <c r="BJB1286" s="4"/>
      <c r="BJC1286" s="4"/>
      <c r="BJD1286" s="4"/>
      <c r="BJE1286" s="4"/>
      <c r="BJF1286" s="4"/>
      <c r="BJG1286" s="4"/>
      <c r="BJH1286" s="4"/>
      <c r="BJI1286" s="4"/>
      <c r="BJJ1286" s="4"/>
      <c r="BJK1286" s="4"/>
      <c r="BJL1286" s="4"/>
      <c r="BJM1286" s="4"/>
      <c r="BJN1286" s="4"/>
      <c r="BJO1286" s="4"/>
      <c r="BJP1286" s="4"/>
      <c r="BJQ1286" s="4"/>
      <c r="BJR1286" s="4"/>
      <c r="BJS1286" s="4"/>
      <c r="BJT1286" s="4"/>
      <c r="BJU1286" s="4"/>
      <c r="BJV1286" s="4"/>
      <c r="BJW1286" s="4"/>
      <c r="BJX1286" s="4"/>
      <c r="BJY1286" s="4"/>
      <c r="BJZ1286" s="4"/>
      <c r="BKA1286" s="4"/>
      <c r="BKB1286" s="4"/>
      <c r="BKC1286" s="4"/>
      <c r="BKD1286" s="4"/>
      <c r="BKE1286" s="4"/>
      <c r="BKF1286" s="4"/>
      <c r="BKG1286" s="4"/>
      <c r="BKH1286" s="4"/>
      <c r="BKI1286" s="4"/>
      <c r="BKJ1286" s="4"/>
      <c r="BKK1286" s="4"/>
      <c r="BKL1286" s="4"/>
      <c r="BKM1286" s="4"/>
      <c r="BKN1286" s="4"/>
      <c r="BKO1286" s="4"/>
      <c r="BKP1286" s="4"/>
      <c r="BKQ1286" s="4"/>
      <c r="BKR1286" s="4"/>
      <c r="BKS1286" s="4"/>
      <c r="BKT1286" s="4"/>
      <c r="BKU1286" s="4"/>
      <c r="BKV1286" s="4"/>
      <c r="BKW1286" s="4"/>
      <c r="BKX1286" s="4"/>
      <c r="BKY1286" s="4"/>
      <c r="BKZ1286" s="4"/>
      <c r="BLA1286" s="4"/>
      <c r="BLB1286" s="4"/>
      <c r="BLC1286" s="4"/>
      <c r="BLD1286" s="4"/>
      <c r="BLE1286" s="4"/>
      <c r="BLF1286" s="4"/>
      <c r="BLG1286" s="4"/>
      <c r="BLH1286" s="4"/>
      <c r="BLI1286" s="4"/>
      <c r="BLJ1286" s="4"/>
      <c r="BLK1286" s="4"/>
      <c r="BLL1286" s="4"/>
      <c r="BLM1286" s="4"/>
      <c r="BLN1286" s="4"/>
      <c r="BLO1286" s="4"/>
      <c r="BLP1286" s="4"/>
      <c r="BLQ1286" s="4"/>
      <c r="BLR1286" s="4"/>
      <c r="BLS1286" s="4"/>
      <c r="BLT1286" s="4"/>
      <c r="BLU1286" s="4"/>
      <c r="BLV1286" s="4"/>
      <c r="BLW1286" s="4"/>
      <c r="BLX1286" s="4"/>
      <c r="BLY1286" s="4"/>
      <c r="BLZ1286" s="4"/>
      <c r="BMA1286" s="4"/>
      <c r="BMB1286" s="4"/>
      <c r="BMC1286" s="4"/>
      <c r="BMD1286" s="4"/>
      <c r="BME1286" s="4"/>
      <c r="BMF1286" s="4"/>
      <c r="BMG1286" s="4"/>
      <c r="BMH1286" s="4"/>
      <c r="BMI1286" s="4"/>
      <c r="BMJ1286" s="4"/>
      <c r="BMK1286" s="4"/>
      <c r="BML1286" s="4"/>
      <c r="BMM1286" s="4"/>
      <c r="BMN1286" s="4"/>
      <c r="BMO1286" s="4"/>
      <c r="BMP1286" s="4"/>
      <c r="BMQ1286" s="4"/>
      <c r="BMR1286" s="4"/>
      <c r="BMS1286" s="4"/>
      <c r="BMT1286" s="4"/>
      <c r="BMU1286" s="4"/>
      <c r="BMV1286" s="4"/>
      <c r="BMW1286" s="4"/>
      <c r="BMX1286" s="4"/>
      <c r="BMY1286" s="4"/>
      <c r="BMZ1286" s="4"/>
      <c r="BNA1286" s="4"/>
      <c r="BNB1286" s="4"/>
      <c r="BNC1286" s="4"/>
      <c r="BND1286" s="4"/>
      <c r="BNE1286" s="4"/>
      <c r="BNF1286" s="4"/>
      <c r="BNG1286" s="4"/>
      <c r="BNH1286" s="4"/>
      <c r="BNI1286" s="4"/>
      <c r="BNJ1286" s="4"/>
      <c r="BNK1286" s="4"/>
      <c r="BNL1286" s="4"/>
      <c r="BNM1286" s="4"/>
      <c r="BNN1286" s="4"/>
      <c r="BNO1286" s="4"/>
      <c r="BNP1286" s="4"/>
      <c r="BNQ1286" s="4"/>
      <c r="BNR1286" s="4"/>
      <c r="BNS1286" s="4"/>
      <c r="BNT1286" s="4"/>
      <c r="BNU1286" s="4"/>
      <c r="BNV1286" s="4"/>
      <c r="BNW1286" s="4"/>
      <c r="BNX1286" s="4"/>
      <c r="BNY1286" s="4"/>
      <c r="BNZ1286" s="4"/>
      <c r="BOA1286" s="4"/>
      <c r="BOB1286" s="4"/>
      <c r="BOC1286" s="4"/>
      <c r="BOD1286" s="4"/>
      <c r="BOE1286" s="4"/>
      <c r="BOF1286" s="4"/>
      <c r="BOG1286" s="4"/>
      <c r="BOH1286" s="4"/>
      <c r="BOI1286" s="4"/>
      <c r="BOJ1286" s="4"/>
      <c r="BOK1286" s="4"/>
      <c r="BOL1286" s="4"/>
      <c r="BOM1286" s="4"/>
      <c r="BON1286" s="4"/>
      <c r="BOO1286" s="4"/>
      <c r="BOP1286" s="4"/>
      <c r="BOQ1286" s="4"/>
      <c r="BOR1286" s="4"/>
      <c r="BOS1286" s="4"/>
      <c r="BOT1286" s="4"/>
      <c r="BOU1286" s="4"/>
      <c r="BOV1286" s="4"/>
      <c r="BOW1286" s="4"/>
      <c r="BOX1286" s="4"/>
      <c r="BOY1286" s="4"/>
      <c r="BOZ1286" s="4"/>
      <c r="BPA1286" s="4"/>
      <c r="BPB1286" s="4"/>
      <c r="BPC1286" s="4"/>
      <c r="BPD1286" s="4"/>
      <c r="BPE1286" s="4"/>
      <c r="BPF1286" s="4"/>
      <c r="BPG1286" s="4"/>
      <c r="BPH1286" s="4"/>
      <c r="BPI1286" s="4"/>
      <c r="BPJ1286" s="4"/>
      <c r="BPK1286" s="4"/>
      <c r="BPL1286" s="4"/>
      <c r="BPM1286" s="4"/>
      <c r="BPN1286" s="4"/>
      <c r="BPO1286" s="4"/>
      <c r="BPP1286" s="4"/>
      <c r="BPQ1286" s="4"/>
      <c r="BPR1286" s="4"/>
      <c r="BPS1286" s="4"/>
      <c r="BPT1286" s="4"/>
      <c r="BPU1286" s="4"/>
      <c r="BPV1286" s="4"/>
      <c r="BPW1286" s="4"/>
      <c r="BPX1286" s="4"/>
      <c r="BPY1286" s="4"/>
      <c r="BPZ1286" s="4"/>
      <c r="BQA1286" s="4"/>
      <c r="BQB1286" s="4"/>
      <c r="BQC1286" s="4"/>
      <c r="BQD1286" s="4"/>
      <c r="BQE1286" s="4"/>
      <c r="BQF1286" s="4"/>
      <c r="BQG1286" s="4"/>
      <c r="BQH1286" s="4"/>
      <c r="BQI1286" s="4"/>
      <c r="BQJ1286" s="4"/>
      <c r="BQK1286" s="4"/>
      <c r="BQL1286" s="4"/>
      <c r="BQM1286" s="4"/>
      <c r="BQN1286" s="4"/>
      <c r="BQO1286" s="4"/>
      <c r="BQP1286" s="4"/>
      <c r="BQQ1286" s="4"/>
      <c r="BQR1286" s="4"/>
      <c r="BQS1286" s="4"/>
      <c r="BQT1286" s="4"/>
      <c r="BQU1286" s="4"/>
      <c r="BQV1286" s="4"/>
      <c r="BQW1286" s="4"/>
      <c r="BQX1286" s="4"/>
      <c r="BQY1286" s="4"/>
      <c r="BQZ1286" s="4"/>
      <c r="BRA1286" s="4"/>
      <c r="BRB1286" s="4"/>
      <c r="BRC1286" s="4"/>
      <c r="BRD1286" s="4"/>
      <c r="BRE1286" s="4"/>
      <c r="BRF1286" s="4"/>
      <c r="BRG1286" s="4"/>
      <c r="BRH1286" s="4"/>
      <c r="BRI1286" s="4"/>
      <c r="BRJ1286" s="4"/>
      <c r="BRK1286" s="4"/>
      <c r="BRL1286" s="4"/>
      <c r="BRM1286" s="4"/>
      <c r="BRN1286" s="4"/>
      <c r="BRO1286" s="4"/>
      <c r="BRP1286" s="4"/>
      <c r="BRQ1286" s="4"/>
      <c r="BRR1286" s="4"/>
      <c r="BRS1286" s="4"/>
      <c r="BRT1286" s="4"/>
      <c r="BRU1286" s="4"/>
      <c r="BRV1286" s="4"/>
      <c r="BRW1286" s="4"/>
      <c r="BRX1286" s="4"/>
      <c r="BRY1286" s="4"/>
      <c r="BRZ1286" s="4"/>
      <c r="BSA1286" s="4"/>
      <c r="BSB1286" s="4"/>
      <c r="BSC1286" s="4"/>
      <c r="BSD1286" s="4"/>
      <c r="BSE1286" s="4"/>
      <c r="BSF1286" s="4"/>
      <c r="BSG1286" s="4"/>
      <c r="BSH1286" s="4"/>
      <c r="BSI1286" s="4"/>
      <c r="BSJ1286" s="4"/>
      <c r="BSK1286" s="4"/>
      <c r="BSL1286" s="4"/>
      <c r="BSM1286" s="4"/>
      <c r="BSN1286" s="4"/>
      <c r="BSO1286" s="4"/>
      <c r="BSP1286" s="4"/>
      <c r="BSQ1286" s="4"/>
      <c r="BSR1286" s="4"/>
      <c r="BSS1286" s="4"/>
      <c r="BST1286" s="4"/>
      <c r="BSU1286" s="4"/>
      <c r="BSV1286" s="4"/>
      <c r="BSW1286" s="4"/>
      <c r="BSX1286" s="4"/>
      <c r="BSY1286" s="4"/>
      <c r="BSZ1286" s="4"/>
      <c r="BTA1286" s="4"/>
      <c r="BTB1286" s="4"/>
      <c r="BTC1286" s="4"/>
      <c r="BTD1286" s="4"/>
      <c r="BTE1286" s="4"/>
      <c r="BTF1286" s="4"/>
      <c r="BTG1286" s="4"/>
      <c r="BTH1286" s="4"/>
      <c r="BTI1286" s="4"/>
      <c r="BTJ1286" s="4"/>
      <c r="BTK1286" s="4"/>
      <c r="BTL1286" s="4"/>
      <c r="BTM1286" s="4"/>
      <c r="BTN1286" s="4"/>
      <c r="BTO1286" s="4"/>
      <c r="BTP1286" s="4"/>
      <c r="BTQ1286" s="4"/>
      <c r="BTR1286" s="4"/>
      <c r="BTS1286" s="4"/>
      <c r="BTT1286" s="4"/>
      <c r="BTU1286" s="4"/>
      <c r="BTV1286" s="4"/>
      <c r="BTW1286" s="4"/>
      <c r="BTX1286" s="4"/>
      <c r="BTY1286" s="4"/>
      <c r="BTZ1286" s="4"/>
      <c r="BUA1286" s="4"/>
      <c r="BUB1286" s="4"/>
      <c r="BUC1286" s="4"/>
      <c r="BUD1286" s="4"/>
      <c r="BUE1286" s="4"/>
      <c r="BUF1286" s="4"/>
      <c r="BUG1286" s="4"/>
      <c r="BUH1286" s="4"/>
      <c r="BUI1286" s="4"/>
      <c r="BUJ1286" s="4"/>
      <c r="BUK1286" s="4"/>
      <c r="BUL1286" s="4"/>
      <c r="BUM1286" s="4"/>
      <c r="BUN1286" s="4"/>
      <c r="BUO1286" s="4"/>
      <c r="BUP1286" s="4"/>
      <c r="BUQ1286" s="4"/>
      <c r="BUR1286" s="4"/>
      <c r="BUS1286" s="4"/>
      <c r="BUT1286" s="4"/>
      <c r="BUU1286" s="4"/>
      <c r="BUV1286" s="4"/>
      <c r="BUW1286" s="4"/>
      <c r="BUX1286" s="4"/>
      <c r="BUY1286" s="4"/>
      <c r="BUZ1286" s="4"/>
      <c r="BVA1286" s="4"/>
      <c r="BVB1286" s="4"/>
      <c r="BVC1286" s="4"/>
      <c r="BVD1286" s="4"/>
      <c r="BVE1286" s="4"/>
      <c r="BVF1286" s="4"/>
      <c r="BVG1286" s="4"/>
      <c r="BVH1286" s="4"/>
      <c r="BVI1286" s="4"/>
      <c r="BVJ1286" s="4"/>
      <c r="BVK1286" s="4"/>
      <c r="BVL1286" s="4"/>
      <c r="BVM1286" s="4"/>
      <c r="BVN1286" s="4"/>
      <c r="BVO1286" s="4"/>
      <c r="BVP1286" s="4"/>
      <c r="BVQ1286" s="4"/>
      <c r="BVR1286" s="4"/>
      <c r="BVS1286" s="4"/>
      <c r="BVT1286" s="4"/>
      <c r="BVU1286" s="4"/>
      <c r="BVV1286" s="4"/>
      <c r="BVW1286" s="4"/>
      <c r="BVX1286" s="4"/>
      <c r="BVY1286" s="4"/>
      <c r="BVZ1286" s="4"/>
      <c r="BWA1286" s="4"/>
      <c r="BWB1286" s="4"/>
      <c r="BWC1286" s="4"/>
      <c r="BWD1286" s="4"/>
      <c r="BWE1286" s="4"/>
      <c r="BWF1286" s="4"/>
      <c r="BWG1286" s="4"/>
      <c r="BWH1286" s="4"/>
      <c r="BWI1286" s="4"/>
      <c r="BWJ1286" s="4"/>
      <c r="BWK1286" s="4"/>
      <c r="BWL1286" s="4"/>
      <c r="BWM1286" s="4"/>
      <c r="BWN1286" s="4"/>
      <c r="BWO1286" s="4"/>
      <c r="BWP1286" s="4"/>
      <c r="BWQ1286" s="4"/>
      <c r="BWR1286" s="4"/>
      <c r="BWS1286" s="4"/>
      <c r="BWT1286" s="4"/>
      <c r="BWU1286" s="4"/>
      <c r="BWV1286" s="4"/>
      <c r="BWW1286" s="4"/>
      <c r="BWX1286" s="4"/>
      <c r="BWY1286" s="4"/>
      <c r="BWZ1286" s="4"/>
      <c r="BXA1286" s="4"/>
      <c r="BXB1286" s="4"/>
      <c r="BXC1286" s="4"/>
      <c r="BXD1286" s="4"/>
      <c r="BXE1286" s="4"/>
      <c r="BXF1286" s="4"/>
      <c r="BXG1286" s="4"/>
      <c r="BXH1286" s="4"/>
      <c r="BXI1286" s="4"/>
      <c r="BXJ1286" s="4"/>
      <c r="BXK1286" s="4"/>
      <c r="BXL1286" s="4"/>
      <c r="BXM1286" s="4"/>
      <c r="BXN1286" s="4"/>
      <c r="BXO1286" s="4"/>
      <c r="BXP1286" s="4"/>
      <c r="BXQ1286" s="4"/>
      <c r="BXR1286" s="4"/>
      <c r="BXS1286" s="4"/>
      <c r="BXT1286" s="4"/>
      <c r="BXU1286" s="4"/>
      <c r="BXV1286" s="4"/>
      <c r="BXW1286" s="4"/>
      <c r="BXX1286" s="4"/>
      <c r="BXY1286" s="4"/>
      <c r="BXZ1286" s="4"/>
      <c r="BYA1286" s="4"/>
      <c r="BYB1286" s="4"/>
      <c r="BYC1286" s="4"/>
      <c r="BYD1286" s="4"/>
      <c r="BYE1286" s="4"/>
      <c r="BYF1286" s="4"/>
      <c r="BYG1286" s="4"/>
      <c r="BYH1286" s="4"/>
      <c r="BYI1286" s="4"/>
      <c r="BYJ1286" s="4"/>
      <c r="BYK1286" s="4"/>
      <c r="BYL1286" s="4"/>
      <c r="BYM1286" s="4"/>
      <c r="BYN1286" s="4"/>
      <c r="BYO1286" s="4"/>
      <c r="BYP1286" s="4"/>
      <c r="BYQ1286" s="4"/>
      <c r="BYR1286" s="4"/>
      <c r="BYS1286" s="4"/>
      <c r="BYT1286" s="4"/>
      <c r="BYU1286" s="4"/>
      <c r="BYV1286" s="4"/>
      <c r="BYW1286" s="4"/>
      <c r="BYX1286" s="4"/>
      <c r="BYY1286" s="4"/>
      <c r="BYZ1286" s="4"/>
      <c r="BZA1286" s="4"/>
      <c r="BZB1286" s="4"/>
      <c r="BZC1286" s="4"/>
      <c r="BZD1286" s="4"/>
      <c r="BZE1286" s="4"/>
      <c r="BZF1286" s="4"/>
      <c r="BZG1286" s="4"/>
      <c r="BZH1286" s="4"/>
      <c r="BZI1286" s="4"/>
      <c r="BZJ1286" s="4"/>
      <c r="BZK1286" s="4"/>
      <c r="BZL1286" s="4"/>
      <c r="BZM1286" s="4"/>
      <c r="BZN1286" s="4"/>
      <c r="BZO1286" s="4"/>
      <c r="BZP1286" s="4"/>
      <c r="BZQ1286" s="4"/>
      <c r="BZR1286" s="4"/>
      <c r="BZS1286" s="4"/>
      <c r="BZT1286" s="4"/>
      <c r="BZU1286" s="4"/>
      <c r="BZV1286" s="4"/>
      <c r="BZW1286" s="4"/>
      <c r="BZX1286" s="4"/>
      <c r="BZY1286" s="4"/>
      <c r="BZZ1286" s="4"/>
      <c r="CAA1286" s="4"/>
      <c r="CAB1286" s="4"/>
      <c r="CAC1286" s="4"/>
      <c r="CAD1286" s="4"/>
      <c r="CAE1286" s="4"/>
      <c r="CAF1286" s="4"/>
      <c r="CAG1286" s="4"/>
      <c r="CAH1286" s="4"/>
      <c r="CAI1286" s="4"/>
      <c r="CAJ1286" s="4"/>
      <c r="CAK1286" s="4"/>
      <c r="CAL1286" s="4"/>
      <c r="CAM1286" s="4"/>
      <c r="CAN1286" s="4"/>
      <c r="CAO1286" s="4"/>
      <c r="CAP1286" s="4"/>
      <c r="CAQ1286" s="4"/>
      <c r="CAR1286" s="4"/>
      <c r="CAS1286" s="4"/>
      <c r="CAT1286" s="4"/>
      <c r="CAU1286" s="4"/>
      <c r="CAV1286" s="4"/>
      <c r="CAW1286" s="4"/>
      <c r="CAX1286" s="4"/>
      <c r="CAY1286" s="4"/>
      <c r="CAZ1286" s="4"/>
      <c r="CBA1286" s="4"/>
      <c r="CBB1286" s="4"/>
      <c r="CBC1286" s="4"/>
      <c r="CBD1286" s="4"/>
      <c r="CBE1286" s="4"/>
      <c r="CBF1286" s="4"/>
      <c r="CBG1286" s="4"/>
      <c r="CBH1286" s="4"/>
      <c r="CBI1286" s="4"/>
      <c r="CBJ1286" s="4"/>
      <c r="CBK1286" s="4"/>
      <c r="CBL1286" s="4"/>
      <c r="CBM1286" s="4"/>
      <c r="CBN1286" s="4"/>
      <c r="CBO1286" s="4"/>
      <c r="CBP1286" s="4"/>
      <c r="CBQ1286" s="4"/>
      <c r="CBR1286" s="4"/>
      <c r="CBS1286" s="4"/>
      <c r="CBT1286" s="4"/>
      <c r="CBU1286" s="4"/>
      <c r="CBV1286" s="4"/>
      <c r="CBW1286" s="4"/>
      <c r="CBX1286" s="4"/>
      <c r="CBY1286" s="4"/>
      <c r="CBZ1286" s="4"/>
      <c r="CCA1286" s="4"/>
      <c r="CCB1286" s="4"/>
      <c r="CCC1286" s="4"/>
      <c r="CCD1286" s="4"/>
      <c r="CCE1286" s="4"/>
      <c r="CCF1286" s="4"/>
      <c r="CCG1286" s="4"/>
      <c r="CCH1286" s="4"/>
      <c r="CCI1286" s="4"/>
      <c r="CCJ1286" s="4"/>
      <c r="CCK1286" s="4"/>
      <c r="CCL1286" s="4"/>
      <c r="CCM1286" s="4"/>
      <c r="CCN1286" s="4"/>
      <c r="CCO1286" s="4"/>
      <c r="CCP1286" s="4"/>
      <c r="CCQ1286" s="4"/>
      <c r="CCR1286" s="4"/>
      <c r="CCS1286" s="4"/>
      <c r="CCT1286" s="4"/>
      <c r="CCU1286" s="4"/>
      <c r="CCV1286" s="4"/>
      <c r="CCW1286" s="4"/>
      <c r="CCX1286" s="4"/>
      <c r="CCY1286" s="4"/>
      <c r="CCZ1286" s="4"/>
      <c r="CDA1286" s="4"/>
      <c r="CDB1286" s="4"/>
      <c r="CDC1286" s="4"/>
      <c r="CDD1286" s="4"/>
      <c r="CDE1286" s="4"/>
      <c r="CDF1286" s="4"/>
      <c r="CDG1286" s="4"/>
      <c r="CDH1286" s="4"/>
      <c r="CDI1286" s="4"/>
      <c r="CDJ1286" s="4"/>
      <c r="CDK1286" s="4"/>
      <c r="CDL1286" s="4"/>
      <c r="CDM1286" s="4"/>
      <c r="CDN1286" s="4"/>
      <c r="CDO1286" s="4"/>
      <c r="CDP1286" s="4"/>
      <c r="CDQ1286" s="4"/>
      <c r="CDR1286" s="4"/>
      <c r="CDS1286" s="4"/>
      <c r="CDT1286" s="4"/>
      <c r="CDU1286" s="4"/>
      <c r="CDV1286" s="4"/>
      <c r="CDW1286" s="4"/>
      <c r="CDX1286" s="4"/>
      <c r="CDY1286" s="4"/>
      <c r="CDZ1286" s="4"/>
      <c r="CEA1286" s="4"/>
      <c r="CEB1286" s="4"/>
      <c r="CEC1286" s="4"/>
      <c r="CED1286" s="4"/>
      <c r="CEE1286" s="4"/>
      <c r="CEF1286" s="4"/>
      <c r="CEG1286" s="4"/>
      <c r="CEH1286" s="4"/>
      <c r="CEI1286" s="4"/>
      <c r="CEJ1286" s="4"/>
      <c r="CEK1286" s="4"/>
      <c r="CEL1286" s="4"/>
      <c r="CEM1286" s="4"/>
      <c r="CEN1286" s="4"/>
      <c r="CEO1286" s="4"/>
      <c r="CEP1286" s="4"/>
      <c r="CEQ1286" s="4"/>
      <c r="CER1286" s="4"/>
      <c r="CES1286" s="4"/>
      <c r="CET1286" s="4"/>
      <c r="CEU1286" s="4"/>
      <c r="CEV1286" s="4"/>
      <c r="CEW1286" s="4"/>
      <c r="CEX1286" s="4"/>
      <c r="CEY1286" s="4"/>
      <c r="CEZ1286" s="4"/>
      <c r="CFA1286" s="4"/>
      <c r="CFB1286" s="4"/>
      <c r="CFC1286" s="4"/>
      <c r="CFD1286" s="4"/>
      <c r="CFE1286" s="4"/>
      <c r="CFF1286" s="4"/>
      <c r="CFG1286" s="4"/>
      <c r="CFH1286" s="4"/>
      <c r="CFI1286" s="4"/>
      <c r="CFJ1286" s="4"/>
      <c r="CFK1286" s="4"/>
      <c r="CFL1286" s="4"/>
      <c r="CFM1286" s="4"/>
      <c r="CFN1286" s="4"/>
      <c r="CFO1286" s="4"/>
      <c r="CFP1286" s="4"/>
      <c r="CFQ1286" s="4"/>
      <c r="CFR1286" s="4"/>
      <c r="CFS1286" s="4"/>
      <c r="CFT1286" s="4"/>
      <c r="CFU1286" s="4"/>
      <c r="CFV1286" s="4"/>
      <c r="CFW1286" s="4"/>
      <c r="CFX1286" s="4"/>
      <c r="CFY1286" s="4"/>
      <c r="CFZ1286" s="4"/>
      <c r="CGA1286" s="4"/>
      <c r="CGB1286" s="4"/>
      <c r="CGC1286" s="4"/>
      <c r="CGD1286" s="4"/>
      <c r="CGE1286" s="4"/>
      <c r="CGF1286" s="4"/>
      <c r="CGG1286" s="4"/>
      <c r="CGH1286" s="4"/>
      <c r="CGI1286" s="4"/>
      <c r="CGJ1286" s="4"/>
      <c r="CGK1286" s="4"/>
      <c r="CGL1286" s="4"/>
      <c r="CGM1286" s="4"/>
      <c r="CGN1286" s="4"/>
      <c r="CGO1286" s="4"/>
      <c r="CGP1286" s="4"/>
      <c r="CGQ1286" s="4"/>
      <c r="CGR1286" s="4"/>
      <c r="CGS1286" s="4"/>
      <c r="CGT1286" s="4"/>
      <c r="CGU1286" s="4"/>
      <c r="CGV1286" s="4"/>
      <c r="CGW1286" s="4"/>
      <c r="CGX1286" s="4"/>
      <c r="CGY1286" s="4"/>
      <c r="CGZ1286" s="4"/>
      <c r="CHA1286" s="4"/>
      <c r="CHB1286" s="4"/>
      <c r="CHC1286" s="4"/>
      <c r="CHD1286" s="4"/>
      <c r="CHE1286" s="4"/>
      <c r="CHF1286" s="4"/>
      <c r="CHG1286" s="4"/>
      <c r="CHH1286" s="4"/>
      <c r="CHI1286" s="4"/>
      <c r="CHJ1286" s="4"/>
      <c r="CHK1286" s="4"/>
      <c r="CHL1286" s="4"/>
      <c r="CHM1286" s="4"/>
      <c r="CHN1286" s="4"/>
      <c r="CHO1286" s="4"/>
      <c r="CHP1286" s="4"/>
      <c r="CHQ1286" s="4"/>
      <c r="CHR1286" s="4"/>
      <c r="CHS1286" s="4"/>
      <c r="CHT1286" s="4"/>
      <c r="CHU1286" s="4"/>
      <c r="CHV1286" s="4"/>
      <c r="CHW1286" s="4"/>
      <c r="CHX1286" s="4"/>
      <c r="CHY1286" s="4"/>
      <c r="CHZ1286" s="4"/>
      <c r="CIA1286" s="4"/>
      <c r="CIB1286" s="4"/>
      <c r="CIC1286" s="4"/>
      <c r="CID1286" s="4"/>
      <c r="CIE1286" s="4"/>
      <c r="CIF1286" s="4"/>
      <c r="CIG1286" s="4"/>
      <c r="CIH1286" s="4"/>
      <c r="CII1286" s="4"/>
      <c r="CIJ1286" s="4"/>
      <c r="CIK1286" s="4"/>
      <c r="CIL1286" s="4"/>
      <c r="CIM1286" s="4"/>
      <c r="CIN1286" s="4"/>
      <c r="CIO1286" s="4"/>
      <c r="CIP1286" s="4"/>
      <c r="CIQ1286" s="4"/>
      <c r="CIR1286" s="4"/>
      <c r="CIS1286" s="4"/>
      <c r="CIT1286" s="4"/>
      <c r="CIU1286" s="4"/>
      <c r="CIV1286" s="4"/>
      <c r="CIW1286" s="4"/>
      <c r="CIX1286" s="4"/>
      <c r="CIY1286" s="4"/>
      <c r="CIZ1286" s="4"/>
      <c r="CJA1286" s="4"/>
      <c r="CJB1286" s="4"/>
      <c r="CJC1286" s="4"/>
      <c r="CJD1286" s="4"/>
      <c r="CJE1286" s="4"/>
      <c r="CJF1286" s="4"/>
      <c r="CJG1286" s="4"/>
      <c r="CJH1286" s="4"/>
      <c r="CJI1286" s="4"/>
      <c r="CJJ1286" s="4"/>
      <c r="CJK1286" s="4"/>
      <c r="CJL1286" s="4"/>
      <c r="CJM1286" s="4"/>
      <c r="CJN1286" s="4"/>
      <c r="CJO1286" s="4"/>
      <c r="CJP1286" s="4"/>
      <c r="CJQ1286" s="4"/>
      <c r="CJR1286" s="4"/>
      <c r="CJS1286" s="4"/>
      <c r="CJT1286" s="4"/>
      <c r="CJU1286" s="4"/>
      <c r="CJV1286" s="4"/>
      <c r="CJW1286" s="4"/>
      <c r="CJX1286" s="4"/>
      <c r="CJY1286" s="4"/>
      <c r="CJZ1286" s="4"/>
      <c r="CKA1286" s="4"/>
      <c r="CKB1286" s="4"/>
      <c r="CKC1286" s="4"/>
      <c r="CKD1286" s="4"/>
      <c r="CKE1286" s="4"/>
      <c r="CKF1286" s="4"/>
      <c r="CKG1286" s="4"/>
      <c r="CKH1286" s="4"/>
      <c r="CKI1286" s="4"/>
      <c r="CKJ1286" s="4"/>
      <c r="CKK1286" s="4"/>
      <c r="CKL1286" s="4"/>
      <c r="CKM1286" s="4"/>
      <c r="CKN1286" s="4"/>
      <c r="CKO1286" s="4"/>
      <c r="CKP1286" s="4"/>
      <c r="CKQ1286" s="4"/>
      <c r="CKR1286" s="4"/>
      <c r="CKS1286" s="4"/>
      <c r="CKT1286" s="4"/>
      <c r="CKU1286" s="4"/>
      <c r="CKV1286" s="4"/>
      <c r="CKW1286" s="4"/>
      <c r="CKX1286" s="4"/>
      <c r="CKY1286" s="4"/>
      <c r="CKZ1286" s="4"/>
      <c r="CLA1286" s="4"/>
      <c r="CLB1286" s="4"/>
      <c r="CLC1286" s="4"/>
      <c r="CLD1286" s="4"/>
      <c r="CLE1286" s="4"/>
      <c r="CLF1286" s="4"/>
      <c r="CLG1286" s="4"/>
      <c r="CLH1286" s="4"/>
      <c r="CLI1286" s="4"/>
      <c r="CLJ1286" s="4"/>
      <c r="CLK1286" s="4"/>
      <c r="CLL1286" s="4"/>
      <c r="CLM1286" s="4"/>
      <c r="CLN1286" s="4"/>
      <c r="CLO1286" s="4"/>
      <c r="CLP1286" s="4"/>
      <c r="CLQ1286" s="4"/>
      <c r="CLR1286" s="4"/>
      <c r="CLS1286" s="4"/>
      <c r="CLT1286" s="4"/>
      <c r="CLU1286" s="4"/>
      <c r="CLV1286" s="4"/>
      <c r="CLW1286" s="4"/>
      <c r="CLX1286" s="4"/>
      <c r="CLY1286" s="4"/>
      <c r="CLZ1286" s="4"/>
      <c r="CMA1286" s="4"/>
      <c r="CMB1286" s="4"/>
      <c r="CMC1286" s="4"/>
      <c r="CMD1286" s="4"/>
      <c r="CME1286" s="4"/>
      <c r="CMF1286" s="4"/>
      <c r="CMG1286" s="4"/>
      <c r="CMH1286" s="4"/>
      <c r="CMI1286" s="4"/>
      <c r="CMJ1286" s="4"/>
      <c r="CMK1286" s="4"/>
      <c r="CML1286" s="4"/>
      <c r="CMM1286" s="4"/>
      <c r="CMN1286" s="4"/>
      <c r="CMO1286" s="4"/>
      <c r="CMP1286" s="4"/>
      <c r="CMQ1286" s="4"/>
      <c r="CMR1286" s="4"/>
      <c r="CMS1286" s="4"/>
      <c r="CMT1286" s="4"/>
      <c r="CMU1286" s="4"/>
      <c r="CMV1286" s="4"/>
      <c r="CMW1286" s="4"/>
      <c r="CMX1286" s="4"/>
      <c r="CMY1286" s="4"/>
      <c r="CMZ1286" s="4"/>
      <c r="CNA1286" s="4"/>
      <c r="CNB1286" s="4"/>
      <c r="CNC1286" s="4"/>
      <c r="CND1286" s="4"/>
      <c r="CNE1286" s="4"/>
      <c r="CNF1286" s="4"/>
      <c r="CNG1286" s="4"/>
      <c r="CNH1286" s="4"/>
      <c r="CNI1286" s="4"/>
      <c r="CNJ1286" s="4"/>
      <c r="CNK1286" s="4"/>
      <c r="CNL1286" s="4"/>
      <c r="CNM1286" s="4"/>
      <c r="CNN1286" s="4"/>
      <c r="CNO1286" s="4"/>
      <c r="CNP1286" s="4"/>
      <c r="CNQ1286" s="4"/>
      <c r="CNR1286" s="4"/>
      <c r="CNS1286" s="4"/>
      <c r="CNT1286" s="4"/>
      <c r="CNU1286" s="4"/>
      <c r="CNV1286" s="4"/>
      <c r="CNW1286" s="4"/>
      <c r="CNX1286" s="4"/>
      <c r="CNY1286" s="4"/>
      <c r="CNZ1286" s="4"/>
      <c r="COA1286" s="4"/>
      <c r="COB1286" s="4"/>
      <c r="COC1286" s="4"/>
      <c r="COD1286" s="4"/>
      <c r="COE1286" s="4"/>
      <c r="COF1286" s="4"/>
      <c r="COG1286" s="4"/>
      <c r="COH1286" s="4"/>
      <c r="COI1286" s="4"/>
      <c r="COJ1286" s="4"/>
      <c r="COK1286" s="4"/>
      <c r="COL1286" s="4"/>
      <c r="COM1286" s="4"/>
      <c r="CON1286" s="4"/>
      <c r="COO1286" s="4"/>
      <c r="COP1286" s="4"/>
      <c r="COQ1286" s="4"/>
      <c r="COR1286" s="4"/>
      <c r="COS1286" s="4"/>
      <c r="COT1286" s="4"/>
      <c r="COU1286" s="4"/>
      <c r="COV1286" s="4"/>
      <c r="COW1286" s="4"/>
      <c r="COX1286" s="4"/>
      <c r="COY1286" s="4"/>
      <c r="COZ1286" s="4"/>
      <c r="CPA1286" s="4"/>
      <c r="CPB1286" s="4"/>
      <c r="CPC1286" s="4"/>
      <c r="CPD1286" s="4"/>
      <c r="CPE1286" s="4"/>
      <c r="CPF1286" s="4"/>
      <c r="CPG1286" s="4"/>
      <c r="CPH1286" s="4"/>
      <c r="CPI1286" s="4"/>
      <c r="CPJ1286" s="4"/>
      <c r="CPK1286" s="4"/>
      <c r="CPL1286" s="4"/>
      <c r="CPM1286" s="4"/>
      <c r="CPN1286" s="4"/>
      <c r="CPO1286" s="4"/>
      <c r="CPP1286" s="4"/>
      <c r="CPQ1286" s="4"/>
      <c r="CPR1286" s="4"/>
      <c r="CPS1286" s="4"/>
      <c r="CPT1286" s="4"/>
      <c r="CPU1286" s="4"/>
      <c r="CPV1286" s="4"/>
      <c r="CPW1286" s="4"/>
      <c r="CPX1286" s="4"/>
      <c r="CPY1286" s="4"/>
      <c r="CPZ1286" s="4"/>
      <c r="CQA1286" s="4"/>
      <c r="CQB1286" s="4"/>
      <c r="CQC1286" s="4"/>
      <c r="CQD1286" s="4"/>
      <c r="CQE1286" s="4"/>
      <c r="CQF1286" s="4"/>
      <c r="CQG1286" s="4"/>
      <c r="CQH1286" s="4"/>
      <c r="CQI1286" s="4"/>
      <c r="CQJ1286" s="4"/>
      <c r="CQK1286" s="4"/>
      <c r="CQL1286" s="4"/>
      <c r="CQM1286" s="4"/>
      <c r="CQN1286" s="4"/>
      <c r="CQO1286" s="4"/>
      <c r="CQP1286" s="4"/>
      <c r="CQQ1286" s="4"/>
      <c r="CQR1286" s="4"/>
      <c r="CQS1286" s="4"/>
      <c r="CQT1286" s="4"/>
      <c r="CQU1286" s="4"/>
      <c r="CQV1286" s="4"/>
      <c r="CQW1286" s="4"/>
      <c r="CQX1286" s="4"/>
      <c r="CQY1286" s="4"/>
      <c r="CQZ1286" s="4"/>
      <c r="CRA1286" s="4"/>
      <c r="CRB1286" s="4"/>
      <c r="CRC1286" s="4"/>
      <c r="CRD1286" s="4"/>
      <c r="CRE1286" s="4"/>
      <c r="CRF1286" s="4"/>
      <c r="CRG1286" s="4"/>
      <c r="CRH1286" s="4"/>
      <c r="CRI1286" s="4"/>
      <c r="CRJ1286" s="4"/>
      <c r="CRK1286" s="4"/>
      <c r="CRL1286" s="4"/>
      <c r="CRM1286" s="4"/>
      <c r="CRN1286" s="4"/>
      <c r="CRO1286" s="4"/>
      <c r="CRP1286" s="4"/>
      <c r="CRQ1286" s="4"/>
      <c r="CRR1286" s="4"/>
      <c r="CRS1286" s="4"/>
      <c r="CRT1286" s="4"/>
      <c r="CRU1286" s="4"/>
      <c r="CRV1286" s="4"/>
      <c r="CRW1286" s="4"/>
      <c r="CRX1286" s="4"/>
      <c r="CRY1286" s="4"/>
      <c r="CRZ1286" s="4"/>
      <c r="CSA1286" s="4"/>
      <c r="CSB1286" s="4"/>
      <c r="CSC1286" s="4"/>
      <c r="CSD1286" s="4"/>
      <c r="CSE1286" s="4"/>
      <c r="CSF1286" s="4"/>
      <c r="CSG1286" s="4"/>
      <c r="CSH1286" s="4"/>
      <c r="CSI1286" s="4"/>
      <c r="CSJ1286" s="4"/>
      <c r="CSK1286" s="4"/>
      <c r="CSL1286" s="4"/>
      <c r="CSM1286" s="4"/>
      <c r="CSN1286" s="4"/>
      <c r="CSO1286" s="4"/>
      <c r="CSP1286" s="4"/>
      <c r="CSQ1286" s="4"/>
      <c r="CSR1286" s="4"/>
      <c r="CSS1286" s="4"/>
      <c r="CST1286" s="4"/>
      <c r="CSU1286" s="4"/>
      <c r="CSV1286" s="4"/>
      <c r="CSW1286" s="4"/>
      <c r="CSX1286" s="4"/>
      <c r="CSY1286" s="4"/>
      <c r="CSZ1286" s="4"/>
      <c r="CTA1286" s="4"/>
      <c r="CTB1286" s="4"/>
      <c r="CTC1286" s="4"/>
      <c r="CTD1286" s="4"/>
      <c r="CTE1286" s="4"/>
      <c r="CTF1286" s="4"/>
      <c r="CTG1286" s="4"/>
      <c r="CTH1286" s="4"/>
      <c r="CTI1286" s="4"/>
      <c r="CTJ1286" s="4"/>
      <c r="CTK1286" s="4"/>
      <c r="CTL1286" s="4"/>
      <c r="CTM1286" s="4"/>
      <c r="CTN1286" s="4"/>
      <c r="CTO1286" s="4"/>
      <c r="CTP1286" s="4"/>
      <c r="CTQ1286" s="4"/>
      <c r="CTR1286" s="4"/>
      <c r="CTS1286" s="4"/>
      <c r="CTT1286" s="4"/>
      <c r="CTU1286" s="4"/>
      <c r="CTV1286" s="4"/>
      <c r="CTW1286" s="4"/>
      <c r="CTX1286" s="4"/>
      <c r="CTY1286" s="4"/>
      <c r="CTZ1286" s="4"/>
      <c r="CUA1286" s="4"/>
      <c r="CUB1286" s="4"/>
      <c r="CUC1286" s="4"/>
      <c r="CUD1286" s="4"/>
      <c r="CUE1286" s="4"/>
      <c r="CUF1286" s="4"/>
      <c r="CUG1286" s="4"/>
      <c r="CUH1286" s="4"/>
      <c r="CUI1286" s="4"/>
      <c r="CUJ1286" s="4"/>
      <c r="CUK1286" s="4"/>
      <c r="CUL1286" s="4"/>
      <c r="CUM1286" s="4"/>
      <c r="CUN1286" s="4"/>
      <c r="CUO1286" s="4"/>
      <c r="CUP1286" s="4"/>
      <c r="CUQ1286" s="4"/>
      <c r="CUR1286" s="4"/>
      <c r="CUS1286" s="4"/>
      <c r="CUT1286" s="4"/>
      <c r="CUU1286" s="4"/>
      <c r="CUV1286" s="4"/>
      <c r="CUW1286" s="4"/>
      <c r="CUX1286" s="4"/>
      <c r="CUY1286" s="4"/>
      <c r="CUZ1286" s="4"/>
      <c r="CVA1286" s="4"/>
      <c r="CVB1286" s="4"/>
      <c r="CVC1286" s="4"/>
      <c r="CVD1286" s="4"/>
      <c r="CVE1286" s="4"/>
      <c r="CVF1286" s="4"/>
      <c r="CVG1286" s="4"/>
      <c r="CVH1286" s="4"/>
      <c r="CVI1286" s="4"/>
      <c r="CVJ1286" s="4"/>
      <c r="CVK1286" s="4"/>
      <c r="CVL1286" s="4"/>
      <c r="CVM1286" s="4"/>
      <c r="CVN1286" s="4"/>
      <c r="CVO1286" s="4"/>
      <c r="CVP1286" s="4"/>
      <c r="CVQ1286" s="4"/>
      <c r="CVR1286" s="4"/>
      <c r="CVS1286" s="4"/>
      <c r="CVT1286" s="4"/>
      <c r="CVU1286" s="4"/>
      <c r="CVV1286" s="4"/>
      <c r="CVW1286" s="4"/>
      <c r="CVX1286" s="4"/>
      <c r="CVY1286" s="4"/>
      <c r="CVZ1286" s="4"/>
      <c r="CWA1286" s="4"/>
      <c r="CWB1286" s="4"/>
      <c r="CWC1286" s="4"/>
      <c r="CWD1286" s="4"/>
      <c r="CWE1286" s="4"/>
      <c r="CWF1286" s="4"/>
      <c r="CWG1286" s="4"/>
      <c r="CWH1286" s="4"/>
      <c r="CWI1286" s="4"/>
      <c r="CWJ1286" s="4"/>
      <c r="CWK1286" s="4"/>
      <c r="CWL1286" s="4"/>
      <c r="CWM1286" s="4"/>
      <c r="CWN1286" s="4"/>
      <c r="CWO1286" s="4"/>
      <c r="CWP1286" s="4"/>
      <c r="CWQ1286" s="4"/>
      <c r="CWR1286" s="4"/>
      <c r="CWS1286" s="4"/>
      <c r="CWT1286" s="4"/>
      <c r="CWU1286" s="4"/>
      <c r="CWV1286" s="4"/>
      <c r="CWW1286" s="4"/>
      <c r="CWX1286" s="4"/>
      <c r="CWY1286" s="4"/>
      <c r="CWZ1286" s="4"/>
      <c r="CXA1286" s="4"/>
      <c r="CXB1286" s="4"/>
      <c r="CXC1286" s="4"/>
      <c r="CXD1286" s="4"/>
      <c r="CXE1286" s="4"/>
      <c r="CXF1286" s="4"/>
      <c r="CXG1286" s="4"/>
      <c r="CXH1286" s="4"/>
      <c r="CXI1286" s="4"/>
      <c r="CXJ1286" s="4"/>
      <c r="CXK1286" s="4"/>
      <c r="CXL1286" s="4"/>
      <c r="CXM1286" s="4"/>
      <c r="CXN1286" s="4"/>
      <c r="CXO1286" s="4"/>
      <c r="CXP1286" s="4"/>
      <c r="CXQ1286" s="4"/>
      <c r="CXR1286" s="4"/>
      <c r="CXS1286" s="4"/>
      <c r="CXT1286" s="4"/>
      <c r="CXU1286" s="4"/>
      <c r="CXV1286" s="4"/>
      <c r="CXW1286" s="4"/>
      <c r="CXX1286" s="4"/>
      <c r="CXY1286" s="4"/>
      <c r="CXZ1286" s="4"/>
      <c r="CYA1286" s="4"/>
      <c r="CYB1286" s="4"/>
      <c r="CYC1286" s="4"/>
      <c r="CYD1286" s="4"/>
      <c r="CYE1286" s="4"/>
      <c r="CYF1286" s="4"/>
      <c r="CYG1286" s="4"/>
      <c r="CYH1286" s="4"/>
      <c r="CYI1286" s="4"/>
      <c r="CYJ1286" s="4"/>
      <c r="CYK1286" s="4"/>
      <c r="CYL1286" s="4"/>
      <c r="CYM1286" s="4"/>
      <c r="CYN1286" s="4"/>
      <c r="CYO1286" s="4"/>
      <c r="CYP1286" s="4"/>
      <c r="CYQ1286" s="4"/>
      <c r="CYR1286" s="4"/>
      <c r="CYS1286" s="4"/>
      <c r="CYT1286" s="4"/>
      <c r="CYU1286" s="4"/>
      <c r="CYV1286" s="4"/>
      <c r="CYW1286" s="4"/>
      <c r="CYX1286" s="4"/>
      <c r="CYY1286" s="4"/>
      <c r="CYZ1286" s="4"/>
      <c r="CZA1286" s="4"/>
      <c r="CZB1286" s="4"/>
      <c r="CZC1286" s="4"/>
      <c r="CZD1286" s="4"/>
      <c r="CZE1286" s="4"/>
      <c r="CZF1286" s="4"/>
      <c r="CZG1286" s="4"/>
      <c r="CZH1286" s="4"/>
      <c r="CZI1286" s="4"/>
      <c r="CZJ1286" s="4"/>
      <c r="CZK1286" s="4"/>
      <c r="CZL1286" s="4"/>
      <c r="CZM1286" s="4"/>
      <c r="CZN1286" s="4"/>
      <c r="CZO1286" s="4"/>
      <c r="CZP1286" s="4"/>
    </row>
    <row r="1287" spans="1:2720" ht="15.75" hidden="1" customHeight="1" x14ac:dyDescent="0.25">
      <c r="A1287" s="875">
        <v>1291</v>
      </c>
      <c r="B1287" s="2017"/>
      <c r="C1287" s="193" t="s">
        <v>9484</v>
      </c>
      <c r="D1287" s="193" t="s">
        <v>23</v>
      </c>
      <c r="E1287" s="193" t="s">
        <v>4126</v>
      </c>
      <c r="F1287" s="193">
        <v>641136</v>
      </c>
      <c r="G1287" s="193">
        <v>13</v>
      </c>
      <c r="H1287" s="193" t="s">
        <v>2634</v>
      </c>
      <c r="I1287" s="193" t="s">
        <v>2634</v>
      </c>
      <c r="J1287" s="193" t="s">
        <v>3968</v>
      </c>
      <c r="K1287" s="193" t="s">
        <v>9600</v>
      </c>
      <c r="L1287" s="193">
        <v>109</v>
      </c>
      <c r="M1287" s="193">
        <v>168</v>
      </c>
      <c r="N1287" s="194">
        <f t="shared" si="284"/>
        <v>38.619614512471657</v>
      </c>
      <c r="O1287" s="195">
        <v>1</v>
      </c>
      <c r="P1287" s="196">
        <f t="shared" si="281"/>
        <v>70.559999999999988</v>
      </c>
      <c r="Q1287" s="196">
        <f t="shared" si="282"/>
        <v>38.440000000000012</v>
      </c>
      <c r="R1287" s="197"/>
      <c r="S1287" s="198">
        <v>41890</v>
      </c>
      <c r="T1287" s="197" t="s">
        <v>253</v>
      </c>
      <c r="U1287" s="197" t="s">
        <v>2490</v>
      </c>
      <c r="V1287" s="197" t="s">
        <v>9485</v>
      </c>
      <c r="W1287" s="197" t="s">
        <v>2850</v>
      </c>
      <c r="X1287" s="197" t="s">
        <v>2634</v>
      </c>
      <c r="Y1287" s="197"/>
      <c r="Z1287" s="197" t="s">
        <v>2634</v>
      </c>
      <c r="AA1287" s="197"/>
      <c r="AB1287" s="197" t="s">
        <v>2633</v>
      </c>
      <c r="AC1287" s="197"/>
      <c r="AD1287" s="197" t="s">
        <v>2634</v>
      </c>
      <c r="AE1287" s="197"/>
      <c r="AF1287" s="197" t="s">
        <v>2634</v>
      </c>
      <c r="AG1287" s="197"/>
      <c r="AH1287" s="197" t="s">
        <v>2634</v>
      </c>
      <c r="AI1287" s="197"/>
      <c r="AJ1287" s="197" t="s">
        <v>2634</v>
      </c>
      <c r="AK1287" s="197"/>
      <c r="AL1287" s="197" t="s">
        <v>2634</v>
      </c>
      <c r="AM1287" s="197"/>
      <c r="AN1287" s="197" t="s">
        <v>2633</v>
      </c>
      <c r="AO1287" s="197" t="s">
        <v>4076</v>
      </c>
      <c r="AP1287" s="197" t="s">
        <v>4078</v>
      </c>
      <c r="AQ1287" s="197" t="s">
        <v>2635</v>
      </c>
      <c r="AR1287" s="197"/>
      <c r="AS1287" s="197"/>
      <c r="AT1287" s="197"/>
      <c r="AU1287" s="197"/>
      <c r="AV1287" s="197"/>
      <c r="AW1287" s="197" t="s">
        <v>2634</v>
      </c>
      <c r="AX1287" s="197"/>
      <c r="AY1287" s="197" t="s">
        <v>2634</v>
      </c>
      <c r="AZ1287" s="197"/>
      <c r="BA1287" s="197" t="s">
        <v>3971</v>
      </c>
      <c r="BB1287" s="197"/>
      <c r="BC1287" s="197" t="s">
        <v>2633</v>
      </c>
      <c r="BD1287" s="197"/>
      <c r="BE1287" s="197" t="s">
        <v>2634</v>
      </c>
      <c r="BF1287" s="197"/>
      <c r="BG1287" s="197"/>
      <c r="BH1287" s="197"/>
      <c r="BI1287" s="197"/>
      <c r="BJ1287" s="197" t="s">
        <v>5916</v>
      </c>
      <c r="BK1287" s="197" t="s">
        <v>9612</v>
      </c>
      <c r="BL1287" s="197">
        <v>101.9</v>
      </c>
      <c r="BM1287" s="199">
        <f t="shared" si="287"/>
        <v>18.470343392299668</v>
      </c>
      <c r="BN1287" s="197" t="s">
        <v>10470</v>
      </c>
      <c r="BO1287" s="197">
        <v>85</v>
      </c>
      <c r="BP1287" s="196">
        <f t="shared" ref="BP1287:BP1350" si="294">((L1287-BO1287)/Q1287)*100</f>
        <v>62.434963579604563</v>
      </c>
      <c r="BQ1287" s="197" t="s">
        <v>5935</v>
      </c>
      <c r="BR1287" s="197">
        <v>74</v>
      </c>
      <c r="BS1287" s="196">
        <f t="shared" si="288"/>
        <v>91.050988553589988</v>
      </c>
      <c r="BT1287" s="197"/>
      <c r="BU1287" s="197"/>
      <c r="BV1287" s="199">
        <f t="shared" si="291"/>
        <v>283.55879292403739</v>
      </c>
      <c r="BW1287" s="197"/>
      <c r="BX1287" s="197"/>
      <c r="BY1287" s="196">
        <f t="shared" si="292"/>
        <v>283.55879292403739</v>
      </c>
      <c r="BZ1287" s="197"/>
      <c r="CA1287" s="197"/>
      <c r="CB1287" s="196">
        <f t="shared" si="289"/>
        <v>283.55879292403739</v>
      </c>
      <c r="CC1287" s="197"/>
      <c r="CD1287" s="197"/>
      <c r="CE1287" s="196">
        <f t="shared" si="285"/>
        <v>283.55879292403739</v>
      </c>
      <c r="CF1287" s="197"/>
      <c r="CG1287" s="197"/>
      <c r="CH1287" s="196">
        <f t="shared" si="290"/>
        <v>283.55879292403739</v>
      </c>
      <c r="CI1287" s="197"/>
      <c r="CJ1287" s="197"/>
      <c r="CK1287" s="196">
        <f t="shared" si="293"/>
        <v>283.55879292403739</v>
      </c>
      <c r="CL1287" s="197">
        <v>74</v>
      </c>
      <c r="CM1287" s="196">
        <f t="shared" si="283"/>
        <v>91.050988553589988</v>
      </c>
      <c r="CN1287" s="197">
        <v>70</v>
      </c>
      <c r="CO1287" s="197"/>
      <c r="CP1287" s="197"/>
      <c r="CQ1287" s="200"/>
      <c r="CR1287" s="200"/>
      <c r="CS1287" s="201"/>
      <c r="CT1287" s="202"/>
      <c r="CU1287" s="202"/>
      <c r="CV1287" s="202"/>
      <c r="CW1287" s="202"/>
      <c r="CX1287" s="203">
        <f t="shared" si="286"/>
        <v>0</v>
      </c>
      <c r="CY1287" s="895"/>
      <c r="CZ1287" s="895" t="s">
        <v>2633</v>
      </c>
      <c r="DA1287" s="895" t="s">
        <v>3975</v>
      </c>
      <c r="DB1287" s="894" t="s">
        <v>2645</v>
      </c>
      <c r="DC1287" s="894"/>
      <c r="DD1287" s="894"/>
      <c r="DE1287" s="894"/>
      <c r="DF1287" s="894"/>
      <c r="DG1287" s="894"/>
      <c r="DH1287" s="894"/>
      <c r="DI1287" s="894"/>
      <c r="DJ1287" s="894"/>
      <c r="DK1287" s="894"/>
      <c r="DL1287" s="894"/>
      <c r="DM1287" s="894"/>
      <c r="DN1287" s="98" t="s">
        <v>3999</v>
      </c>
      <c r="DO1287" s="98"/>
      <c r="DP1287" s="98"/>
      <c r="DQ1287" s="98"/>
      <c r="DR1287" s="98"/>
      <c r="DS1287" s="98" t="s">
        <v>2633</v>
      </c>
      <c r="DT1287" s="98" t="s">
        <v>4074</v>
      </c>
      <c r="DU1287" s="894" t="s">
        <v>2634</v>
      </c>
      <c r="DV1287" s="894" t="s">
        <v>2633</v>
      </c>
      <c r="DW1287" s="894" t="s">
        <v>11303</v>
      </c>
      <c r="DX1287" s="823" t="s">
        <v>9486</v>
      </c>
      <c r="DY1287" s="10"/>
      <c r="DZ1287" s="823" t="s">
        <v>101</v>
      </c>
      <c r="EA1287" s="98">
        <v>3</v>
      </c>
      <c r="EB1287" s="119"/>
      <c r="EC1287" s="823" t="s">
        <v>2194</v>
      </c>
      <c r="ED1287" s="10" t="s">
        <v>9613</v>
      </c>
      <c r="EE1287" s="10"/>
      <c r="EF1287" s="4"/>
      <c r="EG1287" s="4"/>
      <c r="EH1287" s="4"/>
      <c r="EI1287" s="4"/>
      <c r="EJ1287" s="4"/>
      <c r="EK1287" s="4"/>
      <c r="EL1287" s="4"/>
      <c r="EM1287" s="4"/>
      <c r="EN1287" s="4"/>
      <c r="EO1287" s="4"/>
      <c r="EP1287" s="4"/>
      <c r="EQ1287" s="4"/>
      <c r="ER1287" s="4"/>
      <c r="ES1287" s="4"/>
      <c r="ET1287" s="4"/>
      <c r="EU1287" s="4"/>
      <c r="EV1287" s="4"/>
      <c r="EW1287" s="4"/>
      <c r="EX1287" s="4"/>
      <c r="EY1287" s="4"/>
      <c r="EZ1287" s="4"/>
      <c r="FA1287" s="4"/>
      <c r="FB1287" s="4"/>
      <c r="FC1287" s="4"/>
      <c r="FD1287" s="4"/>
      <c r="FE1287" s="4"/>
      <c r="FF1287" s="4"/>
      <c r="FG1287" s="4"/>
      <c r="FH1287" s="4"/>
      <c r="FI1287" s="4"/>
      <c r="FJ1287" s="4"/>
      <c r="FK1287" s="4"/>
      <c r="FL1287" s="4"/>
      <c r="FM1287" s="4"/>
      <c r="FN1287" s="4"/>
      <c r="FO1287" s="4"/>
      <c r="FP1287" s="4"/>
      <c r="FQ1287" s="4"/>
      <c r="FR1287" s="4"/>
      <c r="FS1287" s="4"/>
      <c r="FT1287" s="4"/>
      <c r="FU1287" s="4"/>
      <c r="FV1287" s="4"/>
      <c r="FW1287" s="4"/>
      <c r="FX1287" s="4"/>
      <c r="FY1287" s="4"/>
      <c r="FZ1287" s="4"/>
      <c r="GA1287" s="4"/>
      <c r="GB1287" s="4"/>
      <c r="GC1287" s="4"/>
      <c r="GD1287" s="4"/>
      <c r="GE1287" s="4"/>
      <c r="GF1287" s="4"/>
      <c r="GG1287" s="4"/>
      <c r="GH1287" s="4"/>
      <c r="GI1287" s="4"/>
      <c r="GJ1287" s="4"/>
      <c r="GK1287" s="4"/>
      <c r="GL1287" s="4"/>
      <c r="GM1287" s="4"/>
      <c r="GN1287" s="4"/>
      <c r="GO1287" s="4"/>
      <c r="GP1287" s="4"/>
      <c r="GQ1287" s="4"/>
      <c r="GR1287" s="4"/>
      <c r="GS1287" s="4"/>
      <c r="GT1287" s="4"/>
      <c r="GU1287" s="4"/>
      <c r="GV1287" s="4"/>
      <c r="GW1287" s="4"/>
      <c r="GX1287" s="4"/>
      <c r="GY1287" s="4"/>
      <c r="GZ1287" s="4"/>
      <c r="HA1287" s="4"/>
      <c r="HB1287" s="4"/>
      <c r="HC1287" s="4"/>
      <c r="HD1287" s="4"/>
      <c r="HE1287" s="4"/>
      <c r="HF1287" s="4"/>
      <c r="HG1287" s="4"/>
      <c r="HH1287" s="4"/>
      <c r="HI1287" s="4"/>
      <c r="HJ1287" s="4"/>
      <c r="HK1287" s="4"/>
      <c r="HL1287" s="4"/>
      <c r="HM1287" s="4"/>
      <c r="HN1287" s="4"/>
      <c r="HO1287" s="4"/>
      <c r="HP1287" s="4"/>
      <c r="HQ1287" s="4"/>
      <c r="HR1287" s="4"/>
      <c r="HS1287" s="4"/>
      <c r="HT1287" s="4"/>
      <c r="HU1287" s="4"/>
      <c r="HV1287" s="4"/>
      <c r="HW1287" s="4"/>
      <c r="HX1287" s="4"/>
      <c r="HY1287" s="4"/>
      <c r="HZ1287" s="4"/>
      <c r="IA1287" s="4"/>
      <c r="IB1287" s="4"/>
      <c r="IC1287" s="4"/>
      <c r="ID1287" s="4"/>
      <c r="IE1287" s="4"/>
      <c r="IF1287" s="4"/>
      <c r="IG1287" s="4"/>
      <c r="IH1287" s="4"/>
      <c r="II1287" s="4"/>
      <c r="IJ1287" s="4"/>
      <c r="IK1287" s="4"/>
      <c r="IL1287" s="4"/>
      <c r="IM1287" s="4"/>
      <c r="IN1287" s="4"/>
      <c r="IO1287" s="4"/>
      <c r="IP1287" s="4"/>
      <c r="IQ1287" s="4"/>
      <c r="IR1287" s="4"/>
      <c r="IS1287" s="4"/>
      <c r="IT1287" s="4"/>
      <c r="IU1287" s="4"/>
      <c r="IV1287" s="4"/>
      <c r="IW1287" s="4"/>
      <c r="IX1287" s="4"/>
      <c r="IY1287" s="4"/>
      <c r="IZ1287" s="4"/>
      <c r="JA1287" s="4"/>
      <c r="JB1287" s="4"/>
      <c r="JC1287" s="4"/>
      <c r="JD1287" s="4"/>
      <c r="JE1287" s="4"/>
      <c r="JF1287" s="4"/>
      <c r="JG1287" s="4"/>
      <c r="JH1287" s="4"/>
      <c r="JI1287" s="4"/>
      <c r="JJ1287" s="4"/>
      <c r="JK1287" s="4"/>
      <c r="JL1287" s="4"/>
      <c r="JM1287" s="4"/>
      <c r="JN1287" s="4"/>
      <c r="JO1287" s="4"/>
      <c r="JP1287" s="4"/>
      <c r="JQ1287" s="4"/>
      <c r="JR1287" s="4"/>
      <c r="JS1287" s="4"/>
      <c r="JT1287" s="4"/>
      <c r="JU1287" s="4"/>
      <c r="JV1287" s="4"/>
      <c r="JW1287" s="4"/>
      <c r="JX1287" s="4"/>
      <c r="JY1287" s="4"/>
      <c r="JZ1287" s="4"/>
      <c r="KA1287" s="4"/>
      <c r="KB1287" s="4"/>
      <c r="KC1287" s="4"/>
      <c r="KD1287" s="4"/>
      <c r="KE1287" s="4"/>
      <c r="KF1287" s="4"/>
      <c r="KG1287" s="4"/>
      <c r="KH1287" s="4"/>
      <c r="KI1287" s="4"/>
      <c r="KJ1287" s="4"/>
      <c r="KK1287" s="4"/>
      <c r="KL1287" s="4"/>
      <c r="KM1287" s="4"/>
      <c r="KN1287" s="4"/>
      <c r="KO1287" s="4"/>
      <c r="KP1287" s="4"/>
      <c r="KQ1287" s="4"/>
      <c r="KR1287" s="4"/>
      <c r="KS1287" s="4"/>
      <c r="KT1287" s="4"/>
      <c r="KU1287" s="4"/>
      <c r="KV1287" s="4"/>
      <c r="KW1287" s="4"/>
      <c r="KX1287" s="4"/>
      <c r="KY1287" s="4"/>
      <c r="KZ1287" s="4"/>
      <c r="LA1287" s="4"/>
      <c r="LB1287" s="4"/>
      <c r="LC1287" s="4"/>
      <c r="LD1287" s="4"/>
      <c r="LE1287" s="4"/>
      <c r="LF1287" s="4"/>
      <c r="LG1287" s="4"/>
      <c r="LH1287" s="4"/>
      <c r="LI1287" s="4"/>
      <c r="LJ1287" s="4"/>
      <c r="LK1287" s="4"/>
      <c r="LL1287" s="4"/>
      <c r="LM1287" s="4"/>
      <c r="LN1287" s="4"/>
      <c r="LO1287" s="4"/>
      <c r="LP1287" s="4"/>
      <c r="LQ1287" s="4"/>
      <c r="LR1287" s="4"/>
      <c r="LS1287" s="4"/>
      <c r="LT1287" s="4"/>
      <c r="LU1287" s="4"/>
      <c r="LV1287" s="4"/>
      <c r="LW1287" s="4"/>
      <c r="LX1287" s="4"/>
      <c r="LY1287" s="4"/>
      <c r="LZ1287" s="4"/>
      <c r="MA1287" s="4"/>
      <c r="MB1287" s="4"/>
      <c r="MC1287" s="4"/>
      <c r="MD1287" s="4"/>
      <c r="ME1287" s="4"/>
      <c r="MF1287" s="4"/>
      <c r="MG1287" s="4"/>
      <c r="MH1287" s="4"/>
      <c r="MI1287" s="4"/>
      <c r="MJ1287" s="4"/>
      <c r="MK1287" s="4"/>
      <c r="ML1287" s="4"/>
      <c r="MM1287" s="4"/>
      <c r="MN1287" s="4"/>
      <c r="MO1287" s="4"/>
      <c r="MP1287" s="4"/>
      <c r="MQ1287" s="4"/>
      <c r="MR1287" s="4"/>
      <c r="MS1287" s="4"/>
      <c r="MT1287" s="4"/>
      <c r="MU1287" s="4"/>
      <c r="MV1287" s="4"/>
      <c r="MW1287" s="4"/>
      <c r="MX1287" s="4"/>
      <c r="MY1287" s="4"/>
      <c r="MZ1287" s="4"/>
      <c r="NA1287" s="4"/>
      <c r="NB1287" s="4"/>
      <c r="NC1287" s="4"/>
      <c r="ND1287" s="4"/>
      <c r="NE1287" s="4"/>
      <c r="NF1287" s="4"/>
      <c r="NG1287" s="4"/>
      <c r="NH1287" s="4"/>
      <c r="NI1287" s="4"/>
      <c r="NJ1287" s="4"/>
      <c r="NK1287" s="4"/>
      <c r="NL1287" s="4"/>
      <c r="NM1287" s="4"/>
      <c r="NN1287" s="4"/>
      <c r="NO1287" s="4"/>
      <c r="NP1287" s="4"/>
      <c r="NQ1287" s="4"/>
      <c r="NR1287" s="4"/>
      <c r="NS1287" s="4"/>
      <c r="NT1287" s="4"/>
      <c r="NU1287" s="4"/>
      <c r="NV1287" s="4"/>
      <c r="NW1287" s="4"/>
      <c r="NX1287" s="4"/>
      <c r="NY1287" s="4"/>
      <c r="NZ1287" s="4"/>
      <c r="OA1287" s="4"/>
      <c r="OB1287" s="4"/>
      <c r="OC1287" s="4"/>
      <c r="OD1287" s="4"/>
      <c r="OE1287" s="4"/>
      <c r="OF1287" s="4"/>
      <c r="OG1287" s="4"/>
      <c r="OH1287" s="4"/>
      <c r="OI1287" s="4"/>
      <c r="OJ1287" s="4"/>
      <c r="OK1287" s="4"/>
      <c r="OL1287" s="4"/>
      <c r="OM1287" s="4"/>
      <c r="ON1287" s="4"/>
      <c r="OO1287" s="4"/>
      <c r="OP1287" s="4"/>
      <c r="OQ1287" s="4"/>
      <c r="OR1287" s="4"/>
      <c r="OS1287" s="4"/>
      <c r="OT1287" s="4"/>
      <c r="OU1287" s="4"/>
      <c r="OV1287" s="4"/>
      <c r="OW1287" s="4"/>
      <c r="OX1287" s="4"/>
      <c r="OY1287" s="4"/>
      <c r="OZ1287" s="4"/>
      <c r="PA1287" s="4"/>
      <c r="PB1287" s="4"/>
      <c r="PC1287" s="4"/>
      <c r="PD1287" s="4"/>
      <c r="PE1287" s="4"/>
      <c r="PF1287" s="4"/>
      <c r="PG1287" s="4"/>
      <c r="PH1287" s="4"/>
      <c r="PI1287" s="4"/>
      <c r="PJ1287" s="4"/>
      <c r="PK1287" s="4"/>
      <c r="PL1287" s="4"/>
      <c r="PM1287" s="4"/>
      <c r="PN1287" s="4"/>
      <c r="PO1287" s="4"/>
      <c r="PP1287" s="4"/>
      <c r="PQ1287" s="4"/>
      <c r="PR1287" s="4"/>
      <c r="PS1287" s="4"/>
      <c r="PT1287" s="4"/>
      <c r="PU1287" s="4"/>
      <c r="PV1287" s="4"/>
      <c r="PW1287" s="4"/>
      <c r="PX1287" s="4"/>
      <c r="PY1287" s="4"/>
      <c r="PZ1287" s="4"/>
      <c r="QA1287" s="4"/>
      <c r="QB1287" s="4"/>
      <c r="QC1287" s="4"/>
      <c r="QD1287" s="4"/>
      <c r="QE1287" s="4"/>
      <c r="QF1287" s="4"/>
      <c r="QG1287" s="4"/>
      <c r="QH1287" s="4"/>
      <c r="QI1287" s="4"/>
      <c r="QJ1287" s="4"/>
      <c r="QK1287" s="4"/>
      <c r="QL1287" s="4"/>
      <c r="QM1287" s="4"/>
      <c r="QN1287" s="4"/>
      <c r="QO1287" s="4"/>
      <c r="QP1287" s="4"/>
      <c r="QQ1287" s="4"/>
      <c r="QR1287" s="4"/>
      <c r="QS1287" s="4"/>
      <c r="QT1287" s="4"/>
      <c r="QU1287" s="4"/>
      <c r="QV1287" s="4"/>
      <c r="QW1287" s="4"/>
      <c r="QX1287" s="4"/>
      <c r="QY1287" s="4"/>
      <c r="QZ1287" s="4"/>
      <c r="RA1287" s="4"/>
      <c r="RB1287" s="4"/>
      <c r="RC1287" s="4"/>
      <c r="RD1287" s="4"/>
      <c r="RE1287" s="4"/>
      <c r="RF1287" s="4"/>
      <c r="RG1287" s="4"/>
      <c r="RH1287" s="4"/>
      <c r="RI1287" s="4"/>
      <c r="RJ1287" s="4"/>
      <c r="RK1287" s="4"/>
      <c r="RL1287" s="4"/>
      <c r="RM1287" s="4"/>
      <c r="RN1287" s="4"/>
      <c r="RO1287" s="4"/>
      <c r="RP1287" s="4"/>
      <c r="RQ1287" s="4"/>
      <c r="RR1287" s="4"/>
      <c r="RS1287" s="4"/>
      <c r="RT1287" s="4"/>
      <c r="RU1287" s="4"/>
      <c r="RV1287" s="4"/>
      <c r="RW1287" s="4"/>
      <c r="RX1287" s="4"/>
      <c r="RY1287" s="4"/>
      <c r="RZ1287" s="4"/>
      <c r="SA1287" s="4"/>
      <c r="SB1287" s="4"/>
      <c r="SC1287" s="4"/>
      <c r="SD1287" s="4"/>
      <c r="SE1287" s="4"/>
      <c r="SF1287" s="4"/>
      <c r="SG1287" s="4"/>
      <c r="SH1287" s="4"/>
      <c r="SI1287" s="4"/>
      <c r="SJ1287" s="4"/>
      <c r="SK1287" s="4"/>
      <c r="SL1287" s="4"/>
      <c r="SM1287" s="4"/>
      <c r="SN1287" s="4"/>
      <c r="SO1287" s="4"/>
      <c r="SP1287" s="4"/>
      <c r="SQ1287" s="4"/>
      <c r="SR1287" s="4"/>
      <c r="SS1287" s="4"/>
      <c r="ST1287" s="4"/>
      <c r="SU1287" s="4"/>
      <c r="SV1287" s="4"/>
      <c r="SW1287" s="4"/>
      <c r="SX1287" s="4"/>
      <c r="SY1287" s="4"/>
      <c r="SZ1287" s="4"/>
      <c r="TA1287" s="4"/>
      <c r="TB1287" s="4"/>
      <c r="TC1287" s="4"/>
      <c r="TD1287" s="4"/>
      <c r="TE1287" s="4"/>
      <c r="TF1287" s="4"/>
      <c r="TG1287" s="4"/>
      <c r="TH1287" s="4"/>
      <c r="TI1287" s="4"/>
      <c r="TJ1287" s="4"/>
      <c r="TK1287" s="4"/>
      <c r="TL1287" s="4"/>
      <c r="TM1287" s="4"/>
      <c r="TN1287" s="4"/>
      <c r="TO1287" s="4"/>
      <c r="TP1287" s="4"/>
      <c r="TQ1287" s="4"/>
      <c r="TR1287" s="4"/>
      <c r="TS1287" s="4"/>
      <c r="TT1287" s="4"/>
      <c r="TU1287" s="4"/>
      <c r="TV1287" s="4"/>
      <c r="TW1287" s="4"/>
      <c r="TX1287" s="4"/>
      <c r="TY1287" s="4"/>
      <c r="TZ1287" s="4"/>
      <c r="UA1287" s="4"/>
      <c r="UB1287" s="4"/>
      <c r="UC1287" s="4"/>
      <c r="UD1287" s="4"/>
      <c r="UE1287" s="4"/>
      <c r="UF1287" s="4"/>
      <c r="UG1287" s="4"/>
      <c r="UH1287" s="4"/>
      <c r="UI1287" s="4"/>
      <c r="UJ1287" s="4"/>
      <c r="UK1287" s="4"/>
      <c r="UL1287" s="4"/>
      <c r="UM1287" s="4"/>
      <c r="UN1287" s="4"/>
      <c r="UO1287" s="4"/>
      <c r="UP1287" s="4"/>
      <c r="UQ1287" s="4"/>
      <c r="UR1287" s="4"/>
      <c r="US1287" s="4"/>
      <c r="UT1287" s="4"/>
      <c r="UU1287" s="4"/>
      <c r="UV1287" s="4"/>
      <c r="UW1287" s="4"/>
      <c r="UX1287" s="4"/>
      <c r="UY1287" s="4"/>
      <c r="UZ1287" s="4"/>
      <c r="VA1287" s="4"/>
      <c r="VB1287" s="4"/>
      <c r="VC1287" s="4"/>
      <c r="VD1287" s="4"/>
      <c r="VE1287" s="4"/>
      <c r="VF1287" s="4"/>
      <c r="VG1287" s="4"/>
      <c r="VH1287" s="4"/>
      <c r="VI1287" s="4"/>
      <c r="VJ1287" s="4"/>
      <c r="VK1287" s="4"/>
      <c r="VL1287" s="4"/>
      <c r="VM1287" s="4"/>
      <c r="VN1287" s="4"/>
      <c r="VO1287" s="4"/>
      <c r="VP1287" s="4"/>
      <c r="VQ1287" s="4"/>
      <c r="VR1287" s="4"/>
      <c r="VS1287" s="4"/>
      <c r="VT1287" s="4"/>
      <c r="VU1287" s="4"/>
      <c r="VV1287" s="4"/>
      <c r="VW1287" s="4"/>
      <c r="VX1287" s="4"/>
      <c r="VY1287" s="4"/>
      <c r="VZ1287" s="4"/>
      <c r="WA1287" s="4"/>
      <c r="WB1287" s="4"/>
      <c r="WC1287" s="4"/>
      <c r="WD1287" s="4"/>
      <c r="WE1287" s="4"/>
      <c r="WF1287" s="4"/>
      <c r="WG1287" s="4"/>
      <c r="WH1287" s="4"/>
      <c r="WI1287" s="4"/>
      <c r="WJ1287" s="4"/>
      <c r="WK1287" s="4"/>
      <c r="WL1287" s="4"/>
      <c r="WM1287" s="4"/>
      <c r="WN1287" s="4"/>
      <c r="WO1287" s="4"/>
      <c r="WP1287" s="4"/>
      <c r="WQ1287" s="4"/>
      <c r="WR1287" s="4"/>
      <c r="WS1287" s="4"/>
      <c r="WT1287" s="4"/>
      <c r="WU1287" s="4"/>
      <c r="WV1287" s="4"/>
      <c r="WW1287" s="4"/>
      <c r="WX1287" s="4"/>
      <c r="WY1287" s="4"/>
      <c r="WZ1287" s="4"/>
      <c r="XA1287" s="4"/>
      <c r="XB1287" s="4"/>
      <c r="XC1287" s="4"/>
      <c r="XD1287" s="4"/>
      <c r="XE1287" s="4"/>
      <c r="XF1287" s="4"/>
      <c r="XG1287" s="4"/>
      <c r="XH1287" s="4"/>
      <c r="XI1287" s="4"/>
      <c r="XJ1287" s="4"/>
      <c r="XK1287" s="4"/>
      <c r="XL1287" s="4"/>
      <c r="XM1287" s="4"/>
      <c r="XN1287" s="4"/>
      <c r="XO1287" s="4"/>
      <c r="XP1287" s="4"/>
      <c r="XQ1287" s="4"/>
      <c r="XR1287" s="4"/>
      <c r="XS1287" s="4"/>
      <c r="XT1287" s="4"/>
      <c r="XU1287" s="4"/>
      <c r="XV1287" s="4"/>
      <c r="XW1287" s="4"/>
      <c r="XX1287" s="4"/>
      <c r="XY1287" s="4"/>
      <c r="XZ1287" s="4"/>
      <c r="YA1287" s="4"/>
      <c r="YB1287" s="4"/>
      <c r="YC1287" s="4"/>
      <c r="YD1287" s="4"/>
      <c r="YE1287" s="4"/>
      <c r="YF1287" s="4"/>
      <c r="YG1287" s="4"/>
      <c r="YH1287" s="4"/>
      <c r="YI1287" s="4"/>
      <c r="YJ1287" s="4"/>
      <c r="YK1287" s="4"/>
      <c r="YL1287" s="4"/>
      <c r="YM1287" s="4"/>
      <c r="YN1287" s="4"/>
      <c r="YO1287" s="4"/>
      <c r="YP1287" s="4"/>
      <c r="YQ1287" s="4"/>
      <c r="YR1287" s="4"/>
      <c r="YS1287" s="4"/>
      <c r="YT1287" s="4"/>
      <c r="YU1287" s="4"/>
      <c r="YV1287" s="4"/>
      <c r="YW1287" s="4"/>
      <c r="YX1287" s="4"/>
      <c r="YY1287" s="4"/>
      <c r="YZ1287" s="4"/>
      <c r="ZA1287" s="4"/>
      <c r="ZB1287" s="4"/>
      <c r="ZC1287" s="4"/>
      <c r="ZD1287" s="4"/>
      <c r="ZE1287" s="4"/>
      <c r="ZF1287" s="4"/>
      <c r="ZG1287" s="4"/>
      <c r="ZH1287" s="4"/>
      <c r="ZI1287" s="4"/>
      <c r="ZJ1287" s="4"/>
      <c r="ZK1287" s="4"/>
      <c r="ZL1287" s="4"/>
      <c r="ZM1287" s="4"/>
      <c r="ZN1287" s="4"/>
      <c r="ZO1287" s="4"/>
      <c r="ZP1287" s="4"/>
      <c r="ZQ1287" s="4"/>
      <c r="ZR1287" s="4"/>
      <c r="ZS1287" s="4"/>
      <c r="ZT1287" s="4"/>
      <c r="ZU1287" s="4"/>
      <c r="ZV1287" s="4"/>
      <c r="ZW1287" s="4"/>
      <c r="ZX1287" s="4"/>
      <c r="ZY1287" s="4"/>
      <c r="ZZ1287" s="4"/>
      <c r="AAA1287" s="4"/>
      <c r="AAB1287" s="4"/>
      <c r="AAC1287" s="4"/>
      <c r="AAD1287" s="4"/>
      <c r="AAE1287" s="4"/>
      <c r="AAF1287" s="4"/>
      <c r="AAG1287" s="4"/>
      <c r="AAH1287" s="4"/>
      <c r="AAI1287" s="4"/>
      <c r="AAJ1287" s="4"/>
      <c r="AAK1287" s="4"/>
      <c r="AAL1287" s="4"/>
      <c r="AAM1287" s="4"/>
      <c r="AAN1287" s="4"/>
      <c r="AAO1287" s="4"/>
      <c r="AAP1287" s="4"/>
      <c r="AAQ1287" s="4"/>
      <c r="AAR1287" s="4"/>
      <c r="AAS1287" s="4"/>
      <c r="AAT1287" s="4"/>
      <c r="AAU1287" s="4"/>
      <c r="AAV1287" s="4"/>
      <c r="AAW1287" s="4"/>
      <c r="AAX1287" s="4"/>
      <c r="AAY1287" s="4"/>
      <c r="AAZ1287" s="4"/>
      <c r="ABA1287" s="4"/>
      <c r="ABB1287" s="4"/>
      <c r="ABC1287" s="4"/>
      <c r="ABD1287" s="4"/>
      <c r="ABE1287" s="4"/>
      <c r="ABF1287" s="4"/>
      <c r="ABG1287" s="4"/>
      <c r="ABH1287" s="4"/>
      <c r="ABI1287" s="4"/>
      <c r="ABJ1287" s="4"/>
      <c r="ABK1287" s="4"/>
      <c r="ABL1287" s="4"/>
      <c r="ABM1287" s="4"/>
      <c r="ABN1287" s="4"/>
      <c r="ABO1287" s="4"/>
      <c r="ABP1287" s="4"/>
      <c r="ABQ1287" s="4"/>
      <c r="ABR1287" s="4"/>
      <c r="ABS1287" s="4"/>
      <c r="ABT1287" s="4"/>
      <c r="ABU1287" s="4"/>
      <c r="ABV1287" s="4"/>
      <c r="ABW1287" s="4"/>
      <c r="ABX1287" s="4"/>
      <c r="ABY1287" s="4"/>
      <c r="ABZ1287" s="4"/>
      <c r="ACA1287" s="4"/>
      <c r="ACB1287" s="4"/>
      <c r="ACC1287" s="4"/>
      <c r="ACD1287" s="4"/>
      <c r="ACE1287" s="4"/>
      <c r="ACF1287" s="4"/>
      <c r="ACG1287" s="4"/>
      <c r="ACH1287" s="4"/>
      <c r="ACI1287" s="4"/>
      <c r="ACJ1287" s="4"/>
      <c r="ACK1287" s="4"/>
      <c r="ACL1287" s="4"/>
      <c r="ACM1287" s="4"/>
      <c r="ACN1287" s="4"/>
      <c r="ACO1287" s="4"/>
      <c r="ACP1287" s="4"/>
      <c r="ACQ1287" s="4"/>
      <c r="ACR1287" s="4"/>
      <c r="ACS1287" s="4"/>
      <c r="ACT1287" s="4"/>
      <c r="ACU1287" s="4"/>
      <c r="ACV1287" s="4"/>
      <c r="ACW1287" s="4"/>
      <c r="ACX1287" s="4"/>
      <c r="ACY1287" s="4"/>
      <c r="ACZ1287" s="4"/>
      <c r="ADA1287" s="4"/>
      <c r="ADB1287" s="4"/>
      <c r="ADC1287" s="4"/>
      <c r="ADD1287" s="4"/>
      <c r="ADE1287" s="4"/>
      <c r="ADF1287" s="4"/>
      <c r="ADG1287" s="4"/>
      <c r="ADH1287" s="4"/>
      <c r="ADI1287" s="4"/>
      <c r="ADJ1287" s="4"/>
      <c r="ADK1287" s="4"/>
      <c r="ADL1287" s="4"/>
      <c r="ADM1287" s="4"/>
      <c r="ADN1287" s="4"/>
      <c r="ADO1287" s="4"/>
      <c r="ADP1287" s="4"/>
      <c r="ADQ1287" s="4"/>
      <c r="ADR1287" s="4"/>
      <c r="ADS1287" s="4"/>
      <c r="ADT1287" s="4"/>
      <c r="ADU1287" s="4"/>
      <c r="ADV1287" s="4"/>
      <c r="ADW1287" s="4"/>
      <c r="ADX1287" s="4"/>
      <c r="ADY1287" s="4"/>
      <c r="ADZ1287" s="4"/>
      <c r="AEA1287" s="4"/>
      <c r="AEB1287" s="4"/>
      <c r="AEC1287" s="4"/>
      <c r="AED1287" s="4"/>
      <c r="AEE1287" s="4"/>
      <c r="AEF1287" s="4"/>
      <c r="AEG1287" s="4"/>
      <c r="AEH1287" s="4"/>
      <c r="AEI1287" s="4"/>
      <c r="AEJ1287" s="4"/>
      <c r="AEK1287" s="4"/>
      <c r="AEL1287" s="4"/>
      <c r="AEM1287" s="4"/>
      <c r="AEN1287" s="4"/>
      <c r="AEO1287" s="4"/>
      <c r="AEP1287" s="4"/>
      <c r="AEQ1287" s="4"/>
      <c r="AER1287" s="4"/>
      <c r="AES1287" s="4"/>
      <c r="AET1287" s="4"/>
      <c r="AEU1287" s="4"/>
      <c r="AEV1287" s="4"/>
      <c r="AEW1287" s="4"/>
      <c r="AEX1287" s="4"/>
      <c r="AEY1287" s="4"/>
      <c r="AEZ1287" s="4"/>
      <c r="AFA1287" s="4"/>
      <c r="AFB1287" s="4"/>
      <c r="AFC1287" s="4"/>
      <c r="AFD1287" s="4"/>
      <c r="AFE1287" s="4"/>
      <c r="AFF1287" s="4"/>
      <c r="AFG1287" s="4"/>
      <c r="AFH1287" s="4"/>
      <c r="AFI1287" s="4"/>
      <c r="AFJ1287" s="4"/>
      <c r="AFK1287" s="4"/>
      <c r="AFL1287" s="4"/>
      <c r="AFM1287" s="4"/>
      <c r="AFN1287" s="4"/>
      <c r="AFO1287" s="4"/>
      <c r="AFP1287" s="4"/>
      <c r="AFQ1287" s="4"/>
      <c r="AFR1287" s="4"/>
      <c r="AFS1287" s="4"/>
      <c r="AFT1287" s="4"/>
      <c r="AFU1287" s="4"/>
      <c r="AFV1287" s="4"/>
      <c r="AFW1287" s="4"/>
      <c r="AFX1287" s="4"/>
      <c r="AFY1287" s="4"/>
      <c r="AFZ1287" s="4"/>
      <c r="AGA1287" s="4"/>
      <c r="AGB1287" s="4"/>
      <c r="AGC1287" s="4"/>
      <c r="AGD1287" s="4"/>
      <c r="AGE1287" s="4"/>
      <c r="AGF1287" s="4"/>
      <c r="AGG1287" s="4"/>
      <c r="AGH1287" s="4"/>
      <c r="AGI1287" s="4"/>
      <c r="AGJ1287" s="4"/>
      <c r="AGK1287" s="4"/>
      <c r="AGL1287" s="4"/>
      <c r="AGM1287" s="4"/>
      <c r="AGN1287" s="4"/>
      <c r="AGO1287" s="4"/>
      <c r="AGP1287" s="4"/>
      <c r="AGQ1287" s="4"/>
      <c r="AGR1287" s="4"/>
      <c r="AGS1287" s="4"/>
      <c r="AGT1287" s="4"/>
      <c r="AGU1287" s="4"/>
      <c r="AGV1287" s="4"/>
      <c r="AGW1287" s="4"/>
      <c r="AGX1287" s="4"/>
      <c r="AGY1287" s="4"/>
      <c r="AGZ1287" s="4"/>
      <c r="AHA1287" s="4"/>
      <c r="AHB1287" s="4"/>
      <c r="AHC1287" s="4"/>
      <c r="AHD1287" s="4"/>
      <c r="AHE1287" s="4"/>
      <c r="AHF1287" s="4"/>
      <c r="AHG1287" s="4"/>
      <c r="AHH1287" s="4"/>
      <c r="AHI1287" s="4"/>
      <c r="AHJ1287" s="4"/>
      <c r="AHK1287" s="4"/>
      <c r="AHL1287" s="4"/>
      <c r="AHM1287" s="4"/>
      <c r="AHN1287" s="4"/>
      <c r="AHO1287" s="4"/>
      <c r="AHP1287" s="4"/>
      <c r="AHQ1287" s="4"/>
      <c r="AHR1287" s="4"/>
      <c r="AHS1287" s="4"/>
      <c r="AHT1287" s="4"/>
      <c r="AHU1287" s="4"/>
      <c r="AHV1287" s="4"/>
      <c r="AHW1287" s="4"/>
      <c r="AHX1287" s="4"/>
      <c r="AHY1287" s="4"/>
      <c r="AHZ1287" s="4"/>
      <c r="AIA1287" s="4"/>
      <c r="AIB1287" s="4"/>
      <c r="AIC1287" s="4"/>
      <c r="AID1287" s="4"/>
      <c r="AIE1287" s="4"/>
      <c r="AIF1287" s="4"/>
      <c r="AIG1287" s="4"/>
      <c r="AIH1287" s="4"/>
      <c r="AII1287" s="4"/>
      <c r="AIJ1287" s="4"/>
      <c r="AIK1287" s="4"/>
      <c r="AIL1287" s="4"/>
      <c r="AIM1287" s="4"/>
      <c r="AIN1287" s="4"/>
      <c r="AIO1287" s="4"/>
      <c r="AIP1287" s="4"/>
      <c r="AIQ1287" s="4"/>
      <c r="AIR1287" s="4"/>
      <c r="AIS1287" s="4"/>
      <c r="AIT1287" s="4"/>
      <c r="AIU1287" s="4"/>
      <c r="AIV1287" s="4"/>
      <c r="AIW1287" s="4"/>
      <c r="AIX1287" s="4"/>
      <c r="AIY1287" s="4"/>
      <c r="AIZ1287" s="4"/>
      <c r="AJA1287" s="4"/>
      <c r="AJB1287" s="4"/>
      <c r="AJC1287" s="4"/>
      <c r="AJD1287" s="4"/>
      <c r="AJE1287" s="4"/>
      <c r="AJF1287" s="4"/>
      <c r="AJG1287" s="4"/>
      <c r="AJH1287" s="4"/>
      <c r="AJI1287" s="4"/>
      <c r="AJJ1287" s="4"/>
      <c r="AJK1287" s="4"/>
      <c r="AJL1287" s="4"/>
      <c r="AJM1287" s="4"/>
      <c r="AJN1287" s="4"/>
      <c r="AJO1287" s="4"/>
      <c r="AJP1287" s="4"/>
      <c r="AJQ1287" s="4"/>
      <c r="AJR1287" s="4"/>
      <c r="AJS1287" s="4"/>
      <c r="AJT1287" s="4"/>
      <c r="AJU1287" s="4"/>
      <c r="AJV1287" s="4"/>
      <c r="AJW1287" s="4"/>
      <c r="AJX1287" s="4"/>
      <c r="AJY1287" s="4"/>
      <c r="AJZ1287" s="4"/>
      <c r="AKA1287" s="4"/>
      <c r="AKB1287" s="4"/>
      <c r="AKC1287" s="4"/>
      <c r="AKD1287" s="4"/>
      <c r="AKE1287" s="4"/>
      <c r="AKF1287" s="4"/>
      <c r="AKG1287" s="4"/>
      <c r="AKH1287" s="4"/>
      <c r="AKI1287" s="4"/>
      <c r="AKJ1287" s="4"/>
      <c r="AKK1287" s="4"/>
      <c r="AKL1287" s="4"/>
      <c r="AKM1287" s="4"/>
      <c r="AKN1287" s="4"/>
      <c r="AKO1287" s="4"/>
      <c r="AKP1287" s="4"/>
      <c r="AKQ1287" s="4"/>
      <c r="AKR1287" s="4"/>
      <c r="AKS1287" s="4"/>
      <c r="AKT1287" s="4"/>
      <c r="AKU1287" s="4"/>
      <c r="AKV1287" s="4"/>
      <c r="AKW1287" s="4"/>
      <c r="AKX1287" s="4"/>
      <c r="AKY1287" s="4"/>
      <c r="AKZ1287" s="4"/>
      <c r="ALA1287" s="4"/>
      <c r="ALB1287" s="4"/>
      <c r="ALC1287" s="4"/>
      <c r="ALD1287" s="4"/>
      <c r="ALE1287" s="4"/>
      <c r="ALF1287" s="4"/>
      <c r="ALG1287" s="4"/>
      <c r="ALH1287" s="4"/>
      <c r="ALI1287" s="4"/>
      <c r="ALJ1287" s="4"/>
      <c r="ALK1287" s="4"/>
      <c r="ALL1287" s="4"/>
      <c r="ALM1287" s="4"/>
      <c r="ALN1287" s="4"/>
      <c r="ALO1287" s="4"/>
      <c r="ALP1287" s="4"/>
      <c r="ALQ1287" s="4"/>
      <c r="ALR1287" s="4"/>
      <c r="ALS1287" s="4"/>
      <c r="ALT1287" s="4"/>
      <c r="ALU1287" s="4"/>
      <c r="ALV1287" s="4"/>
      <c r="ALW1287" s="4"/>
      <c r="ALX1287" s="4"/>
      <c r="ALY1287" s="4"/>
      <c r="ALZ1287" s="4"/>
      <c r="AMA1287" s="4"/>
      <c r="AMB1287" s="4"/>
      <c r="AMC1287" s="4"/>
      <c r="AMD1287" s="4"/>
      <c r="AME1287" s="4"/>
      <c r="AMF1287" s="4"/>
      <c r="AMG1287" s="4"/>
      <c r="AMH1287" s="4"/>
      <c r="AMI1287" s="4"/>
      <c r="AMJ1287" s="4"/>
      <c r="AMK1287" s="4"/>
      <c r="AML1287" s="4"/>
      <c r="AMM1287" s="4"/>
      <c r="AMN1287" s="4"/>
      <c r="AMO1287" s="4"/>
      <c r="AMP1287" s="4"/>
      <c r="AMQ1287" s="4"/>
      <c r="AMR1287" s="4"/>
      <c r="AMS1287" s="4"/>
      <c r="AMT1287" s="4"/>
      <c r="AMU1287" s="4"/>
      <c r="AMV1287" s="4"/>
      <c r="AMW1287" s="4"/>
      <c r="AMX1287" s="4"/>
      <c r="AMY1287" s="4"/>
      <c r="AMZ1287" s="4"/>
      <c r="ANA1287" s="4"/>
      <c r="ANB1287" s="4"/>
      <c r="ANC1287" s="4"/>
      <c r="AND1287" s="4"/>
      <c r="ANE1287" s="4"/>
      <c r="ANF1287" s="4"/>
      <c r="ANG1287" s="4"/>
      <c r="ANH1287" s="4"/>
      <c r="ANI1287" s="4"/>
      <c r="ANJ1287" s="4"/>
      <c r="ANK1287" s="4"/>
      <c r="ANL1287" s="4"/>
      <c r="ANM1287" s="4"/>
      <c r="ANN1287" s="4"/>
      <c r="ANO1287" s="4"/>
      <c r="ANP1287" s="4"/>
      <c r="ANQ1287" s="4"/>
      <c r="ANR1287" s="4"/>
      <c r="ANS1287" s="4"/>
      <c r="ANT1287" s="4"/>
      <c r="ANU1287" s="4"/>
      <c r="ANV1287" s="4"/>
      <c r="ANW1287" s="4"/>
      <c r="ANX1287" s="4"/>
      <c r="ANY1287" s="4"/>
      <c r="ANZ1287" s="4"/>
      <c r="AOA1287" s="4"/>
      <c r="AOB1287" s="4"/>
      <c r="AOC1287" s="4"/>
      <c r="AOD1287" s="4"/>
      <c r="AOE1287" s="4"/>
      <c r="AOF1287" s="4"/>
      <c r="AOG1287" s="4"/>
      <c r="AOH1287" s="4"/>
      <c r="AOI1287" s="4"/>
      <c r="AOJ1287" s="4"/>
      <c r="AOK1287" s="4"/>
      <c r="AOL1287" s="4"/>
      <c r="AOM1287" s="4"/>
      <c r="AON1287" s="4"/>
      <c r="AOO1287" s="4"/>
      <c r="AOP1287" s="4"/>
      <c r="AOQ1287" s="4"/>
      <c r="AOR1287" s="4"/>
      <c r="AOS1287" s="4"/>
      <c r="AOT1287" s="4"/>
      <c r="AOU1287" s="4"/>
      <c r="AOV1287" s="4"/>
      <c r="AOW1287" s="4"/>
      <c r="AOX1287" s="4"/>
      <c r="AOY1287" s="4"/>
      <c r="AOZ1287" s="4"/>
      <c r="APA1287" s="4"/>
      <c r="APB1287" s="4"/>
      <c r="APC1287" s="4"/>
      <c r="APD1287" s="4"/>
      <c r="APE1287" s="4"/>
      <c r="APF1287" s="4"/>
      <c r="APG1287" s="4"/>
      <c r="APH1287" s="4"/>
      <c r="API1287" s="4"/>
      <c r="APJ1287" s="4"/>
      <c r="APK1287" s="4"/>
      <c r="APL1287" s="4"/>
      <c r="APM1287" s="4"/>
      <c r="APN1287" s="4"/>
      <c r="APO1287" s="4"/>
      <c r="APP1287" s="4"/>
      <c r="APQ1287" s="4"/>
      <c r="APR1287" s="4"/>
      <c r="APS1287" s="4"/>
      <c r="APT1287" s="4"/>
      <c r="APU1287" s="4"/>
      <c r="APV1287" s="4"/>
      <c r="APW1287" s="4"/>
      <c r="APX1287" s="4"/>
      <c r="APY1287" s="4"/>
      <c r="APZ1287" s="4"/>
      <c r="AQA1287" s="4"/>
      <c r="AQB1287" s="4"/>
      <c r="AQC1287" s="4"/>
      <c r="AQD1287" s="4"/>
      <c r="AQE1287" s="4"/>
      <c r="AQF1287" s="4"/>
      <c r="AQG1287" s="4"/>
      <c r="AQH1287" s="4"/>
      <c r="AQI1287" s="4"/>
      <c r="AQJ1287" s="4"/>
      <c r="AQK1287" s="4"/>
      <c r="AQL1287" s="4"/>
      <c r="AQM1287" s="4"/>
      <c r="AQN1287" s="4"/>
      <c r="AQO1287" s="4"/>
      <c r="AQP1287" s="4"/>
      <c r="AQQ1287" s="4"/>
      <c r="AQR1287" s="4"/>
      <c r="AQS1287" s="4"/>
      <c r="AQT1287" s="4"/>
      <c r="AQU1287" s="4"/>
      <c r="AQV1287" s="4"/>
      <c r="AQW1287" s="4"/>
      <c r="AQX1287" s="4"/>
      <c r="AQY1287" s="4"/>
      <c r="AQZ1287" s="4"/>
      <c r="ARA1287" s="4"/>
      <c r="ARB1287" s="4"/>
      <c r="ARC1287" s="4"/>
      <c r="ARD1287" s="4"/>
      <c r="ARE1287" s="4"/>
      <c r="ARF1287" s="4"/>
      <c r="ARG1287" s="4"/>
      <c r="ARH1287" s="4"/>
      <c r="ARI1287" s="4"/>
      <c r="ARJ1287" s="4"/>
      <c r="ARK1287" s="4"/>
      <c r="ARL1287" s="4"/>
      <c r="ARM1287" s="4"/>
      <c r="ARN1287" s="4"/>
      <c r="ARO1287" s="4"/>
      <c r="ARP1287" s="4"/>
      <c r="ARQ1287" s="4"/>
      <c r="ARR1287" s="4"/>
      <c r="ARS1287" s="4"/>
      <c r="ART1287" s="4"/>
      <c r="ARU1287" s="4"/>
      <c r="ARV1287" s="4"/>
      <c r="ARW1287" s="4"/>
      <c r="ARX1287" s="4"/>
      <c r="ARY1287" s="4"/>
      <c r="ARZ1287" s="4"/>
      <c r="ASA1287" s="4"/>
      <c r="ASB1287" s="4"/>
      <c r="ASC1287" s="4"/>
      <c r="ASD1287" s="4"/>
      <c r="ASE1287" s="4"/>
      <c r="ASF1287" s="4"/>
      <c r="ASG1287" s="4"/>
      <c r="ASH1287" s="4"/>
      <c r="ASI1287" s="4"/>
      <c r="ASJ1287" s="4"/>
      <c r="ASK1287" s="4"/>
      <c r="ASL1287" s="4"/>
      <c r="ASM1287" s="4"/>
      <c r="ASN1287" s="4"/>
      <c r="ASO1287" s="4"/>
      <c r="ASP1287" s="4"/>
      <c r="ASQ1287" s="4"/>
      <c r="ASR1287" s="4"/>
      <c r="ASS1287" s="4"/>
      <c r="AST1287" s="4"/>
      <c r="ASU1287" s="4"/>
      <c r="ASV1287" s="4"/>
      <c r="ASW1287" s="4"/>
      <c r="ASX1287" s="4"/>
      <c r="ASY1287" s="4"/>
      <c r="ASZ1287" s="4"/>
      <c r="ATA1287" s="4"/>
      <c r="ATB1287" s="4"/>
      <c r="ATC1287" s="4"/>
      <c r="ATD1287" s="4"/>
      <c r="ATE1287" s="4"/>
      <c r="ATF1287" s="4"/>
      <c r="ATG1287" s="4"/>
      <c r="ATH1287" s="4"/>
      <c r="ATI1287" s="4"/>
      <c r="ATJ1287" s="4"/>
      <c r="ATK1287" s="4"/>
      <c r="ATL1287" s="4"/>
      <c r="ATM1287" s="4"/>
      <c r="ATN1287" s="4"/>
      <c r="ATO1287" s="4"/>
      <c r="ATP1287" s="4"/>
      <c r="ATQ1287" s="4"/>
      <c r="ATR1287" s="4"/>
      <c r="ATS1287" s="4"/>
      <c r="ATT1287" s="4"/>
      <c r="ATU1287" s="4"/>
      <c r="ATV1287" s="4"/>
      <c r="ATW1287" s="4"/>
      <c r="ATX1287" s="4"/>
      <c r="ATY1287" s="4"/>
      <c r="ATZ1287" s="4"/>
      <c r="AUA1287" s="4"/>
      <c r="AUB1287" s="4"/>
      <c r="AUC1287" s="4"/>
      <c r="AUD1287" s="4"/>
      <c r="AUE1287" s="4"/>
      <c r="AUF1287" s="4"/>
      <c r="AUG1287" s="4"/>
      <c r="AUH1287" s="4"/>
      <c r="AUI1287" s="4"/>
      <c r="AUJ1287" s="4"/>
      <c r="AUK1287" s="4"/>
      <c r="AUL1287" s="4"/>
      <c r="AUM1287" s="4"/>
      <c r="AUN1287" s="4"/>
      <c r="AUO1287" s="4"/>
      <c r="AUP1287" s="4"/>
      <c r="AUQ1287" s="4"/>
      <c r="AUR1287" s="4"/>
      <c r="AUS1287" s="4"/>
      <c r="AUT1287" s="4"/>
      <c r="AUU1287" s="4"/>
      <c r="AUV1287" s="4"/>
      <c r="AUW1287" s="4"/>
      <c r="AUX1287" s="4"/>
      <c r="AUY1287" s="4"/>
      <c r="AUZ1287" s="4"/>
      <c r="AVA1287" s="4"/>
      <c r="AVB1287" s="4"/>
      <c r="AVC1287" s="4"/>
      <c r="AVD1287" s="4"/>
      <c r="AVE1287" s="4"/>
      <c r="AVF1287" s="4"/>
      <c r="AVG1287" s="4"/>
      <c r="AVH1287" s="4"/>
      <c r="AVI1287" s="4"/>
      <c r="AVJ1287" s="4"/>
      <c r="AVK1287" s="4"/>
      <c r="AVL1287" s="4"/>
      <c r="AVM1287" s="4"/>
      <c r="AVN1287" s="4"/>
      <c r="AVO1287" s="4"/>
      <c r="AVP1287" s="4"/>
      <c r="AVQ1287" s="4"/>
      <c r="AVR1287" s="4"/>
      <c r="AVS1287" s="4"/>
      <c r="AVT1287" s="4"/>
      <c r="AVU1287" s="4"/>
      <c r="AVV1287" s="4"/>
      <c r="AVW1287" s="4"/>
      <c r="AVX1287" s="4"/>
      <c r="AVY1287" s="4"/>
      <c r="AVZ1287" s="4"/>
      <c r="AWA1287" s="4"/>
      <c r="AWB1287" s="4"/>
      <c r="AWC1287" s="4"/>
      <c r="AWD1287" s="4"/>
      <c r="AWE1287" s="4"/>
      <c r="AWF1287" s="4"/>
      <c r="AWG1287" s="4"/>
      <c r="AWH1287" s="4"/>
      <c r="AWI1287" s="4"/>
      <c r="AWJ1287" s="4"/>
      <c r="AWK1287" s="4"/>
      <c r="AWL1287" s="4"/>
      <c r="AWM1287" s="4"/>
      <c r="AWN1287" s="4"/>
      <c r="AWO1287" s="4"/>
      <c r="AWP1287" s="4"/>
      <c r="AWQ1287" s="4"/>
      <c r="AWR1287" s="4"/>
      <c r="AWS1287" s="4"/>
      <c r="AWT1287" s="4"/>
      <c r="AWU1287" s="4"/>
      <c r="AWV1287" s="4"/>
      <c r="AWW1287" s="4"/>
      <c r="AWX1287" s="4"/>
      <c r="AWY1287" s="4"/>
      <c r="AWZ1287" s="4"/>
      <c r="AXA1287" s="4"/>
      <c r="AXB1287" s="4"/>
      <c r="AXC1287" s="4"/>
      <c r="AXD1287" s="4"/>
      <c r="AXE1287" s="4"/>
      <c r="AXF1287" s="4"/>
      <c r="AXG1287" s="4"/>
      <c r="AXH1287" s="4"/>
      <c r="AXI1287" s="4"/>
      <c r="AXJ1287" s="4"/>
      <c r="AXK1287" s="4"/>
      <c r="AXL1287" s="4"/>
      <c r="AXM1287" s="4"/>
      <c r="AXN1287" s="4"/>
      <c r="AXO1287" s="4"/>
      <c r="AXP1287" s="4"/>
      <c r="AXQ1287" s="4"/>
      <c r="AXR1287" s="4"/>
      <c r="AXS1287" s="4"/>
      <c r="AXT1287" s="4"/>
      <c r="AXU1287" s="4"/>
      <c r="AXV1287" s="4"/>
      <c r="AXW1287" s="4"/>
      <c r="AXX1287" s="4"/>
      <c r="AXY1287" s="4"/>
      <c r="AXZ1287" s="4"/>
      <c r="AYA1287" s="4"/>
      <c r="AYB1287" s="4"/>
      <c r="AYC1287" s="4"/>
      <c r="AYD1287" s="4"/>
      <c r="AYE1287" s="4"/>
      <c r="AYF1287" s="4"/>
      <c r="AYG1287" s="4"/>
      <c r="AYH1287" s="4"/>
      <c r="AYI1287" s="4"/>
      <c r="AYJ1287" s="4"/>
      <c r="AYK1287" s="4"/>
      <c r="AYL1287" s="4"/>
      <c r="AYM1287" s="4"/>
      <c r="AYN1287" s="4"/>
      <c r="AYO1287" s="4"/>
      <c r="AYP1287" s="4"/>
      <c r="AYQ1287" s="4"/>
      <c r="AYR1287" s="4"/>
      <c r="AYS1287" s="4"/>
      <c r="AYT1287" s="4"/>
      <c r="AYU1287" s="4"/>
      <c r="AYV1287" s="4"/>
      <c r="AYW1287" s="4"/>
      <c r="AYX1287" s="4"/>
      <c r="AYY1287" s="4"/>
      <c r="AYZ1287" s="4"/>
      <c r="AZA1287" s="4"/>
      <c r="AZB1287" s="4"/>
      <c r="AZC1287" s="4"/>
      <c r="AZD1287" s="4"/>
      <c r="AZE1287" s="4"/>
      <c r="AZF1287" s="4"/>
      <c r="AZG1287" s="4"/>
      <c r="AZH1287" s="4"/>
      <c r="AZI1287" s="4"/>
      <c r="AZJ1287" s="4"/>
      <c r="AZK1287" s="4"/>
      <c r="AZL1287" s="4"/>
      <c r="AZM1287" s="4"/>
      <c r="AZN1287" s="4"/>
      <c r="AZO1287" s="4"/>
      <c r="AZP1287" s="4"/>
      <c r="AZQ1287" s="4"/>
      <c r="AZR1287" s="4"/>
      <c r="AZS1287" s="4"/>
      <c r="AZT1287" s="4"/>
      <c r="AZU1287" s="4"/>
      <c r="AZV1287" s="4"/>
      <c r="AZW1287" s="4"/>
      <c r="AZX1287" s="4"/>
      <c r="AZY1287" s="4"/>
      <c r="AZZ1287" s="4"/>
      <c r="BAA1287" s="4"/>
      <c r="BAB1287" s="4"/>
      <c r="BAC1287" s="4"/>
      <c r="BAD1287" s="4"/>
      <c r="BAE1287" s="4"/>
      <c r="BAF1287" s="4"/>
      <c r="BAG1287" s="4"/>
      <c r="BAH1287" s="4"/>
      <c r="BAI1287" s="4"/>
      <c r="BAJ1287" s="4"/>
      <c r="BAK1287" s="4"/>
      <c r="BAL1287" s="4"/>
      <c r="BAM1287" s="4"/>
      <c r="BAN1287" s="4"/>
      <c r="BAO1287" s="4"/>
      <c r="BAP1287" s="4"/>
      <c r="BAQ1287" s="4"/>
      <c r="BAR1287" s="4"/>
      <c r="BAS1287" s="4"/>
      <c r="BAT1287" s="4"/>
      <c r="BAU1287" s="4"/>
      <c r="BAV1287" s="4"/>
      <c r="BAW1287" s="4"/>
      <c r="BAX1287" s="4"/>
      <c r="BAY1287" s="4"/>
      <c r="BAZ1287" s="4"/>
      <c r="BBA1287" s="4"/>
      <c r="BBB1287" s="4"/>
      <c r="BBC1287" s="4"/>
      <c r="BBD1287" s="4"/>
      <c r="BBE1287" s="4"/>
      <c r="BBF1287" s="4"/>
      <c r="BBG1287" s="4"/>
      <c r="BBH1287" s="4"/>
      <c r="BBI1287" s="4"/>
      <c r="BBJ1287" s="4"/>
      <c r="BBK1287" s="4"/>
      <c r="BBL1287" s="4"/>
      <c r="BBM1287" s="4"/>
      <c r="BBN1287" s="4"/>
      <c r="BBO1287" s="4"/>
      <c r="BBP1287" s="4"/>
      <c r="BBQ1287" s="4"/>
      <c r="BBR1287" s="4"/>
      <c r="BBS1287" s="4"/>
      <c r="BBT1287" s="4"/>
      <c r="BBU1287" s="4"/>
      <c r="BBV1287" s="4"/>
      <c r="BBW1287" s="4"/>
      <c r="BBX1287" s="4"/>
      <c r="BBY1287" s="4"/>
      <c r="BBZ1287" s="4"/>
      <c r="BCA1287" s="4"/>
      <c r="BCB1287" s="4"/>
      <c r="BCC1287" s="4"/>
      <c r="BCD1287" s="4"/>
      <c r="BCE1287" s="4"/>
      <c r="BCF1287" s="4"/>
      <c r="BCG1287" s="4"/>
      <c r="BCH1287" s="4"/>
      <c r="BCI1287" s="4"/>
      <c r="BCJ1287" s="4"/>
      <c r="BCK1287" s="4"/>
      <c r="BCL1287" s="4"/>
      <c r="BCM1287" s="4"/>
      <c r="BCN1287" s="4"/>
      <c r="BCO1287" s="4"/>
      <c r="BCP1287" s="4"/>
      <c r="BCQ1287" s="4"/>
      <c r="BCR1287" s="4"/>
      <c r="BCS1287" s="4"/>
      <c r="BCT1287" s="4"/>
      <c r="BCU1287" s="4"/>
      <c r="BCV1287" s="4"/>
      <c r="BCW1287" s="4"/>
      <c r="BCX1287" s="4"/>
      <c r="BCY1287" s="4"/>
      <c r="BCZ1287" s="4"/>
      <c r="BDA1287" s="4"/>
      <c r="BDB1287" s="4"/>
      <c r="BDC1287" s="4"/>
      <c r="BDD1287" s="4"/>
      <c r="BDE1287" s="4"/>
      <c r="BDF1287" s="4"/>
      <c r="BDG1287" s="4"/>
      <c r="BDH1287" s="4"/>
      <c r="BDI1287" s="4"/>
      <c r="BDJ1287" s="4"/>
      <c r="BDK1287" s="4"/>
      <c r="BDL1287" s="4"/>
      <c r="BDM1287" s="4"/>
      <c r="BDN1287" s="4"/>
      <c r="BDO1287" s="4"/>
      <c r="BDP1287" s="4"/>
      <c r="BDQ1287" s="4"/>
      <c r="BDR1287" s="4"/>
      <c r="BDS1287" s="4"/>
      <c r="BDT1287" s="4"/>
      <c r="BDU1287" s="4"/>
      <c r="BDV1287" s="4"/>
      <c r="BDW1287" s="4"/>
      <c r="BDX1287" s="4"/>
      <c r="BDY1287" s="4"/>
      <c r="BDZ1287" s="4"/>
      <c r="BEA1287" s="4"/>
      <c r="BEB1287" s="4"/>
      <c r="BEC1287" s="4"/>
      <c r="BED1287" s="4"/>
      <c r="BEE1287" s="4"/>
      <c r="BEF1287" s="4"/>
      <c r="BEG1287" s="4"/>
      <c r="BEH1287" s="4"/>
      <c r="BEI1287" s="4"/>
      <c r="BEJ1287" s="4"/>
      <c r="BEK1287" s="4"/>
      <c r="BEL1287" s="4"/>
      <c r="BEM1287" s="4"/>
      <c r="BEN1287" s="4"/>
      <c r="BEO1287" s="4"/>
      <c r="BEP1287" s="4"/>
      <c r="BEQ1287" s="4"/>
      <c r="BER1287" s="4"/>
      <c r="BES1287" s="4"/>
      <c r="BET1287" s="4"/>
      <c r="BEU1287" s="4"/>
      <c r="BEV1287" s="4"/>
      <c r="BEW1287" s="4"/>
      <c r="BEX1287" s="4"/>
      <c r="BEY1287" s="4"/>
      <c r="BEZ1287" s="4"/>
      <c r="BFA1287" s="4"/>
      <c r="BFB1287" s="4"/>
      <c r="BFC1287" s="4"/>
      <c r="BFD1287" s="4"/>
      <c r="BFE1287" s="4"/>
      <c r="BFF1287" s="4"/>
      <c r="BFG1287" s="4"/>
      <c r="BFH1287" s="4"/>
      <c r="BFI1287" s="4"/>
      <c r="BFJ1287" s="4"/>
      <c r="BFK1287" s="4"/>
      <c r="BFL1287" s="4"/>
      <c r="BFM1287" s="4"/>
      <c r="BFN1287" s="4"/>
      <c r="BFO1287" s="4"/>
      <c r="BFP1287" s="4"/>
      <c r="BFQ1287" s="4"/>
      <c r="BFR1287" s="4"/>
      <c r="BFS1287" s="4"/>
      <c r="BFT1287" s="4"/>
      <c r="BFU1287" s="4"/>
      <c r="BFV1287" s="4"/>
      <c r="BFW1287" s="4"/>
      <c r="BFX1287" s="4"/>
      <c r="BFY1287" s="4"/>
      <c r="BFZ1287" s="4"/>
      <c r="BGA1287" s="4"/>
      <c r="BGB1287" s="4"/>
      <c r="BGC1287" s="4"/>
      <c r="BGD1287" s="4"/>
      <c r="BGE1287" s="4"/>
      <c r="BGF1287" s="4"/>
      <c r="BGG1287" s="4"/>
      <c r="BGH1287" s="4"/>
      <c r="BGI1287" s="4"/>
      <c r="BGJ1287" s="4"/>
      <c r="BGK1287" s="4"/>
      <c r="BGL1287" s="4"/>
      <c r="BGM1287" s="4"/>
      <c r="BGN1287" s="4"/>
      <c r="BGO1287" s="4"/>
      <c r="BGP1287" s="4"/>
      <c r="BGQ1287" s="4"/>
      <c r="BGR1287" s="4"/>
      <c r="BGS1287" s="4"/>
      <c r="BGT1287" s="4"/>
      <c r="BGU1287" s="4"/>
      <c r="BGV1287" s="4"/>
      <c r="BGW1287" s="4"/>
      <c r="BGX1287" s="4"/>
      <c r="BGY1287" s="4"/>
      <c r="BGZ1287" s="4"/>
      <c r="BHA1287" s="4"/>
      <c r="BHB1287" s="4"/>
      <c r="BHC1287" s="4"/>
      <c r="BHD1287" s="4"/>
      <c r="BHE1287" s="4"/>
      <c r="BHF1287" s="4"/>
      <c r="BHG1287" s="4"/>
      <c r="BHH1287" s="4"/>
      <c r="BHI1287" s="4"/>
      <c r="BHJ1287" s="4"/>
      <c r="BHK1287" s="4"/>
      <c r="BHL1287" s="4"/>
      <c r="BHM1287" s="4"/>
      <c r="BHN1287" s="4"/>
      <c r="BHO1287" s="4"/>
      <c r="BHP1287" s="4"/>
      <c r="BHQ1287" s="4"/>
      <c r="BHR1287" s="4"/>
      <c r="BHS1287" s="4"/>
      <c r="BHT1287" s="4"/>
      <c r="BHU1287" s="4"/>
      <c r="BHV1287" s="4"/>
      <c r="BHW1287" s="4"/>
      <c r="BHX1287" s="4"/>
      <c r="BHY1287" s="4"/>
      <c r="BHZ1287" s="4"/>
      <c r="BIA1287" s="4"/>
      <c r="BIB1287" s="4"/>
      <c r="BIC1287" s="4"/>
      <c r="BID1287" s="4"/>
      <c r="BIE1287" s="4"/>
      <c r="BIF1287" s="4"/>
      <c r="BIG1287" s="4"/>
      <c r="BIH1287" s="4"/>
      <c r="BII1287" s="4"/>
      <c r="BIJ1287" s="4"/>
      <c r="BIK1287" s="4"/>
      <c r="BIL1287" s="4"/>
      <c r="BIM1287" s="4"/>
      <c r="BIN1287" s="4"/>
      <c r="BIO1287" s="4"/>
      <c r="BIP1287" s="4"/>
      <c r="BIQ1287" s="4"/>
      <c r="BIR1287" s="4"/>
      <c r="BIS1287" s="4"/>
      <c r="BIT1287" s="4"/>
      <c r="BIU1287" s="4"/>
      <c r="BIV1287" s="4"/>
      <c r="BIW1287" s="4"/>
      <c r="BIX1287" s="4"/>
      <c r="BIY1287" s="4"/>
      <c r="BIZ1287" s="4"/>
      <c r="BJA1287" s="4"/>
      <c r="BJB1287" s="4"/>
      <c r="BJC1287" s="4"/>
      <c r="BJD1287" s="4"/>
      <c r="BJE1287" s="4"/>
      <c r="BJF1287" s="4"/>
      <c r="BJG1287" s="4"/>
      <c r="BJH1287" s="4"/>
      <c r="BJI1287" s="4"/>
      <c r="BJJ1287" s="4"/>
      <c r="BJK1287" s="4"/>
      <c r="BJL1287" s="4"/>
      <c r="BJM1287" s="4"/>
      <c r="BJN1287" s="4"/>
      <c r="BJO1287" s="4"/>
      <c r="BJP1287" s="4"/>
      <c r="BJQ1287" s="4"/>
      <c r="BJR1287" s="4"/>
      <c r="BJS1287" s="4"/>
      <c r="BJT1287" s="4"/>
      <c r="BJU1287" s="4"/>
      <c r="BJV1287" s="4"/>
      <c r="BJW1287" s="4"/>
      <c r="BJX1287" s="4"/>
      <c r="BJY1287" s="4"/>
      <c r="BJZ1287" s="4"/>
      <c r="BKA1287" s="4"/>
      <c r="BKB1287" s="4"/>
      <c r="BKC1287" s="4"/>
      <c r="BKD1287" s="4"/>
      <c r="BKE1287" s="4"/>
      <c r="BKF1287" s="4"/>
      <c r="BKG1287" s="4"/>
      <c r="BKH1287" s="4"/>
      <c r="BKI1287" s="4"/>
      <c r="BKJ1287" s="4"/>
      <c r="BKK1287" s="4"/>
      <c r="BKL1287" s="4"/>
      <c r="BKM1287" s="4"/>
      <c r="BKN1287" s="4"/>
      <c r="BKO1287" s="4"/>
      <c r="BKP1287" s="4"/>
      <c r="BKQ1287" s="4"/>
      <c r="BKR1287" s="4"/>
      <c r="BKS1287" s="4"/>
      <c r="BKT1287" s="4"/>
      <c r="BKU1287" s="4"/>
      <c r="BKV1287" s="4"/>
      <c r="BKW1287" s="4"/>
      <c r="BKX1287" s="4"/>
      <c r="BKY1287" s="4"/>
      <c r="BKZ1287" s="4"/>
      <c r="BLA1287" s="4"/>
      <c r="BLB1287" s="4"/>
      <c r="BLC1287" s="4"/>
      <c r="BLD1287" s="4"/>
      <c r="BLE1287" s="4"/>
      <c r="BLF1287" s="4"/>
      <c r="BLG1287" s="4"/>
      <c r="BLH1287" s="4"/>
      <c r="BLI1287" s="4"/>
      <c r="BLJ1287" s="4"/>
      <c r="BLK1287" s="4"/>
      <c r="BLL1287" s="4"/>
      <c r="BLM1287" s="4"/>
      <c r="BLN1287" s="4"/>
      <c r="BLO1287" s="4"/>
      <c r="BLP1287" s="4"/>
      <c r="BLQ1287" s="4"/>
      <c r="BLR1287" s="4"/>
      <c r="BLS1287" s="4"/>
      <c r="BLT1287" s="4"/>
      <c r="BLU1287" s="4"/>
      <c r="BLV1287" s="4"/>
      <c r="BLW1287" s="4"/>
      <c r="BLX1287" s="4"/>
      <c r="BLY1287" s="4"/>
      <c r="BLZ1287" s="4"/>
      <c r="BMA1287" s="4"/>
      <c r="BMB1287" s="4"/>
      <c r="BMC1287" s="4"/>
      <c r="BMD1287" s="4"/>
      <c r="BME1287" s="4"/>
      <c r="BMF1287" s="4"/>
      <c r="BMG1287" s="4"/>
      <c r="BMH1287" s="4"/>
      <c r="BMI1287" s="4"/>
      <c r="BMJ1287" s="4"/>
      <c r="BMK1287" s="4"/>
      <c r="BML1287" s="4"/>
      <c r="BMM1287" s="4"/>
      <c r="BMN1287" s="4"/>
      <c r="BMO1287" s="4"/>
      <c r="BMP1287" s="4"/>
      <c r="BMQ1287" s="4"/>
      <c r="BMR1287" s="4"/>
      <c r="BMS1287" s="4"/>
      <c r="BMT1287" s="4"/>
      <c r="BMU1287" s="4"/>
      <c r="BMV1287" s="4"/>
      <c r="BMW1287" s="4"/>
      <c r="BMX1287" s="4"/>
      <c r="BMY1287" s="4"/>
      <c r="BMZ1287" s="4"/>
      <c r="BNA1287" s="4"/>
      <c r="BNB1287" s="4"/>
      <c r="BNC1287" s="4"/>
      <c r="BND1287" s="4"/>
      <c r="BNE1287" s="4"/>
      <c r="BNF1287" s="4"/>
      <c r="BNG1287" s="4"/>
      <c r="BNH1287" s="4"/>
      <c r="BNI1287" s="4"/>
      <c r="BNJ1287" s="4"/>
      <c r="BNK1287" s="4"/>
      <c r="BNL1287" s="4"/>
      <c r="BNM1287" s="4"/>
      <c r="BNN1287" s="4"/>
      <c r="BNO1287" s="4"/>
      <c r="BNP1287" s="4"/>
      <c r="BNQ1287" s="4"/>
      <c r="BNR1287" s="4"/>
      <c r="BNS1287" s="4"/>
      <c r="BNT1287" s="4"/>
      <c r="BNU1287" s="4"/>
      <c r="BNV1287" s="4"/>
      <c r="BNW1287" s="4"/>
      <c r="BNX1287" s="4"/>
      <c r="BNY1287" s="4"/>
      <c r="BNZ1287" s="4"/>
      <c r="BOA1287" s="4"/>
      <c r="BOB1287" s="4"/>
      <c r="BOC1287" s="4"/>
      <c r="BOD1287" s="4"/>
      <c r="BOE1287" s="4"/>
      <c r="BOF1287" s="4"/>
      <c r="BOG1287" s="4"/>
      <c r="BOH1287" s="4"/>
      <c r="BOI1287" s="4"/>
      <c r="BOJ1287" s="4"/>
      <c r="BOK1287" s="4"/>
      <c r="BOL1287" s="4"/>
      <c r="BOM1287" s="4"/>
      <c r="BON1287" s="4"/>
      <c r="BOO1287" s="4"/>
      <c r="BOP1287" s="4"/>
      <c r="BOQ1287" s="4"/>
      <c r="BOR1287" s="4"/>
      <c r="BOS1287" s="4"/>
      <c r="BOT1287" s="4"/>
      <c r="BOU1287" s="4"/>
      <c r="BOV1287" s="4"/>
      <c r="BOW1287" s="4"/>
      <c r="BOX1287" s="4"/>
      <c r="BOY1287" s="4"/>
      <c r="BOZ1287" s="4"/>
      <c r="BPA1287" s="4"/>
      <c r="BPB1287" s="4"/>
      <c r="BPC1287" s="4"/>
      <c r="BPD1287" s="4"/>
      <c r="BPE1287" s="4"/>
      <c r="BPF1287" s="4"/>
      <c r="BPG1287" s="4"/>
      <c r="BPH1287" s="4"/>
      <c r="BPI1287" s="4"/>
      <c r="BPJ1287" s="4"/>
      <c r="BPK1287" s="4"/>
      <c r="BPL1287" s="4"/>
      <c r="BPM1287" s="4"/>
      <c r="BPN1287" s="4"/>
      <c r="BPO1287" s="4"/>
      <c r="BPP1287" s="4"/>
      <c r="BPQ1287" s="4"/>
      <c r="BPR1287" s="4"/>
      <c r="BPS1287" s="4"/>
      <c r="BPT1287" s="4"/>
      <c r="BPU1287" s="4"/>
      <c r="BPV1287" s="4"/>
      <c r="BPW1287" s="4"/>
      <c r="BPX1287" s="4"/>
      <c r="BPY1287" s="4"/>
      <c r="BPZ1287" s="4"/>
      <c r="BQA1287" s="4"/>
      <c r="BQB1287" s="4"/>
      <c r="BQC1287" s="4"/>
      <c r="BQD1287" s="4"/>
      <c r="BQE1287" s="4"/>
      <c r="BQF1287" s="4"/>
      <c r="BQG1287" s="4"/>
      <c r="BQH1287" s="4"/>
      <c r="BQI1287" s="4"/>
      <c r="BQJ1287" s="4"/>
      <c r="BQK1287" s="4"/>
      <c r="BQL1287" s="4"/>
      <c r="BQM1287" s="4"/>
      <c r="BQN1287" s="4"/>
      <c r="BQO1287" s="4"/>
      <c r="BQP1287" s="4"/>
      <c r="BQQ1287" s="4"/>
      <c r="BQR1287" s="4"/>
      <c r="BQS1287" s="4"/>
      <c r="BQT1287" s="4"/>
      <c r="BQU1287" s="4"/>
      <c r="BQV1287" s="4"/>
      <c r="BQW1287" s="4"/>
      <c r="BQX1287" s="4"/>
      <c r="BQY1287" s="4"/>
      <c r="BQZ1287" s="4"/>
      <c r="BRA1287" s="4"/>
      <c r="BRB1287" s="4"/>
      <c r="BRC1287" s="4"/>
      <c r="BRD1287" s="4"/>
      <c r="BRE1287" s="4"/>
      <c r="BRF1287" s="4"/>
      <c r="BRG1287" s="4"/>
      <c r="BRH1287" s="4"/>
      <c r="BRI1287" s="4"/>
      <c r="BRJ1287" s="4"/>
      <c r="BRK1287" s="4"/>
      <c r="BRL1287" s="4"/>
      <c r="BRM1287" s="4"/>
      <c r="BRN1287" s="4"/>
      <c r="BRO1287" s="4"/>
      <c r="BRP1287" s="4"/>
      <c r="BRQ1287" s="4"/>
      <c r="BRR1287" s="4"/>
      <c r="BRS1287" s="4"/>
      <c r="BRT1287" s="4"/>
      <c r="BRU1287" s="4"/>
      <c r="BRV1287" s="4"/>
      <c r="BRW1287" s="4"/>
      <c r="BRX1287" s="4"/>
      <c r="BRY1287" s="4"/>
      <c r="BRZ1287" s="4"/>
      <c r="BSA1287" s="4"/>
      <c r="BSB1287" s="4"/>
      <c r="BSC1287" s="4"/>
      <c r="BSD1287" s="4"/>
      <c r="BSE1287" s="4"/>
      <c r="BSF1287" s="4"/>
      <c r="BSG1287" s="4"/>
      <c r="BSH1287" s="4"/>
      <c r="BSI1287" s="4"/>
      <c r="BSJ1287" s="4"/>
      <c r="BSK1287" s="4"/>
      <c r="BSL1287" s="4"/>
      <c r="BSM1287" s="4"/>
      <c r="BSN1287" s="4"/>
      <c r="BSO1287" s="4"/>
      <c r="BSP1287" s="4"/>
      <c r="BSQ1287" s="4"/>
      <c r="BSR1287" s="4"/>
      <c r="BSS1287" s="4"/>
      <c r="BST1287" s="4"/>
      <c r="BSU1287" s="4"/>
      <c r="BSV1287" s="4"/>
      <c r="BSW1287" s="4"/>
      <c r="BSX1287" s="4"/>
      <c r="BSY1287" s="4"/>
      <c r="BSZ1287" s="4"/>
      <c r="BTA1287" s="4"/>
      <c r="BTB1287" s="4"/>
      <c r="BTC1287" s="4"/>
      <c r="BTD1287" s="4"/>
      <c r="BTE1287" s="4"/>
      <c r="BTF1287" s="4"/>
      <c r="BTG1287" s="4"/>
      <c r="BTH1287" s="4"/>
      <c r="BTI1287" s="4"/>
      <c r="BTJ1287" s="4"/>
      <c r="BTK1287" s="4"/>
      <c r="BTL1287" s="4"/>
      <c r="BTM1287" s="4"/>
      <c r="BTN1287" s="4"/>
      <c r="BTO1287" s="4"/>
      <c r="BTP1287" s="4"/>
      <c r="BTQ1287" s="4"/>
      <c r="BTR1287" s="4"/>
      <c r="BTS1287" s="4"/>
      <c r="BTT1287" s="4"/>
      <c r="BTU1287" s="4"/>
      <c r="BTV1287" s="4"/>
      <c r="BTW1287" s="4"/>
      <c r="BTX1287" s="4"/>
      <c r="BTY1287" s="4"/>
      <c r="BTZ1287" s="4"/>
      <c r="BUA1287" s="4"/>
      <c r="BUB1287" s="4"/>
      <c r="BUC1287" s="4"/>
      <c r="BUD1287" s="4"/>
      <c r="BUE1287" s="4"/>
      <c r="BUF1287" s="4"/>
      <c r="BUG1287" s="4"/>
      <c r="BUH1287" s="4"/>
      <c r="BUI1287" s="4"/>
      <c r="BUJ1287" s="4"/>
      <c r="BUK1287" s="4"/>
      <c r="BUL1287" s="4"/>
      <c r="BUM1287" s="4"/>
      <c r="BUN1287" s="4"/>
      <c r="BUO1287" s="4"/>
      <c r="BUP1287" s="4"/>
      <c r="BUQ1287" s="4"/>
      <c r="BUR1287" s="4"/>
      <c r="BUS1287" s="4"/>
      <c r="BUT1287" s="4"/>
      <c r="BUU1287" s="4"/>
      <c r="BUV1287" s="4"/>
      <c r="BUW1287" s="4"/>
      <c r="BUX1287" s="4"/>
      <c r="BUY1287" s="4"/>
      <c r="BUZ1287" s="4"/>
      <c r="BVA1287" s="4"/>
      <c r="BVB1287" s="4"/>
      <c r="BVC1287" s="4"/>
      <c r="BVD1287" s="4"/>
      <c r="BVE1287" s="4"/>
      <c r="BVF1287" s="4"/>
      <c r="BVG1287" s="4"/>
      <c r="BVH1287" s="4"/>
      <c r="BVI1287" s="4"/>
      <c r="BVJ1287" s="4"/>
      <c r="BVK1287" s="4"/>
      <c r="BVL1287" s="4"/>
      <c r="BVM1287" s="4"/>
      <c r="BVN1287" s="4"/>
      <c r="BVO1287" s="4"/>
      <c r="BVP1287" s="4"/>
      <c r="BVQ1287" s="4"/>
      <c r="BVR1287" s="4"/>
      <c r="BVS1287" s="4"/>
      <c r="BVT1287" s="4"/>
      <c r="BVU1287" s="4"/>
      <c r="BVV1287" s="4"/>
      <c r="BVW1287" s="4"/>
      <c r="BVX1287" s="4"/>
      <c r="BVY1287" s="4"/>
      <c r="BVZ1287" s="4"/>
      <c r="BWA1287" s="4"/>
      <c r="BWB1287" s="4"/>
      <c r="BWC1287" s="4"/>
      <c r="BWD1287" s="4"/>
      <c r="BWE1287" s="4"/>
      <c r="BWF1287" s="4"/>
      <c r="BWG1287" s="4"/>
      <c r="BWH1287" s="4"/>
      <c r="BWI1287" s="4"/>
      <c r="BWJ1287" s="4"/>
      <c r="BWK1287" s="4"/>
      <c r="BWL1287" s="4"/>
      <c r="BWM1287" s="4"/>
      <c r="BWN1287" s="4"/>
      <c r="BWO1287" s="4"/>
      <c r="BWP1287" s="4"/>
      <c r="BWQ1287" s="4"/>
      <c r="BWR1287" s="4"/>
      <c r="BWS1287" s="4"/>
      <c r="BWT1287" s="4"/>
      <c r="BWU1287" s="4"/>
      <c r="BWV1287" s="4"/>
      <c r="BWW1287" s="4"/>
      <c r="BWX1287" s="4"/>
      <c r="BWY1287" s="4"/>
      <c r="BWZ1287" s="4"/>
      <c r="BXA1287" s="4"/>
      <c r="BXB1287" s="4"/>
      <c r="BXC1287" s="4"/>
      <c r="BXD1287" s="4"/>
      <c r="BXE1287" s="4"/>
      <c r="BXF1287" s="4"/>
      <c r="BXG1287" s="4"/>
      <c r="BXH1287" s="4"/>
      <c r="BXI1287" s="4"/>
      <c r="BXJ1287" s="4"/>
      <c r="BXK1287" s="4"/>
      <c r="BXL1287" s="4"/>
      <c r="BXM1287" s="4"/>
      <c r="BXN1287" s="4"/>
      <c r="BXO1287" s="4"/>
      <c r="BXP1287" s="4"/>
      <c r="BXQ1287" s="4"/>
      <c r="BXR1287" s="4"/>
      <c r="BXS1287" s="4"/>
      <c r="BXT1287" s="4"/>
      <c r="BXU1287" s="4"/>
      <c r="BXV1287" s="4"/>
      <c r="BXW1287" s="4"/>
      <c r="BXX1287" s="4"/>
      <c r="BXY1287" s="4"/>
      <c r="BXZ1287" s="4"/>
      <c r="BYA1287" s="4"/>
      <c r="BYB1287" s="4"/>
      <c r="BYC1287" s="4"/>
      <c r="BYD1287" s="4"/>
      <c r="BYE1287" s="4"/>
      <c r="BYF1287" s="4"/>
      <c r="BYG1287" s="4"/>
      <c r="BYH1287" s="4"/>
      <c r="BYI1287" s="4"/>
      <c r="BYJ1287" s="4"/>
      <c r="BYK1287" s="4"/>
      <c r="BYL1287" s="4"/>
      <c r="BYM1287" s="4"/>
      <c r="BYN1287" s="4"/>
      <c r="BYO1287" s="4"/>
      <c r="BYP1287" s="4"/>
      <c r="BYQ1287" s="4"/>
      <c r="BYR1287" s="4"/>
      <c r="BYS1287" s="4"/>
      <c r="BYT1287" s="4"/>
      <c r="BYU1287" s="4"/>
      <c r="BYV1287" s="4"/>
      <c r="BYW1287" s="4"/>
      <c r="BYX1287" s="4"/>
      <c r="BYY1287" s="4"/>
      <c r="BYZ1287" s="4"/>
      <c r="BZA1287" s="4"/>
      <c r="BZB1287" s="4"/>
      <c r="BZC1287" s="4"/>
      <c r="BZD1287" s="4"/>
      <c r="BZE1287" s="4"/>
      <c r="BZF1287" s="4"/>
      <c r="BZG1287" s="4"/>
      <c r="BZH1287" s="4"/>
      <c r="BZI1287" s="4"/>
      <c r="BZJ1287" s="4"/>
      <c r="BZK1287" s="4"/>
      <c r="BZL1287" s="4"/>
      <c r="BZM1287" s="4"/>
      <c r="BZN1287" s="4"/>
      <c r="BZO1287" s="4"/>
      <c r="BZP1287" s="4"/>
      <c r="BZQ1287" s="4"/>
      <c r="BZR1287" s="4"/>
      <c r="BZS1287" s="4"/>
      <c r="BZT1287" s="4"/>
      <c r="BZU1287" s="4"/>
      <c r="BZV1287" s="4"/>
      <c r="BZW1287" s="4"/>
      <c r="BZX1287" s="4"/>
      <c r="BZY1287" s="4"/>
      <c r="BZZ1287" s="4"/>
      <c r="CAA1287" s="4"/>
      <c r="CAB1287" s="4"/>
      <c r="CAC1287" s="4"/>
      <c r="CAD1287" s="4"/>
      <c r="CAE1287" s="4"/>
      <c r="CAF1287" s="4"/>
      <c r="CAG1287" s="4"/>
      <c r="CAH1287" s="4"/>
      <c r="CAI1287" s="4"/>
      <c r="CAJ1287" s="4"/>
      <c r="CAK1287" s="4"/>
      <c r="CAL1287" s="4"/>
      <c r="CAM1287" s="4"/>
      <c r="CAN1287" s="4"/>
      <c r="CAO1287" s="4"/>
      <c r="CAP1287" s="4"/>
      <c r="CAQ1287" s="4"/>
      <c r="CAR1287" s="4"/>
      <c r="CAS1287" s="4"/>
      <c r="CAT1287" s="4"/>
      <c r="CAU1287" s="4"/>
      <c r="CAV1287" s="4"/>
      <c r="CAW1287" s="4"/>
      <c r="CAX1287" s="4"/>
      <c r="CAY1287" s="4"/>
      <c r="CAZ1287" s="4"/>
      <c r="CBA1287" s="4"/>
      <c r="CBB1287" s="4"/>
      <c r="CBC1287" s="4"/>
      <c r="CBD1287" s="4"/>
      <c r="CBE1287" s="4"/>
      <c r="CBF1287" s="4"/>
      <c r="CBG1287" s="4"/>
      <c r="CBH1287" s="4"/>
      <c r="CBI1287" s="4"/>
      <c r="CBJ1287" s="4"/>
      <c r="CBK1287" s="4"/>
      <c r="CBL1287" s="4"/>
      <c r="CBM1287" s="4"/>
      <c r="CBN1287" s="4"/>
      <c r="CBO1287" s="4"/>
      <c r="CBP1287" s="4"/>
      <c r="CBQ1287" s="4"/>
      <c r="CBR1287" s="4"/>
      <c r="CBS1287" s="4"/>
      <c r="CBT1287" s="4"/>
      <c r="CBU1287" s="4"/>
      <c r="CBV1287" s="4"/>
      <c r="CBW1287" s="4"/>
      <c r="CBX1287" s="4"/>
      <c r="CBY1287" s="4"/>
      <c r="CBZ1287" s="4"/>
      <c r="CCA1287" s="4"/>
      <c r="CCB1287" s="4"/>
      <c r="CCC1287" s="4"/>
      <c r="CCD1287" s="4"/>
      <c r="CCE1287" s="4"/>
      <c r="CCF1287" s="4"/>
      <c r="CCG1287" s="4"/>
      <c r="CCH1287" s="4"/>
      <c r="CCI1287" s="4"/>
      <c r="CCJ1287" s="4"/>
      <c r="CCK1287" s="4"/>
      <c r="CCL1287" s="4"/>
      <c r="CCM1287" s="4"/>
      <c r="CCN1287" s="4"/>
      <c r="CCO1287" s="4"/>
      <c r="CCP1287" s="4"/>
      <c r="CCQ1287" s="4"/>
      <c r="CCR1287" s="4"/>
      <c r="CCS1287" s="4"/>
      <c r="CCT1287" s="4"/>
      <c r="CCU1287" s="4"/>
      <c r="CCV1287" s="4"/>
      <c r="CCW1287" s="4"/>
      <c r="CCX1287" s="4"/>
      <c r="CCY1287" s="4"/>
      <c r="CCZ1287" s="4"/>
      <c r="CDA1287" s="4"/>
      <c r="CDB1287" s="4"/>
      <c r="CDC1287" s="4"/>
      <c r="CDD1287" s="4"/>
      <c r="CDE1287" s="4"/>
      <c r="CDF1287" s="4"/>
      <c r="CDG1287" s="4"/>
      <c r="CDH1287" s="4"/>
      <c r="CDI1287" s="4"/>
      <c r="CDJ1287" s="4"/>
      <c r="CDK1287" s="4"/>
      <c r="CDL1287" s="4"/>
      <c r="CDM1287" s="4"/>
      <c r="CDN1287" s="4"/>
      <c r="CDO1287" s="4"/>
      <c r="CDP1287" s="4"/>
      <c r="CDQ1287" s="4"/>
      <c r="CDR1287" s="4"/>
      <c r="CDS1287" s="4"/>
      <c r="CDT1287" s="4"/>
      <c r="CDU1287" s="4"/>
      <c r="CDV1287" s="4"/>
      <c r="CDW1287" s="4"/>
      <c r="CDX1287" s="4"/>
      <c r="CDY1287" s="4"/>
      <c r="CDZ1287" s="4"/>
      <c r="CEA1287" s="4"/>
      <c r="CEB1287" s="4"/>
      <c r="CEC1287" s="4"/>
      <c r="CED1287" s="4"/>
      <c r="CEE1287" s="4"/>
      <c r="CEF1287" s="4"/>
      <c r="CEG1287" s="4"/>
      <c r="CEH1287" s="4"/>
      <c r="CEI1287" s="4"/>
      <c r="CEJ1287" s="4"/>
      <c r="CEK1287" s="4"/>
      <c r="CEL1287" s="4"/>
      <c r="CEM1287" s="4"/>
      <c r="CEN1287" s="4"/>
      <c r="CEO1287" s="4"/>
      <c r="CEP1287" s="4"/>
      <c r="CEQ1287" s="4"/>
      <c r="CER1287" s="4"/>
      <c r="CES1287" s="4"/>
      <c r="CET1287" s="4"/>
      <c r="CEU1287" s="4"/>
      <c r="CEV1287" s="4"/>
      <c r="CEW1287" s="4"/>
      <c r="CEX1287" s="4"/>
      <c r="CEY1287" s="4"/>
      <c r="CEZ1287" s="4"/>
      <c r="CFA1287" s="4"/>
      <c r="CFB1287" s="4"/>
      <c r="CFC1287" s="4"/>
      <c r="CFD1287" s="4"/>
      <c r="CFE1287" s="4"/>
      <c r="CFF1287" s="4"/>
      <c r="CFG1287" s="4"/>
      <c r="CFH1287" s="4"/>
      <c r="CFI1287" s="4"/>
      <c r="CFJ1287" s="4"/>
      <c r="CFK1287" s="4"/>
      <c r="CFL1287" s="4"/>
      <c r="CFM1287" s="4"/>
      <c r="CFN1287" s="4"/>
      <c r="CFO1287" s="4"/>
      <c r="CFP1287" s="4"/>
      <c r="CFQ1287" s="4"/>
      <c r="CFR1287" s="4"/>
      <c r="CFS1287" s="4"/>
      <c r="CFT1287" s="4"/>
      <c r="CFU1287" s="4"/>
      <c r="CFV1287" s="4"/>
      <c r="CFW1287" s="4"/>
      <c r="CFX1287" s="4"/>
      <c r="CFY1287" s="4"/>
      <c r="CFZ1287" s="4"/>
      <c r="CGA1287" s="4"/>
      <c r="CGB1287" s="4"/>
      <c r="CGC1287" s="4"/>
      <c r="CGD1287" s="4"/>
      <c r="CGE1287" s="4"/>
      <c r="CGF1287" s="4"/>
      <c r="CGG1287" s="4"/>
      <c r="CGH1287" s="4"/>
      <c r="CGI1287" s="4"/>
      <c r="CGJ1287" s="4"/>
      <c r="CGK1287" s="4"/>
      <c r="CGL1287" s="4"/>
      <c r="CGM1287" s="4"/>
      <c r="CGN1287" s="4"/>
      <c r="CGO1287" s="4"/>
      <c r="CGP1287" s="4"/>
      <c r="CGQ1287" s="4"/>
      <c r="CGR1287" s="4"/>
      <c r="CGS1287" s="4"/>
      <c r="CGT1287" s="4"/>
      <c r="CGU1287" s="4"/>
      <c r="CGV1287" s="4"/>
      <c r="CGW1287" s="4"/>
      <c r="CGX1287" s="4"/>
      <c r="CGY1287" s="4"/>
      <c r="CGZ1287" s="4"/>
      <c r="CHA1287" s="4"/>
      <c r="CHB1287" s="4"/>
      <c r="CHC1287" s="4"/>
      <c r="CHD1287" s="4"/>
      <c r="CHE1287" s="4"/>
      <c r="CHF1287" s="4"/>
      <c r="CHG1287" s="4"/>
      <c r="CHH1287" s="4"/>
      <c r="CHI1287" s="4"/>
      <c r="CHJ1287" s="4"/>
      <c r="CHK1287" s="4"/>
      <c r="CHL1287" s="4"/>
      <c r="CHM1287" s="4"/>
      <c r="CHN1287" s="4"/>
      <c r="CHO1287" s="4"/>
      <c r="CHP1287" s="4"/>
      <c r="CHQ1287" s="4"/>
      <c r="CHR1287" s="4"/>
      <c r="CHS1287" s="4"/>
      <c r="CHT1287" s="4"/>
      <c r="CHU1287" s="4"/>
      <c r="CHV1287" s="4"/>
      <c r="CHW1287" s="4"/>
      <c r="CHX1287" s="4"/>
      <c r="CHY1287" s="4"/>
      <c r="CHZ1287" s="4"/>
      <c r="CIA1287" s="4"/>
      <c r="CIB1287" s="4"/>
      <c r="CIC1287" s="4"/>
      <c r="CID1287" s="4"/>
      <c r="CIE1287" s="4"/>
      <c r="CIF1287" s="4"/>
      <c r="CIG1287" s="4"/>
      <c r="CIH1287" s="4"/>
      <c r="CII1287" s="4"/>
      <c r="CIJ1287" s="4"/>
      <c r="CIK1287" s="4"/>
      <c r="CIL1287" s="4"/>
      <c r="CIM1287" s="4"/>
      <c r="CIN1287" s="4"/>
      <c r="CIO1287" s="4"/>
      <c r="CIP1287" s="4"/>
      <c r="CIQ1287" s="4"/>
      <c r="CIR1287" s="4"/>
      <c r="CIS1287" s="4"/>
      <c r="CIT1287" s="4"/>
      <c r="CIU1287" s="4"/>
      <c r="CIV1287" s="4"/>
      <c r="CIW1287" s="4"/>
      <c r="CIX1287" s="4"/>
      <c r="CIY1287" s="4"/>
      <c r="CIZ1287" s="4"/>
      <c r="CJA1287" s="4"/>
      <c r="CJB1287" s="4"/>
      <c r="CJC1287" s="4"/>
      <c r="CJD1287" s="4"/>
      <c r="CJE1287" s="4"/>
      <c r="CJF1287" s="4"/>
      <c r="CJG1287" s="4"/>
      <c r="CJH1287" s="4"/>
      <c r="CJI1287" s="4"/>
      <c r="CJJ1287" s="4"/>
      <c r="CJK1287" s="4"/>
      <c r="CJL1287" s="4"/>
      <c r="CJM1287" s="4"/>
      <c r="CJN1287" s="4"/>
      <c r="CJO1287" s="4"/>
      <c r="CJP1287" s="4"/>
      <c r="CJQ1287" s="4"/>
      <c r="CJR1287" s="4"/>
      <c r="CJS1287" s="4"/>
      <c r="CJT1287" s="4"/>
      <c r="CJU1287" s="4"/>
      <c r="CJV1287" s="4"/>
      <c r="CJW1287" s="4"/>
      <c r="CJX1287" s="4"/>
      <c r="CJY1287" s="4"/>
      <c r="CJZ1287" s="4"/>
      <c r="CKA1287" s="4"/>
      <c r="CKB1287" s="4"/>
      <c r="CKC1287" s="4"/>
      <c r="CKD1287" s="4"/>
      <c r="CKE1287" s="4"/>
      <c r="CKF1287" s="4"/>
      <c r="CKG1287" s="4"/>
      <c r="CKH1287" s="4"/>
      <c r="CKI1287" s="4"/>
      <c r="CKJ1287" s="4"/>
      <c r="CKK1287" s="4"/>
      <c r="CKL1287" s="4"/>
      <c r="CKM1287" s="4"/>
      <c r="CKN1287" s="4"/>
      <c r="CKO1287" s="4"/>
      <c r="CKP1287" s="4"/>
      <c r="CKQ1287" s="4"/>
      <c r="CKR1287" s="4"/>
      <c r="CKS1287" s="4"/>
      <c r="CKT1287" s="4"/>
      <c r="CKU1287" s="4"/>
      <c r="CKV1287" s="4"/>
      <c r="CKW1287" s="4"/>
      <c r="CKX1287" s="4"/>
      <c r="CKY1287" s="4"/>
      <c r="CKZ1287" s="4"/>
      <c r="CLA1287" s="4"/>
      <c r="CLB1287" s="4"/>
      <c r="CLC1287" s="4"/>
      <c r="CLD1287" s="4"/>
      <c r="CLE1287" s="4"/>
      <c r="CLF1287" s="4"/>
      <c r="CLG1287" s="4"/>
      <c r="CLH1287" s="4"/>
      <c r="CLI1287" s="4"/>
      <c r="CLJ1287" s="4"/>
      <c r="CLK1287" s="4"/>
      <c r="CLL1287" s="4"/>
      <c r="CLM1287" s="4"/>
      <c r="CLN1287" s="4"/>
      <c r="CLO1287" s="4"/>
      <c r="CLP1287" s="4"/>
      <c r="CLQ1287" s="4"/>
      <c r="CLR1287" s="4"/>
      <c r="CLS1287" s="4"/>
      <c r="CLT1287" s="4"/>
      <c r="CLU1287" s="4"/>
      <c r="CLV1287" s="4"/>
      <c r="CLW1287" s="4"/>
      <c r="CLX1287" s="4"/>
      <c r="CLY1287" s="4"/>
      <c r="CLZ1287" s="4"/>
      <c r="CMA1287" s="4"/>
      <c r="CMB1287" s="4"/>
      <c r="CMC1287" s="4"/>
      <c r="CMD1287" s="4"/>
      <c r="CME1287" s="4"/>
      <c r="CMF1287" s="4"/>
      <c r="CMG1287" s="4"/>
      <c r="CMH1287" s="4"/>
      <c r="CMI1287" s="4"/>
      <c r="CMJ1287" s="4"/>
      <c r="CMK1287" s="4"/>
      <c r="CML1287" s="4"/>
      <c r="CMM1287" s="4"/>
      <c r="CMN1287" s="4"/>
      <c r="CMO1287" s="4"/>
      <c r="CMP1287" s="4"/>
      <c r="CMQ1287" s="4"/>
      <c r="CMR1287" s="4"/>
      <c r="CMS1287" s="4"/>
      <c r="CMT1287" s="4"/>
      <c r="CMU1287" s="4"/>
      <c r="CMV1287" s="4"/>
      <c r="CMW1287" s="4"/>
      <c r="CMX1287" s="4"/>
      <c r="CMY1287" s="4"/>
      <c r="CMZ1287" s="4"/>
      <c r="CNA1287" s="4"/>
      <c r="CNB1287" s="4"/>
      <c r="CNC1287" s="4"/>
      <c r="CND1287" s="4"/>
      <c r="CNE1287" s="4"/>
      <c r="CNF1287" s="4"/>
      <c r="CNG1287" s="4"/>
      <c r="CNH1287" s="4"/>
      <c r="CNI1287" s="4"/>
      <c r="CNJ1287" s="4"/>
      <c r="CNK1287" s="4"/>
      <c r="CNL1287" s="4"/>
      <c r="CNM1287" s="4"/>
      <c r="CNN1287" s="4"/>
      <c r="CNO1287" s="4"/>
      <c r="CNP1287" s="4"/>
      <c r="CNQ1287" s="4"/>
      <c r="CNR1287" s="4"/>
      <c r="CNS1287" s="4"/>
      <c r="CNT1287" s="4"/>
      <c r="CNU1287" s="4"/>
      <c r="CNV1287" s="4"/>
      <c r="CNW1287" s="4"/>
      <c r="CNX1287" s="4"/>
      <c r="CNY1287" s="4"/>
      <c r="CNZ1287" s="4"/>
      <c r="COA1287" s="4"/>
      <c r="COB1287" s="4"/>
      <c r="COC1287" s="4"/>
      <c r="COD1287" s="4"/>
      <c r="COE1287" s="4"/>
      <c r="COF1287" s="4"/>
      <c r="COG1287" s="4"/>
      <c r="COH1287" s="4"/>
      <c r="COI1287" s="4"/>
      <c r="COJ1287" s="4"/>
      <c r="COK1287" s="4"/>
      <c r="COL1287" s="4"/>
      <c r="COM1287" s="4"/>
      <c r="CON1287" s="4"/>
      <c r="COO1287" s="4"/>
      <c r="COP1287" s="4"/>
      <c r="COQ1287" s="4"/>
      <c r="COR1287" s="4"/>
      <c r="COS1287" s="4"/>
      <c r="COT1287" s="4"/>
      <c r="COU1287" s="4"/>
      <c r="COV1287" s="4"/>
      <c r="COW1287" s="4"/>
      <c r="COX1287" s="4"/>
      <c r="COY1287" s="4"/>
      <c r="COZ1287" s="4"/>
      <c r="CPA1287" s="4"/>
      <c r="CPB1287" s="4"/>
      <c r="CPC1287" s="4"/>
      <c r="CPD1287" s="4"/>
      <c r="CPE1287" s="4"/>
      <c r="CPF1287" s="4"/>
      <c r="CPG1287" s="4"/>
      <c r="CPH1287" s="4"/>
      <c r="CPI1287" s="4"/>
      <c r="CPJ1287" s="4"/>
      <c r="CPK1287" s="4"/>
      <c r="CPL1287" s="4"/>
      <c r="CPM1287" s="4"/>
      <c r="CPN1287" s="4"/>
      <c r="CPO1287" s="4"/>
      <c r="CPP1287" s="4"/>
      <c r="CPQ1287" s="4"/>
      <c r="CPR1287" s="4"/>
      <c r="CPS1287" s="4"/>
      <c r="CPT1287" s="4"/>
      <c r="CPU1287" s="4"/>
      <c r="CPV1287" s="4"/>
      <c r="CPW1287" s="4"/>
      <c r="CPX1287" s="4"/>
      <c r="CPY1287" s="4"/>
      <c r="CPZ1287" s="4"/>
      <c r="CQA1287" s="4"/>
      <c r="CQB1287" s="4"/>
      <c r="CQC1287" s="4"/>
      <c r="CQD1287" s="4"/>
      <c r="CQE1287" s="4"/>
      <c r="CQF1287" s="4"/>
      <c r="CQG1287" s="4"/>
      <c r="CQH1287" s="4"/>
      <c r="CQI1287" s="4"/>
      <c r="CQJ1287" s="4"/>
      <c r="CQK1287" s="4"/>
      <c r="CQL1287" s="4"/>
      <c r="CQM1287" s="4"/>
      <c r="CQN1287" s="4"/>
      <c r="CQO1287" s="4"/>
      <c r="CQP1287" s="4"/>
      <c r="CQQ1287" s="4"/>
      <c r="CQR1287" s="4"/>
      <c r="CQS1287" s="4"/>
      <c r="CQT1287" s="4"/>
      <c r="CQU1287" s="4"/>
      <c r="CQV1287" s="4"/>
      <c r="CQW1287" s="4"/>
      <c r="CQX1287" s="4"/>
      <c r="CQY1287" s="4"/>
      <c r="CQZ1287" s="4"/>
      <c r="CRA1287" s="4"/>
      <c r="CRB1287" s="4"/>
      <c r="CRC1287" s="4"/>
      <c r="CRD1287" s="4"/>
      <c r="CRE1287" s="4"/>
      <c r="CRF1287" s="4"/>
      <c r="CRG1287" s="4"/>
      <c r="CRH1287" s="4"/>
      <c r="CRI1287" s="4"/>
      <c r="CRJ1287" s="4"/>
      <c r="CRK1287" s="4"/>
      <c r="CRL1287" s="4"/>
      <c r="CRM1287" s="4"/>
      <c r="CRN1287" s="4"/>
      <c r="CRO1287" s="4"/>
      <c r="CRP1287" s="4"/>
      <c r="CRQ1287" s="4"/>
      <c r="CRR1287" s="4"/>
      <c r="CRS1287" s="4"/>
      <c r="CRT1287" s="4"/>
      <c r="CRU1287" s="4"/>
      <c r="CRV1287" s="4"/>
      <c r="CRW1287" s="4"/>
      <c r="CRX1287" s="4"/>
      <c r="CRY1287" s="4"/>
      <c r="CRZ1287" s="4"/>
      <c r="CSA1287" s="4"/>
      <c r="CSB1287" s="4"/>
      <c r="CSC1287" s="4"/>
      <c r="CSD1287" s="4"/>
      <c r="CSE1287" s="4"/>
      <c r="CSF1287" s="4"/>
      <c r="CSG1287" s="4"/>
      <c r="CSH1287" s="4"/>
      <c r="CSI1287" s="4"/>
      <c r="CSJ1287" s="4"/>
      <c r="CSK1287" s="4"/>
      <c r="CSL1287" s="4"/>
      <c r="CSM1287" s="4"/>
      <c r="CSN1287" s="4"/>
      <c r="CSO1287" s="4"/>
      <c r="CSP1287" s="4"/>
      <c r="CSQ1287" s="4"/>
      <c r="CSR1287" s="4"/>
      <c r="CSS1287" s="4"/>
      <c r="CST1287" s="4"/>
      <c r="CSU1287" s="4"/>
      <c r="CSV1287" s="4"/>
      <c r="CSW1287" s="4"/>
      <c r="CSX1287" s="4"/>
      <c r="CSY1287" s="4"/>
      <c r="CSZ1287" s="4"/>
      <c r="CTA1287" s="4"/>
      <c r="CTB1287" s="4"/>
      <c r="CTC1287" s="4"/>
      <c r="CTD1287" s="4"/>
      <c r="CTE1287" s="4"/>
      <c r="CTF1287" s="4"/>
      <c r="CTG1287" s="4"/>
      <c r="CTH1287" s="4"/>
      <c r="CTI1287" s="4"/>
      <c r="CTJ1287" s="4"/>
      <c r="CTK1287" s="4"/>
      <c r="CTL1287" s="4"/>
      <c r="CTM1287" s="4"/>
      <c r="CTN1287" s="4"/>
      <c r="CTO1287" s="4"/>
      <c r="CTP1287" s="4"/>
      <c r="CTQ1287" s="4"/>
      <c r="CTR1287" s="4"/>
      <c r="CTS1287" s="4"/>
      <c r="CTT1287" s="4"/>
      <c r="CTU1287" s="4"/>
      <c r="CTV1287" s="4"/>
      <c r="CTW1287" s="4"/>
      <c r="CTX1287" s="4"/>
      <c r="CTY1287" s="4"/>
      <c r="CTZ1287" s="4"/>
      <c r="CUA1287" s="4"/>
      <c r="CUB1287" s="4"/>
      <c r="CUC1287" s="4"/>
      <c r="CUD1287" s="4"/>
      <c r="CUE1287" s="4"/>
      <c r="CUF1287" s="4"/>
      <c r="CUG1287" s="4"/>
      <c r="CUH1287" s="4"/>
      <c r="CUI1287" s="4"/>
      <c r="CUJ1287" s="4"/>
      <c r="CUK1287" s="4"/>
      <c r="CUL1287" s="4"/>
      <c r="CUM1287" s="4"/>
      <c r="CUN1287" s="4"/>
      <c r="CUO1287" s="4"/>
      <c r="CUP1287" s="4"/>
      <c r="CUQ1287" s="4"/>
      <c r="CUR1287" s="4"/>
      <c r="CUS1287" s="4"/>
      <c r="CUT1287" s="4"/>
      <c r="CUU1287" s="4"/>
      <c r="CUV1287" s="4"/>
      <c r="CUW1287" s="4"/>
      <c r="CUX1287" s="4"/>
      <c r="CUY1287" s="4"/>
      <c r="CUZ1287" s="4"/>
      <c r="CVA1287" s="4"/>
      <c r="CVB1287" s="4"/>
      <c r="CVC1287" s="4"/>
      <c r="CVD1287" s="4"/>
      <c r="CVE1287" s="4"/>
      <c r="CVF1287" s="4"/>
      <c r="CVG1287" s="4"/>
      <c r="CVH1287" s="4"/>
      <c r="CVI1287" s="4"/>
      <c r="CVJ1287" s="4"/>
      <c r="CVK1287" s="4"/>
      <c r="CVL1287" s="4"/>
      <c r="CVM1287" s="4"/>
      <c r="CVN1287" s="4"/>
      <c r="CVO1287" s="4"/>
      <c r="CVP1287" s="4"/>
      <c r="CVQ1287" s="4"/>
      <c r="CVR1287" s="4"/>
      <c r="CVS1287" s="4"/>
      <c r="CVT1287" s="4"/>
      <c r="CVU1287" s="4"/>
      <c r="CVV1287" s="4"/>
      <c r="CVW1287" s="4"/>
      <c r="CVX1287" s="4"/>
      <c r="CVY1287" s="4"/>
      <c r="CVZ1287" s="4"/>
      <c r="CWA1287" s="4"/>
      <c r="CWB1287" s="4"/>
      <c r="CWC1287" s="4"/>
      <c r="CWD1287" s="4"/>
      <c r="CWE1287" s="4"/>
      <c r="CWF1287" s="4"/>
      <c r="CWG1287" s="4"/>
      <c r="CWH1287" s="4"/>
      <c r="CWI1287" s="4"/>
      <c r="CWJ1287" s="4"/>
      <c r="CWK1287" s="4"/>
      <c r="CWL1287" s="4"/>
      <c r="CWM1287" s="4"/>
      <c r="CWN1287" s="4"/>
      <c r="CWO1287" s="4"/>
      <c r="CWP1287" s="4"/>
      <c r="CWQ1287" s="4"/>
      <c r="CWR1287" s="4"/>
      <c r="CWS1287" s="4"/>
      <c r="CWT1287" s="4"/>
      <c r="CWU1287" s="4"/>
      <c r="CWV1287" s="4"/>
      <c r="CWW1287" s="4"/>
      <c r="CWX1287" s="4"/>
      <c r="CWY1287" s="4"/>
      <c r="CWZ1287" s="4"/>
      <c r="CXA1287" s="4"/>
      <c r="CXB1287" s="4"/>
      <c r="CXC1287" s="4"/>
      <c r="CXD1287" s="4"/>
      <c r="CXE1287" s="4"/>
      <c r="CXF1287" s="4"/>
      <c r="CXG1287" s="4"/>
      <c r="CXH1287" s="4"/>
      <c r="CXI1287" s="4"/>
      <c r="CXJ1287" s="4"/>
      <c r="CXK1287" s="4"/>
      <c r="CXL1287" s="4"/>
      <c r="CXM1287" s="4"/>
      <c r="CXN1287" s="4"/>
      <c r="CXO1287" s="4"/>
      <c r="CXP1287" s="4"/>
      <c r="CXQ1287" s="4"/>
      <c r="CXR1287" s="4"/>
      <c r="CXS1287" s="4"/>
      <c r="CXT1287" s="4"/>
      <c r="CXU1287" s="4"/>
      <c r="CXV1287" s="4"/>
      <c r="CXW1287" s="4"/>
      <c r="CXX1287" s="4"/>
      <c r="CXY1287" s="4"/>
      <c r="CXZ1287" s="4"/>
      <c r="CYA1287" s="4"/>
      <c r="CYB1287" s="4"/>
      <c r="CYC1287" s="4"/>
      <c r="CYD1287" s="4"/>
      <c r="CYE1287" s="4"/>
      <c r="CYF1287" s="4"/>
      <c r="CYG1287" s="4"/>
      <c r="CYH1287" s="4"/>
      <c r="CYI1287" s="4"/>
      <c r="CYJ1287" s="4"/>
      <c r="CYK1287" s="4"/>
      <c r="CYL1287" s="4"/>
      <c r="CYM1287" s="4"/>
      <c r="CYN1287" s="4"/>
      <c r="CYO1287" s="4"/>
      <c r="CYP1287" s="4"/>
      <c r="CYQ1287" s="4"/>
      <c r="CYR1287" s="4"/>
      <c r="CYS1287" s="4"/>
      <c r="CYT1287" s="4"/>
      <c r="CYU1287" s="4"/>
      <c r="CYV1287" s="4"/>
      <c r="CYW1287" s="4"/>
      <c r="CYX1287" s="4"/>
      <c r="CYY1287" s="4"/>
      <c r="CYZ1287" s="4"/>
      <c r="CZA1287" s="4"/>
      <c r="CZB1287" s="4"/>
      <c r="CZC1287" s="4"/>
      <c r="CZD1287" s="4"/>
      <c r="CZE1287" s="4"/>
      <c r="CZF1287" s="4"/>
      <c r="CZG1287" s="4"/>
      <c r="CZH1287" s="4"/>
      <c r="CZI1287" s="4"/>
      <c r="CZJ1287" s="4"/>
      <c r="CZK1287" s="4"/>
      <c r="CZL1287" s="4"/>
      <c r="CZM1287" s="4"/>
      <c r="CZN1287" s="4"/>
      <c r="CZO1287" s="4"/>
      <c r="CZP1287" s="4"/>
    </row>
    <row r="1288" spans="1:2720" ht="15.75" hidden="1" customHeight="1" x14ac:dyDescent="0.25">
      <c r="A1288" s="875">
        <v>1292</v>
      </c>
      <c r="B1288" s="2017"/>
      <c r="C1288" s="193" t="s">
        <v>9487</v>
      </c>
      <c r="D1288" s="193" t="s">
        <v>23</v>
      </c>
      <c r="E1288" s="193" t="s">
        <v>4126</v>
      </c>
      <c r="F1288" s="193">
        <v>646011</v>
      </c>
      <c r="G1288" s="193">
        <v>26</v>
      </c>
      <c r="H1288" s="193" t="s">
        <v>2634</v>
      </c>
      <c r="I1288" s="193" t="s">
        <v>2634</v>
      </c>
      <c r="J1288" s="193" t="s">
        <v>2633</v>
      </c>
      <c r="K1288" s="193">
        <v>555113157</v>
      </c>
      <c r="L1288" s="193">
        <v>118</v>
      </c>
      <c r="M1288" s="193">
        <v>159</v>
      </c>
      <c r="N1288" s="194">
        <f t="shared" si="284"/>
        <v>46.675368854080141</v>
      </c>
      <c r="O1288" s="195">
        <v>2</v>
      </c>
      <c r="P1288" s="196">
        <f t="shared" si="281"/>
        <v>63.202500000000008</v>
      </c>
      <c r="Q1288" s="196">
        <f t="shared" si="282"/>
        <v>54.797499999999992</v>
      </c>
      <c r="R1288" s="197"/>
      <c r="S1288" s="198">
        <v>41890</v>
      </c>
      <c r="T1288" s="197" t="s">
        <v>253</v>
      </c>
      <c r="U1288" s="197" t="s">
        <v>2490</v>
      </c>
      <c r="V1288" s="197" t="s">
        <v>9488</v>
      </c>
      <c r="W1288" s="197"/>
      <c r="X1288" s="197"/>
      <c r="Y1288" s="197"/>
      <c r="Z1288" s="197"/>
      <c r="AA1288" s="197"/>
      <c r="AB1288" s="197" t="s">
        <v>2633</v>
      </c>
      <c r="AC1288" s="197"/>
      <c r="AD1288" s="197"/>
      <c r="AE1288" s="197"/>
      <c r="AF1288" s="197"/>
      <c r="AG1288" s="197"/>
      <c r="AH1288" s="197"/>
      <c r="AI1288" s="197"/>
      <c r="AJ1288" s="197"/>
      <c r="AK1288" s="197"/>
      <c r="AL1288" s="197"/>
      <c r="AM1288" s="197"/>
      <c r="AN1288" s="197" t="s">
        <v>2633</v>
      </c>
      <c r="AO1288" s="197" t="s">
        <v>4075</v>
      </c>
      <c r="AP1288" s="197" t="s">
        <v>4001</v>
      </c>
      <c r="AQ1288" s="197" t="s">
        <v>2637</v>
      </c>
      <c r="AR1288" s="197" t="s">
        <v>4075</v>
      </c>
      <c r="AS1288" s="197" t="s">
        <v>4088</v>
      </c>
      <c r="AT1288" s="197"/>
      <c r="AU1288" s="197"/>
      <c r="AV1288" s="197"/>
      <c r="AW1288" s="197"/>
      <c r="AX1288" s="197"/>
      <c r="AY1288" s="197"/>
      <c r="AZ1288" s="197"/>
      <c r="BA1288" s="197" t="s">
        <v>3971</v>
      </c>
      <c r="BB1288" s="197"/>
      <c r="BC1288" s="197"/>
      <c r="BD1288" s="197"/>
      <c r="BE1288" s="197" t="s">
        <v>2634</v>
      </c>
      <c r="BF1288" s="197"/>
      <c r="BG1288" s="197"/>
      <c r="BH1288" s="197"/>
      <c r="BI1288" s="197"/>
      <c r="BJ1288" s="197" t="s">
        <v>5916</v>
      </c>
      <c r="BK1288" s="197" t="s">
        <v>9777</v>
      </c>
      <c r="BL1288" s="197">
        <v>107.3</v>
      </c>
      <c r="BM1288" s="199">
        <f t="shared" si="287"/>
        <v>19.526438249920169</v>
      </c>
      <c r="BN1288" s="197" t="s">
        <v>1741</v>
      </c>
      <c r="BO1288" s="197">
        <v>97</v>
      </c>
      <c r="BP1288" s="196">
        <f t="shared" si="294"/>
        <v>38.322916191432093</v>
      </c>
      <c r="BQ1288" s="197" t="s">
        <v>10673</v>
      </c>
      <c r="BR1288" s="197">
        <v>92.5</v>
      </c>
      <c r="BS1288" s="196">
        <f t="shared" si="288"/>
        <v>46.534969661024689</v>
      </c>
      <c r="BT1288" s="197" t="s">
        <v>2993</v>
      </c>
      <c r="BU1288" s="197">
        <v>87</v>
      </c>
      <c r="BV1288" s="199">
        <f t="shared" si="291"/>
        <v>56.571923901637852</v>
      </c>
      <c r="BW1288" s="197"/>
      <c r="BX1288" s="197"/>
      <c r="BY1288" s="196">
        <f t="shared" si="292"/>
        <v>215.33829098042796</v>
      </c>
      <c r="BZ1288" s="197"/>
      <c r="CA1288" s="197"/>
      <c r="CB1288" s="196">
        <f t="shared" si="289"/>
        <v>215.33829098042796</v>
      </c>
      <c r="CC1288" s="197"/>
      <c r="CD1288" s="197"/>
      <c r="CE1288" s="196">
        <f t="shared" si="285"/>
        <v>215.33829098042796</v>
      </c>
      <c r="CF1288" s="197"/>
      <c r="CG1288" s="197"/>
      <c r="CH1288" s="196">
        <f t="shared" si="290"/>
        <v>215.33829098042796</v>
      </c>
      <c r="CI1288" s="197"/>
      <c r="CJ1288" s="197"/>
      <c r="CK1288" s="196">
        <f t="shared" si="293"/>
        <v>215.33829098042796</v>
      </c>
      <c r="CL1288" s="197">
        <v>87</v>
      </c>
      <c r="CM1288" s="196">
        <f t="shared" si="283"/>
        <v>56.571923901637852</v>
      </c>
      <c r="CN1288" s="197">
        <v>45</v>
      </c>
      <c r="CO1288" s="197"/>
      <c r="CP1288" s="197"/>
      <c r="CQ1288" s="200"/>
      <c r="CR1288" s="200"/>
      <c r="CS1288" s="201"/>
      <c r="CT1288" s="202"/>
      <c r="CU1288" s="202"/>
      <c r="CV1288" s="202"/>
      <c r="CW1288" s="202"/>
      <c r="CX1288" s="203">
        <f t="shared" si="286"/>
        <v>0</v>
      </c>
      <c r="CY1288" s="895"/>
      <c r="CZ1288" s="895" t="s">
        <v>2634</v>
      </c>
      <c r="DA1288" s="895"/>
      <c r="DB1288" s="894" t="s">
        <v>2643</v>
      </c>
      <c r="DC1288" s="894"/>
      <c r="DD1288" s="894"/>
      <c r="DE1288" s="894"/>
      <c r="DF1288" s="894"/>
      <c r="DG1288" s="894"/>
      <c r="DH1288" s="894"/>
      <c r="DI1288" s="894"/>
      <c r="DJ1288" s="894"/>
      <c r="DK1288" s="894"/>
      <c r="DL1288" s="894"/>
      <c r="DM1288" s="894"/>
      <c r="DN1288" s="98" t="s">
        <v>4001</v>
      </c>
      <c r="DO1288" s="98"/>
      <c r="DP1288" s="98"/>
      <c r="DQ1288" s="98"/>
      <c r="DR1288" s="98"/>
      <c r="DS1288" s="98"/>
      <c r="DT1288" s="98"/>
      <c r="DU1288" s="894"/>
      <c r="DV1288" s="894"/>
      <c r="DW1288" s="894"/>
      <c r="DX1288" s="824" t="s">
        <v>9489</v>
      </c>
      <c r="DY1288" s="10"/>
      <c r="DZ1288" s="824" t="s">
        <v>101</v>
      </c>
      <c r="EA1288" s="98">
        <v>4</v>
      </c>
      <c r="EB1288" s="119"/>
      <c r="EC1288" s="824" t="s">
        <v>2194</v>
      </c>
      <c r="ED1288" s="10" t="s">
        <v>7217</v>
      </c>
      <c r="EE1288" s="10"/>
      <c r="EF1288" s="4"/>
      <c r="EG1288" s="4"/>
      <c r="EH1288" s="4"/>
      <c r="EI1288" s="4"/>
      <c r="EJ1288" s="4"/>
      <c r="EK1288" s="4"/>
      <c r="EL1288" s="4"/>
      <c r="EM1288" s="4"/>
      <c r="EN1288" s="4"/>
      <c r="EO1288" s="4"/>
      <c r="EP1288" s="4"/>
      <c r="EQ1288" s="4"/>
      <c r="ER1288" s="4"/>
      <c r="ES1288" s="4"/>
      <c r="ET1288" s="4"/>
      <c r="EU1288" s="4"/>
      <c r="EV1288" s="4"/>
      <c r="EW1288" s="4"/>
      <c r="EX1288" s="4"/>
      <c r="EY1288" s="4"/>
      <c r="EZ1288" s="4"/>
      <c r="FA1288" s="4"/>
      <c r="FB1288" s="4"/>
      <c r="FC1288" s="4"/>
      <c r="FD1288" s="4"/>
      <c r="FE1288" s="4"/>
      <c r="FF1288" s="4"/>
      <c r="FG1288" s="4"/>
      <c r="FH1288" s="4"/>
      <c r="FI1288" s="4"/>
      <c r="FJ1288" s="4"/>
      <c r="FK1288" s="4"/>
      <c r="FL1288" s="4"/>
      <c r="FM1288" s="4"/>
      <c r="FN1288" s="4"/>
      <c r="FO1288" s="4"/>
      <c r="FP1288" s="4"/>
      <c r="FQ1288" s="4"/>
      <c r="FR1288" s="4"/>
      <c r="FS1288" s="4"/>
      <c r="FT1288" s="4"/>
      <c r="FU1288" s="4"/>
      <c r="FV1288" s="4"/>
      <c r="FW1288" s="4"/>
      <c r="FX1288" s="4"/>
      <c r="FY1288" s="4"/>
      <c r="FZ1288" s="4"/>
      <c r="GA1288" s="4"/>
      <c r="GB1288" s="4"/>
      <c r="GC1288" s="4"/>
      <c r="GD1288" s="4"/>
      <c r="GE1288" s="4"/>
      <c r="GF1288" s="4"/>
      <c r="GG1288" s="4"/>
      <c r="GH1288" s="4"/>
      <c r="GI1288" s="4"/>
      <c r="GJ1288" s="4"/>
      <c r="GK1288" s="4"/>
      <c r="GL1288" s="4"/>
      <c r="GM1288" s="4"/>
      <c r="GN1288" s="4"/>
      <c r="GO1288" s="4"/>
      <c r="GP1288" s="4"/>
      <c r="GQ1288" s="4"/>
      <c r="GR1288" s="4"/>
      <c r="GS1288" s="4"/>
      <c r="GT1288" s="4"/>
      <c r="GU1288" s="4"/>
      <c r="GV1288" s="4"/>
      <c r="GW1288" s="4"/>
      <c r="GX1288" s="4"/>
      <c r="GY1288" s="4"/>
      <c r="GZ1288" s="4"/>
      <c r="HA1288" s="4"/>
      <c r="HB1288" s="4"/>
      <c r="HC1288" s="4"/>
      <c r="HD1288" s="4"/>
      <c r="HE1288" s="4"/>
      <c r="HF1288" s="4"/>
      <c r="HG1288" s="4"/>
      <c r="HH1288" s="4"/>
      <c r="HI1288" s="4"/>
      <c r="HJ1288" s="4"/>
      <c r="HK1288" s="4"/>
      <c r="HL1288" s="4"/>
      <c r="HM1288" s="4"/>
      <c r="HN1288" s="4"/>
      <c r="HO1288" s="4"/>
      <c r="HP1288" s="4"/>
      <c r="HQ1288" s="4"/>
      <c r="HR1288" s="4"/>
      <c r="HS1288" s="4"/>
      <c r="HT1288" s="4"/>
      <c r="HU1288" s="4"/>
      <c r="HV1288" s="4"/>
      <c r="HW1288" s="4"/>
      <c r="HX1288" s="4"/>
      <c r="HY1288" s="4"/>
      <c r="HZ1288" s="4"/>
      <c r="IA1288" s="4"/>
      <c r="IB1288" s="4"/>
      <c r="IC1288" s="4"/>
      <c r="ID1288" s="4"/>
      <c r="IE1288" s="4"/>
      <c r="IF1288" s="4"/>
      <c r="IG1288" s="4"/>
      <c r="IH1288" s="4"/>
      <c r="II1288" s="4"/>
      <c r="IJ1288" s="4"/>
      <c r="IK1288" s="4"/>
      <c r="IL1288" s="4"/>
      <c r="IM1288" s="4"/>
      <c r="IN1288" s="4"/>
      <c r="IO1288" s="4"/>
      <c r="IP1288" s="4"/>
      <c r="IQ1288" s="4"/>
      <c r="IR1288" s="4"/>
      <c r="IS1288" s="4"/>
      <c r="IT1288" s="4"/>
      <c r="IU1288" s="4"/>
      <c r="IV1288" s="4"/>
      <c r="IW1288" s="4"/>
      <c r="IX1288" s="4"/>
      <c r="IY1288" s="4"/>
      <c r="IZ1288" s="4"/>
      <c r="JA1288" s="4"/>
      <c r="JB1288" s="4"/>
      <c r="JC1288" s="4"/>
      <c r="JD1288" s="4"/>
      <c r="JE1288" s="4"/>
      <c r="JF1288" s="4"/>
      <c r="JG1288" s="4"/>
      <c r="JH1288" s="4"/>
      <c r="JI1288" s="4"/>
      <c r="JJ1288" s="4"/>
      <c r="JK1288" s="4"/>
      <c r="JL1288" s="4"/>
      <c r="JM1288" s="4"/>
      <c r="JN1288" s="4"/>
      <c r="JO1288" s="4"/>
      <c r="JP1288" s="4"/>
      <c r="JQ1288" s="4"/>
      <c r="JR1288" s="4"/>
      <c r="JS1288" s="4"/>
      <c r="JT1288" s="4"/>
      <c r="JU1288" s="4"/>
      <c r="JV1288" s="4"/>
      <c r="JW1288" s="4"/>
      <c r="JX1288" s="4"/>
      <c r="JY1288" s="4"/>
      <c r="JZ1288" s="4"/>
      <c r="KA1288" s="4"/>
      <c r="KB1288" s="4"/>
      <c r="KC1288" s="4"/>
      <c r="KD1288" s="4"/>
      <c r="KE1288" s="4"/>
      <c r="KF1288" s="4"/>
      <c r="KG1288" s="4"/>
      <c r="KH1288" s="4"/>
      <c r="KI1288" s="4"/>
      <c r="KJ1288" s="4"/>
      <c r="KK1288" s="4"/>
      <c r="KL1288" s="4"/>
      <c r="KM1288" s="4"/>
      <c r="KN1288" s="4"/>
      <c r="KO1288" s="4"/>
      <c r="KP1288" s="4"/>
      <c r="KQ1288" s="4"/>
      <c r="KR1288" s="4"/>
      <c r="KS1288" s="4"/>
      <c r="KT1288" s="4"/>
      <c r="KU1288" s="4"/>
      <c r="KV1288" s="4"/>
      <c r="KW1288" s="4"/>
      <c r="KX1288" s="4"/>
      <c r="KY1288" s="4"/>
      <c r="KZ1288" s="4"/>
      <c r="LA1288" s="4"/>
      <c r="LB1288" s="4"/>
      <c r="LC1288" s="4"/>
      <c r="LD1288" s="4"/>
      <c r="LE1288" s="4"/>
      <c r="LF1288" s="4"/>
      <c r="LG1288" s="4"/>
      <c r="LH1288" s="4"/>
      <c r="LI1288" s="4"/>
      <c r="LJ1288" s="4"/>
      <c r="LK1288" s="4"/>
      <c r="LL1288" s="4"/>
      <c r="LM1288" s="4"/>
      <c r="LN1288" s="4"/>
      <c r="LO1288" s="4"/>
      <c r="LP1288" s="4"/>
      <c r="LQ1288" s="4"/>
      <c r="LR1288" s="4"/>
      <c r="LS1288" s="4"/>
      <c r="LT1288" s="4"/>
      <c r="LU1288" s="4"/>
      <c r="LV1288" s="4"/>
      <c r="LW1288" s="4"/>
      <c r="LX1288" s="4"/>
      <c r="LY1288" s="4"/>
      <c r="LZ1288" s="4"/>
      <c r="MA1288" s="4"/>
      <c r="MB1288" s="4"/>
      <c r="MC1288" s="4"/>
      <c r="MD1288" s="4"/>
      <c r="ME1288" s="4"/>
      <c r="MF1288" s="4"/>
      <c r="MG1288" s="4"/>
      <c r="MH1288" s="4"/>
      <c r="MI1288" s="4"/>
      <c r="MJ1288" s="4"/>
      <c r="MK1288" s="4"/>
      <c r="ML1288" s="4"/>
      <c r="MM1288" s="4"/>
      <c r="MN1288" s="4"/>
      <c r="MO1288" s="4"/>
      <c r="MP1288" s="4"/>
      <c r="MQ1288" s="4"/>
      <c r="MR1288" s="4"/>
      <c r="MS1288" s="4"/>
      <c r="MT1288" s="4"/>
      <c r="MU1288" s="4"/>
      <c r="MV1288" s="4"/>
      <c r="MW1288" s="4"/>
      <c r="MX1288" s="4"/>
      <c r="MY1288" s="4"/>
      <c r="MZ1288" s="4"/>
      <c r="NA1288" s="4"/>
      <c r="NB1288" s="4"/>
      <c r="NC1288" s="4"/>
      <c r="ND1288" s="4"/>
      <c r="NE1288" s="4"/>
      <c r="NF1288" s="4"/>
      <c r="NG1288" s="4"/>
      <c r="NH1288" s="4"/>
      <c r="NI1288" s="4"/>
      <c r="NJ1288" s="4"/>
      <c r="NK1288" s="4"/>
      <c r="NL1288" s="4"/>
      <c r="NM1288" s="4"/>
      <c r="NN1288" s="4"/>
      <c r="NO1288" s="4"/>
      <c r="NP1288" s="4"/>
      <c r="NQ1288" s="4"/>
      <c r="NR1288" s="4"/>
      <c r="NS1288" s="4"/>
      <c r="NT1288" s="4"/>
      <c r="NU1288" s="4"/>
      <c r="NV1288" s="4"/>
      <c r="NW1288" s="4"/>
      <c r="NX1288" s="4"/>
      <c r="NY1288" s="4"/>
      <c r="NZ1288" s="4"/>
      <c r="OA1288" s="4"/>
      <c r="OB1288" s="4"/>
      <c r="OC1288" s="4"/>
      <c r="OD1288" s="4"/>
      <c r="OE1288" s="4"/>
      <c r="OF1288" s="4"/>
      <c r="OG1288" s="4"/>
      <c r="OH1288" s="4"/>
      <c r="OI1288" s="4"/>
      <c r="OJ1288" s="4"/>
      <c r="OK1288" s="4"/>
      <c r="OL1288" s="4"/>
      <c r="OM1288" s="4"/>
      <c r="ON1288" s="4"/>
      <c r="OO1288" s="4"/>
      <c r="OP1288" s="4"/>
      <c r="OQ1288" s="4"/>
      <c r="OR1288" s="4"/>
      <c r="OS1288" s="4"/>
      <c r="OT1288" s="4"/>
      <c r="OU1288" s="4"/>
      <c r="OV1288" s="4"/>
      <c r="OW1288" s="4"/>
      <c r="OX1288" s="4"/>
      <c r="OY1288" s="4"/>
      <c r="OZ1288" s="4"/>
      <c r="PA1288" s="4"/>
      <c r="PB1288" s="4"/>
      <c r="PC1288" s="4"/>
      <c r="PD1288" s="4"/>
      <c r="PE1288" s="4"/>
      <c r="PF1288" s="4"/>
      <c r="PG1288" s="4"/>
      <c r="PH1288" s="4"/>
      <c r="PI1288" s="4"/>
      <c r="PJ1288" s="4"/>
      <c r="PK1288" s="4"/>
      <c r="PL1288" s="4"/>
      <c r="PM1288" s="4"/>
      <c r="PN1288" s="4"/>
      <c r="PO1288" s="4"/>
      <c r="PP1288" s="4"/>
      <c r="PQ1288" s="4"/>
      <c r="PR1288" s="4"/>
      <c r="PS1288" s="4"/>
      <c r="PT1288" s="4"/>
      <c r="PU1288" s="4"/>
      <c r="PV1288" s="4"/>
      <c r="PW1288" s="4"/>
      <c r="PX1288" s="4"/>
      <c r="PY1288" s="4"/>
      <c r="PZ1288" s="4"/>
      <c r="QA1288" s="4"/>
      <c r="QB1288" s="4"/>
      <c r="QC1288" s="4"/>
      <c r="QD1288" s="4"/>
      <c r="QE1288" s="4"/>
      <c r="QF1288" s="4"/>
      <c r="QG1288" s="4"/>
      <c r="QH1288" s="4"/>
      <c r="QI1288" s="4"/>
      <c r="QJ1288" s="4"/>
      <c r="QK1288" s="4"/>
      <c r="QL1288" s="4"/>
      <c r="QM1288" s="4"/>
      <c r="QN1288" s="4"/>
      <c r="QO1288" s="4"/>
      <c r="QP1288" s="4"/>
      <c r="QQ1288" s="4"/>
      <c r="QR1288" s="4"/>
      <c r="QS1288" s="4"/>
      <c r="QT1288" s="4"/>
      <c r="QU1288" s="4"/>
      <c r="QV1288" s="4"/>
      <c r="QW1288" s="4"/>
      <c r="QX1288" s="4"/>
      <c r="QY1288" s="4"/>
      <c r="QZ1288" s="4"/>
      <c r="RA1288" s="4"/>
      <c r="RB1288" s="4"/>
      <c r="RC1288" s="4"/>
      <c r="RD1288" s="4"/>
      <c r="RE1288" s="4"/>
      <c r="RF1288" s="4"/>
      <c r="RG1288" s="4"/>
      <c r="RH1288" s="4"/>
      <c r="RI1288" s="4"/>
      <c r="RJ1288" s="4"/>
      <c r="RK1288" s="4"/>
      <c r="RL1288" s="4"/>
      <c r="RM1288" s="4"/>
      <c r="RN1288" s="4"/>
      <c r="RO1288" s="4"/>
      <c r="RP1288" s="4"/>
      <c r="RQ1288" s="4"/>
      <c r="RR1288" s="4"/>
      <c r="RS1288" s="4"/>
      <c r="RT1288" s="4"/>
      <c r="RU1288" s="4"/>
      <c r="RV1288" s="4"/>
      <c r="RW1288" s="4"/>
      <c r="RX1288" s="4"/>
      <c r="RY1288" s="4"/>
      <c r="RZ1288" s="4"/>
      <c r="SA1288" s="4"/>
      <c r="SB1288" s="4"/>
      <c r="SC1288" s="4"/>
      <c r="SD1288" s="4"/>
      <c r="SE1288" s="4"/>
      <c r="SF1288" s="4"/>
      <c r="SG1288" s="4"/>
      <c r="SH1288" s="4"/>
      <c r="SI1288" s="4"/>
      <c r="SJ1288" s="4"/>
      <c r="SK1288" s="4"/>
      <c r="SL1288" s="4"/>
      <c r="SM1288" s="4"/>
      <c r="SN1288" s="4"/>
      <c r="SO1288" s="4"/>
      <c r="SP1288" s="4"/>
      <c r="SQ1288" s="4"/>
      <c r="SR1288" s="4"/>
      <c r="SS1288" s="4"/>
      <c r="ST1288" s="4"/>
      <c r="SU1288" s="4"/>
      <c r="SV1288" s="4"/>
      <c r="SW1288" s="4"/>
      <c r="SX1288" s="4"/>
      <c r="SY1288" s="4"/>
      <c r="SZ1288" s="4"/>
      <c r="TA1288" s="4"/>
      <c r="TB1288" s="4"/>
      <c r="TC1288" s="4"/>
      <c r="TD1288" s="4"/>
      <c r="TE1288" s="4"/>
      <c r="TF1288" s="4"/>
      <c r="TG1288" s="4"/>
      <c r="TH1288" s="4"/>
      <c r="TI1288" s="4"/>
      <c r="TJ1288" s="4"/>
      <c r="TK1288" s="4"/>
      <c r="TL1288" s="4"/>
      <c r="TM1288" s="4"/>
      <c r="TN1288" s="4"/>
      <c r="TO1288" s="4"/>
      <c r="TP1288" s="4"/>
      <c r="TQ1288" s="4"/>
      <c r="TR1288" s="4"/>
      <c r="TS1288" s="4"/>
      <c r="TT1288" s="4"/>
      <c r="TU1288" s="4"/>
      <c r="TV1288" s="4"/>
      <c r="TW1288" s="4"/>
      <c r="TX1288" s="4"/>
      <c r="TY1288" s="4"/>
      <c r="TZ1288" s="4"/>
      <c r="UA1288" s="4"/>
      <c r="UB1288" s="4"/>
      <c r="UC1288" s="4"/>
      <c r="UD1288" s="4"/>
      <c r="UE1288" s="4"/>
      <c r="UF1288" s="4"/>
      <c r="UG1288" s="4"/>
      <c r="UH1288" s="4"/>
      <c r="UI1288" s="4"/>
      <c r="UJ1288" s="4"/>
      <c r="UK1288" s="4"/>
      <c r="UL1288" s="4"/>
      <c r="UM1288" s="4"/>
      <c r="UN1288" s="4"/>
      <c r="UO1288" s="4"/>
      <c r="UP1288" s="4"/>
      <c r="UQ1288" s="4"/>
      <c r="UR1288" s="4"/>
      <c r="US1288" s="4"/>
      <c r="UT1288" s="4"/>
      <c r="UU1288" s="4"/>
      <c r="UV1288" s="4"/>
      <c r="UW1288" s="4"/>
      <c r="UX1288" s="4"/>
      <c r="UY1288" s="4"/>
      <c r="UZ1288" s="4"/>
      <c r="VA1288" s="4"/>
      <c r="VB1288" s="4"/>
      <c r="VC1288" s="4"/>
      <c r="VD1288" s="4"/>
      <c r="VE1288" s="4"/>
      <c r="VF1288" s="4"/>
      <c r="VG1288" s="4"/>
      <c r="VH1288" s="4"/>
      <c r="VI1288" s="4"/>
      <c r="VJ1288" s="4"/>
      <c r="VK1288" s="4"/>
      <c r="VL1288" s="4"/>
      <c r="VM1288" s="4"/>
      <c r="VN1288" s="4"/>
      <c r="VO1288" s="4"/>
      <c r="VP1288" s="4"/>
      <c r="VQ1288" s="4"/>
      <c r="VR1288" s="4"/>
      <c r="VS1288" s="4"/>
      <c r="VT1288" s="4"/>
      <c r="VU1288" s="4"/>
      <c r="VV1288" s="4"/>
      <c r="VW1288" s="4"/>
      <c r="VX1288" s="4"/>
      <c r="VY1288" s="4"/>
      <c r="VZ1288" s="4"/>
      <c r="WA1288" s="4"/>
      <c r="WB1288" s="4"/>
      <c r="WC1288" s="4"/>
      <c r="WD1288" s="4"/>
      <c r="WE1288" s="4"/>
      <c r="WF1288" s="4"/>
      <c r="WG1288" s="4"/>
      <c r="WH1288" s="4"/>
      <c r="WI1288" s="4"/>
      <c r="WJ1288" s="4"/>
      <c r="WK1288" s="4"/>
      <c r="WL1288" s="4"/>
      <c r="WM1288" s="4"/>
      <c r="WN1288" s="4"/>
      <c r="WO1288" s="4"/>
      <c r="WP1288" s="4"/>
      <c r="WQ1288" s="4"/>
      <c r="WR1288" s="4"/>
      <c r="WS1288" s="4"/>
      <c r="WT1288" s="4"/>
      <c r="WU1288" s="4"/>
      <c r="WV1288" s="4"/>
      <c r="WW1288" s="4"/>
      <c r="WX1288" s="4"/>
      <c r="WY1288" s="4"/>
      <c r="WZ1288" s="4"/>
      <c r="XA1288" s="4"/>
      <c r="XB1288" s="4"/>
      <c r="XC1288" s="4"/>
      <c r="XD1288" s="4"/>
      <c r="XE1288" s="4"/>
      <c r="XF1288" s="4"/>
      <c r="XG1288" s="4"/>
      <c r="XH1288" s="4"/>
      <c r="XI1288" s="4"/>
      <c r="XJ1288" s="4"/>
      <c r="XK1288" s="4"/>
      <c r="XL1288" s="4"/>
      <c r="XM1288" s="4"/>
      <c r="XN1288" s="4"/>
      <c r="XO1288" s="4"/>
      <c r="XP1288" s="4"/>
      <c r="XQ1288" s="4"/>
      <c r="XR1288" s="4"/>
      <c r="XS1288" s="4"/>
      <c r="XT1288" s="4"/>
      <c r="XU1288" s="4"/>
      <c r="XV1288" s="4"/>
      <c r="XW1288" s="4"/>
      <c r="XX1288" s="4"/>
      <c r="XY1288" s="4"/>
      <c r="XZ1288" s="4"/>
      <c r="YA1288" s="4"/>
      <c r="YB1288" s="4"/>
      <c r="YC1288" s="4"/>
      <c r="YD1288" s="4"/>
      <c r="YE1288" s="4"/>
      <c r="YF1288" s="4"/>
      <c r="YG1288" s="4"/>
      <c r="YH1288" s="4"/>
      <c r="YI1288" s="4"/>
      <c r="YJ1288" s="4"/>
      <c r="YK1288" s="4"/>
      <c r="YL1288" s="4"/>
      <c r="YM1288" s="4"/>
      <c r="YN1288" s="4"/>
      <c r="YO1288" s="4"/>
      <c r="YP1288" s="4"/>
      <c r="YQ1288" s="4"/>
      <c r="YR1288" s="4"/>
      <c r="YS1288" s="4"/>
      <c r="YT1288" s="4"/>
      <c r="YU1288" s="4"/>
      <c r="YV1288" s="4"/>
      <c r="YW1288" s="4"/>
      <c r="YX1288" s="4"/>
      <c r="YY1288" s="4"/>
      <c r="YZ1288" s="4"/>
      <c r="ZA1288" s="4"/>
      <c r="ZB1288" s="4"/>
      <c r="ZC1288" s="4"/>
      <c r="ZD1288" s="4"/>
      <c r="ZE1288" s="4"/>
      <c r="ZF1288" s="4"/>
      <c r="ZG1288" s="4"/>
      <c r="ZH1288" s="4"/>
      <c r="ZI1288" s="4"/>
      <c r="ZJ1288" s="4"/>
      <c r="ZK1288" s="4"/>
      <c r="ZL1288" s="4"/>
      <c r="ZM1288" s="4"/>
      <c r="ZN1288" s="4"/>
      <c r="ZO1288" s="4"/>
      <c r="ZP1288" s="4"/>
      <c r="ZQ1288" s="4"/>
      <c r="ZR1288" s="4"/>
      <c r="ZS1288" s="4"/>
      <c r="ZT1288" s="4"/>
      <c r="ZU1288" s="4"/>
      <c r="ZV1288" s="4"/>
      <c r="ZW1288" s="4"/>
      <c r="ZX1288" s="4"/>
      <c r="ZY1288" s="4"/>
      <c r="ZZ1288" s="4"/>
      <c r="AAA1288" s="4"/>
      <c r="AAB1288" s="4"/>
      <c r="AAC1288" s="4"/>
      <c r="AAD1288" s="4"/>
      <c r="AAE1288" s="4"/>
      <c r="AAF1288" s="4"/>
      <c r="AAG1288" s="4"/>
      <c r="AAH1288" s="4"/>
      <c r="AAI1288" s="4"/>
      <c r="AAJ1288" s="4"/>
      <c r="AAK1288" s="4"/>
      <c r="AAL1288" s="4"/>
      <c r="AAM1288" s="4"/>
      <c r="AAN1288" s="4"/>
      <c r="AAO1288" s="4"/>
      <c r="AAP1288" s="4"/>
      <c r="AAQ1288" s="4"/>
      <c r="AAR1288" s="4"/>
      <c r="AAS1288" s="4"/>
      <c r="AAT1288" s="4"/>
      <c r="AAU1288" s="4"/>
      <c r="AAV1288" s="4"/>
      <c r="AAW1288" s="4"/>
      <c r="AAX1288" s="4"/>
      <c r="AAY1288" s="4"/>
      <c r="AAZ1288" s="4"/>
      <c r="ABA1288" s="4"/>
      <c r="ABB1288" s="4"/>
      <c r="ABC1288" s="4"/>
      <c r="ABD1288" s="4"/>
      <c r="ABE1288" s="4"/>
      <c r="ABF1288" s="4"/>
      <c r="ABG1288" s="4"/>
      <c r="ABH1288" s="4"/>
      <c r="ABI1288" s="4"/>
      <c r="ABJ1288" s="4"/>
      <c r="ABK1288" s="4"/>
      <c r="ABL1288" s="4"/>
      <c r="ABM1288" s="4"/>
      <c r="ABN1288" s="4"/>
      <c r="ABO1288" s="4"/>
      <c r="ABP1288" s="4"/>
      <c r="ABQ1288" s="4"/>
      <c r="ABR1288" s="4"/>
      <c r="ABS1288" s="4"/>
      <c r="ABT1288" s="4"/>
      <c r="ABU1288" s="4"/>
      <c r="ABV1288" s="4"/>
      <c r="ABW1288" s="4"/>
      <c r="ABX1288" s="4"/>
      <c r="ABY1288" s="4"/>
      <c r="ABZ1288" s="4"/>
      <c r="ACA1288" s="4"/>
      <c r="ACB1288" s="4"/>
      <c r="ACC1288" s="4"/>
      <c r="ACD1288" s="4"/>
      <c r="ACE1288" s="4"/>
      <c r="ACF1288" s="4"/>
      <c r="ACG1288" s="4"/>
      <c r="ACH1288" s="4"/>
      <c r="ACI1288" s="4"/>
      <c r="ACJ1288" s="4"/>
      <c r="ACK1288" s="4"/>
      <c r="ACL1288" s="4"/>
      <c r="ACM1288" s="4"/>
      <c r="ACN1288" s="4"/>
      <c r="ACO1288" s="4"/>
      <c r="ACP1288" s="4"/>
      <c r="ACQ1288" s="4"/>
      <c r="ACR1288" s="4"/>
      <c r="ACS1288" s="4"/>
      <c r="ACT1288" s="4"/>
      <c r="ACU1288" s="4"/>
      <c r="ACV1288" s="4"/>
      <c r="ACW1288" s="4"/>
      <c r="ACX1288" s="4"/>
      <c r="ACY1288" s="4"/>
      <c r="ACZ1288" s="4"/>
      <c r="ADA1288" s="4"/>
      <c r="ADB1288" s="4"/>
      <c r="ADC1288" s="4"/>
      <c r="ADD1288" s="4"/>
      <c r="ADE1288" s="4"/>
      <c r="ADF1288" s="4"/>
      <c r="ADG1288" s="4"/>
      <c r="ADH1288" s="4"/>
      <c r="ADI1288" s="4"/>
      <c r="ADJ1288" s="4"/>
      <c r="ADK1288" s="4"/>
      <c r="ADL1288" s="4"/>
      <c r="ADM1288" s="4"/>
      <c r="ADN1288" s="4"/>
      <c r="ADO1288" s="4"/>
      <c r="ADP1288" s="4"/>
      <c r="ADQ1288" s="4"/>
      <c r="ADR1288" s="4"/>
      <c r="ADS1288" s="4"/>
      <c r="ADT1288" s="4"/>
      <c r="ADU1288" s="4"/>
      <c r="ADV1288" s="4"/>
      <c r="ADW1288" s="4"/>
      <c r="ADX1288" s="4"/>
      <c r="ADY1288" s="4"/>
      <c r="ADZ1288" s="4"/>
      <c r="AEA1288" s="4"/>
      <c r="AEB1288" s="4"/>
      <c r="AEC1288" s="4"/>
      <c r="AED1288" s="4"/>
      <c r="AEE1288" s="4"/>
      <c r="AEF1288" s="4"/>
      <c r="AEG1288" s="4"/>
      <c r="AEH1288" s="4"/>
      <c r="AEI1288" s="4"/>
      <c r="AEJ1288" s="4"/>
      <c r="AEK1288" s="4"/>
      <c r="AEL1288" s="4"/>
      <c r="AEM1288" s="4"/>
      <c r="AEN1288" s="4"/>
      <c r="AEO1288" s="4"/>
      <c r="AEP1288" s="4"/>
      <c r="AEQ1288" s="4"/>
      <c r="AER1288" s="4"/>
      <c r="AES1288" s="4"/>
      <c r="AET1288" s="4"/>
      <c r="AEU1288" s="4"/>
      <c r="AEV1288" s="4"/>
      <c r="AEW1288" s="4"/>
      <c r="AEX1288" s="4"/>
      <c r="AEY1288" s="4"/>
      <c r="AEZ1288" s="4"/>
      <c r="AFA1288" s="4"/>
      <c r="AFB1288" s="4"/>
      <c r="AFC1288" s="4"/>
      <c r="AFD1288" s="4"/>
      <c r="AFE1288" s="4"/>
      <c r="AFF1288" s="4"/>
      <c r="AFG1288" s="4"/>
      <c r="AFH1288" s="4"/>
      <c r="AFI1288" s="4"/>
      <c r="AFJ1288" s="4"/>
      <c r="AFK1288" s="4"/>
      <c r="AFL1288" s="4"/>
      <c r="AFM1288" s="4"/>
      <c r="AFN1288" s="4"/>
      <c r="AFO1288" s="4"/>
      <c r="AFP1288" s="4"/>
      <c r="AFQ1288" s="4"/>
      <c r="AFR1288" s="4"/>
      <c r="AFS1288" s="4"/>
      <c r="AFT1288" s="4"/>
      <c r="AFU1288" s="4"/>
      <c r="AFV1288" s="4"/>
      <c r="AFW1288" s="4"/>
      <c r="AFX1288" s="4"/>
      <c r="AFY1288" s="4"/>
      <c r="AFZ1288" s="4"/>
      <c r="AGA1288" s="4"/>
      <c r="AGB1288" s="4"/>
      <c r="AGC1288" s="4"/>
      <c r="AGD1288" s="4"/>
      <c r="AGE1288" s="4"/>
      <c r="AGF1288" s="4"/>
      <c r="AGG1288" s="4"/>
      <c r="AGH1288" s="4"/>
      <c r="AGI1288" s="4"/>
      <c r="AGJ1288" s="4"/>
      <c r="AGK1288" s="4"/>
      <c r="AGL1288" s="4"/>
      <c r="AGM1288" s="4"/>
      <c r="AGN1288" s="4"/>
      <c r="AGO1288" s="4"/>
      <c r="AGP1288" s="4"/>
      <c r="AGQ1288" s="4"/>
      <c r="AGR1288" s="4"/>
      <c r="AGS1288" s="4"/>
      <c r="AGT1288" s="4"/>
      <c r="AGU1288" s="4"/>
      <c r="AGV1288" s="4"/>
      <c r="AGW1288" s="4"/>
      <c r="AGX1288" s="4"/>
      <c r="AGY1288" s="4"/>
      <c r="AGZ1288" s="4"/>
      <c r="AHA1288" s="4"/>
      <c r="AHB1288" s="4"/>
      <c r="AHC1288" s="4"/>
      <c r="AHD1288" s="4"/>
      <c r="AHE1288" s="4"/>
      <c r="AHF1288" s="4"/>
      <c r="AHG1288" s="4"/>
      <c r="AHH1288" s="4"/>
      <c r="AHI1288" s="4"/>
      <c r="AHJ1288" s="4"/>
      <c r="AHK1288" s="4"/>
      <c r="AHL1288" s="4"/>
      <c r="AHM1288" s="4"/>
      <c r="AHN1288" s="4"/>
      <c r="AHO1288" s="4"/>
      <c r="AHP1288" s="4"/>
      <c r="AHQ1288" s="4"/>
      <c r="AHR1288" s="4"/>
      <c r="AHS1288" s="4"/>
      <c r="AHT1288" s="4"/>
      <c r="AHU1288" s="4"/>
      <c r="AHV1288" s="4"/>
      <c r="AHW1288" s="4"/>
      <c r="AHX1288" s="4"/>
      <c r="AHY1288" s="4"/>
      <c r="AHZ1288" s="4"/>
      <c r="AIA1288" s="4"/>
      <c r="AIB1288" s="4"/>
      <c r="AIC1288" s="4"/>
      <c r="AID1288" s="4"/>
      <c r="AIE1288" s="4"/>
      <c r="AIF1288" s="4"/>
      <c r="AIG1288" s="4"/>
      <c r="AIH1288" s="4"/>
      <c r="AII1288" s="4"/>
      <c r="AIJ1288" s="4"/>
      <c r="AIK1288" s="4"/>
      <c r="AIL1288" s="4"/>
      <c r="AIM1288" s="4"/>
      <c r="AIN1288" s="4"/>
      <c r="AIO1288" s="4"/>
      <c r="AIP1288" s="4"/>
      <c r="AIQ1288" s="4"/>
      <c r="AIR1288" s="4"/>
      <c r="AIS1288" s="4"/>
      <c r="AIT1288" s="4"/>
      <c r="AIU1288" s="4"/>
      <c r="AIV1288" s="4"/>
      <c r="AIW1288" s="4"/>
      <c r="AIX1288" s="4"/>
      <c r="AIY1288" s="4"/>
      <c r="AIZ1288" s="4"/>
      <c r="AJA1288" s="4"/>
      <c r="AJB1288" s="4"/>
      <c r="AJC1288" s="4"/>
      <c r="AJD1288" s="4"/>
      <c r="AJE1288" s="4"/>
      <c r="AJF1288" s="4"/>
      <c r="AJG1288" s="4"/>
      <c r="AJH1288" s="4"/>
      <c r="AJI1288" s="4"/>
      <c r="AJJ1288" s="4"/>
      <c r="AJK1288" s="4"/>
      <c r="AJL1288" s="4"/>
      <c r="AJM1288" s="4"/>
      <c r="AJN1288" s="4"/>
      <c r="AJO1288" s="4"/>
      <c r="AJP1288" s="4"/>
      <c r="AJQ1288" s="4"/>
      <c r="AJR1288" s="4"/>
      <c r="AJS1288" s="4"/>
      <c r="AJT1288" s="4"/>
      <c r="AJU1288" s="4"/>
      <c r="AJV1288" s="4"/>
      <c r="AJW1288" s="4"/>
      <c r="AJX1288" s="4"/>
      <c r="AJY1288" s="4"/>
      <c r="AJZ1288" s="4"/>
      <c r="AKA1288" s="4"/>
      <c r="AKB1288" s="4"/>
      <c r="AKC1288" s="4"/>
      <c r="AKD1288" s="4"/>
      <c r="AKE1288" s="4"/>
      <c r="AKF1288" s="4"/>
      <c r="AKG1288" s="4"/>
      <c r="AKH1288" s="4"/>
      <c r="AKI1288" s="4"/>
      <c r="AKJ1288" s="4"/>
      <c r="AKK1288" s="4"/>
      <c r="AKL1288" s="4"/>
      <c r="AKM1288" s="4"/>
      <c r="AKN1288" s="4"/>
      <c r="AKO1288" s="4"/>
      <c r="AKP1288" s="4"/>
      <c r="AKQ1288" s="4"/>
      <c r="AKR1288" s="4"/>
      <c r="AKS1288" s="4"/>
      <c r="AKT1288" s="4"/>
      <c r="AKU1288" s="4"/>
      <c r="AKV1288" s="4"/>
      <c r="AKW1288" s="4"/>
      <c r="AKX1288" s="4"/>
      <c r="AKY1288" s="4"/>
      <c r="AKZ1288" s="4"/>
      <c r="ALA1288" s="4"/>
      <c r="ALB1288" s="4"/>
      <c r="ALC1288" s="4"/>
      <c r="ALD1288" s="4"/>
      <c r="ALE1288" s="4"/>
      <c r="ALF1288" s="4"/>
      <c r="ALG1288" s="4"/>
      <c r="ALH1288" s="4"/>
      <c r="ALI1288" s="4"/>
      <c r="ALJ1288" s="4"/>
      <c r="ALK1288" s="4"/>
      <c r="ALL1288" s="4"/>
      <c r="ALM1288" s="4"/>
      <c r="ALN1288" s="4"/>
      <c r="ALO1288" s="4"/>
      <c r="ALP1288" s="4"/>
      <c r="ALQ1288" s="4"/>
      <c r="ALR1288" s="4"/>
      <c r="ALS1288" s="4"/>
      <c r="ALT1288" s="4"/>
      <c r="ALU1288" s="4"/>
      <c r="ALV1288" s="4"/>
      <c r="ALW1288" s="4"/>
      <c r="ALX1288" s="4"/>
      <c r="ALY1288" s="4"/>
      <c r="ALZ1288" s="4"/>
      <c r="AMA1288" s="4"/>
      <c r="AMB1288" s="4"/>
      <c r="AMC1288" s="4"/>
      <c r="AMD1288" s="4"/>
      <c r="AME1288" s="4"/>
      <c r="AMF1288" s="4"/>
      <c r="AMG1288" s="4"/>
      <c r="AMH1288" s="4"/>
      <c r="AMI1288" s="4"/>
      <c r="AMJ1288" s="4"/>
      <c r="AMK1288" s="4"/>
      <c r="AML1288" s="4"/>
      <c r="AMM1288" s="4"/>
      <c r="AMN1288" s="4"/>
      <c r="AMO1288" s="4"/>
      <c r="AMP1288" s="4"/>
      <c r="AMQ1288" s="4"/>
      <c r="AMR1288" s="4"/>
      <c r="AMS1288" s="4"/>
      <c r="AMT1288" s="4"/>
      <c r="AMU1288" s="4"/>
      <c r="AMV1288" s="4"/>
      <c r="AMW1288" s="4"/>
      <c r="AMX1288" s="4"/>
      <c r="AMY1288" s="4"/>
      <c r="AMZ1288" s="4"/>
      <c r="ANA1288" s="4"/>
      <c r="ANB1288" s="4"/>
      <c r="ANC1288" s="4"/>
      <c r="AND1288" s="4"/>
      <c r="ANE1288" s="4"/>
      <c r="ANF1288" s="4"/>
      <c r="ANG1288" s="4"/>
      <c r="ANH1288" s="4"/>
      <c r="ANI1288" s="4"/>
      <c r="ANJ1288" s="4"/>
      <c r="ANK1288" s="4"/>
      <c r="ANL1288" s="4"/>
      <c r="ANM1288" s="4"/>
      <c r="ANN1288" s="4"/>
      <c r="ANO1288" s="4"/>
      <c r="ANP1288" s="4"/>
      <c r="ANQ1288" s="4"/>
      <c r="ANR1288" s="4"/>
      <c r="ANS1288" s="4"/>
      <c r="ANT1288" s="4"/>
      <c r="ANU1288" s="4"/>
      <c r="ANV1288" s="4"/>
      <c r="ANW1288" s="4"/>
      <c r="ANX1288" s="4"/>
      <c r="ANY1288" s="4"/>
      <c r="ANZ1288" s="4"/>
      <c r="AOA1288" s="4"/>
      <c r="AOB1288" s="4"/>
      <c r="AOC1288" s="4"/>
      <c r="AOD1288" s="4"/>
      <c r="AOE1288" s="4"/>
      <c r="AOF1288" s="4"/>
      <c r="AOG1288" s="4"/>
      <c r="AOH1288" s="4"/>
      <c r="AOI1288" s="4"/>
      <c r="AOJ1288" s="4"/>
      <c r="AOK1288" s="4"/>
      <c r="AOL1288" s="4"/>
      <c r="AOM1288" s="4"/>
      <c r="AON1288" s="4"/>
      <c r="AOO1288" s="4"/>
      <c r="AOP1288" s="4"/>
      <c r="AOQ1288" s="4"/>
      <c r="AOR1288" s="4"/>
      <c r="AOS1288" s="4"/>
      <c r="AOT1288" s="4"/>
      <c r="AOU1288" s="4"/>
      <c r="AOV1288" s="4"/>
      <c r="AOW1288" s="4"/>
      <c r="AOX1288" s="4"/>
      <c r="AOY1288" s="4"/>
      <c r="AOZ1288" s="4"/>
      <c r="APA1288" s="4"/>
      <c r="APB1288" s="4"/>
      <c r="APC1288" s="4"/>
      <c r="APD1288" s="4"/>
      <c r="APE1288" s="4"/>
      <c r="APF1288" s="4"/>
      <c r="APG1288" s="4"/>
      <c r="APH1288" s="4"/>
      <c r="API1288" s="4"/>
      <c r="APJ1288" s="4"/>
      <c r="APK1288" s="4"/>
      <c r="APL1288" s="4"/>
      <c r="APM1288" s="4"/>
      <c r="APN1288" s="4"/>
      <c r="APO1288" s="4"/>
      <c r="APP1288" s="4"/>
      <c r="APQ1288" s="4"/>
      <c r="APR1288" s="4"/>
      <c r="APS1288" s="4"/>
      <c r="APT1288" s="4"/>
      <c r="APU1288" s="4"/>
      <c r="APV1288" s="4"/>
      <c r="APW1288" s="4"/>
      <c r="APX1288" s="4"/>
      <c r="APY1288" s="4"/>
      <c r="APZ1288" s="4"/>
      <c r="AQA1288" s="4"/>
      <c r="AQB1288" s="4"/>
      <c r="AQC1288" s="4"/>
      <c r="AQD1288" s="4"/>
      <c r="AQE1288" s="4"/>
      <c r="AQF1288" s="4"/>
      <c r="AQG1288" s="4"/>
      <c r="AQH1288" s="4"/>
      <c r="AQI1288" s="4"/>
      <c r="AQJ1288" s="4"/>
      <c r="AQK1288" s="4"/>
      <c r="AQL1288" s="4"/>
      <c r="AQM1288" s="4"/>
      <c r="AQN1288" s="4"/>
      <c r="AQO1288" s="4"/>
      <c r="AQP1288" s="4"/>
      <c r="AQQ1288" s="4"/>
      <c r="AQR1288" s="4"/>
      <c r="AQS1288" s="4"/>
      <c r="AQT1288" s="4"/>
      <c r="AQU1288" s="4"/>
      <c r="AQV1288" s="4"/>
      <c r="AQW1288" s="4"/>
      <c r="AQX1288" s="4"/>
      <c r="AQY1288" s="4"/>
      <c r="AQZ1288" s="4"/>
      <c r="ARA1288" s="4"/>
      <c r="ARB1288" s="4"/>
      <c r="ARC1288" s="4"/>
      <c r="ARD1288" s="4"/>
      <c r="ARE1288" s="4"/>
      <c r="ARF1288" s="4"/>
      <c r="ARG1288" s="4"/>
      <c r="ARH1288" s="4"/>
      <c r="ARI1288" s="4"/>
      <c r="ARJ1288" s="4"/>
      <c r="ARK1288" s="4"/>
      <c r="ARL1288" s="4"/>
      <c r="ARM1288" s="4"/>
      <c r="ARN1288" s="4"/>
      <c r="ARO1288" s="4"/>
      <c r="ARP1288" s="4"/>
      <c r="ARQ1288" s="4"/>
      <c r="ARR1288" s="4"/>
      <c r="ARS1288" s="4"/>
      <c r="ART1288" s="4"/>
      <c r="ARU1288" s="4"/>
      <c r="ARV1288" s="4"/>
      <c r="ARW1288" s="4"/>
      <c r="ARX1288" s="4"/>
      <c r="ARY1288" s="4"/>
      <c r="ARZ1288" s="4"/>
      <c r="ASA1288" s="4"/>
      <c r="ASB1288" s="4"/>
      <c r="ASC1288" s="4"/>
      <c r="ASD1288" s="4"/>
      <c r="ASE1288" s="4"/>
      <c r="ASF1288" s="4"/>
      <c r="ASG1288" s="4"/>
      <c r="ASH1288" s="4"/>
      <c r="ASI1288" s="4"/>
      <c r="ASJ1288" s="4"/>
      <c r="ASK1288" s="4"/>
      <c r="ASL1288" s="4"/>
      <c r="ASM1288" s="4"/>
      <c r="ASN1288" s="4"/>
      <c r="ASO1288" s="4"/>
      <c r="ASP1288" s="4"/>
      <c r="ASQ1288" s="4"/>
      <c r="ASR1288" s="4"/>
      <c r="ASS1288" s="4"/>
      <c r="AST1288" s="4"/>
      <c r="ASU1288" s="4"/>
      <c r="ASV1288" s="4"/>
      <c r="ASW1288" s="4"/>
      <c r="ASX1288" s="4"/>
      <c r="ASY1288" s="4"/>
      <c r="ASZ1288" s="4"/>
      <c r="ATA1288" s="4"/>
      <c r="ATB1288" s="4"/>
      <c r="ATC1288" s="4"/>
      <c r="ATD1288" s="4"/>
      <c r="ATE1288" s="4"/>
      <c r="ATF1288" s="4"/>
      <c r="ATG1288" s="4"/>
      <c r="ATH1288" s="4"/>
      <c r="ATI1288" s="4"/>
      <c r="ATJ1288" s="4"/>
      <c r="ATK1288" s="4"/>
      <c r="ATL1288" s="4"/>
      <c r="ATM1288" s="4"/>
      <c r="ATN1288" s="4"/>
      <c r="ATO1288" s="4"/>
      <c r="ATP1288" s="4"/>
      <c r="ATQ1288" s="4"/>
      <c r="ATR1288" s="4"/>
      <c r="ATS1288" s="4"/>
      <c r="ATT1288" s="4"/>
      <c r="ATU1288" s="4"/>
      <c r="ATV1288" s="4"/>
      <c r="ATW1288" s="4"/>
      <c r="ATX1288" s="4"/>
      <c r="ATY1288" s="4"/>
      <c r="ATZ1288" s="4"/>
      <c r="AUA1288" s="4"/>
      <c r="AUB1288" s="4"/>
      <c r="AUC1288" s="4"/>
      <c r="AUD1288" s="4"/>
      <c r="AUE1288" s="4"/>
      <c r="AUF1288" s="4"/>
      <c r="AUG1288" s="4"/>
      <c r="AUH1288" s="4"/>
      <c r="AUI1288" s="4"/>
      <c r="AUJ1288" s="4"/>
      <c r="AUK1288" s="4"/>
      <c r="AUL1288" s="4"/>
      <c r="AUM1288" s="4"/>
      <c r="AUN1288" s="4"/>
      <c r="AUO1288" s="4"/>
      <c r="AUP1288" s="4"/>
      <c r="AUQ1288" s="4"/>
      <c r="AUR1288" s="4"/>
      <c r="AUS1288" s="4"/>
      <c r="AUT1288" s="4"/>
      <c r="AUU1288" s="4"/>
      <c r="AUV1288" s="4"/>
      <c r="AUW1288" s="4"/>
      <c r="AUX1288" s="4"/>
      <c r="AUY1288" s="4"/>
      <c r="AUZ1288" s="4"/>
      <c r="AVA1288" s="4"/>
      <c r="AVB1288" s="4"/>
      <c r="AVC1288" s="4"/>
      <c r="AVD1288" s="4"/>
      <c r="AVE1288" s="4"/>
      <c r="AVF1288" s="4"/>
      <c r="AVG1288" s="4"/>
      <c r="AVH1288" s="4"/>
      <c r="AVI1288" s="4"/>
      <c r="AVJ1288" s="4"/>
      <c r="AVK1288" s="4"/>
      <c r="AVL1288" s="4"/>
      <c r="AVM1288" s="4"/>
      <c r="AVN1288" s="4"/>
      <c r="AVO1288" s="4"/>
      <c r="AVP1288" s="4"/>
      <c r="AVQ1288" s="4"/>
      <c r="AVR1288" s="4"/>
      <c r="AVS1288" s="4"/>
      <c r="AVT1288" s="4"/>
      <c r="AVU1288" s="4"/>
      <c r="AVV1288" s="4"/>
      <c r="AVW1288" s="4"/>
      <c r="AVX1288" s="4"/>
      <c r="AVY1288" s="4"/>
      <c r="AVZ1288" s="4"/>
      <c r="AWA1288" s="4"/>
      <c r="AWB1288" s="4"/>
      <c r="AWC1288" s="4"/>
      <c r="AWD1288" s="4"/>
      <c r="AWE1288" s="4"/>
      <c r="AWF1288" s="4"/>
      <c r="AWG1288" s="4"/>
      <c r="AWH1288" s="4"/>
      <c r="AWI1288" s="4"/>
      <c r="AWJ1288" s="4"/>
      <c r="AWK1288" s="4"/>
      <c r="AWL1288" s="4"/>
      <c r="AWM1288" s="4"/>
      <c r="AWN1288" s="4"/>
      <c r="AWO1288" s="4"/>
      <c r="AWP1288" s="4"/>
      <c r="AWQ1288" s="4"/>
      <c r="AWR1288" s="4"/>
      <c r="AWS1288" s="4"/>
      <c r="AWT1288" s="4"/>
      <c r="AWU1288" s="4"/>
      <c r="AWV1288" s="4"/>
      <c r="AWW1288" s="4"/>
      <c r="AWX1288" s="4"/>
      <c r="AWY1288" s="4"/>
      <c r="AWZ1288" s="4"/>
      <c r="AXA1288" s="4"/>
      <c r="AXB1288" s="4"/>
      <c r="AXC1288" s="4"/>
      <c r="AXD1288" s="4"/>
      <c r="AXE1288" s="4"/>
      <c r="AXF1288" s="4"/>
      <c r="AXG1288" s="4"/>
      <c r="AXH1288" s="4"/>
      <c r="AXI1288" s="4"/>
      <c r="AXJ1288" s="4"/>
      <c r="AXK1288" s="4"/>
      <c r="AXL1288" s="4"/>
      <c r="AXM1288" s="4"/>
      <c r="AXN1288" s="4"/>
      <c r="AXO1288" s="4"/>
      <c r="AXP1288" s="4"/>
      <c r="AXQ1288" s="4"/>
      <c r="AXR1288" s="4"/>
      <c r="AXS1288" s="4"/>
      <c r="AXT1288" s="4"/>
      <c r="AXU1288" s="4"/>
      <c r="AXV1288" s="4"/>
      <c r="AXW1288" s="4"/>
      <c r="AXX1288" s="4"/>
      <c r="AXY1288" s="4"/>
      <c r="AXZ1288" s="4"/>
      <c r="AYA1288" s="4"/>
      <c r="AYB1288" s="4"/>
      <c r="AYC1288" s="4"/>
      <c r="AYD1288" s="4"/>
      <c r="AYE1288" s="4"/>
      <c r="AYF1288" s="4"/>
      <c r="AYG1288" s="4"/>
      <c r="AYH1288" s="4"/>
      <c r="AYI1288" s="4"/>
      <c r="AYJ1288" s="4"/>
      <c r="AYK1288" s="4"/>
      <c r="AYL1288" s="4"/>
      <c r="AYM1288" s="4"/>
      <c r="AYN1288" s="4"/>
      <c r="AYO1288" s="4"/>
      <c r="AYP1288" s="4"/>
      <c r="AYQ1288" s="4"/>
      <c r="AYR1288" s="4"/>
      <c r="AYS1288" s="4"/>
      <c r="AYT1288" s="4"/>
      <c r="AYU1288" s="4"/>
      <c r="AYV1288" s="4"/>
      <c r="AYW1288" s="4"/>
      <c r="AYX1288" s="4"/>
      <c r="AYY1288" s="4"/>
      <c r="AYZ1288" s="4"/>
      <c r="AZA1288" s="4"/>
      <c r="AZB1288" s="4"/>
      <c r="AZC1288" s="4"/>
      <c r="AZD1288" s="4"/>
      <c r="AZE1288" s="4"/>
      <c r="AZF1288" s="4"/>
      <c r="AZG1288" s="4"/>
      <c r="AZH1288" s="4"/>
      <c r="AZI1288" s="4"/>
      <c r="AZJ1288" s="4"/>
      <c r="AZK1288" s="4"/>
      <c r="AZL1288" s="4"/>
      <c r="AZM1288" s="4"/>
      <c r="AZN1288" s="4"/>
      <c r="AZO1288" s="4"/>
      <c r="AZP1288" s="4"/>
      <c r="AZQ1288" s="4"/>
      <c r="AZR1288" s="4"/>
      <c r="AZS1288" s="4"/>
      <c r="AZT1288" s="4"/>
      <c r="AZU1288" s="4"/>
      <c r="AZV1288" s="4"/>
      <c r="AZW1288" s="4"/>
      <c r="AZX1288" s="4"/>
      <c r="AZY1288" s="4"/>
      <c r="AZZ1288" s="4"/>
      <c r="BAA1288" s="4"/>
      <c r="BAB1288" s="4"/>
      <c r="BAC1288" s="4"/>
      <c r="BAD1288" s="4"/>
      <c r="BAE1288" s="4"/>
      <c r="BAF1288" s="4"/>
      <c r="BAG1288" s="4"/>
      <c r="BAH1288" s="4"/>
      <c r="BAI1288" s="4"/>
      <c r="BAJ1288" s="4"/>
      <c r="BAK1288" s="4"/>
      <c r="BAL1288" s="4"/>
      <c r="BAM1288" s="4"/>
      <c r="BAN1288" s="4"/>
      <c r="BAO1288" s="4"/>
      <c r="BAP1288" s="4"/>
      <c r="BAQ1288" s="4"/>
      <c r="BAR1288" s="4"/>
      <c r="BAS1288" s="4"/>
      <c r="BAT1288" s="4"/>
      <c r="BAU1288" s="4"/>
      <c r="BAV1288" s="4"/>
      <c r="BAW1288" s="4"/>
      <c r="BAX1288" s="4"/>
      <c r="BAY1288" s="4"/>
      <c r="BAZ1288" s="4"/>
      <c r="BBA1288" s="4"/>
      <c r="BBB1288" s="4"/>
      <c r="BBC1288" s="4"/>
      <c r="BBD1288" s="4"/>
      <c r="BBE1288" s="4"/>
      <c r="BBF1288" s="4"/>
      <c r="BBG1288" s="4"/>
      <c r="BBH1288" s="4"/>
      <c r="BBI1288" s="4"/>
      <c r="BBJ1288" s="4"/>
      <c r="BBK1288" s="4"/>
      <c r="BBL1288" s="4"/>
      <c r="BBM1288" s="4"/>
      <c r="BBN1288" s="4"/>
      <c r="BBO1288" s="4"/>
      <c r="BBP1288" s="4"/>
      <c r="BBQ1288" s="4"/>
      <c r="BBR1288" s="4"/>
      <c r="BBS1288" s="4"/>
      <c r="BBT1288" s="4"/>
      <c r="BBU1288" s="4"/>
      <c r="BBV1288" s="4"/>
      <c r="BBW1288" s="4"/>
      <c r="BBX1288" s="4"/>
      <c r="BBY1288" s="4"/>
      <c r="BBZ1288" s="4"/>
      <c r="BCA1288" s="4"/>
      <c r="BCB1288" s="4"/>
      <c r="BCC1288" s="4"/>
      <c r="BCD1288" s="4"/>
      <c r="BCE1288" s="4"/>
      <c r="BCF1288" s="4"/>
      <c r="BCG1288" s="4"/>
      <c r="BCH1288" s="4"/>
      <c r="BCI1288" s="4"/>
      <c r="BCJ1288" s="4"/>
      <c r="BCK1288" s="4"/>
      <c r="BCL1288" s="4"/>
      <c r="BCM1288" s="4"/>
      <c r="BCN1288" s="4"/>
      <c r="BCO1288" s="4"/>
      <c r="BCP1288" s="4"/>
      <c r="BCQ1288" s="4"/>
      <c r="BCR1288" s="4"/>
      <c r="BCS1288" s="4"/>
      <c r="BCT1288" s="4"/>
      <c r="BCU1288" s="4"/>
      <c r="BCV1288" s="4"/>
      <c r="BCW1288" s="4"/>
      <c r="BCX1288" s="4"/>
      <c r="BCY1288" s="4"/>
      <c r="BCZ1288" s="4"/>
      <c r="BDA1288" s="4"/>
      <c r="BDB1288" s="4"/>
      <c r="BDC1288" s="4"/>
      <c r="BDD1288" s="4"/>
      <c r="BDE1288" s="4"/>
      <c r="BDF1288" s="4"/>
      <c r="BDG1288" s="4"/>
      <c r="BDH1288" s="4"/>
      <c r="BDI1288" s="4"/>
      <c r="BDJ1288" s="4"/>
      <c r="BDK1288" s="4"/>
      <c r="BDL1288" s="4"/>
      <c r="BDM1288" s="4"/>
      <c r="BDN1288" s="4"/>
      <c r="BDO1288" s="4"/>
      <c r="BDP1288" s="4"/>
      <c r="BDQ1288" s="4"/>
      <c r="BDR1288" s="4"/>
      <c r="BDS1288" s="4"/>
      <c r="BDT1288" s="4"/>
      <c r="BDU1288" s="4"/>
      <c r="BDV1288" s="4"/>
      <c r="BDW1288" s="4"/>
      <c r="BDX1288" s="4"/>
      <c r="BDY1288" s="4"/>
      <c r="BDZ1288" s="4"/>
      <c r="BEA1288" s="4"/>
      <c r="BEB1288" s="4"/>
      <c r="BEC1288" s="4"/>
      <c r="BED1288" s="4"/>
      <c r="BEE1288" s="4"/>
      <c r="BEF1288" s="4"/>
      <c r="BEG1288" s="4"/>
      <c r="BEH1288" s="4"/>
      <c r="BEI1288" s="4"/>
      <c r="BEJ1288" s="4"/>
      <c r="BEK1288" s="4"/>
      <c r="BEL1288" s="4"/>
      <c r="BEM1288" s="4"/>
      <c r="BEN1288" s="4"/>
      <c r="BEO1288" s="4"/>
      <c r="BEP1288" s="4"/>
      <c r="BEQ1288" s="4"/>
      <c r="BER1288" s="4"/>
      <c r="BES1288" s="4"/>
      <c r="BET1288" s="4"/>
      <c r="BEU1288" s="4"/>
      <c r="BEV1288" s="4"/>
      <c r="BEW1288" s="4"/>
      <c r="BEX1288" s="4"/>
      <c r="BEY1288" s="4"/>
      <c r="BEZ1288" s="4"/>
      <c r="BFA1288" s="4"/>
      <c r="BFB1288" s="4"/>
      <c r="BFC1288" s="4"/>
      <c r="BFD1288" s="4"/>
      <c r="BFE1288" s="4"/>
      <c r="BFF1288" s="4"/>
      <c r="BFG1288" s="4"/>
      <c r="BFH1288" s="4"/>
      <c r="BFI1288" s="4"/>
      <c r="BFJ1288" s="4"/>
      <c r="BFK1288" s="4"/>
      <c r="BFL1288" s="4"/>
      <c r="BFM1288" s="4"/>
      <c r="BFN1288" s="4"/>
      <c r="BFO1288" s="4"/>
      <c r="BFP1288" s="4"/>
      <c r="BFQ1288" s="4"/>
      <c r="BFR1288" s="4"/>
      <c r="BFS1288" s="4"/>
      <c r="BFT1288" s="4"/>
      <c r="BFU1288" s="4"/>
      <c r="BFV1288" s="4"/>
      <c r="BFW1288" s="4"/>
      <c r="BFX1288" s="4"/>
      <c r="BFY1288" s="4"/>
      <c r="BFZ1288" s="4"/>
      <c r="BGA1288" s="4"/>
      <c r="BGB1288" s="4"/>
      <c r="BGC1288" s="4"/>
      <c r="BGD1288" s="4"/>
      <c r="BGE1288" s="4"/>
      <c r="BGF1288" s="4"/>
      <c r="BGG1288" s="4"/>
      <c r="BGH1288" s="4"/>
      <c r="BGI1288" s="4"/>
      <c r="BGJ1288" s="4"/>
      <c r="BGK1288" s="4"/>
      <c r="BGL1288" s="4"/>
      <c r="BGM1288" s="4"/>
      <c r="BGN1288" s="4"/>
      <c r="BGO1288" s="4"/>
      <c r="BGP1288" s="4"/>
      <c r="BGQ1288" s="4"/>
      <c r="BGR1288" s="4"/>
      <c r="BGS1288" s="4"/>
      <c r="BGT1288" s="4"/>
      <c r="BGU1288" s="4"/>
      <c r="BGV1288" s="4"/>
      <c r="BGW1288" s="4"/>
      <c r="BGX1288" s="4"/>
      <c r="BGY1288" s="4"/>
      <c r="BGZ1288" s="4"/>
      <c r="BHA1288" s="4"/>
      <c r="BHB1288" s="4"/>
      <c r="BHC1288" s="4"/>
      <c r="BHD1288" s="4"/>
      <c r="BHE1288" s="4"/>
      <c r="BHF1288" s="4"/>
      <c r="BHG1288" s="4"/>
      <c r="BHH1288" s="4"/>
      <c r="BHI1288" s="4"/>
      <c r="BHJ1288" s="4"/>
      <c r="BHK1288" s="4"/>
      <c r="BHL1288" s="4"/>
      <c r="BHM1288" s="4"/>
      <c r="BHN1288" s="4"/>
      <c r="BHO1288" s="4"/>
      <c r="BHP1288" s="4"/>
      <c r="BHQ1288" s="4"/>
      <c r="BHR1288" s="4"/>
      <c r="BHS1288" s="4"/>
      <c r="BHT1288" s="4"/>
      <c r="BHU1288" s="4"/>
      <c r="BHV1288" s="4"/>
      <c r="BHW1288" s="4"/>
      <c r="BHX1288" s="4"/>
      <c r="BHY1288" s="4"/>
      <c r="BHZ1288" s="4"/>
      <c r="BIA1288" s="4"/>
      <c r="BIB1288" s="4"/>
      <c r="BIC1288" s="4"/>
      <c r="BID1288" s="4"/>
      <c r="BIE1288" s="4"/>
      <c r="BIF1288" s="4"/>
      <c r="BIG1288" s="4"/>
      <c r="BIH1288" s="4"/>
      <c r="BII1288" s="4"/>
      <c r="BIJ1288" s="4"/>
      <c r="BIK1288" s="4"/>
      <c r="BIL1288" s="4"/>
      <c r="BIM1288" s="4"/>
      <c r="BIN1288" s="4"/>
      <c r="BIO1288" s="4"/>
      <c r="BIP1288" s="4"/>
      <c r="BIQ1288" s="4"/>
      <c r="BIR1288" s="4"/>
      <c r="BIS1288" s="4"/>
      <c r="BIT1288" s="4"/>
      <c r="BIU1288" s="4"/>
      <c r="BIV1288" s="4"/>
      <c r="BIW1288" s="4"/>
      <c r="BIX1288" s="4"/>
      <c r="BIY1288" s="4"/>
      <c r="BIZ1288" s="4"/>
      <c r="BJA1288" s="4"/>
      <c r="BJB1288" s="4"/>
      <c r="BJC1288" s="4"/>
      <c r="BJD1288" s="4"/>
      <c r="BJE1288" s="4"/>
      <c r="BJF1288" s="4"/>
      <c r="BJG1288" s="4"/>
      <c r="BJH1288" s="4"/>
      <c r="BJI1288" s="4"/>
      <c r="BJJ1288" s="4"/>
      <c r="BJK1288" s="4"/>
      <c r="BJL1288" s="4"/>
      <c r="BJM1288" s="4"/>
      <c r="BJN1288" s="4"/>
      <c r="BJO1288" s="4"/>
      <c r="BJP1288" s="4"/>
      <c r="BJQ1288" s="4"/>
      <c r="BJR1288" s="4"/>
      <c r="BJS1288" s="4"/>
      <c r="BJT1288" s="4"/>
      <c r="BJU1288" s="4"/>
      <c r="BJV1288" s="4"/>
      <c r="BJW1288" s="4"/>
      <c r="BJX1288" s="4"/>
      <c r="BJY1288" s="4"/>
      <c r="BJZ1288" s="4"/>
      <c r="BKA1288" s="4"/>
      <c r="BKB1288" s="4"/>
      <c r="BKC1288" s="4"/>
      <c r="BKD1288" s="4"/>
      <c r="BKE1288" s="4"/>
      <c r="BKF1288" s="4"/>
      <c r="BKG1288" s="4"/>
      <c r="BKH1288" s="4"/>
      <c r="BKI1288" s="4"/>
      <c r="BKJ1288" s="4"/>
      <c r="BKK1288" s="4"/>
      <c r="BKL1288" s="4"/>
      <c r="BKM1288" s="4"/>
      <c r="BKN1288" s="4"/>
      <c r="BKO1288" s="4"/>
      <c r="BKP1288" s="4"/>
      <c r="BKQ1288" s="4"/>
      <c r="BKR1288" s="4"/>
      <c r="BKS1288" s="4"/>
      <c r="BKT1288" s="4"/>
      <c r="BKU1288" s="4"/>
      <c r="BKV1288" s="4"/>
      <c r="BKW1288" s="4"/>
      <c r="BKX1288" s="4"/>
      <c r="BKY1288" s="4"/>
      <c r="BKZ1288" s="4"/>
      <c r="BLA1288" s="4"/>
      <c r="BLB1288" s="4"/>
      <c r="BLC1288" s="4"/>
      <c r="BLD1288" s="4"/>
      <c r="BLE1288" s="4"/>
      <c r="BLF1288" s="4"/>
      <c r="BLG1288" s="4"/>
      <c r="BLH1288" s="4"/>
      <c r="BLI1288" s="4"/>
      <c r="BLJ1288" s="4"/>
      <c r="BLK1288" s="4"/>
      <c r="BLL1288" s="4"/>
      <c r="BLM1288" s="4"/>
      <c r="BLN1288" s="4"/>
      <c r="BLO1288" s="4"/>
      <c r="BLP1288" s="4"/>
      <c r="BLQ1288" s="4"/>
      <c r="BLR1288" s="4"/>
      <c r="BLS1288" s="4"/>
      <c r="BLT1288" s="4"/>
      <c r="BLU1288" s="4"/>
      <c r="BLV1288" s="4"/>
      <c r="BLW1288" s="4"/>
      <c r="BLX1288" s="4"/>
      <c r="BLY1288" s="4"/>
      <c r="BLZ1288" s="4"/>
      <c r="BMA1288" s="4"/>
      <c r="BMB1288" s="4"/>
      <c r="BMC1288" s="4"/>
      <c r="BMD1288" s="4"/>
      <c r="BME1288" s="4"/>
      <c r="BMF1288" s="4"/>
      <c r="BMG1288" s="4"/>
      <c r="BMH1288" s="4"/>
      <c r="BMI1288" s="4"/>
      <c r="BMJ1288" s="4"/>
      <c r="BMK1288" s="4"/>
      <c r="BML1288" s="4"/>
      <c r="BMM1288" s="4"/>
      <c r="BMN1288" s="4"/>
      <c r="BMO1288" s="4"/>
      <c r="BMP1288" s="4"/>
      <c r="BMQ1288" s="4"/>
      <c r="BMR1288" s="4"/>
      <c r="BMS1288" s="4"/>
      <c r="BMT1288" s="4"/>
      <c r="BMU1288" s="4"/>
      <c r="BMV1288" s="4"/>
      <c r="BMW1288" s="4"/>
      <c r="BMX1288" s="4"/>
      <c r="BMY1288" s="4"/>
      <c r="BMZ1288" s="4"/>
      <c r="BNA1288" s="4"/>
      <c r="BNB1288" s="4"/>
      <c r="BNC1288" s="4"/>
      <c r="BND1288" s="4"/>
      <c r="BNE1288" s="4"/>
      <c r="BNF1288" s="4"/>
      <c r="BNG1288" s="4"/>
      <c r="BNH1288" s="4"/>
      <c r="BNI1288" s="4"/>
      <c r="BNJ1288" s="4"/>
      <c r="BNK1288" s="4"/>
      <c r="BNL1288" s="4"/>
      <c r="BNM1288" s="4"/>
      <c r="BNN1288" s="4"/>
      <c r="BNO1288" s="4"/>
      <c r="BNP1288" s="4"/>
      <c r="BNQ1288" s="4"/>
      <c r="BNR1288" s="4"/>
      <c r="BNS1288" s="4"/>
      <c r="BNT1288" s="4"/>
      <c r="BNU1288" s="4"/>
      <c r="BNV1288" s="4"/>
      <c r="BNW1288" s="4"/>
      <c r="BNX1288" s="4"/>
      <c r="BNY1288" s="4"/>
      <c r="BNZ1288" s="4"/>
      <c r="BOA1288" s="4"/>
      <c r="BOB1288" s="4"/>
      <c r="BOC1288" s="4"/>
      <c r="BOD1288" s="4"/>
      <c r="BOE1288" s="4"/>
      <c r="BOF1288" s="4"/>
      <c r="BOG1288" s="4"/>
      <c r="BOH1288" s="4"/>
      <c r="BOI1288" s="4"/>
      <c r="BOJ1288" s="4"/>
      <c r="BOK1288" s="4"/>
      <c r="BOL1288" s="4"/>
      <c r="BOM1288" s="4"/>
      <c r="BON1288" s="4"/>
      <c r="BOO1288" s="4"/>
      <c r="BOP1288" s="4"/>
      <c r="BOQ1288" s="4"/>
      <c r="BOR1288" s="4"/>
      <c r="BOS1288" s="4"/>
      <c r="BOT1288" s="4"/>
      <c r="BOU1288" s="4"/>
      <c r="BOV1288" s="4"/>
      <c r="BOW1288" s="4"/>
      <c r="BOX1288" s="4"/>
      <c r="BOY1288" s="4"/>
      <c r="BOZ1288" s="4"/>
      <c r="BPA1288" s="4"/>
      <c r="BPB1288" s="4"/>
      <c r="BPC1288" s="4"/>
      <c r="BPD1288" s="4"/>
      <c r="BPE1288" s="4"/>
      <c r="BPF1288" s="4"/>
      <c r="BPG1288" s="4"/>
      <c r="BPH1288" s="4"/>
      <c r="BPI1288" s="4"/>
      <c r="BPJ1288" s="4"/>
      <c r="BPK1288" s="4"/>
      <c r="BPL1288" s="4"/>
      <c r="BPM1288" s="4"/>
      <c r="BPN1288" s="4"/>
      <c r="BPO1288" s="4"/>
      <c r="BPP1288" s="4"/>
      <c r="BPQ1288" s="4"/>
      <c r="BPR1288" s="4"/>
      <c r="BPS1288" s="4"/>
      <c r="BPT1288" s="4"/>
      <c r="BPU1288" s="4"/>
      <c r="BPV1288" s="4"/>
      <c r="BPW1288" s="4"/>
      <c r="BPX1288" s="4"/>
      <c r="BPY1288" s="4"/>
      <c r="BPZ1288" s="4"/>
      <c r="BQA1288" s="4"/>
      <c r="BQB1288" s="4"/>
      <c r="BQC1288" s="4"/>
      <c r="BQD1288" s="4"/>
      <c r="BQE1288" s="4"/>
      <c r="BQF1288" s="4"/>
      <c r="BQG1288" s="4"/>
      <c r="BQH1288" s="4"/>
      <c r="BQI1288" s="4"/>
      <c r="BQJ1288" s="4"/>
      <c r="BQK1288" s="4"/>
      <c r="BQL1288" s="4"/>
      <c r="BQM1288" s="4"/>
      <c r="BQN1288" s="4"/>
      <c r="BQO1288" s="4"/>
      <c r="BQP1288" s="4"/>
      <c r="BQQ1288" s="4"/>
      <c r="BQR1288" s="4"/>
      <c r="BQS1288" s="4"/>
      <c r="BQT1288" s="4"/>
      <c r="BQU1288" s="4"/>
      <c r="BQV1288" s="4"/>
      <c r="BQW1288" s="4"/>
      <c r="BQX1288" s="4"/>
      <c r="BQY1288" s="4"/>
      <c r="BQZ1288" s="4"/>
      <c r="BRA1288" s="4"/>
      <c r="BRB1288" s="4"/>
      <c r="BRC1288" s="4"/>
      <c r="BRD1288" s="4"/>
      <c r="BRE1288" s="4"/>
      <c r="BRF1288" s="4"/>
      <c r="BRG1288" s="4"/>
      <c r="BRH1288" s="4"/>
      <c r="BRI1288" s="4"/>
      <c r="BRJ1288" s="4"/>
      <c r="BRK1288" s="4"/>
      <c r="BRL1288" s="4"/>
      <c r="BRM1288" s="4"/>
      <c r="BRN1288" s="4"/>
      <c r="BRO1288" s="4"/>
      <c r="BRP1288" s="4"/>
      <c r="BRQ1288" s="4"/>
      <c r="BRR1288" s="4"/>
      <c r="BRS1288" s="4"/>
      <c r="BRT1288" s="4"/>
      <c r="BRU1288" s="4"/>
      <c r="BRV1288" s="4"/>
      <c r="BRW1288" s="4"/>
      <c r="BRX1288" s="4"/>
      <c r="BRY1288" s="4"/>
      <c r="BRZ1288" s="4"/>
      <c r="BSA1288" s="4"/>
      <c r="BSB1288" s="4"/>
      <c r="BSC1288" s="4"/>
      <c r="BSD1288" s="4"/>
      <c r="BSE1288" s="4"/>
      <c r="BSF1288" s="4"/>
      <c r="BSG1288" s="4"/>
      <c r="BSH1288" s="4"/>
      <c r="BSI1288" s="4"/>
      <c r="BSJ1288" s="4"/>
      <c r="BSK1288" s="4"/>
      <c r="BSL1288" s="4"/>
      <c r="BSM1288" s="4"/>
      <c r="BSN1288" s="4"/>
      <c r="BSO1288" s="4"/>
      <c r="BSP1288" s="4"/>
      <c r="BSQ1288" s="4"/>
      <c r="BSR1288" s="4"/>
      <c r="BSS1288" s="4"/>
      <c r="BST1288" s="4"/>
      <c r="BSU1288" s="4"/>
      <c r="BSV1288" s="4"/>
      <c r="BSW1288" s="4"/>
      <c r="BSX1288" s="4"/>
      <c r="BSY1288" s="4"/>
      <c r="BSZ1288" s="4"/>
      <c r="BTA1288" s="4"/>
      <c r="BTB1288" s="4"/>
      <c r="BTC1288" s="4"/>
      <c r="BTD1288" s="4"/>
      <c r="BTE1288" s="4"/>
      <c r="BTF1288" s="4"/>
      <c r="BTG1288" s="4"/>
      <c r="BTH1288" s="4"/>
      <c r="BTI1288" s="4"/>
      <c r="BTJ1288" s="4"/>
      <c r="BTK1288" s="4"/>
      <c r="BTL1288" s="4"/>
      <c r="BTM1288" s="4"/>
      <c r="BTN1288" s="4"/>
      <c r="BTO1288" s="4"/>
      <c r="BTP1288" s="4"/>
      <c r="BTQ1288" s="4"/>
      <c r="BTR1288" s="4"/>
      <c r="BTS1288" s="4"/>
      <c r="BTT1288" s="4"/>
      <c r="BTU1288" s="4"/>
      <c r="BTV1288" s="4"/>
      <c r="BTW1288" s="4"/>
      <c r="BTX1288" s="4"/>
      <c r="BTY1288" s="4"/>
      <c r="BTZ1288" s="4"/>
      <c r="BUA1288" s="4"/>
      <c r="BUB1288" s="4"/>
      <c r="BUC1288" s="4"/>
      <c r="BUD1288" s="4"/>
      <c r="BUE1288" s="4"/>
      <c r="BUF1288" s="4"/>
      <c r="BUG1288" s="4"/>
      <c r="BUH1288" s="4"/>
      <c r="BUI1288" s="4"/>
      <c r="BUJ1288" s="4"/>
      <c r="BUK1288" s="4"/>
      <c r="BUL1288" s="4"/>
      <c r="BUM1288" s="4"/>
      <c r="BUN1288" s="4"/>
      <c r="BUO1288" s="4"/>
      <c r="BUP1288" s="4"/>
      <c r="BUQ1288" s="4"/>
      <c r="BUR1288" s="4"/>
      <c r="BUS1288" s="4"/>
      <c r="BUT1288" s="4"/>
      <c r="BUU1288" s="4"/>
      <c r="BUV1288" s="4"/>
      <c r="BUW1288" s="4"/>
      <c r="BUX1288" s="4"/>
      <c r="BUY1288" s="4"/>
      <c r="BUZ1288" s="4"/>
      <c r="BVA1288" s="4"/>
      <c r="BVB1288" s="4"/>
      <c r="BVC1288" s="4"/>
      <c r="BVD1288" s="4"/>
      <c r="BVE1288" s="4"/>
      <c r="BVF1288" s="4"/>
      <c r="BVG1288" s="4"/>
      <c r="BVH1288" s="4"/>
      <c r="BVI1288" s="4"/>
      <c r="BVJ1288" s="4"/>
      <c r="BVK1288" s="4"/>
      <c r="BVL1288" s="4"/>
      <c r="BVM1288" s="4"/>
      <c r="BVN1288" s="4"/>
      <c r="BVO1288" s="4"/>
      <c r="BVP1288" s="4"/>
      <c r="BVQ1288" s="4"/>
      <c r="BVR1288" s="4"/>
      <c r="BVS1288" s="4"/>
      <c r="BVT1288" s="4"/>
      <c r="BVU1288" s="4"/>
      <c r="BVV1288" s="4"/>
      <c r="BVW1288" s="4"/>
      <c r="BVX1288" s="4"/>
      <c r="BVY1288" s="4"/>
      <c r="BVZ1288" s="4"/>
      <c r="BWA1288" s="4"/>
      <c r="BWB1288" s="4"/>
      <c r="BWC1288" s="4"/>
      <c r="BWD1288" s="4"/>
      <c r="BWE1288" s="4"/>
      <c r="BWF1288" s="4"/>
      <c r="BWG1288" s="4"/>
      <c r="BWH1288" s="4"/>
      <c r="BWI1288" s="4"/>
      <c r="BWJ1288" s="4"/>
      <c r="BWK1288" s="4"/>
      <c r="BWL1288" s="4"/>
      <c r="BWM1288" s="4"/>
      <c r="BWN1288" s="4"/>
      <c r="BWO1288" s="4"/>
      <c r="BWP1288" s="4"/>
      <c r="BWQ1288" s="4"/>
      <c r="BWR1288" s="4"/>
      <c r="BWS1288" s="4"/>
      <c r="BWT1288" s="4"/>
      <c r="BWU1288" s="4"/>
      <c r="BWV1288" s="4"/>
      <c r="BWW1288" s="4"/>
      <c r="BWX1288" s="4"/>
      <c r="BWY1288" s="4"/>
      <c r="BWZ1288" s="4"/>
      <c r="BXA1288" s="4"/>
      <c r="BXB1288" s="4"/>
      <c r="BXC1288" s="4"/>
      <c r="BXD1288" s="4"/>
      <c r="BXE1288" s="4"/>
      <c r="BXF1288" s="4"/>
      <c r="BXG1288" s="4"/>
      <c r="BXH1288" s="4"/>
      <c r="BXI1288" s="4"/>
      <c r="BXJ1288" s="4"/>
      <c r="BXK1288" s="4"/>
      <c r="BXL1288" s="4"/>
      <c r="BXM1288" s="4"/>
      <c r="BXN1288" s="4"/>
      <c r="BXO1288" s="4"/>
      <c r="BXP1288" s="4"/>
      <c r="BXQ1288" s="4"/>
      <c r="BXR1288" s="4"/>
      <c r="BXS1288" s="4"/>
      <c r="BXT1288" s="4"/>
      <c r="BXU1288" s="4"/>
      <c r="BXV1288" s="4"/>
      <c r="BXW1288" s="4"/>
      <c r="BXX1288" s="4"/>
      <c r="BXY1288" s="4"/>
      <c r="BXZ1288" s="4"/>
      <c r="BYA1288" s="4"/>
      <c r="BYB1288" s="4"/>
      <c r="BYC1288" s="4"/>
      <c r="BYD1288" s="4"/>
      <c r="BYE1288" s="4"/>
      <c r="BYF1288" s="4"/>
      <c r="BYG1288" s="4"/>
      <c r="BYH1288" s="4"/>
      <c r="BYI1288" s="4"/>
      <c r="BYJ1288" s="4"/>
      <c r="BYK1288" s="4"/>
      <c r="BYL1288" s="4"/>
      <c r="BYM1288" s="4"/>
      <c r="BYN1288" s="4"/>
      <c r="BYO1288" s="4"/>
      <c r="BYP1288" s="4"/>
      <c r="BYQ1288" s="4"/>
      <c r="BYR1288" s="4"/>
      <c r="BYS1288" s="4"/>
      <c r="BYT1288" s="4"/>
      <c r="BYU1288" s="4"/>
      <c r="BYV1288" s="4"/>
      <c r="BYW1288" s="4"/>
      <c r="BYX1288" s="4"/>
      <c r="BYY1288" s="4"/>
      <c r="BYZ1288" s="4"/>
      <c r="BZA1288" s="4"/>
      <c r="BZB1288" s="4"/>
      <c r="BZC1288" s="4"/>
      <c r="BZD1288" s="4"/>
      <c r="BZE1288" s="4"/>
      <c r="BZF1288" s="4"/>
      <c r="BZG1288" s="4"/>
      <c r="BZH1288" s="4"/>
      <c r="BZI1288" s="4"/>
      <c r="BZJ1288" s="4"/>
      <c r="BZK1288" s="4"/>
      <c r="BZL1288" s="4"/>
      <c r="BZM1288" s="4"/>
      <c r="BZN1288" s="4"/>
      <c r="BZO1288" s="4"/>
      <c r="BZP1288" s="4"/>
      <c r="BZQ1288" s="4"/>
      <c r="BZR1288" s="4"/>
      <c r="BZS1288" s="4"/>
      <c r="BZT1288" s="4"/>
      <c r="BZU1288" s="4"/>
      <c r="BZV1288" s="4"/>
      <c r="BZW1288" s="4"/>
      <c r="BZX1288" s="4"/>
      <c r="BZY1288" s="4"/>
      <c r="BZZ1288" s="4"/>
      <c r="CAA1288" s="4"/>
      <c r="CAB1288" s="4"/>
      <c r="CAC1288" s="4"/>
      <c r="CAD1288" s="4"/>
      <c r="CAE1288" s="4"/>
      <c r="CAF1288" s="4"/>
      <c r="CAG1288" s="4"/>
      <c r="CAH1288" s="4"/>
      <c r="CAI1288" s="4"/>
      <c r="CAJ1288" s="4"/>
      <c r="CAK1288" s="4"/>
      <c r="CAL1288" s="4"/>
      <c r="CAM1288" s="4"/>
      <c r="CAN1288" s="4"/>
      <c r="CAO1288" s="4"/>
      <c r="CAP1288" s="4"/>
      <c r="CAQ1288" s="4"/>
      <c r="CAR1288" s="4"/>
      <c r="CAS1288" s="4"/>
      <c r="CAT1288" s="4"/>
      <c r="CAU1288" s="4"/>
      <c r="CAV1288" s="4"/>
      <c r="CAW1288" s="4"/>
      <c r="CAX1288" s="4"/>
      <c r="CAY1288" s="4"/>
      <c r="CAZ1288" s="4"/>
      <c r="CBA1288" s="4"/>
      <c r="CBB1288" s="4"/>
      <c r="CBC1288" s="4"/>
      <c r="CBD1288" s="4"/>
      <c r="CBE1288" s="4"/>
      <c r="CBF1288" s="4"/>
      <c r="CBG1288" s="4"/>
      <c r="CBH1288" s="4"/>
      <c r="CBI1288" s="4"/>
      <c r="CBJ1288" s="4"/>
      <c r="CBK1288" s="4"/>
      <c r="CBL1288" s="4"/>
      <c r="CBM1288" s="4"/>
      <c r="CBN1288" s="4"/>
      <c r="CBO1288" s="4"/>
      <c r="CBP1288" s="4"/>
      <c r="CBQ1288" s="4"/>
      <c r="CBR1288" s="4"/>
      <c r="CBS1288" s="4"/>
      <c r="CBT1288" s="4"/>
      <c r="CBU1288" s="4"/>
      <c r="CBV1288" s="4"/>
      <c r="CBW1288" s="4"/>
      <c r="CBX1288" s="4"/>
      <c r="CBY1288" s="4"/>
      <c r="CBZ1288" s="4"/>
      <c r="CCA1288" s="4"/>
      <c r="CCB1288" s="4"/>
      <c r="CCC1288" s="4"/>
      <c r="CCD1288" s="4"/>
      <c r="CCE1288" s="4"/>
      <c r="CCF1288" s="4"/>
      <c r="CCG1288" s="4"/>
      <c r="CCH1288" s="4"/>
      <c r="CCI1288" s="4"/>
      <c r="CCJ1288" s="4"/>
      <c r="CCK1288" s="4"/>
      <c r="CCL1288" s="4"/>
      <c r="CCM1288" s="4"/>
      <c r="CCN1288" s="4"/>
      <c r="CCO1288" s="4"/>
      <c r="CCP1288" s="4"/>
      <c r="CCQ1288" s="4"/>
      <c r="CCR1288" s="4"/>
      <c r="CCS1288" s="4"/>
      <c r="CCT1288" s="4"/>
      <c r="CCU1288" s="4"/>
      <c r="CCV1288" s="4"/>
      <c r="CCW1288" s="4"/>
      <c r="CCX1288" s="4"/>
      <c r="CCY1288" s="4"/>
      <c r="CCZ1288" s="4"/>
      <c r="CDA1288" s="4"/>
      <c r="CDB1288" s="4"/>
      <c r="CDC1288" s="4"/>
      <c r="CDD1288" s="4"/>
      <c r="CDE1288" s="4"/>
      <c r="CDF1288" s="4"/>
      <c r="CDG1288" s="4"/>
      <c r="CDH1288" s="4"/>
      <c r="CDI1288" s="4"/>
      <c r="CDJ1288" s="4"/>
      <c r="CDK1288" s="4"/>
      <c r="CDL1288" s="4"/>
      <c r="CDM1288" s="4"/>
      <c r="CDN1288" s="4"/>
      <c r="CDO1288" s="4"/>
      <c r="CDP1288" s="4"/>
      <c r="CDQ1288" s="4"/>
      <c r="CDR1288" s="4"/>
      <c r="CDS1288" s="4"/>
      <c r="CDT1288" s="4"/>
      <c r="CDU1288" s="4"/>
      <c r="CDV1288" s="4"/>
      <c r="CDW1288" s="4"/>
      <c r="CDX1288" s="4"/>
      <c r="CDY1288" s="4"/>
      <c r="CDZ1288" s="4"/>
      <c r="CEA1288" s="4"/>
      <c r="CEB1288" s="4"/>
      <c r="CEC1288" s="4"/>
      <c r="CED1288" s="4"/>
      <c r="CEE1288" s="4"/>
      <c r="CEF1288" s="4"/>
      <c r="CEG1288" s="4"/>
      <c r="CEH1288" s="4"/>
      <c r="CEI1288" s="4"/>
      <c r="CEJ1288" s="4"/>
      <c r="CEK1288" s="4"/>
      <c r="CEL1288" s="4"/>
      <c r="CEM1288" s="4"/>
      <c r="CEN1288" s="4"/>
      <c r="CEO1288" s="4"/>
      <c r="CEP1288" s="4"/>
      <c r="CEQ1288" s="4"/>
      <c r="CER1288" s="4"/>
      <c r="CES1288" s="4"/>
      <c r="CET1288" s="4"/>
      <c r="CEU1288" s="4"/>
      <c r="CEV1288" s="4"/>
      <c r="CEW1288" s="4"/>
      <c r="CEX1288" s="4"/>
      <c r="CEY1288" s="4"/>
      <c r="CEZ1288" s="4"/>
      <c r="CFA1288" s="4"/>
      <c r="CFB1288" s="4"/>
      <c r="CFC1288" s="4"/>
      <c r="CFD1288" s="4"/>
      <c r="CFE1288" s="4"/>
      <c r="CFF1288" s="4"/>
      <c r="CFG1288" s="4"/>
      <c r="CFH1288" s="4"/>
      <c r="CFI1288" s="4"/>
      <c r="CFJ1288" s="4"/>
      <c r="CFK1288" s="4"/>
      <c r="CFL1288" s="4"/>
      <c r="CFM1288" s="4"/>
      <c r="CFN1288" s="4"/>
      <c r="CFO1288" s="4"/>
      <c r="CFP1288" s="4"/>
      <c r="CFQ1288" s="4"/>
      <c r="CFR1288" s="4"/>
      <c r="CFS1288" s="4"/>
      <c r="CFT1288" s="4"/>
      <c r="CFU1288" s="4"/>
      <c r="CFV1288" s="4"/>
      <c r="CFW1288" s="4"/>
      <c r="CFX1288" s="4"/>
      <c r="CFY1288" s="4"/>
      <c r="CFZ1288" s="4"/>
      <c r="CGA1288" s="4"/>
      <c r="CGB1288" s="4"/>
      <c r="CGC1288" s="4"/>
      <c r="CGD1288" s="4"/>
      <c r="CGE1288" s="4"/>
      <c r="CGF1288" s="4"/>
      <c r="CGG1288" s="4"/>
      <c r="CGH1288" s="4"/>
      <c r="CGI1288" s="4"/>
      <c r="CGJ1288" s="4"/>
      <c r="CGK1288" s="4"/>
      <c r="CGL1288" s="4"/>
      <c r="CGM1288" s="4"/>
      <c r="CGN1288" s="4"/>
      <c r="CGO1288" s="4"/>
      <c r="CGP1288" s="4"/>
      <c r="CGQ1288" s="4"/>
      <c r="CGR1288" s="4"/>
      <c r="CGS1288" s="4"/>
      <c r="CGT1288" s="4"/>
      <c r="CGU1288" s="4"/>
      <c r="CGV1288" s="4"/>
      <c r="CGW1288" s="4"/>
      <c r="CGX1288" s="4"/>
      <c r="CGY1288" s="4"/>
      <c r="CGZ1288" s="4"/>
      <c r="CHA1288" s="4"/>
      <c r="CHB1288" s="4"/>
      <c r="CHC1288" s="4"/>
      <c r="CHD1288" s="4"/>
      <c r="CHE1288" s="4"/>
      <c r="CHF1288" s="4"/>
      <c r="CHG1288" s="4"/>
      <c r="CHH1288" s="4"/>
      <c r="CHI1288" s="4"/>
      <c r="CHJ1288" s="4"/>
      <c r="CHK1288" s="4"/>
      <c r="CHL1288" s="4"/>
      <c r="CHM1288" s="4"/>
      <c r="CHN1288" s="4"/>
      <c r="CHO1288" s="4"/>
      <c r="CHP1288" s="4"/>
      <c r="CHQ1288" s="4"/>
      <c r="CHR1288" s="4"/>
      <c r="CHS1288" s="4"/>
      <c r="CHT1288" s="4"/>
      <c r="CHU1288" s="4"/>
      <c r="CHV1288" s="4"/>
      <c r="CHW1288" s="4"/>
      <c r="CHX1288" s="4"/>
      <c r="CHY1288" s="4"/>
      <c r="CHZ1288" s="4"/>
      <c r="CIA1288" s="4"/>
      <c r="CIB1288" s="4"/>
      <c r="CIC1288" s="4"/>
      <c r="CID1288" s="4"/>
      <c r="CIE1288" s="4"/>
      <c r="CIF1288" s="4"/>
      <c r="CIG1288" s="4"/>
      <c r="CIH1288" s="4"/>
      <c r="CII1288" s="4"/>
      <c r="CIJ1288" s="4"/>
      <c r="CIK1288" s="4"/>
      <c r="CIL1288" s="4"/>
      <c r="CIM1288" s="4"/>
      <c r="CIN1288" s="4"/>
      <c r="CIO1288" s="4"/>
      <c r="CIP1288" s="4"/>
      <c r="CIQ1288" s="4"/>
      <c r="CIR1288" s="4"/>
      <c r="CIS1288" s="4"/>
      <c r="CIT1288" s="4"/>
      <c r="CIU1288" s="4"/>
      <c r="CIV1288" s="4"/>
      <c r="CIW1288" s="4"/>
      <c r="CIX1288" s="4"/>
      <c r="CIY1288" s="4"/>
      <c r="CIZ1288" s="4"/>
      <c r="CJA1288" s="4"/>
      <c r="CJB1288" s="4"/>
      <c r="CJC1288" s="4"/>
      <c r="CJD1288" s="4"/>
      <c r="CJE1288" s="4"/>
      <c r="CJF1288" s="4"/>
      <c r="CJG1288" s="4"/>
      <c r="CJH1288" s="4"/>
      <c r="CJI1288" s="4"/>
      <c r="CJJ1288" s="4"/>
      <c r="CJK1288" s="4"/>
      <c r="CJL1288" s="4"/>
      <c r="CJM1288" s="4"/>
      <c r="CJN1288" s="4"/>
      <c r="CJO1288" s="4"/>
      <c r="CJP1288" s="4"/>
      <c r="CJQ1288" s="4"/>
      <c r="CJR1288" s="4"/>
      <c r="CJS1288" s="4"/>
      <c r="CJT1288" s="4"/>
      <c r="CJU1288" s="4"/>
      <c r="CJV1288" s="4"/>
      <c r="CJW1288" s="4"/>
      <c r="CJX1288" s="4"/>
      <c r="CJY1288" s="4"/>
      <c r="CJZ1288" s="4"/>
      <c r="CKA1288" s="4"/>
      <c r="CKB1288" s="4"/>
      <c r="CKC1288" s="4"/>
      <c r="CKD1288" s="4"/>
      <c r="CKE1288" s="4"/>
      <c r="CKF1288" s="4"/>
      <c r="CKG1288" s="4"/>
      <c r="CKH1288" s="4"/>
      <c r="CKI1288" s="4"/>
      <c r="CKJ1288" s="4"/>
      <c r="CKK1288" s="4"/>
      <c r="CKL1288" s="4"/>
      <c r="CKM1288" s="4"/>
      <c r="CKN1288" s="4"/>
      <c r="CKO1288" s="4"/>
      <c r="CKP1288" s="4"/>
      <c r="CKQ1288" s="4"/>
      <c r="CKR1288" s="4"/>
      <c r="CKS1288" s="4"/>
      <c r="CKT1288" s="4"/>
      <c r="CKU1288" s="4"/>
      <c r="CKV1288" s="4"/>
      <c r="CKW1288" s="4"/>
      <c r="CKX1288" s="4"/>
      <c r="CKY1288" s="4"/>
      <c r="CKZ1288" s="4"/>
      <c r="CLA1288" s="4"/>
      <c r="CLB1288" s="4"/>
      <c r="CLC1288" s="4"/>
      <c r="CLD1288" s="4"/>
      <c r="CLE1288" s="4"/>
      <c r="CLF1288" s="4"/>
      <c r="CLG1288" s="4"/>
      <c r="CLH1288" s="4"/>
      <c r="CLI1288" s="4"/>
      <c r="CLJ1288" s="4"/>
      <c r="CLK1288" s="4"/>
      <c r="CLL1288" s="4"/>
      <c r="CLM1288" s="4"/>
      <c r="CLN1288" s="4"/>
      <c r="CLO1288" s="4"/>
      <c r="CLP1288" s="4"/>
      <c r="CLQ1288" s="4"/>
      <c r="CLR1288" s="4"/>
      <c r="CLS1288" s="4"/>
      <c r="CLT1288" s="4"/>
      <c r="CLU1288" s="4"/>
      <c r="CLV1288" s="4"/>
      <c r="CLW1288" s="4"/>
      <c r="CLX1288" s="4"/>
      <c r="CLY1288" s="4"/>
      <c r="CLZ1288" s="4"/>
      <c r="CMA1288" s="4"/>
      <c r="CMB1288" s="4"/>
      <c r="CMC1288" s="4"/>
      <c r="CMD1288" s="4"/>
      <c r="CME1288" s="4"/>
      <c r="CMF1288" s="4"/>
      <c r="CMG1288" s="4"/>
      <c r="CMH1288" s="4"/>
      <c r="CMI1288" s="4"/>
      <c r="CMJ1288" s="4"/>
      <c r="CMK1288" s="4"/>
      <c r="CML1288" s="4"/>
      <c r="CMM1288" s="4"/>
      <c r="CMN1288" s="4"/>
      <c r="CMO1288" s="4"/>
      <c r="CMP1288" s="4"/>
      <c r="CMQ1288" s="4"/>
      <c r="CMR1288" s="4"/>
      <c r="CMS1288" s="4"/>
      <c r="CMT1288" s="4"/>
      <c r="CMU1288" s="4"/>
      <c r="CMV1288" s="4"/>
      <c r="CMW1288" s="4"/>
      <c r="CMX1288" s="4"/>
      <c r="CMY1288" s="4"/>
      <c r="CMZ1288" s="4"/>
      <c r="CNA1288" s="4"/>
      <c r="CNB1288" s="4"/>
      <c r="CNC1288" s="4"/>
      <c r="CND1288" s="4"/>
      <c r="CNE1288" s="4"/>
      <c r="CNF1288" s="4"/>
      <c r="CNG1288" s="4"/>
      <c r="CNH1288" s="4"/>
      <c r="CNI1288" s="4"/>
      <c r="CNJ1288" s="4"/>
      <c r="CNK1288" s="4"/>
      <c r="CNL1288" s="4"/>
      <c r="CNM1288" s="4"/>
      <c r="CNN1288" s="4"/>
      <c r="CNO1288" s="4"/>
      <c r="CNP1288" s="4"/>
      <c r="CNQ1288" s="4"/>
      <c r="CNR1288" s="4"/>
      <c r="CNS1288" s="4"/>
      <c r="CNT1288" s="4"/>
      <c r="CNU1288" s="4"/>
      <c r="CNV1288" s="4"/>
      <c r="CNW1288" s="4"/>
      <c r="CNX1288" s="4"/>
      <c r="CNY1288" s="4"/>
      <c r="CNZ1288" s="4"/>
      <c r="COA1288" s="4"/>
      <c r="COB1288" s="4"/>
      <c r="COC1288" s="4"/>
      <c r="COD1288" s="4"/>
      <c r="COE1288" s="4"/>
      <c r="COF1288" s="4"/>
      <c r="COG1288" s="4"/>
      <c r="COH1288" s="4"/>
      <c r="COI1288" s="4"/>
      <c r="COJ1288" s="4"/>
      <c r="COK1288" s="4"/>
      <c r="COL1288" s="4"/>
      <c r="COM1288" s="4"/>
      <c r="CON1288" s="4"/>
      <c r="COO1288" s="4"/>
      <c r="COP1288" s="4"/>
      <c r="COQ1288" s="4"/>
      <c r="COR1288" s="4"/>
      <c r="COS1288" s="4"/>
      <c r="COT1288" s="4"/>
      <c r="COU1288" s="4"/>
      <c r="COV1288" s="4"/>
      <c r="COW1288" s="4"/>
      <c r="COX1288" s="4"/>
      <c r="COY1288" s="4"/>
      <c r="COZ1288" s="4"/>
      <c r="CPA1288" s="4"/>
      <c r="CPB1288" s="4"/>
      <c r="CPC1288" s="4"/>
      <c r="CPD1288" s="4"/>
      <c r="CPE1288" s="4"/>
      <c r="CPF1288" s="4"/>
      <c r="CPG1288" s="4"/>
      <c r="CPH1288" s="4"/>
      <c r="CPI1288" s="4"/>
      <c r="CPJ1288" s="4"/>
      <c r="CPK1288" s="4"/>
      <c r="CPL1288" s="4"/>
      <c r="CPM1288" s="4"/>
      <c r="CPN1288" s="4"/>
      <c r="CPO1288" s="4"/>
      <c r="CPP1288" s="4"/>
      <c r="CPQ1288" s="4"/>
      <c r="CPR1288" s="4"/>
      <c r="CPS1288" s="4"/>
      <c r="CPT1288" s="4"/>
      <c r="CPU1288" s="4"/>
      <c r="CPV1288" s="4"/>
      <c r="CPW1288" s="4"/>
      <c r="CPX1288" s="4"/>
      <c r="CPY1288" s="4"/>
      <c r="CPZ1288" s="4"/>
      <c r="CQA1288" s="4"/>
      <c r="CQB1288" s="4"/>
      <c r="CQC1288" s="4"/>
      <c r="CQD1288" s="4"/>
      <c r="CQE1288" s="4"/>
      <c r="CQF1288" s="4"/>
      <c r="CQG1288" s="4"/>
      <c r="CQH1288" s="4"/>
      <c r="CQI1288" s="4"/>
      <c r="CQJ1288" s="4"/>
      <c r="CQK1288" s="4"/>
      <c r="CQL1288" s="4"/>
      <c r="CQM1288" s="4"/>
      <c r="CQN1288" s="4"/>
      <c r="CQO1288" s="4"/>
      <c r="CQP1288" s="4"/>
      <c r="CQQ1288" s="4"/>
      <c r="CQR1288" s="4"/>
      <c r="CQS1288" s="4"/>
      <c r="CQT1288" s="4"/>
      <c r="CQU1288" s="4"/>
      <c r="CQV1288" s="4"/>
      <c r="CQW1288" s="4"/>
      <c r="CQX1288" s="4"/>
      <c r="CQY1288" s="4"/>
      <c r="CQZ1288" s="4"/>
      <c r="CRA1288" s="4"/>
      <c r="CRB1288" s="4"/>
      <c r="CRC1288" s="4"/>
      <c r="CRD1288" s="4"/>
      <c r="CRE1288" s="4"/>
      <c r="CRF1288" s="4"/>
      <c r="CRG1288" s="4"/>
      <c r="CRH1288" s="4"/>
      <c r="CRI1288" s="4"/>
      <c r="CRJ1288" s="4"/>
      <c r="CRK1288" s="4"/>
      <c r="CRL1288" s="4"/>
      <c r="CRM1288" s="4"/>
      <c r="CRN1288" s="4"/>
      <c r="CRO1288" s="4"/>
      <c r="CRP1288" s="4"/>
      <c r="CRQ1288" s="4"/>
      <c r="CRR1288" s="4"/>
      <c r="CRS1288" s="4"/>
      <c r="CRT1288" s="4"/>
      <c r="CRU1288" s="4"/>
      <c r="CRV1288" s="4"/>
      <c r="CRW1288" s="4"/>
      <c r="CRX1288" s="4"/>
      <c r="CRY1288" s="4"/>
      <c r="CRZ1288" s="4"/>
      <c r="CSA1288" s="4"/>
      <c r="CSB1288" s="4"/>
      <c r="CSC1288" s="4"/>
      <c r="CSD1288" s="4"/>
      <c r="CSE1288" s="4"/>
      <c r="CSF1288" s="4"/>
      <c r="CSG1288" s="4"/>
      <c r="CSH1288" s="4"/>
      <c r="CSI1288" s="4"/>
      <c r="CSJ1288" s="4"/>
      <c r="CSK1288" s="4"/>
      <c r="CSL1288" s="4"/>
      <c r="CSM1288" s="4"/>
      <c r="CSN1288" s="4"/>
      <c r="CSO1288" s="4"/>
      <c r="CSP1288" s="4"/>
      <c r="CSQ1288" s="4"/>
      <c r="CSR1288" s="4"/>
      <c r="CSS1288" s="4"/>
      <c r="CST1288" s="4"/>
      <c r="CSU1288" s="4"/>
      <c r="CSV1288" s="4"/>
      <c r="CSW1288" s="4"/>
      <c r="CSX1288" s="4"/>
      <c r="CSY1288" s="4"/>
      <c r="CSZ1288" s="4"/>
      <c r="CTA1288" s="4"/>
      <c r="CTB1288" s="4"/>
      <c r="CTC1288" s="4"/>
      <c r="CTD1288" s="4"/>
      <c r="CTE1288" s="4"/>
      <c r="CTF1288" s="4"/>
      <c r="CTG1288" s="4"/>
      <c r="CTH1288" s="4"/>
      <c r="CTI1288" s="4"/>
      <c r="CTJ1288" s="4"/>
      <c r="CTK1288" s="4"/>
      <c r="CTL1288" s="4"/>
      <c r="CTM1288" s="4"/>
      <c r="CTN1288" s="4"/>
      <c r="CTO1288" s="4"/>
      <c r="CTP1288" s="4"/>
      <c r="CTQ1288" s="4"/>
      <c r="CTR1288" s="4"/>
      <c r="CTS1288" s="4"/>
      <c r="CTT1288" s="4"/>
      <c r="CTU1288" s="4"/>
      <c r="CTV1288" s="4"/>
      <c r="CTW1288" s="4"/>
      <c r="CTX1288" s="4"/>
      <c r="CTY1288" s="4"/>
      <c r="CTZ1288" s="4"/>
      <c r="CUA1288" s="4"/>
      <c r="CUB1288" s="4"/>
      <c r="CUC1288" s="4"/>
      <c r="CUD1288" s="4"/>
      <c r="CUE1288" s="4"/>
      <c r="CUF1288" s="4"/>
      <c r="CUG1288" s="4"/>
      <c r="CUH1288" s="4"/>
      <c r="CUI1288" s="4"/>
      <c r="CUJ1288" s="4"/>
      <c r="CUK1288" s="4"/>
      <c r="CUL1288" s="4"/>
      <c r="CUM1288" s="4"/>
      <c r="CUN1288" s="4"/>
      <c r="CUO1288" s="4"/>
      <c r="CUP1288" s="4"/>
      <c r="CUQ1288" s="4"/>
      <c r="CUR1288" s="4"/>
      <c r="CUS1288" s="4"/>
      <c r="CUT1288" s="4"/>
      <c r="CUU1288" s="4"/>
      <c r="CUV1288" s="4"/>
      <c r="CUW1288" s="4"/>
      <c r="CUX1288" s="4"/>
      <c r="CUY1288" s="4"/>
      <c r="CUZ1288" s="4"/>
      <c r="CVA1288" s="4"/>
      <c r="CVB1288" s="4"/>
      <c r="CVC1288" s="4"/>
      <c r="CVD1288" s="4"/>
      <c r="CVE1288" s="4"/>
      <c r="CVF1288" s="4"/>
      <c r="CVG1288" s="4"/>
      <c r="CVH1288" s="4"/>
      <c r="CVI1288" s="4"/>
      <c r="CVJ1288" s="4"/>
      <c r="CVK1288" s="4"/>
      <c r="CVL1288" s="4"/>
      <c r="CVM1288" s="4"/>
      <c r="CVN1288" s="4"/>
      <c r="CVO1288" s="4"/>
      <c r="CVP1288" s="4"/>
      <c r="CVQ1288" s="4"/>
      <c r="CVR1288" s="4"/>
      <c r="CVS1288" s="4"/>
      <c r="CVT1288" s="4"/>
      <c r="CVU1288" s="4"/>
      <c r="CVV1288" s="4"/>
      <c r="CVW1288" s="4"/>
      <c r="CVX1288" s="4"/>
      <c r="CVY1288" s="4"/>
      <c r="CVZ1288" s="4"/>
      <c r="CWA1288" s="4"/>
      <c r="CWB1288" s="4"/>
      <c r="CWC1288" s="4"/>
      <c r="CWD1288" s="4"/>
      <c r="CWE1288" s="4"/>
      <c r="CWF1288" s="4"/>
      <c r="CWG1288" s="4"/>
      <c r="CWH1288" s="4"/>
      <c r="CWI1288" s="4"/>
      <c r="CWJ1288" s="4"/>
      <c r="CWK1288" s="4"/>
      <c r="CWL1288" s="4"/>
      <c r="CWM1288" s="4"/>
      <c r="CWN1288" s="4"/>
      <c r="CWO1288" s="4"/>
      <c r="CWP1288" s="4"/>
      <c r="CWQ1288" s="4"/>
      <c r="CWR1288" s="4"/>
      <c r="CWS1288" s="4"/>
      <c r="CWT1288" s="4"/>
      <c r="CWU1288" s="4"/>
      <c r="CWV1288" s="4"/>
      <c r="CWW1288" s="4"/>
      <c r="CWX1288" s="4"/>
      <c r="CWY1288" s="4"/>
      <c r="CWZ1288" s="4"/>
      <c r="CXA1288" s="4"/>
      <c r="CXB1288" s="4"/>
      <c r="CXC1288" s="4"/>
      <c r="CXD1288" s="4"/>
      <c r="CXE1288" s="4"/>
      <c r="CXF1288" s="4"/>
      <c r="CXG1288" s="4"/>
      <c r="CXH1288" s="4"/>
      <c r="CXI1288" s="4"/>
      <c r="CXJ1288" s="4"/>
      <c r="CXK1288" s="4"/>
      <c r="CXL1288" s="4"/>
      <c r="CXM1288" s="4"/>
      <c r="CXN1288" s="4"/>
      <c r="CXO1288" s="4"/>
      <c r="CXP1288" s="4"/>
      <c r="CXQ1288" s="4"/>
      <c r="CXR1288" s="4"/>
      <c r="CXS1288" s="4"/>
      <c r="CXT1288" s="4"/>
      <c r="CXU1288" s="4"/>
      <c r="CXV1288" s="4"/>
      <c r="CXW1288" s="4"/>
      <c r="CXX1288" s="4"/>
      <c r="CXY1288" s="4"/>
      <c r="CXZ1288" s="4"/>
      <c r="CYA1288" s="4"/>
      <c r="CYB1288" s="4"/>
      <c r="CYC1288" s="4"/>
      <c r="CYD1288" s="4"/>
      <c r="CYE1288" s="4"/>
      <c r="CYF1288" s="4"/>
      <c r="CYG1288" s="4"/>
      <c r="CYH1288" s="4"/>
      <c r="CYI1288" s="4"/>
      <c r="CYJ1288" s="4"/>
      <c r="CYK1288" s="4"/>
      <c r="CYL1288" s="4"/>
      <c r="CYM1288" s="4"/>
      <c r="CYN1288" s="4"/>
      <c r="CYO1288" s="4"/>
      <c r="CYP1288" s="4"/>
      <c r="CYQ1288" s="4"/>
      <c r="CYR1288" s="4"/>
      <c r="CYS1288" s="4"/>
      <c r="CYT1288" s="4"/>
      <c r="CYU1288" s="4"/>
      <c r="CYV1288" s="4"/>
      <c r="CYW1288" s="4"/>
      <c r="CYX1288" s="4"/>
      <c r="CYY1288" s="4"/>
      <c r="CYZ1288" s="4"/>
      <c r="CZA1288" s="4"/>
      <c r="CZB1288" s="4"/>
      <c r="CZC1288" s="4"/>
      <c r="CZD1288" s="4"/>
      <c r="CZE1288" s="4"/>
      <c r="CZF1288" s="4"/>
      <c r="CZG1288" s="4"/>
      <c r="CZH1288" s="4"/>
      <c r="CZI1288" s="4"/>
      <c r="CZJ1288" s="4"/>
      <c r="CZK1288" s="4"/>
      <c r="CZL1288" s="4"/>
      <c r="CZM1288" s="4"/>
      <c r="CZN1288" s="4"/>
      <c r="CZO1288" s="4"/>
      <c r="CZP1288" s="4"/>
    </row>
    <row r="1289" spans="1:2720" ht="15.75" hidden="1" customHeight="1" x14ac:dyDescent="0.25">
      <c r="A1289" s="472">
        <v>1293</v>
      </c>
      <c r="B1289" s="2017"/>
      <c r="C1289" s="193" t="s">
        <v>9490</v>
      </c>
      <c r="D1289" s="193" t="s">
        <v>23</v>
      </c>
      <c r="E1289" s="193" t="s">
        <v>4126</v>
      </c>
      <c r="F1289" s="193">
        <v>645477</v>
      </c>
      <c r="G1289" s="193">
        <v>25</v>
      </c>
      <c r="H1289" s="193" t="s">
        <v>2634</v>
      </c>
      <c r="I1289" s="193" t="s">
        <v>2634</v>
      </c>
      <c r="J1289" s="193" t="s">
        <v>2634</v>
      </c>
      <c r="K1289" s="193">
        <v>558615560</v>
      </c>
      <c r="L1289" s="193">
        <v>84.7</v>
      </c>
      <c r="M1289" s="193">
        <v>149</v>
      </c>
      <c r="N1289" s="194">
        <f t="shared" si="284"/>
        <v>38.151434620062162</v>
      </c>
      <c r="O1289" s="195">
        <v>1</v>
      </c>
      <c r="P1289" s="196">
        <f t="shared" si="281"/>
        <v>55.502499999999998</v>
      </c>
      <c r="Q1289" s="196">
        <f t="shared" si="282"/>
        <v>29.197500000000005</v>
      </c>
      <c r="R1289" s="197"/>
      <c r="S1289" s="198">
        <v>41890</v>
      </c>
      <c r="T1289" s="197" t="s">
        <v>253</v>
      </c>
      <c r="U1289" s="197" t="s">
        <v>2490</v>
      </c>
      <c r="V1289" s="197" t="s">
        <v>9491</v>
      </c>
      <c r="W1289" s="197"/>
      <c r="X1289" s="197"/>
      <c r="Y1289" s="197"/>
      <c r="Z1289" s="197"/>
      <c r="AA1289" s="197"/>
      <c r="AB1289" s="197"/>
      <c r="AC1289" s="197"/>
      <c r="AD1289" s="197"/>
      <c r="AE1289" s="197"/>
      <c r="AF1289" s="197"/>
      <c r="AG1289" s="197"/>
      <c r="AH1289" s="197"/>
      <c r="AI1289" s="197"/>
      <c r="AJ1289" s="197"/>
      <c r="AK1289" s="197"/>
      <c r="AL1289" s="197"/>
      <c r="AM1289" s="197"/>
      <c r="AN1289" s="197" t="s">
        <v>2633</v>
      </c>
      <c r="AO1289" s="197" t="s">
        <v>4076</v>
      </c>
      <c r="AP1289" s="197" t="s">
        <v>4088</v>
      </c>
      <c r="AQ1289" s="197" t="s">
        <v>2638</v>
      </c>
      <c r="AR1289" s="197" t="s">
        <v>4075</v>
      </c>
      <c r="AS1289" s="197" t="s">
        <v>4077</v>
      </c>
      <c r="AT1289" s="197"/>
      <c r="AU1289" s="197"/>
      <c r="AV1289" s="197"/>
      <c r="AW1289" s="197"/>
      <c r="AX1289" s="197"/>
      <c r="AY1289" s="197"/>
      <c r="AZ1289" s="197"/>
      <c r="BA1289" s="197" t="s">
        <v>3971</v>
      </c>
      <c r="BB1289" s="197"/>
      <c r="BC1289" s="197"/>
      <c r="BD1289" s="197"/>
      <c r="BE1289" s="197" t="s">
        <v>2634</v>
      </c>
      <c r="BF1289" s="197"/>
      <c r="BG1289" s="197"/>
      <c r="BH1289" s="197"/>
      <c r="BI1289" s="197"/>
      <c r="BJ1289" s="197" t="s">
        <v>5916</v>
      </c>
      <c r="BK1289" s="197" t="s">
        <v>9682</v>
      </c>
      <c r="BL1289" s="197">
        <v>74.599999999999994</v>
      </c>
      <c r="BM1289" s="199">
        <f t="shared" si="287"/>
        <v>34.592002739960634</v>
      </c>
      <c r="BN1289" s="197" t="s">
        <v>10463</v>
      </c>
      <c r="BO1289" s="197">
        <v>67</v>
      </c>
      <c r="BP1289" s="196">
        <f t="shared" si="294"/>
        <v>60.621628564089391</v>
      </c>
      <c r="BQ1289" s="197" t="s">
        <v>10545</v>
      </c>
      <c r="BR1289" s="197">
        <v>65.2</v>
      </c>
      <c r="BS1289" s="196">
        <f t="shared" si="288"/>
        <v>66.786539943488293</v>
      </c>
      <c r="BT1289" s="197"/>
      <c r="BU1289" s="197"/>
      <c r="BV1289" s="199">
        <f t="shared" si="291"/>
        <v>290.09332990838254</v>
      </c>
      <c r="BW1289" s="197"/>
      <c r="BX1289" s="197"/>
      <c r="BY1289" s="196">
        <f t="shared" si="292"/>
        <v>290.09332990838254</v>
      </c>
      <c r="BZ1289" s="197"/>
      <c r="CA1289" s="197"/>
      <c r="CB1289" s="196">
        <f t="shared" si="289"/>
        <v>290.09332990838254</v>
      </c>
      <c r="CC1289" s="197"/>
      <c r="CD1289" s="197"/>
      <c r="CE1289" s="196">
        <f t="shared" si="285"/>
        <v>290.09332990838254</v>
      </c>
      <c r="CF1289" s="197"/>
      <c r="CG1289" s="197"/>
      <c r="CH1289" s="196">
        <f t="shared" si="290"/>
        <v>290.09332990838254</v>
      </c>
      <c r="CI1289" s="197"/>
      <c r="CJ1289" s="197"/>
      <c r="CK1289" s="196">
        <f t="shared" si="293"/>
        <v>290.09332990838254</v>
      </c>
      <c r="CL1289" s="197">
        <v>65.2</v>
      </c>
      <c r="CM1289" s="196">
        <f t="shared" si="283"/>
        <v>66.786539943488293</v>
      </c>
      <c r="CN1289" s="197">
        <v>60</v>
      </c>
      <c r="CO1289" s="197"/>
      <c r="CP1289" s="197"/>
      <c r="CQ1289" s="200"/>
      <c r="CR1289" s="200"/>
      <c r="CS1289" s="201">
        <v>1</v>
      </c>
      <c r="CT1289" s="202">
        <v>0.25</v>
      </c>
      <c r="CU1289" s="202">
        <v>0.25</v>
      </c>
      <c r="CV1289" s="202">
        <v>0</v>
      </c>
      <c r="CW1289" s="202"/>
      <c r="CX1289" s="203">
        <f t="shared" si="286"/>
        <v>1.5</v>
      </c>
      <c r="CY1289" s="895"/>
      <c r="CZ1289" s="895" t="s">
        <v>2633</v>
      </c>
      <c r="DA1289" s="895" t="s">
        <v>3975</v>
      </c>
      <c r="DB1289" s="894" t="s">
        <v>2644</v>
      </c>
      <c r="DC1289" s="894" t="s">
        <v>2648</v>
      </c>
      <c r="DD1289" s="894" t="s">
        <v>2647</v>
      </c>
      <c r="DE1289" s="894" t="s">
        <v>2650</v>
      </c>
      <c r="DF1289" s="894" t="s">
        <v>2652</v>
      </c>
      <c r="DG1289" s="894" t="s">
        <v>2654</v>
      </c>
      <c r="DH1289" s="894" t="s">
        <v>5009</v>
      </c>
      <c r="DI1289" s="894" t="s">
        <v>2657</v>
      </c>
      <c r="DJ1289" s="894" t="s">
        <v>37</v>
      </c>
      <c r="DK1289" s="894" t="s">
        <v>37</v>
      </c>
      <c r="DL1289" s="894" t="s">
        <v>37</v>
      </c>
      <c r="DM1289" s="894" t="s">
        <v>2663</v>
      </c>
      <c r="DN1289" s="98" t="s">
        <v>4001</v>
      </c>
      <c r="DO1289" s="98" t="s">
        <v>4002</v>
      </c>
      <c r="DP1289" s="98"/>
      <c r="DQ1289" s="98" t="s">
        <v>4068</v>
      </c>
      <c r="DR1289" s="98"/>
      <c r="DS1289" s="98"/>
      <c r="DT1289" s="98"/>
      <c r="DU1289" s="894" t="s">
        <v>2634</v>
      </c>
      <c r="DV1289" s="894" t="s">
        <v>2633</v>
      </c>
      <c r="DW1289" s="894"/>
      <c r="DX1289" s="824" t="s">
        <v>9492</v>
      </c>
      <c r="DY1289" s="10" t="s">
        <v>10546</v>
      </c>
      <c r="DZ1289" s="824" t="s">
        <v>101</v>
      </c>
      <c r="EA1289" s="98">
        <v>3</v>
      </c>
      <c r="EB1289" s="119"/>
      <c r="EC1289" s="824" t="s">
        <v>4868</v>
      </c>
      <c r="ED1289" s="10" t="s">
        <v>8933</v>
      </c>
      <c r="EE1289" s="10"/>
      <c r="EF1289" s="4"/>
      <c r="EG1289" s="4"/>
      <c r="EH1289" s="4"/>
      <c r="EI1289" s="4"/>
      <c r="EJ1289" s="4"/>
      <c r="EK1289" s="4"/>
      <c r="EL1289" s="4"/>
      <c r="EM1289" s="4"/>
      <c r="EN1289" s="4"/>
      <c r="EO1289" s="4"/>
      <c r="EP1289" s="4"/>
      <c r="EQ1289" s="4"/>
      <c r="ER1289" s="4"/>
      <c r="ES1289" s="4"/>
      <c r="ET1289" s="4"/>
      <c r="EU1289" s="4"/>
      <c r="EV1289" s="4"/>
      <c r="EW1289" s="4"/>
      <c r="EX1289" s="4"/>
      <c r="EY1289" s="4"/>
      <c r="EZ1289" s="4"/>
      <c r="FA1289" s="4"/>
      <c r="FB1289" s="4"/>
      <c r="FC1289" s="4"/>
      <c r="FD1289" s="4"/>
      <c r="FE1289" s="4"/>
      <c r="FF1289" s="4"/>
      <c r="FG1289" s="4"/>
      <c r="FH1289" s="4"/>
      <c r="FI1289" s="4"/>
      <c r="FJ1289" s="4"/>
      <c r="FK1289" s="4"/>
      <c r="FL1289" s="4"/>
      <c r="FM1289" s="4"/>
      <c r="FN1289" s="4"/>
      <c r="FO1289" s="4"/>
      <c r="FP1289" s="4"/>
      <c r="FQ1289" s="4"/>
      <c r="FR1289" s="4"/>
      <c r="FS1289" s="4"/>
      <c r="FT1289" s="4"/>
      <c r="FU1289" s="4"/>
      <c r="FV1289" s="4"/>
      <c r="FW1289" s="4"/>
      <c r="FX1289" s="4"/>
      <c r="FY1289" s="4"/>
      <c r="FZ1289" s="4"/>
      <c r="GA1289" s="4"/>
      <c r="GB1289" s="4"/>
      <c r="GC1289" s="4"/>
      <c r="GD1289" s="4"/>
      <c r="GE1289" s="4"/>
      <c r="GF1289" s="4"/>
      <c r="GG1289" s="4"/>
      <c r="GH1289" s="4"/>
      <c r="GI1289" s="4"/>
      <c r="GJ1289" s="4"/>
      <c r="GK1289" s="4"/>
      <c r="GL1289" s="4"/>
      <c r="GM1289" s="4"/>
      <c r="GN1289" s="4"/>
      <c r="GO1289" s="4"/>
      <c r="GP1289" s="4"/>
      <c r="GQ1289" s="4"/>
      <c r="GR1289" s="4"/>
      <c r="GS1289" s="4"/>
      <c r="GT1289" s="4"/>
      <c r="GU1289" s="4"/>
      <c r="GV1289" s="4"/>
      <c r="GW1289" s="4"/>
      <c r="GX1289" s="4"/>
      <c r="GY1289" s="4"/>
      <c r="GZ1289" s="4"/>
      <c r="HA1289" s="4"/>
      <c r="HB1289" s="4"/>
      <c r="HC1289" s="4"/>
      <c r="HD1289" s="4"/>
      <c r="HE1289" s="4"/>
      <c r="HF1289" s="4"/>
      <c r="HG1289" s="4"/>
      <c r="HH1289" s="4"/>
      <c r="HI1289" s="4"/>
      <c r="HJ1289" s="4"/>
      <c r="HK1289" s="4"/>
      <c r="HL1289" s="4"/>
      <c r="HM1289" s="4"/>
      <c r="HN1289" s="4"/>
      <c r="HO1289" s="4"/>
      <c r="HP1289" s="4"/>
      <c r="HQ1289" s="4"/>
      <c r="HR1289" s="4"/>
      <c r="HS1289" s="4"/>
      <c r="HT1289" s="4"/>
      <c r="HU1289" s="4"/>
      <c r="HV1289" s="4"/>
      <c r="HW1289" s="4"/>
      <c r="HX1289" s="4"/>
      <c r="HY1289" s="4"/>
      <c r="HZ1289" s="4"/>
      <c r="IA1289" s="4"/>
      <c r="IB1289" s="4"/>
      <c r="IC1289" s="4"/>
      <c r="ID1289" s="4"/>
      <c r="IE1289" s="4"/>
      <c r="IF1289" s="4"/>
      <c r="IG1289" s="4"/>
      <c r="IH1289" s="4"/>
      <c r="II1289" s="4"/>
      <c r="IJ1289" s="4"/>
      <c r="IK1289" s="4"/>
      <c r="IL1289" s="4"/>
      <c r="IM1289" s="4"/>
      <c r="IN1289" s="4"/>
      <c r="IO1289" s="4"/>
      <c r="IP1289" s="4"/>
      <c r="IQ1289" s="4"/>
      <c r="IR1289" s="4"/>
      <c r="IS1289" s="4"/>
      <c r="IT1289" s="4"/>
      <c r="IU1289" s="4"/>
      <c r="IV1289" s="4"/>
      <c r="IW1289" s="4"/>
      <c r="IX1289" s="4"/>
      <c r="IY1289" s="4"/>
      <c r="IZ1289" s="4"/>
      <c r="JA1289" s="4"/>
      <c r="JB1289" s="4"/>
      <c r="JC1289" s="4"/>
      <c r="JD1289" s="4"/>
      <c r="JE1289" s="4"/>
      <c r="JF1289" s="4"/>
      <c r="JG1289" s="4"/>
      <c r="JH1289" s="4"/>
      <c r="JI1289" s="4"/>
      <c r="JJ1289" s="4"/>
      <c r="JK1289" s="4"/>
      <c r="JL1289" s="4"/>
      <c r="JM1289" s="4"/>
      <c r="JN1289" s="4"/>
      <c r="JO1289" s="4"/>
      <c r="JP1289" s="4"/>
      <c r="JQ1289" s="4"/>
      <c r="JR1289" s="4"/>
      <c r="JS1289" s="4"/>
      <c r="JT1289" s="4"/>
      <c r="JU1289" s="4"/>
      <c r="JV1289" s="4"/>
      <c r="JW1289" s="4"/>
      <c r="JX1289" s="4"/>
      <c r="JY1289" s="4"/>
      <c r="JZ1289" s="4"/>
      <c r="KA1289" s="4"/>
      <c r="KB1289" s="4"/>
      <c r="KC1289" s="4"/>
      <c r="KD1289" s="4"/>
      <c r="KE1289" s="4"/>
      <c r="KF1289" s="4"/>
      <c r="KG1289" s="4"/>
      <c r="KH1289" s="4"/>
      <c r="KI1289" s="4"/>
      <c r="KJ1289" s="4"/>
      <c r="KK1289" s="4"/>
      <c r="KL1289" s="4"/>
      <c r="KM1289" s="4"/>
      <c r="KN1289" s="4"/>
      <c r="KO1289" s="4"/>
      <c r="KP1289" s="4"/>
      <c r="KQ1289" s="4"/>
      <c r="KR1289" s="4"/>
      <c r="KS1289" s="4"/>
      <c r="KT1289" s="4"/>
      <c r="KU1289" s="4"/>
      <c r="KV1289" s="4"/>
      <c r="KW1289" s="4"/>
      <c r="KX1289" s="4"/>
      <c r="KY1289" s="4"/>
      <c r="KZ1289" s="4"/>
      <c r="LA1289" s="4"/>
      <c r="LB1289" s="4"/>
      <c r="LC1289" s="4"/>
      <c r="LD1289" s="4"/>
      <c r="LE1289" s="4"/>
      <c r="LF1289" s="4"/>
      <c r="LG1289" s="4"/>
      <c r="LH1289" s="4"/>
      <c r="LI1289" s="4"/>
      <c r="LJ1289" s="4"/>
      <c r="LK1289" s="4"/>
      <c r="LL1289" s="4"/>
      <c r="LM1289" s="4"/>
      <c r="LN1289" s="4"/>
      <c r="LO1289" s="4"/>
      <c r="LP1289" s="4"/>
      <c r="LQ1289" s="4"/>
      <c r="LR1289" s="4"/>
      <c r="LS1289" s="4"/>
      <c r="LT1289" s="4"/>
      <c r="LU1289" s="4"/>
      <c r="LV1289" s="4"/>
      <c r="LW1289" s="4"/>
      <c r="LX1289" s="4"/>
      <c r="LY1289" s="4"/>
      <c r="LZ1289" s="4"/>
      <c r="MA1289" s="4"/>
      <c r="MB1289" s="4"/>
      <c r="MC1289" s="4"/>
      <c r="MD1289" s="4"/>
      <c r="ME1289" s="4"/>
      <c r="MF1289" s="4"/>
      <c r="MG1289" s="4"/>
      <c r="MH1289" s="4"/>
      <c r="MI1289" s="4"/>
      <c r="MJ1289" s="4"/>
      <c r="MK1289" s="4"/>
      <c r="ML1289" s="4"/>
      <c r="MM1289" s="4"/>
      <c r="MN1289" s="4"/>
      <c r="MO1289" s="4"/>
      <c r="MP1289" s="4"/>
      <c r="MQ1289" s="4"/>
      <c r="MR1289" s="4"/>
      <c r="MS1289" s="4"/>
      <c r="MT1289" s="4"/>
      <c r="MU1289" s="4"/>
      <c r="MV1289" s="4"/>
      <c r="MW1289" s="4"/>
      <c r="MX1289" s="4"/>
      <c r="MY1289" s="4"/>
      <c r="MZ1289" s="4"/>
      <c r="NA1289" s="4"/>
      <c r="NB1289" s="4"/>
      <c r="NC1289" s="4"/>
      <c r="ND1289" s="4"/>
      <c r="NE1289" s="4"/>
      <c r="NF1289" s="4"/>
      <c r="NG1289" s="4"/>
      <c r="NH1289" s="4"/>
      <c r="NI1289" s="4"/>
      <c r="NJ1289" s="4"/>
      <c r="NK1289" s="4"/>
      <c r="NL1289" s="4"/>
      <c r="NM1289" s="4"/>
      <c r="NN1289" s="4"/>
      <c r="NO1289" s="4"/>
      <c r="NP1289" s="4"/>
      <c r="NQ1289" s="4"/>
      <c r="NR1289" s="4"/>
      <c r="NS1289" s="4"/>
      <c r="NT1289" s="4"/>
      <c r="NU1289" s="4"/>
      <c r="NV1289" s="4"/>
      <c r="NW1289" s="4"/>
      <c r="NX1289" s="4"/>
      <c r="NY1289" s="4"/>
      <c r="NZ1289" s="4"/>
      <c r="OA1289" s="4"/>
      <c r="OB1289" s="4"/>
      <c r="OC1289" s="4"/>
      <c r="OD1289" s="4"/>
      <c r="OE1289" s="4"/>
      <c r="OF1289" s="4"/>
      <c r="OG1289" s="4"/>
      <c r="OH1289" s="4"/>
      <c r="OI1289" s="4"/>
      <c r="OJ1289" s="4"/>
      <c r="OK1289" s="4"/>
      <c r="OL1289" s="4"/>
      <c r="OM1289" s="4"/>
      <c r="ON1289" s="4"/>
      <c r="OO1289" s="4"/>
      <c r="OP1289" s="4"/>
      <c r="OQ1289" s="4"/>
      <c r="OR1289" s="4"/>
      <c r="OS1289" s="4"/>
      <c r="OT1289" s="4"/>
      <c r="OU1289" s="4"/>
      <c r="OV1289" s="4"/>
      <c r="OW1289" s="4"/>
      <c r="OX1289" s="4"/>
      <c r="OY1289" s="4"/>
      <c r="OZ1289" s="4"/>
      <c r="PA1289" s="4"/>
      <c r="PB1289" s="4"/>
      <c r="PC1289" s="4"/>
      <c r="PD1289" s="4"/>
      <c r="PE1289" s="4"/>
      <c r="PF1289" s="4"/>
      <c r="PG1289" s="4"/>
      <c r="PH1289" s="4"/>
      <c r="PI1289" s="4"/>
      <c r="PJ1289" s="4"/>
      <c r="PK1289" s="4"/>
      <c r="PL1289" s="4"/>
      <c r="PM1289" s="4"/>
      <c r="PN1289" s="4"/>
      <c r="PO1289" s="4"/>
      <c r="PP1289" s="4"/>
      <c r="PQ1289" s="4"/>
      <c r="PR1289" s="4"/>
      <c r="PS1289" s="4"/>
      <c r="PT1289" s="4"/>
      <c r="PU1289" s="4"/>
      <c r="PV1289" s="4"/>
      <c r="PW1289" s="4"/>
      <c r="PX1289" s="4"/>
      <c r="PY1289" s="4"/>
      <c r="PZ1289" s="4"/>
      <c r="QA1289" s="4"/>
      <c r="QB1289" s="4"/>
      <c r="QC1289" s="4"/>
      <c r="QD1289" s="4"/>
      <c r="QE1289" s="4"/>
      <c r="QF1289" s="4"/>
      <c r="QG1289" s="4"/>
      <c r="QH1289" s="4"/>
      <c r="QI1289" s="4"/>
      <c r="QJ1289" s="4"/>
      <c r="QK1289" s="4"/>
      <c r="QL1289" s="4"/>
      <c r="QM1289" s="4"/>
      <c r="QN1289" s="4"/>
      <c r="QO1289" s="4"/>
      <c r="QP1289" s="4"/>
      <c r="QQ1289" s="4"/>
      <c r="QR1289" s="4"/>
      <c r="QS1289" s="4"/>
      <c r="QT1289" s="4"/>
      <c r="QU1289" s="4"/>
      <c r="QV1289" s="4"/>
      <c r="QW1289" s="4"/>
      <c r="QX1289" s="4"/>
      <c r="QY1289" s="4"/>
      <c r="QZ1289" s="4"/>
      <c r="RA1289" s="4"/>
      <c r="RB1289" s="4"/>
      <c r="RC1289" s="4"/>
      <c r="RD1289" s="4"/>
      <c r="RE1289" s="4"/>
      <c r="RF1289" s="4"/>
      <c r="RG1289" s="4"/>
      <c r="RH1289" s="4"/>
      <c r="RI1289" s="4"/>
      <c r="RJ1289" s="4"/>
      <c r="RK1289" s="4"/>
      <c r="RL1289" s="4"/>
      <c r="RM1289" s="4"/>
      <c r="RN1289" s="4"/>
      <c r="RO1289" s="4"/>
      <c r="RP1289" s="4"/>
      <c r="RQ1289" s="4"/>
      <c r="RR1289" s="4"/>
      <c r="RS1289" s="4"/>
      <c r="RT1289" s="4"/>
      <c r="RU1289" s="4"/>
      <c r="RV1289" s="4"/>
      <c r="RW1289" s="4"/>
      <c r="RX1289" s="4"/>
      <c r="RY1289" s="4"/>
      <c r="RZ1289" s="4"/>
      <c r="SA1289" s="4"/>
      <c r="SB1289" s="4"/>
      <c r="SC1289" s="4"/>
      <c r="SD1289" s="4"/>
      <c r="SE1289" s="4"/>
      <c r="SF1289" s="4"/>
      <c r="SG1289" s="4"/>
      <c r="SH1289" s="4"/>
      <c r="SI1289" s="4"/>
      <c r="SJ1289" s="4"/>
      <c r="SK1289" s="4"/>
      <c r="SL1289" s="4"/>
      <c r="SM1289" s="4"/>
      <c r="SN1289" s="4"/>
      <c r="SO1289" s="4"/>
      <c r="SP1289" s="4"/>
      <c r="SQ1289" s="4"/>
      <c r="SR1289" s="4"/>
      <c r="SS1289" s="4"/>
      <c r="ST1289" s="4"/>
      <c r="SU1289" s="4"/>
      <c r="SV1289" s="4"/>
      <c r="SW1289" s="4"/>
      <c r="SX1289" s="4"/>
      <c r="SY1289" s="4"/>
      <c r="SZ1289" s="4"/>
      <c r="TA1289" s="4"/>
      <c r="TB1289" s="4"/>
      <c r="TC1289" s="4"/>
      <c r="TD1289" s="4"/>
      <c r="TE1289" s="4"/>
      <c r="TF1289" s="4"/>
      <c r="TG1289" s="4"/>
      <c r="TH1289" s="4"/>
      <c r="TI1289" s="4"/>
      <c r="TJ1289" s="4"/>
      <c r="TK1289" s="4"/>
      <c r="TL1289" s="4"/>
      <c r="TM1289" s="4"/>
      <c r="TN1289" s="4"/>
      <c r="TO1289" s="4"/>
      <c r="TP1289" s="4"/>
      <c r="TQ1289" s="4"/>
      <c r="TR1289" s="4"/>
      <c r="TS1289" s="4"/>
      <c r="TT1289" s="4"/>
      <c r="TU1289" s="4"/>
      <c r="TV1289" s="4"/>
      <c r="TW1289" s="4"/>
      <c r="TX1289" s="4"/>
      <c r="TY1289" s="4"/>
      <c r="TZ1289" s="4"/>
      <c r="UA1289" s="4"/>
      <c r="UB1289" s="4"/>
      <c r="UC1289" s="4"/>
      <c r="UD1289" s="4"/>
      <c r="UE1289" s="4"/>
      <c r="UF1289" s="4"/>
      <c r="UG1289" s="4"/>
      <c r="UH1289" s="4"/>
      <c r="UI1289" s="4"/>
      <c r="UJ1289" s="4"/>
      <c r="UK1289" s="4"/>
      <c r="UL1289" s="4"/>
      <c r="UM1289" s="4"/>
      <c r="UN1289" s="4"/>
      <c r="UO1289" s="4"/>
      <c r="UP1289" s="4"/>
      <c r="UQ1289" s="4"/>
      <c r="UR1289" s="4"/>
      <c r="US1289" s="4"/>
      <c r="UT1289" s="4"/>
      <c r="UU1289" s="4"/>
      <c r="UV1289" s="4"/>
      <c r="UW1289" s="4"/>
      <c r="UX1289" s="4"/>
      <c r="UY1289" s="4"/>
      <c r="UZ1289" s="4"/>
      <c r="VA1289" s="4"/>
      <c r="VB1289" s="4"/>
      <c r="VC1289" s="4"/>
      <c r="VD1289" s="4"/>
      <c r="VE1289" s="4"/>
      <c r="VF1289" s="4"/>
      <c r="VG1289" s="4"/>
      <c r="VH1289" s="4"/>
      <c r="VI1289" s="4"/>
      <c r="VJ1289" s="4"/>
      <c r="VK1289" s="4"/>
      <c r="VL1289" s="4"/>
      <c r="VM1289" s="4"/>
      <c r="VN1289" s="4"/>
      <c r="VO1289" s="4"/>
      <c r="VP1289" s="4"/>
      <c r="VQ1289" s="4"/>
      <c r="VR1289" s="4"/>
      <c r="VS1289" s="4"/>
      <c r="VT1289" s="4"/>
      <c r="VU1289" s="4"/>
      <c r="VV1289" s="4"/>
      <c r="VW1289" s="4"/>
      <c r="VX1289" s="4"/>
      <c r="VY1289" s="4"/>
      <c r="VZ1289" s="4"/>
      <c r="WA1289" s="4"/>
      <c r="WB1289" s="4"/>
      <c r="WC1289" s="4"/>
      <c r="WD1289" s="4"/>
      <c r="WE1289" s="4"/>
      <c r="WF1289" s="4"/>
      <c r="WG1289" s="4"/>
      <c r="WH1289" s="4"/>
      <c r="WI1289" s="4"/>
      <c r="WJ1289" s="4"/>
      <c r="WK1289" s="4"/>
      <c r="WL1289" s="4"/>
      <c r="WM1289" s="4"/>
      <c r="WN1289" s="4"/>
      <c r="WO1289" s="4"/>
      <c r="WP1289" s="4"/>
      <c r="WQ1289" s="4"/>
      <c r="WR1289" s="4"/>
      <c r="WS1289" s="4"/>
      <c r="WT1289" s="4"/>
      <c r="WU1289" s="4"/>
      <c r="WV1289" s="4"/>
      <c r="WW1289" s="4"/>
      <c r="WX1289" s="4"/>
      <c r="WY1289" s="4"/>
      <c r="WZ1289" s="4"/>
      <c r="XA1289" s="4"/>
      <c r="XB1289" s="4"/>
      <c r="XC1289" s="4"/>
      <c r="XD1289" s="4"/>
      <c r="XE1289" s="4"/>
      <c r="XF1289" s="4"/>
      <c r="XG1289" s="4"/>
      <c r="XH1289" s="4"/>
      <c r="XI1289" s="4"/>
      <c r="XJ1289" s="4"/>
      <c r="XK1289" s="4"/>
      <c r="XL1289" s="4"/>
      <c r="XM1289" s="4"/>
      <c r="XN1289" s="4"/>
      <c r="XO1289" s="4"/>
      <c r="XP1289" s="4"/>
      <c r="XQ1289" s="4"/>
      <c r="XR1289" s="4"/>
      <c r="XS1289" s="4"/>
      <c r="XT1289" s="4"/>
      <c r="XU1289" s="4"/>
      <c r="XV1289" s="4"/>
      <c r="XW1289" s="4"/>
      <c r="XX1289" s="4"/>
      <c r="XY1289" s="4"/>
      <c r="XZ1289" s="4"/>
      <c r="YA1289" s="4"/>
      <c r="YB1289" s="4"/>
      <c r="YC1289" s="4"/>
      <c r="YD1289" s="4"/>
      <c r="YE1289" s="4"/>
      <c r="YF1289" s="4"/>
      <c r="YG1289" s="4"/>
      <c r="YH1289" s="4"/>
      <c r="YI1289" s="4"/>
      <c r="YJ1289" s="4"/>
      <c r="YK1289" s="4"/>
      <c r="YL1289" s="4"/>
      <c r="YM1289" s="4"/>
      <c r="YN1289" s="4"/>
      <c r="YO1289" s="4"/>
      <c r="YP1289" s="4"/>
      <c r="YQ1289" s="4"/>
      <c r="YR1289" s="4"/>
      <c r="YS1289" s="4"/>
      <c r="YT1289" s="4"/>
      <c r="YU1289" s="4"/>
      <c r="YV1289" s="4"/>
      <c r="YW1289" s="4"/>
      <c r="YX1289" s="4"/>
      <c r="YY1289" s="4"/>
      <c r="YZ1289" s="4"/>
      <c r="ZA1289" s="4"/>
      <c r="ZB1289" s="4"/>
      <c r="ZC1289" s="4"/>
      <c r="ZD1289" s="4"/>
      <c r="ZE1289" s="4"/>
      <c r="ZF1289" s="4"/>
      <c r="ZG1289" s="4"/>
      <c r="ZH1289" s="4"/>
      <c r="ZI1289" s="4"/>
      <c r="ZJ1289" s="4"/>
      <c r="ZK1289" s="4"/>
      <c r="ZL1289" s="4"/>
      <c r="ZM1289" s="4"/>
      <c r="ZN1289" s="4"/>
      <c r="ZO1289" s="4"/>
      <c r="ZP1289" s="4"/>
      <c r="ZQ1289" s="4"/>
      <c r="ZR1289" s="4"/>
      <c r="ZS1289" s="4"/>
      <c r="ZT1289" s="4"/>
      <c r="ZU1289" s="4"/>
      <c r="ZV1289" s="4"/>
      <c r="ZW1289" s="4"/>
      <c r="ZX1289" s="4"/>
      <c r="ZY1289" s="4"/>
      <c r="ZZ1289" s="4"/>
      <c r="AAA1289" s="4"/>
      <c r="AAB1289" s="4"/>
      <c r="AAC1289" s="4"/>
      <c r="AAD1289" s="4"/>
      <c r="AAE1289" s="4"/>
      <c r="AAF1289" s="4"/>
      <c r="AAG1289" s="4"/>
      <c r="AAH1289" s="4"/>
      <c r="AAI1289" s="4"/>
      <c r="AAJ1289" s="4"/>
      <c r="AAK1289" s="4"/>
      <c r="AAL1289" s="4"/>
      <c r="AAM1289" s="4"/>
      <c r="AAN1289" s="4"/>
      <c r="AAO1289" s="4"/>
      <c r="AAP1289" s="4"/>
      <c r="AAQ1289" s="4"/>
      <c r="AAR1289" s="4"/>
      <c r="AAS1289" s="4"/>
      <c r="AAT1289" s="4"/>
      <c r="AAU1289" s="4"/>
      <c r="AAV1289" s="4"/>
      <c r="AAW1289" s="4"/>
      <c r="AAX1289" s="4"/>
      <c r="AAY1289" s="4"/>
      <c r="AAZ1289" s="4"/>
      <c r="ABA1289" s="4"/>
      <c r="ABB1289" s="4"/>
      <c r="ABC1289" s="4"/>
      <c r="ABD1289" s="4"/>
      <c r="ABE1289" s="4"/>
      <c r="ABF1289" s="4"/>
      <c r="ABG1289" s="4"/>
      <c r="ABH1289" s="4"/>
      <c r="ABI1289" s="4"/>
      <c r="ABJ1289" s="4"/>
      <c r="ABK1289" s="4"/>
      <c r="ABL1289" s="4"/>
      <c r="ABM1289" s="4"/>
      <c r="ABN1289" s="4"/>
      <c r="ABO1289" s="4"/>
      <c r="ABP1289" s="4"/>
      <c r="ABQ1289" s="4"/>
      <c r="ABR1289" s="4"/>
      <c r="ABS1289" s="4"/>
      <c r="ABT1289" s="4"/>
      <c r="ABU1289" s="4"/>
      <c r="ABV1289" s="4"/>
      <c r="ABW1289" s="4"/>
      <c r="ABX1289" s="4"/>
      <c r="ABY1289" s="4"/>
      <c r="ABZ1289" s="4"/>
      <c r="ACA1289" s="4"/>
      <c r="ACB1289" s="4"/>
      <c r="ACC1289" s="4"/>
      <c r="ACD1289" s="4"/>
      <c r="ACE1289" s="4"/>
      <c r="ACF1289" s="4"/>
      <c r="ACG1289" s="4"/>
      <c r="ACH1289" s="4"/>
      <c r="ACI1289" s="4"/>
      <c r="ACJ1289" s="4"/>
      <c r="ACK1289" s="4"/>
      <c r="ACL1289" s="4"/>
      <c r="ACM1289" s="4"/>
      <c r="ACN1289" s="4"/>
      <c r="ACO1289" s="4"/>
      <c r="ACP1289" s="4"/>
      <c r="ACQ1289" s="4"/>
      <c r="ACR1289" s="4"/>
      <c r="ACS1289" s="4"/>
      <c r="ACT1289" s="4"/>
      <c r="ACU1289" s="4"/>
      <c r="ACV1289" s="4"/>
      <c r="ACW1289" s="4"/>
      <c r="ACX1289" s="4"/>
      <c r="ACY1289" s="4"/>
      <c r="ACZ1289" s="4"/>
      <c r="ADA1289" s="4"/>
      <c r="ADB1289" s="4"/>
      <c r="ADC1289" s="4"/>
      <c r="ADD1289" s="4"/>
      <c r="ADE1289" s="4"/>
      <c r="ADF1289" s="4"/>
      <c r="ADG1289" s="4"/>
      <c r="ADH1289" s="4"/>
      <c r="ADI1289" s="4"/>
      <c r="ADJ1289" s="4"/>
      <c r="ADK1289" s="4"/>
      <c r="ADL1289" s="4"/>
      <c r="ADM1289" s="4"/>
      <c r="ADN1289" s="4"/>
      <c r="ADO1289" s="4"/>
      <c r="ADP1289" s="4"/>
      <c r="ADQ1289" s="4"/>
      <c r="ADR1289" s="4"/>
      <c r="ADS1289" s="4"/>
      <c r="ADT1289" s="4"/>
      <c r="ADU1289" s="4"/>
      <c r="ADV1289" s="4"/>
      <c r="ADW1289" s="4"/>
      <c r="ADX1289" s="4"/>
      <c r="ADY1289" s="4"/>
      <c r="ADZ1289" s="4"/>
      <c r="AEA1289" s="4"/>
      <c r="AEB1289" s="4"/>
      <c r="AEC1289" s="4"/>
      <c r="AED1289" s="4"/>
      <c r="AEE1289" s="4"/>
      <c r="AEF1289" s="4"/>
      <c r="AEG1289" s="4"/>
      <c r="AEH1289" s="4"/>
      <c r="AEI1289" s="4"/>
      <c r="AEJ1289" s="4"/>
      <c r="AEK1289" s="4"/>
      <c r="AEL1289" s="4"/>
      <c r="AEM1289" s="4"/>
      <c r="AEN1289" s="4"/>
      <c r="AEO1289" s="4"/>
      <c r="AEP1289" s="4"/>
      <c r="AEQ1289" s="4"/>
      <c r="AER1289" s="4"/>
      <c r="AES1289" s="4"/>
      <c r="AET1289" s="4"/>
      <c r="AEU1289" s="4"/>
      <c r="AEV1289" s="4"/>
      <c r="AEW1289" s="4"/>
      <c r="AEX1289" s="4"/>
      <c r="AEY1289" s="4"/>
      <c r="AEZ1289" s="4"/>
      <c r="AFA1289" s="4"/>
      <c r="AFB1289" s="4"/>
      <c r="AFC1289" s="4"/>
      <c r="AFD1289" s="4"/>
      <c r="AFE1289" s="4"/>
      <c r="AFF1289" s="4"/>
      <c r="AFG1289" s="4"/>
      <c r="AFH1289" s="4"/>
      <c r="AFI1289" s="4"/>
      <c r="AFJ1289" s="4"/>
      <c r="AFK1289" s="4"/>
      <c r="AFL1289" s="4"/>
      <c r="AFM1289" s="4"/>
      <c r="AFN1289" s="4"/>
      <c r="AFO1289" s="4"/>
      <c r="AFP1289" s="4"/>
      <c r="AFQ1289" s="4"/>
      <c r="AFR1289" s="4"/>
      <c r="AFS1289" s="4"/>
      <c r="AFT1289" s="4"/>
      <c r="AFU1289" s="4"/>
      <c r="AFV1289" s="4"/>
      <c r="AFW1289" s="4"/>
      <c r="AFX1289" s="4"/>
      <c r="AFY1289" s="4"/>
      <c r="AFZ1289" s="4"/>
      <c r="AGA1289" s="4"/>
      <c r="AGB1289" s="4"/>
      <c r="AGC1289" s="4"/>
      <c r="AGD1289" s="4"/>
      <c r="AGE1289" s="4"/>
      <c r="AGF1289" s="4"/>
      <c r="AGG1289" s="4"/>
      <c r="AGH1289" s="4"/>
      <c r="AGI1289" s="4"/>
      <c r="AGJ1289" s="4"/>
      <c r="AGK1289" s="4"/>
      <c r="AGL1289" s="4"/>
      <c r="AGM1289" s="4"/>
      <c r="AGN1289" s="4"/>
      <c r="AGO1289" s="4"/>
      <c r="AGP1289" s="4"/>
      <c r="AGQ1289" s="4"/>
      <c r="AGR1289" s="4"/>
      <c r="AGS1289" s="4"/>
      <c r="AGT1289" s="4"/>
      <c r="AGU1289" s="4"/>
      <c r="AGV1289" s="4"/>
      <c r="AGW1289" s="4"/>
      <c r="AGX1289" s="4"/>
      <c r="AGY1289" s="4"/>
      <c r="AGZ1289" s="4"/>
      <c r="AHA1289" s="4"/>
      <c r="AHB1289" s="4"/>
      <c r="AHC1289" s="4"/>
      <c r="AHD1289" s="4"/>
      <c r="AHE1289" s="4"/>
      <c r="AHF1289" s="4"/>
      <c r="AHG1289" s="4"/>
      <c r="AHH1289" s="4"/>
      <c r="AHI1289" s="4"/>
      <c r="AHJ1289" s="4"/>
      <c r="AHK1289" s="4"/>
      <c r="AHL1289" s="4"/>
      <c r="AHM1289" s="4"/>
      <c r="AHN1289" s="4"/>
      <c r="AHO1289" s="4"/>
      <c r="AHP1289" s="4"/>
      <c r="AHQ1289" s="4"/>
      <c r="AHR1289" s="4"/>
      <c r="AHS1289" s="4"/>
      <c r="AHT1289" s="4"/>
      <c r="AHU1289" s="4"/>
      <c r="AHV1289" s="4"/>
      <c r="AHW1289" s="4"/>
      <c r="AHX1289" s="4"/>
      <c r="AHY1289" s="4"/>
      <c r="AHZ1289" s="4"/>
      <c r="AIA1289" s="4"/>
      <c r="AIB1289" s="4"/>
      <c r="AIC1289" s="4"/>
      <c r="AID1289" s="4"/>
      <c r="AIE1289" s="4"/>
      <c r="AIF1289" s="4"/>
      <c r="AIG1289" s="4"/>
      <c r="AIH1289" s="4"/>
      <c r="AII1289" s="4"/>
      <c r="AIJ1289" s="4"/>
      <c r="AIK1289" s="4"/>
      <c r="AIL1289" s="4"/>
      <c r="AIM1289" s="4"/>
      <c r="AIN1289" s="4"/>
      <c r="AIO1289" s="4"/>
      <c r="AIP1289" s="4"/>
      <c r="AIQ1289" s="4"/>
      <c r="AIR1289" s="4"/>
      <c r="AIS1289" s="4"/>
      <c r="AIT1289" s="4"/>
      <c r="AIU1289" s="4"/>
      <c r="AIV1289" s="4"/>
      <c r="AIW1289" s="4"/>
      <c r="AIX1289" s="4"/>
      <c r="AIY1289" s="4"/>
      <c r="AIZ1289" s="4"/>
      <c r="AJA1289" s="4"/>
      <c r="AJB1289" s="4"/>
      <c r="AJC1289" s="4"/>
      <c r="AJD1289" s="4"/>
      <c r="AJE1289" s="4"/>
      <c r="AJF1289" s="4"/>
      <c r="AJG1289" s="4"/>
      <c r="AJH1289" s="4"/>
      <c r="AJI1289" s="4"/>
      <c r="AJJ1289" s="4"/>
      <c r="AJK1289" s="4"/>
      <c r="AJL1289" s="4"/>
      <c r="AJM1289" s="4"/>
      <c r="AJN1289" s="4"/>
      <c r="AJO1289" s="4"/>
      <c r="AJP1289" s="4"/>
      <c r="AJQ1289" s="4"/>
      <c r="AJR1289" s="4"/>
      <c r="AJS1289" s="4"/>
      <c r="AJT1289" s="4"/>
      <c r="AJU1289" s="4"/>
      <c r="AJV1289" s="4"/>
      <c r="AJW1289" s="4"/>
      <c r="AJX1289" s="4"/>
      <c r="AJY1289" s="4"/>
      <c r="AJZ1289" s="4"/>
      <c r="AKA1289" s="4"/>
      <c r="AKB1289" s="4"/>
      <c r="AKC1289" s="4"/>
      <c r="AKD1289" s="4"/>
      <c r="AKE1289" s="4"/>
      <c r="AKF1289" s="4"/>
      <c r="AKG1289" s="4"/>
      <c r="AKH1289" s="4"/>
      <c r="AKI1289" s="4"/>
      <c r="AKJ1289" s="4"/>
      <c r="AKK1289" s="4"/>
      <c r="AKL1289" s="4"/>
      <c r="AKM1289" s="4"/>
      <c r="AKN1289" s="4"/>
      <c r="AKO1289" s="4"/>
      <c r="AKP1289" s="4"/>
      <c r="AKQ1289" s="4"/>
      <c r="AKR1289" s="4"/>
      <c r="AKS1289" s="4"/>
      <c r="AKT1289" s="4"/>
      <c r="AKU1289" s="4"/>
      <c r="AKV1289" s="4"/>
      <c r="AKW1289" s="4"/>
      <c r="AKX1289" s="4"/>
      <c r="AKY1289" s="4"/>
      <c r="AKZ1289" s="4"/>
      <c r="ALA1289" s="4"/>
      <c r="ALB1289" s="4"/>
      <c r="ALC1289" s="4"/>
      <c r="ALD1289" s="4"/>
      <c r="ALE1289" s="4"/>
      <c r="ALF1289" s="4"/>
      <c r="ALG1289" s="4"/>
      <c r="ALH1289" s="4"/>
      <c r="ALI1289" s="4"/>
      <c r="ALJ1289" s="4"/>
      <c r="ALK1289" s="4"/>
      <c r="ALL1289" s="4"/>
      <c r="ALM1289" s="4"/>
      <c r="ALN1289" s="4"/>
      <c r="ALO1289" s="4"/>
      <c r="ALP1289" s="4"/>
      <c r="ALQ1289" s="4"/>
      <c r="ALR1289" s="4"/>
      <c r="ALS1289" s="4"/>
      <c r="ALT1289" s="4"/>
      <c r="ALU1289" s="4"/>
      <c r="ALV1289" s="4"/>
      <c r="ALW1289" s="4"/>
      <c r="ALX1289" s="4"/>
      <c r="ALY1289" s="4"/>
      <c r="ALZ1289" s="4"/>
      <c r="AMA1289" s="4"/>
      <c r="AMB1289" s="4"/>
      <c r="AMC1289" s="4"/>
      <c r="AMD1289" s="4"/>
      <c r="AME1289" s="4"/>
      <c r="AMF1289" s="4"/>
      <c r="AMG1289" s="4"/>
      <c r="AMH1289" s="4"/>
      <c r="AMI1289" s="4"/>
      <c r="AMJ1289" s="4"/>
      <c r="AMK1289" s="4"/>
      <c r="AML1289" s="4"/>
      <c r="AMM1289" s="4"/>
      <c r="AMN1289" s="4"/>
      <c r="AMO1289" s="4"/>
      <c r="AMP1289" s="4"/>
      <c r="AMQ1289" s="4"/>
      <c r="AMR1289" s="4"/>
      <c r="AMS1289" s="4"/>
      <c r="AMT1289" s="4"/>
      <c r="AMU1289" s="4"/>
      <c r="AMV1289" s="4"/>
      <c r="AMW1289" s="4"/>
      <c r="AMX1289" s="4"/>
      <c r="AMY1289" s="4"/>
      <c r="AMZ1289" s="4"/>
      <c r="ANA1289" s="4"/>
      <c r="ANB1289" s="4"/>
      <c r="ANC1289" s="4"/>
      <c r="AND1289" s="4"/>
      <c r="ANE1289" s="4"/>
      <c r="ANF1289" s="4"/>
      <c r="ANG1289" s="4"/>
      <c r="ANH1289" s="4"/>
      <c r="ANI1289" s="4"/>
      <c r="ANJ1289" s="4"/>
      <c r="ANK1289" s="4"/>
      <c r="ANL1289" s="4"/>
      <c r="ANM1289" s="4"/>
      <c r="ANN1289" s="4"/>
      <c r="ANO1289" s="4"/>
      <c r="ANP1289" s="4"/>
      <c r="ANQ1289" s="4"/>
      <c r="ANR1289" s="4"/>
      <c r="ANS1289" s="4"/>
      <c r="ANT1289" s="4"/>
      <c r="ANU1289" s="4"/>
      <c r="ANV1289" s="4"/>
      <c r="ANW1289" s="4"/>
      <c r="ANX1289" s="4"/>
      <c r="ANY1289" s="4"/>
      <c r="ANZ1289" s="4"/>
      <c r="AOA1289" s="4"/>
      <c r="AOB1289" s="4"/>
      <c r="AOC1289" s="4"/>
      <c r="AOD1289" s="4"/>
      <c r="AOE1289" s="4"/>
      <c r="AOF1289" s="4"/>
      <c r="AOG1289" s="4"/>
      <c r="AOH1289" s="4"/>
      <c r="AOI1289" s="4"/>
      <c r="AOJ1289" s="4"/>
      <c r="AOK1289" s="4"/>
      <c r="AOL1289" s="4"/>
      <c r="AOM1289" s="4"/>
      <c r="AON1289" s="4"/>
      <c r="AOO1289" s="4"/>
      <c r="AOP1289" s="4"/>
      <c r="AOQ1289" s="4"/>
      <c r="AOR1289" s="4"/>
      <c r="AOS1289" s="4"/>
      <c r="AOT1289" s="4"/>
      <c r="AOU1289" s="4"/>
      <c r="AOV1289" s="4"/>
      <c r="AOW1289" s="4"/>
      <c r="AOX1289" s="4"/>
      <c r="AOY1289" s="4"/>
      <c r="AOZ1289" s="4"/>
      <c r="APA1289" s="4"/>
      <c r="APB1289" s="4"/>
      <c r="APC1289" s="4"/>
      <c r="APD1289" s="4"/>
      <c r="APE1289" s="4"/>
      <c r="APF1289" s="4"/>
      <c r="APG1289" s="4"/>
      <c r="APH1289" s="4"/>
      <c r="API1289" s="4"/>
      <c r="APJ1289" s="4"/>
      <c r="APK1289" s="4"/>
      <c r="APL1289" s="4"/>
      <c r="APM1289" s="4"/>
      <c r="APN1289" s="4"/>
      <c r="APO1289" s="4"/>
      <c r="APP1289" s="4"/>
      <c r="APQ1289" s="4"/>
      <c r="APR1289" s="4"/>
      <c r="APS1289" s="4"/>
      <c r="APT1289" s="4"/>
      <c r="APU1289" s="4"/>
      <c r="APV1289" s="4"/>
      <c r="APW1289" s="4"/>
      <c r="APX1289" s="4"/>
      <c r="APY1289" s="4"/>
      <c r="APZ1289" s="4"/>
      <c r="AQA1289" s="4"/>
      <c r="AQB1289" s="4"/>
      <c r="AQC1289" s="4"/>
      <c r="AQD1289" s="4"/>
      <c r="AQE1289" s="4"/>
      <c r="AQF1289" s="4"/>
      <c r="AQG1289" s="4"/>
      <c r="AQH1289" s="4"/>
      <c r="AQI1289" s="4"/>
      <c r="AQJ1289" s="4"/>
      <c r="AQK1289" s="4"/>
      <c r="AQL1289" s="4"/>
      <c r="AQM1289" s="4"/>
      <c r="AQN1289" s="4"/>
      <c r="AQO1289" s="4"/>
      <c r="AQP1289" s="4"/>
      <c r="AQQ1289" s="4"/>
      <c r="AQR1289" s="4"/>
      <c r="AQS1289" s="4"/>
      <c r="AQT1289" s="4"/>
      <c r="AQU1289" s="4"/>
      <c r="AQV1289" s="4"/>
      <c r="AQW1289" s="4"/>
      <c r="AQX1289" s="4"/>
      <c r="AQY1289" s="4"/>
      <c r="AQZ1289" s="4"/>
      <c r="ARA1289" s="4"/>
      <c r="ARB1289" s="4"/>
      <c r="ARC1289" s="4"/>
      <c r="ARD1289" s="4"/>
      <c r="ARE1289" s="4"/>
      <c r="ARF1289" s="4"/>
      <c r="ARG1289" s="4"/>
      <c r="ARH1289" s="4"/>
      <c r="ARI1289" s="4"/>
      <c r="ARJ1289" s="4"/>
      <c r="ARK1289" s="4"/>
      <c r="ARL1289" s="4"/>
      <c r="ARM1289" s="4"/>
      <c r="ARN1289" s="4"/>
      <c r="ARO1289" s="4"/>
      <c r="ARP1289" s="4"/>
      <c r="ARQ1289" s="4"/>
      <c r="ARR1289" s="4"/>
      <c r="ARS1289" s="4"/>
      <c r="ART1289" s="4"/>
      <c r="ARU1289" s="4"/>
      <c r="ARV1289" s="4"/>
      <c r="ARW1289" s="4"/>
      <c r="ARX1289" s="4"/>
      <c r="ARY1289" s="4"/>
      <c r="ARZ1289" s="4"/>
      <c r="ASA1289" s="4"/>
      <c r="ASB1289" s="4"/>
      <c r="ASC1289" s="4"/>
      <c r="ASD1289" s="4"/>
      <c r="ASE1289" s="4"/>
      <c r="ASF1289" s="4"/>
      <c r="ASG1289" s="4"/>
      <c r="ASH1289" s="4"/>
      <c r="ASI1289" s="4"/>
      <c r="ASJ1289" s="4"/>
      <c r="ASK1289" s="4"/>
      <c r="ASL1289" s="4"/>
      <c r="ASM1289" s="4"/>
      <c r="ASN1289" s="4"/>
      <c r="ASO1289" s="4"/>
      <c r="ASP1289" s="4"/>
      <c r="ASQ1289" s="4"/>
      <c r="ASR1289" s="4"/>
      <c r="ASS1289" s="4"/>
      <c r="AST1289" s="4"/>
      <c r="ASU1289" s="4"/>
      <c r="ASV1289" s="4"/>
      <c r="ASW1289" s="4"/>
      <c r="ASX1289" s="4"/>
      <c r="ASY1289" s="4"/>
      <c r="ASZ1289" s="4"/>
      <c r="ATA1289" s="4"/>
      <c r="ATB1289" s="4"/>
      <c r="ATC1289" s="4"/>
      <c r="ATD1289" s="4"/>
      <c r="ATE1289" s="4"/>
      <c r="ATF1289" s="4"/>
      <c r="ATG1289" s="4"/>
      <c r="ATH1289" s="4"/>
      <c r="ATI1289" s="4"/>
      <c r="ATJ1289" s="4"/>
      <c r="ATK1289" s="4"/>
      <c r="ATL1289" s="4"/>
      <c r="ATM1289" s="4"/>
      <c r="ATN1289" s="4"/>
      <c r="ATO1289" s="4"/>
      <c r="ATP1289" s="4"/>
      <c r="ATQ1289" s="4"/>
      <c r="ATR1289" s="4"/>
      <c r="ATS1289" s="4"/>
      <c r="ATT1289" s="4"/>
      <c r="ATU1289" s="4"/>
      <c r="ATV1289" s="4"/>
      <c r="ATW1289" s="4"/>
      <c r="ATX1289" s="4"/>
      <c r="ATY1289" s="4"/>
      <c r="ATZ1289" s="4"/>
      <c r="AUA1289" s="4"/>
      <c r="AUB1289" s="4"/>
      <c r="AUC1289" s="4"/>
      <c r="AUD1289" s="4"/>
      <c r="AUE1289" s="4"/>
      <c r="AUF1289" s="4"/>
      <c r="AUG1289" s="4"/>
      <c r="AUH1289" s="4"/>
      <c r="AUI1289" s="4"/>
      <c r="AUJ1289" s="4"/>
      <c r="AUK1289" s="4"/>
      <c r="AUL1289" s="4"/>
      <c r="AUM1289" s="4"/>
      <c r="AUN1289" s="4"/>
      <c r="AUO1289" s="4"/>
      <c r="AUP1289" s="4"/>
      <c r="AUQ1289" s="4"/>
      <c r="AUR1289" s="4"/>
      <c r="AUS1289" s="4"/>
      <c r="AUT1289" s="4"/>
      <c r="AUU1289" s="4"/>
      <c r="AUV1289" s="4"/>
      <c r="AUW1289" s="4"/>
      <c r="AUX1289" s="4"/>
      <c r="AUY1289" s="4"/>
      <c r="AUZ1289" s="4"/>
      <c r="AVA1289" s="4"/>
      <c r="AVB1289" s="4"/>
      <c r="AVC1289" s="4"/>
      <c r="AVD1289" s="4"/>
      <c r="AVE1289" s="4"/>
      <c r="AVF1289" s="4"/>
      <c r="AVG1289" s="4"/>
      <c r="AVH1289" s="4"/>
      <c r="AVI1289" s="4"/>
      <c r="AVJ1289" s="4"/>
      <c r="AVK1289" s="4"/>
      <c r="AVL1289" s="4"/>
      <c r="AVM1289" s="4"/>
      <c r="AVN1289" s="4"/>
      <c r="AVO1289" s="4"/>
      <c r="AVP1289" s="4"/>
      <c r="AVQ1289" s="4"/>
      <c r="AVR1289" s="4"/>
      <c r="AVS1289" s="4"/>
      <c r="AVT1289" s="4"/>
      <c r="AVU1289" s="4"/>
      <c r="AVV1289" s="4"/>
      <c r="AVW1289" s="4"/>
      <c r="AVX1289" s="4"/>
      <c r="AVY1289" s="4"/>
      <c r="AVZ1289" s="4"/>
      <c r="AWA1289" s="4"/>
      <c r="AWB1289" s="4"/>
      <c r="AWC1289" s="4"/>
      <c r="AWD1289" s="4"/>
      <c r="AWE1289" s="4"/>
      <c r="AWF1289" s="4"/>
      <c r="AWG1289" s="4"/>
      <c r="AWH1289" s="4"/>
      <c r="AWI1289" s="4"/>
      <c r="AWJ1289" s="4"/>
      <c r="AWK1289" s="4"/>
      <c r="AWL1289" s="4"/>
      <c r="AWM1289" s="4"/>
      <c r="AWN1289" s="4"/>
      <c r="AWO1289" s="4"/>
      <c r="AWP1289" s="4"/>
      <c r="AWQ1289" s="4"/>
      <c r="AWR1289" s="4"/>
      <c r="AWS1289" s="4"/>
      <c r="AWT1289" s="4"/>
      <c r="AWU1289" s="4"/>
      <c r="AWV1289" s="4"/>
      <c r="AWW1289" s="4"/>
      <c r="AWX1289" s="4"/>
      <c r="AWY1289" s="4"/>
      <c r="AWZ1289" s="4"/>
      <c r="AXA1289" s="4"/>
      <c r="AXB1289" s="4"/>
      <c r="AXC1289" s="4"/>
      <c r="AXD1289" s="4"/>
      <c r="AXE1289" s="4"/>
      <c r="AXF1289" s="4"/>
      <c r="AXG1289" s="4"/>
      <c r="AXH1289" s="4"/>
      <c r="AXI1289" s="4"/>
      <c r="AXJ1289" s="4"/>
      <c r="AXK1289" s="4"/>
      <c r="AXL1289" s="4"/>
      <c r="AXM1289" s="4"/>
      <c r="AXN1289" s="4"/>
      <c r="AXO1289" s="4"/>
      <c r="AXP1289" s="4"/>
      <c r="AXQ1289" s="4"/>
      <c r="AXR1289" s="4"/>
      <c r="AXS1289" s="4"/>
      <c r="AXT1289" s="4"/>
      <c r="AXU1289" s="4"/>
      <c r="AXV1289" s="4"/>
      <c r="AXW1289" s="4"/>
      <c r="AXX1289" s="4"/>
      <c r="AXY1289" s="4"/>
      <c r="AXZ1289" s="4"/>
      <c r="AYA1289" s="4"/>
      <c r="AYB1289" s="4"/>
      <c r="AYC1289" s="4"/>
      <c r="AYD1289" s="4"/>
      <c r="AYE1289" s="4"/>
      <c r="AYF1289" s="4"/>
      <c r="AYG1289" s="4"/>
      <c r="AYH1289" s="4"/>
      <c r="AYI1289" s="4"/>
      <c r="AYJ1289" s="4"/>
      <c r="AYK1289" s="4"/>
      <c r="AYL1289" s="4"/>
      <c r="AYM1289" s="4"/>
      <c r="AYN1289" s="4"/>
      <c r="AYO1289" s="4"/>
      <c r="AYP1289" s="4"/>
      <c r="AYQ1289" s="4"/>
      <c r="AYR1289" s="4"/>
      <c r="AYS1289" s="4"/>
      <c r="AYT1289" s="4"/>
      <c r="AYU1289" s="4"/>
      <c r="AYV1289" s="4"/>
      <c r="AYW1289" s="4"/>
      <c r="AYX1289" s="4"/>
      <c r="AYY1289" s="4"/>
      <c r="AYZ1289" s="4"/>
      <c r="AZA1289" s="4"/>
      <c r="AZB1289" s="4"/>
      <c r="AZC1289" s="4"/>
      <c r="AZD1289" s="4"/>
      <c r="AZE1289" s="4"/>
      <c r="AZF1289" s="4"/>
      <c r="AZG1289" s="4"/>
      <c r="AZH1289" s="4"/>
      <c r="AZI1289" s="4"/>
      <c r="AZJ1289" s="4"/>
      <c r="AZK1289" s="4"/>
      <c r="AZL1289" s="4"/>
      <c r="AZM1289" s="4"/>
      <c r="AZN1289" s="4"/>
      <c r="AZO1289" s="4"/>
      <c r="AZP1289" s="4"/>
      <c r="AZQ1289" s="4"/>
      <c r="AZR1289" s="4"/>
      <c r="AZS1289" s="4"/>
      <c r="AZT1289" s="4"/>
      <c r="AZU1289" s="4"/>
      <c r="AZV1289" s="4"/>
      <c r="AZW1289" s="4"/>
      <c r="AZX1289" s="4"/>
      <c r="AZY1289" s="4"/>
      <c r="AZZ1289" s="4"/>
      <c r="BAA1289" s="4"/>
      <c r="BAB1289" s="4"/>
      <c r="BAC1289" s="4"/>
      <c r="BAD1289" s="4"/>
      <c r="BAE1289" s="4"/>
      <c r="BAF1289" s="4"/>
      <c r="BAG1289" s="4"/>
      <c r="BAH1289" s="4"/>
      <c r="BAI1289" s="4"/>
      <c r="BAJ1289" s="4"/>
      <c r="BAK1289" s="4"/>
      <c r="BAL1289" s="4"/>
      <c r="BAM1289" s="4"/>
      <c r="BAN1289" s="4"/>
      <c r="BAO1289" s="4"/>
      <c r="BAP1289" s="4"/>
      <c r="BAQ1289" s="4"/>
      <c r="BAR1289" s="4"/>
      <c r="BAS1289" s="4"/>
      <c r="BAT1289" s="4"/>
      <c r="BAU1289" s="4"/>
      <c r="BAV1289" s="4"/>
      <c r="BAW1289" s="4"/>
      <c r="BAX1289" s="4"/>
      <c r="BAY1289" s="4"/>
      <c r="BAZ1289" s="4"/>
      <c r="BBA1289" s="4"/>
      <c r="BBB1289" s="4"/>
      <c r="BBC1289" s="4"/>
      <c r="BBD1289" s="4"/>
      <c r="BBE1289" s="4"/>
      <c r="BBF1289" s="4"/>
      <c r="BBG1289" s="4"/>
      <c r="BBH1289" s="4"/>
      <c r="BBI1289" s="4"/>
      <c r="BBJ1289" s="4"/>
      <c r="BBK1289" s="4"/>
      <c r="BBL1289" s="4"/>
      <c r="BBM1289" s="4"/>
      <c r="BBN1289" s="4"/>
      <c r="BBO1289" s="4"/>
      <c r="BBP1289" s="4"/>
      <c r="BBQ1289" s="4"/>
      <c r="BBR1289" s="4"/>
      <c r="BBS1289" s="4"/>
      <c r="BBT1289" s="4"/>
      <c r="BBU1289" s="4"/>
      <c r="BBV1289" s="4"/>
      <c r="BBW1289" s="4"/>
      <c r="BBX1289" s="4"/>
      <c r="BBY1289" s="4"/>
      <c r="BBZ1289" s="4"/>
      <c r="BCA1289" s="4"/>
      <c r="BCB1289" s="4"/>
      <c r="BCC1289" s="4"/>
      <c r="BCD1289" s="4"/>
      <c r="BCE1289" s="4"/>
      <c r="BCF1289" s="4"/>
      <c r="BCG1289" s="4"/>
      <c r="BCH1289" s="4"/>
      <c r="BCI1289" s="4"/>
      <c r="BCJ1289" s="4"/>
      <c r="BCK1289" s="4"/>
      <c r="BCL1289" s="4"/>
      <c r="BCM1289" s="4"/>
      <c r="BCN1289" s="4"/>
      <c r="BCO1289" s="4"/>
      <c r="BCP1289" s="4"/>
      <c r="BCQ1289" s="4"/>
      <c r="BCR1289" s="4"/>
      <c r="BCS1289" s="4"/>
      <c r="BCT1289" s="4"/>
      <c r="BCU1289" s="4"/>
      <c r="BCV1289" s="4"/>
      <c r="BCW1289" s="4"/>
      <c r="BCX1289" s="4"/>
      <c r="BCY1289" s="4"/>
      <c r="BCZ1289" s="4"/>
      <c r="BDA1289" s="4"/>
      <c r="BDB1289" s="4"/>
      <c r="BDC1289" s="4"/>
      <c r="BDD1289" s="4"/>
      <c r="BDE1289" s="4"/>
      <c r="BDF1289" s="4"/>
      <c r="BDG1289" s="4"/>
      <c r="BDH1289" s="4"/>
      <c r="BDI1289" s="4"/>
      <c r="BDJ1289" s="4"/>
      <c r="BDK1289" s="4"/>
      <c r="BDL1289" s="4"/>
      <c r="BDM1289" s="4"/>
      <c r="BDN1289" s="4"/>
      <c r="BDO1289" s="4"/>
      <c r="BDP1289" s="4"/>
      <c r="BDQ1289" s="4"/>
      <c r="BDR1289" s="4"/>
      <c r="BDS1289" s="4"/>
      <c r="BDT1289" s="4"/>
      <c r="BDU1289" s="4"/>
      <c r="BDV1289" s="4"/>
      <c r="BDW1289" s="4"/>
      <c r="BDX1289" s="4"/>
      <c r="BDY1289" s="4"/>
      <c r="BDZ1289" s="4"/>
      <c r="BEA1289" s="4"/>
      <c r="BEB1289" s="4"/>
      <c r="BEC1289" s="4"/>
      <c r="BED1289" s="4"/>
      <c r="BEE1289" s="4"/>
      <c r="BEF1289" s="4"/>
      <c r="BEG1289" s="4"/>
      <c r="BEH1289" s="4"/>
      <c r="BEI1289" s="4"/>
      <c r="BEJ1289" s="4"/>
      <c r="BEK1289" s="4"/>
      <c r="BEL1289" s="4"/>
      <c r="BEM1289" s="4"/>
      <c r="BEN1289" s="4"/>
      <c r="BEO1289" s="4"/>
      <c r="BEP1289" s="4"/>
      <c r="BEQ1289" s="4"/>
      <c r="BER1289" s="4"/>
      <c r="BES1289" s="4"/>
      <c r="BET1289" s="4"/>
      <c r="BEU1289" s="4"/>
      <c r="BEV1289" s="4"/>
      <c r="BEW1289" s="4"/>
      <c r="BEX1289" s="4"/>
      <c r="BEY1289" s="4"/>
      <c r="BEZ1289" s="4"/>
      <c r="BFA1289" s="4"/>
      <c r="BFB1289" s="4"/>
      <c r="BFC1289" s="4"/>
      <c r="BFD1289" s="4"/>
      <c r="BFE1289" s="4"/>
      <c r="BFF1289" s="4"/>
      <c r="BFG1289" s="4"/>
      <c r="BFH1289" s="4"/>
      <c r="BFI1289" s="4"/>
      <c r="BFJ1289" s="4"/>
      <c r="BFK1289" s="4"/>
      <c r="BFL1289" s="4"/>
      <c r="BFM1289" s="4"/>
      <c r="BFN1289" s="4"/>
      <c r="BFO1289" s="4"/>
      <c r="BFP1289" s="4"/>
      <c r="BFQ1289" s="4"/>
      <c r="BFR1289" s="4"/>
      <c r="BFS1289" s="4"/>
      <c r="BFT1289" s="4"/>
      <c r="BFU1289" s="4"/>
      <c r="BFV1289" s="4"/>
      <c r="BFW1289" s="4"/>
      <c r="BFX1289" s="4"/>
      <c r="BFY1289" s="4"/>
      <c r="BFZ1289" s="4"/>
      <c r="BGA1289" s="4"/>
      <c r="BGB1289" s="4"/>
      <c r="BGC1289" s="4"/>
      <c r="BGD1289" s="4"/>
      <c r="BGE1289" s="4"/>
      <c r="BGF1289" s="4"/>
      <c r="BGG1289" s="4"/>
      <c r="BGH1289" s="4"/>
      <c r="BGI1289" s="4"/>
      <c r="BGJ1289" s="4"/>
      <c r="BGK1289" s="4"/>
      <c r="BGL1289" s="4"/>
      <c r="BGM1289" s="4"/>
      <c r="BGN1289" s="4"/>
      <c r="BGO1289" s="4"/>
      <c r="BGP1289" s="4"/>
      <c r="BGQ1289" s="4"/>
      <c r="BGR1289" s="4"/>
      <c r="BGS1289" s="4"/>
      <c r="BGT1289" s="4"/>
      <c r="BGU1289" s="4"/>
      <c r="BGV1289" s="4"/>
      <c r="BGW1289" s="4"/>
      <c r="BGX1289" s="4"/>
      <c r="BGY1289" s="4"/>
      <c r="BGZ1289" s="4"/>
      <c r="BHA1289" s="4"/>
      <c r="BHB1289" s="4"/>
      <c r="BHC1289" s="4"/>
      <c r="BHD1289" s="4"/>
      <c r="BHE1289" s="4"/>
      <c r="BHF1289" s="4"/>
      <c r="BHG1289" s="4"/>
      <c r="BHH1289" s="4"/>
      <c r="BHI1289" s="4"/>
      <c r="BHJ1289" s="4"/>
      <c r="BHK1289" s="4"/>
      <c r="BHL1289" s="4"/>
      <c r="BHM1289" s="4"/>
      <c r="BHN1289" s="4"/>
      <c r="BHO1289" s="4"/>
      <c r="BHP1289" s="4"/>
      <c r="BHQ1289" s="4"/>
      <c r="BHR1289" s="4"/>
      <c r="BHS1289" s="4"/>
      <c r="BHT1289" s="4"/>
      <c r="BHU1289" s="4"/>
      <c r="BHV1289" s="4"/>
      <c r="BHW1289" s="4"/>
      <c r="BHX1289" s="4"/>
      <c r="BHY1289" s="4"/>
      <c r="BHZ1289" s="4"/>
      <c r="BIA1289" s="4"/>
      <c r="BIB1289" s="4"/>
      <c r="BIC1289" s="4"/>
      <c r="BID1289" s="4"/>
      <c r="BIE1289" s="4"/>
      <c r="BIF1289" s="4"/>
      <c r="BIG1289" s="4"/>
      <c r="BIH1289" s="4"/>
      <c r="BII1289" s="4"/>
      <c r="BIJ1289" s="4"/>
      <c r="BIK1289" s="4"/>
      <c r="BIL1289" s="4"/>
      <c r="BIM1289" s="4"/>
      <c r="BIN1289" s="4"/>
      <c r="BIO1289" s="4"/>
      <c r="BIP1289" s="4"/>
      <c r="BIQ1289" s="4"/>
      <c r="BIR1289" s="4"/>
      <c r="BIS1289" s="4"/>
      <c r="BIT1289" s="4"/>
      <c r="BIU1289" s="4"/>
      <c r="BIV1289" s="4"/>
      <c r="BIW1289" s="4"/>
      <c r="BIX1289" s="4"/>
      <c r="BIY1289" s="4"/>
      <c r="BIZ1289" s="4"/>
      <c r="BJA1289" s="4"/>
      <c r="BJB1289" s="4"/>
      <c r="BJC1289" s="4"/>
      <c r="BJD1289" s="4"/>
      <c r="BJE1289" s="4"/>
      <c r="BJF1289" s="4"/>
      <c r="BJG1289" s="4"/>
      <c r="BJH1289" s="4"/>
      <c r="BJI1289" s="4"/>
      <c r="BJJ1289" s="4"/>
      <c r="BJK1289" s="4"/>
      <c r="BJL1289" s="4"/>
      <c r="BJM1289" s="4"/>
      <c r="BJN1289" s="4"/>
      <c r="BJO1289" s="4"/>
      <c r="BJP1289" s="4"/>
      <c r="BJQ1289" s="4"/>
      <c r="BJR1289" s="4"/>
      <c r="BJS1289" s="4"/>
      <c r="BJT1289" s="4"/>
      <c r="BJU1289" s="4"/>
      <c r="BJV1289" s="4"/>
      <c r="BJW1289" s="4"/>
      <c r="BJX1289" s="4"/>
      <c r="BJY1289" s="4"/>
      <c r="BJZ1289" s="4"/>
      <c r="BKA1289" s="4"/>
      <c r="BKB1289" s="4"/>
      <c r="BKC1289" s="4"/>
      <c r="BKD1289" s="4"/>
      <c r="BKE1289" s="4"/>
      <c r="BKF1289" s="4"/>
      <c r="BKG1289" s="4"/>
      <c r="BKH1289" s="4"/>
      <c r="BKI1289" s="4"/>
      <c r="BKJ1289" s="4"/>
      <c r="BKK1289" s="4"/>
      <c r="BKL1289" s="4"/>
      <c r="BKM1289" s="4"/>
      <c r="BKN1289" s="4"/>
      <c r="BKO1289" s="4"/>
      <c r="BKP1289" s="4"/>
      <c r="BKQ1289" s="4"/>
      <c r="BKR1289" s="4"/>
      <c r="BKS1289" s="4"/>
      <c r="BKT1289" s="4"/>
      <c r="BKU1289" s="4"/>
      <c r="BKV1289" s="4"/>
      <c r="BKW1289" s="4"/>
      <c r="BKX1289" s="4"/>
      <c r="BKY1289" s="4"/>
      <c r="BKZ1289" s="4"/>
      <c r="BLA1289" s="4"/>
      <c r="BLB1289" s="4"/>
      <c r="BLC1289" s="4"/>
      <c r="BLD1289" s="4"/>
      <c r="BLE1289" s="4"/>
      <c r="BLF1289" s="4"/>
      <c r="BLG1289" s="4"/>
      <c r="BLH1289" s="4"/>
      <c r="BLI1289" s="4"/>
      <c r="BLJ1289" s="4"/>
      <c r="BLK1289" s="4"/>
      <c r="BLL1289" s="4"/>
      <c r="BLM1289" s="4"/>
      <c r="BLN1289" s="4"/>
      <c r="BLO1289" s="4"/>
      <c r="BLP1289" s="4"/>
      <c r="BLQ1289" s="4"/>
      <c r="BLR1289" s="4"/>
      <c r="BLS1289" s="4"/>
      <c r="BLT1289" s="4"/>
      <c r="BLU1289" s="4"/>
      <c r="BLV1289" s="4"/>
      <c r="BLW1289" s="4"/>
      <c r="BLX1289" s="4"/>
      <c r="BLY1289" s="4"/>
      <c r="BLZ1289" s="4"/>
      <c r="BMA1289" s="4"/>
      <c r="BMB1289" s="4"/>
      <c r="BMC1289" s="4"/>
      <c r="BMD1289" s="4"/>
      <c r="BME1289" s="4"/>
      <c r="BMF1289" s="4"/>
      <c r="BMG1289" s="4"/>
      <c r="BMH1289" s="4"/>
      <c r="BMI1289" s="4"/>
      <c r="BMJ1289" s="4"/>
      <c r="BMK1289" s="4"/>
      <c r="BML1289" s="4"/>
      <c r="BMM1289" s="4"/>
      <c r="BMN1289" s="4"/>
      <c r="BMO1289" s="4"/>
      <c r="BMP1289" s="4"/>
      <c r="BMQ1289" s="4"/>
      <c r="BMR1289" s="4"/>
      <c r="BMS1289" s="4"/>
      <c r="BMT1289" s="4"/>
      <c r="BMU1289" s="4"/>
      <c r="BMV1289" s="4"/>
      <c r="BMW1289" s="4"/>
      <c r="BMX1289" s="4"/>
      <c r="BMY1289" s="4"/>
      <c r="BMZ1289" s="4"/>
      <c r="BNA1289" s="4"/>
      <c r="BNB1289" s="4"/>
      <c r="BNC1289" s="4"/>
      <c r="BND1289" s="4"/>
      <c r="BNE1289" s="4"/>
      <c r="BNF1289" s="4"/>
      <c r="BNG1289" s="4"/>
      <c r="BNH1289" s="4"/>
      <c r="BNI1289" s="4"/>
      <c r="BNJ1289" s="4"/>
      <c r="BNK1289" s="4"/>
      <c r="BNL1289" s="4"/>
      <c r="BNM1289" s="4"/>
      <c r="BNN1289" s="4"/>
      <c r="BNO1289" s="4"/>
      <c r="BNP1289" s="4"/>
      <c r="BNQ1289" s="4"/>
      <c r="BNR1289" s="4"/>
      <c r="BNS1289" s="4"/>
      <c r="BNT1289" s="4"/>
      <c r="BNU1289" s="4"/>
      <c r="BNV1289" s="4"/>
      <c r="BNW1289" s="4"/>
      <c r="BNX1289" s="4"/>
      <c r="BNY1289" s="4"/>
      <c r="BNZ1289" s="4"/>
      <c r="BOA1289" s="4"/>
      <c r="BOB1289" s="4"/>
      <c r="BOC1289" s="4"/>
      <c r="BOD1289" s="4"/>
      <c r="BOE1289" s="4"/>
      <c r="BOF1289" s="4"/>
      <c r="BOG1289" s="4"/>
      <c r="BOH1289" s="4"/>
      <c r="BOI1289" s="4"/>
      <c r="BOJ1289" s="4"/>
      <c r="BOK1289" s="4"/>
      <c r="BOL1289" s="4"/>
      <c r="BOM1289" s="4"/>
      <c r="BON1289" s="4"/>
      <c r="BOO1289" s="4"/>
      <c r="BOP1289" s="4"/>
      <c r="BOQ1289" s="4"/>
      <c r="BOR1289" s="4"/>
      <c r="BOS1289" s="4"/>
      <c r="BOT1289" s="4"/>
      <c r="BOU1289" s="4"/>
      <c r="BOV1289" s="4"/>
      <c r="BOW1289" s="4"/>
      <c r="BOX1289" s="4"/>
      <c r="BOY1289" s="4"/>
      <c r="BOZ1289" s="4"/>
      <c r="BPA1289" s="4"/>
      <c r="BPB1289" s="4"/>
      <c r="BPC1289" s="4"/>
      <c r="BPD1289" s="4"/>
      <c r="BPE1289" s="4"/>
      <c r="BPF1289" s="4"/>
      <c r="BPG1289" s="4"/>
      <c r="BPH1289" s="4"/>
      <c r="BPI1289" s="4"/>
      <c r="BPJ1289" s="4"/>
      <c r="BPK1289" s="4"/>
      <c r="BPL1289" s="4"/>
      <c r="BPM1289" s="4"/>
      <c r="BPN1289" s="4"/>
      <c r="BPO1289" s="4"/>
      <c r="BPP1289" s="4"/>
      <c r="BPQ1289" s="4"/>
      <c r="BPR1289" s="4"/>
      <c r="BPS1289" s="4"/>
      <c r="BPT1289" s="4"/>
      <c r="BPU1289" s="4"/>
      <c r="BPV1289" s="4"/>
      <c r="BPW1289" s="4"/>
      <c r="BPX1289" s="4"/>
      <c r="BPY1289" s="4"/>
      <c r="BPZ1289" s="4"/>
      <c r="BQA1289" s="4"/>
      <c r="BQB1289" s="4"/>
      <c r="BQC1289" s="4"/>
      <c r="BQD1289" s="4"/>
      <c r="BQE1289" s="4"/>
      <c r="BQF1289" s="4"/>
      <c r="BQG1289" s="4"/>
      <c r="BQH1289" s="4"/>
      <c r="BQI1289" s="4"/>
      <c r="BQJ1289" s="4"/>
      <c r="BQK1289" s="4"/>
      <c r="BQL1289" s="4"/>
      <c r="BQM1289" s="4"/>
      <c r="BQN1289" s="4"/>
      <c r="BQO1289" s="4"/>
      <c r="BQP1289" s="4"/>
      <c r="BQQ1289" s="4"/>
      <c r="BQR1289" s="4"/>
      <c r="BQS1289" s="4"/>
      <c r="BQT1289" s="4"/>
      <c r="BQU1289" s="4"/>
      <c r="BQV1289" s="4"/>
      <c r="BQW1289" s="4"/>
      <c r="BQX1289" s="4"/>
      <c r="BQY1289" s="4"/>
      <c r="BQZ1289" s="4"/>
      <c r="BRA1289" s="4"/>
      <c r="BRB1289" s="4"/>
      <c r="BRC1289" s="4"/>
      <c r="BRD1289" s="4"/>
      <c r="BRE1289" s="4"/>
      <c r="BRF1289" s="4"/>
      <c r="BRG1289" s="4"/>
      <c r="BRH1289" s="4"/>
      <c r="BRI1289" s="4"/>
      <c r="BRJ1289" s="4"/>
      <c r="BRK1289" s="4"/>
      <c r="BRL1289" s="4"/>
      <c r="BRM1289" s="4"/>
      <c r="BRN1289" s="4"/>
      <c r="BRO1289" s="4"/>
      <c r="BRP1289" s="4"/>
      <c r="BRQ1289" s="4"/>
      <c r="BRR1289" s="4"/>
      <c r="BRS1289" s="4"/>
      <c r="BRT1289" s="4"/>
      <c r="BRU1289" s="4"/>
      <c r="BRV1289" s="4"/>
      <c r="BRW1289" s="4"/>
      <c r="BRX1289" s="4"/>
      <c r="BRY1289" s="4"/>
      <c r="BRZ1289" s="4"/>
      <c r="BSA1289" s="4"/>
      <c r="BSB1289" s="4"/>
      <c r="BSC1289" s="4"/>
      <c r="BSD1289" s="4"/>
      <c r="BSE1289" s="4"/>
      <c r="BSF1289" s="4"/>
      <c r="BSG1289" s="4"/>
      <c r="BSH1289" s="4"/>
      <c r="BSI1289" s="4"/>
      <c r="BSJ1289" s="4"/>
      <c r="BSK1289" s="4"/>
      <c r="BSL1289" s="4"/>
      <c r="BSM1289" s="4"/>
      <c r="BSN1289" s="4"/>
      <c r="BSO1289" s="4"/>
      <c r="BSP1289" s="4"/>
      <c r="BSQ1289" s="4"/>
      <c r="BSR1289" s="4"/>
      <c r="BSS1289" s="4"/>
      <c r="BST1289" s="4"/>
      <c r="BSU1289" s="4"/>
      <c r="BSV1289" s="4"/>
      <c r="BSW1289" s="4"/>
      <c r="BSX1289" s="4"/>
      <c r="BSY1289" s="4"/>
      <c r="BSZ1289" s="4"/>
      <c r="BTA1289" s="4"/>
      <c r="BTB1289" s="4"/>
      <c r="BTC1289" s="4"/>
      <c r="BTD1289" s="4"/>
      <c r="BTE1289" s="4"/>
      <c r="BTF1289" s="4"/>
      <c r="BTG1289" s="4"/>
      <c r="BTH1289" s="4"/>
      <c r="BTI1289" s="4"/>
      <c r="BTJ1289" s="4"/>
      <c r="BTK1289" s="4"/>
      <c r="BTL1289" s="4"/>
      <c r="BTM1289" s="4"/>
      <c r="BTN1289" s="4"/>
      <c r="BTO1289" s="4"/>
      <c r="BTP1289" s="4"/>
      <c r="BTQ1289" s="4"/>
      <c r="BTR1289" s="4"/>
      <c r="BTS1289" s="4"/>
      <c r="BTT1289" s="4"/>
      <c r="BTU1289" s="4"/>
      <c r="BTV1289" s="4"/>
      <c r="BTW1289" s="4"/>
      <c r="BTX1289" s="4"/>
      <c r="BTY1289" s="4"/>
      <c r="BTZ1289" s="4"/>
      <c r="BUA1289" s="4"/>
      <c r="BUB1289" s="4"/>
      <c r="BUC1289" s="4"/>
      <c r="BUD1289" s="4"/>
      <c r="BUE1289" s="4"/>
      <c r="BUF1289" s="4"/>
      <c r="BUG1289" s="4"/>
      <c r="BUH1289" s="4"/>
      <c r="BUI1289" s="4"/>
      <c r="BUJ1289" s="4"/>
      <c r="BUK1289" s="4"/>
      <c r="BUL1289" s="4"/>
      <c r="BUM1289" s="4"/>
      <c r="BUN1289" s="4"/>
      <c r="BUO1289" s="4"/>
      <c r="BUP1289" s="4"/>
      <c r="BUQ1289" s="4"/>
      <c r="BUR1289" s="4"/>
      <c r="BUS1289" s="4"/>
      <c r="BUT1289" s="4"/>
      <c r="BUU1289" s="4"/>
      <c r="BUV1289" s="4"/>
      <c r="BUW1289" s="4"/>
      <c r="BUX1289" s="4"/>
      <c r="BUY1289" s="4"/>
      <c r="BUZ1289" s="4"/>
      <c r="BVA1289" s="4"/>
      <c r="BVB1289" s="4"/>
      <c r="BVC1289" s="4"/>
      <c r="BVD1289" s="4"/>
      <c r="BVE1289" s="4"/>
      <c r="BVF1289" s="4"/>
      <c r="BVG1289" s="4"/>
      <c r="BVH1289" s="4"/>
      <c r="BVI1289" s="4"/>
      <c r="BVJ1289" s="4"/>
      <c r="BVK1289" s="4"/>
      <c r="BVL1289" s="4"/>
      <c r="BVM1289" s="4"/>
      <c r="BVN1289" s="4"/>
      <c r="BVO1289" s="4"/>
      <c r="BVP1289" s="4"/>
      <c r="BVQ1289" s="4"/>
      <c r="BVR1289" s="4"/>
      <c r="BVS1289" s="4"/>
      <c r="BVT1289" s="4"/>
      <c r="BVU1289" s="4"/>
      <c r="BVV1289" s="4"/>
      <c r="BVW1289" s="4"/>
      <c r="BVX1289" s="4"/>
      <c r="BVY1289" s="4"/>
      <c r="BVZ1289" s="4"/>
      <c r="BWA1289" s="4"/>
      <c r="BWB1289" s="4"/>
      <c r="BWC1289" s="4"/>
      <c r="BWD1289" s="4"/>
      <c r="BWE1289" s="4"/>
      <c r="BWF1289" s="4"/>
      <c r="BWG1289" s="4"/>
      <c r="BWH1289" s="4"/>
      <c r="BWI1289" s="4"/>
      <c r="BWJ1289" s="4"/>
      <c r="BWK1289" s="4"/>
      <c r="BWL1289" s="4"/>
      <c r="BWM1289" s="4"/>
      <c r="BWN1289" s="4"/>
      <c r="BWO1289" s="4"/>
      <c r="BWP1289" s="4"/>
      <c r="BWQ1289" s="4"/>
      <c r="BWR1289" s="4"/>
      <c r="BWS1289" s="4"/>
      <c r="BWT1289" s="4"/>
      <c r="BWU1289" s="4"/>
      <c r="BWV1289" s="4"/>
      <c r="BWW1289" s="4"/>
      <c r="BWX1289" s="4"/>
      <c r="BWY1289" s="4"/>
      <c r="BWZ1289" s="4"/>
      <c r="BXA1289" s="4"/>
      <c r="BXB1289" s="4"/>
      <c r="BXC1289" s="4"/>
      <c r="BXD1289" s="4"/>
      <c r="BXE1289" s="4"/>
      <c r="BXF1289" s="4"/>
      <c r="BXG1289" s="4"/>
      <c r="BXH1289" s="4"/>
      <c r="BXI1289" s="4"/>
      <c r="BXJ1289" s="4"/>
      <c r="BXK1289" s="4"/>
      <c r="BXL1289" s="4"/>
      <c r="BXM1289" s="4"/>
      <c r="BXN1289" s="4"/>
      <c r="BXO1289" s="4"/>
      <c r="BXP1289" s="4"/>
      <c r="BXQ1289" s="4"/>
      <c r="BXR1289" s="4"/>
      <c r="BXS1289" s="4"/>
      <c r="BXT1289" s="4"/>
      <c r="BXU1289" s="4"/>
      <c r="BXV1289" s="4"/>
      <c r="BXW1289" s="4"/>
      <c r="BXX1289" s="4"/>
      <c r="BXY1289" s="4"/>
      <c r="BXZ1289" s="4"/>
      <c r="BYA1289" s="4"/>
      <c r="BYB1289" s="4"/>
      <c r="BYC1289" s="4"/>
      <c r="BYD1289" s="4"/>
      <c r="BYE1289" s="4"/>
      <c r="BYF1289" s="4"/>
      <c r="BYG1289" s="4"/>
      <c r="BYH1289" s="4"/>
      <c r="BYI1289" s="4"/>
      <c r="BYJ1289" s="4"/>
      <c r="BYK1289" s="4"/>
      <c r="BYL1289" s="4"/>
      <c r="BYM1289" s="4"/>
      <c r="BYN1289" s="4"/>
      <c r="BYO1289" s="4"/>
      <c r="BYP1289" s="4"/>
      <c r="BYQ1289" s="4"/>
      <c r="BYR1289" s="4"/>
      <c r="BYS1289" s="4"/>
      <c r="BYT1289" s="4"/>
      <c r="BYU1289" s="4"/>
      <c r="BYV1289" s="4"/>
      <c r="BYW1289" s="4"/>
      <c r="BYX1289" s="4"/>
      <c r="BYY1289" s="4"/>
      <c r="BYZ1289" s="4"/>
      <c r="BZA1289" s="4"/>
      <c r="BZB1289" s="4"/>
      <c r="BZC1289" s="4"/>
      <c r="BZD1289" s="4"/>
      <c r="BZE1289" s="4"/>
      <c r="BZF1289" s="4"/>
      <c r="BZG1289" s="4"/>
      <c r="BZH1289" s="4"/>
      <c r="BZI1289" s="4"/>
      <c r="BZJ1289" s="4"/>
      <c r="BZK1289" s="4"/>
      <c r="BZL1289" s="4"/>
      <c r="BZM1289" s="4"/>
      <c r="BZN1289" s="4"/>
      <c r="BZO1289" s="4"/>
      <c r="BZP1289" s="4"/>
      <c r="BZQ1289" s="4"/>
      <c r="BZR1289" s="4"/>
      <c r="BZS1289" s="4"/>
      <c r="BZT1289" s="4"/>
      <c r="BZU1289" s="4"/>
      <c r="BZV1289" s="4"/>
      <c r="BZW1289" s="4"/>
      <c r="BZX1289" s="4"/>
      <c r="BZY1289" s="4"/>
      <c r="BZZ1289" s="4"/>
      <c r="CAA1289" s="4"/>
      <c r="CAB1289" s="4"/>
      <c r="CAC1289" s="4"/>
      <c r="CAD1289" s="4"/>
      <c r="CAE1289" s="4"/>
      <c r="CAF1289" s="4"/>
      <c r="CAG1289" s="4"/>
      <c r="CAH1289" s="4"/>
      <c r="CAI1289" s="4"/>
      <c r="CAJ1289" s="4"/>
      <c r="CAK1289" s="4"/>
      <c r="CAL1289" s="4"/>
      <c r="CAM1289" s="4"/>
      <c r="CAN1289" s="4"/>
      <c r="CAO1289" s="4"/>
      <c r="CAP1289" s="4"/>
      <c r="CAQ1289" s="4"/>
      <c r="CAR1289" s="4"/>
      <c r="CAS1289" s="4"/>
      <c r="CAT1289" s="4"/>
      <c r="CAU1289" s="4"/>
      <c r="CAV1289" s="4"/>
      <c r="CAW1289" s="4"/>
      <c r="CAX1289" s="4"/>
      <c r="CAY1289" s="4"/>
      <c r="CAZ1289" s="4"/>
      <c r="CBA1289" s="4"/>
      <c r="CBB1289" s="4"/>
      <c r="CBC1289" s="4"/>
      <c r="CBD1289" s="4"/>
      <c r="CBE1289" s="4"/>
      <c r="CBF1289" s="4"/>
      <c r="CBG1289" s="4"/>
      <c r="CBH1289" s="4"/>
      <c r="CBI1289" s="4"/>
      <c r="CBJ1289" s="4"/>
      <c r="CBK1289" s="4"/>
      <c r="CBL1289" s="4"/>
      <c r="CBM1289" s="4"/>
      <c r="CBN1289" s="4"/>
      <c r="CBO1289" s="4"/>
      <c r="CBP1289" s="4"/>
      <c r="CBQ1289" s="4"/>
      <c r="CBR1289" s="4"/>
      <c r="CBS1289" s="4"/>
      <c r="CBT1289" s="4"/>
      <c r="CBU1289" s="4"/>
      <c r="CBV1289" s="4"/>
      <c r="CBW1289" s="4"/>
      <c r="CBX1289" s="4"/>
      <c r="CBY1289" s="4"/>
      <c r="CBZ1289" s="4"/>
      <c r="CCA1289" s="4"/>
      <c r="CCB1289" s="4"/>
      <c r="CCC1289" s="4"/>
      <c r="CCD1289" s="4"/>
      <c r="CCE1289" s="4"/>
      <c r="CCF1289" s="4"/>
      <c r="CCG1289" s="4"/>
      <c r="CCH1289" s="4"/>
      <c r="CCI1289" s="4"/>
      <c r="CCJ1289" s="4"/>
      <c r="CCK1289" s="4"/>
      <c r="CCL1289" s="4"/>
      <c r="CCM1289" s="4"/>
      <c r="CCN1289" s="4"/>
      <c r="CCO1289" s="4"/>
      <c r="CCP1289" s="4"/>
      <c r="CCQ1289" s="4"/>
      <c r="CCR1289" s="4"/>
      <c r="CCS1289" s="4"/>
      <c r="CCT1289" s="4"/>
      <c r="CCU1289" s="4"/>
      <c r="CCV1289" s="4"/>
      <c r="CCW1289" s="4"/>
      <c r="CCX1289" s="4"/>
      <c r="CCY1289" s="4"/>
      <c r="CCZ1289" s="4"/>
      <c r="CDA1289" s="4"/>
      <c r="CDB1289" s="4"/>
      <c r="CDC1289" s="4"/>
      <c r="CDD1289" s="4"/>
      <c r="CDE1289" s="4"/>
      <c r="CDF1289" s="4"/>
      <c r="CDG1289" s="4"/>
      <c r="CDH1289" s="4"/>
      <c r="CDI1289" s="4"/>
      <c r="CDJ1289" s="4"/>
      <c r="CDK1289" s="4"/>
      <c r="CDL1289" s="4"/>
      <c r="CDM1289" s="4"/>
      <c r="CDN1289" s="4"/>
      <c r="CDO1289" s="4"/>
      <c r="CDP1289" s="4"/>
      <c r="CDQ1289" s="4"/>
      <c r="CDR1289" s="4"/>
      <c r="CDS1289" s="4"/>
      <c r="CDT1289" s="4"/>
      <c r="CDU1289" s="4"/>
      <c r="CDV1289" s="4"/>
      <c r="CDW1289" s="4"/>
      <c r="CDX1289" s="4"/>
      <c r="CDY1289" s="4"/>
      <c r="CDZ1289" s="4"/>
      <c r="CEA1289" s="4"/>
      <c r="CEB1289" s="4"/>
      <c r="CEC1289" s="4"/>
      <c r="CED1289" s="4"/>
      <c r="CEE1289" s="4"/>
      <c r="CEF1289" s="4"/>
      <c r="CEG1289" s="4"/>
      <c r="CEH1289" s="4"/>
      <c r="CEI1289" s="4"/>
      <c r="CEJ1289" s="4"/>
      <c r="CEK1289" s="4"/>
      <c r="CEL1289" s="4"/>
      <c r="CEM1289" s="4"/>
      <c r="CEN1289" s="4"/>
      <c r="CEO1289" s="4"/>
      <c r="CEP1289" s="4"/>
      <c r="CEQ1289" s="4"/>
      <c r="CER1289" s="4"/>
      <c r="CES1289" s="4"/>
      <c r="CET1289" s="4"/>
      <c r="CEU1289" s="4"/>
      <c r="CEV1289" s="4"/>
      <c r="CEW1289" s="4"/>
      <c r="CEX1289" s="4"/>
      <c r="CEY1289" s="4"/>
      <c r="CEZ1289" s="4"/>
      <c r="CFA1289" s="4"/>
      <c r="CFB1289" s="4"/>
      <c r="CFC1289" s="4"/>
      <c r="CFD1289" s="4"/>
      <c r="CFE1289" s="4"/>
      <c r="CFF1289" s="4"/>
      <c r="CFG1289" s="4"/>
      <c r="CFH1289" s="4"/>
      <c r="CFI1289" s="4"/>
      <c r="CFJ1289" s="4"/>
      <c r="CFK1289" s="4"/>
      <c r="CFL1289" s="4"/>
      <c r="CFM1289" s="4"/>
      <c r="CFN1289" s="4"/>
      <c r="CFO1289" s="4"/>
      <c r="CFP1289" s="4"/>
      <c r="CFQ1289" s="4"/>
      <c r="CFR1289" s="4"/>
      <c r="CFS1289" s="4"/>
      <c r="CFT1289" s="4"/>
      <c r="CFU1289" s="4"/>
      <c r="CFV1289" s="4"/>
      <c r="CFW1289" s="4"/>
      <c r="CFX1289" s="4"/>
      <c r="CFY1289" s="4"/>
      <c r="CFZ1289" s="4"/>
      <c r="CGA1289" s="4"/>
      <c r="CGB1289" s="4"/>
      <c r="CGC1289" s="4"/>
      <c r="CGD1289" s="4"/>
      <c r="CGE1289" s="4"/>
      <c r="CGF1289" s="4"/>
      <c r="CGG1289" s="4"/>
      <c r="CGH1289" s="4"/>
      <c r="CGI1289" s="4"/>
      <c r="CGJ1289" s="4"/>
      <c r="CGK1289" s="4"/>
      <c r="CGL1289" s="4"/>
      <c r="CGM1289" s="4"/>
      <c r="CGN1289" s="4"/>
      <c r="CGO1289" s="4"/>
      <c r="CGP1289" s="4"/>
      <c r="CGQ1289" s="4"/>
      <c r="CGR1289" s="4"/>
      <c r="CGS1289" s="4"/>
      <c r="CGT1289" s="4"/>
      <c r="CGU1289" s="4"/>
      <c r="CGV1289" s="4"/>
      <c r="CGW1289" s="4"/>
      <c r="CGX1289" s="4"/>
      <c r="CGY1289" s="4"/>
      <c r="CGZ1289" s="4"/>
      <c r="CHA1289" s="4"/>
      <c r="CHB1289" s="4"/>
      <c r="CHC1289" s="4"/>
      <c r="CHD1289" s="4"/>
      <c r="CHE1289" s="4"/>
      <c r="CHF1289" s="4"/>
      <c r="CHG1289" s="4"/>
      <c r="CHH1289" s="4"/>
      <c r="CHI1289" s="4"/>
      <c r="CHJ1289" s="4"/>
      <c r="CHK1289" s="4"/>
      <c r="CHL1289" s="4"/>
      <c r="CHM1289" s="4"/>
      <c r="CHN1289" s="4"/>
      <c r="CHO1289" s="4"/>
      <c r="CHP1289" s="4"/>
      <c r="CHQ1289" s="4"/>
      <c r="CHR1289" s="4"/>
      <c r="CHS1289" s="4"/>
      <c r="CHT1289" s="4"/>
      <c r="CHU1289" s="4"/>
      <c r="CHV1289" s="4"/>
      <c r="CHW1289" s="4"/>
      <c r="CHX1289" s="4"/>
      <c r="CHY1289" s="4"/>
      <c r="CHZ1289" s="4"/>
      <c r="CIA1289" s="4"/>
      <c r="CIB1289" s="4"/>
      <c r="CIC1289" s="4"/>
      <c r="CID1289" s="4"/>
      <c r="CIE1289" s="4"/>
      <c r="CIF1289" s="4"/>
      <c r="CIG1289" s="4"/>
      <c r="CIH1289" s="4"/>
      <c r="CII1289" s="4"/>
      <c r="CIJ1289" s="4"/>
      <c r="CIK1289" s="4"/>
      <c r="CIL1289" s="4"/>
      <c r="CIM1289" s="4"/>
      <c r="CIN1289" s="4"/>
      <c r="CIO1289" s="4"/>
      <c r="CIP1289" s="4"/>
      <c r="CIQ1289" s="4"/>
      <c r="CIR1289" s="4"/>
      <c r="CIS1289" s="4"/>
      <c r="CIT1289" s="4"/>
      <c r="CIU1289" s="4"/>
      <c r="CIV1289" s="4"/>
      <c r="CIW1289" s="4"/>
      <c r="CIX1289" s="4"/>
      <c r="CIY1289" s="4"/>
      <c r="CIZ1289" s="4"/>
      <c r="CJA1289" s="4"/>
      <c r="CJB1289" s="4"/>
      <c r="CJC1289" s="4"/>
      <c r="CJD1289" s="4"/>
      <c r="CJE1289" s="4"/>
      <c r="CJF1289" s="4"/>
      <c r="CJG1289" s="4"/>
      <c r="CJH1289" s="4"/>
      <c r="CJI1289" s="4"/>
      <c r="CJJ1289" s="4"/>
      <c r="CJK1289" s="4"/>
      <c r="CJL1289" s="4"/>
      <c r="CJM1289" s="4"/>
      <c r="CJN1289" s="4"/>
      <c r="CJO1289" s="4"/>
      <c r="CJP1289" s="4"/>
      <c r="CJQ1289" s="4"/>
      <c r="CJR1289" s="4"/>
      <c r="CJS1289" s="4"/>
      <c r="CJT1289" s="4"/>
      <c r="CJU1289" s="4"/>
      <c r="CJV1289" s="4"/>
      <c r="CJW1289" s="4"/>
      <c r="CJX1289" s="4"/>
      <c r="CJY1289" s="4"/>
      <c r="CJZ1289" s="4"/>
      <c r="CKA1289" s="4"/>
      <c r="CKB1289" s="4"/>
      <c r="CKC1289" s="4"/>
      <c r="CKD1289" s="4"/>
      <c r="CKE1289" s="4"/>
      <c r="CKF1289" s="4"/>
      <c r="CKG1289" s="4"/>
      <c r="CKH1289" s="4"/>
      <c r="CKI1289" s="4"/>
      <c r="CKJ1289" s="4"/>
      <c r="CKK1289" s="4"/>
      <c r="CKL1289" s="4"/>
      <c r="CKM1289" s="4"/>
      <c r="CKN1289" s="4"/>
      <c r="CKO1289" s="4"/>
      <c r="CKP1289" s="4"/>
      <c r="CKQ1289" s="4"/>
      <c r="CKR1289" s="4"/>
      <c r="CKS1289" s="4"/>
      <c r="CKT1289" s="4"/>
      <c r="CKU1289" s="4"/>
      <c r="CKV1289" s="4"/>
      <c r="CKW1289" s="4"/>
      <c r="CKX1289" s="4"/>
      <c r="CKY1289" s="4"/>
      <c r="CKZ1289" s="4"/>
      <c r="CLA1289" s="4"/>
      <c r="CLB1289" s="4"/>
      <c r="CLC1289" s="4"/>
      <c r="CLD1289" s="4"/>
      <c r="CLE1289" s="4"/>
      <c r="CLF1289" s="4"/>
      <c r="CLG1289" s="4"/>
      <c r="CLH1289" s="4"/>
      <c r="CLI1289" s="4"/>
      <c r="CLJ1289" s="4"/>
      <c r="CLK1289" s="4"/>
      <c r="CLL1289" s="4"/>
      <c r="CLM1289" s="4"/>
      <c r="CLN1289" s="4"/>
      <c r="CLO1289" s="4"/>
      <c r="CLP1289" s="4"/>
      <c r="CLQ1289" s="4"/>
      <c r="CLR1289" s="4"/>
      <c r="CLS1289" s="4"/>
      <c r="CLT1289" s="4"/>
      <c r="CLU1289" s="4"/>
      <c r="CLV1289" s="4"/>
      <c r="CLW1289" s="4"/>
      <c r="CLX1289" s="4"/>
      <c r="CLY1289" s="4"/>
      <c r="CLZ1289" s="4"/>
      <c r="CMA1289" s="4"/>
      <c r="CMB1289" s="4"/>
      <c r="CMC1289" s="4"/>
      <c r="CMD1289" s="4"/>
      <c r="CME1289" s="4"/>
      <c r="CMF1289" s="4"/>
      <c r="CMG1289" s="4"/>
      <c r="CMH1289" s="4"/>
      <c r="CMI1289" s="4"/>
      <c r="CMJ1289" s="4"/>
      <c r="CMK1289" s="4"/>
      <c r="CML1289" s="4"/>
      <c r="CMM1289" s="4"/>
      <c r="CMN1289" s="4"/>
      <c r="CMO1289" s="4"/>
      <c r="CMP1289" s="4"/>
      <c r="CMQ1289" s="4"/>
      <c r="CMR1289" s="4"/>
      <c r="CMS1289" s="4"/>
      <c r="CMT1289" s="4"/>
      <c r="CMU1289" s="4"/>
      <c r="CMV1289" s="4"/>
      <c r="CMW1289" s="4"/>
      <c r="CMX1289" s="4"/>
      <c r="CMY1289" s="4"/>
      <c r="CMZ1289" s="4"/>
      <c r="CNA1289" s="4"/>
      <c r="CNB1289" s="4"/>
      <c r="CNC1289" s="4"/>
      <c r="CND1289" s="4"/>
      <c r="CNE1289" s="4"/>
      <c r="CNF1289" s="4"/>
      <c r="CNG1289" s="4"/>
      <c r="CNH1289" s="4"/>
      <c r="CNI1289" s="4"/>
      <c r="CNJ1289" s="4"/>
      <c r="CNK1289" s="4"/>
      <c r="CNL1289" s="4"/>
      <c r="CNM1289" s="4"/>
      <c r="CNN1289" s="4"/>
      <c r="CNO1289" s="4"/>
      <c r="CNP1289" s="4"/>
      <c r="CNQ1289" s="4"/>
      <c r="CNR1289" s="4"/>
      <c r="CNS1289" s="4"/>
      <c r="CNT1289" s="4"/>
      <c r="CNU1289" s="4"/>
      <c r="CNV1289" s="4"/>
      <c r="CNW1289" s="4"/>
      <c r="CNX1289" s="4"/>
      <c r="CNY1289" s="4"/>
      <c r="CNZ1289" s="4"/>
      <c r="COA1289" s="4"/>
      <c r="COB1289" s="4"/>
      <c r="COC1289" s="4"/>
      <c r="COD1289" s="4"/>
      <c r="COE1289" s="4"/>
      <c r="COF1289" s="4"/>
      <c r="COG1289" s="4"/>
      <c r="COH1289" s="4"/>
      <c r="COI1289" s="4"/>
      <c r="COJ1289" s="4"/>
      <c r="COK1289" s="4"/>
      <c r="COL1289" s="4"/>
      <c r="COM1289" s="4"/>
      <c r="CON1289" s="4"/>
      <c r="COO1289" s="4"/>
      <c r="COP1289" s="4"/>
      <c r="COQ1289" s="4"/>
      <c r="COR1289" s="4"/>
      <c r="COS1289" s="4"/>
      <c r="COT1289" s="4"/>
      <c r="COU1289" s="4"/>
      <c r="COV1289" s="4"/>
      <c r="COW1289" s="4"/>
      <c r="COX1289" s="4"/>
      <c r="COY1289" s="4"/>
      <c r="COZ1289" s="4"/>
      <c r="CPA1289" s="4"/>
      <c r="CPB1289" s="4"/>
      <c r="CPC1289" s="4"/>
      <c r="CPD1289" s="4"/>
      <c r="CPE1289" s="4"/>
      <c r="CPF1289" s="4"/>
      <c r="CPG1289" s="4"/>
      <c r="CPH1289" s="4"/>
      <c r="CPI1289" s="4"/>
      <c r="CPJ1289" s="4"/>
      <c r="CPK1289" s="4"/>
      <c r="CPL1289" s="4"/>
      <c r="CPM1289" s="4"/>
      <c r="CPN1289" s="4"/>
      <c r="CPO1289" s="4"/>
      <c r="CPP1289" s="4"/>
      <c r="CPQ1289" s="4"/>
      <c r="CPR1289" s="4"/>
      <c r="CPS1289" s="4"/>
      <c r="CPT1289" s="4"/>
      <c r="CPU1289" s="4"/>
      <c r="CPV1289" s="4"/>
      <c r="CPW1289" s="4"/>
      <c r="CPX1289" s="4"/>
      <c r="CPY1289" s="4"/>
      <c r="CPZ1289" s="4"/>
      <c r="CQA1289" s="4"/>
      <c r="CQB1289" s="4"/>
      <c r="CQC1289" s="4"/>
      <c r="CQD1289" s="4"/>
      <c r="CQE1289" s="4"/>
      <c r="CQF1289" s="4"/>
      <c r="CQG1289" s="4"/>
      <c r="CQH1289" s="4"/>
      <c r="CQI1289" s="4"/>
      <c r="CQJ1289" s="4"/>
      <c r="CQK1289" s="4"/>
      <c r="CQL1289" s="4"/>
      <c r="CQM1289" s="4"/>
      <c r="CQN1289" s="4"/>
      <c r="CQO1289" s="4"/>
      <c r="CQP1289" s="4"/>
      <c r="CQQ1289" s="4"/>
      <c r="CQR1289" s="4"/>
      <c r="CQS1289" s="4"/>
      <c r="CQT1289" s="4"/>
      <c r="CQU1289" s="4"/>
      <c r="CQV1289" s="4"/>
      <c r="CQW1289" s="4"/>
      <c r="CQX1289" s="4"/>
      <c r="CQY1289" s="4"/>
      <c r="CQZ1289" s="4"/>
      <c r="CRA1289" s="4"/>
      <c r="CRB1289" s="4"/>
      <c r="CRC1289" s="4"/>
      <c r="CRD1289" s="4"/>
      <c r="CRE1289" s="4"/>
      <c r="CRF1289" s="4"/>
      <c r="CRG1289" s="4"/>
      <c r="CRH1289" s="4"/>
      <c r="CRI1289" s="4"/>
      <c r="CRJ1289" s="4"/>
      <c r="CRK1289" s="4"/>
      <c r="CRL1289" s="4"/>
      <c r="CRM1289" s="4"/>
      <c r="CRN1289" s="4"/>
      <c r="CRO1289" s="4"/>
      <c r="CRP1289" s="4"/>
      <c r="CRQ1289" s="4"/>
      <c r="CRR1289" s="4"/>
      <c r="CRS1289" s="4"/>
      <c r="CRT1289" s="4"/>
      <c r="CRU1289" s="4"/>
      <c r="CRV1289" s="4"/>
      <c r="CRW1289" s="4"/>
      <c r="CRX1289" s="4"/>
      <c r="CRY1289" s="4"/>
      <c r="CRZ1289" s="4"/>
      <c r="CSA1289" s="4"/>
      <c r="CSB1289" s="4"/>
      <c r="CSC1289" s="4"/>
      <c r="CSD1289" s="4"/>
      <c r="CSE1289" s="4"/>
      <c r="CSF1289" s="4"/>
      <c r="CSG1289" s="4"/>
      <c r="CSH1289" s="4"/>
      <c r="CSI1289" s="4"/>
      <c r="CSJ1289" s="4"/>
      <c r="CSK1289" s="4"/>
      <c r="CSL1289" s="4"/>
      <c r="CSM1289" s="4"/>
      <c r="CSN1289" s="4"/>
      <c r="CSO1289" s="4"/>
      <c r="CSP1289" s="4"/>
      <c r="CSQ1289" s="4"/>
      <c r="CSR1289" s="4"/>
      <c r="CSS1289" s="4"/>
      <c r="CST1289" s="4"/>
      <c r="CSU1289" s="4"/>
      <c r="CSV1289" s="4"/>
      <c r="CSW1289" s="4"/>
      <c r="CSX1289" s="4"/>
      <c r="CSY1289" s="4"/>
      <c r="CSZ1289" s="4"/>
      <c r="CTA1289" s="4"/>
      <c r="CTB1289" s="4"/>
      <c r="CTC1289" s="4"/>
      <c r="CTD1289" s="4"/>
      <c r="CTE1289" s="4"/>
      <c r="CTF1289" s="4"/>
      <c r="CTG1289" s="4"/>
      <c r="CTH1289" s="4"/>
      <c r="CTI1289" s="4"/>
      <c r="CTJ1289" s="4"/>
      <c r="CTK1289" s="4"/>
      <c r="CTL1289" s="4"/>
      <c r="CTM1289" s="4"/>
      <c r="CTN1289" s="4"/>
      <c r="CTO1289" s="4"/>
      <c r="CTP1289" s="4"/>
      <c r="CTQ1289" s="4"/>
      <c r="CTR1289" s="4"/>
      <c r="CTS1289" s="4"/>
      <c r="CTT1289" s="4"/>
      <c r="CTU1289" s="4"/>
      <c r="CTV1289" s="4"/>
      <c r="CTW1289" s="4"/>
      <c r="CTX1289" s="4"/>
      <c r="CTY1289" s="4"/>
      <c r="CTZ1289" s="4"/>
      <c r="CUA1289" s="4"/>
      <c r="CUB1289" s="4"/>
      <c r="CUC1289" s="4"/>
      <c r="CUD1289" s="4"/>
      <c r="CUE1289" s="4"/>
      <c r="CUF1289" s="4"/>
      <c r="CUG1289" s="4"/>
      <c r="CUH1289" s="4"/>
      <c r="CUI1289" s="4"/>
      <c r="CUJ1289" s="4"/>
      <c r="CUK1289" s="4"/>
      <c r="CUL1289" s="4"/>
      <c r="CUM1289" s="4"/>
      <c r="CUN1289" s="4"/>
      <c r="CUO1289" s="4"/>
      <c r="CUP1289" s="4"/>
      <c r="CUQ1289" s="4"/>
      <c r="CUR1289" s="4"/>
      <c r="CUS1289" s="4"/>
      <c r="CUT1289" s="4"/>
      <c r="CUU1289" s="4"/>
      <c r="CUV1289" s="4"/>
      <c r="CUW1289" s="4"/>
      <c r="CUX1289" s="4"/>
      <c r="CUY1289" s="4"/>
      <c r="CUZ1289" s="4"/>
      <c r="CVA1289" s="4"/>
      <c r="CVB1289" s="4"/>
      <c r="CVC1289" s="4"/>
      <c r="CVD1289" s="4"/>
      <c r="CVE1289" s="4"/>
      <c r="CVF1289" s="4"/>
      <c r="CVG1289" s="4"/>
      <c r="CVH1289" s="4"/>
      <c r="CVI1289" s="4"/>
      <c r="CVJ1289" s="4"/>
      <c r="CVK1289" s="4"/>
      <c r="CVL1289" s="4"/>
      <c r="CVM1289" s="4"/>
      <c r="CVN1289" s="4"/>
      <c r="CVO1289" s="4"/>
      <c r="CVP1289" s="4"/>
      <c r="CVQ1289" s="4"/>
      <c r="CVR1289" s="4"/>
      <c r="CVS1289" s="4"/>
      <c r="CVT1289" s="4"/>
      <c r="CVU1289" s="4"/>
      <c r="CVV1289" s="4"/>
      <c r="CVW1289" s="4"/>
      <c r="CVX1289" s="4"/>
      <c r="CVY1289" s="4"/>
      <c r="CVZ1289" s="4"/>
      <c r="CWA1289" s="4"/>
      <c r="CWB1289" s="4"/>
      <c r="CWC1289" s="4"/>
      <c r="CWD1289" s="4"/>
      <c r="CWE1289" s="4"/>
      <c r="CWF1289" s="4"/>
      <c r="CWG1289" s="4"/>
      <c r="CWH1289" s="4"/>
      <c r="CWI1289" s="4"/>
      <c r="CWJ1289" s="4"/>
      <c r="CWK1289" s="4"/>
      <c r="CWL1289" s="4"/>
      <c r="CWM1289" s="4"/>
      <c r="CWN1289" s="4"/>
      <c r="CWO1289" s="4"/>
      <c r="CWP1289" s="4"/>
      <c r="CWQ1289" s="4"/>
      <c r="CWR1289" s="4"/>
      <c r="CWS1289" s="4"/>
      <c r="CWT1289" s="4"/>
      <c r="CWU1289" s="4"/>
      <c r="CWV1289" s="4"/>
      <c r="CWW1289" s="4"/>
      <c r="CWX1289" s="4"/>
      <c r="CWY1289" s="4"/>
      <c r="CWZ1289" s="4"/>
      <c r="CXA1289" s="4"/>
      <c r="CXB1289" s="4"/>
      <c r="CXC1289" s="4"/>
      <c r="CXD1289" s="4"/>
      <c r="CXE1289" s="4"/>
      <c r="CXF1289" s="4"/>
      <c r="CXG1289" s="4"/>
      <c r="CXH1289" s="4"/>
      <c r="CXI1289" s="4"/>
      <c r="CXJ1289" s="4"/>
      <c r="CXK1289" s="4"/>
      <c r="CXL1289" s="4"/>
      <c r="CXM1289" s="4"/>
      <c r="CXN1289" s="4"/>
      <c r="CXO1289" s="4"/>
      <c r="CXP1289" s="4"/>
      <c r="CXQ1289" s="4"/>
      <c r="CXR1289" s="4"/>
      <c r="CXS1289" s="4"/>
      <c r="CXT1289" s="4"/>
      <c r="CXU1289" s="4"/>
      <c r="CXV1289" s="4"/>
      <c r="CXW1289" s="4"/>
      <c r="CXX1289" s="4"/>
      <c r="CXY1289" s="4"/>
      <c r="CXZ1289" s="4"/>
      <c r="CYA1289" s="4"/>
      <c r="CYB1289" s="4"/>
      <c r="CYC1289" s="4"/>
      <c r="CYD1289" s="4"/>
      <c r="CYE1289" s="4"/>
      <c r="CYF1289" s="4"/>
      <c r="CYG1289" s="4"/>
      <c r="CYH1289" s="4"/>
      <c r="CYI1289" s="4"/>
      <c r="CYJ1289" s="4"/>
      <c r="CYK1289" s="4"/>
      <c r="CYL1289" s="4"/>
      <c r="CYM1289" s="4"/>
      <c r="CYN1289" s="4"/>
      <c r="CYO1289" s="4"/>
      <c r="CYP1289" s="4"/>
      <c r="CYQ1289" s="4"/>
      <c r="CYR1289" s="4"/>
      <c r="CYS1289" s="4"/>
      <c r="CYT1289" s="4"/>
      <c r="CYU1289" s="4"/>
      <c r="CYV1289" s="4"/>
      <c r="CYW1289" s="4"/>
      <c r="CYX1289" s="4"/>
      <c r="CYY1289" s="4"/>
      <c r="CYZ1289" s="4"/>
      <c r="CZA1289" s="4"/>
      <c r="CZB1289" s="4"/>
      <c r="CZC1289" s="4"/>
      <c r="CZD1289" s="4"/>
      <c r="CZE1289" s="4"/>
      <c r="CZF1289" s="4"/>
      <c r="CZG1289" s="4"/>
      <c r="CZH1289" s="4"/>
      <c r="CZI1289" s="4"/>
      <c r="CZJ1289" s="4"/>
      <c r="CZK1289" s="4"/>
      <c r="CZL1289" s="4"/>
      <c r="CZM1289" s="4"/>
      <c r="CZN1289" s="4"/>
      <c r="CZO1289" s="4"/>
      <c r="CZP1289" s="4"/>
    </row>
    <row r="1290" spans="1:2720" ht="15.75" hidden="1" customHeight="1" x14ac:dyDescent="0.25">
      <c r="A1290" s="875">
        <v>1294</v>
      </c>
      <c r="B1290" s="2017"/>
      <c r="C1290" s="193" t="s">
        <v>9644</v>
      </c>
      <c r="D1290" s="193" t="s">
        <v>23</v>
      </c>
      <c r="E1290" s="193" t="s">
        <v>4126</v>
      </c>
      <c r="F1290" s="193">
        <v>561906</v>
      </c>
      <c r="G1290" s="193">
        <v>28</v>
      </c>
      <c r="H1290" s="193" t="s">
        <v>2634</v>
      </c>
      <c r="I1290" s="193" t="s">
        <v>2634</v>
      </c>
      <c r="J1290" s="193" t="s">
        <v>2633</v>
      </c>
      <c r="K1290" s="193">
        <v>535404759</v>
      </c>
      <c r="L1290" s="193">
        <v>131</v>
      </c>
      <c r="M1290" s="193">
        <v>159</v>
      </c>
      <c r="N1290" s="194">
        <f t="shared" si="284"/>
        <v>51.817570507495745</v>
      </c>
      <c r="O1290" s="195">
        <v>3</v>
      </c>
      <c r="P1290" s="196">
        <f t="shared" si="281"/>
        <v>63.202500000000008</v>
      </c>
      <c r="Q1290" s="196">
        <f t="shared" si="282"/>
        <v>67.797499999999985</v>
      </c>
      <c r="R1290" s="197"/>
      <c r="S1290" s="198">
        <v>41896</v>
      </c>
      <c r="T1290" s="197" t="s">
        <v>253</v>
      </c>
      <c r="U1290" s="197" t="s">
        <v>2490</v>
      </c>
      <c r="V1290" s="197" t="s">
        <v>9541</v>
      </c>
      <c r="W1290" s="197" t="s">
        <v>10646</v>
      </c>
      <c r="X1290" s="197" t="s">
        <v>2634</v>
      </c>
      <c r="Y1290" s="197"/>
      <c r="Z1290" s="197" t="s">
        <v>2634</v>
      </c>
      <c r="AA1290" s="197"/>
      <c r="AB1290" s="197" t="s">
        <v>2633</v>
      </c>
      <c r="AC1290" s="197" t="s">
        <v>2636</v>
      </c>
      <c r="AD1290" s="197" t="s">
        <v>2634</v>
      </c>
      <c r="AE1290" s="197"/>
      <c r="AF1290" s="197" t="s">
        <v>2633</v>
      </c>
      <c r="AG1290" s="197" t="s">
        <v>2635</v>
      </c>
      <c r="AH1290" s="197" t="s">
        <v>2634</v>
      </c>
      <c r="AI1290" s="197"/>
      <c r="AJ1290" s="197" t="s">
        <v>2634</v>
      </c>
      <c r="AK1290" s="197"/>
      <c r="AL1290" s="197" t="s">
        <v>2634</v>
      </c>
      <c r="AM1290" s="197"/>
      <c r="AN1290" s="197" t="s">
        <v>2633</v>
      </c>
      <c r="AO1290" s="197" t="s">
        <v>4076</v>
      </c>
      <c r="AP1290" s="197" t="s">
        <v>4088</v>
      </c>
      <c r="AQ1290" s="197" t="s">
        <v>2635</v>
      </c>
      <c r="AR1290" s="197"/>
      <c r="AS1290" s="197"/>
      <c r="AT1290" s="197"/>
      <c r="AU1290" s="197"/>
      <c r="AV1290" s="197"/>
      <c r="AW1290" s="197" t="s">
        <v>2634</v>
      </c>
      <c r="AX1290" s="197"/>
      <c r="AY1290" s="197" t="s">
        <v>2634</v>
      </c>
      <c r="AZ1290" s="197"/>
      <c r="BA1290" s="197" t="s">
        <v>3971</v>
      </c>
      <c r="BB1290" s="197" t="s">
        <v>3971</v>
      </c>
      <c r="BC1290" s="197" t="s">
        <v>2634</v>
      </c>
      <c r="BD1290" s="197"/>
      <c r="BE1290" s="197" t="s">
        <v>2633</v>
      </c>
      <c r="BF1290" s="197" t="s">
        <v>2633</v>
      </c>
      <c r="BG1290" s="197" t="s">
        <v>2634</v>
      </c>
      <c r="BH1290" s="197"/>
      <c r="BI1290" s="197"/>
      <c r="BJ1290" s="197" t="s">
        <v>9550</v>
      </c>
      <c r="BK1290" s="197" t="s">
        <v>1814</v>
      </c>
      <c r="BL1290" s="197">
        <v>116.6</v>
      </c>
      <c r="BM1290" s="199">
        <f t="shared" si="287"/>
        <v>21.239721228658887</v>
      </c>
      <c r="BN1290" s="197" t="s">
        <v>10022</v>
      </c>
      <c r="BO1290" s="197">
        <v>111</v>
      </c>
      <c r="BP1290" s="196">
        <f t="shared" si="294"/>
        <v>29.499612817581777</v>
      </c>
      <c r="BQ1290" s="197" t="s">
        <v>3071</v>
      </c>
      <c r="BR1290" s="197">
        <v>99</v>
      </c>
      <c r="BS1290" s="196">
        <f t="shared" si="288"/>
        <v>47.199380508130837</v>
      </c>
      <c r="BT1290" s="197" t="s">
        <v>10645</v>
      </c>
      <c r="BU1290" s="197">
        <v>97.3</v>
      </c>
      <c r="BV1290" s="199">
        <f t="shared" si="291"/>
        <v>49.706847597625298</v>
      </c>
      <c r="BW1290" s="197"/>
      <c r="BX1290" s="197"/>
      <c r="BY1290" s="196">
        <f t="shared" si="292"/>
        <v>193.22246395516063</v>
      </c>
      <c r="BZ1290" s="197"/>
      <c r="CA1290" s="197"/>
      <c r="CB1290" s="196">
        <f t="shared" si="289"/>
        <v>193.22246395516063</v>
      </c>
      <c r="CC1290" s="197"/>
      <c r="CD1290" s="197"/>
      <c r="CE1290" s="196">
        <f t="shared" si="285"/>
        <v>193.22246395516063</v>
      </c>
      <c r="CF1290" s="197"/>
      <c r="CG1290" s="197"/>
      <c r="CH1290" s="196">
        <f t="shared" si="290"/>
        <v>193.22246395516063</v>
      </c>
      <c r="CI1290" s="197"/>
      <c r="CJ1290" s="197"/>
      <c r="CK1290" s="196">
        <f t="shared" si="293"/>
        <v>193.22246395516063</v>
      </c>
      <c r="CL1290" s="197">
        <v>97.3</v>
      </c>
      <c r="CM1290" s="196">
        <f t="shared" si="283"/>
        <v>49.706847597625298</v>
      </c>
      <c r="CN1290" s="197">
        <v>70</v>
      </c>
      <c r="CO1290" s="197"/>
      <c r="CP1290" s="197"/>
      <c r="CQ1290" s="200"/>
      <c r="CR1290" s="200"/>
      <c r="CS1290" s="201">
        <v>1</v>
      </c>
      <c r="CT1290" s="202">
        <v>0.25</v>
      </c>
      <c r="CU1290" s="202">
        <v>0.5</v>
      </c>
      <c r="CV1290" s="202">
        <v>0.5</v>
      </c>
      <c r="CW1290" s="202"/>
      <c r="CX1290" s="203">
        <f t="shared" si="286"/>
        <v>2.25</v>
      </c>
      <c r="CY1290" s="895"/>
      <c r="CZ1290" s="895" t="s">
        <v>2633</v>
      </c>
      <c r="DA1290" s="895" t="s">
        <v>3976</v>
      </c>
      <c r="DB1290" s="894" t="s">
        <v>2643</v>
      </c>
      <c r="DC1290" s="894" t="s">
        <v>2648</v>
      </c>
      <c r="DD1290" s="894" t="s">
        <v>2647</v>
      </c>
      <c r="DE1290" s="894" t="s">
        <v>2650</v>
      </c>
      <c r="DF1290" s="894" t="s">
        <v>32</v>
      </c>
      <c r="DG1290" s="894" t="s">
        <v>2653</v>
      </c>
      <c r="DH1290" s="894" t="s">
        <v>5009</v>
      </c>
      <c r="DI1290" s="894" t="s">
        <v>2657</v>
      </c>
      <c r="DJ1290" s="894" t="s">
        <v>37</v>
      </c>
      <c r="DK1290" s="894" t="s">
        <v>37</v>
      </c>
      <c r="DL1290" s="894" t="s">
        <v>2659</v>
      </c>
      <c r="DM1290" s="894" t="s">
        <v>2663</v>
      </c>
      <c r="DN1290" s="98" t="s">
        <v>4001</v>
      </c>
      <c r="DO1290" s="98"/>
      <c r="DP1290" s="98"/>
      <c r="DQ1290" s="98" t="s">
        <v>4068</v>
      </c>
      <c r="DR1290" s="98"/>
      <c r="DS1290" s="98"/>
      <c r="DT1290" s="98"/>
      <c r="DU1290" s="894"/>
      <c r="DV1290" s="894"/>
      <c r="DW1290" s="894"/>
      <c r="DX1290" s="826" t="s">
        <v>9544</v>
      </c>
      <c r="DY1290" s="10"/>
      <c r="DZ1290" s="826" t="s">
        <v>101</v>
      </c>
      <c r="EA1290" s="98">
        <v>3</v>
      </c>
      <c r="EB1290" s="119"/>
      <c r="EC1290" s="826" t="s">
        <v>2194</v>
      </c>
      <c r="ED1290" s="10" t="s">
        <v>9666</v>
      </c>
      <c r="EE1290" s="10"/>
      <c r="EF1290" s="4"/>
      <c r="EG1290" s="4"/>
      <c r="EH1290" s="4"/>
      <c r="EI1290" s="4"/>
      <c r="EJ1290" s="4"/>
      <c r="EK1290" s="4"/>
      <c r="EL1290" s="4"/>
      <c r="EM1290" s="4"/>
      <c r="EN1290" s="4"/>
      <c r="EO1290" s="4"/>
      <c r="EP1290" s="4"/>
      <c r="EQ1290" s="4"/>
      <c r="ER1290" s="4"/>
      <c r="ES1290" s="4"/>
      <c r="ET1290" s="4"/>
      <c r="EU1290" s="4"/>
      <c r="EV1290" s="4"/>
      <c r="EW1290" s="4"/>
      <c r="EX1290" s="4"/>
      <c r="EY1290" s="4"/>
      <c r="EZ1290" s="4"/>
      <c r="FA1290" s="4"/>
      <c r="FB1290" s="4"/>
      <c r="FC1290" s="4"/>
      <c r="FD1290" s="4"/>
      <c r="FE1290" s="4"/>
      <c r="FF1290" s="4"/>
      <c r="FG1290" s="4"/>
      <c r="FH1290" s="4"/>
      <c r="FI1290" s="4"/>
      <c r="FJ1290" s="4"/>
      <c r="FK1290" s="4"/>
      <c r="FL1290" s="4"/>
      <c r="FM1290" s="4"/>
      <c r="FN1290" s="4"/>
      <c r="FO1290" s="4"/>
      <c r="FP1290" s="4"/>
      <c r="FQ1290" s="4"/>
      <c r="FR1290" s="4"/>
      <c r="FS1290" s="4"/>
      <c r="FT1290" s="4"/>
      <c r="FU1290" s="4"/>
      <c r="FV1290" s="4"/>
      <c r="FW1290" s="4"/>
      <c r="FX1290" s="4"/>
      <c r="FY1290" s="4"/>
      <c r="FZ1290" s="4"/>
      <c r="GA1290" s="4"/>
      <c r="GB1290" s="4"/>
      <c r="GC1290" s="4"/>
      <c r="GD1290" s="4"/>
      <c r="GE1290" s="4"/>
      <c r="GF1290" s="4"/>
      <c r="GG1290" s="4"/>
      <c r="GH1290" s="4"/>
      <c r="GI1290" s="4"/>
      <c r="GJ1290" s="4"/>
      <c r="GK1290" s="4"/>
      <c r="GL1290" s="4"/>
      <c r="GM1290" s="4"/>
      <c r="GN1290" s="4"/>
      <c r="GO1290" s="4"/>
      <c r="GP1290" s="4"/>
      <c r="GQ1290" s="4"/>
      <c r="GR1290" s="4"/>
      <c r="GS1290" s="4"/>
      <c r="GT1290" s="4"/>
      <c r="GU1290" s="4"/>
      <c r="GV1290" s="4"/>
      <c r="GW1290" s="4"/>
      <c r="GX1290" s="4"/>
      <c r="GY1290" s="4"/>
      <c r="GZ1290" s="4"/>
      <c r="HA1290" s="4"/>
      <c r="HB1290" s="4"/>
      <c r="HC1290" s="4"/>
      <c r="HD1290" s="4"/>
      <c r="HE1290" s="4"/>
      <c r="HF1290" s="4"/>
      <c r="HG1290" s="4"/>
      <c r="HH1290" s="4"/>
      <c r="HI1290" s="4"/>
      <c r="HJ1290" s="4"/>
      <c r="HK1290" s="4"/>
      <c r="HL1290" s="4"/>
      <c r="HM1290" s="4"/>
      <c r="HN1290" s="4"/>
      <c r="HO1290" s="4"/>
      <c r="HP1290" s="4"/>
      <c r="HQ1290" s="4"/>
      <c r="HR1290" s="4"/>
      <c r="HS1290" s="4"/>
      <c r="HT1290" s="4"/>
      <c r="HU1290" s="4"/>
      <c r="HV1290" s="4"/>
      <c r="HW1290" s="4"/>
      <c r="HX1290" s="4"/>
      <c r="HY1290" s="4"/>
      <c r="HZ1290" s="4"/>
      <c r="IA1290" s="4"/>
      <c r="IB1290" s="4"/>
      <c r="IC1290" s="4"/>
      <c r="ID1290" s="4"/>
      <c r="IE1290" s="4"/>
      <c r="IF1290" s="4"/>
      <c r="IG1290" s="4"/>
      <c r="IH1290" s="4"/>
      <c r="II1290" s="4"/>
      <c r="IJ1290" s="4"/>
      <c r="IK1290" s="4"/>
      <c r="IL1290" s="4"/>
      <c r="IM1290" s="4"/>
      <c r="IN1290" s="4"/>
      <c r="IO1290" s="4"/>
      <c r="IP1290" s="4"/>
      <c r="IQ1290" s="4"/>
      <c r="IR1290" s="4"/>
      <c r="IS1290" s="4"/>
      <c r="IT1290" s="4"/>
      <c r="IU1290" s="4"/>
      <c r="IV1290" s="4"/>
      <c r="IW1290" s="4"/>
      <c r="IX1290" s="4"/>
      <c r="IY1290" s="4"/>
      <c r="IZ1290" s="4"/>
      <c r="JA1290" s="4"/>
      <c r="JB1290" s="4"/>
      <c r="JC1290" s="4"/>
      <c r="JD1290" s="4"/>
      <c r="JE1290" s="4"/>
      <c r="JF1290" s="4"/>
      <c r="JG1290" s="4"/>
      <c r="JH1290" s="4"/>
      <c r="JI1290" s="4"/>
      <c r="JJ1290" s="4"/>
      <c r="JK1290" s="4"/>
      <c r="JL1290" s="4"/>
      <c r="JM1290" s="4"/>
      <c r="JN1290" s="4"/>
      <c r="JO1290" s="4"/>
      <c r="JP1290" s="4"/>
      <c r="JQ1290" s="4"/>
      <c r="JR1290" s="4"/>
      <c r="JS1290" s="4"/>
      <c r="JT1290" s="4"/>
      <c r="JU1290" s="4"/>
      <c r="JV1290" s="4"/>
      <c r="JW1290" s="4"/>
      <c r="JX1290" s="4"/>
      <c r="JY1290" s="4"/>
      <c r="JZ1290" s="4"/>
      <c r="KA1290" s="4"/>
      <c r="KB1290" s="4"/>
      <c r="KC1290" s="4"/>
      <c r="KD1290" s="4"/>
      <c r="KE1290" s="4"/>
      <c r="KF1290" s="4"/>
      <c r="KG1290" s="4"/>
      <c r="KH1290" s="4"/>
      <c r="KI1290" s="4"/>
      <c r="KJ1290" s="4"/>
      <c r="KK1290" s="4"/>
      <c r="KL1290" s="4"/>
      <c r="KM1290" s="4"/>
      <c r="KN1290" s="4"/>
      <c r="KO1290" s="4"/>
      <c r="KP1290" s="4"/>
      <c r="KQ1290" s="4"/>
      <c r="KR1290" s="4"/>
      <c r="KS1290" s="4"/>
      <c r="KT1290" s="4"/>
      <c r="KU1290" s="4"/>
      <c r="KV1290" s="4"/>
      <c r="KW1290" s="4"/>
      <c r="KX1290" s="4"/>
      <c r="KY1290" s="4"/>
      <c r="KZ1290" s="4"/>
      <c r="LA1290" s="4"/>
      <c r="LB1290" s="4"/>
      <c r="LC1290" s="4"/>
      <c r="LD1290" s="4"/>
      <c r="LE1290" s="4"/>
      <c r="LF1290" s="4"/>
      <c r="LG1290" s="4"/>
      <c r="LH1290" s="4"/>
      <c r="LI1290" s="4"/>
      <c r="LJ1290" s="4"/>
      <c r="LK1290" s="4"/>
      <c r="LL1290" s="4"/>
      <c r="LM1290" s="4"/>
      <c r="LN1290" s="4"/>
      <c r="LO1290" s="4"/>
      <c r="LP1290" s="4"/>
      <c r="LQ1290" s="4"/>
      <c r="LR1290" s="4"/>
      <c r="LS1290" s="4"/>
      <c r="LT1290" s="4"/>
      <c r="LU1290" s="4"/>
      <c r="LV1290" s="4"/>
      <c r="LW1290" s="4"/>
      <c r="LX1290" s="4"/>
      <c r="LY1290" s="4"/>
      <c r="LZ1290" s="4"/>
      <c r="MA1290" s="4"/>
      <c r="MB1290" s="4"/>
      <c r="MC1290" s="4"/>
      <c r="MD1290" s="4"/>
      <c r="ME1290" s="4"/>
      <c r="MF1290" s="4"/>
      <c r="MG1290" s="4"/>
      <c r="MH1290" s="4"/>
      <c r="MI1290" s="4"/>
      <c r="MJ1290" s="4"/>
      <c r="MK1290" s="4"/>
      <c r="ML1290" s="4"/>
      <c r="MM1290" s="4"/>
      <c r="MN1290" s="4"/>
      <c r="MO1290" s="4"/>
      <c r="MP1290" s="4"/>
      <c r="MQ1290" s="4"/>
      <c r="MR1290" s="4"/>
      <c r="MS1290" s="4"/>
      <c r="MT1290" s="4"/>
      <c r="MU1290" s="4"/>
      <c r="MV1290" s="4"/>
      <c r="MW1290" s="4"/>
      <c r="MX1290" s="4"/>
      <c r="MY1290" s="4"/>
      <c r="MZ1290" s="4"/>
      <c r="NA1290" s="4"/>
      <c r="NB1290" s="4"/>
      <c r="NC1290" s="4"/>
      <c r="ND1290" s="4"/>
      <c r="NE1290" s="4"/>
      <c r="NF1290" s="4"/>
      <c r="NG1290" s="4"/>
      <c r="NH1290" s="4"/>
      <c r="NI1290" s="4"/>
      <c r="NJ1290" s="4"/>
      <c r="NK1290" s="4"/>
      <c r="NL1290" s="4"/>
      <c r="NM1290" s="4"/>
      <c r="NN1290" s="4"/>
      <c r="NO1290" s="4"/>
      <c r="NP1290" s="4"/>
      <c r="NQ1290" s="4"/>
      <c r="NR1290" s="4"/>
      <c r="NS1290" s="4"/>
      <c r="NT1290" s="4"/>
      <c r="NU1290" s="4"/>
      <c r="NV1290" s="4"/>
      <c r="NW1290" s="4"/>
      <c r="NX1290" s="4"/>
      <c r="NY1290" s="4"/>
      <c r="NZ1290" s="4"/>
      <c r="OA1290" s="4"/>
      <c r="OB1290" s="4"/>
      <c r="OC1290" s="4"/>
      <c r="OD1290" s="4"/>
      <c r="OE1290" s="4"/>
      <c r="OF1290" s="4"/>
      <c r="OG1290" s="4"/>
      <c r="OH1290" s="4"/>
      <c r="OI1290" s="4"/>
      <c r="OJ1290" s="4"/>
      <c r="OK1290" s="4"/>
      <c r="OL1290" s="4"/>
      <c r="OM1290" s="4"/>
      <c r="ON1290" s="4"/>
      <c r="OO1290" s="4"/>
      <c r="OP1290" s="4"/>
      <c r="OQ1290" s="4"/>
      <c r="OR1290" s="4"/>
      <c r="OS1290" s="4"/>
      <c r="OT1290" s="4"/>
      <c r="OU1290" s="4"/>
      <c r="OV1290" s="4"/>
      <c r="OW1290" s="4"/>
      <c r="OX1290" s="4"/>
      <c r="OY1290" s="4"/>
      <c r="OZ1290" s="4"/>
      <c r="PA1290" s="4"/>
      <c r="PB1290" s="4"/>
      <c r="PC1290" s="4"/>
      <c r="PD1290" s="4"/>
      <c r="PE1290" s="4"/>
      <c r="PF1290" s="4"/>
      <c r="PG1290" s="4"/>
      <c r="PH1290" s="4"/>
      <c r="PI1290" s="4"/>
      <c r="PJ1290" s="4"/>
      <c r="PK1290" s="4"/>
      <c r="PL1290" s="4"/>
      <c r="PM1290" s="4"/>
      <c r="PN1290" s="4"/>
      <c r="PO1290" s="4"/>
      <c r="PP1290" s="4"/>
      <c r="PQ1290" s="4"/>
      <c r="PR1290" s="4"/>
      <c r="PS1290" s="4"/>
      <c r="PT1290" s="4"/>
      <c r="PU1290" s="4"/>
      <c r="PV1290" s="4"/>
      <c r="PW1290" s="4"/>
      <c r="PX1290" s="4"/>
      <c r="PY1290" s="4"/>
      <c r="PZ1290" s="4"/>
      <c r="QA1290" s="4"/>
      <c r="QB1290" s="4"/>
      <c r="QC1290" s="4"/>
      <c r="QD1290" s="4"/>
      <c r="QE1290" s="4"/>
      <c r="QF1290" s="4"/>
      <c r="QG1290" s="4"/>
      <c r="QH1290" s="4"/>
      <c r="QI1290" s="4"/>
      <c r="QJ1290" s="4"/>
      <c r="QK1290" s="4"/>
      <c r="QL1290" s="4"/>
      <c r="QM1290" s="4"/>
      <c r="QN1290" s="4"/>
      <c r="QO1290" s="4"/>
      <c r="QP1290" s="4"/>
      <c r="QQ1290" s="4"/>
      <c r="QR1290" s="4"/>
      <c r="QS1290" s="4"/>
      <c r="QT1290" s="4"/>
      <c r="QU1290" s="4"/>
      <c r="QV1290" s="4"/>
      <c r="QW1290" s="4"/>
      <c r="QX1290" s="4"/>
      <c r="QY1290" s="4"/>
      <c r="QZ1290" s="4"/>
      <c r="RA1290" s="4"/>
      <c r="RB1290" s="4"/>
      <c r="RC1290" s="4"/>
      <c r="RD1290" s="4"/>
      <c r="RE1290" s="4"/>
      <c r="RF1290" s="4"/>
      <c r="RG1290" s="4"/>
      <c r="RH1290" s="4"/>
      <c r="RI1290" s="4"/>
      <c r="RJ1290" s="4"/>
      <c r="RK1290" s="4"/>
      <c r="RL1290" s="4"/>
      <c r="RM1290" s="4"/>
      <c r="RN1290" s="4"/>
      <c r="RO1290" s="4"/>
      <c r="RP1290" s="4"/>
      <c r="RQ1290" s="4"/>
      <c r="RR1290" s="4"/>
      <c r="RS1290" s="4"/>
      <c r="RT1290" s="4"/>
      <c r="RU1290" s="4"/>
      <c r="RV1290" s="4"/>
      <c r="RW1290" s="4"/>
      <c r="RX1290" s="4"/>
      <c r="RY1290" s="4"/>
      <c r="RZ1290" s="4"/>
      <c r="SA1290" s="4"/>
      <c r="SB1290" s="4"/>
      <c r="SC1290" s="4"/>
      <c r="SD1290" s="4"/>
      <c r="SE1290" s="4"/>
      <c r="SF1290" s="4"/>
      <c r="SG1290" s="4"/>
      <c r="SH1290" s="4"/>
      <c r="SI1290" s="4"/>
      <c r="SJ1290" s="4"/>
      <c r="SK1290" s="4"/>
      <c r="SL1290" s="4"/>
      <c r="SM1290" s="4"/>
      <c r="SN1290" s="4"/>
      <c r="SO1290" s="4"/>
      <c r="SP1290" s="4"/>
      <c r="SQ1290" s="4"/>
      <c r="SR1290" s="4"/>
      <c r="SS1290" s="4"/>
      <c r="ST1290" s="4"/>
      <c r="SU1290" s="4"/>
      <c r="SV1290" s="4"/>
      <c r="SW1290" s="4"/>
      <c r="SX1290" s="4"/>
      <c r="SY1290" s="4"/>
      <c r="SZ1290" s="4"/>
      <c r="TA1290" s="4"/>
      <c r="TB1290" s="4"/>
      <c r="TC1290" s="4"/>
      <c r="TD1290" s="4"/>
      <c r="TE1290" s="4"/>
      <c r="TF1290" s="4"/>
      <c r="TG1290" s="4"/>
      <c r="TH1290" s="4"/>
      <c r="TI1290" s="4"/>
      <c r="TJ1290" s="4"/>
      <c r="TK1290" s="4"/>
      <c r="TL1290" s="4"/>
      <c r="TM1290" s="4"/>
      <c r="TN1290" s="4"/>
      <c r="TO1290" s="4"/>
      <c r="TP1290" s="4"/>
      <c r="TQ1290" s="4"/>
      <c r="TR1290" s="4"/>
      <c r="TS1290" s="4"/>
      <c r="TT1290" s="4"/>
      <c r="TU1290" s="4"/>
      <c r="TV1290" s="4"/>
      <c r="TW1290" s="4"/>
      <c r="TX1290" s="4"/>
      <c r="TY1290" s="4"/>
      <c r="TZ1290" s="4"/>
      <c r="UA1290" s="4"/>
      <c r="UB1290" s="4"/>
      <c r="UC1290" s="4"/>
      <c r="UD1290" s="4"/>
      <c r="UE1290" s="4"/>
      <c r="UF1290" s="4"/>
      <c r="UG1290" s="4"/>
      <c r="UH1290" s="4"/>
      <c r="UI1290" s="4"/>
      <c r="UJ1290" s="4"/>
      <c r="UK1290" s="4"/>
      <c r="UL1290" s="4"/>
      <c r="UM1290" s="4"/>
      <c r="UN1290" s="4"/>
      <c r="UO1290" s="4"/>
      <c r="UP1290" s="4"/>
      <c r="UQ1290" s="4"/>
      <c r="UR1290" s="4"/>
      <c r="US1290" s="4"/>
      <c r="UT1290" s="4"/>
      <c r="UU1290" s="4"/>
      <c r="UV1290" s="4"/>
      <c r="UW1290" s="4"/>
      <c r="UX1290" s="4"/>
      <c r="UY1290" s="4"/>
      <c r="UZ1290" s="4"/>
      <c r="VA1290" s="4"/>
      <c r="VB1290" s="4"/>
      <c r="VC1290" s="4"/>
      <c r="VD1290" s="4"/>
      <c r="VE1290" s="4"/>
      <c r="VF1290" s="4"/>
      <c r="VG1290" s="4"/>
      <c r="VH1290" s="4"/>
      <c r="VI1290" s="4"/>
      <c r="VJ1290" s="4"/>
      <c r="VK1290" s="4"/>
      <c r="VL1290" s="4"/>
      <c r="VM1290" s="4"/>
      <c r="VN1290" s="4"/>
      <c r="VO1290" s="4"/>
      <c r="VP1290" s="4"/>
      <c r="VQ1290" s="4"/>
      <c r="VR1290" s="4"/>
      <c r="VS1290" s="4"/>
      <c r="VT1290" s="4"/>
      <c r="VU1290" s="4"/>
      <c r="VV1290" s="4"/>
      <c r="VW1290" s="4"/>
      <c r="VX1290" s="4"/>
      <c r="VY1290" s="4"/>
      <c r="VZ1290" s="4"/>
      <c r="WA1290" s="4"/>
      <c r="WB1290" s="4"/>
      <c r="WC1290" s="4"/>
      <c r="WD1290" s="4"/>
      <c r="WE1290" s="4"/>
      <c r="WF1290" s="4"/>
      <c r="WG1290" s="4"/>
      <c r="WH1290" s="4"/>
      <c r="WI1290" s="4"/>
      <c r="WJ1290" s="4"/>
      <c r="WK1290" s="4"/>
      <c r="WL1290" s="4"/>
      <c r="WM1290" s="4"/>
      <c r="WN1290" s="4"/>
      <c r="WO1290" s="4"/>
      <c r="WP1290" s="4"/>
      <c r="WQ1290" s="4"/>
      <c r="WR1290" s="4"/>
      <c r="WS1290" s="4"/>
      <c r="WT1290" s="4"/>
      <c r="WU1290" s="4"/>
      <c r="WV1290" s="4"/>
      <c r="WW1290" s="4"/>
      <c r="WX1290" s="4"/>
      <c r="WY1290" s="4"/>
      <c r="WZ1290" s="4"/>
      <c r="XA1290" s="4"/>
      <c r="XB1290" s="4"/>
      <c r="XC1290" s="4"/>
      <c r="XD1290" s="4"/>
      <c r="XE1290" s="4"/>
      <c r="XF1290" s="4"/>
      <c r="XG1290" s="4"/>
      <c r="XH1290" s="4"/>
      <c r="XI1290" s="4"/>
      <c r="XJ1290" s="4"/>
      <c r="XK1290" s="4"/>
      <c r="XL1290" s="4"/>
      <c r="XM1290" s="4"/>
      <c r="XN1290" s="4"/>
      <c r="XO1290" s="4"/>
      <c r="XP1290" s="4"/>
      <c r="XQ1290" s="4"/>
      <c r="XR1290" s="4"/>
      <c r="XS1290" s="4"/>
      <c r="XT1290" s="4"/>
      <c r="XU1290" s="4"/>
      <c r="XV1290" s="4"/>
      <c r="XW1290" s="4"/>
      <c r="XX1290" s="4"/>
      <c r="XY1290" s="4"/>
      <c r="XZ1290" s="4"/>
      <c r="YA1290" s="4"/>
      <c r="YB1290" s="4"/>
      <c r="YC1290" s="4"/>
      <c r="YD1290" s="4"/>
      <c r="YE1290" s="4"/>
      <c r="YF1290" s="4"/>
      <c r="YG1290" s="4"/>
      <c r="YH1290" s="4"/>
      <c r="YI1290" s="4"/>
      <c r="YJ1290" s="4"/>
      <c r="YK1290" s="4"/>
      <c r="YL1290" s="4"/>
      <c r="YM1290" s="4"/>
      <c r="YN1290" s="4"/>
      <c r="YO1290" s="4"/>
      <c r="YP1290" s="4"/>
      <c r="YQ1290" s="4"/>
      <c r="YR1290" s="4"/>
      <c r="YS1290" s="4"/>
      <c r="YT1290" s="4"/>
      <c r="YU1290" s="4"/>
      <c r="YV1290" s="4"/>
      <c r="YW1290" s="4"/>
      <c r="YX1290" s="4"/>
      <c r="YY1290" s="4"/>
      <c r="YZ1290" s="4"/>
      <c r="ZA1290" s="4"/>
      <c r="ZB1290" s="4"/>
      <c r="ZC1290" s="4"/>
      <c r="ZD1290" s="4"/>
      <c r="ZE1290" s="4"/>
      <c r="ZF1290" s="4"/>
      <c r="ZG1290" s="4"/>
      <c r="ZH1290" s="4"/>
      <c r="ZI1290" s="4"/>
      <c r="ZJ1290" s="4"/>
      <c r="ZK1290" s="4"/>
      <c r="ZL1290" s="4"/>
      <c r="ZM1290" s="4"/>
      <c r="ZN1290" s="4"/>
      <c r="ZO1290" s="4"/>
      <c r="ZP1290" s="4"/>
      <c r="ZQ1290" s="4"/>
      <c r="ZR1290" s="4"/>
      <c r="ZS1290" s="4"/>
      <c r="ZT1290" s="4"/>
      <c r="ZU1290" s="4"/>
      <c r="ZV1290" s="4"/>
      <c r="ZW1290" s="4"/>
      <c r="ZX1290" s="4"/>
      <c r="ZY1290" s="4"/>
      <c r="ZZ1290" s="4"/>
      <c r="AAA1290" s="4"/>
      <c r="AAB1290" s="4"/>
      <c r="AAC1290" s="4"/>
      <c r="AAD1290" s="4"/>
      <c r="AAE1290" s="4"/>
      <c r="AAF1290" s="4"/>
      <c r="AAG1290" s="4"/>
      <c r="AAH1290" s="4"/>
      <c r="AAI1290" s="4"/>
      <c r="AAJ1290" s="4"/>
      <c r="AAK1290" s="4"/>
      <c r="AAL1290" s="4"/>
      <c r="AAM1290" s="4"/>
      <c r="AAN1290" s="4"/>
      <c r="AAO1290" s="4"/>
      <c r="AAP1290" s="4"/>
      <c r="AAQ1290" s="4"/>
      <c r="AAR1290" s="4"/>
      <c r="AAS1290" s="4"/>
      <c r="AAT1290" s="4"/>
      <c r="AAU1290" s="4"/>
      <c r="AAV1290" s="4"/>
      <c r="AAW1290" s="4"/>
      <c r="AAX1290" s="4"/>
      <c r="AAY1290" s="4"/>
      <c r="AAZ1290" s="4"/>
      <c r="ABA1290" s="4"/>
      <c r="ABB1290" s="4"/>
      <c r="ABC1290" s="4"/>
      <c r="ABD1290" s="4"/>
      <c r="ABE1290" s="4"/>
      <c r="ABF1290" s="4"/>
      <c r="ABG1290" s="4"/>
      <c r="ABH1290" s="4"/>
      <c r="ABI1290" s="4"/>
      <c r="ABJ1290" s="4"/>
      <c r="ABK1290" s="4"/>
      <c r="ABL1290" s="4"/>
      <c r="ABM1290" s="4"/>
      <c r="ABN1290" s="4"/>
      <c r="ABO1290" s="4"/>
      <c r="ABP1290" s="4"/>
      <c r="ABQ1290" s="4"/>
      <c r="ABR1290" s="4"/>
      <c r="ABS1290" s="4"/>
      <c r="ABT1290" s="4"/>
      <c r="ABU1290" s="4"/>
      <c r="ABV1290" s="4"/>
      <c r="ABW1290" s="4"/>
      <c r="ABX1290" s="4"/>
      <c r="ABY1290" s="4"/>
      <c r="ABZ1290" s="4"/>
      <c r="ACA1290" s="4"/>
      <c r="ACB1290" s="4"/>
      <c r="ACC1290" s="4"/>
      <c r="ACD1290" s="4"/>
      <c r="ACE1290" s="4"/>
      <c r="ACF1290" s="4"/>
      <c r="ACG1290" s="4"/>
      <c r="ACH1290" s="4"/>
      <c r="ACI1290" s="4"/>
      <c r="ACJ1290" s="4"/>
      <c r="ACK1290" s="4"/>
      <c r="ACL1290" s="4"/>
      <c r="ACM1290" s="4"/>
      <c r="ACN1290" s="4"/>
      <c r="ACO1290" s="4"/>
      <c r="ACP1290" s="4"/>
      <c r="ACQ1290" s="4"/>
      <c r="ACR1290" s="4"/>
      <c r="ACS1290" s="4"/>
      <c r="ACT1290" s="4"/>
      <c r="ACU1290" s="4"/>
      <c r="ACV1290" s="4"/>
      <c r="ACW1290" s="4"/>
      <c r="ACX1290" s="4"/>
      <c r="ACY1290" s="4"/>
      <c r="ACZ1290" s="4"/>
      <c r="ADA1290" s="4"/>
      <c r="ADB1290" s="4"/>
      <c r="ADC1290" s="4"/>
      <c r="ADD1290" s="4"/>
      <c r="ADE1290" s="4"/>
      <c r="ADF1290" s="4"/>
      <c r="ADG1290" s="4"/>
      <c r="ADH1290" s="4"/>
      <c r="ADI1290" s="4"/>
      <c r="ADJ1290" s="4"/>
      <c r="ADK1290" s="4"/>
      <c r="ADL1290" s="4"/>
      <c r="ADM1290" s="4"/>
      <c r="ADN1290" s="4"/>
      <c r="ADO1290" s="4"/>
      <c r="ADP1290" s="4"/>
      <c r="ADQ1290" s="4"/>
      <c r="ADR1290" s="4"/>
      <c r="ADS1290" s="4"/>
      <c r="ADT1290" s="4"/>
      <c r="ADU1290" s="4"/>
      <c r="ADV1290" s="4"/>
      <c r="ADW1290" s="4"/>
      <c r="ADX1290" s="4"/>
      <c r="ADY1290" s="4"/>
      <c r="ADZ1290" s="4"/>
      <c r="AEA1290" s="4"/>
      <c r="AEB1290" s="4"/>
      <c r="AEC1290" s="4"/>
      <c r="AED1290" s="4"/>
      <c r="AEE1290" s="4"/>
      <c r="AEF1290" s="4"/>
      <c r="AEG1290" s="4"/>
      <c r="AEH1290" s="4"/>
      <c r="AEI1290" s="4"/>
      <c r="AEJ1290" s="4"/>
      <c r="AEK1290" s="4"/>
      <c r="AEL1290" s="4"/>
      <c r="AEM1290" s="4"/>
      <c r="AEN1290" s="4"/>
      <c r="AEO1290" s="4"/>
      <c r="AEP1290" s="4"/>
      <c r="AEQ1290" s="4"/>
      <c r="AER1290" s="4"/>
      <c r="AES1290" s="4"/>
      <c r="AET1290" s="4"/>
      <c r="AEU1290" s="4"/>
      <c r="AEV1290" s="4"/>
      <c r="AEW1290" s="4"/>
      <c r="AEX1290" s="4"/>
      <c r="AEY1290" s="4"/>
      <c r="AEZ1290" s="4"/>
      <c r="AFA1290" s="4"/>
      <c r="AFB1290" s="4"/>
      <c r="AFC1290" s="4"/>
      <c r="AFD1290" s="4"/>
      <c r="AFE1290" s="4"/>
      <c r="AFF1290" s="4"/>
      <c r="AFG1290" s="4"/>
      <c r="AFH1290" s="4"/>
      <c r="AFI1290" s="4"/>
      <c r="AFJ1290" s="4"/>
      <c r="AFK1290" s="4"/>
      <c r="AFL1290" s="4"/>
      <c r="AFM1290" s="4"/>
      <c r="AFN1290" s="4"/>
      <c r="AFO1290" s="4"/>
      <c r="AFP1290" s="4"/>
      <c r="AFQ1290" s="4"/>
      <c r="AFR1290" s="4"/>
      <c r="AFS1290" s="4"/>
      <c r="AFT1290" s="4"/>
      <c r="AFU1290" s="4"/>
      <c r="AFV1290" s="4"/>
      <c r="AFW1290" s="4"/>
      <c r="AFX1290" s="4"/>
      <c r="AFY1290" s="4"/>
      <c r="AFZ1290" s="4"/>
      <c r="AGA1290" s="4"/>
      <c r="AGB1290" s="4"/>
      <c r="AGC1290" s="4"/>
      <c r="AGD1290" s="4"/>
      <c r="AGE1290" s="4"/>
      <c r="AGF1290" s="4"/>
      <c r="AGG1290" s="4"/>
      <c r="AGH1290" s="4"/>
      <c r="AGI1290" s="4"/>
      <c r="AGJ1290" s="4"/>
      <c r="AGK1290" s="4"/>
      <c r="AGL1290" s="4"/>
      <c r="AGM1290" s="4"/>
      <c r="AGN1290" s="4"/>
      <c r="AGO1290" s="4"/>
      <c r="AGP1290" s="4"/>
      <c r="AGQ1290" s="4"/>
      <c r="AGR1290" s="4"/>
      <c r="AGS1290" s="4"/>
      <c r="AGT1290" s="4"/>
      <c r="AGU1290" s="4"/>
      <c r="AGV1290" s="4"/>
      <c r="AGW1290" s="4"/>
      <c r="AGX1290" s="4"/>
      <c r="AGY1290" s="4"/>
      <c r="AGZ1290" s="4"/>
      <c r="AHA1290" s="4"/>
      <c r="AHB1290" s="4"/>
      <c r="AHC1290" s="4"/>
      <c r="AHD1290" s="4"/>
      <c r="AHE1290" s="4"/>
      <c r="AHF1290" s="4"/>
      <c r="AHG1290" s="4"/>
      <c r="AHH1290" s="4"/>
      <c r="AHI1290" s="4"/>
      <c r="AHJ1290" s="4"/>
      <c r="AHK1290" s="4"/>
      <c r="AHL1290" s="4"/>
      <c r="AHM1290" s="4"/>
      <c r="AHN1290" s="4"/>
      <c r="AHO1290" s="4"/>
      <c r="AHP1290" s="4"/>
      <c r="AHQ1290" s="4"/>
      <c r="AHR1290" s="4"/>
      <c r="AHS1290" s="4"/>
      <c r="AHT1290" s="4"/>
      <c r="AHU1290" s="4"/>
      <c r="AHV1290" s="4"/>
      <c r="AHW1290" s="4"/>
      <c r="AHX1290" s="4"/>
      <c r="AHY1290" s="4"/>
      <c r="AHZ1290" s="4"/>
      <c r="AIA1290" s="4"/>
      <c r="AIB1290" s="4"/>
      <c r="AIC1290" s="4"/>
      <c r="AID1290" s="4"/>
      <c r="AIE1290" s="4"/>
      <c r="AIF1290" s="4"/>
      <c r="AIG1290" s="4"/>
      <c r="AIH1290" s="4"/>
      <c r="AII1290" s="4"/>
      <c r="AIJ1290" s="4"/>
      <c r="AIK1290" s="4"/>
      <c r="AIL1290" s="4"/>
      <c r="AIM1290" s="4"/>
      <c r="AIN1290" s="4"/>
      <c r="AIO1290" s="4"/>
      <c r="AIP1290" s="4"/>
      <c r="AIQ1290" s="4"/>
      <c r="AIR1290" s="4"/>
      <c r="AIS1290" s="4"/>
      <c r="AIT1290" s="4"/>
      <c r="AIU1290" s="4"/>
      <c r="AIV1290" s="4"/>
      <c r="AIW1290" s="4"/>
      <c r="AIX1290" s="4"/>
      <c r="AIY1290" s="4"/>
      <c r="AIZ1290" s="4"/>
      <c r="AJA1290" s="4"/>
      <c r="AJB1290" s="4"/>
      <c r="AJC1290" s="4"/>
      <c r="AJD1290" s="4"/>
      <c r="AJE1290" s="4"/>
      <c r="AJF1290" s="4"/>
      <c r="AJG1290" s="4"/>
      <c r="AJH1290" s="4"/>
      <c r="AJI1290" s="4"/>
      <c r="AJJ1290" s="4"/>
      <c r="AJK1290" s="4"/>
      <c r="AJL1290" s="4"/>
      <c r="AJM1290" s="4"/>
      <c r="AJN1290" s="4"/>
      <c r="AJO1290" s="4"/>
      <c r="AJP1290" s="4"/>
      <c r="AJQ1290" s="4"/>
      <c r="AJR1290" s="4"/>
      <c r="AJS1290" s="4"/>
      <c r="AJT1290" s="4"/>
      <c r="AJU1290" s="4"/>
      <c r="AJV1290" s="4"/>
      <c r="AJW1290" s="4"/>
      <c r="AJX1290" s="4"/>
      <c r="AJY1290" s="4"/>
      <c r="AJZ1290" s="4"/>
      <c r="AKA1290" s="4"/>
      <c r="AKB1290" s="4"/>
      <c r="AKC1290" s="4"/>
      <c r="AKD1290" s="4"/>
      <c r="AKE1290" s="4"/>
      <c r="AKF1290" s="4"/>
      <c r="AKG1290" s="4"/>
      <c r="AKH1290" s="4"/>
      <c r="AKI1290" s="4"/>
      <c r="AKJ1290" s="4"/>
      <c r="AKK1290" s="4"/>
      <c r="AKL1290" s="4"/>
      <c r="AKM1290" s="4"/>
      <c r="AKN1290" s="4"/>
      <c r="AKO1290" s="4"/>
      <c r="AKP1290" s="4"/>
      <c r="AKQ1290" s="4"/>
      <c r="AKR1290" s="4"/>
      <c r="AKS1290" s="4"/>
      <c r="AKT1290" s="4"/>
      <c r="AKU1290" s="4"/>
      <c r="AKV1290" s="4"/>
      <c r="AKW1290" s="4"/>
      <c r="AKX1290" s="4"/>
      <c r="AKY1290" s="4"/>
      <c r="AKZ1290" s="4"/>
      <c r="ALA1290" s="4"/>
      <c r="ALB1290" s="4"/>
      <c r="ALC1290" s="4"/>
      <c r="ALD1290" s="4"/>
      <c r="ALE1290" s="4"/>
      <c r="ALF1290" s="4"/>
      <c r="ALG1290" s="4"/>
      <c r="ALH1290" s="4"/>
      <c r="ALI1290" s="4"/>
      <c r="ALJ1290" s="4"/>
      <c r="ALK1290" s="4"/>
      <c r="ALL1290" s="4"/>
      <c r="ALM1290" s="4"/>
      <c r="ALN1290" s="4"/>
      <c r="ALO1290" s="4"/>
      <c r="ALP1290" s="4"/>
      <c r="ALQ1290" s="4"/>
      <c r="ALR1290" s="4"/>
      <c r="ALS1290" s="4"/>
      <c r="ALT1290" s="4"/>
      <c r="ALU1290" s="4"/>
      <c r="ALV1290" s="4"/>
      <c r="ALW1290" s="4"/>
      <c r="ALX1290" s="4"/>
      <c r="ALY1290" s="4"/>
      <c r="ALZ1290" s="4"/>
      <c r="AMA1290" s="4"/>
      <c r="AMB1290" s="4"/>
      <c r="AMC1290" s="4"/>
      <c r="AMD1290" s="4"/>
      <c r="AME1290" s="4"/>
      <c r="AMF1290" s="4"/>
      <c r="AMG1290" s="4"/>
      <c r="AMH1290" s="4"/>
      <c r="AMI1290" s="4"/>
      <c r="AMJ1290" s="4"/>
      <c r="AMK1290" s="4"/>
      <c r="AML1290" s="4"/>
      <c r="AMM1290" s="4"/>
      <c r="AMN1290" s="4"/>
      <c r="AMO1290" s="4"/>
      <c r="AMP1290" s="4"/>
      <c r="AMQ1290" s="4"/>
      <c r="AMR1290" s="4"/>
      <c r="AMS1290" s="4"/>
      <c r="AMT1290" s="4"/>
      <c r="AMU1290" s="4"/>
      <c r="AMV1290" s="4"/>
      <c r="AMW1290" s="4"/>
      <c r="AMX1290" s="4"/>
      <c r="AMY1290" s="4"/>
      <c r="AMZ1290" s="4"/>
      <c r="ANA1290" s="4"/>
      <c r="ANB1290" s="4"/>
      <c r="ANC1290" s="4"/>
      <c r="AND1290" s="4"/>
      <c r="ANE1290" s="4"/>
      <c r="ANF1290" s="4"/>
      <c r="ANG1290" s="4"/>
      <c r="ANH1290" s="4"/>
      <c r="ANI1290" s="4"/>
      <c r="ANJ1290" s="4"/>
      <c r="ANK1290" s="4"/>
      <c r="ANL1290" s="4"/>
      <c r="ANM1290" s="4"/>
      <c r="ANN1290" s="4"/>
      <c r="ANO1290" s="4"/>
      <c r="ANP1290" s="4"/>
      <c r="ANQ1290" s="4"/>
      <c r="ANR1290" s="4"/>
      <c r="ANS1290" s="4"/>
      <c r="ANT1290" s="4"/>
      <c r="ANU1290" s="4"/>
      <c r="ANV1290" s="4"/>
      <c r="ANW1290" s="4"/>
      <c r="ANX1290" s="4"/>
      <c r="ANY1290" s="4"/>
      <c r="ANZ1290" s="4"/>
      <c r="AOA1290" s="4"/>
      <c r="AOB1290" s="4"/>
      <c r="AOC1290" s="4"/>
      <c r="AOD1290" s="4"/>
      <c r="AOE1290" s="4"/>
      <c r="AOF1290" s="4"/>
      <c r="AOG1290" s="4"/>
      <c r="AOH1290" s="4"/>
      <c r="AOI1290" s="4"/>
      <c r="AOJ1290" s="4"/>
      <c r="AOK1290" s="4"/>
      <c r="AOL1290" s="4"/>
      <c r="AOM1290" s="4"/>
      <c r="AON1290" s="4"/>
      <c r="AOO1290" s="4"/>
      <c r="AOP1290" s="4"/>
      <c r="AOQ1290" s="4"/>
      <c r="AOR1290" s="4"/>
      <c r="AOS1290" s="4"/>
      <c r="AOT1290" s="4"/>
      <c r="AOU1290" s="4"/>
      <c r="AOV1290" s="4"/>
      <c r="AOW1290" s="4"/>
      <c r="AOX1290" s="4"/>
      <c r="AOY1290" s="4"/>
      <c r="AOZ1290" s="4"/>
      <c r="APA1290" s="4"/>
      <c r="APB1290" s="4"/>
      <c r="APC1290" s="4"/>
      <c r="APD1290" s="4"/>
      <c r="APE1290" s="4"/>
      <c r="APF1290" s="4"/>
      <c r="APG1290" s="4"/>
      <c r="APH1290" s="4"/>
      <c r="API1290" s="4"/>
      <c r="APJ1290" s="4"/>
      <c r="APK1290" s="4"/>
      <c r="APL1290" s="4"/>
      <c r="APM1290" s="4"/>
      <c r="APN1290" s="4"/>
      <c r="APO1290" s="4"/>
      <c r="APP1290" s="4"/>
      <c r="APQ1290" s="4"/>
      <c r="APR1290" s="4"/>
      <c r="APS1290" s="4"/>
      <c r="APT1290" s="4"/>
      <c r="APU1290" s="4"/>
      <c r="APV1290" s="4"/>
      <c r="APW1290" s="4"/>
      <c r="APX1290" s="4"/>
      <c r="APY1290" s="4"/>
      <c r="APZ1290" s="4"/>
      <c r="AQA1290" s="4"/>
      <c r="AQB1290" s="4"/>
      <c r="AQC1290" s="4"/>
      <c r="AQD1290" s="4"/>
      <c r="AQE1290" s="4"/>
      <c r="AQF1290" s="4"/>
      <c r="AQG1290" s="4"/>
      <c r="AQH1290" s="4"/>
      <c r="AQI1290" s="4"/>
      <c r="AQJ1290" s="4"/>
      <c r="AQK1290" s="4"/>
      <c r="AQL1290" s="4"/>
      <c r="AQM1290" s="4"/>
      <c r="AQN1290" s="4"/>
      <c r="AQO1290" s="4"/>
      <c r="AQP1290" s="4"/>
      <c r="AQQ1290" s="4"/>
      <c r="AQR1290" s="4"/>
      <c r="AQS1290" s="4"/>
      <c r="AQT1290" s="4"/>
      <c r="AQU1290" s="4"/>
      <c r="AQV1290" s="4"/>
      <c r="AQW1290" s="4"/>
      <c r="AQX1290" s="4"/>
      <c r="AQY1290" s="4"/>
      <c r="AQZ1290" s="4"/>
      <c r="ARA1290" s="4"/>
      <c r="ARB1290" s="4"/>
      <c r="ARC1290" s="4"/>
      <c r="ARD1290" s="4"/>
      <c r="ARE1290" s="4"/>
      <c r="ARF1290" s="4"/>
      <c r="ARG1290" s="4"/>
      <c r="ARH1290" s="4"/>
      <c r="ARI1290" s="4"/>
      <c r="ARJ1290" s="4"/>
      <c r="ARK1290" s="4"/>
      <c r="ARL1290" s="4"/>
      <c r="ARM1290" s="4"/>
      <c r="ARN1290" s="4"/>
      <c r="ARO1290" s="4"/>
      <c r="ARP1290" s="4"/>
      <c r="ARQ1290" s="4"/>
      <c r="ARR1290" s="4"/>
      <c r="ARS1290" s="4"/>
      <c r="ART1290" s="4"/>
      <c r="ARU1290" s="4"/>
      <c r="ARV1290" s="4"/>
      <c r="ARW1290" s="4"/>
      <c r="ARX1290" s="4"/>
      <c r="ARY1290" s="4"/>
      <c r="ARZ1290" s="4"/>
      <c r="ASA1290" s="4"/>
      <c r="ASB1290" s="4"/>
      <c r="ASC1290" s="4"/>
      <c r="ASD1290" s="4"/>
      <c r="ASE1290" s="4"/>
      <c r="ASF1290" s="4"/>
      <c r="ASG1290" s="4"/>
      <c r="ASH1290" s="4"/>
      <c r="ASI1290" s="4"/>
      <c r="ASJ1290" s="4"/>
      <c r="ASK1290" s="4"/>
      <c r="ASL1290" s="4"/>
      <c r="ASM1290" s="4"/>
      <c r="ASN1290" s="4"/>
      <c r="ASO1290" s="4"/>
      <c r="ASP1290" s="4"/>
      <c r="ASQ1290" s="4"/>
      <c r="ASR1290" s="4"/>
      <c r="ASS1290" s="4"/>
      <c r="AST1290" s="4"/>
      <c r="ASU1290" s="4"/>
      <c r="ASV1290" s="4"/>
      <c r="ASW1290" s="4"/>
      <c r="ASX1290" s="4"/>
      <c r="ASY1290" s="4"/>
      <c r="ASZ1290" s="4"/>
      <c r="ATA1290" s="4"/>
      <c r="ATB1290" s="4"/>
      <c r="ATC1290" s="4"/>
      <c r="ATD1290" s="4"/>
      <c r="ATE1290" s="4"/>
      <c r="ATF1290" s="4"/>
      <c r="ATG1290" s="4"/>
      <c r="ATH1290" s="4"/>
      <c r="ATI1290" s="4"/>
      <c r="ATJ1290" s="4"/>
      <c r="ATK1290" s="4"/>
      <c r="ATL1290" s="4"/>
      <c r="ATM1290" s="4"/>
      <c r="ATN1290" s="4"/>
      <c r="ATO1290" s="4"/>
      <c r="ATP1290" s="4"/>
      <c r="ATQ1290" s="4"/>
      <c r="ATR1290" s="4"/>
      <c r="ATS1290" s="4"/>
      <c r="ATT1290" s="4"/>
      <c r="ATU1290" s="4"/>
      <c r="ATV1290" s="4"/>
      <c r="ATW1290" s="4"/>
      <c r="ATX1290" s="4"/>
      <c r="ATY1290" s="4"/>
      <c r="ATZ1290" s="4"/>
      <c r="AUA1290" s="4"/>
      <c r="AUB1290" s="4"/>
      <c r="AUC1290" s="4"/>
      <c r="AUD1290" s="4"/>
      <c r="AUE1290" s="4"/>
      <c r="AUF1290" s="4"/>
      <c r="AUG1290" s="4"/>
      <c r="AUH1290" s="4"/>
      <c r="AUI1290" s="4"/>
      <c r="AUJ1290" s="4"/>
      <c r="AUK1290" s="4"/>
      <c r="AUL1290" s="4"/>
      <c r="AUM1290" s="4"/>
      <c r="AUN1290" s="4"/>
      <c r="AUO1290" s="4"/>
      <c r="AUP1290" s="4"/>
      <c r="AUQ1290" s="4"/>
      <c r="AUR1290" s="4"/>
      <c r="AUS1290" s="4"/>
      <c r="AUT1290" s="4"/>
      <c r="AUU1290" s="4"/>
      <c r="AUV1290" s="4"/>
      <c r="AUW1290" s="4"/>
      <c r="AUX1290" s="4"/>
      <c r="AUY1290" s="4"/>
      <c r="AUZ1290" s="4"/>
      <c r="AVA1290" s="4"/>
      <c r="AVB1290" s="4"/>
      <c r="AVC1290" s="4"/>
      <c r="AVD1290" s="4"/>
      <c r="AVE1290" s="4"/>
      <c r="AVF1290" s="4"/>
      <c r="AVG1290" s="4"/>
      <c r="AVH1290" s="4"/>
      <c r="AVI1290" s="4"/>
      <c r="AVJ1290" s="4"/>
      <c r="AVK1290" s="4"/>
      <c r="AVL1290" s="4"/>
      <c r="AVM1290" s="4"/>
      <c r="AVN1290" s="4"/>
      <c r="AVO1290" s="4"/>
      <c r="AVP1290" s="4"/>
      <c r="AVQ1290" s="4"/>
      <c r="AVR1290" s="4"/>
      <c r="AVS1290" s="4"/>
      <c r="AVT1290" s="4"/>
      <c r="AVU1290" s="4"/>
      <c r="AVV1290" s="4"/>
      <c r="AVW1290" s="4"/>
      <c r="AVX1290" s="4"/>
      <c r="AVY1290" s="4"/>
      <c r="AVZ1290" s="4"/>
      <c r="AWA1290" s="4"/>
      <c r="AWB1290" s="4"/>
      <c r="AWC1290" s="4"/>
      <c r="AWD1290" s="4"/>
      <c r="AWE1290" s="4"/>
      <c r="AWF1290" s="4"/>
      <c r="AWG1290" s="4"/>
      <c r="AWH1290" s="4"/>
      <c r="AWI1290" s="4"/>
      <c r="AWJ1290" s="4"/>
      <c r="AWK1290" s="4"/>
      <c r="AWL1290" s="4"/>
      <c r="AWM1290" s="4"/>
      <c r="AWN1290" s="4"/>
      <c r="AWO1290" s="4"/>
      <c r="AWP1290" s="4"/>
      <c r="AWQ1290" s="4"/>
      <c r="AWR1290" s="4"/>
      <c r="AWS1290" s="4"/>
      <c r="AWT1290" s="4"/>
      <c r="AWU1290" s="4"/>
      <c r="AWV1290" s="4"/>
      <c r="AWW1290" s="4"/>
      <c r="AWX1290" s="4"/>
      <c r="AWY1290" s="4"/>
      <c r="AWZ1290" s="4"/>
      <c r="AXA1290" s="4"/>
      <c r="AXB1290" s="4"/>
      <c r="AXC1290" s="4"/>
      <c r="AXD1290" s="4"/>
      <c r="AXE1290" s="4"/>
      <c r="AXF1290" s="4"/>
      <c r="AXG1290" s="4"/>
      <c r="AXH1290" s="4"/>
      <c r="AXI1290" s="4"/>
      <c r="AXJ1290" s="4"/>
      <c r="AXK1290" s="4"/>
      <c r="AXL1290" s="4"/>
      <c r="AXM1290" s="4"/>
      <c r="AXN1290" s="4"/>
      <c r="AXO1290" s="4"/>
      <c r="AXP1290" s="4"/>
      <c r="AXQ1290" s="4"/>
      <c r="AXR1290" s="4"/>
      <c r="AXS1290" s="4"/>
      <c r="AXT1290" s="4"/>
      <c r="AXU1290" s="4"/>
      <c r="AXV1290" s="4"/>
      <c r="AXW1290" s="4"/>
      <c r="AXX1290" s="4"/>
      <c r="AXY1290" s="4"/>
      <c r="AXZ1290" s="4"/>
      <c r="AYA1290" s="4"/>
      <c r="AYB1290" s="4"/>
      <c r="AYC1290" s="4"/>
      <c r="AYD1290" s="4"/>
      <c r="AYE1290" s="4"/>
      <c r="AYF1290" s="4"/>
      <c r="AYG1290" s="4"/>
      <c r="AYH1290" s="4"/>
      <c r="AYI1290" s="4"/>
      <c r="AYJ1290" s="4"/>
      <c r="AYK1290" s="4"/>
      <c r="AYL1290" s="4"/>
      <c r="AYM1290" s="4"/>
      <c r="AYN1290" s="4"/>
      <c r="AYO1290" s="4"/>
      <c r="AYP1290" s="4"/>
      <c r="AYQ1290" s="4"/>
      <c r="AYR1290" s="4"/>
      <c r="AYS1290" s="4"/>
      <c r="AYT1290" s="4"/>
      <c r="AYU1290" s="4"/>
      <c r="AYV1290" s="4"/>
      <c r="AYW1290" s="4"/>
      <c r="AYX1290" s="4"/>
      <c r="AYY1290" s="4"/>
      <c r="AYZ1290" s="4"/>
      <c r="AZA1290" s="4"/>
      <c r="AZB1290" s="4"/>
      <c r="AZC1290" s="4"/>
      <c r="AZD1290" s="4"/>
      <c r="AZE1290" s="4"/>
      <c r="AZF1290" s="4"/>
      <c r="AZG1290" s="4"/>
      <c r="AZH1290" s="4"/>
      <c r="AZI1290" s="4"/>
      <c r="AZJ1290" s="4"/>
      <c r="AZK1290" s="4"/>
      <c r="AZL1290" s="4"/>
      <c r="AZM1290" s="4"/>
      <c r="AZN1290" s="4"/>
      <c r="AZO1290" s="4"/>
      <c r="AZP1290" s="4"/>
      <c r="AZQ1290" s="4"/>
      <c r="AZR1290" s="4"/>
      <c r="AZS1290" s="4"/>
      <c r="AZT1290" s="4"/>
      <c r="AZU1290" s="4"/>
      <c r="AZV1290" s="4"/>
      <c r="AZW1290" s="4"/>
      <c r="AZX1290" s="4"/>
      <c r="AZY1290" s="4"/>
      <c r="AZZ1290" s="4"/>
      <c r="BAA1290" s="4"/>
      <c r="BAB1290" s="4"/>
      <c r="BAC1290" s="4"/>
      <c r="BAD1290" s="4"/>
      <c r="BAE1290" s="4"/>
      <c r="BAF1290" s="4"/>
      <c r="BAG1290" s="4"/>
      <c r="BAH1290" s="4"/>
      <c r="BAI1290" s="4"/>
      <c r="BAJ1290" s="4"/>
      <c r="BAK1290" s="4"/>
      <c r="BAL1290" s="4"/>
      <c r="BAM1290" s="4"/>
      <c r="BAN1290" s="4"/>
      <c r="BAO1290" s="4"/>
      <c r="BAP1290" s="4"/>
      <c r="BAQ1290" s="4"/>
      <c r="BAR1290" s="4"/>
      <c r="BAS1290" s="4"/>
      <c r="BAT1290" s="4"/>
      <c r="BAU1290" s="4"/>
      <c r="BAV1290" s="4"/>
      <c r="BAW1290" s="4"/>
      <c r="BAX1290" s="4"/>
      <c r="BAY1290" s="4"/>
      <c r="BAZ1290" s="4"/>
      <c r="BBA1290" s="4"/>
      <c r="BBB1290" s="4"/>
      <c r="BBC1290" s="4"/>
      <c r="BBD1290" s="4"/>
      <c r="BBE1290" s="4"/>
      <c r="BBF1290" s="4"/>
      <c r="BBG1290" s="4"/>
      <c r="BBH1290" s="4"/>
      <c r="BBI1290" s="4"/>
      <c r="BBJ1290" s="4"/>
      <c r="BBK1290" s="4"/>
      <c r="BBL1290" s="4"/>
      <c r="BBM1290" s="4"/>
      <c r="BBN1290" s="4"/>
      <c r="BBO1290" s="4"/>
      <c r="BBP1290" s="4"/>
      <c r="BBQ1290" s="4"/>
      <c r="BBR1290" s="4"/>
      <c r="BBS1290" s="4"/>
      <c r="BBT1290" s="4"/>
      <c r="BBU1290" s="4"/>
      <c r="BBV1290" s="4"/>
      <c r="BBW1290" s="4"/>
      <c r="BBX1290" s="4"/>
      <c r="BBY1290" s="4"/>
      <c r="BBZ1290" s="4"/>
      <c r="BCA1290" s="4"/>
      <c r="BCB1290" s="4"/>
      <c r="BCC1290" s="4"/>
      <c r="BCD1290" s="4"/>
      <c r="BCE1290" s="4"/>
      <c r="BCF1290" s="4"/>
      <c r="BCG1290" s="4"/>
      <c r="BCH1290" s="4"/>
      <c r="BCI1290" s="4"/>
      <c r="BCJ1290" s="4"/>
      <c r="BCK1290" s="4"/>
      <c r="BCL1290" s="4"/>
      <c r="BCM1290" s="4"/>
      <c r="BCN1290" s="4"/>
      <c r="BCO1290" s="4"/>
      <c r="BCP1290" s="4"/>
      <c r="BCQ1290" s="4"/>
      <c r="BCR1290" s="4"/>
      <c r="BCS1290" s="4"/>
      <c r="BCT1290" s="4"/>
      <c r="BCU1290" s="4"/>
      <c r="BCV1290" s="4"/>
      <c r="BCW1290" s="4"/>
      <c r="BCX1290" s="4"/>
      <c r="BCY1290" s="4"/>
      <c r="BCZ1290" s="4"/>
      <c r="BDA1290" s="4"/>
      <c r="BDB1290" s="4"/>
      <c r="BDC1290" s="4"/>
      <c r="BDD1290" s="4"/>
      <c r="BDE1290" s="4"/>
      <c r="BDF1290" s="4"/>
      <c r="BDG1290" s="4"/>
      <c r="BDH1290" s="4"/>
      <c r="BDI1290" s="4"/>
      <c r="BDJ1290" s="4"/>
      <c r="BDK1290" s="4"/>
      <c r="BDL1290" s="4"/>
      <c r="BDM1290" s="4"/>
      <c r="BDN1290" s="4"/>
      <c r="BDO1290" s="4"/>
      <c r="BDP1290" s="4"/>
      <c r="BDQ1290" s="4"/>
      <c r="BDR1290" s="4"/>
      <c r="BDS1290" s="4"/>
      <c r="BDT1290" s="4"/>
      <c r="BDU1290" s="4"/>
      <c r="BDV1290" s="4"/>
      <c r="BDW1290" s="4"/>
      <c r="BDX1290" s="4"/>
      <c r="BDY1290" s="4"/>
      <c r="BDZ1290" s="4"/>
      <c r="BEA1290" s="4"/>
      <c r="BEB1290" s="4"/>
      <c r="BEC1290" s="4"/>
      <c r="BED1290" s="4"/>
      <c r="BEE1290" s="4"/>
      <c r="BEF1290" s="4"/>
      <c r="BEG1290" s="4"/>
      <c r="BEH1290" s="4"/>
      <c r="BEI1290" s="4"/>
      <c r="BEJ1290" s="4"/>
      <c r="BEK1290" s="4"/>
      <c r="BEL1290" s="4"/>
      <c r="BEM1290" s="4"/>
      <c r="BEN1290" s="4"/>
      <c r="BEO1290" s="4"/>
      <c r="BEP1290" s="4"/>
      <c r="BEQ1290" s="4"/>
      <c r="BER1290" s="4"/>
      <c r="BES1290" s="4"/>
      <c r="BET1290" s="4"/>
      <c r="BEU1290" s="4"/>
      <c r="BEV1290" s="4"/>
      <c r="BEW1290" s="4"/>
      <c r="BEX1290" s="4"/>
      <c r="BEY1290" s="4"/>
      <c r="BEZ1290" s="4"/>
      <c r="BFA1290" s="4"/>
      <c r="BFB1290" s="4"/>
      <c r="BFC1290" s="4"/>
      <c r="BFD1290" s="4"/>
      <c r="BFE1290" s="4"/>
      <c r="BFF1290" s="4"/>
      <c r="BFG1290" s="4"/>
      <c r="BFH1290" s="4"/>
      <c r="BFI1290" s="4"/>
      <c r="BFJ1290" s="4"/>
      <c r="BFK1290" s="4"/>
      <c r="BFL1290" s="4"/>
      <c r="BFM1290" s="4"/>
      <c r="BFN1290" s="4"/>
      <c r="BFO1290" s="4"/>
      <c r="BFP1290" s="4"/>
      <c r="BFQ1290" s="4"/>
      <c r="BFR1290" s="4"/>
      <c r="BFS1290" s="4"/>
      <c r="BFT1290" s="4"/>
      <c r="BFU1290" s="4"/>
      <c r="BFV1290" s="4"/>
      <c r="BFW1290" s="4"/>
      <c r="BFX1290" s="4"/>
      <c r="BFY1290" s="4"/>
      <c r="BFZ1290" s="4"/>
      <c r="BGA1290" s="4"/>
      <c r="BGB1290" s="4"/>
      <c r="BGC1290" s="4"/>
      <c r="BGD1290" s="4"/>
      <c r="BGE1290" s="4"/>
      <c r="BGF1290" s="4"/>
      <c r="BGG1290" s="4"/>
      <c r="BGH1290" s="4"/>
      <c r="BGI1290" s="4"/>
      <c r="BGJ1290" s="4"/>
      <c r="BGK1290" s="4"/>
      <c r="BGL1290" s="4"/>
      <c r="BGM1290" s="4"/>
      <c r="BGN1290" s="4"/>
      <c r="BGO1290" s="4"/>
      <c r="BGP1290" s="4"/>
      <c r="BGQ1290" s="4"/>
      <c r="BGR1290" s="4"/>
      <c r="BGS1290" s="4"/>
      <c r="BGT1290" s="4"/>
      <c r="BGU1290" s="4"/>
      <c r="BGV1290" s="4"/>
      <c r="BGW1290" s="4"/>
      <c r="BGX1290" s="4"/>
      <c r="BGY1290" s="4"/>
      <c r="BGZ1290" s="4"/>
      <c r="BHA1290" s="4"/>
      <c r="BHB1290" s="4"/>
      <c r="BHC1290" s="4"/>
      <c r="BHD1290" s="4"/>
      <c r="BHE1290" s="4"/>
      <c r="BHF1290" s="4"/>
      <c r="BHG1290" s="4"/>
      <c r="BHH1290" s="4"/>
      <c r="BHI1290" s="4"/>
      <c r="BHJ1290" s="4"/>
      <c r="BHK1290" s="4"/>
      <c r="BHL1290" s="4"/>
      <c r="BHM1290" s="4"/>
      <c r="BHN1290" s="4"/>
      <c r="BHO1290" s="4"/>
      <c r="BHP1290" s="4"/>
      <c r="BHQ1290" s="4"/>
      <c r="BHR1290" s="4"/>
      <c r="BHS1290" s="4"/>
      <c r="BHT1290" s="4"/>
      <c r="BHU1290" s="4"/>
      <c r="BHV1290" s="4"/>
      <c r="BHW1290" s="4"/>
      <c r="BHX1290" s="4"/>
      <c r="BHY1290" s="4"/>
      <c r="BHZ1290" s="4"/>
      <c r="BIA1290" s="4"/>
      <c r="BIB1290" s="4"/>
      <c r="BIC1290" s="4"/>
      <c r="BID1290" s="4"/>
      <c r="BIE1290" s="4"/>
      <c r="BIF1290" s="4"/>
      <c r="BIG1290" s="4"/>
      <c r="BIH1290" s="4"/>
      <c r="BII1290" s="4"/>
      <c r="BIJ1290" s="4"/>
      <c r="BIK1290" s="4"/>
      <c r="BIL1290" s="4"/>
      <c r="BIM1290" s="4"/>
      <c r="BIN1290" s="4"/>
      <c r="BIO1290" s="4"/>
      <c r="BIP1290" s="4"/>
      <c r="BIQ1290" s="4"/>
      <c r="BIR1290" s="4"/>
      <c r="BIS1290" s="4"/>
      <c r="BIT1290" s="4"/>
      <c r="BIU1290" s="4"/>
      <c r="BIV1290" s="4"/>
      <c r="BIW1290" s="4"/>
      <c r="BIX1290" s="4"/>
      <c r="BIY1290" s="4"/>
      <c r="BIZ1290" s="4"/>
      <c r="BJA1290" s="4"/>
      <c r="BJB1290" s="4"/>
      <c r="BJC1290" s="4"/>
      <c r="BJD1290" s="4"/>
      <c r="BJE1290" s="4"/>
      <c r="BJF1290" s="4"/>
      <c r="BJG1290" s="4"/>
      <c r="BJH1290" s="4"/>
      <c r="BJI1290" s="4"/>
      <c r="BJJ1290" s="4"/>
      <c r="BJK1290" s="4"/>
      <c r="BJL1290" s="4"/>
      <c r="BJM1290" s="4"/>
      <c r="BJN1290" s="4"/>
      <c r="BJO1290" s="4"/>
      <c r="BJP1290" s="4"/>
      <c r="BJQ1290" s="4"/>
      <c r="BJR1290" s="4"/>
      <c r="BJS1290" s="4"/>
      <c r="BJT1290" s="4"/>
      <c r="BJU1290" s="4"/>
      <c r="BJV1290" s="4"/>
      <c r="BJW1290" s="4"/>
      <c r="BJX1290" s="4"/>
      <c r="BJY1290" s="4"/>
      <c r="BJZ1290" s="4"/>
      <c r="BKA1290" s="4"/>
      <c r="BKB1290" s="4"/>
      <c r="BKC1290" s="4"/>
      <c r="BKD1290" s="4"/>
      <c r="BKE1290" s="4"/>
      <c r="BKF1290" s="4"/>
      <c r="BKG1290" s="4"/>
      <c r="BKH1290" s="4"/>
      <c r="BKI1290" s="4"/>
      <c r="BKJ1290" s="4"/>
      <c r="BKK1290" s="4"/>
      <c r="BKL1290" s="4"/>
      <c r="BKM1290" s="4"/>
      <c r="BKN1290" s="4"/>
      <c r="BKO1290" s="4"/>
      <c r="BKP1290" s="4"/>
      <c r="BKQ1290" s="4"/>
      <c r="BKR1290" s="4"/>
      <c r="BKS1290" s="4"/>
      <c r="BKT1290" s="4"/>
      <c r="BKU1290" s="4"/>
      <c r="BKV1290" s="4"/>
      <c r="BKW1290" s="4"/>
      <c r="BKX1290" s="4"/>
      <c r="BKY1290" s="4"/>
      <c r="BKZ1290" s="4"/>
      <c r="BLA1290" s="4"/>
      <c r="BLB1290" s="4"/>
      <c r="BLC1290" s="4"/>
      <c r="BLD1290" s="4"/>
      <c r="BLE1290" s="4"/>
      <c r="BLF1290" s="4"/>
      <c r="BLG1290" s="4"/>
      <c r="BLH1290" s="4"/>
      <c r="BLI1290" s="4"/>
      <c r="BLJ1290" s="4"/>
      <c r="BLK1290" s="4"/>
      <c r="BLL1290" s="4"/>
      <c r="BLM1290" s="4"/>
      <c r="BLN1290" s="4"/>
      <c r="BLO1290" s="4"/>
      <c r="BLP1290" s="4"/>
      <c r="BLQ1290" s="4"/>
      <c r="BLR1290" s="4"/>
      <c r="BLS1290" s="4"/>
      <c r="BLT1290" s="4"/>
      <c r="BLU1290" s="4"/>
      <c r="BLV1290" s="4"/>
      <c r="BLW1290" s="4"/>
      <c r="BLX1290" s="4"/>
      <c r="BLY1290" s="4"/>
      <c r="BLZ1290" s="4"/>
      <c r="BMA1290" s="4"/>
      <c r="BMB1290" s="4"/>
      <c r="BMC1290" s="4"/>
      <c r="BMD1290" s="4"/>
      <c r="BME1290" s="4"/>
      <c r="BMF1290" s="4"/>
      <c r="BMG1290" s="4"/>
      <c r="BMH1290" s="4"/>
      <c r="BMI1290" s="4"/>
      <c r="BMJ1290" s="4"/>
      <c r="BMK1290" s="4"/>
      <c r="BML1290" s="4"/>
      <c r="BMM1290" s="4"/>
      <c r="BMN1290" s="4"/>
      <c r="BMO1290" s="4"/>
      <c r="BMP1290" s="4"/>
      <c r="BMQ1290" s="4"/>
      <c r="BMR1290" s="4"/>
      <c r="BMS1290" s="4"/>
      <c r="BMT1290" s="4"/>
      <c r="BMU1290" s="4"/>
      <c r="BMV1290" s="4"/>
      <c r="BMW1290" s="4"/>
      <c r="BMX1290" s="4"/>
      <c r="BMY1290" s="4"/>
      <c r="BMZ1290" s="4"/>
      <c r="BNA1290" s="4"/>
      <c r="BNB1290" s="4"/>
      <c r="BNC1290" s="4"/>
      <c r="BND1290" s="4"/>
      <c r="BNE1290" s="4"/>
      <c r="BNF1290" s="4"/>
      <c r="BNG1290" s="4"/>
      <c r="BNH1290" s="4"/>
      <c r="BNI1290" s="4"/>
      <c r="BNJ1290" s="4"/>
      <c r="BNK1290" s="4"/>
      <c r="BNL1290" s="4"/>
      <c r="BNM1290" s="4"/>
      <c r="BNN1290" s="4"/>
      <c r="BNO1290" s="4"/>
      <c r="BNP1290" s="4"/>
      <c r="BNQ1290" s="4"/>
      <c r="BNR1290" s="4"/>
      <c r="BNS1290" s="4"/>
      <c r="BNT1290" s="4"/>
      <c r="BNU1290" s="4"/>
      <c r="BNV1290" s="4"/>
      <c r="BNW1290" s="4"/>
      <c r="BNX1290" s="4"/>
      <c r="BNY1290" s="4"/>
      <c r="BNZ1290" s="4"/>
      <c r="BOA1290" s="4"/>
      <c r="BOB1290" s="4"/>
      <c r="BOC1290" s="4"/>
      <c r="BOD1290" s="4"/>
      <c r="BOE1290" s="4"/>
      <c r="BOF1290" s="4"/>
      <c r="BOG1290" s="4"/>
      <c r="BOH1290" s="4"/>
      <c r="BOI1290" s="4"/>
      <c r="BOJ1290" s="4"/>
      <c r="BOK1290" s="4"/>
      <c r="BOL1290" s="4"/>
      <c r="BOM1290" s="4"/>
      <c r="BON1290" s="4"/>
      <c r="BOO1290" s="4"/>
      <c r="BOP1290" s="4"/>
      <c r="BOQ1290" s="4"/>
      <c r="BOR1290" s="4"/>
      <c r="BOS1290" s="4"/>
      <c r="BOT1290" s="4"/>
      <c r="BOU1290" s="4"/>
      <c r="BOV1290" s="4"/>
      <c r="BOW1290" s="4"/>
      <c r="BOX1290" s="4"/>
      <c r="BOY1290" s="4"/>
      <c r="BOZ1290" s="4"/>
      <c r="BPA1290" s="4"/>
      <c r="BPB1290" s="4"/>
      <c r="BPC1290" s="4"/>
      <c r="BPD1290" s="4"/>
      <c r="BPE1290" s="4"/>
      <c r="BPF1290" s="4"/>
      <c r="BPG1290" s="4"/>
      <c r="BPH1290" s="4"/>
      <c r="BPI1290" s="4"/>
      <c r="BPJ1290" s="4"/>
      <c r="BPK1290" s="4"/>
      <c r="BPL1290" s="4"/>
      <c r="BPM1290" s="4"/>
      <c r="BPN1290" s="4"/>
      <c r="BPO1290" s="4"/>
      <c r="BPP1290" s="4"/>
      <c r="BPQ1290" s="4"/>
      <c r="BPR1290" s="4"/>
      <c r="BPS1290" s="4"/>
      <c r="BPT1290" s="4"/>
      <c r="BPU1290" s="4"/>
      <c r="BPV1290" s="4"/>
      <c r="BPW1290" s="4"/>
      <c r="BPX1290" s="4"/>
      <c r="BPY1290" s="4"/>
      <c r="BPZ1290" s="4"/>
      <c r="BQA1290" s="4"/>
      <c r="BQB1290" s="4"/>
      <c r="BQC1290" s="4"/>
      <c r="BQD1290" s="4"/>
      <c r="BQE1290" s="4"/>
      <c r="BQF1290" s="4"/>
      <c r="BQG1290" s="4"/>
      <c r="BQH1290" s="4"/>
      <c r="BQI1290" s="4"/>
      <c r="BQJ1290" s="4"/>
      <c r="BQK1290" s="4"/>
      <c r="BQL1290" s="4"/>
      <c r="BQM1290" s="4"/>
      <c r="BQN1290" s="4"/>
      <c r="BQO1290" s="4"/>
      <c r="BQP1290" s="4"/>
      <c r="BQQ1290" s="4"/>
      <c r="BQR1290" s="4"/>
      <c r="BQS1290" s="4"/>
      <c r="BQT1290" s="4"/>
      <c r="BQU1290" s="4"/>
      <c r="BQV1290" s="4"/>
      <c r="BQW1290" s="4"/>
      <c r="BQX1290" s="4"/>
      <c r="BQY1290" s="4"/>
      <c r="BQZ1290" s="4"/>
      <c r="BRA1290" s="4"/>
      <c r="BRB1290" s="4"/>
      <c r="BRC1290" s="4"/>
      <c r="BRD1290" s="4"/>
      <c r="BRE1290" s="4"/>
      <c r="BRF1290" s="4"/>
      <c r="BRG1290" s="4"/>
      <c r="BRH1290" s="4"/>
      <c r="BRI1290" s="4"/>
      <c r="BRJ1290" s="4"/>
      <c r="BRK1290" s="4"/>
      <c r="BRL1290" s="4"/>
      <c r="BRM1290" s="4"/>
      <c r="BRN1290" s="4"/>
      <c r="BRO1290" s="4"/>
      <c r="BRP1290" s="4"/>
      <c r="BRQ1290" s="4"/>
      <c r="BRR1290" s="4"/>
      <c r="BRS1290" s="4"/>
      <c r="BRT1290" s="4"/>
      <c r="BRU1290" s="4"/>
      <c r="BRV1290" s="4"/>
      <c r="BRW1290" s="4"/>
      <c r="BRX1290" s="4"/>
      <c r="BRY1290" s="4"/>
      <c r="BRZ1290" s="4"/>
      <c r="BSA1290" s="4"/>
      <c r="BSB1290" s="4"/>
      <c r="BSC1290" s="4"/>
      <c r="BSD1290" s="4"/>
      <c r="BSE1290" s="4"/>
      <c r="BSF1290" s="4"/>
      <c r="BSG1290" s="4"/>
      <c r="BSH1290" s="4"/>
      <c r="BSI1290" s="4"/>
      <c r="BSJ1290" s="4"/>
      <c r="BSK1290" s="4"/>
      <c r="BSL1290" s="4"/>
      <c r="BSM1290" s="4"/>
      <c r="BSN1290" s="4"/>
      <c r="BSO1290" s="4"/>
      <c r="BSP1290" s="4"/>
      <c r="BSQ1290" s="4"/>
      <c r="BSR1290" s="4"/>
      <c r="BSS1290" s="4"/>
      <c r="BST1290" s="4"/>
      <c r="BSU1290" s="4"/>
      <c r="BSV1290" s="4"/>
      <c r="BSW1290" s="4"/>
      <c r="BSX1290" s="4"/>
      <c r="BSY1290" s="4"/>
      <c r="BSZ1290" s="4"/>
      <c r="BTA1290" s="4"/>
      <c r="BTB1290" s="4"/>
      <c r="BTC1290" s="4"/>
      <c r="BTD1290" s="4"/>
      <c r="BTE1290" s="4"/>
      <c r="BTF1290" s="4"/>
      <c r="BTG1290" s="4"/>
      <c r="BTH1290" s="4"/>
      <c r="BTI1290" s="4"/>
      <c r="BTJ1290" s="4"/>
      <c r="BTK1290" s="4"/>
      <c r="BTL1290" s="4"/>
      <c r="BTM1290" s="4"/>
      <c r="BTN1290" s="4"/>
      <c r="BTO1290" s="4"/>
      <c r="BTP1290" s="4"/>
      <c r="BTQ1290" s="4"/>
      <c r="BTR1290" s="4"/>
      <c r="BTS1290" s="4"/>
      <c r="BTT1290" s="4"/>
      <c r="BTU1290" s="4"/>
      <c r="BTV1290" s="4"/>
      <c r="BTW1290" s="4"/>
      <c r="BTX1290" s="4"/>
      <c r="BTY1290" s="4"/>
      <c r="BTZ1290" s="4"/>
      <c r="BUA1290" s="4"/>
      <c r="BUB1290" s="4"/>
      <c r="BUC1290" s="4"/>
      <c r="BUD1290" s="4"/>
      <c r="BUE1290" s="4"/>
      <c r="BUF1290" s="4"/>
      <c r="BUG1290" s="4"/>
      <c r="BUH1290" s="4"/>
      <c r="BUI1290" s="4"/>
      <c r="BUJ1290" s="4"/>
      <c r="BUK1290" s="4"/>
      <c r="BUL1290" s="4"/>
      <c r="BUM1290" s="4"/>
      <c r="BUN1290" s="4"/>
      <c r="BUO1290" s="4"/>
      <c r="BUP1290" s="4"/>
      <c r="BUQ1290" s="4"/>
      <c r="BUR1290" s="4"/>
      <c r="BUS1290" s="4"/>
      <c r="BUT1290" s="4"/>
      <c r="BUU1290" s="4"/>
      <c r="BUV1290" s="4"/>
      <c r="BUW1290" s="4"/>
      <c r="BUX1290" s="4"/>
      <c r="BUY1290" s="4"/>
      <c r="BUZ1290" s="4"/>
      <c r="BVA1290" s="4"/>
      <c r="BVB1290" s="4"/>
      <c r="BVC1290" s="4"/>
      <c r="BVD1290" s="4"/>
      <c r="BVE1290" s="4"/>
      <c r="BVF1290" s="4"/>
      <c r="BVG1290" s="4"/>
      <c r="BVH1290" s="4"/>
      <c r="BVI1290" s="4"/>
      <c r="BVJ1290" s="4"/>
      <c r="BVK1290" s="4"/>
      <c r="BVL1290" s="4"/>
      <c r="BVM1290" s="4"/>
      <c r="BVN1290" s="4"/>
      <c r="BVO1290" s="4"/>
      <c r="BVP1290" s="4"/>
      <c r="BVQ1290" s="4"/>
      <c r="BVR1290" s="4"/>
      <c r="BVS1290" s="4"/>
      <c r="BVT1290" s="4"/>
      <c r="BVU1290" s="4"/>
      <c r="BVV1290" s="4"/>
      <c r="BVW1290" s="4"/>
      <c r="BVX1290" s="4"/>
      <c r="BVY1290" s="4"/>
      <c r="BVZ1290" s="4"/>
      <c r="BWA1290" s="4"/>
      <c r="BWB1290" s="4"/>
      <c r="BWC1290" s="4"/>
      <c r="BWD1290" s="4"/>
      <c r="BWE1290" s="4"/>
      <c r="BWF1290" s="4"/>
      <c r="BWG1290" s="4"/>
      <c r="BWH1290" s="4"/>
      <c r="BWI1290" s="4"/>
      <c r="BWJ1290" s="4"/>
      <c r="BWK1290" s="4"/>
      <c r="BWL1290" s="4"/>
      <c r="BWM1290" s="4"/>
      <c r="BWN1290" s="4"/>
      <c r="BWO1290" s="4"/>
      <c r="BWP1290" s="4"/>
      <c r="BWQ1290" s="4"/>
      <c r="BWR1290" s="4"/>
      <c r="BWS1290" s="4"/>
      <c r="BWT1290" s="4"/>
      <c r="BWU1290" s="4"/>
      <c r="BWV1290" s="4"/>
      <c r="BWW1290" s="4"/>
      <c r="BWX1290" s="4"/>
      <c r="BWY1290" s="4"/>
      <c r="BWZ1290" s="4"/>
      <c r="BXA1290" s="4"/>
      <c r="BXB1290" s="4"/>
      <c r="BXC1290" s="4"/>
      <c r="BXD1290" s="4"/>
      <c r="BXE1290" s="4"/>
      <c r="BXF1290" s="4"/>
      <c r="BXG1290" s="4"/>
      <c r="BXH1290" s="4"/>
      <c r="BXI1290" s="4"/>
      <c r="BXJ1290" s="4"/>
      <c r="BXK1290" s="4"/>
      <c r="BXL1290" s="4"/>
      <c r="BXM1290" s="4"/>
      <c r="BXN1290" s="4"/>
      <c r="BXO1290" s="4"/>
      <c r="BXP1290" s="4"/>
      <c r="BXQ1290" s="4"/>
      <c r="BXR1290" s="4"/>
      <c r="BXS1290" s="4"/>
      <c r="BXT1290" s="4"/>
      <c r="BXU1290" s="4"/>
      <c r="BXV1290" s="4"/>
      <c r="BXW1290" s="4"/>
      <c r="BXX1290" s="4"/>
      <c r="BXY1290" s="4"/>
      <c r="BXZ1290" s="4"/>
      <c r="BYA1290" s="4"/>
      <c r="BYB1290" s="4"/>
      <c r="BYC1290" s="4"/>
      <c r="BYD1290" s="4"/>
      <c r="BYE1290" s="4"/>
      <c r="BYF1290" s="4"/>
      <c r="BYG1290" s="4"/>
      <c r="BYH1290" s="4"/>
      <c r="BYI1290" s="4"/>
      <c r="BYJ1290" s="4"/>
      <c r="BYK1290" s="4"/>
      <c r="BYL1290" s="4"/>
      <c r="BYM1290" s="4"/>
      <c r="BYN1290" s="4"/>
      <c r="BYO1290" s="4"/>
      <c r="BYP1290" s="4"/>
      <c r="BYQ1290" s="4"/>
      <c r="BYR1290" s="4"/>
      <c r="BYS1290" s="4"/>
      <c r="BYT1290" s="4"/>
      <c r="BYU1290" s="4"/>
      <c r="BYV1290" s="4"/>
      <c r="BYW1290" s="4"/>
      <c r="BYX1290" s="4"/>
      <c r="BYY1290" s="4"/>
      <c r="BYZ1290" s="4"/>
      <c r="BZA1290" s="4"/>
      <c r="BZB1290" s="4"/>
      <c r="BZC1290" s="4"/>
      <c r="BZD1290" s="4"/>
      <c r="BZE1290" s="4"/>
      <c r="BZF1290" s="4"/>
      <c r="BZG1290" s="4"/>
      <c r="BZH1290" s="4"/>
      <c r="BZI1290" s="4"/>
      <c r="BZJ1290" s="4"/>
      <c r="BZK1290" s="4"/>
      <c r="BZL1290" s="4"/>
      <c r="BZM1290" s="4"/>
      <c r="BZN1290" s="4"/>
      <c r="BZO1290" s="4"/>
      <c r="BZP1290" s="4"/>
      <c r="BZQ1290" s="4"/>
      <c r="BZR1290" s="4"/>
      <c r="BZS1290" s="4"/>
      <c r="BZT1290" s="4"/>
      <c r="BZU1290" s="4"/>
      <c r="BZV1290" s="4"/>
      <c r="BZW1290" s="4"/>
      <c r="BZX1290" s="4"/>
      <c r="BZY1290" s="4"/>
      <c r="BZZ1290" s="4"/>
      <c r="CAA1290" s="4"/>
      <c r="CAB1290" s="4"/>
      <c r="CAC1290" s="4"/>
      <c r="CAD1290" s="4"/>
      <c r="CAE1290" s="4"/>
      <c r="CAF1290" s="4"/>
      <c r="CAG1290" s="4"/>
      <c r="CAH1290" s="4"/>
      <c r="CAI1290" s="4"/>
      <c r="CAJ1290" s="4"/>
      <c r="CAK1290" s="4"/>
      <c r="CAL1290" s="4"/>
      <c r="CAM1290" s="4"/>
      <c r="CAN1290" s="4"/>
      <c r="CAO1290" s="4"/>
      <c r="CAP1290" s="4"/>
      <c r="CAQ1290" s="4"/>
      <c r="CAR1290" s="4"/>
      <c r="CAS1290" s="4"/>
      <c r="CAT1290" s="4"/>
      <c r="CAU1290" s="4"/>
      <c r="CAV1290" s="4"/>
      <c r="CAW1290" s="4"/>
      <c r="CAX1290" s="4"/>
      <c r="CAY1290" s="4"/>
      <c r="CAZ1290" s="4"/>
      <c r="CBA1290" s="4"/>
      <c r="CBB1290" s="4"/>
      <c r="CBC1290" s="4"/>
      <c r="CBD1290" s="4"/>
      <c r="CBE1290" s="4"/>
      <c r="CBF1290" s="4"/>
      <c r="CBG1290" s="4"/>
      <c r="CBH1290" s="4"/>
      <c r="CBI1290" s="4"/>
      <c r="CBJ1290" s="4"/>
      <c r="CBK1290" s="4"/>
      <c r="CBL1290" s="4"/>
      <c r="CBM1290" s="4"/>
      <c r="CBN1290" s="4"/>
      <c r="CBO1290" s="4"/>
      <c r="CBP1290" s="4"/>
      <c r="CBQ1290" s="4"/>
      <c r="CBR1290" s="4"/>
      <c r="CBS1290" s="4"/>
      <c r="CBT1290" s="4"/>
      <c r="CBU1290" s="4"/>
      <c r="CBV1290" s="4"/>
      <c r="CBW1290" s="4"/>
      <c r="CBX1290" s="4"/>
      <c r="CBY1290" s="4"/>
      <c r="CBZ1290" s="4"/>
      <c r="CCA1290" s="4"/>
      <c r="CCB1290" s="4"/>
      <c r="CCC1290" s="4"/>
      <c r="CCD1290" s="4"/>
      <c r="CCE1290" s="4"/>
      <c r="CCF1290" s="4"/>
      <c r="CCG1290" s="4"/>
      <c r="CCH1290" s="4"/>
      <c r="CCI1290" s="4"/>
      <c r="CCJ1290" s="4"/>
      <c r="CCK1290" s="4"/>
      <c r="CCL1290" s="4"/>
      <c r="CCM1290" s="4"/>
      <c r="CCN1290" s="4"/>
      <c r="CCO1290" s="4"/>
      <c r="CCP1290" s="4"/>
      <c r="CCQ1290" s="4"/>
      <c r="CCR1290" s="4"/>
      <c r="CCS1290" s="4"/>
      <c r="CCT1290" s="4"/>
      <c r="CCU1290" s="4"/>
      <c r="CCV1290" s="4"/>
      <c r="CCW1290" s="4"/>
      <c r="CCX1290" s="4"/>
      <c r="CCY1290" s="4"/>
      <c r="CCZ1290" s="4"/>
      <c r="CDA1290" s="4"/>
      <c r="CDB1290" s="4"/>
      <c r="CDC1290" s="4"/>
      <c r="CDD1290" s="4"/>
      <c r="CDE1290" s="4"/>
      <c r="CDF1290" s="4"/>
      <c r="CDG1290" s="4"/>
      <c r="CDH1290" s="4"/>
      <c r="CDI1290" s="4"/>
      <c r="CDJ1290" s="4"/>
      <c r="CDK1290" s="4"/>
      <c r="CDL1290" s="4"/>
      <c r="CDM1290" s="4"/>
      <c r="CDN1290" s="4"/>
      <c r="CDO1290" s="4"/>
      <c r="CDP1290" s="4"/>
      <c r="CDQ1290" s="4"/>
      <c r="CDR1290" s="4"/>
      <c r="CDS1290" s="4"/>
      <c r="CDT1290" s="4"/>
      <c r="CDU1290" s="4"/>
      <c r="CDV1290" s="4"/>
      <c r="CDW1290" s="4"/>
      <c r="CDX1290" s="4"/>
      <c r="CDY1290" s="4"/>
      <c r="CDZ1290" s="4"/>
      <c r="CEA1290" s="4"/>
      <c r="CEB1290" s="4"/>
      <c r="CEC1290" s="4"/>
      <c r="CED1290" s="4"/>
      <c r="CEE1290" s="4"/>
      <c r="CEF1290" s="4"/>
      <c r="CEG1290" s="4"/>
      <c r="CEH1290" s="4"/>
      <c r="CEI1290" s="4"/>
      <c r="CEJ1290" s="4"/>
      <c r="CEK1290" s="4"/>
      <c r="CEL1290" s="4"/>
      <c r="CEM1290" s="4"/>
      <c r="CEN1290" s="4"/>
      <c r="CEO1290" s="4"/>
      <c r="CEP1290" s="4"/>
      <c r="CEQ1290" s="4"/>
      <c r="CER1290" s="4"/>
      <c r="CES1290" s="4"/>
      <c r="CET1290" s="4"/>
      <c r="CEU1290" s="4"/>
      <c r="CEV1290" s="4"/>
      <c r="CEW1290" s="4"/>
      <c r="CEX1290" s="4"/>
      <c r="CEY1290" s="4"/>
      <c r="CEZ1290" s="4"/>
      <c r="CFA1290" s="4"/>
      <c r="CFB1290" s="4"/>
      <c r="CFC1290" s="4"/>
      <c r="CFD1290" s="4"/>
      <c r="CFE1290" s="4"/>
      <c r="CFF1290" s="4"/>
      <c r="CFG1290" s="4"/>
      <c r="CFH1290" s="4"/>
      <c r="CFI1290" s="4"/>
      <c r="CFJ1290" s="4"/>
      <c r="CFK1290" s="4"/>
      <c r="CFL1290" s="4"/>
      <c r="CFM1290" s="4"/>
      <c r="CFN1290" s="4"/>
      <c r="CFO1290" s="4"/>
      <c r="CFP1290" s="4"/>
      <c r="CFQ1290" s="4"/>
      <c r="CFR1290" s="4"/>
      <c r="CFS1290" s="4"/>
      <c r="CFT1290" s="4"/>
      <c r="CFU1290" s="4"/>
      <c r="CFV1290" s="4"/>
      <c r="CFW1290" s="4"/>
      <c r="CFX1290" s="4"/>
      <c r="CFY1290" s="4"/>
      <c r="CFZ1290" s="4"/>
      <c r="CGA1290" s="4"/>
      <c r="CGB1290" s="4"/>
      <c r="CGC1290" s="4"/>
      <c r="CGD1290" s="4"/>
      <c r="CGE1290" s="4"/>
      <c r="CGF1290" s="4"/>
      <c r="CGG1290" s="4"/>
      <c r="CGH1290" s="4"/>
      <c r="CGI1290" s="4"/>
      <c r="CGJ1290" s="4"/>
      <c r="CGK1290" s="4"/>
      <c r="CGL1290" s="4"/>
      <c r="CGM1290" s="4"/>
      <c r="CGN1290" s="4"/>
      <c r="CGO1290" s="4"/>
      <c r="CGP1290" s="4"/>
      <c r="CGQ1290" s="4"/>
      <c r="CGR1290" s="4"/>
      <c r="CGS1290" s="4"/>
      <c r="CGT1290" s="4"/>
      <c r="CGU1290" s="4"/>
      <c r="CGV1290" s="4"/>
      <c r="CGW1290" s="4"/>
      <c r="CGX1290" s="4"/>
      <c r="CGY1290" s="4"/>
      <c r="CGZ1290" s="4"/>
      <c r="CHA1290" s="4"/>
      <c r="CHB1290" s="4"/>
      <c r="CHC1290" s="4"/>
      <c r="CHD1290" s="4"/>
      <c r="CHE1290" s="4"/>
      <c r="CHF1290" s="4"/>
      <c r="CHG1290" s="4"/>
      <c r="CHH1290" s="4"/>
      <c r="CHI1290" s="4"/>
      <c r="CHJ1290" s="4"/>
      <c r="CHK1290" s="4"/>
      <c r="CHL1290" s="4"/>
      <c r="CHM1290" s="4"/>
      <c r="CHN1290" s="4"/>
      <c r="CHO1290" s="4"/>
      <c r="CHP1290" s="4"/>
      <c r="CHQ1290" s="4"/>
      <c r="CHR1290" s="4"/>
      <c r="CHS1290" s="4"/>
      <c r="CHT1290" s="4"/>
      <c r="CHU1290" s="4"/>
      <c r="CHV1290" s="4"/>
      <c r="CHW1290" s="4"/>
      <c r="CHX1290" s="4"/>
      <c r="CHY1290" s="4"/>
      <c r="CHZ1290" s="4"/>
      <c r="CIA1290" s="4"/>
      <c r="CIB1290" s="4"/>
      <c r="CIC1290" s="4"/>
      <c r="CID1290" s="4"/>
      <c r="CIE1290" s="4"/>
      <c r="CIF1290" s="4"/>
      <c r="CIG1290" s="4"/>
      <c r="CIH1290" s="4"/>
      <c r="CII1290" s="4"/>
      <c r="CIJ1290" s="4"/>
      <c r="CIK1290" s="4"/>
      <c r="CIL1290" s="4"/>
      <c r="CIM1290" s="4"/>
      <c r="CIN1290" s="4"/>
      <c r="CIO1290" s="4"/>
      <c r="CIP1290" s="4"/>
      <c r="CIQ1290" s="4"/>
      <c r="CIR1290" s="4"/>
      <c r="CIS1290" s="4"/>
      <c r="CIT1290" s="4"/>
      <c r="CIU1290" s="4"/>
      <c r="CIV1290" s="4"/>
      <c r="CIW1290" s="4"/>
      <c r="CIX1290" s="4"/>
      <c r="CIY1290" s="4"/>
      <c r="CIZ1290" s="4"/>
      <c r="CJA1290" s="4"/>
      <c r="CJB1290" s="4"/>
      <c r="CJC1290" s="4"/>
      <c r="CJD1290" s="4"/>
      <c r="CJE1290" s="4"/>
      <c r="CJF1290" s="4"/>
      <c r="CJG1290" s="4"/>
      <c r="CJH1290" s="4"/>
      <c r="CJI1290" s="4"/>
      <c r="CJJ1290" s="4"/>
      <c r="CJK1290" s="4"/>
      <c r="CJL1290" s="4"/>
      <c r="CJM1290" s="4"/>
      <c r="CJN1290" s="4"/>
      <c r="CJO1290" s="4"/>
      <c r="CJP1290" s="4"/>
      <c r="CJQ1290" s="4"/>
      <c r="CJR1290" s="4"/>
      <c r="CJS1290" s="4"/>
      <c r="CJT1290" s="4"/>
      <c r="CJU1290" s="4"/>
      <c r="CJV1290" s="4"/>
      <c r="CJW1290" s="4"/>
      <c r="CJX1290" s="4"/>
      <c r="CJY1290" s="4"/>
      <c r="CJZ1290" s="4"/>
      <c r="CKA1290" s="4"/>
      <c r="CKB1290" s="4"/>
      <c r="CKC1290" s="4"/>
      <c r="CKD1290" s="4"/>
      <c r="CKE1290" s="4"/>
      <c r="CKF1290" s="4"/>
      <c r="CKG1290" s="4"/>
      <c r="CKH1290" s="4"/>
      <c r="CKI1290" s="4"/>
      <c r="CKJ1290" s="4"/>
      <c r="CKK1290" s="4"/>
      <c r="CKL1290" s="4"/>
      <c r="CKM1290" s="4"/>
      <c r="CKN1290" s="4"/>
      <c r="CKO1290" s="4"/>
      <c r="CKP1290" s="4"/>
      <c r="CKQ1290" s="4"/>
      <c r="CKR1290" s="4"/>
      <c r="CKS1290" s="4"/>
      <c r="CKT1290" s="4"/>
      <c r="CKU1290" s="4"/>
      <c r="CKV1290" s="4"/>
      <c r="CKW1290" s="4"/>
      <c r="CKX1290" s="4"/>
      <c r="CKY1290" s="4"/>
      <c r="CKZ1290" s="4"/>
      <c r="CLA1290" s="4"/>
      <c r="CLB1290" s="4"/>
      <c r="CLC1290" s="4"/>
      <c r="CLD1290" s="4"/>
      <c r="CLE1290" s="4"/>
      <c r="CLF1290" s="4"/>
      <c r="CLG1290" s="4"/>
      <c r="CLH1290" s="4"/>
      <c r="CLI1290" s="4"/>
      <c r="CLJ1290" s="4"/>
      <c r="CLK1290" s="4"/>
      <c r="CLL1290" s="4"/>
      <c r="CLM1290" s="4"/>
      <c r="CLN1290" s="4"/>
      <c r="CLO1290" s="4"/>
      <c r="CLP1290" s="4"/>
      <c r="CLQ1290" s="4"/>
      <c r="CLR1290" s="4"/>
      <c r="CLS1290" s="4"/>
      <c r="CLT1290" s="4"/>
      <c r="CLU1290" s="4"/>
      <c r="CLV1290" s="4"/>
      <c r="CLW1290" s="4"/>
      <c r="CLX1290" s="4"/>
      <c r="CLY1290" s="4"/>
      <c r="CLZ1290" s="4"/>
      <c r="CMA1290" s="4"/>
      <c r="CMB1290" s="4"/>
      <c r="CMC1290" s="4"/>
      <c r="CMD1290" s="4"/>
      <c r="CME1290" s="4"/>
      <c r="CMF1290" s="4"/>
      <c r="CMG1290" s="4"/>
      <c r="CMH1290" s="4"/>
      <c r="CMI1290" s="4"/>
      <c r="CMJ1290" s="4"/>
      <c r="CMK1290" s="4"/>
      <c r="CML1290" s="4"/>
      <c r="CMM1290" s="4"/>
      <c r="CMN1290" s="4"/>
      <c r="CMO1290" s="4"/>
      <c r="CMP1290" s="4"/>
      <c r="CMQ1290" s="4"/>
      <c r="CMR1290" s="4"/>
      <c r="CMS1290" s="4"/>
      <c r="CMT1290" s="4"/>
      <c r="CMU1290" s="4"/>
      <c r="CMV1290" s="4"/>
      <c r="CMW1290" s="4"/>
      <c r="CMX1290" s="4"/>
      <c r="CMY1290" s="4"/>
      <c r="CMZ1290" s="4"/>
      <c r="CNA1290" s="4"/>
      <c r="CNB1290" s="4"/>
      <c r="CNC1290" s="4"/>
      <c r="CND1290" s="4"/>
      <c r="CNE1290" s="4"/>
      <c r="CNF1290" s="4"/>
      <c r="CNG1290" s="4"/>
      <c r="CNH1290" s="4"/>
      <c r="CNI1290" s="4"/>
      <c r="CNJ1290" s="4"/>
      <c r="CNK1290" s="4"/>
      <c r="CNL1290" s="4"/>
      <c r="CNM1290" s="4"/>
      <c r="CNN1290" s="4"/>
      <c r="CNO1290" s="4"/>
      <c r="CNP1290" s="4"/>
      <c r="CNQ1290" s="4"/>
      <c r="CNR1290" s="4"/>
      <c r="CNS1290" s="4"/>
      <c r="CNT1290" s="4"/>
      <c r="CNU1290" s="4"/>
      <c r="CNV1290" s="4"/>
      <c r="CNW1290" s="4"/>
      <c r="CNX1290" s="4"/>
      <c r="CNY1290" s="4"/>
      <c r="CNZ1290" s="4"/>
      <c r="COA1290" s="4"/>
      <c r="COB1290" s="4"/>
      <c r="COC1290" s="4"/>
      <c r="COD1290" s="4"/>
      <c r="COE1290" s="4"/>
      <c r="COF1290" s="4"/>
      <c r="COG1290" s="4"/>
      <c r="COH1290" s="4"/>
      <c r="COI1290" s="4"/>
      <c r="COJ1290" s="4"/>
      <c r="COK1290" s="4"/>
      <c r="COL1290" s="4"/>
      <c r="COM1290" s="4"/>
      <c r="CON1290" s="4"/>
      <c r="COO1290" s="4"/>
      <c r="COP1290" s="4"/>
      <c r="COQ1290" s="4"/>
      <c r="COR1290" s="4"/>
      <c r="COS1290" s="4"/>
      <c r="COT1290" s="4"/>
      <c r="COU1290" s="4"/>
      <c r="COV1290" s="4"/>
      <c r="COW1290" s="4"/>
      <c r="COX1290" s="4"/>
      <c r="COY1290" s="4"/>
      <c r="COZ1290" s="4"/>
      <c r="CPA1290" s="4"/>
      <c r="CPB1290" s="4"/>
      <c r="CPC1290" s="4"/>
      <c r="CPD1290" s="4"/>
      <c r="CPE1290" s="4"/>
      <c r="CPF1290" s="4"/>
      <c r="CPG1290" s="4"/>
      <c r="CPH1290" s="4"/>
      <c r="CPI1290" s="4"/>
      <c r="CPJ1290" s="4"/>
      <c r="CPK1290" s="4"/>
      <c r="CPL1290" s="4"/>
      <c r="CPM1290" s="4"/>
      <c r="CPN1290" s="4"/>
      <c r="CPO1290" s="4"/>
      <c r="CPP1290" s="4"/>
      <c r="CPQ1290" s="4"/>
      <c r="CPR1290" s="4"/>
      <c r="CPS1290" s="4"/>
      <c r="CPT1290" s="4"/>
      <c r="CPU1290" s="4"/>
      <c r="CPV1290" s="4"/>
      <c r="CPW1290" s="4"/>
      <c r="CPX1290" s="4"/>
      <c r="CPY1290" s="4"/>
      <c r="CPZ1290" s="4"/>
      <c r="CQA1290" s="4"/>
      <c r="CQB1290" s="4"/>
      <c r="CQC1290" s="4"/>
      <c r="CQD1290" s="4"/>
      <c r="CQE1290" s="4"/>
      <c r="CQF1290" s="4"/>
      <c r="CQG1290" s="4"/>
      <c r="CQH1290" s="4"/>
      <c r="CQI1290" s="4"/>
      <c r="CQJ1290" s="4"/>
      <c r="CQK1290" s="4"/>
      <c r="CQL1290" s="4"/>
      <c r="CQM1290" s="4"/>
      <c r="CQN1290" s="4"/>
      <c r="CQO1290" s="4"/>
      <c r="CQP1290" s="4"/>
      <c r="CQQ1290" s="4"/>
      <c r="CQR1290" s="4"/>
      <c r="CQS1290" s="4"/>
      <c r="CQT1290" s="4"/>
      <c r="CQU1290" s="4"/>
      <c r="CQV1290" s="4"/>
      <c r="CQW1290" s="4"/>
      <c r="CQX1290" s="4"/>
      <c r="CQY1290" s="4"/>
      <c r="CQZ1290" s="4"/>
      <c r="CRA1290" s="4"/>
      <c r="CRB1290" s="4"/>
      <c r="CRC1290" s="4"/>
      <c r="CRD1290" s="4"/>
      <c r="CRE1290" s="4"/>
      <c r="CRF1290" s="4"/>
      <c r="CRG1290" s="4"/>
      <c r="CRH1290" s="4"/>
      <c r="CRI1290" s="4"/>
      <c r="CRJ1290" s="4"/>
      <c r="CRK1290" s="4"/>
      <c r="CRL1290" s="4"/>
      <c r="CRM1290" s="4"/>
      <c r="CRN1290" s="4"/>
      <c r="CRO1290" s="4"/>
      <c r="CRP1290" s="4"/>
      <c r="CRQ1290" s="4"/>
      <c r="CRR1290" s="4"/>
      <c r="CRS1290" s="4"/>
      <c r="CRT1290" s="4"/>
      <c r="CRU1290" s="4"/>
      <c r="CRV1290" s="4"/>
      <c r="CRW1290" s="4"/>
      <c r="CRX1290" s="4"/>
      <c r="CRY1290" s="4"/>
      <c r="CRZ1290" s="4"/>
      <c r="CSA1290" s="4"/>
      <c r="CSB1290" s="4"/>
      <c r="CSC1290" s="4"/>
      <c r="CSD1290" s="4"/>
      <c r="CSE1290" s="4"/>
      <c r="CSF1290" s="4"/>
      <c r="CSG1290" s="4"/>
      <c r="CSH1290" s="4"/>
      <c r="CSI1290" s="4"/>
      <c r="CSJ1290" s="4"/>
      <c r="CSK1290" s="4"/>
      <c r="CSL1290" s="4"/>
      <c r="CSM1290" s="4"/>
      <c r="CSN1290" s="4"/>
      <c r="CSO1290" s="4"/>
      <c r="CSP1290" s="4"/>
      <c r="CSQ1290" s="4"/>
      <c r="CSR1290" s="4"/>
      <c r="CSS1290" s="4"/>
      <c r="CST1290" s="4"/>
      <c r="CSU1290" s="4"/>
      <c r="CSV1290" s="4"/>
      <c r="CSW1290" s="4"/>
      <c r="CSX1290" s="4"/>
      <c r="CSY1290" s="4"/>
      <c r="CSZ1290" s="4"/>
      <c r="CTA1290" s="4"/>
      <c r="CTB1290" s="4"/>
      <c r="CTC1290" s="4"/>
      <c r="CTD1290" s="4"/>
      <c r="CTE1290" s="4"/>
      <c r="CTF1290" s="4"/>
      <c r="CTG1290" s="4"/>
      <c r="CTH1290" s="4"/>
      <c r="CTI1290" s="4"/>
      <c r="CTJ1290" s="4"/>
      <c r="CTK1290" s="4"/>
      <c r="CTL1290" s="4"/>
      <c r="CTM1290" s="4"/>
      <c r="CTN1290" s="4"/>
      <c r="CTO1290" s="4"/>
      <c r="CTP1290" s="4"/>
      <c r="CTQ1290" s="4"/>
      <c r="CTR1290" s="4"/>
      <c r="CTS1290" s="4"/>
      <c r="CTT1290" s="4"/>
      <c r="CTU1290" s="4"/>
      <c r="CTV1290" s="4"/>
      <c r="CTW1290" s="4"/>
      <c r="CTX1290" s="4"/>
      <c r="CTY1290" s="4"/>
      <c r="CTZ1290" s="4"/>
      <c r="CUA1290" s="4"/>
      <c r="CUB1290" s="4"/>
      <c r="CUC1290" s="4"/>
      <c r="CUD1290" s="4"/>
      <c r="CUE1290" s="4"/>
      <c r="CUF1290" s="4"/>
      <c r="CUG1290" s="4"/>
      <c r="CUH1290" s="4"/>
      <c r="CUI1290" s="4"/>
      <c r="CUJ1290" s="4"/>
      <c r="CUK1290" s="4"/>
      <c r="CUL1290" s="4"/>
      <c r="CUM1290" s="4"/>
      <c r="CUN1290" s="4"/>
      <c r="CUO1290" s="4"/>
      <c r="CUP1290" s="4"/>
      <c r="CUQ1290" s="4"/>
      <c r="CUR1290" s="4"/>
      <c r="CUS1290" s="4"/>
      <c r="CUT1290" s="4"/>
      <c r="CUU1290" s="4"/>
      <c r="CUV1290" s="4"/>
      <c r="CUW1290" s="4"/>
      <c r="CUX1290" s="4"/>
      <c r="CUY1290" s="4"/>
      <c r="CUZ1290" s="4"/>
      <c r="CVA1290" s="4"/>
      <c r="CVB1290" s="4"/>
      <c r="CVC1290" s="4"/>
      <c r="CVD1290" s="4"/>
      <c r="CVE1290" s="4"/>
      <c r="CVF1290" s="4"/>
      <c r="CVG1290" s="4"/>
      <c r="CVH1290" s="4"/>
      <c r="CVI1290" s="4"/>
      <c r="CVJ1290" s="4"/>
      <c r="CVK1290" s="4"/>
      <c r="CVL1290" s="4"/>
      <c r="CVM1290" s="4"/>
      <c r="CVN1290" s="4"/>
      <c r="CVO1290" s="4"/>
      <c r="CVP1290" s="4"/>
      <c r="CVQ1290" s="4"/>
      <c r="CVR1290" s="4"/>
      <c r="CVS1290" s="4"/>
      <c r="CVT1290" s="4"/>
      <c r="CVU1290" s="4"/>
      <c r="CVV1290" s="4"/>
      <c r="CVW1290" s="4"/>
      <c r="CVX1290" s="4"/>
      <c r="CVY1290" s="4"/>
      <c r="CVZ1290" s="4"/>
      <c r="CWA1290" s="4"/>
      <c r="CWB1290" s="4"/>
      <c r="CWC1290" s="4"/>
      <c r="CWD1290" s="4"/>
      <c r="CWE1290" s="4"/>
      <c r="CWF1290" s="4"/>
      <c r="CWG1290" s="4"/>
      <c r="CWH1290" s="4"/>
      <c r="CWI1290" s="4"/>
      <c r="CWJ1290" s="4"/>
      <c r="CWK1290" s="4"/>
      <c r="CWL1290" s="4"/>
      <c r="CWM1290" s="4"/>
      <c r="CWN1290" s="4"/>
      <c r="CWO1290" s="4"/>
      <c r="CWP1290" s="4"/>
      <c r="CWQ1290" s="4"/>
      <c r="CWR1290" s="4"/>
      <c r="CWS1290" s="4"/>
      <c r="CWT1290" s="4"/>
      <c r="CWU1290" s="4"/>
      <c r="CWV1290" s="4"/>
      <c r="CWW1290" s="4"/>
      <c r="CWX1290" s="4"/>
      <c r="CWY1290" s="4"/>
      <c r="CWZ1290" s="4"/>
      <c r="CXA1290" s="4"/>
      <c r="CXB1290" s="4"/>
      <c r="CXC1290" s="4"/>
      <c r="CXD1290" s="4"/>
      <c r="CXE1290" s="4"/>
      <c r="CXF1290" s="4"/>
      <c r="CXG1290" s="4"/>
      <c r="CXH1290" s="4"/>
      <c r="CXI1290" s="4"/>
      <c r="CXJ1290" s="4"/>
      <c r="CXK1290" s="4"/>
      <c r="CXL1290" s="4"/>
      <c r="CXM1290" s="4"/>
      <c r="CXN1290" s="4"/>
      <c r="CXO1290" s="4"/>
      <c r="CXP1290" s="4"/>
      <c r="CXQ1290" s="4"/>
      <c r="CXR1290" s="4"/>
      <c r="CXS1290" s="4"/>
      <c r="CXT1290" s="4"/>
      <c r="CXU1290" s="4"/>
      <c r="CXV1290" s="4"/>
      <c r="CXW1290" s="4"/>
      <c r="CXX1290" s="4"/>
      <c r="CXY1290" s="4"/>
      <c r="CXZ1290" s="4"/>
      <c r="CYA1290" s="4"/>
      <c r="CYB1290" s="4"/>
      <c r="CYC1290" s="4"/>
      <c r="CYD1290" s="4"/>
      <c r="CYE1290" s="4"/>
      <c r="CYF1290" s="4"/>
      <c r="CYG1290" s="4"/>
      <c r="CYH1290" s="4"/>
      <c r="CYI1290" s="4"/>
      <c r="CYJ1290" s="4"/>
      <c r="CYK1290" s="4"/>
      <c r="CYL1290" s="4"/>
      <c r="CYM1290" s="4"/>
      <c r="CYN1290" s="4"/>
      <c r="CYO1290" s="4"/>
      <c r="CYP1290" s="4"/>
      <c r="CYQ1290" s="4"/>
      <c r="CYR1290" s="4"/>
      <c r="CYS1290" s="4"/>
      <c r="CYT1290" s="4"/>
      <c r="CYU1290" s="4"/>
      <c r="CYV1290" s="4"/>
      <c r="CYW1290" s="4"/>
      <c r="CYX1290" s="4"/>
      <c r="CYY1290" s="4"/>
      <c r="CYZ1290" s="4"/>
      <c r="CZA1290" s="4"/>
      <c r="CZB1290" s="4"/>
      <c r="CZC1290" s="4"/>
      <c r="CZD1290" s="4"/>
      <c r="CZE1290" s="4"/>
      <c r="CZF1290" s="4"/>
      <c r="CZG1290" s="4"/>
      <c r="CZH1290" s="4"/>
      <c r="CZI1290" s="4"/>
      <c r="CZJ1290" s="4"/>
      <c r="CZK1290" s="4"/>
      <c r="CZL1290" s="4"/>
      <c r="CZM1290" s="4"/>
      <c r="CZN1290" s="4"/>
      <c r="CZO1290" s="4"/>
      <c r="CZP1290" s="4"/>
    </row>
    <row r="1291" spans="1:2720" ht="15.75" hidden="1" customHeight="1" x14ac:dyDescent="0.25">
      <c r="A1291" s="875">
        <v>1295</v>
      </c>
      <c r="B1291" s="2017"/>
      <c r="C1291" s="193" t="s">
        <v>9542</v>
      </c>
      <c r="D1291" s="193" t="s">
        <v>23</v>
      </c>
      <c r="E1291" s="193" t="s">
        <v>4126</v>
      </c>
      <c r="F1291" s="193">
        <v>646972</v>
      </c>
      <c r="G1291" s="193">
        <v>53</v>
      </c>
      <c r="H1291" s="193" t="s">
        <v>3963</v>
      </c>
      <c r="I1291" s="193" t="s">
        <v>2633</v>
      </c>
      <c r="J1291" s="193" t="s">
        <v>2634</v>
      </c>
      <c r="K1291" s="193">
        <v>550993848</v>
      </c>
      <c r="L1291" s="193">
        <v>114</v>
      </c>
      <c r="M1291" s="193">
        <v>158</v>
      </c>
      <c r="N1291" s="194">
        <f t="shared" si="284"/>
        <v>45.66575869251723</v>
      </c>
      <c r="O1291" s="195">
        <v>2</v>
      </c>
      <c r="P1291" s="196">
        <f t="shared" si="281"/>
        <v>62.410000000000011</v>
      </c>
      <c r="Q1291" s="196">
        <f t="shared" si="282"/>
        <v>51.589999999999989</v>
      </c>
      <c r="R1291" s="197"/>
      <c r="S1291" s="198">
        <v>41896</v>
      </c>
      <c r="T1291" s="197" t="s">
        <v>253</v>
      </c>
      <c r="U1291" s="197" t="s">
        <v>2490</v>
      </c>
      <c r="V1291" s="197" t="s">
        <v>9543</v>
      </c>
      <c r="W1291" s="197"/>
      <c r="X1291" s="197"/>
      <c r="Y1291" s="197"/>
      <c r="Z1291" s="197"/>
      <c r="AA1291" s="197"/>
      <c r="AB1291" s="197" t="s">
        <v>2633</v>
      </c>
      <c r="AC1291" s="197"/>
      <c r="AD1291" s="197"/>
      <c r="AE1291" s="197"/>
      <c r="AF1291" s="197"/>
      <c r="AG1291" s="197"/>
      <c r="AH1291" s="197"/>
      <c r="AI1291" s="197"/>
      <c r="AJ1291" s="197"/>
      <c r="AK1291" s="197"/>
      <c r="AL1291" s="197"/>
      <c r="AM1291" s="197"/>
      <c r="AN1291" s="197" t="s">
        <v>2633</v>
      </c>
      <c r="AO1291" s="197" t="s">
        <v>4076</v>
      </c>
      <c r="AP1291" s="197" t="s">
        <v>4078</v>
      </c>
      <c r="AQ1291" s="197" t="s">
        <v>2635</v>
      </c>
      <c r="AR1291" s="197"/>
      <c r="AS1291" s="197"/>
      <c r="AT1291" s="197"/>
      <c r="AU1291" s="197"/>
      <c r="AV1291" s="197"/>
      <c r="AW1291" s="197"/>
      <c r="AX1291" s="197"/>
      <c r="AY1291" s="197"/>
      <c r="AZ1291" s="197"/>
      <c r="BA1291" s="197" t="s">
        <v>3971</v>
      </c>
      <c r="BB1291" s="197"/>
      <c r="BC1291" s="197"/>
      <c r="BD1291" s="197"/>
      <c r="BE1291" s="197" t="s">
        <v>2633</v>
      </c>
      <c r="BF1291" s="197"/>
      <c r="BG1291" s="197"/>
      <c r="BH1291" s="197"/>
      <c r="BI1291" s="197"/>
      <c r="BJ1291" s="197" t="s">
        <v>3217</v>
      </c>
      <c r="BK1291" s="197" t="s">
        <v>2308</v>
      </c>
      <c r="BL1291" s="197">
        <v>105</v>
      </c>
      <c r="BM1291" s="199">
        <f t="shared" si="287"/>
        <v>17.445241325838346</v>
      </c>
      <c r="BN1291" s="197" t="s">
        <v>2141</v>
      </c>
      <c r="BO1291" s="197">
        <v>94</v>
      </c>
      <c r="BP1291" s="196">
        <f t="shared" si="294"/>
        <v>38.767202946307435</v>
      </c>
      <c r="BQ1291" s="197" t="s">
        <v>10589</v>
      </c>
      <c r="BR1291" s="197">
        <v>93</v>
      </c>
      <c r="BS1291" s="196">
        <f>((L1291-BR1291)/Q1291)*100</f>
        <v>40.705563093622807</v>
      </c>
      <c r="BT1291" s="197" t="s">
        <v>1328</v>
      </c>
      <c r="BU1291" s="197">
        <v>85</v>
      </c>
      <c r="BV1291" s="199">
        <f t="shared" si="291"/>
        <v>56.212444272145781</v>
      </c>
      <c r="BW1291" s="197"/>
      <c r="BX1291" s="197"/>
      <c r="BY1291" s="196">
        <f t="shared" si="292"/>
        <v>220.9730567939524</v>
      </c>
      <c r="BZ1291" s="197"/>
      <c r="CA1291" s="197"/>
      <c r="CB1291" s="196">
        <f t="shared" si="289"/>
        <v>220.9730567939524</v>
      </c>
      <c r="CC1291" s="197"/>
      <c r="CD1291" s="197"/>
      <c r="CE1291" s="196">
        <f t="shared" si="285"/>
        <v>220.9730567939524</v>
      </c>
      <c r="CF1291" s="197"/>
      <c r="CG1291" s="197"/>
      <c r="CH1291" s="196">
        <f t="shared" si="290"/>
        <v>220.9730567939524</v>
      </c>
      <c r="CI1291" s="197"/>
      <c r="CJ1291" s="197"/>
      <c r="CK1291" s="196">
        <f t="shared" si="293"/>
        <v>220.9730567939524</v>
      </c>
      <c r="CL1291" s="197">
        <v>85</v>
      </c>
      <c r="CM1291" s="196">
        <f t="shared" si="283"/>
        <v>56.212444272145781</v>
      </c>
      <c r="CN1291" s="197">
        <v>95</v>
      </c>
      <c r="CO1291" s="197"/>
      <c r="CP1291" s="197"/>
      <c r="CQ1291" s="200"/>
      <c r="CR1291" s="200"/>
      <c r="CS1291" s="201"/>
      <c r="CT1291" s="202"/>
      <c r="CU1291" s="202"/>
      <c r="CV1291" s="202"/>
      <c r="CW1291" s="202"/>
      <c r="CX1291" s="203">
        <f t="shared" si="286"/>
        <v>0</v>
      </c>
      <c r="CY1291" s="895"/>
      <c r="CZ1291" s="895" t="s">
        <v>2633</v>
      </c>
      <c r="DA1291" s="895" t="s">
        <v>3976</v>
      </c>
      <c r="DB1291" s="894" t="s">
        <v>2644</v>
      </c>
      <c r="DC1291" s="894"/>
      <c r="DD1291" s="894"/>
      <c r="DE1291" s="894"/>
      <c r="DF1291" s="894"/>
      <c r="DG1291" s="894"/>
      <c r="DH1291" s="894"/>
      <c r="DI1291" s="894"/>
      <c r="DJ1291" s="894" t="s">
        <v>2659</v>
      </c>
      <c r="DK1291" s="894" t="s">
        <v>2659</v>
      </c>
      <c r="DL1291" s="894"/>
      <c r="DM1291" s="894"/>
      <c r="DN1291" s="98" t="s">
        <v>3999</v>
      </c>
      <c r="DO1291" s="98"/>
      <c r="DP1291" s="98"/>
      <c r="DQ1291" s="98"/>
      <c r="DR1291" s="98"/>
      <c r="DS1291" s="98"/>
      <c r="DT1291" s="98"/>
      <c r="DU1291" s="894"/>
      <c r="DV1291" s="894"/>
      <c r="DW1291" s="894"/>
      <c r="DX1291" s="826" t="s">
        <v>9545</v>
      </c>
      <c r="DY1291" s="10"/>
      <c r="DZ1291" s="827" t="s">
        <v>101</v>
      </c>
      <c r="EA1291" s="98">
        <v>3</v>
      </c>
      <c r="EB1291" s="119"/>
      <c r="EC1291" s="827" t="s">
        <v>2194</v>
      </c>
      <c r="ED1291" s="10" t="s">
        <v>7217</v>
      </c>
      <c r="EE1291" s="10"/>
      <c r="EF1291" s="4"/>
      <c r="EG1291" s="4"/>
      <c r="EH1291" s="4"/>
      <c r="EI1291" s="4"/>
      <c r="EJ1291" s="4"/>
      <c r="EK1291" s="4"/>
      <c r="EL1291" s="4"/>
      <c r="EM1291" s="4"/>
      <c r="EN1291" s="4"/>
      <c r="EO1291" s="4"/>
      <c r="EP1291" s="4"/>
      <c r="EQ1291" s="4"/>
      <c r="ER1291" s="4"/>
      <c r="ES1291" s="4"/>
      <c r="ET1291" s="4"/>
      <c r="EU1291" s="4"/>
      <c r="EV1291" s="4"/>
      <c r="EW1291" s="4"/>
      <c r="EX1291" s="4"/>
      <c r="EY1291" s="4"/>
      <c r="EZ1291" s="4"/>
      <c r="FA1291" s="4"/>
      <c r="FB1291" s="4"/>
      <c r="FC1291" s="4"/>
      <c r="FD1291" s="4"/>
      <c r="FE1291" s="4"/>
      <c r="FF1291" s="4"/>
      <c r="FG1291" s="4"/>
      <c r="FH1291" s="4"/>
      <c r="FI1291" s="4"/>
      <c r="FJ1291" s="4"/>
      <c r="FK1291" s="4"/>
      <c r="FL1291" s="4"/>
      <c r="FM1291" s="4"/>
      <c r="FN1291" s="4"/>
      <c r="FO1291" s="4"/>
      <c r="FP1291" s="4"/>
      <c r="FQ1291" s="4"/>
      <c r="FR1291" s="4"/>
      <c r="FS1291" s="4"/>
      <c r="FT1291" s="4"/>
      <c r="FU1291" s="4"/>
      <c r="FV1291" s="4"/>
      <c r="FW1291" s="4"/>
      <c r="FX1291" s="4"/>
      <c r="FY1291" s="4"/>
      <c r="FZ1291" s="4"/>
      <c r="GA1291" s="4"/>
      <c r="GB1291" s="4"/>
      <c r="GC1291" s="4"/>
      <c r="GD1291" s="4"/>
      <c r="GE1291" s="4"/>
      <c r="GF1291" s="4"/>
      <c r="GG1291" s="4"/>
      <c r="GH1291" s="4"/>
      <c r="GI1291" s="4"/>
      <c r="GJ1291" s="4"/>
      <c r="GK1291" s="4"/>
      <c r="GL1291" s="4"/>
      <c r="GM1291" s="4"/>
      <c r="GN1291" s="4"/>
      <c r="GO1291" s="4"/>
      <c r="GP1291" s="4"/>
      <c r="GQ1291" s="4"/>
      <c r="GR1291" s="4"/>
      <c r="GS1291" s="4"/>
      <c r="GT1291" s="4"/>
      <c r="GU1291" s="4"/>
      <c r="GV1291" s="4"/>
      <c r="GW1291" s="4"/>
      <c r="GX1291" s="4"/>
      <c r="GY1291" s="4"/>
      <c r="GZ1291" s="4"/>
      <c r="HA1291" s="4"/>
      <c r="HB1291" s="4"/>
      <c r="HC1291" s="4"/>
      <c r="HD1291" s="4"/>
      <c r="HE1291" s="4"/>
      <c r="HF1291" s="4"/>
      <c r="HG1291" s="4"/>
      <c r="HH1291" s="4"/>
      <c r="HI1291" s="4"/>
      <c r="HJ1291" s="4"/>
      <c r="HK1291" s="4"/>
      <c r="HL1291" s="4"/>
      <c r="HM1291" s="4"/>
      <c r="HN1291" s="4"/>
      <c r="HO1291" s="4"/>
      <c r="HP1291" s="4"/>
      <c r="HQ1291" s="4"/>
      <c r="HR1291" s="4"/>
      <c r="HS1291" s="4"/>
      <c r="HT1291" s="4"/>
      <c r="HU1291" s="4"/>
      <c r="HV1291" s="4"/>
      <c r="HW1291" s="4"/>
      <c r="HX1291" s="4"/>
      <c r="HY1291" s="4"/>
      <c r="HZ1291" s="4"/>
      <c r="IA1291" s="4"/>
      <c r="IB1291" s="4"/>
      <c r="IC1291" s="4"/>
      <c r="ID1291" s="4"/>
      <c r="IE1291" s="4"/>
      <c r="IF1291" s="4"/>
      <c r="IG1291" s="4"/>
      <c r="IH1291" s="4"/>
      <c r="II1291" s="4"/>
      <c r="IJ1291" s="4"/>
      <c r="IK1291" s="4"/>
      <c r="IL1291" s="4"/>
      <c r="IM1291" s="4"/>
      <c r="IN1291" s="4"/>
      <c r="IO1291" s="4"/>
      <c r="IP1291" s="4"/>
      <c r="IQ1291" s="4"/>
      <c r="IR1291" s="4"/>
      <c r="IS1291" s="4"/>
      <c r="IT1291" s="4"/>
      <c r="IU1291" s="4"/>
      <c r="IV1291" s="4"/>
      <c r="IW1291" s="4"/>
      <c r="IX1291" s="4"/>
      <c r="IY1291" s="4"/>
      <c r="IZ1291" s="4"/>
      <c r="JA1291" s="4"/>
      <c r="JB1291" s="4"/>
      <c r="JC1291" s="4"/>
      <c r="JD1291" s="4"/>
      <c r="JE1291" s="4"/>
      <c r="JF1291" s="4"/>
      <c r="JG1291" s="4"/>
      <c r="JH1291" s="4"/>
      <c r="JI1291" s="4"/>
      <c r="JJ1291" s="4"/>
      <c r="JK1291" s="4"/>
      <c r="JL1291" s="4"/>
      <c r="JM1291" s="4"/>
      <c r="JN1291" s="4"/>
      <c r="JO1291" s="4"/>
      <c r="JP1291" s="4"/>
      <c r="JQ1291" s="4"/>
      <c r="JR1291" s="4"/>
      <c r="JS1291" s="4"/>
      <c r="JT1291" s="4"/>
      <c r="JU1291" s="4"/>
      <c r="JV1291" s="4"/>
      <c r="JW1291" s="4"/>
      <c r="JX1291" s="4"/>
      <c r="JY1291" s="4"/>
      <c r="JZ1291" s="4"/>
      <c r="KA1291" s="4"/>
      <c r="KB1291" s="4"/>
      <c r="KC1291" s="4"/>
      <c r="KD1291" s="4"/>
      <c r="KE1291" s="4"/>
      <c r="KF1291" s="4"/>
      <c r="KG1291" s="4"/>
      <c r="KH1291" s="4"/>
      <c r="KI1291" s="4"/>
      <c r="KJ1291" s="4"/>
      <c r="KK1291" s="4"/>
      <c r="KL1291" s="4"/>
      <c r="KM1291" s="4"/>
      <c r="KN1291" s="4"/>
      <c r="KO1291" s="4"/>
      <c r="KP1291" s="4"/>
      <c r="KQ1291" s="4"/>
      <c r="KR1291" s="4"/>
      <c r="KS1291" s="4"/>
      <c r="KT1291" s="4"/>
      <c r="KU1291" s="4"/>
      <c r="KV1291" s="4"/>
      <c r="KW1291" s="4"/>
      <c r="KX1291" s="4"/>
      <c r="KY1291" s="4"/>
      <c r="KZ1291" s="4"/>
      <c r="LA1291" s="4"/>
      <c r="LB1291" s="4"/>
      <c r="LC1291" s="4"/>
      <c r="LD1291" s="4"/>
      <c r="LE1291" s="4"/>
      <c r="LF1291" s="4"/>
      <c r="LG1291" s="4"/>
      <c r="LH1291" s="4"/>
      <c r="LI1291" s="4"/>
      <c r="LJ1291" s="4"/>
      <c r="LK1291" s="4"/>
      <c r="LL1291" s="4"/>
      <c r="LM1291" s="4"/>
      <c r="LN1291" s="4"/>
      <c r="LO1291" s="4"/>
      <c r="LP1291" s="4"/>
      <c r="LQ1291" s="4"/>
      <c r="LR1291" s="4"/>
      <c r="LS1291" s="4"/>
      <c r="LT1291" s="4"/>
      <c r="LU1291" s="4"/>
      <c r="LV1291" s="4"/>
      <c r="LW1291" s="4"/>
      <c r="LX1291" s="4"/>
      <c r="LY1291" s="4"/>
      <c r="LZ1291" s="4"/>
      <c r="MA1291" s="4"/>
      <c r="MB1291" s="4"/>
      <c r="MC1291" s="4"/>
      <c r="MD1291" s="4"/>
      <c r="ME1291" s="4"/>
      <c r="MF1291" s="4"/>
      <c r="MG1291" s="4"/>
      <c r="MH1291" s="4"/>
      <c r="MI1291" s="4"/>
      <c r="MJ1291" s="4"/>
      <c r="MK1291" s="4"/>
      <c r="ML1291" s="4"/>
      <c r="MM1291" s="4"/>
      <c r="MN1291" s="4"/>
      <c r="MO1291" s="4"/>
      <c r="MP1291" s="4"/>
      <c r="MQ1291" s="4"/>
      <c r="MR1291" s="4"/>
      <c r="MS1291" s="4"/>
      <c r="MT1291" s="4"/>
      <c r="MU1291" s="4"/>
      <c r="MV1291" s="4"/>
      <c r="MW1291" s="4"/>
      <c r="MX1291" s="4"/>
      <c r="MY1291" s="4"/>
      <c r="MZ1291" s="4"/>
      <c r="NA1291" s="4"/>
      <c r="NB1291" s="4"/>
      <c r="NC1291" s="4"/>
      <c r="ND1291" s="4"/>
      <c r="NE1291" s="4"/>
      <c r="NF1291" s="4"/>
      <c r="NG1291" s="4"/>
      <c r="NH1291" s="4"/>
      <c r="NI1291" s="4"/>
      <c r="NJ1291" s="4"/>
      <c r="NK1291" s="4"/>
      <c r="NL1291" s="4"/>
      <c r="NM1291" s="4"/>
      <c r="NN1291" s="4"/>
      <c r="NO1291" s="4"/>
      <c r="NP1291" s="4"/>
      <c r="NQ1291" s="4"/>
      <c r="NR1291" s="4"/>
      <c r="NS1291" s="4"/>
      <c r="NT1291" s="4"/>
      <c r="NU1291" s="4"/>
      <c r="NV1291" s="4"/>
      <c r="NW1291" s="4"/>
      <c r="NX1291" s="4"/>
      <c r="NY1291" s="4"/>
      <c r="NZ1291" s="4"/>
      <c r="OA1291" s="4"/>
      <c r="OB1291" s="4"/>
      <c r="OC1291" s="4"/>
      <c r="OD1291" s="4"/>
      <c r="OE1291" s="4"/>
      <c r="OF1291" s="4"/>
      <c r="OG1291" s="4"/>
      <c r="OH1291" s="4"/>
      <c r="OI1291" s="4"/>
      <c r="OJ1291" s="4"/>
      <c r="OK1291" s="4"/>
      <c r="OL1291" s="4"/>
      <c r="OM1291" s="4"/>
      <c r="ON1291" s="4"/>
      <c r="OO1291" s="4"/>
      <c r="OP1291" s="4"/>
      <c r="OQ1291" s="4"/>
      <c r="OR1291" s="4"/>
      <c r="OS1291" s="4"/>
      <c r="OT1291" s="4"/>
      <c r="OU1291" s="4"/>
      <c r="OV1291" s="4"/>
      <c r="OW1291" s="4"/>
      <c r="OX1291" s="4"/>
      <c r="OY1291" s="4"/>
      <c r="OZ1291" s="4"/>
      <c r="PA1291" s="4"/>
      <c r="PB1291" s="4"/>
      <c r="PC1291" s="4"/>
      <c r="PD1291" s="4"/>
      <c r="PE1291" s="4"/>
      <c r="PF1291" s="4"/>
      <c r="PG1291" s="4"/>
      <c r="PH1291" s="4"/>
      <c r="PI1291" s="4"/>
      <c r="PJ1291" s="4"/>
      <c r="PK1291" s="4"/>
      <c r="PL1291" s="4"/>
      <c r="PM1291" s="4"/>
      <c r="PN1291" s="4"/>
      <c r="PO1291" s="4"/>
      <c r="PP1291" s="4"/>
      <c r="PQ1291" s="4"/>
      <c r="PR1291" s="4"/>
      <c r="PS1291" s="4"/>
      <c r="PT1291" s="4"/>
      <c r="PU1291" s="4"/>
      <c r="PV1291" s="4"/>
      <c r="PW1291" s="4"/>
      <c r="PX1291" s="4"/>
      <c r="PY1291" s="4"/>
      <c r="PZ1291" s="4"/>
      <c r="QA1291" s="4"/>
      <c r="QB1291" s="4"/>
      <c r="QC1291" s="4"/>
      <c r="QD1291" s="4"/>
      <c r="QE1291" s="4"/>
      <c r="QF1291" s="4"/>
      <c r="QG1291" s="4"/>
      <c r="QH1291" s="4"/>
      <c r="QI1291" s="4"/>
      <c r="QJ1291" s="4"/>
      <c r="QK1291" s="4"/>
      <c r="QL1291" s="4"/>
      <c r="QM1291" s="4"/>
      <c r="QN1291" s="4"/>
      <c r="QO1291" s="4"/>
      <c r="QP1291" s="4"/>
      <c r="QQ1291" s="4"/>
      <c r="QR1291" s="4"/>
      <c r="QS1291" s="4"/>
      <c r="QT1291" s="4"/>
      <c r="QU1291" s="4"/>
      <c r="QV1291" s="4"/>
      <c r="QW1291" s="4"/>
      <c r="QX1291" s="4"/>
      <c r="QY1291" s="4"/>
      <c r="QZ1291" s="4"/>
      <c r="RA1291" s="4"/>
      <c r="RB1291" s="4"/>
      <c r="RC1291" s="4"/>
      <c r="RD1291" s="4"/>
      <c r="RE1291" s="4"/>
      <c r="RF1291" s="4"/>
      <c r="RG1291" s="4"/>
      <c r="RH1291" s="4"/>
      <c r="RI1291" s="4"/>
      <c r="RJ1291" s="4"/>
      <c r="RK1291" s="4"/>
      <c r="RL1291" s="4"/>
      <c r="RM1291" s="4"/>
      <c r="RN1291" s="4"/>
      <c r="RO1291" s="4"/>
      <c r="RP1291" s="4"/>
      <c r="RQ1291" s="4"/>
      <c r="RR1291" s="4"/>
      <c r="RS1291" s="4"/>
      <c r="RT1291" s="4"/>
      <c r="RU1291" s="4"/>
      <c r="RV1291" s="4"/>
      <c r="RW1291" s="4"/>
      <c r="RX1291" s="4"/>
      <c r="RY1291" s="4"/>
      <c r="RZ1291" s="4"/>
      <c r="SA1291" s="4"/>
      <c r="SB1291" s="4"/>
      <c r="SC1291" s="4"/>
      <c r="SD1291" s="4"/>
      <c r="SE1291" s="4"/>
      <c r="SF1291" s="4"/>
      <c r="SG1291" s="4"/>
      <c r="SH1291" s="4"/>
      <c r="SI1291" s="4"/>
      <c r="SJ1291" s="4"/>
      <c r="SK1291" s="4"/>
      <c r="SL1291" s="4"/>
      <c r="SM1291" s="4"/>
      <c r="SN1291" s="4"/>
      <c r="SO1291" s="4"/>
      <c r="SP1291" s="4"/>
      <c r="SQ1291" s="4"/>
      <c r="SR1291" s="4"/>
      <c r="SS1291" s="4"/>
      <c r="ST1291" s="4"/>
      <c r="SU1291" s="4"/>
      <c r="SV1291" s="4"/>
      <c r="SW1291" s="4"/>
      <c r="SX1291" s="4"/>
      <c r="SY1291" s="4"/>
      <c r="SZ1291" s="4"/>
      <c r="TA1291" s="4"/>
      <c r="TB1291" s="4"/>
      <c r="TC1291" s="4"/>
      <c r="TD1291" s="4"/>
      <c r="TE1291" s="4"/>
      <c r="TF1291" s="4"/>
      <c r="TG1291" s="4"/>
      <c r="TH1291" s="4"/>
      <c r="TI1291" s="4"/>
      <c r="TJ1291" s="4"/>
      <c r="TK1291" s="4"/>
      <c r="TL1291" s="4"/>
      <c r="TM1291" s="4"/>
      <c r="TN1291" s="4"/>
      <c r="TO1291" s="4"/>
      <c r="TP1291" s="4"/>
      <c r="TQ1291" s="4"/>
      <c r="TR1291" s="4"/>
      <c r="TS1291" s="4"/>
      <c r="TT1291" s="4"/>
      <c r="TU1291" s="4"/>
      <c r="TV1291" s="4"/>
      <c r="TW1291" s="4"/>
      <c r="TX1291" s="4"/>
      <c r="TY1291" s="4"/>
      <c r="TZ1291" s="4"/>
      <c r="UA1291" s="4"/>
      <c r="UB1291" s="4"/>
      <c r="UC1291" s="4"/>
      <c r="UD1291" s="4"/>
      <c r="UE1291" s="4"/>
      <c r="UF1291" s="4"/>
      <c r="UG1291" s="4"/>
      <c r="UH1291" s="4"/>
      <c r="UI1291" s="4"/>
      <c r="UJ1291" s="4"/>
      <c r="UK1291" s="4"/>
      <c r="UL1291" s="4"/>
      <c r="UM1291" s="4"/>
      <c r="UN1291" s="4"/>
      <c r="UO1291" s="4"/>
      <c r="UP1291" s="4"/>
      <c r="UQ1291" s="4"/>
      <c r="UR1291" s="4"/>
      <c r="US1291" s="4"/>
      <c r="UT1291" s="4"/>
      <c r="UU1291" s="4"/>
      <c r="UV1291" s="4"/>
      <c r="UW1291" s="4"/>
      <c r="UX1291" s="4"/>
      <c r="UY1291" s="4"/>
      <c r="UZ1291" s="4"/>
      <c r="VA1291" s="4"/>
      <c r="VB1291" s="4"/>
      <c r="VC1291" s="4"/>
      <c r="VD1291" s="4"/>
      <c r="VE1291" s="4"/>
      <c r="VF1291" s="4"/>
      <c r="VG1291" s="4"/>
      <c r="VH1291" s="4"/>
      <c r="VI1291" s="4"/>
      <c r="VJ1291" s="4"/>
      <c r="VK1291" s="4"/>
      <c r="VL1291" s="4"/>
      <c r="VM1291" s="4"/>
      <c r="VN1291" s="4"/>
      <c r="VO1291" s="4"/>
      <c r="VP1291" s="4"/>
      <c r="VQ1291" s="4"/>
      <c r="VR1291" s="4"/>
      <c r="VS1291" s="4"/>
      <c r="VT1291" s="4"/>
      <c r="VU1291" s="4"/>
      <c r="VV1291" s="4"/>
      <c r="VW1291" s="4"/>
      <c r="VX1291" s="4"/>
      <c r="VY1291" s="4"/>
      <c r="VZ1291" s="4"/>
      <c r="WA1291" s="4"/>
      <c r="WB1291" s="4"/>
      <c r="WC1291" s="4"/>
      <c r="WD1291" s="4"/>
      <c r="WE1291" s="4"/>
      <c r="WF1291" s="4"/>
      <c r="WG1291" s="4"/>
      <c r="WH1291" s="4"/>
      <c r="WI1291" s="4"/>
      <c r="WJ1291" s="4"/>
      <c r="WK1291" s="4"/>
      <c r="WL1291" s="4"/>
      <c r="WM1291" s="4"/>
      <c r="WN1291" s="4"/>
      <c r="WO1291" s="4"/>
      <c r="WP1291" s="4"/>
      <c r="WQ1291" s="4"/>
      <c r="WR1291" s="4"/>
      <c r="WS1291" s="4"/>
      <c r="WT1291" s="4"/>
      <c r="WU1291" s="4"/>
      <c r="WV1291" s="4"/>
      <c r="WW1291" s="4"/>
      <c r="WX1291" s="4"/>
      <c r="WY1291" s="4"/>
      <c r="WZ1291" s="4"/>
      <c r="XA1291" s="4"/>
      <c r="XB1291" s="4"/>
      <c r="XC1291" s="4"/>
      <c r="XD1291" s="4"/>
      <c r="XE1291" s="4"/>
      <c r="XF1291" s="4"/>
      <c r="XG1291" s="4"/>
      <c r="XH1291" s="4"/>
      <c r="XI1291" s="4"/>
      <c r="XJ1291" s="4"/>
      <c r="XK1291" s="4"/>
      <c r="XL1291" s="4"/>
      <c r="XM1291" s="4"/>
      <c r="XN1291" s="4"/>
      <c r="XO1291" s="4"/>
      <c r="XP1291" s="4"/>
      <c r="XQ1291" s="4"/>
      <c r="XR1291" s="4"/>
      <c r="XS1291" s="4"/>
      <c r="XT1291" s="4"/>
      <c r="XU1291" s="4"/>
      <c r="XV1291" s="4"/>
      <c r="XW1291" s="4"/>
      <c r="XX1291" s="4"/>
      <c r="XY1291" s="4"/>
      <c r="XZ1291" s="4"/>
      <c r="YA1291" s="4"/>
      <c r="YB1291" s="4"/>
      <c r="YC1291" s="4"/>
      <c r="YD1291" s="4"/>
      <c r="YE1291" s="4"/>
      <c r="YF1291" s="4"/>
      <c r="YG1291" s="4"/>
      <c r="YH1291" s="4"/>
      <c r="YI1291" s="4"/>
      <c r="YJ1291" s="4"/>
      <c r="YK1291" s="4"/>
      <c r="YL1291" s="4"/>
      <c r="YM1291" s="4"/>
      <c r="YN1291" s="4"/>
      <c r="YO1291" s="4"/>
      <c r="YP1291" s="4"/>
      <c r="YQ1291" s="4"/>
      <c r="YR1291" s="4"/>
      <c r="YS1291" s="4"/>
      <c r="YT1291" s="4"/>
      <c r="YU1291" s="4"/>
      <c r="YV1291" s="4"/>
      <c r="YW1291" s="4"/>
      <c r="YX1291" s="4"/>
      <c r="YY1291" s="4"/>
      <c r="YZ1291" s="4"/>
      <c r="ZA1291" s="4"/>
      <c r="ZB1291" s="4"/>
      <c r="ZC1291" s="4"/>
      <c r="ZD1291" s="4"/>
      <c r="ZE1291" s="4"/>
      <c r="ZF1291" s="4"/>
      <c r="ZG1291" s="4"/>
      <c r="ZH1291" s="4"/>
      <c r="ZI1291" s="4"/>
      <c r="ZJ1291" s="4"/>
      <c r="ZK1291" s="4"/>
      <c r="ZL1291" s="4"/>
      <c r="ZM1291" s="4"/>
      <c r="ZN1291" s="4"/>
      <c r="ZO1291" s="4"/>
      <c r="ZP1291" s="4"/>
      <c r="ZQ1291" s="4"/>
      <c r="ZR1291" s="4"/>
      <c r="ZS1291" s="4"/>
      <c r="ZT1291" s="4"/>
      <c r="ZU1291" s="4"/>
      <c r="ZV1291" s="4"/>
      <c r="ZW1291" s="4"/>
      <c r="ZX1291" s="4"/>
      <c r="ZY1291" s="4"/>
      <c r="ZZ1291" s="4"/>
      <c r="AAA1291" s="4"/>
      <c r="AAB1291" s="4"/>
      <c r="AAC1291" s="4"/>
      <c r="AAD1291" s="4"/>
      <c r="AAE1291" s="4"/>
      <c r="AAF1291" s="4"/>
      <c r="AAG1291" s="4"/>
      <c r="AAH1291" s="4"/>
      <c r="AAI1291" s="4"/>
      <c r="AAJ1291" s="4"/>
      <c r="AAK1291" s="4"/>
      <c r="AAL1291" s="4"/>
      <c r="AAM1291" s="4"/>
      <c r="AAN1291" s="4"/>
      <c r="AAO1291" s="4"/>
      <c r="AAP1291" s="4"/>
      <c r="AAQ1291" s="4"/>
      <c r="AAR1291" s="4"/>
      <c r="AAS1291" s="4"/>
      <c r="AAT1291" s="4"/>
      <c r="AAU1291" s="4"/>
      <c r="AAV1291" s="4"/>
      <c r="AAW1291" s="4"/>
      <c r="AAX1291" s="4"/>
      <c r="AAY1291" s="4"/>
      <c r="AAZ1291" s="4"/>
      <c r="ABA1291" s="4"/>
      <c r="ABB1291" s="4"/>
      <c r="ABC1291" s="4"/>
      <c r="ABD1291" s="4"/>
      <c r="ABE1291" s="4"/>
      <c r="ABF1291" s="4"/>
      <c r="ABG1291" s="4"/>
      <c r="ABH1291" s="4"/>
      <c r="ABI1291" s="4"/>
      <c r="ABJ1291" s="4"/>
      <c r="ABK1291" s="4"/>
      <c r="ABL1291" s="4"/>
      <c r="ABM1291" s="4"/>
      <c r="ABN1291" s="4"/>
      <c r="ABO1291" s="4"/>
      <c r="ABP1291" s="4"/>
      <c r="ABQ1291" s="4"/>
      <c r="ABR1291" s="4"/>
      <c r="ABS1291" s="4"/>
      <c r="ABT1291" s="4"/>
      <c r="ABU1291" s="4"/>
      <c r="ABV1291" s="4"/>
      <c r="ABW1291" s="4"/>
      <c r="ABX1291" s="4"/>
      <c r="ABY1291" s="4"/>
      <c r="ABZ1291" s="4"/>
      <c r="ACA1291" s="4"/>
      <c r="ACB1291" s="4"/>
      <c r="ACC1291" s="4"/>
      <c r="ACD1291" s="4"/>
      <c r="ACE1291" s="4"/>
      <c r="ACF1291" s="4"/>
      <c r="ACG1291" s="4"/>
      <c r="ACH1291" s="4"/>
      <c r="ACI1291" s="4"/>
      <c r="ACJ1291" s="4"/>
      <c r="ACK1291" s="4"/>
      <c r="ACL1291" s="4"/>
      <c r="ACM1291" s="4"/>
      <c r="ACN1291" s="4"/>
      <c r="ACO1291" s="4"/>
      <c r="ACP1291" s="4"/>
      <c r="ACQ1291" s="4"/>
      <c r="ACR1291" s="4"/>
      <c r="ACS1291" s="4"/>
      <c r="ACT1291" s="4"/>
      <c r="ACU1291" s="4"/>
      <c r="ACV1291" s="4"/>
      <c r="ACW1291" s="4"/>
      <c r="ACX1291" s="4"/>
      <c r="ACY1291" s="4"/>
      <c r="ACZ1291" s="4"/>
      <c r="ADA1291" s="4"/>
      <c r="ADB1291" s="4"/>
      <c r="ADC1291" s="4"/>
      <c r="ADD1291" s="4"/>
      <c r="ADE1291" s="4"/>
      <c r="ADF1291" s="4"/>
      <c r="ADG1291" s="4"/>
      <c r="ADH1291" s="4"/>
      <c r="ADI1291" s="4"/>
      <c r="ADJ1291" s="4"/>
      <c r="ADK1291" s="4"/>
      <c r="ADL1291" s="4"/>
      <c r="ADM1291" s="4"/>
      <c r="ADN1291" s="4"/>
      <c r="ADO1291" s="4"/>
      <c r="ADP1291" s="4"/>
      <c r="ADQ1291" s="4"/>
      <c r="ADR1291" s="4"/>
      <c r="ADS1291" s="4"/>
      <c r="ADT1291" s="4"/>
      <c r="ADU1291" s="4"/>
      <c r="ADV1291" s="4"/>
      <c r="ADW1291" s="4"/>
      <c r="ADX1291" s="4"/>
      <c r="ADY1291" s="4"/>
      <c r="ADZ1291" s="4"/>
      <c r="AEA1291" s="4"/>
      <c r="AEB1291" s="4"/>
      <c r="AEC1291" s="4"/>
      <c r="AED1291" s="4"/>
      <c r="AEE1291" s="4"/>
      <c r="AEF1291" s="4"/>
      <c r="AEG1291" s="4"/>
      <c r="AEH1291" s="4"/>
      <c r="AEI1291" s="4"/>
      <c r="AEJ1291" s="4"/>
      <c r="AEK1291" s="4"/>
      <c r="AEL1291" s="4"/>
      <c r="AEM1291" s="4"/>
      <c r="AEN1291" s="4"/>
      <c r="AEO1291" s="4"/>
      <c r="AEP1291" s="4"/>
      <c r="AEQ1291" s="4"/>
      <c r="AER1291" s="4"/>
      <c r="AES1291" s="4"/>
      <c r="AET1291" s="4"/>
      <c r="AEU1291" s="4"/>
      <c r="AEV1291" s="4"/>
      <c r="AEW1291" s="4"/>
      <c r="AEX1291" s="4"/>
      <c r="AEY1291" s="4"/>
      <c r="AEZ1291" s="4"/>
      <c r="AFA1291" s="4"/>
      <c r="AFB1291" s="4"/>
      <c r="AFC1291" s="4"/>
      <c r="AFD1291" s="4"/>
      <c r="AFE1291" s="4"/>
      <c r="AFF1291" s="4"/>
      <c r="AFG1291" s="4"/>
      <c r="AFH1291" s="4"/>
      <c r="AFI1291" s="4"/>
      <c r="AFJ1291" s="4"/>
      <c r="AFK1291" s="4"/>
      <c r="AFL1291" s="4"/>
      <c r="AFM1291" s="4"/>
      <c r="AFN1291" s="4"/>
      <c r="AFO1291" s="4"/>
      <c r="AFP1291" s="4"/>
      <c r="AFQ1291" s="4"/>
      <c r="AFR1291" s="4"/>
      <c r="AFS1291" s="4"/>
      <c r="AFT1291" s="4"/>
      <c r="AFU1291" s="4"/>
      <c r="AFV1291" s="4"/>
      <c r="AFW1291" s="4"/>
      <c r="AFX1291" s="4"/>
      <c r="AFY1291" s="4"/>
      <c r="AFZ1291" s="4"/>
      <c r="AGA1291" s="4"/>
      <c r="AGB1291" s="4"/>
      <c r="AGC1291" s="4"/>
      <c r="AGD1291" s="4"/>
      <c r="AGE1291" s="4"/>
      <c r="AGF1291" s="4"/>
      <c r="AGG1291" s="4"/>
      <c r="AGH1291" s="4"/>
      <c r="AGI1291" s="4"/>
      <c r="AGJ1291" s="4"/>
      <c r="AGK1291" s="4"/>
      <c r="AGL1291" s="4"/>
      <c r="AGM1291" s="4"/>
      <c r="AGN1291" s="4"/>
      <c r="AGO1291" s="4"/>
      <c r="AGP1291" s="4"/>
      <c r="AGQ1291" s="4"/>
      <c r="AGR1291" s="4"/>
      <c r="AGS1291" s="4"/>
      <c r="AGT1291" s="4"/>
      <c r="AGU1291" s="4"/>
      <c r="AGV1291" s="4"/>
      <c r="AGW1291" s="4"/>
      <c r="AGX1291" s="4"/>
      <c r="AGY1291" s="4"/>
      <c r="AGZ1291" s="4"/>
      <c r="AHA1291" s="4"/>
      <c r="AHB1291" s="4"/>
      <c r="AHC1291" s="4"/>
      <c r="AHD1291" s="4"/>
      <c r="AHE1291" s="4"/>
      <c r="AHF1291" s="4"/>
      <c r="AHG1291" s="4"/>
      <c r="AHH1291" s="4"/>
      <c r="AHI1291" s="4"/>
      <c r="AHJ1291" s="4"/>
      <c r="AHK1291" s="4"/>
      <c r="AHL1291" s="4"/>
      <c r="AHM1291" s="4"/>
      <c r="AHN1291" s="4"/>
      <c r="AHO1291" s="4"/>
      <c r="AHP1291" s="4"/>
      <c r="AHQ1291" s="4"/>
      <c r="AHR1291" s="4"/>
      <c r="AHS1291" s="4"/>
      <c r="AHT1291" s="4"/>
      <c r="AHU1291" s="4"/>
      <c r="AHV1291" s="4"/>
      <c r="AHW1291" s="4"/>
      <c r="AHX1291" s="4"/>
      <c r="AHY1291" s="4"/>
      <c r="AHZ1291" s="4"/>
      <c r="AIA1291" s="4"/>
      <c r="AIB1291" s="4"/>
      <c r="AIC1291" s="4"/>
      <c r="AID1291" s="4"/>
      <c r="AIE1291" s="4"/>
      <c r="AIF1291" s="4"/>
      <c r="AIG1291" s="4"/>
      <c r="AIH1291" s="4"/>
      <c r="AII1291" s="4"/>
      <c r="AIJ1291" s="4"/>
      <c r="AIK1291" s="4"/>
      <c r="AIL1291" s="4"/>
      <c r="AIM1291" s="4"/>
      <c r="AIN1291" s="4"/>
      <c r="AIO1291" s="4"/>
      <c r="AIP1291" s="4"/>
      <c r="AIQ1291" s="4"/>
      <c r="AIR1291" s="4"/>
      <c r="AIS1291" s="4"/>
      <c r="AIT1291" s="4"/>
      <c r="AIU1291" s="4"/>
      <c r="AIV1291" s="4"/>
      <c r="AIW1291" s="4"/>
      <c r="AIX1291" s="4"/>
      <c r="AIY1291" s="4"/>
      <c r="AIZ1291" s="4"/>
      <c r="AJA1291" s="4"/>
      <c r="AJB1291" s="4"/>
      <c r="AJC1291" s="4"/>
      <c r="AJD1291" s="4"/>
      <c r="AJE1291" s="4"/>
      <c r="AJF1291" s="4"/>
      <c r="AJG1291" s="4"/>
      <c r="AJH1291" s="4"/>
      <c r="AJI1291" s="4"/>
      <c r="AJJ1291" s="4"/>
      <c r="AJK1291" s="4"/>
      <c r="AJL1291" s="4"/>
      <c r="AJM1291" s="4"/>
      <c r="AJN1291" s="4"/>
      <c r="AJO1291" s="4"/>
      <c r="AJP1291" s="4"/>
      <c r="AJQ1291" s="4"/>
      <c r="AJR1291" s="4"/>
      <c r="AJS1291" s="4"/>
      <c r="AJT1291" s="4"/>
      <c r="AJU1291" s="4"/>
      <c r="AJV1291" s="4"/>
      <c r="AJW1291" s="4"/>
      <c r="AJX1291" s="4"/>
      <c r="AJY1291" s="4"/>
      <c r="AJZ1291" s="4"/>
      <c r="AKA1291" s="4"/>
      <c r="AKB1291" s="4"/>
      <c r="AKC1291" s="4"/>
      <c r="AKD1291" s="4"/>
      <c r="AKE1291" s="4"/>
      <c r="AKF1291" s="4"/>
      <c r="AKG1291" s="4"/>
      <c r="AKH1291" s="4"/>
      <c r="AKI1291" s="4"/>
      <c r="AKJ1291" s="4"/>
      <c r="AKK1291" s="4"/>
      <c r="AKL1291" s="4"/>
      <c r="AKM1291" s="4"/>
      <c r="AKN1291" s="4"/>
      <c r="AKO1291" s="4"/>
      <c r="AKP1291" s="4"/>
      <c r="AKQ1291" s="4"/>
      <c r="AKR1291" s="4"/>
      <c r="AKS1291" s="4"/>
      <c r="AKT1291" s="4"/>
      <c r="AKU1291" s="4"/>
      <c r="AKV1291" s="4"/>
      <c r="AKW1291" s="4"/>
      <c r="AKX1291" s="4"/>
      <c r="AKY1291" s="4"/>
      <c r="AKZ1291" s="4"/>
      <c r="ALA1291" s="4"/>
      <c r="ALB1291" s="4"/>
      <c r="ALC1291" s="4"/>
      <c r="ALD1291" s="4"/>
      <c r="ALE1291" s="4"/>
      <c r="ALF1291" s="4"/>
      <c r="ALG1291" s="4"/>
      <c r="ALH1291" s="4"/>
      <c r="ALI1291" s="4"/>
      <c r="ALJ1291" s="4"/>
      <c r="ALK1291" s="4"/>
      <c r="ALL1291" s="4"/>
      <c r="ALM1291" s="4"/>
      <c r="ALN1291" s="4"/>
      <c r="ALO1291" s="4"/>
      <c r="ALP1291" s="4"/>
      <c r="ALQ1291" s="4"/>
      <c r="ALR1291" s="4"/>
      <c r="ALS1291" s="4"/>
      <c r="ALT1291" s="4"/>
      <c r="ALU1291" s="4"/>
      <c r="ALV1291" s="4"/>
      <c r="ALW1291" s="4"/>
      <c r="ALX1291" s="4"/>
      <c r="ALY1291" s="4"/>
      <c r="ALZ1291" s="4"/>
      <c r="AMA1291" s="4"/>
      <c r="AMB1291" s="4"/>
      <c r="AMC1291" s="4"/>
      <c r="AMD1291" s="4"/>
      <c r="AME1291" s="4"/>
      <c r="AMF1291" s="4"/>
      <c r="AMG1291" s="4"/>
      <c r="AMH1291" s="4"/>
      <c r="AMI1291" s="4"/>
      <c r="AMJ1291" s="4"/>
      <c r="AMK1291" s="4"/>
      <c r="AML1291" s="4"/>
      <c r="AMM1291" s="4"/>
      <c r="AMN1291" s="4"/>
      <c r="AMO1291" s="4"/>
      <c r="AMP1291" s="4"/>
      <c r="AMQ1291" s="4"/>
      <c r="AMR1291" s="4"/>
      <c r="AMS1291" s="4"/>
      <c r="AMT1291" s="4"/>
      <c r="AMU1291" s="4"/>
      <c r="AMV1291" s="4"/>
      <c r="AMW1291" s="4"/>
      <c r="AMX1291" s="4"/>
      <c r="AMY1291" s="4"/>
      <c r="AMZ1291" s="4"/>
      <c r="ANA1291" s="4"/>
      <c r="ANB1291" s="4"/>
      <c r="ANC1291" s="4"/>
      <c r="AND1291" s="4"/>
      <c r="ANE1291" s="4"/>
      <c r="ANF1291" s="4"/>
      <c r="ANG1291" s="4"/>
      <c r="ANH1291" s="4"/>
      <c r="ANI1291" s="4"/>
      <c r="ANJ1291" s="4"/>
      <c r="ANK1291" s="4"/>
      <c r="ANL1291" s="4"/>
      <c r="ANM1291" s="4"/>
      <c r="ANN1291" s="4"/>
      <c r="ANO1291" s="4"/>
      <c r="ANP1291" s="4"/>
      <c r="ANQ1291" s="4"/>
      <c r="ANR1291" s="4"/>
      <c r="ANS1291" s="4"/>
      <c r="ANT1291" s="4"/>
      <c r="ANU1291" s="4"/>
      <c r="ANV1291" s="4"/>
      <c r="ANW1291" s="4"/>
      <c r="ANX1291" s="4"/>
      <c r="ANY1291" s="4"/>
      <c r="ANZ1291" s="4"/>
      <c r="AOA1291" s="4"/>
      <c r="AOB1291" s="4"/>
      <c r="AOC1291" s="4"/>
      <c r="AOD1291" s="4"/>
      <c r="AOE1291" s="4"/>
      <c r="AOF1291" s="4"/>
      <c r="AOG1291" s="4"/>
      <c r="AOH1291" s="4"/>
      <c r="AOI1291" s="4"/>
      <c r="AOJ1291" s="4"/>
      <c r="AOK1291" s="4"/>
      <c r="AOL1291" s="4"/>
      <c r="AOM1291" s="4"/>
      <c r="AON1291" s="4"/>
      <c r="AOO1291" s="4"/>
      <c r="AOP1291" s="4"/>
      <c r="AOQ1291" s="4"/>
      <c r="AOR1291" s="4"/>
      <c r="AOS1291" s="4"/>
      <c r="AOT1291" s="4"/>
      <c r="AOU1291" s="4"/>
      <c r="AOV1291" s="4"/>
      <c r="AOW1291" s="4"/>
      <c r="AOX1291" s="4"/>
      <c r="AOY1291" s="4"/>
      <c r="AOZ1291" s="4"/>
      <c r="APA1291" s="4"/>
      <c r="APB1291" s="4"/>
      <c r="APC1291" s="4"/>
      <c r="APD1291" s="4"/>
      <c r="APE1291" s="4"/>
      <c r="APF1291" s="4"/>
      <c r="APG1291" s="4"/>
      <c r="APH1291" s="4"/>
      <c r="API1291" s="4"/>
      <c r="APJ1291" s="4"/>
      <c r="APK1291" s="4"/>
      <c r="APL1291" s="4"/>
      <c r="APM1291" s="4"/>
      <c r="APN1291" s="4"/>
      <c r="APO1291" s="4"/>
      <c r="APP1291" s="4"/>
      <c r="APQ1291" s="4"/>
      <c r="APR1291" s="4"/>
      <c r="APS1291" s="4"/>
      <c r="APT1291" s="4"/>
      <c r="APU1291" s="4"/>
      <c r="APV1291" s="4"/>
      <c r="APW1291" s="4"/>
      <c r="APX1291" s="4"/>
      <c r="APY1291" s="4"/>
      <c r="APZ1291" s="4"/>
      <c r="AQA1291" s="4"/>
      <c r="AQB1291" s="4"/>
      <c r="AQC1291" s="4"/>
      <c r="AQD1291" s="4"/>
      <c r="AQE1291" s="4"/>
      <c r="AQF1291" s="4"/>
      <c r="AQG1291" s="4"/>
      <c r="AQH1291" s="4"/>
      <c r="AQI1291" s="4"/>
      <c r="AQJ1291" s="4"/>
      <c r="AQK1291" s="4"/>
      <c r="AQL1291" s="4"/>
      <c r="AQM1291" s="4"/>
      <c r="AQN1291" s="4"/>
      <c r="AQO1291" s="4"/>
      <c r="AQP1291" s="4"/>
      <c r="AQQ1291" s="4"/>
      <c r="AQR1291" s="4"/>
      <c r="AQS1291" s="4"/>
      <c r="AQT1291" s="4"/>
      <c r="AQU1291" s="4"/>
      <c r="AQV1291" s="4"/>
      <c r="AQW1291" s="4"/>
      <c r="AQX1291" s="4"/>
      <c r="AQY1291" s="4"/>
      <c r="AQZ1291" s="4"/>
      <c r="ARA1291" s="4"/>
      <c r="ARB1291" s="4"/>
      <c r="ARC1291" s="4"/>
      <c r="ARD1291" s="4"/>
      <c r="ARE1291" s="4"/>
      <c r="ARF1291" s="4"/>
      <c r="ARG1291" s="4"/>
      <c r="ARH1291" s="4"/>
      <c r="ARI1291" s="4"/>
      <c r="ARJ1291" s="4"/>
      <c r="ARK1291" s="4"/>
      <c r="ARL1291" s="4"/>
      <c r="ARM1291" s="4"/>
      <c r="ARN1291" s="4"/>
      <c r="ARO1291" s="4"/>
      <c r="ARP1291" s="4"/>
      <c r="ARQ1291" s="4"/>
      <c r="ARR1291" s="4"/>
      <c r="ARS1291" s="4"/>
      <c r="ART1291" s="4"/>
      <c r="ARU1291" s="4"/>
      <c r="ARV1291" s="4"/>
      <c r="ARW1291" s="4"/>
      <c r="ARX1291" s="4"/>
      <c r="ARY1291" s="4"/>
      <c r="ARZ1291" s="4"/>
      <c r="ASA1291" s="4"/>
      <c r="ASB1291" s="4"/>
      <c r="ASC1291" s="4"/>
      <c r="ASD1291" s="4"/>
      <c r="ASE1291" s="4"/>
      <c r="ASF1291" s="4"/>
      <c r="ASG1291" s="4"/>
      <c r="ASH1291" s="4"/>
      <c r="ASI1291" s="4"/>
      <c r="ASJ1291" s="4"/>
      <c r="ASK1291" s="4"/>
      <c r="ASL1291" s="4"/>
      <c r="ASM1291" s="4"/>
      <c r="ASN1291" s="4"/>
      <c r="ASO1291" s="4"/>
      <c r="ASP1291" s="4"/>
      <c r="ASQ1291" s="4"/>
      <c r="ASR1291" s="4"/>
      <c r="ASS1291" s="4"/>
      <c r="AST1291" s="4"/>
      <c r="ASU1291" s="4"/>
      <c r="ASV1291" s="4"/>
      <c r="ASW1291" s="4"/>
      <c r="ASX1291" s="4"/>
      <c r="ASY1291" s="4"/>
      <c r="ASZ1291" s="4"/>
      <c r="ATA1291" s="4"/>
      <c r="ATB1291" s="4"/>
      <c r="ATC1291" s="4"/>
      <c r="ATD1291" s="4"/>
      <c r="ATE1291" s="4"/>
      <c r="ATF1291" s="4"/>
      <c r="ATG1291" s="4"/>
      <c r="ATH1291" s="4"/>
      <c r="ATI1291" s="4"/>
      <c r="ATJ1291" s="4"/>
      <c r="ATK1291" s="4"/>
      <c r="ATL1291" s="4"/>
      <c r="ATM1291" s="4"/>
      <c r="ATN1291" s="4"/>
      <c r="ATO1291" s="4"/>
      <c r="ATP1291" s="4"/>
      <c r="ATQ1291" s="4"/>
      <c r="ATR1291" s="4"/>
      <c r="ATS1291" s="4"/>
      <c r="ATT1291" s="4"/>
      <c r="ATU1291" s="4"/>
      <c r="ATV1291" s="4"/>
      <c r="ATW1291" s="4"/>
      <c r="ATX1291" s="4"/>
      <c r="ATY1291" s="4"/>
      <c r="ATZ1291" s="4"/>
      <c r="AUA1291" s="4"/>
      <c r="AUB1291" s="4"/>
      <c r="AUC1291" s="4"/>
      <c r="AUD1291" s="4"/>
      <c r="AUE1291" s="4"/>
      <c r="AUF1291" s="4"/>
      <c r="AUG1291" s="4"/>
      <c r="AUH1291" s="4"/>
      <c r="AUI1291" s="4"/>
      <c r="AUJ1291" s="4"/>
      <c r="AUK1291" s="4"/>
      <c r="AUL1291" s="4"/>
      <c r="AUM1291" s="4"/>
      <c r="AUN1291" s="4"/>
      <c r="AUO1291" s="4"/>
      <c r="AUP1291" s="4"/>
      <c r="AUQ1291" s="4"/>
      <c r="AUR1291" s="4"/>
      <c r="AUS1291" s="4"/>
      <c r="AUT1291" s="4"/>
      <c r="AUU1291" s="4"/>
      <c r="AUV1291" s="4"/>
      <c r="AUW1291" s="4"/>
      <c r="AUX1291" s="4"/>
      <c r="AUY1291" s="4"/>
      <c r="AUZ1291" s="4"/>
      <c r="AVA1291" s="4"/>
      <c r="AVB1291" s="4"/>
      <c r="AVC1291" s="4"/>
      <c r="AVD1291" s="4"/>
      <c r="AVE1291" s="4"/>
      <c r="AVF1291" s="4"/>
      <c r="AVG1291" s="4"/>
      <c r="AVH1291" s="4"/>
      <c r="AVI1291" s="4"/>
      <c r="AVJ1291" s="4"/>
      <c r="AVK1291" s="4"/>
      <c r="AVL1291" s="4"/>
      <c r="AVM1291" s="4"/>
      <c r="AVN1291" s="4"/>
      <c r="AVO1291" s="4"/>
      <c r="AVP1291" s="4"/>
      <c r="AVQ1291" s="4"/>
      <c r="AVR1291" s="4"/>
      <c r="AVS1291" s="4"/>
      <c r="AVT1291" s="4"/>
      <c r="AVU1291" s="4"/>
      <c r="AVV1291" s="4"/>
      <c r="AVW1291" s="4"/>
      <c r="AVX1291" s="4"/>
      <c r="AVY1291" s="4"/>
      <c r="AVZ1291" s="4"/>
      <c r="AWA1291" s="4"/>
      <c r="AWB1291" s="4"/>
      <c r="AWC1291" s="4"/>
      <c r="AWD1291" s="4"/>
      <c r="AWE1291" s="4"/>
      <c r="AWF1291" s="4"/>
      <c r="AWG1291" s="4"/>
      <c r="AWH1291" s="4"/>
      <c r="AWI1291" s="4"/>
      <c r="AWJ1291" s="4"/>
      <c r="AWK1291" s="4"/>
      <c r="AWL1291" s="4"/>
      <c r="AWM1291" s="4"/>
      <c r="AWN1291" s="4"/>
      <c r="AWO1291" s="4"/>
      <c r="AWP1291" s="4"/>
      <c r="AWQ1291" s="4"/>
      <c r="AWR1291" s="4"/>
      <c r="AWS1291" s="4"/>
      <c r="AWT1291" s="4"/>
      <c r="AWU1291" s="4"/>
      <c r="AWV1291" s="4"/>
      <c r="AWW1291" s="4"/>
      <c r="AWX1291" s="4"/>
      <c r="AWY1291" s="4"/>
      <c r="AWZ1291" s="4"/>
      <c r="AXA1291" s="4"/>
      <c r="AXB1291" s="4"/>
      <c r="AXC1291" s="4"/>
      <c r="AXD1291" s="4"/>
      <c r="AXE1291" s="4"/>
      <c r="AXF1291" s="4"/>
      <c r="AXG1291" s="4"/>
      <c r="AXH1291" s="4"/>
      <c r="AXI1291" s="4"/>
      <c r="AXJ1291" s="4"/>
      <c r="AXK1291" s="4"/>
      <c r="AXL1291" s="4"/>
      <c r="AXM1291" s="4"/>
      <c r="AXN1291" s="4"/>
      <c r="AXO1291" s="4"/>
      <c r="AXP1291" s="4"/>
      <c r="AXQ1291" s="4"/>
      <c r="AXR1291" s="4"/>
      <c r="AXS1291" s="4"/>
      <c r="AXT1291" s="4"/>
      <c r="AXU1291" s="4"/>
      <c r="AXV1291" s="4"/>
      <c r="AXW1291" s="4"/>
      <c r="AXX1291" s="4"/>
      <c r="AXY1291" s="4"/>
      <c r="AXZ1291" s="4"/>
      <c r="AYA1291" s="4"/>
      <c r="AYB1291" s="4"/>
      <c r="AYC1291" s="4"/>
      <c r="AYD1291" s="4"/>
      <c r="AYE1291" s="4"/>
      <c r="AYF1291" s="4"/>
      <c r="AYG1291" s="4"/>
      <c r="AYH1291" s="4"/>
      <c r="AYI1291" s="4"/>
      <c r="AYJ1291" s="4"/>
      <c r="AYK1291" s="4"/>
      <c r="AYL1291" s="4"/>
      <c r="AYM1291" s="4"/>
      <c r="AYN1291" s="4"/>
      <c r="AYO1291" s="4"/>
      <c r="AYP1291" s="4"/>
      <c r="AYQ1291" s="4"/>
      <c r="AYR1291" s="4"/>
      <c r="AYS1291" s="4"/>
      <c r="AYT1291" s="4"/>
      <c r="AYU1291" s="4"/>
      <c r="AYV1291" s="4"/>
      <c r="AYW1291" s="4"/>
      <c r="AYX1291" s="4"/>
      <c r="AYY1291" s="4"/>
      <c r="AYZ1291" s="4"/>
      <c r="AZA1291" s="4"/>
      <c r="AZB1291" s="4"/>
      <c r="AZC1291" s="4"/>
      <c r="AZD1291" s="4"/>
      <c r="AZE1291" s="4"/>
      <c r="AZF1291" s="4"/>
      <c r="AZG1291" s="4"/>
      <c r="AZH1291" s="4"/>
      <c r="AZI1291" s="4"/>
      <c r="AZJ1291" s="4"/>
      <c r="AZK1291" s="4"/>
      <c r="AZL1291" s="4"/>
      <c r="AZM1291" s="4"/>
      <c r="AZN1291" s="4"/>
      <c r="AZO1291" s="4"/>
      <c r="AZP1291" s="4"/>
      <c r="AZQ1291" s="4"/>
      <c r="AZR1291" s="4"/>
      <c r="AZS1291" s="4"/>
      <c r="AZT1291" s="4"/>
      <c r="AZU1291" s="4"/>
      <c r="AZV1291" s="4"/>
      <c r="AZW1291" s="4"/>
      <c r="AZX1291" s="4"/>
      <c r="AZY1291" s="4"/>
      <c r="AZZ1291" s="4"/>
      <c r="BAA1291" s="4"/>
      <c r="BAB1291" s="4"/>
      <c r="BAC1291" s="4"/>
      <c r="BAD1291" s="4"/>
      <c r="BAE1291" s="4"/>
      <c r="BAF1291" s="4"/>
      <c r="BAG1291" s="4"/>
      <c r="BAH1291" s="4"/>
      <c r="BAI1291" s="4"/>
      <c r="BAJ1291" s="4"/>
      <c r="BAK1291" s="4"/>
      <c r="BAL1291" s="4"/>
      <c r="BAM1291" s="4"/>
      <c r="BAN1291" s="4"/>
      <c r="BAO1291" s="4"/>
      <c r="BAP1291" s="4"/>
      <c r="BAQ1291" s="4"/>
      <c r="BAR1291" s="4"/>
      <c r="BAS1291" s="4"/>
      <c r="BAT1291" s="4"/>
      <c r="BAU1291" s="4"/>
      <c r="BAV1291" s="4"/>
      <c r="BAW1291" s="4"/>
      <c r="BAX1291" s="4"/>
      <c r="BAY1291" s="4"/>
      <c r="BAZ1291" s="4"/>
      <c r="BBA1291" s="4"/>
      <c r="BBB1291" s="4"/>
      <c r="BBC1291" s="4"/>
      <c r="BBD1291" s="4"/>
      <c r="BBE1291" s="4"/>
      <c r="BBF1291" s="4"/>
      <c r="BBG1291" s="4"/>
      <c r="BBH1291" s="4"/>
      <c r="BBI1291" s="4"/>
      <c r="BBJ1291" s="4"/>
      <c r="BBK1291" s="4"/>
      <c r="BBL1291" s="4"/>
      <c r="BBM1291" s="4"/>
      <c r="BBN1291" s="4"/>
      <c r="BBO1291" s="4"/>
      <c r="BBP1291" s="4"/>
      <c r="BBQ1291" s="4"/>
      <c r="BBR1291" s="4"/>
      <c r="BBS1291" s="4"/>
      <c r="BBT1291" s="4"/>
      <c r="BBU1291" s="4"/>
      <c r="BBV1291" s="4"/>
      <c r="BBW1291" s="4"/>
      <c r="BBX1291" s="4"/>
      <c r="BBY1291" s="4"/>
      <c r="BBZ1291" s="4"/>
      <c r="BCA1291" s="4"/>
      <c r="BCB1291" s="4"/>
      <c r="BCC1291" s="4"/>
      <c r="BCD1291" s="4"/>
      <c r="BCE1291" s="4"/>
      <c r="BCF1291" s="4"/>
      <c r="BCG1291" s="4"/>
      <c r="BCH1291" s="4"/>
      <c r="BCI1291" s="4"/>
      <c r="BCJ1291" s="4"/>
      <c r="BCK1291" s="4"/>
      <c r="BCL1291" s="4"/>
      <c r="BCM1291" s="4"/>
      <c r="BCN1291" s="4"/>
      <c r="BCO1291" s="4"/>
      <c r="BCP1291" s="4"/>
      <c r="BCQ1291" s="4"/>
      <c r="BCR1291" s="4"/>
      <c r="BCS1291" s="4"/>
      <c r="BCT1291" s="4"/>
      <c r="BCU1291" s="4"/>
      <c r="BCV1291" s="4"/>
      <c r="BCW1291" s="4"/>
      <c r="BCX1291" s="4"/>
      <c r="BCY1291" s="4"/>
      <c r="BCZ1291" s="4"/>
      <c r="BDA1291" s="4"/>
      <c r="BDB1291" s="4"/>
      <c r="BDC1291" s="4"/>
      <c r="BDD1291" s="4"/>
      <c r="BDE1291" s="4"/>
      <c r="BDF1291" s="4"/>
      <c r="BDG1291" s="4"/>
      <c r="BDH1291" s="4"/>
      <c r="BDI1291" s="4"/>
      <c r="BDJ1291" s="4"/>
      <c r="BDK1291" s="4"/>
      <c r="BDL1291" s="4"/>
      <c r="BDM1291" s="4"/>
      <c r="BDN1291" s="4"/>
      <c r="BDO1291" s="4"/>
      <c r="BDP1291" s="4"/>
      <c r="BDQ1291" s="4"/>
      <c r="BDR1291" s="4"/>
      <c r="BDS1291" s="4"/>
      <c r="BDT1291" s="4"/>
      <c r="BDU1291" s="4"/>
      <c r="BDV1291" s="4"/>
      <c r="BDW1291" s="4"/>
      <c r="BDX1291" s="4"/>
      <c r="BDY1291" s="4"/>
      <c r="BDZ1291" s="4"/>
      <c r="BEA1291" s="4"/>
      <c r="BEB1291" s="4"/>
      <c r="BEC1291" s="4"/>
      <c r="BED1291" s="4"/>
      <c r="BEE1291" s="4"/>
      <c r="BEF1291" s="4"/>
      <c r="BEG1291" s="4"/>
      <c r="BEH1291" s="4"/>
      <c r="BEI1291" s="4"/>
      <c r="BEJ1291" s="4"/>
      <c r="BEK1291" s="4"/>
      <c r="BEL1291" s="4"/>
      <c r="BEM1291" s="4"/>
      <c r="BEN1291" s="4"/>
      <c r="BEO1291" s="4"/>
      <c r="BEP1291" s="4"/>
      <c r="BEQ1291" s="4"/>
      <c r="BER1291" s="4"/>
      <c r="BES1291" s="4"/>
      <c r="BET1291" s="4"/>
      <c r="BEU1291" s="4"/>
      <c r="BEV1291" s="4"/>
      <c r="BEW1291" s="4"/>
      <c r="BEX1291" s="4"/>
      <c r="BEY1291" s="4"/>
      <c r="BEZ1291" s="4"/>
      <c r="BFA1291" s="4"/>
      <c r="BFB1291" s="4"/>
      <c r="BFC1291" s="4"/>
      <c r="BFD1291" s="4"/>
      <c r="BFE1291" s="4"/>
      <c r="BFF1291" s="4"/>
      <c r="BFG1291" s="4"/>
      <c r="BFH1291" s="4"/>
      <c r="BFI1291" s="4"/>
      <c r="BFJ1291" s="4"/>
      <c r="BFK1291" s="4"/>
      <c r="BFL1291" s="4"/>
      <c r="BFM1291" s="4"/>
      <c r="BFN1291" s="4"/>
      <c r="BFO1291" s="4"/>
      <c r="BFP1291" s="4"/>
      <c r="BFQ1291" s="4"/>
      <c r="BFR1291" s="4"/>
      <c r="BFS1291" s="4"/>
      <c r="BFT1291" s="4"/>
      <c r="BFU1291" s="4"/>
      <c r="BFV1291" s="4"/>
      <c r="BFW1291" s="4"/>
      <c r="BFX1291" s="4"/>
      <c r="BFY1291" s="4"/>
      <c r="BFZ1291" s="4"/>
      <c r="BGA1291" s="4"/>
      <c r="BGB1291" s="4"/>
      <c r="BGC1291" s="4"/>
      <c r="BGD1291" s="4"/>
      <c r="BGE1291" s="4"/>
      <c r="BGF1291" s="4"/>
      <c r="BGG1291" s="4"/>
      <c r="BGH1291" s="4"/>
      <c r="BGI1291" s="4"/>
      <c r="BGJ1291" s="4"/>
      <c r="BGK1291" s="4"/>
      <c r="BGL1291" s="4"/>
      <c r="BGM1291" s="4"/>
      <c r="BGN1291" s="4"/>
      <c r="BGO1291" s="4"/>
      <c r="BGP1291" s="4"/>
      <c r="BGQ1291" s="4"/>
      <c r="BGR1291" s="4"/>
      <c r="BGS1291" s="4"/>
      <c r="BGT1291" s="4"/>
      <c r="BGU1291" s="4"/>
      <c r="BGV1291" s="4"/>
      <c r="BGW1291" s="4"/>
      <c r="BGX1291" s="4"/>
      <c r="BGY1291" s="4"/>
      <c r="BGZ1291" s="4"/>
      <c r="BHA1291" s="4"/>
      <c r="BHB1291" s="4"/>
      <c r="BHC1291" s="4"/>
      <c r="BHD1291" s="4"/>
      <c r="BHE1291" s="4"/>
      <c r="BHF1291" s="4"/>
      <c r="BHG1291" s="4"/>
      <c r="BHH1291" s="4"/>
      <c r="BHI1291" s="4"/>
      <c r="BHJ1291" s="4"/>
      <c r="BHK1291" s="4"/>
      <c r="BHL1291" s="4"/>
      <c r="BHM1291" s="4"/>
      <c r="BHN1291" s="4"/>
      <c r="BHO1291" s="4"/>
      <c r="BHP1291" s="4"/>
      <c r="BHQ1291" s="4"/>
      <c r="BHR1291" s="4"/>
      <c r="BHS1291" s="4"/>
      <c r="BHT1291" s="4"/>
      <c r="BHU1291" s="4"/>
      <c r="BHV1291" s="4"/>
      <c r="BHW1291" s="4"/>
      <c r="BHX1291" s="4"/>
      <c r="BHY1291" s="4"/>
      <c r="BHZ1291" s="4"/>
      <c r="BIA1291" s="4"/>
      <c r="BIB1291" s="4"/>
      <c r="BIC1291" s="4"/>
      <c r="BID1291" s="4"/>
      <c r="BIE1291" s="4"/>
      <c r="BIF1291" s="4"/>
      <c r="BIG1291" s="4"/>
      <c r="BIH1291" s="4"/>
      <c r="BII1291" s="4"/>
      <c r="BIJ1291" s="4"/>
      <c r="BIK1291" s="4"/>
      <c r="BIL1291" s="4"/>
      <c r="BIM1291" s="4"/>
      <c r="BIN1291" s="4"/>
      <c r="BIO1291" s="4"/>
      <c r="BIP1291" s="4"/>
      <c r="BIQ1291" s="4"/>
      <c r="BIR1291" s="4"/>
      <c r="BIS1291" s="4"/>
      <c r="BIT1291" s="4"/>
      <c r="BIU1291" s="4"/>
      <c r="BIV1291" s="4"/>
      <c r="BIW1291" s="4"/>
      <c r="BIX1291" s="4"/>
      <c r="BIY1291" s="4"/>
      <c r="BIZ1291" s="4"/>
      <c r="BJA1291" s="4"/>
      <c r="BJB1291" s="4"/>
      <c r="BJC1291" s="4"/>
      <c r="BJD1291" s="4"/>
      <c r="BJE1291" s="4"/>
      <c r="BJF1291" s="4"/>
      <c r="BJG1291" s="4"/>
      <c r="BJH1291" s="4"/>
      <c r="BJI1291" s="4"/>
      <c r="BJJ1291" s="4"/>
      <c r="BJK1291" s="4"/>
      <c r="BJL1291" s="4"/>
      <c r="BJM1291" s="4"/>
      <c r="BJN1291" s="4"/>
      <c r="BJO1291" s="4"/>
      <c r="BJP1291" s="4"/>
      <c r="BJQ1291" s="4"/>
      <c r="BJR1291" s="4"/>
      <c r="BJS1291" s="4"/>
      <c r="BJT1291" s="4"/>
      <c r="BJU1291" s="4"/>
      <c r="BJV1291" s="4"/>
      <c r="BJW1291" s="4"/>
      <c r="BJX1291" s="4"/>
      <c r="BJY1291" s="4"/>
      <c r="BJZ1291" s="4"/>
      <c r="BKA1291" s="4"/>
      <c r="BKB1291" s="4"/>
      <c r="BKC1291" s="4"/>
      <c r="BKD1291" s="4"/>
      <c r="BKE1291" s="4"/>
      <c r="BKF1291" s="4"/>
      <c r="BKG1291" s="4"/>
      <c r="BKH1291" s="4"/>
      <c r="BKI1291" s="4"/>
      <c r="BKJ1291" s="4"/>
      <c r="BKK1291" s="4"/>
      <c r="BKL1291" s="4"/>
      <c r="BKM1291" s="4"/>
      <c r="BKN1291" s="4"/>
      <c r="BKO1291" s="4"/>
      <c r="BKP1291" s="4"/>
      <c r="BKQ1291" s="4"/>
      <c r="BKR1291" s="4"/>
      <c r="BKS1291" s="4"/>
      <c r="BKT1291" s="4"/>
      <c r="BKU1291" s="4"/>
      <c r="BKV1291" s="4"/>
      <c r="BKW1291" s="4"/>
      <c r="BKX1291" s="4"/>
      <c r="BKY1291" s="4"/>
      <c r="BKZ1291" s="4"/>
      <c r="BLA1291" s="4"/>
      <c r="BLB1291" s="4"/>
      <c r="BLC1291" s="4"/>
      <c r="BLD1291" s="4"/>
      <c r="BLE1291" s="4"/>
      <c r="BLF1291" s="4"/>
      <c r="BLG1291" s="4"/>
      <c r="BLH1291" s="4"/>
      <c r="BLI1291" s="4"/>
      <c r="BLJ1291" s="4"/>
      <c r="BLK1291" s="4"/>
      <c r="BLL1291" s="4"/>
      <c r="BLM1291" s="4"/>
      <c r="BLN1291" s="4"/>
      <c r="BLO1291" s="4"/>
      <c r="BLP1291" s="4"/>
      <c r="BLQ1291" s="4"/>
      <c r="BLR1291" s="4"/>
      <c r="BLS1291" s="4"/>
      <c r="BLT1291" s="4"/>
      <c r="BLU1291" s="4"/>
      <c r="BLV1291" s="4"/>
      <c r="BLW1291" s="4"/>
      <c r="BLX1291" s="4"/>
      <c r="BLY1291" s="4"/>
      <c r="BLZ1291" s="4"/>
      <c r="BMA1291" s="4"/>
      <c r="BMB1291" s="4"/>
      <c r="BMC1291" s="4"/>
      <c r="BMD1291" s="4"/>
      <c r="BME1291" s="4"/>
      <c r="BMF1291" s="4"/>
      <c r="BMG1291" s="4"/>
      <c r="BMH1291" s="4"/>
      <c r="BMI1291" s="4"/>
      <c r="BMJ1291" s="4"/>
      <c r="BMK1291" s="4"/>
      <c r="BML1291" s="4"/>
      <c r="BMM1291" s="4"/>
      <c r="BMN1291" s="4"/>
      <c r="BMO1291" s="4"/>
      <c r="BMP1291" s="4"/>
      <c r="BMQ1291" s="4"/>
      <c r="BMR1291" s="4"/>
      <c r="BMS1291" s="4"/>
      <c r="BMT1291" s="4"/>
      <c r="BMU1291" s="4"/>
      <c r="BMV1291" s="4"/>
      <c r="BMW1291" s="4"/>
      <c r="BMX1291" s="4"/>
      <c r="BMY1291" s="4"/>
      <c r="BMZ1291" s="4"/>
      <c r="BNA1291" s="4"/>
      <c r="BNB1291" s="4"/>
      <c r="BNC1291" s="4"/>
      <c r="BND1291" s="4"/>
      <c r="BNE1291" s="4"/>
      <c r="BNF1291" s="4"/>
      <c r="BNG1291" s="4"/>
      <c r="BNH1291" s="4"/>
      <c r="BNI1291" s="4"/>
      <c r="BNJ1291" s="4"/>
      <c r="BNK1291" s="4"/>
      <c r="BNL1291" s="4"/>
      <c r="BNM1291" s="4"/>
      <c r="BNN1291" s="4"/>
      <c r="BNO1291" s="4"/>
      <c r="BNP1291" s="4"/>
      <c r="BNQ1291" s="4"/>
      <c r="BNR1291" s="4"/>
      <c r="BNS1291" s="4"/>
      <c r="BNT1291" s="4"/>
      <c r="BNU1291" s="4"/>
      <c r="BNV1291" s="4"/>
      <c r="BNW1291" s="4"/>
      <c r="BNX1291" s="4"/>
      <c r="BNY1291" s="4"/>
      <c r="BNZ1291" s="4"/>
      <c r="BOA1291" s="4"/>
      <c r="BOB1291" s="4"/>
      <c r="BOC1291" s="4"/>
      <c r="BOD1291" s="4"/>
      <c r="BOE1291" s="4"/>
      <c r="BOF1291" s="4"/>
      <c r="BOG1291" s="4"/>
      <c r="BOH1291" s="4"/>
      <c r="BOI1291" s="4"/>
      <c r="BOJ1291" s="4"/>
      <c r="BOK1291" s="4"/>
      <c r="BOL1291" s="4"/>
      <c r="BOM1291" s="4"/>
      <c r="BON1291" s="4"/>
      <c r="BOO1291" s="4"/>
      <c r="BOP1291" s="4"/>
      <c r="BOQ1291" s="4"/>
      <c r="BOR1291" s="4"/>
      <c r="BOS1291" s="4"/>
      <c r="BOT1291" s="4"/>
      <c r="BOU1291" s="4"/>
      <c r="BOV1291" s="4"/>
      <c r="BOW1291" s="4"/>
      <c r="BOX1291" s="4"/>
      <c r="BOY1291" s="4"/>
      <c r="BOZ1291" s="4"/>
      <c r="BPA1291" s="4"/>
      <c r="BPB1291" s="4"/>
      <c r="BPC1291" s="4"/>
      <c r="BPD1291" s="4"/>
      <c r="BPE1291" s="4"/>
      <c r="BPF1291" s="4"/>
      <c r="BPG1291" s="4"/>
      <c r="BPH1291" s="4"/>
      <c r="BPI1291" s="4"/>
      <c r="BPJ1291" s="4"/>
      <c r="BPK1291" s="4"/>
      <c r="BPL1291" s="4"/>
      <c r="BPM1291" s="4"/>
      <c r="BPN1291" s="4"/>
      <c r="BPO1291" s="4"/>
      <c r="BPP1291" s="4"/>
      <c r="BPQ1291" s="4"/>
      <c r="BPR1291" s="4"/>
      <c r="BPS1291" s="4"/>
      <c r="BPT1291" s="4"/>
      <c r="BPU1291" s="4"/>
      <c r="BPV1291" s="4"/>
      <c r="BPW1291" s="4"/>
      <c r="BPX1291" s="4"/>
      <c r="BPY1291" s="4"/>
      <c r="BPZ1291" s="4"/>
      <c r="BQA1291" s="4"/>
      <c r="BQB1291" s="4"/>
      <c r="BQC1291" s="4"/>
      <c r="BQD1291" s="4"/>
      <c r="BQE1291" s="4"/>
      <c r="BQF1291" s="4"/>
      <c r="BQG1291" s="4"/>
      <c r="BQH1291" s="4"/>
      <c r="BQI1291" s="4"/>
      <c r="BQJ1291" s="4"/>
      <c r="BQK1291" s="4"/>
      <c r="BQL1291" s="4"/>
      <c r="BQM1291" s="4"/>
      <c r="BQN1291" s="4"/>
      <c r="BQO1291" s="4"/>
      <c r="BQP1291" s="4"/>
      <c r="BQQ1291" s="4"/>
      <c r="BQR1291" s="4"/>
      <c r="BQS1291" s="4"/>
      <c r="BQT1291" s="4"/>
      <c r="BQU1291" s="4"/>
      <c r="BQV1291" s="4"/>
      <c r="BQW1291" s="4"/>
      <c r="BQX1291" s="4"/>
      <c r="BQY1291" s="4"/>
      <c r="BQZ1291" s="4"/>
      <c r="BRA1291" s="4"/>
      <c r="BRB1291" s="4"/>
      <c r="BRC1291" s="4"/>
      <c r="BRD1291" s="4"/>
      <c r="BRE1291" s="4"/>
      <c r="BRF1291" s="4"/>
      <c r="BRG1291" s="4"/>
      <c r="BRH1291" s="4"/>
      <c r="BRI1291" s="4"/>
      <c r="BRJ1291" s="4"/>
      <c r="BRK1291" s="4"/>
      <c r="BRL1291" s="4"/>
      <c r="BRM1291" s="4"/>
      <c r="BRN1291" s="4"/>
      <c r="BRO1291" s="4"/>
      <c r="BRP1291" s="4"/>
      <c r="BRQ1291" s="4"/>
      <c r="BRR1291" s="4"/>
      <c r="BRS1291" s="4"/>
      <c r="BRT1291" s="4"/>
      <c r="BRU1291" s="4"/>
      <c r="BRV1291" s="4"/>
      <c r="BRW1291" s="4"/>
      <c r="BRX1291" s="4"/>
      <c r="BRY1291" s="4"/>
      <c r="BRZ1291" s="4"/>
      <c r="BSA1291" s="4"/>
      <c r="BSB1291" s="4"/>
      <c r="BSC1291" s="4"/>
      <c r="BSD1291" s="4"/>
      <c r="BSE1291" s="4"/>
      <c r="BSF1291" s="4"/>
      <c r="BSG1291" s="4"/>
      <c r="BSH1291" s="4"/>
      <c r="BSI1291" s="4"/>
      <c r="BSJ1291" s="4"/>
      <c r="BSK1291" s="4"/>
      <c r="BSL1291" s="4"/>
      <c r="BSM1291" s="4"/>
      <c r="BSN1291" s="4"/>
      <c r="BSO1291" s="4"/>
      <c r="BSP1291" s="4"/>
      <c r="BSQ1291" s="4"/>
      <c r="BSR1291" s="4"/>
      <c r="BSS1291" s="4"/>
      <c r="BST1291" s="4"/>
      <c r="BSU1291" s="4"/>
      <c r="BSV1291" s="4"/>
      <c r="BSW1291" s="4"/>
      <c r="BSX1291" s="4"/>
      <c r="BSY1291" s="4"/>
      <c r="BSZ1291" s="4"/>
      <c r="BTA1291" s="4"/>
      <c r="BTB1291" s="4"/>
      <c r="BTC1291" s="4"/>
      <c r="BTD1291" s="4"/>
      <c r="BTE1291" s="4"/>
      <c r="BTF1291" s="4"/>
      <c r="BTG1291" s="4"/>
      <c r="BTH1291" s="4"/>
      <c r="BTI1291" s="4"/>
      <c r="BTJ1291" s="4"/>
      <c r="BTK1291" s="4"/>
      <c r="BTL1291" s="4"/>
      <c r="BTM1291" s="4"/>
      <c r="BTN1291" s="4"/>
      <c r="BTO1291" s="4"/>
      <c r="BTP1291" s="4"/>
      <c r="BTQ1291" s="4"/>
      <c r="BTR1291" s="4"/>
      <c r="BTS1291" s="4"/>
      <c r="BTT1291" s="4"/>
      <c r="BTU1291" s="4"/>
      <c r="BTV1291" s="4"/>
      <c r="BTW1291" s="4"/>
      <c r="BTX1291" s="4"/>
      <c r="BTY1291" s="4"/>
      <c r="BTZ1291" s="4"/>
      <c r="BUA1291" s="4"/>
      <c r="BUB1291" s="4"/>
      <c r="BUC1291" s="4"/>
      <c r="BUD1291" s="4"/>
      <c r="BUE1291" s="4"/>
      <c r="BUF1291" s="4"/>
      <c r="BUG1291" s="4"/>
      <c r="BUH1291" s="4"/>
      <c r="BUI1291" s="4"/>
      <c r="BUJ1291" s="4"/>
      <c r="BUK1291" s="4"/>
      <c r="BUL1291" s="4"/>
      <c r="BUM1291" s="4"/>
      <c r="BUN1291" s="4"/>
      <c r="BUO1291" s="4"/>
      <c r="BUP1291" s="4"/>
      <c r="BUQ1291" s="4"/>
      <c r="BUR1291" s="4"/>
      <c r="BUS1291" s="4"/>
      <c r="BUT1291" s="4"/>
      <c r="BUU1291" s="4"/>
      <c r="BUV1291" s="4"/>
      <c r="BUW1291" s="4"/>
      <c r="BUX1291" s="4"/>
      <c r="BUY1291" s="4"/>
      <c r="BUZ1291" s="4"/>
      <c r="BVA1291" s="4"/>
      <c r="BVB1291" s="4"/>
      <c r="BVC1291" s="4"/>
      <c r="BVD1291" s="4"/>
      <c r="BVE1291" s="4"/>
      <c r="BVF1291" s="4"/>
      <c r="BVG1291" s="4"/>
      <c r="BVH1291" s="4"/>
      <c r="BVI1291" s="4"/>
      <c r="BVJ1291" s="4"/>
      <c r="BVK1291" s="4"/>
      <c r="BVL1291" s="4"/>
      <c r="BVM1291" s="4"/>
      <c r="BVN1291" s="4"/>
      <c r="BVO1291" s="4"/>
      <c r="BVP1291" s="4"/>
      <c r="BVQ1291" s="4"/>
      <c r="BVR1291" s="4"/>
      <c r="BVS1291" s="4"/>
      <c r="BVT1291" s="4"/>
      <c r="BVU1291" s="4"/>
      <c r="BVV1291" s="4"/>
      <c r="BVW1291" s="4"/>
      <c r="BVX1291" s="4"/>
      <c r="BVY1291" s="4"/>
      <c r="BVZ1291" s="4"/>
      <c r="BWA1291" s="4"/>
      <c r="BWB1291" s="4"/>
      <c r="BWC1291" s="4"/>
      <c r="BWD1291" s="4"/>
      <c r="BWE1291" s="4"/>
      <c r="BWF1291" s="4"/>
      <c r="BWG1291" s="4"/>
      <c r="BWH1291" s="4"/>
      <c r="BWI1291" s="4"/>
      <c r="BWJ1291" s="4"/>
      <c r="BWK1291" s="4"/>
      <c r="BWL1291" s="4"/>
      <c r="BWM1291" s="4"/>
      <c r="BWN1291" s="4"/>
      <c r="BWO1291" s="4"/>
      <c r="BWP1291" s="4"/>
      <c r="BWQ1291" s="4"/>
      <c r="BWR1291" s="4"/>
      <c r="BWS1291" s="4"/>
      <c r="BWT1291" s="4"/>
      <c r="BWU1291" s="4"/>
      <c r="BWV1291" s="4"/>
      <c r="BWW1291" s="4"/>
      <c r="BWX1291" s="4"/>
      <c r="BWY1291" s="4"/>
      <c r="BWZ1291" s="4"/>
      <c r="BXA1291" s="4"/>
      <c r="BXB1291" s="4"/>
      <c r="BXC1291" s="4"/>
      <c r="BXD1291" s="4"/>
      <c r="BXE1291" s="4"/>
      <c r="BXF1291" s="4"/>
      <c r="BXG1291" s="4"/>
      <c r="BXH1291" s="4"/>
      <c r="BXI1291" s="4"/>
      <c r="BXJ1291" s="4"/>
      <c r="BXK1291" s="4"/>
      <c r="BXL1291" s="4"/>
      <c r="BXM1291" s="4"/>
      <c r="BXN1291" s="4"/>
      <c r="BXO1291" s="4"/>
      <c r="BXP1291" s="4"/>
      <c r="BXQ1291" s="4"/>
      <c r="BXR1291" s="4"/>
      <c r="BXS1291" s="4"/>
      <c r="BXT1291" s="4"/>
      <c r="BXU1291" s="4"/>
      <c r="BXV1291" s="4"/>
      <c r="BXW1291" s="4"/>
      <c r="BXX1291" s="4"/>
      <c r="BXY1291" s="4"/>
      <c r="BXZ1291" s="4"/>
      <c r="BYA1291" s="4"/>
      <c r="BYB1291" s="4"/>
      <c r="BYC1291" s="4"/>
      <c r="BYD1291" s="4"/>
      <c r="BYE1291" s="4"/>
      <c r="BYF1291" s="4"/>
      <c r="BYG1291" s="4"/>
      <c r="BYH1291" s="4"/>
      <c r="BYI1291" s="4"/>
      <c r="BYJ1291" s="4"/>
      <c r="BYK1291" s="4"/>
      <c r="BYL1291" s="4"/>
      <c r="BYM1291" s="4"/>
      <c r="BYN1291" s="4"/>
      <c r="BYO1291" s="4"/>
      <c r="BYP1291" s="4"/>
      <c r="BYQ1291" s="4"/>
      <c r="BYR1291" s="4"/>
      <c r="BYS1291" s="4"/>
      <c r="BYT1291" s="4"/>
      <c r="BYU1291" s="4"/>
      <c r="BYV1291" s="4"/>
      <c r="BYW1291" s="4"/>
      <c r="BYX1291" s="4"/>
      <c r="BYY1291" s="4"/>
      <c r="BYZ1291" s="4"/>
      <c r="BZA1291" s="4"/>
      <c r="BZB1291" s="4"/>
      <c r="BZC1291" s="4"/>
      <c r="BZD1291" s="4"/>
      <c r="BZE1291" s="4"/>
      <c r="BZF1291" s="4"/>
      <c r="BZG1291" s="4"/>
      <c r="BZH1291" s="4"/>
      <c r="BZI1291" s="4"/>
      <c r="BZJ1291" s="4"/>
      <c r="BZK1291" s="4"/>
      <c r="BZL1291" s="4"/>
      <c r="BZM1291" s="4"/>
      <c r="BZN1291" s="4"/>
      <c r="BZO1291" s="4"/>
      <c r="BZP1291" s="4"/>
      <c r="BZQ1291" s="4"/>
      <c r="BZR1291" s="4"/>
      <c r="BZS1291" s="4"/>
      <c r="BZT1291" s="4"/>
      <c r="BZU1291" s="4"/>
      <c r="BZV1291" s="4"/>
      <c r="BZW1291" s="4"/>
      <c r="BZX1291" s="4"/>
      <c r="BZY1291" s="4"/>
      <c r="BZZ1291" s="4"/>
      <c r="CAA1291" s="4"/>
      <c r="CAB1291" s="4"/>
      <c r="CAC1291" s="4"/>
      <c r="CAD1291" s="4"/>
      <c r="CAE1291" s="4"/>
      <c r="CAF1291" s="4"/>
      <c r="CAG1291" s="4"/>
      <c r="CAH1291" s="4"/>
      <c r="CAI1291" s="4"/>
      <c r="CAJ1291" s="4"/>
      <c r="CAK1291" s="4"/>
      <c r="CAL1291" s="4"/>
      <c r="CAM1291" s="4"/>
      <c r="CAN1291" s="4"/>
      <c r="CAO1291" s="4"/>
      <c r="CAP1291" s="4"/>
      <c r="CAQ1291" s="4"/>
      <c r="CAR1291" s="4"/>
      <c r="CAS1291" s="4"/>
      <c r="CAT1291" s="4"/>
      <c r="CAU1291" s="4"/>
      <c r="CAV1291" s="4"/>
      <c r="CAW1291" s="4"/>
      <c r="CAX1291" s="4"/>
      <c r="CAY1291" s="4"/>
      <c r="CAZ1291" s="4"/>
      <c r="CBA1291" s="4"/>
      <c r="CBB1291" s="4"/>
      <c r="CBC1291" s="4"/>
      <c r="CBD1291" s="4"/>
      <c r="CBE1291" s="4"/>
      <c r="CBF1291" s="4"/>
      <c r="CBG1291" s="4"/>
      <c r="CBH1291" s="4"/>
      <c r="CBI1291" s="4"/>
      <c r="CBJ1291" s="4"/>
      <c r="CBK1291" s="4"/>
      <c r="CBL1291" s="4"/>
      <c r="CBM1291" s="4"/>
      <c r="CBN1291" s="4"/>
      <c r="CBO1291" s="4"/>
      <c r="CBP1291" s="4"/>
      <c r="CBQ1291" s="4"/>
      <c r="CBR1291" s="4"/>
      <c r="CBS1291" s="4"/>
      <c r="CBT1291" s="4"/>
      <c r="CBU1291" s="4"/>
      <c r="CBV1291" s="4"/>
      <c r="CBW1291" s="4"/>
      <c r="CBX1291" s="4"/>
      <c r="CBY1291" s="4"/>
      <c r="CBZ1291" s="4"/>
      <c r="CCA1291" s="4"/>
      <c r="CCB1291" s="4"/>
      <c r="CCC1291" s="4"/>
      <c r="CCD1291" s="4"/>
      <c r="CCE1291" s="4"/>
      <c r="CCF1291" s="4"/>
      <c r="CCG1291" s="4"/>
      <c r="CCH1291" s="4"/>
      <c r="CCI1291" s="4"/>
      <c r="CCJ1291" s="4"/>
      <c r="CCK1291" s="4"/>
      <c r="CCL1291" s="4"/>
      <c r="CCM1291" s="4"/>
      <c r="CCN1291" s="4"/>
      <c r="CCO1291" s="4"/>
      <c r="CCP1291" s="4"/>
      <c r="CCQ1291" s="4"/>
      <c r="CCR1291" s="4"/>
      <c r="CCS1291" s="4"/>
      <c r="CCT1291" s="4"/>
      <c r="CCU1291" s="4"/>
      <c r="CCV1291" s="4"/>
      <c r="CCW1291" s="4"/>
      <c r="CCX1291" s="4"/>
      <c r="CCY1291" s="4"/>
      <c r="CCZ1291" s="4"/>
      <c r="CDA1291" s="4"/>
      <c r="CDB1291" s="4"/>
      <c r="CDC1291" s="4"/>
      <c r="CDD1291" s="4"/>
      <c r="CDE1291" s="4"/>
      <c r="CDF1291" s="4"/>
      <c r="CDG1291" s="4"/>
      <c r="CDH1291" s="4"/>
      <c r="CDI1291" s="4"/>
      <c r="CDJ1291" s="4"/>
      <c r="CDK1291" s="4"/>
      <c r="CDL1291" s="4"/>
      <c r="CDM1291" s="4"/>
      <c r="CDN1291" s="4"/>
      <c r="CDO1291" s="4"/>
      <c r="CDP1291" s="4"/>
      <c r="CDQ1291" s="4"/>
      <c r="CDR1291" s="4"/>
      <c r="CDS1291" s="4"/>
      <c r="CDT1291" s="4"/>
      <c r="CDU1291" s="4"/>
      <c r="CDV1291" s="4"/>
      <c r="CDW1291" s="4"/>
      <c r="CDX1291" s="4"/>
      <c r="CDY1291" s="4"/>
      <c r="CDZ1291" s="4"/>
      <c r="CEA1291" s="4"/>
      <c r="CEB1291" s="4"/>
      <c r="CEC1291" s="4"/>
      <c r="CED1291" s="4"/>
      <c r="CEE1291" s="4"/>
      <c r="CEF1291" s="4"/>
      <c r="CEG1291" s="4"/>
      <c r="CEH1291" s="4"/>
      <c r="CEI1291" s="4"/>
      <c r="CEJ1291" s="4"/>
      <c r="CEK1291" s="4"/>
      <c r="CEL1291" s="4"/>
      <c r="CEM1291" s="4"/>
      <c r="CEN1291" s="4"/>
      <c r="CEO1291" s="4"/>
      <c r="CEP1291" s="4"/>
      <c r="CEQ1291" s="4"/>
      <c r="CER1291" s="4"/>
      <c r="CES1291" s="4"/>
      <c r="CET1291" s="4"/>
      <c r="CEU1291" s="4"/>
      <c r="CEV1291" s="4"/>
      <c r="CEW1291" s="4"/>
      <c r="CEX1291" s="4"/>
      <c r="CEY1291" s="4"/>
      <c r="CEZ1291" s="4"/>
      <c r="CFA1291" s="4"/>
      <c r="CFB1291" s="4"/>
      <c r="CFC1291" s="4"/>
      <c r="CFD1291" s="4"/>
      <c r="CFE1291" s="4"/>
      <c r="CFF1291" s="4"/>
      <c r="CFG1291" s="4"/>
      <c r="CFH1291" s="4"/>
      <c r="CFI1291" s="4"/>
      <c r="CFJ1291" s="4"/>
      <c r="CFK1291" s="4"/>
      <c r="CFL1291" s="4"/>
      <c r="CFM1291" s="4"/>
      <c r="CFN1291" s="4"/>
      <c r="CFO1291" s="4"/>
      <c r="CFP1291" s="4"/>
      <c r="CFQ1291" s="4"/>
      <c r="CFR1291" s="4"/>
      <c r="CFS1291" s="4"/>
      <c r="CFT1291" s="4"/>
      <c r="CFU1291" s="4"/>
      <c r="CFV1291" s="4"/>
      <c r="CFW1291" s="4"/>
      <c r="CFX1291" s="4"/>
      <c r="CFY1291" s="4"/>
      <c r="CFZ1291" s="4"/>
      <c r="CGA1291" s="4"/>
      <c r="CGB1291" s="4"/>
      <c r="CGC1291" s="4"/>
      <c r="CGD1291" s="4"/>
      <c r="CGE1291" s="4"/>
      <c r="CGF1291" s="4"/>
      <c r="CGG1291" s="4"/>
      <c r="CGH1291" s="4"/>
      <c r="CGI1291" s="4"/>
      <c r="CGJ1291" s="4"/>
      <c r="CGK1291" s="4"/>
      <c r="CGL1291" s="4"/>
      <c r="CGM1291" s="4"/>
      <c r="CGN1291" s="4"/>
      <c r="CGO1291" s="4"/>
      <c r="CGP1291" s="4"/>
      <c r="CGQ1291" s="4"/>
      <c r="CGR1291" s="4"/>
      <c r="CGS1291" s="4"/>
      <c r="CGT1291" s="4"/>
      <c r="CGU1291" s="4"/>
      <c r="CGV1291" s="4"/>
      <c r="CGW1291" s="4"/>
      <c r="CGX1291" s="4"/>
      <c r="CGY1291" s="4"/>
      <c r="CGZ1291" s="4"/>
      <c r="CHA1291" s="4"/>
      <c r="CHB1291" s="4"/>
      <c r="CHC1291" s="4"/>
      <c r="CHD1291" s="4"/>
      <c r="CHE1291" s="4"/>
      <c r="CHF1291" s="4"/>
      <c r="CHG1291" s="4"/>
      <c r="CHH1291" s="4"/>
      <c r="CHI1291" s="4"/>
      <c r="CHJ1291" s="4"/>
      <c r="CHK1291" s="4"/>
      <c r="CHL1291" s="4"/>
      <c r="CHM1291" s="4"/>
      <c r="CHN1291" s="4"/>
      <c r="CHO1291" s="4"/>
      <c r="CHP1291" s="4"/>
      <c r="CHQ1291" s="4"/>
      <c r="CHR1291" s="4"/>
      <c r="CHS1291" s="4"/>
      <c r="CHT1291" s="4"/>
      <c r="CHU1291" s="4"/>
      <c r="CHV1291" s="4"/>
      <c r="CHW1291" s="4"/>
      <c r="CHX1291" s="4"/>
      <c r="CHY1291" s="4"/>
      <c r="CHZ1291" s="4"/>
      <c r="CIA1291" s="4"/>
      <c r="CIB1291" s="4"/>
      <c r="CIC1291" s="4"/>
      <c r="CID1291" s="4"/>
      <c r="CIE1291" s="4"/>
      <c r="CIF1291" s="4"/>
      <c r="CIG1291" s="4"/>
      <c r="CIH1291" s="4"/>
      <c r="CII1291" s="4"/>
      <c r="CIJ1291" s="4"/>
      <c r="CIK1291" s="4"/>
      <c r="CIL1291" s="4"/>
      <c r="CIM1291" s="4"/>
      <c r="CIN1291" s="4"/>
      <c r="CIO1291" s="4"/>
      <c r="CIP1291" s="4"/>
      <c r="CIQ1291" s="4"/>
      <c r="CIR1291" s="4"/>
      <c r="CIS1291" s="4"/>
      <c r="CIT1291" s="4"/>
      <c r="CIU1291" s="4"/>
      <c r="CIV1291" s="4"/>
      <c r="CIW1291" s="4"/>
      <c r="CIX1291" s="4"/>
      <c r="CIY1291" s="4"/>
      <c r="CIZ1291" s="4"/>
      <c r="CJA1291" s="4"/>
      <c r="CJB1291" s="4"/>
      <c r="CJC1291" s="4"/>
      <c r="CJD1291" s="4"/>
      <c r="CJE1291" s="4"/>
      <c r="CJF1291" s="4"/>
      <c r="CJG1291" s="4"/>
      <c r="CJH1291" s="4"/>
      <c r="CJI1291" s="4"/>
      <c r="CJJ1291" s="4"/>
      <c r="CJK1291" s="4"/>
      <c r="CJL1291" s="4"/>
      <c r="CJM1291" s="4"/>
      <c r="CJN1291" s="4"/>
      <c r="CJO1291" s="4"/>
      <c r="CJP1291" s="4"/>
      <c r="CJQ1291" s="4"/>
      <c r="CJR1291" s="4"/>
      <c r="CJS1291" s="4"/>
      <c r="CJT1291" s="4"/>
      <c r="CJU1291" s="4"/>
      <c r="CJV1291" s="4"/>
      <c r="CJW1291" s="4"/>
      <c r="CJX1291" s="4"/>
      <c r="CJY1291" s="4"/>
      <c r="CJZ1291" s="4"/>
      <c r="CKA1291" s="4"/>
      <c r="CKB1291" s="4"/>
      <c r="CKC1291" s="4"/>
      <c r="CKD1291" s="4"/>
      <c r="CKE1291" s="4"/>
      <c r="CKF1291" s="4"/>
      <c r="CKG1291" s="4"/>
      <c r="CKH1291" s="4"/>
      <c r="CKI1291" s="4"/>
      <c r="CKJ1291" s="4"/>
      <c r="CKK1291" s="4"/>
      <c r="CKL1291" s="4"/>
      <c r="CKM1291" s="4"/>
      <c r="CKN1291" s="4"/>
      <c r="CKO1291" s="4"/>
      <c r="CKP1291" s="4"/>
      <c r="CKQ1291" s="4"/>
      <c r="CKR1291" s="4"/>
      <c r="CKS1291" s="4"/>
      <c r="CKT1291" s="4"/>
      <c r="CKU1291" s="4"/>
      <c r="CKV1291" s="4"/>
      <c r="CKW1291" s="4"/>
      <c r="CKX1291" s="4"/>
      <c r="CKY1291" s="4"/>
      <c r="CKZ1291" s="4"/>
      <c r="CLA1291" s="4"/>
      <c r="CLB1291" s="4"/>
      <c r="CLC1291" s="4"/>
      <c r="CLD1291" s="4"/>
      <c r="CLE1291" s="4"/>
      <c r="CLF1291" s="4"/>
      <c r="CLG1291" s="4"/>
      <c r="CLH1291" s="4"/>
      <c r="CLI1291" s="4"/>
      <c r="CLJ1291" s="4"/>
      <c r="CLK1291" s="4"/>
      <c r="CLL1291" s="4"/>
      <c r="CLM1291" s="4"/>
      <c r="CLN1291" s="4"/>
      <c r="CLO1291" s="4"/>
      <c r="CLP1291" s="4"/>
      <c r="CLQ1291" s="4"/>
      <c r="CLR1291" s="4"/>
      <c r="CLS1291" s="4"/>
      <c r="CLT1291" s="4"/>
      <c r="CLU1291" s="4"/>
      <c r="CLV1291" s="4"/>
      <c r="CLW1291" s="4"/>
      <c r="CLX1291" s="4"/>
      <c r="CLY1291" s="4"/>
      <c r="CLZ1291" s="4"/>
      <c r="CMA1291" s="4"/>
      <c r="CMB1291" s="4"/>
      <c r="CMC1291" s="4"/>
      <c r="CMD1291" s="4"/>
      <c r="CME1291" s="4"/>
      <c r="CMF1291" s="4"/>
      <c r="CMG1291" s="4"/>
      <c r="CMH1291" s="4"/>
      <c r="CMI1291" s="4"/>
      <c r="CMJ1291" s="4"/>
      <c r="CMK1291" s="4"/>
      <c r="CML1291" s="4"/>
      <c r="CMM1291" s="4"/>
      <c r="CMN1291" s="4"/>
      <c r="CMO1291" s="4"/>
      <c r="CMP1291" s="4"/>
      <c r="CMQ1291" s="4"/>
      <c r="CMR1291" s="4"/>
      <c r="CMS1291" s="4"/>
      <c r="CMT1291" s="4"/>
      <c r="CMU1291" s="4"/>
      <c r="CMV1291" s="4"/>
      <c r="CMW1291" s="4"/>
      <c r="CMX1291" s="4"/>
      <c r="CMY1291" s="4"/>
      <c r="CMZ1291" s="4"/>
      <c r="CNA1291" s="4"/>
      <c r="CNB1291" s="4"/>
      <c r="CNC1291" s="4"/>
      <c r="CND1291" s="4"/>
      <c r="CNE1291" s="4"/>
      <c r="CNF1291" s="4"/>
      <c r="CNG1291" s="4"/>
      <c r="CNH1291" s="4"/>
      <c r="CNI1291" s="4"/>
      <c r="CNJ1291" s="4"/>
      <c r="CNK1291" s="4"/>
      <c r="CNL1291" s="4"/>
      <c r="CNM1291" s="4"/>
      <c r="CNN1291" s="4"/>
      <c r="CNO1291" s="4"/>
      <c r="CNP1291" s="4"/>
      <c r="CNQ1291" s="4"/>
      <c r="CNR1291" s="4"/>
      <c r="CNS1291" s="4"/>
      <c r="CNT1291" s="4"/>
      <c r="CNU1291" s="4"/>
      <c r="CNV1291" s="4"/>
      <c r="CNW1291" s="4"/>
      <c r="CNX1291" s="4"/>
      <c r="CNY1291" s="4"/>
      <c r="CNZ1291" s="4"/>
      <c r="COA1291" s="4"/>
      <c r="COB1291" s="4"/>
      <c r="COC1291" s="4"/>
      <c r="COD1291" s="4"/>
      <c r="COE1291" s="4"/>
      <c r="COF1291" s="4"/>
      <c r="COG1291" s="4"/>
      <c r="COH1291" s="4"/>
      <c r="COI1291" s="4"/>
      <c r="COJ1291" s="4"/>
      <c r="COK1291" s="4"/>
      <c r="COL1291" s="4"/>
      <c r="COM1291" s="4"/>
      <c r="CON1291" s="4"/>
      <c r="COO1291" s="4"/>
      <c r="COP1291" s="4"/>
      <c r="COQ1291" s="4"/>
      <c r="COR1291" s="4"/>
      <c r="COS1291" s="4"/>
      <c r="COT1291" s="4"/>
      <c r="COU1291" s="4"/>
      <c r="COV1291" s="4"/>
      <c r="COW1291" s="4"/>
      <c r="COX1291" s="4"/>
      <c r="COY1291" s="4"/>
      <c r="COZ1291" s="4"/>
      <c r="CPA1291" s="4"/>
      <c r="CPB1291" s="4"/>
      <c r="CPC1291" s="4"/>
      <c r="CPD1291" s="4"/>
      <c r="CPE1291" s="4"/>
      <c r="CPF1291" s="4"/>
      <c r="CPG1291" s="4"/>
      <c r="CPH1291" s="4"/>
      <c r="CPI1291" s="4"/>
      <c r="CPJ1291" s="4"/>
      <c r="CPK1291" s="4"/>
      <c r="CPL1291" s="4"/>
      <c r="CPM1291" s="4"/>
      <c r="CPN1291" s="4"/>
      <c r="CPO1291" s="4"/>
      <c r="CPP1291" s="4"/>
      <c r="CPQ1291" s="4"/>
      <c r="CPR1291" s="4"/>
      <c r="CPS1291" s="4"/>
      <c r="CPT1291" s="4"/>
      <c r="CPU1291" s="4"/>
      <c r="CPV1291" s="4"/>
      <c r="CPW1291" s="4"/>
      <c r="CPX1291" s="4"/>
      <c r="CPY1291" s="4"/>
      <c r="CPZ1291" s="4"/>
      <c r="CQA1291" s="4"/>
      <c r="CQB1291" s="4"/>
      <c r="CQC1291" s="4"/>
      <c r="CQD1291" s="4"/>
      <c r="CQE1291" s="4"/>
      <c r="CQF1291" s="4"/>
      <c r="CQG1291" s="4"/>
      <c r="CQH1291" s="4"/>
      <c r="CQI1291" s="4"/>
      <c r="CQJ1291" s="4"/>
      <c r="CQK1291" s="4"/>
      <c r="CQL1291" s="4"/>
      <c r="CQM1291" s="4"/>
      <c r="CQN1291" s="4"/>
      <c r="CQO1291" s="4"/>
      <c r="CQP1291" s="4"/>
      <c r="CQQ1291" s="4"/>
      <c r="CQR1291" s="4"/>
      <c r="CQS1291" s="4"/>
      <c r="CQT1291" s="4"/>
      <c r="CQU1291" s="4"/>
      <c r="CQV1291" s="4"/>
      <c r="CQW1291" s="4"/>
      <c r="CQX1291" s="4"/>
      <c r="CQY1291" s="4"/>
      <c r="CQZ1291" s="4"/>
      <c r="CRA1291" s="4"/>
      <c r="CRB1291" s="4"/>
      <c r="CRC1291" s="4"/>
      <c r="CRD1291" s="4"/>
      <c r="CRE1291" s="4"/>
      <c r="CRF1291" s="4"/>
      <c r="CRG1291" s="4"/>
      <c r="CRH1291" s="4"/>
      <c r="CRI1291" s="4"/>
      <c r="CRJ1291" s="4"/>
      <c r="CRK1291" s="4"/>
      <c r="CRL1291" s="4"/>
      <c r="CRM1291" s="4"/>
      <c r="CRN1291" s="4"/>
      <c r="CRO1291" s="4"/>
      <c r="CRP1291" s="4"/>
      <c r="CRQ1291" s="4"/>
      <c r="CRR1291" s="4"/>
      <c r="CRS1291" s="4"/>
      <c r="CRT1291" s="4"/>
      <c r="CRU1291" s="4"/>
      <c r="CRV1291" s="4"/>
      <c r="CRW1291" s="4"/>
      <c r="CRX1291" s="4"/>
      <c r="CRY1291" s="4"/>
      <c r="CRZ1291" s="4"/>
      <c r="CSA1291" s="4"/>
      <c r="CSB1291" s="4"/>
      <c r="CSC1291" s="4"/>
      <c r="CSD1291" s="4"/>
      <c r="CSE1291" s="4"/>
      <c r="CSF1291" s="4"/>
      <c r="CSG1291" s="4"/>
      <c r="CSH1291" s="4"/>
      <c r="CSI1291" s="4"/>
      <c r="CSJ1291" s="4"/>
      <c r="CSK1291" s="4"/>
      <c r="CSL1291" s="4"/>
      <c r="CSM1291" s="4"/>
      <c r="CSN1291" s="4"/>
      <c r="CSO1291" s="4"/>
      <c r="CSP1291" s="4"/>
      <c r="CSQ1291" s="4"/>
      <c r="CSR1291" s="4"/>
      <c r="CSS1291" s="4"/>
      <c r="CST1291" s="4"/>
      <c r="CSU1291" s="4"/>
      <c r="CSV1291" s="4"/>
      <c r="CSW1291" s="4"/>
      <c r="CSX1291" s="4"/>
      <c r="CSY1291" s="4"/>
      <c r="CSZ1291" s="4"/>
      <c r="CTA1291" s="4"/>
      <c r="CTB1291" s="4"/>
      <c r="CTC1291" s="4"/>
      <c r="CTD1291" s="4"/>
      <c r="CTE1291" s="4"/>
      <c r="CTF1291" s="4"/>
      <c r="CTG1291" s="4"/>
      <c r="CTH1291" s="4"/>
      <c r="CTI1291" s="4"/>
      <c r="CTJ1291" s="4"/>
      <c r="CTK1291" s="4"/>
      <c r="CTL1291" s="4"/>
      <c r="CTM1291" s="4"/>
      <c r="CTN1291" s="4"/>
      <c r="CTO1291" s="4"/>
      <c r="CTP1291" s="4"/>
      <c r="CTQ1291" s="4"/>
      <c r="CTR1291" s="4"/>
      <c r="CTS1291" s="4"/>
      <c r="CTT1291" s="4"/>
      <c r="CTU1291" s="4"/>
      <c r="CTV1291" s="4"/>
      <c r="CTW1291" s="4"/>
      <c r="CTX1291" s="4"/>
      <c r="CTY1291" s="4"/>
      <c r="CTZ1291" s="4"/>
      <c r="CUA1291" s="4"/>
      <c r="CUB1291" s="4"/>
      <c r="CUC1291" s="4"/>
      <c r="CUD1291" s="4"/>
      <c r="CUE1291" s="4"/>
      <c r="CUF1291" s="4"/>
      <c r="CUG1291" s="4"/>
      <c r="CUH1291" s="4"/>
      <c r="CUI1291" s="4"/>
      <c r="CUJ1291" s="4"/>
      <c r="CUK1291" s="4"/>
      <c r="CUL1291" s="4"/>
      <c r="CUM1291" s="4"/>
      <c r="CUN1291" s="4"/>
      <c r="CUO1291" s="4"/>
      <c r="CUP1291" s="4"/>
      <c r="CUQ1291" s="4"/>
      <c r="CUR1291" s="4"/>
      <c r="CUS1291" s="4"/>
      <c r="CUT1291" s="4"/>
      <c r="CUU1291" s="4"/>
      <c r="CUV1291" s="4"/>
      <c r="CUW1291" s="4"/>
      <c r="CUX1291" s="4"/>
      <c r="CUY1291" s="4"/>
      <c r="CUZ1291" s="4"/>
      <c r="CVA1291" s="4"/>
      <c r="CVB1291" s="4"/>
      <c r="CVC1291" s="4"/>
      <c r="CVD1291" s="4"/>
      <c r="CVE1291" s="4"/>
      <c r="CVF1291" s="4"/>
      <c r="CVG1291" s="4"/>
      <c r="CVH1291" s="4"/>
      <c r="CVI1291" s="4"/>
      <c r="CVJ1291" s="4"/>
      <c r="CVK1291" s="4"/>
      <c r="CVL1291" s="4"/>
      <c r="CVM1291" s="4"/>
      <c r="CVN1291" s="4"/>
      <c r="CVO1291" s="4"/>
      <c r="CVP1291" s="4"/>
      <c r="CVQ1291" s="4"/>
      <c r="CVR1291" s="4"/>
      <c r="CVS1291" s="4"/>
      <c r="CVT1291" s="4"/>
      <c r="CVU1291" s="4"/>
      <c r="CVV1291" s="4"/>
      <c r="CVW1291" s="4"/>
      <c r="CVX1291" s="4"/>
      <c r="CVY1291" s="4"/>
      <c r="CVZ1291" s="4"/>
      <c r="CWA1291" s="4"/>
      <c r="CWB1291" s="4"/>
      <c r="CWC1291" s="4"/>
      <c r="CWD1291" s="4"/>
      <c r="CWE1291" s="4"/>
      <c r="CWF1291" s="4"/>
      <c r="CWG1291" s="4"/>
      <c r="CWH1291" s="4"/>
      <c r="CWI1291" s="4"/>
      <c r="CWJ1291" s="4"/>
      <c r="CWK1291" s="4"/>
      <c r="CWL1291" s="4"/>
      <c r="CWM1291" s="4"/>
      <c r="CWN1291" s="4"/>
      <c r="CWO1291" s="4"/>
      <c r="CWP1291" s="4"/>
      <c r="CWQ1291" s="4"/>
      <c r="CWR1291" s="4"/>
      <c r="CWS1291" s="4"/>
      <c r="CWT1291" s="4"/>
      <c r="CWU1291" s="4"/>
      <c r="CWV1291" s="4"/>
      <c r="CWW1291" s="4"/>
      <c r="CWX1291" s="4"/>
      <c r="CWY1291" s="4"/>
      <c r="CWZ1291" s="4"/>
      <c r="CXA1291" s="4"/>
      <c r="CXB1291" s="4"/>
      <c r="CXC1291" s="4"/>
      <c r="CXD1291" s="4"/>
      <c r="CXE1291" s="4"/>
      <c r="CXF1291" s="4"/>
      <c r="CXG1291" s="4"/>
      <c r="CXH1291" s="4"/>
      <c r="CXI1291" s="4"/>
      <c r="CXJ1291" s="4"/>
      <c r="CXK1291" s="4"/>
      <c r="CXL1291" s="4"/>
      <c r="CXM1291" s="4"/>
      <c r="CXN1291" s="4"/>
      <c r="CXO1291" s="4"/>
      <c r="CXP1291" s="4"/>
      <c r="CXQ1291" s="4"/>
      <c r="CXR1291" s="4"/>
      <c r="CXS1291" s="4"/>
      <c r="CXT1291" s="4"/>
      <c r="CXU1291" s="4"/>
      <c r="CXV1291" s="4"/>
      <c r="CXW1291" s="4"/>
      <c r="CXX1291" s="4"/>
      <c r="CXY1291" s="4"/>
      <c r="CXZ1291" s="4"/>
      <c r="CYA1291" s="4"/>
      <c r="CYB1291" s="4"/>
      <c r="CYC1291" s="4"/>
      <c r="CYD1291" s="4"/>
      <c r="CYE1291" s="4"/>
      <c r="CYF1291" s="4"/>
      <c r="CYG1291" s="4"/>
      <c r="CYH1291" s="4"/>
      <c r="CYI1291" s="4"/>
      <c r="CYJ1291" s="4"/>
      <c r="CYK1291" s="4"/>
      <c r="CYL1291" s="4"/>
      <c r="CYM1291" s="4"/>
      <c r="CYN1291" s="4"/>
      <c r="CYO1291" s="4"/>
      <c r="CYP1291" s="4"/>
      <c r="CYQ1291" s="4"/>
      <c r="CYR1291" s="4"/>
      <c r="CYS1291" s="4"/>
      <c r="CYT1291" s="4"/>
      <c r="CYU1291" s="4"/>
      <c r="CYV1291" s="4"/>
      <c r="CYW1291" s="4"/>
      <c r="CYX1291" s="4"/>
      <c r="CYY1291" s="4"/>
      <c r="CYZ1291" s="4"/>
      <c r="CZA1291" s="4"/>
      <c r="CZB1291" s="4"/>
      <c r="CZC1291" s="4"/>
      <c r="CZD1291" s="4"/>
      <c r="CZE1291" s="4"/>
      <c r="CZF1291" s="4"/>
      <c r="CZG1291" s="4"/>
      <c r="CZH1291" s="4"/>
      <c r="CZI1291" s="4"/>
      <c r="CZJ1291" s="4"/>
      <c r="CZK1291" s="4"/>
      <c r="CZL1291" s="4"/>
      <c r="CZM1291" s="4"/>
      <c r="CZN1291" s="4"/>
      <c r="CZO1291" s="4"/>
      <c r="CZP1291" s="4"/>
    </row>
    <row r="1292" spans="1:2720" ht="15.75" hidden="1" customHeight="1" x14ac:dyDescent="0.25">
      <c r="A1292" s="875">
        <v>1296</v>
      </c>
      <c r="B1292" s="2017"/>
      <c r="C1292" s="193" t="s">
        <v>9645</v>
      </c>
      <c r="D1292" s="193" t="s">
        <v>22</v>
      </c>
      <c r="E1292" s="193" t="s">
        <v>9015</v>
      </c>
      <c r="F1292" s="193">
        <v>203309</v>
      </c>
      <c r="G1292" s="193">
        <v>47</v>
      </c>
      <c r="H1292" s="193" t="s">
        <v>2633</v>
      </c>
      <c r="I1292" s="193" t="s">
        <v>2633</v>
      </c>
      <c r="J1292" s="193" t="s">
        <v>2633</v>
      </c>
      <c r="K1292" s="193">
        <v>599452806</v>
      </c>
      <c r="L1292" s="193">
        <v>138</v>
      </c>
      <c r="M1292" s="193">
        <v>166</v>
      </c>
      <c r="N1292" s="194">
        <f t="shared" si="284"/>
        <v>50.079837421977068</v>
      </c>
      <c r="O1292" s="195">
        <v>3</v>
      </c>
      <c r="P1292" s="196">
        <f t="shared" si="281"/>
        <v>68.89</v>
      </c>
      <c r="Q1292" s="196">
        <f t="shared" si="282"/>
        <v>69.11</v>
      </c>
      <c r="R1292" s="197"/>
      <c r="S1292" s="198">
        <v>41896</v>
      </c>
      <c r="T1292" s="197" t="s">
        <v>253</v>
      </c>
      <c r="U1292" s="197" t="s">
        <v>2490</v>
      </c>
      <c r="V1292" s="197" t="s">
        <v>9546</v>
      </c>
      <c r="W1292" s="197" t="s">
        <v>10023</v>
      </c>
      <c r="X1292" s="197" t="s">
        <v>2633</v>
      </c>
      <c r="Y1292" s="197" t="s">
        <v>2636</v>
      </c>
      <c r="Z1292" s="197" t="s">
        <v>2634</v>
      </c>
      <c r="AA1292" s="197"/>
      <c r="AB1292" s="197" t="s">
        <v>2633</v>
      </c>
      <c r="AC1292" s="197" t="s">
        <v>2637</v>
      </c>
      <c r="AD1292" s="197" t="s">
        <v>2633</v>
      </c>
      <c r="AE1292" s="197" t="s">
        <v>2637</v>
      </c>
      <c r="AF1292" s="197" t="s">
        <v>2634</v>
      </c>
      <c r="AG1292" s="197"/>
      <c r="AH1292" s="197" t="s">
        <v>2634</v>
      </c>
      <c r="AI1292" s="197"/>
      <c r="AJ1292" s="197" t="s">
        <v>2634</v>
      </c>
      <c r="AK1292" s="197"/>
      <c r="AL1292" s="197" t="s">
        <v>2634</v>
      </c>
      <c r="AM1292" s="197"/>
      <c r="AN1292" s="197" t="s">
        <v>2633</v>
      </c>
      <c r="AO1292" s="197" t="s">
        <v>4068</v>
      </c>
      <c r="AP1292" s="197" t="s">
        <v>4078</v>
      </c>
      <c r="AQ1292" s="197" t="s">
        <v>2635</v>
      </c>
      <c r="AR1292" s="197"/>
      <c r="AS1292" s="197"/>
      <c r="AT1292" s="197"/>
      <c r="AU1292" s="197"/>
      <c r="AV1292" s="197"/>
      <c r="AW1292" s="197" t="s">
        <v>2634</v>
      </c>
      <c r="AX1292" s="197"/>
      <c r="AY1292" s="197" t="s">
        <v>2634</v>
      </c>
      <c r="AZ1292" s="197"/>
      <c r="BA1292" s="197"/>
      <c r="BB1292" s="197"/>
      <c r="BC1292" s="197"/>
      <c r="BD1292" s="197"/>
      <c r="BE1292" s="197" t="s">
        <v>2633</v>
      </c>
      <c r="BF1292" s="197" t="s">
        <v>2634</v>
      </c>
      <c r="BG1292" s="197" t="s">
        <v>2634</v>
      </c>
      <c r="BH1292" s="197"/>
      <c r="BI1292" s="197"/>
      <c r="BJ1292" s="197" t="s">
        <v>9550</v>
      </c>
      <c r="BK1292" s="197" t="s">
        <v>9692</v>
      </c>
      <c r="BL1292" s="197">
        <v>124.5</v>
      </c>
      <c r="BM1292" s="199">
        <f t="shared" si="287"/>
        <v>19.534076110548401</v>
      </c>
      <c r="BN1292" s="197" t="s">
        <v>1605</v>
      </c>
      <c r="BO1292" s="197">
        <v>103</v>
      </c>
      <c r="BP1292" s="196">
        <f t="shared" si="294"/>
        <v>50.643901027347702</v>
      </c>
      <c r="BQ1292" s="197" t="s">
        <v>10401</v>
      </c>
      <c r="BR1292" s="197">
        <v>91</v>
      </c>
      <c r="BS1292" s="196">
        <f t="shared" si="288"/>
        <v>68.007524236724066</v>
      </c>
      <c r="BT1292" s="197"/>
      <c r="BU1292" s="197"/>
      <c r="BV1292" s="199">
        <f t="shared" si="291"/>
        <v>199.68166690782809</v>
      </c>
      <c r="BW1292" s="197"/>
      <c r="BX1292" s="197"/>
      <c r="BY1292" s="196">
        <f t="shared" si="292"/>
        <v>199.68166690782809</v>
      </c>
      <c r="BZ1292" s="197"/>
      <c r="CA1292" s="197"/>
      <c r="CB1292" s="196">
        <f t="shared" si="289"/>
        <v>199.68166690782809</v>
      </c>
      <c r="CC1292" s="197"/>
      <c r="CD1292" s="197"/>
      <c r="CE1292" s="196">
        <f t="shared" si="285"/>
        <v>199.68166690782809</v>
      </c>
      <c r="CF1292" s="197"/>
      <c r="CG1292" s="197"/>
      <c r="CH1292" s="196">
        <f t="shared" si="290"/>
        <v>199.68166690782809</v>
      </c>
      <c r="CI1292" s="197"/>
      <c r="CJ1292" s="197"/>
      <c r="CK1292" s="196">
        <f t="shared" si="293"/>
        <v>199.68166690782809</v>
      </c>
      <c r="CL1292" s="197">
        <v>91</v>
      </c>
      <c r="CM1292" s="196">
        <f t="shared" si="283"/>
        <v>68.007524236724066</v>
      </c>
      <c r="CN1292" s="197">
        <v>50</v>
      </c>
      <c r="CO1292" s="197"/>
      <c r="CP1292" s="197"/>
      <c r="CQ1292" s="200"/>
      <c r="CR1292" s="200"/>
      <c r="CS1292" s="201">
        <v>0.5</v>
      </c>
      <c r="CT1292" s="202">
        <v>0.5</v>
      </c>
      <c r="CU1292" s="202">
        <v>0</v>
      </c>
      <c r="CV1292" s="202">
        <v>0.5</v>
      </c>
      <c r="CW1292" s="202"/>
      <c r="CX1292" s="203">
        <f t="shared" si="286"/>
        <v>1.5</v>
      </c>
      <c r="CY1292" s="895"/>
      <c r="CZ1292" s="895" t="s">
        <v>2633</v>
      </c>
      <c r="DA1292" s="895" t="s">
        <v>3976</v>
      </c>
      <c r="DB1292" s="894" t="s">
        <v>2643</v>
      </c>
      <c r="DC1292" s="894" t="s">
        <v>2647</v>
      </c>
      <c r="DD1292" s="894" t="s">
        <v>2648</v>
      </c>
      <c r="DE1292" s="894" t="s">
        <v>2649</v>
      </c>
      <c r="DF1292" s="894" t="s">
        <v>32</v>
      </c>
      <c r="DG1292" s="894" t="s">
        <v>32</v>
      </c>
      <c r="DH1292" s="894" t="s">
        <v>32</v>
      </c>
      <c r="DI1292" s="894" t="s">
        <v>2657</v>
      </c>
      <c r="DJ1292" s="894" t="s">
        <v>2659</v>
      </c>
      <c r="DK1292" s="894" t="s">
        <v>2659</v>
      </c>
      <c r="DL1292" s="894" t="s">
        <v>37</v>
      </c>
      <c r="DM1292" s="894" t="s">
        <v>2663</v>
      </c>
      <c r="DN1292" s="98" t="s">
        <v>4001</v>
      </c>
      <c r="DO1292" s="98" t="s">
        <v>5012</v>
      </c>
      <c r="DP1292" s="98"/>
      <c r="DQ1292" s="98" t="s">
        <v>4068</v>
      </c>
      <c r="DR1292" s="98"/>
      <c r="DS1292" s="98" t="s">
        <v>2634</v>
      </c>
      <c r="DT1292" s="98"/>
      <c r="DU1292" s="894" t="s">
        <v>2634</v>
      </c>
      <c r="DV1292" s="894" t="s">
        <v>2633</v>
      </c>
      <c r="DW1292" s="894" t="s">
        <v>11524</v>
      </c>
      <c r="DX1292" s="827" t="s">
        <v>9547</v>
      </c>
      <c r="DY1292" s="10"/>
      <c r="DZ1292" s="827" t="s">
        <v>101</v>
      </c>
      <c r="EA1292" s="98">
        <v>4</v>
      </c>
      <c r="EB1292" s="119"/>
      <c r="EC1292" s="828" t="s">
        <v>4648</v>
      </c>
      <c r="ED1292" s="10" t="s">
        <v>7217</v>
      </c>
      <c r="EE1292" s="10"/>
      <c r="EF1292" s="4"/>
      <c r="EG1292" s="4"/>
      <c r="EH1292" s="4"/>
      <c r="EI1292" s="4"/>
      <c r="EJ1292" s="4"/>
      <c r="EK1292" s="4"/>
      <c r="EL1292" s="4"/>
      <c r="EM1292" s="4"/>
      <c r="EN1292" s="4"/>
      <c r="EO1292" s="4"/>
      <c r="EP1292" s="4"/>
      <c r="EQ1292" s="4"/>
      <c r="ER1292" s="4"/>
      <c r="ES1292" s="4"/>
      <c r="ET1292" s="4"/>
      <c r="EU1292" s="4"/>
      <c r="EV1292" s="4"/>
      <c r="EW1292" s="4"/>
      <c r="EX1292" s="4"/>
      <c r="EY1292" s="4"/>
      <c r="EZ1292" s="4"/>
      <c r="FA1292" s="4"/>
      <c r="FB1292" s="4"/>
      <c r="FC1292" s="4"/>
      <c r="FD1292" s="4"/>
      <c r="FE1292" s="4"/>
      <c r="FF1292" s="4"/>
      <c r="FG1292" s="4"/>
      <c r="FH1292" s="4"/>
      <c r="FI1292" s="4"/>
      <c r="FJ1292" s="4"/>
      <c r="FK1292" s="4"/>
      <c r="FL1292" s="4"/>
      <c r="FM1292" s="4"/>
      <c r="FN1292" s="4"/>
      <c r="FO1292" s="4"/>
      <c r="FP1292" s="4"/>
      <c r="FQ1292" s="4"/>
      <c r="FR1292" s="4"/>
      <c r="FS1292" s="4"/>
      <c r="FT1292" s="4"/>
      <c r="FU1292" s="4"/>
      <c r="FV1292" s="4"/>
      <c r="FW1292" s="4"/>
      <c r="FX1292" s="4"/>
      <c r="FY1292" s="4"/>
      <c r="FZ1292" s="4"/>
      <c r="GA1292" s="4"/>
      <c r="GB1292" s="4"/>
      <c r="GC1292" s="4"/>
      <c r="GD1292" s="4"/>
      <c r="GE1292" s="4"/>
      <c r="GF1292" s="4"/>
      <c r="GG1292" s="4"/>
      <c r="GH1292" s="4"/>
      <c r="GI1292" s="4"/>
      <c r="GJ1292" s="4"/>
      <c r="GK1292" s="4"/>
      <c r="GL1292" s="4"/>
      <c r="GM1292" s="4"/>
      <c r="GN1292" s="4"/>
      <c r="GO1292" s="4"/>
      <c r="GP1292" s="4"/>
      <c r="GQ1292" s="4"/>
      <c r="GR1292" s="4"/>
      <c r="GS1292" s="4"/>
      <c r="GT1292" s="4"/>
      <c r="GU1292" s="4"/>
      <c r="GV1292" s="4"/>
      <c r="GW1292" s="4"/>
      <c r="GX1292" s="4"/>
      <c r="GY1292" s="4"/>
      <c r="GZ1292" s="4"/>
      <c r="HA1292" s="4"/>
      <c r="HB1292" s="4"/>
      <c r="HC1292" s="4"/>
      <c r="HD1292" s="4"/>
      <c r="HE1292" s="4"/>
      <c r="HF1292" s="4"/>
      <c r="HG1292" s="4"/>
      <c r="HH1292" s="4"/>
      <c r="HI1292" s="4"/>
      <c r="HJ1292" s="4"/>
      <c r="HK1292" s="4"/>
      <c r="HL1292" s="4"/>
      <c r="HM1292" s="4"/>
      <c r="HN1292" s="4"/>
      <c r="HO1292" s="4"/>
      <c r="HP1292" s="4"/>
      <c r="HQ1292" s="4"/>
      <c r="HR1292" s="4"/>
      <c r="HS1292" s="4"/>
      <c r="HT1292" s="4"/>
      <c r="HU1292" s="4"/>
      <c r="HV1292" s="4"/>
      <c r="HW1292" s="4"/>
      <c r="HX1292" s="4"/>
      <c r="HY1292" s="4"/>
      <c r="HZ1292" s="4"/>
      <c r="IA1292" s="4"/>
      <c r="IB1292" s="4"/>
      <c r="IC1292" s="4"/>
      <c r="ID1292" s="4"/>
      <c r="IE1292" s="4"/>
      <c r="IF1292" s="4"/>
      <c r="IG1292" s="4"/>
      <c r="IH1292" s="4"/>
      <c r="II1292" s="4"/>
      <c r="IJ1292" s="4"/>
      <c r="IK1292" s="4"/>
      <c r="IL1292" s="4"/>
      <c r="IM1292" s="4"/>
      <c r="IN1292" s="4"/>
      <c r="IO1292" s="4"/>
      <c r="IP1292" s="4"/>
      <c r="IQ1292" s="4"/>
      <c r="IR1292" s="4"/>
      <c r="IS1292" s="4"/>
      <c r="IT1292" s="4"/>
      <c r="IU1292" s="4"/>
      <c r="IV1292" s="4"/>
      <c r="IW1292" s="4"/>
      <c r="IX1292" s="4"/>
      <c r="IY1292" s="4"/>
      <c r="IZ1292" s="4"/>
      <c r="JA1292" s="4"/>
      <c r="JB1292" s="4"/>
      <c r="JC1292" s="4"/>
      <c r="JD1292" s="4"/>
      <c r="JE1292" s="4"/>
      <c r="JF1292" s="4"/>
      <c r="JG1292" s="4"/>
      <c r="JH1292" s="4"/>
      <c r="JI1292" s="4"/>
      <c r="JJ1292" s="4"/>
      <c r="JK1292" s="4"/>
      <c r="JL1292" s="4"/>
      <c r="JM1292" s="4"/>
      <c r="JN1292" s="4"/>
      <c r="JO1292" s="4"/>
      <c r="JP1292" s="4"/>
      <c r="JQ1292" s="4"/>
      <c r="JR1292" s="4"/>
      <c r="JS1292" s="4"/>
      <c r="JT1292" s="4"/>
      <c r="JU1292" s="4"/>
      <c r="JV1292" s="4"/>
      <c r="JW1292" s="4"/>
      <c r="JX1292" s="4"/>
      <c r="JY1292" s="4"/>
      <c r="JZ1292" s="4"/>
      <c r="KA1292" s="4"/>
      <c r="KB1292" s="4"/>
      <c r="KC1292" s="4"/>
      <c r="KD1292" s="4"/>
      <c r="KE1292" s="4"/>
      <c r="KF1292" s="4"/>
      <c r="KG1292" s="4"/>
      <c r="KH1292" s="4"/>
      <c r="KI1292" s="4"/>
      <c r="KJ1292" s="4"/>
      <c r="KK1292" s="4"/>
      <c r="KL1292" s="4"/>
      <c r="KM1292" s="4"/>
      <c r="KN1292" s="4"/>
      <c r="KO1292" s="4"/>
      <c r="KP1292" s="4"/>
      <c r="KQ1292" s="4"/>
      <c r="KR1292" s="4"/>
      <c r="KS1292" s="4"/>
      <c r="KT1292" s="4"/>
      <c r="KU1292" s="4"/>
      <c r="KV1292" s="4"/>
      <c r="KW1292" s="4"/>
      <c r="KX1292" s="4"/>
      <c r="KY1292" s="4"/>
      <c r="KZ1292" s="4"/>
      <c r="LA1292" s="4"/>
      <c r="LB1292" s="4"/>
      <c r="LC1292" s="4"/>
      <c r="LD1292" s="4"/>
      <c r="LE1292" s="4"/>
      <c r="LF1292" s="4"/>
      <c r="LG1292" s="4"/>
      <c r="LH1292" s="4"/>
      <c r="LI1292" s="4"/>
      <c r="LJ1292" s="4"/>
      <c r="LK1292" s="4"/>
      <c r="LL1292" s="4"/>
      <c r="LM1292" s="4"/>
      <c r="LN1292" s="4"/>
      <c r="LO1292" s="4"/>
      <c r="LP1292" s="4"/>
      <c r="LQ1292" s="4"/>
      <c r="LR1292" s="4"/>
      <c r="LS1292" s="4"/>
      <c r="LT1292" s="4"/>
      <c r="LU1292" s="4"/>
      <c r="LV1292" s="4"/>
      <c r="LW1292" s="4"/>
      <c r="LX1292" s="4"/>
      <c r="LY1292" s="4"/>
      <c r="LZ1292" s="4"/>
      <c r="MA1292" s="4"/>
      <c r="MB1292" s="4"/>
      <c r="MC1292" s="4"/>
      <c r="MD1292" s="4"/>
      <c r="ME1292" s="4"/>
      <c r="MF1292" s="4"/>
      <c r="MG1292" s="4"/>
      <c r="MH1292" s="4"/>
      <c r="MI1292" s="4"/>
      <c r="MJ1292" s="4"/>
      <c r="MK1292" s="4"/>
      <c r="ML1292" s="4"/>
      <c r="MM1292" s="4"/>
      <c r="MN1292" s="4"/>
      <c r="MO1292" s="4"/>
      <c r="MP1292" s="4"/>
      <c r="MQ1292" s="4"/>
      <c r="MR1292" s="4"/>
      <c r="MS1292" s="4"/>
      <c r="MT1292" s="4"/>
      <c r="MU1292" s="4"/>
      <c r="MV1292" s="4"/>
      <c r="MW1292" s="4"/>
      <c r="MX1292" s="4"/>
      <c r="MY1292" s="4"/>
      <c r="MZ1292" s="4"/>
      <c r="NA1292" s="4"/>
      <c r="NB1292" s="4"/>
      <c r="NC1292" s="4"/>
      <c r="ND1292" s="4"/>
      <c r="NE1292" s="4"/>
      <c r="NF1292" s="4"/>
      <c r="NG1292" s="4"/>
      <c r="NH1292" s="4"/>
      <c r="NI1292" s="4"/>
      <c r="NJ1292" s="4"/>
      <c r="NK1292" s="4"/>
      <c r="NL1292" s="4"/>
      <c r="NM1292" s="4"/>
      <c r="NN1292" s="4"/>
      <c r="NO1292" s="4"/>
      <c r="NP1292" s="4"/>
      <c r="NQ1292" s="4"/>
      <c r="NR1292" s="4"/>
      <c r="NS1292" s="4"/>
      <c r="NT1292" s="4"/>
      <c r="NU1292" s="4"/>
      <c r="NV1292" s="4"/>
      <c r="NW1292" s="4"/>
      <c r="NX1292" s="4"/>
      <c r="NY1292" s="4"/>
      <c r="NZ1292" s="4"/>
      <c r="OA1292" s="4"/>
      <c r="OB1292" s="4"/>
      <c r="OC1292" s="4"/>
      <c r="OD1292" s="4"/>
      <c r="OE1292" s="4"/>
      <c r="OF1292" s="4"/>
      <c r="OG1292" s="4"/>
      <c r="OH1292" s="4"/>
      <c r="OI1292" s="4"/>
      <c r="OJ1292" s="4"/>
      <c r="OK1292" s="4"/>
      <c r="OL1292" s="4"/>
      <c r="OM1292" s="4"/>
      <c r="ON1292" s="4"/>
      <c r="OO1292" s="4"/>
      <c r="OP1292" s="4"/>
      <c r="OQ1292" s="4"/>
      <c r="OR1292" s="4"/>
      <c r="OS1292" s="4"/>
      <c r="OT1292" s="4"/>
      <c r="OU1292" s="4"/>
      <c r="OV1292" s="4"/>
      <c r="OW1292" s="4"/>
      <c r="OX1292" s="4"/>
      <c r="OY1292" s="4"/>
      <c r="OZ1292" s="4"/>
      <c r="PA1292" s="4"/>
      <c r="PB1292" s="4"/>
      <c r="PC1292" s="4"/>
      <c r="PD1292" s="4"/>
      <c r="PE1292" s="4"/>
      <c r="PF1292" s="4"/>
      <c r="PG1292" s="4"/>
      <c r="PH1292" s="4"/>
      <c r="PI1292" s="4"/>
      <c r="PJ1292" s="4"/>
      <c r="PK1292" s="4"/>
      <c r="PL1292" s="4"/>
      <c r="PM1292" s="4"/>
      <c r="PN1292" s="4"/>
      <c r="PO1292" s="4"/>
      <c r="PP1292" s="4"/>
      <c r="PQ1292" s="4"/>
      <c r="PR1292" s="4"/>
      <c r="PS1292" s="4"/>
      <c r="PT1292" s="4"/>
      <c r="PU1292" s="4"/>
      <c r="PV1292" s="4"/>
      <c r="PW1292" s="4"/>
      <c r="PX1292" s="4"/>
      <c r="PY1292" s="4"/>
      <c r="PZ1292" s="4"/>
      <c r="QA1292" s="4"/>
      <c r="QB1292" s="4"/>
      <c r="QC1292" s="4"/>
      <c r="QD1292" s="4"/>
      <c r="QE1292" s="4"/>
      <c r="QF1292" s="4"/>
      <c r="QG1292" s="4"/>
      <c r="QH1292" s="4"/>
      <c r="QI1292" s="4"/>
      <c r="QJ1292" s="4"/>
      <c r="QK1292" s="4"/>
      <c r="QL1292" s="4"/>
      <c r="QM1292" s="4"/>
      <c r="QN1292" s="4"/>
      <c r="QO1292" s="4"/>
      <c r="QP1292" s="4"/>
      <c r="QQ1292" s="4"/>
      <c r="QR1292" s="4"/>
      <c r="QS1292" s="4"/>
      <c r="QT1292" s="4"/>
      <c r="QU1292" s="4"/>
      <c r="QV1292" s="4"/>
      <c r="QW1292" s="4"/>
      <c r="QX1292" s="4"/>
      <c r="QY1292" s="4"/>
      <c r="QZ1292" s="4"/>
      <c r="RA1292" s="4"/>
      <c r="RB1292" s="4"/>
      <c r="RC1292" s="4"/>
      <c r="RD1292" s="4"/>
      <c r="RE1292" s="4"/>
      <c r="RF1292" s="4"/>
      <c r="RG1292" s="4"/>
      <c r="RH1292" s="4"/>
      <c r="RI1292" s="4"/>
      <c r="RJ1292" s="4"/>
      <c r="RK1292" s="4"/>
      <c r="RL1292" s="4"/>
      <c r="RM1292" s="4"/>
      <c r="RN1292" s="4"/>
      <c r="RO1292" s="4"/>
      <c r="RP1292" s="4"/>
      <c r="RQ1292" s="4"/>
      <c r="RR1292" s="4"/>
      <c r="RS1292" s="4"/>
      <c r="RT1292" s="4"/>
      <c r="RU1292" s="4"/>
      <c r="RV1292" s="4"/>
      <c r="RW1292" s="4"/>
      <c r="RX1292" s="4"/>
      <c r="RY1292" s="4"/>
      <c r="RZ1292" s="4"/>
      <c r="SA1292" s="4"/>
      <c r="SB1292" s="4"/>
      <c r="SC1292" s="4"/>
      <c r="SD1292" s="4"/>
      <c r="SE1292" s="4"/>
      <c r="SF1292" s="4"/>
      <c r="SG1292" s="4"/>
      <c r="SH1292" s="4"/>
      <c r="SI1292" s="4"/>
      <c r="SJ1292" s="4"/>
      <c r="SK1292" s="4"/>
      <c r="SL1292" s="4"/>
      <c r="SM1292" s="4"/>
      <c r="SN1292" s="4"/>
      <c r="SO1292" s="4"/>
      <c r="SP1292" s="4"/>
      <c r="SQ1292" s="4"/>
      <c r="SR1292" s="4"/>
      <c r="SS1292" s="4"/>
      <c r="ST1292" s="4"/>
      <c r="SU1292" s="4"/>
      <c r="SV1292" s="4"/>
      <c r="SW1292" s="4"/>
      <c r="SX1292" s="4"/>
      <c r="SY1292" s="4"/>
      <c r="SZ1292" s="4"/>
      <c r="TA1292" s="4"/>
      <c r="TB1292" s="4"/>
      <c r="TC1292" s="4"/>
      <c r="TD1292" s="4"/>
      <c r="TE1292" s="4"/>
      <c r="TF1292" s="4"/>
      <c r="TG1292" s="4"/>
      <c r="TH1292" s="4"/>
      <c r="TI1292" s="4"/>
      <c r="TJ1292" s="4"/>
      <c r="TK1292" s="4"/>
      <c r="TL1292" s="4"/>
      <c r="TM1292" s="4"/>
      <c r="TN1292" s="4"/>
      <c r="TO1292" s="4"/>
      <c r="TP1292" s="4"/>
      <c r="TQ1292" s="4"/>
      <c r="TR1292" s="4"/>
      <c r="TS1292" s="4"/>
      <c r="TT1292" s="4"/>
      <c r="TU1292" s="4"/>
      <c r="TV1292" s="4"/>
      <c r="TW1292" s="4"/>
      <c r="TX1292" s="4"/>
      <c r="TY1292" s="4"/>
      <c r="TZ1292" s="4"/>
      <c r="UA1292" s="4"/>
      <c r="UB1292" s="4"/>
      <c r="UC1292" s="4"/>
      <c r="UD1292" s="4"/>
      <c r="UE1292" s="4"/>
      <c r="UF1292" s="4"/>
      <c r="UG1292" s="4"/>
      <c r="UH1292" s="4"/>
      <c r="UI1292" s="4"/>
      <c r="UJ1292" s="4"/>
      <c r="UK1292" s="4"/>
      <c r="UL1292" s="4"/>
      <c r="UM1292" s="4"/>
      <c r="UN1292" s="4"/>
      <c r="UO1292" s="4"/>
      <c r="UP1292" s="4"/>
      <c r="UQ1292" s="4"/>
      <c r="UR1292" s="4"/>
      <c r="US1292" s="4"/>
      <c r="UT1292" s="4"/>
      <c r="UU1292" s="4"/>
      <c r="UV1292" s="4"/>
      <c r="UW1292" s="4"/>
      <c r="UX1292" s="4"/>
      <c r="UY1292" s="4"/>
      <c r="UZ1292" s="4"/>
      <c r="VA1292" s="4"/>
      <c r="VB1292" s="4"/>
      <c r="VC1292" s="4"/>
      <c r="VD1292" s="4"/>
      <c r="VE1292" s="4"/>
      <c r="VF1292" s="4"/>
      <c r="VG1292" s="4"/>
      <c r="VH1292" s="4"/>
      <c r="VI1292" s="4"/>
      <c r="VJ1292" s="4"/>
      <c r="VK1292" s="4"/>
      <c r="VL1292" s="4"/>
      <c r="VM1292" s="4"/>
      <c r="VN1292" s="4"/>
      <c r="VO1292" s="4"/>
      <c r="VP1292" s="4"/>
      <c r="VQ1292" s="4"/>
      <c r="VR1292" s="4"/>
      <c r="VS1292" s="4"/>
      <c r="VT1292" s="4"/>
      <c r="VU1292" s="4"/>
      <c r="VV1292" s="4"/>
      <c r="VW1292" s="4"/>
      <c r="VX1292" s="4"/>
      <c r="VY1292" s="4"/>
      <c r="VZ1292" s="4"/>
      <c r="WA1292" s="4"/>
      <c r="WB1292" s="4"/>
      <c r="WC1292" s="4"/>
      <c r="WD1292" s="4"/>
      <c r="WE1292" s="4"/>
      <c r="WF1292" s="4"/>
      <c r="WG1292" s="4"/>
      <c r="WH1292" s="4"/>
      <c r="WI1292" s="4"/>
      <c r="WJ1292" s="4"/>
      <c r="WK1292" s="4"/>
      <c r="WL1292" s="4"/>
      <c r="WM1292" s="4"/>
      <c r="WN1292" s="4"/>
      <c r="WO1292" s="4"/>
      <c r="WP1292" s="4"/>
      <c r="WQ1292" s="4"/>
      <c r="WR1292" s="4"/>
      <c r="WS1292" s="4"/>
      <c r="WT1292" s="4"/>
      <c r="WU1292" s="4"/>
      <c r="WV1292" s="4"/>
      <c r="WW1292" s="4"/>
      <c r="WX1292" s="4"/>
      <c r="WY1292" s="4"/>
      <c r="WZ1292" s="4"/>
      <c r="XA1292" s="4"/>
      <c r="XB1292" s="4"/>
      <c r="XC1292" s="4"/>
      <c r="XD1292" s="4"/>
      <c r="XE1292" s="4"/>
      <c r="XF1292" s="4"/>
      <c r="XG1292" s="4"/>
      <c r="XH1292" s="4"/>
      <c r="XI1292" s="4"/>
      <c r="XJ1292" s="4"/>
      <c r="XK1292" s="4"/>
      <c r="XL1292" s="4"/>
      <c r="XM1292" s="4"/>
      <c r="XN1292" s="4"/>
      <c r="XO1292" s="4"/>
      <c r="XP1292" s="4"/>
      <c r="XQ1292" s="4"/>
      <c r="XR1292" s="4"/>
      <c r="XS1292" s="4"/>
      <c r="XT1292" s="4"/>
      <c r="XU1292" s="4"/>
      <c r="XV1292" s="4"/>
      <c r="XW1292" s="4"/>
      <c r="XX1292" s="4"/>
      <c r="XY1292" s="4"/>
      <c r="XZ1292" s="4"/>
      <c r="YA1292" s="4"/>
      <c r="YB1292" s="4"/>
      <c r="YC1292" s="4"/>
      <c r="YD1292" s="4"/>
      <c r="YE1292" s="4"/>
      <c r="YF1292" s="4"/>
      <c r="YG1292" s="4"/>
      <c r="YH1292" s="4"/>
      <c r="YI1292" s="4"/>
      <c r="YJ1292" s="4"/>
      <c r="YK1292" s="4"/>
      <c r="YL1292" s="4"/>
      <c r="YM1292" s="4"/>
      <c r="YN1292" s="4"/>
      <c r="YO1292" s="4"/>
      <c r="YP1292" s="4"/>
      <c r="YQ1292" s="4"/>
      <c r="YR1292" s="4"/>
      <c r="YS1292" s="4"/>
      <c r="YT1292" s="4"/>
      <c r="YU1292" s="4"/>
      <c r="YV1292" s="4"/>
      <c r="YW1292" s="4"/>
      <c r="YX1292" s="4"/>
      <c r="YY1292" s="4"/>
      <c r="YZ1292" s="4"/>
      <c r="ZA1292" s="4"/>
      <c r="ZB1292" s="4"/>
      <c r="ZC1292" s="4"/>
      <c r="ZD1292" s="4"/>
      <c r="ZE1292" s="4"/>
      <c r="ZF1292" s="4"/>
      <c r="ZG1292" s="4"/>
      <c r="ZH1292" s="4"/>
      <c r="ZI1292" s="4"/>
      <c r="ZJ1292" s="4"/>
      <c r="ZK1292" s="4"/>
      <c r="ZL1292" s="4"/>
      <c r="ZM1292" s="4"/>
      <c r="ZN1292" s="4"/>
      <c r="ZO1292" s="4"/>
      <c r="ZP1292" s="4"/>
      <c r="ZQ1292" s="4"/>
      <c r="ZR1292" s="4"/>
      <c r="ZS1292" s="4"/>
      <c r="ZT1292" s="4"/>
      <c r="ZU1292" s="4"/>
      <c r="ZV1292" s="4"/>
      <c r="ZW1292" s="4"/>
      <c r="ZX1292" s="4"/>
      <c r="ZY1292" s="4"/>
      <c r="ZZ1292" s="4"/>
      <c r="AAA1292" s="4"/>
      <c r="AAB1292" s="4"/>
      <c r="AAC1292" s="4"/>
      <c r="AAD1292" s="4"/>
      <c r="AAE1292" s="4"/>
      <c r="AAF1292" s="4"/>
      <c r="AAG1292" s="4"/>
      <c r="AAH1292" s="4"/>
      <c r="AAI1292" s="4"/>
      <c r="AAJ1292" s="4"/>
      <c r="AAK1292" s="4"/>
      <c r="AAL1292" s="4"/>
      <c r="AAM1292" s="4"/>
      <c r="AAN1292" s="4"/>
      <c r="AAO1292" s="4"/>
      <c r="AAP1292" s="4"/>
      <c r="AAQ1292" s="4"/>
      <c r="AAR1292" s="4"/>
      <c r="AAS1292" s="4"/>
      <c r="AAT1292" s="4"/>
      <c r="AAU1292" s="4"/>
      <c r="AAV1292" s="4"/>
      <c r="AAW1292" s="4"/>
      <c r="AAX1292" s="4"/>
      <c r="AAY1292" s="4"/>
      <c r="AAZ1292" s="4"/>
      <c r="ABA1292" s="4"/>
      <c r="ABB1292" s="4"/>
      <c r="ABC1292" s="4"/>
      <c r="ABD1292" s="4"/>
      <c r="ABE1292" s="4"/>
      <c r="ABF1292" s="4"/>
      <c r="ABG1292" s="4"/>
      <c r="ABH1292" s="4"/>
      <c r="ABI1292" s="4"/>
      <c r="ABJ1292" s="4"/>
      <c r="ABK1292" s="4"/>
      <c r="ABL1292" s="4"/>
      <c r="ABM1292" s="4"/>
      <c r="ABN1292" s="4"/>
      <c r="ABO1292" s="4"/>
      <c r="ABP1292" s="4"/>
      <c r="ABQ1292" s="4"/>
      <c r="ABR1292" s="4"/>
      <c r="ABS1292" s="4"/>
      <c r="ABT1292" s="4"/>
      <c r="ABU1292" s="4"/>
      <c r="ABV1292" s="4"/>
      <c r="ABW1292" s="4"/>
      <c r="ABX1292" s="4"/>
      <c r="ABY1292" s="4"/>
      <c r="ABZ1292" s="4"/>
      <c r="ACA1292" s="4"/>
      <c r="ACB1292" s="4"/>
      <c r="ACC1292" s="4"/>
      <c r="ACD1292" s="4"/>
      <c r="ACE1292" s="4"/>
      <c r="ACF1292" s="4"/>
      <c r="ACG1292" s="4"/>
      <c r="ACH1292" s="4"/>
      <c r="ACI1292" s="4"/>
      <c r="ACJ1292" s="4"/>
      <c r="ACK1292" s="4"/>
      <c r="ACL1292" s="4"/>
      <c r="ACM1292" s="4"/>
      <c r="ACN1292" s="4"/>
      <c r="ACO1292" s="4"/>
      <c r="ACP1292" s="4"/>
      <c r="ACQ1292" s="4"/>
      <c r="ACR1292" s="4"/>
      <c r="ACS1292" s="4"/>
      <c r="ACT1292" s="4"/>
      <c r="ACU1292" s="4"/>
      <c r="ACV1292" s="4"/>
      <c r="ACW1292" s="4"/>
      <c r="ACX1292" s="4"/>
      <c r="ACY1292" s="4"/>
      <c r="ACZ1292" s="4"/>
      <c r="ADA1292" s="4"/>
      <c r="ADB1292" s="4"/>
      <c r="ADC1292" s="4"/>
      <c r="ADD1292" s="4"/>
      <c r="ADE1292" s="4"/>
      <c r="ADF1292" s="4"/>
      <c r="ADG1292" s="4"/>
      <c r="ADH1292" s="4"/>
      <c r="ADI1292" s="4"/>
      <c r="ADJ1292" s="4"/>
      <c r="ADK1292" s="4"/>
      <c r="ADL1292" s="4"/>
      <c r="ADM1292" s="4"/>
      <c r="ADN1292" s="4"/>
      <c r="ADO1292" s="4"/>
      <c r="ADP1292" s="4"/>
      <c r="ADQ1292" s="4"/>
      <c r="ADR1292" s="4"/>
      <c r="ADS1292" s="4"/>
      <c r="ADT1292" s="4"/>
      <c r="ADU1292" s="4"/>
      <c r="ADV1292" s="4"/>
      <c r="ADW1292" s="4"/>
      <c r="ADX1292" s="4"/>
      <c r="ADY1292" s="4"/>
      <c r="ADZ1292" s="4"/>
      <c r="AEA1292" s="4"/>
      <c r="AEB1292" s="4"/>
      <c r="AEC1292" s="4"/>
      <c r="AED1292" s="4"/>
      <c r="AEE1292" s="4"/>
      <c r="AEF1292" s="4"/>
      <c r="AEG1292" s="4"/>
      <c r="AEH1292" s="4"/>
      <c r="AEI1292" s="4"/>
      <c r="AEJ1292" s="4"/>
      <c r="AEK1292" s="4"/>
      <c r="AEL1292" s="4"/>
      <c r="AEM1292" s="4"/>
      <c r="AEN1292" s="4"/>
      <c r="AEO1292" s="4"/>
      <c r="AEP1292" s="4"/>
      <c r="AEQ1292" s="4"/>
      <c r="AER1292" s="4"/>
      <c r="AES1292" s="4"/>
      <c r="AET1292" s="4"/>
      <c r="AEU1292" s="4"/>
      <c r="AEV1292" s="4"/>
      <c r="AEW1292" s="4"/>
      <c r="AEX1292" s="4"/>
      <c r="AEY1292" s="4"/>
      <c r="AEZ1292" s="4"/>
      <c r="AFA1292" s="4"/>
      <c r="AFB1292" s="4"/>
      <c r="AFC1292" s="4"/>
      <c r="AFD1292" s="4"/>
      <c r="AFE1292" s="4"/>
      <c r="AFF1292" s="4"/>
      <c r="AFG1292" s="4"/>
      <c r="AFH1292" s="4"/>
      <c r="AFI1292" s="4"/>
      <c r="AFJ1292" s="4"/>
      <c r="AFK1292" s="4"/>
      <c r="AFL1292" s="4"/>
      <c r="AFM1292" s="4"/>
      <c r="AFN1292" s="4"/>
      <c r="AFO1292" s="4"/>
      <c r="AFP1292" s="4"/>
      <c r="AFQ1292" s="4"/>
      <c r="AFR1292" s="4"/>
      <c r="AFS1292" s="4"/>
      <c r="AFT1292" s="4"/>
      <c r="AFU1292" s="4"/>
      <c r="AFV1292" s="4"/>
      <c r="AFW1292" s="4"/>
      <c r="AFX1292" s="4"/>
      <c r="AFY1292" s="4"/>
      <c r="AFZ1292" s="4"/>
      <c r="AGA1292" s="4"/>
      <c r="AGB1292" s="4"/>
      <c r="AGC1292" s="4"/>
      <c r="AGD1292" s="4"/>
      <c r="AGE1292" s="4"/>
      <c r="AGF1292" s="4"/>
      <c r="AGG1292" s="4"/>
      <c r="AGH1292" s="4"/>
      <c r="AGI1292" s="4"/>
      <c r="AGJ1292" s="4"/>
      <c r="AGK1292" s="4"/>
      <c r="AGL1292" s="4"/>
      <c r="AGM1292" s="4"/>
      <c r="AGN1292" s="4"/>
      <c r="AGO1292" s="4"/>
      <c r="AGP1292" s="4"/>
      <c r="AGQ1292" s="4"/>
      <c r="AGR1292" s="4"/>
      <c r="AGS1292" s="4"/>
      <c r="AGT1292" s="4"/>
      <c r="AGU1292" s="4"/>
      <c r="AGV1292" s="4"/>
      <c r="AGW1292" s="4"/>
      <c r="AGX1292" s="4"/>
      <c r="AGY1292" s="4"/>
      <c r="AGZ1292" s="4"/>
      <c r="AHA1292" s="4"/>
      <c r="AHB1292" s="4"/>
      <c r="AHC1292" s="4"/>
      <c r="AHD1292" s="4"/>
      <c r="AHE1292" s="4"/>
      <c r="AHF1292" s="4"/>
      <c r="AHG1292" s="4"/>
      <c r="AHH1292" s="4"/>
      <c r="AHI1292" s="4"/>
      <c r="AHJ1292" s="4"/>
      <c r="AHK1292" s="4"/>
      <c r="AHL1292" s="4"/>
      <c r="AHM1292" s="4"/>
      <c r="AHN1292" s="4"/>
      <c r="AHO1292" s="4"/>
      <c r="AHP1292" s="4"/>
      <c r="AHQ1292" s="4"/>
      <c r="AHR1292" s="4"/>
      <c r="AHS1292" s="4"/>
      <c r="AHT1292" s="4"/>
      <c r="AHU1292" s="4"/>
      <c r="AHV1292" s="4"/>
      <c r="AHW1292" s="4"/>
      <c r="AHX1292" s="4"/>
      <c r="AHY1292" s="4"/>
      <c r="AHZ1292" s="4"/>
      <c r="AIA1292" s="4"/>
      <c r="AIB1292" s="4"/>
      <c r="AIC1292" s="4"/>
      <c r="AID1292" s="4"/>
      <c r="AIE1292" s="4"/>
      <c r="AIF1292" s="4"/>
      <c r="AIG1292" s="4"/>
      <c r="AIH1292" s="4"/>
      <c r="AII1292" s="4"/>
      <c r="AIJ1292" s="4"/>
      <c r="AIK1292" s="4"/>
      <c r="AIL1292" s="4"/>
      <c r="AIM1292" s="4"/>
      <c r="AIN1292" s="4"/>
      <c r="AIO1292" s="4"/>
      <c r="AIP1292" s="4"/>
      <c r="AIQ1292" s="4"/>
      <c r="AIR1292" s="4"/>
      <c r="AIS1292" s="4"/>
      <c r="AIT1292" s="4"/>
      <c r="AIU1292" s="4"/>
      <c r="AIV1292" s="4"/>
      <c r="AIW1292" s="4"/>
      <c r="AIX1292" s="4"/>
      <c r="AIY1292" s="4"/>
      <c r="AIZ1292" s="4"/>
      <c r="AJA1292" s="4"/>
      <c r="AJB1292" s="4"/>
      <c r="AJC1292" s="4"/>
      <c r="AJD1292" s="4"/>
      <c r="AJE1292" s="4"/>
      <c r="AJF1292" s="4"/>
      <c r="AJG1292" s="4"/>
      <c r="AJH1292" s="4"/>
      <c r="AJI1292" s="4"/>
      <c r="AJJ1292" s="4"/>
      <c r="AJK1292" s="4"/>
      <c r="AJL1292" s="4"/>
      <c r="AJM1292" s="4"/>
      <c r="AJN1292" s="4"/>
      <c r="AJO1292" s="4"/>
      <c r="AJP1292" s="4"/>
      <c r="AJQ1292" s="4"/>
      <c r="AJR1292" s="4"/>
      <c r="AJS1292" s="4"/>
      <c r="AJT1292" s="4"/>
      <c r="AJU1292" s="4"/>
      <c r="AJV1292" s="4"/>
      <c r="AJW1292" s="4"/>
      <c r="AJX1292" s="4"/>
      <c r="AJY1292" s="4"/>
      <c r="AJZ1292" s="4"/>
      <c r="AKA1292" s="4"/>
      <c r="AKB1292" s="4"/>
      <c r="AKC1292" s="4"/>
      <c r="AKD1292" s="4"/>
      <c r="AKE1292" s="4"/>
      <c r="AKF1292" s="4"/>
      <c r="AKG1292" s="4"/>
      <c r="AKH1292" s="4"/>
      <c r="AKI1292" s="4"/>
      <c r="AKJ1292" s="4"/>
      <c r="AKK1292" s="4"/>
      <c r="AKL1292" s="4"/>
      <c r="AKM1292" s="4"/>
      <c r="AKN1292" s="4"/>
      <c r="AKO1292" s="4"/>
      <c r="AKP1292" s="4"/>
      <c r="AKQ1292" s="4"/>
      <c r="AKR1292" s="4"/>
      <c r="AKS1292" s="4"/>
      <c r="AKT1292" s="4"/>
      <c r="AKU1292" s="4"/>
      <c r="AKV1292" s="4"/>
      <c r="AKW1292" s="4"/>
      <c r="AKX1292" s="4"/>
      <c r="AKY1292" s="4"/>
      <c r="AKZ1292" s="4"/>
      <c r="ALA1292" s="4"/>
      <c r="ALB1292" s="4"/>
      <c r="ALC1292" s="4"/>
      <c r="ALD1292" s="4"/>
      <c r="ALE1292" s="4"/>
      <c r="ALF1292" s="4"/>
      <c r="ALG1292" s="4"/>
      <c r="ALH1292" s="4"/>
      <c r="ALI1292" s="4"/>
      <c r="ALJ1292" s="4"/>
      <c r="ALK1292" s="4"/>
      <c r="ALL1292" s="4"/>
      <c r="ALM1292" s="4"/>
      <c r="ALN1292" s="4"/>
      <c r="ALO1292" s="4"/>
      <c r="ALP1292" s="4"/>
      <c r="ALQ1292" s="4"/>
      <c r="ALR1292" s="4"/>
      <c r="ALS1292" s="4"/>
      <c r="ALT1292" s="4"/>
      <c r="ALU1292" s="4"/>
      <c r="ALV1292" s="4"/>
      <c r="ALW1292" s="4"/>
      <c r="ALX1292" s="4"/>
      <c r="ALY1292" s="4"/>
      <c r="ALZ1292" s="4"/>
      <c r="AMA1292" s="4"/>
      <c r="AMB1292" s="4"/>
      <c r="AMC1292" s="4"/>
      <c r="AMD1292" s="4"/>
      <c r="AME1292" s="4"/>
      <c r="AMF1292" s="4"/>
      <c r="AMG1292" s="4"/>
      <c r="AMH1292" s="4"/>
      <c r="AMI1292" s="4"/>
      <c r="AMJ1292" s="4"/>
      <c r="AMK1292" s="4"/>
      <c r="AML1292" s="4"/>
      <c r="AMM1292" s="4"/>
      <c r="AMN1292" s="4"/>
      <c r="AMO1292" s="4"/>
      <c r="AMP1292" s="4"/>
      <c r="AMQ1292" s="4"/>
      <c r="AMR1292" s="4"/>
      <c r="AMS1292" s="4"/>
      <c r="AMT1292" s="4"/>
      <c r="AMU1292" s="4"/>
      <c r="AMV1292" s="4"/>
      <c r="AMW1292" s="4"/>
      <c r="AMX1292" s="4"/>
      <c r="AMY1292" s="4"/>
      <c r="AMZ1292" s="4"/>
      <c r="ANA1292" s="4"/>
      <c r="ANB1292" s="4"/>
      <c r="ANC1292" s="4"/>
      <c r="AND1292" s="4"/>
      <c r="ANE1292" s="4"/>
      <c r="ANF1292" s="4"/>
      <c r="ANG1292" s="4"/>
      <c r="ANH1292" s="4"/>
      <c r="ANI1292" s="4"/>
      <c r="ANJ1292" s="4"/>
      <c r="ANK1292" s="4"/>
      <c r="ANL1292" s="4"/>
      <c r="ANM1292" s="4"/>
      <c r="ANN1292" s="4"/>
      <c r="ANO1292" s="4"/>
      <c r="ANP1292" s="4"/>
      <c r="ANQ1292" s="4"/>
      <c r="ANR1292" s="4"/>
      <c r="ANS1292" s="4"/>
      <c r="ANT1292" s="4"/>
      <c r="ANU1292" s="4"/>
      <c r="ANV1292" s="4"/>
      <c r="ANW1292" s="4"/>
      <c r="ANX1292" s="4"/>
      <c r="ANY1292" s="4"/>
      <c r="ANZ1292" s="4"/>
      <c r="AOA1292" s="4"/>
      <c r="AOB1292" s="4"/>
      <c r="AOC1292" s="4"/>
      <c r="AOD1292" s="4"/>
      <c r="AOE1292" s="4"/>
      <c r="AOF1292" s="4"/>
      <c r="AOG1292" s="4"/>
      <c r="AOH1292" s="4"/>
      <c r="AOI1292" s="4"/>
      <c r="AOJ1292" s="4"/>
      <c r="AOK1292" s="4"/>
      <c r="AOL1292" s="4"/>
      <c r="AOM1292" s="4"/>
      <c r="AON1292" s="4"/>
      <c r="AOO1292" s="4"/>
      <c r="AOP1292" s="4"/>
      <c r="AOQ1292" s="4"/>
      <c r="AOR1292" s="4"/>
      <c r="AOS1292" s="4"/>
      <c r="AOT1292" s="4"/>
      <c r="AOU1292" s="4"/>
      <c r="AOV1292" s="4"/>
      <c r="AOW1292" s="4"/>
      <c r="AOX1292" s="4"/>
      <c r="AOY1292" s="4"/>
      <c r="AOZ1292" s="4"/>
      <c r="APA1292" s="4"/>
      <c r="APB1292" s="4"/>
      <c r="APC1292" s="4"/>
      <c r="APD1292" s="4"/>
      <c r="APE1292" s="4"/>
      <c r="APF1292" s="4"/>
      <c r="APG1292" s="4"/>
      <c r="APH1292" s="4"/>
      <c r="API1292" s="4"/>
      <c r="APJ1292" s="4"/>
      <c r="APK1292" s="4"/>
      <c r="APL1292" s="4"/>
      <c r="APM1292" s="4"/>
      <c r="APN1292" s="4"/>
      <c r="APO1292" s="4"/>
      <c r="APP1292" s="4"/>
      <c r="APQ1292" s="4"/>
      <c r="APR1292" s="4"/>
      <c r="APS1292" s="4"/>
      <c r="APT1292" s="4"/>
      <c r="APU1292" s="4"/>
      <c r="APV1292" s="4"/>
      <c r="APW1292" s="4"/>
      <c r="APX1292" s="4"/>
      <c r="APY1292" s="4"/>
      <c r="APZ1292" s="4"/>
      <c r="AQA1292" s="4"/>
      <c r="AQB1292" s="4"/>
      <c r="AQC1292" s="4"/>
      <c r="AQD1292" s="4"/>
      <c r="AQE1292" s="4"/>
      <c r="AQF1292" s="4"/>
      <c r="AQG1292" s="4"/>
      <c r="AQH1292" s="4"/>
      <c r="AQI1292" s="4"/>
      <c r="AQJ1292" s="4"/>
      <c r="AQK1292" s="4"/>
      <c r="AQL1292" s="4"/>
      <c r="AQM1292" s="4"/>
      <c r="AQN1292" s="4"/>
      <c r="AQO1292" s="4"/>
      <c r="AQP1292" s="4"/>
      <c r="AQQ1292" s="4"/>
      <c r="AQR1292" s="4"/>
      <c r="AQS1292" s="4"/>
      <c r="AQT1292" s="4"/>
      <c r="AQU1292" s="4"/>
      <c r="AQV1292" s="4"/>
      <c r="AQW1292" s="4"/>
      <c r="AQX1292" s="4"/>
      <c r="AQY1292" s="4"/>
      <c r="AQZ1292" s="4"/>
      <c r="ARA1292" s="4"/>
      <c r="ARB1292" s="4"/>
      <c r="ARC1292" s="4"/>
      <c r="ARD1292" s="4"/>
      <c r="ARE1292" s="4"/>
      <c r="ARF1292" s="4"/>
      <c r="ARG1292" s="4"/>
      <c r="ARH1292" s="4"/>
      <c r="ARI1292" s="4"/>
      <c r="ARJ1292" s="4"/>
      <c r="ARK1292" s="4"/>
      <c r="ARL1292" s="4"/>
      <c r="ARM1292" s="4"/>
      <c r="ARN1292" s="4"/>
      <c r="ARO1292" s="4"/>
      <c r="ARP1292" s="4"/>
      <c r="ARQ1292" s="4"/>
      <c r="ARR1292" s="4"/>
      <c r="ARS1292" s="4"/>
      <c r="ART1292" s="4"/>
      <c r="ARU1292" s="4"/>
      <c r="ARV1292" s="4"/>
      <c r="ARW1292" s="4"/>
      <c r="ARX1292" s="4"/>
      <c r="ARY1292" s="4"/>
      <c r="ARZ1292" s="4"/>
      <c r="ASA1292" s="4"/>
      <c r="ASB1292" s="4"/>
      <c r="ASC1292" s="4"/>
      <c r="ASD1292" s="4"/>
      <c r="ASE1292" s="4"/>
      <c r="ASF1292" s="4"/>
      <c r="ASG1292" s="4"/>
      <c r="ASH1292" s="4"/>
      <c r="ASI1292" s="4"/>
      <c r="ASJ1292" s="4"/>
      <c r="ASK1292" s="4"/>
      <c r="ASL1292" s="4"/>
      <c r="ASM1292" s="4"/>
      <c r="ASN1292" s="4"/>
      <c r="ASO1292" s="4"/>
      <c r="ASP1292" s="4"/>
      <c r="ASQ1292" s="4"/>
      <c r="ASR1292" s="4"/>
      <c r="ASS1292" s="4"/>
      <c r="AST1292" s="4"/>
      <c r="ASU1292" s="4"/>
      <c r="ASV1292" s="4"/>
      <c r="ASW1292" s="4"/>
      <c r="ASX1292" s="4"/>
      <c r="ASY1292" s="4"/>
      <c r="ASZ1292" s="4"/>
      <c r="ATA1292" s="4"/>
      <c r="ATB1292" s="4"/>
      <c r="ATC1292" s="4"/>
      <c r="ATD1292" s="4"/>
      <c r="ATE1292" s="4"/>
      <c r="ATF1292" s="4"/>
      <c r="ATG1292" s="4"/>
      <c r="ATH1292" s="4"/>
      <c r="ATI1292" s="4"/>
      <c r="ATJ1292" s="4"/>
      <c r="ATK1292" s="4"/>
      <c r="ATL1292" s="4"/>
      <c r="ATM1292" s="4"/>
      <c r="ATN1292" s="4"/>
      <c r="ATO1292" s="4"/>
      <c r="ATP1292" s="4"/>
      <c r="ATQ1292" s="4"/>
      <c r="ATR1292" s="4"/>
      <c r="ATS1292" s="4"/>
      <c r="ATT1292" s="4"/>
      <c r="ATU1292" s="4"/>
      <c r="ATV1292" s="4"/>
      <c r="ATW1292" s="4"/>
      <c r="ATX1292" s="4"/>
      <c r="ATY1292" s="4"/>
      <c r="ATZ1292" s="4"/>
      <c r="AUA1292" s="4"/>
      <c r="AUB1292" s="4"/>
      <c r="AUC1292" s="4"/>
      <c r="AUD1292" s="4"/>
      <c r="AUE1292" s="4"/>
      <c r="AUF1292" s="4"/>
      <c r="AUG1292" s="4"/>
      <c r="AUH1292" s="4"/>
      <c r="AUI1292" s="4"/>
      <c r="AUJ1292" s="4"/>
      <c r="AUK1292" s="4"/>
      <c r="AUL1292" s="4"/>
      <c r="AUM1292" s="4"/>
      <c r="AUN1292" s="4"/>
      <c r="AUO1292" s="4"/>
      <c r="AUP1292" s="4"/>
      <c r="AUQ1292" s="4"/>
      <c r="AUR1292" s="4"/>
      <c r="AUS1292" s="4"/>
      <c r="AUT1292" s="4"/>
      <c r="AUU1292" s="4"/>
      <c r="AUV1292" s="4"/>
      <c r="AUW1292" s="4"/>
      <c r="AUX1292" s="4"/>
      <c r="AUY1292" s="4"/>
      <c r="AUZ1292" s="4"/>
      <c r="AVA1292" s="4"/>
      <c r="AVB1292" s="4"/>
      <c r="AVC1292" s="4"/>
      <c r="AVD1292" s="4"/>
      <c r="AVE1292" s="4"/>
      <c r="AVF1292" s="4"/>
      <c r="AVG1292" s="4"/>
      <c r="AVH1292" s="4"/>
      <c r="AVI1292" s="4"/>
      <c r="AVJ1292" s="4"/>
      <c r="AVK1292" s="4"/>
      <c r="AVL1292" s="4"/>
      <c r="AVM1292" s="4"/>
      <c r="AVN1292" s="4"/>
      <c r="AVO1292" s="4"/>
      <c r="AVP1292" s="4"/>
      <c r="AVQ1292" s="4"/>
      <c r="AVR1292" s="4"/>
      <c r="AVS1292" s="4"/>
      <c r="AVT1292" s="4"/>
      <c r="AVU1292" s="4"/>
      <c r="AVV1292" s="4"/>
      <c r="AVW1292" s="4"/>
      <c r="AVX1292" s="4"/>
      <c r="AVY1292" s="4"/>
      <c r="AVZ1292" s="4"/>
      <c r="AWA1292" s="4"/>
      <c r="AWB1292" s="4"/>
      <c r="AWC1292" s="4"/>
      <c r="AWD1292" s="4"/>
      <c r="AWE1292" s="4"/>
      <c r="AWF1292" s="4"/>
      <c r="AWG1292" s="4"/>
      <c r="AWH1292" s="4"/>
      <c r="AWI1292" s="4"/>
      <c r="AWJ1292" s="4"/>
      <c r="AWK1292" s="4"/>
      <c r="AWL1292" s="4"/>
      <c r="AWM1292" s="4"/>
      <c r="AWN1292" s="4"/>
      <c r="AWO1292" s="4"/>
      <c r="AWP1292" s="4"/>
      <c r="AWQ1292" s="4"/>
      <c r="AWR1292" s="4"/>
      <c r="AWS1292" s="4"/>
      <c r="AWT1292" s="4"/>
      <c r="AWU1292" s="4"/>
      <c r="AWV1292" s="4"/>
      <c r="AWW1292" s="4"/>
      <c r="AWX1292" s="4"/>
      <c r="AWY1292" s="4"/>
      <c r="AWZ1292" s="4"/>
      <c r="AXA1292" s="4"/>
      <c r="AXB1292" s="4"/>
      <c r="AXC1292" s="4"/>
      <c r="AXD1292" s="4"/>
      <c r="AXE1292" s="4"/>
      <c r="AXF1292" s="4"/>
      <c r="AXG1292" s="4"/>
      <c r="AXH1292" s="4"/>
      <c r="AXI1292" s="4"/>
      <c r="AXJ1292" s="4"/>
      <c r="AXK1292" s="4"/>
      <c r="AXL1292" s="4"/>
      <c r="AXM1292" s="4"/>
      <c r="AXN1292" s="4"/>
      <c r="AXO1292" s="4"/>
      <c r="AXP1292" s="4"/>
      <c r="AXQ1292" s="4"/>
      <c r="AXR1292" s="4"/>
      <c r="AXS1292" s="4"/>
      <c r="AXT1292" s="4"/>
      <c r="AXU1292" s="4"/>
      <c r="AXV1292" s="4"/>
      <c r="AXW1292" s="4"/>
      <c r="AXX1292" s="4"/>
      <c r="AXY1292" s="4"/>
      <c r="AXZ1292" s="4"/>
      <c r="AYA1292" s="4"/>
      <c r="AYB1292" s="4"/>
      <c r="AYC1292" s="4"/>
      <c r="AYD1292" s="4"/>
      <c r="AYE1292" s="4"/>
      <c r="AYF1292" s="4"/>
      <c r="AYG1292" s="4"/>
      <c r="AYH1292" s="4"/>
      <c r="AYI1292" s="4"/>
      <c r="AYJ1292" s="4"/>
      <c r="AYK1292" s="4"/>
      <c r="AYL1292" s="4"/>
      <c r="AYM1292" s="4"/>
      <c r="AYN1292" s="4"/>
      <c r="AYO1292" s="4"/>
      <c r="AYP1292" s="4"/>
      <c r="AYQ1292" s="4"/>
      <c r="AYR1292" s="4"/>
      <c r="AYS1292" s="4"/>
      <c r="AYT1292" s="4"/>
      <c r="AYU1292" s="4"/>
      <c r="AYV1292" s="4"/>
      <c r="AYW1292" s="4"/>
      <c r="AYX1292" s="4"/>
      <c r="AYY1292" s="4"/>
      <c r="AYZ1292" s="4"/>
      <c r="AZA1292" s="4"/>
      <c r="AZB1292" s="4"/>
      <c r="AZC1292" s="4"/>
      <c r="AZD1292" s="4"/>
      <c r="AZE1292" s="4"/>
      <c r="AZF1292" s="4"/>
      <c r="AZG1292" s="4"/>
      <c r="AZH1292" s="4"/>
      <c r="AZI1292" s="4"/>
      <c r="AZJ1292" s="4"/>
      <c r="AZK1292" s="4"/>
      <c r="AZL1292" s="4"/>
      <c r="AZM1292" s="4"/>
      <c r="AZN1292" s="4"/>
      <c r="AZO1292" s="4"/>
      <c r="AZP1292" s="4"/>
      <c r="AZQ1292" s="4"/>
      <c r="AZR1292" s="4"/>
      <c r="AZS1292" s="4"/>
      <c r="AZT1292" s="4"/>
      <c r="AZU1292" s="4"/>
      <c r="AZV1292" s="4"/>
      <c r="AZW1292" s="4"/>
      <c r="AZX1292" s="4"/>
      <c r="AZY1292" s="4"/>
      <c r="AZZ1292" s="4"/>
      <c r="BAA1292" s="4"/>
      <c r="BAB1292" s="4"/>
      <c r="BAC1292" s="4"/>
      <c r="BAD1292" s="4"/>
      <c r="BAE1292" s="4"/>
      <c r="BAF1292" s="4"/>
      <c r="BAG1292" s="4"/>
      <c r="BAH1292" s="4"/>
      <c r="BAI1292" s="4"/>
      <c r="BAJ1292" s="4"/>
      <c r="BAK1292" s="4"/>
      <c r="BAL1292" s="4"/>
      <c r="BAM1292" s="4"/>
      <c r="BAN1292" s="4"/>
      <c r="BAO1292" s="4"/>
      <c r="BAP1292" s="4"/>
      <c r="BAQ1292" s="4"/>
      <c r="BAR1292" s="4"/>
      <c r="BAS1292" s="4"/>
      <c r="BAT1292" s="4"/>
      <c r="BAU1292" s="4"/>
      <c r="BAV1292" s="4"/>
      <c r="BAW1292" s="4"/>
      <c r="BAX1292" s="4"/>
      <c r="BAY1292" s="4"/>
      <c r="BAZ1292" s="4"/>
      <c r="BBA1292" s="4"/>
      <c r="BBB1292" s="4"/>
      <c r="BBC1292" s="4"/>
      <c r="BBD1292" s="4"/>
      <c r="BBE1292" s="4"/>
      <c r="BBF1292" s="4"/>
      <c r="BBG1292" s="4"/>
      <c r="BBH1292" s="4"/>
      <c r="BBI1292" s="4"/>
      <c r="BBJ1292" s="4"/>
      <c r="BBK1292" s="4"/>
      <c r="BBL1292" s="4"/>
      <c r="BBM1292" s="4"/>
      <c r="BBN1292" s="4"/>
      <c r="BBO1292" s="4"/>
      <c r="BBP1292" s="4"/>
      <c r="BBQ1292" s="4"/>
      <c r="BBR1292" s="4"/>
      <c r="BBS1292" s="4"/>
      <c r="BBT1292" s="4"/>
      <c r="BBU1292" s="4"/>
      <c r="BBV1292" s="4"/>
      <c r="BBW1292" s="4"/>
      <c r="BBX1292" s="4"/>
      <c r="BBY1292" s="4"/>
      <c r="BBZ1292" s="4"/>
      <c r="BCA1292" s="4"/>
      <c r="BCB1292" s="4"/>
      <c r="BCC1292" s="4"/>
      <c r="BCD1292" s="4"/>
      <c r="BCE1292" s="4"/>
      <c r="BCF1292" s="4"/>
      <c r="BCG1292" s="4"/>
      <c r="BCH1292" s="4"/>
      <c r="BCI1292" s="4"/>
      <c r="BCJ1292" s="4"/>
      <c r="BCK1292" s="4"/>
      <c r="BCL1292" s="4"/>
      <c r="BCM1292" s="4"/>
      <c r="BCN1292" s="4"/>
      <c r="BCO1292" s="4"/>
      <c r="BCP1292" s="4"/>
      <c r="BCQ1292" s="4"/>
      <c r="BCR1292" s="4"/>
      <c r="BCS1292" s="4"/>
      <c r="BCT1292" s="4"/>
      <c r="BCU1292" s="4"/>
      <c r="BCV1292" s="4"/>
      <c r="BCW1292" s="4"/>
      <c r="BCX1292" s="4"/>
      <c r="BCY1292" s="4"/>
      <c r="BCZ1292" s="4"/>
      <c r="BDA1292" s="4"/>
      <c r="BDB1292" s="4"/>
      <c r="BDC1292" s="4"/>
      <c r="BDD1292" s="4"/>
      <c r="BDE1292" s="4"/>
      <c r="BDF1292" s="4"/>
      <c r="BDG1292" s="4"/>
      <c r="BDH1292" s="4"/>
      <c r="BDI1292" s="4"/>
      <c r="BDJ1292" s="4"/>
      <c r="BDK1292" s="4"/>
      <c r="BDL1292" s="4"/>
      <c r="BDM1292" s="4"/>
      <c r="BDN1292" s="4"/>
      <c r="BDO1292" s="4"/>
      <c r="BDP1292" s="4"/>
      <c r="BDQ1292" s="4"/>
      <c r="BDR1292" s="4"/>
      <c r="BDS1292" s="4"/>
      <c r="BDT1292" s="4"/>
      <c r="BDU1292" s="4"/>
      <c r="BDV1292" s="4"/>
      <c r="BDW1292" s="4"/>
      <c r="BDX1292" s="4"/>
      <c r="BDY1292" s="4"/>
      <c r="BDZ1292" s="4"/>
      <c r="BEA1292" s="4"/>
      <c r="BEB1292" s="4"/>
      <c r="BEC1292" s="4"/>
      <c r="BED1292" s="4"/>
      <c r="BEE1292" s="4"/>
      <c r="BEF1292" s="4"/>
      <c r="BEG1292" s="4"/>
      <c r="BEH1292" s="4"/>
      <c r="BEI1292" s="4"/>
      <c r="BEJ1292" s="4"/>
      <c r="BEK1292" s="4"/>
      <c r="BEL1292" s="4"/>
      <c r="BEM1292" s="4"/>
      <c r="BEN1292" s="4"/>
      <c r="BEO1292" s="4"/>
      <c r="BEP1292" s="4"/>
      <c r="BEQ1292" s="4"/>
      <c r="BER1292" s="4"/>
      <c r="BES1292" s="4"/>
      <c r="BET1292" s="4"/>
      <c r="BEU1292" s="4"/>
      <c r="BEV1292" s="4"/>
      <c r="BEW1292" s="4"/>
      <c r="BEX1292" s="4"/>
      <c r="BEY1292" s="4"/>
      <c r="BEZ1292" s="4"/>
      <c r="BFA1292" s="4"/>
      <c r="BFB1292" s="4"/>
      <c r="BFC1292" s="4"/>
      <c r="BFD1292" s="4"/>
      <c r="BFE1292" s="4"/>
      <c r="BFF1292" s="4"/>
      <c r="BFG1292" s="4"/>
      <c r="BFH1292" s="4"/>
      <c r="BFI1292" s="4"/>
      <c r="BFJ1292" s="4"/>
      <c r="BFK1292" s="4"/>
      <c r="BFL1292" s="4"/>
      <c r="BFM1292" s="4"/>
      <c r="BFN1292" s="4"/>
      <c r="BFO1292" s="4"/>
      <c r="BFP1292" s="4"/>
      <c r="BFQ1292" s="4"/>
      <c r="BFR1292" s="4"/>
      <c r="BFS1292" s="4"/>
      <c r="BFT1292" s="4"/>
      <c r="BFU1292" s="4"/>
      <c r="BFV1292" s="4"/>
      <c r="BFW1292" s="4"/>
      <c r="BFX1292" s="4"/>
      <c r="BFY1292" s="4"/>
      <c r="BFZ1292" s="4"/>
      <c r="BGA1292" s="4"/>
      <c r="BGB1292" s="4"/>
      <c r="BGC1292" s="4"/>
      <c r="BGD1292" s="4"/>
      <c r="BGE1292" s="4"/>
      <c r="BGF1292" s="4"/>
      <c r="BGG1292" s="4"/>
      <c r="BGH1292" s="4"/>
      <c r="BGI1292" s="4"/>
      <c r="BGJ1292" s="4"/>
      <c r="BGK1292" s="4"/>
      <c r="BGL1292" s="4"/>
      <c r="BGM1292" s="4"/>
      <c r="BGN1292" s="4"/>
      <c r="BGO1292" s="4"/>
      <c r="BGP1292" s="4"/>
      <c r="BGQ1292" s="4"/>
      <c r="BGR1292" s="4"/>
      <c r="BGS1292" s="4"/>
      <c r="BGT1292" s="4"/>
      <c r="BGU1292" s="4"/>
      <c r="BGV1292" s="4"/>
      <c r="BGW1292" s="4"/>
      <c r="BGX1292" s="4"/>
      <c r="BGY1292" s="4"/>
      <c r="BGZ1292" s="4"/>
      <c r="BHA1292" s="4"/>
      <c r="BHB1292" s="4"/>
      <c r="BHC1292" s="4"/>
      <c r="BHD1292" s="4"/>
      <c r="BHE1292" s="4"/>
      <c r="BHF1292" s="4"/>
      <c r="BHG1292" s="4"/>
      <c r="BHH1292" s="4"/>
      <c r="BHI1292" s="4"/>
      <c r="BHJ1292" s="4"/>
      <c r="BHK1292" s="4"/>
      <c r="BHL1292" s="4"/>
      <c r="BHM1292" s="4"/>
      <c r="BHN1292" s="4"/>
      <c r="BHO1292" s="4"/>
      <c r="BHP1292" s="4"/>
      <c r="BHQ1292" s="4"/>
      <c r="BHR1292" s="4"/>
      <c r="BHS1292" s="4"/>
      <c r="BHT1292" s="4"/>
      <c r="BHU1292" s="4"/>
      <c r="BHV1292" s="4"/>
      <c r="BHW1292" s="4"/>
      <c r="BHX1292" s="4"/>
      <c r="BHY1292" s="4"/>
      <c r="BHZ1292" s="4"/>
      <c r="BIA1292" s="4"/>
      <c r="BIB1292" s="4"/>
      <c r="BIC1292" s="4"/>
      <c r="BID1292" s="4"/>
      <c r="BIE1292" s="4"/>
      <c r="BIF1292" s="4"/>
      <c r="BIG1292" s="4"/>
      <c r="BIH1292" s="4"/>
      <c r="BII1292" s="4"/>
      <c r="BIJ1292" s="4"/>
      <c r="BIK1292" s="4"/>
      <c r="BIL1292" s="4"/>
      <c r="BIM1292" s="4"/>
      <c r="BIN1292" s="4"/>
      <c r="BIO1292" s="4"/>
      <c r="BIP1292" s="4"/>
      <c r="BIQ1292" s="4"/>
      <c r="BIR1292" s="4"/>
      <c r="BIS1292" s="4"/>
      <c r="BIT1292" s="4"/>
      <c r="BIU1292" s="4"/>
      <c r="BIV1292" s="4"/>
      <c r="BIW1292" s="4"/>
      <c r="BIX1292" s="4"/>
      <c r="BIY1292" s="4"/>
      <c r="BIZ1292" s="4"/>
      <c r="BJA1292" s="4"/>
      <c r="BJB1292" s="4"/>
      <c r="BJC1292" s="4"/>
      <c r="BJD1292" s="4"/>
      <c r="BJE1292" s="4"/>
      <c r="BJF1292" s="4"/>
      <c r="BJG1292" s="4"/>
      <c r="BJH1292" s="4"/>
      <c r="BJI1292" s="4"/>
      <c r="BJJ1292" s="4"/>
      <c r="BJK1292" s="4"/>
      <c r="BJL1292" s="4"/>
      <c r="BJM1292" s="4"/>
      <c r="BJN1292" s="4"/>
      <c r="BJO1292" s="4"/>
      <c r="BJP1292" s="4"/>
      <c r="BJQ1292" s="4"/>
      <c r="BJR1292" s="4"/>
      <c r="BJS1292" s="4"/>
      <c r="BJT1292" s="4"/>
      <c r="BJU1292" s="4"/>
      <c r="BJV1292" s="4"/>
      <c r="BJW1292" s="4"/>
      <c r="BJX1292" s="4"/>
      <c r="BJY1292" s="4"/>
      <c r="BJZ1292" s="4"/>
      <c r="BKA1292" s="4"/>
      <c r="BKB1292" s="4"/>
      <c r="BKC1292" s="4"/>
      <c r="BKD1292" s="4"/>
      <c r="BKE1292" s="4"/>
      <c r="BKF1292" s="4"/>
      <c r="BKG1292" s="4"/>
      <c r="BKH1292" s="4"/>
      <c r="BKI1292" s="4"/>
      <c r="BKJ1292" s="4"/>
      <c r="BKK1292" s="4"/>
      <c r="BKL1292" s="4"/>
      <c r="BKM1292" s="4"/>
      <c r="BKN1292" s="4"/>
      <c r="BKO1292" s="4"/>
      <c r="BKP1292" s="4"/>
      <c r="BKQ1292" s="4"/>
      <c r="BKR1292" s="4"/>
      <c r="BKS1292" s="4"/>
      <c r="BKT1292" s="4"/>
      <c r="BKU1292" s="4"/>
      <c r="BKV1292" s="4"/>
      <c r="BKW1292" s="4"/>
      <c r="BKX1292" s="4"/>
      <c r="BKY1292" s="4"/>
      <c r="BKZ1292" s="4"/>
      <c r="BLA1292" s="4"/>
      <c r="BLB1292" s="4"/>
      <c r="BLC1292" s="4"/>
      <c r="BLD1292" s="4"/>
      <c r="BLE1292" s="4"/>
      <c r="BLF1292" s="4"/>
      <c r="BLG1292" s="4"/>
      <c r="BLH1292" s="4"/>
      <c r="BLI1292" s="4"/>
      <c r="BLJ1292" s="4"/>
      <c r="BLK1292" s="4"/>
      <c r="BLL1292" s="4"/>
      <c r="BLM1292" s="4"/>
      <c r="BLN1292" s="4"/>
      <c r="BLO1292" s="4"/>
      <c r="BLP1292" s="4"/>
      <c r="BLQ1292" s="4"/>
      <c r="BLR1292" s="4"/>
      <c r="BLS1292" s="4"/>
      <c r="BLT1292" s="4"/>
      <c r="BLU1292" s="4"/>
      <c r="BLV1292" s="4"/>
      <c r="BLW1292" s="4"/>
      <c r="BLX1292" s="4"/>
      <c r="BLY1292" s="4"/>
      <c r="BLZ1292" s="4"/>
      <c r="BMA1292" s="4"/>
      <c r="BMB1292" s="4"/>
      <c r="BMC1292" s="4"/>
      <c r="BMD1292" s="4"/>
      <c r="BME1292" s="4"/>
      <c r="BMF1292" s="4"/>
      <c r="BMG1292" s="4"/>
      <c r="BMH1292" s="4"/>
      <c r="BMI1292" s="4"/>
      <c r="BMJ1292" s="4"/>
      <c r="BMK1292" s="4"/>
      <c r="BML1292" s="4"/>
      <c r="BMM1292" s="4"/>
      <c r="BMN1292" s="4"/>
      <c r="BMO1292" s="4"/>
      <c r="BMP1292" s="4"/>
      <c r="BMQ1292" s="4"/>
      <c r="BMR1292" s="4"/>
      <c r="BMS1292" s="4"/>
      <c r="BMT1292" s="4"/>
      <c r="BMU1292" s="4"/>
      <c r="BMV1292" s="4"/>
      <c r="BMW1292" s="4"/>
      <c r="BMX1292" s="4"/>
      <c r="BMY1292" s="4"/>
      <c r="BMZ1292" s="4"/>
      <c r="BNA1292" s="4"/>
      <c r="BNB1292" s="4"/>
      <c r="BNC1292" s="4"/>
      <c r="BND1292" s="4"/>
      <c r="BNE1292" s="4"/>
      <c r="BNF1292" s="4"/>
      <c r="BNG1292" s="4"/>
      <c r="BNH1292" s="4"/>
      <c r="BNI1292" s="4"/>
      <c r="BNJ1292" s="4"/>
      <c r="BNK1292" s="4"/>
      <c r="BNL1292" s="4"/>
      <c r="BNM1292" s="4"/>
      <c r="BNN1292" s="4"/>
      <c r="BNO1292" s="4"/>
      <c r="BNP1292" s="4"/>
      <c r="BNQ1292" s="4"/>
      <c r="BNR1292" s="4"/>
      <c r="BNS1292" s="4"/>
      <c r="BNT1292" s="4"/>
      <c r="BNU1292" s="4"/>
      <c r="BNV1292" s="4"/>
      <c r="BNW1292" s="4"/>
      <c r="BNX1292" s="4"/>
      <c r="BNY1292" s="4"/>
      <c r="BNZ1292" s="4"/>
      <c r="BOA1292" s="4"/>
      <c r="BOB1292" s="4"/>
      <c r="BOC1292" s="4"/>
      <c r="BOD1292" s="4"/>
      <c r="BOE1292" s="4"/>
      <c r="BOF1292" s="4"/>
      <c r="BOG1292" s="4"/>
      <c r="BOH1292" s="4"/>
      <c r="BOI1292" s="4"/>
      <c r="BOJ1292" s="4"/>
      <c r="BOK1292" s="4"/>
      <c r="BOL1292" s="4"/>
      <c r="BOM1292" s="4"/>
      <c r="BON1292" s="4"/>
      <c r="BOO1292" s="4"/>
      <c r="BOP1292" s="4"/>
      <c r="BOQ1292" s="4"/>
      <c r="BOR1292" s="4"/>
      <c r="BOS1292" s="4"/>
      <c r="BOT1292" s="4"/>
      <c r="BOU1292" s="4"/>
      <c r="BOV1292" s="4"/>
      <c r="BOW1292" s="4"/>
      <c r="BOX1292" s="4"/>
      <c r="BOY1292" s="4"/>
      <c r="BOZ1292" s="4"/>
      <c r="BPA1292" s="4"/>
      <c r="BPB1292" s="4"/>
      <c r="BPC1292" s="4"/>
      <c r="BPD1292" s="4"/>
      <c r="BPE1292" s="4"/>
      <c r="BPF1292" s="4"/>
      <c r="BPG1292" s="4"/>
      <c r="BPH1292" s="4"/>
      <c r="BPI1292" s="4"/>
      <c r="BPJ1292" s="4"/>
      <c r="BPK1292" s="4"/>
      <c r="BPL1292" s="4"/>
      <c r="BPM1292" s="4"/>
      <c r="BPN1292" s="4"/>
      <c r="BPO1292" s="4"/>
      <c r="BPP1292" s="4"/>
      <c r="BPQ1292" s="4"/>
      <c r="BPR1292" s="4"/>
      <c r="BPS1292" s="4"/>
      <c r="BPT1292" s="4"/>
      <c r="BPU1292" s="4"/>
      <c r="BPV1292" s="4"/>
      <c r="BPW1292" s="4"/>
      <c r="BPX1292" s="4"/>
      <c r="BPY1292" s="4"/>
      <c r="BPZ1292" s="4"/>
      <c r="BQA1292" s="4"/>
      <c r="BQB1292" s="4"/>
      <c r="BQC1292" s="4"/>
      <c r="BQD1292" s="4"/>
      <c r="BQE1292" s="4"/>
      <c r="BQF1292" s="4"/>
      <c r="BQG1292" s="4"/>
      <c r="BQH1292" s="4"/>
      <c r="BQI1292" s="4"/>
      <c r="BQJ1292" s="4"/>
      <c r="BQK1292" s="4"/>
      <c r="BQL1292" s="4"/>
      <c r="BQM1292" s="4"/>
      <c r="BQN1292" s="4"/>
      <c r="BQO1292" s="4"/>
      <c r="BQP1292" s="4"/>
      <c r="BQQ1292" s="4"/>
      <c r="BQR1292" s="4"/>
      <c r="BQS1292" s="4"/>
      <c r="BQT1292" s="4"/>
      <c r="BQU1292" s="4"/>
      <c r="BQV1292" s="4"/>
      <c r="BQW1292" s="4"/>
      <c r="BQX1292" s="4"/>
      <c r="BQY1292" s="4"/>
      <c r="BQZ1292" s="4"/>
      <c r="BRA1292" s="4"/>
      <c r="BRB1292" s="4"/>
      <c r="BRC1292" s="4"/>
      <c r="BRD1292" s="4"/>
      <c r="BRE1292" s="4"/>
      <c r="BRF1292" s="4"/>
      <c r="BRG1292" s="4"/>
      <c r="BRH1292" s="4"/>
      <c r="BRI1292" s="4"/>
      <c r="BRJ1292" s="4"/>
      <c r="BRK1292" s="4"/>
      <c r="BRL1292" s="4"/>
      <c r="BRM1292" s="4"/>
      <c r="BRN1292" s="4"/>
      <c r="BRO1292" s="4"/>
      <c r="BRP1292" s="4"/>
      <c r="BRQ1292" s="4"/>
      <c r="BRR1292" s="4"/>
      <c r="BRS1292" s="4"/>
      <c r="BRT1292" s="4"/>
      <c r="BRU1292" s="4"/>
      <c r="BRV1292" s="4"/>
      <c r="BRW1292" s="4"/>
      <c r="BRX1292" s="4"/>
      <c r="BRY1292" s="4"/>
      <c r="BRZ1292" s="4"/>
      <c r="BSA1292" s="4"/>
      <c r="BSB1292" s="4"/>
      <c r="BSC1292" s="4"/>
      <c r="BSD1292" s="4"/>
      <c r="BSE1292" s="4"/>
      <c r="BSF1292" s="4"/>
      <c r="BSG1292" s="4"/>
      <c r="BSH1292" s="4"/>
      <c r="BSI1292" s="4"/>
      <c r="BSJ1292" s="4"/>
      <c r="BSK1292" s="4"/>
      <c r="BSL1292" s="4"/>
      <c r="BSM1292" s="4"/>
      <c r="BSN1292" s="4"/>
      <c r="BSO1292" s="4"/>
      <c r="BSP1292" s="4"/>
      <c r="BSQ1292" s="4"/>
      <c r="BSR1292" s="4"/>
      <c r="BSS1292" s="4"/>
      <c r="BST1292" s="4"/>
      <c r="BSU1292" s="4"/>
      <c r="BSV1292" s="4"/>
      <c r="BSW1292" s="4"/>
      <c r="BSX1292" s="4"/>
      <c r="BSY1292" s="4"/>
      <c r="BSZ1292" s="4"/>
      <c r="BTA1292" s="4"/>
      <c r="BTB1292" s="4"/>
      <c r="BTC1292" s="4"/>
      <c r="BTD1292" s="4"/>
      <c r="BTE1292" s="4"/>
      <c r="BTF1292" s="4"/>
      <c r="BTG1292" s="4"/>
      <c r="BTH1292" s="4"/>
      <c r="BTI1292" s="4"/>
      <c r="BTJ1292" s="4"/>
      <c r="BTK1292" s="4"/>
      <c r="BTL1292" s="4"/>
      <c r="BTM1292" s="4"/>
      <c r="BTN1292" s="4"/>
      <c r="BTO1292" s="4"/>
      <c r="BTP1292" s="4"/>
      <c r="BTQ1292" s="4"/>
      <c r="BTR1292" s="4"/>
      <c r="BTS1292" s="4"/>
      <c r="BTT1292" s="4"/>
      <c r="BTU1292" s="4"/>
      <c r="BTV1292" s="4"/>
      <c r="BTW1292" s="4"/>
      <c r="BTX1292" s="4"/>
      <c r="BTY1292" s="4"/>
      <c r="BTZ1292" s="4"/>
      <c r="BUA1292" s="4"/>
      <c r="BUB1292" s="4"/>
      <c r="BUC1292" s="4"/>
      <c r="BUD1292" s="4"/>
      <c r="BUE1292" s="4"/>
      <c r="BUF1292" s="4"/>
      <c r="BUG1292" s="4"/>
      <c r="BUH1292" s="4"/>
      <c r="BUI1292" s="4"/>
      <c r="BUJ1292" s="4"/>
      <c r="BUK1292" s="4"/>
      <c r="BUL1292" s="4"/>
      <c r="BUM1292" s="4"/>
      <c r="BUN1292" s="4"/>
      <c r="BUO1292" s="4"/>
      <c r="BUP1292" s="4"/>
      <c r="BUQ1292" s="4"/>
      <c r="BUR1292" s="4"/>
      <c r="BUS1292" s="4"/>
      <c r="BUT1292" s="4"/>
      <c r="BUU1292" s="4"/>
      <c r="BUV1292" s="4"/>
      <c r="BUW1292" s="4"/>
      <c r="BUX1292" s="4"/>
      <c r="BUY1292" s="4"/>
      <c r="BUZ1292" s="4"/>
      <c r="BVA1292" s="4"/>
      <c r="BVB1292" s="4"/>
      <c r="BVC1292" s="4"/>
      <c r="BVD1292" s="4"/>
      <c r="BVE1292" s="4"/>
      <c r="BVF1292" s="4"/>
      <c r="BVG1292" s="4"/>
      <c r="BVH1292" s="4"/>
      <c r="BVI1292" s="4"/>
      <c r="BVJ1292" s="4"/>
      <c r="BVK1292" s="4"/>
      <c r="BVL1292" s="4"/>
      <c r="BVM1292" s="4"/>
      <c r="BVN1292" s="4"/>
      <c r="BVO1292" s="4"/>
      <c r="BVP1292" s="4"/>
      <c r="BVQ1292" s="4"/>
      <c r="BVR1292" s="4"/>
      <c r="BVS1292" s="4"/>
      <c r="BVT1292" s="4"/>
      <c r="BVU1292" s="4"/>
      <c r="BVV1292" s="4"/>
      <c r="BVW1292" s="4"/>
      <c r="BVX1292" s="4"/>
      <c r="BVY1292" s="4"/>
      <c r="BVZ1292" s="4"/>
      <c r="BWA1292" s="4"/>
      <c r="BWB1292" s="4"/>
      <c r="BWC1292" s="4"/>
      <c r="BWD1292" s="4"/>
      <c r="BWE1292" s="4"/>
      <c r="BWF1292" s="4"/>
      <c r="BWG1292" s="4"/>
      <c r="BWH1292" s="4"/>
      <c r="BWI1292" s="4"/>
      <c r="BWJ1292" s="4"/>
      <c r="BWK1292" s="4"/>
      <c r="BWL1292" s="4"/>
      <c r="BWM1292" s="4"/>
      <c r="BWN1292" s="4"/>
      <c r="BWO1292" s="4"/>
      <c r="BWP1292" s="4"/>
      <c r="BWQ1292" s="4"/>
      <c r="BWR1292" s="4"/>
      <c r="BWS1292" s="4"/>
      <c r="BWT1292" s="4"/>
      <c r="BWU1292" s="4"/>
      <c r="BWV1292" s="4"/>
      <c r="BWW1292" s="4"/>
      <c r="BWX1292" s="4"/>
      <c r="BWY1292" s="4"/>
      <c r="BWZ1292" s="4"/>
      <c r="BXA1292" s="4"/>
      <c r="BXB1292" s="4"/>
      <c r="BXC1292" s="4"/>
      <c r="BXD1292" s="4"/>
      <c r="BXE1292" s="4"/>
      <c r="BXF1292" s="4"/>
      <c r="BXG1292" s="4"/>
      <c r="BXH1292" s="4"/>
      <c r="BXI1292" s="4"/>
      <c r="BXJ1292" s="4"/>
      <c r="BXK1292" s="4"/>
      <c r="BXL1292" s="4"/>
      <c r="BXM1292" s="4"/>
      <c r="BXN1292" s="4"/>
      <c r="BXO1292" s="4"/>
      <c r="BXP1292" s="4"/>
      <c r="BXQ1292" s="4"/>
      <c r="BXR1292" s="4"/>
      <c r="BXS1292" s="4"/>
      <c r="BXT1292" s="4"/>
      <c r="BXU1292" s="4"/>
      <c r="BXV1292" s="4"/>
      <c r="BXW1292" s="4"/>
      <c r="BXX1292" s="4"/>
      <c r="BXY1292" s="4"/>
      <c r="BXZ1292" s="4"/>
      <c r="BYA1292" s="4"/>
      <c r="BYB1292" s="4"/>
      <c r="BYC1292" s="4"/>
      <c r="BYD1292" s="4"/>
      <c r="BYE1292" s="4"/>
      <c r="BYF1292" s="4"/>
      <c r="BYG1292" s="4"/>
      <c r="BYH1292" s="4"/>
      <c r="BYI1292" s="4"/>
      <c r="BYJ1292" s="4"/>
      <c r="BYK1292" s="4"/>
      <c r="BYL1292" s="4"/>
      <c r="BYM1292" s="4"/>
      <c r="BYN1292" s="4"/>
      <c r="BYO1292" s="4"/>
      <c r="BYP1292" s="4"/>
      <c r="BYQ1292" s="4"/>
      <c r="BYR1292" s="4"/>
      <c r="BYS1292" s="4"/>
      <c r="BYT1292" s="4"/>
      <c r="BYU1292" s="4"/>
      <c r="BYV1292" s="4"/>
      <c r="BYW1292" s="4"/>
      <c r="BYX1292" s="4"/>
      <c r="BYY1292" s="4"/>
      <c r="BYZ1292" s="4"/>
      <c r="BZA1292" s="4"/>
      <c r="BZB1292" s="4"/>
      <c r="BZC1292" s="4"/>
      <c r="BZD1292" s="4"/>
      <c r="BZE1292" s="4"/>
      <c r="BZF1292" s="4"/>
      <c r="BZG1292" s="4"/>
      <c r="BZH1292" s="4"/>
      <c r="BZI1292" s="4"/>
      <c r="BZJ1292" s="4"/>
      <c r="BZK1292" s="4"/>
      <c r="BZL1292" s="4"/>
      <c r="BZM1292" s="4"/>
      <c r="BZN1292" s="4"/>
      <c r="BZO1292" s="4"/>
      <c r="BZP1292" s="4"/>
      <c r="BZQ1292" s="4"/>
      <c r="BZR1292" s="4"/>
      <c r="BZS1292" s="4"/>
      <c r="BZT1292" s="4"/>
      <c r="BZU1292" s="4"/>
      <c r="BZV1292" s="4"/>
      <c r="BZW1292" s="4"/>
      <c r="BZX1292" s="4"/>
      <c r="BZY1292" s="4"/>
      <c r="BZZ1292" s="4"/>
      <c r="CAA1292" s="4"/>
      <c r="CAB1292" s="4"/>
      <c r="CAC1292" s="4"/>
      <c r="CAD1292" s="4"/>
      <c r="CAE1292" s="4"/>
      <c r="CAF1292" s="4"/>
      <c r="CAG1292" s="4"/>
      <c r="CAH1292" s="4"/>
      <c r="CAI1292" s="4"/>
      <c r="CAJ1292" s="4"/>
      <c r="CAK1292" s="4"/>
      <c r="CAL1292" s="4"/>
      <c r="CAM1292" s="4"/>
      <c r="CAN1292" s="4"/>
      <c r="CAO1292" s="4"/>
      <c r="CAP1292" s="4"/>
      <c r="CAQ1292" s="4"/>
      <c r="CAR1292" s="4"/>
      <c r="CAS1292" s="4"/>
      <c r="CAT1292" s="4"/>
      <c r="CAU1292" s="4"/>
      <c r="CAV1292" s="4"/>
      <c r="CAW1292" s="4"/>
      <c r="CAX1292" s="4"/>
      <c r="CAY1292" s="4"/>
      <c r="CAZ1292" s="4"/>
      <c r="CBA1292" s="4"/>
      <c r="CBB1292" s="4"/>
      <c r="CBC1292" s="4"/>
      <c r="CBD1292" s="4"/>
      <c r="CBE1292" s="4"/>
      <c r="CBF1292" s="4"/>
      <c r="CBG1292" s="4"/>
      <c r="CBH1292" s="4"/>
      <c r="CBI1292" s="4"/>
      <c r="CBJ1292" s="4"/>
      <c r="CBK1292" s="4"/>
      <c r="CBL1292" s="4"/>
      <c r="CBM1292" s="4"/>
      <c r="CBN1292" s="4"/>
      <c r="CBO1292" s="4"/>
      <c r="CBP1292" s="4"/>
      <c r="CBQ1292" s="4"/>
      <c r="CBR1292" s="4"/>
      <c r="CBS1292" s="4"/>
      <c r="CBT1292" s="4"/>
      <c r="CBU1292" s="4"/>
      <c r="CBV1292" s="4"/>
      <c r="CBW1292" s="4"/>
      <c r="CBX1292" s="4"/>
      <c r="CBY1292" s="4"/>
      <c r="CBZ1292" s="4"/>
      <c r="CCA1292" s="4"/>
      <c r="CCB1292" s="4"/>
      <c r="CCC1292" s="4"/>
      <c r="CCD1292" s="4"/>
      <c r="CCE1292" s="4"/>
      <c r="CCF1292" s="4"/>
      <c r="CCG1292" s="4"/>
      <c r="CCH1292" s="4"/>
      <c r="CCI1292" s="4"/>
      <c r="CCJ1292" s="4"/>
      <c r="CCK1292" s="4"/>
      <c r="CCL1292" s="4"/>
      <c r="CCM1292" s="4"/>
      <c r="CCN1292" s="4"/>
      <c r="CCO1292" s="4"/>
      <c r="CCP1292" s="4"/>
      <c r="CCQ1292" s="4"/>
      <c r="CCR1292" s="4"/>
      <c r="CCS1292" s="4"/>
      <c r="CCT1292" s="4"/>
      <c r="CCU1292" s="4"/>
      <c r="CCV1292" s="4"/>
      <c r="CCW1292" s="4"/>
      <c r="CCX1292" s="4"/>
      <c r="CCY1292" s="4"/>
      <c r="CCZ1292" s="4"/>
      <c r="CDA1292" s="4"/>
      <c r="CDB1292" s="4"/>
      <c r="CDC1292" s="4"/>
      <c r="CDD1292" s="4"/>
      <c r="CDE1292" s="4"/>
      <c r="CDF1292" s="4"/>
      <c r="CDG1292" s="4"/>
      <c r="CDH1292" s="4"/>
      <c r="CDI1292" s="4"/>
      <c r="CDJ1292" s="4"/>
      <c r="CDK1292" s="4"/>
      <c r="CDL1292" s="4"/>
      <c r="CDM1292" s="4"/>
      <c r="CDN1292" s="4"/>
      <c r="CDO1292" s="4"/>
      <c r="CDP1292" s="4"/>
      <c r="CDQ1292" s="4"/>
      <c r="CDR1292" s="4"/>
      <c r="CDS1292" s="4"/>
      <c r="CDT1292" s="4"/>
      <c r="CDU1292" s="4"/>
      <c r="CDV1292" s="4"/>
      <c r="CDW1292" s="4"/>
      <c r="CDX1292" s="4"/>
      <c r="CDY1292" s="4"/>
      <c r="CDZ1292" s="4"/>
      <c r="CEA1292" s="4"/>
      <c r="CEB1292" s="4"/>
      <c r="CEC1292" s="4"/>
      <c r="CED1292" s="4"/>
      <c r="CEE1292" s="4"/>
      <c r="CEF1292" s="4"/>
      <c r="CEG1292" s="4"/>
      <c r="CEH1292" s="4"/>
      <c r="CEI1292" s="4"/>
      <c r="CEJ1292" s="4"/>
      <c r="CEK1292" s="4"/>
      <c r="CEL1292" s="4"/>
      <c r="CEM1292" s="4"/>
      <c r="CEN1292" s="4"/>
      <c r="CEO1292" s="4"/>
      <c r="CEP1292" s="4"/>
      <c r="CEQ1292" s="4"/>
      <c r="CER1292" s="4"/>
      <c r="CES1292" s="4"/>
      <c r="CET1292" s="4"/>
      <c r="CEU1292" s="4"/>
      <c r="CEV1292" s="4"/>
      <c r="CEW1292" s="4"/>
      <c r="CEX1292" s="4"/>
      <c r="CEY1292" s="4"/>
      <c r="CEZ1292" s="4"/>
      <c r="CFA1292" s="4"/>
      <c r="CFB1292" s="4"/>
      <c r="CFC1292" s="4"/>
      <c r="CFD1292" s="4"/>
      <c r="CFE1292" s="4"/>
      <c r="CFF1292" s="4"/>
      <c r="CFG1292" s="4"/>
      <c r="CFH1292" s="4"/>
      <c r="CFI1292" s="4"/>
      <c r="CFJ1292" s="4"/>
      <c r="CFK1292" s="4"/>
      <c r="CFL1292" s="4"/>
      <c r="CFM1292" s="4"/>
      <c r="CFN1292" s="4"/>
      <c r="CFO1292" s="4"/>
      <c r="CFP1292" s="4"/>
      <c r="CFQ1292" s="4"/>
      <c r="CFR1292" s="4"/>
      <c r="CFS1292" s="4"/>
      <c r="CFT1292" s="4"/>
      <c r="CFU1292" s="4"/>
      <c r="CFV1292" s="4"/>
      <c r="CFW1292" s="4"/>
      <c r="CFX1292" s="4"/>
      <c r="CFY1292" s="4"/>
      <c r="CFZ1292" s="4"/>
      <c r="CGA1292" s="4"/>
      <c r="CGB1292" s="4"/>
      <c r="CGC1292" s="4"/>
      <c r="CGD1292" s="4"/>
      <c r="CGE1292" s="4"/>
      <c r="CGF1292" s="4"/>
      <c r="CGG1292" s="4"/>
      <c r="CGH1292" s="4"/>
      <c r="CGI1292" s="4"/>
      <c r="CGJ1292" s="4"/>
      <c r="CGK1292" s="4"/>
      <c r="CGL1292" s="4"/>
      <c r="CGM1292" s="4"/>
      <c r="CGN1292" s="4"/>
      <c r="CGO1292" s="4"/>
      <c r="CGP1292" s="4"/>
      <c r="CGQ1292" s="4"/>
      <c r="CGR1292" s="4"/>
      <c r="CGS1292" s="4"/>
      <c r="CGT1292" s="4"/>
      <c r="CGU1292" s="4"/>
      <c r="CGV1292" s="4"/>
      <c r="CGW1292" s="4"/>
      <c r="CGX1292" s="4"/>
      <c r="CGY1292" s="4"/>
      <c r="CGZ1292" s="4"/>
      <c r="CHA1292" s="4"/>
      <c r="CHB1292" s="4"/>
      <c r="CHC1292" s="4"/>
      <c r="CHD1292" s="4"/>
      <c r="CHE1292" s="4"/>
      <c r="CHF1292" s="4"/>
      <c r="CHG1292" s="4"/>
      <c r="CHH1292" s="4"/>
      <c r="CHI1292" s="4"/>
      <c r="CHJ1292" s="4"/>
      <c r="CHK1292" s="4"/>
      <c r="CHL1292" s="4"/>
      <c r="CHM1292" s="4"/>
      <c r="CHN1292" s="4"/>
      <c r="CHO1292" s="4"/>
      <c r="CHP1292" s="4"/>
      <c r="CHQ1292" s="4"/>
      <c r="CHR1292" s="4"/>
      <c r="CHS1292" s="4"/>
      <c r="CHT1292" s="4"/>
      <c r="CHU1292" s="4"/>
      <c r="CHV1292" s="4"/>
      <c r="CHW1292" s="4"/>
      <c r="CHX1292" s="4"/>
      <c r="CHY1292" s="4"/>
      <c r="CHZ1292" s="4"/>
      <c r="CIA1292" s="4"/>
      <c r="CIB1292" s="4"/>
      <c r="CIC1292" s="4"/>
      <c r="CID1292" s="4"/>
      <c r="CIE1292" s="4"/>
      <c r="CIF1292" s="4"/>
      <c r="CIG1292" s="4"/>
      <c r="CIH1292" s="4"/>
      <c r="CII1292" s="4"/>
      <c r="CIJ1292" s="4"/>
      <c r="CIK1292" s="4"/>
      <c r="CIL1292" s="4"/>
      <c r="CIM1292" s="4"/>
      <c r="CIN1292" s="4"/>
      <c r="CIO1292" s="4"/>
      <c r="CIP1292" s="4"/>
      <c r="CIQ1292" s="4"/>
      <c r="CIR1292" s="4"/>
      <c r="CIS1292" s="4"/>
      <c r="CIT1292" s="4"/>
      <c r="CIU1292" s="4"/>
      <c r="CIV1292" s="4"/>
      <c r="CIW1292" s="4"/>
      <c r="CIX1292" s="4"/>
      <c r="CIY1292" s="4"/>
      <c r="CIZ1292" s="4"/>
      <c r="CJA1292" s="4"/>
      <c r="CJB1292" s="4"/>
      <c r="CJC1292" s="4"/>
      <c r="CJD1292" s="4"/>
      <c r="CJE1292" s="4"/>
      <c r="CJF1292" s="4"/>
      <c r="CJG1292" s="4"/>
      <c r="CJH1292" s="4"/>
      <c r="CJI1292" s="4"/>
      <c r="CJJ1292" s="4"/>
      <c r="CJK1292" s="4"/>
      <c r="CJL1292" s="4"/>
      <c r="CJM1292" s="4"/>
      <c r="CJN1292" s="4"/>
      <c r="CJO1292" s="4"/>
      <c r="CJP1292" s="4"/>
      <c r="CJQ1292" s="4"/>
      <c r="CJR1292" s="4"/>
      <c r="CJS1292" s="4"/>
      <c r="CJT1292" s="4"/>
      <c r="CJU1292" s="4"/>
      <c r="CJV1292" s="4"/>
      <c r="CJW1292" s="4"/>
      <c r="CJX1292" s="4"/>
      <c r="CJY1292" s="4"/>
      <c r="CJZ1292" s="4"/>
      <c r="CKA1292" s="4"/>
      <c r="CKB1292" s="4"/>
      <c r="CKC1292" s="4"/>
      <c r="CKD1292" s="4"/>
      <c r="CKE1292" s="4"/>
      <c r="CKF1292" s="4"/>
      <c r="CKG1292" s="4"/>
      <c r="CKH1292" s="4"/>
      <c r="CKI1292" s="4"/>
      <c r="CKJ1292" s="4"/>
      <c r="CKK1292" s="4"/>
      <c r="CKL1292" s="4"/>
      <c r="CKM1292" s="4"/>
      <c r="CKN1292" s="4"/>
      <c r="CKO1292" s="4"/>
      <c r="CKP1292" s="4"/>
      <c r="CKQ1292" s="4"/>
      <c r="CKR1292" s="4"/>
      <c r="CKS1292" s="4"/>
      <c r="CKT1292" s="4"/>
      <c r="CKU1292" s="4"/>
      <c r="CKV1292" s="4"/>
      <c r="CKW1292" s="4"/>
      <c r="CKX1292" s="4"/>
      <c r="CKY1292" s="4"/>
      <c r="CKZ1292" s="4"/>
      <c r="CLA1292" s="4"/>
      <c r="CLB1292" s="4"/>
      <c r="CLC1292" s="4"/>
      <c r="CLD1292" s="4"/>
      <c r="CLE1292" s="4"/>
      <c r="CLF1292" s="4"/>
      <c r="CLG1292" s="4"/>
      <c r="CLH1292" s="4"/>
      <c r="CLI1292" s="4"/>
      <c r="CLJ1292" s="4"/>
      <c r="CLK1292" s="4"/>
      <c r="CLL1292" s="4"/>
      <c r="CLM1292" s="4"/>
      <c r="CLN1292" s="4"/>
      <c r="CLO1292" s="4"/>
      <c r="CLP1292" s="4"/>
      <c r="CLQ1292" s="4"/>
      <c r="CLR1292" s="4"/>
      <c r="CLS1292" s="4"/>
      <c r="CLT1292" s="4"/>
      <c r="CLU1292" s="4"/>
      <c r="CLV1292" s="4"/>
      <c r="CLW1292" s="4"/>
      <c r="CLX1292" s="4"/>
      <c r="CLY1292" s="4"/>
      <c r="CLZ1292" s="4"/>
      <c r="CMA1292" s="4"/>
      <c r="CMB1292" s="4"/>
      <c r="CMC1292" s="4"/>
      <c r="CMD1292" s="4"/>
      <c r="CME1292" s="4"/>
      <c r="CMF1292" s="4"/>
      <c r="CMG1292" s="4"/>
      <c r="CMH1292" s="4"/>
      <c r="CMI1292" s="4"/>
      <c r="CMJ1292" s="4"/>
      <c r="CMK1292" s="4"/>
      <c r="CML1292" s="4"/>
      <c r="CMM1292" s="4"/>
      <c r="CMN1292" s="4"/>
      <c r="CMO1292" s="4"/>
      <c r="CMP1292" s="4"/>
      <c r="CMQ1292" s="4"/>
      <c r="CMR1292" s="4"/>
      <c r="CMS1292" s="4"/>
      <c r="CMT1292" s="4"/>
      <c r="CMU1292" s="4"/>
      <c r="CMV1292" s="4"/>
      <c r="CMW1292" s="4"/>
      <c r="CMX1292" s="4"/>
      <c r="CMY1292" s="4"/>
      <c r="CMZ1292" s="4"/>
      <c r="CNA1292" s="4"/>
      <c r="CNB1292" s="4"/>
      <c r="CNC1292" s="4"/>
      <c r="CND1292" s="4"/>
      <c r="CNE1292" s="4"/>
      <c r="CNF1292" s="4"/>
      <c r="CNG1292" s="4"/>
      <c r="CNH1292" s="4"/>
      <c r="CNI1292" s="4"/>
      <c r="CNJ1292" s="4"/>
      <c r="CNK1292" s="4"/>
      <c r="CNL1292" s="4"/>
      <c r="CNM1292" s="4"/>
      <c r="CNN1292" s="4"/>
      <c r="CNO1292" s="4"/>
      <c r="CNP1292" s="4"/>
      <c r="CNQ1292" s="4"/>
      <c r="CNR1292" s="4"/>
      <c r="CNS1292" s="4"/>
      <c r="CNT1292" s="4"/>
      <c r="CNU1292" s="4"/>
      <c r="CNV1292" s="4"/>
      <c r="CNW1292" s="4"/>
      <c r="CNX1292" s="4"/>
      <c r="CNY1292" s="4"/>
      <c r="CNZ1292" s="4"/>
      <c r="COA1292" s="4"/>
      <c r="COB1292" s="4"/>
      <c r="COC1292" s="4"/>
      <c r="COD1292" s="4"/>
      <c r="COE1292" s="4"/>
      <c r="COF1292" s="4"/>
      <c r="COG1292" s="4"/>
      <c r="COH1292" s="4"/>
      <c r="COI1292" s="4"/>
      <c r="COJ1292" s="4"/>
      <c r="COK1292" s="4"/>
      <c r="COL1292" s="4"/>
      <c r="COM1292" s="4"/>
      <c r="CON1292" s="4"/>
      <c r="COO1292" s="4"/>
      <c r="COP1292" s="4"/>
      <c r="COQ1292" s="4"/>
      <c r="COR1292" s="4"/>
      <c r="COS1292" s="4"/>
      <c r="COT1292" s="4"/>
      <c r="COU1292" s="4"/>
      <c r="COV1292" s="4"/>
      <c r="COW1292" s="4"/>
      <c r="COX1292" s="4"/>
      <c r="COY1292" s="4"/>
      <c r="COZ1292" s="4"/>
      <c r="CPA1292" s="4"/>
      <c r="CPB1292" s="4"/>
      <c r="CPC1292" s="4"/>
      <c r="CPD1292" s="4"/>
      <c r="CPE1292" s="4"/>
      <c r="CPF1292" s="4"/>
      <c r="CPG1292" s="4"/>
      <c r="CPH1292" s="4"/>
      <c r="CPI1292" s="4"/>
      <c r="CPJ1292" s="4"/>
      <c r="CPK1292" s="4"/>
      <c r="CPL1292" s="4"/>
      <c r="CPM1292" s="4"/>
      <c r="CPN1292" s="4"/>
      <c r="CPO1292" s="4"/>
      <c r="CPP1292" s="4"/>
      <c r="CPQ1292" s="4"/>
      <c r="CPR1292" s="4"/>
      <c r="CPS1292" s="4"/>
      <c r="CPT1292" s="4"/>
      <c r="CPU1292" s="4"/>
      <c r="CPV1292" s="4"/>
      <c r="CPW1292" s="4"/>
      <c r="CPX1292" s="4"/>
      <c r="CPY1292" s="4"/>
      <c r="CPZ1292" s="4"/>
      <c r="CQA1292" s="4"/>
      <c r="CQB1292" s="4"/>
      <c r="CQC1292" s="4"/>
      <c r="CQD1292" s="4"/>
      <c r="CQE1292" s="4"/>
      <c r="CQF1292" s="4"/>
      <c r="CQG1292" s="4"/>
      <c r="CQH1292" s="4"/>
      <c r="CQI1292" s="4"/>
      <c r="CQJ1292" s="4"/>
      <c r="CQK1292" s="4"/>
      <c r="CQL1292" s="4"/>
      <c r="CQM1292" s="4"/>
      <c r="CQN1292" s="4"/>
      <c r="CQO1292" s="4"/>
      <c r="CQP1292" s="4"/>
      <c r="CQQ1292" s="4"/>
      <c r="CQR1292" s="4"/>
      <c r="CQS1292" s="4"/>
      <c r="CQT1292" s="4"/>
      <c r="CQU1292" s="4"/>
      <c r="CQV1292" s="4"/>
      <c r="CQW1292" s="4"/>
      <c r="CQX1292" s="4"/>
      <c r="CQY1292" s="4"/>
      <c r="CQZ1292" s="4"/>
      <c r="CRA1292" s="4"/>
      <c r="CRB1292" s="4"/>
      <c r="CRC1292" s="4"/>
      <c r="CRD1292" s="4"/>
      <c r="CRE1292" s="4"/>
      <c r="CRF1292" s="4"/>
      <c r="CRG1292" s="4"/>
      <c r="CRH1292" s="4"/>
      <c r="CRI1292" s="4"/>
      <c r="CRJ1292" s="4"/>
      <c r="CRK1292" s="4"/>
      <c r="CRL1292" s="4"/>
      <c r="CRM1292" s="4"/>
      <c r="CRN1292" s="4"/>
      <c r="CRO1292" s="4"/>
      <c r="CRP1292" s="4"/>
      <c r="CRQ1292" s="4"/>
      <c r="CRR1292" s="4"/>
      <c r="CRS1292" s="4"/>
      <c r="CRT1292" s="4"/>
      <c r="CRU1292" s="4"/>
      <c r="CRV1292" s="4"/>
      <c r="CRW1292" s="4"/>
      <c r="CRX1292" s="4"/>
      <c r="CRY1292" s="4"/>
      <c r="CRZ1292" s="4"/>
      <c r="CSA1292" s="4"/>
      <c r="CSB1292" s="4"/>
      <c r="CSC1292" s="4"/>
      <c r="CSD1292" s="4"/>
      <c r="CSE1292" s="4"/>
      <c r="CSF1292" s="4"/>
      <c r="CSG1292" s="4"/>
      <c r="CSH1292" s="4"/>
      <c r="CSI1292" s="4"/>
      <c r="CSJ1292" s="4"/>
      <c r="CSK1292" s="4"/>
      <c r="CSL1292" s="4"/>
      <c r="CSM1292" s="4"/>
      <c r="CSN1292" s="4"/>
      <c r="CSO1292" s="4"/>
      <c r="CSP1292" s="4"/>
      <c r="CSQ1292" s="4"/>
      <c r="CSR1292" s="4"/>
      <c r="CSS1292" s="4"/>
      <c r="CST1292" s="4"/>
      <c r="CSU1292" s="4"/>
      <c r="CSV1292" s="4"/>
      <c r="CSW1292" s="4"/>
      <c r="CSX1292" s="4"/>
      <c r="CSY1292" s="4"/>
      <c r="CSZ1292" s="4"/>
      <c r="CTA1292" s="4"/>
      <c r="CTB1292" s="4"/>
      <c r="CTC1292" s="4"/>
      <c r="CTD1292" s="4"/>
      <c r="CTE1292" s="4"/>
      <c r="CTF1292" s="4"/>
      <c r="CTG1292" s="4"/>
      <c r="CTH1292" s="4"/>
      <c r="CTI1292" s="4"/>
      <c r="CTJ1292" s="4"/>
      <c r="CTK1292" s="4"/>
      <c r="CTL1292" s="4"/>
      <c r="CTM1292" s="4"/>
      <c r="CTN1292" s="4"/>
      <c r="CTO1292" s="4"/>
      <c r="CTP1292" s="4"/>
      <c r="CTQ1292" s="4"/>
      <c r="CTR1292" s="4"/>
      <c r="CTS1292" s="4"/>
      <c r="CTT1292" s="4"/>
      <c r="CTU1292" s="4"/>
      <c r="CTV1292" s="4"/>
      <c r="CTW1292" s="4"/>
      <c r="CTX1292" s="4"/>
      <c r="CTY1292" s="4"/>
      <c r="CTZ1292" s="4"/>
      <c r="CUA1292" s="4"/>
      <c r="CUB1292" s="4"/>
      <c r="CUC1292" s="4"/>
      <c r="CUD1292" s="4"/>
      <c r="CUE1292" s="4"/>
      <c r="CUF1292" s="4"/>
      <c r="CUG1292" s="4"/>
      <c r="CUH1292" s="4"/>
      <c r="CUI1292" s="4"/>
      <c r="CUJ1292" s="4"/>
      <c r="CUK1292" s="4"/>
      <c r="CUL1292" s="4"/>
      <c r="CUM1292" s="4"/>
      <c r="CUN1292" s="4"/>
      <c r="CUO1292" s="4"/>
      <c r="CUP1292" s="4"/>
      <c r="CUQ1292" s="4"/>
      <c r="CUR1292" s="4"/>
      <c r="CUS1292" s="4"/>
      <c r="CUT1292" s="4"/>
      <c r="CUU1292" s="4"/>
      <c r="CUV1292" s="4"/>
      <c r="CUW1292" s="4"/>
      <c r="CUX1292" s="4"/>
      <c r="CUY1292" s="4"/>
      <c r="CUZ1292" s="4"/>
      <c r="CVA1292" s="4"/>
      <c r="CVB1292" s="4"/>
      <c r="CVC1292" s="4"/>
      <c r="CVD1292" s="4"/>
      <c r="CVE1292" s="4"/>
      <c r="CVF1292" s="4"/>
      <c r="CVG1292" s="4"/>
      <c r="CVH1292" s="4"/>
      <c r="CVI1292" s="4"/>
      <c r="CVJ1292" s="4"/>
      <c r="CVK1292" s="4"/>
      <c r="CVL1292" s="4"/>
      <c r="CVM1292" s="4"/>
      <c r="CVN1292" s="4"/>
      <c r="CVO1292" s="4"/>
      <c r="CVP1292" s="4"/>
      <c r="CVQ1292" s="4"/>
      <c r="CVR1292" s="4"/>
      <c r="CVS1292" s="4"/>
      <c r="CVT1292" s="4"/>
      <c r="CVU1292" s="4"/>
      <c r="CVV1292" s="4"/>
      <c r="CVW1292" s="4"/>
      <c r="CVX1292" s="4"/>
      <c r="CVY1292" s="4"/>
      <c r="CVZ1292" s="4"/>
      <c r="CWA1292" s="4"/>
      <c r="CWB1292" s="4"/>
      <c r="CWC1292" s="4"/>
      <c r="CWD1292" s="4"/>
      <c r="CWE1292" s="4"/>
      <c r="CWF1292" s="4"/>
      <c r="CWG1292" s="4"/>
      <c r="CWH1292" s="4"/>
      <c r="CWI1292" s="4"/>
      <c r="CWJ1292" s="4"/>
      <c r="CWK1292" s="4"/>
      <c r="CWL1292" s="4"/>
      <c r="CWM1292" s="4"/>
      <c r="CWN1292" s="4"/>
      <c r="CWO1292" s="4"/>
      <c r="CWP1292" s="4"/>
      <c r="CWQ1292" s="4"/>
      <c r="CWR1292" s="4"/>
      <c r="CWS1292" s="4"/>
      <c r="CWT1292" s="4"/>
      <c r="CWU1292" s="4"/>
      <c r="CWV1292" s="4"/>
      <c r="CWW1292" s="4"/>
      <c r="CWX1292" s="4"/>
      <c r="CWY1292" s="4"/>
      <c r="CWZ1292" s="4"/>
      <c r="CXA1292" s="4"/>
      <c r="CXB1292" s="4"/>
      <c r="CXC1292" s="4"/>
      <c r="CXD1292" s="4"/>
      <c r="CXE1292" s="4"/>
      <c r="CXF1292" s="4"/>
      <c r="CXG1292" s="4"/>
      <c r="CXH1292" s="4"/>
      <c r="CXI1292" s="4"/>
      <c r="CXJ1292" s="4"/>
      <c r="CXK1292" s="4"/>
      <c r="CXL1292" s="4"/>
      <c r="CXM1292" s="4"/>
      <c r="CXN1292" s="4"/>
      <c r="CXO1292" s="4"/>
      <c r="CXP1292" s="4"/>
      <c r="CXQ1292" s="4"/>
      <c r="CXR1292" s="4"/>
      <c r="CXS1292" s="4"/>
      <c r="CXT1292" s="4"/>
      <c r="CXU1292" s="4"/>
      <c r="CXV1292" s="4"/>
      <c r="CXW1292" s="4"/>
      <c r="CXX1292" s="4"/>
      <c r="CXY1292" s="4"/>
      <c r="CXZ1292" s="4"/>
      <c r="CYA1292" s="4"/>
      <c r="CYB1292" s="4"/>
      <c r="CYC1292" s="4"/>
      <c r="CYD1292" s="4"/>
      <c r="CYE1292" s="4"/>
      <c r="CYF1292" s="4"/>
      <c r="CYG1292" s="4"/>
      <c r="CYH1292" s="4"/>
      <c r="CYI1292" s="4"/>
      <c r="CYJ1292" s="4"/>
      <c r="CYK1292" s="4"/>
      <c r="CYL1292" s="4"/>
      <c r="CYM1292" s="4"/>
      <c r="CYN1292" s="4"/>
      <c r="CYO1292" s="4"/>
      <c r="CYP1292" s="4"/>
      <c r="CYQ1292" s="4"/>
      <c r="CYR1292" s="4"/>
      <c r="CYS1292" s="4"/>
      <c r="CYT1292" s="4"/>
      <c r="CYU1292" s="4"/>
      <c r="CYV1292" s="4"/>
      <c r="CYW1292" s="4"/>
      <c r="CYX1292" s="4"/>
      <c r="CYY1292" s="4"/>
      <c r="CYZ1292" s="4"/>
      <c r="CZA1292" s="4"/>
      <c r="CZB1292" s="4"/>
      <c r="CZC1292" s="4"/>
      <c r="CZD1292" s="4"/>
      <c r="CZE1292" s="4"/>
      <c r="CZF1292" s="4"/>
      <c r="CZG1292" s="4"/>
      <c r="CZH1292" s="4"/>
      <c r="CZI1292" s="4"/>
      <c r="CZJ1292" s="4"/>
      <c r="CZK1292" s="4"/>
      <c r="CZL1292" s="4"/>
      <c r="CZM1292" s="4"/>
      <c r="CZN1292" s="4"/>
      <c r="CZO1292" s="4"/>
      <c r="CZP1292" s="4"/>
    </row>
    <row r="1293" spans="1:2720" ht="15.75" hidden="1" customHeight="1" x14ac:dyDescent="0.25">
      <c r="A1293" s="875">
        <v>1297</v>
      </c>
      <c r="B1293" s="2017"/>
      <c r="C1293" s="193" t="s">
        <v>9548</v>
      </c>
      <c r="D1293" s="193" t="s">
        <v>23</v>
      </c>
      <c r="E1293" s="193" t="s">
        <v>4126</v>
      </c>
      <c r="F1293" s="193">
        <v>636442</v>
      </c>
      <c r="G1293" s="193">
        <v>32</v>
      </c>
      <c r="H1293" s="193" t="s">
        <v>2633</v>
      </c>
      <c r="I1293" s="193" t="s">
        <v>2633</v>
      </c>
      <c r="J1293" s="193" t="s">
        <v>2634</v>
      </c>
      <c r="K1293" s="193">
        <v>509502040</v>
      </c>
      <c r="L1293" s="193">
        <v>105</v>
      </c>
      <c r="M1293" s="193">
        <v>160</v>
      </c>
      <c r="N1293" s="194">
        <f t="shared" si="284"/>
        <v>41.015625</v>
      </c>
      <c r="O1293" s="195">
        <v>1</v>
      </c>
      <c r="P1293" s="196">
        <f t="shared" si="281"/>
        <v>64.000000000000014</v>
      </c>
      <c r="Q1293" s="196">
        <f t="shared" si="282"/>
        <v>40.999999999999986</v>
      </c>
      <c r="R1293" s="197"/>
      <c r="S1293" s="198">
        <v>41896</v>
      </c>
      <c r="T1293" s="197" t="s">
        <v>253</v>
      </c>
      <c r="U1293" s="197" t="s">
        <v>2490</v>
      </c>
      <c r="V1293" s="197" t="s">
        <v>9549</v>
      </c>
      <c r="W1293" s="197"/>
      <c r="X1293" s="197" t="s">
        <v>2634</v>
      </c>
      <c r="Y1293" s="197"/>
      <c r="Z1293" s="197" t="s">
        <v>2634</v>
      </c>
      <c r="AA1293" s="197"/>
      <c r="AB1293" s="197" t="s">
        <v>2634</v>
      </c>
      <c r="AC1293" s="197"/>
      <c r="AD1293" s="197" t="s">
        <v>2634</v>
      </c>
      <c r="AE1293" s="197"/>
      <c r="AF1293" s="197" t="s">
        <v>2634</v>
      </c>
      <c r="AG1293" s="197"/>
      <c r="AH1293" s="197" t="s">
        <v>2634</v>
      </c>
      <c r="AI1293" s="197"/>
      <c r="AJ1293" s="197" t="s">
        <v>2634</v>
      </c>
      <c r="AK1293" s="197"/>
      <c r="AL1293" s="197" t="s">
        <v>2634</v>
      </c>
      <c r="AM1293" s="197"/>
      <c r="AN1293" s="197" t="s">
        <v>2634</v>
      </c>
      <c r="AO1293" s="197"/>
      <c r="AP1293" s="197"/>
      <c r="AQ1293" s="197" t="s">
        <v>2637</v>
      </c>
      <c r="AR1293" s="197"/>
      <c r="AS1293" s="197"/>
      <c r="AT1293" s="197"/>
      <c r="AU1293" s="197"/>
      <c r="AV1293" s="197"/>
      <c r="AW1293" s="197" t="s">
        <v>2634</v>
      </c>
      <c r="AX1293" s="197"/>
      <c r="AY1293" s="197" t="s">
        <v>2634</v>
      </c>
      <c r="AZ1293" s="197"/>
      <c r="BA1293" s="197" t="s">
        <v>3970</v>
      </c>
      <c r="BB1293" s="197"/>
      <c r="BC1293" s="197" t="s">
        <v>2634</v>
      </c>
      <c r="BD1293" s="197"/>
      <c r="BE1293" s="197" t="s">
        <v>2634</v>
      </c>
      <c r="BF1293" s="197"/>
      <c r="BG1293" s="197" t="s">
        <v>2634</v>
      </c>
      <c r="BH1293" s="197"/>
      <c r="BI1293" s="197"/>
      <c r="BJ1293" s="197" t="s">
        <v>9224</v>
      </c>
      <c r="BK1293" s="197" t="s">
        <v>9632</v>
      </c>
      <c r="BL1293" s="197">
        <v>96.7</v>
      </c>
      <c r="BM1293" s="199">
        <f t="shared" si="287"/>
        <v>20.243902439024392</v>
      </c>
      <c r="BN1293" s="197" t="s">
        <v>10088</v>
      </c>
      <c r="BO1293" s="197">
        <v>89</v>
      </c>
      <c r="BP1293" s="196">
        <f t="shared" si="294"/>
        <v>39.024390243902452</v>
      </c>
      <c r="BQ1293" s="197" t="s">
        <v>3911</v>
      </c>
      <c r="BR1293" s="197">
        <v>84</v>
      </c>
      <c r="BS1293" s="196">
        <f t="shared" si="288"/>
        <v>51.219512195121972</v>
      </c>
      <c r="BT1293" s="197" t="s">
        <v>5935</v>
      </c>
      <c r="BU1293" s="197">
        <v>74</v>
      </c>
      <c r="BV1293" s="199">
        <f t="shared" si="291"/>
        <v>75.609756097561004</v>
      </c>
      <c r="BW1293" s="197"/>
      <c r="BX1293" s="197"/>
      <c r="BY1293" s="196">
        <f t="shared" si="292"/>
        <v>256.09756097560984</v>
      </c>
      <c r="BZ1293" s="197"/>
      <c r="CA1293" s="197"/>
      <c r="CB1293" s="196">
        <f t="shared" si="289"/>
        <v>256.09756097560984</v>
      </c>
      <c r="CC1293" s="197"/>
      <c r="CD1293" s="197"/>
      <c r="CE1293" s="196">
        <f t="shared" si="285"/>
        <v>256.09756097560984</v>
      </c>
      <c r="CF1293" s="197"/>
      <c r="CG1293" s="197"/>
      <c r="CH1293" s="196">
        <f t="shared" si="290"/>
        <v>256.09756097560984</v>
      </c>
      <c r="CI1293" s="197"/>
      <c r="CJ1293" s="197"/>
      <c r="CK1293" s="196">
        <f t="shared" si="293"/>
        <v>256.09756097560984</v>
      </c>
      <c r="CL1293" s="197">
        <v>74</v>
      </c>
      <c r="CM1293" s="196">
        <f t="shared" si="283"/>
        <v>75.609756097561004</v>
      </c>
      <c r="CN1293" s="197">
        <v>140</v>
      </c>
      <c r="CO1293" s="197"/>
      <c r="CP1293" s="197"/>
      <c r="CQ1293" s="200"/>
      <c r="CR1293" s="200"/>
      <c r="CS1293" s="201"/>
      <c r="CT1293" s="202"/>
      <c r="CU1293" s="202"/>
      <c r="CV1293" s="202"/>
      <c r="CW1293" s="202"/>
      <c r="CX1293" s="203">
        <f t="shared" si="286"/>
        <v>0</v>
      </c>
      <c r="CY1293" s="895"/>
      <c r="CZ1293" s="895" t="s">
        <v>2634</v>
      </c>
      <c r="DA1293" s="895"/>
      <c r="DB1293" s="894" t="s">
        <v>2644</v>
      </c>
      <c r="DC1293" s="894"/>
      <c r="DD1293" s="894"/>
      <c r="DE1293" s="894"/>
      <c r="DF1293" s="894"/>
      <c r="DG1293" s="894" t="s">
        <v>2654</v>
      </c>
      <c r="DH1293" s="894"/>
      <c r="DI1293" s="894"/>
      <c r="DJ1293" s="894"/>
      <c r="DK1293" s="894"/>
      <c r="DL1293" s="894"/>
      <c r="DM1293" s="894"/>
      <c r="DN1293" s="98" t="s">
        <v>4001</v>
      </c>
      <c r="DO1293" s="98"/>
      <c r="DP1293" s="98"/>
      <c r="DQ1293" s="98"/>
      <c r="DR1293" s="98"/>
      <c r="DS1293" s="98"/>
      <c r="DT1293" s="98"/>
      <c r="DU1293" s="894"/>
      <c r="DV1293" s="894"/>
      <c r="DW1293" s="894"/>
      <c r="DX1293" s="828" t="s">
        <v>220</v>
      </c>
      <c r="DY1293" s="10"/>
      <c r="DZ1293" s="828" t="s">
        <v>101</v>
      </c>
      <c r="EA1293" s="98">
        <v>3</v>
      </c>
      <c r="EB1293" s="828" t="s">
        <v>9551</v>
      </c>
      <c r="EC1293" s="828" t="s">
        <v>2194</v>
      </c>
      <c r="ED1293" s="10" t="s">
        <v>10530</v>
      </c>
      <c r="EE1293" s="10"/>
      <c r="EF1293" s="4"/>
      <c r="EG1293" s="4"/>
      <c r="EH1293" s="4"/>
      <c r="EI1293" s="4"/>
      <c r="EJ1293" s="4"/>
      <c r="EK1293" s="4"/>
      <c r="EL1293" s="4"/>
      <c r="EM1293" s="4"/>
      <c r="EN1293" s="4"/>
      <c r="EO1293" s="4"/>
      <c r="EP1293" s="4"/>
      <c r="EQ1293" s="4"/>
      <c r="ER1293" s="4"/>
      <c r="ES1293" s="4"/>
      <c r="ET1293" s="4"/>
      <c r="EU1293" s="4"/>
      <c r="EV1293" s="4"/>
      <c r="EW1293" s="4"/>
      <c r="EX1293" s="4"/>
      <c r="EY1293" s="4"/>
      <c r="EZ1293" s="4"/>
      <c r="FA1293" s="4"/>
      <c r="FB1293" s="4"/>
      <c r="FC1293" s="4"/>
      <c r="FD1293" s="4"/>
      <c r="FE1293" s="4"/>
      <c r="FF1293" s="4"/>
      <c r="FG1293" s="4"/>
      <c r="FH1293" s="4"/>
      <c r="FI1293" s="4"/>
      <c r="FJ1293" s="4"/>
      <c r="FK1293" s="4"/>
      <c r="FL1293" s="4"/>
      <c r="FM1293" s="4"/>
      <c r="FN1293" s="4"/>
      <c r="FO1293" s="4"/>
      <c r="FP1293" s="4"/>
      <c r="FQ1293" s="4"/>
      <c r="FR1293" s="4"/>
      <c r="FS1293" s="4"/>
      <c r="FT1293" s="4"/>
      <c r="FU1293" s="4"/>
      <c r="FV1293" s="4"/>
      <c r="FW1293" s="4"/>
      <c r="FX1293" s="4"/>
      <c r="FY1293" s="4"/>
      <c r="FZ1293" s="4"/>
      <c r="GA1293" s="4"/>
      <c r="GB1293" s="4"/>
      <c r="GC1293" s="4"/>
      <c r="GD1293" s="4"/>
      <c r="GE1293" s="4"/>
      <c r="GF1293" s="4"/>
      <c r="GG1293" s="4"/>
      <c r="GH1293" s="4"/>
      <c r="GI1293" s="4"/>
      <c r="GJ1293" s="4"/>
      <c r="GK1293" s="4"/>
      <c r="GL1293" s="4"/>
      <c r="GM1293" s="4"/>
      <c r="GN1293" s="4"/>
      <c r="GO1293" s="4"/>
      <c r="GP1293" s="4"/>
      <c r="GQ1293" s="4"/>
      <c r="GR1293" s="4"/>
      <c r="GS1293" s="4"/>
      <c r="GT1293" s="4"/>
      <c r="GU1293" s="4"/>
      <c r="GV1293" s="4"/>
      <c r="GW1293" s="4"/>
      <c r="GX1293" s="4"/>
      <c r="GY1293" s="4"/>
      <c r="GZ1293" s="4"/>
      <c r="HA1293" s="4"/>
      <c r="HB1293" s="4"/>
      <c r="HC1293" s="4"/>
      <c r="HD1293" s="4"/>
      <c r="HE1293" s="4"/>
      <c r="HF1293" s="4"/>
      <c r="HG1293" s="4"/>
      <c r="HH1293" s="4"/>
      <c r="HI1293" s="4"/>
      <c r="HJ1293" s="4"/>
      <c r="HK1293" s="4"/>
      <c r="HL1293" s="4"/>
      <c r="HM1293" s="4"/>
      <c r="HN1293" s="4"/>
      <c r="HO1293" s="4"/>
      <c r="HP1293" s="4"/>
      <c r="HQ1293" s="4"/>
      <c r="HR1293" s="4"/>
      <c r="HS1293" s="4"/>
      <c r="HT1293" s="4"/>
      <c r="HU1293" s="4"/>
      <c r="HV1293" s="4"/>
      <c r="HW1293" s="4"/>
      <c r="HX1293" s="4"/>
      <c r="HY1293" s="4"/>
      <c r="HZ1293" s="4"/>
      <c r="IA1293" s="4"/>
      <c r="IB1293" s="4"/>
      <c r="IC1293" s="4"/>
      <c r="ID1293" s="4"/>
      <c r="IE1293" s="4"/>
      <c r="IF1293" s="4"/>
      <c r="IG1293" s="4"/>
      <c r="IH1293" s="4"/>
      <c r="II1293" s="4"/>
      <c r="IJ1293" s="4"/>
      <c r="IK1293" s="4"/>
      <c r="IL1293" s="4"/>
      <c r="IM1293" s="4"/>
      <c r="IN1293" s="4"/>
      <c r="IO1293" s="4"/>
      <c r="IP1293" s="4"/>
      <c r="IQ1293" s="4"/>
      <c r="IR1293" s="4"/>
      <c r="IS1293" s="4"/>
      <c r="IT1293" s="4"/>
      <c r="IU1293" s="4"/>
      <c r="IV1293" s="4"/>
      <c r="IW1293" s="4"/>
      <c r="IX1293" s="4"/>
      <c r="IY1293" s="4"/>
      <c r="IZ1293" s="4"/>
      <c r="JA1293" s="4"/>
      <c r="JB1293" s="4"/>
      <c r="JC1293" s="4"/>
      <c r="JD1293" s="4"/>
      <c r="JE1293" s="4"/>
      <c r="JF1293" s="4"/>
      <c r="JG1293" s="4"/>
      <c r="JH1293" s="4"/>
      <c r="JI1293" s="4"/>
      <c r="JJ1293" s="4"/>
      <c r="JK1293" s="4"/>
      <c r="JL1293" s="4"/>
      <c r="JM1293" s="4"/>
      <c r="JN1293" s="4"/>
      <c r="JO1293" s="4"/>
      <c r="JP1293" s="4"/>
      <c r="JQ1293" s="4"/>
      <c r="JR1293" s="4"/>
      <c r="JS1293" s="4"/>
      <c r="JT1293" s="4"/>
      <c r="JU1293" s="4"/>
      <c r="JV1293" s="4"/>
      <c r="JW1293" s="4"/>
      <c r="JX1293" s="4"/>
      <c r="JY1293" s="4"/>
      <c r="JZ1293" s="4"/>
      <c r="KA1293" s="4"/>
      <c r="KB1293" s="4"/>
      <c r="KC1293" s="4"/>
      <c r="KD1293" s="4"/>
      <c r="KE1293" s="4"/>
      <c r="KF1293" s="4"/>
      <c r="KG1293" s="4"/>
      <c r="KH1293" s="4"/>
      <c r="KI1293" s="4"/>
      <c r="KJ1293" s="4"/>
      <c r="KK1293" s="4"/>
      <c r="KL1293" s="4"/>
      <c r="KM1293" s="4"/>
      <c r="KN1293" s="4"/>
      <c r="KO1293" s="4"/>
      <c r="KP1293" s="4"/>
      <c r="KQ1293" s="4"/>
      <c r="KR1293" s="4"/>
      <c r="KS1293" s="4"/>
      <c r="KT1293" s="4"/>
      <c r="KU1293" s="4"/>
      <c r="KV1293" s="4"/>
      <c r="KW1293" s="4"/>
      <c r="KX1293" s="4"/>
      <c r="KY1293" s="4"/>
      <c r="KZ1293" s="4"/>
      <c r="LA1293" s="4"/>
      <c r="LB1293" s="4"/>
      <c r="LC1293" s="4"/>
      <c r="LD1293" s="4"/>
      <c r="LE1293" s="4"/>
      <c r="LF1293" s="4"/>
      <c r="LG1293" s="4"/>
      <c r="LH1293" s="4"/>
      <c r="LI1293" s="4"/>
      <c r="LJ1293" s="4"/>
      <c r="LK1293" s="4"/>
      <c r="LL1293" s="4"/>
      <c r="LM1293" s="4"/>
      <c r="LN1293" s="4"/>
      <c r="LO1293" s="4"/>
      <c r="LP1293" s="4"/>
      <c r="LQ1293" s="4"/>
      <c r="LR1293" s="4"/>
      <c r="LS1293" s="4"/>
      <c r="LT1293" s="4"/>
      <c r="LU1293" s="4"/>
      <c r="LV1293" s="4"/>
      <c r="LW1293" s="4"/>
      <c r="LX1293" s="4"/>
      <c r="LY1293" s="4"/>
      <c r="LZ1293" s="4"/>
      <c r="MA1293" s="4"/>
      <c r="MB1293" s="4"/>
      <c r="MC1293" s="4"/>
      <c r="MD1293" s="4"/>
      <c r="ME1293" s="4"/>
      <c r="MF1293" s="4"/>
      <c r="MG1293" s="4"/>
      <c r="MH1293" s="4"/>
      <c r="MI1293" s="4"/>
      <c r="MJ1293" s="4"/>
      <c r="MK1293" s="4"/>
      <c r="ML1293" s="4"/>
      <c r="MM1293" s="4"/>
      <c r="MN1293" s="4"/>
      <c r="MO1293" s="4"/>
      <c r="MP1293" s="4"/>
      <c r="MQ1293" s="4"/>
      <c r="MR1293" s="4"/>
      <c r="MS1293" s="4"/>
      <c r="MT1293" s="4"/>
      <c r="MU1293" s="4"/>
      <c r="MV1293" s="4"/>
      <c r="MW1293" s="4"/>
      <c r="MX1293" s="4"/>
      <c r="MY1293" s="4"/>
      <c r="MZ1293" s="4"/>
      <c r="NA1293" s="4"/>
      <c r="NB1293" s="4"/>
      <c r="NC1293" s="4"/>
      <c r="ND1293" s="4"/>
      <c r="NE1293" s="4"/>
      <c r="NF1293" s="4"/>
      <c r="NG1293" s="4"/>
      <c r="NH1293" s="4"/>
      <c r="NI1293" s="4"/>
      <c r="NJ1293" s="4"/>
      <c r="NK1293" s="4"/>
      <c r="NL1293" s="4"/>
      <c r="NM1293" s="4"/>
      <c r="NN1293" s="4"/>
      <c r="NO1293" s="4"/>
      <c r="NP1293" s="4"/>
      <c r="NQ1293" s="4"/>
      <c r="NR1293" s="4"/>
      <c r="NS1293" s="4"/>
      <c r="NT1293" s="4"/>
      <c r="NU1293" s="4"/>
      <c r="NV1293" s="4"/>
      <c r="NW1293" s="4"/>
      <c r="NX1293" s="4"/>
      <c r="NY1293" s="4"/>
      <c r="NZ1293" s="4"/>
      <c r="OA1293" s="4"/>
      <c r="OB1293" s="4"/>
      <c r="OC1293" s="4"/>
      <c r="OD1293" s="4"/>
      <c r="OE1293" s="4"/>
      <c r="OF1293" s="4"/>
      <c r="OG1293" s="4"/>
      <c r="OH1293" s="4"/>
      <c r="OI1293" s="4"/>
      <c r="OJ1293" s="4"/>
      <c r="OK1293" s="4"/>
      <c r="OL1293" s="4"/>
      <c r="OM1293" s="4"/>
      <c r="ON1293" s="4"/>
      <c r="OO1293" s="4"/>
      <c r="OP1293" s="4"/>
      <c r="OQ1293" s="4"/>
      <c r="OR1293" s="4"/>
      <c r="OS1293" s="4"/>
      <c r="OT1293" s="4"/>
      <c r="OU1293" s="4"/>
      <c r="OV1293" s="4"/>
      <c r="OW1293" s="4"/>
      <c r="OX1293" s="4"/>
      <c r="OY1293" s="4"/>
      <c r="OZ1293" s="4"/>
      <c r="PA1293" s="4"/>
      <c r="PB1293" s="4"/>
      <c r="PC1293" s="4"/>
      <c r="PD1293" s="4"/>
      <c r="PE1293" s="4"/>
      <c r="PF1293" s="4"/>
      <c r="PG1293" s="4"/>
      <c r="PH1293" s="4"/>
      <c r="PI1293" s="4"/>
      <c r="PJ1293" s="4"/>
      <c r="PK1293" s="4"/>
      <c r="PL1293" s="4"/>
      <c r="PM1293" s="4"/>
      <c r="PN1293" s="4"/>
      <c r="PO1293" s="4"/>
      <c r="PP1293" s="4"/>
      <c r="PQ1293" s="4"/>
      <c r="PR1293" s="4"/>
      <c r="PS1293" s="4"/>
      <c r="PT1293" s="4"/>
      <c r="PU1293" s="4"/>
      <c r="PV1293" s="4"/>
      <c r="PW1293" s="4"/>
      <c r="PX1293" s="4"/>
      <c r="PY1293" s="4"/>
      <c r="PZ1293" s="4"/>
      <c r="QA1293" s="4"/>
      <c r="QB1293" s="4"/>
      <c r="QC1293" s="4"/>
      <c r="QD1293" s="4"/>
      <c r="QE1293" s="4"/>
      <c r="QF1293" s="4"/>
      <c r="QG1293" s="4"/>
      <c r="QH1293" s="4"/>
      <c r="QI1293" s="4"/>
      <c r="QJ1293" s="4"/>
      <c r="QK1293" s="4"/>
      <c r="QL1293" s="4"/>
      <c r="QM1293" s="4"/>
      <c r="QN1293" s="4"/>
      <c r="QO1293" s="4"/>
      <c r="QP1293" s="4"/>
      <c r="QQ1293" s="4"/>
      <c r="QR1293" s="4"/>
      <c r="QS1293" s="4"/>
      <c r="QT1293" s="4"/>
      <c r="QU1293" s="4"/>
      <c r="QV1293" s="4"/>
      <c r="QW1293" s="4"/>
      <c r="QX1293" s="4"/>
      <c r="QY1293" s="4"/>
      <c r="QZ1293" s="4"/>
      <c r="RA1293" s="4"/>
      <c r="RB1293" s="4"/>
      <c r="RC1293" s="4"/>
      <c r="RD1293" s="4"/>
      <c r="RE1293" s="4"/>
      <c r="RF1293" s="4"/>
      <c r="RG1293" s="4"/>
      <c r="RH1293" s="4"/>
      <c r="RI1293" s="4"/>
      <c r="RJ1293" s="4"/>
      <c r="RK1293" s="4"/>
      <c r="RL1293" s="4"/>
      <c r="RM1293" s="4"/>
      <c r="RN1293" s="4"/>
      <c r="RO1293" s="4"/>
      <c r="RP1293" s="4"/>
      <c r="RQ1293" s="4"/>
      <c r="RR1293" s="4"/>
      <c r="RS1293" s="4"/>
      <c r="RT1293" s="4"/>
      <c r="RU1293" s="4"/>
      <c r="RV1293" s="4"/>
      <c r="RW1293" s="4"/>
      <c r="RX1293" s="4"/>
      <c r="RY1293" s="4"/>
      <c r="RZ1293" s="4"/>
      <c r="SA1293" s="4"/>
      <c r="SB1293" s="4"/>
      <c r="SC1293" s="4"/>
      <c r="SD1293" s="4"/>
      <c r="SE1293" s="4"/>
      <c r="SF1293" s="4"/>
      <c r="SG1293" s="4"/>
      <c r="SH1293" s="4"/>
      <c r="SI1293" s="4"/>
      <c r="SJ1293" s="4"/>
      <c r="SK1293" s="4"/>
      <c r="SL1293" s="4"/>
      <c r="SM1293" s="4"/>
      <c r="SN1293" s="4"/>
      <c r="SO1293" s="4"/>
      <c r="SP1293" s="4"/>
      <c r="SQ1293" s="4"/>
      <c r="SR1293" s="4"/>
      <c r="SS1293" s="4"/>
      <c r="ST1293" s="4"/>
      <c r="SU1293" s="4"/>
      <c r="SV1293" s="4"/>
      <c r="SW1293" s="4"/>
      <c r="SX1293" s="4"/>
      <c r="SY1293" s="4"/>
      <c r="SZ1293" s="4"/>
      <c r="TA1293" s="4"/>
      <c r="TB1293" s="4"/>
      <c r="TC1293" s="4"/>
      <c r="TD1293" s="4"/>
      <c r="TE1293" s="4"/>
      <c r="TF1293" s="4"/>
      <c r="TG1293" s="4"/>
      <c r="TH1293" s="4"/>
      <c r="TI1293" s="4"/>
      <c r="TJ1293" s="4"/>
      <c r="TK1293" s="4"/>
      <c r="TL1293" s="4"/>
      <c r="TM1293" s="4"/>
      <c r="TN1293" s="4"/>
      <c r="TO1293" s="4"/>
      <c r="TP1293" s="4"/>
      <c r="TQ1293" s="4"/>
      <c r="TR1293" s="4"/>
      <c r="TS1293" s="4"/>
      <c r="TT1293" s="4"/>
      <c r="TU1293" s="4"/>
      <c r="TV1293" s="4"/>
      <c r="TW1293" s="4"/>
      <c r="TX1293" s="4"/>
      <c r="TY1293" s="4"/>
      <c r="TZ1293" s="4"/>
      <c r="UA1293" s="4"/>
      <c r="UB1293" s="4"/>
      <c r="UC1293" s="4"/>
      <c r="UD1293" s="4"/>
      <c r="UE1293" s="4"/>
      <c r="UF1293" s="4"/>
      <c r="UG1293" s="4"/>
      <c r="UH1293" s="4"/>
      <c r="UI1293" s="4"/>
      <c r="UJ1293" s="4"/>
      <c r="UK1293" s="4"/>
      <c r="UL1293" s="4"/>
      <c r="UM1293" s="4"/>
      <c r="UN1293" s="4"/>
      <c r="UO1293" s="4"/>
      <c r="UP1293" s="4"/>
      <c r="UQ1293" s="4"/>
      <c r="UR1293" s="4"/>
      <c r="US1293" s="4"/>
      <c r="UT1293" s="4"/>
      <c r="UU1293" s="4"/>
      <c r="UV1293" s="4"/>
      <c r="UW1293" s="4"/>
      <c r="UX1293" s="4"/>
      <c r="UY1293" s="4"/>
      <c r="UZ1293" s="4"/>
      <c r="VA1293" s="4"/>
      <c r="VB1293" s="4"/>
      <c r="VC1293" s="4"/>
      <c r="VD1293" s="4"/>
      <c r="VE1293" s="4"/>
      <c r="VF1293" s="4"/>
      <c r="VG1293" s="4"/>
      <c r="VH1293" s="4"/>
      <c r="VI1293" s="4"/>
      <c r="VJ1293" s="4"/>
      <c r="VK1293" s="4"/>
      <c r="VL1293" s="4"/>
      <c r="VM1293" s="4"/>
      <c r="VN1293" s="4"/>
      <c r="VO1293" s="4"/>
      <c r="VP1293" s="4"/>
      <c r="VQ1293" s="4"/>
      <c r="VR1293" s="4"/>
      <c r="VS1293" s="4"/>
      <c r="VT1293" s="4"/>
      <c r="VU1293" s="4"/>
      <c r="VV1293" s="4"/>
      <c r="VW1293" s="4"/>
      <c r="VX1293" s="4"/>
      <c r="VY1293" s="4"/>
      <c r="VZ1293" s="4"/>
      <c r="WA1293" s="4"/>
      <c r="WB1293" s="4"/>
      <c r="WC1293" s="4"/>
      <c r="WD1293" s="4"/>
      <c r="WE1293" s="4"/>
      <c r="WF1293" s="4"/>
      <c r="WG1293" s="4"/>
      <c r="WH1293" s="4"/>
      <c r="WI1293" s="4"/>
      <c r="WJ1293" s="4"/>
      <c r="WK1293" s="4"/>
      <c r="WL1293" s="4"/>
      <c r="WM1293" s="4"/>
      <c r="WN1293" s="4"/>
      <c r="WO1293" s="4"/>
      <c r="WP1293" s="4"/>
      <c r="WQ1293" s="4"/>
      <c r="WR1293" s="4"/>
      <c r="WS1293" s="4"/>
      <c r="WT1293" s="4"/>
      <c r="WU1293" s="4"/>
      <c r="WV1293" s="4"/>
      <c r="WW1293" s="4"/>
      <c r="WX1293" s="4"/>
      <c r="WY1293" s="4"/>
      <c r="WZ1293" s="4"/>
      <c r="XA1293" s="4"/>
      <c r="XB1293" s="4"/>
      <c r="XC1293" s="4"/>
      <c r="XD1293" s="4"/>
      <c r="XE1293" s="4"/>
      <c r="XF1293" s="4"/>
      <c r="XG1293" s="4"/>
      <c r="XH1293" s="4"/>
      <c r="XI1293" s="4"/>
      <c r="XJ1293" s="4"/>
      <c r="XK1293" s="4"/>
      <c r="XL1293" s="4"/>
      <c r="XM1293" s="4"/>
      <c r="XN1293" s="4"/>
      <c r="XO1293" s="4"/>
      <c r="XP1293" s="4"/>
      <c r="XQ1293" s="4"/>
      <c r="XR1293" s="4"/>
      <c r="XS1293" s="4"/>
      <c r="XT1293" s="4"/>
      <c r="XU1293" s="4"/>
      <c r="XV1293" s="4"/>
      <c r="XW1293" s="4"/>
      <c r="XX1293" s="4"/>
      <c r="XY1293" s="4"/>
      <c r="XZ1293" s="4"/>
      <c r="YA1293" s="4"/>
      <c r="YB1293" s="4"/>
      <c r="YC1293" s="4"/>
      <c r="YD1293" s="4"/>
      <c r="YE1293" s="4"/>
      <c r="YF1293" s="4"/>
      <c r="YG1293" s="4"/>
      <c r="YH1293" s="4"/>
      <c r="YI1293" s="4"/>
      <c r="YJ1293" s="4"/>
      <c r="YK1293" s="4"/>
      <c r="YL1293" s="4"/>
      <c r="YM1293" s="4"/>
      <c r="YN1293" s="4"/>
      <c r="YO1293" s="4"/>
      <c r="YP1293" s="4"/>
      <c r="YQ1293" s="4"/>
      <c r="YR1293" s="4"/>
      <c r="YS1293" s="4"/>
      <c r="YT1293" s="4"/>
      <c r="YU1293" s="4"/>
      <c r="YV1293" s="4"/>
      <c r="YW1293" s="4"/>
      <c r="YX1293" s="4"/>
      <c r="YY1293" s="4"/>
      <c r="YZ1293" s="4"/>
      <c r="ZA1293" s="4"/>
      <c r="ZB1293" s="4"/>
      <c r="ZC1293" s="4"/>
      <c r="ZD1293" s="4"/>
      <c r="ZE1293" s="4"/>
      <c r="ZF1293" s="4"/>
      <c r="ZG1293" s="4"/>
      <c r="ZH1293" s="4"/>
      <c r="ZI1293" s="4"/>
      <c r="ZJ1293" s="4"/>
      <c r="ZK1293" s="4"/>
      <c r="ZL1293" s="4"/>
      <c r="ZM1293" s="4"/>
      <c r="ZN1293" s="4"/>
      <c r="ZO1293" s="4"/>
      <c r="ZP1293" s="4"/>
      <c r="ZQ1293" s="4"/>
      <c r="ZR1293" s="4"/>
      <c r="ZS1293" s="4"/>
      <c r="ZT1293" s="4"/>
      <c r="ZU1293" s="4"/>
      <c r="ZV1293" s="4"/>
      <c r="ZW1293" s="4"/>
      <c r="ZX1293" s="4"/>
      <c r="ZY1293" s="4"/>
      <c r="ZZ1293" s="4"/>
      <c r="AAA1293" s="4"/>
      <c r="AAB1293" s="4"/>
      <c r="AAC1293" s="4"/>
      <c r="AAD1293" s="4"/>
      <c r="AAE1293" s="4"/>
      <c r="AAF1293" s="4"/>
      <c r="AAG1293" s="4"/>
      <c r="AAH1293" s="4"/>
      <c r="AAI1293" s="4"/>
      <c r="AAJ1293" s="4"/>
      <c r="AAK1293" s="4"/>
      <c r="AAL1293" s="4"/>
      <c r="AAM1293" s="4"/>
      <c r="AAN1293" s="4"/>
      <c r="AAO1293" s="4"/>
      <c r="AAP1293" s="4"/>
      <c r="AAQ1293" s="4"/>
      <c r="AAR1293" s="4"/>
      <c r="AAS1293" s="4"/>
      <c r="AAT1293" s="4"/>
      <c r="AAU1293" s="4"/>
      <c r="AAV1293" s="4"/>
      <c r="AAW1293" s="4"/>
      <c r="AAX1293" s="4"/>
      <c r="AAY1293" s="4"/>
      <c r="AAZ1293" s="4"/>
      <c r="ABA1293" s="4"/>
      <c r="ABB1293" s="4"/>
      <c r="ABC1293" s="4"/>
      <c r="ABD1293" s="4"/>
      <c r="ABE1293" s="4"/>
      <c r="ABF1293" s="4"/>
      <c r="ABG1293" s="4"/>
      <c r="ABH1293" s="4"/>
      <c r="ABI1293" s="4"/>
      <c r="ABJ1293" s="4"/>
      <c r="ABK1293" s="4"/>
      <c r="ABL1293" s="4"/>
      <c r="ABM1293" s="4"/>
      <c r="ABN1293" s="4"/>
      <c r="ABO1293" s="4"/>
      <c r="ABP1293" s="4"/>
      <c r="ABQ1293" s="4"/>
      <c r="ABR1293" s="4"/>
      <c r="ABS1293" s="4"/>
      <c r="ABT1293" s="4"/>
      <c r="ABU1293" s="4"/>
      <c r="ABV1293" s="4"/>
      <c r="ABW1293" s="4"/>
      <c r="ABX1293" s="4"/>
      <c r="ABY1293" s="4"/>
      <c r="ABZ1293" s="4"/>
      <c r="ACA1293" s="4"/>
      <c r="ACB1293" s="4"/>
      <c r="ACC1293" s="4"/>
      <c r="ACD1293" s="4"/>
      <c r="ACE1293" s="4"/>
      <c r="ACF1293" s="4"/>
      <c r="ACG1293" s="4"/>
      <c r="ACH1293" s="4"/>
      <c r="ACI1293" s="4"/>
      <c r="ACJ1293" s="4"/>
      <c r="ACK1293" s="4"/>
      <c r="ACL1293" s="4"/>
      <c r="ACM1293" s="4"/>
      <c r="ACN1293" s="4"/>
      <c r="ACO1293" s="4"/>
      <c r="ACP1293" s="4"/>
      <c r="ACQ1293" s="4"/>
      <c r="ACR1293" s="4"/>
      <c r="ACS1293" s="4"/>
      <c r="ACT1293" s="4"/>
      <c r="ACU1293" s="4"/>
      <c r="ACV1293" s="4"/>
      <c r="ACW1293" s="4"/>
      <c r="ACX1293" s="4"/>
      <c r="ACY1293" s="4"/>
      <c r="ACZ1293" s="4"/>
      <c r="ADA1293" s="4"/>
      <c r="ADB1293" s="4"/>
      <c r="ADC1293" s="4"/>
      <c r="ADD1293" s="4"/>
      <c r="ADE1293" s="4"/>
      <c r="ADF1293" s="4"/>
      <c r="ADG1293" s="4"/>
      <c r="ADH1293" s="4"/>
      <c r="ADI1293" s="4"/>
      <c r="ADJ1293" s="4"/>
      <c r="ADK1293" s="4"/>
      <c r="ADL1293" s="4"/>
      <c r="ADM1293" s="4"/>
      <c r="ADN1293" s="4"/>
      <c r="ADO1293" s="4"/>
      <c r="ADP1293" s="4"/>
      <c r="ADQ1293" s="4"/>
      <c r="ADR1293" s="4"/>
      <c r="ADS1293" s="4"/>
      <c r="ADT1293" s="4"/>
      <c r="ADU1293" s="4"/>
      <c r="ADV1293" s="4"/>
      <c r="ADW1293" s="4"/>
      <c r="ADX1293" s="4"/>
      <c r="ADY1293" s="4"/>
      <c r="ADZ1293" s="4"/>
      <c r="AEA1293" s="4"/>
      <c r="AEB1293" s="4"/>
      <c r="AEC1293" s="4"/>
      <c r="AED1293" s="4"/>
      <c r="AEE1293" s="4"/>
      <c r="AEF1293" s="4"/>
      <c r="AEG1293" s="4"/>
      <c r="AEH1293" s="4"/>
      <c r="AEI1293" s="4"/>
      <c r="AEJ1293" s="4"/>
      <c r="AEK1293" s="4"/>
      <c r="AEL1293" s="4"/>
      <c r="AEM1293" s="4"/>
      <c r="AEN1293" s="4"/>
      <c r="AEO1293" s="4"/>
      <c r="AEP1293" s="4"/>
      <c r="AEQ1293" s="4"/>
      <c r="AER1293" s="4"/>
      <c r="AES1293" s="4"/>
      <c r="AET1293" s="4"/>
      <c r="AEU1293" s="4"/>
      <c r="AEV1293" s="4"/>
      <c r="AEW1293" s="4"/>
      <c r="AEX1293" s="4"/>
      <c r="AEY1293" s="4"/>
      <c r="AEZ1293" s="4"/>
      <c r="AFA1293" s="4"/>
      <c r="AFB1293" s="4"/>
      <c r="AFC1293" s="4"/>
      <c r="AFD1293" s="4"/>
      <c r="AFE1293" s="4"/>
      <c r="AFF1293" s="4"/>
      <c r="AFG1293" s="4"/>
      <c r="AFH1293" s="4"/>
      <c r="AFI1293" s="4"/>
      <c r="AFJ1293" s="4"/>
      <c r="AFK1293" s="4"/>
      <c r="AFL1293" s="4"/>
      <c r="AFM1293" s="4"/>
      <c r="AFN1293" s="4"/>
      <c r="AFO1293" s="4"/>
      <c r="AFP1293" s="4"/>
      <c r="AFQ1293" s="4"/>
      <c r="AFR1293" s="4"/>
      <c r="AFS1293" s="4"/>
      <c r="AFT1293" s="4"/>
      <c r="AFU1293" s="4"/>
      <c r="AFV1293" s="4"/>
      <c r="AFW1293" s="4"/>
      <c r="AFX1293" s="4"/>
      <c r="AFY1293" s="4"/>
      <c r="AFZ1293" s="4"/>
      <c r="AGA1293" s="4"/>
      <c r="AGB1293" s="4"/>
      <c r="AGC1293" s="4"/>
      <c r="AGD1293" s="4"/>
      <c r="AGE1293" s="4"/>
      <c r="AGF1293" s="4"/>
      <c r="AGG1293" s="4"/>
      <c r="AGH1293" s="4"/>
      <c r="AGI1293" s="4"/>
      <c r="AGJ1293" s="4"/>
      <c r="AGK1293" s="4"/>
      <c r="AGL1293" s="4"/>
      <c r="AGM1293" s="4"/>
      <c r="AGN1293" s="4"/>
      <c r="AGO1293" s="4"/>
      <c r="AGP1293" s="4"/>
      <c r="AGQ1293" s="4"/>
      <c r="AGR1293" s="4"/>
      <c r="AGS1293" s="4"/>
      <c r="AGT1293" s="4"/>
      <c r="AGU1293" s="4"/>
      <c r="AGV1293" s="4"/>
      <c r="AGW1293" s="4"/>
      <c r="AGX1293" s="4"/>
      <c r="AGY1293" s="4"/>
      <c r="AGZ1293" s="4"/>
      <c r="AHA1293" s="4"/>
      <c r="AHB1293" s="4"/>
      <c r="AHC1293" s="4"/>
      <c r="AHD1293" s="4"/>
      <c r="AHE1293" s="4"/>
      <c r="AHF1293" s="4"/>
      <c r="AHG1293" s="4"/>
      <c r="AHH1293" s="4"/>
      <c r="AHI1293" s="4"/>
      <c r="AHJ1293" s="4"/>
      <c r="AHK1293" s="4"/>
      <c r="AHL1293" s="4"/>
      <c r="AHM1293" s="4"/>
      <c r="AHN1293" s="4"/>
      <c r="AHO1293" s="4"/>
      <c r="AHP1293" s="4"/>
      <c r="AHQ1293" s="4"/>
      <c r="AHR1293" s="4"/>
      <c r="AHS1293" s="4"/>
      <c r="AHT1293" s="4"/>
      <c r="AHU1293" s="4"/>
      <c r="AHV1293" s="4"/>
      <c r="AHW1293" s="4"/>
      <c r="AHX1293" s="4"/>
      <c r="AHY1293" s="4"/>
      <c r="AHZ1293" s="4"/>
      <c r="AIA1293" s="4"/>
      <c r="AIB1293" s="4"/>
      <c r="AIC1293" s="4"/>
      <c r="AID1293" s="4"/>
      <c r="AIE1293" s="4"/>
      <c r="AIF1293" s="4"/>
      <c r="AIG1293" s="4"/>
      <c r="AIH1293" s="4"/>
      <c r="AII1293" s="4"/>
      <c r="AIJ1293" s="4"/>
      <c r="AIK1293" s="4"/>
      <c r="AIL1293" s="4"/>
      <c r="AIM1293" s="4"/>
      <c r="AIN1293" s="4"/>
      <c r="AIO1293" s="4"/>
      <c r="AIP1293" s="4"/>
      <c r="AIQ1293" s="4"/>
      <c r="AIR1293" s="4"/>
      <c r="AIS1293" s="4"/>
      <c r="AIT1293" s="4"/>
      <c r="AIU1293" s="4"/>
      <c r="AIV1293" s="4"/>
      <c r="AIW1293" s="4"/>
      <c r="AIX1293" s="4"/>
      <c r="AIY1293" s="4"/>
      <c r="AIZ1293" s="4"/>
      <c r="AJA1293" s="4"/>
      <c r="AJB1293" s="4"/>
      <c r="AJC1293" s="4"/>
      <c r="AJD1293" s="4"/>
      <c r="AJE1293" s="4"/>
      <c r="AJF1293" s="4"/>
      <c r="AJG1293" s="4"/>
      <c r="AJH1293" s="4"/>
      <c r="AJI1293" s="4"/>
      <c r="AJJ1293" s="4"/>
      <c r="AJK1293" s="4"/>
      <c r="AJL1293" s="4"/>
      <c r="AJM1293" s="4"/>
      <c r="AJN1293" s="4"/>
      <c r="AJO1293" s="4"/>
      <c r="AJP1293" s="4"/>
      <c r="AJQ1293" s="4"/>
      <c r="AJR1293" s="4"/>
      <c r="AJS1293" s="4"/>
      <c r="AJT1293" s="4"/>
      <c r="AJU1293" s="4"/>
      <c r="AJV1293" s="4"/>
      <c r="AJW1293" s="4"/>
      <c r="AJX1293" s="4"/>
      <c r="AJY1293" s="4"/>
      <c r="AJZ1293" s="4"/>
      <c r="AKA1293" s="4"/>
      <c r="AKB1293" s="4"/>
      <c r="AKC1293" s="4"/>
      <c r="AKD1293" s="4"/>
      <c r="AKE1293" s="4"/>
      <c r="AKF1293" s="4"/>
      <c r="AKG1293" s="4"/>
      <c r="AKH1293" s="4"/>
      <c r="AKI1293" s="4"/>
      <c r="AKJ1293" s="4"/>
      <c r="AKK1293" s="4"/>
      <c r="AKL1293" s="4"/>
      <c r="AKM1293" s="4"/>
      <c r="AKN1293" s="4"/>
      <c r="AKO1293" s="4"/>
      <c r="AKP1293" s="4"/>
      <c r="AKQ1293" s="4"/>
      <c r="AKR1293" s="4"/>
      <c r="AKS1293" s="4"/>
      <c r="AKT1293" s="4"/>
      <c r="AKU1293" s="4"/>
      <c r="AKV1293" s="4"/>
      <c r="AKW1293" s="4"/>
      <c r="AKX1293" s="4"/>
      <c r="AKY1293" s="4"/>
      <c r="AKZ1293" s="4"/>
      <c r="ALA1293" s="4"/>
      <c r="ALB1293" s="4"/>
      <c r="ALC1293" s="4"/>
      <c r="ALD1293" s="4"/>
      <c r="ALE1293" s="4"/>
      <c r="ALF1293" s="4"/>
      <c r="ALG1293" s="4"/>
      <c r="ALH1293" s="4"/>
      <c r="ALI1293" s="4"/>
      <c r="ALJ1293" s="4"/>
      <c r="ALK1293" s="4"/>
      <c r="ALL1293" s="4"/>
      <c r="ALM1293" s="4"/>
      <c r="ALN1293" s="4"/>
      <c r="ALO1293" s="4"/>
      <c r="ALP1293" s="4"/>
      <c r="ALQ1293" s="4"/>
      <c r="ALR1293" s="4"/>
      <c r="ALS1293" s="4"/>
      <c r="ALT1293" s="4"/>
      <c r="ALU1293" s="4"/>
      <c r="ALV1293" s="4"/>
      <c r="ALW1293" s="4"/>
      <c r="ALX1293" s="4"/>
      <c r="ALY1293" s="4"/>
      <c r="ALZ1293" s="4"/>
      <c r="AMA1293" s="4"/>
      <c r="AMB1293" s="4"/>
      <c r="AMC1293" s="4"/>
      <c r="AMD1293" s="4"/>
      <c r="AME1293" s="4"/>
      <c r="AMF1293" s="4"/>
      <c r="AMG1293" s="4"/>
      <c r="AMH1293" s="4"/>
      <c r="AMI1293" s="4"/>
      <c r="AMJ1293" s="4"/>
      <c r="AMK1293" s="4"/>
      <c r="AML1293" s="4"/>
      <c r="AMM1293" s="4"/>
      <c r="AMN1293" s="4"/>
      <c r="AMO1293" s="4"/>
      <c r="AMP1293" s="4"/>
      <c r="AMQ1293" s="4"/>
      <c r="AMR1293" s="4"/>
      <c r="AMS1293" s="4"/>
      <c r="AMT1293" s="4"/>
      <c r="AMU1293" s="4"/>
      <c r="AMV1293" s="4"/>
      <c r="AMW1293" s="4"/>
      <c r="AMX1293" s="4"/>
      <c r="AMY1293" s="4"/>
      <c r="AMZ1293" s="4"/>
      <c r="ANA1293" s="4"/>
      <c r="ANB1293" s="4"/>
      <c r="ANC1293" s="4"/>
      <c r="AND1293" s="4"/>
      <c r="ANE1293" s="4"/>
      <c r="ANF1293" s="4"/>
      <c r="ANG1293" s="4"/>
      <c r="ANH1293" s="4"/>
      <c r="ANI1293" s="4"/>
      <c r="ANJ1293" s="4"/>
      <c r="ANK1293" s="4"/>
      <c r="ANL1293" s="4"/>
      <c r="ANM1293" s="4"/>
      <c r="ANN1293" s="4"/>
      <c r="ANO1293" s="4"/>
      <c r="ANP1293" s="4"/>
      <c r="ANQ1293" s="4"/>
      <c r="ANR1293" s="4"/>
      <c r="ANS1293" s="4"/>
      <c r="ANT1293" s="4"/>
      <c r="ANU1293" s="4"/>
      <c r="ANV1293" s="4"/>
      <c r="ANW1293" s="4"/>
      <c r="ANX1293" s="4"/>
      <c r="ANY1293" s="4"/>
      <c r="ANZ1293" s="4"/>
      <c r="AOA1293" s="4"/>
      <c r="AOB1293" s="4"/>
      <c r="AOC1293" s="4"/>
      <c r="AOD1293" s="4"/>
      <c r="AOE1293" s="4"/>
      <c r="AOF1293" s="4"/>
      <c r="AOG1293" s="4"/>
      <c r="AOH1293" s="4"/>
      <c r="AOI1293" s="4"/>
      <c r="AOJ1293" s="4"/>
      <c r="AOK1293" s="4"/>
      <c r="AOL1293" s="4"/>
      <c r="AOM1293" s="4"/>
      <c r="AON1293" s="4"/>
      <c r="AOO1293" s="4"/>
      <c r="AOP1293" s="4"/>
      <c r="AOQ1293" s="4"/>
      <c r="AOR1293" s="4"/>
      <c r="AOS1293" s="4"/>
      <c r="AOT1293" s="4"/>
      <c r="AOU1293" s="4"/>
      <c r="AOV1293" s="4"/>
      <c r="AOW1293" s="4"/>
      <c r="AOX1293" s="4"/>
      <c r="AOY1293" s="4"/>
      <c r="AOZ1293" s="4"/>
      <c r="APA1293" s="4"/>
      <c r="APB1293" s="4"/>
      <c r="APC1293" s="4"/>
      <c r="APD1293" s="4"/>
      <c r="APE1293" s="4"/>
      <c r="APF1293" s="4"/>
      <c r="APG1293" s="4"/>
      <c r="APH1293" s="4"/>
      <c r="API1293" s="4"/>
      <c r="APJ1293" s="4"/>
      <c r="APK1293" s="4"/>
      <c r="APL1293" s="4"/>
      <c r="APM1293" s="4"/>
      <c r="APN1293" s="4"/>
      <c r="APO1293" s="4"/>
      <c r="APP1293" s="4"/>
      <c r="APQ1293" s="4"/>
      <c r="APR1293" s="4"/>
      <c r="APS1293" s="4"/>
      <c r="APT1293" s="4"/>
      <c r="APU1293" s="4"/>
      <c r="APV1293" s="4"/>
      <c r="APW1293" s="4"/>
      <c r="APX1293" s="4"/>
      <c r="APY1293" s="4"/>
      <c r="APZ1293" s="4"/>
      <c r="AQA1293" s="4"/>
      <c r="AQB1293" s="4"/>
      <c r="AQC1293" s="4"/>
      <c r="AQD1293" s="4"/>
      <c r="AQE1293" s="4"/>
      <c r="AQF1293" s="4"/>
      <c r="AQG1293" s="4"/>
      <c r="AQH1293" s="4"/>
      <c r="AQI1293" s="4"/>
      <c r="AQJ1293" s="4"/>
      <c r="AQK1293" s="4"/>
      <c r="AQL1293" s="4"/>
      <c r="AQM1293" s="4"/>
      <c r="AQN1293" s="4"/>
      <c r="AQO1293" s="4"/>
      <c r="AQP1293" s="4"/>
      <c r="AQQ1293" s="4"/>
      <c r="AQR1293" s="4"/>
      <c r="AQS1293" s="4"/>
      <c r="AQT1293" s="4"/>
      <c r="AQU1293" s="4"/>
      <c r="AQV1293" s="4"/>
      <c r="AQW1293" s="4"/>
      <c r="AQX1293" s="4"/>
      <c r="AQY1293" s="4"/>
      <c r="AQZ1293" s="4"/>
      <c r="ARA1293" s="4"/>
      <c r="ARB1293" s="4"/>
      <c r="ARC1293" s="4"/>
      <c r="ARD1293" s="4"/>
      <c r="ARE1293" s="4"/>
      <c r="ARF1293" s="4"/>
      <c r="ARG1293" s="4"/>
      <c r="ARH1293" s="4"/>
      <c r="ARI1293" s="4"/>
      <c r="ARJ1293" s="4"/>
      <c r="ARK1293" s="4"/>
      <c r="ARL1293" s="4"/>
      <c r="ARM1293" s="4"/>
      <c r="ARN1293" s="4"/>
      <c r="ARO1293" s="4"/>
      <c r="ARP1293" s="4"/>
      <c r="ARQ1293" s="4"/>
      <c r="ARR1293" s="4"/>
      <c r="ARS1293" s="4"/>
      <c r="ART1293" s="4"/>
      <c r="ARU1293" s="4"/>
      <c r="ARV1293" s="4"/>
      <c r="ARW1293" s="4"/>
      <c r="ARX1293" s="4"/>
      <c r="ARY1293" s="4"/>
      <c r="ARZ1293" s="4"/>
      <c r="ASA1293" s="4"/>
      <c r="ASB1293" s="4"/>
      <c r="ASC1293" s="4"/>
      <c r="ASD1293" s="4"/>
      <c r="ASE1293" s="4"/>
      <c r="ASF1293" s="4"/>
      <c r="ASG1293" s="4"/>
      <c r="ASH1293" s="4"/>
      <c r="ASI1293" s="4"/>
      <c r="ASJ1293" s="4"/>
      <c r="ASK1293" s="4"/>
      <c r="ASL1293" s="4"/>
      <c r="ASM1293" s="4"/>
      <c r="ASN1293" s="4"/>
      <c r="ASO1293" s="4"/>
      <c r="ASP1293" s="4"/>
      <c r="ASQ1293" s="4"/>
      <c r="ASR1293" s="4"/>
      <c r="ASS1293" s="4"/>
      <c r="AST1293" s="4"/>
      <c r="ASU1293" s="4"/>
      <c r="ASV1293" s="4"/>
      <c r="ASW1293" s="4"/>
      <c r="ASX1293" s="4"/>
      <c r="ASY1293" s="4"/>
      <c r="ASZ1293" s="4"/>
      <c r="ATA1293" s="4"/>
      <c r="ATB1293" s="4"/>
      <c r="ATC1293" s="4"/>
      <c r="ATD1293" s="4"/>
      <c r="ATE1293" s="4"/>
      <c r="ATF1293" s="4"/>
      <c r="ATG1293" s="4"/>
      <c r="ATH1293" s="4"/>
      <c r="ATI1293" s="4"/>
      <c r="ATJ1293" s="4"/>
      <c r="ATK1293" s="4"/>
      <c r="ATL1293" s="4"/>
      <c r="ATM1293" s="4"/>
      <c r="ATN1293" s="4"/>
      <c r="ATO1293" s="4"/>
      <c r="ATP1293" s="4"/>
      <c r="ATQ1293" s="4"/>
      <c r="ATR1293" s="4"/>
      <c r="ATS1293" s="4"/>
      <c r="ATT1293" s="4"/>
      <c r="ATU1293" s="4"/>
      <c r="ATV1293" s="4"/>
      <c r="ATW1293" s="4"/>
      <c r="ATX1293" s="4"/>
      <c r="ATY1293" s="4"/>
      <c r="ATZ1293" s="4"/>
      <c r="AUA1293" s="4"/>
      <c r="AUB1293" s="4"/>
      <c r="AUC1293" s="4"/>
      <c r="AUD1293" s="4"/>
      <c r="AUE1293" s="4"/>
      <c r="AUF1293" s="4"/>
      <c r="AUG1293" s="4"/>
      <c r="AUH1293" s="4"/>
      <c r="AUI1293" s="4"/>
      <c r="AUJ1293" s="4"/>
      <c r="AUK1293" s="4"/>
      <c r="AUL1293" s="4"/>
      <c r="AUM1293" s="4"/>
      <c r="AUN1293" s="4"/>
      <c r="AUO1293" s="4"/>
      <c r="AUP1293" s="4"/>
      <c r="AUQ1293" s="4"/>
      <c r="AUR1293" s="4"/>
      <c r="AUS1293" s="4"/>
      <c r="AUT1293" s="4"/>
      <c r="AUU1293" s="4"/>
      <c r="AUV1293" s="4"/>
      <c r="AUW1293" s="4"/>
      <c r="AUX1293" s="4"/>
      <c r="AUY1293" s="4"/>
      <c r="AUZ1293" s="4"/>
      <c r="AVA1293" s="4"/>
      <c r="AVB1293" s="4"/>
      <c r="AVC1293" s="4"/>
      <c r="AVD1293" s="4"/>
      <c r="AVE1293" s="4"/>
      <c r="AVF1293" s="4"/>
      <c r="AVG1293" s="4"/>
      <c r="AVH1293" s="4"/>
      <c r="AVI1293" s="4"/>
      <c r="AVJ1293" s="4"/>
      <c r="AVK1293" s="4"/>
      <c r="AVL1293" s="4"/>
      <c r="AVM1293" s="4"/>
      <c r="AVN1293" s="4"/>
      <c r="AVO1293" s="4"/>
      <c r="AVP1293" s="4"/>
      <c r="AVQ1293" s="4"/>
      <c r="AVR1293" s="4"/>
      <c r="AVS1293" s="4"/>
      <c r="AVT1293" s="4"/>
      <c r="AVU1293" s="4"/>
      <c r="AVV1293" s="4"/>
      <c r="AVW1293" s="4"/>
      <c r="AVX1293" s="4"/>
      <c r="AVY1293" s="4"/>
      <c r="AVZ1293" s="4"/>
      <c r="AWA1293" s="4"/>
      <c r="AWB1293" s="4"/>
      <c r="AWC1293" s="4"/>
      <c r="AWD1293" s="4"/>
      <c r="AWE1293" s="4"/>
      <c r="AWF1293" s="4"/>
      <c r="AWG1293" s="4"/>
      <c r="AWH1293" s="4"/>
      <c r="AWI1293" s="4"/>
      <c r="AWJ1293" s="4"/>
      <c r="AWK1293" s="4"/>
      <c r="AWL1293" s="4"/>
      <c r="AWM1293" s="4"/>
      <c r="AWN1293" s="4"/>
      <c r="AWO1293" s="4"/>
      <c r="AWP1293" s="4"/>
      <c r="AWQ1293" s="4"/>
      <c r="AWR1293" s="4"/>
      <c r="AWS1293" s="4"/>
      <c r="AWT1293" s="4"/>
      <c r="AWU1293" s="4"/>
      <c r="AWV1293" s="4"/>
      <c r="AWW1293" s="4"/>
      <c r="AWX1293" s="4"/>
      <c r="AWY1293" s="4"/>
      <c r="AWZ1293" s="4"/>
      <c r="AXA1293" s="4"/>
      <c r="AXB1293" s="4"/>
      <c r="AXC1293" s="4"/>
      <c r="AXD1293" s="4"/>
      <c r="AXE1293" s="4"/>
      <c r="AXF1293" s="4"/>
      <c r="AXG1293" s="4"/>
      <c r="AXH1293" s="4"/>
      <c r="AXI1293" s="4"/>
      <c r="AXJ1293" s="4"/>
      <c r="AXK1293" s="4"/>
      <c r="AXL1293" s="4"/>
      <c r="AXM1293" s="4"/>
      <c r="AXN1293" s="4"/>
      <c r="AXO1293" s="4"/>
      <c r="AXP1293" s="4"/>
      <c r="AXQ1293" s="4"/>
      <c r="AXR1293" s="4"/>
      <c r="AXS1293" s="4"/>
      <c r="AXT1293" s="4"/>
      <c r="AXU1293" s="4"/>
      <c r="AXV1293" s="4"/>
      <c r="AXW1293" s="4"/>
      <c r="AXX1293" s="4"/>
      <c r="AXY1293" s="4"/>
      <c r="AXZ1293" s="4"/>
      <c r="AYA1293" s="4"/>
      <c r="AYB1293" s="4"/>
      <c r="AYC1293" s="4"/>
      <c r="AYD1293" s="4"/>
      <c r="AYE1293" s="4"/>
      <c r="AYF1293" s="4"/>
      <c r="AYG1293" s="4"/>
      <c r="AYH1293" s="4"/>
      <c r="AYI1293" s="4"/>
      <c r="AYJ1293" s="4"/>
      <c r="AYK1293" s="4"/>
      <c r="AYL1293" s="4"/>
      <c r="AYM1293" s="4"/>
      <c r="AYN1293" s="4"/>
      <c r="AYO1293" s="4"/>
      <c r="AYP1293" s="4"/>
      <c r="AYQ1293" s="4"/>
      <c r="AYR1293" s="4"/>
      <c r="AYS1293" s="4"/>
      <c r="AYT1293" s="4"/>
      <c r="AYU1293" s="4"/>
      <c r="AYV1293" s="4"/>
      <c r="AYW1293" s="4"/>
      <c r="AYX1293" s="4"/>
      <c r="AYY1293" s="4"/>
      <c r="AYZ1293" s="4"/>
      <c r="AZA1293" s="4"/>
      <c r="AZB1293" s="4"/>
      <c r="AZC1293" s="4"/>
      <c r="AZD1293" s="4"/>
      <c r="AZE1293" s="4"/>
      <c r="AZF1293" s="4"/>
      <c r="AZG1293" s="4"/>
      <c r="AZH1293" s="4"/>
      <c r="AZI1293" s="4"/>
      <c r="AZJ1293" s="4"/>
      <c r="AZK1293" s="4"/>
      <c r="AZL1293" s="4"/>
      <c r="AZM1293" s="4"/>
      <c r="AZN1293" s="4"/>
      <c r="AZO1293" s="4"/>
      <c r="AZP1293" s="4"/>
      <c r="AZQ1293" s="4"/>
      <c r="AZR1293" s="4"/>
      <c r="AZS1293" s="4"/>
      <c r="AZT1293" s="4"/>
      <c r="AZU1293" s="4"/>
      <c r="AZV1293" s="4"/>
      <c r="AZW1293" s="4"/>
      <c r="AZX1293" s="4"/>
      <c r="AZY1293" s="4"/>
      <c r="AZZ1293" s="4"/>
      <c r="BAA1293" s="4"/>
      <c r="BAB1293" s="4"/>
      <c r="BAC1293" s="4"/>
      <c r="BAD1293" s="4"/>
      <c r="BAE1293" s="4"/>
      <c r="BAF1293" s="4"/>
      <c r="BAG1293" s="4"/>
      <c r="BAH1293" s="4"/>
      <c r="BAI1293" s="4"/>
      <c r="BAJ1293" s="4"/>
      <c r="BAK1293" s="4"/>
      <c r="BAL1293" s="4"/>
      <c r="BAM1293" s="4"/>
      <c r="BAN1293" s="4"/>
      <c r="BAO1293" s="4"/>
      <c r="BAP1293" s="4"/>
      <c r="BAQ1293" s="4"/>
      <c r="BAR1293" s="4"/>
      <c r="BAS1293" s="4"/>
      <c r="BAT1293" s="4"/>
      <c r="BAU1293" s="4"/>
      <c r="BAV1293" s="4"/>
      <c r="BAW1293" s="4"/>
      <c r="BAX1293" s="4"/>
      <c r="BAY1293" s="4"/>
      <c r="BAZ1293" s="4"/>
      <c r="BBA1293" s="4"/>
      <c r="BBB1293" s="4"/>
      <c r="BBC1293" s="4"/>
      <c r="BBD1293" s="4"/>
      <c r="BBE1293" s="4"/>
      <c r="BBF1293" s="4"/>
      <c r="BBG1293" s="4"/>
      <c r="BBH1293" s="4"/>
      <c r="BBI1293" s="4"/>
      <c r="BBJ1293" s="4"/>
      <c r="BBK1293" s="4"/>
      <c r="BBL1293" s="4"/>
      <c r="BBM1293" s="4"/>
      <c r="BBN1293" s="4"/>
      <c r="BBO1293" s="4"/>
      <c r="BBP1293" s="4"/>
      <c r="BBQ1293" s="4"/>
      <c r="BBR1293" s="4"/>
      <c r="BBS1293" s="4"/>
      <c r="BBT1293" s="4"/>
      <c r="BBU1293" s="4"/>
      <c r="BBV1293" s="4"/>
      <c r="BBW1293" s="4"/>
      <c r="BBX1293" s="4"/>
      <c r="BBY1293" s="4"/>
      <c r="BBZ1293" s="4"/>
      <c r="BCA1293" s="4"/>
      <c r="BCB1293" s="4"/>
      <c r="BCC1293" s="4"/>
      <c r="BCD1293" s="4"/>
      <c r="BCE1293" s="4"/>
      <c r="BCF1293" s="4"/>
      <c r="BCG1293" s="4"/>
      <c r="BCH1293" s="4"/>
      <c r="BCI1293" s="4"/>
      <c r="BCJ1293" s="4"/>
      <c r="BCK1293" s="4"/>
      <c r="BCL1293" s="4"/>
      <c r="BCM1293" s="4"/>
      <c r="BCN1293" s="4"/>
      <c r="BCO1293" s="4"/>
      <c r="BCP1293" s="4"/>
      <c r="BCQ1293" s="4"/>
      <c r="BCR1293" s="4"/>
      <c r="BCS1293" s="4"/>
      <c r="BCT1293" s="4"/>
      <c r="BCU1293" s="4"/>
      <c r="BCV1293" s="4"/>
      <c r="BCW1293" s="4"/>
      <c r="BCX1293" s="4"/>
      <c r="BCY1293" s="4"/>
      <c r="BCZ1293" s="4"/>
      <c r="BDA1293" s="4"/>
      <c r="BDB1293" s="4"/>
      <c r="BDC1293" s="4"/>
      <c r="BDD1293" s="4"/>
      <c r="BDE1293" s="4"/>
      <c r="BDF1293" s="4"/>
      <c r="BDG1293" s="4"/>
      <c r="BDH1293" s="4"/>
      <c r="BDI1293" s="4"/>
      <c r="BDJ1293" s="4"/>
      <c r="BDK1293" s="4"/>
      <c r="BDL1293" s="4"/>
      <c r="BDM1293" s="4"/>
      <c r="BDN1293" s="4"/>
      <c r="BDO1293" s="4"/>
      <c r="BDP1293" s="4"/>
      <c r="BDQ1293" s="4"/>
      <c r="BDR1293" s="4"/>
      <c r="BDS1293" s="4"/>
      <c r="BDT1293" s="4"/>
      <c r="BDU1293" s="4"/>
      <c r="BDV1293" s="4"/>
      <c r="BDW1293" s="4"/>
      <c r="BDX1293" s="4"/>
      <c r="BDY1293" s="4"/>
      <c r="BDZ1293" s="4"/>
      <c r="BEA1293" s="4"/>
      <c r="BEB1293" s="4"/>
      <c r="BEC1293" s="4"/>
      <c r="BED1293" s="4"/>
      <c r="BEE1293" s="4"/>
      <c r="BEF1293" s="4"/>
      <c r="BEG1293" s="4"/>
      <c r="BEH1293" s="4"/>
      <c r="BEI1293" s="4"/>
      <c r="BEJ1293" s="4"/>
      <c r="BEK1293" s="4"/>
      <c r="BEL1293" s="4"/>
      <c r="BEM1293" s="4"/>
      <c r="BEN1293" s="4"/>
      <c r="BEO1293" s="4"/>
      <c r="BEP1293" s="4"/>
      <c r="BEQ1293" s="4"/>
      <c r="BER1293" s="4"/>
      <c r="BES1293" s="4"/>
      <c r="BET1293" s="4"/>
      <c r="BEU1293" s="4"/>
      <c r="BEV1293" s="4"/>
      <c r="BEW1293" s="4"/>
      <c r="BEX1293" s="4"/>
      <c r="BEY1293" s="4"/>
      <c r="BEZ1293" s="4"/>
      <c r="BFA1293" s="4"/>
      <c r="BFB1293" s="4"/>
      <c r="BFC1293" s="4"/>
      <c r="BFD1293" s="4"/>
      <c r="BFE1293" s="4"/>
      <c r="BFF1293" s="4"/>
      <c r="BFG1293" s="4"/>
      <c r="BFH1293" s="4"/>
      <c r="BFI1293" s="4"/>
      <c r="BFJ1293" s="4"/>
      <c r="BFK1293" s="4"/>
      <c r="BFL1293" s="4"/>
      <c r="BFM1293" s="4"/>
      <c r="BFN1293" s="4"/>
      <c r="BFO1293" s="4"/>
      <c r="BFP1293" s="4"/>
      <c r="BFQ1293" s="4"/>
      <c r="BFR1293" s="4"/>
      <c r="BFS1293" s="4"/>
      <c r="BFT1293" s="4"/>
      <c r="BFU1293" s="4"/>
      <c r="BFV1293" s="4"/>
      <c r="BFW1293" s="4"/>
      <c r="BFX1293" s="4"/>
      <c r="BFY1293" s="4"/>
      <c r="BFZ1293" s="4"/>
      <c r="BGA1293" s="4"/>
      <c r="BGB1293" s="4"/>
      <c r="BGC1293" s="4"/>
      <c r="BGD1293" s="4"/>
      <c r="BGE1293" s="4"/>
      <c r="BGF1293" s="4"/>
      <c r="BGG1293" s="4"/>
      <c r="BGH1293" s="4"/>
      <c r="BGI1293" s="4"/>
      <c r="BGJ1293" s="4"/>
      <c r="BGK1293" s="4"/>
      <c r="BGL1293" s="4"/>
      <c r="BGM1293" s="4"/>
      <c r="BGN1293" s="4"/>
      <c r="BGO1293" s="4"/>
      <c r="BGP1293" s="4"/>
      <c r="BGQ1293" s="4"/>
      <c r="BGR1293" s="4"/>
      <c r="BGS1293" s="4"/>
      <c r="BGT1293" s="4"/>
      <c r="BGU1293" s="4"/>
      <c r="BGV1293" s="4"/>
      <c r="BGW1293" s="4"/>
      <c r="BGX1293" s="4"/>
      <c r="BGY1293" s="4"/>
      <c r="BGZ1293" s="4"/>
      <c r="BHA1293" s="4"/>
      <c r="BHB1293" s="4"/>
      <c r="BHC1293" s="4"/>
      <c r="BHD1293" s="4"/>
      <c r="BHE1293" s="4"/>
      <c r="BHF1293" s="4"/>
      <c r="BHG1293" s="4"/>
      <c r="BHH1293" s="4"/>
      <c r="BHI1293" s="4"/>
      <c r="BHJ1293" s="4"/>
      <c r="BHK1293" s="4"/>
      <c r="BHL1293" s="4"/>
      <c r="BHM1293" s="4"/>
      <c r="BHN1293" s="4"/>
      <c r="BHO1293" s="4"/>
      <c r="BHP1293" s="4"/>
      <c r="BHQ1293" s="4"/>
      <c r="BHR1293" s="4"/>
      <c r="BHS1293" s="4"/>
      <c r="BHT1293" s="4"/>
      <c r="BHU1293" s="4"/>
      <c r="BHV1293" s="4"/>
      <c r="BHW1293" s="4"/>
      <c r="BHX1293" s="4"/>
      <c r="BHY1293" s="4"/>
      <c r="BHZ1293" s="4"/>
      <c r="BIA1293" s="4"/>
      <c r="BIB1293" s="4"/>
      <c r="BIC1293" s="4"/>
      <c r="BID1293" s="4"/>
      <c r="BIE1293" s="4"/>
      <c r="BIF1293" s="4"/>
      <c r="BIG1293" s="4"/>
      <c r="BIH1293" s="4"/>
      <c r="BII1293" s="4"/>
      <c r="BIJ1293" s="4"/>
      <c r="BIK1293" s="4"/>
      <c r="BIL1293" s="4"/>
      <c r="BIM1293" s="4"/>
      <c r="BIN1293" s="4"/>
      <c r="BIO1293" s="4"/>
      <c r="BIP1293" s="4"/>
      <c r="BIQ1293" s="4"/>
      <c r="BIR1293" s="4"/>
      <c r="BIS1293" s="4"/>
      <c r="BIT1293" s="4"/>
      <c r="BIU1293" s="4"/>
      <c r="BIV1293" s="4"/>
      <c r="BIW1293" s="4"/>
      <c r="BIX1293" s="4"/>
      <c r="BIY1293" s="4"/>
      <c r="BIZ1293" s="4"/>
      <c r="BJA1293" s="4"/>
      <c r="BJB1293" s="4"/>
      <c r="BJC1293" s="4"/>
      <c r="BJD1293" s="4"/>
      <c r="BJE1293" s="4"/>
      <c r="BJF1293" s="4"/>
      <c r="BJG1293" s="4"/>
      <c r="BJH1293" s="4"/>
      <c r="BJI1293" s="4"/>
      <c r="BJJ1293" s="4"/>
      <c r="BJK1293" s="4"/>
      <c r="BJL1293" s="4"/>
      <c r="BJM1293" s="4"/>
      <c r="BJN1293" s="4"/>
      <c r="BJO1293" s="4"/>
      <c r="BJP1293" s="4"/>
      <c r="BJQ1293" s="4"/>
      <c r="BJR1293" s="4"/>
      <c r="BJS1293" s="4"/>
      <c r="BJT1293" s="4"/>
      <c r="BJU1293" s="4"/>
      <c r="BJV1293" s="4"/>
      <c r="BJW1293" s="4"/>
      <c r="BJX1293" s="4"/>
      <c r="BJY1293" s="4"/>
      <c r="BJZ1293" s="4"/>
      <c r="BKA1293" s="4"/>
      <c r="BKB1293" s="4"/>
      <c r="BKC1293" s="4"/>
      <c r="BKD1293" s="4"/>
      <c r="BKE1293" s="4"/>
      <c r="BKF1293" s="4"/>
      <c r="BKG1293" s="4"/>
      <c r="BKH1293" s="4"/>
      <c r="BKI1293" s="4"/>
      <c r="BKJ1293" s="4"/>
      <c r="BKK1293" s="4"/>
      <c r="BKL1293" s="4"/>
      <c r="BKM1293" s="4"/>
      <c r="BKN1293" s="4"/>
      <c r="BKO1293" s="4"/>
      <c r="BKP1293" s="4"/>
      <c r="BKQ1293" s="4"/>
      <c r="BKR1293" s="4"/>
      <c r="BKS1293" s="4"/>
      <c r="BKT1293" s="4"/>
      <c r="BKU1293" s="4"/>
      <c r="BKV1293" s="4"/>
      <c r="BKW1293" s="4"/>
      <c r="BKX1293" s="4"/>
      <c r="BKY1293" s="4"/>
      <c r="BKZ1293" s="4"/>
      <c r="BLA1293" s="4"/>
      <c r="BLB1293" s="4"/>
      <c r="BLC1293" s="4"/>
      <c r="BLD1293" s="4"/>
      <c r="BLE1293" s="4"/>
      <c r="BLF1293" s="4"/>
      <c r="BLG1293" s="4"/>
      <c r="BLH1293" s="4"/>
      <c r="BLI1293" s="4"/>
      <c r="BLJ1293" s="4"/>
      <c r="BLK1293" s="4"/>
      <c r="BLL1293" s="4"/>
      <c r="BLM1293" s="4"/>
      <c r="BLN1293" s="4"/>
      <c r="BLO1293" s="4"/>
      <c r="BLP1293" s="4"/>
      <c r="BLQ1293" s="4"/>
      <c r="BLR1293" s="4"/>
      <c r="BLS1293" s="4"/>
      <c r="BLT1293" s="4"/>
      <c r="BLU1293" s="4"/>
      <c r="BLV1293" s="4"/>
      <c r="BLW1293" s="4"/>
      <c r="BLX1293" s="4"/>
      <c r="BLY1293" s="4"/>
      <c r="BLZ1293" s="4"/>
      <c r="BMA1293" s="4"/>
      <c r="BMB1293" s="4"/>
      <c r="BMC1293" s="4"/>
      <c r="BMD1293" s="4"/>
      <c r="BME1293" s="4"/>
      <c r="BMF1293" s="4"/>
      <c r="BMG1293" s="4"/>
      <c r="BMH1293" s="4"/>
      <c r="BMI1293" s="4"/>
      <c r="BMJ1293" s="4"/>
      <c r="BMK1293" s="4"/>
      <c r="BML1293" s="4"/>
      <c r="BMM1293" s="4"/>
      <c r="BMN1293" s="4"/>
      <c r="BMO1293" s="4"/>
      <c r="BMP1293" s="4"/>
      <c r="BMQ1293" s="4"/>
      <c r="BMR1293" s="4"/>
      <c r="BMS1293" s="4"/>
      <c r="BMT1293" s="4"/>
      <c r="BMU1293" s="4"/>
      <c r="BMV1293" s="4"/>
      <c r="BMW1293" s="4"/>
      <c r="BMX1293" s="4"/>
      <c r="BMY1293" s="4"/>
      <c r="BMZ1293" s="4"/>
      <c r="BNA1293" s="4"/>
      <c r="BNB1293" s="4"/>
      <c r="BNC1293" s="4"/>
      <c r="BND1293" s="4"/>
      <c r="BNE1293" s="4"/>
      <c r="BNF1293" s="4"/>
      <c r="BNG1293" s="4"/>
      <c r="BNH1293" s="4"/>
      <c r="BNI1293" s="4"/>
      <c r="BNJ1293" s="4"/>
      <c r="BNK1293" s="4"/>
      <c r="BNL1293" s="4"/>
      <c r="BNM1293" s="4"/>
      <c r="BNN1293" s="4"/>
      <c r="BNO1293" s="4"/>
      <c r="BNP1293" s="4"/>
      <c r="BNQ1293" s="4"/>
      <c r="BNR1293" s="4"/>
      <c r="BNS1293" s="4"/>
      <c r="BNT1293" s="4"/>
      <c r="BNU1293" s="4"/>
      <c r="BNV1293" s="4"/>
      <c r="BNW1293" s="4"/>
      <c r="BNX1293" s="4"/>
      <c r="BNY1293" s="4"/>
      <c r="BNZ1293" s="4"/>
      <c r="BOA1293" s="4"/>
      <c r="BOB1293" s="4"/>
      <c r="BOC1293" s="4"/>
      <c r="BOD1293" s="4"/>
      <c r="BOE1293" s="4"/>
      <c r="BOF1293" s="4"/>
      <c r="BOG1293" s="4"/>
      <c r="BOH1293" s="4"/>
      <c r="BOI1293" s="4"/>
      <c r="BOJ1293" s="4"/>
      <c r="BOK1293" s="4"/>
      <c r="BOL1293" s="4"/>
      <c r="BOM1293" s="4"/>
      <c r="BON1293" s="4"/>
      <c r="BOO1293" s="4"/>
      <c r="BOP1293" s="4"/>
      <c r="BOQ1293" s="4"/>
      <c r="BOR1293" s="4"/>
      <c r="BOS1293" s="4"/>
      <c r="BOT1293" s="4"/>
      <c r="BOU1293" s="4"/>
      <c r="BOV1293" s="4"/>
      <c r="BOW1293" s="4"/>
      <c r="BOX1293" s="4"/>
      <c r="BOY1293" s="4"/>
      <c r="BOZ1293" s="4"/>
      <c r="BPA1293" s="4"/>
      <c r="BPB1293" s="4"/>
      <c r="BPC1293" s="4"/>
      <c r="BPD1293" s="4"/>
      <c r="BPE1293" s="4"/>
      <c r="BPF1293" s="4"/>
      <c r="BPG1293" s="4"/>
      <c r="BPH1293" s="4"/>
      <c r="BPI1293" s="4"/>
      <c r="BPJ1293" s="4"/>
      <c r="BPK1293" s="4"/>
      <c r="BPL1293" s="4"/>
      <c r="BPM1293" s="4"/>
      <c r="BPN1293" s="4"/>
      <c r="BPO1293" s="4"/>
      <c r="BPP1293" s="4"/>
      <c r="BPQ1293" s="4"/>
      <c r="BPR1293" s="4"/>
      <c r="BPS1293" s="4"/>
      <c r="BPT1293" s="4"/>
      <c r="BPU1293" s="4"/>
      <c r="BPV1293" s="4"/>
      <c r="BPW1293" s="4"/>
      <c r="BPX1293" s="4"/>
      <c r="BPY1293" s="4"/>
      <c r="BPZ1293" s="4"/>
      <c r="BQA1293" s="4"/>
      <c r="BQB1293" s="4"/>
      <c r="BQC1293" s="4"/>
      <c r="BQD1293" s="4"/>
      <c r="BQE1293" s="4"/>
      <c r="BQF1293" s="4"/>
      <c r="BQG1293" s="4"/>
      <c r="BQH1293" s="4"/>
      <c r="BQI1293" s="4"/>
      <c r="BQJ1293" s="4"/>
      <c r="BQK1293" s="4"/>
      <c r="BQL1293" s="4"/>
      <c r="BQM1293" s="4"/>
      <c r="BQN1293" s="4"/>
      <c r="BQO1293" s="4"/>
      <c r="BQP1293" s="4"/>
      <c r="BQQ1293" s="4"/>
      <c r="BQR1293" s="4"/>
      <c r="BQS1293" s="4"/>
      <c r="BQT1293" s="4"/>
      <c r="BQU1293" s="4"/>
      <c r="BQV1293" s="4"/>
      <c r="BQW1293" s="4"/>
      <c r="BQX1293" s="4"/>
      <c r="BQY1293" s="4"/>
      <c r="BQZ1293" s="4"/>
      <c r="BRA1293" s="4"/>
      <c r="BRB1293" s="4"/>
      <c r="BRC1293" s="4"/>
      <c r="BRD1293" s="4"/>
      <c r="BRE1293" s="4"/>
      <c r="BRF1293" s="4"/>
      <c r="BRG1293" s="4"/>
      <c r="BRH1293" s="4"/>
      <c r="BRI1293" s="4"/>
      <c r="BRJ1293" s="4"/>
      <c r="BRK1293" s="4"/>
      <c r="BRL1293" s="4"/>
      <c r="BRM1293" s="4"/>
      <c r="BRN1293" s="4"/>
      <c r="BRO1293" s="4"/>
      <c r="BRP1293" s="4"/>
      <c r="BRQ1293" s="4"/>
      <c r="BRR1293" s="4"/>
      <c r="BRS1293" s="4"/>
      <c r="BRT1293" s="4"/>
      <c r="BRU1293" s="4"/>
      <c r="BRV1293" s="4"/>
      <c r="BRW1293" s="4"/>
      <c r="BRX1293" s="4"/>
      <c r="BRY1293" s="4"/>
      <c r="BRZ1293" s="4"/>
      <c r="BSA1293" s="4"/>
      <c r="BSB1293" s="4"/>
      <c r="BSC1293" s="4"/>
      <c r="BSD1293" s="4"/>
      <c r="BSE1293" s="4"/>
      <c r="BSF1293" s="4"/>
      <c r="BSG1293" s="4"/>
      <c r="BSH1293" s="4"/>
      <c r="BSI1293" s="4"/>
      <c r="BSJ1293" s="4"/>
      <c r="BSK1293" s="4"/>
      <c r="BSL1293" s="4"/>
      <c r="BSM1293" s="4"/>
      <c r="BSN1293" s="4"/>
      <c r="BSO1293" s="4"/>
      <c r="BSP1293" s="4"/>
      <c r="BSQ1293" s="4"/>
      <c r="BSR1293" s="4"/>
      <c r="BSS1293" s="4"/>
      <c r="BST1293" s="4"/>
      <c r="BSU1293" s="4"/>
      <c r="BSV1293" s="4"/>
      <c r="BSW1293" s="4"/>
      <c r="BSX1293" s="4"/>
      <c r="BSY1293" s="4"/>
      <c r="BSZ1293" s="4"/>
      <c r="BTA1293" s="4"/>
      <c r="BTB1293" s="4"/>
      <c r="BTC1293" s="4"/>
      <c r="BTD1293" s="4"/>
      <c r="BTE1293" s="4"/>
      <c r="BTF1293" s="4"/>
      <c r="BTG1293" s="4"/>
      <c r="BTH1293" s="4"/>
      <c r="BTI1293" s="4"/>
      <c r="BTJ1293" s="4"/>
      <c r="BTK1293" s="4"/>
      <c r="BTL1293" s="4"/>
      <c r="BTM1293" s="4"/>
      <c r="BTN1293" s="4"/>
      <c r="BTO1293" s="4"/>
      <c r="BTP1293" s="4"/>
      <c r="BTQ1293" s="4"/>
      <c r="BTR1293" s="4"/>
      <c r="BTS1293" s="4"/>
      <c r="BTT1293" s="4"/>
      <c r="BTU1293" s="4"/>
      <c r="BTV1293" s="4"/>
      <c r="BTW1293" s="4"/>
      <c r="BTX1293" s="4"/>
      <c r="BTY1293" s="4"/>
      <c r="BTZ1293" s="4"/>
      <c r="BUA1293" s="4"/>
      <c r="BUB1293" s="4"/>
      <c r="BUC1293" s="4"/>
      <c r="BUD1293" s="4"/>
      <c r="BUE1293" s="4"/>
      <c r="BUF1293" s="4"/>
      <c r="BUG1293" s="4"/>
      <c r="BUH1293" s="4"/>
      <c r="BUI1293" s="4"/>
      <c r="BUJ1293" s="4"/>
      <c r="BUK1293" s="4"/>
      <c r="BUL1293" s="4"/>
      <c r="BUM1293" s="4"/>
      <c r="BUN1293" s="4"/>
      <c r="BUO1293" s="4"/>
      <c r="BUP1293" s="4"/>
      <c r="BUQ1293" s="4"/>
      <c r="BUR1293" s="4"/>
      <c r="BUS1293" s="4"/>
      <c r="BUT1293" s="4"/>
      <c r="BUU1293" s="4"/>
      <c r="BUV1293" s="4"/>
      <c r="BUW1293" s="4"/>
      <c r="BUX1293" s="4"/>
      <c r="BUY1293" s="4"/>
      <c r="BUZ1293" s="4"/>
      <c r="BVA1293" s="4"/>
      <c r="BVB1293" s="4"/>
      <c r="BVC1293" s="4"/>
      <c r="BVD1293" s="4"/>
      <c r="BVE1293" s="4"/>
      <c r="BVF1293" s="4"/>
      <c r="BVG1293" s="4"/>
      <c r="BVH1293" s="4"/>
      <c r="BVI1293" s="4"/>
      <c r="BVJ1293" s="4"/>
      <c r="BVK1293" s="4"/>
      <c r="BVL1293" s="4"/>
      <c r="BVM1293" s="4"/>
      <c r="BVN1293" s="4"/>
      <c r="BVO1293" s="4"/>
      <c r="BVP1293" s="4"/>
      <c r="BVQ1293" s="4"/>
      <c r="BVR1293" s="4"/>
      <c r="BVS1293" s="4"/>
      <c r="BVT1293" s="4"/>
      <c r="BVU1293" s="4"/>
      <c r="BVV1293" s="4"/>
      <c r="BVW1293" s="4"/>
      <c r="BVX1293" s="4"/>
      <c r="BVY1293" s="4"/>
      <c r="BVZ1293" s="4"/>
      <c r="BWA1293" s="4"/>
      <c r="BWB1293" s="4"/>
      <c r="BWC1293" s="4"/>
      <c r="BWD1293" s="4"/>
      <c r="BWE1293" s="4"/>
      <c r="BWF1293" s="4"/>
      <c r="BWG1293" s="4"/>
      <c r="BWH1293" s="4"/>
      <c r="BWI1293" s="4"/>
      <c r="BWJ1293" s="4"/>
      <c r="BWK1293" s="4"/>
      <c r="BWL1293" s="4"/>
      <c r="BWM1293" s="4"/>
      <c r="BWN1293" s="4"/>
      <c r="BWO1293" s="4"/>
      <c r="BWP1293" s="4"/>
      <c r="BWQ1293" s="4"/>
      <c r="BWR1293" s="4"/>
      <c r="BWS1293" s="4"/>
      <c r="BWT1293" s="4"/>
      <c r="BWU1293" s="4"/>
      <c r="BWV1293" s="4"/>
      <c r="BWW1293" s="4"/>
      <c r="BWX1293" s="4"/>
      <c r="BWY1293" s="4"/>
      <c r="BWZ1293" s="4"/>
      <c r="BXA1293" s="4"/>
      <c r="BXB1293" s="4"/>
      <c r="BXC1293" s="4"/>
      <c r="BXD1293" s="4"/>
      <c r="BXE1293" s="4"/>
      <c r="BXF1293" s="4"/>
      <c r="BXG1293" s="4"/>
      <c r="BXH1293" s="4"/>
      <c r="BXI1293" s="4"/>
      <c r="BXJ1293" s="4"/>
      <c r="BXK1293" s="4"/>
      <c r="BXL1293" s="4"/>
      <c r="BXM1293" s="4"/>
      <c r="BXN1293" s="4"/>
      <c r="BXO1293" s="4"/>
      <c r="BXP1293" s="4"/>
      <c r="BXQ1293" s="4"/>
      <c r="BXR1293" s="4"/>
      <c r="BXS1293" s="4"/>
      <c r="BXT1293" s="4"/>
      <c r="BXU1293" s="4"/>
      <c r="BXV1293" s="4"/>
      <c r="BXW1293" s="4"/>
      <c r="BXX1293" s="4"/>
      <c r="BXY1293" s="4"/>
      <c r="BXZ1293" s="4"/>
      <c r="BYA1293" s="4"/>
      <c r="BYB1293" s="4"/>
      <c r="BYC1293" s="4"/>
      <c r="BYD1293" s="4"/>
      <c r="BYE1293" s="4"/>
      <c r="BYF1293" s="4"/>
      <c r="BYG1293" s="4"/>
      <c r="BYH1293" s="4"/>
      <c r="BYI1293" s="4"/>
      <c r="BYJ1293" s="4"/>
      <c r="BYK1293" s="4"/>
      <c r="BYL1293" s="4"/>
      <c r="BYM1293" s="4"/>
      <c r="BYN1293" s="4"/>
      <c r="BYO1293" s="4"/>
      <c r="BYP1293" s="4"/>
      <c r="BYQ1293" s="4"/>
      <c r="BYR1293" s="4"/>
      <c r="BYS1293" s="4"/>
      <c r="BYT1293" s="4"/>
      <c r="BYU1293" s="4"/>
      <c r="BYV1293" s="4"/>
      <c r="BYW1293" s="4"/>
      <c r="BYX1293" s="4"/>
      <c r="BYY1293" s="4"/>
      <c r="BYZ1293" s="4"/>
      <c r="BZA1293" s="4"/>
      <c r="BZB1293" s="4"/>
      <c r="BZC1293" s="4"/>
      <c r="BZD1293" s="4"/>
      <c r="BZE1293" s="4"/>
      <c r="BZF1293" s="4"/>
      <c r="BZG1293" s="4"/>
      <c r="BZH1293" s="4"/>
      <c r="BZI1293" s="4"/>
      <c r="BZJ1293" s="4"/>
      <c r="BZK1293" s="4"/>
      <c r="BZL1293" s="4"/>
      <c r="BZM1293" s="4"/>
      <c r="BZN1293" s="4"/>
      <c r="BZO1293" s="4"/>
      <c r="BZP1293" s="4"/>
      <c r="BZQ1293" s="4"/>
      <c r="BZR1293" s="4"/>
      <c r="BZS1293" s="4"/>
      <c r="BZT1293" s="4"/>
      <c r="BZU1293" s="4"/>
      <c r="BZV1293" s="4"/>
      <c r="BZW1293" s="4"/>
      <c r="BZX1293" s="4"/>
      <c r="BZY1293" s="4"/>
      <c r="BZZ1293" s="4"/>
      <c r="CAA1293" s="4"/>
      <c r="CAB1293" s="4"/>
      <c r="CAC1293" s="4"/>
      <c r="CAD1293" s="4"/>
      <c r="CAE1293" s="4"/>
      <c r="CAF1293" s="4"/>
      <c r="CAG1293" s="4"/>
      <c r="CAH1293" s="4"/>
      <c r="CAI1293" s="4"/>
      <c r="CAJ1293" s="4"/>
      <c r="CAK1293" s="4"/>
      <c r="CAL1293" s="4"/>
      <c r="CAM1293" s="4"/>
      <c r="CAN1293" s="4"/>
      <c r="CAO1293" s="4"/>
      <c r="CAP1293" s="4"/>
      <c r="CAQ1293" s="4"/>
      <c r="CAR1293" s="4"/>
      <c r="CAS1293" s="4"/>
      <c r="CAT1293" s="4"/>
      <c r="CAU1293" s="4"/>
      <c r="CAV1293" s="4"/>
      <c r="CAW1293" s="4"/>
      <c r="CAX1293" s="4"/>
      <c r="CAY1293" s="4"/>
      <c r="CAZ1293" s="4"/>
      <c r="CBA1293" s="4"/>
      <c r="CBB1293" s="4"/>
      <c r="CBC1293" s="4"/>
      <c r="CBD1293" s="4"/>
      <c r="CBE1293" s="4"/>
      <c r="CBF1293" s="4"/>
      <c r="CBG1293" s="4"/>
      <c r="CBH1293" s="4"/>
      <c r="CBI1293" s="4"/>
      <c r="CBJ1293" s="4"/>
      <c r="CBK1293" s="4"/>
      <c r="CBL1293" s="4"/>
      <c r="CBM1293" s="4"/>
      <c r="CBN1293" s="4"/>
      <c r="CBO1293" s="4"/>
      <c r="CBP1293" s="4"/>
      <c r="CBQ1293" s="4"/>
      <c r="CBR1293" s="4"/>
      <c r="CBS1293" s="4"/>
      <c r="CBT1293" s="4"/>
      <c r="CBU1293" s="4"/>
      <c r="CBV1293" s="4"/>
      <c r="CBW1293" s="4"/>
      <c r="CBX1293" s="4"/>
      <c r="CBY1293" s="4"/>
      <c r="CBZ1293" s="4"/>
      <c r="CCA1293" s="4"/>
      <c r="CCB1293" s="4"/>
      <c r="CCC1293" s="4"/>
      <c r="CCD1293" s="4"/>
      <c r="CCE1293" s="4"/>
      <c r="CCF1293" s="4"/>
      <c r="CCG1293" s="4"/>
      <c r="CCH1293" s="4"/>
      <c r="CCI1293" s="4"/>
      <c r="CCJ1293" s="4"/>
      <c r="CCK1293" s="4"/>
      <c r="CCL1293" s="4"/>
      <c r="CCM1293" s="4"/>
      <c r="CCN1293" s="4"/>
      <c r="CCO1293" s="4"/>
      <c r="CCP1293" s="4"/>
      <c r="CCQ1293" s="4"/>
      <c r="CCR1293" s="4"/>
      <c r="CCS1293" s="4"/>
      <c r="CCT1293" s="4"/>
      <c r="CCU1293" s="4"/>
      <c r="CCV1293" s="4"/>
      <c r="CCW1293" s="4"/>
      <c r="CCX1293" s="4"/>
      <c r="CCY1293" s="4"/>
      <c r="CCZ1293" s="4"/>
      <c r="CDA1293" s="4"/>
      <c r="CDB1293" s="4"/>
      <c r="CDC1293" s="4"/>
      <c r="CDD1293" s="4"/>
      <c r="CDE1293" s="4"/>
      <c r="CDF1293" s="4"/>
      <c r="CDG1293" s="4"/>
      <c r="CDH1293" s="4"/>
      <c r="CDI1293" s="4"/>
      <c r="CDJ1293" s="4"/>
      <c r="CDK1293" s="4"/>
      <c r="CDL1293" s="4"/>
      <c r="CDM1293" s="4"/>
      <c r="CDN1293" s="4"/>
      <c r="CDO1293" s="4"/>
      <c r="CDP1293" s="4"/>
      <c r="CDQ1293" s="4"/>
      <c r="CDR1293" s="4"/>
      <c r="CDS1293" s="4"/>
      <c r="CDT1293" s="4"/>
      <c r="CDU1293" s="4"/>
      <c r="CDV1293" s="4"/>
      <c r="CDW1293" s="4"/>
      <c r="CDX1293" s="4"/>
      <c r="CDY1293" s="4"/>
      <c r="CDZ1293" s="4"/>
      <c r="CEA1293" s="4"/>
      <c r="CEB1293" s="4"/>
      <c r="CEC1293" s="4"/>
      <c r="CED1293" s="4"/>
      <c r="CEE1293" s="4"/>
      <c r="CEF1293" s="4"/>
      <c r="CEG1293" s="4"/>
      <c r="CEH1293" s="4"/>
      <c r="CEI1293" s="4"/>
      <c r="CEJ1293" s="4"/>
      <c r="CEK1293" s="4"/>
      <c r="CEL1293" s="4"/>
      <c r="CEM1293" s="4"/>
      <c r="CEN1293" s="4"/>
      <c r="CEO1293" s="4"/>
      <c r="CEP1293" s="4"/>
      <c r="CEQ1293" s="4"/>
      <c r="CER1293" s="4"/>
      <c r="CES1293" s="4"/>
      <c r="CET1293" s="4"/>
      <c r="CEU1293" s="4"/>
      <c r="CEV1293" s="4"/>
      <c r="CEW1293" s="4"/>
      <c r="CEX1293" s="4"/>
      <c r="CEY1293" s="4"/>
      <c r="CEZ1293" s="4"/>
      <c r="CFA1293" s="4"/>
      <c r="CFB1293" s="4"/>
      <c r="CFC1293" s="4"/>
      <c r="CFD1293" s="4"/>
      <c r="CFE1293" s="4"/>
      <c r="CFF1293" s="4"/>
      <c r="CFG1293" s="4"/>
      <c r="CFH1293" s="4"/>
      <c r="CFI1293" s="4"/>
      <c r="CFJ1293" s="4"/>
      <c r="CFK1293" s="4"/>
      <c r="CFL1293" s="4"/>
      <c r="CFM1293" s="4"/>
      <c r="CFN1293" s="4"/>
      <c r="CFO1293" s="4"/>
      <c r="CFP1293" s="4"/>
      <c r="CFQ1293" s="4"/>
      <c r="CFR1293" s="4"/>
      <c r="CFS1293" s="4"/>
      <c r="CFT1293" s="4"/>
      <c r="CFU1293" s="4"/>
      <c r="CFV1293" s="4"/>
      <c r="CFW1293" s="4"/>
      <c r="CFX1293" s="4"/>
      <c r="CFY1293" s="4"/>
      <c r="CFZ1293" s="4"/>
      <c r="CGA1293" s="4"/>
      <c r="CGB1293" s="4"/>
      <c r="CGC1293" s="4"/>
      <c r="CGD1293" s="4"/>
      <c r="CGE1293" s="4"/>
      <c r="CGF1293" s="4"/>
      <c r="CGG1293" s="4"/>
      <c r="CGH1293" s="4"/>
      <c r="CGI1293" s="4"/>
      <c r="CGJ1293" s="4"/>
      <c r="CGK1293" s="4"/>
      <c r="CGL1293" s="4"/>
      <c r="CGM1293" s="4"/>
      <c r="CGN1293" s="4"/>
      <c r="CGO1293" s="4"/>
      <c r="CGP1293" s="4"/>
      <c r="CGQ1293" s="4"/>
      <c r="CGR1293" s="4"/>
      <c r="CGS1293" s="4"/>
      <c r="CGT1293" s="4"/>
      <c r="CGU1293" s="4"/>
      <c r="CGV1293" s="4"/>
      <c r="CGW1293" s="4"/>
      <c r="CGX1293" s="4"/>
      <c r="CGY1293" s="4"/>
      <c r="CGZ1293" s="4"/>
      <c r="CHA1293" s="4"/>
      <c r="CHB1293" s="4"/>
      <c r="CHC1293" s="4"/>
      <c r="CHD1293" s="4"/>
      <c r="CHE1293" s="4"/>
      <c r="CHF1293" s="4"/>
      <c r="CHG1293" s="4"/>
      <c r="CHH1293" s="4"/>
      <c r="CHI1293" s="4"/>
      <c r="CHJ1293" s="4"/>
      <c r="CHK1293" s="4"/>
      <c r="CHL1293" s="4"/>
      <c r="CHM1293" s="4"/>
      <c r="CHN1293" s="4"/>
      <c r="CHO1293" s="4"/>
      <c r="CHP1293" s="4"/>
      <c r="CHQ1293" s="4"/>
      <c r="CHR1293" s="4"/>
      <c r="CHS1293" s="4"/>
      <c r="CHT1293" s="4"/>
      <c r="CHU1293" s="4"/>
      <c r="CHV1293" s="4"/>
      <c r="CHW1293" s="4"/>
      <c r="CHX1293" s="4"/>
      <c r="CHY1293" s="4"/>
      <c r="CHZ1293" s="4"/>
      <c r="CIA1293" s="4"/>
      <c r="CIB1293" s="4"/>
      <c r="CIC1293" s="4"/>
      <c r="CID1293" s="4"/>
      <c r="CIE1293" s="4"/>
      <c r="CIF1293" s="4"/>
      <c r="CIG1293" s="4"/>
      <c r="CIH1293" s="4"/>
      <c r="CII1293" s="4"/>
      <c r="CIJ1293" s="4"/>
      <c r="CIK1293" s="4"/>
      <c r="CIL1293" s="4"/>
      <c r="CIM1293" s="4"/>
      <c r="CIN1293" s="4"/>
      <c r="CIO1293" s="4"/>
      <c r="CIP1293" s="4"/>
      <c r="CIQ1293" s="4"/>
      <c r="CIR1293" s="4"/>
      <c r="CIS1293" s="4"/>
      <c r="CIT1293" s="4"/>
      <c r="CIU1293" s="4"/>
      <c r="CIV1293" s="4"/>
      <c r="CIW1293" s="4"/>
      <c r="CIX1293" s="4"/>
      <c r="CIY1293" s="4"/>
      <c r="CIZ1293" s="4"/>
      <c r="CJA1293" s="4"/>
      <c r="CJB1293" s="4"/>
      <c r="CJC1293" s="4"/>
      <c r="CJD1293" s="4"/>
      <c r="CJE1293" s="4"/>
      <c r="CJF1293" s="4"/>
      <c r="CJG1293" s="4"/>
      <c r="CJH1293" s="4"/>
      <c r="CJI1293" s="4"/>
      <c r="CJJ1293" s="4"/>
      <c r="CJK1293" s="4"/>
      <c r="CJL1293" s="4"/>
      <c r="CJM1293" s="4"/>
      <c r="CJN1293" s="4"/>
      <c r="CJO1293" s="4"/>
      <c r="CJP1293" s="4"/>
      <c r="CJQ1293" s="4"/>
      <c r="CJR1293" s="4"/>
      <c r="CJS1293" s="4"/>
      <c r="CJT1293" s="4"/>
      <c r="CJU1293" s="4"/>
      <c r="CJV1293" s="4"/>
      <c r="CJW1293" s="4"/>
      <c r="CJX1293" s="4"/>
      <c r="CJY1293" s="4"/>
      <c r="CJZ1293" s="4"/>
      <c r="CKA1293" s="4"/>
      <c r="CKB1293" s="4"/>
      <c r="CKC1293" s="4"/>
      <c r="CKD1293" s="4"/>
      <c r="CKE1293" s="4"/>
      <c r="CKF1293" s="4"/>
      <c r="CKG1293" s="4"/>
      <c r="CKH1293" s="4"/>
      <c r="CKI1293" s="4"/>
      <c r="CKJ1293" s="4"/>
      <c r="CKK1293" s="4"/>
      <c r="CKL1293" s="4"/>
      <c r="CKM1293" s="4"/>
      <c r="CKN1293" s="4"/>
      <c r="CKO1293" s="4"/>
      <c r="CKP1293" s="4"/>
      <c r="CKQ1293" s="4"/>
      <c r="CKR1293" s="4"/>
      <c r="CKS1293" s="4"/>
      <c r="CKT1293" s="4"/>
      <c r="CKU1293" s="4"/>
      <c r="CKV1293" s="4"/>
      <c r="CKW1293" s="4"/>
      <c r="CKX1293" s="4"/>
      <c r="CKY1293" s="4"/>
      <c r="CKZ1293" s="4"/>
      <c r="CLA1293" s="4"/>
      <c r="CLB1293" s="4"/>
      <c r="CLC1293" s="4"/>
      <c r="CLD1293" s="4"/>
      <c r="CLE1293" s="4"/>
      <c r="CLF1293" s="4"/>
      <c r="CLG1293" s="4"/>
      <c r="CLH1293" s="4"/>
      <c r="CLI1293" s="4"/>
      <c r="CLJ1293" s="4"/>
      <c r="CLK1293" s="4"/>
      <c r="CLL1293" s="4"/>
      <c r="CLM1293" s="4"/>
      <c r="CLN1293" s="4"/>
      <c r="CLO1293" s="4"/>
      <c r="CLP1293" s="4"/>
      <c r="CLQ1293" s="4"/>
      <c r="CLR1293" s="4"/>
      <c r="CLS1293" s="4"/>
      <c r="CLT1293" s="4"/>
      <c r="CLU1293" s="4"/>
      <c r="CLV1293" s="4"/>
      <c r="CLW1293" s="4"/>
      <c r="CLX1293" s="4"/>
      <c r="CLY1293" s="4"/>
      <c r="CLZ1293" s="4"/>
      <c r="CMA1293" s="4"/>
      <c r="CMB1293" s="4"/>
      <c r="CMC1293" s="4"/>
      <c r="CMD1293" s="4"/>
      <c r="CME1293" s="4"/>
      <c r="CMF1293" s="4"/>
      <c r="CMG1293" s="4"/>
      <c r="CMH1293" s="4"/>
      <c r="CMI1293" s="4"/>
      <c r="CMJ1293" s="4"/>
      <c r="CMK1293" s="4"/>
      <c r="CML1293" s="4"/>
      <c r="CMM1293" s="4"/>
      <c r="CMN1293" s="4"/>
      <c r="CMO1293" s="4"/>
      <c r="CMP1293" s="4"/>
      <c r="CMQ1293" s="4"/>
      <c r="CMR1293" s="4"/>
      <c r="CMS1293" s="4"/>
      <c r="CMT1293" s="4"/>
      <c r="CMU1293" s="4"/>
      <c r="CMV1293" s="4"/>
      <c r="CMW1293" s="4"/>
      <c r="CMX1293" s="4"/>
      <c r="CMY1293" s="4"/>
      <c r="CMZ1293" s="4"/>
      <c r="CNA1293" s="4"/>
      <c r="CNB1293" s="4"/>
      <c r="CNC1293" s="4"/>
      <c r="CND1293" s="4"/>
      <c r="CNE1293" s="4"/>
      <c r="CNF1293" s="4"/>
      <c r="CNG1293" s="4"/>
      <c r="CNH1293" s="4"/>
      <c r="CNI1293" s="4"/>
      <c r="CNJ1293" s="4"/>
      <c r="CNK1293" s="4"/>
      <c r="CNL1293" s="4"/>
      <c r="CNM1293" s="4"/>
      <c r="CNN1293" s="4"/>
      <c r="CNO1293" s="4"/>
      <c r="CNP1293" s="4"/>
      <c r="CNQ1293" s="4"/>
      <c r="CNR1293" s="4"/>
      <c r="CNS1293" s="4"/>
      <c r="CNT1293" s="4"/>
      <c r="CNU1293" s="4"/>
      <c r="CNV1293" s="4"/>
      <c r="CNW1293" s="4"/>
      <c r="CNX1293" s="4"/>
      <c r="CNY1293" s="4"/>
      <c r="CNZ1293" s="4"/>
      <c r="COA1293" s="4"/>
      <c r="COB1293" s="4"/>
      <c r="COC1293" s="4"/>
      <c r="COD1293" s="4"/>
      <c r="COE1293" s="4"/>
      <c r="COF1293" s="4"/>
      <c r="COG1293" s="4"/>
      <c r="COH1293" s="4"/>
      <c r="COI1293" s="4"/>
      <c r="COJ1293" s="4"/>
      <c r="COK1293" s="4"/>
      <c r="COL1293" s="4"/>
      <c r="COM1293" s="4"/>
      <c r="CON1293" s="4"/>
      <c r="COO1293" s="4"/>
      <c r="COP1293" s="4"/>
      <c r="COQ1293" s="4"/>
      <c r="COR1293" s="4"/>
      <c r="COS1293" s="4"/>
      <c r="COT1293" s="4"/>
      <c r="COU1293" s="4"/>
      <c r="COV1293" s="4"/>
      <c r="COW1293" s="4"/>
      <c r="COX1293" s="4"/>
      <c r="COY1293" s="4"/>
      <c r="COZ1293" s="4"/>
      <c r="CPA1293" s="4"/>
      <c r="CPB1293" s="4"/>
      <c r="CPC1293" s="4"/>
      <c r="CPD1293" s="4"/>
      <c r="CPE1293" s="4"/>
      <c r="CPF1293" s="4"/>
      <c r="CPG1293" s="4"/>
      <c r="CPH1293" s="4"/>
      <c r="CPI1293" s="4"/>
      <c r="CPJ1293" s="4"/>
      <c r="CPK1293" s="4"/>
      <c r="CPL1293" s="4"/>
      <c r="CPM1293" s="4"/>
      <c r="CPN1293" s="4"/>
      <c r="CPO1293" s="4"/>
      <c r="CPP1293" s="4"/>
      <c r="CPQ1293" s="4"/>
      <c r="CPR1293" s="4"/>
      <c r="CPS1293" s="4"/>
      <c r="CPT1293" s="4"/>
      <c r="CPU1293" s="4"/>
      <c r="CPV1293" s="4"/>
      <c r="CPW1293" s="4"/>
      <c r="CPX1293" s="4"/>
      <c r="CPY1293" s="4"/>
      <c r="CPZ1293" s="4"/>
      <c r="CQA1293" s="4"/>
      <c r="CQB1293" s="4"/>
      <c r="CQC1293" s="4"/>
      <c r="CQD1293" s="4"/>
      <c r="CQE1293" s="4"/>
      <c r="CQF1293" s="4"/>
      <c r="CQG1293" s="4"/>
      <c r="CQH1293" s="4"/>
      <c r="CQI1293" s="4"/>
      <c r="CQJ1293" s="4"/>
      <c r="CQK1293" s="4"/>
      <c r="CQL1293" s="4"/>
      <c r="CQM1293" s="4"/>
      <c r="CQN1293" s="4"/>
      <c r="CQO1293" s="4"/>
      <c r="CQP1293" s="4"/>
      <c r="CQQ1293" s="4"/>
      <c r="CQR1293" s="4"/>
      <c r="CQS1293" s="4"/>
      <c r="CQT1293" s="4"/>
      <c r="CQU1293" s="4"/>
      <c r="CQV1293" s="4"/>
      <c r="CQW1293" s="4"/>
      <c r="CQX1293" s="4"/>
      <c r="CQY1293" s="4"/>
      <c r="CQZ1293" s="4"/>
      <c r="CRA1293" s="4"/>
      <c r="CRB1293" s="4"/>
      <c r="CRC1293" s="4"/>
      <c r="CRD1293" s="4"/>
      <c r="CRE1293" s="4"/>
      <c r="CRF1293" s="4"/>
      <c r="CRG1293" s="4"/>
      <c r="CRH1293" s="4"/>
      <c r="CRI1293" s="4"/>
      <c r="CRJ1293" s="4"/>
      <c r="CRK1293" s="4"/>
      <c r="CRL1293" s="4"/>
      <c r="CRM1293" s="4"/>
      <c r="CRN1293" s="4"/>
      <c r="CRO1293" s="4"/>
      <c r="CRP1293" s="4"/>
      <c r="CRQ1293" s="4"/>
      <c r="CRR1293" s="4"/>
      <c r="CRS1293" s="4"/>
      <c r="CRT1293" s="4"/>
      <c r="CRU1293" s="4"/>
      <c r="CRV1293" s="4"/>
      <c r="CRW1293" s="4"/>
      <c r="CRX1293" s="4"/>
      <c r="CRY1293" s="4"/>
      <c r="CRZ1293" s="4"/>
      <c r="CSA1293" s="4"/>
      <c r="CSB1293" s="4"/>
      <c r="CSC1293" s="4"/>
      <c r="CSD1293" s="4"/>
      <c r="CSE1293" s="4"/>
      <c r="CSF1293" s="4"/>
      <c r="CSG1293" s="4"/>
      <c r="CSH1293" s="4"/>
      <c r="CSI1293" s="4"/>
      <c r="CSJ1293" s="4"/>
      <c r="CSK1293" s="4"/>
      <c r="CSL1293" s="4"/>
      <c r="CSM1293" s="4"/>
      <c r="CSN1293" s="4"/>
      <c r="CSO1293" s="4"/>
      <c r="CSP1293" s="4"/>
      <c r="CSQ1293" s="4"/>
      <c r="CSR1293" s="4"/>
      <c r="CSS1293" s="4"/>
      <c r="CST1293" s="4"/>
      <c r="CSU1293" s="4"/>
      <c r="CSV1293" s="4"/>
      <c r="CSW1293" s="4"/>
      <c r="CSX1293" s="4"/>
      <c r="CSY1293" s="4"/>
      <c r="CSZ1293" s="4"/>
      <c r="CTA1293" s="4"/>
      <c r="CTB1293" s="4"/>
      <c r="CTC1293" s="4"/>
      <c r="CTD1293" s="4"/>
      <c r="CTE1293" s="4"/>
      <c r="CTF1293" s="4"/>
      <c r="CTG1293" s="4"/>
      <c r="CTH1293" s="4"/>
      <c r="CTI1293" s="4"/>
      <c r="CTJ1293" s="4"/>
      <c r="CTK1293" s="4"/>
      <c r="CTL1293" s="4"/>
      <c r="CTM1293" s="4"/>
      <c r="CTN1293" s="4"/>
      <c r="CTO1293" s="4"/>
      <c r="CTP1293" s="4"/>
      <c r="CTQ1293" s="4"/>
      <c r="CTR1293" s="4"/>
      <c r="CTS1293" s="4"/>
      <c r="CTT1293" s="4"/>
      <c r="CTU1293" s="4"/>
      <c r="CTV1293" s="4"/>
      <c r="CTW1293" s="4"/>
      <c r="CTX1293" s="4"/>
      <c r="CTY1293" s="4"/>
      <c r="CTZ1293" s="4"/>
      <c r="CUA1293" s="4"/>
      <c r="CUB1293" s="4"/>
      <c r="CUC1293" s="4"/>
      <c r="CUD1293" s="4"/>
      <c r="CUE1293" s="4"/>
      <c r="CUF1293" s="4"/>
      <c r="CUG1293" s="4"/>
      <c r="CUH1293" s="4"/>
      <c r="CUI1293" s="4"/>
      <c r="CUJ1293" s="4"/>
      <c r="CUK1293" s="4"/>
      <c r="CUL1293" s="4"/>
      <c r="CUM1293" s="4"/>
      <c r="CUN1293" s="4"/>
      <c r="CUO1293" s="4"/>
      <c r="CUP1293" s="4"/>
      <c r="CUQ1293" s="4"/>
      <c r="CUR1293" s="4"/>
      <c r="CUS1293" s="4"/>
      <c r="CUT1293" s="4"/>
      <c r="CUU1293" s="4"/>
      <c r="CUV1293" s="4"/>
      <c r="CUW1293" s="4"/>
      <c r="CUX1293" s="4"/>
      <c r="CUY1293" s="4"/>
      <c r="CUZ1293" s="4"/>
      <c r="CVA1293" s="4"/>
      <c r="CVB1293" s="4"/>
      <c r="CVC1293" s="4"/>
      <c r="CVD1293" s="4"/>
      <c r="CVE1293" s="4"/>
      <c r="CVF1293" s="4"/>
      <c r="CVG1293" s="4"/>
      <c r="CVH1293" s="4"/>
      <c r="CVI1293" s="4"/>
      <c r="CVJ1293" s="4"/>
      <c r="CVK1293" s="4"/>
      <c r="CVL1293" s="4"/>
      <c r="CVM1293" s="4"/>
      <c r="CVN1293" s="4"/>
      <c r="CVO1293" s="4"/>
      <c r="CVP1293" s="4"/>
      <c r="CVQ1293" s="4"/>
      <c r="CVR1293" s="4"/>
      <c r="CVS1293" s="4"/>
      <c r="CVT1293" s="4"/>
      <c r="CVU1293" s="4"/>
      <c r="CVV1293" s="4"/>
      <c r="CVW1293" s="4"/>
      <c r="CVX1293" s="4"/>
      <c r="CVY1293" s="4"/>
      <c r="CVZ1293" s="4"/>
      <c r="CWA1293" s="4"/>
      <c r="CWB1293" s="4"/>
      <c r="CWC1293" s="4"/>
      <c r="CWD1293" s="4"/>
      <c r="CWE1293" s="4"/>
      <c r="CWF1293" s="4"/>
      <c r="CWG1293" s="4"/>
      <c r="CWH1293" s="4"/>
      <c r="CWI1293" s="4"/>
      <c r="CWJ1293" s="4"/>
      <c r="CWK1293" s="4"/>
      <c r="CWL1293" s="4"/>
      <c r="CWM1293" s="4"/>
      <c r="CWN1293" s="4"/>
      <c r="CWO1293" s="4"/>
      <c r="CWP1293" s="4"/>
      <c r="CWQ1293" s="4"/>
      <c r="CWR1293" s="4"/>
      <c r="CWS1293" s="4"/>
      <c r="CWT1293" s="4"/>
      <c r="CWU1293" s="4"/>
      <c r="CWV1293" s="4"/>
      <c r="CWW1293" s="4"/>
      <c r="CWX1293" s="4"/>
      <c r="CWY1293" s="4"/>
      <c r="CWZ1293" s="4"/>
      <c r="CXA1293" s="4"/>
      <c r="CXB1293" s="4"/>
      <c r="CXC1293" s="4"/>
      <c r="CXD1293" s="4"/>
      <c r="CXE1293" s="4"/>
      <c r="CXF1293" s="4"/>
      <c r="CXG1293" s="4"/>
      <c r="CXH1293" s="4"/>
      <c r="CXI1293" s="4"/>
      <c r="CXJ1293" s="4"/>
      <c r="CXK1293" s="4"/>
      <c r="CXL1293" s="4"/>
      <c r="CXM1293" s="4"/>
      <c r="CXN1293" s="4"/>
      <c r="CXO1293" s="4"/>
      <c r="CXP1293" s="4"/>
      <c r="CXQ1293" s="4"/>
      <c r="CXR1293" s="4"/>
      <c r="CXS1293" s="4"/>
      <c r="CXT1293" s="4"/>
      <c r="CXU1293" s="4"/>
      <c r="CXV1293" s="4"/>
      <c r="CXW1293" s="4"/>
      <c r="CXX1293" s="4"/>
      <c r="CXY1293" s="4"/>
      <c r="CXZ1293" s="4"/>
      <c r="CYA1293" s="4"/>
      <c r="CYB1293" s="4"/>
      <c r="CYC1293" s="4"/>
      <c r="CYD1293" s="4"/>
      <c r="CYE1293" s="4"/>
      <c r="CYF1293" s="4"/>
      <c r="CYG1293" s="4"/>
      <c r="CYH1293" s="4"/>
      <c r="CYI1293" s="4"/>
      <c r="CYJ1293" s="4"/>
      <c r="CYK1293" s="4"/>
      <c r="CYL1293" s="4"/>
      <c r="CYM1293" s="4"/>
      <c r="CYN1293" s="4"/>
      <c r="CYO1293" s="4"/>
      <c r="CYP1293" s="4"/>
      <c r="CYQ1293" s="4"/>
      <c r="CYR1293" s="4"/>
      <c r="CYS1293" s="4"/>
      <c r="CYT1293" s="4"/>
      <c r="CYU1293" s="4"/>
      <c r="CYV1293" s="4"/>
      <c r="CYW1293" s="4"/>
      <c r="CYX1293" s="4"/>
      <c r="CYY1293" s="4"/>
      <c r="CYZ1293" s="4"/>
      <c r="CZA1293" s="4"/>
      <c r="CZB1293" s="4"/>
      <c r="CZC1293" s="4"/>
      <c r="CZD1293" s="4"/>
      <c r="CZE1293" s="4"/>
      <c r="CZF1293" s="4"/>
      <c r="CZG1293" s="4"/>
      <c r="CZH1293" s="4"/>
      <c r="CZI1293" s="4"/>
      <c r="CZJ1293" s="4"/>
      <c r="CZK1293" s="4"/>
      <c r="CZL1293" s="4"/>
      <c r="CZM1293" s="4"/>
      <c r="CZN1293" s="4"/>
      <c r="CZO1293" s="4"/>
      <c r="CZP1293" s="4"/>
    </row>
    <row r="1294" spans="1:2720" ht="15.75" hidden="1" customHeight="1" x14ac:dyDescent="0.25">
      <c r="A1294" s="875">
        <v>1298</v>
      </c>
      <c r="B1294" s="2017"/>
      <c r="C1294" s="193" t="s">
        <v>10531</v>
      </c>
      <c r="D1294" s="193" t="s">
        <v>23</v>
      </c>
      <c r="E1294" s="193" t="s">
        <v>4126</v>
      </c>
      <c r="F1294" s="193">
        <v>622645</v>
      </c>
      <c r="G1294" s="193">
        <v>40</v>
      </c>
      <c r="H1294" s="193" t="s">
        <v>2633</v>
      </c>
      <c r="I1294" s="193" t="s">
        <v>2633</v>
      </c>
      <c r="J1294" s="193" t="s">
        <v>2634</v>
      </c>
      <c r="K1294" s="193">
        <v>503417872</v>
      </c>
      <c r="L1294" s="193">
        <v>95</v>
      </c>
      <c r="M1294" s="193">
        <v>153</v>
      </c>
      <c r="N1294" s="194">
        <f t="shared" si="284"/>
        <v>40.582681874492714</v>
      </c>
      <c r="O1294" s="195">
        <v>2</v>
      </c>
      <c r="P1294" s="196">
        <f t="shared" si="281"/>
        <v>58.522500000000001</v>
      </c>
      <c r="Q1294" s="196">
        <f t="shared" si="282"/>
        <v>36.477499999999999</v>
      </c>
      <c r="R1294" s="197"/>
      <c r="S1294" s="198">
        <v>41896</v>
      </c>
      <c r="T1294" s="197" t="s">
        <v>2133</v>
      </c>
      <c r="U1294" s="197" t="s">
        <v>2479</v>
      </c>
      <c r="V1294" s="197" t="s">
        <v>9552</v>
      </c>
      <c r="W1294" s="197"/>
      <c r="X1294" s="197"/>
      <c r="Y1294" s="197"/>
      <c r="Z1294" s="197"/>
      <c r="AA1294" s="197"/>
      <c r="AB1294" s="197"/>
      <c r="AC1294" s="197"/>
      <c r="AD1294" s="197"/>
      <c r="AE1294" s="197"/>
      <c r="AF1294" s="197"/>
      <c r="AG1294" s="197"/>
      <c r="AH1294" s="197"/>
      <c r="AI1294" s="197"/>
      <c r="AJ1294" s="197"/>
      <c r="AK1294" s="197"/>
      <c r="AL1294" s="197"/>
      <c r="AM1294" s="197"/>
      <c r="AN1294" s="197" t="s">
        <v>2633</v>
      </c>
      <c r="AO1294" s="197" t="s">
        <v>4068</v>
      </c>
      <c r="AP1294" s="197" t="s">
        <v>4078</v>
      </c>
      <c r="AQ1294" s="197" t="s">
        <v>2637</v>
      </c>
      <c r="AR1294" s="197"/>
      <c r="AS1294" s="197"/>
      <c r="AT1294" s="197"/>
      <c r="AU1294" s="197"/>
      <c r="AV1294" s="197"/>
      <c r="AW1294" s="197"/>
      <c r="AX1294" s="197"/>
      <c r="AY1294" s="197"/>
      <c r="AZ1294" s="197"/>
      <c r="BA1294" s="197" t="s">
        <v>3971</v>
      </c>
      <c r="BB1294" s="197"/>
      <c r="BC1294" s="197"/>
      <c r="BD1294" s="197"/>
      <c r="BE1294" s="197" t="s">
        <v>2634</v>
      </c>
      <c r="BF1294" s="197"/>
      <c r="BG1294" s="197"/>
      <c r="BH1294" s="197"/>
      <c r="BI1294" s="197"/>
      <c r="BJ1294" s="197" t="s">
        <v>9550</v>
      </c>
      <c r="BK1294" s="197"/>
      <c r="BL1294" s="197"/>
      <c r="BM1294" s="199">
        <f t="shared" si="287"/>
        <v>260.43451442670136</v>
      </c>
      <c r="BN1294" s="197" t="s">
        <v>1454</v>
      </c>
      <c r="BO1294" s="197">
        <v>85</v>
      </c>
      <c r="BP1294" s="196">
        <f t="shared" si="294"/>
        <v>27.414159413336993</v>
      </c>
      <c r="BQ1294" s="197" t="s">
        <v>7726</v>
      </c>
      <c r="BR1294" s="197">
        <v>78</v>
      </c>
      <c r="BS1294" s="196">
        <f t="shared" si="288"/>
        <v>46.604071002672882</v>
      </c>
      <c r="BT1294" s="197"/>
      <c r="BU1294" s="197"/>
      <c r="BV1294" s="199">
        <f t="shared" si="291"/>
        <v>260.43451442670136</v>
      </c>
      <c r="BW1294" s="197"/>
      <c r="BX1294" s="197"/>
      <c r="BY1294" s="196">
        <f t="shared" si="292"/>
        <v>260.43451442670136</v>
      </c>
      <c r="BZ1294" s="197"/>
      <c r="CA1294" s="197"/>
      <c r="CB1294" s="196">
        <f t="shared" si="289"/>
        <v>260.43451442670136</v>
      </c>
      <c r="CC1294" s="197"/>
      <c r="CD1294" s="197"/>
      <c r="CE1294" s="196">
        <f t="shared" si="285"/>
        <v>260.43451442670136</v>
      </c>
      <c r="CF1294" s="197"/>
      <c r="CG1294" s="197"/>
      <c r="CH1294" s="196">
        <f t="shared" si="290"/>
        <v>260.43451442670136</v>
      </c>
      <c r="CI1294" s="197"/>
      <c r="CJ1294" s="197"/>
      <c r="CK1294" s="196">
        <f t="shared" si="293"/>
        <v>260.43451442670136</v>
      </c>
      <c r="CL1294" s="197">
        <v>78</v>
      </c>
      <c r="CM1294" s="196">
        <f t="shared" si="283"/>
        <v>46.604071002672882</v>
      </c>
      <c r="CN1294" s="197">
        <v>70</v>
      </c>
      <c r="CO1294" s="197"/>
      <c r="CP1294" s="197"/>
      <c r="CQ1294" s="200"/>
      <c r="CR1294" s="200"/>
      <c r="CS1294" s="201"/>
      <c r="CT1294" s="202"/>
      <c r="CU1294" s="202"/>
      <c r="CV1294" s="202"/>
      <c r="CW1294" s="202"/>
      <c r="CX1294" s="203">
        <f t="shared" si="286"/>
        <v>0</v>
      </c>
      <c r="CY1294" s="895"/>
      <c r="CZ1294" s="895" t="s">
        <v>2633</v>
      </c>
      <c r="DA1294" s="895" t="s">
        <v>3975</v>
      </c>
      <c r="DB1294" s="894" t="s">
        <v>2643</v>
      </c>
      <c r="DC1294" s="894"/>
      <c r="DD1294" s="894"/>
      <c r="DE1294" s="894"/>
      <c r="DF1294" s="894"/>
      <c r="DG1294" s="894"/>
      <c r="DH1294" s="894"/>
      <c r="DI1294" s="894"/>
      <c r="DJ1294" s="894"/>
      <c r="DK1294" s="894"/>
      <c r="DL1294" s="894"/>
      <c r="DM1294" s="894"/>
      <c r="DN1294" s="98" t="s">
        <v>3999</v>
      </c>
      <c r="DO1294" s="98"/>
      <c r="DP1294" s="98"/>
      <c r="DQ1294" s="98"/>
      <c r="DR1294" s="98"/>
      <c r="DS1294" s="98" t="s">
        <v>2633</v>
      </c>
      <c r="DT1294" s="98" t="s">
        <v>4072</v>
      </c>
      <c r="DU1294" s="894" t="s">
        <v>2634</v>
      </c>
      <c r="DV1294" s="894" t="s">
        <v>2633</v>
      </c>
      <c r="DW1294" s="894"/>
      <c r="DX1294" s="828" t="s">
        <v>9553</v>
      </c>
      <c r="DY1294" s="10"/>
      <c r="DZ1294" s="830" t="s">
        <v>8275</v>
      </c>
      <c r="EA1294" s="98">
        <v>3</v>
      </c>
      <c r="EB1294" s="119"/>
      <c r="EC1294" s="830" t="s">
        <v>9554</v>
      </c>
      <c r="ED1294" s="10" t="s">
        <v>7217</v>
      </c>
      <c r="EE1294" s="10"/>
      <c r="EF1294" s="4"/>
      <c r="EG1294" s="4"/>
      <c r="EH1294" s="4"/>
      <c r="EI1294" s="4"/>
      <c r="EJ1294" s="4"/>
      <c r="EK1294" s="4"/>
      <c r="EL1294" s="4"/>
      <c r="EM1294" s="4"/>
      <c r="EN1294" s="4"/>
      <c r="EO1294" s="4"/>
      <c r="EP1294" s="4"/>
      <c r="EQ1294" s="4"/>
      <c r="ER1294" s="4"/>
      <c r="ES1294" s="4"/>
      <c r="ET1294" s="4"/>
      <c r="EU1294" s="4"/>
      <c r="EV1294" s="4"/>
      <c r="EW1294" s="4"/>
      <c r="EX1294" s="4"/>
      <c r="EY1294" s="4"/>
      <c r="EZ1294" s="4"/>
      <c r="FA1294" s="4"/>
      <c r="FB1294" s="4"/>
      <c r="FC1294" s="4"/>
      <c r="FD1294" s="4"/>
      <c r="FE1294" s="4"/>
      <c r="FF1294" s="4"/>
      <c r="FG1294" s="4"/>
      <c r="FH1294" s="4"/>
      <c r="FI1294" s="4"/>
      <c r="FJ1294" s="4"/>
      <c r="FK1294" s="4"/>
      <c r="FL1294" s="4"/>
      <c r="FM1294" s="4"/>
      <c r="FN1294" s="4"/>
      <c r="FO1294" s="4"/>
      <c r="FP1294" s="4"/>
      <c r="FQ1294" s="4"/>
      <c r="FR1294" s="4"/>
      <c r="FS1294" s="4"/>
      <c r="FT1294" s="4"/>
      <c r="FU1294" s="4"/>
      <c r="FV1294" s="4"/>
      <c r="FW1294" s="4"/>
      <c r="FX1294" s="4"/>
      <c r="FY1294" s="4"/>
      <c r="FZ1294" s="4"/>
      <c r="GA1294" s="4"/>
      <c r="GB1294" s="4"/>
      <c r="GC1294" s="4"/>
      <c r="GD1294" s="4"/>
      <c r="GE1294" s="4"/>
      <c r="GF1294" s="4"/>
      <c r="GG1294" s="4"/>
      <c r="GH1294" s="4"/>
      <c r="GI1294" s="4"/>
      <c r="GJ1294" s="4"/>
      <c r="GK1294" s="4"/>
      <c r="GL1294" s="4"/>
      <c r="GM1294" s="4"/>
      <c r="GN1294" s="4"/>
      <c r="GO1294" s="4"/>
      <c r="GP1294" s="4"/>
      <c r="GQ1294" s="4"/>
      <c r="GR1294" s="4"/>
      <c r="GS1294" s="4"/>
      <c r="GT1294" s="4"/>
      <c r="GU1294" s="4"/>
      <c r="GV1294" s="4"/>
      <c r="GW1294" s="4"/>
      <c r="GX1294" s="4"/>
      <c r="GY1294" s="4"/>
      <c r="GZ1294" s="4"/>
      <c r="HA1294" s="4"/>
      <c r="HB1294" s="4"/>
      <c r="HC1294" s="4"/>
      <c r="HD1294" s="4"/>
      <c r="HE1294" s="4"/>
      <c r="HF1294" s="4"/>
      <c r="HG1294" s="4"/>
      <c r="HH1294" s="4"/>
      <c r="HI1294" s="4"/>
      <c r="HJ1294" s="4"/>
      <c r="HK1294" s="4"/>
      <c r="HL1294" s="4"/>
      <c r="HM1294" s="4"/>
      <c r="HN1294" s="4"/>
      <c r="HO1294" s="4"/>
      <c r="HP1294" s="4"/>
      <c r="HQ1294" s="4"/>
      <c r="HR1294" s="4"/>
      <c r="HS1294" s="4"/>
      <c r="HT1294" s="4"/>
      <c r="HU1294" s="4"/>
      <c r="HV1294" s="4"/>
      <c r="HW1294" s="4"/>
      <c r="HX1294" s="4"/>
      <c r="HY1294" s="4"/>
      <c r="HZ1294" s="4"/>
      <c r="IA1294" s="4"/>
      <c r="IB1294" s="4"/>
      <c r="IC1294" s="4"/>
      <c r="ID1294" s="4"/>
      <c r="IE1294" s="4"/>
      <c r="IF1294" s="4"/>
      <c r="IG1294" s="4"/>
      <c r="IH1294" s="4"/>
      <c r="II1294" s="4"/>
      <c r="IJ1294" s="4"/>
      <c r="IK1294" s="4"/>
      <c r="IL1294" s="4"/>
      <c r="IM1294" s="4"/>
      <c r="IN1294" s="4"/>
      <c r="IO1294" s="4"/>
      <c r="IP1294" s="4"/>
      <c r="IQ1294" s="4"/>
      <c r="IR1294" s="4"/>
      <c r="IS1294" s="4"/>
      <c r="IT1294" s="4"/>
      <c r="IU1294" s="4"/>
      <c r="IV1294" s="4"/>
      <c r="IW1294" s="4"/>
      <c r="IX1294" s="4"/>
      <c r="IY1294" s="4"/>
      <c r="IZ1294" s="4"/>
      <c r="JA1294" s="4"/>
      <c r="JB1294" s="4"/>
      <c r="JC1294" s="4"/>
      <c r="JD1294" s="4"/>
      <c r="JE1294" s="4"/>
      <c r="JF1294" s="4"/>
      <c r="JG1294" s="4"/>
      <c r="JH1294" s="4"/>
      <c r="JI1294" s="4"/>
      <c r="JJ1294" s="4"/>
      <c r="JK1294" s="4"/>
      <c r="JL1294" s="4"/>
      <c r="JM1294" s="4"/>
      <c r="JN1294" s="4"/>
      <c r="JO1294" s="4"/>
      <c r="JP1294" s="4"/>
      <c r="JQ1294" s="4"/>
      <c r="JR1294" s="4"/>
      <c r="JS1294" s="4"/>
      <c r="JT1294" s="4"/>
      <c r="JU1294" s="4"/>
      <c r="JV1294" s="4"/>
      <c r="JW1294" s="4"/>
      <c r="JX1294" s="4"/>
      <c r="JY1294" s="4"/>
      <c r="JZ1294" s="4"/>
      <c r="KA1294" s="4"/>
      <c r="KB1294" s="4"/>
      <c r="KC1294" s="4"/>
      <c r="KD1294" s="4"/>
      <c r="KE1294" s="4"/>
      <c r="KF1294" s="4"/>
      <c r="KG1294" s="4"/>
      <c r="KH1294" s="4"/>
      <c r="KI1294" s="4"/>
      <c r="KJ1294" s="4"/>
      <c r="KK1294" s="4"/>
      <c r="KL1294" s="4"/>
      <c r="KM1294" s="4"/>
      <c r="KN1294" s="4"/>
      <c r="KO1294" s="4"/>
      <c r="KP1294" s="4"/>
      <c r="KQ1294" s="4"/>
      <c r="KR1294" s="4"/>
      <c r="KS1294" s="4"/>
      <c r="KT1294" s="4"/>
      <c r="KU1294" s="4"/>
      <c r="KV1294" s="4"/>
      <c r="KW1294" s="4"/>
      <c r="KX1294" s="4"/>
      <c r="KY1294" s="4"/>
      <c r="KZ1294" s="4"/>
      <c r="LA1294" s="4"/>
      <c r="LB1294" s="4"/>
      <c r="LC1294" s="4"/>
      <c r="LD1294" s="4"/>
      <c r="LE1294" s="4"/>
      <c r="LF1294" s="4"/>
      <c r="LG1294" s="4"/>
      <c r="LH1294" s="4"/>
      <c r="LI1294" s="4"/>
      <c r="LJ1294" s="4"/>
      <c r="LK1294" s="4"/>
      <c r="LL1294" s="4"/>
      <c r="LM1294" s="4"/>
      <c r="LN1294" s="4"/>
      <c r="LO1294" s="4"/>
      <c r="LP1294" s="4"/>
      <c r="LQ1294" s="4"/>
      <c r="LR1294" s="4"/>
      <c r="LS1294" s="4"/>
      <c r="LT1294" s="4"/>
      <c r="LU1294" s="4"/>
      <c r="LV1294" s="4"/>
      <c r="LW1294" s="4"/>
      <c r="LX1294" s="4"/>
      <c r="LY1294" s="4"/>
      <c r="LZ1294" s="4"/>
      <c r="MA1294" s="4"/>
      <c r="MB1294" s="4"/>
      <c r="MC1294" s="4"/>
      <c r="MD1294" s="4"/>
      <c r="ME1294" s="4"/>
      <c r="MF1294" s="4"/>
      <c r="MG1294" s="4"/>
      <c r="MH1294" s="4"/>
      <c r="MI1294" s="4"/>
      <c r="MJ1294" s="4"/>
      <c r="MK1294" s="4"/>
      <c r="ML1294" s="4"/>
      <c r="MM1294" s="4"/>
      <c r="MN1294" s="4"/>
      <c r="MO1294" s="4"/>
      <c r="MP1294" s="4"/>
      <c r="MQ1294" s="4"/>
      <c r="MR1294" s="4"/>
      <c r="MS1294" s="4"/>
      <c r="MT1294" s="4"/>
      <c r="MU1294" s="4"/>
      <c r="MV1294" s="4"/>
      <c r="MW1294" s="4"/>
      <c r="MX1294" s="4"/>
      <c r="MY1294" s="4"/>
      <c r="MZ1294" s="4"/>
      <c r="NA1294" s="4"/>
      <c r="NB1294" s="4"/>
      <c r="NC1294" s="4"/>
      <c r="ND1294" s="4"/>
      <c r="NE1294" s="4"/>
      <c r="NF1294" s="4"/>
      <c r="NG1294" s="4"/>
      <c r="NH1294" s="4"/>
      <c r="NI1294" s="4"/>
      <c r="NJ1294" s="4"/>
      <c r="NK1294" s="4"/>
      <c r="NL1294" s="4"/>
      <c r="NM1294" s="4"/>
      <c r="NN1294" s="4"/>
      <c r="NO1294" s="4"/>
      <c r="NP1294" s="4"/>
      <c r="NQ1294" s="4"/>
      <c r="NR1294" s="4"/>
      <c r="NS1294" s="4"/>
      <c r="NT1294" s="4"/>
      <c r="NU1294" s="4"/>
      <c r="NV1294" s="4"/>
      <c r="NW1294" s="4"/>
      <c r="NX1294" s="4"/>
      <c r="NY1294" s="4"/>
      <c r="NZ1294" s="4"/>
      <c r="OA1294" s="4"/>
      <c r="OB1294" s="4"/>
      <c r="OC1294" s="4"/>
      <c r="OD1294" s="4"/>
      <c r="OE1294" s="4"/>
      <c r="OF1294" s="4"/>
      <c r="OG1294" s="4"/>
      <c r="OH1294" s="4"/>
      <c r="OI1294" s="4"/>
      <c r="OJ1294" s="4"/>
      <c r="OK1294" s="4"/>
      <c r="OL1294" s="4"/>
      <c r="OM1294" s="4"/>
      <c r="ON1294" s="4"/>
      <c r="OO1294" s="4"/>
      <c r="OP1294" s="4"/>
      <c r="OQ1294" s="4"/>
      <c r="OR1294" s="4"/>
      <c r="OS1294" s="4"/>
      <c r="OT1294" s="4"/>
      <c r="OU1294" s="4"/>
      <c r="OV1294" s="4"/>
      <c r="OW1294" s="4"/>
      <c r="OX1294" s="4"/>
      <c r="OY1294" s="4"/>
      <c r="OZ1294" s="4"/>
      <c r="PA1294" s="4"/>
      <c r="PB1294" s="4"/>
      <c r="PC1294" s="4"/>
      <c r="PD1294" s="4"/>
      <c r="PE1294" s="4"/>
      <c r="PF1294" s="4"/>
      <c r="PG1294" s="4"/>
      <c r="PH1294" s="4"/>
      <c r="PI1294" s="4"/>
      <c r="PJ1294" s="4"/>
      <c r="PK1294" s="4"/>
      <c r="PL1294" s="4"/>
      <c r="PM1294" s="4"/>
      <c r="PN1294" s="4"/>
      <c r="PO1294" s="4"/>
      <c r="PP1294" s="4"/>
      <c r="PQ1294" s="4"/>
      <c r="PR1294" s="4"/>
      <c r="PS1294" s="4"/>
      <c r="PT1294" s="4"/>
      <c r="PU1294" s="4"/>
      <c r="PV1294" s="4"/>
      <c r="PW1294" s="4"/>
      <c r="PX1294" s="4"/>
      <c r="PY1294" s="4"/>
      <c r="PZ1294" s="4"/>
      <c r="QA1294" s="4"/>
      <c r="QB1294" s="4"/>
      <c r="QC1294" s="4"/>
      <c r="QD1294" s="4"/>
      <c r="QE1294" s="4"/>
      <c r="QF1294" s="4"/>
      <c r="QG1294" s="4"/>
      <c r="QH1294" s="4"/>
      <c r="QI1294" s="4"/>
      <c r="QJ1294" s="4"/>
      <c r="QK1294" s="4"/>
      <c r="QL1294" s="4"/>
      <c r="QM1294" s="4"/>
      <c r="QN1294" s="4"/>
      <c r="QO1294" s="4"/>
      <c r="QP1294" s="4"/>
      <c r="QQ1294" s="4"/>
      <c r="QR1294" s="4"/>
      <c r="QS1294" s="4"/>
      <c r="QT1294" s="4"/>
      <c r="QU1294" s="4"/>
      <c r="QV1294" s="4"/>
      <c r="QW1294" s="4"/>
      <c r="QX1294" s="4"/>
      <c r="QY1294" s="4"/>
      <c r="QZ1294" s="4"/>
      <c r="RA1294" s="4"/>
      <c r="RB1294" s="4"/>
      <c r="RC1294" s="4"/>
      <c r="RD1294" s="4"/>
      <c r="RE1294" s="4"/>
      <c r="RF1294" s="4"/>
      <c r="RG1294" s="4"/>
      <c r="RH1294" s="4"/>
      <c r="RI1294" s="4"/>
      <c r="RJ1294" s="4"/>
      <c r="RK1294" s="4"/>
      <c r="RL1294" s="4"/>
      <c r="RM1294" s="4"/>
      <c r="RN1294" s="4"/>
      <c r="RO1294" s="4"/>
      <c r="RP1294" s="4"/>
      <c r="RQ1294" s="4"/>
      <c r="RR1294" s="4"/>
      <c r="RS1294" s="4"/>
      <c r="RT1294" s="4"/>
      <c r="RU1294" s="4"/>
      <c r="RV1294" s="4"/>
      <c r="RW1294" s="4"/>
      <c r="RX1294" s="4"/>
      <c r="RY1294" s="4"/>
      <c r="RZ1294" s="4"/>
      <c r="SA1294" s="4"/>
      <c r="SB1294" s="4"/>
      <c r="SC1294" s="4"/>
      <c r="SD1294" s="4"/>
      <c r="SE1294" s="4"/>
      <c r="SF1294" s="4"/>
      <c r="SG1294" s="4"/>
      <c r="SH1294" s="4"/>
      <c r="SI1294" s="4"/>
      <c r="SJ1294" s="4"/>
      <c r="SK1294" s="4"/>
      <c r="SL1294" s="4"/>
      <c r="SM1294" s="4"/>
      <c r="SN1294" s="4"/>
      <c r="SO1294" s="4"/>
      <c r="SP1294" s="4"/>
      <c r="SQ1294" s="4"/>
      <c r="SR1294" s="4"/>
      <c r="SS1294" s="4"/>
      <c r="ST1294" s="4"/>
      <c r="SU1294" s="4"/>
      <c r="SV1294" s="4"/>
      <c r="SW1294" s="4"/>
      <c r="SX1294" s="4"/>
      <c r="SY1294" s="4"/>
      <c r="SZ1294" s="4"/>
      <c r="TA1294" s="4"/>
      <c r="TB1294" s="4"/>
      <c r="TC1294" s="4"/>
      <c r="TD1294" s="4"/>
      <c r="TE1294" s="4"/>
      <c r="TF1294" s="4"/>
      <c r="TG1294" s="4"/>
      <c r="TH1294" s="4"/>
      <c r="TI1294" s="4"/>
      <c r="TJ1294" s="4"/>
      <c r="TK1294" s="4"/>
      <c r="TL1294" s="4"/>
      <c r="TM1294" s="4"/>
      <c r="TN1294" s="4"/>
      <c r="TO1294" s="4"/>
      <c r="TP1294" s="4"/>
      <c r="TQ1294" s="4"/>
      <c r="TR1294" s="4"/>
      <c r="TS1294" s="4"/>
      <c r="TT1294" s="4"/>
      <c r="TU1294" s="4"/>
      <c r="TV1294" s="4"/>
      <c r="TW1294" s="4"/>
      <c r="TX1294" s="4"/>
      <c r="TY1294" s="4"/>
      <c r="TZ1294" s="4"/>
      <c r="UA1294" s="4"/>
      <c r="UB1294" s="4"/>
      <c r="UC1294" s="4"/>
      <c r="UD1294" s="4"/>
      <c r="UE1294" s="4"/>
      <c r="UF1294" s="4"/>
      <c r="UG1294" s="4"/>
      <c r="UH1294" s="4"/>
      <c r="UI1294" s="4"/>
      <c r="UJ1294" s="4"/>
      <c r="UK1294" s="4"/>
      <c r="UL1294" s="4"/>
      <c r="UM1294" s="4"/>
      <c r="UN1294" s="4"/>
      <c r="UO1294" s="4"/>
      <c r="UP1294" s="4"/>
      <c r="UQ1294" s="4"/>
      <c r="UR1294" s="4"/>
      <c r="US1294" s="4"/>
      <c r="UT1294" s="4"/>
      <c r="UU1294" s="4"/>
      <c r="UV1294" s="4"/>
      <c r="UW1294" s="4"/>
      <c r="UX1294" s="4"/>
      <c r="UY1294" s="4"/>
      <c r="UZ1294" s="4"/>
      <c r="VA1294" s="4"/>
      <c r="VB1294" s="4"/>
      <c r="VC1294" s="4"/>
      <c r="VD1294" s="4"/>
      <c r="VE1294" s="4"/>
      <c r="VF1294" s="4"/>
      <c r="VG1294" s="4"/>
      <c r="VH1294" s="4"/>
      <c r="VI1294" s="4"/>
      <c r="VJ1294" s="4"/>
      <c r="VK1294" s="4"/>
      <c r="VL1294" s="4"/>
      <c r="VM1294" s="4"/>
      <c r="VN1294" s="4"/>
      <c r="VO1294" s="4"/>
      <c r="VP1294" s="4"/>
      <c r="VQ1294" s="4"/>
      <c r="VR1294" s="4"/>
      <c r="VS1294" s="4"/>
      <c r="VT1294" s="4"/>
      <c r="VU1294" s="4"/>
      <c r="VV1294" s="4"/>
      <c r="VW1294" s="4"/>
      <c r="VX1294" s="4"/>
      <c r="VY1294" s="4"/>
      <c r="VZ1294" s="4"/>
      <c r="WA1294" s="4"/>
      <c r="WB1294" s="4"/>
      <c r="WC1294" s="4"/>
      <c r="WD1294" s="4"/>
      <c r="WE1294" s="4"/>
      <c r="WF1294" s="4"/>
      <c r="WG1294" s="4"/>
      <c r="WH1294" s="4"/>
      <c r="WI1294" s="4"/>
      <c r="WJ1294" s="4"/>
      <c r="WK1294" s="4"/>
      <c r="WL1294" s="4"/>
      <c r="WM1294" s="4"/>
      <c r="WN1294" s="4"/>
      <c r="WO1294" s="4"/>
      <c r="WP1294" s="4"/>
      <c r="WQ1294" s="4"/>
      <c r="WR1294" s="4"/>
      <c r="WS1294" s="4"/>
      <c r="WT1294" s="4"/>
      <c r="WU1294" s="4"/>
      <c r="WV1294" s="4"/>
      <c r="WW1294" s="4"/>
      <c r="WX1294" s="4"/>
      <c r="WY1294" s="4"/>
      <c r="WZ1294" s="4"/>
      <c r="XA1294" s="4"/>
      <c r="XB1294" s="4"/>
      <c r="XC1294" s="4"/>
      <c r="XD1294" s="4"/>
      <c r="XE1294" s="4"/>
      <c r="XF1294" s="4"/>
      <c r="XG1294" s="4"/>
      <c r="XH1294" s="4"/>
      <c r="XI1294" s="4"/>
      <c r="XJ1294" s="4"/>
      <c r="XK1294" s="4"/>
      <c r="XL1294" s="4"/>
      <c r="XM1294" s="4"/>
      <c r="XN1294" s="4"/>
      <c r="XO1294" s="4"/>
      <c r="XP1294" s="4"/>
      <c r="XQ1294" s="4"/>
      <c r="XR1294" s="4"/>
      <c r="XS1294" s="4"/>
      <c r="XT1294" s="4"/>
      <c r="XU1294" s="4"/>
      <c r="XV1294" s="4"/>
      <c r="XW1294" s="4"/>
      <c r="XX1294" s="4"/>
      <c r="XY1294" s="4"/>
      <c r="XZ1294" s="4"/>
      <c r="YA1294" s="4"/>
      <c r="YB1294" s="4"/>
      <c r="YC1294" s="4"/>
      <c r="YD1294" s="4"/>
      <c r="YE1294" s="4"/>
      <c r="YF1294" s="4"/>
      <c r="YG1294" s="4"/>
      <c r="YH1294" s="4"/>
      <c r="YI1294" s="4"/>
      <c r="YJ1294" s="4"/>
      <c r="YK1294" s="4"/>
      <c r="YL1294" s="4"/>
      <c r="YM1294" s="4"/>
      <c r="YN1294" s="4"/>
      <c r="YO1294" s="4"/>
      <c r="YP1294" s="4"/>
      <c r="YQ1294" s="4"/>
      <c r="YR1294" s="4"/>
      <c r="YS1294" s="4"/>
      <c r="YT1294" s="4"/>
      <c r="YU1294" s="4"/>
      <c r="YV1294" s="4"/>
      <c r="YW1294" s="4"/>
      <c r="YX1294" s="4"/>
      <c r="YY1294" s="4"/>
      <c r="YZ1294" s="4"/>
      <c r="ZA1294" s="4"/>
      <c r="ZB1294" s="4"/>
      <c r="ZC1294" s="4"/>
      <c r="ZD1294" s="4"/>
      <c r="ZE1294" s="4"/>
      <c r="ZF1294" s="4"/>
      <c r="ZG1294" s="4"/>
      <c r="ZH1294" s="4"/>
      <c r="ZI1294" s="4"/>
      <c r="ZJ1294" s="4"/>
      <c r="ZK1294" s="4"/>
      <c r="ZL1294" s="4"/>
      <c r="ZM1294" s="4"/>
      <c r="ZN1294" s="4"/>
      <c r="ZO1294" s="4"/>
      <c r="ZP1294" s="4"/>
      <c r="ZQ1294" s="4"/>
      <c r="ZR1294" s="4"/>
      <c r="ZS1294" s="4"/>
      <c r="ZT1294" s="4"/>
      <c r="ZU1294" s="4"/>
      <c r="ZV1294" s="4"/>
      <c r="ZW1294" s="4"/>
      <c r="ZX1294" s="4"/>
      <c r="ZY1294" s="4"/>
      <c r="ZZ1294" s="4"/>
      <c r="AAA1294" s="4"/>
      <c r="AAB1294" s="4"/>
      <c r="AAC1294" s="4"/>
      <c r="AAD1294" s="4"/>
      <c r="AAE1294" s="4"/>
      <c r="AAF1294" s="4"/>
      <c r="AAG1294" s="4"/>
      <c r="AAH1294" s="4"/>
      <c r="AAI1294" s="4"/>
      <c r="AAJ1294" s="4"/>
      <c r="AAK1294" s="4"/>
      <c r="AAL1294" s="4"/>
      <c r="AAM1294" s="4"/>
      <c r="AAN1294" s="4"/>
      <c r="AAO1294" s="4"/>
      <c r="AAP1294" s="4"/>
      <c r="AAQ1294" s="4"/>
      <c r="AAR1294" s="4"/>
      <c r="AAS1294" s="4"/>
      <c r="AAT1294" s="4"/>
      <c r="AAU1294" s="4"/>
      <c r="AAV1294" s="4"/>
      <c r="AAW1294" s="4"/>
      <c r="AAX1294" s="4"/>
      <c r="AAY1294" s="4"/>
      <c r="AAZ1294" s="4"/>
      <c r="ABA1294" s="4"/>
      <c r="ABB1294" s="4"/>
      <c r="ABC1294" s="4"/>
      <c r="ABD1294" s="4"/>
      <c r="ABE1294" s="4"/>
      <c r="ABF1294" s="4"/>
      <c r="ABG1294" s="4"/>
      <c r="ABH1294" s="4"/>
      <c r="ABI1294" s="4"/>
      <c r="ABJ1294" s="4"/>
      <c r="ABK1294" s="4"/>
      <c r="ABL1294" s="4"/>
      <c r="ABM1294" s="4"/>
      <c r="ABN1294" s="4"/>
      <c r="ABO1294" s="4"/>
      <c r="ABP1294" s="4"/>
      <c r="ABQ1294" s="4"/>
      <c r="ABR1294" s="4"/>
      <c r="ABS1294" s="4"/>
      <c r="ABT1294" s="4"/>
      <c r="ABU1294" s="4"/>
      <c r="ABV1294" s="4"/>
      <c r="ABW1294" s="4"/>
      <c r="ABX1294" s="4"/>
      <c r="ABY1294" s="4"/>
      <c r="ABZ1294" s="4"/>
      <c r="ACA1294" s="4"/>
      <c r="ACB1294" s="4"/>
      <c r="ACC1294" s="4"/>
      <c r="ACD1294" s="4"/>
      <c r="ACE1294" s="4"/>
      <c r="ACF1294" s="4"/>
      <c r="ACG1294" s="4"/>
      <c r="ACH1294" s="4"/>
      <c r="ACI1294" s="4"/>
      <c r="ACJ1294" s="4"/>
      <c r="ACK1294" s="4"/>
      <c r="ACL1294" s="4"/>
      <c r="ACM1294" s="4"/>
      <c r="ACN1294" s="4"/>
      <c r="ACO1294" s="4"/>
      <c r="ACP1294" s="4"/>
      <c r="ACQ1294" s="4"/>
      <c r="ACR1294" s="4"/>
      <c r="ACS1294" s="4"/>
      <c r="ACT1294" s="4"/>
      <c r="ACU1294" s="4"/>
      <c r="ACV1294" s="4"/>
      <c r="ACW1294" s="4"/>
      <c r="ACX1294" s="4"/>
      <c r="ACY1294" s="4"/>
      <c r="ACZ1294" s="4"/>
      <c r="ADA1294" s="4"/>
      <c r="ADB1294" s="4"/>
      <c r="ADC1294" s="4"/>
      <c r="ADD1294" s="4"/>
      <c r="ADE1294" s="4"/>
      <c r="ADF1294" s="4"/>
      <c r="ADG1294" s="4"/>
      <c r="ADH1294" s="4"/>
      <c r="ADI1294" s="4"/>
      <c r="ADJ1294" s="4"/>
      <c r="ADK1294" s="4"/>
      <c r="ADL1294" s="4"/>
      <c r="ADM1294" s="4"/>
      <c r="ADN1294" s="4"/>
      <c r="ADO1294" s="4"/>
      <c r="ADP1294" s="4"/>
      <c r="ADQ1294" s="4"/>
      <c r="ADR1294" s="4"/>
      <c r="ADS1294" s="4"/>
      <c r="ADT1294" s="4"/>
      <c r="ADU1294" s="4"/>
      <c r="ADV1294" s="4"/>
      <c r="ADW1294" s="4"/>
      <c r="ADX1294" s="4"/>
      <c r="ADY1294" s="4"/>
      <c r="ADZ1294" s="4"/>
      <c r="AEA1294" s="4"/>
      <c r="AEB1294" s="4"/>
      <c r="AEC1294" s="4"/>
      <c r="AED1294" s="4"/>
      <c r="AEE1294" s="4"/>
      <c r="AEF1294" s="4"/>
      <c r="AEG1294" s="4"/>
      <c r="AEH1294" s="4"/>
      <c r="AEI1294" s="4"/>
      <c r="AEJ1294" s="4"/>
      <c r="AEK1294" s="4"/>
      <c r="AEL1294" s="4"/>
      <c r="AEM1294" s="4"/>
      <c r="AEN1294" s="4"/>
      <c r="AEO1294" s="4"/>
      <c r="AEP1294" s="4"/>
      <c r="AEQ1294" s="4"/>
      <c r="AER1294" s="4"/>
      <c r="AES1294" s="4"/>
      <c r="AET1294" s="4"/>
      <c r="AEU1294" s="4"/>
      <c r="AEV1294" s="4"/>
      <c r="AEW1294" s="4"/>
      <c r="AEX1294" s="4"/>
      <c r="AEY1294" s="4"/>
      <c r="AEZ1294" s="4"/>
      <c r="AFA1294" s="4"/>
      <c r="AFB1294" s="4"/>
      <c r="AFC1294" s="4"/>
      <c r="AFD1294" s="4"/>
      <c r="AFE1294" s="4"/>
      <c r="AFF1294" s="4"/>
      <c r="AFG1294" s="4"/>
      <c r="AFH1294" s="4"/>
      <c r="AFI1294" s="4"/>
      <c r="AFJ1294" s="4"/>
      <c r="AFK1294" s="4"/>
      <c r="AFL1294" s="4"/>
      <c r="AFM1294" s="4"/>
      <c r="AFN1294" s="4"/>
      <c r="AFO1294" s="4"/>
      <c r="AFP1294" s="4"/>
      <c r="AFQ1294" s="4"/>
      <c r="AFR1294" s="4"/>
      <c r="AFS1294" s="4"/>
      <c r="AFT1294" s="4"/>
      <c r="AFU1294" s="4"/>
      <c r="AFV1294" s="4"/>
      <c r="AFW1294" s="4"/>
      <c r="AFX1294" s="4"/>
      <c r="AFY1294" s="4"/>
      <c r="AFZ1294" s="4"/>
      <c r="AGA1294" s="4"/>
      <c r="AGB1294" s="4"/>
      <c r="AGC1294" s="4"/>
      <c r="AGD1294" s="4"/>
      <c r="AGE1294" s="4"/>
      <c r="AGF1294" s="4"/>
      <c r="AGG1294" s="4"/>
      <c r="AGH1294" s="4"/>
      <c r="AGI1294" s="4"/>
      <c r="AGJ1294" s="4"/>
      <c r="AGK1294" s="4"/>
      <c r="AGL1294" s="4"/>
      <c r="AGM1294" s="4"/>
      <c r="AGN1294" s="4"/>
      <c r="AGO1294" s="4"/>
      <c r="AGP1294" s="4"/>
      <c r="AGQ1294" s="4"/>
      <c r="AGR1294" s="4"/>
      <c r="AGS1294" s="4"/>
      <c r="AGT1294" s="4"/>
      <c r="AGU1294" s="4"/>
      <c r="AGV1294" s="4"/>
      <c r="AGW1294" s="4"/>
      <c r="AGX1294" s="4"/>
      <c r="AGY1294" s="4"/>
      <c r="AGZ1294" s="4"/>
      <c r="AHA1294" s="4"/>
      <c r="AHB1294" s="4"/>
      <c r="AHC1294" s="4"/>
      <c r="AHD1294" s="4"/>
      <c r="AHE1294" s="4"/>
      <c r="AHF1294" s="4"/>
      <c r="AHG1294" s="4"/>
      <c r="AHH1294" s="4"/>
      <c r="AHI1294" s="4"/>
      <c r="AHJ1294" s="4"/>
      <c r="AHK1294" s="4"/>
      <c r="AHL1294" s="4"/>
      <c r="AHM1294" s="4"/>
      <c r="AHN1294" s="4"/>
      <c r="AHO1294" s="4"/>
      <c r="AHP1294" s="4"/>
      <c r="AHQ1294" s="4"/>
      <c r="AHR1294" s="4"/>
      <c r="AHS1294" s="4"/>
      <c r="AHT1294" s="4"/>
      <c r="AHU1294" s="4"/>
      <c r="AHV1294" s="4"/>
      <c r="AHW1294" s="4"/>
      <c r="AHX1294" s="4"/>
      <c r="AHY1294" s="4"/>
      <c r="AHZ1294" s="4"/>
      <c r="AIA1294" s="4"/>
      <c r="AIB1294" s="4"/>
      <c r="AIC1294" s="4"/>
      <c r="AID1294" s="4"/>
      <c r="AIE1294" s="4"/>
      <c r="AIF1294" s="4"/>
      <c r="AIG1294" s="4"/>
      <c r="AIH1294" s="4"/>
      <c r="AII1294" s="4"/>
      <c r="AIJ1294" s="4"/>
      <c r="AIK1294" s="4"/>
      <c r="AIL1294" s="4"/>
      <c r="AIM1294" s="4"/>
      <c r="AIN1294" s="4"/>
      <c r="AIO1294" s="4"/>
      <c r="AIP1294" s="4"/>
      <c r="AIQ1294" s="4"/>
      <c r="AIR1294" s="4"/>
      <c r="AIS1294" s="4"/>
      <c r="AIT1294" s="4"/>
      <c r="AIU1294" s="4"/>
      <c r="AIV1294" s="4"/>
      <c r="AIW1294" s="4"/>
      <c r="AIX1294" s="4"/>
      <c r="AIY1294" s="4"/>
      <c r="AIZ1294" s="4"/>
      <c r="AJA1294" s="4"/>
      <c r="AJB1294" s="4"/>
      <c r="AJC1294" s="4"/>
      <c r="AJD1294" s="4"/>
      <c r="AJE1294" s="4"/>
      <c r="AJF1294" s="4"/>
      <c r="AJG1294" s="4"/>
      <c r="AJH1294" s="4"/>
      <c r="AJI1294" s="4"/>
      <c r="AJJ1294" s="4"/>
      <c r="AJK1294" s="4"/>
      <c r="AJL1294" s="4"/>
      <c r="AJM1294" s="4"/>
      <c r="AJN1294" s="4"/>
      <c r="AJO1294" s="4"/>
      <c r="AJP1294" s="4"/>
      <c r="AJQ1294" s="4"/>
      <c r="AJR1294" s="4"/>
      <c r="AJS1294" s="4"/>
      <c r="AJT1294" s="4"/>
      <c r="AJU1294" s="4"/>
      <c r="AJV1294" s="4"/>
      <c r="AJW1294" s="4"/>
      <c r="AJX1294" s="4"/>
      <c r="AJY1294" s="4"/>
      <c r="AJZ1294" s="4"/>
      <c r="AKA1294" s="4"/>
      <c r="AKB1294" s="4"/>
      <c r="AKC1294" s="4"/>
      <c r="AKD1294" s="4"/>
      <c r="AKE1294" s="4"/>
      <c r="AKF1294" s="4"/>
      <c r="AKG1294" s="4"/>
      <c r="AKH1294" s="4"/>
      <c r="AKI1294" s="4"/>
      <c r="AKJ1294" s="4"/>
      <c r="AKK1294" s="4"/>
      <c r="AKL1294" s="4"/>
      <c r="AKM1294" s="4"/>
      <c r="AKN1294" s="4"/>
      <c r="AKO1294" s="4"/>
      <c r="AKP1294" s="4"/>
      <c r="AKQ1294" s="4"/>
      <c r="AKR1294" s="4"/>
      <c r="AKS1294" s="4"/>
      <c r="AKT1294" s="4"/>
      <c r="AKU1294" s="4"/>
      <c r="AKV1294" s="4"/>
      <c r="AKW1294" s="4"/>
      <c r="AKX1294" s="4"/>
      <c r="AKY1294" s="4"/>
      <c r="AKZ1294" s="4"/>
      <c r="ALA1294" s="4"/>
      <c r="ALB1294" s="4"/>
      <c r="ALC1294" s="4"/>
      <c r="ALD1294" s="4"/>
      <c r="ALE1294" s="4"/>
      <c r="ALF1294" s="4"/>
      <c r="ALG1294" s="4"/>
      <c r="ALH1294" s="4"/>
      <c r="ALI1294" s="4"/>
      <c r="ALJ1294" s="4"/>
      <c r="ALK1294" s="4"/>
      <c r="ALL1294" s="4"/>
      <c r="ALM1294" s="4"/>
      <c r="ALN1294" s="4"/>
      <c r="ALO1294" s="4"/>
      <c r="ALP1294" s="4"/>
      <c r="ALQ1294" s="4"/>
      <c r="ALR1294" s="4"/>
      <c r="ALS1294" s="4"/>
      <c r="ALT1294" s="4"/>
      <c r="ALU1294" s="4"/>
      <c r="ALV1294" s="4"/>
      <c r="ALW1294" s="4"/>
      <c r="ALX1294" s="4"/>
      <c r="ALY1294" s="4"/>
      <c r="ALZ1294" s="4"/>
      <c r="AMA1294" s="4"/>
      <c r="AMB1294" s="4"/>
      <c r="AMC1294" s="4"/>
      <c r="AMD1294" s="4"/>
      <c r="AME1294" s="4"/>
      <c r="AMF1294" s="4"/>
      <c r="AMG1294" s="4"/>
      <c r="AMH1294" s="4"/>
      <c r="AMI1294" s="4"/>
      <c r="AMJ1294" s="4"/>
      <c r="AMK1294" s="4"/>
      <c r="AML1294" s="4"/>
      <c r="AMM1294" s="4"/>
      <c r="AMN1294" s="4"/>
      <c r="AMO1294" s="4"/>
      <c r="AMP1294" s="4"/>
      <c r="AMQ1294" s="4"/>
      <c r="AMR1294" s="4"/>
      <c r="AMS1294" s="4"/>
      <c r="AMT1294" s="4"/>
      <c r="AMU1294" s="4"/>
      <c r="AMV1294" s="4"/>
      <c r="AMW1294" s="4"/>
      <c r="AMX1294" s="4"/>
      <c r="AMY1294" s="4"/>
      <c r="AMZ1294" s="4"/>
      <c r="ANA1294" s="4"/>
      <c r="ANB1294" s="4"/>
      <c r="ANC1294" s="4"/>
      <c r="AND1294" s="4"/>
      <c r="ANE1294" s="4"/>
      <c r="ANF1294" s="4"/>
      <c r="ANG1294" s="4"/>
      <c r="ANH1294" s="4"/>
      <c r="ANI1294" s="4"/>
      <c r="ANJ1294" s="4"/>
      <c r="ANK1294" s="4"/>
      <c r="ANL1294" s="4"/>
      <c r="ANM1294" s="4"/>
      <c r="ANN1294" s="4"/>
      <c r="ANO1294" s="4"/>
      <c r="ANP1294" s="4"/>
      <c r="ANQ1294" s="4"/>
      <c r="ANR1294" s="4"/>
      <c r="ANS1294" s="4"/>
      <c r="ANT1294" s="4"/>
      <c r="ANU1294" s="4"/>
      <c r="ANV1294" s="4"/>
      <c r="ANW1294" s="4"/>
      <c r="ANX1294" s="4"/>
      <c r="ANY1294" s="4"/>
      <c r="ANZ1294" s="4"/>
      <c r="AOA1294" s="4"/>
      <c r="AOB1294" s="4"/>
      <c r="AOC1294" s="4"/>
      <c r="AOD1294" s="4"/>
      <c r="AOE1294" s="4"/>
      <c r="AOF1294" s="4"/>
      <c r="AOG1294" s="4"/>
      <c r="AOH1294" s="4"/>
      <c r="AOI1294" s="4"/>
      <c r="AOJ1294" s="4"/>
      <c r="AOK1294" s="4"/>
      <c r="AOL1294" s="4"/>
      <c r="AOM1294" s="4"/>
      <c r="AON1294" s="4"/>
      <c r="AOO1294" s="4"/>
      <c r="AOP1294" s="4"/>
      <c r="AOQ1294" s="4"/>
      <c r="AOR1294" s="4"/>
      <c r="AOS1294" s="4"/>
      <c r="AOT1294" s="4"/>
      <c r="AOU1294" s="4"/>
      <c r="AOV1294" s="4"/>
      <c r="AOW1294" s="4"/>
      <c r="AOX1294" s="4"/>
      <c r="AOY1294" s="4"/>
      <c r="AOZ1294" s="4"/>
      <c r="APA1294" s="4"/>
      <c r="APB1294" s="4"/>
      <c r="APC1294" s="4"/>
      <c r="APD1294" s="4"/>
      <c r="APE1294" s="4"/>
      <c r="APF1294" s="4"/>
      <c r="APG1294" s="4"/>
      <c r="APH1294" s="4"/>
      <c r="API1294" s="4"/>
      <c r="APJ1294" s="4"/>
      <c r="APK1294" s="4"/>
      <c r="APL1294" s="4"/>
      <c r="APM1294" s="4"/>
      <c r="APN1294" s="4"/>
      <c r="APO1294" s="4"/>
      <c r="APP1294" s="4"/>
      <c r="APQ1294" s="4"/>
      <c r="APR1294" s="4"/>
      <c r="APS1294" s="4"/>
      <c r="APT1294" s="4"/>
      <c r="APU1294" s="4"/>
      <c r="APV1294" s="4"/>
      <c r="APW1294" s="4"/>
      <c r="APX1294" s="4"/>
      <c r="APY1294" s="4"/>
      <c r="APZ1294" s="4"/>
      <c r="AQA1294" s="4"/>
      <c r="AQB1294" s="4"/>
      <c r="AQC1294" s="4"/>
      <c r="AQD1294" s="4"/>
      <c r="AQE1294" s="4"/>
      <c r="AQF1294" s="4"/>
      <c r="AQG1294" s="4"/>
      <c r="AQH1294" s="4"/>
      <c r="AQI1294" s="4"/>
      <c r="AQJ1294" s="4"/>
      <c r="AQK1294" s="4"/>
      <c r="AQL1294" s="4"/>
      <c r="AQM1294" s="4"/>
      <c r="AQN1294" s="4"/>
      <c r="AQO1294" s="4"/>
      <c r="AQP1294" s="4"/>
      <c r="AQQ1294" s="4"/>
      <c r="AQR1294" s="4"/>
      <c r="AQS1294" s="4"/>
      <c r="AQT1294" s="4"/>
      <c r="AQU1294" s="4"/>
      <c r="AQV1294" s="4"/>
      <c r="AQW1294" s="4"/>
      <c r="AQX1294" s="4"/>
      <c r="AQY1294" s="4"/>
      <c r="AQZ1294" s="4"/>
      <c r="ARA1294" s="4"/>
      <c r="ARB1294" s="4"/>
      <c r="ARC1294" s="4"/>
      <c r="ARD1294" s="4"/>
      <c r="ARE1294" s="4"/>
      <c r="ARF1294" s="4"/>
      <c r="ARG1294" s="4"/>
      <c r="ARH1294" s="4"/>
      <c r="ARI1294" s="4"/>
      <c r="ARJ1294" s="4"/>
      <c r="ARK1294" s="4"/>
      <c r="ARL1294" s="4"/>
      <c r="ARM1294" s="4"/>
      <c r="ARN1294" s="4"/>
      <c r="ARO1294" s="4"/>
      <c r="ARP1294" s="4"/>
      <c r="ARQ1294" s="4"/>
      <c r="ARR1294" s="4"/>
      <c r="ARS1294" s="4"/>
      <c r="ART1294" s="4"/>
      <c r="ARU1294" s="4"/>
      <c r="ARV1294" s="4"/>
      <c r="ARW1294" s="4"/>
      <c r="ARX1294" s="4"/>
      <c r="ARY1294" s="4"/>
      <c r="ARZ1294" s="4"/>
      <c r="ASA1294" s="4"/>
      <c r="ASB1294" s="4"/>
      <c r="ASC1294" s="4"/>
      <c r="ASD1294" s="4"/>
      <c r="ASE1294" s="4"/>
      <c r="ASF1294" s="4"/>
      <c r="ASG1294" s="4"/>
      <c r="ASH1294" s="4"/>
      <c r="ASI1294" s="4"/>
      <c r="ASJ1294" s="4"/>
      <c r="ASK1294" s="4"/>
      <c r="ASL1294" s="4"/>
      <c r="ASM1294" s="4"/>
      <c r="ASN1294" s="4"/>
      <c r="ASO1294" s="4"/>
      <c r="ASP1294" s="4"/>
      <c r="ASQ1294" s="4"/>
      <c r="ASR1294" s="4"/>
      <c r="ASS1294" s="4"/>
      <c r="AST1294" s="4"/>
      <c r="ASU1294" s="4"/>
      <c r="ASV1294" s="4"/>
      <c r="ASW1294" s="4"/>
      <c r="ASX1294" s="4"/>
      <c r="ASY1294" s="4"/>
      <c r="ASZ1294" s="4"/>
      <c r="ATA1294" s="4"/>
      <c r="ATB1294" s="4"/>
      <c r="ATC1294" s="4"/>
      <c r="ATD1294" s="4"/>
      <c r="ATE1294" s="4"/>
      <c r="ATF1294" s="4"/>
      <c r="ATG1294" s="4"/>
      <c r="ATH1294" s="4"/>
      <c r="ATI1294" s="4"/>
      <c r="ATJ1294" s="4"/>
      <c r="ATK1294" s="4"/>
      <c r="ATL1294" s="4"/>
      <c r="ATM1294" s="4"/>
      <c r="ATN1294" s="4"/>
      <c r="ATO1294" s="4"/>
      <c r="ATP1294" s="4"/>
      <c r="ATQ1294" s="4"/>
      <c r="ATR1294" s="4"/>
      <c r="ATS1294" s="4"/>
      <c r="ATT1294" s="4"/>
      <c r="ATU1294" s="4"/>
      <c r="ATV1294" s="4"/>
      <c r="ATW1294" s="4"/>
      <c r="ATX1294" s="4"/>
      <c r="ATY1294" s="4"/>
      <c r="ATZ1294" s="4"/>
      <c r="AUA1294" s="4"/>
      <c r="AUB1294" s="4"/>
      <c r="AUC1294" s="4"/>
      <c r="AUD1294" s="4"/>
      <c r="AUE1294" s="4"/>
      <c r="AUF1294" s="4"/>
      <c r="AUG1294" s="4"/>
      <c r="AUH1294" s="4"/>
      <c r="AUI1294" s="4"/>
      <c r="AUJ1294" s="4"/>
      <c r="AUK1294" s="4"/>
      <c r="AUL1294" s="4"/>
      <c r="AUM1294" s="4"/>
      <c r="AUN1294" s="4"/>
      <c r="AUO1294" s="4"/>
      <c r="AUP1294" s="4"/>
      <c r="AUQ1294" s="4"/>
      <c r="AUR1294" s="4"/>
      <c r="AUS1294" s="4"/>
      <c r="AUT1294" s="4"/>
      <c r="AUU1294" s="4"/>
      <c r="AUV1294" s="4"/>
      <c r="AUW1294" s="4"/>
      <c r="AUX1294" s="4"/>
      <c r="AUY1294" s="4"/>
      <c r="AUZ1294" s="4"/>
      <c r="AVA1294" s="4"/>
      <c r="AVB1294" s="4"/>
      <c r="AVC1294" s="4"/>
      <c r="AVD1294" s="4"/>
      <c r="AVE1294" s="4"/>
      <c r="AVF1294" s="4"/>
      <c r="AVG1294" s="4"/>
      <c r="AVH1294" s="4"/>
      <c r="AVI1294" s="4"/>
      <c r="AVJ1294" s="4"/>
      <c r="AVK1294" s="4"/>
      <c r="AVL1294" s="4"/>
      <c r="AVM1294" s="4"/>
      <c r="AVN1294" s="4"/>
      <c r="AVO1294" s="4"/>
      <c r="AVP1294" s="4"/>
      <c r="AVQ1294" s="4"/>
      <c r="AVR1294" s="4"/>
      <c r="AVS1294" s="4"/>
      <c r="AVT1294" s="4"/>
      <c r="AVU1294" s="4"/>
      <c r="AVV1294" s="4"/>
      <c r="AVW1294" s="4"/>
      <c r="AVX1294" s="4"/>
      <c r="AVY1294" s="4"/>
      <c r="AVZ1294" s="4"/>
      <c r="AWA1294" s="4"/>
      <c r="AWB1294" s="4"/>
      <c r="AWC1294" s="4"/>
      <c r="AWD1294" s="4"/>
      <c r="AWE1294" s="4"/>
      <c r="AWF1294" s="4"/>
      <c r="AWG1294" s="4"/>
      <c r="AWH1294" s="4"/>
      <c r="AWI1294" s="4"/>
      <c r="AWJ1294" s="4"/>
      <c r="AWK1294" s="4"/>
      <c r="AWL1294" s="4"/>
      <c r="AWM1294" s="4"/>
      <c r="AWN1294" s="4"/>
      <c r="AWO1294" s="4"/>
      <c r="AWP1294" s="4"/>
      <c r="AWQ1294" s="4"/>
      <c r="AWR1294" s="4"/>
      <c r="AWS1294" s="4"/>
      <c r="AWT1294" s="4"/>
      <c r="AWU1294" s="4"/>
      <c r="AWV1294" s="4"/>
      <c r="AWW1294" s="4"/>
      <c r="AWX1294" s="4"/>
      <c r="AWY1294" s="4"/>
      <c r="AWZ1294" s="4"/>
      <c r="AXA1294" s="4"/>
      <c r="AXB1294" s="4"/>
      <c r="AXC1294" s="4"/>
      <c r="AXD1294" s="4"/>
      <c r="AXE1294" s="4"/>
      <c r="AXF1294" s="4"/>
      <c r="AXG1294" s="4"/>
      <c r="AXH1294" s="4"/>
      <c r="AXI1294" s="4"/>
      <c r="AXJ1294" s="4"/>
      <c r="AXK1294" s="4"/>
      <c r="AXL1294" s="4"/>
      <c r="AXM1294" s="4"/>
      <c r="AXN1294" s="4"/>
      <c r="AXO1294" s="4"/>
      <c r="AXP1294" s="4"/>
      <c r="AXQ1294" s="4"/>
      <c r="AXR1294" s="4"/>
      <c r="AXS1294" s="4"/>
      <c r="AXT1294" s="4"/>
      <c r="AXU1294" s="4"/>
      <c r="AXV1294" s="4"/>
      <c r="AXW1294" s="4"/>
      <c r="AXX1294" s="4"/>
      <c r="AXY1294" s="4"/>
      <c r="AXZ1294" s="4"/>
      <c r="AYA1294" s="4"/>
      <c r="AYB1294" s="4"/>
      <c r="AYC1294" s="4"/>
      <c r="AYD1294" s="4"/>
      <c r="AYE1294" s="4"/>
      <c r="AYF1294" s="4"/>
      <c r="AYG1294" s="4"/>
      <c r="AYH1294" s="4"/>
      <c r="AYI1294" s="4"/>
      <c r="AYJ1294" s="4"/>
      <c r="AYK1294" s="4"/>
      <c r="AYL1294" s="4"/>
      <c r="AYM1294" s="4"/>
      <c r="AYN1294" s="4"/>
      <c r="AYO1294" s="4"/>
      <c r="AYP1294" s="4"/>
      <c r="AYQ1294" s="4"/>
      <c r="AYR1294" s="4"/>
      <c r="AYS1294" s="4"/>
      <c r="AYT1294" s="4"/>
      <c r="AYU1294" s="4"/>
      <c r="AYV1294" s="4"/>
      <c r="AYW1294" s="4"/>
      <c r="AYX1294" s="4"/>
      <c r="AYY1294" s="4"/>
      <c r="AYZ1294" s="4"/>
      <c r="AZA1294" s="4"/>
      <c r="AZB1294" s="4"/>
      <c r="AZC1294" s="4"/>
      <c r="AZD1294" s="4"/>
      <c r="AZE1294" s="4"/>
      <c r="AZF1294" s="4"/>
      <c r="AZG1294" s="4"/>
      <c r="AZH1294" s="4"/>
      <c r="AZI1294" s="4"/>
      <c r="AZJ1294" s="4"/>
      <c r="AZK1294" s="4"/>
      <c r="AZL1294" s="4"/>
      <c r="AZM1294" s="4"/>
      <c r="AZN1294" s="4"/>
      <c r="AZO1294" s="4"/>
      <c r="AZP1294" s="4"/>
      <c r="AZQ1294" s="4"/>
      <c r="AZR1294" s="4"/>
      <c r="AZS1294" s="4"/>
      <c r="AZT1294" s="4"/>
      <c r="AZU1294" s="4"/>
      <c r="AZV1294" s="4"/>
      <c r="AZW1294" s="4"/>
      <c r="AZX1294" s="4"/>
      <c r="AZY1294" s="4"/>
      <c r="AZZ1294" s="4"/>
      <c r="BAA1294" s="4"/>
      <c r="BAB1294" s="4"/>
      <c r="BAC1294" s="4"/>
      <c r="BAD1294" s="4"/>
      <c r="BAE1294" s="4"/>
      <c r="BAF1294" s="4"/>
      <c r="BAG1294" s="4"/>
      <c r="BAH1294" s="4"/>
      <c r="BAI1294" s="4"/>
      <c r="BAJ1294" s="4"/>
      <c r="BAK1294" s="4"/>
      <c r="BAL1294" s="4"/>
      <c r="BAM1294" s="4"/>
      <c r="BAN1294" s="4"/>
      <c r="BAO1294" s="4"/>
      <c r="BAP1294" s="4"/>
      <c r="BAQ1294" s="4"/>
      <c r="BAR1294" s="4"/>
      <c r="BAS1294" s="4"/>
      <c r="BAT1294" s="4"/>
      <c r="BAU1294" s="4"/>
      <c r="BAV1294" s="4"/>
      <c r="BAW1294" s="4"/>
      <c r="BAX1294" s="4"/>
      <c r="BAY1294" s="4"/>
      <c r="BAZ1294" s="4"/>
      <c r="BBA1294" s="4"/>
      <c r="BBB1294" s="4"/>
      <c r="BBC1294" s="4"/>
      <c r="BBD1294" s="4"/>
      <c r="BBE1294" s="4"/>
      <c r="BBF1294" s="4"/>
      <c r="BBG1294" s="4"/>
      <c r="BBH1294" s="4"/>
      <c r="BBI1294" s="4"/>
      <c r="BBJ1294" s="4"/>
      <c r="BBK1294" s="4"/>
      <c r="BBL1294" s="4"/>
      <c r="BBM1294" s="4"/>
      <c r="BBN1294" s="4"/>
      <c r="BBO1294" s="4"/>
      <c r="BBP1294" s="4"/>
      <c r="BBQ1294" s="4"/>
      <c r="BBR1294" s="4"/>
      <c r="BBS1294" s="4"/>
      <c r="BBT1294" s="4"/>
      <c r="BBU1294" s="4"/>
      <c r="BBV1294" s="4"/>
      <c r="BBW1294" s="4"/>
      <c r="BBX1294" s="4"/>
      <c r="BBY1294" s="4"/>
      <c r="BBZ1294" s="4"/>
      <c r="BCA1294" s="4"/>
      <c r="BCB1294" s="4"/>
      <c r="BCC1294" s="4"/>
      <c r="BCD1294" s="4"/>
      <c r="BCE1294" s="4"/>
      <c r="BCF1294" s="4"/>
      <c r="BCG1294" s="4"/>
      <c r="BCH1294" s="4"/>
      <c r="BCI1294" s="4"/>
      <c r="BCJ1294" s="4"/>
      <c r="BCK1294" s="4"/>
      <c r="BCL1294" s="4"/>
      <c r="BCM1294" s="4"/>
      <c r="BCN1294" s="4"/>
      <c r="BCO1294" s="4"/>
      <c r="BCP1294" s="4"/>
      <c r="BCQ1294" s="4"/>
      <c r="BCR1294" s="4"/>
      <c r="BCS1294" s="4"/>
      <c r="BCT1294" s="4"/>
      <c r="BCU1294" s="4"/>
      <c r="BCV1294" s="4"/>
      <c r="BCW1294" s="4"/>
      <c r="BCX1294" s="4"/>
      <c r="BCY1294" s="4"/>
      <c r="BCZ1294" s="4"/>
      <c r="BDA1294" s="4"/>
      <c r="BDB1294" s="4"/>
      <c r="BDC1294" s="4"/>
      <c r="BDD1294" s="4"/>
      <c r="BDE1294" s="4"/>
      <c r="BDF1294" s="4"/>
      <c r="BDG1294" s="4"/>
      <c r="BDH1294" s="4"/>
      <c r="BDI1294" s="4"/>
      <c r="BDJ1294" s="4"/>
      <c r="BDK1294" s="4"/>
      <c r="BDL1294" s="4"/>
      <c r="BDM1294" s="4"/>
      <c r="BDN1294" s="4"/>
      <c r="BDO1294" s="4"/>
      <c r="BDP1294" s="4"/>
      <c r="BDQ1294" s="4"/>
      <c r="BDR1294" s="4"/>
      <c r="BDS1294" s="4"/>
      <c r="BDT1294" s="4"/>
      <c r="BDU1294" s="4"/>
      <c r="BDV1294" s="4"/>
      <c r="BDW1294" s="4"/>
      <c r="BDX1294" s="4"/>
      <c r="BDY1294" s="4"/>
      <c r="BDZ1294" s="4"/>
      <c r="BEA1294" s="4"/>
      <c r="BEB1294" s="4"/>
      <c r="BEC1294" s="4"/>
      <c r="BED1294" s="4"/>
      <c r="BEE1294" s="4"/>
      <c r="BEF1294" s="4"/>
      <c r="BEG1294" s="4"/>
      <c r="BEH1294" s="4"/>
      <c r="BEI1294" s="4"/>
      <c r="BEJ1294" s="4"/>
      <c r="BEK1294" s="4"/>
      <c r="BEL1294" s="4"/>
      <c r="BEM1294" s="4"/>
      <c r="BEN1294" s="4"/>
      <c r="BEO1294" s="4"/>
      <c r="BEP1294" s="4"/>
      <c r="BEQ1294" s="4"/>
      <c r="BER1294" s="4"/>
      <c r="BES1294" s="4"/>
      <c r="BET1294" s="4"/>
      <c r="BEU1294" s="4"/>
      <c r="BEV1294" s="4"/>
      <c r="BEW1294" s="4"/>
      <c r="BEX1294" s="4"/>
      <c r="BEY1294" s="4"/>
      <c r="BEZ1294" s="4"/>
      <c r="BFA1294" s="4"/>
      <c r="BFB1294" s="4"/>
      <c r="BFC1294" s="4"/>
      <c r="BFD1294" s="4"/>
      <c r="BFE1294" s="4"/>
      <c r="BFF1294" s="4"/>
      <c r="BFG1294" s="4"/>
      <c r="BFH1294" s="4"/>
      <c r="BFI1294" s="4"/>
      <c r="BFJ1294" s="4"/>
      <c r="BFK1294" s="4"/>
      <c r="BFL1294" s="4"/>
      <c r="BFM1294" s="4"/>
      <c r="BFN1294" s="4"/>
      <c r="BFO1294" s="4"/>
      <c r="BFP1294" s="4"/>
      <c r="BFQ1294" s="4"/>
      <c r="BFR1294" s="4"/>
      <c r="BFS1294" s="4"/>
      <c r="BFT1294" s="4"/>
      <c r="BFU1294" s="4"/>
      <c r="BFV1294" s="4"/>
      <c r="BFW1294" s="4"/>
      <c r="BFX1294" s="4"/>
      <c r="BFY1294" s="4"/>
      <c r="BFZ1294" s="4"/>
      <c r="BGA1294" s="4"/>
      <c r="BGB1294" s="4"/>
      <c r="BGC1294" s="4"/>
      <c r="BGD1294" s="4"/>
      <c r="BGE1294" s="4"/>
      <c r="BGF1294" s="4"/>
      <c r="BGG1294" s="4"/>
      <c r="BGH1294" s="4"/>
      <c r="BGI1294" s="4"/>
      <c r="BGJ1294" s="4"/>
      <c r="BGK1294" s="4"/>
      <c r="BGL1294" s="4"/>
      <c r="BGM1294" s="4"/>
      <c r="BGN1294" s="4"/>
      <c r="BGO1294" s="4"/>
      <c r="BGP1294" s="4"/>
      <c r="BGQ1294" s="4"/>
      <c r="BGR1294" s="4"/>
      <c r="BGS1294" s="4"/>
      <c r="BGT1294" s="4"/>
      <c r="BGU1294" s="4"/>
      <c r="BGV1294" s="4"/>
      <c r="BGW1294" s="4"/>
      <c r="BGX1294" s="4"/>
      <c r="BGY1294" s="4"/>
      <c r="BGZ1294" s="4"/>
      <c r="BHA1294" s="4"/>
      <c r="BHB1294" s="4"/>
      <c r="BHC1294" s="4"/>
      <c r="BHD1294" s="4"/>
      <c r="BHE1294" s="4"/>
      <c r="BHF1294" s="4"/>
      <c r="BHG1294" s="4"/>
      <c r="BHH1294" s="4"/>
      <c r="BHI1294" s="4"/>
      <c r="BHJ1294" s="4"/>
      <c r="BHK1294" s="4"/>
      <c r="BHL1294" s="4"/>
      <c r="BHM1294" s="4"/>
      <c r="BHN1294" s="4"/>
      <c r="BHO1294" s="4"/>
      <c r="BHP1294" s="4"/>
      <c r="BHQ1294" s="4"/>
      <c r="BHR1294" s="4"/>
      <c r="BHS1294" s="4"/>
      <c r="BHT1294" s="4"/>
      <c r="BHU1294" s="4"/>
      <c r="BHV1294" s="4"/>
      <c r="BHW1294" s="4"/>
      <c r="BHX1294" s="4"/>
      <c r="BHY1294" s="4"/>
      <c r="BHZ1294" s="4"/>
      <c r="BIA1294" s="4"/>
      <c r="BIB1294" s="4"/>
      <c r="BIC1294" s="4"/>
      <c r="BID1294" s="4"/>
      <c r="BIE1294" s="4"/>
      <c r="BIF1294" s="4"/>
      <c r="BIG1294" s="4"/>
      <c r="BIH1294" s="4"/>
      <c r="BII1294" s="4"/>
      <c r="BIJ1294" s="4"/>
      <c r="BIK1294" s="4"/>
      <c r="BIL1294" s="4"/>
      <c r="BIM1294" s="4"/>
      <c r="BIN1294" s="4"/>
      <c r="BIO1294" s="4"/>
      <c r="BIP1294" s="4"/>
      <c r="BIQ1294" s="4"/>
      <c r="BIR1294" s="4"/>
      <c r="BIS1294" s="4"/>
      <c r="BIT1294" s="4"/>
      <c r="BIU1294" s="4"/>
      <c r="BIV1294" s="4"/>
      <c r="BIW1294" s="4"/>
      <c r="BIX1294" s="4"/>
      <c r="BIY1294" s="4"/>
      <c r="BIZ1294" s="4"/>
      <c r="BJA1294" s="4"/>
      <c r="BJB1294" s="4"/>
      <c r="BJC1294" s="4"/>
      <c r="BJD1294" s="4"/>
      <c r="BJE1294" s="4"/>
      <c r="BJF1294" s="4"/>
      <c r="BJG1294" s="4"/>
      <c r="BJH1294" s="4"/>
      <c r="BJI1294" s="4"/>
      <c r="BJJ1294" s="4"/>
      <c r="BJK1294" s="4"/>
      <c r="BJL1294" s="4"/>
      <c r="BJM1294" s="4"/>
      <c r="BJN1294" s="4"/>
      <c r="BJO1294" s="4"/>
      <c r="BJP1294" s="4"/>
      <c r="BJQ1294" s="4"/>
      <c r="BJR1294" s="4"/>
      <c r="BJS1294" s="4"/>
      <c r="BJT1294" s="4"/>
      <c r="BJU1294" s="4"/>
      <c r="BJV1294" s="4"/>
      <c r="BJW1294" s="4"/>
      <c r="BJX1294" s="4"/>
      <c r="BJY1294" s="4"/>
      <c r="BJZ1294" s="4"/>
      <c r="BKA1294" s="4"/>
      <c r="BKB1294" s="4"/>
      <c r="BKC1294" s="4"/>
      <c r="BKD1294" s="4"/>
      <c r="BKE1294" s="4"/>
      <c r="BKF1294" s="4"/>
      <c r="BKG1294" s="4"/>
      <c r="BKH1294" s="4"/>
      <c r="BKI1294" s="4"/>
      <c r="BKJ1294" s="4"/>
      <c r="BKK1294" s="4"/>
      <c r="BKL1294" s="4"/>
      <c r="BKM1294" s="4"/>
      <c r="BKN1294" s="4"/>
      <c r="BKO1294" s="4"/>
      <c r="BKP1294" s="4"/>
      <c r="BKQ1294" s="4"/>
      <c r="BKR1294" s="4"/>
      <c r="BKS1294" s="4"/>
      <c r="BKT1294" s="4"/>
      <c r="BKU1294" s="4"/>
      <c r="BKV1294" s="4"/>
      <c r="BKW1294" s="4"/>
      <c r="BKX1294" s="4"/>
      <c r="BKY1294" s="4"/>
      <c r="BKZ1294" s="4"/>
      <c r="BLA1294" s="4"/>
      <c r="BLB1294" s="4"/>
      <c r="BLC1294" s="4"/>
      <c r="BLD1294" s="4"/>
      <c r="BLE1294" s="4"/>
      <c r="BLF1294" s="4"/>
      <c r="BLG1294" s="4"/>
      <c r="BLH1294" s="4"/>
      <c r="BLI1294" s="4"/>
      <c r="BLJ1294" s="4"/>
      <c r="BLK1294" s="4"/>
      <c r="BLL1294" s="4"/>
      <c r="BLM1294" s="4"/>
      <c r="BLN1294" s="4"/>
      <c r="BLO1294" s="4"/>
      <c r="BLP1294" s="4"/>
      <c r="BLQ1294" s="4"/>
      <c r="BLR1294" s="4"/>
      <c r="BLS1294" s="4"/>
      <c r="BLT1294" s="4"/>
      <c r="BLU1294" s="4"/>
      <c r="BLV1294" s="4"/>
      <c r="BLW1294" s="4"/>
      <c r="BLX1294" s="4"/>
      <c r="BLY1294" s="4"/>
      <c r="BLZ1294" s="4"/>
      <c r="BMA1294" s="4"/>
      <c r="BMB1294" s="4"/>
      <c r="BMC1294" s="4"/>
      <c r="BMD1294" s="4"/>
      <c r="BME1294" s="4"/>
      <c r="BMF1294" s="4"/>
      <c r="BMG1294" s="4"/>
      <c r="BMH1294" s="4"/>
      <c r="BMI1294" s="4"/>
      <c r="BMJ1294" s="4"/>
      <c r="BMK1294" s="4"/>
      <c r="BML1294" s="4"/>
      <c r="BMM1294" s="4"/>
      <c r="BMN1294" s="4"/>
      <c r="BMO1294" s="4"/>
      <c r="BMP1294" s="4"/>
      <c r="BMQ1294" s="4"/>
      <c r="BMR1294" s="4"/>
      <c r="BMS1294" s="4"/>
      <c r="BMT1294" s="4"/>
      <c r="BMU1294" s="4"/>
      <c r="BMV1294" s="4"/>
      <c r="BMW1294" s="4"/>
      <c r="BMX1294" s="4"/>
      <c r="BMY1294" s="4"/>
      <c r="BMZ1294" s="4"/>
      <c r="BNA1294" s="4"/>
      <c r="BNB1294" s="4"/>
      <c r="BNC1294" s="4"/>
      <c r="BND1294" s="4"/>
      <c r="BNE1294" s="4"/>
      <c r="BNF1294" s="4"/>
      <c r="BNG1294" s="4"/>
      <c r="BNH1294" s="4"/>
      <c r="BNI1294" s="4"/>
      <c r="BNJ1294" s="4"/>
      <c r="BNK1294" s="4"/>
      <c r="BNL1294" s="4"/>
      <c r="BNM1294" s="4"/>
      <c r="BNN1294" s="4"/>
      <c r="BNO1294" s="4"/>
      <c r="BNP1294" s="4"/>
      <c r="BNQ1294" s="4"/>
      <c r="BNR1294" s="4"/>
      <c r="BNS1294" s="4"/>
      <c r="BNT1294" s="4"/>
      <c r="BNU1294" s="4"/>
      <c r="BNV1294" s="4"/>
      <c r="BNW1294" s="4"/>
      <c r="BNX1294" s="4"/>
      <c r="BNY1294" s="4"/>
      <c r="BNZ1294" s="4"/>
      <c r="BOA1294" s="4"/>
      <c r="BOB1294" s="4"/>
      <c r="BOC1294" s="4"/>
      <c r="BOD1294" s="4"/>
      <c r="BOE1294" s="4"/>
      <c r="BOF1294" s="4"/>
      <c r="BOG1294" s="4"/>
      <c r="BOH1294" s="4"/>
      <c r="BOI1294" s="4"/>
      <c r="BOJ1294" s="4"/>
      <c r="BOK1294" s="4"/>
      <c r="BOL1294" s="4"/>
      <c r="BOM1294" s="4"/>
      <c r="BON1294" s="4"/>
      <c r="BOO1294" s="4"/>
      <c r="BOP1294" s="4"/>
      <c r="BOQ1294" s="4"/>
      <c r="BOR1294" s="4"/>
      <c r="BOS1294" s="4"/>
      <c r="BOT1294" s="4"/>
      <c r="BOU1294" s="4"/>
      <c r="BOV1294" s="4"/>
      <c r="BOW1294" s="4"/>
      <c r="BOX1294" s="4"/>
      <c r="BOY1294" s="4"/>
      <c r="BOZ1294" s="4"/>
      <c r="BPA1294" s="4"/>
      <c r="BPB1294" s="4"/>
      <c r="BPC1294" s="4"/>
      <c r="BPD1294" s="4"/>
      <c r="BPE1294" s="4"/>
      <c r="BPF1294" s="4"/>
      <c r="BPG1294" s="4"/>
      <c r="BPH1294" s="4"/>
      <c r="BPI1294" s="4"/>
      <c r="BPJ1294" s="4"/>
      <c r="BPK1294" s="4"/>
      <c r="BPL1294" s="4"/>
      <c r="BPM1294" s="4"/>
      <c r="BPN1294" s="4"/>
      <c r="BPO1294" s="4"/>
      <c r="BPP1294" s="4"/>
      <c r="BPQ1294" s="4"/>
      <c r="BPR1294" s="4"/>
      <c r="BPS1294" s="4"/>
      <c r="BPT1294" s="4"/>
      <c r="BPU1294" s="4"/>
      <c r="BPV1294" s="4"/>
      <c r="BPW1294" s="4"/>
      <c r="BPX1294" s="4"/>
      <c r="BPY1294" s="4"/>
      <c r="BPZ1294" s="4"/>
      <c r="BQA1294" s="4"/>
      <c r="BQB1294" s="4"/>
      <c r="BQC1294" s="4"/>
      <c r="BQD1294" s="4"/>
      <c r="BQE1294" s="4"/>
      <c r="BQF1294" s="4"/>
      <c r="BQG1294" s="4"/>
      <c r="BQH1294" s="4"/>
      <c r="BQI1294" s="4"/>
      <c r="BQJ1294" s="4"/>
      <c r="BQK1294" s="4"/>
      <c r="BQL1294" s="4"/>
      <c r="BQM1294" s="4"/>
      <c r="BQN1294" s="4"/>
      <c r="BQO1294" s="4"/>
      <c r="BQP1294" s="4"/>
      <c r="BQQ1294" s="4"/>
      <c r="BQR1294" s="4"/>
      <c r="BQS1294" s="4"/>
      <c r="BQT1294" s="4"/>
      <c r="BQU1294" s="4"/>
      <c r="BQV1294" s="4"/>
      <c r="BQW1294" s="4"/>
      <c r="BQX1294" s="4"/>
      <c r="BQY1294" s="4"/>
      <c r="BQZ1294" s="4"/>
      <c r="BRA1294" s="4"/>
      <c r="BRB1294" s="4"/>
      <c r="BRC1294" s="4"/>
      <c r="BRD1294" s="4"/>
      <c r="BRE1294" s="4"/>
      <c r="BRF1294" s="4"/>
      <c r="BRG1294" s="4"/>
      <c r="BRH1294" s="4"/>
      <c r="BRI1294" s="4"/>
      <c r="BRJ1294" s="4"/>
      <c r="BRK1294" s="4"/>
      <c r="BRL1294" s="4"/>
      <c r="BRM1294" s="4"/>
      <c r="BRN1294" s="4"/>
      <c r="BRO1294" s="4"/>
      <c r="BRP1294" s="4"/>
      <c r="BRQ1294" s="4"/>
      <c r="BRR1294" s="4"/>
      <c r="BRS1294" s="4"/>
      <c r="BRT1294" s="4"/>
      <c r="BRU1294" s="4"/>
      <c r="BRV1294" s="4"/>
      <c r="BRW1294" s="4"/>
      <c r="BRX1294" s="4"/>
      <c r="BRY1294" s="4"/>
      <c r="BRZ1294" s="4"/>
      <c r="BSA1294" s="4"/>
      <c r="BSB1294" s="4"/>
      <c r="BSC1294" s="4"/>
      <c r="BSD1294" s="4"/>
      <c r="BSE1294" s="4"/>
      <c r="BSF1294" s="4"/>
      <c r="BSG1294" s="4"/>
      <c r="BSH1294" s="4"/>
      <c r="BSI1294" s="4"/>
      <c r="BSJ1294" s="4"/>
      <c r="BSK1294" s="4"/>
      <c r="BSL1294" s="4"/>
      <c r="BSM1294" s="4"/>
      <c r="BSN1294" s="4"/>
      <c r="BSO1294" s="4"/>
      <c r="BSP1294" s="4"/>
      <c r="BSQ1294" s="4"/>
      <c r="BSR1294" s="4"/>
      <c r="BSS1294" s="4"/>
      <c r="BST1294" s="4"/>
      <c r="BSU1294" s="4"/>
      <c r="BSV1294" s="4"/>
      <c r="BSW1294" s="4"/>
      <c r="BSX1294" s="4"/>
      <c r="BSY1294" s="4"/>
      <c r="BSZ1294" s="4"/>
      <c r="BTA1294" s="4"/>
      <c r="BTB1294" s="4"/>
      <c r="BTC1294" s="4"/>
      <c r="BTD1294" s="4"/>
      <c r="BTE1294" s="4"/>
      <c r="BTF1294" s="4"/>
      <c r="BTG1294" s="4"/>
      <c r="BTH1294" s="4"/>
      <c r="BTI1294" s="4"/>
      <c r="BTJ1294" s="4"/>
      <c r="BTK1294" s="4"/>
      <c r="BTL1294" s="4"/>
      <c r="BTM1294" s="4"/>
      <c r="BTN1294" s="4"/>
      <c r="BTO1294" s="4"/>
      <c r="BTP1294" s="4"/>
      <c r="BTQ1294" s="4"/>
      <c r="BTR1294" s="4"/>
      <c r="BTS1294" s="4"/>
      <c r="BTT1294" s="4"/>
      <c r="BTU1294" s="4"/>
      <c r="BTV1294" s="4"/>
      <c r="BTW1294" s="4"/>
      <c r="BTX1294" s="4"/>
      <c r="BTY1294" s="4"/>
      <c r="BTZ1294" s="4"/>
      <c r="BUA1294" s="4"/>
      <c r="BUB1294" s="4"/>
      <c r="BUC1294" s="4"/>
      <c r="BUD1294" s="4"/>
      <c r="BUE1294" s="4"/>
      <c r="BUF1294" s="4"/>
      <c r="BUG1294" s="4"/>
      <c r="BUH1294" s="4"/>
      <c r="BUI1294" s="4"/>
      <c r="BUJ1294" s="4"/>
      <c r="BUK1294" s="4"/>
      <c r="BUL1294" s="4"/>
      <c r="BUM1294" s="4"/>
      <c r="BUN1294" s="4"/>
      <c r="BUO1294" s="4"/>
      <c r="BUP1294" s="4"/>
      <c r="BUQ1294" s="4"/>
      <c r="BUR1294" s="4"/>
      <c r="BUS1294" s="4"/>
      <c r="BUT1294" s="4"/>
      <c r="BUU1294" s="4"/>
      <c r="BUV1294" s="4"/>
      <c r="BUW1294" s="4"/>
      <c r="BUX1294" s="4"/>
      <c r="BUY1294" s="4"/>
      <c r="BUZ1294" s="4"/>
      <c r="BVA1294" s="4"/>
      <c r="BVB1294" s="4"/>
      <c r="BVC1294" s="4"/>
      <c r="BVD1294" s="4"/>
      <c r="BVE1294" s="4"/>
      <c r="BVF1294" s="4"/>
      <c r="BVG1294" s="4"/>
      <c r="BVH1294" s="4"/>
      <c r="BVI1294" s="4"/>
      <c r="BVJ1294" s="4"/>
      <c r="BVK1294" s="4"/>
      <c r="BVL1294" s="4"/>
      <c r="BVM1294" s="4"/>
      <c r="BVN1294" s="4"/>
      <c r="BVO1294" s="4"/>
      <c r="BVP1294" s="4"/>
      <c r="BVQ1294" s="4"/>
      <c r="BVR1294" s="4"/>
      <c r="BVS1294" s="4"/>
      <c r="BVT1294" s="4"/>
      <c r="BVU1294" s="4"/>
      <c r="BVV1294" s="4"/>
      <c r="BVW1294" s="4"/>
      <c r="BVX1294" s="4"/>
      <c r="BVY1294" s="4"/>
      <c r="BVZ1294" s="4"/>
      <c r="BWA1294" s="4"/>
      <c r="BWB1294" s="4"/>
      <c r="BWC1294" s="4"/>
      <c r="BWD1294" s="4"/>
      <c r="BWE1294" s="4"/>
      <c r="BWF1294" s="4"/>
      <c r="BWG1294" s="4"/>
      <c r="BWH1294" s="4"/>
      <c r="BWI1294" s="4"/>
      <c r="BWJ1294" s="4"/>
      <c r="BWK1294" s="4"/>
      <c r="BWL1294" s="4"/>
      <c r="BWM1294" s="4"/>
      <c r="BWN1294" s="4"/>
      <c r="BWO1294" s="4"/>
      <c r="BWP1294" s="4"/>
      <c r="BWQ1294" s="4"/>
      <c r="BWR1294" s="4"/>
      <c r="BWS1294" s="4"/>
      <c r="BWT1294" s="4"/>
      <c r="BWU1294" s="4"/>
      <c r="BWV1294" s="4"/>
      <c r="BWW1294" s="4"/>
      <c r="BWX1294" s="4"/>
      <c r="BWY1294" s="4"/>
      <c r="BWZ1294" s="4"/>
      <c r="BXA1294" s="4"/>
      <c r="BXB1294" s="4"/>
      <c r="BXC1294" s="4"/>
      <c r="BXD1294" s="4"/>
      <c r="BXE1294" s="4"/>
      <c r="BXF1294" s="4"/>
      <c r="BXG1294" s="4"/>
      <c r="BXH1294" s="4"/>
      <c r="BXI1294" s="4"/>
      <c r="BXJ1294" s="4"/>
      <c r="BXK1294" s="4"/>
      <c r="BXL1294" s="4"/>
      <c r="BXM1294" s="4"/>
      <c r="BXN1294" s="4"/>
      <c r="BXO1294" s="4"/>
      <c r="BXP1294" s="4"/>
      <c r="BXQ1294" s="4"/>
      <c r="BXR1294" s="4"/>
      <c r="BXS1294" s="4"/>
      <c r="BXT1294" s="4"/>
      <c r="BXU1294" s="4"/>
      <c r="BXV1294" s="4"/>
      <c r="BXW1294" s="4"/>
      <c r="BXX1294" s="4"/>
      <c r="BXY1294" s="4"/>
      <c r="BXZ1294" s="4"/>
      <c r="BYA1294" s="4"/>
      <c r="BYB1294" s="4"/>
      <c r="BYC1294" s="4"/>
      <c r="BYD1294" s="4"/>
      <c r="BYE1294" s="4"/>
      <c r="BYF1294" s="4"/>
      <c r="BYG1294" s="4"/>
      <c r="BYH1294" s="4"/>
      <c r="BYI1294" s="4"/>
      <c r="BYJ1294" s="4"/>
      <c r="BYK1294" s="4"/>
      <c r="BYL1294" s="4"/>
      <c r="BYM1294" s="4"/>
      <c r="BYN1294" s="4"/>
      <c r="BYO1294" s="4"/>
      <c r="BYP1294" s="4"/>
      <c r="BYQ1294" s="4"/>
      <c r="BYR1294" s="4"/>
      <c r="BYS1294" s="4"/>
      <c r="BYT1294" s="4"/>
      <c r="BYU1294" s="4"/>
      <c r="BYV1294" s="4"/>
      <c r="BYW1294" s="4"/>
      <c r="BYX1294" s="4"/>
      <c r="BYY1294" s="4"/>
      <c r="BYZ1294" s="4"/>
      <c r="BZA1294" s="4"/>
      <c r="BZB1294" s="4"/>
      <c r="BZC1294" s="4"/>
      <c r="BZD1294" s="4"/>
      <c r="BZE1294" s="4"/>
      <c r="BZF1294" s="4"/>
      <c r="BZG1294" s="4"/>
      <c r="BZH1294" s="4"/>
      <c r="BZI1294" s="4"/>
      <c r="BZJ1294" s="4"/>
      <c r="BZK1294" s="4"/>
      <c r="BZL1294" s="4"/>
      <c r="BZM1294" s="4"/>
      <c r="BZN1294" s="4"/>
      <c r="BZO1294" s="4"/>
      <c r="BZP1294" s="4"/>
      <c r="BZQ1294" s="4"/>
      <c r="BZR1294" s="4"/>
      <c r="BZS1294" s="4"/>
      <c r="BZT1294" s="4"/>
      <c r="BZU1294" s="4"/>
      <c r="BZV1294" s="4"/>
      <c r="BZW1294" s="4"/>
      <c r="BZX1294" s="4"/>
      <c r="BZY1294" s="4"/>
      <c r="BZZ1294" s="4"/>
      <c r="CAA1294" s="4"/>
      <c r="CAB1294" s="4"/>
      <c r="CAC1294" s="4"/>
      <c r="CAD1294" s="4"/>
      <c r="CAE1294" s="4"/>
      <c r="CAF1294" s="4"/>
      <c r="CAG1294" s="4"/>
      <c r="CAH1294" s="4"/>
      <c r="CAI1294" s="4"/>
      <c r="CAJ1294" s="4"/>
      <c r="CAK1294" s="4"/>
      <c r="CAL1294" s="4"/>
      <c r="CAM1294" s="4"/>
      <c r="CAN1294" s="4"/>
      <c r="CAO1294" s="4"/>
      <c r="CAP1294" s="4"/>
      <c r="CAQ1294" s="4"/>
      <c r="CAR1294" s="4"/>
      <c r="CAS1294" s="4"/>
      <c r="CAT1294" s="4"/>
      <c r="CAU1294" s="4"/>
      <c r="CAV1294" s="4"/>
      <c r="CAW1294" s="4"/>
      <c r="CAX1294" s="4"/>
      <c r="CAY1294" s="4"/>
      <c r="CAZ1294" s="4"/>
      <c r="CBA1294" s="4"/>
      <c r="CBB1294" s="4"/>
      <c r="CBC1294" s="4"/>
      <c r="CBD1294" s="4"/>
      <c r="CBE1294" s="4"/>
      <c r="CBF1294" s="4"/>
      <c r="CBG1294" s="4"/>
      <c r="CBH1294" s="4"/>
      <c r="CBI1294" s="4"/>
      <c r="CBJ1294" s="4"/>
      <c r="CBK1294" s="4"/>
      <c r="CBL1294" s="4"/>
      <c r="CBM1294" s="4"/>
      <c r="CBN1294" s="4"/>
      <c r="CBO1294" s="4"/>
      <c r="CBP1294" s="4"/>
      <c r="CBQ1294" s="4"/>
      <c r="CBR1294" s="4"/>
      <c r="CBS1294" s="4"/>
      <c r="CBT1294" s="4"/>
      <c r="CBU1294" s="4"/>
      <c r="CBV1294" s="4"/>
      <c r="CBW1294" s="4"/>
      <c r="CBX1294" s="4"/>
      <c r="CBY1294" s="4"/>
      <c r="CBZ1294" s="4"/>
      <c r="CCA1294" s="4"/>
      <c r="CCB1294" s="4"/>
      <c r="CCC1294" s="4"/>
      <c r="CCD1294" s="4"/>
      <c r="CCE1294" s="4"/>
      <c r="CCF1294" s="4"/>
      <c r="CCG1294" s="4"/>
      <c r="CCH1294" s="4"/>
      <c r="CCI1294" s="4"/>
      <c r="CCJ1294" s="4"/>
      <c r="CCK1294" s="4"/>
      <c r="CCL1294" s="4"/>
      <c r="CCM1294" s="4"/>
      <c r="CCN1294" s="4"/>
      <c r="CCO1294" s="4"/>
      <c r="CCP1294" s="4"/>
      <c r="CCQ1294" s="4"/>
      <c r="CCR1294" s="4"/>
      <c r="CCS1294" s="4"/>
      <c r="CCT1294" s="4"/>
      <c r="CCU1294" s="4"/>
      <c r="CCV1294" s="4"/>
      <c r="CCW1294" s="4"/>
      <c r="CCX1294" s="4"/>
      <c r="CCY1294" s="4"/>
      <c r="CCZ1294" s="4"/>
      <c r="CDA1294" s="4"/>
      <c r="CDB1294" s="4"/>
      <c r="CDC1294" s="4"/>
      <c r="CDD1294" s="4"/>
      <c r="CDE1294" s="4"/>
      <c r="CDF1294" s="4"/>
      <c r="CDG1294" s="4"/>
      <c r="CDH1294" s="4"/>
      <c r="CDI1294" s="4"/>
      <c r="CDJ1294" s="4"/>
      <c r="CDK1294" s="4"/>
      <c r="CDL1294" s="4"/>
      <c r="CDM1294" s="4"/>
      <c r="CDN1294" s="4"/>
      <c r="CDO1294" s="4"/>
      <c r="CDP1294" s="4"/>
      <c r="CDQ1294" s="4"/>
      <c r="CDR1294" s="4"/>
      <c r="CDS1294" s="4"/>
      <c r="CDT1294" s="4"/>
      <c r="CDU1294" s="4"/>
      <c r="CDV1294" s="4"/>
      <c r="CDW1294" s="4"/>
      <c r="CDX1294" s="4"/>
      <c r="CDY1294" s="4"/>
      <c r="CDZ1294" s="4"/>
      <c r="CEA1294" s="4"/>
      <c r="CEB1294" s="4"/>
      <c r="CEC1294" s="4"/>
      <c r="CED1294" s="4"/>
      <c r="CEE1294" s="4"/>
      <c r="CEF1294" s="4"/>
      <c r="CEG1294" s="4"/>
      <c r="CEH1294" s="4"/>
      <c r="CEI1294" s="4"/>
      <c r="CEJ1294" s="4"/>
      <c r="CEK1294" s="4"/>
      <c r="CEL1294" s="4"/>
      <c r="CEM1294" s="4"/>
      <c r="CEN1294" s="4"/>
      <c r="CEO1294" s="4"/>
      <c r="CEP1294" s="4"/>
      <c r="CEQ1294" s="4"/>
      <c r="CER1294" s="4"/>
      <c r="CES1294" s="4"/>
      <c r="CET1294" s="4"/>
      <c r="CEU1294" s="4"/>
      <c r="CEV1294" s="4"/>
      <c r="CEW1294" s="4"/>
      <c r="CEX1294" s="4"/>
      <c r="CEY1294" s="4"/>
      <c r="CEZ1294" s="4"/>
      <c r="CFA1294" s="4"/>
      <c r="CFB1294" s="4"/>
      <c r="CFC1294" s="4"/>
      <c r="CFD1294" s="4"/>
      <c r="CFE1294" s="4"/>
      <c r="CFF1294" s="4"/>
      <c r="CFG1294" s="4"/>
      <c r="CFH1294" s="4"/>
      <c r="CFI1294" s="4"/>
      <c r="CFJ1294" s="4"/>
      <c r="CFK1294" s="4"/>
      <c r="CFL1294" s="4"/>
      <c r="CFM1294" s="4"/>
      <c r="CFN1294" s="4"/>
      <c r="CFO1294" s="4"/>
      <c r="CFP1294" s="4"/>
      <c r="CFQ1294" s="4"/>
      <c r="CFR1294" s="4"/>
      <c r="CFS1294" s="4"/>
      <c r="CFT1294" s="4"/>
      <c r="CFU1294" s="4"/>
      <c r="CFV1294" s="4"/>
      <c r="CFW1294" s="4"/>
      <c r="CFX1294" s="4"/>
      <c r="CFY1294" s="4"/>
      <c r="CFZ1294" s="4"/>
      <c r="CGA1294" s="4"/>
      <c r="CGB1294" s="4"/>
      <c r="CGC1294" s="4"/>
      <c r="CGD1294" s="4"/>
      <c r="CGE1294" s="4"/>
      <c r="CGF1294" s="4"/>
      <c r="CGG1294" s="4"/>
      <c r="CGH1294" s="4"/>
      <c r="CGI1294" s="4"/>
      <c r="CGJ1294" s="4"/>
      <c r="CGK1294" s="4"/>
      <c r="CGL1294" s="4"/>
      <c r="CGM1294" s="4"/>
      <c r="CGN1294" s="4"/>
      <c r="CGO1294" s="4"/>
      <c r="CGP1294" s="4"/>
      <c r="CGQ1294" s="4"/>
      <c r="CGR1294" s="4"/>
      <c r="CGS1294" s="4"/>
      <c r="CGT1294" s="4"/>
      <c r="CGU1294" s="4"/>
      <c r="CGV1294" s="4"/>
      <c r="CGW1294" s="4"/>
      <c r="CGX1294" s="4"/>
      <c r="CGY1294" s="4"/>
      <c r="CGZ1294" s="4"/>
      <c r="CHA1294" s="4"/>
      <c r="CHB1294" s="4"/>
      <c r="CHC1294" s="4"/>
      <c r="CHD1294" s="4"/>
      <c r="CHE1294" s="4"/>
      <c r="CHF1294" s="4"/>
      <c r="CHG1294" s="4"/>
      <c r="CHH1294" s="4"/>
      <c r="CHI1294" s="4"/>
      <c r="CHJ1294" s="4"/>
      <c r="CHK1294" s="4"/>
      <c r="CHL1294" s="4"/>
      <c r="CHM1294" s="4"/>
      <c r="CHN1294" s="4"/>
      <c r="CHO1294" s="4"/>
      <c r="CHP1294" s="4"/>
      <c r="CHQ1294" s="4"/>
      <c r="CHR1294" s="4"/>
      <c r="CHS1294" s="4"/>
      <c r="CHT1294" s="4"/>
      <c r="CHU1294" s="4"/>
      <c r="CHV1294" s="4"/>
      <c r="CHW1294" s="4"/>
      <c r="CHX1294" s="4"/>
      <c r="CHY1294" s="4"/>
      <c r="CHZ1294" s="4"/>
      <c r="CIA1294" s="4"/>
      <c r="CIB1294" s="4"/>
      <c r="CIC1294" s="4"/>
      <c r="CID1294" s="4"/>
      <c r="CIE1294" s="4"/>
      <c r="CIF1294" s="4"/>
      <c r="CIG1294" s="4"/>
      <c r="CIH1294" s="4"/>
      <c r="CII1294" s="4"/>
      <c r="CIJ1294" s="4"/>
      <c r="CIK1294" s="4"/>
      <c r="CIL1294" s="4"/>
      <c r="CIM1294" s="4"/>
      <c r="CIN1294" s="4"/>
      <c r="CIO1294" s="4"/>
      <c r="CIP1294" s="4"/>
      <c r="CIQ1294" s="4"/>
      <c r="CIR1294" s="4"/>
      <c r="CIS1294" s="4"/>
      <c r="CIT1294" s="4"/>
      <c r="CIU1294" s="4"/>
      <c r="CIV1294" s="4"/>
      <c r="CIW1294" s="4"/>
      <c r="CIX1294" s="4"/>
      <c r="CIY1294" s="4"/>
      <c r="CIZ1294" s="4"/>
      <c r="CJA1294" s="4"/>
      <c r="CJB1294" s="4"/>
      <c r="CJC1294" s="4"/>
      <c r="CJD1294" s="4"/>
      <c r="CJE1294" s="4"/>
      <c r="CJF1294" s="4"/>
      <c r="CJG1294" s="4"/>
      <c r="CJH1294" s="4"/>
      <c r="CJI1294" s="4"/>
      <c r="CJJ1294" s="4"/>
      <c r="CJK1294" s="4"/>
      <c r="CJL1294" s="4"/>
      <c r="CJM1294" s="4"/>
      <c r="CJN1294" s="4"/>
      <c r="CJO1294" s="4"/>
      <c r="CJP1294" s="4"/>
      <c r="CJQ1294" s="4"/>
      <c r="CJR1294" s="4"/>
      <c r="CJS1294" s="4"/>
      <c r="CJT1294" s="4"/>
      <c r="CJU1294" s="4"/>
      <c r="CJV1294" s="4"/>
      <c r="CJW1294" s="4"/>
      <c r="CJX1294" s="4"/>
      <c r="CJY1294" s="4"/>
      <c r="CJZ1294" s="4"/>
      <c r="CKA1294" s="4"/>
      <c r="CKB1294" s="4"/>
      <c r="CKC1294" s="4"/>
      <c r="CKD1294" s="4"/>
      <c r="CKE1294" s="4"/>
      <c r="CKF1294" s="4"/>
      <c r="CKG1294" s="4"/>
      <c r="CKH1294" s="4"/>
      <c r="CKI1294" s="4"/>
      <c r="CKJ1294" s="4"/>
      <c r="CKK1294" s="4"/>
      <c r="CKL1294" s="4"/>
      <c r="CKM1294" s="4"/>
      <c r="CKN1294" s="4"/>
      <c r="CKO1294" s="4"/>
      <c r="CKP1294" s="4"/>
      <c r="CKQ1294" s="4"/>
      <c r="CKR1294" s="4"/>
      <c r="CKS1294" s="4"/>
      <c r="CKT1294" s="4"/>
      <c r="CKU1294" s="4"/>
      <c r="CKV1294" s="4"/>
      <c r="CKW1294" s="4"/>
      <c r="CKX1294" s="4"/>
      <c r="CKY1294" s="4"/>
      <c r="CKZ1294" s="4"/>
      <c r="CLA1294" s="4"/>
      <c r="CLB1294" s="4"/>
      <c r="CLC1294" s="4"/>
      <c r="CLD1294" s="4"/>
      <c r="CLE1294" s="4"/>
      <c r="CLF1294" s="4"/>
      <c r="CLG1294" s="4"/>
      <c r="CLH1294" s="4"/>
      <c r="CLI1294" s="4"/>
      <c r="CLJ1294" s="4"/>
      <c r="CLK1294" s="4"/>
      <c r="CLL1294" s="4"/>
      <c r="CLM1294" s="4"/>
      <c r="CLN1294" s="4"/>
      <c r="CLO1294" s="4"/>
      <c r="CLP1294" s="4"/>
      <c r="CLQ1294" s="4"/>
      <c r="CLR1294" s="4"/>
      <c r="CLS1294" s="4"/>
      <c r="CLT1294" s="4"/>
      <c r="CLU1294" s="4"/>
      <c r="CLV1294" s="4"/>
      <c r="CLW1294" s="4"/>
      <c r="CLX1294" s="4"/>
      <c r="CLY1294" s="4"/>
      <c r="CLZ1294" s="4"/>
      <c r="CMA1294" s="4"/>
      <c r="CMB1294" s="4"/>
      <c r="CMC1294" s="4"/>
      <c r="CMD1294" s="4"/>
      <c r="CME1294" s="4"/>
      <c r="CMF1294" s="4"/>
      <c r="CMG1294" s="4"/>
      <c r="CMH1294" s="4"/>
      <c r="CMI1294" s="4"/>
      <c r="CMJ1294" s="4"/>
      <c r="CMK1294" s="4"/>
      <c r="CML1294" s="4"/>
      <c r="CMM1294" s="4"/>
      <c r="CMN1294" s="4"/>
      <c r="CMO1294" s="4"/>
      <c r="CMP1294" s="4"/>
      <c r="CMQ1294" s="4"/>
      <c r="CMR1294" s="4"/>
      <c r="CMS1294" s="4"/>
      <c r="CMT1294" s="4"/>
      <c r="CMU1294" s="4"/>
      <c r="CMV1294" s="4"/>
      <c r="CMW1294" s="4"/>
      <c r="CMX1294" s="4"/>
      <c r="CMY1294" s="4"/>
      <c r="CMZ1294" s="4"/>
      <c r="CNA1294" s="4"/>
      <c r="CNB1294" s="4"/>
      <c r="CNC1294" s="4"/>
      <c r="CND1294" s="4"/>
      <c r="CNE1294" s="4"/>
      <c r="CNF1294" s="4"/>
      <c r="CNG1294" s="4"/>
      <c r="CNH1294" s="4"/>
      <c r="CNI1294" s="4"/>
      <c r="CNJ1294" s="4"/>
      <c r="CNK1294" s="4"/>
      <c r="CNL1294" s="4"/>
      <c r="CNM1294" s="4"/>
      <c r="CNN1294" s="4"/>
      <c r="CNO1294" s="4"/>
      <c r="CNP1294" s="4"/>
      <c r="CNQ1294" s="4"/>
      <c r="CNR1294" s="4"/>
      <c r="CNS1294" s="4"/>
      <c r="CNT1294" s="4"/>
      <c r="CNU1294" s="4"/>
      <c r="CNV1294" s="4"/>
      <c r="CNW1294" s="4"/>
      <c r="CNX1294" s="4"/>
      <c r="CNY1294" s="4"/>
      <c r="CNZ1294" s="4"/>
      <c r="COA1294" s="4"/>
      <c r="COB1294" s="4"/>
      <c r="COC1294" s="4"/>
      <c r="COD1294" s="4"/>
      <c r="COE1294" s="4"/>
      <c r="COF1294" s="4"/>
      <c r="COG1294" s="4"/>
      <c r="COH1294" s="4"/>
      <c r="COI1294" s="4"/>
      <c r="COJ1294" s="4"/>
      <c r="COK1294" s="4"/>
      <c r="COL1294" s="4"/>
      <c r="COM1294" s="4"/>
      <c r="CON1294" s="4"/>
      <c r="COO1294" s="4"/>
      <c r="COP1294" s="4"/>
      <c r="COQ1294" s="4"/>
      <c r="COR1294" s="4"/>
      <c r="COS1294" s="4"/>
      <c r="COT1294" s="4"/>
      <c r="COU1294" s="4"/>
      <c r="COV1294" s="4"/>
      <c r="COW1294" s="4"/>
      <c r="COX1294" s="4"/>
      <c r="COY1294" s="4"/>
      <c r="COZ1294" s="4"/>
      <c r="CPA1294" s="4"/>
      <c r="CPB1294" s="4"/>
      <c r="CPC1294" s="4"/>
      <c r="CPD1294" s="4"/>
      <c r="CPE1294" s="4"/>
      <c r="CPF1294" s="4"/>
      <c r="CPG1294" s="4"/>
      <c r="CPH1294" s="4"/>
      <c r="CPI1294" s="4"/>
      <c r="CPJ1294" s="4"/>
      <c r="CPK1294" s="4"/>
      <c r="CPL1294" s="4"/>
      <c r="CPM1294" s="4"/>
      <c r="CPN1294" s="4"/>
      <c r="CPO1294" s="4"/>
      <c r="CPP1294" s="4"/>
      <c r="CPQ1294" s="4"/>
      <c r="CPR1294" s="4"/>
      <c r="CPS1294" s="4"/>
      <c r="CPT1294" s="4"/>
      <c r="CPU1294" s="4"/>
      <c r="CPV1294" s="4"/>
      <c r="CPW1294" s="4"/>
      <c r="CPX1294" s="4"/>
      <c r="CPY1294" s="4"/>
      <c r="CPZ1294" s="4"/>
      <c r="CQA1294" s="4"/>
      <c r="CQB1294" s="4"/>
      <c r="CQC1294" s="4"/>
      <c r="CQD1294" s="4"/>
      <c r="CQE1294" s="4"/>
      <c r="CQF1294" s="4"/>
      <c r="CQG1294" s="4"/>
      <c r="CQH1294" s="4"/>
      <c r="CQI1294" s="4"/>
      <c r="CQJ1294" s="4"/>
      <c r="CQK1294" s="4"/>
      <c r="CQL1294" s="4"/>
      <c r="CQM1294" s="4"/>
      <c r="CQN1294" s="4"/>
      <c r="CQO1294" s="4"/>
      <c r="CQP1294" s="4"/>
      <c r="CQQ1294" s="4"/>
      <c r="CQR1294" s="4"/>
      <c r="CQS1294" s="4"/>
      <c r="CQT1294" s="4"/>
      <c r="CQU1294" s="4"/>
      <c r="CQV1294" s="4"/>
      <c r="CQW1294" s="4"/>
      <c r="CQX1294" s="4"/>
      <c r="CQY1294" s="4"/>
      <c r="CQZ1294" s="4"/>
      <c r="CRA1294" s="4"/>
      <c r="CRB1294" s="4"/>
      <c r="CRC1294" s="4"/>
      <c r="CRD1294" s="4"/>
      <c r="CRE1294" s="4"/>
      <c r="CRF1294" s="4"/>
      <c r="CRG1294" s="4"/>
      <c r="CRH1294" s="4"/>
      <c r="CRI1294" s="4"/>
      <c r="CRJ1294" s="4"/>
      <c r="CRK1294" s="4"/>
      <c r="CRL1294" s="4"/>
      <c r="CRM1294" s="4"/>
      <c r="CRN1294" s="4"/>
      <c r="CRO1294" s="4"/>
      <c r="CRP1294" s="4"/>
      <c r="CRQ1294" s="4"/>
      <c r="CRR1294" s="4"/>
      <c r="CRS1294" s="4"/>
      <c r="CRT1294" s="4"/>
      <c r="CRU1294" s="4"/>
      <c r="CRV1294" s="4"/>
      <c r="CRW1294" s="4"/>
      <c r="CRX1294" s="4"/>
      <c r="CRY1294" s="4"/>
      <c r="CRZ1294" s="4"/>
      <c r="CSA1294" s="4"/>
      <c r="CSB1294" s="4"/>
      <c r="CSC1294" s="4"/>
      <c r="CSD1294" s="4"/>
      <c r="CSE1294" s="4"/>
      <c r="CSF1294" s="4"/>
      <c r="CSG1294" s="4"/>
      <c r="CSH1294" s="4"/>
      <c r="CSI1294" s="4"/>
      <c r="CSJ1294" s="4"/>
      <c r="CSK1294" s="4"/>
      <c r="CSL1294" s="4"/>
      <c r="CSM1294" s="4"/>
      <c r="CSN1294" s="4"/>
      <c r="CSO1294" s="4"/>
      <c r="CSP1294" s="4"/>
      <c r="CSQ1294" s="4"/>
      <c r="CSR1294" s="4"/>
      <c r="CSS1294" s="4"/>
      <c r="CST1294" s="4"/>
      <c r="CSU1294" s="4"/>
      <c r="CSV1294" s="4"/>
      <c r="CSW1294" s="4"/>
      <c r="CSX1294" s="4"/>
      <c r="CSY1294" s="4"/>
      <c r="CSZ1294" s="4"/>
      <c r="CTA1294" s="4"/>
      <c r="CTB1294" s="4"/>
      <c r="CTC1294" s="4"/>
      <c r="CTD1294" s="4"/>
      <c r="CTE1294" s="4"/>
      <c r="CTF1294" s="4"/>
      <c r="CTG1294" s="4"/>
      <c r="CTH1294" s="4"/>
      <c r="CTI1294" s="4"/>
      <c r="CTJ1294" s="4"/>
      <c r="CTK1294" s="4"/>
      <c r="CTL1294" s="4"/>
      <c r="CTM1294" s="4"/>
      <c r="CTN1294" s="4"/>
      <c r="CTO1294" s="4"/>
      <c r="CTP1294" s="4"/>
      <c r="CTQ1294" s="4"/>
      <c r="CTR1294" s="4"/>
      <c r="CTS1294" s="4"/>
      <c r="CTT1294" s="4"/>
      <c r="CTU1294" s="4"/>
      <c r="CTV1294" s="4"/>
      <c r="CTW1294" s="4"/>
      <c r="CTX1294" s="4"/>
      <c r="CTY1294" s="4"/>
      <c r="CTZ1294" s="4"/>
      <c r="CUA1294" s="4"/>
      <c r="CUB1294" s="4"/>
      <c r="CUC1294" s="4"/>
      <c r="CUD1294" s="4"/>
      <c r="CUE1294" s="4"/>
      <c r="CUF1294" s="4"/>
      <c r="CUG1294" s="4"/>
      <c r="CUH1294" s="4"/>
      <c r="CUI1294" s="4"/>
      <c r="CUJ1294" s="4"/>
      <c r="CUK1294" s="4"/>
      <c r="CUL1294" s="4"/>
      <c r="CUM1294" s="4"/>
      <c r="CUN1294" s="4"/>
      <c r="CUO1294" s="4"/>
      <c r="CUP1294" s="4"/>
      <c r="CUQ1294" s="4"/>
      <c r="CUR1294" s="4"/>
      <c r="CUS1294" s="4"/>
      <c r="CUT1294" s="4"/>
      <c r="CUU1294" s="4"/>
      <c r="CUV1294" s="4"/>
      <c r="CUW1294" s="4"/>
      <c r="CUX1294" s="4"/>
      <c r="CUY1294" s="4"/>
      <c r="CUZ1294" s="4"/>
      <c r="CVA1294" s="4"/>
      <c r="CVB1294" s="4"/>
      <c r="CVC1294" s="4"/>
      <c r="CVD1294" s="4"/>
      <c r="CVE1294" s="4"/>
      <c r="CVF1294" s="4"/>
      <c r="CVG1294" s="4"/>
      <c r="CVH1294" s="4"/>
      <c r="CVI1294" s="4"/>
      <c r="CVJ1294" s="4"/>
      <c r="CVK1294" s="4"/>
      <c r="CVL1294" s="4"/>
      <c r="CVM1294" s="4"/>
      <c r="CVN1294" s="4"/>
      <c r="CVO1294" s="4"/>
      <c r="CVP1294" s="4"/>
      <c r="CVQ1294" s="4"/>
      <c r="CVR1294" s="4"/>
      <c r="CVS1294" s="4"/>
      <c r="CVT1294" s="4"/>
      <c r="CVU1294" s="4"/>
      <c r="CVV1294" s="4"/>
      <c r="CVW1294" s="4"/>
      <c r="CVX1294" s="4"/>
      <c r="CVY1294" s="4"/>
      <c r="CVZ1294" s="4"/>
      <c r="CWA1294" s="4"/>
      <c r="CWB1294" s="4"/>
      <c r="CWC1294" s="4"/>
      <c r="CWD1294" s="4"/>
      <c r="CWE1294" s="4"/>
      <c r="CWF1294" s="4"/>
      <c r="CWG1294" s="4"/>
      <c r="CWH1294" s="4"/>
      <c r="CWI1294" s="4"/>
      <c r="CWJ1294" s="4"/>
      <c r="CWK1294" s="4"/>
      <c r="CWL1294" s="4"/>
      <c r="CWM1294" s="4"/>
      <c r="CWN1294" s="4"/>
      <c r="CWO1294" s="4"/>
      <c r="CWP1294" s="4"/>
      <c r="CWQ1294" s="4"/>
      <c r="CWR1294" s="4"/>
      <c r="CWS1294" s="4"/>
      <c r="CWT1294" s="4"/>
      <c r="CWU1294" s="4"/>
      <c r="CWV1294" s="4"/>
      <c r="CWW1294" s="4"/>
      <c r="CWX1294" s="4"/>
      <c r="CWY1294" s="4"/>
      <c r="CWZ1294" s="4"/>
      <c r="CXA1294" s="4"/>
      <c r="CXB1294" s="4"/>
      <c r="CXC1294" s="4"/>
      <c r="CXD1294" s="4"/>
      <c r="CXE1294" s="4"/>
      <c r="CXF1294" s="4"/>
      <c r="CXG1294" s="4"/>
      <c r="CXH1294" s="4"/>
      <c r="CXI1294" s="4"/>
      <c r="CXJ1294" s="4"/>
      <c r="CXK1294" s="4"/>
      <c r="CXL1294" s="4"/>
      <c r="CXM1294" s="4"/>
      <c r="CXN1294" s="4"/>
      <c r="CXO1294" s="4"/>
      <c r="CXP1294" s="4"/>
      <c r="CXQ1294" s="4"/>
      <c r="CXR1294" s="4"/>
      <c r="CXS1294" s="4"/>
      <c r="CXT1294" s="4"/>
      <c r="CXU1294" s="4"/>
      <c r="CXV1294" s="4"/>
      <c r="CXW1294" s="4"/>
      <c r="CXX1294" s="4"/>
      <c r="CXY1294" s="4"/>
      <c r="CXZ1294" s="4"/>
      <c r="CYA1294" s="4"/>
      <c r="CYB1294" s="4"/>
      <c r="CYC1294" s="4"/>
      <c r="CYD1294" s="4"/>
      <c r="CYE1294" s="4"/>
      <c r="CYF1294" s="4"/>
      <c r="CYG1294" s="4"/>
      <c r="CYH1294" s="4"/>
      <c r="CYI1294" s="4"/>
      <c r="CYJ1294" s="4"/>
      <c r="CYK1294" s="4"/>
      <c r="CYL1294" s="4"/>
      <c r="CYM1294" s="4"/>
      <c r="CYN1294" s="4"/>
      <c r="CYO1294" s="4"/>
      <c r="CYP1294" s="4"/>
      <c r="CYQ1294" s="4"/>
      <c r="CYR1294" s="4"/>
      <c r="CYS1294" s="4"/>
      <c r="CYT1294" s="4"/>
      <c r="CYU1294" s="4"/>
      <c r="CYV1294" s="4"/>
      <c r="CYW1294" s="4"/>
      <c r="CYX1294" s="4"/>
      <c r="CYY1294" s="4"/>
      <c r="CYZ1294" s="4"/>
      <c r="CZA1294" s="4"/>
      <c r="CZB1294" s="4"/>
      <c r="CZC1294" s="4"/>
      <c r="CZD1294" s="4"/>
      <c r="CZE1294" s="4"/>
      <c r="CZF1294" s="4"/>
      <c r="CZG1294" s="4"/>
      <c r="CZH1294" s="4"/>
      <c r="CZI1294" s="4"/>
      <c r="CZJ1294" s="4"/>
      <c r="CZK1294" s="4"/>
      <c r="CZL1294" s="4"/>
      <c r="CZM1294" s="4"/>
      <c r="CZN1294" s="4"/>
      <c r="CZO1294" s="4"/>
      <c r="CZP1294" s="4"/>
    </row>
    <row r="1295" spans="1:2720" ht="15.75" hidden="1" customHeight="1" x14ac:dyDescent="0.25">
      <c r="A1295" s="875">
        <v>1299</v>
      </c>
      <c r="B1295" s="2017"/>
      <c r="C1295" s="193" t="s">
        <v>9555</v>
      </c>
      <c r="D1295" s="193" t="s">
        <v>23</v>
      </c>
      <c r="E1295" s="193" t="s">
        <v>4126</v>
      </c>
      <c r="F1295" s="193">
        <v>630200</v>
      </c>
      <c r="G1295" s="193">
        <v>38</v>
      </c>
      <c r="H1295" s="193" t="s">
        <v>2633</v>
      </c>
      <c r="I1295" s="193" t="s">
        <v>2633</v>
      </c>
      <c r="J1295" s="193" t="s">
        <v>2634</v>
      </c>
      <c r="K1295" s="193">
        <v>507439870</v>
      </c>
      <c r="L1295" s="193">
        <v>121</v>
      </c>
      <c r="M1295" s="193">
        <v>155</v>
      </c>
      <c r="N1295" s="194">
        <f t="shared" si="284"/>
        <v>50.364203954214361</v>
      </c>
      <c r="O1295" s="195">
        <v>3</v>
      </c>
      <c r="P1295" s="196">
        <f t="shared" si="281"/>
        <v>60.062500000000007</v>
      </c>
      <c r="Q1295" s="196">
        <f t="shared" si="282"/>
        <v>60.937499999999993</v>
      </c>
      <c r="R1295" s="197"/>
      <c r="S1295" s="198">
        <v>41897</v>
      </c>
      <c r="T1295" s="197" t="s">
        <v>253</v>
      </c>
      <c r="U1295" s="197" t="s">
        <v>2490</v>
      </c>
      <c r="V1295" s="197" t="s">
        <v>9556</v>
      </c>
      <c r="W1295" s="197" t="s">
        <v>11095</v>
      </c>
      <c r="X1295" s="197" t="s">
        <v>2634</v>
      </c>
      <c r="Y1295" s="197"/>
      <c r="Z1295" s="197" t="s">
        <v>2634</v>
      </c>
      <c r="AA1295" s="197"/>
      <c r="AB1295" s="197" t="s">
        <v>2633</v>
      </c>
      <c r="AC1295" s="197" t="s">
        <v>2636</v>
      </c>
      <c r="AD1295" s="197" t="s">
        <v>2633</v>
      </c>
      <c r="AE1295" s="197" t="s">
        <v>2636</v>
      </c>
      <c r="AF1295" s="197" t="s">
        <v>2633</v>
      </c>
      <c r="AG1295" s="197" t="s">
        <v>2636</v>
      </c>
      <c r="AH1295" s="197" t="s">
        <v>2634</v>
      </c>
      <c r="AI1295" s="197"/>
      <c r="AJ1295" s="197" t="s">
        <v>2634</v>
      </c>
      <c r="AK1295" s="197"/>
      <c r="AL1295" s="197" t="s">
        <v>2634</v>
      </c>
      <c r="AM1295" s="197"/>
      <c r="AN1295" s="197" t="s">
        <v>2633</v>
      </c>
      <c r="AO1295" s="197" t="s">
        <v>4076</v>
      </c>
      <c r="AP1295" s="197" t="s">
        <v>4077</v>
      </c>
      <c r="AQ1295" s="197" t="s">
        <v>2638</v>
      </c>
      <c r="AR1295" s="197" t="s">
        <v>4068</v>
      </c>
      <c r="AS1295" s="197" t="s">
        <v>4001</v>
      </c>
      <c r="AT1295" s="197"/>
      <c r="AU1295" s="197"/>
      <c r="AV1295" s="197"/>
      <c r="AW1295" s="197" t="s">
        <v>2634</v>
      </c>
      <c r="AX1295" s="197"/>
      <c r="AY1295" s="197" t="s">
        <v>2634</v>
      </c>
      <c r="AZ1295" s="197"/>
      <c r="BA1295" s="197" t="s">
        <v>3970</v>
      </c>
      <c r="BB1295" s="197" t="s">
        <v>3971</v>
      </c>
      <c r="BC1295" s="197" t="s">
        <v>2634</v>
      </c>
      <c r="BD1295" s="197"/>
      <c r="BE1295" s="197" t="s">
        <v>2634</v>
      </c>
      <c r="BF1295" s="197" t="s">
        <v>2634</v>
      </c>
      <c r="BG1295" s="197" t="s">
        <v>2634</v>
      </c>
      <c r="BH1295" s="197"/>
      <c r="BI1295" s="197"/>
      <c r="BJ1295" s="197" t="s">
        <v>5916</v>
      </c>
      <c r="BK1295" s="197" t="s">
        <v>9879</v>
      </c>
      <c r="BL1295" s="197">
        <v>109.9</v>
      </c>
      <c r="BM1295" s="199">
        <f t="shared" si="287"/>
        <v>18.215384615384608</v>
      </c>
      <c r="BN1295" s="197" t="s">
        <v>6896</v>
      </c>
      <c r="BO1295" s="197">
        <v>100</v>
      </c>
      <c r="BP1295" s="196">
        <f t="shared" si="294"/>
        <v>34.461538461538467</v>
      </c>
      <c r="BQ1295" s="197" t="s">
        <v>3663</v>
      </c>
      <c r="BR1295" s="197">
        <v>95</v>
      </c>
      <c r="BS1295" s="196">
        <f t="shared" si="288"/>
        <v>42.666666666666671</v>
      </c>
      <c r="BT1295" s="197" t="s">
        <v>6261</v>
      </c>
      <c r="BU1295" s="197">
        <v>96.3</v>
      </c>
      <c r="BV1295" s="199">
        <f t="shared" si="291"/>
        <v>40.533333333333346</v>
      </c>
      <c r="BW1295" s="197"/>
      <c r="BX1295" s="197"/>
      <c r="BY1295" s="196">
        <f t="shared" si="292"/>
        <v>198.5641025641026</v>
      </c>
      <c r="BZ1295" s="197"/>
      <c r="CA1295" s="197"/>
      <c r="CB1295" s="196">
        <f t="shared" si="289"/>
        <v>198.5641025641026</v>
      </c>
      <c r="CC1295" s="197"/>
      <c r="CD1295" s="197"/>
      <c r="CE1295" s="196">
        <f t="shared" si="285"/>
        <v>198.5641025641026</v>
      </c>
      <c r="CF1295" s="197"/>
      <c r="CG1295" s="197"/>
      <c r="CH1295" s="196">
        <f t="shared" si="290"/>
        <v>198.5641025641026</v>
      </c>
      <c r="CI1295" s="197"/>
      <c r="CJ1295" s="197"/>
      <c r="CK1295" s="196">
        <f t="shared" si="293"/>
        <v>198.5641025641026</v>
      </c>
      <c r="CL1295" s="197">
        <v>96.3</v>
      </c>
      <c r="CM1295" s="196">
        <f t="shared" si="283"/>
        <v>40.533333333333346</v>
      </c>
      <c r="CN1295" s="197">
        <v>100</v>
      </c>
      <c r="CO1295" s="197"/>
      <c r="CP1295" s="197"/>
      <c r="CQ1295" s="200"/>
      <c r="CR1295" s="200"/>
      <c r="CS1295" s="201">
        <v>0.5</v>
      </c>
      <c r="CT1295" s="202">
        <v>-0.25</v>
      </c>
      <c r="CU1295" s="202">
        <v>0</v>
      </c>
      <c r="CV1295" s="202">
        <v>-0.25</v>
      </c>
      <c r="CW1295" s="202">
        <v>0</v>
      </c>
      <c r="CX1295" s="203">
        <f t="shared" si="286"/>
        <v>0</v>
      </c>
      <c r="CY1295" s="895"/>
      <c r="CZ1295" s="895" t="s">
        <v>2633</v>
      </c>
      <c r="DA1295" s="895" t="s">
        <v>3975</v>
      </c>
      <c r="DB1295" s="894" t="s">
        <v>2643</v>
      </c>
      <c r="DC1295" s="894" t="s">
        <v>2646</v>
      </c>
      <c r="DD1295" s="894" t="s">
        <v>2646</v>
      </c>
      <c r="DE1295" s="894" t="s">
        <v>2649</v>
      </c>
      <c r="DF1295" s="894" t="s">
        <v>2652</v>
      </c>
      <c r="DG1295" s="894" t="s">
        <v>2654</v>
      </c>
      <c r="DH1295" s="894" t="s">
        <v>2653</v>
      </c>
      <c r="DI1295" s="894" t="s">
        <v>2655</v>
      </c>
      <c r="DJ1295" s="894" t="s">
        <v>2659</v>
      </c>
      <c r="DK1295" s="894" t="s">
        <v>2659</v>
      </c>
      <c r="DL1295" s="894" t="s">
        <v>2659</v>
      </c>
      <c r="DM1295" s="894" t="s">
        <v>2661</v>
      </c>
      <c r="DN1295" s="98" t="s">
        <v>4001</v>
      </c>
      <c r="DO1295" s="98" t="s">
        <v>5012</v>
      </c>
      <c r="DP1295" s="98"/>
      <c r="DQ1295" s="98" t="s">
        <v>4070</v>
      </c>
      <c r="DR1295" s="98"/>
      <c r="DS1295" s="98" t="s">
        <v>2633</v>
      </c>
      <c r="DT1295" s="98" t="s">
        <v>4073</v>
      </c>
      <c r="DU1295" s="894" t="s">
        <v>2634</v>
      </c>
      <c r="DV1295" s="894" t="s">
        <v>2633</v>
      </c>
      <c r="DW1295" s="894" t="s">
        <v>11097</v>
      </c>
      <c r="DX1295" s="830" t="s">
        <v>9557</v>
      </c>
      <c r="DY1295" s="10" t="s">
        <v>11096</v>
      </c>
      <c r="DZ1295" s="830" t="s">
        <v>101</v>
      </c>
      <c r="EA1295" s="98">
        <v>4</v>
      </c>
      <c r="EB1295" s="119"/>
      <c r="EC1295" s="830" t="s">
        <v>2194</v>
      </c>
      <c r="ED1295" s="10" t="s">
        <v>5821</v>
      </c>
      <c r="EE1295" s="10"/>
      <c r="EF1295" s="4"/>
      <c r="EG1295" s="4"/>
      <c r="EH1295" s="4"/>
      <c r="EI1295" s="4"/>
      <c r="EJ1295" s="4"/>
      <c r="EK1295" s="4"/>
      <c r="EL1295" s="4"/>
      <c r="EM1295" s="4"/>
      <c r="EN1295" s="4"/>
      <c r="EO1295" s="4"/>
      <c r="EP1295" s="4"/>
      <c r="EQ1295" s="4"/>
      <c r="ER1295" s="4"/>
      <c r="ES1295" s="4"/>
      <c r="ET1295" s="4"/>
      <c r="EU1295" s="4"/>
      <c r="EV1295" s="4"/>
      <c r="EW1295" s="4"/>
      <c r="EX1295" s="4"/>
      <c r="EY1295" s="4"/>
      <c r="EZ1295" s="4"/>
      <c r="FA1295" s="4"/>
      <c r="FB1295" s="4"/>
      <c r="FC1295" s="4"/>
      <c r="FD1295" s="4"/>
      <c r="FE1295" s="4"/>
      <c r="FF1295" s="4"/>
      <c r="FG1295" s="4"/>
      <c r="FH1295" s="4"/>
      <c r="FI1295" s="4"/>
      <c r="FJ1295" s="4"/>
      <c r="FK1295" s="4"/>
      <c r="FL1295" s="4"/>
      <c r="FM1295" s="4"/>
      <c r="FN1295" s="4"/>
      <c r="FO1295" s="4"/>
      <c r="FP1295" s="4"/>
      <c r="FQ1295" s="4"/>
      <c r="FR1295" s="4"/>
      <c r="FS1295" s="4"/>
      <c r="FT1295" s="4"/>
      <c r="FU1295" s="4"/>
      <c r="FV1295" s="4"/>
      <c r="FW1295" s="4"/>
      <c r="FX1295" s="4"/>
      <c r="FY1295" s="4"/>
      <c r="FZ1295" s="4"/>
      <c r="GA1295" s="4"/>
      <c r="GB1295" s="4"/>
      <c r="GC1295" s="4"/>
      <c r="GD1295" s="4"/>
      <c r="GE1295" s="4"/>
      <c r="GF1295" s="4"/>
      <c r="GG1295" s="4"/>
      <c r="GH1295" s="4"/>
      <c r="GI1295" s="4"/>
      <c r="GJ1295" s="4"/>
      <c r="GK1295" s="4"/>
      <c r="GL1295" s="4"/>
      <c r="GM1295" s="4"/>
      <c r="GN1295" s="4"/>
      <c r="GO1295" s="4"/>
      <c r="GP1295" s="4"/>
      <c r="GQ1295" s="4"/>
      <c r="GR1295" s="4"/>
      <c r="GS1295" s="4"/>
      <c r="GT1295" s="4"/>
      <c r="GU1295" s="4"/>
      <c r="GV1295" s="4"/>
      <c r="GW1295" s="4"/>
      <c r="GX1295" s="4"/>
      <c r="GY1295" s="4"/>
      <c r="GZ1295" s="4"/>
      <c r="HA1295" s="4"/>
      <c r="HB1295" s="4"/>
      <c r="HC1295" s="4"/>
      <c r="HD1295" s="4"/>
      <c r="HE1295" s="4"/>
      <c r="HF1295" s="4"/>
      <c r="HG1295" s="4"/>
      <c r="HH1295" s="4"/>
      <c r="HI1295" s="4"/>
      <c r="HJ1295" s="4"/>
      <c r="HK1295" s="4"/>
      <c r="HL1295" s="4"/>
      <c r="HM1295" s="4"/>
      <c r="HN1295" s="4"/>
      <c r="HO1295" s="4"/>
      <c r="HP1295" s="4"/>
      <c r="HQ1295" s="4"/>
      <c r="HR1295" s="4"/>
      <c r="HS1295" s="4"/>
      <c r="HT1295" s="4"/>
      <c r="HU1295" s="4"/>
      <c r="HV1295" s="4"/>
      <c r="HW1295" s="4"/>
      <c r="HX1295" s="4"/>
      <c r="HY1295" s="4"/>
      <c r="HZ1295" s="4"/>
      <c r="IA1295" s="4"/>
      <c r="IB1295" s="4"/>
      <c r="IC1295" s="4"/>
      <c r="ID1295" s="4"/>
      <c r="IE1295" s="4"/>
      <c r="IF1295" s="4"/>
      <c r="IG1295" s="4"/>
      <c r="IH1295" s="4"/>
      <c r="II1295" s="4"/>
      <c r="IJ1295" s="4"/>
      <c r="IK1295" s="4"/>
      <c r="IL1295" s="4"/>
      <c r="IM1295" s="4"/>
      <c r="IN1295" s="4"/>
      <c r="IO1295" s="4"/>
      <c r="IP1295" s="4"/>
      <c r="IQ1295" s="4"/>
      <c r="IR1295" s="4"/>
      <c r="IS1295" s="4"/>
      <c r="IT1295" s="4"/>
      <c r="IU1295" s="4"/>
      <c r="IV1295" s="4"/>
      <c r="IW1295" s="4"/>
      <c r="IX1295" s="4"/>
      <c r="IY1295" s="4"/>
      <c r="IZ1295" s="4"/>
      <c r="JA1295" s="4"/>
      <c r="JB1295" s="4"/>
      <c r="JC1295" s="4"/>
      <c r="JD1295" s="4"/>
      <c r="JE1295" s="4"/>
      <c r="JF1295" s="4"/>
      <c r="JG1295" s="4"/>
      <c r="JH1295" s="4"/>
      <c r="JI1295" s="4"/>
      <c r="JJ1295" s="4"/>
      <c r="JK1295" s="4"/>
      <c r="JL1295" s="4"/>
      <c r="JM1295" s="4"/>
      <c r="JN1295" s="4"/>
      <c r="JO1295" s="4"/>
      <c r="JP1295" s="4"/>
      <c r="JQ1295" s="4"/>
      <c r="JR1295" s="4"/>
      <c r="JS1295" s="4"/>
      <c r="JT1295" s="4"/>
      <c r="JU1295" s="4"/>
      <c r="JV1295" s="4"/>
      <c r="JW1295" s="4"/>
      <c r="JX1295" s="4"/>
      <c r="JY1295" s="4"/>
      <c r="JZ1295" s="4"/>
      <c r="KA1295" s="4"/>
      <c r="KB1295" s="4"/>
      <c r="KC1295" s="4"/>
      <c r="KD1295" s="4"/>
      <c r="KE1295" s="4"/>
      <c r="KF1295" s="4"/>
      <c r="KG1295" s="4"/>
      <c r="KH1295" s="4"/>
      <c r="KI1295" s="4"/>
      <c r="KJ1295" s="4"/>
      <c r="KK1295" s="4"/>
      <c r="KL1295" s="4"/>
      <c r="KM1295" s="4"/>
      <c r="KN1295" s="4"/>
      <c r="KO1295" s="4"/>
      <c r="KP1295" s="4"/>
      <c r="KQ1295" s="4"/>
      <c r="KR1295" s="4"/>
      <c r="KS1295" s="4"/>
      <c r="KT1295" s="4"/>
      <c r="KU1295" s="4"/>
      <c r="KV1295" s="4"/>
      <c r="KW1295" s="4"/>
      <c r="KX1295" s="4"/>
      <c r="KY1295" s="4"/>
      <c r="KZ1295" s="4"/>
      <c r="LA1295" s="4"/>
      <c r="LB1295" s="4"/>
      <c r="LC1295" s="4"/>
      <c r="LD1295" s="4"/>
      <c r="LE1295" s="4"/>
      <c r="LF1295" s="4"/>
      <c r="LG1295" s="4"/>
      <c r="LH1295" s="4"/>
      <c r="LI1295" s="4"/>
      <c r="LJ1295" s="4"/>
      <c r="LK1295" s="4"/>
      <c r="LL1295" s="4"/>
      <c r="LM1295" s="4"/>
      <c r="LN1295" s="4"/>
      <c r="LO1295" s="4"/>
      <c r="LP1295" s="4"/>
      <c r="LQ1295" s="4"/>
      <c r="LR1295" s="4"/>
      <c r="LS1295" s="4"/>
      <c r="LT1295" s="4"/>
      <c r="LU1295" s="4"/>
      <c r="LV1295" s="4"/>
      <c r="LW1295" s="4"/>
      <c r="LX1295" s="4"/>
      <c r="LY1295" s="4"/>
      <c r="LZ1295" s="4"/>
      <c r="MA1295" s="4"/>
      <c r="MB1295" s="4"/>
      <c r="MC1295" s="4"/>
      <c r="MD1295" s="4"/>
      <c r="ME1295" s="4"/>
      <c r="MF1295" s="4"/>
      <c r="MG1295" s="4"/>
      <c r="MH1295" s="4"/>
      <c r="MI1295" s="4"/>
      <c r="MJ1295" s="4"/>
      <c r="MK1295" s="4"/>
      <c r="ML1295" s="4"/>
      <c r="MM1295" s="4"/>
      <c r="MN1295" s="4"/>
      <c r="MO1295" s="4"/>
      <c r="MP1295" s="4"/>
      <c r="MQ1295" s="4"/>
      <c r="MR1295" s="4"/>
      <c r="MS1295" s="4"/>
      <c r="MT1295" s="4"/>
      <c r="MU1295" s="4"/>
      <c r="MV1295" s="4"/>
      <c r="MW1295" s="4"/>
      <c r="MX1295" s="4"/>
      <c r="MY1295" s="4"/>
      <c r="MZ1295" s="4"/>
      <c r="NA1295" s="4"/>
      <c r="NB1295" s="4"/>
      <c r="NC1295" s="4"/>
      <c r="ND1295" s="4"/>
      <c r="NE1295" s="4"/>
      <c r="NF1295" s="4"/>
      <c r="NG1295" s="4"/>
      <c r="NH1295" s="4"/>
      <c r="NI1295" s="4"/>
      <c r="NJ1295" s="4"/>
      <c r="NK1295" s="4"/>
      <c r="NL1295" s="4"/>
      <c r="NM1295" s="4"/>
      <c r="NN1295" s="4"/>
      <c r="NO1295" s="4"/>
      <c r="NP1295" s="4"/>
      <c r="NQ1295" s="4"/>
      <c r="NR1295" s="4"/>
      <c r="NS1295" s="4"/>
      <c r="NT1295" s="4"/>
      <c r="NU1295" s="4"/>
      <c r="NV1295" s="4"/>
      <c r="NW1295" s="4"/>
      <c r="NX1295" s="4"/>
      <c r="NY1295" s="4"/>
      <c r="NZ1295" s="4"/>
      <c r="OA1295" s="4"/>
      <c r="OB1295" s="4"/>
      <c r="OC1295" s="4"/>
      <c r="OD1295" s="4"/>
      <c r="OE1295" s="4"/>
      <c r="OF1295" s="4"/>
      <c r="OG1295" s="4"/>
      <c r="OH1295" s="4"/>
      <c r="OI1295" s="4"/>
      <c r="OJ1295" s="4"/>
      <c r="OK1295" s="4"/>
      <c r="OL1295" s="4"/>
      <c r="OM1295" s="4"/>
      <c r="ON1295" s="4"/>
      <c r="OO1295" s="4"/>
      <c r="OP1295" s="4"/>
      <c r="OQ1295" s="4"/>
      <c r="OR1295" s="4"/>
      <c r="OS1295" s="4"/>
      <c r="OT1295" s="4"/>
      <c r="OU1295" s="4"/>
      <c r="OV1295" s="4"/>
      <c r="OW1295" s="4"/>
      <c r="OX1295" s="4"/>
      <c r="OY1295" s="4"/>
      <c r="OZ1295" s="4"/>
      <c r="PA1295" s="4"/>
      <c r="PB1295" s="4"/>
      <c r="PC1295" s="4"/>
      <c r="PD1295" s="4"/>
      <c r="PE1295" s="4"/>
      <c r="PF1295" s="4"/>
      <c r="PG1295" s="4"/>
      <c r="PH1295" s="4"/>
      <c r="PI1295" s="4"/>
      <c r="PJ1295" s="4"/>
      <c r="PK1295" s="4"/>
      <c r="PL1295" s="4"/>
      <c r="PM1295" s="4"/>
      <c r="PN1295" s="4"/>
      <c r="PO1295" s="4"/>
      <c r="PP1295" s="4"/>
      <c r="PQ1295" s="4"/>
      <c r="PR1295" s="4"/>
      <c r="PS1295" s="4"/>
      <c r="PT1295" s="4"/>
      <c r="PU1295" s="4"/>
      <c r="PV1295" s="4"/>
      <c r="PW1295" s="4"/>
      <c r="PX1295" s="4"/>
      <c r="PY1295" s="4"/>
      <c r="PZ1295" s="4"/>
      <c r="QA1295" s="4"/>
      <c r="QB1295" s="4"/>
      <c r="QC1295" s="4"/>
      <c r="QD1295" s="4"/>
      <c r="QE1295" s="4"/>
      <c r="QF1295" s="4"/>
      <c r="QG1295" s="4"/>
      <c r="QH1295" s="4"/>
      <c r="QI1295" s="4"/>
      <c r="QJ1295" s="4"/>
      <c r="QK1295" s="4"/>
      <c r="QL1295" s="4"/>
      <c r="QM1295" s="4"/>
      <c r="QN1295" s="4"/>
      <c r="QO1295" s="4"/>
      <c r="QP1295" s="4"/>
      <c r="QQ1295" s="4"/>
      <c r="QR1295" s="4"/>
      <c r="QS1295" s="4"/>
      <c r="QT1295" s="4"/>
      <c r="QU1295" s="4"/>
      <c r="QV1295" s="4"/>
      <c r="QW1295" s="4"/>
      <c r="QX1295" s="4"/>
      <c r="QY1295" s="4"/>
      <c r="QZ1295" s="4"/>
      <c r="RA1295" s="4"/>
      <c r="RB1295" s="4"/>
      <c r="RC1295" s="4"/>
      <c r="RD1295" s="4"/>
      <c r="RE1295" s="4"/>
      <c r="RF1295" s="4"/>
      <c r="RG1295" s="4"/>
      <c r="RH1295" s="4"/>
      <c r="RI1295" s="4"/>
      <c r="RJ1295" s="4"/>
      <c r="RK1295" s="4"/>
      <c r="RL1295" s="4"/>
      <c r="RM1295" s="4"/>
      <c r="RN1295" s="4"/>
      <c r="RO1295" s="4"/>
      <c r="RP1295" s="4"/>
      <c r="RQ1295" s="4"/>
      <c r="RR1295" s="4"/>
      <c r="RS1295" s="4"/>
      <c r="RT1295" s="4"/>
      <c r="RU1295" s="4"/>
      <c r="RV1295" s="4"/>
      <c r="RW1295" s="4"/>
      <c r="RX1295" s="4"/>
      <c r="RY1295" s="4"/>
      <c r="RZ1295" s="4"/>
      <c r="SA1295" s="4"/>
      <c r="SB1295" s="4"/>
      <c r="SC1295" s="4"/>
      <c r="SD1295" s="4"/>
      <c r="SE1295" s="4"/>
      <c r="SF1295" s="4"/>
      <c r="SG1295" s="4"/>
      <c r="SH1295" s="4"/>
      <c r="SI1295" s="4"/>
      <c r="SJ1295" s="4"/>
      <c r="SK1295" s="4"/>
      <c r="SL1295" s="4"/>
      <c r="SM1295" s="4"/>
      <c r="SN1295" s="4"/>
      <c r="SO1295" s="4"/>
      <c r="SP1295" s="4"/>
      <c r="SQ1295" s="4"/>
      <c r="SR1295" s="4"/>
      <c r="SS1295" s="4"/>
      <c r="ST1295" s="4"/>
      <c r="SU1295" s="4"/>
      <c r="SV1295" s="4"/>
      <c r="SW1295" s="4"/>
      <c r="SX1295" s="4"/>
      <c r="SY1295" s="4"/>
      <c r="SZ1295" s="4"/>
      <c r="TA1295" s="4"/>
      <c r="TB1295" s="4"/>
      <c r="TC1295" s="4"/>
      <c r="TD1295" s="4"/>
      <c r="TE1295" s="4"/>
      <c r="TF1295" s="4"/>
      <c r="TG1295" s="4"/>
      <c r="TH1295" s="4"/>
      <c r="TI1295" s="4"/>
      <c r="TJ1295" s="4"/>
      <c r="TK1295" s="4"/>
      <c r="TL1295" s="4"/>
      <c r="TM1295" s="4"/>
      <c r="TN1295" s="4"/>
      <c r="TO1295" s="4"/>
      <c r="TP1295" s="4"/>
      <c r="TQ1295" s="4"/>
      <c r="TR1295" s="4"/>
      <c r="TS1295" s="4"/>
      <c r="TT1295" s="4"/>
      <c r="TU1295" s="4"/>
      <c r="TV1295" s="4"/>
      <c r="TW1295" s="4"/>
      <c r="TX1295" s="4"/>
      <c r="TY1295" s="4"/>
      <c r="TZ1295" s="4"/>
      <c r="UA1295" s="4"/>
      <c r="UB1295" s="4"/>
      <c r="UC1295" s="4"/>
      <c r="UD1295" s="4"/>
      <c r="UE1295" s="4"/>
      <c r="UF1295" s="4"/>
      <c r="UG1295" s="4"/>
      <c r="UH1295" s="4"/>
      <c r="UI1295" s="4"/>
      <c r="UJ1295" s="4"/>
      <c r="UK1295" s="4"/>
      <c r="UL1295" s="4"/>
      <c r="UM1295" s="4"/>
      <c r="UN1295" s="4"/>
      <c r="UO1295" s="4"/>
      <c r="UP1295" s="4"/>
      <c r="UQ1295" s="4"/>
      <c r="UR1295" s="4"/>
      <c r="US1295" s="4"/>
      <c r="UT1295" s="4"/>
      <c r="UU1295" s="4"/>
      <c r="UV1295" s="4"/>
      <c r="UW1295" s="4"/>
      <c r="UX1295" s="4"/>
      <c r="UY1295" s="4"/>
      <c r="UZ1295" s="4"/>
      <c r="VA1295" s="4"/>
      <c r="VB1295" s="4"/>
      <c r="VC1295" s="4"/>
      <c r="VD1295" s="4"/>
      <c r="VE1295" s="4"/>
      <c r="VF1295" s="4"/>
      <c r="VG1295" s="4"/>
      <c r="VH1295" s="4"/>
      <c r="VI1295" s="4"/>
      <c r="VJ1295" s="4"/>
      <c r="VK1295" s="4"/>
      <c r="VL1295" s="4"/>
      <c r="VM1295" s="4"/>
      <c r="VN1295" s="4"/>
      <c r="VO1295" s="4"/>
      <c r="VP1295" s="4"/>
      <c r="VQ1295" s="4"/>
      <c r="VR1295" s="4"/>
      <c r="VS1295" s="4"/>
      <c r="VT1295" s="4"/>
      <c r="VU1295" s="4"/>
      <c r="VV1295" s="4"/>
      <c r="VW1295" s="4"/>
      <c r="VX1295" s="4"/>
      <c r="VY1295" s="4"/>
      <c r="VZ1295" s="4"/>
      <c r="WA1295" s="4"/>
      <c r="WB1295" s="4"/>
      <c r="WC1295" s="4"/>
      <c r="WD1295" s="4"/>
      <c r="WE1295" s="4"/>
      <c r="WF1295" s="4"/>
      <c r="WG1295" s="4"/>
      <c r="WH1295" s="4"/>
      <c r="WI1295" s="4"/>
      <c r="WJ1295" s="4"/>
      <c r="WK1295" s="4"/>
      <c r="WL1295" s="4"/>
      <c r="WM1295" s="4"/>
      <c r="WN1295" s="4"/>
      <c r="WO1295" s="4"/>
      <c r="WP1295" s="4"/>
      <c r="WQ1295" s="4"/>
      <c r="WR1295" s="4"/>
      <c r="WS1295" s="4"/>
      <c r="WT1295" s="4"/>
      <c r="WU1295" s="4"/>
      <c r="WV1295" s="4"/>
      <c r="WW1295" s="4"/>
      <c r="WX1295" s="4"/>
      <c r="WY1295" s="4"/>
      <c r="WZ1295" s="4"/>
      <c r="XA1295" s="4"/>
      <c r="XB1295" s="4"/>
      <c r="XC1295" s="4"/>
      <c r="XD1295" s="4"/>
      <c r="XE1295" s="4"/>
      <c r="XF1295" s="4"/>
      <c r="XG1295" s="4"/>
      <c r="XH1295" s="4"/>
      <c r="XI1295" s="4"/>
      <c r="XJ1295" s="4"/>
      <c r="XK1295" s="4"/>
      <c r="XL1295" s="4"/>
      <c r="XM1295" s="4"/>
      <c r="XN1295" s="4"/>
      <c r="XO1295" s="4"/>
      <c r="XP1295" s="4"/>
      <c r="XQ1295" s="4"/>
      <c r="XR1295" s="4"/>
      <c r="XS1295" s="4"/>
      <c r="XT1295" s="4"/>
      <c r="XU1295" s="4"/>
      <c r="XV1295" s="4"/>
      <c r="XW1295" s="4"/>
      <c r="XX1295" s="4"/>
      <c r="XY1295" s="4"/>
      <c r="XZ1295" s="4"/>
      <c r="YA1295" s="4"/>
      <c r="YB1295" s="4"/>
      <c r="YC1295" s="4"/>
      <c r="YD1295" s="4"/>
      <c r="YE1295" s="4"/>
      <c r="YF1295" s="4"/>
      <c r="YG1295" s="4"/>
      <c r="YH1295" s="4"/>
      <c r="YI1295" s="4"/>
      <c r="YJ1295" s="4"/>
      <c r="YK1295" s="4"/>
      <c r="YL1295" s="4"/>
      <c r="YM1295" s="4"/>
      <c r="YN1295" s="4"/>
      <c r="YO1295" s="4"/>
      <c r="YP1295" s="4"/>
      <c r="YQ1295" s="4"/>
      <c r="YR1295" s="4"/>
      <c r="YS1295" s="4"/>
      <c r="YT1295" s="4"/>
      <c r="YU1295" s="4"/>
      <c r="YV1295" s="4"/>
      <c r="YW1295" s="4"/>
      <c r="YX1295" s="4"/>
      <c r="YY1295" s="4"/>
      <c r="YZ1295" s="4"/>
      <c r="ZA1295" s="4"/>
      <c r="ZB1295" s="4"/>
      <c r="ZC1295" s="4"/>
      <c r="ZD1295" s="4"/>
      <c r="ZE1295" s="4"/>
      <c r="ZF1295" s="4"/>
      <c r="ZG1295" s="4"/>
      <c r="ZH1295" s="4"/>
      <c r="ZI1295" s="4"/>
      <c r="ZJ1295" s="4"/>
      <c r="ZK1295" s="4"/>
      <c r="ZL1295" s="4"/>
      <c r="ZM1295" s="4"/>
      <c r="ZN1295" s="4"/>
      <c r="ZO1295" s="4"/>
      <c r="ZP1295" s="4"/>
      <c r="ZQ1295" s="4"/>
      <c r="ZR1295" s="4"/>
      <c r="ZS1295" s="4"/>
      <c r="ZT1295" s="4"/>
      <c r="ZU1295" s="4"/>
      <c r="ZV1295" s="4"/>
      <c r="ZW1295" s="4"/>
      <c r="ZX1295" s="4"/>
      <c r="ZY1295" s="4"/>
      <c r="ZZ1295" s="4"/>
      <c r="AAA1295" s="4"/>
      <c r="AAB1295" s="4"/>
      <c r="AAC1295" s="4"/>
      <c r="AAD1295" s="4"/>
      <c r="AAE1295" s="4"/>
      <c r="AAF1295" s="4"/>
      <c r="AAG1295" s="4"/>
      <c r="AAH1295" s="4"/>
      <c r="AAI1295" s="4"/>
      <c r="AAJ1295" s="4"/>
      <c r="AAK1295" s="4"/>
      <c r="AAL1295" s="4"/>
      <c r="AAM1295" s="4"/>
      <c r="AAN1295" s="4"/>
      <c r="AAO1295" s="4"/>
      <c r="AAP1295" s="4"/>
      <c r="AAQ1295" s="4"/>
      <c r="AAR1295" s="4"/>
      <c r="AAS1295" s="4"/>
      <c r="AAT1295" s="4"/>
      <c r="AAU1295" s="4"/>
      <c r="AAV1295" s="4"/>
      <c r="AAW1295" s="4"/>
      <c r="AAX1295" s="4"/>
      <c r="AAY1295" s="4"/>
      <c r="AAZ1295" s="4"/>
      <c r="ABA1295" s="4"/>
      <c r="ABB1295" s="4"/>
      <c r="ABC1295" s="4"/>
      <c r="ABD1295" s="4"/>
      <c r="ABE1295" s="4"/>
      <c r="ABF1295" s="4"/>
      <c r="ABG1295" s="4"/>
      <c r="ABH1295" s="4"/>
      <c r="ABI1295" s="4"/>
      <c r="ABJ1295" s="4"/>
      <c r="ABK1295" s="4"/>
      <c r="ABL1295" s="4"/>
      <c r="ABM1295" s="4"/>
      <c r="ABN1295" s="4"/>
      <c r="ABO1295" s="4"/>
      <c r="ABP1295" s="4"/>
      <c r="ABQ1295" s="4"/>
      <c r="ABR1295" s="4"/>
      <c r="ABS1295" s="4"/>
      <c r="ABT1295" s="4"/>
      <c r="ABU1295" s="4"/>
      <c r="ABV1295" s="4"/>
      <c r="ABW1295" s="4"/>
      <c r="ABX1295" s="4"/>
      <c r="ABY1295" s="4"/>
      <c r="ABZ1295" s="4"/>
      <c r="ACA1295" s="4"/>
      <c r="ACB1295" s="4"/>
      <c r="ACC1295" s="4"/>
      <c r="ACD1295" s="4"/>
      <c r="ACE1295" s="4"/>
      <c r="ACF1295" s="4"/>
      <c r="ACG1295" s="4"/>
      <c r="ACH1295" s="4"/>
      <c r="ACI1295" s="4"/>
      <c r="ACJ1295" s="4"/>
      <c r="ACK1295" s="4"/>
      <c r="ACL1295" s="4"/>
      <c r="ACM1295" s="4"/>
      <c r="ACN1295" s="4"/>
      <c r="ACO1295" s="4"/>
      <c r="ACP1295" s="4"/>
      <c r="ACQ1295" s="4"/>
      <c r="ACR1295" s="4"/>
      <c r="ACS1295" s="4"/>
      <c r="ACT1295" s="4"/>
      <c r="ACU1295" s="4"/>
      <c r="ACV1295" s="4"/>
      <c r="ACW1295" s="4"/>
      <c r="ACX1295" s="4"/>
      <c r="ACY1295" s="4"/>
      <c r="ACZ1295" s="4"/>
      <c r="ADA1295" s="4"/>
      <c r="ADB1295" s="4"/>
      <c r="ADC1295" s="4"/>
      <c r="ADD1295" s="4"/>
      <c r="ADE1295" s="4"/>
      <c r="ADF1295" s="4"/>
      <c r="ADG1295" s="4"/>
      <c r="ADH1295" s="4"/>
      <c r="ADI1295" s="4"/>
      <c r="ADJ1295" s="4"/>
      <c r="ADK1295" s="4"/>
      <c r="ADL1295" s="4"/>
      <c r="ADM1295" s="4"/>
      <c r="ADN1295" s="4"/>
      <c r="ADO1295" s="4"/>
      <c r="ADP1295" s="4"/>
      <c r="ADQ1295" s="4"/>
      <c r="ADR1295" s="4"/>
      <c r="ADS1295" s="4"/>
      <c r="ADT1295" s="4"/>
      <c r="ADU1295" s="4"/>
      <c r="ADV1295" s="4"/>
      <c r="ADW1295" s="4"/>
      <c r="ADX1295" s="4"/>
      <c r="ADY1295" s="4"/>
      <c r="ADZ1295" s="4"/>
      <c r="AEA1295" s="4"/>
      <c r="AEB1295" s="4"/>
      <c r="AEC1295" s="4"/>
      <c r="AED1295" s="4"/>
      <c r="AEE1295" s="4"/>
      <c r="AEF1295" s="4"/>
      <c r="AEG1295" s="4"/>
      <c r="AEH1295" s="4"/>
      <c r="AEI1295" s="4"/>
      <c r="AEJ1295" s="4"/>
      <c r="AEK1295" s="4"/>
      <c r="AEL1295" s="4"/>
      <c r="AEM1295" s="4"/>
      <c r="AEN1295" s="4"/>
      <c r="AEO1295" s="4"/>
      <c r="AEP1295" s="4"/>
      <c r="AEQ1295" s="4"/>
      <c r="AER1295" s="4"/>
      <c r="AES1295" s="4"/>
      <c r="AET1295" s="4"/>
      <c r="AEU1295" s="4"/>
      <c r="AEV1295" s="4"/>
      <c r="AEW1295" s="4"/>
      <c r="AEX1295" s="4"/>
      <c r="AEY1295" s="4"/>
      <c r="AEZ1295" s="4"/>
      <c r="AFA1295" s="4"/>
      <c r="AFB1295" s="4"/>
      <c r="AFC1295" s="4"/>
      <c r="AFD1295" s="4"/>
      <c r="AFE1295" s="4"/>
      <c r="AFF1295" s="4"/>
      <c r="AFG1295" s="4"/>
      <c r="AFH1295" s="4"/>
      <c r="AFI1295" s="4"/>
      <c r="AFJ1295" s="4"/>
      <c r="AFK1295" s="4"/>
      <c r="AFL1295" s="4"/>
      <c r="AFM1295" s="4"/>
      <c r="AFN1295" s="4"/>
      <c r="AFO1295" s="4"/>
      <c r="AFP1295" s="4"/>
      <c r="AFQ1295" s="4"/>
      <c r="AFR1295" s="4"/>
      <c r="AFS1295" s="4"/>
      <c r="AFT1295" s="4"/>
      <c r="AFU1295" s="4"/>
      <c r="AFV1295" s="4"/>
      <c r="AFW1295" s="4"/>
      <c r="AFX1295" s="4"/>
      <c r="AFY1295" s="4"/>
      <c r="AFZ1295" s="4"/>
      <c r="AGA1295" s="4"/>
      <c r="AGB1295" s="4"/>
      <c r="AGC1295" s="4"/>
      <c r="AGD1295" s="4"/>
      <c r="AGE1295" s="4"/>
      <c r="AGF1295" s="4"/>
      <c r="AGG1295" s="4"/>
      <c r="AGH1295" s="4"/>
      <c r="AGI1295" s="4"/>
      <c r="AGJ1295" s="4"/>
      <c r="AGK1295" s="4"/>
      <c r="AGL1295" s="4"/>
      <c r="AGM1295" s="4"/>
      <c r="AGN1295" s="4"/>
      <c r="AGO1295" s="4"/>
      <c r="AGP1295" s="4"/>
      <c r="AGQ1295" s="4"/>
      <c r="AGR1295" s="4"/>
      <c r="AGS1295" s="4"/>
      <c r="AGT1295" s="4"/>
      <c r="AGU1295" s="4"/>
      <c r="AGV1295" s="4"/>
      <c r="AGW1295" s="4"/>
      <c r="AGX1295" s="4"/>
      <c r="AGY1295" s="4"/>
      <c r="AGZ1295" s="4"/>
      <c r="AHA1295" s="4"/>
      <c r="AHB1295" s="4"/>
      <c r="AHC1295" s="4"/>
      <c r="AHD1295" s="4"/>
      <c r="AHE1295" s="4"/>
      <c r="AHF1295" s="4"/>
      <c r="AHG1295" s="4"/>
      <c r="AHH1295" s="4"/>
      <c r="AHI1295" s="4"/>
      <c r="AHJ1295" s="4"/>
      <c r="AHK1295" s="4"/>
      <c r="AHL1295" s="4"/>
      <c r="AHM1295" s="4"/>
      <c r="AHN1295" s="4"/>
      <c r="AHO1295" s="4"/>
      <c r="AHP1295" s="4"/>
      <c r="AHQ1295" s="4"/>
      <c r="AHR1295" s="4"/>
      <c r="AHS1295" s="4"/>
      <c r="AHT1295" s="4"/>
      <c r="AHU1295" s="4"/>
      <c r="AHV1295" s="4"/>
      <c r="AHW1295" s="4"/>
      <c r="AHX1295" s="4"/>
      <c r="AHY1295" s="4"/>
      <c r="AHZ1295" s="4"/>
      <c r="AIA1295" s="4"/>
      <c r="AIB1295" s="4"/>
      <c r="AIC1295" s="4"/>
      <c r="AID1295" s="4"/>
      <c r="AIE1295" s="4"/>
      <c r="AIF1295" s="4"/>
      <c r="AIG1295" s="4"/>
      <c r="AIH1295" s="4"/>
      <c r="AII1295" s="4"/>
      <c r="AIJ1295" s="4"/>
      <c r="AIK1295" s="4"/>
      <c r="AIL1295" s="4"/>
      <c r="AIM1295" s="4"/>
      <c r="AIN1295" s="4"/>
      <c r="AIO1295" s="4"/>
      <c r="AIP1295" s="4"/>
      <c r="AIQ1295" s="4"/>
      <c r="AIR1295" s="4"/>
      <c r="AIS1295" s="4"/>
      <c r="AIT1295" s="4"/>
      <c r="AIU1295" s="4"/>
      <c r="AIV1295" s="4"/>
      <c r="AIW1295" s="4"/>
      <c r="AIX1295" s="4"/>
      <c r="AIY1295" s="4"/>
      <c r="AIZ1295" s="4"/>
      <c r="AJA1295" s="4"/>
      <c r="AJB1295" s="4"/>
      <c r="AJC1295" s="4"/>
      <c r="AJD1295" s="4"/>
      <c r="AJE1295" s="4"/>
      <c r="AJF1295" s="4"/>
      <c r="AJG1295" s="4"/>
      <c r="AJH1295" s="4"/>
      <c r="AJI1295" s="4"/>
      <c r="AJJ1295" s="4"/>
      <c r="AJK1295" s="4"/>
      <c r="AJL1295" s="4"/>
      <c r="AJM1295" s="4"/>
      <c r="AJN1295" s="4"/>
      <c r="AJO1295" s="4"/>
      <c r="AJP1295" s="4"/>
      <c r="AJQ1295" s="4"/>
      <c r="AJR1295" s="4"/>
      <c r="AJS1295" s="4"/>
      <c r="AJT1295" s="4"/>
      <c r="AJU1295" s="4"/>
      <c r="AJV1295" s="4"/>
      <c r="AJW1295" s="4"/>
      <c r="AJX1295" s="4"/>
      <c r="AJY1295" s="4"/>
      <c r="AJZ1295" s="4"/>
      <c r="AKA1295" s="4"/>
      <c r="AKB1295" s="4"/>
      <c r="AKC1295" s="4"/>
      <c r="AKD1295" s="4"/>
      <c r="AKE1295" s="4"/>
      <c r="AKF1295" s="4"/>
      <c r="AKG1295" s="4"/>
      <c r="AKH1295" s="4"/>
      <c r="AKI1295" s="4"/>
      <c r="AKJ1295" s="4"/>
      <c r="AKK1295" s="4"/>
      <c r="AKL1295" s="4"/>
      <c r="AKM1295" s="4"/>
      <c r="AKN1295" s="4"/>
      <c r="AKO1295" s="4"/>
      <c r="AKP1295" s="4"/>
      <c r="AKQ1295" s="4"/>
      <c r="AKR1295" s="4"/>
      <c r="AKS1295" s="4"/>
      <c r="AKT1295" s="4"/>
      <c r="AKU1295" s="4"/>
      <c r="AKV1295" s="4"/>
      <c r="AKW1295" s="4"/>
      <c r="AKX1295" s="4"/>
      <c r="AKY1295" s="4"/>
      <c r="AKZ1295" s="4"/>
      <c r="ALA1295" s="4"/>
      <c r="ALB1295" s="4"/>
      <c r="ALC1295" s="4"/>
      <c r="ALD1295" s="4"/>
      <c r="ALE1295" s="4"/>
      <c r="ALF1295" s="4"/>
      <c r="ALG1295" s="4"/>
      <c r="ALH1295" s="4"/>
      <c r="ALI1295" s="4"/>
      <c r="ALJ1295" s="4"/>
      <c r="ALK1295" s="4"/>
      <c r="ALL1295" s="4"/>
      <c r="ALM1295" s="4"/>
      <c r="ALN1295" s="4"/>
      <c r="ALO1295" s="4"/>
      <c r="ALP1295" s="4"/>
      <c r="ALQ1295" s="4"/>
      <c r="ALR1295" s="4"/>
      <c r="ALS1295" s="4"/>
      <c r="ALT1295" s="4"/>
      <c r="ALU1295" s="4"/>
      <c r="ALV1295" s="4"/>
      <c r="ALW1295" s="4"/>
      <c r="ALX1295" s="4"/>
      <c r="ALY1295" s="4"/>
      <c r="ALZ1295" s="4"/>
      <c r="AMA1295" s="4"/>
      <c r="AMB1295" s="4"/>
      <c r="AMC1295" s="4"/>
      <c r="AMD1295" s="4"/>
      <c r="AME1295" s="4"/>
      <c r="AMF1295" s="4"/>
      <c r="AMG1295" s="4"/>
      <c r="AMH1295" s="4"/>
      <c r="AMI1295" s="4"/>
      <c r="AMJ1295" s="4"/>
      <c r="AMK1295" s="4"/>
      <c r="AML1295" s="4"/>
      <c r="AMM1295" s="4"/>
      <c r="AMN1295" s="4"/>
      <c r="AMO1295" s="4"/>
      <c r="AMP1295" s="4"/>
      <c r="AMQ1295" s="4"/>
      <c r="AMR1295" s="4"/>
      <c r="AMS1295" s="4"/>
      <c r="AMT1295" s="4"/>
      <c r="AMU1295" s="4"/>
      <c r="AMV1295" s="4"/>
      <c r="AMW1295" s="4"/>
      <c r="AMX1295" s="4"/>
      <c r="AMY1295" s="4"/>
      <c r="AMZ1295" s="4"/>
      <c r="ANA1295" s="4"/>
      <c r="ANB1295" s="4"/>
      <c r="ANC1295" s="4"/>
      <c r="AND1295" s="4"/>
      <c r="ANE1295" s="4"/>
      <c r="ANF1295" s="4"/>
      <c r="ANG1295" s="4"/>
      <c r="ANH1295" s="4"/>
      <c r="ANI1295" s="4"/>
      <c r="ANJ1295" s="4"/>
      <c r="ANK1295" s="4"/>
      <c r="ANL1295" s="4"/>
      <c r="ANM1295" s="4"/>
      <c r="ANN1295" s="4"/>
      <c r="ANO1295" s="4"/>
      <c r="ANP1295" s="4"/>
      <c r="ANQ1295" s="4"/>
      <c r="ANR1295" s="4"/>
      <c r="ANS1295" s="4"/>
      <c r="ANT1295" s="4"/>
      <c r="ANU1295" s="4"/>
      <c r="ANV1295" s="4"/>
      <c r="ANW1295" s="4"/>
      <c r="ANX1295" s="4"/>
      <c r="ANY1295" s="4"/>
      <c r="ANZ1295" s="4"/>
      <c r="AOA1295" s="4"/>
      <c r="AOB1295" s="4"/>
      <c r="AOC1295" s="4"/>
      <c r="AOD1295" s="4"/>
      <c r="AOE1295" s="4"/>
      <c r="AOF1295" s="4"/>
      <c r="AOG1295" s="4"/>
      <c r="AOH1295" s="4"/>
      <c r="AOI1295" s="4"/>
      <c r="AOJ1295" s="4"/>
      <c r="AOK1295" s="4"/>
      <c r="AOL1295" s="4"/>
      <c r="AOM1295" s="4"/>
      <c r="AON1295" s="4"/>
      <c r="AOO1295" s="4"/>
      <c r="AOP1295" s="4"/>
      <c r="AOQ1295" s="4"/>
      <c r="AOR1295" s="4"/>
      <c r="AOS1295" s="4"/>
      <c r="AOT1295" s="4"/>
      <c r="AOU1295" s="4"/>
      <c r="AOV1295" s="4"/>
      <c r="AOW1295" s="4"/>
      <c r="AOX1295" s="4"/>
      <c r="AOY1295" s="4"/>
      <c r="AOZ1295" s="4"/>
      <c r="APA1295" s="4"/>
      <c r="APB1295" s="4"/>
      <c r="APC1295" s="4"/>
      <c r="APD1295" s="4"/>
      <c r="APE1295" s="4"/>
      <c r="APF1295" s="4"/>
      <c r="APG1295" s="4"/>
      <c r="APH1295" s="4"/>
      <c r="API1295" s="4"/>
      <c r="APJ1295" s="4"/>
      <c r="APK1295" s="4"/>
      <c r="APL1295" s="4"/>
      <c r="APM1295" s="4"/>
      <c r="APN1295" s="4"/>
      <c r="APO1295" s="4"/>
      <c r="APP1295" s="4"/>
      <c r="APQ1295" s="4"/>
      <c r="APR1295" s="4"/>
      <c r="APS1295" s="4"/>
      <c r="APT1295" s="4"/>
      <c r="APU1295" s="4"/>
      <c r="APV1295" s="4"/>
      <c r="APW1295" s="4"/>
      <c r="APX1295" s="4"/>
      <c r="APY1295" s="4"/>
      <c r="APZ1295" s="4"/>
      <c r="AQA1295" s="4"/>
      <c r="AQB1295" s="4"/>
      <c r="AQC1295" s="4"/>
      <c r="AQD1295" s="4"/>
      <c r="AQE1295" s="4"/>
      <c r="AQF1295" s="4"/>
      <c r="AQG1295" s="4"/>
      <c r="AQH1295" s="4"/>
      <c r="AQI1295" s="4"/>
      <c r="AQJ1295" s="4"/>
      <c r="AQK1295" s="4"/>
      <c r="AQL1295" s="4"/>
      <c r="AQM1295" s="4"/>
      <c r="AQN1295" s="4"/>
      <c r="AQO1295" s="4"/>
      <c r="AQP1295" s="4"/>
      <c r="AQQ1295" s="4"/>
      <c r="AQR1295" s="4"/>
      <c r="AQS1295" s="4"/>
      <c r="AQT1295" s="4"/>
      <c r="AQU1295" s="4"/>
      <c r="AQV1295" s="4"/>
      <c r="AQW1295" s="4"/>
      <c r="AQX1295" s="4"/>
      <c r="AQY1295" s="4"/>
      <c r="AQZ1295" s="4"/>
      <c r="ARA1295" s="4"/>
      <c r="ARB1295" s="4"/>
      <c r="ARC1295" s="4"/>
      <c r="ARD1295" s="4"/>
      <c r="ARE1295" s="4"/>
      <c r="ARF1295" s="4"/>
      <c r="ARG1295" s="4"/>
      <c r="ARH1295" s="4"/>
      <c r="ARI1295" s="4"/>
      <c r="ARJ1295" s="4"/>
      <c r="ARK1295" s="4"/>
      <c r="ARL1295" s="4"/>
      <c r="ARM1295" s="4"/>
      <c r="ARN1295" s="4"/>
      <c r="ARO1295" s="4"/>
      <c r="ARP1295" s="4"/>
      <c r="ARQ1295" s="4"/>
      <c r="ARR1295" s="4"/>
      <c r="ARS1295" s="4"/>
      <c r="ART1295" s="4"/>
      <c r="ARU1295" s="4"/>
      <c r="ARV1295" s="4"/>
      <c r="ARW1295" s="4"/>
      <c r="ARX1295" s="4"/>
      <c r="ARY1295" s="4"/>
      <c r="ARZ1295" s="4"/>
      <c r="ASA1295" s="4"/>
      <c r="ASB1295" s="4"/>
      <c r="ASC1295" s="4"/>
      <c r="ASD1295" s="4"/>
      <c r="ASE1295" s="4"/>
      <c r="ASF1295" s="4"/>
      <c r="ASG1295" s="4"/>
      <c r="ASH1295" s="4"/>
      <c r="ASI1295" s="4"/>
      <c r="ASJ1295" s="4"/>
      <c r="ASK1295" s="4"/>
      <c r="ASL1295" s="4"/>
      <c r="ASM1295" s="4"/>
      <c r="ASN1295" s="4"/>
      <c r="ASO1295" s="4"/>
      <c r="ASP1295" s="4"/>
      <c r="ASQ1295" s="4"/>
      <c r="ASR1295" s="4"/>
      <c r="ASS1295" s="4"/>
      <c r="AST1295" s="4"/>
      <c r="ASU1295" s="4"/>
      <c r="ASV1295" s="4"/>
      <c r="ASW1295" s="4"/>
      <c r="ASX1295" s="4"/>
      <c r="ASY1295" s="4"/>
      <c r="ASZ1295" s="4"/>
      <c r="ATA1295" s="4"/>
      <c r="ATB1295" s="4"/>
      <c r="ATC1295" s="4"/>
      <c r="ATD1295" s="4"/>
      <c r="ATE1295" s="4"/>
      <c r="ATF1295" s="4"/>
      <c r="ATG1295" s="4"/>
      <c r="ATH1295" s="4"/>
      <c r="ATI1295" s="4"/>
      <c r="ATJ1295" s="4"/>
      <c r="ATK1295" s="4"/>
      <c r="ATL1295" s="4"/>
      <c r="ATM1295" s="4"/>
      <c r="ATN1295" s="4"/>
      <c r="ATO1295" s="4"/>
      <c r="ATP1295" s="4"/>
      <c r="ATQ1295" s="4"/>
      <c r="ATR1295" s="4"/>
      <c r="ATS1295" s="4"/>
      <c r="ATT1295" s="4"/>
      <c r="ATU1295" s="4"/>
      <c r="ATV1295" s="4"/>
      <c r="ATW1295" s="4"/>
      <c r="ATX1295" s="4"/>
      <c r="ATY1295" s="4"/>
      <c r="ATZ1295" s="4"/>
      <c r="AUA1295" s="4"/>
      <c r="AUB1295" s="4"/>
      <c r="AUC1295" s="4"/>
      <c r="AUD1295" s="4"/>
      <c r="AUE1295" s="4"/>
      <c r="AUF1295" s="4"/>
      <c r="AUG1295" s="4"/>
      <c r="AUH1295" s="4"/>
      <c r="AUI1295" s="4"/>
      <c r="AUJ1295" s="4"/>
      <c r="AUK1295" s="4"/>
      <c r="AUL1295" s="4"/>
      <c r="AUM1295" s="4"/>
      <c r="AUN1295" s="4"/>
      <c r="AUO1295" s="4"/>
      <c r="AUP1295" s="4"/>
      <c r="AUQ1295" s="4"/>
      <c r="AUR1295" s="4"/>
      <c r="AUS1295" s="4"/>
      <c r="AUT1295" s="4"/>
      <c r="AUU1295" s="4"/>
      <c r="AUV1295" s="4"/>
      <c r="AUW1295" s="4"/>
      <c r="AUX1295" s="4"/>
      <c r="AUY1295" s="4"/>
      <c r="AUZ1295" s="4"/>
      <c r="AVA1295" s="4"/>
      <c r="AVB1295" s="4"/>
      <c r="AVC1295" s="4"/>
      <c r="AVD1295" s="4"/>
      <c r="AVE1295" s="4"/>
      <c r="AVF1295" s="4"/>
      <c r="AVG1295" s="4"/>
      <c r="AVH1295" s="4"/>
      <c r="AVI1295" s="4"/>
      <c r="AVJ1295" s="4"/>
      <c r="AVK1295" s="4"/>
      <c r="AVL1295" s="4"/>
      <c r="AVM1295" s="4"/>
      <c r="AVN1295" s="4"/>
      <c r="AVO1295" s="4"/>
      <c r="AVP1295" s="4"/>
      <c r="AVQ1295" s="4"/>
      <c r="AVR1295" s="4"/>
      <c r="AVS1295" s="4"/>
      <c r="AVT1295" s="4"/>
      <c r="AVU1295" s="4"/>
      <c r="AVV1295" s="4"/>
      <c r="AVW1295" s="4"/>
      <c r="AVX1295" s="4"/>
      <c r="AVY1295" s="4"/>
      <c r="AVZ1295" s="4"/>
      <c r="AWA1295" s="4"/>
      <c r="AWB1295" s="4"/>
      <c r="AWC1295" s="4"/>
      <c r="AWD1295" s="4"/>
      <c r="AWE1295" s="4"/>
      <c r="AWF1295" s="4"/>
      <c r="AWG1295" s="4"/>
      <c r="AWH1295" s="4"/>
      <c r="AWI1295" s="4"/>
      <c r="AWJ1295" s="4"/>
      <c r="AWK1295" s="4"/>
      <c r="AWL1295" s="4"/>
      <c r="AWM1295" s="4"/>
      <c r="AWN1295" s="4"/>
      <c r="AWO1295" s="4"/>
      <c r="AWP1295" s="4"/>
      <c r="AWQ1295" s="4"/>
      <c r="AWR1295" s="4"/>
      <c r="AWS1295" s="4"/>
      <c r="AWT1295" s="4"/>
      <c r="AWU1295" s="4"/>
      <c r="AWV1295" s="4"/>
      <c r="AWW1295" s="4"/>
      <c r="AWX1295" s="4"/>
      <c r="AWY1295" s="4"/>
      <c r="AWZ1295" s="4"/>
      <c r="AXA1295" s="4"/>
      <c r="AXB1295" s="4"/>
      <c r="AXC1295" s="4"/>
      <c r="AXD1295" s="4"/>
      <c r="AXE1295" s="4"/>
      <c r="AXF1295" s="4"/>
      <c r="AXG1295" s="4"/>
      <c r="AXH1295" s="4"/>
      <c r="AXI1295" s="4"/>
      <c r="AXJ1295" s="4"/>
      <c r="AXK1295" s="4"/>
      <c r="AXL1295" s="4"/>
      <c r="AXM1295" s="4"/>
      <c r="AXN1295" s="4"/>
      <c r="AXO1295" s="4"/>
      <c r="AXP1295" s="4"/>
      <c r="AXQ1295" s="4"/>
      <c r="AXR1295" s="4"/>
      <c r="AXS1295" s="4"/>
      <c r="AXT1295" s="4"/>
      <c r="AXU1295" s="4"/>
      <c r="AXV1295" s="4"/>
      <c r="AXW1295" s="4"/>
      <c r="AXX1295" s="4"/>
      <c r="AXY1295" s="4"/>
      <c r="AXZ1295" s="4"/>
      <c r="AYA1295" s="4"/>
      <c r="AYB1295" s="4"/>
      <c r="AYC1295" s="4"/>
      <c r="AYD1295" s="4"/>
      <c r="AYE1295" s="4"/>
      <c r="AYF1295" s="4"/>
      <c r="AYG1295" s="4"/>
      <c r="AYH1295" s="4"/>
      <c r="AYI1295" s="4"/>
      <c r="AYJ1295" s="4"/>
      <c r="AYK1295" s="4"/>
      <c r="AYL1295" s="4"/>
      <c r="AYM1295" s="4"/>
      <c r="AYN1295" s="4"/>
      <c r="AYO1295" s="4"/>
      <c r="AYP1295" s="4"/>
      <c r="AYQ1295" s="4"/>
      <c r="AYR1295" s="4"/>
      <c r="AYS1295" s="4"/>
      <c r="AYT1295" s="4"/>
      <c r="AYU1295" s="4"/>
      <c r="AYV1295" s="4"/>
      <c r="AYW1295" s="4"/>
      <c r="AYX1295" s="4"/>
      <c r="AYY1295" s="4"/>
      <c r="AYZ1295" s="4"/>
      <c r="AZA1295" s="4"/>
      <c r="AZB1295" s="4"/>
      <c r="AZC1295" s="4"/>
      <c r="AZD1295" s="4"/>
      <c r="AZE1295" s="4"/>
      <c r="AZF1295" s="4"/>
      <c r="AZG1295" s="4"/>
      <c r="AZH1295" s="4"/>
      <c r="AZI1295" s="4"/>
      <c r="AZJ1295" s="4"/>
      <c r="AZK1295" s="4"/>
      <c r="AZL1295" s="4"/>
      <c r="AZM1295" s="4"/>
      <c r="AZN1295" s="4"/>
      <c r="AZO1295" s="4"/>
      <c r="AZP1295" s="4"/>
      <c r="AZQ1295" s="4"/>
      <c r="AZR1295" s="4"/>
      <c r="AZS1295" s="4"/>
      <c r="AZT1295" s="4"/>
      <c r="AZU1295" s="4"/>
      <c r="AZV1295" s="4"/>
      <c r="AZW1295" s="4"/>
      <c r="AZX1295" s="4"/>
      <c r="AZY1295" s="4"/>
      <c r="AZZ1295" s="4"/>
      <c r="BAA1295" s="4"/>
      <c r="BAB1295" s="4"/>
      <c r="BAC1295" s="4"/>
      <c r="BAD1295" s="4"/>
      <c r="BAE1295" s="4"/>
      <c r="BAF1295" s="4"/>
      <c r="BAG1295" s="4"/>
      <c r="BAH1295" s="4"/>
      <c r="BAI1295" s="4"/>
      <c r="BAJ1295" s="4"/>
      <c r="BAK1295" s="4"/>
      <c r="BAL1295" s="4"/>
      <c r="BAM1295" s="4"/>
      <c r="BAN1295" s="4"/>
      <c r="BAO1295" s="4"/>
      <c r="BAP1295" s="4"/>
      <c r="BAQ1295" s="4"/>
      <c r="BAR1295" s="4"/>
      <c r="BAS1295" s="4"/>
      <c r="BAT1295" s="4"/>
      <c r="BAU1295" s="4"/>
      <c r="BAV1295" s="4"/>
      <c r="BAW1295" s="4"/>
      <c r="BAX1295" s="4"/>
      <c r="BAY1295" s="4"/>
      <c r="BAZ1295" s="4"/>
      <c r="BBA1295" s="4"/>
      <c r="BBB1295" s="4"/>
      <c r="BBC1295" s="4"/>
      <c r="BBD1295" s="4"/>
      <c r="BBE1295" s="4"/>
      <c r="BBF1295" s="4"/>
      <c r="BBG1295" s="4"/>
      <c r="BBH1295" s="4"/>
      <c r="BBI1295" s="4"/>
      <c r="BBJ1295" s="4"/>
      <c r="BBK1295" s="4"/>
      <c r="BBL1295" s="4"/>
      <c r="BBM1295" s="4"/>
      <c r="BBN1295" s="4"/>
      <c r="BBO1295" s="4"/>
      <c r="BBP1295" s="4"/>
      <c r="BBQ1295" s="4"/>
      <c r="BBR1295" s="4"/>
      <c r="BBS1295" s="4"/>
      <c r="BBT1295" s="4"/>
      <c r="BBU1295" s="4"/>
      <c r="BBV1295" s="4"/>
      <c r="BBW1295" s="4"/>
      <c r="BBX1295" s="4"/>
      <c r="BBY1295" s="4"/>
      <c r="BBZ1295" s="4"/>
      <c r="BCA1295" s="4"/>
      <c r="BCB1295" s="4"/>
      <c r="BCC1295" s="4"/>
      <c r="BCD1295" s="4"/>
      <c r="BCE1295" s="4"/>
      <c r="BCF1295" s="4"/>
      <c r="BCG1295" s="4"/>
      <c r="BCH1295" s="4"/>
      <c r="BCI1295" s="4"/>
      <c r="BCJ1295" s="4"/>
      <c r="BCK1295" s="4"/>
      <c r="BCL1295" s="4"/>
      <c r="BCM1295" s="4"/>
      <c r="BCN1295" s="4"/>
      <c r="BCO1295" s="4"/>
      <c r="BCP1295" s="4"/>
      <c r="BCQ1295" s="4"/>
      <c r="BCR1295" s="4"/>
      <c r="BCS1295" s="4"/>
      <c r="BCT1295" s="4"/>
      <c r="BCU1295" s="4"/>
      <c r="BCV1295" s="4"/>
      <c r="BCW1295" s="4"/>
      <c r="BCX1295" s="4"/>
      <c r="BCY1295" s="4"/>
      <c r="BCZ1295" s="4"/>
      <c r="BDA1295" s="4"/>
      <c r="BDB1295" s="4"/>
      <c r="BDC1295" s="4"/>
      <c r="BDD1295" s="4"/>
      <c r="BDE1295" s="4"/>
      <c r="BDF1295" s="4"/>
      <c r="BDG1295" s="4"/>
      <c r="BDH1295" s="4"/>
      <c r="BDI1295" s="4"/>
      <c r="BDJ1295" s="4"/>
      <c r="BDK1295" s="4"/>
      <c r="BDL1295" s="4"/>
      <c r="BDM1295" s="4"/>
      <c r="BDN1295" s="4"/>
      <c r="BDO1295" s="4"/>
      <c r="BDP1295" s="4"/>
      <c r="BDQ1295" s="4"/>
      <c r="BDR1295" s="4"/>
      <c r="BDS1295" s="4"/>
      <c r="BDT1295" s="4"/>
      <c r="BDU1295" s="4"/>
      <c r="BDV1295" s="4"/>
      <c r="BDW1295" s="4"/>
      <c r="BDX1295" s="4"/>
      <c r="BDY1295" s="4"/>
      <c r="BDZ1295" s="4"/>
      <c r="BEA1295" s="4"/>
      <c r="BEB1295" s="4"/>
      <c r="BEC1295" s="4"/>
      <c r="BED1295" s="4"/>
      <c r="BEE1295" s="4"/>
      <c r="BEF1295" s="4"/>
      <c r="BEG1295" s="4"/>
      <c r="BEH1295" s="4"/>
      <c r="BEI1295" s="4"/>
      <c r="BEJ1295" s="4"/>
      <c r="BEK1295" s="4"/>
      <c r="BEL1295" s="4"/>
      <c r="BEM1295" s="4"/>
      <c r="BEN1295" s="4"/>
      <c r="BEO1295" s="4"/>
      <c r="BEP1295" s="4"/>
      <c r="BEQ1295" s="4"/>
      <c r="BER1295" s="4"/>
      <c r="BES1295" s="4"/>
      <c r="BET1295" s="4"/>
      <c r="BEU1295" s="4"/>
      <c r="BEV1295" s="4"/>
      <c r="BEW1295" s="4"/>
      <c r="BEX1295" s="4"/>
      <c r="BEY1295" s="4"/>
      <c r="BEZ1295" s="4"/>
      <c r="BFA1295" s="4"/>
      <c r="BFB1295" s="4"/>
      <c r="BFC1295" s="4"/>
      <c r="BFD1295" s="4"/>
      <c r="BFE1295" s="4"/>
      <c r="BFF1295" s="4"/>
      <c r="BFG1295" s="4"/>
      <c r="BFH1295" s="4"/>
      <c r="BFI1295" s="4"/>
      <c r="BFJ1295" s="4"/>
      <c r="BFK1295" s="4"/>
      <c r="BFL1295" s="4"/>
      <c r="BFM1295" s="4"/>
      <c r="BFN1295" s="4"/>
      <c r="BFO1295" s="4"/>
      <c r="BFP1295" s="4"/>
      <c r="BFQ1295" s="4"/>
      <c r="BFR1295" s="4"/>
      <c r="BFS1295" s="4"/>
      <c r="BFT1295" s="4"/>
      <c r="BFU1295" s="4"/>
      <c r="BFV1295" s="4"/>
      <c r="BFW1295" s="4"/>
      <c r="BFX1295" s="4"/>
      <c r="BFY1295" s="4"/>
      <c r="BFZ1295" s="4"/>
      <c r="BGA1295" s="4"/>
      <c r="BGB1295" s="4"/>
      <c r="BGC1295" s="4"/>
      <c r="BGD1295" s="4"/>
      <c r="BGE1295" s="4"/>
      <c r="BGF1295" s="4"/>
      <c r="BGG1295" s="4"/>
      <c r="BGH1295" s="4"/>
      <c r="BGI1295" s="4"/>
      <c r="BGJ1295" s="4"/>
      <c r="BGK1295" s="4"/>
      <c r="BGL1295" s="4"/>
      <c r="BGM1295" s="4"/>
      <c r="BGN1295" s="4"/>
      <c r="BGO1295" s="4"/>
      <c r="BGP1295" s="4"/>
      <c r="BGQ1295" s="4"/>
      <c r="BGR1295" s="4"/>
      <c r="BGS1295" s="4"/>
      <c r="BGT1295" s="4"/>
      <c r="BGU1295" s="4"/>
      <c r="BGV1295" s="4"/>
      <c r="BGW1295" s="4"/>
      <c r="BGX1295" s="4"/>
      <c r="BGY1295" s="4"/>
      <c r="BGZ1295" s="4"/>
      <c r="BHA1295" s="4"/>
      <c r="BHB1295" s="4"/>
      <c r="BHC1295" s="4"/>
      <c r="BHD1295" s="4"/>
      <c r="BHE1295" s="4"/>
      <c r="BHF1295" s="4"/>
      <c r="BHG1295" s="4"/>
      <c r="BHH1295" s="4"/>
      <c r="BHI1295" s="4"/>
      <c r="BHJ1295" s="4"/>
      <c r="BHK1295" s="4"/>
      <c r="BHL1295" s="4"/>
      <c r="BHM1295" s="4"/>
      <c r="BHN1295" s="4"/>
      <c r="BHO1295" s="4"/>
      <c r="BHP1295" s="4"/>
      <c r="BHQ1295" s="4"/>
      <c r="BHR1295" s="4"/>
      <c r="BHS1295" s="4"/>
      <c r="BHT1295" s="4"/>
      <c r="BHU1295" s="4"/>
      <c r="BHV1295" s="4"/>
      <c r="BHW1295" s="4"/>
      <c r="BHX1295" s="4"/>
      <c r="BHY1295" s="4"/>
      <c r="BHZ1295" s="4"/>
      <c r="BIA1295" s="4"/>
      <c r="BIB1295" s="4"/>
      <c r="BIC1295" s="4"/>
      <c r="BID1295" s="4"/>
      <c r="BIE1295" s="4"/>
      <c r="BIF1295" s="4"/>
      <c r="BIG1295" s="4"/>
      <c r="BIH1295" s="4"/>
      <c r="BII1295" s="4"/>
      <c r="BIJ1295" s="4"/>
      <c r="BIK1295" s="4"/>
      <c r="BIL1295" s="4"/>
      <c r="BIM1295" s="4"/>
      <c r="BIN1295" s="4"/>
      <c r="BIO1295" s="4"/>
      <c r="BIP1295" s="4"/>
      <c r="BIQ1295" s="4"/>
      <c r="BIR1295" s="4"/>
      <c r="BIS1295" s="4"/>
      <c r="BIT1295" s="4"/>
      <c r="BIU1295" s="4"/>
      <c r="BIV1295" s="4"/>
      <c r="BIW1295" s="4"/>
      <c r="BIX1295" s="4"/>
      <c r="BIY1295" s="4"/>
      <c r="BIZ1295" s="4"/>
      <c r="BJA1295" s="4"/>
      <c r="BJB1295" s="4"/>
      <c r="BJC1295" s="4"/>
      <c r="BJD1295" s="4"/>
      <c r="BJE1295" s="4"/>
      <c r="BJF1295" s="4"/>
      <c r="BJG1295" s="4"/>
      <c r="BJH1295" s="4"/>
      <c r="BJI1295" s="4"/>
      <c r="BJJ1295" s="4"/>
      <c r="BJK1295" s="4"/>
      <c r="BJL1295" s="4"/>
      <c r="BJM1295" s="4"/>
      <c r="BJN1295" s="4"/>
      <c r="BJO1295" s="4"/>
      <c r="BJP1295" s="4"/>
      <c r="BJQ1295" s="4"/>
      <c r="BJR1295" s="4"/>
      <c r="BJS1295" s="4"/>
      <c r="BJT1295" s="4"/>
      <c r="BJU1295" s="4"/>
      <c r="BJV1295" s="4"/>
      <c r="BJW1295" s="4"/>
      <c r="BJX1295" s="4"/>
      <c r="BJY1295" s="4"/>
      <c r="BJZ1295" s="4"/>
      <c r="BKA1295" s="4"/>
      <c r="BKB1295" s="4"/>
      <c r="BKC1295" s="4"/>
      <c r="BKD1295" s="4"/>
      <c r="BKE1295" s="4"/>
      <c r="BKF1295" s="4"/>
      <c r="BKG1295" s="4"/>
      <c r="BKH1295" s="4"/>
      <c r="BKI1295" s="4"/>
      <c r="BKJ1295" s="4"/>
      <c r="BKK1295" s="4"/>
      <c r="BKL1295" s="4"/>
      <c r="BKM1295" s="4"/>
      <c r="BKN1295" s="4"/>
      <c r="BKO1295" s="4"/>
      <c r="BKP1295" s="4"/>
      <c r="BKQ1295" s="4"/>
      <c r="BKR1295" s="4"/>
      <c r="BKS1295" s="4"/>
      <c r="BKT1295" s="4"/>
      <c r="BKU1295" s="4"/>
      <c r="BKV1295" s="4"/>
      <c r="BKW1295" s="4"/>
      <c r="BKX1295" s="4"/>
      <c r="BKY1295" s="4"/>
      <c r="BKZ1295" s="4"/>
      <c r="BLA1295" s="4"/>
      <c r="BLB1295" s="4"/>
      <c r="BLC1295" s="4"/>
      <c r="BLD1295" s="4"/>
      <c r="BLE1295" s="4"/>
      <c r="BLF1295" s="4"/>
      <c r="BLG1295" s="4"/>
      <c r="BLH1295" s="4"/>
      <c r="BLI1295" s="4"/>
      <c r="BLJ1295" s="4"/>
      <c r="BLK1295" s="4"/>
      <c r="BLL1295" s="4"/>
      <c r="BLM1295" s="4"/>
      <c r="BLN1295" s="4"/>
      <c r="BLO1295" s="4"/>
      <c r="BLP1295" s="4"/>
      <c r="BLQ1295" s="4"/>
      <c r="BLR1295" s="4"/>
      <c r="BLS1295" s="4"/>
      <c r="BLT1295" s="4"/>
      <c r="BLU1295" s="4"/>
      <c r="BLV1295" s="4"/>
      <c r="BLW1295" s="4"/>
      <c r="BLX1295" s="4"/>
      <c r="BLY1295" s="4"/>
      <c r="BLZ1295" s="4"/>
      <c r="BMA1295" s="4"/>
      <c r="BMB1295" s="4"/>
      <c r="BMC1295" s="4"/>
      <c r="BMD1295" s="4"/>
      <c r="BME1295" s="4"/>
      <c r="BMF1295" s="4"/>
      <c r="BMG1295" s="4"/>
      <c r="BMH1295" s="4"/>
      <c r="BMI1295" s="4"/>
      <c r="BMJ1295" s="4"/>
      <c r="BMK1295" s="4"/>
      <c r="BML1295" s="4"/>
      <c r="BMM1295" s="4"/>
      <c r="BMN1295" s="4"/>
      <c r="BMO1295" s="4"/>
      <c r="BMP1295" s="4"/>
      <c r="BMQ1295" s="4"/>
      <c r="BMR1295" s="4"/>
      <c r="BMS1295" s="4"/>
      <c r="BMT1295" s="4"/>
      <c r="BMU1295" s="4"/>
      <c r="BMV1295" s="4"/>
      <c r="BMW1295" s="4"/>
      <c r="BMX1295" s="4"/>
      <c r="BMY1295" s="4"/>
      <c r="BMZ1295" s="4"/>
      <c r="BNA1295" s="4"/>
      <c r="BNB1295" s="4"/>
      <c r="BNC1295" s="4"/>
      <c r="BND1295" s="4"/>
      <c r="BNE1295" s="4"/>
      <c r="BNF1295" s="4"/>
      <c r="BNG1295" s="4"/>
      <c r="BNH1295" s="4"/>
      <c r="BNI1295" s="4"/>
      <c r="BNJ1295" s="4"/>
      <c r="BNK1295" s="4"/>
      <c r="BNL1295" s="4"/>
      <c r="BNM1295" s="4"/>
      <c r="BNN1295" s="4"/>
      <c r="BNO1295" s="4"/>
      <c r="BNP1295" s="4"/>
      <c r="BNQ1295" s="4"/>
      <c r="BNR1295" s="4"/>
      <c r="BNS1295" s="4"/>
      <c r="BNT1295" s="4"/>
      <c r="BNU1295" s="4"/>
      <c r="BNV1295" s="4"/>
      <c r="BNW1295" s="4"/>
      <c r="BNX1295" s="4"/>
      <c r="BNY1295" s="4"/>
      <c r="BNZ1295" s="4"/>
      <c r="BOA1295" s="4"/>
      <c r="BOB1295" s="4"/>
      <c r="BOC1295" s="4"/>
      <c r="BOD1295" s="4"/>
      <c r="BOE1295" s="4"/>
      <c r="BOF1295" s="4"/>
      <c r="BOG1295" s="4"/>
      <c r="BOH1295" s="4"/>
      <c r="BOI1295" s="4"/>
      <c r="BOJ1295" s="4"/>
      <c r="BOK1295" s="4"/>
      <c r="BOL1295" s="4"/>
      <c r="BOM1295" s="4"/>
      <c r="BON1295" s="4"/>
      <c r="BOO1295" s="4"/>
      <c r="BOP1295" s="4"/>
      <c r="BOQ1295" s="4"/>
      <c r="BOR1295" s="4"/>
      <c r="BOS1295" s="4"/>
      <c r="BOT1295" s="4"/>
      <c r="BOU1295" s="4"/>
      <c r="BOV1295" s="4"/>
      <c r="BOW1295" s="4"/>
      <c r="BOX1295" s="4"/>
      <c r="BOY1295" s="4"/>
      <c r="BOZ1295" s="4"/>
      <c r="BPA1295" s="4"/>
      <c r="BPB1295" s="4"/>
      <c r="BPC1295" s="4"/>
      <c r="BPD1295" s="4"/>
      <c r="BPE1295" s="4"/>
      <c r="BPF1295" s="4"/>
      <c r="BPG1295" s="4"/>
      <c r="BPH1295" s="4"/>
      <c r="BPI1295" s="4"/>
      <c r="BPJ1295" s="4"/>
      <c r="BPK1295" s="4"/>
      <c r="BPL1295" s="4"/>
      <c r="BPM1295" s="4"/>
      <c r="BPN1295" s="4"/>
      <c r="BPO1295" s="4"/>
      <c r="BPP1295" s="4"/>
      <c r="BPQ1295" s="4"/>
      <c r="BPR1295" s="4"/>
      <c r="BPS1295" s="4"/>
      <c r="BPT1295" s="4"/>
      <c r="BPU1295" s="4"/>
      <c r="BPV1295" s="4"/>
      <c r="BPW1295" s="4"/>
      <c r="BPX1295" s="4"/>
      <c r="BPY1295" s="4"/>
      <c r="BPZ1295" s="4"/>
      <c r="BQA1295" s="4"/>
      <c r="BQB1295" s="4"/>
      <c r="BQC1295" s="4"/>
      <c r="BQD1295" s="4"/>
      <c r="BQE1295" s="4"/>
      <c r="BQF1295" s="4"/>
      <c r="BQG1295" s="4"/>
      <c r="BQH1295" s="4"/>
      <c r="BQI1295" s="4"/>
      <c r="BQJ1295" s="4"/>
      <c r="BQK1295" s="4"/>
      <c r="BQL1295" s="4"/>
      <c r="BQM1295" s="4"/>
      <c r="BQN1295" s="4"/>
      <c r="BQO1295" s="4"/>
      <c r="BQP1295" s="4"/>
      <c r="BQQ1295" s="4"/>
      <c r="BQR1295" s="4"/>
      <c r="BQS1295" s="4"/>
      <c r="BQT1295" s="4"/>
      <c r="BQU1295" s="4"/>
      <c r="BQV1295" s="4"/>
      <c r="BQW1295" s="4"/>
      <c r="BQX1295" s="4"/>
      <c r="BQY1295" s="4"/>
      <c r="BQZ1295" s="4"/>
      <c r="BRA1295" s="4"/>
      <c r="BRB1295" s="4"/>
      <c r="BRC1295" s="4"/>
      <c r="BRD1295" s="4"/>
      <c r="BRE1295" s="4"/>
      <c r="BRF1295" s="4"/>
      <c r="BRG1295" s="4"/>
      <c r="BRH1295" s="4"/>
      <c r="BRI1295" s="4"/>
      <c r="BRJ1295" s="4"/>
      <c r="BRK1295" s="4"/>
      <c r="BRL1295" s="4"/>
      <c r="BRM1295" s="4"/>
      <c r="BRN1295" s="4"/>
      <c r="BRO1295" s="4"/>
      <c r="BRP1295" s="4"/>
      <c r="BRQ1295" s="4"/>
      <c r="BRR1295" s="4"/>
      <c r="BRS1295" s="4"/>
      <c r="BRT1295" s="4"/>
      <c r="BRU1295" s="4"/>
      <c r="BRV1295" s="4"/>
      <c r="BRW1295" s="4"/>
      <c r="BRX1295" s="4"/>
      <c r="BRY1295" s="4"/>
      <c r="BRZ1295" s="4"/>
      <c r="BSA1295" s="4"/>
      <c r="BSB1295" s="4"/>
      <c r="BSC1295" s="4"/>
      <c r="BSD1295" s="4"/>
      <c r="BSE1295" s="4"/>
      <c r="BSF1295" s="4"/>
      <c r="BSG1295" s="4"/>
      <c r="BSH1295" s="4"/>
      <c r="BSI1295" s="4"/>
      <c r="BSJ1295" s="4"/>
      <c r="BSK1295" s="4"/>
      <c r="BSL1295" s="4"/>
      <c r="BSM1295" s="4"/>
      <c r="BSN1295" s="4"/>
      <c r="BSO1295" s="4"/>
      <c r="BSP1295" s="4"/>
      <c r="BSQ1295" s="4"/>
      <c r="BSR1295" s="4"/>
      <c r="BSS1295" s="4"/>
      <c r="BST1295" s="4"/>
      <c r="BSU1295" s="4"/>
      <c r="BSV1295" s="4"/>
      <c r="BSW1295" s="4"/>
      <c r="BSX1295" s="4"/>
      <c r="BSY1295" s="4"/>
      <c r="BSZ1295" s="4"/>
      <c r="BTA1295" s="4"/>
      <c r="BTB1295" s="4"/>
      <c r="BTC1295" s="4"/>
      <c r="BTD1295" s="4"/>
      <c r="BTE1295" s="4"/>
      <c r="BTF1295" s="4"/>
      <c r="BTG1295" s="4"/>
      <c r="BTH1295" s="4"/>
      <c r="BTI1295" s="4"/>
      <c r="BTJ1295" s="4"/>
      <c r="BTK1295" s="4"/>
      <c r="BTL1295" s="4"/>
      <c r="BTM1295" s="4"/>
      <c r="BTN1295" s="4"/>
      <c r="BTO1295" s="4"/>
      <c r="BTP1295" s="4"/>
      <c r="BTQ1295" s="4"/>
      <c r="BTR1295" s="4"/>
      <c r="BTS1295" s="4"/>
      <c r="BTT1295" s="4"/>
      <c r="BTU1295" s="4"/>
      <c r="BTV1295" s="4"/>
      <c r="BTW1295" s="4"/>
      <c r="BTX1295" s="4"/>
      <c r="BTY1295" s="4"/>
      <c r="BTZ1295" s="4"/>
      <c r="BUA1295" s="4"/>
      <c r="BUB1295" s="4"/>
      <c r="BUC1295" s="4"/>
      <c r="BUD1295" s="4"/>
      <c r="BUE1295" s="4"/>
      <c r="BUF1295" s="4"/>
      <c r="BUG1295" s="4"/>
      <c r="BUH1295" s="4"/>
      <c r="BUI1295" s="4"/>
      <c r="BUJ1295" s="4"/>
      <c r="BUK1295" s="4"/>
      <c r="BUL1295" s="4"/>
      <c r="BUM1295" s="4"/>
      <c r="BUN1295" s="4"/>
      <c r="BUO1295" s="4"/>
      <c r="BUP1295" s="4"/>
      <c r="BUQ1295" s="4"/>
      <c r="BUR1295" s="4"/>
      <c r="BUS1295" s="4"/>
      <c r="BUT1295" s="4"/>
      <c r="BUU1295" s="4"/>
      <c r="BUV1295" s="4"/>
      <c r="BUW1295" s="4"/>
      <c r="BUX1295" s="4"/>
      <c r="BUY1295" s="4"/>
      <c r="BUZ1295" s="4"/>
      <c r="BVA1295" s="4"/>
      <c r="BVB1295" s="4"/>
      <c r="BVC1295" s="4"/>
      <c r="BVD1295" s="4"/>
      <c r="BVE1295" s="4"/>
      <c r="BVF1295" s="4"/>
      <c r="BVG1295" s="4"/>
      <c r="BVH1295" s="4"/>
      <c r="BVI1295" s="4"/>
      <c r="BVJ1295" s="4"/>
      <c r="BVK1295" s="4"/>
      <c r="BVL1295" s="4"/>
      <c r="BVM1295" s="4"/>
      <c r="BVN1295" s="4"/>
      <c r="BVO1295" s="4"/>
      <c r="BVP1295" s="4"/>
      <c r="BVQ1295" s="4"/>
      <c r="BVR1295" s="4"/>
      <c r="BVS1295" s="4"/>
      <c r="BVT1295" s="4"/>
      <c r="BVU1295" s="4"/>
      <c r="BVV1295" s="4"/>
      <c r="BVW1295" s="4"/>
      <c r="BVX1295" s="4"/>
      <c r="BVY1295" s="4"/>
      <c r="BVZ1295" s="4"/>
      <c r="BWA1295" s="4"/>
      <c r="BWB1295" s="4"/>
      <c r="BWC1295" s="4"/>
      <c r="BWD1295" s="4"/>
      <c r="BWE1295" s="4"/>
      <c r="BWF1295" s="4"/>
      <c r="BWG1295" s="4"/>
      <c r="BWH1295" s="4"/>
      <c r="BWI1295" s="4"/>
      <c r="BWJ1295" s="4"/>
      <c r="BWK1295" s="4"/>
      <c r="BWL1295" s="4"/>
      <c r="BWM1295" s="4"/>
      <c r="BWN1295" s="4"/>
      <c r="BWO1295" s="4"/>
      <c r="BWP1295" s="4"/>
      <c r="BWQ1295" s="4"/>
      <c r="BWR1295" s="4"/>
      <c r="BWS1295" s="4"/>
      <c r="BWT1295" s="4"/>
      <c r="BWU1295" s="4"/>
      <c r="BWV1295" s="4"/>
      <c r="BWW1295" s="4"/>
      <c r="BWX1295" s="4"/>
      <c r="BWY1295" s="4"/>
      <c r="BWZ1295" s="4"/>
      <c r="BXA1295" s="4"/>
      <c r="BXB1295" s="4"/>
      <c r="BXC1295" s="4"/>
      <c r="BXD1295" s="4"/>
      <c r="BXE1295" s="4"/>
      <c r="BXF1295" s="4"/>
      <c r="BXG1295" s="4"/>
      <c r="BXH1295" s="4"/>
      <c r="BXI1295" s="4"/>
      <c r="BXJ1295" s="4"/>
      <c r="BXK1295" s="4"/>
      <c r="BXL1295" s="4"/>
      <c r="BXM1295" s="4"/>
      <c r="BXN1295" s="4"/>
      <c r="BXO1295" s="4"/>
      <c r="BXP1295" s="4"/>
      <c r="BXQ1295" s="4"/>
      <c r="BXR1295" s="4"/>
      <c r="BXS1295" s="4"/>
      <c r="BXT1295" s="4"/>
      <c r="BXU1295" s="4"/>
      <c r="BXV1295" s="4"/>
      <c r="BXW1295" s="4"/>
      <c r="BXX1295" s="4"/>
      <c r="BXY1295" s="4"/>
      <c r="BXZ1295" s="4"/>
      <c r="BYA1295" s="4"/>
      <c r="BYB1295" s="4"/>
      <c r="BYC1295" s="4"/>
      <c r="BYD1295" s="4"/>
      <c r="BYE1295" s="4"/>
      <c r="BYF1295" s="4"/>
      <c r="BYG1295" s="4"/>
      <c r="BYH1295" s="4"/>
      <c r="BYI1295" s="4"/>
      <c r="BYJ1295" s="4"/>
      <c r="BYK1295" s="4"/>
      <c r="BYL1295" s="4"/>
      <c r="BYM1295" s="4"/>
      <c r="BYN1295" s="4"/>
      <c r="BYO1295" s="4"/>
      <c r="BYP1295" s="4"/>
      <c r="BYQ1295" s="4"/>
      <c r="BYR1295" s="4"/>
      <c r="BYS1295" s="4"/>
      <c r="BYT1295" s="4"/>
      <c r="BYU1295" s="4"/>
      <c r="BYV1295" s="4"/>
      <c r="BYW1295" s="4"/>
      <c r="BYX1295" s="4"/>
      <c r="BYY1295" s="4"/>
      <c r="BYZ1295" s="4"/>
      <c r="BZA1295" s="4"/>
      <c r="BZB1295" s="4"/>
      <c r="BZC1295" s="4"/>
      <c r="BZD1295" s="4"/>
      <c r="BZE1295" s="4"/>
      <c r="BZF1295" s="4"/>
      <c r="BZG1295" s="4"/>
      <c r="BZH1295" s="4"/>
      <c r="BZI1295" s="4"/>
      <c r="BZJ1295" s="4"/>
      <c r="BZK1295" s="4"/>
      <c r="BZL1295" s="4"/>
      <c r="BZM1295" s="4"/>
      <c r="BZN1295" s="4"/>
      <c r="BZO1295" s="4"/>
      <c r="BZP1295" s="4"/>
      <c r="BZQ1295" s="4"/>
      <c r="BZR1295" s="4"/>
      <c r="BZS1295" s="4"/>
      <c r="BZT1295" s="4"/>
      <c r="BZU1295" s="4"/>
      <c r="BZV1295" s="4"/>
      <c r="BZW1295" s="4"/>
      <c r="BZX1295" s="4"/>
      <c r="BZY1295" s="4"/>
      <c r="BZZ1295" s="4"/>
      <c r="CAA1295" s="4"/>
      <c r="CAB1295" s="4"/>
      <c r="CAC1295" s="4"/>
      <c r="CAD1295" s="4"/>
      <c r="CAE1295" s="4"/>
      <c r="CAF1295" s="4"/>
      <c r="CAG1295" s="4"/>
      <c r="CAH1295" s="4"/>
      <c r="CAI1295" s="4"/>
      <c r="CAJ1295" s="4"/>
      <c r="CAK1295" s="4"/>
      <c r="CAL1295" s="4"/>
      <c r="CAM1295" s="4"/>
      <c r="CAN1295" s="4"/>
      <c r="CAO1295" s="4"/>
      <c r="CAP1295" s="4"/>
      <c r="CAQ1295" s="4"/>
      <c r="CAR1295" s="4"/>
      <c r="CAS1295" s="4"/>
      <c r="CAT1295" s="4"/>
      <c r="CAU1295" s="4"/>
      <c r="CAV1295" s="4"/>
      <c r="CAW1295" s="4"/>
      <c r="CAX1295" s="4"/>
      <c r="CAY1295" s="4"/>
      <c r="CAZ1295" s="4"/>
      <c r="CBA1295" s="4"/>
      <c r="CBB1295" s="4"/>
      <c r="CBC1295" s="4"/>
      <c r="CBD1295" s="4"/>
      <c r="CBE1295" s="4"/>
      <c r="CBF1295" s="4"/>
      <c r="CBG1295" s="4"/>
      <c r="CBH1295" s="4"/>
      <c r="CBI1295" s="4"/>
      <c r="CBJ1295" s="4"/>
      <c r="CBK1295" s="4"/>
      <c r="CBL1295" s="4"/>
      <c r="CBM1295" s="4"/>
      <c r="CBN1295" s="4"/>
      <c r="CBO1295" s="4"/>
      <c r="CBP1295" s="4"/>
      <c r="CBQ1295" s="4"/>
      <c r="CBR1295" s="4"/>
      <c r="CBS1295" s="4"/>
      <c r="CBT1295" s="4"/>
      <c r="CBU1295" s="4"/>
      <c r="CBV1295" s="4"/>
      <c r="CBW1295" s="4"/>
      <c r="CBX1295" s="4"/>
      <c r="CBY1295" s="4"/>
      <c r="CBZ1295" s="4"/>
      <c r="CCA1295" s="4"/>
      <c r="CCB1295" s="4"/>
      <c r="CCC1295" s="4"/>
      <c r="CCD1295" s="4"/>
      <c r="CCE1295" s="4"/>
      <c r="CCF1295" s="4"/>
      <c r="CCG1295" s="4"/>
      <c r="CCH1295" s="4"/>
      <c r="CCI1295" s="4"/>
      <c r="CCJ1295" s="4"/>
      <c r="CCK1295" s="4"/>
      <c r="CCL1295" s="4"/>
      <c r="CCM1295" s="4"/>
      <c r="CCN1295" s="4"/>
      <c r="CCO1295" s="4"/>
      <c r="CCP1295" s="4"/>
      <c r="CCQ1295" s="4"/>
      <c r="CCR1295" s="4"/>
      <c r="CCS1295" s="4"/>
      <c r="CCT1295" s="4"/>
      <c r="CCU1295" s="4"/>
      <c r="CCV1295" s="4"/>
      <c r="CCW1295" s="4"/>
      <c r="CCX1295" s="4"/>
      <c r="CCY1295" s="4"/>
      <c r="CCZ1295" s="4"/>
      <c r="CDA1295" s="4"/>
      <c r="CDB1295" s="4"/>
      <c r="CDC1295" s="4"/>
      <c r="CDD1295" s="4"/>
      <c r="CDE1295" s="4"/>
      <c r="CDF1295" s="4"/>
      <c r="CDG1295" s="4"/>
      <c r="CDH1295" s="4"/>
      <c r="CDI1295" s="4"/>
      <c r="CDJ1295" s="4"/>
      <c r="CDK1295" s="4"/>
      <c r="CDL1295" s="4"/>
      <c r="CDM1295" s="4"/>
      <c r="CDN1295" s="4"/>
      <c r="CDO1295" s="4"/>
      <c r="CDP1295" s="4"/>
      <c r="CDQ1295" s="4"/>
      <c r="CDR1295" s="4"/>
      <c r="CDS1295" s="4"/>
      <c r="CDT1295" s="4"/>
      <c r="CDU1295" s="4"/>
      <c r="CDV1295" s="4"/>
      <c r="CDW1295" s="4"/>
      <c r="CDX1295" s="4"/>
      <c r="CDY1295" s="4"/>
      <c r="CDZ1295" s="4"/>
      <c r="CEA1295" s="4"/>
      <c r="CEB1295" s="4"/>
      <c r="CEC1295" s="4"/>
      <c r="CED1295" s="4"/>
      <c r="CEE1295" s="4"/>
      <c r="CEF1295" s="4"/>
      <c r="CEG1295" s="4"/>
      <c r="CEH1295" s="4"/>
      <c r="CEI1295" s="4"/>
      <c r="CEJ1295" s="4"/>
      <c r="CEK1295" s="4"/>
      <c r="CEL1295" s="4"/>
      <c r="CEM1295" s="4"/>
      <c r="CEN1295" s="4"/>
      <c r="CEO1295" s="4"/>
      <c r="CEP1295" s="4"/>
      <c r="CEQ1295" s="4"/>
      <c r="CER1295" s="4"/>
      <c r="CES1295" s="4"/>
      <c r="CET1295" s="4"/>
      <c r="CEU1295" s="4"/>
      <c r="CEV1295" s="4"/>
      <c r="CEW1295" s="4"/>
      <c r="CEX1295" s="4"/>
      <c r="CEY1295" s="4"/>
      <c r="CEZ1295" s="4"/>
      <c r="CFA1295" s="4"/>
      <c r="CFB1295" s="4"/>
      <c r="CFC1295" s="4"/>
      <c r="CFD1295" s="4"/>
      <c r="CFE1295" s="4"/>
      <c r="CFF1295" s="4"/>
      <c r="CFG1295" s="4"/>
      <c r="CFH1295" s="4"/>
      <c r="CFI1295" s="4"/>
      <c r="CFJ1295" s="4"/>
      <c r="CFK1295" s="4"/>
      <c r="CFL1295" s="4"/>
      <c r="CFM1295" s="4"/>
      <c r="CFN1295" s="4"/>
      <c r="CFO1295" s="4"/>
      <c r="CFP1295" s="4"/>
      <c r="CFQ1295" s="4"/>
      <c r="CFR1295" s="4"/>
      <c r="CFS1295" s="4"/>
      <c r="CFT1295" s="4"/>
      <c r="CFU1295" s="4"/>
      <c r="CFV1295" s="4"/>
      <c r="CFW1295" s="4"/>
      <c r="CFX1295" s="4"/>
      <c r="CFY1295" s="4"/>
      <c r="CFZ1295" s="4"/>
      <c r="CGA1295" s="4"/>
      <c r="CGB1295" s="4"/>
      <c r="CGC1295" s="4"/>
      <c r="CGD1295" s="4"/>
      <c r="CGE1295" s="4"/>
      <c r="CGF1295" s="4"/>
      <c r="CGG1295" s="4"/>
      <c r="CGH1295" s="4"/>
      <c r="CGI1295" s="4"/>
      <c r="CGJ1295" s="4"/>
      <c r="CGK1295" s="4"/>
      <c r="CGL1295" s="4"/>
      <c r="CGM1295" s="4"/>
      <c r="CGN1295" s="4"/>
      <c r="CGO1295" s="4"/>
      <c r="CGP1295" s="4"/>
      <c r="CGQ1295" s="4"/>
      <c r="CGR1295" s="4"/>
      <c r="CGS1295" s="4"/>
      <c r="CGT1295" s="4"/>
      <c r="CGU1295" s="4"/>
      <c r="CGV1295" s="4"/>
      <c r="CGW1295" s="4"/>
      <c r="CGX1295" s="4"/>
      <c r="CGY1295" s="4"/>
      <c r="CGZ1295" s="4"/>
      <c r="CHA1295" s="4"/>
      <c r="CHB1295" s="4"/>
      <c r="CHC1295" s="4"/>
      <c r="CHD1295" s="4"/>
      <c r="CHE1295" s="4"/>
      <c r="CHF1295" s="4"/>
      <c r="CHG1295" s="4"/>
      <c r="CHH1295" s="4"/>
      <c r="CHI1295" s="4"/>
      <c r="CHJ1295" s="4"/>
      <c r="CHK1295" s="4"/>
      <c r="CHL1295" s="4"/>
      <c r="CHM1295" s="4"/>
      <c r="CHN1295" s="4"/>
      <c r="CHO1295" s="4"/>
      <c r="CHP1295" s="4"/>
      <c r="CHQ1295" s="4"/>
      <c r="CHR1295" s="4"/>
      <c r="CHS1295" s="4"/>
      <c r="CHT1295" s="4"/>
      <c r="CHU1295" s="4"/>
      <c r="CHV1295" s="4"/>
      <c r="CHW1295" s="4"/>
      <c r="CHX1295" s="4"/>
      <c r="CHY1295" s="4"/>
      <c r="CHZ1295" s="4"/>
      <c r="CIA1295" s="4"/>
      <c r="CIB1295" s="4"/>
      <c r="CIC1295" s="4"/>
      <c r="CID1295" s="4"/>
      <c r="CIE1295" s="4"/>
      <c r="CIF1295" s="4"/>
      <c r="CIG1295" s="4"/>
      <c r="CIH1295" s="4"/>
      <c r="CII1295" s="4"/>
      <c r="CIJ1295" s="4"/>
      <c r="CIK1295" s="4"/>
      <c r="CIL1295" s="4"/>
      <c r="CIM1295" s="4"/>
      <c r="CIN1295" s="4"/>
      <c r="CIO1295" s="4"/>
      <c r="CIP1295" s="4"/>
      <c r="CIQ1295" s="4"/>
      <c r="CIR1295" s="4"/>
      <c r="CIS1295" s="4"/>
      <c r="CIT1295" s="4"/>
      <c r="CIU1295" s="4"/>
      <c r="CIV1295" s="4"/>
      <c r="CIW1295" s="4"/>
      <c r="CIX1295" s="4"/>
      <c r="CIY1295" s="4"/>
      <c r="CIZ1295" s="4"/>
      <c r="CJA1295" s="4"/>
      <c r="CJB1295" s="4"/>
      <c r="CJC1295" s="4"/>
      <c r="CJD1295" s="4"/>
      <c r="CJE1295" s="4"/>
      <c r="CJF1295" s="4"/>
      <c r="CJG1295" s="4"/>
      <c r="CJH1295" s="4"/>
      <c r="CJI1295" s="4"/>
      <c r="CJJ1295" s="4"/>
      <c r="CJK1295" s="4"/>
      <c r="CJL1295" s="4"/>
      <c r="CJM1295" s="4"/>
      <c r="CJN1295" s="4"/>
      <c r="CJO1295" s="4"/>
      <c r="CJP1295" s="4"/>
      <c r="CJQ1295" s="4"/>
      <c r="CJR1295" s="4"/>
      <c r="CJS1295" s="4"/>
      <c r="CJT1295" s="4"/>
      <c r="CJU1295" s="4"/>
      <c r="CJV1295" s="4"/>
      <c r="CJW1295" s="4"/>
      <c r="CJX1295" s="4"/>
      <c r="CJY1295" s="4"/>
      <c r="CJZ1295" s="4"/>
      <c r="CKA1295" s="4"/>
      <c r="CKB1295" s="4"/>
      <c r="CKC1295" s="4"/>
      <c r="CKD1295" s="4"/>
      <c r="CKE1295" s="4"/>
      <c r="CKF1295" s="4"/>
      <c r="CKG1295" s="4"/>
      <c r="CKH1295" s="4"/>
      <c r="CKI1295" s="4"/>
      <c r="CKJ1295" s="4"/>
      <c r="CKK1295" s="4"/>
      <c r="CKL1295" s="4"/>
      <c r="CKM1295" s="4"/>
      <c r="CKN1295" s="4"/>
      <c r="CKO1295" s="4"/>
      <c r="CKP1295" s="4"/>
      <c r="CKQ1295" s="4"/>
      <c r="CKR1295" s="4"/>
      <c r="CKS1295" s="4"/>
      <c r="CKT1295" s="4"/>
      <c r="CKU1295" s="4"/>
      <c r="CKV1295" s="4"/>
      <c r="CKW1295" s="4"/>
      <c r="CKX1295" s="4"/>
      <c r="CKY1295" s="4"/>
      <c r="CKZ1295" s="4"/>
      <c r="CLA1295" s="4"/>
      <c r="CLB1295" s="4"/>
      <c r="CLC1295" s="4"/>
      <c r="CLD1295" s="4"/>
      <c r="CLE1295" s="4"/>
      <c r="CLF1295" s="4"/>
      <c r="CLG1295" s="4"/>
      <c r="CLH1295" s="4"/>
      <c r="CLI1295" s="4"/>
      <c r="CLJ1295" s="4"/>
      <c r="CLK1295" s="4"/>
      <c r="CLL1295" s="4"/>
      <c r="CLM1295" s="4"/>
      <c r="CLN1295" s="4"/>
      <c r="CLO1295" s="4"/>
      <c r="CLP1295" s="4"/>
      <c r="CLQ1295" s="4"/>
      <c r="CLR1295" s="4"/>
      <c r="CLS1295" s="4"/>
      <c r="CLT1295" s="4"/>
      <c r="CLU1295" s="4"/>
      <c r="CLV1295" s="4"/>
      <c r="CLW1295" s="4"/>
      <c r="CLX1295" s="4"/>
      <c r="CLY1295" s="4"/>
      <c r="CLZ1295" s="4"/>
      <c r="CMA1295" s="4"/>
      <c r="CMB1295" s="4"/>
      <c r="CMC1295" s="4"/>
      <c r="CMD1295" s="4"/>
      <c r="CME1295" s="4"/>
      <c r="CMF1295" s="4"/>
      <c r="CMG1295" s="4"/>
      <c r="CMH1295" s="4"/>
      <c r="CMI1295" s="4"/>
      <c r="CMJ1295" s="4"/>
      <c r="CMK1295" s="4"/>
      <c r="CML1295" s="4"/>
      <c r="CMM1295" s="4"/>
      <c r="CMN1295" s="4"/>
      <c r="CMO1295" s="4"/>
      <c r="CMP1295" s="4"/>
      <c r="CMQ1295" s="4"/>
      <c r="CMR1295" s="4"/>
      <c r="CMS1295" s="4"/>
      <c r="CMT1295" s="4"/>
      <c r="CMU1295" s="4"/>
      <c r="CMV1295" s="4"/>
      <c r="CMW1295" s="4"/>
      <c r="CMX1295" s="4"/>
      <c r="CMY1295" s="4"/>
      <c r="CMZ1295" s="4"/>
      <c r="CNA1295" s="4"/>
      <c r="CNB1295" s="4"/>
      <c r="CNC1295" s="4"/>
      <c r="CND1295" s="4"/>
      <c r="CNE1295" s="4"/>
      <c r="CNF1295" s="4"/>
      <c r="CNG1295" s="4"/>
      <c r="CNH1295" s="4"/>
      <c r="CNI1295" s="4"/>
      <c r="CNJ1295" s="4"/>
      <c r="CNK1295" s="4"/>
      <c r="CNL1295" s="4"/>
      <c r="CNM1295" s="4"/>
      <c r="CNN1295" s="4"/>
      <c r="CNO1295" s="4"/>
      <c r="CNP1295" s="4"/>
      <c r="CNQ1295" s="4"/>
      <c r="CNR1295" s="4"/>
      <c r="CNS1295" s="4"/>
      <c r="CNT1295" s="4"/>
      <c r="CNU1295" s="4"/>
      <c r="CNV1295" s="4"/>
      <c r="CNW1295" s="4"/>
      <c r="CNX1295" s="4"/>
      <c r="CNY1295" s="4"/>
      <c r="CNZ1295" s="4"/>
      <c r="COA1295" s="4"/>
      <c r="COB1295" s="4"/>
      <c r="COC1295" s="4"/>
      <c r="COD1295" s="4"/>
      <c r="COE1295" s="4"/>
      <c r="COF1295" s="4"/>
      <c r="COG1295" s="4"/>
      <c r="COH1295" s="4"/>
      <c r="COI1295" s="4"/>
      <c r="COJ1295" s="4"/>
      <c r="COK1295" s="4"/>
      <c r="COL1295" s="4"/>
      <c r="COM1295" s="4"/>
      <c r="CON1295" s="4"/>
      <c r="COO1295" s="4"/>
      <c r="COP1295" s="4"/>
      <c r="COQ1295" s="4"/>
      <c r="COR1295" s="4"/>
      <c r="COS1295" s="4"/>
      <c r="COT1295" s="4"/>
      <c r="COU1295" s="4"/>
      <c r="COV1295" s="4"/>
      <c r="COW1295" s="4"/>
      <c r="COX1295" s="4"/>
      <c r="COY1295" s="4"/>
      <c r="COZ1295" s="4"/>
      <c r="CPA1295" s="4"/>
      <c r="CPB1295" s="4"/>
      <c r="CPC1295" s="4"/>
      <c r="CPD1295" s="4"/>
      <c r="CPE1295" s="4"/>
      <c r="CPF1295" s="4"/>
      <c r="CPG1295" s="4"/>
      <c r="CPH1295" s="4"/>
      <c r="CPI1295" s="4"/>
      <c r="CPJ1295" s="4"/>
      <c r="CPK1295" s="4"/>
      <c r="CPL1295" s="4"/>
      <c r="CPM1295" s="4"/>
      <c r="CPN1295" s="4"/>
      <c r="CPO1295" s="4"/>
      <c r="CPP1295" s="4"/>
      <c r="CPQ1295" s="4"/>
      <c r="CPR1295" s="4"/>
      <c r="CPS1295" s="4"/>
      <c r="CPT1295" s="4"/>
      <c r="CPU1295" s="4"/>
      <c r="CPV1295" s="4"/>
      <c r="CPW1295" s="4"/>
      <c r="CPX1295" s="4"/>
      <c r="CPY1295" s="4"/>
      <c r="CPZ1295" s="4"/>
      <c r="CQA1295" s="4"/>
      <c r="CQB1295" s="4"/>
      <c r="CQC1295" s="4"/>
      <c r="CQD1295" s="4"/>
      <c r="CQE1295" s="4"/>
      <c r="CQF1295" s="4"/>
      <c r="CQG1295" s="4"/>
      <c r="CQH1295" s="4"/>
      <c r="CQI1295" s="4"/>
      <c r="CQJ1295" s="4"/>
      <c r="CQK1295" s="4"/>
      <c r="CQL1295" s="4"/>
      <c r="CQM1295" s="4"/>
      <c r="CQN1295" s="4"/>
      <c r="CQO1295" s="4"/>
      <c r="CQP1295" s="4"/>
      <c r="CQQ1295" s="4"/>
      <c r="CQR1295" s="4"/>
      <c r="CQS1295" s="4"/>
      <c r="CQT1295" s="4"/>
      <c r="CQU1295" s="4"/>
      <c r="CQV1295" s="4"/>
      <c r="CQW1295" s="4"/>
      <c r="CQX1295" s="4"/>
      <c r="CQY1295" s="4"/>
      <c r="CQZ1295" s="4"/>
      <c r="CRA1295" s="4"/>
      <c r="CRB1295" s="4"/>
      <c r="CRC1295" s="4"/>
      <c r="CRD1295" s="4"/>
      <c r="CRE1295" s="4"/>
      <c r="CRF1295" s="4"/>
      <c r="CRG1295" s="4"/>
      <c r="CRH1295" s="4"/>
      <c r="CRI1295" s="4"/>
      <c r="CRJ1295" s="4"/>
      <c r="CRK1295" s="4"/>
      <c r="CRL1295" s="4"/>
      <c r="CRM1295" s="4"/>
      <c r="CRN1295" s="4"/>
      <c r="CRO1295" s="4"/>
      <c r="CRP1295" s="4"/>
      <c r="CRQ1295" s="4"/>
      <c r="CRR1295" s="4"/>
      <c r="CRS1295" s="4"/>
      <c r="CRT1295" s="4"/>
      <c r="CRU1295" s="4"/>
      <c r="CRV1295" s="4"/>
      <c r="CRW1295" s="4"/>
      <c r="CRX1295" s="4"/>
      <c r="CRY1295" s="4"/>
      <c r="CRZ1295" s="4"/>
      <c r="CSA1295" s="4"/>
      <c r="CSB1295" s="4"/>
      <c r="CSC1295" s="4"/>
      <c r="CSD1295" s="4"/>
      <c r="CSE1295" s="4"/>
      <c r="CSF1295" s="4"/>
      <c r="CSG1295" s="4"/>
      <c r="CSH1295" s="4"/>
      <c r="CSI1295" s="4"/>
      <c r="CSJ1295" s="4"/>
      <c r="CSK1295" s="4"/>
      <c r="CSL1295" s="4"/>
      <c r="CSM1295" s="4"/>
      <c r="CSN1295" s="4"/>
      <c r="CSO1295" s="4"/>
      <c r="CSP1295" s="4"/>
      <c r="CSQ1295" s="4"/>
      <c r="CSR1295" s="4"/>
      <c r="CSS1295" s="4"/>
      <c r="CST1295" s="4"/>
      <c r="CSU1295" s="4"/>
      <c r="CSV1295" s="4"/>
      <c r="CSW1295" s="4"/>
      <c r="CSX1295" s="4"/>
      <c r="CSY1295" s="4"/>
      <c r="CSZ1295" s="4"/>
      <c r="CTA1295" s="4"/>
      <c r="CTB1295" s="4"/>
      <c r="CTC1295" s="4"/>
      <c r="CTD1295" s="4"/>
      <c r="CTE1295" s="4"/>
      <c r="CTF1295" s="4"/>
      <c r="CTG1295" s="4"/>
      <c r="CTH1295" s="4"/>
      <c r="CTI1295" s="4"/>
      <c r="CTJ1295" s="4"/>
      <c r="CTK1295" s="4"/>
      <c r="CTL1295" s="4"/>
      <c r="CTM1295" s="4"/>
      <c r="CTN1295" s="4"/>
      <c r="CTO1295" s="4"/>
      <c r="CTP1295" s="4"/>
      <c r="CTQ1295" s="4"/>
      <c r="CTR1295" s="4"/>
      <c r="CTS1295" s="4"/>
      <c r="CTT1295" s="4"/>
      <c r="CTU1295" s="4"/>
      <c r="CTV1295" s="4"/>
      <c r="CTW1295" s="4"/>
      <c r="CTX1295" s="4"/>
      <c r="CTY1295" s="4"/>
      <c r="CTZ1295" s="4"/>
      <c r="CUA1295" s="4"/>
      <c r="CUB1295" s="4"/>
      <c r="CUC1295" s="4"/>
      <c r="CUD1295" s="4"/>
      <c r="CUE1295" s="4"/>
      <c r="CUF1295" s="4"/>
      <c r="CUG1295" s="4"/>
      <c r="CUH1295" s="4"/>
      <c r="CUI1295" s="4"/>
      <c r="CUJ1295" s="4"/>
      <c r="CUK1295" s="4"/>
      <c r="CUL1295" s="4"/>
      <c r="CUM1295" s="4"/>
      <c r="CUN1295" s="4"/>
      <c r="CUO1295" s="4"/>
      <c r="CUP1295" s="4"/>
      <c r="CUQ1295" s="4"/>
      <c r="CUR1295" s="4"/>
      <c r="CUS1295" s="4"/>
      <c r="CUT1295" s="4"/>
      <c r="CUU1295" s="4"/>
      <c r="CUV1295" s="4"/>
      <c r="CUW1295" s="4"/>
      <c r="CUX1295" s="4"/>
      <c r="CUY1295" s="4"/>
      <c r="CUZ1295" s="4"/>
      <c r="CVA1295" s="4"/>
      <c r="CVB1295" s="4"/>
      <c r="CVC1295" s="4"/>
      <c r="CVD1295" s="4"/>
      <c r="CVE1295" s="4"/>
      <c r="CVF1295" s="4"/>
      <c r="CVG1295" s="4"/>
      <c r="CVH1295" s="4"/>
      <c r="CVI1295" s="4"/>
      <c r="CVJ1295" s="4"/>
      <c r="CVK1295" s="4"/>
      <c r="CVL1295" s="4"/>
      <c r="CVM1295" s="4"/>
      <c r="CVN1295" s="4"/>
      <c r="CVO1295" s="4"/>
      <c r="CVP1295" s="4"/>
      <c r="CVQ1295" s="4"/>
      <c r="CVR1295" s="4"/>
      <c r="CVS1295" s="4"/>
      <c r="CVT1295" s="4"/>
      <c r="CVU1295" s="4"/>
      <c r="CVV1295" s="4"/>
      <c r="CVW1295" s="4"/>
      <c r="CVX1295" s="4"/>
      <c r="CVY1295" s="4"/>
      <c r="CVZ1295" s="4"/>
      <c r="CWA1295" s="4"/>
      <c r="CWB1295" s="4"/>
      <c r="CWC1295" s="4"/>
      <c r="CWD1295" s="4"/>
      <c r="CWE1295" s="4"/>
      <c r="CWF1295" s="4"/>
      <c r="CWG1295" s="4"/>
      <c r="CWH1295" s="4"/>
      <c r="CWI1295" s="4"/>
      <c r="CWJ1295" s="4"/>
      <c r="CWK1295" s="4"/>
      <c r="CWL1295" s="4"/>
      <c r="CWM1295" s="4"/>
      <c r="CWN1295" s="4"/>
      <c r="CWO1295" s="4"/>
      <c r="CWP1295" s="4"/>
      <c r="CWQ1295" s="4"/>
      <c r="CWR1295" s="4"/>
      <c r="CWS1295" s="4"/>
      <c r="CWT1295" s="4"/>
      <c r="CWU1295" s="4"/>
      <c r="CWV1295" s="4"/>
      <c r="CWW1295" s="4"/>
      <c r="CWX1295" s="4"/>
      <c r="CWY1295" s="4"/>
      <c r="CWZ1295" s="4"/>
      <c r="CXA1295" s="4"/>
      <c r="CXB1295" s="4"/>
      <c r="CXC1295" s="4"/>
      <c r="CXD1295" s="4"/>
      <c r="CXE1295" s="4"/>
      <c r="CXF1295" s="4"/>
      <c r="CXG1295" s="4"/>
      <c r="CXH1295" s="4"/>
      <c r="CXI1295" s="4"/>
      <c r="CXJ1295" s="4"/>
      <c r="CXK1295" s="4"/>
      <c r="CXL1295" s="4"/>
      <c r="CXM1295" s="4"/>
      <c r="CXN1295" s="4"/>
      <c r="CXO1295" s="4"/>
      <c r="CXP1295" s="4"/>
      <c r="CXQ1295" s="4"/>
      <c r="CXR1295" s="4"/>
      <c r="CXS1295" s="4"/>
      <c r="CXT1295" s="4"/>
      <c r="CXU1295" s="4"/>
      <c r="CXV1295" s="4"/>
      <c r="CXW1295" s="4"/>
      <c r="CXX1295" s="4"/>
      <c r="CXY1295" s="4"/>
      <c r="CXZ1295" s="4"/>
      <c r="CYA1295" s="4"/>
      <c r="CYB1295" s="4"/>
      <c r="CYC1295" s="4"/>
      <c r="CYD1295" s="4"/>
      <c r="CYE1295" s="4"/>
      <c r="CYF1295" s="4"/>
      <c r="CYG1295" s="4"/>
      <c r="CYH1295" s="4"/>
      <c r="CYI1295" s="4"/>
      <c r="CYJ1295" s="4"/>
      <c r="CYK1295" s="4"/>
      <c r="CYL1295" s="4"/>
      <c r="CYM1295" s="4"/>
      <c r="CYN1295" s="4"/>
      <c r="CYO1295" s="4"/>
      <c r="CYP1295" s="4"/>
      <c r="CYQ1295" s="4"/>
      <c r="CYR1295" s="4"/>
      <c r="CYS1295" s="4"/>
      <c r="CYT1295" s="4"/>
      <c r="CYU1295" s="4"/>
      <c r="CYV1295" s="4"/>
      <c r="CYW1295" s="4"/>
      <c r="CYX1295" s="4"/>
      <c r="CYY1295" s="4"/>
      <c r="CYZ1295" s="4"/>
      <c r="CZA1295" s="4"/>
      <c r="CZB1295" s="4"/>
      <c r="CZC1295" s="4"/>
      <c r="CZD1295" s="4"/>
      <c r="CZE1295" s="4"/>
      <c r="CZF1295" s="4"/>
      <c r="CZG1295" s="4"/>
      <c r="CZH1295" s="4"/>
      <c r="CZI1295" s="4"/>
      <c r="CZJ1295" s="4"/>
      <c r="CZK1295" s="4"/>
      <c r="CZL1295" s="4"/>
      <c r="CZM1295" s="4"/>
      <c r="CZN1295" s="4"/>
      <c r="CZO1295" s="4"/>
      <c r="CZP1295" s="4"/>
    </row>
    <row r="1296" spans="1:2720" ht="15.75" hidden="1" customHeight="1" x14ac:dyDescent="0.25">
      <c r="A1296" s="875">
        <v>1300</v>
      </c>
      <c r="B1296" s="2017"/>
      <c r="C1296" s="193" t="s">
        <v>9558</v>
      </c>
      <c r="D1296" s="193" t="s">
        <v>23</v>
      </c>
      <c r="E1296" s="193" t="s">
        <v>4126</v>
      </c>
      <c r="F1296" s="193">
        <v>645464</v>
      </c>
      <c r="G1296" s="193">
        <v>27</v>
      </c>
      <c r="H1296" s="193" t="s">
        <v>2634</v>
      </c>
      <c r="I1296" s="193" t="s">
        <v>2634</v>
      </c>
      <c r="J1296" s="193" t="s">
        <v>2634</v>
      </c>
      <c r="K1296" s="193">
        <v>568000676</v>
      </c>
      <c r="L1296" s="193">
        <v>84.6</v>
      </c>
      <c r="M1296" s="193">
        <v>148</v>
      </c>
      <c r="N1296" s="194">
        <f t="shared" si="284"/>
        <v>38.623082542001455</v>
      </c>
      <c r="O1296" s="195">
        <v>1</v>
      </c>
      <c r="P1296" s="196">
        <f t="shared" ref="P1296:P1359" si="295">((M1296/100)*(M1296/100)*25)</f>
        <v>54.76</v>
      </c>
      <c r="Q1296" s="196">
        <f t="shared" ref="Q1296:Q1359" si="296">L1296-P1296</f>
        <v>29.839999999999996</v>
      </c>
      <c r="R1296" s="197"/>
      <c r="S1296" s="198">
        <v>41897</v>
      </c>
      <c r="T1296" s="197" t="s">
        <v>253</v>
      </c>
      <c r="U1296" s="197" t="s">
        <v>2490</v>
      </c>
      <c r="V1296" s="197" t="s">
        <v>7520</v>
      </c>
      <c r="W1296" s="197" t="s">
        <v>3391</v>
      </c>
      <c r="X1296" s="197" t="s">
        <v>2634</v>
      </c>
      <c r="Y1296" s="197"/>
      <c r="Z1296" s="197" t="s">
        <v>2634</v>
      </c>
      <c r="AA1296" s="197"/>
      <c r="AB1296" s="197" t="s">
        <v>2633</v>
      </c>
      <c r="AC1296" s="197"/>
      <c r="AD1296" s="197" t="s">
        <v>2634</v>
      </c>
      <c r="AE1296" s="197"/>
      <c r="AF1296" s="197" t="s">
        <v>2634</v>
      </c>
      <c r="AG1296" s="197"/>
      <c r="AH1296" s="197" t="s">
        <v>2634</v>
      </c>
      <c r="AI1296" s="197"/>
      <c r="AJ1296" s="197" t="s">
        <v>2634</v>
      </c>
      <c r="AK1296" s="197"/>
      <c r="AL1296" s="197" t="s">
        <v>2634</v>
      </c>
      <c r="AM1296" s="197"/>
      <c r="AN1296" s="197" t="s">
        <v>2633</v>
      </c>
      <c r="AO1296" s="197" t="s">
        <v>4076</v>
      </c>
      <c r="AP1296" s="197" t="s">
        <v>4077</v>
      </c>
      <c r="AQ1296" s="197" t="s">
        <v>2635</v>
      </c>
      <c r="AR1296" s="197"/>
      <c r="AS1296" s="197"/>
      <c r="AT1296" s="197"/>
      <c r="AU1296" s="197"/>
      <c r="AV1296" s="197"/>
      <c r="AW1296" s="197" t="s">
        <v>2634</v>
      </c>
      <c r="AX1296" s="197"/>
      <c r="AY1296" s="197" t="s">
        <v>2634</v>
      </c>
      <c r="AZ1296" s="197"/>
      <c r="BA1296" s="197" t="s">
        <v>3971</v>
      </c>
      <c r="BB1296" s="197"/>
      <c r="BC1296" s="197" t="s">
        <v>2634</v>
      </c>
      <c r="BD1296" s="197"/>
      <c r="BE1296" s="197" t="s">
        <v>2634</v>
      </c>
      <c r="BF1296" s="197"/>
      <c r="BG1296" s="197"/>
      <c r="BH1296" s="197"/>
      <c r="BI1296" s="197"/>
      <c r="BJ1296" s="197" t="s">
        <v>5916</v>
      </c>
      <c r="BK1296" s="197" t="s">
        <v>9686</v>
      </c>
      <c r="BL1296" s="197">
        <v>78</v>
      </c>
      <c r="BM1296" s="199">
        <f t="shared" si="287"/>
        <v>22.117962466487921</v>
      </c>
      <c r="BN1296" s="197" t="s">
        <v>3085</v>
      </c>
      <c r="BO1296" s="197">
        <v>64</v>
      </c>
      <c r="BP1296" s="196">
        <f t="shared" si="294"/>
        <v>69.034852546916881</v>
      </c>
      <c r="BQ1296" s="197" t="s">
        <v>8651</v>
      </c>
      <c r="BR1296" s="197">
        <v>60</v>
      </c>
      <c r="BS1296" s="196">
        <f t="shared" si="288"/>
        <v>82.439678284182293</v>
      </c>
      <c r="BT1296" s="197"/>
      <c r="BU1296" s="197"/>
      <c r="BV1296" s="199">
        <f t="shared" si="291"/>
        <v>283.51206434316356</v>
      </c>
      <c r="BW1296" s="197"/>
      <c r="BX1296" s="197"/>
      <c r="BY1296" s="196">
        <f t="shared" si="292"/>
        <v>283.51206434316356</v>
      </c>
      <c r="BZ1296" s="197"/>
      <c r="CA1296" s="197"/>
      <c r="CB1296" s="196">
        <f t="shared" si="289"/>
        <v>283.51206434316356</v>
      </c>
      <c r="CC1296" s="197"/>
      <c r="CD1296" s="197"/>
      <c r="CE1296" s="196">
        <f t="shared" si="285"/>
        <v>283.51206434316356</v>
      </c>
      <c r="CF1296" s="197"/>
      <c r="CG1296" s="197"/>
      <c r="CH1296" s="196">
        <f t="shared" si="290"/>
        <v>283.51206434316356</v>
      </c>
      <c r="CI1296" s="197"/>
      <c r="CJ1296" s="197"/>
      <c r="CK1296" s="196">
        <f t="shared" si="293"/>
        <v>283.51206434316356</v>
      </c>
      <c r="CL1296" s="197">
        <v>60</v>
      </c>
      <c r="CM1296" s="196">
        <f t="shared" si="283"/>
        <v>82.439678284182293</v>
      </c>
      <c r="CN1296" s="197">
        <v>70</v>
      </c>
      <c r="CO1296" s="197"/>
      <c r="CP1296" s="197"/>
      <c r="CQ1296" s="200"/>
      <c r="CR1296" s="200"/>
      <c r="CS1296" s="201"/>
      <c r="CT1296" s="202"/>
      <c r="CU1296" s="202"/>
      <c r="CV1296" s="202"/>
      <c r="CW1296" s="202"/>
      <c r="CX1296" s="203">
        <f t="shared" si="286"/>
        <v>0</v>
      </c>
      <c r="CY1296" s="895"/>
      <c r="CZ1296" s="895" t="s">
        <v>2633</v>
      </c>
      <c r="DA1296" s="895" t="s">
        <v>3976</v>
      </c>
      <c r="DB1296" s="894" t="s">
        <v>2643</v>
      </c>
      <c r="DC1296" s="894"/>
      <c r="DD1296" s="894"/>
      <c r="DE1296" s="894"/>
      <c r="DF1296" s="894"/>
      <c r="DG1296" s="894"/>
      <c r="DH1296" s="894"/>
      <c r="DI1296" s="894"/>
      <c r="DJ1296" s="894" t="s">
        <v>2659</v>
      </c>
      <c r="DK1296" s="894"/>
      <c r="DL1296" s="894"/>
      <c r="DM1296" s="894" t="s">
        <v>2663</v>
      </c>
      <c r="DN1296" s="98" t="s">
        <v>4001</v>
      </c>
      <c r="DO1296" s="98"/>
      <c r="DP1296" s="98"/>
      <c r="DQ1296" s="98"/>
      <c r="DR1296" s="98"/>
      <c r="DS1296" s="98" t="s">
        <v>2633</v>
      </c>
      <c r="DT1296" s="98" t="s">
        <v>4074</v>
      </c>
      <c r="DU1296" s="894" t="s">
        <v>2634</v>
      </c>
      <c r="DV1296" s="894" t="s">
        <v>2633</v>
      </c>
      <c r="DW1296" s="894" t="s">
        <v>10466</v>
      </c>
      <c r="DX1296" s="830" t="s">
        <v>9559</v>
      </c>
      <c r="DY1296" s="10"/>
      <c r="DZ1296" s="830" t="s">
        <v>101</v>
      </c>
      <c r="EA1296" s="98">
        <v>3</v>
      </c>
      <c r="EB1296" s="119"/>
      <c r="EC1296" s="830" t="s">
        <v>2194</v>
      </c>
      <c r="ED1296" s="10" t="s">
        <v>5821</v>
      </c>
      <c r="EE1296" s="10"/>
      <c r="EF1296" s="4"/>
      <c r="EG1296" s="4"/>
      <c r="EH1296" s="4"/>
      <c r="EI1296" s="4"/>
      <c r="EJ1296" s="4"/>
      <c r="EK1296" s="4"/>
      <c r="EL1296" s="4"/>
      <c r="EM1296" s="4"/>
      <c r="EN1296" s="4"/>
      <c r="EO1296" s="4"/>
      <c r="EP1296" s="4"/>
      <c r="EQ1296" s="4"/>
      <c r="ER1296" s="4"/>
      <c r="ES1296" s="4"/>
      <c r="ET1296" s="4"/>
      <c r="EU1296" s="4"/>
      <c r="EV1296" s="4"/>
      <c r="EW1296" s="4"/>
      <c r="EX1296" s="4"/>
      <c r="EY1296" s="4"/>
      <c r="EZ1296" s="4"/>
      <c r="FA1296" s="4"/>
      <c r="FB1296" s="4"/>
      <c r="FC1296" s="4"/>
      <c r="FD1296" s="4"/>
      <c r="FE1296" s="4"/>
      <c r="FF1296" s="4"/>
      <c r="FG1296" s="4"/>
      <c r="FH1296" s="4"/>
      <c r="FI1296" s="4"/>
      <c r="FJ1296" s="4"/>
      <c r="FK1296" s="4"/>
      <c r="FL1296" s="4"/>
      <c r="FM1296" s="4"/>
      <c r="FN1296" s="4"/>
      <c r="FO1296" s="4"/>
      <c r="FP1296" s="4"/>
      <c r="FQ1296" s="4"/>
      <c r="FR1296" s="4"/>
      <c r="FS1296" s="4"/>
      <c r="FT1296" s="4"/>
      <c r="FU1296" s="4"/>
      <c r="FV1296" s="4"/>
      <c r="FW1296" s="4"/>
      <c r="FX1296" s="4"/>
      <c r="FY1296" s="4"/>
      <c r="FZ1296" s="4"/>
      <c r="GA1296" s="4"/>
      <c r="GB1296" s="4"/>
      <c r="GC1296" s="4"/>
      <c r="GD1296" s="4"/>
      <c r="GE1296" s="4"/>
      <c r="GF1296" s="4"/>
      <c r="GG1296" s="4"/>
      <c r="GH1296" s="4"/>
      <c r="GI1296" s="4"/>
      <c r="GJ1296" s="4"/>
      <c r="GK1296" s="4"/>
      <c r="GL1296" s="4"/>
      <c r="GM1296" s="4"/>
      <c r="GN1296" s="4"/>
      <c r="GO1296" s="4"/>
      <c r="GP1296" s="4"/>
      <c r="GQ1296" s="4"/>
      <c r="GR1296" s="4"/>
      <c r="GS1296" s="4"/>
      <c r="GT1296" s="4"/>
      <c r="GU1296" s="4"/>
      <c r="GV1296" s="4"/>
      <c r="GW1296" s="4"/>
      <c r="GX1296" s="4"/>
      <c r="GY1296" s="4"/>
      <c r="GZ1296" s="4"/>
      <c r="HA1296" s="4"/>
      <c r="HB1296" s="4"/>
      <c r="HC1296" s="4"/>
      <c r="HD1296" s="4"/>
      <c r="HE1296" s="4"/>
      <c r="HF1296" s="4"/>
      <c r="HG1296" s="4"/>
      <c r="HH1296" s="4"/>
      <c r="HI1296" s="4"/>
      <c r="HJ1296" s="4"/>
      <c r="HK1296" s="4"/>
      <c r="HL1296" s="4"/>
      <c r="HM1296" s="4"/>
      <c r="HN1296" s="4"/>
      <c r="HO1296" s="4"/>
      <c r="HP1296" s="4"/>
      <c r="HQ1296" s="4"/>
      <c r="HR1296" s="4"/>
      <c r="HS1296" s="4"/>
      <c r="HT1296" s="4"/>
      <c r="HU1296" s="4"/>
      <c r="HV1296" s="4"/>
      <c r="HW1296" s="4"/>
      <c r="HX1296" s="4"/>
      <c r="HY1296" s="4"/>
      <c r="HZ1296" s="4"/>
      <c r="IA1296" s="4"/>
      <c r="IB1296" s="4"/>
      <c r="IC1296" s="4"/>
      <c r="ID1296" s="4"/>
      <c r="IE1296" s="4"/>
      <c r="IF1296" s="4"/>
      <c r="IG1296" s="4"/>
      <c r="IH1296" s="4"/>
      <c r="II1296" s="4"/>
      <c r="IJ1296" s="4"/>
      <c r="IK1296" s="4"/>
      <c r="IL1296" s="4"/>
      <c r="IM1296" s="4"/>
      <c r="IN1296" s="4"/>
      <c r="IO1296" s="4"/>
      <c r="IP1296" s="4"/>
      <c r="IQ1296" s="4"/>
      <c r="IR1296" s="4"/>
      <c r="IS1296" s="4"/>
      <c r="IT1296" s="4"/>
      <c r="IU1296" s="4"/>
      <c r="IV1296" s="4"/>
      <c r="IW1296" s="4"/>
      <c r="IX1296" s="4"/>
      <c r="IY1296" s="4"/>
      <c r="IZ1296" s="4"/>
      <c r="JA1296" s="4"/>
      <c r="JB1296" s="4"/>
      <c r="JC1296" s="4"/>
      <c r="JD1296" s="4"/>
      <c r="JE1296" s="4"/>
      <c r="JF1296" s="4"/>
      <c r="JG1296" s="4"/>
      <c r="JH1296" s="4"/>
      <c r="JI1296" s="4"/>
      <c r="JJ1296" s="4"/>
      <c r="JK1296" s="4"/>
      <c r="JL1296" s="4"/>
      <c r="JM1296" s="4"/>
      <c r="JN1296" s="4"/>
      <c r="JO1296" s="4"/>
      <c r="JP1296" s="4"/>
      <c r="JQ1296" s="4"/>
      <c r="JR1296" s="4"/>
      <c r="JS1296" s="4"/>
      <c r="JT1296" s="4"/>
      <c r="JU1296" s="4"/>
      <c r="JV1296" s="4"/>
      <c r="JW1296" s="4"/>
      <c r="JX1296" s="4"/>
      <c r="JY1296" s="4"/>
      <c r="JZ1296" s="4"/>
      <c r="KA1296" s="4"/>
      <c r="KB1296" s="4"/>
      <c r="KC1296" s="4"/>
      <c r="KD1296" s="4"/>
      <c r="KE1296" s="4"/>
      <c r="KF1296" s="4"/>
      <c r="KG1296" s="4"/>
      <c r="KH1296" s="4"/>
      <c r="KI1296" s="4"/>
      <c r="KJ1296" s="4"/>
      <c r="KK1296" s="4"/>
      <c r="KL1296" s="4"/>
      <c r="KM1296" s="4"/>
      <c r="KN1296" s="4"/>
      <c r="KO1296" s="4"/>
      <c r="KP1296" s="4"/>
      <c r="KQ1296" s="4"/>
      <c r="KR1296" s="4"/>
      <c r="KS1296" s="4"/>
      <c r="KT1296" s="4"/>
      <c r="KU1296" s="4"/>
      <c r="KV1296" s="4"/>
      <c r="KW1296" s="4"/>
      <c r="KX1296" s="4"/>
      <c r="KY1296" s="4"/>
      <c r="KZ1296" s="4"/>
      <c r="LA1296" s="4"/>
      <c r="LB1296" s="4"/>
      <c r="LC1296" s="4"/>
      <c r="LD1296" s="4"/>
      <c r="LE1296" s="4"/>
      <c r="LF1296" s="4"/>
      <c r="LG1296" s="4"/>
      <c r="LH1296" s="4"/>
      <c r="LI1296" s="4"/>
      <c r="LJ1296" s="4"/>
      <c r="LK1296" s="4"/>
      <c r="LL1296" s="4"/>
      <c r="LM1296" s="4"/>
      <c r="LN1296" s="4"/>
      <c r="LO1296" s="4"/>
      <c r="LP1296" s="4"/>
      <c r="LQ1296" s="4"/>
      <c r="LR1296" s="4"/>
      <c r="LS1296" s="4"/>
      <c r="LT1296" s="4"/>
      <c r="LU1296" s="4"/>
      <c r="LV1296" s="4"/>
      <c r="LW1296" s="4"/>
      <c r="LX1296" s="4"/>
      <c r="LY1296" s="4"/>
      <c r="LZ1296" s="4"/>
      <c r="MA1296" s="4"/>
      <c r="MB1296" s="4"/>
      <c r="MC1296" s="4"/>
      <c r="MD1296" s="4"/>
      <c r="ME1296" s="4"/>
      <c r="MF1296" s="4"/>
      <c r="MG1296" s="4"/>
      <c r="MH1296" s="4"/>
      <c r="MI1296" s="4"/>
      <c r="MJ1296" s="4"/>
      <c r="MK1296" s="4"/>
      <c r="ML1296" s="4"/>
      <c r="MM1296" s="4"/>
      <c r="MN1296" s="4"/>
      <c r="MO1296" s="4"/>
      <c r="MP1296" s="4"/>
      <c r="MQ1296" s="4"/>
      <c r="MR1296" s="4"/>
      <c r="MS1296" s="4"/>
      <c r="MT1296" s="4"/>
      <c r="MU1296" s="4"/>
      <c r="MV1296" s="4"/>
      <c r="MW1296" s="4"/>
      <c r="MX1296" s="4"/>
      <c r="MY1296" s="4"/>
      <c r="MZ1296" s="4"/>
      <c r="NA1296" s="4"/>
      <c r="NB1296" s="4"/>
      <c r="NC1296" s="4"/>
      <c r="ND1296" s="4"/>
      <c r="NE1296" s="4"/>
      <c r="NF1296" s="4"/>
      <c r="NG1296" s="4"/>
      <c r="NH1296" s="4"/>
      <c r="NI1296" s="4"/>
      <c r="NJ1296" s="4"/>
      <c r="NK1296" s="4"/>
      <c r="NL1296" s="4"/>
      <c r="NM1296" s="4"/>
      <c r="NN1296" s="4"/>
      <c r="NO1296" s="4"/>
      <c r="NP1296" s="4"/>
      <c r="NQ1296" s="4"/>
      <c r="NR1296" s="4"/>
      <c r="NS1296" s="4"/>
      <c r="NT1296" s="4"/>
      <c r="NU1296" s="4"/>
      <c r="NV1296" s="4"/>
      <c r="NW1296" s="4"/>
      <c r="NX1296" s="4"/>
      <c r="NY1296" s="4"/>
      <c r="NZ1296" s="4"/>
      <c r="OA1296" s="4"/>
      <c r="OB1296" s="4"/>
      <c r="OC1296" s="4"/>
      <c r="OD1296" s="4"/>
      <c r="OE1296" s="4"/>
      <c r="OF1296" s="4"/>
      <c r="OG1296" s="4"/>
      <c r="OH1296" s="4"/>
      <c r="OI1296" s="4"/>
      <c r="OJ1296" s="4"/>
      <c r="OK1296" s="4"/>
      <c r="OL1296" s="4"/>
      <c r="OM1296" s="4"/>
      <c r="ON1296" s="4"/>
      <c r="OO1296" s="4"/>
      <c r="OP1296" s="4"/>
      <c r="OQ1296" s="4"/>
      <c r="OR1296" s="4"/>
      <c r="OS1296" s="4"/>
      <c r="OT1296" s="4"/>
      <c r="OU1296" s="4"/>
      <c r="OV1296" s="4"/>
      <c r="OW1296" s="4"/>
      <c r="OX1296" s="4"/>
      <c r="OY1296" s="4"/>
      <c r="OZ1296" s="4"/>
      <c r="PA1296" s="4"/>
      <c r="PB1296" s="4"/>
      <c r="PC1296" s="4"/>
      <c r="PD1296" s="4"/>
      <c r="PE1296" s="4"/>
      <c r="PF1296" s="4"/>
      <c r="PG1296" s="4"/>
      <c r="PH1296" s="4"/>
      <c r="PI1296" s="4"/>
      <c r="PJ1296" s="4"/>
      <c r="PK1296" s="4"/>
      <c r="PL1296" s="4"/>
      <c r="PM1296" s="4"/>
      <c r="PN1296" s="4"/>
      <c r="PO1296" s="4"/>
      <c r="PP1296" s="4"/>
      <c r="PQ1296" s="4"/>
      <c r="PR1296" s="4"/>
      <c r="PS1296" s="4"/>
      <c r="PT1296" s="4"/>
      <c r="PU1296" s="4"/>
      <c r="PV1296" s="4"/>
      <c r="PW1296" s="4"/>
      <c r="PX1296" s="4"/>
      <c r="PY1296" s="4"/>
      <c r="PZ1296" s="4"/>
      <c r="QA1296" s="4"/>
      <c r="QB1296" s="4"/>
      <c r="QC1296" s="4"/>
      <c r="QD1296" s="4"/>
      <c r="QE1296" s="4"/>
      <c r="QF1296" s="4"/>
      <c r="QG1296" s="4"/>
      <c r="QH1296" s="4"/>
      <c r="QI1296" s="4"/>
      <c r="QJ1296" s="4"/>
      <c r="QK1296" s="4"/>
      <c r="QL1296" s="4"/>
      <c r="QM1296" s="4"/>
      <c r="QN1296" s="4"/>
      <c r="QO1296" s="4"/>
      <c r="QP1296" s="4"/>
      <c r="QQ1296" s="4"/>
      <c r="QR1296" s="4"/>
      <c r="QS1296" s="4"/>
      <c r="QT1296" s="4"/>
      <c r="QU1296" s="4"/>
      <c r="QV1296" s="4"/>
      <c r="QW1296" s="4"/>
      <c r="QX1296" s="4"/>
      <c r="QY1296" s="4"/>
      <c r="QZ1296" s="4"/>
      <c r="RA1296" s="4"/>
      <c r="RB1296" s="4"/>
      <c r="RC1296" s="4"/>
      <c r="RD1296" s="4"/>
      <c r="RE1296" s="4"/>
      <c r="RF1296" s="4"/>
      <c r="RG1296" s="4"/>
      <c r="RH1296" s="4"/>
      <c r="RI1296" s="4"/>
      <c r="RJ1296" s="4"/>
      <c r="RK1296" s="4"/>
      <c r="RL1296" s="4"/>
      <c r="RM1296" s="4"/>
      <c r="RN1296" s="4"/>
      <c r="RO1296" s="4"/>
      <c r="RP1296" s="4"/>
      <c r="RQ1296" s="4"/>
      <c r="RR1296" s="4"/>
      <c r="RS1296" s="4"/>
      <c r="RT1296" s="4"/>
      <c r="RU1296" s="4"/>
      <c r="RV1296" s="4"/>
      <c r="RW1296" s="4"/>
      <c r="RX1296" s="4"/>
      <c r="RY1296" s="4"/>
      <c r="RZ1296" s="4"/>
      <c r="SA1296" s="4"/>
      <c r="SB1296" s="4"/>
      <c r="SC1296" s="4"/>
      <c r="SD1296" s="4"/>
      <c r="SE1296" s="4"/>
      <c r="SF1296" s="4"/>
      <c r="SG1296" s="4"/>
      <c r="SH1296" s="4"/>
      <c r="SI1296" s="4"/>
      <c r="SJ1296" s="4"/>
      <c r="SK1296" s="4"/>
      <c r="SL1296" s="4"/>
      <c r="SM1296" s="4"/>
      <c r="SN1296" s="4"/>
      <c r="SO1296" s="4"/>
      <c r="SP1296" s="4"/>
      <c r="SQ1296" s="4"/>
      <c r="SR1296" s="4"/>
      <c r="SS1296" s="4"/>
      <c r="ST1296" s="4"/>
      <c r="SU1296" s="4"/>
      <c r="SV1296" s="4"/>
      <c r="SW1296" s="4"/>
      <c r="SX1296" s="4"/>
      <c r="SY1296" s="4"/>
      <c r="SZ1296" s="4"/>
      <c r="TA1296" s="4"/>
      <c r="TB1296" s="4"/>
      <c r="TC1296" s="4"/>
      <c r="TD1296" s="4"/>
      <c r="TE1296" s="4"/>
      <c r="TF1296" s="4"/>
      <c r="TG1296" s="4"/>
      <c r="TH1296" s="4"/>
      <c r="TI1296" s="4"/>
      <c r="TJ1296" s="4"/>
      <c r="TK1296" s="4"/>
      <c r="TL1296" s="4"/>
      <c r="TM1296" s="4"/>
      <c r="TN1296" s="4"/>
      <c r="TO1296" s="4"/>
      <c r="TP1296" s="4"/>
      <c r="TQ1296" s="4"/>
      <c r="TR1296" s="4"/>
      <c r="TS1296" s="4"/>
      <c r="TT1296" s="4"/>
      <c r="TU1296" s="4"/>
      <c r="TV1296" s="4"/>
      <c r="TW1296" s="4"/>
      <c r="TX1296" s="4"/>
      <c r="TY1296" s="4"/>
      <c r="TZ1296" s="4"/>
      <c r="UA1296" s="4"/>
      <c r="UB1296" s="4"/>
      <c r="UC1296" s="4"/>
      <c r="UD1296" s="4"/>
      <c r="UE1296" s="4"/>
      <c r="UF1296" s="4"/>
      <c r="UG1296" s="4"/>
      <c r="UH1296" s="4"/>
      <c r="UI1296" s="4"/>
      <c r="UJ1296" s="4"/>
      <c r="UK1296" s="4"/>
      <c r="UL1296" s="4"/>
      <c r="UM1296" s="4"/>
      <c r="UN1296" s="4"/>
      <c r="UO1296" s="4"/>
      <c r="UP1296" s="4"/>
      <c r="UQ1296" s="4"/>
      <c r="UR1296" s="4"/>
      <c r="US1296" s="4"/>
      <c r="UT1296" s="4"/>
      <c r="UU1296" s="4"/>
      <c r="UV1296" s="4"/>
      <c r="UW1296" s="4"/>
      <c r="UX1296" s="4"/>
      <c r="UY1296" s="4"/>
      <c r="UZ1296" s="4"/>
      <c r="VA1296" s="4"/>
      <c r="VB1296" s="4"/>
      <c r="VC1296" s="4"/>
      <c r="VD1296" s="4"/>
      <c r="VE1296" s="4"/>
      <c r="VF1296" s="4"/>
      <c r="VG1296" s="4"/>
      <c r="VH1296" s="4"/>
      <c r="VI1296" s="4"/>
      <c r="VJ1296" s="4"/>
      <c r="VK1296" s="4"/>
      <c r="VL1296" s="4"/>
      <c r="VM1296" s="4"/>
      <c r="VN1296" s="4"/>
      <c r="VO1296" s="4"/>
      <c r="VP1296" s="4"/>
      <c r="VQ1296" s="4"/>
      <c r="VR1296" s="4"/>
      <c r="VS1296" s="4"/>
      <c r="VT1296" s="4"/>
      <c r="VU1296" s="4"/>
      <c r="VV1296" s="4"/>
      <c r="VW1296" s="4"/>
      <c r="VX1296" s="4"/>
      <c r="VY1296" s="4"/>
      <c r="VZ1296" s="4"/>
      <c r="WA1296" s="4"/>
      <c r="WB1296" s="4"/>
      <c r="WC1296" s="4"/>
      <c r="WD1296" s="4"/>
      <c r="WE1296" s="4"/>
      <c r="WF1296" s="4"/>
      <c r="WG1296" s="4"/>
      <c r="WH1296" s="4"/>
      <c r="WI1296" s="4"/>
      <c r="WJ1296" s="4"/>
      <c r="WK1296" s="4"/>
      <c r="WL1296" s="4"/>
      <c r="WM1296" s="4"/>
      <c r="WN1296" s="4"/>
      <c r="WO1296" s="4"/>
      <c r="WP1296" s="4"/>
      <c r="WQ1296" s="4"/>
      <c r="WR1296" s="4"/>
      <c r="WS1296" s="4"/>
      <c r="WT1296" s="4"/>
      <c r="WU1296" s="4"/>
      <c r="WV1296" s="4"/>
      <c r="WW1296" s="4"/>
      <c r="WX1296" s="4"/>
      <c r="WY1296" s="4"/>
      <c r="WZ1296" s="4"/>
      <c r="XA1296" s="4"/>
      <c r="XB1296" s="4"/>
      <c r="XC1296" s="4"/>
      <c r="XD1296" s="4"/>
      <c r="XE1296" s="4"/>
      <c r="XF1296" s="4"/>
      <c r="XG1296" s="4"/>
      <c r="XH1296" s="4"/>
      <c r="XI1296" s="4"/>
      <c r="XJ1296" s="4"/>
      <c r="XK1296" s="4"/>
      <c r="XL1296" s="4"/>
      <c r="XM1296" s="4"/>
      <c r="XN1296" s="4"/>
      <c r="XO1296" s="4"/>
      <c r="XP1296" s="4"/>
      <c r="XQ1296" s="4"/>
      <c r="XR1296" s="4"/>
      <c r="XS1296" s="4"/>
      <c r="XT1296" s="4"/>
      <c r="XU1296" s="4"/>
      <c r="XV1296" s="4"/>
      <c r="XW1296" s="4"/>
      <c r="XX1296" s="4"/>
      <c r="XY1296" s="4"/>
      <c r="XZ1296" s="4"/>
      <c r="YA1296" s="4"/>
      <c r="YB1296" s="4"/>
      <c r="YC1296" s="4"/>
      <c r="YD1296" s="4"/>
      <c r="YE1296" s="4"/>
      <c r="YF1296" s="4"/>
      <c r="YG1296" s="4"/>
      <c r="YH1296" s="4"/>
      <c r="YI1296" s="4"/>
      <c r="YJ1296" s="4"/>
      <c r="YK1296" s="4"/>
      <c r="YL1296" s="4"/>
      <c r="YM1296" s="4"/>
      <c r="YN1296" s="4"/>
      <c r="YO1296" s="4"/>
      <c r="YP1296" s="4"/>
      <c r="YQ1296" s="4"/>
      <c r="YR1296" s="4"/>
      <c r="YS1296" s="4"/>
      <c r="YT1296" s="4"/>
      <c r="YU1296" s="4"/>
      <c r="YV1296" s="4"/>
      <c r="YW1296" s="4"/>
      <c r="YX1296" s="4"/>
      <c r="YY1296" s="4"/>
      <c r="YZ1296" s="4"/>
      <c r="ZA1296" s="4"/>
      <c r="ZB1296" s="4"/>
      <c r="ZC1296" s="4"/>
      <c r="ZD1296" s="4"/>
      <c r="ZE1296" s="4"/>
      <c r="ZF1296" s="4"/>
      <c r="ZG1296" s="4"/>
      <c r="ZH1296" s="4"/>
      <c r="ZI1296" s="4"/>
      <c r="ZJ1296" s="4"/>
      <c r="ZK1296" s="4"/>
      <c r="ZL1296" s="4"/>
      <c r="ZM1296" s="4"/>
      <c r="ZN1296" s="4"/>
      <c r="ZO1296" s="4"/>
      <c r="ZP1296" s="4"/>
      <c r="ZQ1296" s="4"/>
      <c r="ZR1296" s="4"/>
      <c r="ZS1296" s="4"/>
      <c r="ZT1296" s="4"/>
      <c r="ZU1296" s="4"/>
      <c r="ZV1296" s="4"/>
      <c r="ZW1296" s="4"/>
      <c r="ZX1296" s="4"/>
      <c r="ZY1296" s="4"/>
      <c r="ZZ1296" s="4"/>
      <c r="AAA1296" s="4"/>
      <c r="AAB1296" s="4"/>
      <c r="AAC1296" s="4"/>
      <c r="AAD1296" s="4"/>
      <c r="AAE1296" s="4"/>
      <c r="AAF1296" s="4"/>
      <c r="AAG1296" s="4"/>
      <c r="AAH1296" s="4"/>
      <c r="AAI1296" s="4"/>
      <c r="AAJ1296" s="4"/>
      <c r="AAK1296" s="4"/>
      <c r="AAL1296" s="4"/>
      <c r="AAM1296" s="4"/>
      <c r="AAN1296" s="4"/>
      <c r="AAO1296" s="4"/>
      <c r="AAP1296" s="4"/>
      <c r="AAQ1296" s="4"/>
      <c r="AAR1296" s="4"/>
      <c r="AAS1296" s="4"/>
      <c r="AAT1296" s="4"/>
      <c r="AAU1296" s="4"/>
      <c r="AAV1296" s="4"/>
      <c r="AAW1296" s="4"/>
      <c r="AAX1296" s="4"/>
      <c r="AAY1296" s="4"/>
      <c r="AAZ1296" s="4"/>
      <c r="ABA1296" s="4"/>
      <c r="ABB1296" s="4"/>
      <c r="ABC1296" s="4"/>
      <c r="ABD1296" s="4"/>
      <c r="ABE1296" s="4"/>
      <c r="ABF1296" s="4"/>
      <c r="ABG1296" s="4"/>
      <c r="ABH1296" s="4"/>
      <c r="ABI1296" s="4"/>
      <c r="ABJ1296" s="4"/>
      <c r="ABK1296" s="4"/>
      <c r="ABL1296" s="4"/>
      <c r="ABM1296" s="4"/>
      <c r="ABN1296" s="4"/>
      <c r="ABO1296" s="4"/>
      <c r="ABP1296" s="4"/>
      <c r="ABQ1296" s="4"/>
      <c r="ABR1296" s="4"/>
      <c r="ABS1296" s="4"/>
      <c r="ABT1296" s="4"/>
      <c r="ABU1296" s="4"/>
      <c r="ABV1296" s="4"/>
      <c r="ABW1296" s="4"/>
      <c r="ABX1296" s="4"/>
      <c r="ABY1296" s="4"/>
      <c r="ABZ1296" s="4"/>
      <c r="ACA1296" s="4"/>
      <c r="ACB1296" s="4"/>
      <c r="ACC1296" s="4"/>
      <c r="ACD1296" s="4"/>
      <c r="ACE1296" s="4"/>
      <c r="ACF1296" s="4"/>
      <c r="ACG1296" s="4"/>
      <c r="ACH1296" s="4"/>
      <c r="ACI1296" s="4"/>
      <c r="ACJ1296" s="4"/>
      <c r="ACK1296" s="4"/>
      <c r="ACL1296" s="4"/>
      <c r="ACM1296" s="4"/>
      <c r="ACN1296" s="4"/>
      <c r="ACO1296" s="4"/>
      <c r="ACP1296" s="4"/>
      <c r="ACQ1296" s="4"/>
      <c r="ACR1296" s="4"/>
      <c r="ACS1296" s="4"/>
      <c r="ACT1296" s="4"/>
      <c r="ACU1296" s="4"/>
      <c r="ACV1296" s="4"/>
      <c r="ACW1296" s="4"/>
      <c r="ACX1296" s="4"/>
      <c r="ACY1296" s="4"/>
      <c r="ACZ1296" s="4"/>
      <c r="ADA1296" s="4"/>
      <c r="ADB1296" s="4"/>
      <c r="ADC1296" s="4"/>
      <c r="ADD1296" s="4"/>
      <c r="ADE1296" s="4"/>
      <c r="ADF1296" s="4"/>
      <c r="ADG1296" s="4"/>
      <c r="ADH1296" s="4"/>
      <c r="ADI1296" s="4"/>
      <c r="ADJ1296" s="4"/>
      <c r="ADK1296" s="4"/>
      <c r="ADL1296" s="4"/>
      <c r="ADM1296" s="4"/>
      <c r="ADN1296" s="4"/>
      <c r="ADO1296" s="4"/>
      <c r="ADP1296" s="4"/>
      <c r="ADQ1296" s="4"/>
      <c r="ADR1296" s="4"/>
      <c r="ADS1296" s="4"/>
      <c r="ADT1296" s="4"/>
      <c r="ADU1296" s="4"/>
      <c r="ADV1296" s="4"/>
      <c r="ADW1296" s="4"/>
      <c r="ADX1296" s="4"/>
      <c r="ADY1296" s="4"/>
      <c r="ADZ1296" s="4"/>
      <c r="AEA1296" s="4"/>
      <c r="AEB1296" s="4"/>
      <c r="AEC1296" s="4"/>
      <c r="AED1296" s="4"/>
      <c r="AEE1296" s="4"/>
      <c r="AEF1296" s="4"/>
      <c r="AEG1296" s="4"/>
      <c r="AEH1296" s="4"/>
      <c r="AEI1296" s="4"/>
      <c r="AEJ1296" s="4"/>
      <c r="AEK1296" s="4"/>
      <c r="AEL1296" s="4"/>
      <c r="AEM1296" s="4"/>
      <c r="AEN1296" s="4"/>
      <c r="AEO1296" s="4"/>
      <c r="AEP1296" s="4"/>
      <c r="AEQ1296" s="4"/>
      <c r="AER1296" s="4"/>
      <c r="AES1296" s="4"/>
      <c r="AET1296" s="4"/>
      <c r="AEU1296" s="4"/>
      <c r="AEV1296" s="4"/>
      <c r="AEW1296" s="4"/>
      <c r="AEX1296" s="4"/>
      <c r="AEY1296" s="4"/>
      <c r="AEZ1296" s="4"/>
      <c r="AFA1296" s="4"/>
      <c r="AFB1296" s="4"/>
      <c r="AFC1296" s="4"/>
      <c r="AFD1296" s="4"/>
      <c r="AFE1296" s="4"/>
      <c r="AFF1296" s="4"/>
      <c r="AFG1296" s="4"/>
      <c r="AFH1296" s="4"/>
      <c r="AFI1296" s="4"/>
      <c r="AFJ1296" s="4"/>
      <c r="AFK1296" s="4"/>
      <c r="AFL1296" s="4"/>
      <c r="AFM1296" s="4"/>
      <c r="AFN1296" s="4"/>
      <c r="AFO1296" s="4"/>
      <c r="AFP1296" s="4"/>
      <c r="AFQ1296" s="4"/>
      <c r="AFR1296" s="4"/>
      <c r="AFS1296" s="4"/>
      <c r="AFT1296" s="4"/>
      <c r="AFU1296" s="4"/>
      <c r="AFV1296" s="4"/>
      <c r="AFW1296" s="4"/>
      <c r="AFX1296" s="4"/>
      <c r="AFY1296" s="4"/>
      <c r="AFZ1296" s="4"/>
      <c r="AGA1296" s="4"/>
      <c r="AGB1296" s="4"/>
      <c r="AGC1296" s="4"/>
      <c r="AGD1296" s="4"/>
      <c r="AGE1296" s="4"/>
      <c r="AGF1296" s="4"/>
      <c r="AGG1296" s="4"/>
      <c r="AGH1296" s="4"/>
      <c r="AGI1296" s="4"/>
      <c r="AGJ1296" s="4"/>
      <c r="AGK1296" s="4"/>
      <c r="AGL1296" s="4"/>
      <c r="AGM1296" s="4"/>
      <c r="AGN1296" s="4"/>
      <c r="AGO1296" s="4"/>
      <c r="AGP1296" s="4"/>
      <c r="AGQ1296" s="4"/>
      <c r="AGR1296" s="4"/>
      <c r="AGS1296" s="4"/>
      <c r="AGT1296" s="4"/>
      <c r="AGU1296" s="4"/>
      <c r="AGV1296" s="4"/>
      <c r="AGW1296" s="4"/>
      <c r="AGX1296" s="4"/>
      <c r="AGY1296" s="4"/>
      <c r="AGZ1296" s="4"/>
      <c r="AHA1296" s="4"/>
      <c r="AHB1296" s="4"/>
      <c r="AHC1296" s="4"/>
      <c r="AHD1296" s="4"/>
      <c r="AHE1296" s="4"/>
      <c r="AHF1296" s="4"/>
      <c r="AHG1296" s="4"/>
      <c r="AHH1296" s="4"/>
      <c r="AHI1296" s="4"/>
      <c r="AHJ1296" s="4"/>
      <c r="AHK1296" s="4"/>
      <c r="AHL1296" s="4"/>
      <c r="AHM1296" s="4"/>
      <c r="AHN1296" s="4"/>
      <c r="AHO1296" s="4"/>
      <c r="AHP1296" s="4"/>
      <c r="AHQ1296" s="4"/>
      <c r="AHR1296" s="4"/>
      <c r="AHS1296" s="4"/>
      <c r="AHT1296" s="4"/>
      <c r="AHU1296" s="4"/>
      <c r="AHV1296" s="4"/>
      <c r="AHW1296" s="4"/>
      <c r="AHX1296" s="4"/>
      <c r="AHY1296" s="4"/>
      <c r="AHZ1296" s="4"/>
      <c r="AIA1296" s="4"/>
      <c r="AIB1296" s="4"/>
      <c r="AIC1296" s="4"/>
      <c r="AID1296" s="4"/>
      <c r="AIE1296" s="4"/>
      <c r="AIF1296" s="4"/>
      <c r="AIG1296" s="4"/>
      <c r="AIH1296" s="4"/>
      <c r="AII1296" s="4"/>
      <c r="AIJ1296" s="4"/>
      <c r="AIK1296" s="4"/>
      <c r="AIL1296" s="4"/>
      <c r="AIM1296" s="4"/>
      <c r="AIN1296" s="4"/>
      <c r="AIO1296" s="4"/>
      <c r="AIP1296" s="4"/>
      <c r="AIQ1296" s="4"/>
      <c r="AIR1296" s="4"/>
      <c r="AIS1296" s="4"/>
      <c r="AIT1296" s="4"/>
      <c r="AIU1296" s="4"/>
      <c r="AIV1296" s="4"/>
      <c r="AIW1296" s="4"/>
      <c r="AIX1296" s="4"/>
      <c r="AIY1296" s="4"/>
      <c r="AIZ1296" s="4"/>
      <c r="AJA1296" s="4"/>
      <c r="AJB1296" s="4"/>
      <c r="AJC1296" s="4"/>
      <c r="AJD1296" s="4"/>
      <c r="AJE1296" s="4"/>
      <c r="AJF1296" s="4"/>
      <c r="AJG1296" s="4"/>
      <c r="AJH1296" s="4"/>
      <c r="AJI1296" s="4"/>
      <c r="AJJ1296" s="4"/>
      <c r="AJK1296" s="4"/>
      <c r="AJL1296" s="4"/>
      <c r="AJM1296" s="4"/>
      <c r="AJN1296" s="4"/>
      <c r="AJO1296" s="4"/>
      <c r="AJP1296" s="4"/>
      <c r="AJQ1296" s="4"/>
      <c r="AJR1296" s="4"/>
      <c r="AJS1296" s="4"/>
      <c r="AJT1296" s="4"/>
      <c r="AJU1296" s="4"/>
      <c r="AJV1296" s="4"/>
      <c r="AJW1296" s="4"/>
      <c r="AJX1296" s="4"/>
      <c r="AJY1296" s="4"/>
      <c r="AJZ1296" s="4"/>
      <c r="AKA1296" s="4"/>
      <c r="AKB1296" s="4"/>
      <c r="AKC1296" s="4"/>
      <c r="AKD1296" s="4"/>
      <c r="AKE1296" s="4"/>
      <c r="AKF1296" s="4"/>
      <c r="AKG1296" s="4"/>
      <c r="AKH1296" s="4"/>
      <c r="AKI1296" s="4"/>
      <c r="AKJ1296" s="4"/>
      <c r="AKK1296" s="4"/>
      <c r="AKL1296" s="4"/>
      <c r="AKM1296" s="4"/>
      <c r="AKN1296" s="4"/>
      <c r="AKO1296" s="4"/>
      <c r="AKP1296" s="4"/>
      <c r="AKQ1296" s="4"/>
      <c r="AKR1296" s="4"/>
      <c r="AKS1296" s="4"/>
      <c r="AKT1296" s="4"/>
      <c r="AKU1296" s="4"/>
      <c r="AKV1296" s="4"/>
      <c r="AKW1296" s="4"/>
      <c r="AKX1296" s="4"/>
      <c r="AKY1296" s="4"/>
      <c r="AKZ1296" s="4"/>
      <c r="ALA1296" s="4"/>
      <c r="ALB1296" s="4"/>
      <c r="ALC1296" s="4"/>
      <c r="ALD1296" s="4"/>
      <c r="ALE1296" s="4"/>
      <c r="ALF1296" s="4"/>
      <c r="ALG1296" s="4"/>
      <c r="ALH1296" s="4"/>
      <c r="ALI1296" s="4"/>
      <c r="ALJ1296" s="4"/>
      <c r="ALK1296" s="4"/>
      <c r="ALL1296" s="4"/>
      <c r="ALM1296" s="4"/>
      <c r="ALN1296" s="4"/>
      <c r="ALO1296" s="4"/>
      <c r="ALP1296" s="4"/>
      <c r="ALQ1296" s="4"/>
      <c r="ALR1296" s="4"/>
      <c r="ALS1296" s="4"/>
      <c r="ALT1296" s="4"/>
      <c r="ALU1296" s="4"/>
      <c r="ALV1296" s="4"/>
      <c r="ALW1296" s="4"/>
      <c r="ALX1296" s="4"/>
      <c r="ALY1296" s="4"/>
      <c r="ALZ1296" s="4"/>
      <c r="AMA1296" s="4"/>
      <c r="AMB1296" s="4"/>
      <c r="AMC1296" s="4"/>
      <c r="AMD1296" s="4"/>
      <c r="AME1296" s="4"/>
      <c r="AMF1296" s="4"/>
      <c r="AMG1296" s="4"/>
      <c r="AMH1296" s="4"/>
      <c r="AMI1296" s="4"/>
      <c r="AMJ1296" s="4"/>
      <c r="AMK1296" s="4"/>
      <c r="AML1296" s="4"/>
      <c r="AMM1296" s="4"/>
      <c r="AMN1296" s="4"/>
      <c r="AMO1296" s="4"/>
      <c r="AMP1296" s="4"/>
      <c r="AMQ1296" s="4"/>
      <c r="AMR1296" s="4"/>
      <c r="AMS1296" s="4"/>
      <c r="AMT1296" s="4"/>
      <c r="AMU1296" s="4"/>
      <c r="AMV1296" s="4"/>
      <c r="AMW1296" s="4"/>
      <c r="AMX1296" s="4"/>
      <c r="AMY1296" s="4"/>
      <c r="AMZ1296" s="4"/>
      <c r="ANA1296" s="4"/>
      <c r="ANB1296" s="4"/>
      <c r="ANC1296" s="4"/>
      <c r="AND1296" s="4"/>
      <c r="ANE1296" s="4"/>
      <c r="ANF1296" s="4"/>
      <c r="ANG1296" s="4"/>
      <c r="ANH1296" s="4"/>
      <c r="ANI1296" s="4"/>
      <c r="ANJ1296" s="4"/>
      <c r="ANK1296" s="4"/>
      <c r="ANL1296" s="4"/>
      <c r="ANM1296" s="4"/>
      <c r="ANN1296" s="4"/>
      <c r="ANO1296" s="4"/>
      <c r="ANP1296" s="4"/>
      <c r="ANQ1296" s="4"/>
      <c r="ANR1296" s="4"/>
      <c r="ANS1296" s="4"/>
      <c r="ANT1296" s="4"/>
      <c r="ANU1296" s="4"/>
      <c r="ANV1296" s="4"/>
      <c r="ANW1296" s="4"/>
      <c r="ANX1296" s="4"/>
      <c r="ANY1296" s="4"/>
      <c r="ANZ1296" s="4"/>
      <c r="AOA1296" s="4"/>
      <c r="AOB1296" s="4"/>
      <c r="AOC1296" s="4"/>
      <c r="AOD1296" s="4"/>
      <c r="AOE1296" s="4"/>
      <c r="AOF1296" s="4"/>
      <c r="AOG1296" s="4"/>
      <c r="AOH1296" s="4"/>
      <c r="AOI1296" s="4"/>
      <c r="AOJ1296" s="4"/>
      <c r="AOK1296" s="4"/>
      <c r="AOL1296" s="4"/>
      <c r="AOM1296" s="4"/>
      <c r="AON1296" s="4"/>
      <c r="AOO1296" s="4"/>
      <c r="AOP1296" s="4"/>
      <c r="AOQ1296" s="4"/>
      <c r="AOR1296" s="4"/>
      <c r="AOS1296" s="4"/>
      <c r="AOT1296" s="4"/>
      <c r="AOU1296" s="4"/>
      <c r="AOV1296" s="4"/>
      <c r="AOW1296" s="4"/>
      <c r="AOX1296" s="4"/>
      <c r="AOY1296" s="4"/>
      <c r="AOZ1296" s="4"/>
      <c r="APA1296" s="4"/>
      <c r="APB1296" s="4"/>
      <c r="APC1296" s="4"/>
      <c r="APD1296" s="4"/>
      <c r="APE1296" s="4"/>
      <c r="APF1296" s="4"/>
      <c r="APG1296" s="4"/>
      <c r="APH1296" s="4"/>
      <c r="API1296" s="4"/>
      <c r="APJ1296" s="4"/>
      <c r="APK1296" s="4"/>
      <c r="APL1296" s="4"/>
      <c r="APM1296" s="4"/>
      <c r="APN1296" s="4"/>
      <c r="APO1296" s="4"/>
      <c r="APP1296" s="4"/>
      <c r="APQ1296" s="4"/>
      <c r="APR1296" s="4"/>
      <c r="APS1296" s="4"/>
      <c r="APT1296" s="4"/>
      <c r="APU1296" s="4"/>
      <c r="APV1296" s="4"/>
      <c r="APW1296" s="4"/>
      <c r="APX1296" s="4"/>
      <c r="APY1296" s="4"/>
      <c r="APZ1296" s="4"/>
      <c r="AQA1296" s="4"/>
      <c r="AQB1296" s="4"/>
      <c r="AQC1296" s="4"/>
      <c r="AQD1296" s="4"/>
      <c r="AQE1296" s="4"/>
      <c r="AQF1296" s="4"/>
      <c r="AQG1296" s="4"/>
      <c r="AQH1296" s="4"/>
      <c r="AQI1296" s="4"/>
      <c r="AQJ1296" s="4"/>
      <c r="AQK1296" s="4"/>
      <c r="AQL1296" s="4"/>
      <c r="AQM1296" s="4"/>
      <c r="AQN1296" s="4"/>
      <c r="AQO1296" s="4"/>
      <c r="AQP1296" s="4"/>
      <c r="AQQ1296" s="4"/>
      <c r="AQR1296" s="4"/>
      <c r="AQS1296" s="4"/>
      <c r="AQT1296" s="4"/>
      <c r="AQU1296" s="4"/>
      <c r="AQV1296" s="4"/>
      <c r="AQW1296" s="4"/>
      <c r="AQX1296" s="4"/>
      <c r="AQY1296" s="4"/>
      <c r="AQZ1296" s="4"/>
      <c r="ARA1296" s="4"/>
      <c r="ARB1296" s="4"/>
      <c r="ARC1296" s="4"/>
      <c r="ARD1296" s="4"/>
      <c r="ARE1296" s="4"/>
      <c r="ARF1296" s="4"/>
      <c r="ARG1296" s="4"/>
      <c r="ARH1296" s="4"/>
      <c r="ARI1296" s="4"/>
      <c r="ARJ1296" s="4"/>
      <c r="ARK1296" s="4"/>
      <c r="ARL1296" s="4"/>
      <c r="ARM1296" s="4"/>
      <c r="ARN1296" s="4"/>
      <c r="ARO1296" s="4"/>
      <c r="ARP1296" s="4"/>
      <c r="ARQ1296" s="4"/>
      <c r="ARR1296" s="4"/>
      <c r="ARS1296" s="4"/>
      <c r="ART1296" s="4"/>
      <c r="ARU1296" s="4"/>
      <c r="ARV1296" s="4"/>
      <c r="ARW1296" s="4"/>
      <c r="ARX1296" s="4"/>
      <c r="ARY1296" s="4"/>
      <c r="ARZ1296" s="4"/>
      <c r="ASA1296" s="4"/>
      <c r="ASB1296" s="4"/>
      <c r="ASC1296" s="4"/>
      <c r="ASD1296" s="4"/>
      <c r="ASE1296" s="4"/>
      <c r="ASF1296" s="4"/>
      <c r="ASG1296" s="4"/>
      <c r="ASH1296" s="4"/>
      <c r="ASI1296" s="4"/>
      <c r="ASJ1296" s="4"/>
      <c r="ASK1296" s="4"/>
      <c r="ASL1296" s="4"/>
      <c r="ASM1296" s="4"/>
      <c r="ASN1296" s="4"/>
      <c r="ASO1296" s="4"/>
      <c r="ASP1296" s="4"/>
      <c r="ASQ1296" s="4"/>
      <c r="ASR1296" s="4"/>
      <c r="ASS1296" s="4"/>
      <c r="AST1296" s="4"/>
      <c r="ASU1296" s="4"/>
      <c r="ASV1296" s="4"/>
      <c r="ASW1296" s="4"/>
      <c r="ASX1296" s="4"/>
      <c r="ASY1296" s="4"/>
      <c r="ASZ1296" s="4"/>
      <c r="ATA1296" s="4"/>
      <c r="ATB1296" s="4"/>
      <c r="ATC1296" s="4"/>
      <c r="ATD1296" s="4"/>
      <c r="ATE1296" s="4"/>
      <c r="ATF1296" s="4"/>
      <c r="ATG1296" s="4"/>
      <c r="ATH1296" s="4"/>
      <c r="ATI1296" s="4"/>
      <c r="ATJ1296" s="4"/>
      <c r="ATK1296" s="4"/>
      <c r="ATL1296" s="4"/>
      <c r="ATM1296" s="4"/>
      <c r="ATN1296" s="4"/>
      <c r="ATO1296" s="4"/>
      <c r="ATP1296" s="4"/>
      <c r="ATQ1296" s="4"/>
      <c r="ATR1296" s="4"/>
      <c r="ATS1296" s="4"/>
      <c r="ATT1296" s="4"/>
      <c r="ATU1296" s="4"/>
      <c r="ATV1296" s="4"/>
      <c r="ATW1296" s="4"/>
      <c r="ATX1296" s="4"/>
      <c r="ATY1296" s="4"/>
      <c r="ATZ1296" s="4"/>
      <c r="AUA1296" s="4"/>
      <c r="AUB1296" s="4"/>
      <c r="AUC1296" s="4"/>
      <c r="AUD1296" s="4"/>
      <c r="AUE1296" s="4"/>
      <c r="AUF1296" s="4"/>
      <c r="AUG1296" s="4"/>
      <c r="AUH1296" s="4"/>
      <c r="AUI1296" s="4"/>
      <c r="AUJ1296" s="4"/>
      <c r="AUK1296" s="4"/>
      <c r="AUL1296" s="4"/>
      <c r="AUM1296" s="4"/>
      <c r="AUN1296" s="4"/>
      <c r="AUO1296" s="4"/>
      <c r="AUP1296" s="4"/>
      <c r="AUQ1296" s="4"/>
      <c r="AUR1296" s="4"/>
      <c r="AUS1296" s="4"/>
      <c r="AUT1296" s="4"/>
      <c r="AUU1296" s="4"/>
      <c r="AUV1296" s="4"/>
      <c r="AUW1296" s="4"/>
      <c r="AUX1296" s="4"/>
      <c r="AUY1296" s="4"/>
      <c r="AUZ1296" s="4"/>
      <c r="AVA1296" s="4"/>
      <c r="AVB1296" s="4"/>
      <c r="AVC1296" s="4"/>
      <c r="AVD1296" s="4"/>
      <c r="AVE1296" s="4"/>
      <c r="AVF1296" s="4"/>
      <c r="AVG1296" s="4"/>
      <c r="AVH1296" s="4"/>
      <c r="AVI1296" s="4"/>
      <c r="AVJ1296" s="4"/>
      <c r="AVK1296" s="4"/>
      <c r="AVL1296" s="4"/>
      <c r="AVM1296" s="4"/>
      <c r="AVN1296" s="4"/>
      <c r="AVO1296" s="4"/>
      <c r="AVP1296" s="4"/>
      <c r="AVQ1296" s="4"/>
      <c r="AVR1296" s="4"/>
      <c r="AVS1296" s="4"/>
      <c r="AVT1296" s="4"/>
      <c r="AVU1296" s="4"/>
      <c r="AVV1296" s="4"/>
      <c r="AVW1296" s="4"/>
      <c r="AVX1296" s="4"/>
      <c r="AVY1296" s="4"/>
      <c r="AVZ1296" s="4"/>
      <c r="AWA1296" s="4"/>
      <c r="AWB1296" s="4"/>
      <c r="AWC1296" s="4"/>
      <c r="AWD1296" s="4"/>
      <c r="AWE1296" s="4"/>
      <c r="AWF1296" s="4"/>
      <c r="AWG1296" s="4"/>
      <c r="AWH1296" s="4"/>
      <c r="AWI1296" s="4"/>
      <c r="AWJ1296" s="4"/>
      <c r="AWK1296" s="4"/>
      <c r="AWL1296" s="4"/>
      <c r="AWM1296" s="4"/>
      <c r="AWN1296" s="4"/>
      <c r="AWO1296" s="4"/>
      <c r="AWP1296" s="4"/>
      <c r="AWQ1296" s="4"/>
      <c r="AWR1296" s="4"/>
      <c r="AWS1296" s="4"/>
      <c r="AWT1296" s="4"/>
      <c r="AWU1296" s="4"/>
      <c r="AWV1296" s="4"/>
      <c r="AWW1296" s="4"/>
      <c r="AWX1296" s="4"/>
      <c r="AWY1296" s="4"/>
      <c r="AWZ1296" s="4"/>
      <c r="AXA1296" s="4"/>
      <c r="AXB1296" s="4"/>
      <c r="AXC1296" s="4"/>
      <c r="AXD1296" s="4"/>
      <c r="AXE1296" s="4"/>
      <c r="AXF1296" s="4"/>
      <c r="AXG1296" s="4"/>
      <c r="AXH1296" s="4"/>
      <c r="AXI1296" s="4"/>
      <c r="AXJ1296" s="4"/>
      <c r="AXK1296" s="4"/>
      <c r="AXL1296" s="4"/>
      <c r="AXM1296" s="4"/>
      <c r="AXN1296" s="4"/>
      <c r="AXO1296" s="4"/>
      <c r="AXP1296" s="4"/>
      <c r="AXQ1296" s="4"/>
      <c r="AXR1296" s="4"/>
      <c r="AXS1296" s="4"/>
      <c r="AXT1296" s="4"/>
      <c r="AXU1296" s="4"/>
      <c r="AXV1296" s="4"/>
      <c r="AXW1296" s="4"/>
      <c r="AXX1296" s="4"/>
      <c r="AXY1296" s="4"/>
      <c r="AXZ1296" s="4"/>
      <c r="AYA1296" s="4"/>
      <c r="AYB1296" s="4"/>
      <c r="AYC1296" s="4"/>
      <c r="AYD1296" s="4"/>
      <c r="AYE1296" s="4"/>
      <c r="AYF1296" s="4"/>
      <c r="AYG1296" s="4"/>
      <c r="AYH1296" s="4"/>
      <c r="AYI1296" s="4"/>
      <c r="AYJ1296" s="4"/>
      <c r="AYK1296" s="4"/>
      <c r="AYL1296" s="4"/>
      <c r="AYM1296" s="4"/>
      <c r="AYN1296" s="4"/>
      <c r="AYO1296" s="4"/>
      <c r="AYP1296" s="4"/>
      <c r="AYQ1296" s="4"/>
      <c r="AYR1296" s="4"/>
      <c r="AYS1296" s="4"/>
      <c r="AYT1296" s="4"/>
      <c r="AYU1296" s="4"/>
      <c r="AYV1296" s="4"/>
      <c r="AYW1296" s="4"/>
      <c r="AYX1296" s="4"/>
      <c r="AYY1296" s="4"/>
      <c r="AYZ1296" s="4"/>
      <c r="AZA1296" s="4"/>
      <c r="AZB1296" s="4"/>
      <c r="AZC1296" s="4"/>
      <c r="AZD1296" s="4"/>
      <c r="AZE1296" s="4"/>
      <c r="AZF1296" s="4"/>
      <c r="AZG1296" s="4"/>
      <c r="AZH1296" s="4"/>
      <c r="AZI1296" s="4"/>
      <c r="AZJ1296" s="4"/>
      <c r="AZK1296" s="4"/>
      <c r="AZL1296" s="4"/>
      <c r="AZM1296" s="4"/>
      <c r="AZN1296" s="4"/>
      <c r="AZO1296" s="4"/>
      <c r="AZP1296" s="4"/>
      <c r="AZQ1296" s="4"/>
      <c r="AZR1296" s="4"/>
      <c r="AZS1296" s="4"/>
      <c r="AZT1296" s="4"/>
      <c r="AZU1296" s="4"/>
      <c r="AZV1296" s="4"/>
      <c r="AZW1296" s="4"/>
      <c r="AZX1296" s="4"/>
      <c r="AZY1296" s="4"/>
      <c r="AZZ1296" s="4"/>
      <c r="BAA1296" s="4"/>
      <c r="BAB1296" s="4"/>
      <c r="BAC1296" s="4"/>
      <c r="BAD1296" s="4"/>
      <c r="BAE1296" s="4"/>
      <c r="BAF1296" s="4"/>
      <c r="BAG1296" s="4"/>
      <c r="BAH1296" s="4"/>
      <c r="BAI1296" s="4"/>
      <c r="BAJ1296" s="4"/>
      <c r="BAK1296" s="4"/>
      <c r="BAL1296" s="4"/>
      <c r="BAM1296" s="4"/>
      <c r="BAN1296" s="4"/>
      <c r="BAO1296" s="4"/>
      <c r="BAP1296" s="4"/>
      <c r="BAQ1296" s="4"/>
      <c r="BAR1296" s="4"/>
      <c r="BAS1296" s="4"/>
      <c r="BAT1296" s="4"/>
      <c r="BAU1296" s="4"/>
      <c r="BAV1296" s="4"/>
      <c r="BAW1296" s="4"/>
      <c r="BAX1296" s="4"/>
      <c r="BAY1296" s="4"/>
      <c r="BAZ1296" s="4"/>
      <c r="BBA1296" s="4"/>
      <c r="BBB1296" s="4"/>
      <c r="BBC1296" s="4"/>
      <c r="BBD1296" s="4"/>
      <c r="BBE1296" s="4"/>
      <c r="BBF1296" s="4"/>
      <c r="BBG1296" s="4"/>
      <c r="BBH1296" s="4"/>
      <c r="BBI1296" s="4"/>
      <c r="BBJ1296" s="4"/>
      <c r="BBK1296" s="4"/>
      <c r="BBL1296" s="4"/>
      <c r="BBM1296" s="4"/>
      <c r="BBN1296" s="4"/>
      <c r="BBO1296" s="4"/>
      <c r="BBP1296" s="4"/>
      <c r="BBQ1296" s="4"/>
      <c r="BBR1296" s="4"/>
      <c r="BBS1296" s="4"/>
      <c r="BBT1296" s="4"/>
      <c r="BBU1296" s="4"/>
      <c r="BBV1296" s="4"/>
      <c r="BBW1296" s="4"/>
      <c r="BBX1296" s="4"/>
      <c r="BBY1296" s="4"/>
      <c r="BBZ1296" s="4"/>
      <c r="BCA1296" s="4"/>
      <c r="BCB1296" s="4"/>
      <c r="BCC1296" s="4"/>
      <c r="BCD1296" s="4"/>
      <c r="BCE1296" s="4"/>
      <c r="BCF1296" s="4"/>
      <c r="BCG1296" s="4"/>
      <c r="BCH1296" s="4"/>
      <c r="BCI1296" s="4"/>
      <c r="BCJ1296" s="4"/>
      <c r="BCK1296" s="4"/>
      <c r="BCL1296" s="4"/>
      <c r="BCM1296" s="4"/>
      <c r="BCN1296" s="4"/>
      <c r="BCO1296" s="4"/>
      <c r="BCP1296" s="4"/>
      <c r="BCQ1296" s="4"/>
      <c r="BCR1296" s="4"/>
      <c r="BCS1296" s="4"/>
      <c r="BCT1296" s="4"/>
      <c r="BCU1296" s="4"/>
      <c r="BCV1296" s="4"/>
      <c r="BCW1296" s="4"/>
      <c r="BCX1296" s="4"/>
      <c r="BCY1296" s="4"/>
      <c r="BCZ1296" s="4"/>
      <c r="BDA1296" s="4"/>
      <c r="BDB1296" s="4"/>
      <c r="BDC1296" s="4"/>
      <c r="BDD1296" s="4"/>
      <c r="BDE1296" s="4"/>
      <c r="BDF1296" s="4"/>
      <c r="BDG1296" s="4"/>
      <c r="BDH1296" s="4"/>
      <c r="BDI1296" s="4"/>
      <c r="BDJ1296" s="4"/>
      <c r="BDK1296" s="4"/>
      <c r="BDL1296" s="4"/>
      <c r="BDM1296" s="4"/>
      <c r="BDN1296" s="4"/>
      <c r="BDO1296" s="4"/>
      <c r="BDP1296" s="4"/>
      <c r="BDQ1296" s="4"/>
      <c r="BDR1296" s="4"/>
      <c r="BDS1296" s="4"/>
      <c r="BDT1296" s="4"/>
      <c r="BDU1296" s="4"/>
      <c r="BDV1296" s="4"/>
      <c r="BDW1296" s="4"/>
      <c r="BDX1296" s="4"/>
      <c r="BDY1296" s="4"/>
      <c r="BDZ1296" s="4"/>
      <c r="BEA1296" s="4"/>
      <c r="BEB1296" s="4"/>
      <c r="BEC1296" s="4"/>
      <c r="BED1296" s="4"/>
      <c r="BEE1296" s="4"/>
      <c r="BEF1296" s="4"/>
      <c r="BEG1296" s="4"/>
      <c r="BEH1296" s="4"/>
      <c r="BEI1296" s="4"/>
      <c r="BEJ1296" s="4"/>
      <c r="BEK1296" s="4"/>
      <c r="BEL1296" s="4"/>
      <c r="BEM1296" s="4"/>
      <c r="BEN1296" s="4"/>
      <c r="BEO1296" s="4"/>
      <c r="BEP1296" s="4"/>
      <c r="BEQ1296" s="4"/>
      <c r="BER1296" s="4"/>
      <c r="BES1296" s="4"/>
      <c r="BET1296" s="4"/>
      <c r="BEU1296" s="4"/>
      <c r="BEV1296" s="4"/>
      <c r="BEW1296" s="4"/>
      <c r="BEX1296" s="4"/>
      <c r="BEY1296" s="4"/>
      <c r="BEZ1296" s="4"/>
      <c r="BFA1296" s="4"/>
      <c r="BFB1296" s="4"/>
      <c r="BFC1296" s="4"/>
      <c r="BFD1296" s="4"/>
      <c r="BFE1296" s="4"/>
      <c r="BFF1296" s="4"/>
      <c r="BFG1296" s="4"/>
      <c r="BFH1296" s="4"/>
      <c r="BFI1296" s="4"/>
      <c r="BFJ1296" s="4"/>
      <c r="BFK1296" s="4"/>
      <c r="BFL1296" s="4"/>
      <c r="BFM1296" s="4"/>
      <c r="BFN1296" s="4"/>
      <c r="BFO1296" s="4"/>
      <c r="BFP1296" s="4"/>
      <c r="BFQ1296" s="4"/>
      <c r="BFR1296" s="4"/>
      <c r="BFS1296" s="4"/>
      <c r="BFT1296" s="4"/>
      <c r="BFU1296" s="4"/>
      <c r="BFV1296" s="4"/>
      <c r="BFW1296" s="4"/>
      <c r="BFX1296" s="4"/>
      <c r="BFY1296" s="4"/>
      <c r="BFZ1296" s="4"/>
      <c r="BGA1296" s="4"/>
      <c r="BGB1296" s="4"/>
      <c r="BGC1296" s="4"/>
      <c r="BGD1296" s="4"/>
      <c r="BGE1296" s="4"/>
      <c r="BGF1296" s="4"/>
      <c r="BGG1296" s="4"/>
      <c r="BGH1296" s="4"/>
      <c r="BGI1296" s="4"/>
      <c r="BGJ1296" s="4"/>
      <c r="BGK1296" s="4"/>
      <c r="BGL1296" s="4"/>
      <c r="BGM1296" s="4"/>
      <c r="BGN1296" s="4"/>
      <c r="BGO1296" s="4"/>
      <c r="BGP1296" s="4"/>
      <c r="BGQ1296" s="4"/>
      <c r="BGR1296" s="4"/>
      <c r="BGS1296" s="4"/>
      <c r="BGT1296" s="4"/>
      <c r="BGU1296" s="4"/>
      <c r="BGV1296" s="4"/>
      <c r="BGW1296" s="4"/>
      <c r="BGX1296" s="4"/>
      <c r="BGY1296" s="4"/>
      <c r="BGZ1296" s="4"/>
      <c r="BHA1296" s="4"/>
      <c r="BHB1296" s="4"/>
      <c r="BHC1296" s="4"/>
      <c r="BHD1296" s="4"/>
      <c r="BHE1296" s="4"/>
      <c r="BHF1296" s="4"/>
      <c r="BHG1296" s="4"/>
      <c r="BHH1296" s="4"/>
      <c r="BHI1296" s="4"/>
      <c r="BHJ1296" s="4"/>
      <c r="BHK1296" s="4"/>
      <c r="BHL1296" s="4"/>
      <c r="BHM1296" s="4"/>
      <c r="BHN1296" s="4"/>
      <c r="BHO1296" s="4"/>
      <c r="BHP1296" s="4"/>
      <c r="BHQ1296" s="4"/>
      <c r="BHR1296" s="4"/>
      <c r="BHS1296" s="4"/>
      <c r="BHT1296" s="4"/>
      <c r="BHU1296" s="4"/>
      <c r="BHV1296" s="4"/>
      <c r="BHW1296" s="4"/>
      <c r="BHX1296" s="4"/>
      <c r="BHY1296" s="4"/>
      <c r="BHZ1296" s="4"/>
      <c r="BIA1296" s="4"/>
      <c r="BIB1296" s="4"/>
      <c r="BIC1296" s="4"/>
      <c r="BID1296" s="4"/>
      <c r="BIE1296" s="4"/>
      <c r="BIF1296" s="4"/>
      <c r="BIG1296" s="4"/>
      <c r="BIH1296" s="4"/>
      <c r="BII1296" s="4"/>
      <c r="BIJ1296" s="4"/>
      <c r="BIK1296" s="4"/>
      <c r="BIL1296" s="4"/>
      <c r="BIM1296" s="4"/>
      <c r="BIN1296" s="4"/>
      <c r="BIO1296" s="4"/>
      <c r="BIP1296" s="4"/>
      <c r="BIQ1296" s="4"/>
      <c r="BIR1296" s="4"/>
      <c r="BIS1296" s="4"/>
      <c r="BIT1296" s="4"/>
      <c r="BIU1296" s="4"/>
      <c r="BIV1296" s="4"/>
      <c r="BIW1296" s="4"/>
      <c r="BIX1296" s="4"/>
      <c r="BIY1296" s="4"/>
      <c r="BIZ1296" s="4"/>
      <c r="BJA1296" s="4"/>
      <c r="BJB1296" s="4"/>
      <c r="BJC1296" s="4"/>
      <c r="BJD1296" s="4"/>
      <c r="BJE1296" s="4"/>
      <c r="BJF1296" s="4"/>
      <c r="BJG1296" s="4"/>
      <c r="BJH1296" s="4"/>
      <c r="BJI1296" s="4"/>
      <c r="BJJ1296" s="4"/>
      <c r="BJK1296" s="4"/>
      <c r="BJL1296" s="4"/>
      <c r="BJM1296" s="4"/>
      <c r="BJN1296" s="4"/>
      <c r="BJO1296" s="4"/>
      <c r="BJP1296" s="4"/>
      <c r="BJQ1296" s="4"/>
      <c r="BJR1296" s="4"/>
      <c r="BJS1296" s="4"/>
      <c r="BJT1296" s="4"/>
      <c r="BJU1296" s="4"/>
      <c r="BJV1296" s="4"/>
      <c r="BJW1296" s="4"/>
      <c r="BJX1296" s="4"/>
      <c r="BJY1296" s="4"/>
      <c r="BJZ1296" s="4"/>
      <c r="BKA1296" s="4"/>
      <c r="BKB1296" s="4"/>
      <c r="BKC1296" s="4"/>
      <c r="BKD1296" s="4"/>
      <c r="BKE1296" s="4"/>
      <c r="BKF1296" s="4"/>
      <c r="BKG1296" s="4"/>
      <c r="BKH1296" s="4"/>
      <c r="BKI1296" s="4"/>
      <c r="BKJ1296" s="4"/>
      <c r="BKK1296" s="4"/>
      <c r="BKL1296" s="4"/>
      <c r="BKM1296" s="4"/>
      <c r="BKN1296" s="4"/>
      <c r="BKO1296" s="4"/>
      <c r="BKP1296" s="4"/>
      <c r="BKQ1296" s="4"/>
      <c r="BKR1296" s="4"/>
      <c r="BKS1296" s="4"/>
      <c r="BKT1296" s="4"/>
      <c r="BKU1296" s="4"/>
      <c r="BKV1296" s="4"/>
      <c r="BKW1296" s="4"/>
      <c r="BKX1296" s="4"/>
      <c r="BKY1296" s="4"/>
      <c r="BKZ1296" s="4"/>
      <c r="BLA1296" s="4"/>
      <c r="BLB1296" s="4"/>
      <c r="BLC1296" s="4"/>
      <c r="BLD1296" s="4"/>
      <c r="BLE1296" s="4"/>
      <c r="BLF1296" s="4"/>
      <c r="BLG1296" s="4"/>
      <c r="BLH1296" s="4"/>
      <c r="BLI1296" s="4"/>
      <c r="BLJ1296" s="4"/>
      <c r="BLK1296" s="4"/>
      <c r="BLL1296" s="4"/>
      <c r="BLM1296" s="4"/>
      <c r="BLN1296" s="4"/>
      <c r="BLO1296" s="4"/>
      <c r="BLP1296" s="4"/>
      <c r="BLQ1296" s="4"/>
      <c r="BLR1296" s="4"/>
      <c r="BLS1296" s="4"/>
      <c r="BLT1296" s="4"/>
      <c r="BLU1296" s="4"/>
      <c r="BLV1296" s="4"/>
      <c r="BLW1296" s="4"/>
      <c r="BLX1296" s="4"/>
      <c r="BLY1296" s="4"/>
      <c r="BLZ1296" s="4"/>
      <c r="BMA1296" s="4"/>
      <c r="BMB1296" s="4"/>
      <c r="BMC1296" s="4"/>
      <c r="BMD1296" s="4"/>
      <c r="BME1296" s="4"/>
      <c r="BMF1296" s="4"/>
      <c r="BMG1296" s="4"/>
      <c r="BMH1296" s="4"/>
      <c r="BMI1296" s="4"/>
      <c r="BMJ1296" s="4"/>
      <c r="BMK1296" s="4"/>
      <c r="BML1296" s="4"/>
      <c r="BMM1296" s="4"/>
      <c r="BMN1296" s="4"/>
      <c r="BMO1296" s="4"/>
      <c r="BMP1296" s="4"/>
      <c r="BMQ1296" s="4"/>
      <c r="BMR1296" s="4"/>
      <c r="BMS1296" s="4"/>
      <c r="BMT1296" s="4"/>
      <c r="BMU1296" s="4"/>
      <c r="BMV1296" s="4"/>
      <c r="BMW1296" s="4"/>
      <c r="BMX1296" s="4"/>
      <c r="BMY1296" s="4"/>
      <c r="BMZ1296" s="4"/>
      <c r="BNA1296" s="4"/>
      <c r="BNB1296" s="4"/>
      <c r="BNC1296" s="4"/>
      <c r="BND1296" s="4"/>
      <c r="BNE1296" s="4"/>
      <c r="BNF1296" s="4"/>
      <c r="BNG1296" s="4"/>
      <c r="BNH1296" s="4"/>
      <c r="BNI1296" s="4"/>
      <c r="BNJ1296" s="4"/>
      <c r="BNK1296" s="4"/>
      <c r="BNL1296" s="4"/>
      <c r="BNM1296" s="4"/>
      <c r="BNN1296" s="4"/>
      <c r="BNO1296" s="4"/>
      <c r="BNP1296" s="4"/>
      <c r="BNQ1296" s="4"/>
      <c r="BNR1296" s="4"/>
      <c r="BNS1296" s="4"/>
      <c r="BNT1296" s="4"/>
      <c r="BNU1296" s="4"/>
      <c r="BNV1296" s="4"/>
      <c r="BNW1296" s="4"/>
      <c r="BNX1296" s="4"/>
      <c r="BNY1296" s="4"/>
      <c r="BNZ1296" s="4"/>
      <c r="BOA1296" s="4"/>
      <c r="BOB1296" s="4"/>
      <c r="BOC1296" s="4"/>
      <c r="BOD1296" s="4"/>
      <c r="BOE1296" s="4"/>
      <c r="BOF1296" s="4"/>
      <c r="BOG1296" s="4"/>
      <c r="BOH1296" s="4"/>
      <c r="BOI1296" s="4"/>
      <c r="BOJ1296" s="4"/>
      <c r="BOK1296" s="4"/>
      <c r="BOL1296" s="4"/>
      <c r="BOM1296" s="4"/>
      <c r="BON1296" s="4"/>
      <c r="BOO1296" s="4"/>
      <c r="BOP1296" s="4"/>
      <c r="BOQ1296" s="4"/>
      <c r="BOR1296" s="4"/>
      <c r="BOS1296" s="4"/>
      <c r="BOT1296" s="4"/>
      <c r="BOU1296" s="4"/>
      <c r="BOV1296" s="4"/>
      <c r="BOW1296" s="4"/>
      <c r="BOX1296" s="4"/>
      <c r="BOY1296" s="4"/>
      <c r="BOZ1296" s="4"/>
      <c r="BPA1296" s="4"/>
      <c r="BPB1296" s="4"/>
      <c r="BPC1296" s="4"/>
      <c r="BPD1296" s="4"/>
      <c r="BPE1296" s="4"/>
      <c r="BPF1296" s="4"/>
      <c r="BPG1296" s="4"/>
      <c r="BPH1296" s="4"/>
      <c r="BPI1296" s="4"/>
      <c r="BPJ1296" s="4"/>
      <c r="BPK1296" s="4"/>
      <c r="BPL1296" s="4"/>
      <c r="BPM1296" s="4"/>
      <c r="BPN1296" s="4"/>
      <c r="BPO1296" s="4"/>
      <c r="BPP1296" s="4"/>
      <c r="BPQ1296" s="4"/>
      <c r="BPR1296" s="4"/>
      <c r="BPS1296" s="4"/>
      <c r="BPT1296" s="4"/>
      <c r="BPU1296" s="4"/>
      <c r="BPV1296" s="4"/>
      <c r="BPW1296" s="4"/>
      <c r="BPX1296" s="4"/>
      <c r="BPY1296" s="4"/>
      <c r="BPZ1296" s="4"/>
      <c r="BQA1296" s="4"/>
      <c r="BQB1296" s="4"/>
      <c r="BQC1296" s="4"/>
      <c r="BQD1296" s="4"/>
      <c r="BQE1296" s="4"/>
      <c r="BQF1296" s="4"/>
      <c r="BQG1296" s="4"/>
      <c r="BQH1296" s="4"/>
      <c r="BQI1296" s="4"/>
      <c r="BQJ1296" s="4"/>
      <c r="BQK1296" s="4"/>
      <c r="BQL1296" s="4"/>
      <c r="BQM1296" s="4"/>
      <c r="BQN1296" s="4"/>
      <c r="BQO1296" s="4"/>
      <c r="BQP1296" s="4"/>
      <c r="BQQ1296" s="4"/>
      <c r="BQR1296" s="4"/>
      <c r="BQS1296" s="4"/>
      <c r="BQT1296" s="4"/>
      <c r="BQU1296" s="4"/>
      <c r="BQV1296" s="4"/>
      <c r="BQW1296" s="4"/>
      <c r="BQX1296" s="4"/>
      <c r="BQY1296" s="4"/>
      <c r="BQZ1296" s="4"/>
      <c r="BRA1296" s="4"/>
      <c r="BRB1296" s="4"/>
      <c r="BRC1296" s="4"/>
      <c r="BRD1296" s="4"/>
      <c r="BRE1296" s="4"/>
      <c r="BRF1296" s="4"/>
      <c r="BRG1296" s="4"/>
      <c r="BRH1296" s="4"/>
      <c r="BRI1296" s="4"/>
      <c r="BRJ1296" s="4"/>
      <c r="BRK1296" s="4"/>
      <c r="BRL1296" s="4"/>
      <c r="BRM1296" s="4"/>
      <c r="BRN1296" s="4"/>
      <c r="BRO1296" s="4"/>
      <c r="BRP1296" s="4"/>
      <c r="BRQ1296" s="4"/>
      <c r="BRR1296" s="4"/>
      <c r="BRS1296" s="4"/>
      <c r="BRT1296" s="4"/>
      <c r="BRU1296" s="4"/>
      <c r="BRV1296" s="4"/>
      <c r="BRW1296" s="4"/>
      <c r="BRX1296" s="4"/>
      <c r="BRY1296" s="4"/>
      <c r="BRZ1296" s="4"/>
      <c r="BSA1296" s="4"/>
      <c r="BSB1296" s="4"/>
      <c r="BSC1296" s="4"/>
      <c r="BSD1296" s="4"/>
      <c r="BSE1296" s="4"/>
      <c r="BSF1296" s="4"/>
      <c r="BSG1296" s="4"/>
      <c r="BSH1296" s="4"/>
      <c r="BSI1296" s="4"/>
      <c r="BSJ1296" s="4"/>
      <c r="BSK1296" s="4"/>
      <c r="BSL1296" s="4"/>
      <c r="BSM1296" s="4"/>
      <c r="BSN1296" s="4"/>
      <c r="BSO1296" s="4"/>
      <c r="BSP1296" s="4"/>
      <c r="BSQ1296" s="4"/>
      <c r="BSR1296" s="4"/>
      <c r="BSS1296" s="4"/>
      <c r="BST1296" s="4"/>
      <c r="BSU1296" s="4"/>
      <c r="BSV1296" s="4"/>
      <c r="BSW1296" s="4"/>
      <c r="BSX1296" s="4"/>
      <c r="BSY1296" s="4"/>
      <c r="BSZ1296" s="4"/>
      <c r="BTA1296" s="4"/>
      <c r="BTB1296" s="4"/>
      <c r="BTC1296" s="4"/>
      <c r="BTD1296" s="4"/>
      <c r="BTE1296" s="4"/>
      <c r="BTF1296" s="4"/>
      <c r="BTG1296" s="4"/>
      <c r="BTH1296" s="4"/>
      <c r="BTI1296" s="4"/>
      <c r="BTJ1296" s="4"/>
      <c r="BTK1296" s="4"/>
      <c r="BTL1296" s="4"/>
      <c r="BTM1296" s="4"/>
      <c r="BTN1296" s="4"/>
      <c r="BTO1296" s="4"/>
      <c r="BTP1296" s="4"/>
      <c r="BTQ1296" s="4"/>
      <c r="BTR1296" s="4"/>
      <c r="BTS1296" s="4"/>
      <c r="BTT1296" s="4"/>
      <c r="BTU1296" s="4"/>
      <c r="BTV1296" s="4"/>
      <c r="BTW1296" s="4"/>
      <c r="BTX1296" s="4"/>
      <c r="BTY1296" s="4"/>
      <c r="BTZ1296" s="4"/>
      <c r="BUA1296" s="4"/>
      <c r="BUB1296" s="4"/>
      <c r="BUC1296" s="4"/>
      <c r="BUD1296" s="4"/>
      <c r="BUE1296" s="4"/>
      <c r="BUF1296" s="4"/>
      <c r="BUG1296" s="4"/>
      <c r="BUH1296" s="4"/>
      <c r="BUI1296" s="4"/>
      <c r="BUJ1296" s="4"/>
      <c r="BUK1296" s="4"/>
      <c r="BUL1296" s="4"/>
      <c r="BUM1296" s="4"/>
      <c r="BUN1296" s="4"/>
      <c r="BUO1296" s="4"/>
      <c r="BUP1296" s="4"/>
      <c r="BUQ1296" s="4"/>
      <c r="BUR1296" s="4"/>
      <c r="BUS1296" s="4"/>
      <c r="BUT1296" s="4"/>
      <c r="BUU1296" s="4"/>
      <c r="BUV1296" s="4"/>
      <c r="BUW1296" s="4"/>
      <c r="BUX1296" s="4"/>
      <c r="BUY1296" s="4"/>
      <c r="BUZ1296" s="4"/>
      <c r="BVA1296" s="4"/>
      <c r="BVB1296" s="4"/>
      <c r="BVC1296" s="4"/>
      <c r="BVD1296" s="4"/>
      <c r="BVE1296" s="4"/>
      <c r="BVF1296" s="4"/>
      <c r="BVG1296" s="4"/>
      <c r="BVH1296" s="4"/>
      <c r="BVI1296" s="4"/>
      <c r="BVJ1296" s="4"/>
      <c r="BVK1296" s="4"/>
      <c r="BVL1296" s="4"/>
      <c r="BVM1296" s="4"/>
      <c r="BVN1296" s="4"/>
      <c r="BVO1296" s="4"/>
      <c r="BVP1296" s="4"/>
      <c r="BVQ1296" s="4"/>
      <c r="BVR1296" s="4"/>
      <c r="BVS1296" s="4"/>
      <c r="BVT1296" s="4"/>
      <c r="BVU1296" s="4"/>
      <c r="BVV1296" s="4"/>
      <c r="BVW1296" s="4"/>
      <c r="BVX1296" s="4"/>
      <c r="BVY1296" s="4"/>
      <c r="BVZ1296" s="4"/>
      <c r="BWA1296" s="4"/>
      <c r="BWB1296" s="4"/>
      <c r="BWC1296" s="4"/>
      <c r="BWD1296" s="4"/>
      <c r="BWE1296" s="4"/>
      <c r="BWF1296" s="4"/>
      <c r="BWG1296" s="4"/>
      <c r="BWH1296" s="4"/>
      <c r="BWI1296" s="4"/>
      <c r="BWJ1296" s="4"/>
      <c r="BWK1296" s="4"/>
      <c r="BWL1296" s="4"/>
      <c r="BWM1296" s="4"/>
      <c r="BWN1296" s="4"/>
      <c r="BWO1296" s="4"/>
      <c r="BWP1296" s="4"/>
      <c r="BWQ1296" s="4"/>
      <c r="BWR1296" s="4"/>
      <c r="BWS1296" s="4"/>
      <c r="BWT1296" s="4"/>
      <c r="BWU1296" s="4"/>
      <c r="BWV1296" s="4"/>
      <c r="BWW1296" s="4"/>
      <c r="BWX1296" s="4"/>
      <c r="BWY1296" s="4"/>
      <c r="BWZ1296" s="4"/>
      <c r="BXA1296" s="4"/>
      <c r="BXB1296" s="4"/>
      <c r="BXC1296" s="4"/>
      <c r="BXD1296" s="4"/>
      <c r="BXE1296" s="4"/>
      <c r="BXF1296" s="4"/>
      <c r="BXG1296" s="4"/>
      <c r="BXH1296" s="4"/>
      <c r="BXI1296" s="4"/>
      <c r="BXJ1296" s="4"/>
      <c r="BXK1296" s="4"/>
      <c r="BXL1296" s="4"/>
      <c r="BXM1296" s="4"/>
      <c r="BXN1296" s="4"/>
      <c r="BXO1296" s="4"/>
      <c r="BXP1296" s="4"/>
      <c r="BXQ1296" s="4"/>
      <c r="BXR1296" s="4"/>
      <c r="BXS1296" s="4"/>
      <c r="BXT1296" s="4"/>
      <c r="BXU1296" s="4"/>
      <c r="BXV1296" s="4"/>
      <c r="BXW1296" s="4"/>
      <c r="BXX1296" s="4"/>
      <c r="BXY1296" s="4"/>
      <c r="BXZ1296" s="4"/>
      <c r="BYA1296" s="4"/>
      <c r="BYB1296" s="4"/>
      <c r="BYC1296" s="4"/>
      <c r="BYD1296" s="4"/>
      <c r="BYE1296" s="4"/>
      <c r="BYF1296" s="4"/>
      <c r="BYG1296" s="4"/>
      <c r="BYH1296" s="4"/>
      <c r="BYI1296" s="4"/>
      <c r="BYJ1296" s="4"/>
      <c r="BYK1296" s="4"/>
      <c r="BYL1296" s="4"/>
      <c r="BYM1296" s="4"/>
      <c r="BYN1296" s="4"/>
      <c r="BYO1296" s="4"/>
      <c r="BYP1296" s="4"/>
      <c r="BYQ1296" s="4"/>
      <c r="BYR1296" s="4"/>
      <c r="BYS1296" s="4"/>
      <c r="BYT1296" s="4"/>
      <c r="BYU1296" s="4"/>
      <c r="BYV1296" s="4"/>
      <c r="BYW1296" s="4"/>
      <c r="BYX1296" s="4"/>
      <c r="BYY1296" s="4"/>
      <c r="BYZ1296" s="4"/>
      <c r="BZA1296" s="4"/>
      <c r="BZB1296" s="4"/>
      <c r="BZC1296" s="4"/>
      <c r="BZD1296" s="4"/>
      <c r="BZE1296" s="4"/>
      <c r="BZF1296" s="4"/>
      <c r="BZG1296" s="4"/>
      <c r="BZH1296" s="4"/>
      <c r="BZI1296" s="4"/>
      <c r="BZJ1296" s="4"/>
      <c r="BZK1296" s="4"/>
      <c r="BZL1296" s="4"/>
      <c r="BZM1296" s="4"/>
      <c r="BZN1296" s="4"/>
      <c r="BZO1296" s="4"/>
      <c r="BZP1296" s="4"/>
      <c r="BZQ1296" s="4"/>
      <c r="BZR1296" s="4"/>
      <c r="BZS1296" s="4"/>
      <c r="BZT1296" s="4"/>
      <c r="BZU1296" s="4"/>
      <c r="BZV1296" s="4"/>
      <c r="BZW1296" s="4"/>
      <c r="BZX1296" s="4"/>
      <c r="BZY1296" s="4"/>
      <c r="BZZ1296" s="4"/>
      <c r="CAA1296" s="4"/>
      <c r="CAB1296" s="4"/>
      <c r="CAC1296" s="4"/>
      <c r="CAD1296" s="4"/>
      <c r="CAE1296" s="4"/>
      <c r="CAF1296" s="4"/>
      <c r="CAG1296" s="4"/>
      <c r="CAH1296" s="4"/>
      <c r="CAI1296" s="4"/>
      <c r="CAJ1296" s="4"/>
      <c r="CAK1296" s="4"/>
      <c r="CAL1296" s="4"/>
      <c r="CAM1296" s="4"/>
      <c r="CAN1296" s="4"/>
      <c r="CAO1296" s="4"/>
      <c r="CAP1296" s="4"/>
      <c r="CAQ1296" s="4"/>
      <c r="CAR1296" s="4"/>
      <c r="CAS1296" s="4"/>
      <c r="CAT1296" s="4"/>
      <c r="CAU1296" s="4"/>
      <c r="CAV1296" s="4"/>
      <c r="CAW1296" s="4"/>
      <c r="CAX1296" s="4"/>
      <c r="CAY1296" s="4"/>
      <c r="CAZ1296" s="4"/>
      <c r="CBA1296" s="4"/>
      <c r="CBB1296" s="4"/>
      <c r="CBC1296" s="4"/>
      <c r="CBD1296" s="4"/>
      <c r="CBE1296" s="4"/>
      <c r="CBF1296" s="4"/>
      <c r="CBG1296" s="4"/>
      <c r="CBH1296" s="4"/>
      <c r="CBI1296" s="4"/>
      <c r="CBJ1296" s="4"/>
      <c r="CBK1296" s="4"/>
      <c r="CBL1296" s="4"/>
      <c r="CBM1296" s="4"/>
      <c r="CBN1296" s="4"/>
      <c r="CBO1296" s="4"/>
      <c r="CBP1296" s="4"/>
      <c r="CBQ1296" s="4"/>
      <c r="CBR1296" s="4"/>
      <c r="CBS1296" s="4"/>
      <c r="CBT1296" s="4"/>
      <c r="CBU1296" s="4"/>
      <c r="CBV1296" s="4"/>
      <c r="CBW1296" s="4"/>
      <c r="CBX1296" s="4"/>
      <c r="CBY1296" s="4"/>
      <c r="CBZ1296" s="4"/>
      <c r="CCA1296" s="4"/>
      <c r="CCB1296" s="4"/>
      <c r="CCC1296" s="4"/>
      <c r="CCD1296" s="4"/>
      <c r="CCE1296" s="4"/>
      <c r="CCF1296" s="4"/>
      <c r="CCG1296" s="4"/>
      <c r="CCH1296" s="4"/>
      <c r="CCI1296" s="4"/>
      <c r="CCJ1296" s="4"/>
      <c r="CCK1296" s="4"/>
      <c r="CCL1296" s="4"/>
      <c r="CCM1296" s="4"/>
      <c r="CCN1296" s="4"/>
      <c r="CCO1296" s="4"/>
      <c r="CCP1296" s="4"/>
      <c r="CCQ1296" s="4"/>
      <c r="CCR1296" s="4"/>
      <c r="CCS1296" s="4"/>
      <c r="CCT1296" s="4"/>
      <c r="CCU1296" s="4"/>
      <c r="CCV1296" s="4"/>
      <c r="CCW1296" s="4"/>
      <c r="CCX1296" s="4"/>
      <c r="CCY1296" s="4"/>
      <c r="CCZ1296" s="4"/>
      <c r="CDA1296" s="4"/>
      <c r="CDB1296" s="4"/>
      <c r="CDC1296" s="4"/>
      <c r="CDD1296" s="4"/>
      <c r="CDE1296" s="4"/>
      <c r="CDF1296" s="4"/>
      <c r="CDG1296" s="4"/>
      <c r="CDH1296" s="4"/>
      <c r="CDI1296" s="4"/>
      <c r="CDJ1296" s="4"/>
      <c r="CDK1296" s="4"/>
      <c r="CDL1296" s="4"/>
      <c r="CDM1296" s="4"/>
      <c r="CDN1296" s="4"/>
      <c r="CDO1296" s="4"/>
      <c r="CDP1296" s="4"/>
      <c r="CDQ1296" s="4"/>
      <c r="CDR1296" s="4"/>
      <c r="CDS1296" s="4"/>
      <c r="CDT1296" s="4"/>
      <c r="CDU1296" s="4"/>
      <c r="CDV1296" s="4"/>
      <c r="CDW1296" s="4"/>
      <c r="CDX1296" s="4"/>
      <c r="CDY1296" s="4"/>
      <c r="CDZ1296" s="4"/>
      <c r="CEA1296" s="4"/>
      <c r="CEB1296" s="4"/>
      <c r="CEC1296" s="4"/>
      <c r="CED1296" s="4"/>
      <c r="CEE1296" s="4"/>
      <c r="CEF1296" s="4"/>
      <c r="CEG1296" s="4"/>
      <c r="CEH1296" s="4"/>
      <c r="CEI1296" s="4"/>
      <c r="CEJ1296" s="4"/>
      <c r="CEK1296" s="4"/>
      <c r="CEL1296" s="4"/>
      <c r="CEM1296" s="4"/>
      <c r="CEN1296" s="4"/>
      <c r="CEO1296" s="4"/>
      <c r="CEP1296" s="4"/>
      <c r="CEQ1296" s="4"/>
      <c r="CER1296" s="4"/>
      <c r="CES1296" s="4"/>
      <c r="CET1296" s="4"/>
      <c r="CEU1296" s="4"/>
      <c r="CEV1296" s="4"/>
      <c r="CEW1296" s="4"/>
      <c r="CEX1296" s="4"/>
      <c r="CEY1296" s="4"/>
      <c r="CEZ1296" s="4"/>
      <c r="CFA1296" s="4"/>
      <c r="CFB1296" s="4"/>
      <c r="CFC1296" s="4"/>
      <c r="CFD1296" s="4"/>
      <c r="CFE1296" s="4"/>
      <c r="CFF1296" s="4"/>
      <c r="CFG1296" s="4"/>
      <c r="CFH1296" s="4"/>
      <c r="CFI1296" s="4"/>
      <c r="CFJ1296" s="4"/>
      <c r="CFK1296" s="4"/>
      <c r="CFL1296" s="4"/>
      <c r="CFM1296" s="4"/>
      <c r="CFN1296" s="4"/>
      <c r="CFO1296" s="4"/>
      <c r="CFP1296" s="4"/>
      <c r="CFQ1296" s="4"/>
      <c r="CFR1296" s="4"/>
      <c r="CFS1296" s="4"/>
      <c r="CFT1296" s="4"/>
      <c r="CFU1296" s="4"/>
      <c r="CFV1296" s="4"/>
      <c r="CFW1296" s="4"/>
      <c r="CFX1296" s="4"/>
      <c r="CFY1296" s="4"/>
      <c r="CFZ1296" s="4"/>
      <c r="CGA1296" s="4"/>
      <c r="CGB1296" s="4"/>
      <c r="CGC1296" s="4"/>
      <c r="CGD1296" s="4"/>
      <c r="CGE1296" s="4"/>
      <c r="CGF1296" s="4"/>
      <c r="CGG1296" s="4"/>
      <c r="CGH1296" s="4"/>
      <c r="CGI1296" s="4"/>
      <c r="CGJ1296" s="4"/>
      <c r="CGK1296" s="4"/>
      <c r="CGL1296" s="4"/>
      <c r="CGM1296" s="4"/>
      <c r="CGN1296" s="4"/>
      <c r="CGO1296" s="4"/>
      <c r="CGP1296" s="4"/>
      <c r="CGQ1296" s="4"/>
      <c r="CGR1296" s="4"/>
      <c r="CGS1296" s="4"/>
      <c r="CGT1296" s="4"/>
      <c r="CGU1296" s="4"/>
      <c r="CGV1296" s="4"/>
      <c r="CGW1296" s="4"/>
      <c r="CGX1296" s="4"/>
      <c r="CGY1296" s="4"/>
      <c r="CGZ1296" s="4"/>
      <c r="CHA1296" s="4"/>
      <c r="CHB1296" s="4"/>
      <c r="CHC1296" s="4"/>
      <c r="CHD1296" s="4"/>
      <c r="CHE1296" s="4"/>
      <c r="CHF1296" s="4"/>
      <c r="CHG1296" s="4"/>
      <c r="CHH1296" s="4"/>
      <c r="CHI1296" s="4"/>
      <c r="CHJ1296" s="4"/>
      <c r="CHK1296" s="4"/>
      <c r="CHL1296" s="4"/>
      <c r="CHM1296" s="4"/>
      <c r="CHN1296" s="4"/>
      <c r="CHO1296" s="4"/>
      <c r="CHP1296" s="4"/>
      <c r="CHQ1296" s="4"/>
      <c r="CHR1296" s="4"/>
      <c r="CHS1296" s="4"/>
      <c r="CHT1296" s="4"/>
      <c r="CHU1296" s="4"/>
      <c r="CHV1296" s="4"/>
      <c r="CHW1296" s="4"/>
      <c r="CHX1296" s="4"/>
      <c r="CHY1296" s="4"/>
      <c r="CHZ1296" s="4"/>
      <c r="CIA1296" s="4"/>
      <c r="CIB1296" s="4"/>
      <c r="CIC1296" s="4"/>
      <c r="CID1296" s="4"/>
      <c r="CIE1296" s="4"/>
      <c r="CIF1296" s="4"/>
      <c r="CIG1296" s="4"/>
      <c r="CIH1296" s="4"/>
      <c r="CII1296" s="4"/>
      <c r="CIJ1296" s="4"/>
      <c r="CIK1296" s="4"/>
      <c r="CIL1296" s="4"/>
      <c r="CIM1296" s="4"/>
      <c r="CIN1296" s="4"/>
      <c r="CIO1296" s="4"/>
      <c r="CIP1296" s="4"/>
      <c r="CIQ1296" s="4"/>
      <c r="CIR1296" s="4"/>
      <c r="CIS1296" s="4"/>
      <c r="CIT1296" s="4"/>
      <c r="CIU1296" s="4"/>
      <c r="CIV1296" s="4"/>
      <c r="CIW1296" s="4"/>
      <c r="CIX1296" s="4"/>
      <c r="CIY1296" s="4"/>
      <c r="CIZ1296" s="4"/>
      <c r="CJA1296" s="4"/>
      <c r="CJB1296" s="4"/>
      <c r="CJC1296" s="4"/>
      <c r="CJD1296" s="4"/>
      <c r="CJE1296" s="4"/>
      <c r="CJF1296" s="4"/>
      <c r="CJG1296" s="4"/>
      <c r="CJH1296" s="4"/>
      <c r="CJI1296" s="4"/>
      <c r="CJJ1296" s="4"/>
      <c r="CJK1296" s="4"/>
      <c r="CJL1296" s="4"/>
      <c r="CJM1296" s="4"/>
      <c r="CJN1296" s="4"/>
      <c r="CJO1296" s="4"/>
      <c r="CJP1296" s="4"/>
      <c r="CJQ1296" s="4"/>
      <c r="CJR1296" s="4"/>
      <c r="CJS1296" s="4"/>
      <c r="CJT1296" s="4"/>
      <c r="CJU1296" s="4"/>
      <c r="CJV1296" s="4"/>
      <c r="CJW1296" s="4"/>
      <c r="CJX1296" s="4"/>
      <c r="CJY1296" s="4"/>
      <c r="CJZ1296" s="4"/>
      <c r="CKA1296" s="4"/>
      <c r="CKB1296" s="4"/>
      <c r="CKC1296" s="4"/>
      <c r="CKD1296" s="4"/>
      <c r="CKE1296" s="4"/>
      <c r="CKF1296" s="4"/>
      <c r="CKG1296" s="4"/>
      <c r="CKH1296" s="4"/>
      <c r="CKI1296" s="4"/>
      <c r="CKJ1296" s="4"/>
      <c r="CKK1296" s="4"/>
      <c r="CKL1296" s="4"/>
      <c r="CKM1296" s="4"/>
      <c r="CKN1296" s="4"/>
      <c r="CKO1296" s="4"/>
      <c r="CKP1296" s="4"/>
      <c r="CKQ1296" s="4"/>
      <c r="CKR1296" s="4"/>
      <c r="CKS1296" s="4"/>
      <c r="CKT1296" s="4"/>
      <c r="CKU1296" s="4"/>
      <c r="CKV1296" s="4"/>
      <c r="CKW1296" s="4"/>
      <c r="CKX1296" s="4"/>
      <c r="CKY1296" s="4"/>
      <c r="CKZ1296" s="4"/>
      <c r="CLA1296" s="4"/>
      <c r="CLB1296" s="4"/>
      <c r="CLC1296" s="4"/>
      <c r="CLD1296" s="4"/>
      <c r="CLE1296" s="4"/>
      <c r="CLF1296" s="4"/>
      <c r="CLG1296" s="4"/>
      <c r="CLH1296" s="4"/>
      <c r="CLI1296" s="4"/>
      <c r="CLJ1296" s="4"/>
      <c r="CLK1296" s="4"/>
      <c r="CLL1296" s="4"/>
      <c r="CLM1296" s="4"/>
      <c r="CLN1296" s="4"/>
      <c r="CLO1296" s="4"/>
      <c r="CLP1296" s="4"/>
      <c r="CLQ1296" s="4"/>
      <c r="CLR1296" s="4"/>
      <c r="CLS1296" s="4"/>
      <c r="CLT1296" s="4"/>
      <c r="CLU1296" s="4"/>
      <c r="CLV1296" s="4"/>
      <c r="CLW1296" s="4"/>
      <c r="CLX1296" s="4"/>
      <c r="CLY1296" s="4"/>
      <c r="CLZ1296" s="4"/>
      <c r="CMA1296" s="4"/>
      <c r="CMB1296" s="4"/>
      <c r="CMC1296" s="4"/>
      <c r="CMD1296" s="4"/>
      <c r="CME1296" s="4"/>
      <c r="CMF1296" s="4"/>
      <c r="CMG1296" s="4"/>
      <c r="CMH1296" s="4"/>
      <c r="CMI1296" s="4"/>
      <c r="CMJ1296" s="4"/>
      <c r="CMK1296" s="4"/>
      <c r="CML1296" s="4"/>
      <c r="CMM1296" s="4"/>
      <c r="CMN1296" s="4"/>
      <c r="CMO1296" s="4"/>
      <c r="CMP1296" s="4"/>
      <c r="CMQ1296" s="4"/>
      <c r="CMR1296" s="4"/>
      <c r="CMS1296" s="4"/>
      <c r="CMT1296" s="4"/>
      <c r="CMU1296" s="4"/>
      <c r="CMV1296" s="4"/>
      <c r="CMW1296" s="4"/>
      <c r="CMX1296" s="4"/>
      <c r="CMY1296" s="4"/>
      <c r="CMZ1296" s="4"/>
      <c r="CNA1296" s="4"/>
      <c r="CNB1296" s="4"/>
      <c r="CNC1296" s="4"/>
      <c r="CND1296" s="4"/>
      <c r="CNE1296" s="4"/>
      <c r="CNF1296" s="4"/>
      <c r="CNG1296" s="4"/>
      <c r="CNH1296" s="4"/>
      <c r="CNI1296" s="4"/>
      <c r="CNJ1296" s="4"/>
      <c r="CNK1296" s="4"/>
      <c r="CNL1296" s="4"/>
      <c r="CNM1296" s="4"/>
      <c r="CNN1296" s="4"/>
      <c r="CNO1296" s="4"/>
      <c r="CNP1296" s="4"/>
      <c r="CNQ1296" s="4"/>
      <c r="CNR1296" s="4"/>
      <c r="CNS1296" s="4"/>
      <c r="CNT1296" s="4"/>
      <c r="CNU1296" s="4"/>
      <c r="CNV1296" s="4"/>
      <c r="CNW1296" s="4"/>
      <c r="CNX1296" s="4"/>
      <c r="CNY1296" s="4"/>
      <c r="CNZ1296" s="4"/>
      <c r="COA1296" s="4"/>
      <c r="COB1296" s="4"/>
      <c r="COC1296" s="4"/>
      <c r="COD1296" s="4"/>
      <c r="COE1296" s="4"/>
      <c r="COF1296" s="4"/>
      <c r="COG1296" s="4"/>
      <c r="COH1296" s="4"/>
      <c r="COI1296" s="4"/>
      <c r="COJ1296" s="4"/>
      <c r="COK1296" s="4"/>
      <c r="COL1296" s="4"/>
      <c r="COM1296" s="4"/>
      <c r="CON1296" s="4"/>
      <c r="COO1296" s="4"/>
      <c r="COP1296" s="4"/>
      <c r="COQ1296" s="4"/>
      <c r="COR1296" s="4"/>
      <c r="COS1296" s="4"/>
      <c r="COT1296" s="4"/>
      <c r="COU1296" s="4"/>
      <c r="COV1296" s="4"/>
      <c r="COW1296" s="4"/>
      <c r="COX1296" s="4"/>
      <c r="COY1296" s="4"/>
      <c r="COZ1296" s="4"/>
      <c r="CPA1296" s="4"/>
      <c r="CPB1296" s="4"/>
      <c r="CPC1296" s="4"/>
      <c r="CPD1296" s="4"/>
      <c r="CPE1296" s="4"/>
      <c r="CPF1296" s="4"/>
      <c r="CPG1296" s="4"/>
      <c r="CPH1296" s="4"/>
      <c r="CPI1296" s="4"/>
      <c r="CPJ1296" s="4"/>
      <c r="CPK1296" s="4"/>
      <c r="CPL1296" s="4"/>
      <c r="CPM1296" s="4"/>
      <c r="CPN1296" s="4"/>
      <c r="CPO1296" s="4"/>
      <c r="CPP1296" s="4"/>
      <c r="CPQ1296" s="4"/>
      <c r="CPR1296" s="4"/>
      <c r="CPS1296" s="4"/>
      <c r="CPT1296" s="4"/>
      <c r="CPU1296" s="4"/>
      <c r="CPV1296" s="4"/>
      <c r="CPW1296" s="4"/>
      <c r="CPX1296" s="4"/>
      <c r="CPY1296" s="4"/>
      <c r="CPZ1296" s="4"/>
      <c r="CQA1296" s="4"/>
      <c r="CQB1296" s="4"/>
      <c r="CQC1296" s="4"/>
      <c r="CQD1296" s="4"/>
      <c r="CQE1296" s="4"/>
      <c r="CQF1296" s="4"/>
      <c r="CQG1296" s="4"/>
      <c r="CQH1296" s="4"/>
      <c r="CQI1296" s="4"/>
      <c r="CQJ1296" s="4"/>
      <c r="CQK1296" s="4"/>
      <c r="CQL1296" s="4"/>
      <c r="CQM1296" s="4"/>
      <c r="CQN1296" s="4"/>
      <c r="CQO1296" s="4"/>
      <c r="CQP1296" s="4"/>
      <c r="CQQ1296" s="4"/>
      <c r="CQR1296" s="4"/>
      <c r="CQS1296" s="4"/>
      <c r="CQT1296" s="4"/>
      <c r="CQU1296" s="4"/>
      <c r="CQV1296" s="4"/>
      <c r="CQW1296" s="4"/>
      <c r="CQX1296" s="4"/>
      <c r="CQY1296" s="4"/>
      <c r="CQZ1296" s="4"/>
      <c r="CRA1296" s="4"/>
      <c r="CRB1296" s="4"/>
      <c r="CRC1296" s="4"/>
      <c r="CRD1296" s="4"/>
      <c r="CRE1296" s="4"/>
      <c r="CRF1296" s="4"/>
      <c r="CRG1296" s="4"/>
      <c r="CRH1296" s="4"/>
      <c r="CRI1296" s="4"/>
      <c r="CRJ1296" s="4"/>
      <c r="CRK1296" s="4"/>
      <c r="CRL1296" s="4"/>
      <c r="CRM1296" s="4"/>
      <c r="CRN1296" s="4"/>
      <c r="CRO1296" s="4"/>
      <c r="CRP1296" s="4"/>
      <c r="CRQ1296" s="4"/>
      <c r="CRR1296" s="4"/>
      <c r="CRS1296" s="4"/>
      <c r="CRT1296" s="4"/>
      <c r="CRU1296" s="4"/>
      <c r="CRV1296" s="4"/>
      <c r="CRW1296" s="4"/>
      <c r="CRX1296" s="4"/>
      <c r="CRY1296" s="4"/>
      <c r="CRZ1296" s="4"/>
      <c r="CSA1296" s="4"/>
      <c r="CSB1296" s="4"/>
      <c r="CSC1296" s="4"/>
      <c r="CSD1296" s="4"/>
      <c r="CSE1296" s="4"/>
      <c r="CSF1296" s="4"/>
      <c r="CSG1296" s="4"/>
      <c r="CSH1296" s="4"/>
      <c r="CSI1296" s="4"/>
      <c r="CSJ1296" s="4"/>
      <c r="CSK1296" s="4"/>
      <c r="CSL1296" s="4"/>
      <c r="CSM1296" s="4"/>
      <c r="CSN1296" s="4"/>
      <c r="CSO1296" s="4"/>
      <c r="CSP1296" s="4"/>
      <c r="CSQ1296" s="4"/>
      <c r="CSR1296" s="4"/>
      <c r="CSS1296" s="4"/>
      <c r="CST1296" s="4"/>
      <c r="CSU1296" s="4"/>
      <c r="CSV1296" s="4"/>
      <c r="CSW1296" s="4"/>
      <c r="CSX1296" s="4"/>
      <c r="CSY1296" s="4"/>
      <c r="CSZ1296" s="4"/>
      <c r="CTA1296" s="4"/>
      <c r="CTB1296" s="4"/>
      <c r="CTC1296" s="4"/>
      <c r="CTD1296" s="4"/>
      <c r="CTE1296" s="4"/>
      <c r="CTF1296" s="4"/>
      <c r="CTG1296" s="4"/>
      <c r="CTH1296" s="4"/>
      <c r="CTI1296" s="4"/>
      <c r="CTJ1296" s="4"/>
      <c r="CTK1296" s="4"/>
      <c r="CTL1296" s="4"/>
      <c r="CTM1296" s="4"/>
      <c r="CTN1296" s="4"/>
      <c r="CTO1296" s="4"/>
      <c r="CTP1296" s="4"/>
      <c r="CTQ1296" s="4"/>
      <c r="CTR1296" s="4"/>
      <c r="CTS1296" s="4"/>
      <c r="CTT1296" s="4"/>
      <c r="CTU1296" s="4"/>
      <c r="CTV1296" s="4"/>
      <c r="CTW1296" s="4"/>
      <c r="CTX1296" s="4"/>
      <c r="CTY1296" s="4"/>
      <c r="CTZ1296" s="4"/>
      <c r="CUA1296" s="4"/>
      <c r="CUB1296" s="4"/>
      <c r="CUC1296" s="4"/>
      <c r="CUD1296" s="4"/>
      <c r="CUE1296" s="4"/>
      <c r="CUF1296" s="4"/>
      <c r="CUG1296" s="4"/>
      <c r="CUH1296" s="4"/>
      <c r="CUI1296" s="4"/>
      <c r="CUJ1296" s="4"/>
      <c r="CUK1296" s="4"/>
      <c r="CUL1296" s="4"/>
      <c r="CUM1296" s="4"/>
      <c r="CUN1296" s="4"/>
      <c r="CUO1296" s="4"/>
      <c r="CUP1296" s="4"/>
      <c r="CUQ1296" s="4"/>
      <c r="CUR1296" s="4"/>
      <c r="CUS1296" s="4"/>
      <c r="CUT1296" s="4"/>
      <c r="CUU1296" s="4"/>
      <c r="CUV1296" s="4"/>
      <c r="CUW1296" s="4"/>
      <c r="CUX1296" s="4"/>
      <c r="CUY1296" s="4"/>
      <c r="CUZ1296" s="4"/>
      <c r="CVA1296" s="4"/>
      <c r="CVB1296" s="4"/>
      <c r="CVC1296" s="4"/>
      <c r="CVD1296" s="4"/>
      <c r="CVE1296" s="4"/>
      <c r="CVF1296" s="4"/>
      <c r="CVG1296" s="4"/>
      <c r="CVH1296" s="4"/>
      <c r="CVI1296" s="4"/>
      <c r="CVJ1296" s="4"/>
      <c r="CVK1296" s="4"/>
      <c r="CVL1296" s="4"/>
      <c r="CVM1296" s="4"/>
      <c r="CVN1296" s="4"/>
      <c r="CVO1296" s="4"/>
      <c r="CVP1296" s="4"/>
      <c r="CVQ1296" s="4"/>
      <c r="CVR1296" s="4"/>
      <c r="CVS1296" s="4"/>
      <c r="CVT1296" s="4"/>
      <c r="CVU1296" s="4"/>
      <c r="CVV1296" s="4"/>
      <c r="CVW1296" s="4"/>
      <c r="CVX1296" s="4"/>
      <c r="CVY1296" s="4"/>
      <c r="CVZ1296" s="4"/>
      <c r="CWA1296" s="4"/>
      <c r="CWB1296" s="4"/>
      <c r="CWC1296" s="4"/>
      <c r="CWD1296" s="4"/>
      <c r="CWE1296" s="4"/>
      <c r="CWF1296" s="4"/>
      <c r="CWG1296" s="4"/>
      <c r="CWH1296" s="4"/>
      <c r="CWI1296" s="4"/>
      <c r="CWJ1296" s="4"/>
      <c r="CWK1296" s="4"/>
      <c r="CWL1296" s="4"/>
      <c r="CWM1296" s="4"/>
      <c r="CWN1296" s="4"/>
      <c r="CWO1296" s="4"/>
      <c r="CWP1296" s="4"/>
      <c r="CWQ1296" s="4"/>
      <c r="CWR1296" s="4"/>
      <c r="CWS1296" s="4"/>
      <c r="CWT1296" s="4"/>
      <c r="CWU1296" s="4"/>
      <c r="CWV1296" s="4"/>
      <c r="CWW1296" s="4"/>
      <c r="CWX1296" s="4"/>
      <c r="CWY1296" s="4"/>
      <c r="CWZ1296" s="4"/>
      <c r="CXA1296" s="4"/>
      <c r="CXB1296" s="4"/>
      <c r="CXC1296" s="4"/>
      <c r="CXD1296" s="4"/>
      <c r="CXE1296" s="4"/>
      <c r="CXF1296" s="4"/>
      <c r="CXG1296" s="4"/>
      <c r="CXH1296" s="4"/>
      <c r="CXI1296" s="4"/>
      <c r="CXJ1296" s="4"/>
      <c r="CXK1296" s="4"/>
      <c r="CXL1296" s="4"/>
      <c r="CXM1296" s="4"/>
      <c r="CXN1296" s="4"/>
      <c r="CXO1296" s="4"/>
      <c r="CXP1296" s="4"/>
      <c r="CXQ1296" s="4"/>
      <c r="CXR1296" s="4"/>
      <c r="CXS1296" s="4"/>
      <c r="CXT1296" s="4"/>
      <c r="CXU1296" s="4"/>
      <c r="CXV1296" s="4"/>
      <c r="CXW1296" s="4"/>
      <c r="CXX1296" s="4"/>
      <c r="CXY1296" s="4"/>
      <c r="CXZ1296" s="4"/>
      <c r="CYA1296" s="4"/>
      <c r="CYB1296" s="4"/>
      <c r="CYC1296" s="4"/>
      <c r="CYD1296" s="4"/>
      <c r="CYE1296" s="4"/>
      <c r="CYF1296" s="4"/>
      <c r="CYG1296" s="4"/>
      <c r="CYH1296" s="4"/>
      <c r="CYI1296" s="4"/>
      <c r="CYJ1296" s="4"/>
      <c r="CYK1296" s="4"/>
      <c r="CYL1296" s="4"/>
      <c r="CYM1296" s="4"/>
      <c r="CYN1296" s="4"/>
      <c r="CYO1296" s="4"/>
      <c r="CYP1296" s="4"/>
      <c r="CYQ1296" s="4"/>
      <c r="CYR1296" s="4"/>
      <c r="CYS1296" s="4"/>
      <c r="CYT1296" s="4"/>
      <c r="CYU1296" s="4"/>
      <c r="CYV1296" s="4"/>
      <c r="CYW1296" s="4"/>
      <c r="CYX1296" s="4"/>
      <c r="CYY1296" s="4"/>
      <c r="CYZ1296" s="4"/>
      <c r="CZA1296" s="4"/>
      <c r="CZB1296" s="4"/>
      <c r="CZC1296" s="4"/>
      <c r="CZD1296" s="4"/>
      <c r="CZE1296" s="4"/>
      <c r="CZF1296" s="4"/>
      <c r="CZG1296" s="4"/>
      <c r="CZH1296" s="4"/>
      <c r="CZI1296" s="4"/>
      <c r="CZJ1296" s="4"/>
      <c r="CZK1296" s="4"/>
      <c r="CZL1296" s="4"/>
      <c r="CZM1296" s="4"/>
      <c r="CZN1296" s="4"/>
      <c r="CZO1296" s="4"/>
      <c r="CZP1296" s="4"/>
    </row>
    <row r="1297" spans="1:2720" ht="15.75" hidden="1" customHeight="1" x14ac:dyDescent="0.25">
      <c r="A1297" s="875">
        <v>1301</v>
      </c>
      <c r="B1297" s="2017"/>
      <c r="C1297" s="193" t="s">
        <v>9560</v>
      </c>
      <c r="D1297" s="193" t="s">
        <v>22</v>
      </c>
      <c r="E1297" s="193" t="s">
        <v>4126</v>
      </c>
      <c r="F1297" s="193">
        <v>640295</v>
      </c>
      <c r="G1297" s="193">
        <v>16</v>
      </c>
      <c r="H1297" s="193" t="s">
        <v>2634</v>
      </c>
      <c r="I1297" s="193" t="s">
        <v>2634</v>
      </c>
      <c r="J1297" s="193" t="s">
        <v>2633</v>
      </c>
      <c r="K1297" s="193">
        <v>564040222</v>
      </c>
      <c r="L1297" s="193">
        <v>142.9</v>
      </c>
      <c r="M1297" s="193">
        <v>164</v>
      </c>
      <c r="N1297" s="194">
        <f t="shared" si="284"/>
        <v>53.1305770374777</v>
      </c>
      <c r="O1297" s="195">
        <v>3</v>
      </c>
      <c r="P1297" s="196">
        <f t="shared" si="295"/>
        <v>67.239999999999995</v>
      </c>
      <c r="Q1297" s="196">
        <f t="shared" si="296"/>
        <v>75.660000000000011</v>
      </c>
      <c r="R1297" s="197"/>
      <c r="S1297" s="198">
        <v>41897</v>
      </c>
      <c r="T1297" s="197" t="s">
        <v>2133</v>
      </c>
      <c r="U1297" s="197" t="s">
        <v>2479</v>
      </c>
      <c r="V1297" s="197" t="s">
        <v>9561</v>
      </c>
      <c r="W1297" s="197"/>
      <c r="X1297" s="197"/>
      <c r="Y1297" s="197"/>
      <c r="Z1297" s="197"/>
      <c r="AA1297" s="197"/>
      <c r="AB1297" s="197" t="s">
        <v>2633</v>
      </c>
      <c r="AC1297" s="197"/>
      <c r="AD1297" s="197"/>
      <c r="AE1297" s="197"/>
      <c r="AF1297" s="197" t="s">
        <v>2633</v>
      </c>
      <c r="AG1297" s="197"/>
      <c r="AH1297" s="197"/>
      <c r="AI1297" s="197"/>
      <c r="AJ1297" s="197"/>
      <c r="AK1297" s="197"/>
      <c r="AL1297" s="197"/>
      <c r="AM1297" s="197"/>
      <c r="AN1297" s="197" t="s">
        <v>2633</v>
      </c>
      <c r="AO1297" s="197" t="s">
        <v>4075</v>
      </c>
      <c r="AP1297" s="197" t="s">
        <v>4077</v>
      </c>
      <c r="AQ1297" s="197" t="s">
        <v>2636</v>
      </c>
      <c r="AR1297" s="197" t="s">
        <v>4076</v>
      </c>
      <c r="AS1297" s="197" t="s">
        <v>4088</v>
      </c>
      <c r="AT1297" s="197"/>
      <c r="AU1297" s="197"/>
      <c r="AV1297" s="197"/>
      <c r="AW1297" s="197"/>
      <c r="AX1297" s="197"/>
      <c r="AY1297" s="197"/>
      <c r="AZ1297" s="197"/>
      <c r="BA1297" s="197"/>
      <c r="BB1297" s="197"/>
      <c r="BC1297" s="197"/>
      <c r="BD1297" s="197"/>
      <c r="BE1297" s="197" t="s">
        <v>2634</v>
      </c>
      <c r="BF1297" s="197"/>
      <c r="BG1297" s="197"/>
      <c r="BH1297" s="197"/>
      <c r="BI1297" s="197"/>
      <c r="BJ1297" s="197" t="s">
        <v>5916</v>
      </c>
      <c r="BK1297" s="197" t="s">
        <v>9675</v>
      </c>
      <c r="BL1297" s="197">
        <v>133</v>
      </c>
      <c r="BM1297" s="199">
        <f t="shared" si="287"/>
        <v>13.084853291038865</v>
      </c>
      <c r="BN1297" s="197" t="s">
        <v>10454</v>
      </c>
      <c r="BO1297" s="197">
        <v>113.7</v>
      </c>
      <c r="BP1297" s="196">
        <f t="shared" si="294"/>
        <v>38.593708696801478</v>
      </c>
      <c r="BQ1297" s="197" t="s">
        <v>10807</v>
      </c>
      <c r="BR1297" s="197">
        <v>107</v>
      </c>
      <c r="BS1297" s="196">
        <f t="shared" si="288"/>
        <v>47.44911445942374</v>
      </c>
      <c r="BT1297" s="197" t="s">
        <v>11360</v>
      </c>
      <c r="BU1297" s="197">
        <v>97.3</v>
      </c>
      <c r="BV1297" s="199">
        <f t="shared" si="291"/>
        <v>60.269627279936564</v>
      </c>
      <c r="BW1297" s="197"/>
      <c r="BX1297" s="197"/>
      <c r="BY1297" s="196">
        <f t="shared" si="292"/>
        <v>188.87126619085379</v>
      </c>
      <c r="BZ1297" s="197"/>
      <c r="CA1297" s="197"/>
      <c r="CB1297" s="196">
        <f t="shared" si="289"/>
        <v>188.87126619085379</v>
      </c>
      <c r="CC1297" s="197"/>
      <c r="CD1297" s="197"/>
      <c r="CE1297" s="196">
        <f t="shared" si="285"/>
        <v>188.87126619085379</v>
      </c>
      <c r="CF1297" s="197"/>
      <c r="CG1297" s="197"/>
      <c r="CH1297" s="196">
        <f t="shared" si="290"/>
        <v>188.87126619085379</v>
      </c>
      <c r="CI1297" s="197"/>
      <c r="CJ1297" s="197"/>
      <c r="CK1297" s="196">
        <f t="shared" si="293"/>
        <v>188.87126619085379</v>
      </c>
      <c r="CL1297" s="197">
        <v>97.3</v>
      </c>
      <c r="CM1297" s="196">
        <f t="shared" si="283"/>
        <v>60.269627279936564</v>
      </c>
      <c r="CN1297" s="197">
        <v>85</v>
      </c>
      <c r="CO1297" s="197"/>
      <c r="CP1297" s="197"/>
      <c r="CQ1297" s="200"/>
      <c r="CR1297" s="200"/>
      <c r="CS1297" s="201"/>
      <c r="CT1297" s="202"/>
      <c r="CU1297" s="202"/>
      <c r="CV1297" s="202"/>
      <c r="CW1297" s="202"/>
      <c r="CX1297" s="203">
        <f t="shared" si="286"/>
        <v>0</v>
      </c>
      <c r="CY1297" s="895"/>
      <c r="CZ1297" s="895" t="s">
        <v>2633</v>
      </c>
      <c r="DA1297" s="895" t="s">
        <v>3976</v>
      </c>
      <c r="DB1297" s="894" t="s">
        <v>2643</v>
      </c>
      <c r="DC1297" s="894"/>
      <c r="DD1297" s="894"/>
      <c r="DE1297" s="894"/>
      <c r="DF1297" s="894"/>
      <c r="DG1297" s="894"/>
      <c r="DH1297" s="894"/>
      <c r="DI1297" s="894"/>
      <c r="DJ1297" s="894"/>
      <c r="DK1297" s="894"/>
      <c r="DL1297" s="894"/>
      <c r="DM1297" s="894" t="s">
        <v>2663</v>
      </c>
      <c r="DN1297" s="98" t="s">
        <v>4001</v>
      </c>
      <c r="DO1297" s="98" t="s">
        <v>5012</v>
      </c>
      <c r="DP1297" s="98"/>
      <c r="DQ1297" s="98"/>
      <c r="DR1297" s="98"/>
      <c r="DS1297" s="98" t="s">
        <v>2634</v>
      </c>
      <c r="DT1297" s="98"/>
      <c r="DU1297" s="894" t="s">
        <v>2634</v>
      </c>
      <c r="DV1297" s="894" t="s">
        <v>2633</v>
      </c>
      <c r="DW1297" s="894"/>
      <c r="DX1297" s="830" t="s">
        <v>9562</v>
      </c>
      <c r="DY1297" s="10"/>
      <c r="DZ1297" s="832" t="s">
        <v>8275</v>
      </c>
      <c r="EA1297" s="98">
        <v>3</v>
      </c>
      <c r="EB1297" s="119"/>
      <c r="EC1297" s="830" t="s">
        <v>9554</v>
      </c>
      <c r="ED1297" s="10" t="s">
        <v>9676</v>
      </c>
      <c r="EE1297" s="10"/>
      <c r="EF1297" s="4"/>
      <c r="EG1297" s="4"/>
      <c r="EH1297" s="4"/>
      <c r="EI1297" s="4"/>
      <c r="EJ1297" s="4"/>
      <c r="EK1297" s="4"/>
      <c r="EL1297" s="4"/>
      <c r="EM1297" s="4"/>
      <c r="EN1297" s="4"/>
      <c r="EO1297" s="4"/>
      <c r="EP1297" s="4"/>
      <c r="EQ1297" s="4"/>
      <c r="ER1297" s="4"/>
      <c r="ES1297" s="4"/>
      <c r="ET1297" s="4"/>
      <c r="EU1297" s="4"/>
      <c r="EV1297" s="4"/>
      <c r="EW1297" s="4"/>
      <c r="EX1297" s="4"/>
      <c r="EY1297" s="4"/>
      <c r="EZ1297" s="4"/>
      <c r="FA1297" s="4"/>
      <c r="FB1297" s="4"/>
      <c r="FC1297" s="4"/>
      <c r="FD1297" s="4"/>
      <c r="FE1297" s="4"/>
      <c r="FF1297" s="4"/>
      <c r="FG1297" s="4"/>
      <c r="FH1297" s="4"/>
      <c r="FI1297" s="4"/>
      <c r="FJ1297" s="4"/>
      <c r="FK1297" s="4"/>
      <c r="FL1297" s="4"/>
      <c r="FM1297" s="4"/>
      <c r="FN1297" s="4"/>
      <c r="FO1297" s="4"/>
      <c r="FP1297" s="4"/>
      <c r="FQ1297" s="4"/>
      <c r="FR1297" s="4"/>
      <c r="FS1297" s="4"/>
      <c r="FT1297" s="4"/>
      <c r="FU1297" s="4"/>
      <c r="FV1297" s="4"/>
      <c r="FW1297" s="4"/>
      <c r="FX1297" s="4"/>
      <c r="FY1297" s="4"/>
      <c r="FZ1297" s="4"/>
      <c r="GA1297" s="4"/>
      <c r="GB1297" s="4"/>
      <c r="GC1297" s="4"/>
      <c r="GD1297" s="4"/>
      <c r="GE1297" s="4"/>
      <c r="GF1297" s="4"/>
      <c r="GG1297" s="4"/>
      <c r="GH1297" s="4"/>
      <c r="GI1297" s="4"/>
      <c r="GJ1297" s="4"/>
      <c r="GK1297" s="4"/>
      <c r="GL1297" s="4"/>
      <c r="GM1297" s="4"/>
      <c r="GN1297" s="4"/>
      <c r="GO1297" s="4"/>
      <c r="GP1297" s="4"/>
      <c r="GQ1297" s="4"/>
      <c r="GR1297" s="4"/>
      <c r="GS1297" s="4"/>
      <c r="GT1297" s="4"/>
      <c r="GU1297" s="4"/>
      <c r="GV1297" s="4"/>
      <c r="GW1297" s="4"/>
      <c r="GX1297" s="4"/>
      <c r="GY1297" s="4"/>
      <c r="GZ1297" s="4"/>
      <c r="HA1297" s="4"/>
      <c r="HB1297" s="4"/>
      <c r="HC1297" s="4"/>
      <c r="HD1297" s="4"/>
      <c r="HE1297" s="4"/>
      <c r="HF1297" s="4"/>
      <c r="HG1297" s="4"/>
      <c r="HH1297" s="4"/>
      <c r="HI1297" s="4"/>
      <c r="HJ1297" s="4"/>
      <c r="HK1297" s="4"/>
      <c r="HL1297" s="4"/>
      <c r="HM1297" s="4"/>
      <c r="HN1297" s="4"/>
      <c r="HO1297" s="4"/>
      <c r="HP1297" s="4"/>
      <c r="HQ1297" s="4"/>
      <c r="HR1297" s="4"/>
      <c r="HS1297" s="4"/>
      <c r="HT1297" s="4"/>
      <c r="HU1297" s="4"/>
      <c r="HV1297" s="4"/>
      <c r="HW1297" s="4"/>
      <c r="HX1297" s="4"/>
      <c r="HY1297" s="4"/>
      <c r="HZ1297" s="4"/>
      <c r="IA1297" s="4"/>
      <c r="IB1297" s="4"/>
      <c r="IC1297" s="4"/>
      <c r="ID1297" s="4"/>
      <c r="IE1297" s="4"/>
      <c r="IF1297" s="4"/>
      <c r="IG1297" s="4"/>
      <c r="IH1297" s="4"/>
      <c r="II1297" s="4"/>
      <c r="IJ1297" s="4"/>
      <c r="IK1297" s="4"/>
      <c r="IL1297" s="4"/>
      <c r="IM1297" s="4"/>
      <c r="IN1297" s="4"/>
      <c r="IO1297" s="4"/>
      <c r="IP1297" s="4"/>
      <c r="IQ1297" s="4"/>
      <c r="IR1297" s="4"/>
      <c r="IS1297" s="4"/>
      <c r="IT1297" s="4"/>
      <c r="IU1297" s="4"/>
      <c r="IV1297" s="4"/>
      <c r="IW1297" s="4"/>
      <c r="IX1297" s="4"/>
      <c r="IY1297" s="4"/>
      <c r="IZ1297" s="4"/>
      <c r="JA1297" s="4"/>
      <c r="JB1297" s="4"/>
      <c r="JC1297" s="4"/>
      <c r="JD1297" s="4"/>
      <c r="JE1297" s="4"/>
      <c r="JF1297" s="4"/>
      <c r="JG1297" s="4"/>
      <c r="JH1297" s="4"/>
      <c r="JI1297" s="4"/>
      <c r="JJ1297" s="4"/>
      <c r="JK1297" s="4"/>
      <c r="JL1297" s="4"/>
      <c r="JM1297" s="4"/>
      <c r="JN1297" s="4"/>
      <c r="JO1297" s="4"/>
      <c r="JP1297" s="4"/>
      <c r="JQ1297" s="4"/>
      <c r="JR1297" s="4"/>
      <c r="JS1297" s="4"/>
      <c r="JT1297" s="4"/>
      <c r="JU1297" s="4"/>
      <c r="JV1297" s="4"/>
      <c r="JW1297" s="4"/>
      <c r="JX1297" s="4"/>
      <c r="JY1297" s="4"/>
      <c r="JZ1297" s="4"/>
      <c r="KA1297" s="4"/>
      <c r="KB1297" s="4"/>
      <c r="KC1297" s="4"/>
      <c r="KD1297" s="4"/>
      <c r="KE1297" s="4"/>
      <c r="KF1297" s="4"/>
      <c r="KG1297" s="4"/>
      <c r="KH1297" s="4"/>
      <c r="KI1297" s="4"/>
      <c r="KJ1297" s="4"/>
      <c r="KK1297" s="4"/>
      <c r="KL1297" s="4"/>
      <c r="KM1297" s="4"/>
      <c r="KN1297" s="4"/>
      <c r="KO1297" s="4"/>
      <c r="KP1297" s="4"/>
      <c r="KQ1297" s="4"/>
      <c r="KR1297" s="4"/>
      <c r="KS1297" s="4"/>
      <c r="KT1297" s="4"/>
      <c r="KU1297" s="4"/>
      <c r="KV1297" s="4"/>
      <c r="KW1297" s="4"/>
      <c r="KX1297" s="4"/>
      <c r="KY1297" s="4"/>
      <c r="KZ1297" s="4"/>
      <c r="LA1297" s="4"/>
      <c r="LB1297" s="4"/>
      <c r="LC1297" s="4"/>
      <c r="LD1297" s="4"/>
      <c r="LE1297" s="4"/>
      <c r="LF1297" s="4"/>
      <c r="LG1297" s="4"/>
      <c r="LH1297" s="4"/>
      <c r="LI1297" s="4"/>
      <c r="LJ1297" s="4"/>
      <c r="LK1297" s="4"/>
      <c r="LL1297" s="4"/>
      <c r="LM1297" s="4"/>
      <c r="LN1297" s="4"/>
      <c r="LO1297" s="4"/>
      <c r="LP1297" s="4"/>
      <c r="LQ1297" s="4"/>
      <c r="LR1297" s="4"/>
      <c r="LS1297" s="4"/>
      <c r="LT1297" s="4"/>
      <c r="LU1297" s="4"/>
      <c r="LV1297" s="4"/>
      <c r="LW1297" s="4"/>
      <c r="LX1297" s="4"/>
      <c r="LY1297" s="4"/>
      <c r="LZ1297" s="4"/>
      <c r="MA1297" s="4"/>
      <c r="MB1297" s="4"/>
      <c r="MC1297" s="4"/>
      <c r="MD1297" s="4"/>
      <c r="ME1297" s="4"/>
      <c r="MF1297" s="4"/>
      <c r="MG1297" s="4"/>
      <c r="MH1297" s="4"/>
      <c r="MI1297" s="4"/>
      <c r="MJ1297" s="4"/>
      <c r="MK1297" s="4"/>
      <c r="ML1297" s="4"/>
      <c r="MM1297" s="4"/>
      <c r="MN1297" s="4"/>
      <c r="MO1297" s="4"/>
      <c r="MP1297" s="4"/>
      <c r="MQ1297" s="4"/>
      <c r="MR1297" s="4"/>
      <c r="MS1297" s="4"/>
      <c r="MT1297" s="4"/>
      <c r="MU1297" s="4"/>
      <c r="MV1297" s="4"/>
      <c r="MW1297" s="4"/>
      <c r="MX1297" s="4"/>
      <c r="MY1297" s="4"/>
      <c r="MZ1297" s="4"/>
      <c r="NA1297" s="4"/>
      <c r="NB1297" s="4"/>
      <c r="NC1297" s="4"/>
      <c r="ND1297" s="4"/>
      <c r="NE1297" s="4"/>
      <c r="NF1297" s="4"/>
      <c r="NG1297" s="4"/>
      <c r="NH1297" s="4"/>
      <c r="NI1297" s="4"/>
      <c r="NJ1297" s="4"/>
      <c r="NK1297" s="4"/>
      <c r="NL1297" s="4"/>
      <c r="NM1297" s="4"/>
      <c r="NN1297" s="4"/>
      <c r="NO1297" s="4"/>
      <c r="NP1297" s="4"/>
      <c r="NQ1297" s="4"/>
      <c r="NR1297" s="4"/>
      <c r="NS1297" s="4"/>
      <c r="NT1297" s="4"/>
      <c r="NU1297" s="4"/>
      <c r="NV1297" s="4"/>
      <c r="NW1297" s="4"/>
      <c r="NX1297" s="4"/>
      <c r="NY1297" s="4"/>
      <c r="NZ1297" s="4"/>
      <c r="OA1297" s="4"/>
      <c r="OB1297" s="4"/>
      <c r="OC1297" s="4"/>
      <c r="OD1297" s="4"/>
      <c r="OE1297" s="4"/>
      <c r="OF1297" s="4"/>
      <c r="OG1297" s="4"/>
      <c r="OH1297" s="4"/>
      <c r="OI1297" s="4"/>
      <c r="OJ1297" s="4"/>
      <c r="OK1297" s="4"/>
      <c r="OL1297" s="4"/>
      <c r="OM1297" s="4"/>
      <c r="ON1297" s="4"/>
      <c r="OO1297" s="4"/>
      <c r="OP1297" s="4"/>
      <c r="OQ1297" s="4"/>
      <c r="OR1297" s="4"/>
      <c r="OS1297" s="4"/>
      <c r="OT1297" s="4"/>
      <c r="OU1297" s="4"/>
      <c r="OV1297" s="4"/>
      <c r="OW1297" s="4"/>
      <c r="OX1297" s="4"/>
      <c r="OY1297" s="4"/>
      <c r="OZ1297" s="4"/>
      <c r="PA1297" s="4"/>
      <c r="PB1297" s="4"/>
      <c r="PC1297" s="4"/>
      <c r="PD1297" s="4"/>
      <c r="PE1297" s="4"/>
      <c r="PF1297" s="4"/>
      <c r="PG1297" s="4"/>
      <c r="PH1297" s="4"/>
      <c r="PI1297" s="4"/>
      <c r="PJ1297" s="4"/>
      <c r="PK1297" s="4"/>
      <c r="PL1297" s="4"/>
      <c r="PM1297" s="4"/>
      <c r="PN1297" s="4"/>
      <c r="PO1297" s="4"/>
      <c r="PP1297" s="4"/>
      <c r="PQ1297" s="4"/>
      <c r="PR1297" s="4"/>
      <c r="PS1297" s="4"/>
      <c r="PT1297" s="4"/>
      <c r="PU1297" s="4"/>
      <c r="PV1297" s="4"/>
      <c r="PW1297" s="4"/>
      <c r="PX1297" s="4"/>
      <c r="PY1297" s="4"/>
      <c r="PZ1297" s="4"/>
      <c r="QA1297" s="4"/>
      <c r="QB1297" s="4"/>
      <c r="QC1297" s="4"/>
      <c r="QD1297" s="4"/>
      <c r="QE1297" s="4"/>
      <c r="QF1297" s="4"/>
      <c r="QG1297" s="4"/>
      <c r="QH1297" s="4"/>
      <c r="QI1297" s="4"/>
      <c r="QJ1297" s="4"/>
      <c r="QK1297" s="4"/>
      <c r="QL1297" s="4"/>
      <c r="QM1297" s="4"/>
      <c r="QN1297" s="4"/>
      <c r="QO1297" s="4"/>
      <c r="QP1297" s="4"/>
      <c r="QQ1297" s="4"/>
      <c r="QR1297" s="4"/>
      <c r="QS1297" s="4"/>
      <c r="QT1297" s="4"/>
      <c r="QU1297" s="4"/>
      <c r="QV1297" s="4"/>
      <c r="QW1297" s="4"/>
      <c r="QX1297" s="4"/>
      <c r="QY1297" s="4"/>
      <c r="QZ1297" s="4"/>
      <c r="RA1297" s="4"/>
      <c r="RB1297" s="4"/>
      <c r="RC1297" s="4"/>
      <c r="RD1297" s="4"/>
      <c r="RE1297" s="4"/>
      <c r="RF1297" s="4"/>
      <c r="RG1297" s="4"/>
      <c r="RH1297" s="4"/>
      <c r="RI1297" s="4"/>
      <c r="RJ1297" s="4"/>
      <c r="RK1297" s="4"/>
      <c r="RL1297" s="4"/>
      <c r="RM1297" s="4"/>
      <c r="RN1297" s="4"/>
      <c r="RO1297" s="4"/>
      <c r="RP1297" s="4"/>
      <c r="RQ1297" s="4"/>
      <c r="RR1297" s="4"/>
      <c r="RS1297" s="4"/>
      <c r="RT1297" s="4"/>
      <c r="RU1297" s="4"/>
      <c r="RV1297" s="4"/>
      <c r="RW1297" s="4"/>
      <c r="RX1297" s="4"/>
      <c r="RY1297" s="4"/>
      <c r="RZ1297" s="4"/>
      <c r="SA1297" s="4"/>
      <c r="SB1297" s="4"/>
      <c r="SC1297" s="4"/>
      <c r="SD1297" s="4"/>
      <c r="SE1297" s="4"/>
      <c r="SF1297" s="4"/>
      <c r="SG1297" s="4"/>
      <c r="SH1297" s="4"/>
      <c r="SI1297" s="4"/>
      <c r="SJ1297" s="4"/>
      <c r="SK1297" s="4"/>
      <c r="SL1297" s="4"/>
      <c r="SM1297" s="4"/>
      <c r="SN1297" s="4"/>
      <c r="SO1297" s="4"/>
      <c r="SP1297" s="4"/>
      <c r="SQ1297" s="4"/>
      <c r="SR1297" s="4"/>
      <c r="SS1297" s="4"/>
      <c r="ST1297" s="4"/>
      <c r="SU1297" s="4"/>
      <c r="SV1297" s="4"/>
      <c r="SW1297" s="4"/>
      <c r="SX1297" s="4"/>
      <c r="SY1297" s="4"/>
      <c r="SZ1297" s="4"/>
      <c r="TA1297" s="4"/>
      <c r="TB1297" s="4"/>
      <c r="TC1297" s="4"/>
      <c r="TD1297" s="4"/>
      <c r="TE1297" s="4"/>
      <c r="TF1297" s="4"/>
      <c r="TG1297" s="4"/>
      <c r="TH1297" s="4"/>
      <c r="TI1297" s="4"/>
      <c r="TJ1297" s="4"/>
      <c r="TK1297" s="4"/>
      <c r="TL1297" s="4"/>
      <c r="TM1297" s="4"/>
      <c r="TN1297" s="4"/>
      <c r="TO1297" s="4"/>
      <c r="TP1297" s="4"/>
      <c r="TQ1297" s="4"/>
      <c r="TR1297" s="4"/>
      <c r="TS1297" s="4"/>
      <c r="TT1297" s="4"/>
      <c r="TU1297" s="4"/>
      <c r="TV1297" s="4"/>
      <c r="TW1297" s="4"/>
      <c r="TX1297" s="4"/>
      <c r="TY1297" s="4"/>
      <c r="TZ1297" s="4"/>
      <c r="UA1297" s="4"/>
      <c r="UB1297" s="4"/>
      <c r="UC1297" s="4"/>
      <c r="UD1297" s="4"/>
      <c r="UE1297" s="4"/>
      <c r="UF1297" s="4"/>
      <c r="UG1297" s="4"/>
      <c r="UH1297" s="4"/>
      <c r="UI1297" s="4"/>
      <c r="UJ1297" s="4"/>
      <c r="UK1297" s="4"/>
      <c r="UL1297" s="4"/>
      <c r="UM1297" s="4"/>
      <c r="UN1297" s="4"/>
      <c r="UO1297" s="4"/>
      <c r="UP1297" s="4"/>
      <c r="UQ1297" s="4"/>
      <c r="UR1297" s="4"/>
      <c r="US1297" s="4"/>
      <c r="UT1297" s="4"/>
      <c r="UU1297" s="4"/>
      <c r="UV1297" s="4"/>
      <c r="UW1297" s="4"/>
      <c r="UX1297" s="4"/>
      <c r="UY1297" s="4"/>
      <c r="UZ1297" s="4"/>
      <c r="VA1297" s="4"/>
      <c r="VB1297" s="4"/>
      <c r="VC1297" s="4"/>
      <c r="VD1297" s="4"/>
      <c r="VE1297" s="4"/>
      <c r="VF1297" s="4"/>
      <c r="VG1297" s="4"/>
      <c r="VH1297" s="4"/>
      <c r="VI1297" s="4"/>
      <c r="VJ1297" s="4"/>
      <c r="VK1297" s="4"/>
      <c r="VL1297" s="4"/>
      <c r="VM1297" s="4"/>
      <c r="VN1297" s="4"/>
      <c r="VO1297" s="4"/>
      <c r="VP1297" s="4"/>
      <c r="VQ1297" s="4"/>
      <c r="VR1297" s="4"/>
      <c r="VS1297" s="4"/>
      <c r="VT1297" s="4"/>
      <c r="VU1297" s="4"/>
      <c r="VV1297" s="4"/>
      <c r="VW1297" s="4"/>
      <c r="VX1297" s="4"/>
      <c r="VY1297" s="4"/>
      <c r="VZ1297" s="4"/>
      <c r="WA1297" s="4"/>
      <c r="WB1297" s="4"/>
      <c r="WC1297" s="4"/>
      <c r="WD1297" s="4"/>
      <c r="WE1297" s="4"/>
      <c r="WF1297" s="4"/>
      <c r="WG1297" s="4"/>
      <c r="WH1297" s="4"/>
      <c r="WI1297" s="4"/>
      <c r="WJ1297" s="4"/>
      <c r="WK1297" s="4"/>
      <c r="WL1297" s="4"/>
      <c r="WM1297" s="4"/>
      <c r="WN1297" s="4"/>
      <c r="WO1297" s="4"/>
      <c r="WP1297" s="4"/>
      <c r="WQ1297" s="4"/>
      <c r="WR1297" s="4"/>
      <c r="WS1297" s="4"/>
      <c r="WT1297" s="4"/>
      <c r="WU1297" s="4"/>
      <c r="WV1297" s="4"/>
      <c r="WW1297" s="4"/>
      <c r="WX1297" s="4"/>
      <c r="WY1297" s="4"/>
      <c r="WZ1297" s="4"/>
      <c r="XA1297" s="4"/>
      <c r="XB1297" s="4"/>
      <c r="XC1297" s="4"/>
      <c r="XD1297" s="4"/>
      <c r="XE1297" s="4"/>
      <c r="XF1297" s="4"/>
      <c r="XG1297" s="4"/>
      <c r="XH1297" s="4"/>
      <c r="XI1297" s="4"/>
      <c r="XJ1297" s="4"/>
      <c r="XK1297" s="4"/>
      <c r="XL1297" s="4"/>
      <c r="XM1297" s="4"/>
      <c r="XN1297" s="4"/>
      <c r="XO1297" s="4"/>
      <c r="XP1297" s="4"/>
      <c r="XQ1297" s="4"/>
      <c r="XR1297" s="4"/>
      <c r="XS1297" s="4"/>
      <c r="XT1297" s="4"/>
      <c r="XU1297" s="4"/>
      <c r="XV1297" s="4"/>
      <c r="XW1297" s="4"/>
      <c r="XX1297" s="4"/>
      <c r="XY1297" s="4"/>
      <c r="XZ1297" s="4"/>
      <c r="YA1297" s="4"/>
      <c r="YB1297" s="4"/>
      <c r="YC1297" s="4"/>
      <c r="YD1297" s="4"/>
      <c r="YE1297" s="4"/>
      <c r="YF1297" s="4"/>
      <c r="YG1297" s="4"/>
      <c r="YH1297" s="4"/>
      <c r="YI1297" s="4"/>
      <c r="YJ1297" s="4"/>
      <c r="YK1297" s="4"/>
      <c r="YL1297" s="4"/>
      <c r="YM1297" s="4"/>
      <c r="YN1297" s="4"/>
      <c r="YO1297" s="4"/>
      <c r="YP1297" s="4"/>
      <c r="YQ1297" s="4"/>
      <c r="YR1297" s="4"/>
      <c r="YS1297" s="4"/>
      <c r="YT1297" s="4"/>
      <c r="YU1297" s="4"/>
      <c r="YV1297" s="4"/>
      <c r="YW1297" s="4"/>
      <c r="YX1297" s="4"/>
      <c r="YY1297" s="4"/>
      <c r="YZ1297" s="4"/>
      <c r="ZA1297" s="4"/>
      <c r="ZB1297" s="4"/>
      <c r="ZC1297" s="4"/>
      <c r="ZD1297" s="4"/>
      <c r="ZE1297" s="4"/>
      <c r="ZF1297" s="4"/>
      <c r="ZG1297" s="4"/>
      <c r="ZH1297" s="4"/>
      <c r="ZI1297" s="4"/>
      <c r="ZJ1297" s="4"/>
      <c r="ZK1297" s="4"/>
      <c r="ZL1297" s="4"/>
      <c r="ZM1297" s="4"/>
      <c r="ZN1297" s="4"/>
      <c r="ZO1297" s="4"/>
      <c r="ZP1297" s="4"/>
      <c r="ZQ1297" s="4"/>
      <c r="ZR1297" s="4"/>
      <c r="ZS1297" s="4"/>
      <c r="ZT1297" s="4"/>
      <c r="ZU1297" s="4"/>
      <c r="ZV1297" s="4"/>
      <c r="ZW1297" s="4"/>
      <c r="ZX1297" s="4"/>
      <c r="ZY1297" s="4"/>
      <c r="ZZ1297" s="4"/>
      <c r="AAA1297" s="4"/>
      <c r="AAB1297" s="4"/>
      <c r="AAC1297" s="4"/>
      <c r="AAD1297" s="4"/>
      <c r="AAE1297" s="4"/>
      <c r="AAF1297" s="4"/>
      <c r="AAG1297" s="4"/>
      <c r="AAH1297" s="4"/>
      <c r="AAI1297" s="4"/>
      <c r="AAJ1297" s="4"/>
      <c r="AAK1297" s="4"/>
      <c r="AAL1297" s="4"/>
      <c r="AAM1297" s="4"/>
      <c r="AAN1297" s="4"/>
      <c r="AAO1297" s="4"/>
      <c r="AAP1297" s="4"/>
      <c r="AAQ1297" s="4"/>
      <c r="AAR1297" s="4"/>
      <c r="AAS1297" s="4"/>
      <c r="AAT1297" s="4"/>
      <c r="AAU1297" s="4"/>
      <c r="AAV1297" s="4"/>
      <c r="AAW1297" s="4"/>
      <c r="AAX1297" s="4"/>
      <c r="AAY1297" s="4"/>
      <c r="AAZ1297" s="4"/>
      <c r="ABA1297" s="4"/>
      <c r="ABB1297" s="4"/>
      <c r="ABC1297" s="4"/>
      <c r="ABD1297" s="4"/>
      <c r="ABE1297" s="4"/>
      <c r="ABF1297" s="4"/>
      <c r="ABG1297" s="4"/>
      <c r="ABH1297" s="4"/>
      <c r="ABI1297" s="4"/>
      <c r="ABJ1297" s="4"/>
      <c r="ABK1297" s="4"/>
      <c r="ABL1297" s="4"/>
      <c r="ABM1297" s="4"/>
      <c r="ABN1297" s="4"/>
      <c r="ABO1297" s="4"/>
      <c r="ABP1297" s="4"/>
      <c r="ABQ1297" s="4"/>
      <c r="ABR1297" s="4"/>
      <c r="ABS1297" s="4"/>
      <c r="ABT1297" s="4"/>
      <c r="ABU1297" s="4"/>
      <c r="ABV1297" s="4"/>
      <c r="ABW1297" s="4"/>
      <c r="ABX1297" s="4"/>
      <c r="ABY1297" s="4"/>
      <c r="ABZ1297" s="4"/>
      <c r="ACA1297" s="4"/>
      <c r="ACB1297" s="4"/>
      <c r="ACC1297" s="4"/>
      <c r="ACD1297" s="4"/>
      <c r="ACE1297" s="4"/>
      <c r="ACF1297" s="4"/>
      <c r="ACG1297" s="4"/>
      <c r="ACH1297" s="4"/>
      <c r="ACI1297" s="4"/>
      <c r="ACJ1297" s="4"/>
      <c r="ACK1297" s="4"/>
      <c r="ACL1297" s="4"/>
      <c r="ACM1297" s="4"/>
      <c r="ACN1297" s="4"/>
      <c r="ACO1297" s="4"/>
      <c r="ACP1297" s="4"/>
      <c r="ACQ1297" s="4"/>
      <c r="ACR1297" s="4"/>
      <c r="ACS1297" s="4"/>
      <c r="ACT1297" s="4"/>
      <c r="ACU1297" s="4"/>
      <c r="ACV1297" s="4"/>
      <c r="ACW1297" s="4"/>
      <c r="ACX1297" s="4"/>
      <c r="ACY1297" s="4"/>
      <c r="ACZ1297" s="4"/>
      <c r="ADA1297" s="4"/>
      <c r="ADB1297" s="4"/>
      <c r="ADC1297" s="4"/>
      <c r="ADD1297" s="4"/>
      <c r="ADE1297" s="4"/>
      <c r="ADF1297" s="4"/>
      <c r="ADG1297" s="4"/>
      <c r="ADH1297" s="4"/>
      <c r="ADI1297" s="4"/>
      <c r="ADJ1297" s="4"/>
      <c r="ADK1297" s="4"/>
      <c r="ADL1297" s="4"/>
      <c r="ADM1297" s="4"/>
      <c r="ADN1297" s="4"/>
      <c r="ADO1297" s="4"/>
      <c r="ADP1297" s="4"/>
      <c r="ADQ1297" s="4"/>
      <c r="ADR1297" s="4"/>
      <c r="ADS1297" s="4"/>
      <c r="ADT1297" s="4"/>
      <c r="ADU1297" s="4"/>
      <c r="ADV1297" s="4"/>
      <c r="ADW1297" s="4"/>
      <c r="ADX1297" s="4"/>
      <c r="ADY1297" s="4"/>
      <c r="ADZ1297" s="4"/>
      <c r="AEA1297" s="4"/>
      <c r="AEB1297" s="4"/>
      <c r="AEC1297" s="4"/>
      <c r="AED1297" s="4"/>
      <c r="AEE1297" s="4"/>
      <c r="AEF1297" s="4"/>
      <c r="AEG1297" s="4"/>
      <c r="AEH1297" s="4"/>
      <c r="AEI1297" s="4"/>
      <c r="AEJ1297" s="4"/>
      <c r="AEK1297" s="4"/>
      <c r="AEL1297" s="4"/>
      <c r="AEM1297" s="4"/>
      <c r="AEN1297" s="4"/>
      <c r="AEO1297" s="4"/>
      <c r="AEP1297" s="4"/>
      <c r="AEQ1297" s="4"/>
      <c r="AER1297" s="4"/>
      <c r="AES1297" s="4"/>
      <c r="AET1297" s="4"/>
      <c r="AEU1297" s="4"/>
      <c r="AEV1297" s="4"/>
      <c r="AEW1297" s="4"/>
      <c r="AEX1297" s="4"/>
      <c r="AEY1297" s="4"/>
      <c r="AEZ1297" s="4"/>
      <c r="AFA1297" s="4"/>
      <c r="AFB1297" s="4"/>
      <c r="AFC1297" s="4"/>
      <c r="AFD1297" s="4"/>
      <c r="AFE1297" s="4"/>
      <c r="AFF1297" s="4"/>
      <c r="AFG1297" s="4"/>
      <c r="AFH1297" s="4"/>
      <c r="AFI1297" s="4"/>
      <c r="AFJ1297" s="4"/>
      <c r="AFK1297" s="4"/>
      <c r="AFL1297" s="4"/>
      <c r="AFM1297" s="4"/>
      <c r="AFN1297" s="4"/>
      <c r="AFO1297" s="4"/>
      <c r="AFP1297" s="4"/>
      <c r="AFQ1297" s="4"/>
      <c r="AFR1297" s="4"/>
      <c r="AFS1297" s="4"/>
      <c r="AFT1297" s="4"/>
      <c r="AFU1297" s="4"/>
      <c r="AFV1297" s="4"/>
      <c r="AFW1297" s="4"/>
      <c r="AFX1297" s="4"/>
      <c r="AFY1297" s="4"/>
      <c r="AFZ1297" s="4"/>
      <c r="AGA1297" s="4"/>
      <c r="AGB1297" s="4"/>
      <c r="AGC1297" s="4"/>
      <c r="AGD1297" s="4"/>
      <c r="AGE1297" s="4"/>
      <c r="AGF1297" s="4"/>
      <c r="AGG1297" s="4"/>
      <c r="AGH1297" s="4"/>
      <c r="AGI1297" s="4"/>
      <c r="AGJ1297" s="4"/>
      <c r="AGK1297" s="4"/>
      <c r="AGL1297" s="4"/>
      <c r="AGM1297" s="4"/>
      <c r="AGN1297" s="4"/>
      <c r="AGO1297" s="4"/>
      <c r="AGP1297" s="4"/>
      <c r="AGQ1297" s="4"/>
      <c r="AGR1297" s="4"/>
      <c r="AGS1297" s="4"/>
      <c r="AGT1297" s="4"/>
      <c r="AGU1297" s="4"/>
      <c r="AGV1297" s="4"/>
      <c r="AGW1297" s="4"/>
      <c r="AGX1297" s="4"/>
      <c r="AGY1297" s="4"/>
      <c r="AGZ1297" s="4"/>
      <c r="AHA1297" s="4"/>
      <c r="AHB1297" s="4"/>
      <c r="AHC1297" s="4"/>
      <c r="AHD1297" s="4"/>
      <c r="AHE1297" s="4"/>
      <c r="AHF1297" s="4"/>
      <c r="AHG1297" s="4"/>
      <c r="AHH1297" s="4"/>
      <c r="AHI1297" s="4"/>
      <c r="AHJ1297" s="4"/>
      <c r="AHK1297" s="4"/>
      <c r="AHL1297" s="4"/>
      <c r="AHM1297" s="4"/>
      <c r="AHN1297" s="4"/>
      <c r="AHO1297" s="4"/>
      <c r="AHP1297" s="4"/>
      <c r="AHQ1297" s="4"/>
      <c r="AHR1297" s="4"/>
      <c r="AHS1297" s="4"/>
      <c r="AHT1297" s="4"/>
      <c r="AHU1297" s="4"/>
      <c r="AHV1297" s="4"/>
      <c r="AHW1297" s="4"/>
      <c r="AHX1297" s="4"/>
      <c r="AHY1297" s="4"/>
      <c r="AHZ1297" s="4"/>
      <c r="AIA1297" s="4"/>
      <c r="AIB1297" s="4"/>
      <c r="AIC1297" s="4"/>
      <c r="AID1297" s="4"/>
      <c r="AIE1297" s="4"/>
      <c r="AIF1297" s="4"/>
      <c r="AIG1297" s="4"/>
      <c r="AIH1297" s="4"/>
      <c r="AII1297" s="4"/>
      <c r="AIJ1297" s="4"/>
      <c r="AIK1297" s="4"/>
      <c r="AIL1297" s="4"/>
      <c r="AIM1297" s="4"/>
      <c r="AIN1297" s="4"/>
      <c r="AIO1297" s="4"/>
      <c r="AIP1297" s="4"/>
      <c r="AIQ1297" s="4"/>
      <c r="AIR1297" s="4"/>
      <c r="AIS1297" s="4"/>
      <c r="AIT1297" s="4"/>
      <c r="AIU1297" s="4"/>
      <c r="AIV1297" s="4"/>
      <c r="AIW1297" s="4"/>
      <c r="AIX1297" s="4"/>
      <c r="AIY1297" s="4"/>
      <c r="AIZ1297" s="4"/>
      <c r="AJA1297" s="4"/>
      <c r="AJB1297" s="4"/>
      <c r="AJC1297" s="4"/>
      <c r="AJD1297" s="4"/>
      <c r="AJE1297" s="4"/>
      <c r="AJF1297" s="4"/>
      <c r="AJG1297" s="4"/>
      <c r="AJH1297" s="4"/>
      <c r="AJI1297" s="4"/>
      <c r="AJJ1297" s="4"/>
      <c r="AJK1297" s="4"/>
      <c r="AJL1297" s="4"/>
      <c r="AJM1297" s="4"/>
      <c r="AJN1297" s="4"/>
      <c r="AJO1297" s="4"/>
      <c r="AJP1297" s="4"/>
      <c r="AJQ1297" s="4"/>
      <c r="AJR1297" s="4"/>
      <c r="AJS1297" s="4"/>
      <c r="AJT1297" s="4"/>
      <c r="AJU1297" s="4"/>
      <c r="AJV1297" s="4"/>
      <c r="AJW1297" s="4"/>
      <c r="AJX1297" s="4"/>
      <c r="AJY1297" s="4"/>
      <c r="AJZ1297" s="4"/>
      <c r="AKA1297" s="4"/>
      <c r="AKB1297" s="4"/>
      <c r="AKC1297" s="4"/>
      <c r="AKD1297" s="4"/>
      <c r="AKE1297" s="4"/>
      <c r="AKF1297" s="4"/>
      <c r="AKG1297" s="4"/>
      <c r="AKH1297" s="4"/>
      <c r="AKI1297" s="4"/>
      <c r="AKJ1297" s="4"/>
      <c r="AKK1297" s="4"/>
      <c r="AKL1297" s="4"/>
      <c r="AKM1297" s="4"/>
      <c r="AKN1297" s="4"/>
      <c r="AKO1297" s="4"/>
      <c r="AKP1297" s="4"/>
      <c r="AKQ1297" s="4"/>
      <c r="AKR1297" s="4"/>
      <c r="AKS1297" s="4"/>
      <c r="AKT1297" s="4"/>
      <c r="AKU1297" s="4"/>
      <c r="AKV1297" s="4"/>
      <c r="AKW1297" s="4"/>
      <c r="AKX1297" s="4"/>
      <c r="AKY1297" s="4"/>
      <c r="AKZ1297" s="4"/>
      <c r="ALA1297" s="4"/>
      <c r="ALB1297" s="4"/>
      <c r="ALC1297" s="4"/>
      <c r="ALD1297" s="4"/>
      <c r="ALE1297" s="4"/>
      <c r="ALF1297" s="4"/>
      <c r="ALG1297" s="4"/>
      <c r="ALH1297" s="4"/>
      <c r="ALI1297" s="4"/>
      <c r="ALJ1297" s="4"/>
      <c r="ALK1297" s="4"/>
      <c r="ALL1297" s="4"/>
      <c r="ALM1297" s="4"/>
      <c r="ALN1297" s="4"/>
      <c r="ALO1297" s="4"/>
      <c r="ALP1297" s="4"/>
      <c r="ALQ1297" s="4"/>
      <c r="ALR1297" s="4"/>
      <c r="ALS1297" s="4"/>
      <c r="ALT1297" s="4"/>
      <c r="ALU1297" s="4"/>
      <c r="ALV1297" s="4"/>
      <c r="ALW1297" s="4"/>
      <c r="ALX1297" s="4"/>
      <c r="ALY1297" s="4"/>
      <c r="ALZ1297" s="4"/>
      <c r="AMA1297" s="4"/>
      <c r="AMB1297" s="4"/>
      <c r="AMC1297" s="4"/>
      <c r="AMD1297" s="4"/>
      <c r="AME1297" s="4"/>
      <c r="AMF1297" s="4"/>
      <c r="AMG1297" s="4"/>
      <c r="AMH1297" s="4"/>
      <c r="AMI1297" s="4"/>
      <c r="AMJ1297" s="4"/>
      <c r="AMK1297" s="4"/>
      <c r="AML1297" s="4"/>
      <c r="AMM1297" s="4"/>
      <c r="AMN1297" s="4"/>
      <c r="AMO1297" s="4"/>
      <c r="AMP1297" s="4"/>
      <c r="AMQ1297" s="4"/>
      <c r="AMR1297" s="4"/>
      <c r="AMS1297" s="4"/>
      <c r="AMT1297" s="4"/>
      <c r="AMU1297" s="4"/>
      <c r="AMV1297" s="4"/>
      <c r="AMW1297" s="4"/>
      <c r="AMX1297" s="4"/>
      <c r="AMY1297" s="4"/>
      <c r="AMZ1297" s="4"/>
      <c r="ANA1297" s="4"/>
      <c r="ANB1297" s="4"/>
      <c r="ANC1297" s="4"/>
      <c r="AND1297" s="4"/>
      <c r="ANE1297" s="4"/>
      <c r="ANF1297" s="4"/>
      <c r="ANG1297" s="4"/>
      <c r="ANH1297" s="4"/>
      <c r="ANI1297" s="4"/>
      <c r="ANJ1297" s="4"/>
      <c r="ANK1297" s="4"/>
      <c r="ANL1297" s="4"/>
      <c r="ANM1297" s="4"/>
      <c r="ANN1297" s="4"/>
      <c r="ANO1297" s="4"/>
      <c r="ANP1297" s="4"/>
      <c r="ANQ1297" s="4"/>
      <c r="ANR1297" s="4"/>
      <c r="ANS1297" s="4"/>
      <c r="ANT1297" s="4"/>
      <c r="ANU1297" s="4"/>
      <c r="ANV1297" s="4"/>
      <c r="ANW1297" s="4"/>
      <c r="ANX1297" s="4"/>
      <c r="ANY1297" s="4"/>
      <c r="ANZ1297" s="4"/>
      <c r="AOA1297" s="4"/>
      <c r="AOB1297" s="4"/>
      <c r="AOC1297" s="4"/>
      <c r="AOD1297" s="4"/>
      <c r="AOE1297" s="4"/>
      <c r="AOF1297" s="4"/>
      <c r="AOG1297" s="4"/>
      <c r="AOH1297" s="4"/>
      <c r="AOI1297" s="4"/>
      <c r="AOJ1297" s="4"/>
      <c r="AOK1297" s="4"/>
      <c r="AOL1297" s="4"/>
      <c r="AOM1297" s="4"/>
      <c r="AON1297" s="4"/>
      <c r="AOO1297" s="4"/>
      <c r="AOP1297" s="4"/>
      <c r="AOQ1297" s="4"/>
      <c r="AOR1297" s="4"/>
      <c r="AOS1297" s="4"/>
      <c r="AOT1297" s="4"/>
      <c r="AOU1297" s="4"/>
      <c r="AOV1297" s="4"/>
      <c r="AOW1297" s="4"/>
      <c r="AOX1297" s="4"/>
      <c r="AOY1297" s="4"/>
      <c r="AOZ1297" s="4"/>
      <c r="APA1297" s="4"/>
      <c r="APB1297" s="4"/>
      <c r="APC1297" s="4"/>
      <c r="APD1297" s="4"/>
      <c r="APE1297" s="4"/>
      <c r="APF1297" s="4"/>
      <c r="APG1297" s="4"/>
      <c r="APH1297" s="4"/>
      <c r="API1297" s="4"/>
      <c r="APJ1297" s="4"/>
      <c r="APK1297" s="4"/>
      <c r="APL1297" s="4"/>
      <c r="APM1297" s="4"/>
      <c r="APN1297" s="4"/>
      <c r="APO1297" s="4"/>
      <c r="APP1297" s="4"/>
      <c r="APQ1297" s="4"/>
      <c r="APR1297" s="4"/>
      <c r="APS1297" s="4"/>
      <c r="APT1297" s="4"/>
      <c r="APU1297" s="4"/>
      <c r="APV1297" s="4"/>
      <c r="APW1297" s="4"/>
      <c r="APX1297" s="4"/>
      <c r="APY1297" s="4"/>
      <c r="APZ1297" s="4"/>
      <c r="AQA1297" s="4"/>
      <c r="AQB1297" s="4"/>
      <c r="AQC1297" s="4"/>
      <c r="AQD1297" s="4"/>
      <c r="AQE1297" s="4"/>
      <c r="AQF1297" s="4"/>
      <c r="AQG1297" s="4"/>
      <c r="AQH1297" s="4"/>
      <c r="AQI1297" s="4"/>
      <c r="AQJ1297" s="4"/>
      <c r="AQK1297" s="4"/>
      <c r="AQL1297" s="4"/>
      <c r="AQM1297" s="4"/>
      <c r="AQN1297" s="4"/>
      <c r="AQO1297" s="4"/>
      <c r="AQP1297" s="4"/>
      <c r="AQQ1297" s="4"/>
      <c r="AQR1297" s="4"/>
      <c r="AQS1297" s="4"/>
      <c r="AQT1297" s="4"/>
      <c r="AQU1297" s="4"/>
      <c r="AQV1297" s="4"/>
      <c r="AQW1297" s="4"/>
      <c r="AQX1297" s="4"/>
      <c r="AQY1297" s="4"/>
      <c r="AQZ1297" s="4"/>
      <c r="ARA1297" s="4"/>
      <c r="ARB1297" s="4"/>
      <c r="ARC1297" s="4"/>
      <c r="ARD1297" s="4"/>
      <c r="ARE1297" s="4"/>
      <c r="ARF1297" s="4"/>
      <c r="ARG1297" s="4"/>
      <c r="ARH1297" s="4"/>
      <c r="ARI1297" s="4"/>
      <c r="ARJ1297" s="4"/>
      <c r="ARK1297" s="4"/>
      <c r="ARL1297" s="4"/>
      <c r="ARM1297" s="4"/>
      <c r="ARN1297" s="4"/>
      <c r="ARO1297" s="4"/>
      <c r="ARP1297" s="4"/>
      <c r="ARQ1297" s="4"/>
      <c r="ARR1297" s="4"/>
      <c r="ARS1297" s="4"/>
      <c r="ART1297" s="4"/>
      <c r="ARU1297" s="4"/>
      <c r="ARV1297" s="4"/>
      <c r="ARW1297" s="4"/>
      <c r="ARX1297" s="4"/>
      <c r="ARY1297" s="4"/>
      <c r="ARZ1297" s="4"/>
      <c r="ASA1297" s="4"/>
      <c r="ASB1297" s="4"/>
      <c r="ASC1297" s="4"/>
      <c r="ASD1297" s="4"/>
      <c r="ASE1297" s="4"/>
      <c r="ASF1297" s="4"/>
      <c r="ASG1297" s="4"/>
      <c r="ASH1297" s="4"/>
      <c r="ASI1297" s="4"/>
      <c r="ASJ1297" s="4"/>
      <c r="ASK1297" s="4"/>
      <c r="ASL1297" s="4"/>
      <c r="ASM1297" s="4"/>
      <c r="ASN1297" s="4"/>
      <c r="ASO1297" s="4"/>
      <c r="ASP1297" s="4"/>
      <c r="ASQ1297" s="4"/>
      <c r="ASR1297" s="4"/>
      <c r="ASS1297" s="4"/>
      <c r="AST1297" s="4"/>
      <c r="ASU1297" s="4"/>
      <c r="ASV1297" s="4"/>
      <c r="ASW1297" s="4"/>
      <c r="ASX1297" s="4"/>
      <c r="ASY1297" s="4"/>
      <c r="ASZ1297" s="4"/>
      <c r="ATA1297" s="4"/>
      <c r="ATB1297" s="4"/>
      <c r="ATC1297" s="4"/>
      <c r="ATD1297" s="4"/>
      <c r="ATE1297" s="4"/>
      <c r="ATF1297" s="4"/>
      <c r="ATG1297" s="4"/>
      <c r="ATH1297" s="4"/>
      <c r="ATI1297" s="4"/>
      <c r="ATJ1297" s="4"/>
      <c r="ATK1297" s="4"/>
      <c r="ATL1297" s="4"/>
      <c r="ATM1297" s="4"/>
      <c r="ATN1297" s="4"/>
      <c r="ATO1297" s="4"/>
      <c r="ATP1297" s="4"/>
      <c r="ATQ1297" s="4"/>
      <c r="ATR1297" s="4"/>
      <c r="ATS1297" s="4"/>
      <c r="ATT1297" s="4"/>
      <c r="ATU1297" s="4"/>
      <c r="ATV1297" s="4"/>
      <c r="ATW1297" s="4"/>
      <c r="ATX1297" s="4"/>
      <c r="ATY1297" s="4"/>
      <c r="ATZ1297" s="4"/>
      <c r="AUA1297" s="4"/>
      <c r="AUB1297" s="4"/>
      <c r="AUC1297" s="4"/>
      <c r="AUD1297" s="4"/>
      <c r="AUE1297" s="4"/>
      <c r="AUF1297" s="4"/>
      <c r="AUG1297" s="4"/>
      <c r="AUH1297" s="4"/>
      <c r="AUI1297" s="4"/>
      <c r="AUJ1297" s="4"/>
      <c r="AUK1297" s="4"/>
      <c r="AUL1297" s="4"/>
      <c r="AUM1297" s="4"/>
      <c r="AUN1297" s="4"/>
      <c r="AUO1297" s="4"/>
      <c r="AUP1297" s="4"/>
      <c r="AUQ1297" s="4"/>
      <c r="AUR1297" s="4"/>
      <c r="AUS1297" s="4"/>
      <c r="AUT1297" s="4"/>
      <c r="AUU1297" s="4"/>
      <c r="AUV1297" s="4"/>
      <c r="AUW1297" s="4"/>
      <c r="AUX1297" s="4"/>
      <c r="AUY1297" s="4"/>
      <c r="AUZ1297" s="4"/>
      <c r="AVA1297" s="4"/>
      <c r="AVB1297" s="4"/>
      <c r="AVC1297" s="4"/>
      <c r="AVD1297" s="4"/>
      <c r="AVE1297" s="4"/>
      <c r="AVF1297" s="4"/>
      <c r="AVG1297" s="4"/>
      <c r="AVH1297" s="4"/>
      <c r="AVI1297" s="4"/>
      <c r="AVJ1297" s="4"/>
      <c r="AVK1297" s="4"/>
      <c r="AVL1297" s="4"/>
      <c r="AVM1297" s="4"/>
      <c r="AVN1297" s="4"/>
      <c r="AVO1297" s="4"/>
      <c r="AVP1297" s="4"/>
      <c r="AVQ1297" s="4"/>
      <c r="AVR1297" s="4"/>
      <c r="AVS1297" s="4"/>
      <c r="AVT1297" s="4"/>
      <c r="AVU1297" s="4"/>
      <c r="AVV1297" s="4"/>
      <c r="AVW1297" s="4"/>
      <c r="AVX1297" s="4"/>
      <c r="AVY1297" s="4"/>
      <c r="AVZ1297" s="4"/>
      <c r="AWA1297" s="4"/>
      <c r="AWB1297" s="4"/>
      <c r="AWC1297" s="4"/>
      <c r="AWD1297" s="4"/>
      <c r="AWE1297" s="4"/>
      <c r="AWF1297" s="4"/>
      <c r="AWG1297" s="4"/>
      <c r="AWH1297" s="4"/>
      <c r="AWI1297" s="4"/>
      <c r="AWJ1297" s="4"/>
      <c r="AWK1297" s="4"/>
      <c r="AWL1297" s="4"/>
      <c r="AWM1297" s="4"/>
      <c r="AWN1297" s="4"/>
      <c r="AWO1297" s="4"/>
      <c r="AWP1297" s="4"/>
      <c r="AWQ1297" s="4"/>
      <c r="AWR1297" s="4"/>
      <c r="AWS1297" s="4"/>
      <c r="AWT1297" s="4"/>
      <c r="AWU1297" s="4"/>
      <c r="AWV1297" s="4"/>
      <c r="AWW1297" s="4"/>
      <c r="AWX1297" s="4"/>
      <c r="AWY1297" s="4"/>
      <c r="AWZ1297" s="4"/>
      <c r="AXA1297" s="4"/>
      <c r="AXB1297" s="4"/>
      <c r="AXC1297" s="4"/>
      <c r="AXD1297" s="4"/>
      <c r="AXE1297" s="4"/>
      <c r="AXF1297" s="4"/>
      <c r="AXG1297" s="4"/>
      <c r="AXH1297" s="4"/>
      <c r="AXI1297" s="4"/>
      <c r="AXJ1297" s="4"/>
      <c r="AXK1297" s="4"/>
      <c r="AXL1297" s="4"/>
      <c r="AXM1297" s="4"/>
      <c r="AXN1297" s="4"/>
      <c r="AXO1297" s="4"/>
      <c r="AXP1297" s="4"/>
      <c r="AXQ1297" s="4"/>
      <c r="AXR1297" s="4"/>
      <c r="AXS1297" s="4"/>
      <c r="AXT1297" s="4"/>
      <c r="AXU1297" s="4"/>
      <c r="AXV1297" s="4"/>
      <c r="AXW1297" s="4"/>
      <c r="AXX1297" s="4"/>
      <c r="AXY1297" s="4"/>
      <c r="AXZ1297" s="4"/>
      <c r="AYA1297" s="4"/>
      <c r="AYB1297" s="4"/>
      <c r="AYC1297" s="4"/>
      <c r="AYD1297" s="4"/>
      <c r="AYE1297" s="4"/>
      <c r="AYF1297" s="4"/>
      <c r="AYG1297" s="4"/>
      <c r="AYH1297" s="4"/>
      <c r="AYI1297" s="4"/>
      <c r="AYJ1297" s="4"/>
      <c r="AYK1297" s="4"/>
      <c r="AYL1297" s="4"/>
      <c r="AYM1297" s="4"/>
      <c r="AYN1297" s="4"/>
      <c r="AYO1297" s="4"/>
      <c r="AYP1297" s="4"/>
      <c r="AYQ1297" s="4"/>
      <c r="AYR1297" s="4"/>
      <c r="AYS1297" s="4"/>
      <c r="AYT1297" s="4"/>
      <c r="AYU1297" s="4"/>
      <c r="AYV1297" s="4"/>
      <c r="AYW1297" s="4"/>
      <c r="AYX1297" s="4"/>
      <c r="AYY1297" s="4"/>
      <c r="AYZ1297" s="4"/>
      <c r="AZA1297" s="4"/>
      <c r="AZB1297" s="4"/>
      <c r="AZC1297" s="4"/>
      <c r="AZD1297" s="4"/>
      <c r="AZE1297" s="4"/>
      <c r="AZF1297" s="4"/>
      <c r="AZG1297" s="4"/>
      <c r="AZH1297" s="4"/>
      <c r="AZI1297" s="4"/>
      <c r="AZJ1297" s="4"/>
      <c r="AZK1297" s="4"/>
      <c r="AZL1297" s="4"/>
      <c r="AZM1297" s="4"/>
      <c r="AZN1297" s="4"/>
      <c r="AZO1297" s="4"/>
      <c r="AZP1297" s="4"/>
      <c r="AZQ1297" s="4"/>
      <c r="AZR1297" s="4"/>
      <c r="AZS1297" s="4"/>
      <c r="AZT1297" s="4"/>
      <c r="AZU1297" s="4"/>
      <c r="AZV1297" s="4"/>
      <c r="AZW1297" s="4"/>
      <c r="AZX1297" s="4"/>
      <c r="AZY1297" s="4"/>
      <c r="AZZ1297" s="4"/>
      <c r="BAA1297" s="4"/>
      <c r="BAB1297" s="4"/>
      <c r="BAC1297" s="4"/>
      <c r="BAD1297" s="4"/>
      <c r="BAE1297" s="4"/>
      <c r="BAF1297" s="4"/>
      <c r="BAG1297" s="4"/>
      <c r="BAH1297" s="4"/>
      <c r="BAI1297" s="4"/>
      <c r="BAJ1297" s="4"/>
      <c r="BAK1297" s="4"/>
      <c r="BAL1297" s="4"/>
      <c r="BAM1297" s="4"/>
      <c r="BAN1297" s="4"/>
      <c r="BAO1297" s="4"/>
      <c r="BAP1297" s="4"/>
      <c r="BAQ1297" s="4"/>
      <c r="BAR1297" s="4"/>
      <c r="BAS1297" s="4"/>
      <c r="BAT1297" s="4"/>
      <c r="BAU1297" s="4"/>
      <c r="BAV1297" s="4"/>
      <c r="BAW1297" s="4"/>
      <c r="BAX1297" s="4"/>
      <c r="BAY1297" s="4"/>
      <c r="BAZ1297" s="4"/>
      <c r="BBA1297" s="4"/>
      <c r="BBB1297" s="4"/>
      <c r="BBC1297" s="4"/>
      <c r="BBD1297" s="4"/>
      <c r="BBE1297" s="4"/>
      <c r="BBF1297" s="4"/>
      <c r="BBG1297" s="4"/>
      <c r="BBH1297" s="4"/>
      <c r="BBI1297" s="4"/>
      <c r="BBJ1297" s="4"/>
      <c r="BBK1297" s="4"/>
      <c r="BBL1297" s="4"/>
      <c r="BBM1297" s="4"/>
      <c r="BBN1297" s="4"/>
      <c r="BBO1297" s="4"/>
      <c r="BBP1297" s="4"/>
      <c r="BBQ1297" s="4"/>
      <c r="BBR1297" s="4"/>
      <c r="BBS1297" s="4"/>
      <c r="BBT1297" s="4"/>
      <c r="BBU1297" s="4"/>
      <c r="BBV1297" s="4"/>
      <c r="BBW1297" s="4"/>
      <c r="BBX1297" s="4"/>
      <c r="BBY1297" s="4"/>
      <c r="BBZ1297" s="4"/>
      <c r="BCA1297" s="4"/>
      <c r="BCB1297" s="4"/>
      <c r="BCC1297" s="4"/>
      <c r="BCD1297" s="4"/>
      <c r="BCE1297" s="4"/>
      <c r="BCF1297" s="4"/>
      <c r="BCG1297" s="4"/>
      <c r="BCH1297" s="4"/>
      <c r="BCI1297" s="4"/>
      <c r="BCJ1297" s="4"/>
      <c r="BCK1297" s="4"/>
      <c r="BCL1297" s="4"/>
      <c r="BCM1297" s="4"/>
      <c r="BCN1297" s="4"/>
      <c r="BCO1297" s="4"/>
      <c r="BCP1297" s="4"/>
      <c r="BCQ1297" s="4"/>
      <c r="BCR1297" s="4"/>
      <c r="BCS1297" s="4"/>
      <c r="BCT1297" s="4"/>
      <c r="BCU1297" s="4"/>
      <c r="BCV1297" s="4"/>
      <c r="BCW1297" s="4"/>
      <c r="BCX1297" s="4"/>
      <c r="BCY1297" s="4"/>
      <c r="BCZ1297" s="4"/>
      <c r="BDA1297" s="4"/>
      <c r="BDB1297" s="4"/>
      <c r="BDC1297" s="4"/>
      <c r="BDD1297" s="4"/>
      <c r="BDE1297" s="4"/>
      <c r="BDF1297" s="4"/>
      <c r="BDG1297" s="4"/>
      <c r="BDH1297" s="4"/>
      <c r="BDI1297" s="4"/>
      <c r="BDJ1297" s="4"/>
      <c r="BDK1297" s="4"/>
      <c r="BDL1297" s="4"/>
      <c r="BDM1297" s="4"/>
      <c r="BDN1297" s="4"/>
      <c r="BDO1297" s="4"/>
      <c r="BDP1297" s="4"/>
      <c r="BDQ1297" s="4"/>
      <c r="BDR1297" s="4"/>
      <c r="BDS1297" s="4"/>
      <c r="BDT1297" s="4"/>
      <c r="BDU1297" s="4"/>
      <c r="BDV1297" s="4"/>
      <c r="BDW1297" s="4"/>
      <c r="BDX1297" s="4"/>
      <c r="BDY1297" s="4"/>
      <c r="BDZ1297" s="4"/>
      <c r="BEA1297" s="4"/>
      <c r="BEB1297" s="4"/>
      <c r="BEC1297" s="4"/>
      <c r="BED1297" s="4"/>
      <c r="BEE1297" s="4"/>
      <c r="BEF1297" s="4"/>
      <c r="BEG1297" s="4"/>
      <c r="BEH1297" s="4"/>
      <c r="BEI1297" s="4"/>
      <c r="BEJ1297" s="4"/>
      <c r="BEK1297" s="4"/>
      <c r="BEL1297" s="4"/>
      <c r="BEM1297" s="4"/>
      <c r="BEN1297" s="4"/>
      <c r="BEO1297" s="4"/>
      <c r="BEP1297" s="4"/>
      <c r="BEQ1297" s="4"/>
      <c r="BER1297" s="4"/>
      <c r="BES1297" s="4"/>
      <c r="BET1297" s="4"/>
      <c r="BEU1297" s="4"/>
      <c r="BEV1297" s="4"/>
      <c r="BEW1297" s="4"/>
      <c r="BEX1297" s="4"/>
      <c r="BEY1297" s="4"/>
      <c r="BEZ1297" s="4"/>
      <c r="BFA1297" s="4"/>
      <c r="BFB1297" s="4"/>
      <c r="BFC1297" s="4"/>
      <c r="BFD1297" s="4"/>
      <c r="BFE1297" s="4"/>
      <c r="BFF1297" s="4"/>
      <c r="BFG1297" s="4"/>
      <c r="BFH1297" s="4"/>
      <c r="BFI1297" s="4"/>
      <c r="BFJ1297" s="4"/>
      <c r="BFK1297" s="4"/>
      <c r="BFL1297" s="4"/>
      <c r="BFM1297" s="4"/>
      <c r="BFN1297" s="4"/>
      <c r="BFO1297" s="4"/>
      <c r="BFP1297" s="4"/>
      <c r="BFQ1297" s="4"/>
      <c r="BFR1297" s="4"/>
      <c r="BFS1297" s="4"/>
      <c r="BFT1297" s="4"/>
      <c r="BFU1297" s="4"/>
      <c r="BFV1297" s="4"/>
      <c r="BFW1297" s="4"/>
      <c r="BFX1297" s="4"/>
      <c r="BFY1297" s="4"/>
      <c r="BFZ1297" s="4"/>
      <c r="BGA1297" s="4"/>
      <c r="BGB1297" s="4"/>
      <c r="BGC1297" s="4"/>
      <c r="BGD1297" s="4"/>
      <c r="BGE1297" s="4"/>
      <c r="BGF1297" s="4"/>
      <c r="BGG1297" s="4"/>
      <c r="BGH1297" s="4"/>
      <c r="BGI1297" s="4"/>
      <c r="BGJ1297" s="4"/>
      <c r="BGK1297" s="4"/>
      <c r="BGL1297" s="4"/>
      <c r="BGM1297" s="4"/>
      <c r="BGN1297" s="4"/>
      <c r="BGO1297" s="4"/>
      <c r="BGP1297" s="4"/>
      <c r="BGQ1297" s="4"/>
      <c r="BGR1297" s="4"/>
      <c r="BGS1297" s="4"/>
      <c r="BGT1297" s="4"/>
      <c r="BGU1297" s="4"/>
      <c r="BGV1297" s="4"/>
      <c r="BGW1297" s="4"/>
      <c r="BGX1297" s="4"/>
      <c r="BGY1297" s="4"/>
      <c r="BGZ1297" s="4"/>
      <c r="BHA1297" s="4"/>
      <c r="BHB1297" s="4"/>
      <c r="BHC1297" s="4"/>
      <c r="BHD1297" s="4"/>
      <c r="BHE1297" s="4"/>
      <c r="BHF1297" s="4"/>
      <c r="BHG1297" s="4"/>
      <c r="BHH1297" s="4"/>
      <c r="BHI1297" s="4"/>
      <c r="BHJ1297" s="4"/>
      <c r="BHK1297" s="4"/>
      <c r="BHL1297" s="4"/>
      <c r="BHM1297" s="4"/>
      <c r="BHN1297" s="4"/>
      <c r="BHO1297" s="4"/>
      <c r="BHP1297" s="4"/>
      <c r="BHQ1297" s="4"/>
      <c r="BHR1297" s="4"/>
      <c r="BHS1297" s="4"/>
      <c r="BHT1297" s="4"/>
      <c r="BHU1297" s="4"/>
      <c r="BHV1297" s="4"/>
      <c r="BHW1297" s="4"/>
      <c r="BHX1297" s="4"/>
      <c r="BHY1297" s="4"/>
      <c r="BHZ1297" s="4"/>
      <c r="BIA1297" s="4"/>
      <c r="BIB1297" s="4"/>
      <c r="BIC1297" s="4"/>
      <c r="BID1297" s="4"/>
      <c r="BIE1297" s="4"/>
      <c r="BIF1297" s="4"/>
      <c r="BIG1297" s="4"/>
      <c r="BIH1297" s="4"/>
      <c r="BII1297" s="4"/>
      <c r="BIJ1297" s="4"/>
      <c r="BIK1297" s="4"/>
      <c r="BIL1297" s="4"/>
      <c r="BIM1297" s="4"/>
      <c r="BIN1297" s="4"/>
      <c r="BIO1297" s="4"/>
      <c r="BIP1297" s="4"/>
      <c r="BIQ1297" s="4"/>
      <c r="BIR1297" s="4"/>
      <c r="BIS1297" s="4"/>
      <c r="BIT1297" s="4"/>
      <c r="BIU1297" s="4"/>
      <c r="BIV1297" s="4"/>
      <c r="BIW1297" s="4"/>
      <c r="BIX1297" s="4"/>
      <c r="BIY1297" s="4"/>
      <c r="BIZ1297" s="4"/>
      <c r="BJA1297" s="4"/>
      <c r="BJB1297" s="4"/>
      <c r="BJC1297" s="4"/>
      <c r="BJD1297" s="4"/>
      <c r="BJE1297" s="4"/>
      <c r="BJF1297" s="4"/>
      <c r="BJG1297" s="4"/>
      <c r="BJH1297" s="4"/>
      <c r="BJI1297" s="4"/>
      <c r="BJJ1297" s="4"/>
      <c r="BJK1297" s="4"/>
      <c r="BJL1297" s="4"/>
      <c r="BJM1297" s="4"/>
      <c r="BJN1297" s="4"/>
      <c r="BJO1297" s="4"/>
      <c r="BJP1297" s="4"/>
      <c r="BJQ1297" s="4"/>
      <c r="BJR1297" s="4"/>
      <c r="BJS1297" s="4"/>
      <c r="BJT1297" s="4"/>
      <c r="BJU1297" s="4"/>
      <c r="BJV1297" s="4"/>
      <c r="BJW1297" s="4"/>
      <c r="BJX1297" s="4"/>
      <c r="BJY1297" s="4"/>
      <c r="BJZ1297" s="4"/>
      <c r="BKA1297" s="4"/>
      <c r="BKB1297" s="4"/>
      <c r="BKC1297" s="4"/>
      <c r="BKD1297" s="4"/>
      <c r="BKE1297" s="4"/>
      <c r="BKF1297" s="4"/>
      <c r="BKG1297" s="4"/>
      <c r="BKH1297" s="4"/>
      <c r="BKI1297" s="4"/>
      <c r="BKJ1297" s="4"/>
      <c r="BKK1297" s="4"/>
      <c r="BKL1297" s="4"/>
      <c r="BKM1297" s="4"/>
      <c r="BKN1297" s="4"/>
      <c r="BKO1297" s="4"/>
      <c r="BKP1297" s="4"/>
      <c r="BKQ1297" s="4"/>
      <c r="BKR1297" s="4"/>
      <c r="BKS1297" s="4"/>
      <c r="BKT1297" s="4"/>
      <c r="BKU1297" s="4"/>
      <c r="BKV1297" s="4"/>
      <c r="BKW1297" s="4"/>
      <c r="BKX1297" s="4"/>
      <c r="BKY1297" s="4"/>
      <c r="BKZ1297" s="4"/>
      <c r="BLA1297" s="4"/>
      <c r="BLB1297" s="4"/>
      <c r="BLC1297" s="4"/>
      <c r="BLD1297" s="4"/>
      <c r="BLE1297" s="4"/>
      <c r="BLF1297" s="4"/>
      <c r="BLG1297" s="4"/>
      <c r="BLH1297" s="4"/>
      <c r="BLI1297" s="4"/>
      <c r="BLJ1297" s="4"/>
      <c r="BLK1297" s="4"/>
      <c r="BLL1297" s="4"/>
      <c r="BLM1297" s="4"/>
      <c r="BLN1297" s="4"/>
      <c r="BLO1297" s="4"/>
      <c r="BLP1297" s="4"/>
      <c r="BLQ1297" s="4"/>
      <c r="BLR1297" s="4"/>
      <c r="BLS1297" s="4"/>
      <c r="BLT1297" s="4"/>
      <c r="BLU1297" s="4"/>
      <c r="BLV1297" s="4"/>
      <c r="BLW1297" s="4"/>
      <c r="BLX1297" s="4"/>
      <c r="BLY1297" s="4"/>
      <c r="BLZ1297" s="4"/>
      <c r="BMA1297" s="4"/>
      <c r="BMB1297" s="4"/>
      <c r="BMC1297" s="4"/>
      <c r="BMD1297" s="4"/>
      <c r="BME1297" s="4"/>
      <c r="BMF1297" s="4"/>
      <c r="BMG1297" s="4"/>
      <c r="BMH1297" s="4"/>
      <c r="BMI1297" s="4"/>
      <c r="BMJ1297" s="4"/>
      <c r="BMK1297" s="4"/>
      <c r="BML1297" s="4"/>
      <c r="BMM1297" s="4"/>
      <c r="BMN1297" s="4"/>
      <c r="BMO1297" s="4"/>
      <c r="BMP1297" s="4"/>
      <c r="BMQ1297" s="4"/>
      <c r="BMR1297" s="4"/>
      <c r="BMS1297" s="4"/>
      <c r="BMT1297" s="4"/>
      <c r="BMU1297" s="4"/>
      <c r="BMV1297" s="4"/>
      <c r="BMW1297" s="4"/>
      <c r="BMX1297" s="4"/>
      <c r="BMY1297" s="4"/>
      <c r="BMZ1297" s="4"/>
      <c r="BNA1297" s="4"/>
      <c r="BNB1297" s="4"/>
      <c r="BNC1297" s="4"/>
      <c r="BND1297" s="4"/>
      <c r="BNE1297" s="4"/>
      <c r="BNF1297" s="4"/>
      <c r="BNG1297" s="4"/>
      <c r="BNH1297" s="4"/>
      <c r="BNI1297" s="4"/>
      <c r="BNJ1297" s="4"/>
      <c r="BNK1297" s="4"/>
      <c r="BNL1297" s="4"/>
      <c r="BNM1297" s="4"/>
      <c r="BNN1297" s="4"/>
      <c r="BNO1297" s="4"/>
      <c r="BNP1297" s="4"/>
      <c r="BNQ1297" s="4"/>
      <c r="BNR1297" s="4"/>
      <c r="BNS1297" s="4"/>
      <c r="BNT1297" s="4"/>
      <c r="BNU1297" s="4"/>
      <c r="BNV1297" s="4"/>
      <c r="BNW1297" s="4"/>
      <c r="BNX1297" s="4"/>
      <c r="BNY1297" s="4"/>
      <c r="BNZ1297" s="4"/>
      <c r="BOA1297" s="4"/>
      <c r="BOB1297" s="4"/>
      <c r="BOC1297" s="4"/>
      <c r="BOD1297" s="4"/>
      <c r="BOE1297" s="4"/>
      <c r="BOF1297" s="4"/>
      <c r="BOG1297" s="4"/>
      <c r="BOH1297" s="4"/>
      <c r="BOI1297" s="4"/>
      <c r="BOJ1297" s="4"/>
      <c r="BOK1297" s="4"/>
      <c r="BOL1297" s="4"/>
      <c r="BOM1297" s="4"/>
      <c r="BON1297" s="4"/>
      <c r="BOO1297" s="4"/>
      <c r="BOP1297" s="4"/>
      <c r="BOQ1297" s="4"/>
      <c r="BOR1297" s="4"/>
      <c r="BOS1297" s="4"/>
      <c r="BOT1297" s="4"/>
      <c r="BOU1297" s="4"/>
      <c r="BOV1297" s="4"/>
      <c r="BOW1297" s="4"/>
      <c r="BOX1297" s="4"/>
      <c r="BOY1297" s="4"/>
      <c r="BOZ1297" s="4"/>
      <c r="BPA1297" s="4"/>
      <c r="BPB1297" s="4"/>
      <c r="BPC1297" s="4"/>
      <c r="BPD1297" s="4"/>
      <c r="BPE1297" s="4"/>
      <c r="BPF1297" s="4"/>
      <c r="BPG1297" s="4"/>
      <c r="BPH1297" s="4"/>
      <c r="BPI1297" s="4"/>
      <c r="BPJ1297" s="4"/>
      <c r="BPK1297" s="4"/>
      <c r="BPL1297" s="4"/>
      <c r="BPM1297" s="4"/>
      <c r="BPN1297" s="4"/>
      <c r="BPO1297" s="4"/>
      <c r="BPP1297" s="4"/>
      <c r="BPQ1297" s="4"/>
      <c r="BPR1297" s="4"/>
      <c r="BPS1297" s="4"/>
      <c r="BPT1297" s="4"/>
      <c r="BPU1297" s="4"/>
      <c r="BPV1297" s="4"/>
      <c r="BPW1297" s="4"/>
      <c r="BPX1297" s="4"/>
      <c r="BPY1297" s="4"/>
      <c r="BPZ1297" s="4"/>
      <c r="BQA1297" s="4"/>
      <c r="BQB1297" s="4"/>
      <c r="BQC1297" s="4"/>
      <c r="BQD1297" s="4"/>
      <c r="BQE1297" s="4"/>
      <c r="BQF1297" s="4"/>
      <c r="BQG1297" s="4"/>
      <c r="BQH1297" s="4"/>
      <c r="BQI1297" s="4"/>
      <c r="BQJ1297" s="4"/>
      <c r="BQK1297" s="4"/>
      <c r="BQL1297" s="4"/>
      <c r="BQM1297" s="4"/>
      <c r="BQN1297" s="4"/>
      <c r="BQO1297" s="4"/>
      <c r="BQP1297" s="4"/>
      <c r="BQQ1297" s="4"/>
      <c r="BQR1297" s="4"/>
      <c r="BQS1297" s="4"/>
      <c r="BQT1297" s="4"/>
      <c r="BQU1297" s="4"/>
      <c r="BQV1297" s="4"/>
      <c r="BQW1297" s="4"/>
      <c r="BQX1297" s="4"/>
      <c r="BQY1297" s="4"/>
      <c r="BQZ1297" s="4"/>
      <c r="BRA1297" s="4"/>
      <c r="BRB1297" s="4"/>
      <c r="BRC1297" s="4"/>
      <c r="BRD1297" s="4"/>
      <c r="BRE1297" s="4"/>
      <c r="BRF1297" s="4"/>
      <c r="BRG1297" s="4"/>
      <c r="BRH1297" s="4"/>
      <c r="BRI1297" s="4"/>
      <c r="BRJ1297" s="4"/>
      <c r="BRK1297" s="4"/>
      <c r="BRL1297" s="4"/>
      <c r="BRM1297" s="4"/>
      <c r="BRN1297" s="4"/>
      <c r="BRO1297" s="4"/>
      <c r="BRP1297" s="4"/>
      <c r="BRQ1297" s="4"/>
      <c r="BRR1297" s="4"/>
      <c r="BRS1297" s="4"/>
      <c r="BRT1297" s="4"/>
      <c r="BRU1297" s="4"/>
      <c r="BRV1297" s="4"/>
      <c r="BRW1297" s="4"/>
      <c r="BRX1297" s="4"/>
      <c r="BRY1297" s="4"/>
      <c r="BRZ1297" s="4"/>
      <c r="BSA1297" s="4"/>
      <c r="BSB1297" s="4"/>
      <c r="BSC1297" s="4"/>
      <c r="BSD1297" s="4"/>
      <c r="BSE1297" s="4"/>
      <c r="BSF1297" s="4"/>
      <c r="BSG1297" s="4"/>
      <c r="BSH1297" s="4"/>
      <c r="BSI1297" s="4"/>
      <c r="BSJ1297" s="4"/>
      <c r="BSK1297" s="4"/>
      <c r="BSL1297" s="4"/>
      <c r="BSM1297" s="4"/>
      <c r="BSN1297" s="4"/>
      <c r="BSO1297" s="4"/>
      <c r="BSP1297" s="4"/>
      <c r="BSQ1297" s="4"/>
      <c r="BSR1297" s="4"/>
      <c r="BSS1297" s="4"/>
      <c r="BST1297" s="4"/>
      <c r="BSU1297" s="4"/>
      <c r="BSV1297" s="4"/>
      <c r="BSW1297" s="4"/>
      <c r="BSX1297" s="4"/>
      <c r="BSY1297" s="4"/>
      <c r="BSZ1297" s="4"/>
      <c r="BTA1297" s="4"/>
      <c r="BTB1297" s="4"/>
      <c r="BTC1297" s="4"/>
      <c r="BTD1297" s="4"/>
      <c r="BTE1297" s="4"/>
      <c r="BTF1297" s="4"/>
      <c r="BTG1297" s="4"/>
      <c r="BTH1297" s="4"/>
      <c r="BTI1297" s="4"/>
      <c r="BTJ1297" s="4"/>
      <c r="BTK1297" s="4"/>
      <c r="BTL1297" s="4"/>
      <c r="BTM1297" s="4"/>
      <c r="BTN1297" s="4"/>
      <c r="BTO1297" s="4"/>
      <c r="BTP1297" s="4"/>
      <c r="BTQ1297" s="4"/>
      <c r="BTR1297" s="4"/>
      <c r="BTS1297" s="4"/>
      <c r="BTT1297" s="4"/>
      <c r="BTU1297" s="4"/>
      <c r="BTV1297" s="4"/>
      <c r="BTW1297" s="4"/>
      <c r="BTX1297" s="4"/>
      <c r="BTY1297" s="4"/>
      <c r="BTZ1297" s="4"/>
      <c r="BUA1297" s="4"/>
      <c r="BUB1297" s="4"/>
      <c r="BUC1297" s="4"/>
      <c r="BUD1297" s="4"/>
      <c r="BUE1297" s="4"/>
      <c r="BUF1297" s="4"/>
      <c r="BUG1297" s="4"/>
      <c r="BUH1297" s="4"/>
      <c r="BUI1297" s="4"/>
      <c r="BUJ1297" s="4"/>
      <c r="BUK1297" s="4"/>
      <c r="BUL1297" s="4"/>
      <c r="BUM1297" s="4"/>
      <c r="BUN1297" s="4"/>
      <c r="BUO1297" s="4"/>
      <c r="BUP1297" s="4"/>
      <c r="BUQ1297" s="4"/>
      <c r="BUR1297" s="4"/>
      <c r="BUS1297" s="4"/>
      <c r="BUT1297" s="4"/>
      <c r="BUU1297" s="4"/>
      <c r="BUV1297" s="4"/>
      <c r="BUW1297" s="4"/>
      <c r="BUX1297" s="4"/>
      <c r="BUY1297" s="4"/>
      <c r="BUZ1297" s="4"/>
      <c r="BVA1297" s="4"/>
      <c r="BVB1297" s="4"/>
      <c r="BVC1297" s="4"/>
      <c r="BVD1297" s="4"/>
      <c r="BVE1297" s="4"/>
      <c r="BVF1297" s="4"/>
      <c r="BVG1297" s="4"/>
      <c r="BVH1297" s="4"/>
      <c r="BVI1297" s="4"/>
      <c r="BVJ1297" s="4"/>
      <c r="BVK1297" s="4"/>
      <c r="BVL1297" s="4"/>
      <c r="BVM1297" s="4"/>
      <c r="BVN1297" s="4"/>
      <c r="BVO1297" s="4"/>
      <c r="BVP1297" s="4"/>
      <c r="BVQ1297" s="4"/>
      <c r="BVR1297" s="4"/>
      <c r="BVS1297" s="4"/>
      <c r="BVT1297" s="4"/>
      <c r="BVU1297" s="4"/>
      <c r="BVV1297" s="4"/>
      <c r="BVW1297" s="4"/>
      <c r="BVX1297" s="4"/>
      <c r="BVY1297" s="4"/>
      <c r="BVZ1297" s="4"/>
      <c r="BWA1297" s="4"/>
      <c r="BWB1297" s="4"/>
      <c r="BWC1297" s="4"/>
      <c r="BWD1297" s="4"/>
      <c r="BWE1297" s="4"/>
      <c r="BWF1297" s="4"/>
      <c r="BWG1297" s="4"/>
      <c r="BWH1297" s="4"/>
      <c r="BWI1297" s="4"/>
      <c r="BWJ1297" s="4"/>
      <c r="BWK1297" s="4"/>
      <c r="BWL1297" s="4"/>
      <c r="BWM1297" s="4"/>
      <c r="BWN1297" s="4"/>
      <c r="BWO1297" s="4"/>
      <c r="BWP1297" s="4"/>
      <c r="BWQ1297" s="4"/>
      <c r="BWR1297" s="4"/>
      <c r="BWS1297" s="4"/>
      <c r="BWT1297" s="4"/>
      <c r="BWU1297" s="4"/>
      <c r="BWV1297" s="4"/>
      <c r="BWW1297" s="4"/>
      <c r="BWX1297" s="4"/>
      <c r="BWY1297" s="4"/>
      <c r="BWZ1297" s="4"/>
      <c r="BXA1297" s="4"/>
      <c r="BXB1297" s="4"/>
      <c r="BXC1297" s="4"/>
      <c r="BXD1297" s="4"/>
      <c r="BXE1297" s="4"/>
      <c r="BXF1297" s="4"/>
      <c r="BXG1297" s="4"/>
      <c r="BXH1297" s="4"/>
      <c r="BXI1297" s="4"/>
      <c r="BXJ1297" s="4"/>
      <c r="BXK1297" s="4"/>
      <c r="BXL1297" s="4"/>
      <c r="BXM1297" s="4"/>
      <c r="BXN1297" s="4"/>
      <c r="BXO1297" s="4"/>
      <c r="BXP1297" s="4"/>
      <c r="BXQ1297" s="4"/>
      <c r="BXR1297" s="4"/>
      <c r="BXS1297" s="4"/>
      <c r="BXT1297" s="4"/>
      <c r="BXU1297" s="4"/>
      <c r="BXV1297" s="4"/>
      <c r="BXW1297" s="4"/>
      <c r="BXX1297" s="4"/>
      <c r="BXY1297" s="4"/>
      <c r="BXZ1297" s="4"/>
      <c r="BYA1297" s="4"/>
      <c r="BYB1297" s="4"/>
      <c r="BYC1297" s="4"/>
      <c r="BYD1297" s="4"/>
      <c r="BYE1297" s="4"/>
      <c r="BYF1297" s="4"/>
      <c r="BYG1297" s="4"/>
      <c r="BYH1297" s="4"/>
      <c r="BYI1297" s="4"/>
      <c r="BYJ1297" s="4"/>
      <c r="BYK1297" s="4"/>
      <c r="BYL1297" s="4"/>
      <c r="BYM1297" s="4"/>
      <c r="BYN1297" s="4"/>
      <c r="BYO1297" s="4"/>
      <c r="BYP1297" s="4"/>
      <c r="BYQ1297" s="4"/>
      <c r="BYR1297" s="4"/>
      <c r="BYS1297" s="4"/>
      <c r="BYT1297" s="4"/>
      <c r="BYU1297" s="4"/>
      <c r="BYV1297" s="4"/>
      <c r="BYW1297" s="4"/>
      <c r="BYX1297" s="4"/>
      <c r="BYY1297" s="4"/>
      <c r="BYZ1297" s="4"/>
      <c r="BZA1297" s="4"/>
      <c r="BZB1297" s="4"/>
      <c r="BZC1297" s="4"/>
      <c r="BZD1297" s="4"/>
      <c r="BZE1297" s="4"/>
      <c r="BZF1297" s="4"/>
      <c r="BZG1297" s="4"/>
      <c r="BZH1297" s="4"/>
      <c r="BZI1297" s="4"/>
      <c r="BZJ1297" s="4"/>
      <c r="BZK1297" s="4"/>
      <c r="BZL1297" s="4"/>
      <c r="BZM1297" s="4"/>
      <c r="BZN1297" s="4"/>
      <c r="BZO1297" s="4"/>
      <c r="BZP1297" s="4"/>
      <c r="BZQ1297" s="4"/>
      <c r="BZR1297" s="4"/>
      <c r="BZS1297" s="4"/>
      <c r="BZT1297" s="4"/>
      <c r="BZU1297" s="4"/>
      <c r="BZV1297" s="4"/>
      <c r="BZW1297" s="4"/>
      <c r="BZX1297" s="4"/>
      <c r="BZY1297" s="4"/>
      <c r="BZZ1297" s="4"/>
      <c r="CAA1297" s="4"/>
      <c r="CAB1297" s="4"/>
      <c r="CAC1297" s="4"/>
      <c r="CAD1297" s="4"/>
      <c r="CAE1297" s="4"/>
      <c r="CAF1297" s="4"/>
      <c r="CAG1297" s="4"/>
      <c r="CAH1297" s="4"/>
      <c r="CAI1297" s="4"/>
      <c r="CAJ1297" s="4"/>
      <c r="CAK1297" s="4"/>
      <c r="CAL1297" s="4"/>
      <c r="CAM1297" s="4"/>
      <c r="CAN1297" s="4"/>
      <c r="CAO1297" s="4"/>
      <c r="CAP1297" s="4"/>
      <c r="CAQ1297" s="4"/>
      <c r="CAR1297" s="4"/>
      <c r="CAS1297" s="4"/>
      <c r="CAT1297" s="4"/>
      <c r="CAU1297" s="4"/>
      <c r="CAV1297" s="4"/>
      <c r="CAW1297" s="4"/>
      <c r="CAX1297" s="4"/>
      <c r="CAY1297" s="4"/>
      <c r="CAZ1297" s="4"/>
      <c r="CBA1297" s="4"/>
      <c r="CBB1297" s="4"/>
      <c r="CBC1297" s="4"/>
      <c r="CBD1297" s="4"/>
      <c r="CBE1297" s="4"/>
      <c r="CBF1297" s="4"/>
      <c r="CBG1297" s="4"/>
      <c r="CBH1297" s="4"/>
      <c r="CBI1297" s="4"/>
      <c r="CBJ1297" s="4"/>
      <c r="CBK1297" s="4"/>
      <c r="CBL1297" s="4"/>
      <c r="CBM1297" s="4"/>
      <c r="CBN1297" s="4"/>
      <c r="CBO1297" s="4"/>
      <c r="CBP1297" s="4"/>
      <c r="CBQ1297" s="4"/>
      <c r="CBR1297" s="4"/>
      <c r="CBS1297" s="4"/>
      <c r="CBT1297" s="4"/>
      <c r="CBU1297" s="4"/>
      <c r="CBV1297" s="4"/>
      <c r="CBW1297" s="4"/>
      <c r="CBX1297" s="4"/>
      <c r="CBY1297" s="4"/>
      <c r="CBZ1297" s="4"/>
      <c r="CCA1297" s="4"/>
      <c r="CCB1297" s="4"/>
      <c r="CCC1297" s="4"/>
      <c r="CCD1297" s="4"/>
      <c r="CCE1297" s="4"/>
      <c r="CCF1297" s="4"/>
      <c r="CCG1297" s="4"/>
      <c r="CCH1297" s="4"/>
      <c r="CCI1297" s="4"/>
      <c r="CCJ1297" s="4"/>
      <c r="CCK1297" s="4"/>
      <c r="CCL1297" s="4"/>
      <c r="CCM1297" s="4"/>
      <c r="CCN1297" s="4"/>
      <c r="CCO1297" s="4"/>
      <c r="CCP1297" s="4"/>
      <c r="CCQ1297" s="4"/>
      <c r="CCR1297" s="4"/>
      <c r="CCS1297" s="4"/>
      <c r="CCT1297" s="4"/>
      <c r="CCU1297" s="4"/>
      <c r="CCV1297" s="4"/>
      <c r="CCW1297" s="4"/>
      <c r="CCX1297" s="4"/>
      <c r="CCY1297" s="4"/>
      <c r="CCZ1297" s="4"/>
      <c r="CDA1297" s="4"/>
      <c r="CDB1297" s="4"/>
      <c r="CDC1297" s="4"/>
      <c r="CDD1297" s="4"/>
      <c r="CDE1297" s="4"/>
      <c r="CDF1297" s="4"/>
      <c r="CDG1297" s="4"/>
      <c r="CDH1297" s="4"/>
      <c r="CDI1297" s="4"/>
      <c r="CDJ1297" s="4"/>
      <c r="CDK1297" s="4"/>
      <c r="CDL1297" s="4"/>
      <c r="CDM1297" s="4"/>
      <c r="CDN1297" s="4"/>
      <c r="CDO1297" s="4"/>
      <c r="CDP1297" s="4"/>
      <c r="CDQ1297" s="4"/>
      <c r="CDR1297" s="4"/>
      <c r="CDS1297" s="4"/>
      <c r="CDT1297" s="4"/>
      <c r="CDU1297" s="4"/>
      <c r="CDV1297" s="4"/>
      <c r="CDW1297" s="4"/>
      <c r="CDX1297" s="4"/>
      <c r="CDY1297" s="4"/>
      <c r="CDZ1297" s="4"/>
      <c r="CEA1297" s="4"/>
      <c r="CEB1297" s="4"/>
      <c r="CEC1297" s="4"/>
      <c r="CED1297" s="4"/>
      <c r="CEE1297" s="4"/>
      <c r="CEF1297" s="4"/>
      <c r="CEG1297" s="4"/>
      <c r="CEH1297" s="4"/>
      <c r="CEI1297" s="4"/>
      <c r="CEJ1297" s="4"/>
      <c r="CEK1297" s="4"/>
      <c r="CEL1297" s="4"/>
      <c r="CEM1297" s="4"/>
      <c r="CEN1297" s="4"/>
      <c r="CEO1297" s="4"/>
      <c r="CEP1297" s="4"/>
      <c r="CEQ1297" s="4"/>
      <c r="CER1297" s="4"/>
      <c r="CES1297" s="4"/>
      <c r="CET1297" s="4"/>
      <c r="CEU1297" s="4"/>
      <c r="CEV1297" s="4"/>
      <c r="CEW1297" s="4"/>
      <c r="CEX1297" s="4"/>
      <c r="CEY1297" s="4"/>
      <c r="CEZ1297" s="4"/>
      <c r="CFA1297" s="4"/>
      <c r="CFB1297" s="4"/>
      <c r="CFC1297" s="4"/>
      <c r="CFD1297" s="4"/>
      <c r="CFE1297" s="4"/>
      <c r="CFF1297" s="4"/>
      <c r="CFG1297" s="4"/>
      <c r="CFH1297" s="4"/>
      <c r="CFI1297" s="4"/>
      <c r="CFJ1297" s="4"/>
      <c r="CFK1297" s="4"/>
      <c r="CFL1297" s="4"/>
      <c r="CFM1297" s="4"/>
      <c r="CFN1297" s="4"/>
      <c r="CFO1297" s="4"/>
      <c r="CFP1297" s="4"/>
      <c r="CFQ1297" s="4"/>
      <c r="CFR1297" s="4"/>
      <c r="CFS1297" s="4"/>
      <c r="CFT1297" s="4"/>
      <c r="CFU1297" s="4"/>
      <c r="CFV1297" s="4"/>
      <c r="CFW1297" s="4"/>
      <c r="CFX1297" s="4"/>
      <c r="CFY1297" s="4"/>
      <c r="CFZ1297" s="4"/>
      <c r="CGA1297" s="4"/>
      <c r="CGB1297" s="4"/>
      <c r="CGC1297" s="4"/>
      <c r="CGD1297" s="4"/>
      <c r="CGE1297" s="4"/>
      <c r="CGF1297" s="4"/>
      <c r="CGG1297" s="4"/>
      <c r="CGH1297" s="4"/>
      <c r="CGI1297" s="4"/>
      <c r="CGJ1297" s="4"/>
      <c r="CGK1297" s="4"/>
      <c r="CGL1297" s="4"/>
      <c r="CGM1297" s="4"/>
      <c r="CGN1297" s="4"/>
      <c r="CGO1297" s="4"/>
      <c r="CGP1297" s="4"/>
      <c r="CGQ1297" s="4"/>
      <c r="CGR1297" s="4"/>
      <c r="CGS1297" s="4"/>
      <c r="CGT1297" s="4"/>
      <c r="CGU1297" s="4"/>
      <c r="CGV1297" s="4"/>
      <c r="CGW1297" s="4"/>
      <c r="CGX1297" s="4"/>
      <c r="CGY1297" s="4"/>
      <c r="CGZ1297" s="4"/>
      <c r="CHA1297" s="4"/>
      <c r="CHB1297" s="4"/>
      <c r="CHC1297" s="4"/>
      <c r="CHD1297" s="4"/>
      <c r="CHE1297" s="4"/>
      <c r="CHF1297" s="4"/>
      <c r="CHG1297" s="4"/>
      <c r="CHH1297" s="4"/>
      <c r="CHI1297" s="4"/>
      <c r="CHJ1297" s="4"/>
      <c r="CHK1297" s="4"/>
      <c r="CHL1297" s="4"/>
      <c r="CHM1297" s="4"/>
      <c r="CHN1297" s="4"/>
      <c r="CHO1297" s="4"/>
      <c r="CHP1297" s="4"/>
      <c r="CHQ1297" s="4"/>
      <c r="CHR1297" s="4"/>
      <c r="CHS1297" s="4"/>
      <c r="CHT1297" s="4"/>
      <c r="CHU1297" s="4"/>
      <c r="CHV1297" s="4"/>
      <c r="CHW1297" s="4"/>
      <c r="CHX1297" s="4"/>
      <c r="CHY1297" s="4"/>
      <c r="CHZ1297" s="4"/>
      <c r="CIA1297" s="4"/>
      <c r="CIB1297" s="4"/>
      <c r="CIC1297" s="4"/>
      <c r="CID1297" s="4"/>
      <c r="CIE1297" s="4"/>
      <c r="CIF1297" s="4"/>
      <c r="CIG1297" s="4"/>
      <c r="CIH1297" s="4"/>
      <c r="CII1297" s="4"/>
      <c r="CIJ1297" s="4"/>
      <c r="CIK1297" s="4"/>
      <c r="CIL1297" s="4"/>
      <c r="CIM1297" s="4"/>
      <c r="CIN1297" s="4"/>
      <c r="CIO1297" s="4"/>
      <c r="CIP1297" s="4"/>
      <c r="CIQ1297" s="4"/>
      <c r="CIR1297" s="4"/>
      <c r="CIS1297" s="4"/>
      <c r="CIT1297" s="4"/>
      <c r="CIU1297" s="4"/>
      <c r="CIV1297" s="4"/>
      <c r="CIW1297" s="4"/>
      <c r="CIX1297" s="4"/>
      <c r="CIY1297" s="4"/>
      <c r="CIZ1297" s="4"/>
      <c r="CJA1297" s="4"/>
      <c r="CJB1297" s="4"/>
      <c r="CJC1297" s="4"/>
      <c r="CJD1297" s="4"/>
      <c r="CJE1297" s="4"/>
      <c r="CJF1297" s="4"/>
      <c r="CJG1297" s="4"/>
      <c r="CJH1297" s="4"/>
      <c r="CJI1297" s="4"/>
      <c r="CJJ1297" s="4"/>
      <c r="CJK1297" s="4"/>
      <c r="CJL1297" s="4"/>
      <c r="CJM1297" s="4"/>
      <c r="CJN1297" s="4"/>
      <c r="CJO1297" s="4"/>
      <c r="CJP1297" s="4"/>
      <c r="CJQ1297" s="4"/>
      <c r="CJR1297" s="4"/>
      <c r="CJS1297" s="4"/>
      <c r="CJT1297" s="4"/>
      <c r="CJU1297" s="4"/>
      <c r="CJV1297" s="4"/>
      <c r="CJW1297" s="4"/>
      <c r="CJX1297" s="4"/>
      <c r="CJY1297" s="4"/>
      <c r="CJZ1297" s="4"/>
      <c r="CKA1297" s="4"/>
      <c r="CKB1297" s="4"/>
      <c r="CKC1297" s="4"/>
      <c r="CKD1297" s="4"/>
      <c r="CKE1297" s="4"/>
      <c r="CKF1297" s="4"/>
      <c r="CKG1297" s="4"/>
      <c r="CKH1297" s="4"/>
      <c r="CKI1297" s="4"/>
      <c r="CKJ1297" s="4"/>
      <c r="CKK1297" s="4"/>
      <c r="CKL1297" s="4"/>
      <c r="CKM1297" s="4"/>
      <c r="CKN1297" s="4"/>
      <c r="CKO1297" s="4"/>
      <c r="CKP1297" s="4"/>
      <c r="CKQ1297" s="4"/>
      <c r="CKR1297" s="4"/>
      <c r="CKS1297" s="4"/>
      <c r="CKT1297" s="4"/>
      <c r="CKU1297" s="4"/>
      <c r="CKV1297" s="4"/>
      <c r="CKW1297" s="4"/>
      <c r="CKX1297" s="4"/>
      <c r="CKY1297" s="4"/>
      <c r="CKZ1297" s="4"/>
      <c r="CLA1297" s="4"/>
      <c r="CLB1297" s="4"/>
      <c r="CLC1297" s="4"/>
      <c r="CLD1297" s="4"/>
      <c r="CLE1297" s="4"/>
      <c r="CLF1297" s="4"/>
      <c r="CLG1297" s="4"/>
      <c r="CLH1297" s="4"/>
      <c r="CLI1297" s="4"/>
      <c r="CLJ1297" s="4"/>
      <c r="CLK1297" s="4"/>
      <c r="CLL1297" s="4"/>
      <c r="CLM1297" s="4"/>
      <c r="CLN1297" s="4"/>
      <c r="CLO1297" s="4"/>
      <c r="CLP1297" s="4"/>
      <c r="CLQ1297" s="4"/>
      <c r="CLR1297" s="4"/>
      <c r="CLS1297" s="4"/>
      <c r="CLT1297" s="4"/>
      <c r="CLU1297" s="4"/>
      <c r="CLV1297" s="4"/>
      <c r="CLW1297" s="4"/>
      <c r="CLX1297" s="4"/>
      <c r="CLY1297" s="4"/>
      <c r="CLZ1297" s="4"/>
      <c r="CMA1297" s="4"/>
      <c r="CMB1297" s="4"/>
      <c r="CMC1297" s="4"/>
      <c r="CMD1297" s="4"/>
      <c r="CME1297" s="4"/>
      <c r="CMF1297" s="4"/>
      <c r="CMG1297" s="4"/>
      <c r="CMH1297" s="4"/>
      <c r="CMI1297" s="4"/>
      <c r="CMJ1297" s="4"/>
      <c r="CMK1297" s="4"/>
      <c r="CML1297" s="4"/>
      <c r="CMM1297" s="4"/>
      <c r="CMN1297" s="4"/>
      <c r="CMO1297" s="4"/>
      <c r="CMP1297" s="4"/>
      <c r="CMQ1297" s="4"/>
      <c r="CMR1297" s="4"/>
      <c r="CMS1297" s="4"/>
      <c r="CMT1297" s="4"/>
      <c r="CMU1297" s="4"/>
      <c r="CMV1297" s="4"/>
      <c r="CMW1297" s="4"/>
      <c r="CMX1297" s="4"/>
      <c r="CMY1297" s="4"/>
      <c r="CMZ1297" s="4"/>
      <c r="CNA1297" s="4"/>
      <c r="CNB1297" s="4"/>
      <c r="CNC1297" s="4"/>
      <c r="CND1297" s="4"/>
      <c r="CNE1297" s="4"/>
      <c r="CNF1297" s="4"/>
      <c r="CNG1297" s="4"/>
      <c r="CNH1297" s="4"/>
      <c r="CNI1297" s="4"/>
      <c r="CNJ1297" s="4"/>
      <c r="CNK1297" s="4"/>
      <c r="CNL1297" s="4"/>
      <c r="CNM1297" s="4"/>
      <c r="CNN1297" s="4"/>
      <c r="CNO1297" s="4"/>
      <c r="CNP1297" s="4"/>
      <c r="CNQ1297" s="4"/>
      <c r="CNR1297" s="4"/>
      <c r="CNS1297" s="4"/>
      <c r="CNT1297" s="4"/>
      <c r="CNU1297" s="4"/>
      <c r="CNV1297" s="4"/>
      <c r="CNW1297" s="4"/>
      <c r="CNX1297" s="4"/>
      <c r="CNY1297" s="4"/>
      <c r="CNZ1297" s="4"/>
      <c r="COA1297" s="4"/>
      <c r="COB1297" s="4"/>
      <c r="COC1297" s="4"/>
      <c r="COD1297" s="4"/>
      <c r="COE1297" s="4"/>
      <c r="COF1297" s="4"/>
      <c r="COG1297" s="4"/>
      <c r="COH1297" s="4"/>
      <c r="COI1297" s="4"/>
      <c r="COJ1297" s="4"/>
      <c r="COK1297" s="4"/>
      <c r="COL1297" s="4"/>
      <c r="COM1297" s="4"/>
      <c r="CON1297" s="4"/>
      <c r="COO1297" s="4"/>
      <c r="COP1297" s="4"/>
      <c r="COQ1297" s="4"/>
      <c r="COR1297" s="4"/>
      <c r="COS1297" s="4"/>
      <c r="COT1297" s="4"/>
      <c r="COU1297" s="4"/>
      <c r="COV1297" s="4"/>
      <c r="COW1297" s="4"/>
      <c r="COX1297" s="4"/>
      <c r="COY1297" s="4"/>
      <c r="COZ1297" s="4"/>
      <c r="CPA1297" s="4"/>
      <c r="CPB1297" s="4"/>
      <c r="CPC1297" s="4"/>
      <c r="CPD1297" s="4"/>
      <c r="CPE1297" s="4"/>
      <c r="CPF1297" s="4"/>
      <c r="CPG1297" s="4"/>
      <c r="CPH1297" s="4"/>
      <c r="CPI1297" s="4"/>
      <c r="CPJ1297" s="4"/>
      <c r="CPK1297" s="4"/>
      <c r="CPL1297" s="4"/>
      <c r="CPM1297" s="4"/>
      <c r="CPN1297" s="4"/>
      <c r="CPO1297" s="4"/>
      <c r="CPP1297" s="4"/>
      <c r="CPQ1297" s="4"/>
      <c r="CPR1297" s="4"/>
      <c r="CPS1297" s="4"/>
      <c r="CPT1297" s="4"/>
      <c r="CPU1297" s="4"/>
      <c r="CPV1297" s="4"/>
      <c r="CPW1297" s="4"/>
      <c r="CPX1297" s="4"/>
      <c r="CPY1297" s="4"/>
      <c r="CPZ1297" s="4"/>
      <c r="CQA1297" s="4"/>
      <c r="CQB1297" s="4"/>
      <c r="CQC1297" s="4"/>
      <c r="CQD1297" s="4"/>
      <c r="CQE1297" s="4"/>
      <c r="CQF1297" s="4"/>
      <c r="CQG1297" s="4"/>
      <c r="CQH1297" s="4"/>
      <c r="CQI1297" s="4"/>
      <c r="CQJ1297" s="4"/>
      <c r="CQK1297" s="4"/>
      <c r="CQL1297" s="4"/>
      <c r="CQM1297" s="4"/>
      <c r="CQN1297" s="4"/>
      <c r="CQO1297" s="4"/>
      <c r="CQP1297" s="4"/>
      <c r="CQQ1297" s="4"/>
      <c r="CQR1297" s="4"/>
      <c r="CQS1297" s="4"/>
      <c r="CQT1297" s="4"/>
      <c r="CQU1297" s="4"/>
      <c r="CQV1297" s="4"/>
      <c r="CQW1297" s="4"/>
      <c r="CQX1297" s="4"/>
      <c r="CQY1297" s="4"/>
      <c r="CQZ1297" s="4"/>
      <c r="CRA1297" s="4"/>
      <c r="CRB1297" s="4"/>
      <c r="CRC1297" s="4"/>
      <c r="CRD1297" s="4"/>
      <c r="CRE1297" s="4"/>
      <c r="CRF1297" s="4"/>
      <c r="CRG1297" s="4"/>
      <c r="CRH1297" s="4"/>
      <c r="CRI1297" s="4"/>
      <c r="CRJ1297" s="4"/>
      <c r="CRK1297" s="4"/>
      <c r="CRL1297" s="4"/>
      <c r="CRM1297" s="4"/>
      <c r="CRN1297" s="4"/>
      <c r="CRO1297" s="4"/>
      <c r="CRP1297" s="4"/>
      <c r="CRQ1297" s="4"/>
      <c r="CRR1297" s="4"/>
      <c r="CRS1297" s="4"/>
      <c r="CRT1297" s="4"/>
      <c r="CRU1297" s="4"/>
      <c r="CRV1297" s="4"/>
      <c r="CRW1297" s="4"/>
      <c r="CRX1297" s="4"/>
      <c r="CRY1297" s="4"/>
      <c r="CRZ1297" s="4"/>
      <c r="CSA1297" s="4"/>
      <c r="CSB1297" s="4"/>
      <c r="CSC1297" s="4"/>
      <c r="CSD1297" s="4"/>
      <c r="CSE1297" s="4"/>
      <c r="CSF1297" s="4"/>
      <c r="CSG1297" s="4"/>
      <c r="CSH1297" s="4"/>
      <c r="CSI1297" s="4"/>
      <c r="CSJ1297" s="4"/>
      <c r="CSK1297" s="4"/>
      <c r="CSL1297" s="4"/>
      <c r="CSM1297" s="4"/>
      <c r="CSN1297" s="4"/>
      <c r="CSO1297" s="4"/>
      <c r="CSP1297" s="4"/>
      <c r="CSQ1297" s="4"/>
      <c r="CSR1297" s="4"/>
      <c r="CSS1297" s="4"/>
      <c r="CST1297" s="4"/>
      <c r="CSU1297" s="4"/>
      <c r="CSV1297" s="4"/>
      <c r="CSW1297" s="4"/>
      <c r="CSX1297" s="4"/>
      <c r="CSY1297" s="4"/>
      <c r="CSZ1297" s="4"/>
      <c r="CTA1297" s="4"/>
      <c r="CTB1297" s="4"/>
      <c r="CTC1297" s="4"/>
      <c r="CTD1297" s="4"/>
      <c r="CTE1297" s="4"/>
      <c r="CTF1297" s="4"/>
      <c r="CTG1297" s="4"/>
      <c r="CTH1297" s="4"/>
      <c r="CTI1297" s="4"/>
      <c r="CTJ1297" s="4"/>
      <c r="CTK1297" s="4"/>
      <c r="CTL1297" s="4"/>
      <c r="CTM1297" s="4"/>
      <c r="CTN1297" s="4"/>
      <c r="CTO1297" s="4"/>
      <c r="CTP1297" s="4"/>
      <c r="CTQ1297" s="4"/>
      <c r="CTR1297" s="4"/>
      <c r="CTS1297" s="4"/>
      <c r="CTT1297" s="4"/>
      <c r="CTU1297" s="4"/>
      <c r="CTV1297" s="4"/>
      <c r="CTW1297" s="4"/>
      <c r="CTX1297" s="4"/>
      <c r="CTY1297" s="4"/>
      <c r="CTZ1297" s="4"/>
      <c r="CUA1297" s="4"/>
      <c r="CUB1297" s="4"/>
      <c r="CUC1297" s="4"/>
      <c r="CUD1297" s="4"/>
      <c r="CUE1297" s="4"/>
      <c r="CUF1297" s="4"/>
      <c r="CUG1297" s="4"/>
      <c r="CUH1297" s="4"/>
      <c r="CUI1297" s="4"/>
      <c r="CUJ1297" s="4"/>
      <c r="CUK1297" s="4"/>
      <c r="CUL1297" s="4"/>
      <c r="CUM1297" s="4"/>
      <c r="CUN1297" s="4"/>
      <c r="CUO1297" s="4"/>
      <c r="CUP1297" s="4"/>
      <c r="CUQ1297" s="4"/>
      <c r="CUR1297" s="4"/>
      <c r="CUS1297" s="4"/>
      <c r="CUT1297" s="4"/>
      <c r="CUU1297" s="4"/>
      <c r="CUV1297" s="4"/>
      <c r="CUW1297" s="4"/>
      <c r="CUX1297" s="4"/>
      <c r="CUY1297" s="4"/>
      <c r="CUZ1297" s="4"/>
      <c r="CVA1297" s="4"/>
      <c r="CVB1297" s="4"/>
      <c r="CVC1297" s="4"/>
      <c r="CVD1297" s="4"/>
      <c r="CVE1297" s="4"/>
      <c r="CVF1297" s="4"/>
      <c r="CVG1297" s="4"/>
      <c r="CVH1297" s="4"/>
      <c r="CVI1297" s="4"/>
      <c r="CVJ1297" s="4"/>
      <c r="CVK1297" s="4"/>
      <c r="CVL1297" s="4"/>
      <c r="CVM1297" s="4"/>
      <c r="CVN1297" s="4"/>
      <c r="CVO1297" s="4"/>
      <c r="CVP1297" s="4"/>
      <c r="CVQ1297" s="4"/>
      <c r="CVR1297" s="4"/>
      <c r="CVS1297" s="4"/>
      <c r="CVT1297" s="4"/>
      <c r="CVU1297" s="4"/>
      <c r="CVV1297" s="4"/>
      <c r="CVW1297" s="4"/>
      <c r="CVX1297" s="4"/>
      <c r="CVY1297" s="4"/>
      <c r="CVZ1297" s="4"/>
      <c r="CWA1297" s="4"/>
      <c r="CWB1297" s="4"/>
      <c r="CWC1297" s="4"/>
      <c r="CWD1297" s="4"/>
      <c r="CWE1297" s="4"/>
      <c r="CWF1297" s="4"/>
      <c r="CWG1297" s="4"/>
      <c r="CWH1297" s="4"/>
      <c r="CWI1297" s="4"/>
      <c r="CWJ1297" s="4"/>
      <c r="CWK1297" s="4"/>
      <c r="CWL1297" s="4"/>
      <c r="CWM1297" s="4"/>
      <c r="CWN1297" s="4"/>
      <c r="CWO1297" s="4"/>
      <c r="CWP1297" s="4"/>
      <c r="CWQ1297" s="4"/>
      <c r="CWR1297" s="4"/>
      <c r="CWS1297" s="4"/>
      <c r="CWT1297" s="4"/>
      <c r="CWU1297" s="4"/>
      <c r="CWV1297" s="4"/>
      <c r="CWW1297" s="4"/>
      <c r="CWX1297" s="4"/>
      <c r="CWY1297" s="4"/>
      <c r="CWZ1297" s="4"/>
      <c r="CXA1297" s="4"/>
      <c r="CXB1297" s="4"/>
      <c r="CXC1297" s="4"/>
      <c r="CXD1297" s="4"/>
      <c r="CXE1297" s="4"/>
      <c r="CXF1297" s="4"/>
      <c r="CXG1297" s="4"/>
      <c r="CXH1297" s="4"/>
      <c r="CXI1297" s="4"/>
      <c r="CXJ1297" s="4"/>
      <c r="CXK1297" s="4"/>
      <c r="CXL1297" s="4"/>
      <c r="CXM1297" s="4"/>
      <c r="CXN1297" s="4"/>
      <c r="CXO1297" s="4"/>
      <c r="CXP1297" s="4"/>
      <c r="CXQ1297" s="4"/>
      <c r="CXR1297" s="4"/>
      <c r="CXS1297" s="4"/>
      <c r="CXT1297" s="4"/>
      <c r="CXU1297" s="4"/>
      <c r="CXV1297" s="4"/>
      <c r="CXW1297" s="4"/>
      <c r="CXX1297" s="4"/>
      <c r="CXY1297" s="4"/>
      <c r="CXZ1297" s="4"/>
      <c r="CYA1297" s="4"/>
      <c r="CYB1297" s="4"/>
      <c r="CYC1297" s="4"/>
      <c r="CYD1297" s="4"/>
      <c r="CYE1297" s="4"/>
      <c r="CYF1297" s="4"/>
      <c r="CYG1297" s="4"/>
      <c r="CYH1297" s="4"/>
      <c r="CYI1297" s="4"/>
      <c r="CYJ1297" s="4"/>
      <c r="CYK1297" s="4"/>
      <c r="CYL1297" s="4"/>
      <c r="CYM1297" s="4"/>
      <c r="CYN1297" s="4"/>
      <c r="CYO1297" s="4"/>
      <c r="CYP1297" s="4"/>
      <c r="CYQ1297" s="4"/>
      <c r="CYR1297" s="4"/>
      <c r="CYS1297" s="4"/>
      <c r="CYT1297" s="4"/>
      <c r="CYU1297" s="4"/>
      <c r="CYV1297" s="4"/>
      <c r="CYW1297" s="4"/>
      <c r="CYX1297" s="4"/>
      <c r="CYY1297" s="4"/>
      <c r="CYZ1297" s="4"/>
      <c r="CZA1297" s="4"/>
      <c r="CZB1297" s="4"/>
      <c r="CZC1297" s="4"/>
      <c r="CZD1297" s="4"/>
      <c r="CZE1297" s="4"/>
      <c r="CZF1297" s="4"/>
      <c r="CZG1297" s="4"/>
      <c r="CZH1297" s="4"/>
      <c r="CZI1297" s="4"/>
      <c r="CZJ1297" s="4"/>
      <c r="CZK1297" s="4"/>
      <c r="CZL1297" s="4"/>
      <c r="CZM1297" s="4"/>
      <c r="CZN1297" s="4"/>
      <c r="CZO1297" s="4"/>
      <c r="CZP1297" s="4"/>
    </row>
    <row r="1298" spans="1:2720" ht="15.75" hidden="1" customHeight="1" x14ac:dyDescent="0.25">
      <c r="A1298" s="875">
        <v>1302</v>
      </c>
      <c r="B1298" s="2017"/>
      <c r="C1298" s="193" t="s">
        <v>9563</v>
      </c>
      <c r="D1298" s="193" t="s">
        <v>23</v>
      </c>
      <c r="E1298" s="193" t="s">
        <v>4126</v>
      </c>
      <c r="F1298" s="193">
        <v>464702</v>
      </c>
      <c r="G1298" s="193">
        <v>28</v>
      </c>
      <c r="H1298" s="193" t="s">
        <v>2633</v>
      </c>
      <c r="I1298" s="193" t="s">
        <v>3984</v>
      </c>
      <c r="J1298" s="193" t="s">
        <v>2633</v>
      </c>
      <c r="K1298" s="193">
        <v>500434946</v>
      </c>
      <c r="L1298" s="193">
        <v>120</v>
      </c>
      <c r="M1298" s="193">
        <v>170</v>
      </c>
      <c r="N1298" s="194">
        <f t="shared" si="284"/>
        <v>41.522491349480966</v>
      </c>
      <c r="O1298" s="195">
        <v>2</v>
      </c>
      <c r="P1298" s="196">
        <f t="shared" si="295"/>
        <v>72.249999999999986</v>
      </c>
      <c r="Q1298" s="196">
        <f t="shared" si="296"/>
        <v>47.750000000000014</v>
      </c>
      <c r="R1298" s="197"/>
      <c r="S1298" s="198">
        <v>41897</v>
      </c>
      <c r="T1298" s="197" t="s">
        <v>2133</v>
      </c>
      <c r="U1298" s="197" t="s">
        <v>2479</v>
      </c>
      <c r="V1298" s="197" t="s">
        <v>9564</v>
      </c>
      <c r="W1298" s="197" t="s">
        <v>10773</v>
      </c>
      <c r="X1298" s="197"/>
      <c r="Y1298" s="197"/>
      <c r="Z1298" s="197"/>
      <c r="AA1298" s="197"/>
      <c r="AB1298" s="197" t="s">
        <v>2633</v>
      </c>
      <c r="AC1298" s="197" t="s">
        <v>2635</v>
      </c>
      <c r="AD1298" s="197"/>
      <c r="AE1298" s="197"/>
      <c r="AF1298" s="197" t="s">
        <v>2633</v>
      </c>
      <c r="AG1298" s="197" t="s">
        <v>2636</v>
      </c>
      <c r="AH1298" s="197"/>
      <c r="AI1298" s="197"/>
      <c r="AJ1298" s="197"/>
      <c r="AK1298" s="197"/>
      <c r="AL1298" s="197"/>
      <c r="AM1298" s="197"/>
      <c r="AN1298" s="197" t="s">
        <v>2634</v>
      </c>
      <c r="AO1298" s="197"/>
      <c r="AP1298" s="197"/>
      <c r="AQ1298" s="197" t="s">
        <v>2637</v>
      </c>
      <c r="AR1298" s="197"/>
      <c r="AS1298" s="197"/>
      <c r="AT1298" s="197" t="s">
        <v>2633</v>
      </c>
      <c r="AU1298" s="197"/>
      <c r="AV1298" s="197"/>
      <c r="AW1298" s="197"/>
      <c r="AX1298" s="197"/>
      <c r="AY1298" s="197"/>
      <c r="AZ1298" s="197"/>
      <c r="BA1298" s="197" t="s">
        <v>3970</v>
      </c>
      <c r="BB1298" s="197" t="s">
        <v>3970</v>
      </c>
      <c r="BC1298" s="197"/>
      <c r="BD1298" s="197"/>
      <c r="BE1298" s="197" t="s">
        <v>2634</v>
      </c>
      <c r="BF1298" s="197" t="s">
        <v>2634</v>
      </c>
      <c r="BG1298" s="197"/>
      <c r="BH1298" s="197"/>
      <c r="BI1298" s="197"/>
      <c r="BJ1298" s="197" t="s">
        <v>5916</v>
      </c>
      <c r="BK1298" s="197" t="s">
        <v>9838</v>
      </c>
      <c r="BL1298" s="197">
        <v>108.5</v>
      </c>
      <c r="BM1298" s="199">
        <f t="shared" si="287"/>
        <v>24.083769633507845</v>
      </c>
      <c r="BN1298" s="197" t="s">
        <v>10268</v>
      </c>
      <c r="BO1298" s="197">
        <v>104</v>
      </c>
      <c r="BP1298" s="196">
        <f t="shared" si="294"/>
        <v>33.507853403141354</v>
      </c>
      <c r="BQ1298" s="197" t="s">
        <v>10772</v>
      </c>
      <c r="BR1298" s="197">
        <v>89.9</v>
      </c>
      <c r="BS1298" s="196">
        <f t="shared" si="288"/>
        <v>63.036649214659654</v>
      </c>
      <c r="BT1298" s="197" t="s">
        <v>11157</v>
      </c>
      <c r="BU1298" s="197">
        <v>84</v>
      </c>
      <c r="BV1298" s="199">
        <f t="shared" si="291"/>
        <v>75.392670157068039</v>
      </c>
      <c r="BW1298" s="197" t="s">
        <v>11375</v>
      </c>
      <c r="BX1298" s="197">
        <v>81</v>
      </c>
      <c r="BY1298" s="196">
        <f t="shared" si="292"/>
        <v>81.675392670157038</v>
      </c>
      <c r="BZ1298" s="197"/>
      <c r="CA1298" s="197"/>
      <c r="CB1298" s="196">
        <f t="shared" si="289"/>
        <v>251.30890052356011</v>
      </c>
      <c r="CC1298" s="197"/>
      <c r="CD1298" s="197"/>
      <c r="CE1298" s="196">
        <f t="shared" si="285"/>
        <v>251.30890052356011</v>
      </c>
      <c r="CF1298" s="197"/>
      <c r="CG1298" s="197"/>
      <c r="CH1298" s="196">
        <f t="shared" si="290"/>
        <v>251.30890052356011</v>
      </c>
      <c r="CI1298" s="197"/>
      <c r="CJ1298" s="197"/>
      <c r="CK1298" s="196">
        <f t="shared" si="293"/>
        <v>251.30890052356011</v>
      </c>
      <c r="CL1298" s="197">
        <v>81</v>
      </c>
      <c r="CM1298" s="196">
        <f t="shared" ref="CM1298:CM1361" si="297">((L1298-CL1298)/Q1298)*100</f>
        <v>81.675392670157038</v>
      </c>
      <c r="CN1298" s="197">
        <v>60</v>
      </c>
      <c r="CO1298" s="197"/>
      <c r="CP1298" s="197"/>
      <c r="CQ1298" s="200"/>
      <c r="CR1298" s="200"/>
      <c r="CS1298" s="201">
        <v>1</v>
      </c>
      <c r="CT1298" s="202">
        <v>0.5</v>
      </c>
      <c r="CU1298" s="202">
        <v>0.5</v>
      </c>
      <c r="CV1298" s="202">
        <v>0.25</v>
      </c>
      <c r="CW1298" s="202">
        <v>0.5</v>
      </c>
      <c r="CX1298" s="203">
        <f t="shared" si="286"/>
        <v>2.75</v>
      </c>
      <c r="CY1298" s="895"/>
      <c r="CZ1298" s="895" t="s">
        <v>2633</v>
      </c>
      <c r="DA1298" s="895" t="s">
        <v>3976</v>
      </c>
      <c r="DB1298" s="894" t="s">
        <v>2643</v>
      </c>
      <c r="DC1298" s="894" t="s">
        <v>2648</v>
      </c>
      <c r="DD1298" s="894" t="s">
        <v>2647</v>
      </c>
      <c r="DE1298" s="894" t="s">
        <v>2650</v>
      </c>
      <c r="DF1298" s="894" t="s">
        <v>32</v>
      </c>
      <c r="DG1298" s="894" t="s">
        <v>2654</v>
      </c>
      <c r="DH1298" s="894" t="s">
        <v>2653</v>
      </c>
      <c r="DI1298" s="894" t="s">
        <v>2658</v>
      </c>
      <c r="DJ1298" s="894" t="s">
        <v>37</v>
      </c>
      <c r="DK1298" s="894" t="s">
        <v>2659</v>
      </c>
      <c r="DL1298" s="894" t="s">
        <v>2660</v>
      </c>
      <c r="DM1298" s="894" t="s">
        <v>2663</v>
      </c>
      <c r="DN1298" s="98" t="s">
        <v>4001</v>
      </c>
      <c r="DO1298" s="98" t="s">
        <v>4002</v>
      </c>
      <c r="DP1298" s="98"/>
      <c r="DQ1298" s="98" t="s">
        <v>4068</v>
      </c>
      <c r="DR1298" s="98"/>
      <c r="DS1298" s="98" t="s">
        <v>2634</v>
      </c>
      <c r="DT1298" s="98"/>
      <c r="DU1298" s="894" t="s">
        <v>2634</v>
      </c>
      <c r="DV1298" s="894" t="s">
        <v>2633</v>
      </c>
      <c r="DW1298" s="894"/>
      <c r="DX1298" s="830" t="s">
        <v>220</v>
      </c>
      <c r="DY1298" s="10" t="s">
        <v>126</v>
      </c>
      <c r="DZ1298" s="832" t="s">
        <v>8275</v>
      </c>
      <c r="EA1298" s="98">
        <v>3</v>
      </c>
      <c r="EB1298" s="119"/>
      <c r="EC1298" s="832" t="s">
        <v>9554</v>
      </c>
      <c r="ED1298" s="10" t="s">
        <v>8915</v>
      </c>
      <c r="EE1298" s="10"/>
      <c r="EF1298" s="4"/>
      <c r="EG1298" s="4"/>
      <c r="EH1298" s="4"/>
      <c r="EI1298" s="4"/>
      <c r="EJ1298" s="4"/>
      <c r="EK1298" s="4"/>
      <c r="EL1298" s="4"/>
      <c r="EM1298" s="4"/>
      <c r="EN1298" s="4"/>
      <c r="EO1298" s="4"/>
      <c r="EP1298" s="4"/>
      <c r="EQ1298" s="4"/>
      <c r="ER1298" s="4"/>
      <c r="ES1298" s="4"/>
      <c r="ET1298" s="4"/>
      <c r="EU1298" s="4"/>
      <c r="EV1298" s="4"/>
      <c r="EW1298" s="4"/>
      <c r="EX1298" s="4"/>
      <c r="EY1298" s="4"/>
      <c r="EZ1298" s="4"/>
      <c r="FA1298" s="4"/>
      <c r="FB1298" s="4"/>
      <c r="FC1298" s="4"/>
      <c r="FD1298" s="4"/>
      <c r="FE1298" s="4"/>
      <c r="FF1298" s="4"/>
      <c r="FG1298" s="4"/>
      <c r="FH1298" s="4"/>
      <c r="FI1298" s="4"/>
      <c r="FJ1298" s="4"/>
      <c r="FK1298" s="4"/>
      <c r="FL1298" s="4"/>
      <c r="FM1298" s="4"/>
      <c r="FN1298" s="4"/>
      <c r="FO1298" s="4"/>
      <c r="FP1298" s="4"/>
      <c r="FQ1298" s="4"/>
      <c r="FR1298" s="4"/>
      <c r="FS1298" s="4"/>
      <c r="FT1298" s="4"/>
      <c r="FU1298" s="4"/>
      <c r="FV1298" s="4"/>
      <c r="FW1298" s="4"/>
      <c r="FX1298" s="4"/>
      <c r="FY1298" s="4"/>
      <c r="FZ1298" s="4"/>
      <c r="GA1298" s="4"/>
      <c r="GB1298" s="4"/>
      <c r="GC1298" s="4"/>
      <c r="GD1298" s="4"/>
      <c r="GE1298" s="4"/>
      <c r="GF1298" s="4"/>
      <c r="GG1298" s="4"/>
      <c r="GH1298" s="4"/>
      <c r="GI1298" s="4"/>
      <c r="GJ1298" s="4"/>
      <c r="GK1298" s="4"/>
      <c r="GL1298" s="4"/>
      <c r="GM1298" s="4"/>
      <c r="GN1298" s="4"/>
      <c r="GO1298" s="4"/>
      <c r="GP1298" s="4"/>
      <c r="GQ1298" s="4"/>
      <c r="GR1298" s="4"/>
      <c r="GS1298" s="4"/>
      <c r="GT1298" s="4"/>
      <c r="GU1298" s="4"/>
      <c r="GV1298" s="4"/>
      <c r="GW1298" s="4"/>
      <c r="GX1298" s="4"/>
      <c r="GY1298" s="4"/>
      <c r="GZ1298" s="4"/>
      <c r="HA1298" s="4"/>
      <c r="HB1298" s="4"/>
      <c r="HC1298" s="4"/>
      <c r="HD1298" s="4"/>
      <c r="HE1298" s="4"/>
      <c r="HF1298" s="4"/>
      <c r="HG1298" s="4"/>
      <c r="HH1298" s="4"/>
      <c r="HI1298" s="4"/>
      <c r="HJ1298" s="4"/>
      <c r="HK1298" s="4"/>
      <c r="HL1298" s="4"/>
      <c r="HM1298" s="4"/>
      <c r="HN1298" s="4"/>
      <c r="HO1298" s="4"/>
      <c r="HP1298" s="4"/>
      <c r="HQ1298" s="4"/>
      <c r="HR1298" s="4"/>
      <c r="HS1298" s="4"/>
      <c r="HT1298" s="4"/>
      <c r="HU1298" s="4"/>
      <c r="HV1298" s="4"/>
      <c r="HW1298" s="4"/>
      <c r="HX1298" s="4"/>
      <c r="HY1298" s="4"/>
      <c r="HZ1298" s="4"/>
      <c r="IA1298" s="4"/>
      <c r="IB1298" s="4"/>
      <c r="IC1298" s="4"/>
      <c r="ID1298" s="4"/>
      <c r="IE1298" s="4"/>
      <c r="IF1298" s="4"/>
      <c r="IG1298" s="4"/>
      <c r="IH1298" s="4"/>
      <c r="II1298" s="4"/>
      <c r="IJ1298" s="4"/>
      <c r="IK1298" s="4"/>
      <c r="IL1298" s="4"/>
      <c r="IM1298" s="4"/>
      <c r="IN1298" s="4"/>
      <c r="IO1298" s="4"/>
      <c r="IP1298" s="4"/>
      <c r="IQ1298" s="4"/>
      <c r="IR1298" s="4"/>
      <c r="IS1298" s="4"/>
      <c r="IT1298" s="4"/>
      <c r="IU1298" s="4"/>
      <c r="IV1298" s="4"/>
      <c r="IW1298" s="4"/>
      <c r="IX1298" s="4"/>
      <c r="IY1298" s="4"/>
      <c r="IZ1298" s="4"/>
      <c r="JA1298" s="4"/>
      <c r="JB1298" s="4"/>
      <c r="JC1298" s="4"/>
      <c r="JD1298" s="4"/>
      <c r="JE1298" s="4"/>
      <c r="JF1298" s="4"/>
      <c r="JG1298" s="4"/>
      <c r="JH1298" s="4"/>
      <c r="JI1298" s="4"/>
      <c r="JJ1298" s="4"/>
      <c r="JK1298" s="4"/>
      <c r="JL1298" s="4"/>
      <c r="JM1298" s="4"/>
      <c r="JN1298" s="4"/>
      <c r="JO1298" s="4"/>
      <c r="JP1298" s="4"/>
      <c r="JQ1298" s="4"/>
      <c r="JR1298" s="4"/>
      <c r="JS1298" s="4"/>
      <c r="JT1298" s="4"/>
      <c r="JU1298" s="4"/>
      <c r="JV1298" s="4"/>
      <c r="JW1298" s="4"/>
      <c r="JX1298" s="4"/>
      <c r="JY1298" s="4"/>
      <c r="JZ1298" s="4"/>
      <c r="KA1298" s="4"/>
      <c r="KB1298" s="4"/>
      <c r="KC1298" s="4"/>
      <c r="KD1298" s="4"/>
      <c r="KE1298" s="4"/>
      <c r="KF1298" s="4"/>
      <c r="KG1298" s="4"/>
      <c r="KH1298" s="4"/>
      <c r="KI1298" s="4"/>
      <c r="KJ1298" s="4"/>
      <c r="KK1298" s="4"/>
      <c r="KL1298" s="4"/>
      <c r="KM1298" s="4"/>
      <c r="KN1298" s="4"/>
      <c r="KO1298" s="4"/>
      <c r="KP1298" s="4"/>
      <c r="KQ1298" s="4"/>
      <c r="KR1298" s="4"/>
      <c r="KS1298" s="4"/>
      <c r="KT1298" s="4"/>
      <c r="KU1298" s="4"/>
      <c r="KV1298" s="4"/>
      <c r="KW1298" s="4"/>
      <c r="KX1298" s="4"/>
      <c r="KY1298" s="4"/>
      <c r="KZ1298" s="4"/>
      <c r="LA1298" s="4"/>
      <c r="LB1298" s="4"/>
      <c r="LC1298" s="4"/>
      <c r="LD1298" s="4"/>
      <c r="LE1298" s="4"/>
      <c r="LF1298" s="4"/>
      <c r="LG1298" s="4"/>
      <c r="LH1298" s="4"/>
      <c r="LI1298" s="4"/>
      <c r="LJ1298" s="4"/>
      <c r="LK1298" s="4"/>
      <c r="LL1298" s="4"/>
      <c r="LM1298" s="4"/>
      <c r="LN1298" s="4"/>
      <c r="LO1298" s="4"/>
      <c r="LP1298" s="4"/>
      <c r="LQ1298" s="4"/>
      <c r="LR1298" s="4"/>
      <c r="LS1298" s="4"/>
      <c r="LT1298" s="4"/>
      <c r="LU1298" s="4"/>
      <c r="LV1298" s="4"/>
      <c r="LW1298" s="4"/>
      <c r="LX1298" s="4"/>
      <c r="LY1298" s="4"/>
      <c r="LZ1298" s="4"/>
      <c r="MA1298" s="4"/>
      <c r="MB1298" s="4"/>
      <c r="MC1298" s="4"/>
      <c r="MD1298" s="4"/>
      <c r="ME1298" s="4"/>
      <c r="MF1298" s="4"/>
      <c r="MG1298" s="4"/>
      <c r="MH1298" s="4"/>
      <c r="MI1298" s="4"/>
      <c r="MJ1298" s="4"/>
      <c r="MK1298" s="4"/>
      <c r="ML1298" s="4"/>
      <c r="MM1298" s="4"/>
      <c r="MN1298" s="4"/>
      <c r="MO1298" s="4"/>
      <c r="MP1298" s="4"/>
      <c r="MQ1298" s="4"/>
      <c r="MR1298" s="4"/>
      <c r="MS1298" s="4"/>
      <c r="MT1298" s="4"/>
      <c r="MU1298" s="4"/>
      <c r="MV1298" s="4"/>
      <c r="MW1298" s="4"/>
      <c r="MX1298" s="4"/>
      <c r="MY1298" s="4"/>
      <c r="MZ1298" s="4"/>
      <c r="NA1298" s="4"/>
      <c r="NB1298" s="4"/>
      <c r="NC1298" s="4"/>
      <c r="ND1298" s="4"/>
      <c r="NE1298" s="4"/>
      <c r="NF1298" s="4"/>
      <c r="NG1298" s="4"/>
      <c r="NH1298" s="4"/>
      <c r="NI1298" s="4"/>
      <c r="NJ1298" s="4"/>
      <c r="NK1298" s="4"/>
      <c r="NL1298" s="4"/>
      <c r="NM1298" s="4"/>
      <c r="NN1298" s="4"/>
      <c r="NO1298" s="4"/>
      <c r="NP1298" s="4"/>
      <c r="NQ1298" s="4"/>
      <c r="NR1298" s="4"/>
      <c r="NS1298" s="4"/>
      <c r="NT1298" s="4"/>
      <c r="NU1298" s="4"/>
      <c r="NV1298" s="4"/>
      <c r="NW1298" s="4"/>
      <c r="NX1298" s="4"/>
      <c r="NY1298" s="4"/>
      <c r="NZ1298" s="4"/>
      <c r="OA1298" s="4"/>
      <c r="OB1298" s="4"/>
      <c r="OC1298" s="4"/>
      <c r="OD1298" s="4"/>
      <c r="OE1298" s="4"/>
      <c r="OF1298" s="4"/>
      <c r="OG1298" s="4"/>
      <c r="OH1298" s="4"/>
      <c r="OI1298" s="4"/>
      <c r="OJ1298" s="4"/>
      <c r="OK1298" s="4"/>
      <c r="OL1298" s="4"/>
      <c r="OM1298" s="4"/>
      <c r="ON1298" s="4"/>
      <c r="OO1298" s="4"/>
      <c r="OP1298" s="4"/>
      <c r="OQ1298" s="4"/>
      <c r="OR1298" s="4"/>
      <c r="OS1298" s="4"/>
      <c r="OT1298" s="4"/>
      <c r="OU1298" s="4"/>
      <c r="OV1298" s="4"/>
      <c r="OW1298" s="4"/>
      <c r="OX1298" s="4"/>
      <c r="OY1298" s="4"/>
      <c r="OZ1298" s="4"/>
      <c r="PA1298" s="4"/>
      <c r="PB1298" s="4"/>
      <c r="PC1298" s="4"/>
      <c r="PD1298" s="4"/>
      <c r="PE1298" s="4"/>
      <c r="PF1298" s="4"/>
      <c r="PG1298" s="4"/>
      <c r="PH1298" s="4"/>
      <c r="PI1298" s="4"/>
      <c r="PJ1298" s="4"/>
      <c r="PK1298" s="4"/>
      <c r="PL1298" s="4"/>
      <c r="PM1298" s="4"/>
      <c r="PN1298" s="4"/>
      <c r="PO1298" s="4"/>
      <c r="PP1298" s="4"/>
      <c r="PQ1298" s="4"/>
      <c r="PR1298" s="4"/>
      <c r="PS1298" s="4"/>
      <c r="PT1298" s="4"/>
      <c r="PU1298" s="4"/>
      <c r="PV1298" s="4"/>
      <c r="PW1298" s="4"/>
      <c r="PX1298" s="4"/>
      <c r="PY1298" s="4"/>
      <c r="PZ1298" s="4"/>
      <c r="QA1298" s="4"/>
      <c r="QB1298" s="4"/>
      <c r="QC1298" s="4"/>
      <c r="QD1298" s="4"/>
      <c r="QE1298" s="4"/>
      <c r="QF1298" s="4"/>
      <c r="QG1298" s="4"/>
      <c r="QH1298" s="4"/>
      <c r="QI1298" s="4"/>
      <c r="QJ1298" s="4"/>
      <c r="QK1298" s="4"/>
      <c r="QL1298" s="4"/>
      <c r="QM1298" s="4"/>
      <c r="QN1298" s="4"/>
      <c r="QO1298" s="4"/>
      <c r="QP1298" s="4"/>
      <c r="QQ1298" s="4"/>
      <c r="QR1298" s="4"/>
      <c r="QS1298" s="4"/>
      <c r="QT1298" s="4"/>
      <c r="QU1298" s="4"/>
      <c r="QV1298" s="4"/>
      <c r="QW1298" s="4"/>
      <c r="QX1298" s="4"/>
      <c r="QY1298" s="4"/>
      <c r="QZ1298" s="4"/>
      <c r="RA1298" s="4"/>
      <c r="RB1298" s="4"/>
      <c r="RC1298" s="4"/>
      <c r="RD1298" s="4"/>
      <c r="RE1298" s="4"/>
      <c r="RF1298" s="4"/>
      <c r="RG1298" s="4"/>
      <c r="RH1298" s="4"/>
      <c r="RI1298" s="4"/>
      <c r="RJ1298" s="4"/>
      <c r="RK1298" s="4"/>
      <c r="RL1298" s="4"/>
      <c r="RM1298" s="4"/>
      <c r="RN1298" s="4"/>
      <c r="RO1298" s="4"/>
      <c r="RP1298" s="4"/>
      <c r="RQ1298" s="4"/>
      <c r="RR1298" s="4"/>
      <c r="RS1298" s="4"/>
      <c r="RT1298" s="4"/>
      <c r="RU1298" s="4"/>
      <c r="RV1298" s="4"/>
      <c r="RW1298" s="4"/>
      <c r="RX1298" s="4"/>
      <c r="RY1298" s="4"/>
      <c r="RZ1298" s="4"/>
      <c r="SA1298" s="4"/>
      <c r="SB1298" s="4"/>
      <c r="SC1298" s="4"/>
      <c r="SD1298" s="4"/>
      <c r="SE1298" s="4"/>
      <c r="SF1298" s="4"/>
      <c r="SG1298" s="4"/>
      <c r="SH1298" s="4"/>
      <c r="SI1298" s="4"/>
      <c r="SJ1298" s="4"/>
      <c r="SK1298" s="4"/>
      <c r="SL1298" s="4"/>
      <c r="SM1298" s="4"/>
      <c r="SN1298" s="4"/>
      <c r="SO1298" s="4"/>
      <c r="SP1298" s="4"/>
      <c r="SQ1298" s="4"/>
      <c r="SR1298" s="4"/>
      <c r="SS1298" s="4"/>
      <c r="ST1298" s="4"/>
      <c r="SU1298" s="4"/>
      <c r="SV1298" s="4"/>
      <c r="SW1298" s="4"/>
      <c r="SX1298" s="4"/>
      <c r="SY1298" s="4"/>
      <c r="SZ1298" s="4"/>
      <c r="TA1298" s="4"/>
      <c r="TB1298" s="4"/>
      <c r="TC1298" s="4"/>
      <c r="TD1298" s="4"/>
      <c r="TE1298" s="4"/>
      <c r="TF1298" s="4"/>
      <c r="TG1298" s="4"/>
      <c r="TH1298" s="4"/>
      <c r="TI1298" s="4"/>
      <c r="TJ1298" s="4"/>
      <c r="TK1298" s="4"/>
      <c r="TL1298" s="4"/>
      <c r="TM1298" s="4"/>
      <c r="TN1298" s="4"/>
      <c r="TO1298" s="4"/>
      <c r="TP1298" s="4"/>
      <c r="TQ1298" s="4"/>
      <c r="TR1298" s="4"/>
      <c r="TS1298" s="4"/>
      <c r="TT1298" s="4"/>
      <c r="TU1298" s="4"/>
      <c r="TV1298" s="4"/>
      <c r="TW1298" s="4"/>
      <c r="TX1298" s="4"/>
      <c r="TY1298" s="4"/>
      <c r="TZ1298" s="4"/>
      <c r="UA1298" s="4"/>
      <c r="UB1298" s="4"/>
      <c r="UC1298" s="4"/>
      <c r="UD1298" s="4"/>
      <c r="UE1298" s="4"/>
      <c r="UF1298" s="4"/>
      <c r="UG1298" s="4"/>
      <c r="UH1298" s="4"/>
      <c r="UI1298" s="4"/>
      <c r="UJ1298" s="4"/>
      <c r="UK1298" s="4"/>
      <c r="UL1298" s="4"/>
      <c r="UM1298" s="4"/>
      <c r="UN1298" s="4"/>
      <c r="UO1298" s="4"/>
      <c r="UP1298" s="4"/>
      <c r="UQ1298" s="4"/>
      <c r="UR1298" s="4"/>
      <c r="US1298" s="4"/>
      <c r="UT1298" s="4"/>
      <c r="UU1298" s="4"/>
      <c r="UV1298" s="4"/>
      <c r="UW1298" s="4"/>
      <c r="UX1298" s="4"/>
      <c r="UY1298" s="4"/>
      <c r="UZ1298" s="4"/>
      <c r="VA1298" s="4"/>
      <c r="VB1298" s="4"/>
      <c r="VC1298" s="4"/>
      <c r="VD1298" s="4"/>
      <c r="VE1298" s="4"/>
      <c r="VF1298" s="4"/>
      <c r="VG1298" s="4"/>
      <c r="VH1298" s="4"/>
      <c r="VI1298" s="4"/>
      <c r="VJ1298" s="4"/>
      <c r="VK1298" s="4"/>
      <c r="VL1298" s="4"/>
      <c r="VM1298" s="4"/>
      <c r="VN1298" s="4"/>
      <c r="VO1298" s="4"/>
      <c r="VP1298" s="4"/>
      <c r="VQ1298" s="4"/>
      <c r="VR1298" s="4"/>
      <c r="VS1298" s="4"/>
      <c r="VT1298" s="4"/>
      <c r="VU1298" s="4"/>
      <c r="VV1298" s="4"/>
      <c r="VW1298" s="4"/>
      <c r="VX1298" s="4"/>
      <c r="VY1298" s="4"/>
      <c r="VZ1298" s="4"/>
      <c r="WA1298" s="4"/>
      <c r="WB1298" s="4"/>
      <c r="WC1298" s="4"/>
      <c r="WD1298" s="4"/>
      <c r="WE1298" s="4"/>
      <c r="WF1298" s="4"/>
      <c r="WG1298" s="4"/>
      <c r="WH1298" s="4"/>
      <c r="WI1298" s="4"/>
      <c r="WJ1298" s="4"/>
      <c r="WK1298" s="4"/>
      <c r="WL1298" s="4"/>
      <c r="WM1298" s="4"/>
      <c r="WN1298" s="4"/>
      <c r="WO1298" s="4"/>
      <c r="WP1298" s="4"/>
      <c r="WQ1298" s="4"/>
      <c r="WR1298" s="4"/>
      <c r="WS1298" s="4"/>
      <c r="WT1298" s="4"/>
      <c r="WU1298" s="4"/>
      <c r="WV1298" s="4"/>
      <c r="WW1298" s="4"/>
      <c r="WX1298" s="4"/>
      <c r="WY1298" s="4"/>
      <c r="WZ1298" s="4"/>
      <c r="XA1298" s="4"/>
      <c r="XB1298" s="4"/>
      <c r="XC1298" s="4"/>
      <c r="XD1298" s="4"/>
      <c r="XE1298" s="4"/>
      <c r="XF1298" s="4"/>
      <c r="XG1298" s="4"/>
      <c r="XH1298" s="4"/>
      <c r="XI1298" s="4"/>
      <c r="XJ1298" s="4"/>
      <c r="XK1298" s="4"/>
      <c r="XL1298" s="4"/>
      <c r="XM1298" s="4"/>
      <c r="XN1298" s="4"/>
      <c r="XO1298" s="4"/>
      <c r="XP1298" s="4"/>
      <c r="XQ1298" s="4"/>
      <c r="XR1298" s="4"/>
      <c r="XS1298" s="4"/>
      <c r="XT1298" s="4"/>
      <c r="XU1298" s="4"/>
      <c r="XV1298" s="4"/>
      <c r="XW1298" s="4"/>
      <c r="XX1298" s="4"/>
      <c r="XY1298" s="4"/>
      <c r="XZ1298" s="4"/>
      <c r="YA1298" s="4"/>
      <c r="YB1298" s="4"/>
      <c r="YC1298" s="4"/>
      <c r="YD1298" s="4"/>
      <c r="YE1298" s="4"/>
      <c r="YF1298" s="4"/>
      <c r="YG1298" s="4"/>
      <c r="YH1298" s="4"/>
      <c r="YI1298" s="4"/>
      <c r="YJ1298" s="4"/>
      <c r="YK1298" s="4"/>
      <c r="YL1298" s="4"/>
      <c r="YM1298" s="4"/>
      <c r="YN1298" s="4"/>
      <c r="YO1298" s="4"/>
      <c r="YP1298" s="4"/>
      <c r="YQ1298" s="4"/>
      <c r="YR1298" s="4"/>
      <c r="YS1298" s="4"/>
      <c r="YT1298" s="4"/>
      <c r="YU1298" s="4"/>
      <c r="YV1298" s="4"/>
      <c r="YW1298" s="4"/>
      <c r="YX1298" s="4"/>
      <c r="YY1298" s="4"/>
      <c r="YZ1298" s="4"/>
      <c r="ZA1298" s="4"/>
      <c r="ZB1298" s="4"/>
      <c r="ZC1298" s="4"/>
      <c r="ZD1298" s="4"/>
      <c r="ZE1298" s="4"/>
      <c r="ZF1298" s="4"/>
      <c r="ZG1298" s="4"/>
      <c r="ZH1298" s="4"/>
      <c r="ZI1298" s="4"/>
      <c r="ZJ1298" s="4"/>
      <c r="ZK1298" s="4"/>
      <c r="ZL1298" s="4"/>
      <c r="ZM1298" s="4"/>
      <c r="ZN1298" s="4"/>
      <c r="ZO1298" s="4"/>
      <c r="ZP1298" s="4"/>
      <c r="ZQ1298" s="4"/>
      <c r="ZR1298" s="4"/>
      <c r="ZS1298" s="4"/>
      <c r="ZT1298" s="4"/>
      <c r="ZU1298" s="4"/>
      <c r="ZV1298" s="4"/>
      <c r="ZW1298" s="4"/>
      <c r="ZX1298" s="4"/>
      <c r="ZY1298" s="4"/>
      <c r="ZZ1298" s="4"/>
      <c r="AAA1298" s="4"/>
      <c r="AAB1298" s="4"/>
      <c r="AAC1298" s="4"/>
      <c r="AAD1298" s="4"/>
      <c r="AAE1298" s="4"/>
      <c r="AAF1298" s="4"/>
      <c r="AAG1298" s="4"/>
      <c r="AAH1298" s="4"/>
      <c r="AAI1298" s="4"/>
      <c r="AAJ1298" s="4"/>
      <c r="AAK1298" s="4"/>
      <c r="AAL1298" s="4"/>
      <c r="AAM1298" s="4"/>
      <c r="AAN1298" s="4"/>
      <c r="AAO1298" s="4"/>
      <c r="AAP1298" s="4"/>
      <c r="AAQ1298" s="4"/>
      <c r="AAR1298" s="4"/>
      <c r="AAS1298" s="4"/>
      <c r="AAT1298" s="4"/>
      <c r="AAU1298" s="4"/>
      <c r="AAV1298" s="4"/>
      <c r="AAW1298" s="4"/>
      <c r="AAX1298" s="4"/>
      <c r="AAY1298" s="4"/>
      <c r="AAZ1298" s="4"/>
      <c r="ABA1298" s="4"/>
      <c r="ABB1298" s="4"/>
      <c r="ABC1298" s="4"/>
      <c r="ABD1298" s="4"/>
      <c r="ABE1298" s="4"/>
      <c r="ABF1298" s="4"/>
      <c r="ABG1298" s="4"/>
      <c r="ABH1298" s="4"/>
      <c r="ABI1298" s="4"/>
      <c r="ABJ1298" s="4"/>
      <c r="ABK1298" s="4"/>
      <c r="ABL1298" s="4"/>
      <c r="ABM1298" s="4"/>
      <c r="ABN1298" s="4"/>
      <c r="ABO1298" s="4"/>
      <c r="ABP1298" s="4"/>
      <c r="ABQ1298" s="4"/>
      <c r="ABR1298" s="4"/>
      <c r="ABS1298" s="4"/>
      <c r="ABT1298" s="4"/>
      <c r="ABU1298" s="4"/>
      <c r="ABV1298" s="4"/>
      <c r="ABW1298" s="4"/>
      <c r="ABX1298" s="4"/>
      <c r="ABY1298" s="4"/>
      <c r="ABZ1298" s="4"/>
      <c r="ACA1298" s="4"/>
      <c r="ACB1298" s="4"/>
      <c r="ACC1298" s="4"/>
      <c r="ACD1298" s="4"/>
      <c r="ACE1298" s="4"/>
      <c r="ACF1298" s="4"/>
      <c r="ACG1298" s="4"/>
      <c r="ACH1298" s="4"/>
      <c r="ACI1298" s="4"/>
      <c r="ACJ1298" s="4"/>
      <c r="ACK1298" s="4"/>
      <c r="ACL1298" s="4"/>
      <c r="ACM1298" s="4"/>
      <c r="ACN1298" s="4"/>
      <c r="ACO1298" s="4"/>
      <c r="ACP1298" s="4"/>
      <c r="ACQ1298" s="4"/>
      <c r="ACR1298" s="4"/>
      <c r="ACS1298" s="4"/>
      <c r="ACT1298" s="4"/>
      <c r="ACU1298" s="4"/>
      <c r="ACV1298" s="4"/>
      <c r="ACW1298" s="4"/>
      <c r="ACX1298" s="4"/>
      <c r="ACY1298" s="4"/>
      <c r="ACZ1298" s="4"/>
      <c r="ADA1298" s="4"/>
      <c r="ADB1298" s="4"/>
      <c r="ADC1298" s="4"/>
      <c r="ADD1298" s="4"/>
      <c r="ADE1298" s="4"/>
      <c r="ADF1298" s="4"/>
      <c r="ADG1298" s="4"/>
      <c r="ADH1298" s="4"/>
      <c r="ADI1298" s="4"/>
      <c r="ADJ1298" s="4"/>
      <c r="ADK1298" s="4"/>
      <c r="ADL1298" s="4"/>
      <c r="ADM1298" s="4"/>
      <c r="ADN1298" s="4"/>
      <c r="ADO1298" s="4"/>
      <c r="ADP1298" s="4"/>
      <c r="ADQ1298" s="4"/>
      <c r="ADR1298" s="4"/>
      <c r="ADS1298" s="4"/>
      <c r="ADT1298" s="4"/>
      <c r="ADU1298" s="4"/>
      <c r="ADV1298" s="4"/>
      <c r="ADW1298" s="4"/>
      <c r="ADX1298" s="4"/>
      <c r="ADY1298" s="4"/>
      <c r="ADZ1298" s="4"/>
      <c r="AEA1298" s="4"/>
      <c r="AEB1298" s="4"/>
      <c r="AEC1298" s="4"/>
      <c r="AED1298" s="4"/>
      <c r="AEE1298" s="4"/>
      <c r="AEF1298" s="4"/>
      <c r="AEG1298" s="4"/>
      <c r="AEH1298" s="4"/>
      <c r="AEI1298" s="4"/>
      <c r="AEJ1298" s="4"/>
      <c r="AEK1298" s="4"/>
      <c r="AEL1298" s="4"/>
      <c r="AEM1298" s="4"/>
      <c r="AEN1298" s="4"/>
      <c r="AEO1298" s="4"/>
      <c r="AEP1298" s="4"/>
      <c r="AEQ1298" s="4"/>
      <c r="AER1298" s="4"/>
      <c r="AES1298" s="4"/>
      <c r="AET1298" s="4"/>
      <c r="AEU1298" s="4"/>
      <c r="AEV1298" s="4"/>
      <c r="AEW1298" s="4"/>
      <c r="AEX1298" s="4"/>
      <c r="AEY1298" s="4"/>
      <c r="AEZ1298" s="4"/>
      <c r="AFA1298" s="4"/>
      <c r="AFB1298" s="4"/>
      <c r="AFC1298" s="4"/>
      <c r="AFD1298" s="4"/>
      <c r="AFE1298" s="4"/>
      <c r="AFF1298" s="4"/>
      <c r="AFG1298" s="4"/>
      <c r="AFH1298" s="4"/>
      <c r="AFI1298" s="4"/>
      <c r="AFJ1298" s="4"/>
      <c r="AFK1298" s="4"/>
      <c r="AFL1298" s="4"/>
      <c r="AFM1298" s="4"/>
      <c r="AFN1298" s="4"/>
      <c r="AFO1298" s="4"/>
      <c r="AFP1298" s="4"/>
      <c r="AFQ1298" s="4"/>
      <c r="AFR1298" s="4"/>
      <c r="AFS1298" s="4"/>
      <c r="AFT1298" s="4"/>
      <c r="AFU1298" s="4"/>
      <c r="AFV1298" s="4"/>
      <c r="AFW1298" s="4"/>
      <c r="AFX1298" s="4"/>
      <c r="AFY1298" s="4"/>
      <c r="AFZ1298" s="4"/>
      <c r="AGA1298" s="4"/>
      <c r="AGB1298" s="4"/>
      <c r="AGC1298" s="4"/>
      <c r="AGD1298" s="4"/>
      <c r="AGE1298" s="4"/>
      <c r="AGF1298" s="4"/>
      <c r="AGG1298" s="4"/>
      <c r="AGH1298" s="4"/>
      <c r="AGI1298" s="4"/>
      <c r="AGJ1298" s="4"/>
      <c r="AGK1298" s="4"/>
      <c r="AGL1298" s="4"/>
      <c r="AGM1298" s="4"/>
      <c r="AGN1298" s="4"/>
      <c r="AGO1298" s="4"/>
      <c r="AGP1298" s="4"/>
      <c r="AGQ1298" s="4"/>
      <c r="AGR1298" s="4"/>
      <c r="AGS1298" s="4"/>
      <c r="AGT1298" s="4"/>
      <c r="AGU1298" s="4"/>
      <c r="AGV1298" s="4"/>
      <c r="AGW1298" s="4"/>
      <c r="AGX1298" s="4"/>
      <c r="AGY1298" s="4"/>
      <c r="AGZ1298" s="4"/>
      <c r="AHA1298" s="4"/>
      <c r="AHB1298" s="4"/>
      <c r="AHC1298" s="4"/>
      <c r="AHD1298" s="4"/>
      <c r="AHE1298" s="4"/>
      <c r="AHF1298" s="4"/>
      <c r="AHG1298" s="4"/>
      <c r="AHH1298" s="4"/>
      <c r="AHI1298" s="4"/>
      <c r="AHJ1298" s="4"/>
      <c r="AHK1298" s="4"/>
      <c r="AHL1298" s="4"/>
      <c r="AHM1298" s="4"/>
      <c r="AHN1298" s="4"/>
      <c r="AHO1298" s="4"/>
      <c r="AHP1298" s="4"/>
      <c r="AHQ1298" s="4"/>
      <c r="AHR1298" s="4"/>
      <c r="AHS1298" s="4"/>
      <c r="AHT1298" s="4"/>
      <c r="AHU1298" s="4"/>
      <c r="AHV1298" s="4"/>
      <c r="AHW1298" s="4"/>
      <c r="AHX1298" s="4"/>
      <c r="AHY1298" s="4"/>
      <c r="AHZ1298" s="4"/>
      <c r="AIA1298" s="4"/>
      <c r="AIB1298" s="4"/>
      <c r="AIC1298" s="4"/>
      <c r="AID1298" s="4"/>
      <c r="AIE1298" s="4"/>
      <c r="AIF1298" s="4"/>
      <c r="AIG1298" s="4"/>
      <c r="AIH1298" s="4"/>
      <c r="AII1298" s="4"/>
      <c r="AIJ1298" s="4"/>
      <c r="AIK1298" s="4"/>
      <c r="AIL1298" s="4"/>
      <c r="AIM1298" s="4"/>
      <c r="AIN1298" s="4"/>
      <c r="AIO1298" s="4"/>
      <c r="AIP1298" s="4"/>
      <c r="AIQ1298" s="4"/>
      <c r="AIR1298" s="4"/>
      <c r="AIS1298" s="4"/>
      <c r="AIT1298" s="4"/>
      <c r="AIU1298" s="4"/>
      <c r="AIV1298" s="4"/>
      <c r="AIW1298" s="4"/>
      <c r="AIX1298" s="4"/>
      <c r="AIY1298" s="4"/>
      <c r="AIZ1298" s="4"/>
      <c r="AJA1298" s="4"/>
      <c r="AJB1298" s="4"/>
      <c r="AJC1298" s="4"/>
      <c r="AJD1298" s="4"/>
      <c r="AJE1298" s="4"/>
      <c r="AJF1298" s="4"/>
      <c r="AJG1298" s="4"/>
      <c r="AJH1298" s="4"/>
      <c r="AJI1298" s="4"/>
      <c r="AJJ1298" s="4"/>
      <c r="AJK1298" s="4"/>
      <c r="AJL1298" s="4"/>
      <c r="AJM1298" s="4"/>
      <c r="AJN1298" s="4"/>
      <c r="AJO1298" s="4"/>
      <c r="AJP1298" s="4"/>
      <c r="AJQ1298" s="4"/>
      <c r="AJR1298" s="4"/>
      <c r="AJS1298" s="4"/>
      <c r="AJT1298" s="4"/>
      <c r="AJU1298" s="4"/>
      <c r="AJV1298" s="4"/>
      <c r="AJW1298" s="4"/>
      <c r="AJX1298" s="4"/>
      <c r="AJY1298" s="4"/>
      <c r="AJZ1298" s="4"/>
      <c r="AKA1298" s="4"/>
      <c r="AKB1298" s="4"/>
      <c r="AKC1298" s="4"/>
      <c r="AKD1298" s="4"/>
      <c r="AKE1298" s="4"/>
      <c r="AKF1298" s="4"/>
      <c r="AKG1298" s="4"/>
      <c r="AKH1298" s="4"/>
      <c r="AKI1298" s="4"/>
      <c r="AKJ1298" s="4"/>
      <c r="AKK1298" s="4"/>
      <c r="AKL1298" s="4"/>
      <c r="AKM1298" s="4"/>
      <c r="AKN1298" s="4"/>
      <c r="AKO1298" s="4"/>
      <c r="AKP1298" s="4"/>
      <c r="AKQ1298" s="4"/>
      <c r="AKR1298" s="4"/>
      <c r="AKS1298" s="4"/>
      <c r="AKT1298" s="4"/>
      <c r="AKU1298" s="4"/>
      <c r="AKV1298" s="4"/>
      <c r="AKW1298" s="4"/>
      <c r="AKX1298" s="4"/>
      <c r="AKY1298" s="4"/>
      <c r="AKZ1298" s="4"/>
      <c r="ALA1298" s="4"/>
      <c r="ALB1298" s="4"/>
      <c r="ALC1298" s="4"/>
      <c r="ALD1298" s="4"/>
      <c r="ALE1298" s="4"/>
      <c r="ALF1298" s="4"/>
      <c r="ALG1298" s="4"/>
      <c r="ALH1298" s="4"/>
      <c r="ALI1298" s="4"/>
      <c r="ALJ1298" s="4"/>
      <c r="ALK1298" s="4"/>
      <c r="ALL1298" s="4"/>
      <c r="ALM1298" s="4"/>
      <c r="ALN1298" s="4"/>
      <c r="ALO1298" s="4"/>
      <c r="ALP1298" s="4"/>
      <c r="ALQ1298" s="4"/>
      <c r="ALR1298" s="4"/>
      <c r="ALS1298" s="4"/>
      <c r="ALT1298" s="4"/>
      <c r="ALU1298" s="4"/>
      <c r="ALV1298" s="4"/>
      <c r="ALW1298" s="4"/>
      <c r="ALX1298" s="4"/>
      <c r="ALY1298" s="4"/>
      <c r="ALZ1298" s="4"/>
      <c r="AMA1298" s="4"/>
      <c r="AMB1298" s="4"/>
      <c r="AMC1298" s="4"/>
      <c r="AMD1298" s="4"/>
      <c r="AME1298" s="4"/>
      <c r="AMF1298" s="4"/>
      <c r="AMG1298" s="4"/>
      <c r="AMH1298" s="4"/>
      <c r="AMI1298" s="4"/>
      <c r="AMJ1298" s="4"/>
      <c r="AMK1298" s="4"/>
      <c r="AML1298" s="4"/>
      <c r="AMM1298" s="4"/>
      <c r="AMN1298" s="4"/>
      <c r="AMO1298" s="4"/>
      <c r="AMP1298" s="4"/>
      <c r="AMQ1298" s="4"/>
      <c r="AMR1298" s="4"/>
      <c r="AMS1298" s="4"/>
      <c r="AMT1298" s="4"/>
      <c r="AMU1298" s="4"/>
      <c r="AMV1298" s="4"/>
      <c r="AMW1298" s="4"/>
      <c r="AMX1298" s="4"/>
      <c r="AMY1298" s="4"/>
      <c r="AMZ1298" s="4"/>
      <c r="ANA1298" s="4"/>
      <c r="ANB1298" s="4"/>
      <c r="ANC1298" s="4"/>
      <c r="AND1298" s="4"/>
      <c r="ANE1298" s="4"/>
      <c r="ANF1298" s="4"/>
      <c r="ANG1298" s="4"/>
      <c r="ANH1298" s="4"/>
      <c r="ANI1298" s="4"/>
      <c r="ANJ1298" s="4"/>
      <c r="ANK1298" s="4"/>
      <c r="ANL1298" s="4"/>
      <c r="ANM1298" s="4"/>
      <c r="ANN1298" s="4"/>
      <c r="ANO1298" s="4"/>
      <c r="ANP1298" s="4"/>
      <c r="ANQ1298" s="4"/>
      <c r="ANR1298" s="4"/>
      <c r="ANS1298" s="4"/>
      <c r="ANT1298" s="4"/>
      <c r="ANU1298" s="4"/>
      <c r="ANV1298" s="4"/>
      <c r="ANW1298" s="4"/>
      <c r="ANX1298" s="4"/>
      <c r="ANY1298" s="4"/>
      <c r="ANZ1298" s="4"/>
      <c r="AOA1298" s="4"/>
      <c r="AOB1298" s="4"/>
      <c r="AOC1298" s="4"/>
      <c r="AOD1298" s="4"/>
      <c r="AOE1298" s="4"/>
      <c r="AOF1298" s="4"/>
      <c r="AOG1298" s="4"/>
      <c r="AOH1298" s="4"/>
      <c r="AOI1298" s="4"/>
      <c r="AOJ1298" s="4"/>
      <c r="AOK1298" s="4"/>
      <c r="AOL1298" s="4"/>
      <c r="AOM1298" s="4"/>
      <c r="AON1298" s="4"/>
      <c r="AOO1298" s="4"/>
      <c r="AOP1298" s="4"/>
      <c r="AOQ1298" s="4"/>
      <c r="AOR1298" s="4"/>
      <c r="AOS1298" s="4"/>
      <c r="AOT1298" s="4"/>
      <c r="AOU1298" s="4"/>
      <c r="AOV1298" s="4"/>
      <c r="AOW1298" s="4"/>
      <c r="AOX1298" s="4"/>
      <c r="AOY1298" s="4"/>
      <c r="AOZ1298" s="4"/>
      <c r="APA1298" s="4"/>
      <c r="APB1298" s="4"/>
      <c r="APC1298" s="4"/>
      <c r="APD1298" s="4"/>
      <c r="APE1298" s="4"/>
      <c r="APF1298" s="4"/>
      <c r="APG1298" s="4"/>
      <c r="APH1298" s="4"/>
      <c r="API1298" s="4"/>
      <c r="APJ1298" s="4"/>
      <c r="APK1298" s="4"/>
      <c r="APL1298" s="4"/>
      <c r="APM1298" s="4"/>
      <c r="APN1298" s="4"/>
      <c r="APO1298" s="4"/>
      <c r="APP1298" s="4"/>
      <c r="APQ1298" s="4"/>
      <c r="APR1298" s="4"/>
      <c r="APS1298" s="4"/>
      <c r="APT1298" s="4"/>
      <c r="APU1298" s="4"/>
      <c r="APV1298" s="4"/>
      <c r="APW1298" s="4"/>
      <c r="APX1298" s="4"/>
      <c r="APY1298" s="4"/>
      <c r="APZ1298" s="4"/>
      <c r="AQA1298" s="4"/>
      <c r="AQB1298" s="4"/>
      <c r="AQC1298" s="4"/>
      <c r="AQD1298" s="4"/>
      <c r="AQE1298" s="4"/>
      <c r="AQF1298" s="4"/>
      <c r="AQG1298" s="4"/>
      <c r="AQH1298" s="4"/>
      <c r="AQI1298" s="4"/>
      <c r="AQJ1298" s="4"/>
      <c r="AQK1298" s="4"/>
      <c r="AQL1298" s="4"/>
      <c r="AQM1298" s="4"/>
      <c r="AQN1298" s="4"/>
      <c r="AQO1298" s="4"/>
      <c r="AQP1298" s="4"/>
      <c r="AQQ1298" s="4"/>
      <c r="AQR1298" s="4"/>
      <c r="AQS1298" s="4"/>
      <c r="AQT1298" s="4"/>
      <c r="AQU1298" s="4"/>
      <c r="AQV1298" s="4"/>
      <c r="AQW1298" s="4"/>
      <c r="AQX1298" s="4"/>
      <c r="AQY1298" s="4"/>
      <c r="AQZ1298" s="4"/>
      <c r="ARA1298" s="4"/>
      <c r="ARB1298" s="4"/>
      <c r="ARC1298" s="4"/>
      <c r="ARD1298" s="4"/>
      <c r="ARE1298" s="4"/>
      <c r="ARF1298" s="4"/>
      <c r="ARG1298" s="4"/>
      <c r="ARH1298" s="4"/>
      <c r="ARI1298" s="4"/>
      <c r="ARJ1298" s="4"/>
      <c r="ARK1298" s="4"/>
      <c r="ARL1298" s="4"/>
      <c r="ARM1298" s="4"/>
      <c r="ARN1298" s="4"/>
      <c r="ARO1298" s="4"/>
      <c r="ARP1298" s="4"/>
      <c r="ARQ1298" s="4"/>
      <c r="ARR1298" s="4"/>
      <c r="ARS1298" s="4"/>
      <c r="ART1298" s="4"/>
      <c r="ARU1298" s="4"/>
      <c r="ARV1298" s="4"/>
      <c r="ARW1298" s="4"/>
      <c r="ARX1298" s="4"/>
      <c r="ARY1298" s="4"/>
      <c r="ARZ1298" s="4"/>
      <c r="ASA1298" s="4"/>
      <c r="ASB1298" s="4"/>
      <c r="ASC1298" s="4"/>
      <c r="ASD1298" s="4"/>
      <c r="ASE1298" s="4"/>
      <c r="ASF1298" s="4"/>
      <c r="ASG1298" s="4"/>
      <c r="ASH1298" s="4"/>
      <c r="ASI1298" s="4"/>
      <c r="ASJ1298" s="4"/>
      <c r="ASK1298" s="4"/>
      <c r="ASL1298" s="4"/>
      <c r="ASM1298" s="4"/>
      <c r="ASN1298" s="4"/>
      <c r="ASO1298" s="4"/>
      <c r="ASP1298" s="4"/>
      <c r="ASQ1298" s="4"/>
      <c r="ASR1298" s="4"/>
      <c r="ASS1298" s="4"/>
      <c r="AST1298" s="4"/>
      <c r="ASU1298" s="4"/>
      <c r="ASV1298" s="4"/>
      <c r="ASW1298" s="4"/>
      <c r="ASX1298" s="4"/>
      <c r="ASY1298" s="4"/>
      <c r="ASZ1298" s="4"/>
      <c r="ATA1298" s="4"/>
      <c r="ATB1298" s="4"/>
      <c r="ATC1298" s="4"/>
      <c r="ATD1298" s="4"/>
      <c r="ATE1298" s="4"/>
      <c r="ATF1298" s="4"/>
      <c r="ATG1298" s="4"/>
      <c r="ATH1298" s="4"/>
      <c r="ATI1298" s="4"/>
      <c r="ATJ1298" s="4"/>
      <c r="ATK1298" s="4"/>
      <c r="ATL1298" s="4"/>
      <c r="ATM1298" s="4"/>
      <c r="ATN1298" s="4"/>
      <c r="ATO1298" s="4"/>
      <c r="ATP1298" s="4"/>
      <c r="ATQ1298" s="4"/>
      <c r="ATR1298" s="4"/>
      <c r="ATS1298" s="4"/>
      <c r="ATT1298" s="4"/>
      <c r="ATU1298" s="4"/>
      <c r="ATV1298" s="4"/>
      <c r="ATW1298" s="4"/>
      <c r="ATX1298" s="4"/>
      <c r="ATY1298" s="4"/>
      <c r="ATZ1298" s="4"/>
      <c r="AUA1298" s="4"/>
      <c r="AUB1298" s="4"/>
      <c r="AUC1298" s="4"/>
      <c r="AUD1298" s="4"/>
      <c r="AUE1298" s="4"/>
      <c r="AUF1298" s="4"/>
      <c r="AUG1298" s="4"/>
      <c r="AUH1298" s="4"/>
      <c r="AUI1298" s="4"/>
      <c r="AUJ1298" s="4"/>
      <c r="AUK1298" s="4"/>
      <c r="AUL1298" s="4"/>
      <c r="AUM1298" s="4"/>
      <c r="AUN1298" s="4"/>
      <c r="AUO1298" s="4"/>
      <c r="AUP1298" s="4"/>
      <c r="AUQ1298" s="4"/>
      <c r="AUR1298" s="4"/>
      <c r="AUS1298" s="4"/>
      <c r="AUT1298" s="4"/>
      <c r="AUU1298" s="4"/>
      <c r="AUV1298" s="4"/>
      <c r="AUW1298" s="4"/>
      <c r="AUX1298" s="4"/>
      <c r="AUY1298" s="4"/>
      <c r="AUZ1298" s="4"/>
      <c r="AVA1298" s="4"/>
      <c r="AVB1298" s="4"/>
      <c r="AVC1298" s="4"/>
      <c r="AVD1298" s="4"/>
      <c r="AVE1298" s="4"/>
      <c r="AVF1298" s="4"/>
      <c r="AVG1298" s="4"/>
      <c r="AVH1298" s="4"/>
      <c r="AVI1298" s="4"/>
      <c r="AVJ1298" s="4"/>
      <c r="AVK1298" s="4"/>
      <c r="AVL1298" s="4"/>
      <c r="AVM1298" s="4"/>
      <c r="AVN1298" s="4"/>
      <c r="AVO1298" s="4"/>
      <c r="AVP1298" s="4"/>
      <c r="AVQ1298" s="4"/>
      <c r="AVR1298" s="4"/>
      <c r="AVS1298" s="4"/>
      <c r="AVT1298" s="4"/>
      <c r="AVU1298" s="4"/>
      <c r="AVV1298" s="4"/>
      <c r="AVW1298" s="4"/>
      <c r="AVX1298" s="4"/>
      <c r="AVY1298" s="4"/>
      <c r="AVZ1298" s="4"/>
      <c r="AWA1298" s="4"/>
      <c r="AWB1298" s="4"/>
      <c r="AWC1298" s="4"/>
      <c r="AWD1298" s="4"/>
      <c r="AWE1298" s="4"/>
      <c r="AWF1298" s="4"/>
      <c r="AWG1298" s="4"/>
      <c r="AWH1298" s="4"/>
      <c r="AWI1298" s="4"/>
      <c r="AWJ1298" s="4"/>
      <c r="AWK1298" s="4"/>
      <c r="AWL1298" s="4"/>
      <c r="AWM1298" s="4"/>
      <c r="AWN1298" s="4"/>
      <c r="AWO1298" s="4"/>
      <c r="AWP1298" s="4"/>
      <c r="AWQ1298" s="4"/>
      <c r="AWR1298" s="4"/>
      <c r="AWS1298" s="4"/>
      <c r="AWT1298" s="4"/>
      <c r="AWU1298" s="4"/>
      <c r="AWV1298" s="4"/>
      <c r="AWW1298" s="4"/>
      <c r="AWX1298" s="4"/>
      <c r="AWY1298" s="4"/>
      <c r="AWZ1298" s="4"/>
      <c r="AXA1298" s="4"/>
      <c r="AXB1298" s="4"/>
      <c r="AXC1298" s="4"/>
      <c r="AXD1298" s="4"/>
      <c r="AXE1298" s="4"/>
      <c r="AXF1298" s="4"/>
      <c r="AXG1298" s="4"/>
      <c r="AXH1298" s="4"/>
      <c r="AXI1298" s="4"/>
      <c r="AXJ1298" s="4"/>
      <c r="AXK1298" s="4"/>
      <c r="AXL1298" s="4"/>
      <c r="AXM1298" s="4"/>
      <c r="AXN1298" s="4"/>
      <c r="AXO1298" s="4"/>
      <c r="AXP1298" s="4"/>
      <c r="AXQ1298" s="4"/>
      <c r="AXR1298" s="4"/>
      <c r="AXS1298" s="4"/>
      <c r="AXT1298" s="4"/>
      <c r="AXU1298" s="4"/>
      <c r="AXV1298" s="4"/>
      <c r="AXW1298" s="4"/>
      <c r="AXX1298" s="4"/>
      <c r="AXY1298" s="4"/>
      <c r="AXZ1298" s="4"/>
      <c r="AYA1298" s="4"/>
      <c r="AYB1298" s="4"/>
      <c r="AYC1298" s="4"/>
      <c r="AYD1298" s="4"/>
      <c r="AYE1298" s="4"/>
      <c r="AYF1298" s="4"/>
      <c r="AYG1298" s="4"/>
      <c r="AYH1298" s="4"/>
      <c r="AYI1298" s="4"/>
      <c r="AYJ1298" s="4"/>
      <c r="AYK1298" s="4"/>
      <c r="AYL1298" s="4"/>
      <c r="AYM1298" s="4"/>
      <c r="AYN1298" s="4"/>
      <c r="AYO1298" s="4"/>
      <c r="AYP1298" s="4"/>
      <c r="AYQ1298" s="4"/>
      <c r="AYR1298" s="4"/>
      <c r="AYS1298" s="4"/>
      <c r="AYT1298" s="4"/>
      <c r="AYU1298" s="4"/>
      <c r="AYV1298" s="4"/>
      <c r="AYW1298" s="4"/>
      <c r="AYX1298" s="4"/>
      <c r="AYY1298" s="4"/>
      <c r="AYZ1298" s="4"/>
      <c r="AZA1298" s="4"/>
      <c r="AZB1298" s="4"/>
      <c r="AZC1298" s="4"/>
      <c r="AZD1298" s="4"/>
      <c r="AZE1298" s="4"/>
      <c r="AZF1298" s="4"/>
      <c r="AZG1298" s="4"/>
      <c r="AZH1298" s="4"/>
      <c r="AZI1298" s="4"/>
      <c r="AZJ1298" s="4"/>
      <c r="AZK1298" s="4"/>
      <c r="AZL1298" s="4"/>
      <c r="AZM1298" s="4"/>
      <c r="AZN1298" s="4"/>
      <c r="AZO1298" s="4"/>
      <c r="AZP1298" s="4"/>
      <c r="AZQ1298" s="4"/>
      <c r="AZR1298" s="4"/>
      <c r="AZS1298" s="4"/>
      <c r="AZT1298" s="4"/>
      <c r="AZU1298" s="4"/>
      <c r="AZV1298" s="4"/>
      <c r="AZW1298" s="4"/>
      <c r="AZX1298" s="4"/>
      <c r="AZY1298" s="4"/>
      <c r="AZZ1298" s="4"/>
      <c r="BAA1298" s="4"/>
      <c r="BAB1298" s="4"/>
      <c r="BAC1298" s="4"/>
      <c r="BAD1298" s="4"/>
      <c r="BAE1298" s="4"/>
      <c r="BAF1298" s="4"/>
      <c r="BAG1298" s="4"/>
      <c r="BAH1298" s="4"/>
      <c r="BAI1298" s="4"/>
      <c r="BAJ1298" s="4"/>
      <c r="BAK1298" s="4"/>
      <c r="BAL1298" s="4"/>
      <c r="BAM1298" s="4"/>
      <c r="BAN1298" s="4"/>
      <c r="BAO1298" s="4"/>
      <c r="BAP1298" s="4"/>
      <c r="BAQ1298" s="4"/>
      <c r="BAR1298" s="4"/>
      <c r="BAS1298" s="4"/>
      <c r="BAT1298" s="4"/>
      <c r="BAU1298" s="4"/>
      <c r="BAV1298" s="4"/>
      <c r="BAW1298" s="4"/>
      <c r="BAX1298" s="4"/>
      <c r="BAY1298" s="4"/>
      <c r="BAZ1298" s="4"/>
      <c r="BBA1298" s="4"/>
      <c r="BBB1298" s="4"/>
      <c r="BBC1298" s="4"/>
      <c r="BBD1298" s="4"/>
      <c r="BBE1298" s="4"/>
      <c r="BBF1298" s="4"/>
      <c r="BBG1298" s="4"/>
      <c r="BBH1298" s="4"/>
      <c r="BBI1298" s="4"/>
      <c r="BBJ1298" s="4"/>
      <c r="BBK1298" s="4"/>
      <c r="BBL1298" s="4"/>
      <c r="BBM1298" s="4"/>
      <c r="BBN1298" s="4"/>
      <c r="BBO1298" s="4"/>
      <c r="BBP1298" s="4"/>
      <c r="BBQ1298" s="4"/>
      <c r="BBR1298" s="4"/>
      <c r="BBS1298" s="4"/>
      <c r="BBT1298" s="4"/>
      <c r="BBU1298" s="4"/>
      <c r="BBV1298" s="4"/>
      <c r="BBW1298" s="4"/>
      <c r="BBX1298" s="4"/>
      <c r="BBY1298" s="4"/>
      <c r="BBZ1298" s="4"/>
      <c r="BCA1298" s="4"/>
      <c r="BCB1298" s="4"/>
      <c r="BCC1298" s="4"/>
      <c r="BCD1298" s="4"/>
      <c r="BCE1298" s="4"/>
      <c r="BCF1298" s="4"/>
      <c r="BCG1298" s="4"/>
      <c r="BCH1298" s="4"/>
      <c r="BCI1298" s="4"/>
      <c r="BCJ1298" s="4"/>
      <c r="BCK1298" s="4"/>
      <c r="BCL1298" s="4"/>
      <c r="BCM1298" s="4"/>
      <c r="BCN1298" s="4"/>
      <c r="BCO1298" s="4"/>
      <c r="BCP1298" s="4"/>
      <c r="BCQ1298" s="4"/>
      <c r="BCR1298" s="4"/>
      <c r="BCS1298" s="4"/>
      <c r="BCT1298" s="4"/>
      <c r="BCU1298" s="4"/>
      <c r="BCV1298" s="4"/>
      <c r="BCW1298" s="4"/>
      <c r="BCX1298" s="4"/>
      <c r="BCY1298" s="4"/>
      <c r="BCZ1298" s="4"/>
      <c r="BDA1298" s="4"/>
      <c r="BDB1298" s="4"/>
      <c r="BDC1298" s="4"/>
      <c r="BDD1298" s="4"/>
      <c r="BDE1298" s="4"/>
      <c r="BDF1298" s="4"/>
      <c r="BDG1298" s="4"/>
      <c r="BDH1298" s="4"/>
      <c r="BDI1298" s="4"/>
      <c r="BDJ1298" s="4"/>
      <c r="BDK1298" s="4"/>
      <c r="BDL1298" s="4"/>
      <c r="BDM1298" s="4"/>
      <c r="BDN1298" s="4"/>
      <c r="BDO1298" s="4"/>
      <c r="BDP1298" s="4"/>
      <c r="BDQ1298" s="4"/>
      <c r="BDR1298" s="4"/>
      <c r="BDS1298" s="4"/>
      <c r="BDT1298" s="4"/>
      <c r="BDU1298" s="4"/>
      <c r="BDV1298" s="4"/>
      <c r="BDW1298" s="4"/>
      <c r="BDX1298" s="4"/>
      <c r="BDY1298" s="4"/>
      <c r="BDZ1298" s="4"/>
      <c r="BEA1298" s="4"/>
      <c r="BEB1298" s="4"/>
      <c r="BEC1298" s="4"/>
      <c r="BED1298" s="4"/>
      <c r="BEE1298" s="4"/>
      <c r="BEF1298" s="4"/>
      <c r="BEG1298" s="4"/>
      <c r="BEH1298" s="4"/>
      <c r="BEI1298" s="4"/>
      <c r="BEJ1298" s="4"/>
      <c r="BEK1298" s="4"/>
      <c r="BEL1298" s="4"/>
      <c r="BEM1298" s="4"/>
      <c r="BEN1298" s="4"/>
      <c r="BEO1298" s="4"/>
      <c r="BEP1298" s="4"/>
      <c r="BEQ1298" s="4"/>
      <c r="BER1298" s="4"/>
      <c r="BES1298" s="4"/>
      <c r="BET1298" s="4"/>
      <c r="BEU1298" s="4"/>
      <c r="BEV1298" s="4"/>
      <c r="BEW1298" s="4"/>
      <c r="BEX1298" s="4"/>
      <c r="BEY1298" s="4"/>
      <c r="BEZ1298" s="4"/>
      <c r="BFA1298" s="4"/>
      <c r="BFB1298" s="4"/>
      <c r="BFC1298" s="4"/>
      <c r="BFD1298" s="4"/>
      <c r="BFE1298" s="4"/>
      <c r="BFF1298" s="4"/>
      <c r="BFG1298" s="4"/>
      <c r="BFH1298" s="4"/>
      <c r="BFI1298" s="4"/>
      <c r="BFJ1298" s="4"/>
      <c r="BFK1298" s="4"/>
      <c r="BFL1298" s="4"/>
      <c r="BFM1298" s="4"/>
      <c r="BFN1298" s="4"/>
      <c r="BFO1298" s="4"/>
      <c r="BFP1298" s="4"/>
      <c r="BFQ1298" s="4"/>
      <c r="BFR1298" s="4"/>
      <c r="BFS1298" s="4"/>
      <c r="BFT1298" s="4"/>
      <c r="BFU1298" s="4"/>
      <c r="BFV1298" s="4"/>
      <c r="BFW1298" s="4"/>
      <c r="BFX1298" s="4"/>
      <c r="BFY1298" s="4"/>
      <c r="BFZ1298" s="4"/>
      <c r="BGA1298" s="4"/>
      <c r="BGB1298" s="4"/>
      <c r="BGC1298" s="4"/>
      <c r="BGD1298" s="4"/>
      <c r="BGE1298" s="4"/>
      <c r="BGF1298" s="4"/>
      <c r="BGG1298" s="4"/>
      <c r="BGH1298" s="4"/>
      <c r="BGI1298" s="4"/>
      <c r="BGJ1298" s="4"/>
      <c r="BGK1298" s="4"/>
      <c r="BGL1298" s="4"/>
      <c r="BGM1298" s="4"/>
      <c r="BGN1298" s="4"/>
      <c r="BGO1298" s="4"/>
      <c r="BGP1298" s="4"/>
      <c r="BGQ1298" s="4"/>
      <c r="BGR1298" s="4"/>
      <c r="BGS1298" s="4"/>
      <c r="BGT1298" s="4"/>
      <c r="BGU1298" s="4"/>
      <c r="BGV1298" s="4"/>
      <c r="BGW1298" s="4"/>
      <c r="BGX1298" s="4"/>
      <c r="BGY1298" s="4"/>
      <c r="BGZ1298" s="4"/>
      <c r="BHA1298" s="4"/>
      <c r="BHB1298" s="4"/>
      <c r="BHC1298" s="4"/>
      <c r="BHD1298" s="4"/>
      <c r="BHE1298" s="4"/>
      <c r="BHF1298" s="4"/>
      <c r="BHG1298" s="4"/>
      <c r="BHH1298" s="4"/>
      <c r="BHI1298" s="4"/>
      <c r="BHJ1298" s="4"/>
      <c r="BHK1298" s="4"/>
      <c r="BHL1298" s="4"/>
      <c r="BHM1298" s="4"/>
      <c r="BHN1298" s="4"/>
      <c r="BHO1298" s="4"/>
      <c r="BHP1298" s="4"/>
      <c r="BHQ1298" s="4"/>
      <c r="BHR1298" s="4"/>
      <c r="BHS1298" s="4"/>
      <c r="BHT1298" s="4"/>
      <c r="BHU1298" s="4"/>
      <c r="BHV1298" s="4"/>
      <c r="BHW1298" s="4"/>
      <c r="BHX1298" s="4"/>
      <c r="BHY1298" s="4"/>
      <c r="BHZ1298" s="4"/>
      <c r="BIA1298" s="4"/>
      <c r="BIB1298" s="4"/>
      <c r="BIC1298" s="4"/>
      <c r="BID1298" s="4"/>
      <c r="BIE1298" s="4"/>
      <c r="BIF1298" s="4"/>
      <c r="BIG1298" s="4"/>
      <c r="BIH1298" s="4"/>
      <c r="BII1298" s="4"/>
      <c r="BIJ1298" s="4"/>
      <c r="BIK1298" s="4"/>
      <c r="BIL1298" s="4"/>
      <c r="BIM1298" s="4"/>
      <c r="BIN1298" s="4"/>
      <c r="BIO1298" s="4"/>
      <c r="BIP1298" s="4"/>
      <c r="BIQ1298" s="4"/>
      <c r="BIR1298" s="4"/>
      <c r="BIS1298" s="4"/>
      <c r="BIT1298" s="4"/>
      <c r="BIU1298" s="4"/>
      <c r="BIV1298" s="4"/>
      <c r="BIW1298" s="4"/>
      <c r="BIX1298" s="4"/>
      <c r="BIY1298" s="4"/>
      <c r="BIZ1298" s="4"/>
      <c r="BJA1298" s="4"/>
      <c r="BJB1298" s="4"/>
      <c r="BJC1298" s="4"/>
      <c r="BJD1298" s="4"/>
      <c r="BJE1298" s="4"/>
      <c r="BJF1298" s="4"/>
      <c r="BJG1298" s="4"/>
      <c r="BJH1298" s="4"/>
      <c r="BJI1298" s="4"/>
      <c r="BJJ1298" s="4"/>
      <c r="BJK1298" s="4"/>
      <c r="BJL1298" s="4"/>
      <c r="BJM1298" s="4"/>
      <c r="BJN1298" s="4"/>
      <c r="BJO1298" s="4"/>
      <c r="BJP1298" s="4"/>
      <c r="BJQ1298" s="4"/>
      <c r="BJR1298" s="4"/>
      <c r="BJS1298" s="4"/>
      <c r="BJT1298" s="4"/>
      <c r="BJU1298" s="4"/>
      <c r="BJV1298" s="4"/>
      <c r="BJW1298" s="4"/>
      <c r="BJX1298" s="4"/>
      <c r="BJY1298" s="4"/>
      <c r="BJZ1298" s="4"/>
      <c r="BKA1298" s="4"/>
      <c r="BKB1298" s="4"/>
      <c r="BKC1298" s="4"/>
      <c r="BKD1298" s="4"/>
      <c r="BKE1298" s="4"/>
      <c r="BKF1298" s="4"/>
      <c r="BKG1298" s="4"/>
      <c r="BKH1298" s="4"/>
      <c r="BKI1298" s="4"/>
      <c r="BKJ1298" s="4"/>
      <c r="BKK1298" s="4"/>
      <c r="BKL1298" s="4"/>
      <c r="BKM1298" s="4"/>
      <c r="BKN1298" s="4"/>
      <c r="BKO1298" s="4"/>
      <c r="BKP1298" s="4"/>
      <c r="BKQ1298" s="4"/>
      <c r="BKR1298" s="4"/>
      <c r="BKS1298" s="4"/>
      <c r="BKT1298" s="4"/>
      <c r="BKU1298" s="4"/>
      <c r="BKV1298" s="4"/>
      <c r="BKW1298" s="4"/>
      <c r="BKX1298" s="4"/>
      <c r="BKY1298" s="4"/>
      <c r="BKZ1298" s="4"/>
      <c r="BLA1298" s="4"/>
      <c r="BLB1298" s="4"/>
      <c r="BLC1298" s="4"/>
      <c r="BLD1298" s="4"/>
      <c r="BLE1298" s="4"/>
      <c r="BLF1298" s="4"/>
      <c r="BLG1298" s="4"/>
      <c r="BLH1298" s="4"/>
      <c r="BLI1298" s="4"/>
      <c r="BLJ1298" s="4"/>
      <c r="BLK1298" s="4"/>
      <c r="BLL1298" s="4"/>
      <c r="BLM1298" s="4"/>
      <c r="BLN1298" s="4"/>
      <c r="BLO1298" s="4"/>
      <c r="BLP1298" s="4"/>
      <c r="BLQ1298" s="4"/>
      <c r="BLR1298" s="4"/>
      <c r="BLS1298" s="4"/>
      <c r="BLT1298" s="4"/>
      <c r="BLU1298" s="4"/>
      <c r="BLV1298" s="4"/>
      <c r="BLW1298" s="4"/>
      <c r="BLX1298" s="4"/>
      <c r="BLY1298" s="4"/>
      <c r="BLZ1298" s="4"/>
      <c r="BMA1298" s="4"/>
      <c r="BMB1298" s="4"/>
      <c r="BMC1298" s="4"/>
      <c r="BMD1298" s="4"/>
      <c r="BME1298" s="4"/>
      <c r="BMF1298" s="4"/>
      <c r="BMG1298" s="4"/>
      <c r="BMH1298" s="4"/>
      <c r="BMI1298" s="4"/>
      <c r="BMJ1298" s="4"/>
      <c r="BMK1298" s="4"/>
      <c r="BML1298" s="4"/>
      <c r="BMM1298" s="4"/>
      <c r="BMN1298" s="4"/>
      <c r="BMO1298" s="4"/>
      <c r="BMP1298" s="4"/>
      <c r="BMQ1298" s="4"/>
      <c r="BMR1298" s="4"/>
      <c r="BMS1298" s="4"/>
      <c r="BMT1298" s="4"/>
      <c r="BMU1298" s="4"/>
      <c r="BMV1298" s="4"/>
      <c r="BMW1298" s="4"/>
      <c r="BMX1298" s="4"/>
      <c r="BMY1298" s="4"/>
      <c r="BMZ1298" s="4"/>
      <c r="BNA1298" s="4"/>
      <c r="BNB1298" s="4"/>
      <c r="BNC1298" s="4"/>
      <c r="BND1298" s="4"/>
      <c r="BNE1298" s="4"/>
      <c r="BNF1298" s="4"/>
      <c r="BNG1298" s="4"/>
      <c r="BNH1298" s="4"/>
      <c r="BNI1298" s="4"/>
      <c r="BNJ1298" s="4"/>
      <c r="BNK1298" s="4"/>
      <c r="BNL1298" s="4"/>
      <c r="BNM1298" s="4"/>
      <c r="BNN1298" s="4"/>
      <c r="BNO1298" s="4"/>
      <c r="BNP1298" s="4"/>
      <c r="BNQ1298" s="4"/>
      <c r="BNR1298" s="4"/>
      <c r="BNS1298" s="4"/>
      <c r="BNT1298" s="4"/>
      <c r="BNU1298" s="4"/>
      <c r="BNV1298" s="4"/>
      <c r="BNW1298" s="4"/>
      <c r="BNX1298" s="4"/>
      <c r="BNY1298" s="4"/>
      <c r="BNZ1298" s="4"/>
      <c r="BOA1298" s="4"/>
      <c r="BOB1298" s="4"/>
      <c r="BOC1298" s="4"/>
      <c r="BOD1298" s="4"/>
      <c r="BOE1298" s="4"/>
      <c r="BOF1298" s="4"/>
      <c r="BOG1298" s="4"/>
      <c r="BOH1298" s="4"/>
      <c r="BOI1298" s="4"/>
      <c r="BOJ1298" s="4"/>
      <c r="BOK1298" s="4"/>
      <c r="BOL1298" s="4"/>
      <c r="BOM1298" s="4"/>
      <c r="BON1298" s="4"/>
      <c r="BOO1298" s="4"/>
      <c r="BOP1298" s="4"/>
      <c r="BOQ1298" s="4"/>
      <c r="BOR1298" s="4"/>
      <c r="BOS1298" s="4"/>
      <c r="BOT1298" s="4"/>
      <c r="BOU1298" s="4"/>
      <c r="BOV1298" s="4"/>
      <c r="BOW1298" s="4"/>
      <c r="BOX1298" s="4"/>
      <c r="BOY1298" s="4"/>
      <c r="BOZ1298" s="4"/>
      <c r="BPA1298" s="4"/>
      <c r="BPB1298" s="4"/>
      <c r="BPC1298" s="4"/>
      <c r="BPD1298" s="4"/>
      <c r="BPE1298" s="4"/>
      <c r="BPF1298" s="4"/>
      <c r="BPG1298" s="4"/>
      <c r="BPH1298" s="4"/>
      <c r="BPI1298" s="4"/>
      <c r="BPJ1298" s="4"/>
      <c r="BPK1298" s="4"/>
      <c r="BPL1298" s="4"/>
      <c r="BPM1298" s="4"/>
      <c r="BPN1298" s="4"/>
      <c r="BPO1298" s="4"/>
      <c r="BPP1298" s="4"/>
      <c r="BPQ1298" s="4"/>
      <c r="BPR1298" s="4"/>
      <c r="BPS1298" s="4"/>
      <c r="BPT1298" s="4"/>
      <c r="BPU1298" s="4"/>
      <c r="BPV1298" s="4"/>
      <c r="BPW1298" s="4"/>
      <c r="BPX1298" s="4"/>
      <c r="BPY1298" s="4"/>
      <c r="BPZ1298" s="4"/>
      <c r="BQA1298" s="4"/>
      <c r="BQB1298" s="4"/>
      <c r="BQC1298" s="4"/>
      <c r="BQD1298" s="4"/>
      <c r="BQE1298" s="4"/>
      <c r="BQF1298" s="4"/>
      <c r="BQG1298" s="4"/>
      <c r="BQH1298" s="4"/>
      <c r="BQI1298" s="4"/>
      <c r="BQJ1298" s="4"/>
      <c r="BQK1298" s="4"/>
      <c r="BQL1298" s="4"/>
      <c r="BQM1298" s="4"/>
      <c r="BQN1298" s="4"/>
      <c r="BQO1298" s="4"/>
      <c r="BQP1298" s="4"/>
      <c r="BQQ1298" s="4"/>
      <c r="BQR1298" s="4"/>
      <c r="BQS1298" s="4"/>
      <c r="BQT1298" s="4"/>
      <c r="BQU1298" s="4"/>
      <c r="BQV1298" s="4"/>
      <c r="BQW1298" s="4"/>
      <c r="BQX1298" s="4"/>
      <c r="BQY1298" s="4"/>
      <c r="BQZ1298" s="4"/>
      <c r="BRA1298" s="4"/>
      <c r="BRB1298" s="4"/>
      <c r="BRC1298" s="4"/>
      <c r="BRD1298" s="4"/>
      <c r="BRE1298" s="4"/>
      <c r="BRF1298" s="4"/>
      <c r="BRG1298" s="4"/>
      <c r="BRH1298" s="4"/>
      <c r="BRI1298" s="4"/>
      <c r="BRJ1298" s="4"/>
      <c r="BRK1298" s="4"/>
      <c r="BRL1298" s="4"/>
      <c r="BRM1298" s="4"/>
      <c r="BRN1298" s="4"/>
      <c r="BRO1298" s="4"/>
      <c r="BRP1298" s="4"/>
      <c r="BRQ1298" s="4"/>
      <c r="BRR1298" s="4"/>
      <c r="BRS1298" s="4"/>
      <c r="BRT1298" s="4"/>
      <c r="BRU1298" s="4"/>
      <c r="BRV1298" s="4"/>
      <c r="BRW1298" s="4"/>
      <c r="BRX1298" s="4"/>
      <c r="BRY1298" s="4"/>
      <c r="BRZ1298" s="4"/>
      <c r="BSA1298" s="4"/>
      <c r="BSB1298" s="4"/>
      <c r="BSC1298" s="4"/>
      <c r="BSD1298" s="4"/>
      <c r="BSE1298" s="4"/>
      <c r="BSF1298" s="4"/>
      <c r="BSG1298" s="4"/>
      <c r="BSH1298" s="4"/>
      <c r="BSI1298" s="4"/>
      <c r="BSJ1298" s="4"/>
      <c r="BSK1298" s="4"/>
      <c r="BSL1298" s="4"/>
      <c r="BSM1298" s="4"/>
      <c r="BSN1298" s="4"/>
      <c r="BSO1298" s="4"/>
      <c r="BSP1298" s="4"/>
      <c r="BSQ1298" s="4"/>
      <c r="BSR1298" s="4"/>
      <c r="BSS1298" s="4"/>
      <c r="BST1298" s="4"/>
      <c r="BSU1298" s="4"/>
      <c r="BSV1298" s="4"/>
      <c r="BSW1298" s="4"/>
      <c r="BSX1298" s="4"/>
      <c r="BSY1298" s="4"/>
      <c r="BSZ1298" s="4"/>
      <c r="BTA1298" s="4"/>
      <c r="BTB1298" s="4"/>
      <c r="BTC1298" s="4"/>
      <c r="BTD1298" s="4"/>
      <c r="BTE1298" s="4"/>
      <c r="BTF1298" s="4"/>
      <c r="BTG1298" s="4"/>
      <c r="BTH1298" s="4"/>
      <c r="BTI1298" s="4"/>
      <c r="BTJ1298" s="4"/>
      <c r="BTK1298" s="4"/>
      <c r="BTL1298" s="4"/>
      <c r="BTM1298" s="4"/>
      <c r="BTN1298" s="4"/>
      <c r="BTO1298" s="4"/>
      <c r="BTP1298" s="4"/>
      <c r="BTQ1298" s="4"/>
      <c r="BTR1298" s="4"/>
      <c r="BTS1298" s="4"/>
      <c r="BTT1298" s="4"/>
      <c r="BTU1298" s="4"/>
      <c r="BTV1298" s="4"/>
      <c r="BTW1298" s="4"/>
      <c r="BTX1298" s="4"/>
      <c r="BTY1298" s="4"/>
      <c r="BTZ1298" s="4"/>
      <c r="BUA1298" s="4"/>
      <c r="BUB1298" s="4"/>
      <c r="BUC1298" s="4"/>
      <c r="BUD1298" s="4"/>
      <c r="BUE1298" s="4"/>
      <c r="BUF1298" s="4"/>
      <c r="BUG1298" s="4"/>
      <c r="BUH1298" s="4"/>
      <c r="BUI1298" s="4"/>
      <c r="BUJ1298" s="4"/>
      <c r="BUK1298" s="4"/>
      <c r="BUL1298" s="4"/>
      <c r="BUM1298" s="4"/>
      <c r="BUN1298" s="4"/>
      <c r="BUO1298" s="4"/>
      <c r="BUP1298" s="4"/>
      <c r="BUQ1298" s="4"/>
      <c r="BUR1298" s="4"/>
      <c r="BUS1298" s="4"/>
      <c r="BUT1298" s="4"/>
      <c r="BUU1298" s="4"/>
      <c r="BUV1298" s="4"/>
      <c r="BUW1298" s="4"/>
      <c r="BUX1298" s="4"/>
      <c r="BUY1298" s="4"/>
      <c r="BUZ1298" s="4"/>
      <c r="BVA1298" s="4"/>
      <c r="BVB1298" s="4"/>
      <c r="BVC1298" s="4"/>
      <c r="BVD1298" s="4"/>
      <c r="BVE1298" s="4"/>
      <c r="BVF1298" s="4"/>
      <c r="BVG1298" s="4"/>
      <c r="BVH1298" s="4"/>
      <c r="BVI1298" s="4"/>
      <c r="BVJ1298" s="4"/>
      <c r="BVK1298" s="4"/>
      <c r="BVL1298" s="4"/>
      <c r="BVM1298" s="4"/>
      <c r="BVN1298" s="4"/>
      <c r="BVO1298" s="4"/>
      <c r="BVP1298" s="4"/>
      <c r="BVQ1298" s="4"/>
      <c r="BVR1298" s="4"/>
      <c r="BVS1298" s="4"/>
      <c r="BVT1298" s="4"/>
      <c r="BVU1298" s="4"/>
      <c r="BVV1298" s="4"/>
      <c r="BVW1298" s="4"/>
      <c r="BVX1298" s="4"/>
      <c r="BVY1298" s="4"/>
      <c r="BVZ1298" s="4"/>
      <c r="BWA1298" s="4"/>
      <c r="BWB1298" s="4"/>
      <c r="BWC1298" s="4"/>
      <c r="BWD1298" s="4"/>
      <c r="BWE1298" s="4"/>
      <c r="BWF1298" s="4"/>
      <c r="BWG1298" s="4"/>
      <c r="BWH1298" s="4"/>
      <c r="BWI1298" s="4"/>
      <c r="BWJ1298" s="4"/>
      <c r="BWK1298" s="4"/>
      <c r="BWL1298" s="4"/>
      <c r="BWM1298" s="4"/>
      <c r="BWN1298" s="4"/>
      <c r="BWO1298" s="4"/>
      <c r="BWP1298" s="4"/>
      <c r="BWQ1298" s="4"/>
      <c r="BWR1298" s="4"/>
      <c r="BWS1298" s="4"/>
      <c r="BWT1298" s="4"/>
      <c r="BWU1298" s="4"/>
      <c r="BWV1298" s="4"/>
      <c r="BWW1298" s="4"/>
      <c r="BWX1298" s="4"/>
      <c r="BWY1298" s="4"/>
      <c r="BWZ1298" s="4"/>
      <c r="BXA1298" s="4"/>
      <c r="BXB1298" s="4"/>
      <c r="BXC1298" s="4"/>
      <c r="BXD1298" s="4"/>
      <c r="BXE1298" s="4"/>
      <c r="BXF1298" s="4"/>
      <c r="BXG1298" s="4"/>
      <c r="BXH1298" s="4"/>
      <c r="BXI1298" s="4"/>
      <c r="BXJ1298" s="4"/>
      <c r="BXK1298" s="4"/>
      <c r="BXL1298" s="4"/>
      <c r="BXM1298" s="4"/>
      <c r="BXN1298" s="4"/>
      <c r="BXO1298" s="4"/>
      <c r="BXP1298" s="4"/>
      <c r="BXQ1298" s="4"/>
      <c r="BXR1298" s="4"/>
      <c r="BXS1298" s="4"/>
      <c r="BXT1298" s="4"/>
      <c r="BXU1298" s="4"/>
      <c r="BXV1298" s="4"/>
      <c r="BXW1298" s="4"/>
      <c r="BXX1298" s="4"/>
      <c r="BXY1298" s="4"/>
      <c r="BXZ1298" s="4"/>
      <c r="BYA1298" s="4"/>
      <c r="BYB1298" s="4"/>
      <c r="BYC1298" s="4"/>
      <c r="BYD1298" s="4"/>
      <c r="BYE1298" s="4"/>
      <c r="BYF1298" s="4"/>
      <c r="BYG1298" s="4"/>
      <c r="BYH1298" s="4"/>
      <c r="BYI1298" s="4"/>
      <c r="BYJ1298" s="4"/>
      <c r="BYK1298" s="4"/>
      <c r="BYL1298" s="4"/>
      <c r="BYM1298" s="4"/>
      <c r="BYN1298" s="4"/>
      <c r="BYO1298" s="4"/>
      <c r="BYP1298" s="4"/>
      <c r="BYQ1298" s="4"/>
      <c r="BYR1298" s="4"/>
      <c r="BYS1298" s="4"/>
      <c r="BYT1298" s="4"/>
      <c r="BYU1298" s="4"/>
      <c r="BYV1298" s="4"/>
      <c r="BYW1298" s="4"/>
      <c r="BYX1298" s="4"/>
      <c r="BYY1298" s="4"/>
      <c r="BYZ1298" s="4"/>
      <c r="BZA1298" s="4"/>
      <c r="BZB1298" s="4"/>
      <c r="BZC1298" s="4"/>
      <c r="BZD1298" s="4"/>
      <c r="BZE1298" s="4"/>
      <c r="BZF1298" s="4"/>
      <c r="BZG1298" s="4"/>
      <c r="BZH1298" s="4"/>
      <c r="BZI1298" s="4"/>
      <c r="BZJ1298" s="4"/>
      <c r="BZK1298" s="4"/>
      <c r="BZL1298" s="4"/>
      <c r="BZM1298" s="4"/>
      <c r="BZN1298" s="4"/>
      <c r="BZO1298" s="4"/>
      <c r="BZP1298" s="4"/>
      <c r="BZQ1298" s="4"/>
      <c r="BZR1298" s="4"/>
      <c r="BZS1298" s="4"/>
      <c r="BZT1298" s="4"/>
      <c r="BZU1298" s="4"/>
      <c r="BZV1298" s="4"/>
      <c r="BZW1298" s="4"/>
      <c r="BZX1298" s="4"/>
      <c r="BZY1298" s="4"/>
      <c r="BZZ1298" s="4"/>
      <c r="CAA1298" s="4"/>
      <c r="CAB1298" s="4"/>
      <c r="CAC1298" s="4"/>
      <c r="CAD1298" s="4"/>
      <c r="CAE1298" s="4"/>
      <c r="CAF1298" s="4"/>
      <c r="CAG1298" s="4"/>
      <c r="CAH1298" s="4"/>
      <c r="CAI1298" s="4"/>
      <c r="CAJ1298" s="4"/>
      <c r="CAK1298" s="4"/>
      <c r="CAL1298" s="4"/>
      <c r="CAM1298" s="4"/>
      <c r="CAN1298" s="4"/>
      <c r="CAO1298" s="4"/>
      <c r="CAP1298" s="4"/>
      <c r="CAQ1298" s="4"/>
      <c r="CAR1298" s="4"/>
      <c r="CAS1298" s="4"/>
      <c r="CAT1298" s="4"/>
      <c r="CAU1298" s="4"/>
      <c r="CAV1298" s="4"/>
      <c r="CAW1298" s="4"/>
      <c r="CAX1298" s="4"/>
      <c r="CAY1298" s="4"/>
      <c r="CAZ1298" s="4"/>
      <c r="CBA1298" s="4"/>
      <c r="CBB1298" s="4"/>
      <c r="CBC1298" s="4"/>
      <c r="CBD1298" s="4"/>
      <c r="CBE1298" s="4"/>
      <c r="CBF1298" s="4"/>
      <c r="CBG1298" s="4"/>
      <c r="CBH1298" s="4"/>
      <c r="CBI1298" s="4"/>
      <c r="CBJ1298" s="4"/>
      <c r="CBK1298" s="4"/>
      <c r="CBL1298" s="4"/>
      <c r="CBM1298" s="4"/>
      <c r="CBN1298" s="4"/>
      <c r="CBO1298" s="4"/>
      <c r="CBP1298" s="4"/>
      <c r="CBQ1298" s="4"/>
      <c r="CBR1298" s="4"/>
      <c r="CBS1298" s="4"/>
      <c r="CBT1298" s="4"/>
      <c r="CBU1298" s="4"/>
      <c r="CBV1298" s="4"/>
      <c r="CBW1298" s="4"/>
      <c r="CBX1298" s="4"/>
      <c r="CBY1298" s="4"/>
      <c r="CBZ1298" s="4"/>
      <c r="CCA1298" s="4"/>
      <c r="CCB1298" s="4"/>
      <c r="CCC1298" s="4"/>
      <c r="CCD1298" s="4"/>
      <c r="CCE1298" s="4"/>
      <c r="CCF1298" s="4"/>
      <c r="CCG1298" s="4"/>
      <c r="CCH1298" s="4"/>
      <c r="CCI1298" s="4"/>
      <c r="CCJ1298" s="4"/>
      <c r="CCK1298" s="4"/>
      <c r="CCL1298" s="4"/>
      <c r="CCM1298" s="4"/>
      <c r="CCN1298" s="4"/>
      <c r="CCO1298" s="4"/>
      <c r="CCP1298" s="4"/>
      <c r="CCQ1298" s="4"/>
      <c r="CCR1298" s="4"/>
      <c r="CCS1298" s="4"/>
      <c r="CCT1298" s="4"/>
      <c r="CCU1298" s="4"/>
      <c r="CCV1298" s="4"/>
      <c r="CCW1298" s="4"/>
      <c r="CCX1298" s="4"/>
      <c r="CCY1298" s="4"/>
      <c r="CCZ1298" s="4"/>
      <c r="CDA1298" s="4"/>
      <c r="CDB1298" s="4"/>
      <c r="CDC1298" s="4"/>
      <c r="CDD1298" s="4"/>
      <c r="CDE1298" s="4"/>
      <c r="CDF1298" s="4"/>
      <c r="CDG1298" s="4"/>
      <c r="CDH1298" s="4"/>
      <c r="CDI1298" s="4"/>
      <c r="CDJ1298" s="4"/>
      <c r="CDK1298" s="4"/>
      <c r="CDL1298" s="4"/>
      <c r="CDM1298" s="4"/>
      <c r="CDN1298" s="4"/>
      <c r="CDO1298" s="4"/>
      <c r="CDP1298" s="4"/>
      <c r="CDQ1298" s="4"/>
      <c r="CDR1298" s="4"/>
      <c r="CDS1298" s="4"/>
      <c r="CDT1298" s="4"/>
      <c r="CDU1298" s="4"/>
      <c r="CDV1298" s="4"/>
      <c r="CDW1298" s="4"/>
      <c r="CDX1298" s="4"/>
      <c r="CDY1298" s="4"/>
      <c r="CDZ1298" s="4"/>
      <c r="CEA1298" s="4"/>
      <c r="CEB1298" s="4"/>
      <c r="CEC1298" s="4"/>
      <c r="CED1298" s="4"/>
      <c r="CEE1298" s="4"/>
      <c r="CEF1298" s="4"/>
      <c r="CEG1298" s="4"/>
      <c r="CEH1298" s="4"/>
      <c r="CEI1298" s="4"/>
      <c r="CEJ1298" s="4"/>
      <c r="CEK1298" s="4"/>
      <c r="CEL1298" s="4"/>
      <c r="CEM1298" s="4"/>
      <c r="CEN1298" s="4"/>
      <c r="CEO1298" s="4"/>
      <c r="CEP1298" s="4"/>
      <c r="CEQ1298" s="4"/>
      <c r="CER1298" s="4"/>
      <c r="CES1298" s="4"/>
      <c r="CET1298" s="4"/>
      <c r="CEU1298" s="4"/>
      <c r="CEV1298" s="4"/>
      <c r="CEW1298" s="4"/>
      <c r="CEX1298" s="4"/>
      <c r="CEY1298" s="4"/>
      <c r="CEZ1298" s="4"/>
      <c r="CFA1298" s="4"/>
      <c r="CFB1298" s="4"/>
      <c r="CFC1298" s="4"/>
      <c r="CFD1298" s="4"/>
      <c r="CFE1298" s="4"/>
      <c r="CFF1298" s="4"/>
      <c r="CFG1298" s="4"/>
      <c r="CFH1298" s="4"/>
      <c r="CFI1298" s="4"/>
      <c r="CFJ1298" s="4"/>
      <c r="CFK1298" s="4"/>
      <c r="CFL1298" s="4"/>
      <c r="CFM1298" s="4"/>
      <c r="CFN1298" s="4"/>
      <c r="CFO1298" s="4"/>
      <c r="CFP1298" s="4"/>
      <c r="CFQ1298" s="4"/>
      <c r="CFR1298" s="4"/>
      <c r="CFS1298" s="4"/>
      <c r="CFT1298" s="4"/>
      <c r="CFU1298" s="4"/>
      <c r="CFV1298" s="4"/>
      <c r="CFW1298" s="4"/>
      <c r="CFX1298" s="4"/>
      <c r="CFY1298" s="4"/>
      <c r="CFZ1298" s="4"/>
      <c r="CGA1298" s="4"/>
      <c r="CGB1298" s="4"/>
      <c r="CGC1298" s="4"/>
      <c r="CGD1298" s="4"/>
      <c r="CGE1298" s="4"/>
      <c r="CGF1298" s="4"/>
      <c r="CGG1298" s="4"/>
      <c r="CGH1298" s="4"/>
      <c r="CGI1298" s="4"/>
      <c r="CGJ1298" s="4"/>
      <c r="CGK1298" s="4"/>
      <c r="CGL1298" s="4"/>
      <c r="CGM1298" s="4"/>
      <c r="CGN1298" s="4"/>
      <c r="CGO1298" s="4"/>
      <c r="CGP1298" s="4"/>
      <c r="CGQ1298" s="4"/>
      <c r="CGR1298" s="4"/>
      <c r="CGS1298" s="4"/>
      <c r="CGT1298" s="4"/>
      <c r="CGU1298" s="4"/>
      <c r="CGV1298" s="4"/>
      <c r="CGW1298" s="4"/>
      <c r="CGX1298" s="4"/>
      <c r="CGY1298" s="4"/>
      <c r="CGZ1298" s="4"/>
      <c r="CHA1298" s="4"/>
      <c r="CHB1298" s="4"/>
      <c r="CHC1298" s="4"/>
      <c r="CHD1298" s="4"/>
      <c r="CHE1298" s="4"/>
      <c r="CHF1298" s="4"/>
      <c r="CHG1298" s="4"/>
      <c r="CHH1298" s="4"/>
      <c r="CHI1298" s="4"/>
      <c r="CHJ1298" s="4"/>
      <c r="CHK1298" s="4"/>
      <c r="CHL1298" s="4"/>
      <c r="CHM1298" s="4"/>
      <c r="CHN1298" s="4"/>
      <c r="CHO1298" s="4"/>
      <c r="CHP1298" s="4"/>
      <c r="CHQ1298" s="4"/>
      <c r="CHR1298" s="4"/>
      <c r="CHS1298" s="4"/>
      <c r="CHT1298" s="4"/>
      <c r="CHU1298" s="4"/>
      <c r="CHV1298" s="4"/>
      <c r="CHW1298" s="4"/>
      <c r="CHX1298" s="4"/>
      <c r="CHY1298" s="4"/>
      <c r="CHZ1298" s="4"/>
      <c r="CIA1298" s="4"/>
      <c r="CIB1298" s="4"/>
      <c r="CIC1298" s="4"/>
      <c r="CID1298" s="4"/>
      <c r="CIE1298" s="4"/>
      <c r="CIF1298" s="4"/>
      <c r="CIG1298" s="4"/>
      <c r="CIH1298" s="4"/>
      <c r="CII1298" s="4"/>
      <c r="CIJ1298" s="4"/>
      <c r="CIK1298" s="4"/>
      <c r="CIL1298" s="4"/>
      <c r="CIM1298" s="4"/>
      <c r="CIN1298" s="4"/>
      <c r="CIO1298" s="4"/>
      <c r="CIP1298" s="4"/>
      <c r="CIQ1298" s="4"/>
      <c r="CIR1298" s="4"/>
      <c r="CIS1298" s="4"/>
      <c r="CIT1298" s="4"/>
      <c r="CIU1298" s="4"/>
      <c r="CIV1298" s="4"/>
      <c r="CIW1298" s="4"/>
      <c r="CIX1298" s="4"/>
      <c r="CIY1298" s="4"/>
      <c r="CIZ1298" s="4"/>
      <c r="CJA1298" s="4"/>
      <c r="CJB1298" s="4"/>
      <c r="CJC1298" s="4"/>
      <c r="CJD1298" s="4"/>
      <c r="CJE1298" s="4"/>
      <c r="CJF1298" s="4"/>
      <c r="CJG1298" s="4"/>
      <c r="CJH1298" s="4"/>
      <c r="CJI1298" s="4"/>
      <c r="CJJ1298" s="4"/>
      <c r="CJK1298" s="4"/>
      <c r="CJL1298" s="4"/>
      <c r="CJM1298" s="4"/>
      <c r="CJN1298" s="4"/>
      <c r="CJO1298" s="4"/>
      <c r="CJP1298" s="4"/>
      <c r="CJQ1298" s="4"/>
      <c r="CJR1298" s="4"/>
      <c r="CJS1298" s="4"/>
      <c r="CJT1298" s="4"/>
      <c r="CJU1298" s="4"/>
      <c r="CJV1298" s="4"/>
      <c r="CJW1298" s="4"/>
      <c r="CJX1298" s="4"/>
      <c r="CJY1298" s="4"/>
      <c r="CJZ1298" s="4"/>
      <c r="CKA1298" s="4"/>
      <c r="CKB1298" s="4"/>
      <c r="CKC1298" s="4"/>
      <c r="CKD1298" s="4"/>
      <c r="CKE1298" s="4"/>
      <c r="CKF1298" s="4"/>
      <c r="CKG1298" s="4"/>
      <c r="CKH1298" s="4"/>
      <c r="CKI1298" s="4"/>
      <c r="CKJ1298" s="4"/>
      <c r="CKK1298" s="4"/>
      <c r="CKL1298" s="4"/>
      <c r="CKM1298" s="4"/>
      <c r="CKN1298" s="4"/>
      <c r="CKO1298" s="4"/>
      <c r="CKP1298" s="4"/>
      <c r="CKQ1298" s="4"/>
      <c r="CKR1298" s="4"/>
      <c r="CKS1298" s="4"/>
      <c r="CKT1298" s="4"/>
      <c r="CKU1298" s="4"/>
      <c r="CKV1298" s="4"/>
      <c r="CKW1298" s="4"/>
      <c r="CKX1298" s="4"/>
      <c r="CKY1298" s="4"/>
      <c r="CKZ1298" s="4"/>
      <c r="CLA1298" s="4"/>
      <c r="CLB1298" s="4"/>
      <c r="CLC1298" s="4"/>
      <c r="CLD1298" s="4"/>
      <c r="CLE1298" s="4"/>
      <c r="CLF1298" s="4"/>
      <c r="CLG1298" s="4"/>
      <c r="CLH1298" s="4"/>
      <c r="CLI1298" s="4"/>
      <c r="CLJ1298" s="4"/>
      <c r="CLK1298" s="4"/>
      <c r="CLL1298" s="4"/>
      <c r="CLM1298" s="4"/>
      <c r="CLN1298" s="4"/>
      <c r="CLO1298" s="4"/>
      <c r="CLP1298" s="4"/>
      <c r="CLQ1298" s="4"/>
      <c r="CLR1298" s="4"/>
      <c r="CLS1298" s="4"/>
      <c r="CLT1298" s="4"/>
      <c r="CLU1298" s="4"/>
      <c r="CLV1298" s="4"/>
      <c r="CLW1298" s="4"/>
      <c r="CLX1298" s="4"/>
      <c r="CLY1298" s="4"/>
      <c r="CLZ1298" s="4"/>
      <c r="CMA1298" s="4"/>
      <c r="CMB1298" s="4"/>
      <c r="CMC1298" s="4"/>
      <c r="CMD1298" s="4"/>
      <c r="CME1298" s="4"/>
      <c r="CMF1298" s="4"/>
      <c r="CMG1298" s="4"/>
      <c r="CMH1298" s="4"/>
      <c r="CMI1298" s="4"/>
      <c r="CMJ1298" s="4"/>
      <c r="CMK1298" s="4"/>
      <c r="CML1298" s="4"/>
      <c r="CMM1298" s="4"/>
      <c r="CMN1298" s="4"/>
      <c r="CMO1298" s="4"/>
      <c r="CMP1298" s="4"/>
      <c r="CMQ1298" s="4"/>
      <c r="CMR1298" s="4"/>
      <c r="CMS1298" s="4"/>
      <c r="CMT1298" s="4"/>
      <c r="CMU1298" s="4"/>
      <c r="CMV1298" s="4"/>
      <c r="CMW1298" s="4"/>
      <c r="CMX1298" s="4"/>
      <c r="CMY1298" s="4"/>
      <c r="CMZ1298" s="4"/>
      <c r="CNA1298" s="4"/>
      <c r="CNB1298" s="4"/>
      <c r="CNC1298" s="4"/>
      <c r="CND1298" s="4"/>
      <c r="CNE1298" s="4"/>
      <c r="CNF1298" s="4"/>
      <c r="CNG1298" s="4"/>
      <c r="CNH1298" s="4"/>
      <c r="CNI1298" s="4"/>
      <c r="CNJ1298" s="4"/>
      <c r="CNK1298" s="4"/>
      <c r="CNL1298" s="4"/>
      <c r="CNM1298" s="4"/>
      <c r="CNN1298" s="4"/>
      <c r="CNO1298" s="4"/>
      <c r="CNP1298" s="4"/>
      <c r="CNQ1298" s="4"/>
      <c r="CNR1298" s="4"/>
      <c r="CNS1298" s="4"/>
      <c r="CNT1298" s="4"/>
      <c r="CNU1298" s="4"/>
      <c r="CNV1298" s="4"/>
      <c r="CNW1298" s="4"/>
      <c r="CNX1298" s="4"/>
      <c r="CNY1298" s="4"/>
      <c r="CNZ1298" s="4"/>
      <c r="COA1298" s="4"/>
      <c r="COB1298" s="4"/>
      <c r="COC1298" s="4"/>
      <c r="COD1298" s="4"/>
      <c r="COE1298" s="4"/>
      <c r="COF1298" s="4"/>
      <c r="COG1298" s="4"/>
      <c r="COH1298" s="4"/>
      <c r="COI1298" s="4"/>
      <c r="COJ1298" s="4"/>
      <c r="COK1298" s="4"/>
      <c r="COL1298" s="4"/>
      <c r="COM1298" s="4"/>
      <c r="CON1298" s="4"/>
      <c r="COO1298" s="4"/>
      <c r="COP1298" s="4"/>
      <c r="COQ1298" s="4"/>
      <c r="COR1298" s="4"/>
      <c r="COS1298" s="4"/>
      <c r="COT1298" s="4"/>
      <c r="COU1298" s="4"/>
      <c r="COV1298" s="4"/>
      <c r="COW1298" s="4"/>
      <c r="COX1298" s="4"/>
      <c r="COY1298" s="4"/>
      <c r="COZ1298" s="4"/>
      <c r="CPA1298" s="4"/>
      <c r="CPB1298" s="4"/>
      <c r="CPC1298" s="4"/>
      <c r="CPD1298" s="4"/>
      <c r="CPE1298" s="4"/>
      <c r="CPF1298" s="4"/>
      <c r="CPG1298" s="4"/>
      <c r="CPH1298" s="4"/>
      <c r="CPI1298" s="4"/>
      <c r="CPJ1298" s="4"/>
      <c r="CPK1298" s="4"/>
      <c r="CPL1298" s="4"/>
      <c r="CPM1298" s="4"/>
      <c r="CPN1298" s="4"/>
      <c r="CPO1298" s="4"/>
      <c r="CPP1298" s="4"/>
      <c r="CPQ1298" s="4"/>
      <c r="CPR1298" s="4"/>
      <c r="CPS1298" s="4"/>
      <c r="CPT1298" s="4"/>
      <c r="CPU1298" s="4"/>
      <c r="CPV1298" s="4"/>
      <c r="CPW1298" s="4"/>
      <c r="CPX1298" s="4"/>
      <c r="CPY1298" s="4"/>
      <c r="CPZ1298" s="4"/>
      <c r="CQA1298" s="4"/>
      <c r="CQB1298" s="4"/>
      <c r="CQC1298" s="4"/>
      <c r="CQD1298" s="4"/>
      <c r="CQE1298" s="4"/>
      <c r="CQF1298" s="4"/>
      <c r="CQG1298" s="4"/>
      <c r="CQH1298" s="4"/>
      <c r="CQI1298" s="4"/>
      <c r="CQJ1298" s="4"/>
      <c r="CQK1298" s="4"/>
      <c r="CQL1298" s="4"/>
      <c r="CQM1298" s="4"/>
      <c r="CQN1298" s="4"/>
      <c r="CQO1298" s="4"/>
      <c r="CQP1298" s="4"/>
      <c r="CQQ1298" s="4"/>
      <c r="CQR1298" s="4"/>
      <c r="CQS1298" s="4"/>
      <c r="CQT1298" s="4"/>
      <c r="CQU1298" s="4"/>
      <c r="CQV1298" s="4"/>
      <c r="CQW1298" s="4"/>
      <c r="CQX1298" s="4"/>
      <c r="CQY1298" s="4"/>
      <c r="CQZ1298" s="4"/>
      <c r="CRA1298" s="4"/>
      <c r="CRB1298" s="4"/>
      <c r="CRC1298" s="4"/>
      <c r="CRD1298" s="4"/>
      <c r="CRE1298" s="4"/>
      <c r="CRF1298" s="4"/>
      <c r="CRG1298" s="4"/>
      <c r="CRH1298" s="4"/>
      <c r="CRI1298" s="4"/>
      <c r="CRJ1298" s="4"/>
      <c r="CRK1298" s="4"/>
      <c r="CRL1298" s="4"/>
      <c r="CRM1298" s="4"/>
      <c r="CRN1298" s="4"/>
      <c r="CRO1298" s="4"/>
      <c r="CRP1298" s="4"/>
      <c r="CRQ1298" s="4"/>
      <c r="CRR1298" s="4"/>
      <c r="CRS1298" s="4"/>
      <c r="CRT1298" s="4"/>
      <c r="CRU1298" s="4"/>
      <c r="CRV1298" s="4"/>
      <c r="CRW1298" s="4"/>
      <c r="CRX1298" s="4"/>
      <c r="CRY1298" s="4"/>
      <c r="CRZ1298" s="4"/>
      <c r="CSA1298" s="4"/>
      <c r="CSB1298" s="4"/>
      <c r="CSC1298" s="4"/>
      <c r="CSD1298" s="4"/>
      <c r="CSE1298" s="4"/>
      <c r="CSF1298" s="4"/>
      <c r="CSG1298" s="4"/>
      <c r="CSH1298" s="4"/>
      <c r="CSI1298" s="4"/>
      <c r="CSJ1298" s="4"/>
      <c r="CSK1298" s="4"/>
      <c r="CSL1298" s="4"/>
      <c r="CSM1298" s="4"/>
      <c r="CSN1298" s="4"/>
      <c r="CSO1298" s="4"/>
      <c r="CSP1298" s="4"/>
      <c r="CSQ1298" s="4"/>
      <c r="CSR1298" s="4"/>
      <c r="CSS1298" s="4"/>
      <c r="CST1298" s="4"/>
      <c r="CSU1298" s="4"/>
      <c r="CSV1298" s="4"/>
      <c r="CSW1298" s="4"/>
      <c r="CSX1298" s="4"/>
      <c r="CSY1298" s="4"/>
      <c r="CSZ1298" s="4"/>
      <c r="CTA1298" s="4"/>
      <c r="CTB1298" s="4"/>
      <c r="CTC1298" s="4"/>
      <c r="CTD1298" s="4"/>
      <c r="CTE1298" s="4"/>
      <c r="CTF1298" s="4"/>
      <c r="CTG1298" s="4"/>
      <c r="CTH1298" s="4"/>
      <c r="CTI1298" s="4"/>
      <c r="CTJ1298" s="4"/>
      <c r="CTK1298" s="4"/>
      <c r="CTL1298" s="4"/>
      <c r="CTM1298" s="4"/>
      <c r="CTN1298" s="4"/>
      <c r="CTO1298" s="4"/>
      <c r="CTP1298" s="4"/>
      <c r="CTQ1298" s="4"/>
      <c r="CTR1298" s="4"/>
      <c r="CTS1298" s="4"/>
      <c r="CTT1298" s="4"/>
      <c r="CTU1298" s="4"/>
      <c r="CTV1298" s="4"/>
      <c r="CTW1298" s="4"/>
      <c r="CTX1298" s="4"/>
      <c r="CTY1298" s="4"/>
      <c r="CTZ1298" s="4"/>
      <c r="CUA1298" s="4"/>
      <c r="CUB1298" s="4"/>
      <c r="CUC1298" s="4"/>
      <c r="CUD1298" s="4"/>
      <c r="CUE1298" s="4"/>
      <c r="CUF1298" s="4"/>
      <c r="CUG1298" s="4"/>
      <c r="CUH1298" s="4"/>
      <c r="CUI1298" s="4"/>
      <c r="CUJ1298" s="4"/>
      <c r="CUK1298" s="4"/>
      <c r="CUL1298" s="4"/>
      <c r="CUM1298" s="4"/>
      <c r="CUN1298" s="4"/>
      <c r="CUO1298" s="4"/>
      <c r="CUP1298" s="4"/>
      <c r="CUQ1298" s="4"/>
      <c r="CUR1298" s="4"/>
      <c r="CUS1298" s="4"/>
      <c r="CUT1298" s="4"/>
      <c r="CUU1298" s="4"/>
      <c r="CUV1298" s="4"/>
      <c r="CUW1298" s="4"/>
      <c r="CUX1298" s="4"/>
      <c r="CUY1298" s="4"/>
      <c r="CUZ1298" s="4"/>
      <c r="CVA1298" s="4"/>
      <c r="CVB1298" s="4"/>
      <c r="CVC1298" s="4"/>
      <c r="CVD1298" s="4"/>
      <c r="CVE1298" s="4"/>
      <c r="CVF1298" s="4"/>
      <c r="CVG1298" s="4"/>
      <c r="CVH1298" s="4"/>
      <c r="CVI1298" s="4"/>
      <c r="CVJ1298" s="4"/>
      <c r="CVK1298" s="4"/>
      <c r="CVL1298" s="4"/>
      <c r="CVM1298" s="4"/>
      <c r="CVN1298" s="4"/>
      <c r="CVO1298" s="4"/>
      <c r="CVP1298" s="4"/>
      <c r="CVQ1298" s="4"/>
      <c r="CVR1298" s="4"/>
      <c r="CVS1298" s="4"/>
      <c r="CVT1298" s="4"/>
      <c r="CVU1298" s="4"/>
      <c r="CVV1298" s="4"/>
      <c r="CVW1298" s="4"/>
      <c r="CVX1298" s="4"/>
      <c r="CVY1298" s="4"/>
      <c r="CVZ1298" s="4"/>
      <c r="CWA1298" s="4"/>
      <c r="CWB1298" s="4"/>
      <c r="CWC1298" s="4"/>
      <c r="CWD1298" s="4"/>
      <c r="CWE1298" s="4"/>
      <c r="CWF1298" s="4"/>
      <c r="CWG1298" s="4"/>
      <c r="CWH1298" s="4"/>
      <c r="CWI1298" s="4"/>
      <c r="CWJ1298" s="4"/>
      <c r="CWK1298" s="4"/>
      <c r="CWL1298" s="4"/>
      <c r="CWM1298" s="4"/>
      <c r="CWN1298" s="4"/>
      <c r="CWO1298" s="4"/>
      <c r="CWP1298" s="4"/>
      <c r="CWQ1298" s="4"/>
      <c r="CWR1298" s="4"/>
      <c r="CWS1298" s="4"/>
      <c r="CWT1298" s="4"/>
      <c r="CWU1298" s="4"/>
      <c r="CWV1298" s="4"/>
      <c r="CWW1298" s="4"/>
      <c r="CWX1298" s="4"/>
      <c r="CWY1298" s="4"/>
      <c r="CWZ1298" s="4"/>
      <c r="CXA1298" s="4"/>
      <c r="CXB1298" s="4"/>
      <c r="CXC1298" s="4"/>
      <c r="CXD1298" s="4"/>
      <c r="CXE1298" s="4"/>
      <c r="CXF1298" s="4"/>
      <c r="CXG1298" s="4"/>
      <c r="CXH1298" s="4"/>
      <c r="CXI1298" s="4"/>
      <c r="CXJ1298" s="4"/>
      <c r="CXK1298" s="4"/>
      <c r="CXL1298" s="4"/>
      <c r="CXM1298" s="4"/>
      <c r="CXN1298" s="4"/>
      <c r="CXO1298" s="4"/>
      <c r="CXP1298" s="4"/>
      <c r="CXQ1298" s="4"/>
      <c r="CXR1298" s="4"/>
      <c r="CXS1298" s="4"/>
      <c r="CXT1298" s="4"/>
      <c r="CXU1298" s="4"/>
      <c r="CXV1298" s="4"/>
      <c r="CXW1298" s="4"/>
      <c r="CXX1298" s="4"/>
      <c r="CXY1298" s="4"/>
      <c r="CXZ1298" s="4"/>
      <c r="CYA1298" s="4"/>
      <c r="CYB1298" s="4"/>
      <c r="CYC1298" s="4"/>
      <c r="CYD1298" s="4"/>
      <c r="CYE1298" s="4"/>
      <c r="CYF1298" s="4"/>
      <c r="CYG1298" s="4"/>
      <c r="CYH1298" s="4"/>
      <c r="CYI1298" s="4"/>
      <c r="CYJ1298" s="4"/>
      <c r="CYK1298" s="4"/>
      <c r="CYL1298" s="4"/>
      <c r="CYM1298" s="4"/>
      <c r="CYN1298" s="4"/>
      <c r="CYO1298" s="4"/>
      <c r="CYP1298" s="4"/>
      <c r="CYQ1298" s="4"/>
      <c r="CYR1298" s="4"/>
      <c r="CYS1298" s="4"/>
      <c r="CYT1298" s="4"/>
      <c r="CYU1298" s="4"/>
      <c r="CYV1298" s="4"/>
      <c r="CYW1298" s="4"/>
      <c r="CYX1298" s="4"/>
      <c r="CYY1298" s="4"/>
      <c r="CYZ1298" s="4"/>
      <c r="CZA1298" s="4"/>
      <c r="CZB1298" s="4"/>
      <c r="CZC1298" s="4"/>
      <c r="CZD1298" s="4"/>
      <c r="CZE1298" s="4"/>
      <c r="CZF1298" s="4"/>
      <c r="CZG1298" s="4"/>
      <c r="CZH1298" s="4"/>
      <c r="CZI1298" s="4"/>
      <c r="CZJ1298" s="4"/>
      <c r="CZK1298" s="4"/>
      <c r="CZL1298" s="4"/>
      <c r="CZM1298" s="4"/>
      <c r="CZN1298" s="4"/>
      <c r="CZO1298" s="4"/>
      <c r="CZP1298" s="4"/>
    </row>
    <row r="1299" spans="1:2720" ht="15.75" hidden="1" customHeight="1" x14ac:dyDescent="0.25">
      <c r="A1299" s="875">
        <v>1303</v>
      </c>
      <c r="B1299" s="2017"/>
      <c r="C1299" s="193" t="s">
        <v>9566</v>
      </c>
      <c r="D1299" s="193" t="s">
        <v>23</v>
      </c>
      <c r="E1299" s="193" t="s">
        <v>4126</v>
      </c>
      <c r="F1299" s="193">
        <v>641081</v>
      </c>
      <c r="G1299" s="193">
        <v>18</v>
      </c>
      <c r="H1299" s="193" t="s">
        <v>2634</v>
      </c>
      <c r="I1299" s="193" t="s">
        <v>2634</v>
      </c>
      <c r="J1299" s="193" t="s">
        <v>3968</v>
      </c>
      <c r="K1299" s="193">
        <v>540308081</v>
      </c>
      <c r="L1299" s="193">
        <v>147.19999999999999</v>
      </c>
      <c r="M1299" s="193">
        <v>165</v>
      </c>
      <c r="N1299" s="194">
        <f t="shared" si="284"/>
        <v>54.067952249770421</v>
      </c>
      <c r="O1299" s="195">
        <v>3</v>
      </c>
      <c r="P1299" s="196">
        <f t="shared" si="295"/>
        <v>68.062499999999986</v>
      </c>
      <c r="Q1299" s="196">
        <f t="shared" si="296"/>
        <v>79.137500000000003</v>
      </c>
      <c r="R1299" s="197"/>
      <c r="S1299" s="198">
        <v>41903</v>
      </c>
      <c r="T1299" s="197" t="s">
        <v>253</v>
      </c>
      <c r="U1299" s="197" t="s">
        <v>2490</v>
      </c>
      <c r="V1299" s="197" t="s">
        <v>9567</v>
      </c>
      <c r="W1299" s="197" t="s">
        <v>11291</v>
      </c>
      <c r="X1299" s="197"/>
      <c r="Y1299" s="197"/>
      <c r="Z1299" s="197"/>
      <c r="AA1299" s="197"/>
      <c r="AB1299" s="197" t="s">
        <v>2633</v>
      </c>
      <c r="AC1299" s="197" t="s">
        <v>2635</v>
      </c>
      <c r="AD1299" s="197"/>
      <c r="AE1299" s="197"/>
      <c r="AF1299" s="197"/>
      <c r="AG1299" s="197"/>
      <c r="AH1299" s="197"/>
      <c r="AI1299" s="197"/>
      <c r="AJ1299" s="197"/>
      <c r="AK1299" s="197"/>
      <c r="AL1299" s="197"/>
      <c r="AM1299" s="197"/>
      <c r="AN1299" s="197" t="s">
        <v>2633</v>
      </c>
      <c r="AO1299" s="197" t="s">
        <v>4075</v>
      </c>
      <c r="AP1299" s="197" t="s">
        <v>4078</v>
      </c>
      <c r="AQ1299" s="197" t="s">
        <v>2635</v>
      </c>
      <c r="AR1299" s="197"/>
      <c r="AS1299" s="197"/>
      <c r="AT1299" s="197"/>
      <c r="AU1299" s="197"/>
      <c r="AV1299" s="197"/>
      <c r="AW1299" s="197"/>
      <c r="AX1299" s="197"/>
      <c r="AY1299" s="197"/>
      <c r="AZ1299" s="197"/>
      <c r="BA1299" s="197" t="s">
        <v>3970</v>
      </c>
      <c r="BB1299" s="197" t="s">
        <v>3970</v>
      </c>
      <c r="BC1299" s="197"/>
      <c r="BD1299" s="197"/>
      <c r="BE1299" s="197" t="s">
        <v>2634</v>
      </c>
      <c r="BF1299" s="197"/>
      <c r="BG1299" s="197"/>
      <c r="BH1299" s="197"/>
      <c r="BI1299" s="197"/>
      <c r="BJ1299" s="197" t="s">
        <v>9550</v>
      </c>
      <c r="BK1299" s="197" t="s">
        <v>9776</v>
      </c>
      <c r="BL1299" s="197">
        <v>139.5</v>
      </c>
      <c r="BM1299" s="199">
        <f t="shared" si="287"/>
        <v>9.7299004896540691</v>
      </c>
      <c r="BN1299" s="197" t="s">
        <v>10435</v>
      </c>
      <c r="BO1299" s="197">
        <v>124.4</v>
      </c>
      <c r="BP1299" s="196">
        <f t="shared" si="294"/>
        <v>28.810614436897779</v>
      </c>
      <c r="BQ1299" s="197" t="s">
        <v>1610</v>
      </c>
      <c r="BR1299" s="197">
        <v>120</v>
      </c>
      <c r="BS1299" s="196">
        <f t="shared" si="288"/>
        <v>34.37055757384298</v>
      </c>
      <c r="BT1299" s="197" t="s">
        <v>6264</v>
      </c>
      <c r="BU1299" s="197">
        <v>111.6</v>
      </c>
      <c r="BV1299" s="199">
        <f t="shared" si="291"/>
        <v>44.98499447164744</v>
      </c>
      <c r="BW1299" s="197"/>
      <c r="BX1299" s="197"/>
      <c r="BY1299" s="196">
        <f t="shared" si="292"/>
        <v>186.00537039962089</v>
      </c>
      <c r="BZ1299" s="197"/>
      <c r="CA1299" s="197"/>
      <c r="CB1299" s="196">
        <f t="shared" si="289"/>
        <v>186.00537039962089</v>
      </c>
      <c r="CC1299" s="197"/>
      <c r="CD1299" s="197"/>
      <c r="CE1299" s="196">
        <f t="shared" si="285"/>
        <v>186.00537039962089</v>
      </c>
      <c r="CF1299" s="197"/>
      <c r="CG1299" s="197"/>
      <c r="CH1299" s="196">
        <f t="shared" si="290"/>
        <v>186.00537039962089</v>
      </c>
      <c r="CI1299" s="197"/>
      <c r="CJ1299" s="197"/>
      <c r="CK1299" s="196">
        <f t="shared" si="293"/>
        <v>186.00537039962089</v>
      </c>
      <c r="CL1299" s="197">
        <v>111.6</v>
      </c>
      <c r="CM1299" s="196">
        <f t="shared" si="297"/>
        <v>44.98499447164744</v>
      </c>
      <c r="CN1299" s="197">
        <v>70</v>
      </c>
      <c r="CO1299" s="197"/>
      <c r="CP1299" s="197"/>
      <c r="CQ1299" s="200"/>
      <c r="CR1299" s="200"/>
      <c r="CS1299" s="201">
        <v>1</v>
      </c>
      <c r="CT1299" s="202">
        <v>0.25</v>
      </c>
      <c r="CU1299" s="202">
        <v>0.5</v>
      </c>
      <c r="CV1299" s="202">
        <v>0.25</v>
      </c>
      <c r="CW1299" s="202"/>
      <c r="CX1299" s="203">
        <f t="shared" si="286"/>
        <v>2</v>
      </c>
      <c r="CY1299" s="895"/>
      <c r="CZ1299" s="895" t="s">
        <v>2633</v>
      </c>
      <c r="DA1299" s="895" t="s">
        <v>3976</v>
      </c>
      <c r="DB1299" s="894" t="s">
        <v>2643</v>
      </c>
      <c r="DC1299" s="894" t="s">
        <v>2646</v>
      </c>
      <c r="DD1299" s="894" t="s">
        <v>2646</v>
      </c>
      <c r="DE1299" s="894" t="s">
        <v>2651</v>
      </c>
      <c r="DF1299" s="894" t="s">
        <v>32</v>
      </c>
      <c r="DG1299" s="894" t="s">
        <v>5009</v>
      </c>
      <c r="DH1299" s="894" t="s">
        <v>2653</v>
      </c>
      <c r="DI1299" s="894" t="s">
        <v>2658</v>
      </c>
      <c r="DJ1299" s="894" t="s">
        <v>37</v>
      </c>
      <c r="DK1299" s="894" t="s">
        <v>37</v>
      </c>
      <c r="DL1299" s="894" t="s">
        <v>2659</v>
      </c>
      <c r="DM1299" s="894" t="s">
        <v>2661</v>
      </c>
      <c r="DN1299" s="98" t="s">
        <v>4001</v>
      </c>
      <c r="DO1299" s="98" t="s">
        <v>4002</v>
      </c>
      <c r="DP1299" s="98"/>
      <c r="DQ1299" s="98"/>
      <c r="DR1299" s="98" t="s">
        <v>4069</v>
      </c>
      <c r="DS1299" s="98" t="s">
        <v>2633</v>
      </c>
      <c r="DT1299" s="98" t="s">
        <v>4073</v>
      </c>
      <c r="DU1299" s="894" t="s">
        <v>2634</v>
      </c>
      <c r="DV1299" s="894" t="s">
        <v>2633</v>
      </c>
      <c r="DW1299" s="894"/>
      <c r="DX1299" s="831" t="s">
        <v>9568</v>
      </c>
      <c r="DY1299" s="10" t="s">
        <v>11292</v>
      </c>
      <c r="DZ1299" s="831" t="s">
        <v>101</v>
      </c>
      <c r="EA1299" s="98">
        <v>3</v>
      </c>
      <c r="EB1299" s="119"/>
      <c r="EC1299" s="831" t="s">
        <v>2194</v>
      </c>
      <c r="ED1299" s="10" t="s">
        <v>5821</v>
      </c>
      <c r="EE1299" s="10"/>
      <c r="EF1299" s="4"/>
      <c r="EG1299" s="4"/>
      <c r="EH1299" s="4"/>
      <c r="EI1299" s="4"/>
      <c r="EJ1299" s="4"/>
      <c r="EK1299" s="4"/>
      <c r="EL1299" s="4"/>
      <c r="EM1299" s="4"/>
      <c r="EN1299" s="4"/>
      <c r="EO1299" s="4"/>
      <c r="EP1299" s="4"/>
      <c r="EQ1299" s="4"/>
      <c r="ER1299" s="4"/>
      <c r="ES1299" s="4"/>
      <c r="ET1299" s="4"/>
      <c r="EU1299" s="4"/>
      <c r="EV1299" s="4"/>
      <c r="EW1299" s="4"/>
      <c r="EX1299" s="4"/>
      <c r="EY1299" s="4"/>
      <c r="EZ1299" s="4"/>
      <c r="FA1299" s="4"/>
      <c r="FB1299" s="4"/>
      <c r="FC1299" s="4"/>
      <c r="FD1299" s="4"/>
      <c r="FE1299" s="4"/>
      <c r="FF1299" s="4"/>
      <c r="FG1299" s="4"/>
      <c r="FH1299" s="4"/>
      <c r="FI1299" s="4"/>
      <c r="FJ1299" s="4"/>
      <c r="FK1299" s="4"/>
      <c r="FL1299" s="4"/>
      <c r="FM1299" s="4"/>
      <c r="FN1299" s="4"/>
      <c r="FO1299" s="4"/>
      <c r="FP1299" s="4"/>
      <c r="FQ1299" s="4"/>
      <c r="FR1299" s="4"/>
      <c r="FS1299" s="4"/>
      <c r="FT1299" s="4"/>
      <c r="FU1299" s="4"/>
      <c r="FV1299" s="4"/>
      <c r="FW1299" s="4"/>
      <c r="FX1299" s="4"/>
      <c r="FY1299" s="4"/>
      <c r="FZ1299" s="4"/>
      <c r="GA1299" s="4"/>
      <c r="GB1299" s="4"/>
      <c r="GC1299" s="4"/>
      <c r="GD1299" s="4"/>
      <c r="GE1299" s="4"/>
      <c r="GF1299" s="4"/>
      <c r="GG1299" s="4"/>
      <c r="GH1299" s="4"/>
      <c r="GI1299" s="4"/>
      <c r="GJ1299" s="4"/>
      <c r="GK1299" s="4"/>
      <c r="GL1299" s="4"/>
      <c r="GM1299" s="4"/>
      <c r="GN1299" s="4"/>
      <c r="GO1299" s="4"/>
      <c r="GP1299" s="4"/>
      <c r="GQ1299" s="4"/>
      <c r="GR1299" s="4"/>
      <c r="GS1299" s="4"/>
      <c r="GT1299" s="4"/>
      <c r="GU1299" s="4"/>
      <c r="GV1299" s="4"/>
      <c r="GW1299" s="4"/>
      <c r="GX1299" s="4"/>
      <c r="GY1299" s="4"/>
      <c r="GZ1299" s="4"/>
      <c r="HA1299" s="4"/>
      <c r="HB1299" s="4"/>
      <c r="HC1299" s="4"/>
      <c r="HD1299" s="4"/>
      <c r="HE1299" s="4"/>
      <c r="HF1299" s="4"/>
      <c r="HG1299" s="4"/>
      <c r="HH1299" s="4"/>
      <c r="HI1299" s="4"/>
      <c r="HJ1299" s="4"/>
      <c r="HK1299" s="4"/>
      <c r="HL1299" s="4"/>
      <c r="HM1299" s="4"/>
      <c r="HN1299" s="4"/>
      <c r="HO1299" s="4"/>
      <c r="HP1299" s="4"/>
      <c r="HQ1299" s="4"/>
      <c r="HR1299" s="4"/>
      <c r="HS1299" s="4"/>
      <c r="HT1299" s="4"/>
      <c r="HU1299" s="4"/>
      <c r="HV1299" s="4"/>
      <c r="HW1299" s="4"/>
      <c r="HX1299" s="4"/>
      <c r="HY1299" s="4"/>
      <c r="HZ1299" s="4"/>
      <c r="IA1299" s="4"/>
      <c r="IB1299" s="4"/>
      <c r="IC1299" s="4"/>
      <c r="ID1299" s="4"/>
      <c r="IE1299" s="4"/>
      <c r="IF1299" s="4"/>
      <c r="IG1299" s="4"/>
      <c r="IH1299" s="4"/>
      <c r="II1299" s="4"/>
      <c r="IJ1299" s="4"/>
      <c r="IK1299" s="4"/>
      <c r="IL1299" s="4"/>
      <c r="IM1299" s="4"/>
      <c r="IN1299" s="4"/>
      <c r="IO1299" s="4"/>
      <c r="IP1299" s="4"/>
      <c r="IQ1299" s="4"/>
      <c r="IR1299" s="4"/>
      <c r="IS1299" s="4"/>
      <c r="IT1299" s="4"/>
      <c r="IU1299" s="4"/>
      <c r="IV1299" s="4"/>
      <c r="IW1299" s="4"/>
      <c r="IX1299" s="4"/>
      <c r="IY1299" s="4"/>
      <c r="IZ1299" s="4"/>
      <c r="JA1299" s="4"/>
      <c r="JB1299" s="4"/>
      <c r="JC1299" s="4"/>
      <c r="JD1299" s="4"/>
      <c r="JE1299" s="4"/>
      <c r="JF1299" s="4"/>
      <c r="JG1299" s="4"/>
      <c r="JH1299" s="4"/>
      <c r="JI1299" s="4"/>
      <c r="JJ1299" s="4"/>
      <c r="JK1299" s="4"/>
      <c r="JL1299" s="4"/>
      <c r="JM1299" s="4"/>
      <c r="JN1299" s="4"/>
      <c r="JO1299" s="4"/>
      <c r="JP1299" s="4"/>
      <c r="JQ1299" s="4"/>
      <c r="JR1299" s="4"/>
      <c r="JS1299" s="4"/>
      <c r="JT1299" s="4"/>
      <c r="JU1299" s="4"/>
      <c r="JV1299" s="4"/>
      <c r="JW1299" s="4"/>
      <c r="JX1299" s="4"/>
      <c r="JY1299" s="4"/>
      <c r="JZ1299" s="4"/>
      <c r="KA1299" s="4"/>
      <c r="KB1299" s="4"/>
      <c r="KC1299" s="4"/>
      <c r="KD1299" s="4"/>
      <c r="KE1299" s="4"/>
      <c r="KF1299" s="4"/>
      <c r="KG1299" s="4"/>
      <c r="KH1299" s="4"/>
      <c r="KI1299" s="4"/>
      <c r="KJ1299" s="4"/>
      <c r="KK1299" s="4"/>
      <c r="KL1299" s="4"/>
      <c r="KM1299" s="4"/>
      <c r="KN1299" s="4"/>
      <c r="KO1299" s="4"/>
      <c r="KP1299" s="4"/>
      <c r="KQ1299" s="4"/>
      <c r="KR1299" s="4"/>
      <c r="KS1299" s="4"/>
      <c r="KT1299" s="4"/>
      <c r="KU1299" s="4"/>
      <c r="KV1299" s="4"/>
      <c r="KW1299" s="4"/>
      <c r="KX1299" s="4"/>
      <c r="KY1299" s="4"/>
      <c r="KZ1299" s="4"/>
      <c r="LA1299" s="4"/>
      <c r="LB1299" s="4"/>
      <c r="LC1299" s="4"/>
      <c r="LD1299" s="4"/>
      <c r="LE1299" s="4"/>
      <c r="LF1299" s="4"/>
      <c r="LG1299" s="4"/>
      <c r="LH1299" s="4"/>
      <c r="LI1299" s="4"/>
      <c r="LJ1299" s="4"/>
      <c r="LK1299" s="4"/>
      <c r="LL1299" s="4"/>
      <c r="LM1299" s="4"/>
      <c r="LN1299" s="4"/>
      <c r="LO1299" s="4"/>
      <c r="LP1299" s="4"/>
      <c r="LQ1299" s="4"/>
      <c r="LR1299" s="4"/>
      <c r="LS1299" s="4"/>
      <c r="LT1299" s="4"/>
      <c r="LU1299" s="4"/>
      <c r="LV1299" s="4"/>
      <c r="LW1299" s="4"/>
      <c r="LX1299" s="4"/>
      <c r="LY1299" s="4"/>
      <c r="LZ1299" s="4"/>
      <c r="MA1299" s="4"/>
      <c r="MB1299" s="4"/>
      <c r="MC1299" s="4"/>
      <c r="MD1299" s="4"/>
      <c r="ME1299" s="4"/>
      <c r="MF1299" s="4"/>
      <c r="MG1299" s="4"/>
      <c r="MH1299" s="4"/>
      <c r="MI1299" s="4"/>
      <c r="MJ1299" s="4"/>
      <c r="MK1299" s="4"/>
      <c r="ML1299" s="4"/>
      <c r="MM1299" s="4"/>
      <c r="MN1299" s="4"/>
      <c r="MO1299" s="4"/>
      <c r="MP1299" s="4"/>
      <c r="MQ1299" s="4"/>
      <c r="MR1299" s="4"/>
      <c r="MS1299" s="4"/>
      <c r="MT1299" s="4"/>
      <c r="MU1299" s="4"/>
      <c r="MV1299" s="4"/>
      <c r="MW1299" s="4"/>
      <c r="MX1299" s="4"/>
      <c r="MY1299" s="4"/>
      <c r="MZ1299" s="4"/>
      <c r="NA1299" s="4"/>
      <c r="NB1299" s="4"/>
      <c r="NC1299" s="4"/>
      <c r="ND1299" s="4"/>
      <c r="NE1299" s="4"/>
      <c r="NF1299" s="4"/>
      <c r="NG1299" s="4"/>
      <c r="NH1299" s="4"/>
      <c r="NI1299" s="4"/>
      <c r="NJ1299" s="4"/>
      <c r="NK1299" s="4"/>
      <c r="NL1299" s="4"/>
      <c r="NM1299" s="4"/>
      <c r="NN1299" s="4"/>
      <c r="NO1299" s="4"/>
      <c r="NP1299" s="4"/>
      <c r="NQ1299" s="4"/>
      <c r="NR1299" s="4"/>
      <c r="NS1299" s="4"/>
      <c r="NT1299" s="4"/>
      <c r="NU1299" s="4"/>
      <c r="NV1299" s="4"/>
      <c r="NW1299" s="4"/>
      <c r="NX1299" s="4"/>
      <c r="NY1299" s="4"/>
      <c r="NZ1299" s="4"/>
      <c r="OA1299" s="4"/>
      <c r="OB1299" s="4"/>
      <c r="OC1299" s="4"/>
      <c r="OD1299" s="4"/>
      <c r="OE1299" s="4"/>
      <c r="OF1299" s="4"/>
      <c r="OG1299" s="4"/>
      <c r="OH1299" s="4"/>
      <c r="OI1299" s="4"/>
      <c r="OJ1299" s="4"/>
      <c r="OK1299" s="4"/>
      <c r="OL1299" s="4"/>
      <c r="OM1299" s="4"/>
      <c r="ON1299" s="4"/>
      <c r="OO1299" s="4"/>
      <c r="OP1299" s="4"/>
      <c r="OQ1299" s="4"/>
      <c r="OR1299" s="4"/>
      <c r="OS1299" s="4"/>
      <c r="OT1299" s="4"/>
      <c r="OU1299" s="4"/>
      <c r="OV1299" s="4"/>
      <c r="OW1299" s="4"/>
      <c r="OX1299" s="4"/>
      <c r="OY1299" s="4"/>
      <c r="OZ1299" s="4"/>
      <c r="PA1299" s="4"/>
      <c r="PB1299" s="4"/>
      <c r="PC1299" s="4"/>
      <c r="PD1299" s="4"/>
      <c r="PE1299" s="4"/>
      <c r="PF1299" s="4"/>
      <c r="PG1299" s="4"/>
      <c r="PH1299" s="4"/>
      <c r="PI1299" s="4"/>
      <c r="PJ1299" s="4"/>
      <c r="PK1299" s="4"/>
      <c r="PL1299" s="4"/>
      <c r="PM1299" s="4"/>
      <c r="PN1299" s="4"/>
      <c r="PO1299" s="4"/>
      <c r="PP1299" s="4"/>
      <c r="PQ1299" s="4"/>
      <c r="PR1299" s="4"/>
      <c r="PS1299" s="4"/>
      <c r="PT1299" s="4"/>
      <c r="PU1299" s="4"/>
      <c r="PV1299" s="4"/>
      <c r="PW1299" s="4"/>
      <c r="PX1299" s="4"/>
      <c r="PY1299" s="4"/>
      <c r="PZ1299" s="4"/>
      <c r="QA1299" s="4"/>
      <c r="QB1299" s="4"/>
      <c r="QC1299" s="4"/>
      <c r="QD1299" s="4"/>
      <c r="QE1299" s="4"/>
      <c r="QF1299" s="4"/>
      <c r="QG1299" s="4"/>
      <c r="QH1299" s="4"/>
      <c r="QI1299" s="4"/>
      <c r="QJ1299" s="4"/>
      <c r="QK1299" s="4"/>
      <c r="QL1299" s="4"/>
      <c r="QM1299" s="4"/>
      <c r="QN1299" s="4"/>
      <c r="QO1299" s="4"/>
      <c r="QP1299" s="4"/>
      <c r="QQ1299" s="4"/>
      <c r="QR1299" s="4"/>
      <c r="QS1299" s="4"/>
      <c r="QT1299" s="4"/>
      <c r="QU1299" s="4"/>
      <c r="QV1299" s="4"/>
      <c r="QW1299" s="4"/>
      <c r="QX1299" s="4"/>
      <c r="QY1299" s="4"/>
      <c r="QZ1299" s="4"/>
      <c r="RA1299" s="4"/>
      <c r="RB1299" s="4"/>
      <c r="RC1299" s="4"/>
      <c r="RD1299" s="4"/>
      <c r="RE1299" s="4"/>
      <c r="RF1299" s="4"/>
      <c r="RG1299" s="4"/>
      <c r="RH1299" s="4"/>
      <c r="RI1299" s="4"/>
      <c r="RJ1299" s="4"/>
      <c r="RK1299" s="4"/>
      <c r="RL1299" s="4"/>
      <c r="RM1299" s="4"/>
      <c r="RN1299" s="4"/>
      <c r="RO1299" s="4"/>
      <c r="RP1299" s="4"/>
      <c r="RQ1299" s="4"/>
      <c r="RR1299" s="4"/>
      <c r="RS1299" s="4"/>
      <c r="RT1299" s="4"/>
      <c r="RU1299" s="4"/>
      <c r="RV1299" s="4"/>
      <c r="RW1299" s="4"/>
      <c r="RX1299" s="4"/>
      <c r="RY1299" s="4"/>
      <c r="RZ1299" s="4"/>
      <c r="SA1299" s="4"/>
      <c r="SB1299" s="4"/>
      <c r="SC1299" s="4"/>
      <c r="SD1299" s="4"/>
      <c r="SE1299" s="4"/>
      <c r="SF1299" s="4"/>
      <c r="SG1299" s="4"/>
      <c r="SH1299" s="4"/>
      <c r="SI1299" s="4"/>
      <c r="SJ1299" s="4"/>
      <c r="SK1299" s="4"/>
      <c r="SL1299" s="4"/>
      <c r="SM1299" s="4"/>
      <c r="SN1299" s="4"/>
      <c r="SO1299" s="4"/>
      <c r="SP1299" s="4"/>
      <c r="SQ1299" s="4"/>
      <c r="SR1299" s="4"/>
      <c r="SS1299" s="4"/>
      <c r="ST1299" s="4"/>
      <c r="SU1299" s="4"/>
      <c r="SV1299" s="4"/>
      <c r="SW1299" s="4"/>
      <c r="SX1299" s="4"/>
      <c r="SY1299" s="4"/>
      <c r="SZ1299" s="4"/>
      <c r="TA1299" s="4"/>
      <c r="TB1299" s="4"/>
      <c r="TC1299" s="4"/>
      <c r="TD1299" s="4"/>
      <c r="TE1299" s="4"/>
      <c r="TF1299" s="4"/>
      <c r="TG1299" s="4"/>
      <c r="TH1299" s="4"/>
      <c r="TI1299" s="4"/>
      <c r="TJ1299" s="4"/>
      <c r="TK1299" s="4"/>
      <c r="TL1299" s="4"/>
      <c r="TM1299" s="4"/>
      <c r="TN1299" s="4"/>
      <c r="TO1299" s="4"/>
      <c r="TP1299" s="4"/>
      <c r="TQ1299" s="4"/>
      <c r="TR1299" s="4"/>
      <c r="TS1299" s="4"/>
      <c r="TT1299" s="4"/>
      <c r="TU1299" s="4"/>
      <c r="TV1299" s="4"/>
      <c r="TW1299" s="4"/>
      <c r="TX1299" s="4"/>
      <c r="TY1299" s="4"/>
      <c r="TZ1299" s="4"/>
      <c r="UA1299" s="4"/>
      <c r="UB1299" s="4"/>
      <c r="UC1299" s="4"/>
      <c r="UD1299" s="4"/>
      <c r="UE1299" s="4"/>
      <c r="UF1299" s="4"/>
      <c r="UG1299" s="4"/>
      <c r="UH1299" s="4"/>
      <c r="UI1299" s="4"/>
      <c r="UJ1299" s="4"/>
      <c r="UK1299" s="4"/>
      <c r="UL1299" s="4"/>
      <c r="UM1299" s="4"/>
      <c r="UN1299" s="4"/>
      <c r="UO1299" s="4"/>
      <c r="UP1299" s="4"/>
      <c r="UQ1299" s="4"/>
      <c r="UR1299" s="4"/>
      <c r="US1299" s="4"/>
      <c r="UT1299" s="4"/>
      <c r="UU1299" s="4"/>
      <c r="UV1299" s="4"/>
      <c r="UW1299" s="4"/>
      <c r="UX1299" s="4"/>
      <c r="UY1299" s="4"/>
      <c r="UZ1299" s="4"/>
      <c r="VA1299" s="4"/>
      <c r="VB1299" s="4"/>
      <c r="VC1299" s="4"/>
      <c r="VD1299" s="4"/>
      <c r="VE1299" s="4"/>
      <c r="VF1299" s="4"/>
      <c r="VG1299" s="4"/>
      <c r="VH1299" s="4"/>
      <c r="VI1299" s="4"/>
      <c r="VJ1299" s="4"/>
      <c r="VK1299" s="4"/>
      <c r="VL1299" s="4"/>
      <c r="VM1299" s="4"/>
      <c r="VN1299" s="4"/>
      <c r="VO1299" s="4"/>
      <c r="VP1299" s="4"/>
      <c r="VQ1299" s="4"/>
      <c r="VR1299" s="4"/>
      <c r="VS1299" s="4"/>
      <c r="VT1299" s="4"/>
      <c r="VU1299" s="4"/>
      <c r="VV1299" s="4"/>
      <c r="VW1299" s="4"/>
      <c r="VX1299" s="4"/>
      <c r="VY1299" s="4"/>
      <c r="VZ1299" s="4"/>
      <c r="WA1299" s="4"/>
      <c r="WB1299" s="4"/>
      <c r="WC1299" s="4"/>
      <c r="WD1299" s="4"/>
      <c r="WE1299" s="4"/>
      <c r="WF1299" s="4"/>
      <c r="WG1299" s="4"/>
      <c r="WH1299" s="4"/>
      <c r="WI1299" s="4"/>
      <c r="WJ1299" s="4"/>
      <c r="WK1299" s="4"/>
      <c r="WL1299" s="4"/>
      <c r="WM1299" s="4"/>
      <c r="WN1299" s="4"/>
      <c r="WO1299" s="4"/>
      <c r="WP1299" s="4"/>
      <c r="WQ1299" s="4"/>
      <c r="WR1299" s="4"/>
      <c r="WS1299" s="4"/>
      <c r="WT1299" s="4"/>
      <c r="WU1299" s="4"/>
      <c r="WV1299" s="4"/>
      <c r="WW1299" s="4"/>
      <c r="WX1299" s="4"/>
      <c r="WY1299" s="4"/>
      <c r="WZ1299" s="4"/>
      <c r="XA1299" s="4"/>
      <c r="XB1299" s="4"/>
      <c r="XC1299" s="4"/>
      <c r="XD1299" s="4"/>
      <c r="XE1299" s="4"/>
      <c r="XF1299" s="4"/>
      <c r="XG1299" s="4"/>
      <c r="XH1299" s="4"/>
      <c r="XI1299" s="4"/>
      <c r="XJ1299" s="4"/>
      <c r="XK1299" s="4"/>
      <c r="XL1299" s="4"/>
      <c r="XM1299" s="4"/>
      <c r="XN1299" s="4"/>
      <c r="XO1299" s="4"/>
      <c r="XP1299" s="4"/>
      <c r="XQ1299" s="4"/>
      <c r="XR1299" s="4"/>
      <c r="XS1299" s="4"/>
      <c r="XT1299" s="4"/>
      <c r="XU1299" s="4"/>
      <c r="XV1299" s="4"/>
      <c r="XW1299" s="4"/>
      <c r="XX1299" s="4"/>
      <c r="XY1299" s="4"/>
      <c r="XZ1299" s="4"/>
      <c r="YA1299" s="4"/>
      <c r="YB1299" s="4"/>
      <c r="YC1299" s="4"/>
      <c r="YD1299" s="4"/>
      <c r="YE1299" s="4"/>
      <c r="YF1299" s="4"/>
      <c r="YG1299" s="4"/>
      <c r="YH1299" s="4"/>
      <c r="YI1299" s="4"/>
      <c r="YJ1299" s="4"/>
      <c r="YK1299" s="4"/>
      <c r="YL1299" s="4"/>
      <c r="YM1299" s="4"/>
      <c r="YN1299" s="4"/>
      <c r="YO1299" s="4"/>
      <c r="YP1299" s="4"/>
      <c r="YQ1299" s="4"/>
      <c r="YR1299" s="4"/>
      <c r="YS1299" s="4"/>
      <c r="YT1299" s="4"/>
      <c r="YU1299" s="4"/>
      <c r="YV1299" s="4"/>
      <c r="YW1299" s="4"/>
      <c r="YX1299" s="4"/>
      <c r="YY1299" s="4"/>
      <c r="YZ1299" s="4"/>
      <c r="ZA1299" s="4"/>
      <c r="ZB1299" s="4"/>
      <c r="ZC1299" s="4"/>
      <c r="ZD1299" s="4"/>
      <c r="ZE1299" s="4"/>
      <c r="ZF1299" s="4"/>
      <c r="ZG1299" s="4"/>
      <c r="ZH1299" s="4"/>
      <c r="ZI1299" s="4"/>
      <c r="ZJ1299" s="4"/>
      <c r="ZK1299" s="4"/>
      <c r="ZL1299" s="4"/>
      <c r="ZM1299" s="4"/>
      <c r="ZN1299" s="4"/>
      <c r="ZO1299" s="4"/>
      <c r="ZP1299" s="4"/>
      <c r="ZQ1299" s="4"/>
      <c r="ZR1299" s="4"/>
      <c r="ZS1299" s="4"/>
      <c r="ZT1299" s="4"/>
      <c r="ZU1299" s="4"/>
      <c r="ZV1299" s="4"/>
      <c r="ZW1299" s="4"/>
      <c r="ZX1299" s="4"/>
      <c r="ZY1299" s="4"/>
      <c r="ZZ1299" s="4"/>
      <c r="AAA1299" s="4"/>
      <c r="AAB1299" s="4"/>
      <c r="AAC1299" s="4"/>
      <c r="AAD1299" s="4"/>
      <c r="AAE1299" s="4"/>
      <c r="AAF1299" s="4"/>
      <c r="AAG1299" s="4"/>
      <c r="AAH1299" s="4"/>
      <c r="AAI1299" s="4"/>
      <c r="AAJ1299" s="4"/>
      <c r="AAK1299" s="4"/>
      <c r="AAL1299" s="4"/>
      <c r="AAM1299" s="4"/>
      <c r="AAN1299" s="4"/>
      <c r="AAO1299" s="4"/>
      <c r="AAP1299" s="4"/>
      <c r="AAQ1299" s="4"/>
      <c r="AAR1299" s="4"/>
      <c r="AAS1299" s="4"/>
      <c r="AAT1299" s="4"/>
      <c r="AAU1299" s="4"/>
      <c r="AAV1299" s="4"/>
      <c r="AAW1299" s="4"/>
      <c r="AAX1299" s="4"/>
      <c r="AAY1299" s="4"/>
      <c r="AAZ1299" s="4"/>
      <c r="ABA1299" s="4"/>
      <c r="ABB1299" s="4"/>
      <c r="ABC1299" s="4"/>
      <c r="ABD1299" s="4"/>
      <c r="ABE1299" s="4"/>
      <c r="ABF1299" s="4"/>
      <c r="ABG1299" s="4"/>
      <c r="ABH1299" s="4"/>
      <c r="ABI1299" s="4"/>
      <c r="ABJ1299" s="4"/>
      <c r="ABK1299" s="4"/>
      <c r="ABL1299" s="4"/>
      <c r="ABM1299" s="4"/>
      <c r="ABN1299" s="4"/>
      <c r="ABO1299" s="4"/>
      <c r="ABP1299" s="4"/>
      <c r="ABQ1299" s="4"/>
      <c r="ABR1299" s="4"/>
      <c r="ABS1299" s="4"/>
      <c r="ABT1299" s="4"/>
      <c r="ABU1299" s="4"/>
      <c r="ABV1299" s="4"/>
      <c r="ABW1299" s="4"/>
      <c r="ABX1299" s="4"/>
      <c r="ABY1299" s="4"/>
      <c r="ABZ1299" s="4"/>
      <c r="ACA1299" s="4"/>
      <c r="ACB1299" s="4"/>
      <c r="ACC1299" s="4"/>
      <c r="ACD1299" s="4"/>
      <c r="ACE1299" s="4"/>
      <c r="ACF1299" s="4"/>
      <c r="ACG1299" s="4"/>
      <c r="ACH1299" s="4"/>
      <c r="ACI1299" s="4"/>
      <c r="ACJ1299" s="4"/>
      <c r="ACK1299" s="4"/>
      <c r="ACL1299" s="4"/>
      <c r="ACM1299" s="4"/>
      <c r="ACN1299" s="4"/>
      <c r="ACO1299" s="4"/>
      <c r="ACP1299" s="4"/>
      <c r="ACQ1299" s="4"/>
      <c r="ACR1299" s="4"/>
      <c r="ACS1299" s="4"/>
      <c r="ACT1299" s="4"/>
      <c r="ACU1299" s="4"/>
      <c r="ACV1299" s="4"/>
      <c r="ACW1299" s="4"/>
      <c r="ACX1299" s="4"/>
      <c r="ACY1299" s="4"/>
      <c r="ACZ1299" s="4"/>
      <c r="ADA1299" s="4"/>
      <c r="ADB1299" s="4"/>
      <c r="ADC1299" s="4"/>
      <c r="ADD1299" s="4"/>
      <c r="ADE1299" s="4"/>
      <c r="ADF1299" s="4"/>
      <c r="ADG1299" s="4"/>
      <c r="ADH1299" s="4"/>
      <c r="ADI1299" s="4"/>
      <c r="ADJ1299" s="4"/>
      <c r="ADK1299" s="4"/>
      <c r="ADL1299" s="4"/>
      <c r="ADM1299" s="4"/>
      <c r="ADN1299" s="4"/>
      <c r="ADO1299" s="4"/>
      <c r="ADP1299" s="4"/>
      <c r="ADQ1299" s="4"/>
      <c r="ADR1299" s="4"/>
      <c r="ADS1299" s="4"/>
      <c r="ADT1299" s="4"/>
      <c r="ADU1299" s="4"/>
      <c r="ADV1299" s="4"/>
      <c r="ADW1299" s="4"/>
      <c r="ADX1299" s="4"/>
      <c r="ADY1299" s="4"/>
      <c r="ADZ1299" s="4"/>
      <c r="AEA1299" s="4"/>
      <c r="AEB1299" s="4"/>
      <c r="AEC1299" s="4"/>
      <c r="AED1299" s="4"/>
      <c r="AEE1299" s="4"/>
      <c r="AEF1299" s="4"/>
      <c r="AEG1299" s="4"/>
      <c r="AEH1299" s="4"/>
      <c r="AEI1299" s="4"/>
      <c r="AEJ1299" s="4"/>
      <c r="AEK1299" s="4"/>
      <c r="AEL1299" s="4"/>
      <c r="AEM1299" s="4"/>
      <c r="AEN1299" s="4"/>
      <c r="AEO1299" s="4"/>
      <c r="AEP1299" s="4"/>
      <c r="AEQ1299" s="4"/>
      <c r="AER1299" s="4"/>
      <c r="AES1299" s="4"/>
      <c r="AET1299" s="4"/>
      <c r="AEU1299" s="4"/>
      <c r="AEV1299" s="4"/>
      <c r="AEW1299" s="4"/>
      <c r="AEX1299" s="4"/>
      <c r="AEY1299" s="4"/>
      <c r="AEZ1299" s="4"/>
      <c r="AFA1299" s="4"/>
      <c r="AFB1299" s="4"/>
      <c r="AFC1299" s="4"/>
      <c r="AFD1299" s="4"/>
      <c r="AFE1299" s="4"/>
      <c r="AFF1299" s="4"/>
      <c r="AFG1299" s="4"/>
      <c r="AFH1299" s="4"/>
      <c r="AFI1299" s="4"/>
      <c r="AFJ1299" s="4"/>
      <c r="AFK1299" s="4"/>
      <c r="AFL1299" s="4"/>
      <c r="AFM1299" s="4"/>
      <c r="AFN1299" s="4"/>
      <c r="AFO1299" s="4"/>
      <c r="AFP1299" s="4"/>
      <c r="AFQ1299" s="4"/>
      <c r="AFR1299" s="4"/>
      <c r="AFS1299" s="4"/>
      <c r="AFT1299" s="4"/>
      <c r="AFU1299" s="4"/>
      <c r="AFV1299" s="4"/>
      <c r="AFW1299" s="4"/>
      <c r="AFX1299" s="4"/>
      <c r="AFY1299" s="4"/>
      <c r="AFZ1299" s="4"/>
      <c r="AGA1299" s="4"/>
      <c r="AGB1299" s="4"/>
      <c r="AGC1299" s="4"/>
      <c r="AGD1299" s="4"/>
      <c r="AGE1299" s="4"/>
      <c r="AGF1299" s="4"/>
      <c r="AGG1299" s="4"/>
      <c r="AGH1299" s="4"/>
      <c r="AGI1299" s="4"/>
      <c r="AGJ1299" s="4"/>
      <c r="AGK1299" s="4"/>
      <c r="AGL1299" s="4"/>
      <c r="AGM1299" s="4"/>
      <c r="AGN1299" s="4"/>
      <c r="AGO1299" s="4"/>
      <c r="AGP1299" s="4"/>
      <c r="AGQ1299" s="4"/>
      <c r="AGR1299" s="4"/>
      <c r="AGS1299" s="4"/>
      <c r="AGT1299" s="4"/>
      <c r="AGU1299" s="4"/>
      <c r="AGV1299" s="4"/>
      <c r="AGW1299" s="4"/>
      <c r="AGX1299" s="4"/>
      <c r="AGY1299" s="4"/>
      <c r="AGZ1299" s="4"/>
      <c r="AHA1299" s="4"/>
      <c r="AHB1299" s="4"/>
      <c r="AHC1299" s="4"/>
      <c r="AHD1299" s="4"/>
      <c r="AHE1299" s="4"/>
      <c r="AHF1299" s="4"/>
      <c r="AHG1299" s="4"/>
      <c r="AHH1299" s="4"/>
      <c r="AHI1299" s="4"/>
      <c r="AHJ1299" s="4"/>
      <c r="AHK1299" s="4"/>
      <c r="AHL1299" s="4"/>
      <c r="AHM1299" s="4"/>
      <c r="AHN1299" s="4"/>
      <c r="AHO1299" s="4"/>
      <c r="AHP1299" s="4"/>
      <c r="AHQ1299" s="4"/>
      <c r="AHR1299" s="4"/>
      <c r="AHS1299" s="4"/>
      <c r="AHT1299" s="4"/>
      <c r="AHU1299" s="4"/>
      <c r="AHV1299" s="4"/>
      <c r="AHW1299" s="4"/>
      <c r="AHX1299" s="4"/>
      <c r="AHY1299" s="4"/>
      <c r="AHZ1299" s="4"/>
      <c r="AIA1299" s="4"/>
      <c r="AIB1299" s="4"/>
      <c r="AIC1299" s="4"/>
      <c r="AID1299" s="4"/>
      <c r="AIE1299" s="4"/>
      <c r="AIF1299" s="4"/>
      <c r="AIG1299" s="4"/>
      <c r="AIH1299" s="4"/>
      <c r="AII1299" s="4"/>
      <c r="AIJ1299" s="4"/>
      <c r="AIK1299" s="4"/>
      <c r="AIL1299" s="4"/>
      <c r="AIM1299" s="4"/>
      <c r="AIN1299" s="4"/>
      <c r="AIO1299" s="4"/>
      <c r="AIP1299" s="4"/>
      <c r="AIQ1299" s="4"/>
      <c r="AIR1299" s="4"/>
      <c r="AIS1299" s="4"/>
      <c r="AIT1299" s="4"/>
      <c r="AIU1299" s="4"/>
      <c r="AIV1299" s="4"/>
      <c r="AIW1299" s="4"/>
      <c r="AIX1299" s="4"/>
      <c r="AIY1299" s="4"/>
      <c r="AIZ1299" s="4"/>
      <c r="AJA1299" s="4"/>
      <c r="AJB1299" s="4"/>
      <c r="AJC1299" s="4"/>
      <c r="AJD1299" s="4"/>
      <c r="AJE1299" s="4"/>
      <c r="AJF1299" s="4"/>
      <c r="AJG1299" s="4"/>
      <c r="AJH1299" s="4"/>
      <c r="AJI1299" s="4"/>
      <c r="AJJ1299" s="4"/>
      <c r="AJK1299" s="4"/>
      <c r="AJL1299" s="4"/>
      <c r="AJM1299" s="4"/>
      <c r="AJN1299" s="4"/>
      <c r="AJO1299" s="4"/>
      <c r="AJP1299" s="4"/>
      <c r="AJQ1299" s="4"/>
      <c r="AJR1299" s="4"/>
      <c r="AJS1299" s="4"/>
      <c r="AJT1299" s="4"/>
      <c r="AJU1299" s="4"/>
      <c r="AJV1299" s="4"/>
      <c r="AJW1299" s="4"/>
      <c r="AJX1299" s="4"/>
      <c r="AJY1299" s="4"/>
      <c r="AJZ1299" s="4"/>
      <c r="AKA1299" s="4"/>
      <c r="AKB1299" s="4"/>
      <c r="AKC1299" s="4"/>
      <c r="AKD1299" s="4"/>
      <c r="AKE1299" s="4"/>
      <c r="AKF1299" s="4"/>
      <c r="AKG1299" s="4"/>
      <c r="AKH1299" s="4"/>
      <c r="AKI1299" s="4"/>
      <c r="AKJ1299" s="4"/>
      <c r="AKK1299" s="4"/>
      <c r="AKL1299" s="4"/>
      <c r="AKM1299" s="4"/>
      <c r="AKN1299" s="4"/>
      <c r="AKO1299" s="4"/>
      <c r="AKP1299" s="4"/>
      <c r="AKQ1299" s="4"/>
      <c r="AKR1299" s="4"/>
      <c r="AKS1299" s="4"/>
      <c r="AKT1299" s="4"/>
      <c r="AKU1299" s="4"/>
      <c r="AKV1299" s="4"/>
      <c r="AKW1299" s="4"/>
      <c r="AKX1299" s="4"/>
      <c r="AKY1299" s="4"/>
      <c r="AKZ1299" s="4"/>
      <c r="ALA1299" s="4"/>
      <c r="ALB1299" s="4"/>
      <c r="ALC1299" s="4"/>
      <c r="ALD1299" s="4"/>
      <c r="ALE1299" s="4"/>
      <c r="ALF1299" s="4"/>
      <c r="ALG1299" s="4"/>
      <c r="ALH1299" s="4"/>
      <c r="ALI1299" s="4"/>
      <c r="ALJ1299" s="4"/>
      <c r="ALK1299" s="4"/>
      <c r="ALL1299" s="4"/>
      <c r="ALM1299" s="4"/>
      <c r="ALN1299" s="4"/>
      <c r="ALO1299" s="4"/>
      <c r="ALP1299" s="4"/>
      <c r="ALQ1299" s="4"/>
      <c r="ALR1299" s="4"/>
      <c r="ALS1299" s="4"/>
      <c r="ALT1299" s="4"/>
      <c r="ALU1299" s="4"/>
      <c r="ALV1299" s="4"/>
      <c r="ALW1299" s="4"/>
      <c r="ALX1299" s="4"/>
      <c r="ALY1299" s="4"/>
      <c r="ALZ1299" s="4"/>
      <c r="AMA1299" s="4"/>
      <c r="AMB1299" s="4"/>
      <c r="AMC1299" s="4"/>
      <c r="AMD1299" s="4"/>
      <c r="AME1299" s="4"/>
      <c r="AMF1299" s="4"/>
      <c r="AMG1299" s="4"/>
      <c r="AMH1299" s="4"/>
      <c r="AMI1299" s="4"/>
      <c r="AMJ1299" s="4"/>
      <c r="AMK1299" s="4"/>
      <c r="AML1299" s="4"/>
      <c r="AMM1299" s="4"/>
      <c r="AMN1299" s="4"/>
      <c r="AMO1299" s="4"/>
      <c r="AMP1299" s="4"/>
      <c r="AMQ1299" s="4"/>
      <c r="AMR1299" s="4"/>
      <c r="AMS1299" s="4"/>
      <c r="AMT1299" s="4"/>
      <c r="AMU1299" s="4"/>
      <c r="AMV1299" s="4"/>
      <c r="AMW1299" s="4"/>
      <c r="AMX1299" s="4"/>
      <c r="AMY1299" s="4"/>
      <c r="AMZ1299" s="4"/>
      <c r="ANA1299" s="4"/>
      <c r="ANB1299" s="4"/>
      <c r="ANC1299" s="4"/>
      <c r="AND1299" s="4"/>
      <c r="ANE1299" s="4"/>
      <c r="ANF1299" s="4"/>
      <c r="ANG1299" s="4"/>
      <c r="ANH1299" s="4"/>
      <c r="ANI1299" s="4"/>
      <c r="ANJ1299" s="4"/>
      <c r="ANK1299" s="4"/>
      <c r="ANL1299" s="4"/>
      <c r="ANM1299" s="4"/>
      <c r="ANN1299" s="4"/>
      <c r="ANO1299" s="4"/>
      <c r="ANP1299" s="4"/>
      <c r="ANQ1299" s="4"/>
      <c r="ANR1299" s="4"/>
      <c r="ANS1299" s="4"/>
      <c r="ANT1299" s="4"/>
      <c r="ANU1299" s="4"/>
      <c r="ANV1299" s="4"/>
      <c r="ANW1299" s="4"/>
      <c r="ANX1299" s="4"/>
      <c r="ANY1299" s="4"/>
      <c r="ANZ1299" s="4"/>
      <c r="AOA1299" s="4"/>
      <c r="AOB1299" s="4"/>
      <c r="AOC1299" s="4"/>
      <c r="AOD1299" s="4"/>
      <c r="AOE1299" s="4"/>
      <c r="AOF1299" s="4"/>
      <c r="AOG1299" s="4"/>
      <c r="AOH1299" s="4"/>
      <c r="AOI1299" s="4"/>
      <c r="AOJ1299" s="4"/>
      <c r="AOK1299" s="4"/>
      <c r="AOL1299" s="4"/>
      <c r="AOM1299" s="4"/>
      <c r="AON1299" s="4"/>
      <c r="AOO1299" s="4"/>
      <c r="AOP1299" s="4"/>
      <c r="AOQ1299" s="4"/>
      <c r="AOR1299" s="4"/>
      <c r="AOS1299" s="4"/>
      <c r="AOT1299" s="4"/>
      <c r="AOU1299" s="4"/>
      <c r="AOV1299" s="4"/>
      <c r="AOW1299" s="4"/>
      <c r="AOX1299" s="4"/>
      <c r="AOY1299" s="4"/>
      <c r="AOZ1299" s="4"/>
      <c r="APA1299" s="4"/>
      <c r="APB1299" s="4"/>
      <c r="APC1299" s="4"/>
      <c r="APD1299" s="4"/>
      <c r="APE1299" s="4"/>
      <c r="APF1299" s="4"/>
      <c r="APG1299" s="4"/>
      <c r="APH1299" s="4"/>
      <c r="API1299" s="4"/>
      <c r="APJ1299" s="4"/>
      <c r="APK1299" s="4"/>
      <c r="APL1299" s="4"/>
      <c r="APM1299" s="4"/>
      <c r="APN1299" s="4"/>
      <c r="APO1299" s="4"/>
      <c r="APP1299" s="4"/>
      <c r="APQ1299" s="4"/>
      <c r="APR1299" s="4"/>
      <c r="APS1299" s="4"/>
      <c r="APT1299" s="4"/>
      <c r="APU1299" s="4"/>
      <c r="APV1299" s="4"/>
      <c r="APW1299" s="4"/>
      <c r="APX1299" s="4"/>
      <c r="APY1299" s="4"/>
      <c r="APZ1299" s="4"/>
      <c r="AQA1299" s="4"/>
      <c r="AQB1299" s="4"/>
      <c r="AQC1299" s="4"/>
      <c r="AQD1299" s="4"/>
      <c r="AQE1299" s="4"/>
      <c r="AQF1299" s="4"/>
      <c r="AQG1299" s="4"/>
      <c r="AQH1299" s="4"/>
      <c r="AQI1299" s="4"/>
      <c r="AQJ1299" s="4"/>
      <c r="AQK1299" s="4"/>
      <c r="AQL1299" s="4"/>
      <c r="AQM1299" s="4"/>
      <c r="AQN1299" s="4"/>
      <c r="AQO1299" s="4"/>
      <c r="AQP1299" s="4"/>
      <c r="AQQ1299" s="4"/>
      <c r="AQR1299" s="4"/>
      <c r="AQS1299" s="4"/>
      <c r="AQT1299" s="4"/>
      <c r="AQU1299" s="4"/>
      <c r="AQV1299" s="4"/>
      <c r="AQW1299" s="4"/>
      <c r="AQX1299" s="4"/>
      <c r="AQY1299" s="4"/>
      <c r="AQZ1299" s="4"/>
      <c r="ARA1299" s="4"/>
      <c r="ARB1299" s="4"/>
      <c r="ARC1299" s="4"/>
      <c r="ARD1299" s="4"/>
      <c r="ARE1299" s="4"/>
      <c r="ARF1299" s="4"/>
      <c r="ARG1299" s="4"/>
      <c r="ARH1299" s="4"/>
      <c r="ARI1299" s="4"/>
      <c r="ARJ1299" s="4"/>
      <c r="ARK1299" s="4"/>
      <c r="ARL1299" s="4"/>
      <c r="ARM1299" s="4"/>
      <c r="ARN1299" s="4"/>
      <c r="ARO1299" s="4"/>
      <c r="ARP1299" s="4"/>
      <c r="ARQ1299" s="4"/>
      <c r="ARR1299" s="4"/>
      <c r="ARS1299" s="4"/>
      <c r="ART1299" s="4"/>
      <c r="ARU1299" s="4"/>
      <c r="ARV1299" s="4"/>
      <c r="ARW1299" s="4"/>
      <c r="ARX1299" s="4"/>
      <c r="ARY1299" s="4"/>
      <c r="ARZ1299" s="4"/>
      <c r="ASA1299" s="4"/>
      <c r="ASB1299" s="4"/>
      <c r="ASC1299" s="4"/>
      <c r="ASD1299" s="4"/>
      <c r="ASE1299" s="4"/>
      <c r="ASF1299" s="4"/>
      <c r="ASG1299" s="4"/>
      <c r="ASH1299" s="4"/>
      <c r="ASI1299" s="4"/>
      <c r="ASJ1299" s="4"/>
      <c r="ASK1299" s="4"/>
      <c r="ASL1299" s="4"/>
      <c r="ASM1299" s="4"/>
      <c r="ASN1299" s="4"/>
      <c r="ASO1299" s="4"/>
      <c r="ASP1299" s="4"/>
      <c r="ASQ1299" s="4"/>
      <c r="ASR1299" s="4"/>
      <c r="ASS1299" s="4"/>
      <c r="AST1299" s="4"/>
      <c r="ASU1299" s="4"/>
      <c r="ASV1299" s="4"/>
      <c r="ASW1299" s="4"/>
      <c r="ASX1299" s="4"/>
      <c r="ASY1299" s="4"/>
      <c r="ASZ1299" s="4"/>
      <c r="ATA1299" s="4"/>
      <c r="ATB1299" s="4"/>
      <c r="ATC1299" s="4"/>
      <c r="ATD1299" s="4"/>
      <c r="ATE1299" s="4"/>
      <c r="ATF1299" s="4"/>
      <c r="ATG1299" s="4"/>
      <c r="ATH1299" s="4"/>
      <c r="ATI1299" s="4"/>
      <c r="ATJ1299" s="4"/>
      <c r="ATK1299" s="4"/>
      <c r="ATL1299" s="4"/>
      <c r="ATM1299" s="4"/>
      <c r="ATN1299" s="4"/>
      <c r="ATO1299" s="4"/>
      <c r="ATP1299" s="4"/>
      <c r="ATQ1299" s="4"/>
      <c r="ATR1299" s="4"/>
      <c r="ATS1299" s="4"/>
      <c r="ATT1299" s="4"/>
      <c r="ATU1299" s="4"/>
      <c r="ATV1299" s="4"/>
      <c r="ATW1299" s="4"/>
      <c r="ATX1299" s="4"/>
      <c r="ATY1299" s="4"/>
      <c r="ATZ1299" s="4"/>
      <c r="AUA1299" s="4"/>
      <c r="AUB1299" s="4"/>
      <c r="AUC1299" s="4"/>
      <c r="AUD1299" s="4"/>
      <c r="AUE1299" s="4"/>
      <c r="AUF1299" s="4"/>
      <c r="AUG1299" s="4"/>
      <c r="AUH1299" s="4"/>
      <c r="AUI1299" s="4"/>
      <c r="AUJ1299" s="4"/>
      <c r="AUK1299" s="4"/>
      <c r="AUL1299" s="4"/>
      <c r="AUM1299" s="4"/>
      <c r="AUN1299" s="4"/>
      <c r="AUO1299" s="4"/>
      <c r="AUP1299" s="4"/>
      <c r="AUQ1299" s="4"/>
      <c r="AUR1299" s="4"/>
      <c r="AUS1299" s="4"/>
      <c r="AUT1299" s="4"/>
      <c r="AUU1299" s="4"/>
      <c r="AUV1299" s="4"/>
      <c r="AUW1299" s="4"/>
      <c r="AUX1299" s="4"/>
      <c r="AUY1299" s="4"/>
      <c r="AUZ1299" s="4"/>
      <c r="AVA1299" s="4"/>
      <c r="AVB1299" s="4"/>
      <c r="AVC1299" s="4"/>
      <c r="AVD1299" s="4"/>
      <c r="AVE1299" s="4"/>
      <c r="AVF1299" s="4"/>
      <c r="AVG1299" s="4"/>
      <c r="AVH1299" s="4"/>
      <c r="AVI1299" s="4"/>
      <c r="AVJ1299" s="4"/>
      <c r="AVK1299" s="4"/>
      <c r="AVL1299" s="4"/>
      <c r="AVM1299" s="4"/>
      <c r="AVN1299" s="4"/>
      <c r="AVO1299" s="4"/>
      <c r="AVP1299" s="4"/>
      <c r="AVQ1299" s="4"/>
      <c r="AVR1299" s="4"/>
      <c r="AVS1299" s="4"/>
      <c r="AVT1299" s="4"/>
      <c r="AVU1299" s="4"/>
      <c r="AVV1299" s="4"/>
      <c r="AVW1299" s="4"/>
      <c r="AVX1299" s="4"/>
      <c r="AVY1299" s="4"/>
      <c r="AVZ1299" s="4"/>
      <c r="AWA1299" s="4"/>
      <c r="AWB1299" s="4"/>
      <c r="AWC1299" s="4"/>
      <c r="AWD1299" s="4"/>
      <c r="AWE1299" s="4"/>
      <c r="AWF1299" s="4"/>
      <c r="AWG1299" s="4"/>
      <c r="AWH1299" s="4"/>
      <c r="AWI1299" s="4"/>
      <c r="AWJ1299" s="4"/>
      <c r="AWK1299" s="4"/>
      <c r="AWL1299" s="4"/>
      <c r="AWM1299" s="4"/>
      <c r="AWN1299" s="4"/>
      <c r="AWO1299" s="4"/>
      <c r="AWP1299" s="4"/>
      <c r="AWQ1299" s="4"/>
      <c r="AWR1299" s="4"/>
      <c r="AWS1299" s="4"/>
      <c r="AWT1299" s="4"/>
      <c r="AWU1299" s="4"/>
      <c r="AWV1299" s="4"/>
      <c r="AWW1299" s="4"/>
      <c r="AWX1299" s="4"/>
      <c r="AWY1299" s="4"/>
      <c r="AWZ1299" s="4"/>
      <c r="AXA1299" s="4"/>
      <c r="AXB1299" s="4"/>
      <c r="AXC1299" s="4"/>
      <c r="AXD1299" s="4"/>
      <c r="AXE1299" s="4"/>
      <c r="AXF1299" s="4"/>
      <c r="AXG1299" s="4"/>
      <c r="AXH1299" s="4"/>
      <c r="AXI1299" s="4"/>
      <c r="AXJ1299" s="4"/>
      <c r="AXK1299" s="4"/>
      <c r="AXL1299" s="4"/>
      <c r="AXM1299" s="4"/>
      <c r="AXN1299" s="4"/>
      <c r="AXO1299" s="4"/>
      <c r="AXP1299" s="4"/>
      <c r="AXQ1299" s="4"/>
      <c r="AXR1299" s="4"/>
      <c r="AXS1299" s="4"/>
      <c r="AXT1299" s="4"/>
      <c r="AXU1299" s="4"/>
      <c r="AXV1299" s="4"/>
      <c r="AXW1299" s="4"/>
      <c r="AXX1299" s="4"/>
      <c r="AXY1299" s="4"/>
      <c r="AXZ1299" s="4"/>
      <c r="AYA1299" s="4"/>
      <c r="AYB1299" s="4"/>
      <c r="AYC1299" s="4"/>
      <c r="AYD1299" s="4"/>
      <c r="AYE1299" s="4"/>
      <c r="AYF1299" s="4"/>
      <c r="AYG1299" s="4"/>
      <c r="AYH1299" s="4"/>
      <c r="AYI1299" s="4"/>
      <c r="AYJ1299" s="4"/>
      <c r="AYK1299" s="4"/>
      <c r="AYL1299" s="4"/>
      <c r="AYM1299" s="4"/>
      <c r="AYN1299" s="4"/>
      <c r="AYO1299" s="4"/>
      <c r="AYP1299" s="4"/>
      <c r="AYQ1299" s="4"/>
      <c r="AYR1299" s="4"/>
      <c r="AYS1299" s="4"/>
      <c r="AYT1299" s="4"/>
      <c r="AYU1299" s="4"/>
      <c r="AYV1299" s="4"/>
      <c r="AYW1299" s="4"/>
      <c r="AYX1299" s="4"/>
      <c r="AYY1299" s="4"/>
      <c r="AYZ1299" s="4"/>
      <c r="AZA1299" s="4"/>
      <c r="AZB1299" s="4"/>
      <c r="AZC1299" s="4"/>
      <c r="AZD1299" s="4"/>
      <c r="AZE1299" s="4"/>
      <c r="AZF1299" s="4"/>
      <c r="AZG1299" s="4"/>
      <c r="AZH1299" s="4"/>
      <c r="AZI1299" s="4"/>
      <c r="AZJ1299" s="4"/>
      <c r="AZK1299" s="4"/>
      <c r="AZL1299" s="4"/>
      <c r="AZM1299" s="4"/>
      <c r="AZN1299" s="4"/>
      <c r="AZO1299" s="4"/>
      <c r="AZP1299" s="4"/>
      <c r="AZQ1299" s="4"/>
      <c r="AZR1299" s="4"/>
      <c r="AZS1299" s="4"/>
      <c r="AZT1299" s="4"/>
      <c r="AZU1299" s="4"/>
      <c r="AZV1299" s="4"/>
      <c r="AZW1299" s="4"/>
      <c r="AZX1299" s="4"/>
      <c r="AZY1299" s="4"/>
      <c r="AZZ1299" s="4"/>
      <c r="BAA1299" s="4"/>
      <c r="BAB1299" s="4"/>
      <c r="BAC1299" s="4"/>
      <c r="BAD1299" s="4"/>
      <c r="BAE1299" s="4"/>
      <c r="BAF1299" s="4"/>
      <c r="BAG1299" s="4"/>
      <c r="BAH1299" s="4"/>
      <c r="BAI1299" s="4"/>
      <c r="BAJ1299" s="4"/>
      <c r="BAK1299" s="4"/>
      <c r="BAL1299" s="4"/>
      <c r="BAM1299" s="4"/>
      <c r="BAN1299" s="4"/>
      <c r="BAO1299" s="4"/>
      <c r="BAP1299" s="4"/>
      <c r="BAQ1299" s="4"/>
      <c r="BAR1299" s="4"/>
      <c r="BAS1299" s="4"/>
      <c r="BAT1299" s="4"/>
      <c r="BAU1299" s="4"/>
      <c r="BAV1299" s="4"/>
      <c r="BAW1299" s="4"/>
      <c r="BAX1299" s="4"/>
      <c r="BAY1299" s="4"/>
      <c r="BAZ1299" s="4"/>
      <c r="BBA1299" s="4"/>
      <c r="BBB1299" s="4"/>
      <c r="BBC1299" s="4"/>
      <c r="BBD1299" s="4"/>
      <c r="BBE1299" s="4"/>
      <c r="BBF1299" s="4"/>
      <c r="BBG1299" s="4"/>
      <c r="BBH1299" s="4"/>
      <c r="BBI1299" s="4"/>
      <c r="BBJ1299" s="4"/>
      <c r="BBK1299" s="4"/>
      <c r="BBL1299" s="4"/>
      <c r="BBM1299" s="4"/>
      <c r="BBN1299" s="4"/>
      <c r="BBO1299" s="4"/>
      <c r="BBP1299" s="4"/>
      <c r="BBQ1299" s="4"/>
      <c r="BBR1299" s="4"/>
      <c r="BBS1299" s="4"/>
      <c r="BBT1299" s="4"/>
      <c r="BBU1299" s="4"/>
      <c r="BBV1299" s="4"/>
      <c r="BBW1299" s="4"/>
      <c r="BBX1299" s="4"/>
      <c r="BBY1299" s="4"/>
      <c r="BBZ1299" s="4"/>
      <c r="BCA1299" s="4"/>
      <c r="BCB1299" s="4"/>
      <c r="BCC1299" s="4"/>
      <c r="BCD1299" s="4"/>
      <c r="BCE1299" s="4"/>
      <c r="BCF1299" s="4"/>
      <c r="BCG1299" s="4"/>
      <c r="BCH1299" s="4"/>
      <c r="BCI1299" s="4"/>
      <c r="BCJ1299" s="4"/>
      <c r="BCK1299" s="4"/>
      <c r="BCL1299" s="4"/>
      <c r="BCM1299" s="4"/>
      <c r="BCN1299" s="4"/>
      <c r="BCO1299" s="4"/>
      <c r="BCP1299" s="4"/>
      <c r="BCQ1299" s="4"/>
      <c r="BCR1299" s="4"/>
      <c r="BCS1299" s="4"/>
      <c r="BCT1299" s="4"/>
      <c r="BCU1299" s="4"/>
      <c r="BCV1299" s="4"/>
      <c r="BCW1299" s="4"/>
      <c r="BCX1299" s="4"/>
      <c r="BCY1299" s="4"/>
      <c r="BCZ1299" s="4"/>
      <c r="BDA1299" s="4"/>
      <c r="BDB1299" s="4"/>
      <c r="BDC1299" s="4"/>
      <c r="BDD1299" s="4"/>
      <c r="BDE1299" s="4"/>
      <c r="BDF1299" s="4"/>
      <c r="BDG1299" s="4"/>
      <c r="BDH1299" s="4"/>
      <c r="BDI1299" s="4"/>
      <c r="BDJ1299" s="4"/>
      <c r="BDK1299" s="4"/>
      <c r="BDL1299" s="4"/>
      <c r="BDM1299" s="4"/>
      <c r="BDN1299" s="4"/>
      <c r="BDO1299" s="4"/>
      <c r="BDP1299" s="4"/>
      <c r="BDQ1299" s="4"/>
      <c r="BDR1299" s="4"/>
      <c r="BDS1299" s="4"/>
      <c r="BDT1299" s="4"/>
      <c r="BDU1299" s="4"/>
      <c r="BDV1299" s="4"/>
      <c r="BDW1299" s="4"/>
      <c r="BDX1299" s="4"/>
      <c r="BDY1299" s="4"/>
      <c r="BDZ1299" s="4"/>
      <c r="BEA1299" s="4"/>
      <c r="BEB1299" s="4"/>
      <c r="BEC1299" s="4"/>
      <c r="BED1299" s="4"/>
      <c r="BEE1299" s="4"/>
      <c r="BEF1299" s="4"/>
      <c r="BEG1299" s="4"/>
      <c r="BEH1299" s="4"/>
      <c r="BEI1299" s="4"/>
      <c r="BEJ1299" s="4"/>
      <c r="BEK1299" s="4"/>
      <c r="BEL1299" s="4"/>
      <c r="BEM1299" s="4"/>
      <c r="BEN1299" s="4"/>
      <c r="BEO1299" s="4"/>
      <c r="BEP1299" s="4"/>
      <c r="BEQ1299" s="4"/>
      <c r="BER1299" s="4"/>
      <c r="BES1299" s="4"/>
      <c r="BET1299" s="4"/>
      <c r="BEU1299" s="4"/>
      <c r="BEV1299" s="4"/>
      <c r="BEW1299" s="4"/>
      <c r="BEX1299" s="4"/>
      <c r="BEY1299" s="4"/>
      <c r="BEZ1299" s="4"/>
      <c r="BFA1299" s="4"/>
      <c r="BFB1299" s="4"/>
      <c r="BFC1299" s="4"/>
      <c r="BFD1299" s="4"/>
      <c r="BFE1299" s="4"/>
      <c r="BFF1299" s="4"/>
      <c r="BFG1299" s="4"/>
      <c r="BFH1299" s="4"/>
      <c r="BFI1299" s="4"/>
      <c r="BFJ1299" s="4"/>
      <c r="BFK1299" s="4"/>
      <c r="BFL1299" s="4"/>
      <c r="BFM1299" s="4"/>
      <c r="BFN1299" s="4"/>
      <c r="BFO1299" s="4"/>
      <c r="BFP1299" s="4"/>
      <c r="BFQ1299" s="4"/>
      <c r="BFR1299" s="4"/>
      <c r="BFS1299" s="4"/>
      <c r="BFT1299" s="4"/>
      <c r="BFU1299" s="4"/>
      <c r="BFV1299" s="4"/>
      <c r="BFW1299" s="4"/>
      <c r="BFX1299" s="4"/>
      <c r="BFY1299" s="4"/>
      <c r="BFZ1299" s="4"/>
      <c r="BGA1299" s="4"/>
      <c r="BGB1299" s="4"/>
      <c r="BGC1299" s="4"/>
      <c r="BGD1299" s="4"/>
      <c r="BGE1299" s="4"/>
      <c r="BGF1299" s="4"/>
      <c r="BGG1299" s="4"/>
      <c r="BGH1299" s="4"/>
      <c r="BGI1299" s="4"/>
      <c r="BGJ1299" s="4"/>
      <c r="BGK1299" s="4"/>
      <c r="BGL1299" s="4"/>
      <c r="BGM1299" s="4"/>
      <c r="BGN1299" s="4"/>
      <c r="BGO1299" s="4"/>
      <c r="BGP1299" s="4"/>
      <c r="BGQ1299" s="4"/>
      <c r="BGR1299" s="4"/>
      <c r="BGS1299" s="4"/>
      <c r="BGT1299" s="4"/>
      <c r="BGU1299" s="4"/>
      <c r="BGV1299" s="4"/>
      <c r="BGW1299" s="4"/>
      <c r="BGX1299" s="4"/>
      <c r="BGY1299" s="4"/>
      <c r="BGZ1299" s="4"/>
      <c r="BHA1299" s="4"/>
      <c r="BHB1299" s="4"/>
      <c r="BHC1299" s="4"/>
      <c r="BHD1299" s="4"/>
      <c r="BHE1299" s="4"/>
      <c r="BHF1299" s="4"/>
      <c r="BHG1299" s="4"/>
      <c r="BHH1299" s="4"/>
      <c r="BHI1299" s="4"/>
      <c r="BHJ1299" s="4"/>
      <c r="BHK1299" s="4"/>
      <c r="BHL1299" s="4"/>
      <c r="BHM1299" s="4"/>
      <c r="BHN1299" s="4"/>
      <c r="BHO1299" s="4"/>
      <c r="BHP1299" s="4"/>
      <c r="BHQ1299" s="4"/>
      <c r="BHR1299" s="4"/>
      <c r="BHS1299" s="4"/>
      <c r="BHT1299" s="4"/>
      <c r="BHU1299" s="4"/>
      <c r="BHV1299" s="4"/>
      <c r="BHW1299" s="4"/>
      <c r="BHX1299" s="4"/>
      <c r="BHY1299" s="4"/>
      <c r="BHZ1299" s="4"/>
      <c r="BIA1299" s="4"/>
      <c r="BIB1299" s="4"/>
      <c r="BIC1299" s="4"/>
      <c r="BID1299" s="4"/>
      <c r="BIE1299" s="4"/>
      <c r="BIF1299" s="4"/>
      <c r="BIG1299" s="4"/>
      <c r="BIH1299" s="4"/>
      <c r="BII1299" s="4"/>
      <c r="BIJ1299" s="4"/>
      <c r="BIK1299" s="4"/>
      <c r="BIL1299" s="4"/>
      <c r="BIM1299" s="4"/>
      <c r="BIN1299" s="4"/>
      <c r="BIO1299" s="4"/>
      <c r="BIP1299" s="4"/>
      <c r="BIQ1299" s="4"/>
      <c r="BIR1299" s="4"/>
      <c r="BIS1299" s="4"/>
      <c r="BIT1299" s="4"/>
      <c r="BIU1299" s="4"/>
      <c r="BIV1299" s="4"/>
      <c r="BIW1299" s="4"/>
      <c r="BIX1299" s="4"/>
      <c r="BIY1299" s="4"/>
      <c r="BIZ1299" s="4"/>
      <c r="BJA1299" s="4"/>
      <c r="BJB1299" s="4"/>
      <c r="BJC1299" s="4"/>
      <c r="BJD1299" s="4"/>
      <c r="BJE1299" s="4"/>
      <c r="BJF1299" s="4"/>
      <c r="BJG1299" s="4"/>
      <c r="BJH1299" s="4"/>
      <c r="BJI1299" s="4"/>
      <c r="BJJ1299" s="4"/>
      <c r="BJK1299" s="4"/>
      <c r="BJL1299" s="4"/>
      <c r="BJM1299" s="4"/>
      <c r="BJN1299" s="4"/>
      <c r="BJO1299" s="4"/>
      <c r="BJP1299" s="4"/>
      <c r="BJQ1299" s="4"/>
      <c r="BJR1299" s="4"/>
      <c r="BJS1299" s="4"/>
      <c r="BJT1299" s="4"/>
      <c r="BJU1299" s="4"/>
      <c r="BJV1299" s="4"/>
      <c r="BJW1299" s="4"/>
      <c r="BJX1299" s="4"/>
      <c r="BJY1299" s="4"/>
      <c r="BJZ1299" s="4"/>
      <c r="BKA1299" s="4"/>
      <c r="BKB1299" s="4"/>
      <c r="BKC1299" s="4"/>
      <c r="BKD1299" s="4"/>
      <c r="BKE1299" s="4"/>
      <c r="BKF1299" s="4"/>
      <c r="BKG1299" s="4"/>
      <c r="BKH1299" s="4"/>
      <c r="BKI1299" s="4"/>
      <c r="BKJ1299" s="4"/>
      <c r="BKK1299" s="4"/>
      <c r="BKL1299" s="4"/>
      <c r="BKM1299" s="4"/>
      <c r="BKN1299" s="4"/>
      <c r="BKO1299" s="4"/>
      <c r="BKP1299" s="4"/>
      <c r="BKQ1299" s="4"/>
      <c r="BKR1299" s="4"/>
      <c r="BKS1299" s="4"/>
      <c r="BKT1299" s="4"/>
      <c r="BKU1299" s="4"/>
      <c r="BKV1299" s="4"/>
      <c r="BKW1299" s="4"/>
      <c r="BKX1299" s="4"/>
      <c r="BKY1299" s="4"/>
      <c r="BKZ1299" s="4"/>
      <c r="BLA1299" s="4"/>
      <c r="BLB1299" s="4"/>
      <c r="BLC1299" s="4"/>
      <c r="BLD1299" s="4"/>
      <c r="BLE1299" s="4"/>
      <c r="BLF1299" s="4"/>
      <c r="BLG1299" s="4"/>
      <c r="BLH1299" s="4"/>
      <c r="BLI1299" s="4"/>
      <c r="BLJ1299" s="4"/>
      <c r="BLK1299" s="4"/>
      <c r="BLL1299" s="4"/>
      <c r="BLM1299" s="4"/>
      <c r="BLN1299" s="4"/>
      <c r="BLO1299" s="4"/>
      <c r="BLP1299" s="4"/>
      <c r="BLQ1299" s="4"/>
      <c r="BLR1299" s="4"/>
      <c r="BLS1299" s="4"/>
      <c r="BLT1299" s="4"/>
      <c r="BLU1299" s="4"/>
      <c r="BLV1299" s="4"/>
      <c r="BLW1299" s="4"/>
      <c r="BLX1299" s="4"/>
      <c r="BLY1299" s="4"/>
      <c r="BLZ1299" s="4"/>
      <c r="BMA1299" s="4"/>
      <c r="BMB1299" s="4"/>
      <c r="BMC1299" s="4"/>
      <c r="BMD1299" s="4"/>
      <c r="BME1299" s="4"/>
      <c r="BMF1299" s="4"/>
      <c r="BMG1299" s="4"/>
      <c r="BMH1299" s="4"/>
      <c r="BMI1299" s="4"/>
      <c r="BMJ1299" s="4"/>
      <c r="BMK1299" s="4"/>
      <c r="BML1299" s="4"/>
      <c r="BMM1299" s="4"/>
      <c r="BMN1299" s="4"/>
      <c r="BMO1299" s="4"/>
      <c r="BMP1299" s="4"/>
      <c r="BMQ1299" s="4"/>
      <c r="BMR1299" s="4"/>
      <c r="BMS1299" s="4"/>
      <c r="BMT1299" s="4"/>
      <c r="BMU1299" s="4"/>
      <c r="BMV1299" s="4"/>
      <c r="BMW1299" s="4"/>
      <c r="BMX1299" s="4"/>
      <c r="BMY1299" s="4"/>
      <c r="BMZ1299" s="4"/>
      <c r="BNA1299" s="4"/>
      <c r="BNB1299" s="4"/>
      <c r="BNC1299" s="4"/>
      <c r="BND1299" s="4"/>
      <c r="BNE1299" s="4"/>
      <c r="BNF1299" s="4"/>
      <c r="BNG1299" s="4"/>
      <c r="BNH1299" s="4"/>
      <c r="BNI1299" s="4"/>
      <c r="BNJ1299" s="4"/>
      <c r="BNK1299" s="4"/>
      <c r="BNL1299" s="4"/>
      <c r="BNM1299" s="4"/>
      <c r="BNN1299" s="4"/>
      <c r="BNO1299" s="4"/>
      <c r="BNP1299" s="4"/>
      <c r="BNQ1299" s="4"/>
      <c r="BNR1299" s="4"/>
      <c r="BNS1299" s="4"/>
      <c r="BNT1299" s="4"/>
      <c r="BNU1299" s="4"/>
      <c r="BNV1299" s="4"/>
      <c r="BNW1299" s="4"/>
      <c r="BNX1299" s="4"/>
      <c r="BNY1299" s="4"/>
      <c r="BNZ1299" s="4"/>
      <c r="BOA1299" s="4"/>
      <c r="BOB1299" s="4"/>
      <c r="BOC1299" s="4"/>
      <c r="BOD1299" s="4"/>
      <c r="BOE1299" s="4"/>
      <c r="BOF1299" s="4"/>
      <c r="BOG1299" s="4"/>
      <c r="BOH1299" s="4"/>
      <c r="BOI1299" s="4"/>
      <c r="BOJ1299" s="4"/>
      <c r="BOK1299" s="4"/>
      <c r="BOL1299" s="4"/>
      <c r="BOM1299" s="4"/>
      <c r="BON1299" s="4"/>
      <c r="BOO1299" s="4"/>
      <c r="BOP1299" s="4"/>
      <c r="BOQ1299" s="4"/>
      <c r="BOR1299" s="4"/>
      <c r="BOS1299" s="4"/>
      <c r="BOT1299" s="4"/>
      <c r="BOU1299" s="4"/>
      <c r="BOV1299" s="4"/>
      <c r="BOW1299" s="4"/>
      <c r="BOX1299" s="4"/>
      <c r="BOY1299" s="4"/>
      <c r="BOZ1299" s="4"/>
      <c r="BPA1299" s="4"/>
      <c r="BPB1299" s="4"/>
      <c r="BPC1299" s="4"/>
      <c r="BPD1299" s="4"/>
      <c r="BPE1299" s="4"/>
      <c r="BPF1299" s="4"/>
      <c r="BPG1299" s="4"/>
      <c r="BPH1299" s="4"/>
      <c r="BPI1299" s="4"/>
      <c r="BPJ1299" s="4"/>
      <c r="BPK1299" s="4"/>
      <c r="BPL1299" s="4"/>
      <c r="BPM1299" s="4"/>
      <c r="BPN1299" s="4"/>
      <c r="BPO1299" s="4"/>
      <c r="BPP1299" s="4"/>
      <c r="BPQ1299" s="4"/>
      <c r="BPR1299" s="4"/>
      <c r="BPS1299" s="4"/>
      <c r="BPT1299" s="4"/>
      <c r="BPU1299" s="4"/>
      <c r="BPV1299" s="4"/>
      <c r="BPW1299" s="4"/>
      <c r="BPX1299" s="4"/>
      <c r="BPY1299" s="4"/>
      <c r="BPZ1299" s="4"/>
      <c r="BQA1299" s="4"/>
      <c r="BQB1299" s="4"/>
      <c r="BQC1299" s="4"/>
      <c r="BQD1299" s="4"/>
      <c r="BQE1299" s="4"/>
      <c r="BQF1299" s="4"/>
      <c r="BQG1299" s="4"/>
      <c r="BQH1299" s="4"/>
      <c r="BQI1299" s="4"/>
      <c r="BQJ1299" s="4"/>
      <c r="BQK1299" s="4"/>
      <c r="BQL1299" s="4"/>
      <c r="BQM1299" s="4"/>
      <c r="BQN1299" s="4"/>
      <c r="BQO1299" s="4"/>
      <c r="BQP1299" s="4"/>
      <c r="BQQ1299" s="4"/>
      <c r="BQR1299" s="4"/>
      <c r="BQS1299" s="4"/>
      <c r="BQT1299" s="4"/>
      <c r="BQU1299" s="4"/>
      <c r="BQV1299" s="4"/>
      <c r="BQW1299" s="4"/>
      <c r="BQX1299" s="4"/>
      <c r="BQY1299" s="4"/>
      <c r="BQZ1299" s="4"/>
      <c r="BRA1299" s="4"/>
      <c r="BRB1299" s="4"/>
      <c r="BRC1299" s="4"/>
      <c r="BRD1299" s="4"/>
      <c r="BRE1299" s="4"/>
      <c r="BRF1299" s="4"/>
      <c r="BRG1299" s="4"/>
      <c r="BRH1299" s="4"/>
      <c r="BRI1299" s="4"/>
      <c r="BRJ1299" s="4"/>
      <c r="BRK1299" s="4"/>
      <c r="BRL1299" s="4"/>
      <c r="BRM1299" s="4"/>
      <c r="BRN1299" s="4"/>
      <c r="BRO1299" s="4"/>
      <c r="BRP1299" s="4"/>
      <c r="BRQ1299" s="4"/>
      <c r="BRR1299" s="4"/>
      <c r="BRS1299" s="4"/>
      <c r="BRT1299" s="4"/>
      <c r="BRU1299" s="4"/>
      <c r="BRV1299" s="4"/>
      <c r="BRW1299" s="4"/>
      <c r="BRX1299" s="4"/>
      <c r="BRY1299" s="4"/>
      <c r="BRZ1299" s="4"/>
      <c r="BSA1299" s="4"/>
      <c r="BSB1299" s="4"/>
      <c r="BSC1299" s="4"/>
      <c r="BSD1299" s="4"/>
      <c r="BSE1299" s="4"/>
      <c r="BSF1299" s="4"/>
      <c r="BSG1299" s="4"/>
      <c r="BSH1299" s="4"/>
      <c r="BSI1299" s="4"/>
      <c r="BSJ1299" s="4"/>
      <c r="BSK1299" s="4"/>
      <c r="BSL1299" s="4"/>
      <c r="BSM1299" s="4"/>
      <c r="BSN1299" s="4"/>
      <c r="BSO1299" s="4"/>
      <c r="BSP1299" s="4"/>
      <c r="BSQ1299" s="4"/>
      <c r="BSR1299" s="4"/>
      <c r="BSS1299" s="4"/>
      <c r="BST1299" s="4"/>
      <c r="BSU1299" s="4"/>
      <c r="BSV1299" s="4"/>
      <c r="BSW1299" s="4"/>
      <c r="BSX1299" s="4"/>
      <c r="BSY1299" s="4"/>
      <c r="BSZ1299" s="4"/>
      <c r="BTA1299" s="4"/>
      <c r="BTB1299" s="4"/>
      <c r="BTC1299" s="4"/>
      <c r="BTD1299" s="4"/>
      <c r="BTE1299" s="4"/>
      <c r="BTF1299" s="4"/>
      <c r="BTG1299" s="4"/>
      <c r="BTH1299" s="4"/>
      <c r="BTI1299" s="4"/>
      <c r="BTJ1299" s="4"/>
      <c r="BTK1299" s="4"/>
      <c r="BTL1299" s="4"/>
      <c r="BTM1299" s="4"/>
      <c r="BTN1299" s="4"/>
      <c r="BTO1299" s="4"/>
      <c r="BTP1299" s="4"/>
      <c r="BTQ1299" s="4"/>
      <c r="BTR1299" s="4"/>
      <c r="BTS1299" s="4"/>
      <c r="BTT1299" s="4"/>
      <c r="BTU1299" s="4"/>
      <c r="BTV1299" s="4"/>
      <c r="BTW1299" s="4"/>
      <c r="BTX1299" s="4"/>
      <c r="BTY1299" s="4"/>
      <c r="BTZ1299" s="4"/>
      <c r="BUA1299" s="4"/>
      <c r="BUB1299" s="4"/>
      <c r="BUC1299" s="4"/>
      <c r="BUD1299" s="4"/>
      <c r="BUE1299" s="4"/>
      <c r="BUF1299" s="4"/>
      <c r="BUG1299" s="4"/>
      <c r="BUH1299" s="4"/>
      <c r="BUI1299" s="4"/>
      <c r="BUJ1299" s="4"/>
      <c r="BUK1299" s="4"/>
      <c r="BUL1299" s="4"/>
      <c r="BUM1299" s="4"/>
      <c r="BUN1299" s="4"/>
      <c r="BUO1299" s="4"/>
      <c r="BUP1299" s="4"/>
      <c r="BUQ1299" s="4"/>
      <c r="BUR1299" s="4"/>
      <c r="BUS1299" s="4"/>
      <c r="BUT1299" s="4"/>
      <c r="BUU1299" s="4"/>
      <c r="BUV1299" s="4"/>
      <c r="BUW1299" s="4"/>
      <c r="BUX1299" s="4"/>
      <c r="BUY1299" s="4"/>
      <c r="BUZ1299" s="4"/>
      <c r="BVA1299" s="4"/>
      <c r="BVB1299" s="4"/>
      <c r="BVC1299" s="4"/>
      <c r="BVD1299" s="4"/>
      <c r="BVE1299" s="4"/>
      <c r="BVF1299" s="4"/>
      <c r="BVG1299" s="4"/>
      <c r="BVH1299" s="4"/>
      <c r="BVI1299" s="4"/>
      <c r="BVJ1299" s="4"/>
      <c r="BVK1299" s="4"/>
      <c r="BVL1299" s="4"/>
      <c r="BVM1299" s="4"/>
      <c r="BVN1299" s="4"/>
      <c r="BVO1299" s="4"/>
      <c r="BVP1299" s="4"/>
      <c r="BVQ1299" s="4"/>
      <c r="BVR1299" s="4"/>
      <c r="BVS1299" s="4"/>
      <c r="BVT1299" s="4"/>
      <c r="BVU1299" s="4"/>
      <c r="BVV1299" s="4"/>
      <c r="BVW1299" s="4"/>
      <c r="BVX1299" s="4"/>
      <c r="BVY1299" s="4"/>
      <c r="BVZ1299" s="4"/>
      <c r="BWA1299" s="4"/>
      <c r="BWB1299" s="4"/>
      <c r="BWC1299" s="4"/>
      <c r="BWD1299" s="4"/>
      <c r="BWE1299" s="4"/>
      <c r="BWF1299" s="4"/>
      <c r="BWG1299" s="4"/>
      <c r="BWH1299" s="4"/>
      <c r="BWI1299" s="4"/>
      <c r="BWJ1299" s="4"/>
      <c r="BWK1299" s="4"/>
      <c r="BWL1299" s="4"/>
      <c r="BWM1299" s="4"/>
      <c r="BWN1299" s="4"/>
      <c r="BWO1299" s="4"/>
      <c r="BWP1299" s="4"/>
      <c r="BWQ1299" s="4"/>
      <c r="BWR1299" s="4"/>
      <c r="BWS1299" s="4"/>
      <c r="BWT1299" s="4"/>
      <c r="BWU1299" s="4"/>
      <c r="BWV1299" s="4"/>
      <c r="BWW1299" s="4"/>
      <c r="BWX1299" s="4"/>
      <c r="BWY1299" s="4"/>
      <c r="BWZ1299" s="4"/>
      <c r="BXA1299" s="4"/>
      <c r="BXB1299" s="4"/>
      <c r="BXC1299" s="4"/>
      <c r="BXD1299" s="4"/>
      <c r="BXE1299" s="4"/>
      <c r="BXF1299" s="4"/>
      <c r="BXG1299" s="4"/>
      <c r="BXH1299" s="4"/>
      <c r="BXI1299" s="4"/>
      <c r="BXJ1299" s="4"/>
      <c r="BXK1299" s="4"/>
      <c r="BXL1299" s="4"/>
      <c r="BXM1299" s="4"/>
      <c r="BXN1299" s="4"/>
      <c r="BXO1299" s="4"/>
      <c r="BXP1299" s="4"/>
      <c r="BXQ1299" s="4"/>
      <c r="BXR1299" s="4"/>
      <c r="BXS1299" s="4"/>
      <c r="BXT1299" s="4"/>
      <c r="BXU1299" s="4"/>
      <c r="BXV1299" s="4"/>
      <c r="BXW1299" s="4"/>
      <c r="BXX1299" s="4"/>
      <c r="BXY1299" s="4"/>
      <c r="BXZ1299" s="4"/>
      <c r="BYA1299" s="4"/>
      <c r="BYB1299" s="4"/>
      <c r="BYC1299" s="4"/>
      <c r="BYD1299" s="4"/>
      <c r="BYE1299" s="4"/>
      <c r="BYF1299" s="4"/>
      <c r="BYG1299" s="4"/>
      <c r="BYH1299" s="4"/>
      <c r="BYI1299" s="4"/>
      <c r="BYJ1299" s="4"/>
      <c r="BYK1299" s="4"/>
      <c r="BYL1299" s="4"/>
      <c r="BYM1299" s="4"/>
      <c r="BYN1299" s="4"/>
      <c r="BYO1299" s="4"/>
      <c r="BYP1299" s="4"/>
      <c r="BYQ1299" s="4"/>
      <c r="BYR1299" s="4"/>
      <c r="BYS1299" s="4"/>
      <c r="BYT1299" s="4"/>
      <c r="BYU1299" s="4"/>
      <c r="BYV1299" s="4"/>
      <c r="BYW1299" s="4"/>
      <c r="BYX1299" s="4"/>
      <c r="BYY1299" s="4"/>
      <c r="BYZ1299" s="4"/>
      <c r="BZA1299" s="4"/>
      <c r="BZB1299" s="4"/>
      <c r="BZC1299" s="4"/>
      <c r="BZD1299" s="4"/>
      <c r="BZE1299" s="4"/>
      <c r="BZF1299" s="4"/>
      <c r="BZG1299" s="4"/>
      <c r="BZH1299" s="4"/>
      <c r="BZI1299" s="4"/>
      <c r="BZJ1299" s="4"/>
      <c r="BZK1299" s="4"/>
      <c r="BZL1299" s="4"/>
      <c r="BZM1299" s="4"/>
      <c r="BZN1299" s="4"/>
      <c r="BZO1299" s="4"/>
      <c r="BZP1299" s="4"/>
      <c r="BZQ1299" s="4"/>
      <c r="BZR1299" s="4"/>
      <c r="BZS1299" s="4"/>
      <c r="BZT1299" s="4"/>
      <c r="BZU1299" s="4"/>
      <c r="BZV1299" s="4"/>
      <c r="BZW1299" s="4"/>
      <c r="BZX1299" s="4"/>
      <c r="BZY1299" s="4"/>
      <c r="BZZ1299" s="4"/>
      <c r="CAA1299" s="4"/>
      <c r="CAB1299" s="4"/>
      <c r="CAC1299" s="4"/>
      <c r="CAD1299" s="4"/>
      <c r="CAE1299" s="4"/>
      <c r="CAF1299" s="4"/>
      <c r="CAG1299" s="4"/>
      <c r="CAH1299" s="4"/>
      <c r="CAI1299" s="4"/>
      <c r="CAJ1299" s="4"/>
      <c r="CAK1299" s="4"/>
      <c r="CAL1299" s="4"/>
      <c r="CAM1299" s="4"/>
      <c r="CAN1299" s="4"/>
      <c r="CAO1299" s="4"/>
      <c r="CAP1299" s="4"/>
      <c r="CAQ1299" s="4"/>
      <c r="CAR1299" s="4"/>
      <c r="CAS1299" s="4"/>
      <c r="CAT1299" s="4"/>
      <c r="CAU1299" s="4"/>
      <c r="CAV1299" s="4"/>
      <c r="CAW1299" s="4"/>
      <c r="CAX1299" s="4"/>
      <c r="CAY1299" s="4"/>
      <c r="CAZ1299" s="4"/>
      <c r="CBA1299" s="4"/>
      <c r="CBB1299" s="4"/>
      <c r="CBC1299" s="4"/>
      <c r="CBD1299" s="4"/>
      <c r="CBE1299" s="4"/>
      <c r="CBF1299" s="4"/>
      <c r="CBG1299" s="4"/>
      <c r="CBH1299" s="4"/>
      <c r="CBI1299" s="4"/>
      <c r="CBJ1299" s="4"/>
      <c r="CBK1299" s="4"/>
      <c r="CBL1299" s="4"/>
      <c r="CBM1299" s="4"/>
      <c r="CBN1299" s="4"/>
      <c r="CBO1299" s="4"/>
      <c r="CBP1299" s="4"/>
      <c r="CBQ1299" s="4"/>
      <c r="CBR1299" s="4"/>
      <c r="CBS1299" s="4"/>
      <c r="CBT1299" s="4"/>
      <c r="CBU1299" s="4"/>
      <c r="CBV1299" s="4"/>
      <c r="CBW1299" s="4"/>
      <c r="CBX1299" s="4"/>
      <c r="CBY1299" s="4"/>
      <c r="CBZ1299" s="4"/>
      <c r="CCA1299" s="4"/>
      <c r="CCB1299" s="4"/>
      <c r="CCC1299" s="4"/>
      <c r="CCD1299" s="4"/>
      <c r="CCE1299" s="4"/>
      <c r="CCF1299" s="4"/>
      <c r="CCG1299" s="4"/>
      <c r="CCH1299" s="4"/>
      <c r="CCI1299" s="4"/>
      <c r="CCJ1299" s="4"/>
      <c r="CCK1299" s="4"/>
      <c r="CCL1299" s="4"/>
      <c r="CCM1299" s="4"/>
      <c r="CCN1299" s="4"/>
      <c r="CCO1299" s="4"/>
      <c r="CCP1299" s="4"/>
      <c r="CCQ1299" s="4"/>
      <c r="CCR1299" s="4"/>
      <c r="CCS1299" s="4"/>
      <c r="CCT1299" s="4"/>
      <c r="CCU1299" s="4"/>
      <c r="CCV1299" s="4"/>
      <c r="CCW1299" s="4"/>
      <c r="CCX1299" s="4"/>
      <c r="CCY1299" s="4"/>
      <c r="CCZ1299" s="4"/>
      <c r="CDA1299" s="4"/>
      <c r="CDB1299" s="4"/>
      <c r="CDC1299" s="4"/>
      <c r="CDD1299" s="4"/>
      <c r="CDE1299" s="4"/>
      <c r="CDF1299" s="4"/>
      <c r="CDG1299" s="4"/>
      <c r="CDH1299" s="4"/>
      <c r="CDI1299" s="4"/>
      <c r="CDJ1299" s="4"/>
      <c r="CDK1299" s="4"/>
      <c r="CDL1299" s="4"/>
      <c r="CDM1299" s="4"/>
      <c r="CDN1299" s="4"/>
      <c r="CDO1299" s="4"/>
      <c r="CDP1299" s="4"/>
      <c r="CDQ1299" s="4"/>
      <c r="CDR1299" s="4"/>
      <c r="CDS1299" s="4"/>
      <c r="CDT1299" s="4"/>
      <c r="CDU1299" s="4"/>
      <c r="CDV1299" s="4"/>
      <c r="CDW1299" s="4"/>
      <c r="CDX1299" s="4"/>
      <c r="CDY1299" s="4"/>
      <c r="CDZ1299" s="4"/>
      <c r="CEA1299" s="4"/>
      <c r="CEB1299" s="4"/>
      <c r="CEC1299" s="4"/>
      <c r="CED1299" s="4"/>
      <c r="CEE1299" s="4"/>
      <c r="CEF1299" s="4"/>
      <c r="CEG1299" s="4"/>
      <c r="CEH1299" s="4"/>
      <c r="CEI1299" s="4"/>
      <c r="CEJ1299" s="4"/>
      <c r="CEK1299" s="4"/>
      <c r="CEL1299" s="4"/>
      <c r="CEM1299" s="4"/>
      <c r="CEN1299" s="4"/>
      <c r="CEO1299" s="4"/>
      <c r="CEP1299" s="4"/>
      <c r="CEQ1299" s="4"/>
      <c r="CER1299" s="4"/>
      <c r="CES1299" s="4"/>
      <c r="CET1299" s="4"/>
      <c r="CEU1299" s="4"/>
      <c r="CEV1299" s="4"/>
      <c r="CEW1299" s="4"/>
      <c r="CEX1299" s="4"/>
      <c r="CEY1299" s="4"/>
      <c r="CEZ1299" s="4"/>
      <c r="CFA1299" s="4"/>
      <c r="CFB1299" s="4"/>
      <c r="CFC1299" s="4"/>
      <c r="CFD1299" s="4"/>
      <c r="CFE1299" s="4"/>
      <c r="CFF1299" s="4"/>
      <c r="CFG1299" s="4"/>
      <c r="CFH1299" s="4"/>
      <c r="CFI1299" s="4"/>
      <c r="CFJ1299" s="4"/>
      <c r="CFK1299" s="4"/>
      <c r="CFL1299" s="4"/>
      <c r="CFM1299" s="4"/>
      <c r="CFN1299" s="4"/>
      <c r="CFO1299" s="4"/>
      <c r="CFP1299" s="4"/>
      <c r="CFQ1299" s="4"/>
      <c r="CFR1299" s="4"/>
      <c r="CFS1299" s="4"/>
      <c r="CFT1299" s="4"/>
      <c r="CFU1299" s="4"/>
      <c r="CFV1299" s="4"/>
      <c r="CFW1299" s="4"/>
      <c r="CFX1299" s="4"/>
      <c r="CFY1299" s="4"/>
      <c r="CFZ1299" s="4"/>
      <c r="CGA1299" s="4"/>
      <c r="CGB1299" s="4"/>
      <c r="CGC1299" s="4"/>
      <c r="CGD1299" s="4"/>
      <c r="CGE1299" s="4"/>
      <c r="CGF1299" s="4"/>
      <c r="CGG1299" s="4"/>
      <c r="CGH1299" s="4"/>
      <c r="CGI1299" s="4"/>
      <c r="CGJ1299" s="4"/>
      <c r="CGK1299" s="4"/>
      <c r="CGL1299" s="4"/>
      <c r="CGM1299" s="4"/>
      <c r="CGN1299" s="4"/>
      <c r="CGO1299" s="4"/>
      <c r="CGP1299" s="4"/>
      <c r="CGQ1299" s="4"/>
      <c r="CGR1299" s="4"/>
      <c r="CGS1299" s="4"/>
      <c r="CGT1299" s="4"/>
      <c r="CGU1299" s="4"/>
      <c r="CGV1299" s="4"/>
      <c r="CGW1299" s="4"/>
      <c r="CGX1299" s="4"/>
      <c r="CGY1299" s="4"/>
      <c r="CGZ1299" s="4"/>
      <c r="CHA1299" s="4"/>
      <c r="CHB1299" s="4"/>
      <c r="CHC1299" s="4"/>
      <c r="CHD1299" s="4"/>
      <c r="CHE1299" s="4"/>
      <c r="CHF1299" s="4"/>
      <c r="CHG1299" s="4"/>
      <c r="CHH1299" s="4"/>
      <c r="CHI1299" s="4"/>
      <c r="CHJ1299" s="4"/>
      <c r="CHK1299" s="4"/>
      <c r="CHL1299" s="4"/>
      <c r="CHM1299" s="4"/>
      <c r="CHN1299" s="4"/>
      <c r="CHO1299" s="4"/>
      <c r="CHP1299" s="4"/>
      <c r="CHQ1299" s="4"/>
      <c r="CHR1299" s="4"/>
      <c r="CHS1299" s="4"/>
      <c r="CHT1299" s="4"/>
      <c r="CHU1299" s="4"/>
      <c r="CHV1299" s="4"/>
      <c r="CHW1299" s="4"/>
      <c r="CHX1299" s="4"/>
      <c r="CHY1299" s="4"/>
      <c r="CHZ1299" s="4"/>
      <c r="CIA1299" s="4"/>
      <c r="CIB1299" s="4"/>
      <c r="CIC1299" s="4"/>
      <c r="CID1299" s="4"/>
      <c r="CIE1299" s="4"/>
      <c r="CIF1299" s="4"/>
      <c r="CIG1299" s="4"/>
      <c r="CIH1299" s="4"/>
      <c r="CII1299" s="4"/>
      <c r="CIJ1299" s="4"/>
      <c r="CIK1299" s="4"/>
      <c r="CIL1299" s="4"/>
      <c r="CIM1299" s="4"/>
      <c r="CIN1299" s="4"/>
      <c r="CIO1299" s="4"/>
      <c r="CIP1299" s="4"/>
      <c r="CIQ1299" s="4"/>
      <c r="CIR1299" s="4"/>
      <c r="CIS1299" s="4"/>
      <c r="CIT1299" s="4"/>
      <c r="CIU1299" s="4"/>
      <c r="CIV1299" s="4"/>
      <c r="CIW1299" s="4"/>
      <c r="CIX1299" s="4"/>
      <c r="CIY1299" s="4"/>
      <c r="CIZ1299" s="4"/>
      <c r="CJA1299" s="4"/>
      <c r="CJB1299" s="4"/>
      <c r="CJC1299" s="4"/>
      <c r="CJD1299" s="4"/>
      <c r="CJE1299" s="4"/>
      <c r="CJF1299" s="4"/>
      <c r="CJG1299" s="4"/>
      <c r="CJH1299" s="4"/>
      <c r="CJI1299" s="4"/>
      <c r="CJJ1299" s="4"/>
      <c r="CJK1299" s="4"/>
      <c r="CJL1299" s="4"/>
      <c r="CJM1299" s="4"/>
      <c r="CJN1299" s="4"/>
      <c r="CJO1299" s="4"/>
      <c r="CJP1299" s="4"/>
      <c r="CJQ1299" s="4"/>
      <c r="CJR1299" s="4"/>
      <c r="CJS1299" s="4"/>
      <c r="CJT1299" s="4"/>
      <c r="CJU1299" s="4"/>
      <c r="CJV1299" s="4"/>
      <c r="CJW1299" s="4"/>
      <c r="CJX1299" s="4"/>
      <c r="CJY1299" s="4"/>
      <c r="CJZ1299" s="4"/>
      <c r="CKA1299" s="4"/>
      <c r="CKB1299" s="4"/>
      <c r="CKC1299" s="4"/>
      <c r="CKD1299" s="4"/>
      <c r="CKE1299" s="4"/>
      <c r="CKF1299" s="4"/>
      <c r="CKG1299" s="4"/>
      <c r="CKH1299" s="4"/>
      <c r="CKI1299" s="4"/>
      <c r="CKJ1299" s="4"/>
      <c r="CKK1299" s="4"/>
      <c r="CKL1299" s="4"/>
      <c r="CKM1299" s="4"/>
      <c r="CKN1299" s="4"/>
      <c r="CKO1299" s="4"/>
      <c r="CKP1299" s="4"/>
      <c r="CKQ1299" s="4"/>
      <c r="CKR1299" s="4"/>
      <c r="CKS1299" s="4"/>
      <c r="CKT1299" s="4"/>
      <c r="CKU1299" s="4"/>
      <c r="CKV1299" s="4"/>
      <c r="CKW1299" s="4"/>
      <c r="CKX1299" s="4"/>
      <c r="CKY1299" s="4"/>
      <c r="CKZ1299" s="4"/>
      <c r="CLA1299" s="4"/>
      <c r="CLB1299" s="4"/>
      <c r="CLC1299" s="4"/>
      <c r="CLD1299" s="4"/>
      <c r="CLE1299" s="4"/>
      <c r="CLF1299" s="4"/>
      <c r="CLG1299" s="4"/>
      <c r="CLH1299" s="4"/>
      <c r="CLI1299" s="4"/>
      <c r="CLJ1299" s="4"/>
      <c r="CLK1299" s="4"/>
      <c r="CLL1299" s="4"/>
      <c r="CLM1299" s="4"/>
      <c r="CLN1299" s="4"/>
      <c r="CLO1299" s="4"/>
      <c r="CLP1299" s="4"/>
      <c r="CLQ1299" s="4"/>
      <c r="CLR1299" s="4"/>
      <c r="CLS1299" s="4"/>
      <c r="CLT1299" s="4"/>
      <c r="CLU1299" s="4"/>
      <c r="CLV1299" s="4"/>
      <c r="CLW1299" s="4"/>
      <c r="CLX1299" s="4"/>
      <c r="CLY1299" s="4"/>
      <c r="CLZ1299" s="4"/>
      <c r="CMA1299" s="4"/>
      <c r="CMB1299" s="4"/>
      <c r="CMC1299" s="4"/>
      <c r="CMD1299" s="4"/>
      <c r="CME1299" s="4"/>
      <c r="CMF1299" s="4"/>
      <c r="CMG1299" s="4"/>
      <c r="CMH1299" s="4"/>
      <c r="CMI1299" s="4"/>
      <c r="CMJ1299" s="4"/>
      <c r="CMK1299" s="4"/>
      <c r="CML1299" s="4"/>
      <c r="CMM1299" s="4"/>
      <c r="CMN1299" s="4"/>
      <c r="CMO1299" s="4"/>
      <c r="CMP1299" s="4"/>
      <c r="CMQ1299" s="4"/>
      <c r="CMR1299" s="4"/>
      <c r="CMS1299" s="4"/>
      <c r="CMT1299" s="4"/>
      <c r="CMU1299" s="4"/>
      <c r="CMV1299" s="4"/>
      <c r="CMW1299" s="4"/>
      <c r="CMX1299" s="4"/>
      <c r="CMY1299" s="4"/>
      <c r="CMZ1299" s="4"/>
      <c r="CNA1299" s="4"/>
      <c r="CNB1299" s="4"/>
      <c r="CNC1299" s="4"/>
      <c r="CND1299" s="4"/>
      <c r="CNE1299" s="4"/>
      <c r="CNF1299" s="4"/>
      <c r="CNG1299" s="4"/>
      <c r="CNH1299" s="4"/>
      <c r="CNI1299" s="4"/>
      <c r="CNJ1299" s="4"/>
      <c r="CNK1299" s="4"/>
      <c r="CNL1299" s="4"/>
      <c r="CNM1299" s="4"/>
      <c r="CNN1299" s="4"/>
      <c r="CNO1299" s="4"/>
      <c r="CNP1299" s="4"/>
      <c r="CNQ1299" s="4"/>
      <c r="CNR1299" s="4"/>
      <c r="CNS1299" s="4"/>
      <c r="CNT1299" s="4"/>
      <c r="CNU1299" s="4"/>
      <c r="CNV1299" s="4"/>
      <c r="CNW1299" s="4"/>
      <c r="CNX1299" s="4"/>
      <c r="CNY1299" s="4"/>
      <c r="CNZ1299" s="4"/>
      <c r="COA1299" s="4"/>
      <c r="COB1299" s="4"/>
      <c r="COC1299" s="4"/>
      <c r="COD1299" s="4"/>
      <c r="COE1299" s="4"/>
      <c r="COF1299" s="4"/>
      <c r="COG1299" s="4"/>
      <c r="COH1299" s="4"/>
      <c r="COI1299" s="4"/>
      <c r="COJ1299" s="4"/>
      <c r="COK1299" s="4"/>
      <c r="COL1299" s="4"/>
      <c r="COM1299" s="4"/>
      <c r="CON1299" s="4"/>
      <c r="COO1299" s="4"/>
      <c r="COP1299" s="4"/>
      <c r="COQ1299" s="4"/>
      <c r="COR1299" s="4"/>
      <c r="COS1299" s="4"/>
      <c r="COT1299" s="4"/>
      <c r="COU1299" s="4"/>
      <c r="COV1299" s="4"/>
      <c r="COW1299" s="4"/>
      <c r="COX1299" s="4"/>
      <c r="COY1299" s="4"/>
      <c r="COZ1299" s="4"/>
      <c r="CPA1299" s="4"/>
      <c r="CPB1299" s="4"/>
      <c r="CPC1299" s="4"/>
      <c r="CPD1299" s="4"/>
      <c r="CPE1299" s="4"/>
      <c r="CPF1299" s="4"/>
      <c r="CPG1299" s="4"/>
      <c r="CPH1299" s="4"/>
      <c r="CPI1299" s="4"/>
      <c r="CPJ1299" s="4"/>
      <c r="CPK1299" s="4"/>
      <c r="CPL1299" s="4"/>
      <c r="CPM1299" s="4"/>
      <c r="CPN1299" s="4"/>
      <c r="CPO1299" s="4"/>
      <c r="CPP1299" s="4"/>
      <c r="CPQ1299" s="4"/>
      <c r="CPR1299" s="4"/>
      <c r="CPS1299" s="4"/>
      <c r="CPT1299" s="4"/>
      <c r="CPU1299" s="4"/>
      <c r="CPV1299" s="4"/>
      <c r="CPW1299" s="4"/>
      <c r="CPX1299" s="4"/>
      <c r="CPY1299" s="4"/>
      <c r="CPZ1299" s="4"/>
      <c r="CQA1299" s="4"/>
      <c r="CQB1299" s="4"/>
      <c r="CQC1299" s="4"/>
      <c r="CQD1299" s="4"/>
      <c r="CQE1299" s="4"/>
      <c r="CQF1299" s="4"/>
      <c r="CQG1299" s="4"/>
      <c r="CQH1299" s="4"/>
      <c r="CQI1299" s="4"/>
      <c r="CQJ1299" s="4"/>
      <c r="CQK1299" s="4"/>
      <c r="CQL1299" s="4"/>
      <c r="CQM1299" s="4"/>
      <c r="CQN1299" s="4"/>
      <c r="CQO1299" s="4"/>
      <c r="CQP1299" s="4"/>
      <c r="CQQ1299" s="4"/>
      <c r="CQR1299" s="4"/>
      <c r="CQS1299" s="4"/>
      <c r="CQT1299" s="4"/>
      <c r="CQU1299" s="4"/>
      <c r="CQV1299" s="4"/>
      <c r="CQW1299" s="4"/>
      <c r="CQX1299" s="4"/>
      <c r="CQY1299" s="4"/>
      <c r="CQZ1299" s="4"/>
      <c r="CRA1299" s="4"/>
      <c r="CRB1299" s="4"/>
      <c r="CRC1299" s="4"/>
      <c r="CRD1299" s="4"/>
      <c r="CRE1299" s="4"/>
      <c r="CRF1299" s="4"/>
      <c r="CRG1299" s="4"/>
      <c r="CRH1299" s="4"/>
      <c r="CRI1299" s="4"/>
      <c r="CRJ1299" s="4"/>
      <c r="CRK1299" s="4"/>
      <c r="CRL1299" s="4"/>
      <c r="CRM1299" s="4"/>
      <c r="CRN1299" s="4"/>
      <c r="CRO1299" s="4"/>
      <c r="CRP1299" s="4"/>
      <c r="CRQ1299" s="4"/>
      <c r="CRR1299" s="4"/>
      <c r="CRS1299" s="4"/>
      <c r="CRT1299" s="4"/>
      <c r="CRU1299" s="4"/>
      <c r="CRV1299" s="4"/>
      <c r="CRW1299" s="4"/>
      <c r="CRX1299" s="4"/>
      <c r="CRY1299" s="4"/>
      <c r="CRZ1299" s="4"/>
      <c r="CSA1299" s="4"/>
      <c r="CSB1299" s="4"/>
      <c r="CSC1299" s="4"/>
      <c r="CSD1299" s="4"/>
      <c r="CSE1299" s="4"/>
      <c r="CSF1299" s="4"/>
      <c r="CSG1299" s="4"/>
      <c r="CSH1299" s="4"/>
      <c r="CSI1299" s="4"/>
      <c r="CSJ1299" s="4"/>
      <c r="CSK1299" s="4"/>
      <c r="CSL1299" s="4"/>
      <c r="CSM1299" s="4"/>
      <c r="CSN1299" s="4"/>
      <c r="CSO1299" s="4"/>
      <c r="CSP1299" s="4"/>
      <c r="CSQ1299" s="4"/>
      <c r="CSR1299" s="4"/>
      <c r="CSS1299" s="4"/>
      <c r="CST1299" s="4"/>
      <c r="CSU1299" s="4"/>
      <c r="CSV1299" s="4"/>
      <c r="CSW1299" s="4"/>
      <c r="CSX1299" s="4"/>
      <c r="CSY1299" s="4"/>
      <c r="CSZ1299" s="4"/>
      <c r="CTA1299" s="4"/>
      <c r="CTB1299" s="4"/>
      <c r="CTC1299" s="4"/>
      <c r="CTD1299" s="4"/>
      <c r="CTE1299" s="4"/>
      <c r="CTF1299" s="4"/>
      <c r="CTG1299" s="4"/>
      <c r="CTH1299" s="4"/>
      <c r="CTI1299" s="4"/>
      <c r="CTJ1299" s="4"/>
      <c r="CTK1299" s="4"/>
      <c r="CTL1299" s="4"/>
      <c r="CTM1299" s="4"/>
      <c r="CTN1299" s="4"/>
      <c r="CTO1299" s="4"/>
      <c r="CTP1299" s="4"/>
      <c r="CTQ1299" s="4"/>
      <c r="CTR1299" s="4"/>
      <c r="CTS1299" s="4"/>
      <c r="CTT1299" s="4"/>
      <c r="CTU1299" s="4"/>
      <c r="CTV1299" s="4"/>
      <c r="CTW1299" s="4"/>
      <c r="CTX1299" s="4"/>
      <c r="CTY1299" s="4"/>
      <c r="CTZ1299" s="4"/>
      <c r="CUA1299" s="4"/>
      <c r="CUB1299" s="4"/>
      <c r="CUC1299" s="4"/>
      <c r="CUD1299" s="4"/>
      <c r="CUE1299" s="4"/>
      <c r="CUF1299" s="4"/>
      <c r="CUG1299" s="4"/>
      <c r="CUH1299" s="4"/>
      <c r="CUI1299" s="4"/>
      <c r="CUJ1299" s="4"/>
      <c r="CUK1299" s="4"/>
      <c r="CUL1299" s="4"/>
      <c r="CUM1299" s="4"/>
      <c r="CUN1299" s="4"/>
      <c r="CUO1299" s="4"/>
      <c r="CUP1299" s="4"/>
      <c r="CUQ1299" s="4"/>
      <c r="CUR1299" s="4"/>
      <c r="CUS1299" s="4"/>
      <c r="CUT1299" s="4"/>
      <c r="CUU1299" s="4"/>
      <c r="CUV1299" s="4"/>
      <c r="CUW1299" s="4"/>
      <c r="CUX1299" s="4"/>
      <c r="CUY1299" s="4"/>
      <c r="CUZ1299" s="4"/>
      <c r="CVA1299" s="4"/>
      <c r="CVB1299" s="4"/>
      <c r="CVC1299" s="4"/>
      <c r="CVD1299" s="4"/>
      <c r="CVE1299" s="4"/>
      <c r="CVF1299" s="4"/>
      <c r="CVG1299" s="4"/>
      <c r="CVH1299" s="4"/>
      <c r="CVI1299" s="4"/>
      <c r="CVJ1299" s="4"/>
      <c r="CVK1299" s="4"/>
      <c r="CVL1299" s="4"/>
      <c r="CVM1299" s="4"/>
      <c r="CVN1299" s="4"/>
      <c r="CVO1299" s="4"/>
      <c r="CVP1299" s="4"/>
      <c r="CVQ1299" s="4"/>
      <c r="CVR1299" s="4"/>
      <c r="CVS1299" s="4"/>
      <c r="CVT1299" s="4"/>
      <c r="CVU1299" s="4"/>
      <c r="CVV1299" s="4"/>
      <c r="CVW1299" s="4"/>
      <c r="CVX1299" s="4"/>
      <c r="CVY1299" s="4"/>
      <c r="CVZ1299" s="4"/>
      <c r="CWA1299" s="4"/>
      <c r="CWB1299" s="4"/>
      <c r="CWC1299" s="4"/>
      <c r="CWD1299" s="4"/>
      <c r="CWE1299" s="4"/>
      <c r="CWF1299" s="4"/>
      <c r="CWG1299" s="4"/>
      <c r="CWH1299" s="4"/>
      <c r="CWI1299" s="4"/>
      <c r="CWJ1299" s="4"/>
      <c r="CWK1299" s="4"/>
      <c r="CWL1299" s="4"/>
      <c r="CWM1299" s="4"/>
      <c r="CWN1299" s="4"/>
      <c r="CWO1299" s="4"/>
      <c r="CWP1299" s="4"/>
      <c r="CWQ1299" s="4"/>
      <c r="CWR1299" s="4"/>
      <c r="CWS1299" s="4"/>
      <c r="CWT1299" s="4"/>
      <c r="CWU1299" s="4"/>
      <c r="CWV1299" s="4"/>
      <c r="CWW1299" s="4"/>
      <c r="CWX1299" s="4"/>
      <c r="CWY1299" s="4"/>
      <c r="CWZ1299" s="4"/>
      <c r="CXA1299" s="4"/>
      <c r="CXB1299" s="4"/>
      <c r="CXC1299" s="4"/>
      <c r="CXD1299" s="4"/>
      <c r="CXE1299" s="4"/>
      <c r="CXF1299" s="4"/>
      <c r="CXG1299" s="4"/>
      <c r="CXH1299" s="4"/>
      <c r="CXI1299" s="4"/>
      <c r="CXJ1299" s="4"/>
      <c r="CXK1299" s="4"/>
      <c r="CXL1299" s="4"/>
      <c r="CXM1299" s="4"/>
      <c r="CXN1299" s="4"/>
      <c r="CXO1299" s="4"/>
      <c r="CXP1299" s="4"/>
      <c r="CXQ1299" s="4"/>
      <c r="CXR1299" s="4"/>
      <c r="CXS1299" s="4"/>
      <c r="CXT1299" s="4"/>
      <c r="CXU1299" s="4"/>
      <c r="CXV1299" s="4"/>
      <c r="CXW1299" s="4"/>
      <c r="CXX1299" s="4"/>
      <c r="CXY1299" s="4"/>
      <c r="CXZ1299" s="4"/>
      <c r="CYA1299" s="4"/>
      <c r="CYB1299" s="4"/>
      <c r="CYC1299" s="4"/>
      <c r="CYD1299" s="4"/>
      <c r="CYE1299" s="4"/>
      <c r="CYF1299" s="4"/>
      <c r="CYG1299" s="4"/>
      <c r="CYH1299" s="4"/>
      <c r="CYI1299" s="4"/>
      <c r="CYJ1299" s="4"/>
      <c r="CYK1299" s="4"/>
      <c r="CYL1299" s="4"/>
      <c r="CYM1299" s="4"/>
      <c r="CYN1299" s="4"/>
      <c r="CYO1299" s="4"/>
      <c r="CYP1299" s="4"/>
      <c r="CYQ1299" s="4"/>
      <c r="CYR1299" s="4"/>
      <c r="CYS1299" s="4"/>
      <c r="CYT1299" s="4"/>
      <c r="CYU1299" s="4"/>
      <c r="CYV1299" s="4"/>
      <c r="CYW1299" s="4"/>
      <c r="CYX1299" s="4"/>
      <c r="CYY1299" s="4"/>
      <c r="CYZ1299" s="4"/>
      <c r="CZA1299" s="4"/>
      <c r="CZB1299" s="4"/>
      <c r="CZC1299" s="4"/>
      <c r="CZD1299" s="4"/>
      <c r="CZE1299" s="4"/>
      <c r="CZF1299" s="4"/>
      <c r="CZG1299" s="4"/>
      <c r="CZH1299" s="4"/>
      <c r="CZI1299" s="4"/>
      <c r="CZJ1299" s="4"/>
      <c r="CZK1299" s="4"/>
      <c r="CZL1299" s="4"/>
      <c r="CZM1299" s="4"/>
      <c r="CZN1299" s="4"/>
      <c r="CZO1299" s="4"/>
      <c r="CZP1299" s="4"/>
    </row>
    <row r="1300" spans="1:2720" ht="15.75" hidden="1" customHeight="1" x14ac:dyDescent="0.25">
      <c r="A1300" s="875">
        <v>1304</v>
      </c>
      <c r="B1300" s="2017"/>
      <c r="C1300" s="193" t="s">
        <v>9569</v>
      </c>
      <c r="D1300" s="193" t="s">
        <v>22</v>
      </c>
      <c r="E1300" s="193" t="s">
        <v>4126</v>
      </c>
      <c r="F1300" s="193">
        <v>178596</v>
      </c>
      <c r="G1300" s="193">
        <v>29</v>
      </c>
      <c r="H1300" s="193" t="s">
        <v>2634</v>
      </c>
      <c r="I1300" s="193" t="s">
        <v>2634</v>
      </c>
      <c r="J1300" s="193" t="s">
        <v>2633</v>
      </c>
      <c r="K1300" s="193">
        <v>566517777</v>
      </c>
      <c r="L1300" s="193">
        <v>124</v>
      </c>
      <c r="M1300" s="193">
        <v>177</v>
      </c>
      <c r="N1300" s="194">
        <f t="shared" si="284"/>
        <v>39.579941906859453</v>
      </c>
      <c r="O1300" s="195">
        <v>1</v>
      </c>
      <c r="P1300" s="196">
        <f t="shared" si="295"/>
        <v>78.322500000000005</v>
      </c>
      <c r="Q1300" s="196">
        <f t="shared" si="296"/>
        <v>45.677499999999995</v>
      </c>
      <c r="R1300" s="197"/>
      <c r="S1300" s="198">
        <v>41903</v>
      </c>
      <c r="T1300" s="197" t="s">
        <v>2133</v>
      </c>
      <c r="U1300" s="197" t="s">
        <v>2479</v>
      </c>
      <c r="V1300" s="197" t="s">
        <v>5254</v>
      </c>
      <c r="W1300" s="197"/>
      <c r="X1300" s="197"/>
      <c r="Y1300" s="197"/>
      <c r="Z1300" s="197"/>
      <c r="AA1300" s="197"/>
      <c r="AB1300" s="197" t="s">
        <v>2633</v>
      </c>
      <c r="AC1300" s="197"/>
      <c r="AD1300" s="197"/>
      <c r="AE1300" s="197"/>
      <c r="AF1300" s="197"/>
      <c r="AG1300" s="197"/>
      <c r="AH1300" s="197"/>
      <c r="AI1300" s="197"/>
      <c r="AJ1300" s="197"/>
      <c r="AK1300" s="197"/>
      <c r="AL1300" s="197"/>
      <c r="AM1300" s="197"/>
      <c r="AN1300" s="197" t="s">
        <v>2633</v>
      </c>
      <c r="AO1300" s="197" t="s">
        <v>4076</v>
      </c>
      <c r="AP1300" s="197" t="s">
        <v>4088</v>
      </c>
      <c r="AQ1300" s="197" t="s">
        <v>2637</v>
      </c>
      <c r="AR1300" s="197" t="s">
        <v>4076</v>
      </c>
      <c r="AS1300" s="197" t="s">
        <v>4092</v>
      </c>
      <c r="AT1300" s="197"/>
      <c r="AU1300" s="197"/>
      <c r="AV1300" s="197"/>
      <c r="AW1300" s="197"/>
      <c r="AX1300" s="197"/>
      <c r="AY1300" s="197"/>
      <c r="AZ1300" s="197"/>
      <c r="BA1300" s="197"/>
      <c r="BB1300" s="197"/>
      <c r="BC1300" s="197"/>
      <c r="BD1300" s="197"/>
      <c r="BE1300" s="197" t="s">
        <v>2633</v>
      </c>
      <c r="BF1300" s="197"/>
      <c r="BG1300" s="197"/>
      <c r="BH1300" s="197"/>
      <c r="BI1300" s="197"/>
      <c r="BJ1300" s="197" t="s">
        <v>9224</v>
      </c>
      <c r="BK1300" s="197" t="s">
        <v>2134</v>
      </c>
      <c r="BL1300" s="197">
        <v>114.7</v>
      </c>
      <c r="BM1300" s="199">
        <f t="shared" si="287"/>
        <v>20.360133544961958</v>
      </c>
      <c r="BN1300" s="197" t="s">
        <v>1741</v>
      </c>
      <c r="BO1300" s="197">
        <v>97</v>
      </c>
      <c r="BP1300" s="196">
        <f t="shared" si="294"/>
        <v>59.110065130534736</v>
      </c>
      <c r="BQ1300" s="197" t="s">
        <v>10589</v>
      </c>
      <c r="BR1300" s="197">
        <v>93</v>
      </c>
      <c r="BS1300" s="196">
        <f t="shared" si="288"/>
        <v>67.867111816539875</v>
      </c>
      <c r="BT1300" s="197" t="s">
        <v>1425</v>
      </c>
      <c r="BU1300" s="197">
        <v>79</v>
      </c>
      <c r="BV1300" s="199">
        <f t="shared" si="291"/>
        <v>98.516775217557893</v>
      </c>
      <c r="BW1300" s="197"/>
      <c r="BX1300" s="197"/>
      <c r="BY1300" s="196">
        <f t="shared" si="292"/>
        <v>271.4684472661595</v>
      </c>
      <c r="BZ1300" s="197"/>
      <c r="CA1300" s="197"/>
      <c r="CB1300" s="196">
        <f t="shared" si="289"/>
        <v>271.4684472661595</v>
      </c>
      <c r="CC1300" s="197"/>
      <c r="CD1300" s="197"/>
      <c r="CE1300" s="196">
        <f t="shared" si="285"/>
        <v>271.4684472661595</v>
      </c>
      <c r="CF1300" s="197"/>
      <c r="CG1300" s="197"/>
      <c r="CH1300" s="196">
        <f t="shared" si="290"/>
        <v>271.4684472661595</v>
      </c>
      <c r="CI1300" s="197"/>
      <c r="CJ1300" s="197"/>
      <c r="CK1300" s="196">
        <f t="shared" si="293"/>
        <v>271.4684472661595</v>
      </c>
      <c r="CL1300" s="197">
        <v>79</v>
      </c>
      <c r="CM1300" s="196">
        <f t="shared" si="297"/>
        <v>98.516775217557893</v>
      </c>
      <c r="CN1300" s="197">
        <v>120</v>
      </c>
      <c r="CO1300" s="197"/>
      <c r="CP1300" s="197"/>
      <c r="CQ1300" s="200"/>
      <c r="CR1300" s="200"/>
      <c r="CS1300" s="201"/>
      <c r="CT1300" s="202"/>
      <c r="CU1300" s="202"/>
      <c r="CV1300" s="202"/>
      <c r="CW1300" s="202"/>
      <c r="CX1300" s="203">
        <f t="shared" si="286"/>
        <v>0</v>
      </c>
      <c r="CY1300" s="895"/>
      <c r="CZ1300" s="895" t="s">
        <v>2633</v>
      </c>
      <c r="DA1300" s="895" t="s">
        <v>3975</v>
      </c>
      <c r="DB1300" s="894" t="s">
        <v>2643</v>
      </c>
      <c r="DC1300" s="894"/>
      <c r="DD1300" s="894"/>
      <c r="DE1300" s="894"/>
      <c r="DF1300" s="894"/>
      <c r="DG1300" s="894"/>
      <c r="DH1300" s="894"/>
      <c r="DI1300" s="894"/>
      <c r="DJ1300" s="894"/>
      <c r="DK1300" s="894"/>
      <c r="DL1300" s="894"/>
      <c r="DM1300" s="894"/>
      <c r="DN1300" s="98" t="s">
        <v>4001</v>
      </c>
      <c r="DO1300" s="98"/>
      <c r="DP1300" s="98"/>
      <c r="DQ1300" s="98"/>
      <c r="DR1300" s="98"/>
      <c r="DS1300" s="98" t="s">
        <v>2634</v>
      </c>
      <c r="DT1300" s="98"/>
      <c r="DU1300" s="894" t="s">
        <v>2634</v>
      </c>
      <c r="DV1300" s="894" t="s">
        <v>2633</v>
      </c>
      <c r="DW1300" s="894"/>
      <c r="DX1300" s="831" t="s">
        <v>9570</v>
      </c>
      <c r="DY1300" s="10"/>
      <c r="DZ1300" s="835" t="s">
        <v>8275</v>
      </c>
      <c r="EA1300" s="98">
        <v>2</v>
      </c>
      <c r="EB1300" s="119"/>
      <c r="EC1300" s="855" t="s">
        <v>9554</v>
      </c>
      <c r="ED1300" s="10" t="s">
        <v>5821</v>
      </c>
      <c r="EE1300" s="10"/>
      <c r="EF1300" s="4"/>
      <c r="EG1300" s="4"/>
      <c r="EH1300" s="4"/>
      <c r="EI1300" s="4"/>
      <c r="EJ1300" s="4"/>
      <c r="EK1300" s="4"/>
      <c r="EL1300" s="4"/>
      <c r="EM1300" s="4"/>
      <c r="EN1300" s="4"/>
      <c r="EO1300" s="4"/>
      <c r="EP1300" s="4"/>
      <c r="EQ1300" s="4"/>
      <c r="ER1300" s="4"/>
      <c r="ES1300" s="4"/>
      <c r="ET1300" s="4"/>
      <c r="EU1300" s="4"/>
      <c r="EV1300" s="4"/>
      <c r="EW1300" s="4"/>
      <c r="EX1300" s="4"/>
      <c r="EY1300" s="4"/>
      <c r="EZ1300" s="4"/>
      <c r="FA1300" s="4"/>
      <c r="FB1300" s="4"/>
      <c r="FC1300" s="4"/>
      <c r="FD1300" s="4"/>
      <c r="FE1300" s="4"/>
      <c r="FF1300" s="4"/>
      <c r="FG1300" s="4"/>
      <c r="FH1300" s="4"/>
      <c r="FI1300" s="4"/>
      <c r="FJ1300" s="4"/>
      <c r="FK1300" s="4"/>
      <c r="FL1300" s="4"/>
      <c r="FM1300" s="4"/>
      <c r="FN1300" s="4"/>
      <c r="FO1300" s="4"/>
      <c r="FP1300" s="4"/>
      <c r="FQ1300" s="4"/>
      <c r="FR1300" s="4"/>
      <c r="FS1300" s="4"/>
      <c r="FT1300" s="4"/>
      <c r="FU1300" s="4"/>
      <c r="FV1300" s="4"/>
      <c r="FW1300" s="4"/>
      <c r="FX1300" s="4"/>
      <c r="FY1300" s="4"/>
      <c r="FZ1300" s="4"/>
      <c r="GA1300" s="4"/>
      <c r="GB1300" s="4"/>
      <c r="GC1300" s="4"/>
      <c r="GD1300" s="4"/>
      <c r="GE1300" s="4"/>
      <c r="GF1300" s="4"/>
      <c r="GG1300" s="4"/>
      <c r="GH1300" s="4"/>
      <c r="GI1300" s="4"/>
      <c r="GJ1300" s="4"/>
      <c r="GK1300" s="4"/>
      <c r="GL1300" s="4"/>
      <c r="GM1300" s="4"/>
      <c r="GN1300" s="4"/>
      <c r="GO1300" s="4"/>
      <c r="GP1300" s="4"/>
      <c r="GQ1300" s="4"/>
      <c r="GR1300" s="4"/>
      <c r="GS1300" s="4"/>
      <c r="GT1300" s="4"/>
      <c r="GU1300" s="4"/>
      <c r="GV1300" s="4"/>
      <c r="GW1300" s="4"/>
      <c r="GX1300" s="4"/>
      <c r="GY1300" s="4"/>
      <c r="GZ1300" s="4"/>
      <c r="HA1300" s="4"/>
      <c r="HB1300" s="4"/>
      <c r="HC1300" s="4"/>
      <c r="HD1300" s="4"/>
      <c r="HE1300" s="4"/>
      <c r="HF1300" s="4"/>
      <c r="HG1300" s="4"/>
      <c r="HH1300" s="4"/>
      <c r="HI1300" s="4"/>
      <c r="HJ1300" s="4"/>
      <c r="HK1300" s="4"/>
      <c r="HL1300" s="4"/>
      <c r="HM1300" s="4"/>
      <c r="HN1300" s="4"/>
      <c r="HO1300" s="4"/>
      <c r="HP1300" s="4"/>
      <c r="HQ1300" s="4"/>
      <c r="HR1300" s="4"/>
      <c r="HS1300" s="4"/>
      <c r="HT1300" s="4"/>
      <c r="HU1300" s="4"/>
      <c r="HV1300" s="4"/>
      <c r="HW1300" s="4"/>
      <c r="HX1300" s="4"/>
      <c r="HY1300" s="4"/>
      <c r="HZ1300" s="4"/>
      <c r="IA1300" s="4"/>
      <c r="IB1300" s="4"/>
      <c r="IC1300" s="4"/>
      <c r="ID1300" s="4"/>
      <c r="IE1300" s="4"/>
      <c r="IF1300" s="4"/>
      <c r="IG1300" s="4"/>
      <c r="IH1300" s="4"/>
      <c r="II1300" s="4"/>
      <c r="IJ1300" s="4"/>
      <c r="IK1300" s="4"/>
      <c r="IL1300" s="4"/>
      <c r="IM1300" s="4"/>
      <c r="IN1300" s="4"/>
      <c r="IO1300" s="4"/>
      <c r="IP1300" s="4"/>
      <c r="IQ1300" s="4"/>
      <c r="IR1300" s="4"/>
      <c r="IS1300" s="4"/>
      <c r="IT1300" s="4"/>
      <c r="IU1300" s="4"/>
      <c r="IV1300" s="4"/>
      <c r="IW1300" s="4"/>
      <c r="IX1300" s="4"/>
      <c r="IY1300" s="4"/>
      <c r="IZ1300" s="4"/>
      <c r="JA1300" s="4"/>
      <c r="JB1300" s="4"/>
      <c r="JC1300" s="4"/>
      <c r="JD1300" s="4"/>
      <c r="JE1300" s="4"/>
      <c r="JF1300" s="4"/>
      <c r="JG1300" s="4"/>
      <c r="JH1300" s="4"/>
      <c r="JI1300" s="4"/>
      <c r="JJ1300" s="4"/>
      <c r="JK1300" s="4"/>
      <c r="JL1300" s="4"/>
      <c r="JM1300" s="4"/>
      <c r="JN1300" s="4"/>
      <c r="JO1300" s="4"/>
      <c r="JP1300" s="4"/>
      <c r="JQ1300" s="4"/>
      <c r="JR1300" s="4"/>
      <c r="JS1300" s="4"/>
      <c r="JT1300" s="4"/>
      <c r="JU1300" s="4"/>
      <c r="JV1300" s="4"/>
      <c r="JW1300" s="4"/>
      <c r="JX1300" s="4"/>
      <c r="JY1300" s="4"/>
      <c r="JZ1300" s="4"/>
      <c r="KA1300" s="4"/>
      <c r="KB1300" s="4"/>
      <c r="KC1300" s="4"/>
      <c r="KD1300" s="4"/>
      <c r="KE1300" s="4"/>
      <c r="KF1300" s="4"/>
      <c r="KG1300" s="4"/>
      <c r="KH1300" s="4"/>
      <c r="KI1300" s="4"/>
      <c r="KJ1300" s="4"/>
      <c r="KK1300" s="4"/>
      <c r="KL1300" s="4"/>
      <c r="KM1300" s="4"/>
      <c r="KN1300" s="4"/>
      <c r="KO1300" s="4"/>
      <c r="KP1300" s="4"/>
      <c r="KQ1300" s="4"/>
      <c r="KR1300" s="4"/>
      <c r="KS1300" s="4"/>
      <c r="KT1300" s="4"/>
      <c r="KU1300" s="4"/>
      <c r="KV1300" s="4"/>
      <c r="KW1300" s="4"/>
      <c r="KX1300" s="4"/>
      <c r="KY1300" s="4"/>
      <c r="KZ1300" s="4"/>
      <c r="LA1300" s="4"/>
      <c r="LB1300" s="4"/>
      <c r="LC1300" s="4"/>
      <c r="LD1300" s="4"/>
      <c r="LE1300" s="4"/>
      <c r="LF1300" s="4"/>
      <c r="LG1300" s="4"/>
      <c r="LH1300" s="4"/>
      <c r="LI1300" s="4"/>
      <c r="LJ1300" s="4"/>
      <c r="LK1300" s="4"/>
      <c r="LL1300" s="4"/>
      <c r="LM1300" s="4"/>
      <c r="LN1300" s="4"/>
      <c r="LO1300" s="4"/>
      <c r="LP1300" s="4"/>
      <c r="LQ1300" s="4"/>
      <c r="LR1300" s="4"/>
      <c r="LS1300" s="4"/>
      <c r="LT1300" s="4"/>
      <c r="LU1300" s="4"/>
      <c r="LV1300" s="4"/>
      <c r="LW1300" s="4"/>
      <c r="LX1300" s="4"/>
      <c r="LY1300" s="4"/>
      <c r="LZ1300" s="4"/>
      <c r="MA1300" s="4"/>
      <c r="MB1300" s="4"/>
      <c r="MC1300" s="4"/>
      <c r="MD1300" s="4"/>
      <c r="ME1300" s="4"/>
      <c r="MF1300" s="4"/>
      <c r="MG1300" s="4"/>
      <c r="MH1300" s="4"/>
      <c r="MI1300" s="4"/>
      <c r="MJ1300" s="4"/>
      <c r="MK1300" s="4"/>
      <c r="ML1300" s="4"/>
      <c r="MM1300" s="4"/>
      <c r="MN1300" s="4"/>
      <c r="MO1300" s="4"/>
      <c r="MP1300" s="4"/>
      <c r="MQ1300" s="4"/>
      <c r="MR1300" s="4"/>
      <c r="MS1300" s="4"/>
      <c r="MT1300" s="4"/>
      <c r="MU1300" s="4"/>
      <c r="MV1300" s="4"/>
      <c r="MW1300" s="4"/>
      <c r="MX1300" s="4"/>
      <c r="MY1300" s="4"/>
      <c r="MZ1300" s="4"/>
      <c r="NA1300" s="4"/>
      <c r="NB1300" s="4"/>
      <c r="NC1300" s="4"/>
      <c r="ND1300" s="4"/>
      <c r="NE1300" s="4"/>
      <c r="NF1300" s="4"/>
      <c r="NG1300" s="4"/>
      <c r="NH1300" s="4"/>
      <c r="NI1300" s="4"/>
      <c r="NJ1300" s="4"/>
      <c r="NK1300" s="4"/>
      <c r="NL1300" s="4"/>
      <c r="NM1300" s="4"/>
      <c r="NN1300" s="4"/>
      <c r="NO1300" s="4"/>
      <c r="NP1300" s="4"/>
      <c r="NQ1300" s="4"/>
      <c r="NR1300" s="4"/>
      <c r="NS1300" s="4"/>
      <c r="NT1300" s="4"/>
      <c r="NU1300" s="4"/>
      <c r="NV1300" s="4"/>
      <c r="NW1300" s="4"/>
      <c r="NX1300" s="4"/>
      <c r="NY1300" s="4"/>
      <c r="NZ1300" s="4"/>
      <c r="OA1300" s="4"/>
      <c r="OB1300" s="4"/>
      <c r="OC1300" s="4"/>
      <c r="OD1300" s="4"/>
      <c r="OE1300" s="4"/>
      <c r="OF1300" s="4"/>
      <c r="OG1300" s="4"/>
      <c r="OH1300" s="4"/>
      <c r="OI1300" s="4"/>
      <c r="OJ1300" s="4"/>
      <c r="OK1300" s="4"/>
      <c r="OL1300" s="4"/>
      <c r="OM1300" s="4"/>
      <c r="ON1300" s="4"/>
      <c r="OO1300" s="4"/>
      <c r="OP1300" s="4"/>
      <c r="OQ1300" s="4"/>
      <c r="OR1300" s="4"/>
      <c r="OS1300" s="4"/>
      <c r="OT1300" s="4"/>
      <c r="OU1300" s="4"/>
      <c r="OV1300" s="4"/>
      <c r="OW1300" s="4"/>
      <c r="OX1300" s="4"/>
      <c r="OY1300" s="4"/>
      <c r="OZ1300" s="4"/>
      <c r="PA1300" s="4"/>
      <c r="PB1300" s="4"/>
      <c r="PC1300" s="4"/>
      <c r="PD1300" s="4"/>
      <c r="PE1300" s="4"/>
      <c r="PF1300" s="4"/>
      <c r="PG1300" s="4"/>
      <c r="PH1300" s="4"/>
      <c r="PI1300" s="4"/>
      <c r="PJ1300" s="4"/>
      <c r="PK1300" s="4"/>
      <c r="PL1300" s="4"/>
      <c r="PM1300" s="4"/>
      <c r="PN1300" s="4"/>
      <c r="PO1300" s="4"/>
      <c r="PP1300" s="4"/>
      <c r="PQ1300" s="4"/>
      <c r="PR1300" s="4"/>
      <c r="PS1300" s="4"/>
      <c r="PT1300" s="4"/>
      <c r="PU1300" s="4"/>
      <c r="PV1300" s="4"/>
      <c r="PW1300" s="4"/>
      <c r="PX1300" s="4"/>
      <c r="PY1300" s="4"/>
      <c r="PZ1300" s="4"/>
      <c r="QA1300" s="4"/>
      <c r="QB1300" s="4"/>
      <c r="QC1300" s="4"/>
      <c r="QD1300" s="4"/>
      <c r="QE1300" s="4"/>
      <c r="QF1300" s="4"/>
      <c r="QG1300" s="4"/>
      <c r="QH1300" s="4"/>
      <c r="QI1300" s="4"/>
      <c r="QJ1300" s="4"/>
      <c r="QK1300" s="4"/>
      <c r="QL1300" s="4"/>
      <c r="QM1300" s="4"/>
      <c r="QN1300" s="4"/>
      <c r="QO1300" s="4"/>
      <c r="QP1300" s="4"/>
      <c r="QQ1300" s="4"/>
      <c r="QR1300" s="4"/>
      <c r="QS1300" s="4"/>
      <c r="QT1300" s="4"/>
      <c r="QU1300" s="4"/>
      <c r="QV1300" s="4"/>
      <c r="QW1300" s="4"/>
      <c r="QX1300" s="4"/>
      <c r="QY1300" s="4"/>
      <c r="QZ1300" s="4"/>
      <c r="RA1300" s="4"/>
      <c r="RB1300" s="4"/>
      <c r="RC1300" s="4"/>
      <c r="RD1300" s="4"/>
      <c r="RE1300" s="4"/>
      <c r="RF1300" s="4"/>
      <c r="RG1300" s="4"/>
      <c r="RH1300" s="4"/>
      <c r="RI1300" s="4"/>
      <c r="RJ1300" s="4"/>
      <c r="RK1300" s="4"/>
      <c r="RL1300" s="4"/>
      <c r="RM1300" s="4"/>
      <c r="RN1300" s="4"/>
      <c r="RO1300" s="4"/>
      <c r="RP1300" s="4"/>
      <c r="RQ1300" s="4"/>
      <c r="RR1300" s="4"/>
      <c r="RS1300" s="4"/>
      <c r="RT1300" s="4"/>
      <c r="RU1300" s="4"/>
      <c r="RV1300" s="4"/>
      <c r="RW1300" s="4"/>
      <c r="RX1300" s="4"/>
      <c r="RY1300" s="4"/>
      <c r="RZ1300" s="4"/>
      <c r="SA1300" s="4"/>
      <c r="SB1300" s="4"/>
      <c r="SC1300" s="4"/>
      <c r="SD1300" s="4"/>
      <c r="SE1300" s="4"/>
      <c r="SF1300" s="4"/>
      <c r="SG1300" s="4"/>
      <c r="SH1300" s="4"/>
      <c r="SI1300" s="4"/>
      <c r="SJ1300" s="4"/>
      <c r="SK1300" s="4"/>
      <c r="SL1300" s="4"/>
      <c r="SM1300" s="4"/>
      <c r="SN1300" s="4"/>
      <c r="SO1300" s="4"/>
      <c r="SP1300" s="4"/>
      <c r="SQ1300" s="4"/>
      <c r="SR1300" s="4"/>
      <c r="SS1300" s="4"/>
      <c r="ST1300" s="4"/>
      <c r="SU1300" s="4"/>
      <c r="SV1300" s="4"/>
      <c r="SW1300" s="4"/>
      <c r="SX1300" s="4"/>
      <c r="SY1300" s="4"/>
      <c r="SZ1300" s="4"/>
      <c r="TA1300" s="4"/>
      <c r="TB1300" s="4"/>
      <c r="TC1300" s="4"/>
      <c r="TD1300" s="4"/>
      <c r="TE1300" s="4"/>
      <c r="TF1300" s="4"/>
      <c r="TG1300" s="4"/>
      <c r="TH1300" s="4"/>
      <c r="TI1300" s="4"/>
      <c r="TJ1300" s="4"/>
      <c r="TK1300" s="4"/>
      <c r="TL1300" s="4"/>
      <c r="TM1300" s="4"/>
      <c r="TN1300" s="4"/>
      <c r="TO1300" s="4"/>
      <c r="TP1300" s="4"/>
      <c r="TQ1300" s="4"/>
      <c r="TR1300" s="4"/>
      <c r="TS1300" s="4"/>
      <c r="TT1300" s="4"/>
      <c r="TU1300" s="4"/>
      <c r="TV1300" s="4"/>
      <c r="TW1300" s="4"/>
      <c r="TX1300" s="4"/>
      <c r="TY1300" s="4"/>
      <c r="TZ1300" s="4"/>
      <c r="UA1300" s="4"/>
      <c r="UB1300" s="4"/>
      <c r="UC1300" s="4"/>
      <c r="UD1300" s="4"/>
      <c r="UE1300" s="4"/>
      <c r="UF1300" s="4"/>
      <c r="UG1300" s="4"/>
      <c r="UH1300" s="4"/>
      <c r="UI1300" s="4"/>
      <c r="UJ1300" s="4"/>
      <c r="UK1300" s="4"/>
      <c r="UL1300" s="4"/>
      <c r="UM1300" s="4"/>
      <c r="UN1300" s="4"/>
      <c r="UO1300" s="4"/>
      <c r="UP1300" s="4"/>
      <c r="UQ1300" s="4"/>
      <c r="UR1300" s="4"/>
      <c r="US1300" s="4"/>
      <c r="UT1300" s="4"/>
      <c r="UU1300" s="4"/>
      <c r="UV1300" s="4"/>
      <c r="UW1300" s="4"/>
      <c r="UX1300" s="4"/>
      <c r="UY1300" s="4"/>
      <c r="UZ1300" s="4"/>
      <c r="VA1300" s="4"/>
      <c r="VB1300" s="4"/>
      <c r="VC1300" s="4"/>
      <c r="VD1300" s="4"/>
      <c r="VE1300" s="4"/>
      <c r="VF1300" s="4"/>
      <c r="VG1300" s="4"/>
      <c r="VH1300" s="4"/>
      <c r="VI1300" s="4"/>
      <c r="VJ1300" s="4"/>
      <c r="VK1300" s="4"/>
      <c r="VL1300" s="4"/>
      <c r="VM1300" s="4"/>
      <c r="VN1300" s="4"/>
      <c r="VO1300" s="4"/>
      <c r="VP1300" s="4"/>
      <c r="VQ1300" s="4"/>
      <c r="VR1300" s="4"/>
      <c r="VS1300" s="4"/>
      <c r="VT1300" s="4"/>
      <c r="VU1300" s="4"/>
      <c r="VV1300" s="4"/>
      <c r="VW1300" s="4"/>
      <c r="VX1300" s="4"/>
      <c r="VY1300" s="4"/>
      <c r="VZ1300" s="4"/>
      <c r="WA1300" s="4"/>
      <c r="WB1300" s="4"/>
      <c r="WC1300" s="4"/>
      <c r="WD1300" s="4"/>
      <c r="WE1300" s="4"/>
      <c r="WF1300" s="4"/>
      <c r="WG1300" s="4"/>
      <c r="WH1300" s="4"/>
      <c r="WI1300" s="4"/>
      <c r="WJ1300" s="4"/>
      <c r="WK1300" s="4"/>
      <c r="WL1300" s="4"/>
      <c r="WM1300" s="4"/>
      <c r="WN1300" s="4"/>
      <c r="WO1300" s="4"/>
      <c r="WP1300" s="4"/>
      <c r="WQ1300" s="4"/>
      <c r="WR1300" s="4"/>
      <c r="WS1300" s="4"/>
      <c r="WT1300" s="4"/>
      <c r="WU1300" s="4"/>
      <c r="WV1300" s="4"/>
      <c r="WW1300" s="4"/>
      <c r="WX1300" s="4"/>
      <c r="WY1300" s="4"/>
      <c r="WZ1300" s="4"/>
      <c r="XA1300" s="4"/>
      <c r="XB1300" s="4"/>
      <c r="XC1300" s="4"/>
      <c r="XD1300" s="4"/>
      <c r="XE1300" s="4"/>
      <c r="XF1300" s="4"/>
      <c r="XG1300" s="4"/>
      <c r="XH1300" s="4"/>
      <c r="XI1300" s="4"/>
      <c r="XJ1300" s="4"/>
      <c r="XK1300" s="4"/>
      <c r="XL1300" s="4"/>
      <c r="XM1300" s="4"/>
      <c r="XN1300" s="4"/>
      <c r="XO1300" s="4"/>
      <c r="XP1300" s="4"/>
      <c r="XQ1300" s="4"/>
      <c r="XR1300" s="4"/>
      <c r="XS1300" s="4"/>
      <c r="XT1300" s="4"/>
      <c r="XU1300" s="4"/>
      <c r="XV1300" s="4"/>
      <c r="XW1300" s="4"/>
      <c r="XX1300" s="4"/>
      <c r="XY1300" s="4"/>
      <c r="XZ1300" s="4"/>
      <c r="YA1300" s="4"/>
      <c r="YB1300" s="4"/>
      <c r="YC1300" s="4"/>
      <c r="YD1300" s="4"/>
      <c r="YE1300" s="4"/>
      <c r="YF1300" s="4"/>
      <c r="YG1300" s="4"/>
      <c r="YH1300" s="4"/>
      <c r="YI1300" s="4"/>
      <c r="YJ1300" s="4"/>
      <c r="YK1300" s="4"/>
      <c r="YL1300" s="4"/>
      <c r="YM1300" s="4"/>
      <c r="YN1300" s="4"/>
      <c r="YO1300" s="4"/>
      <c r="YP1300" s="4"/>
      <c r="YQ1300" s="4"/>
      <c r="YR1300" s="4"/>
      <c r="YS1300" s="4"/>
      <c r="YT1300" s="4"/>
      <c r="YU1300" s="4"/>
      <c r="YV1300" s="4"/>
      <c r="YW1300" s="4"/>
      <c r="YX1300" s="4"/>
      <c r="YY1300" s="4"/>
      <c r="YZ1300" s="4"/>
      <c r="ZA1300" s="4"/>
      <c r="ZB1300" s="4"/>
      <c r="ZC1300" s="4"/>
      <c r="ZD1300" s="4"/>
      <c r="ZE1300" s="4"/>
      <c r="ZF1300" s="4"/>
      <c r="ZG1300" s="4"/>
      <c r="ZH1300" s="4"/>
      <c r="ZI1300" s="4"/>
      <c r="ZJ1300" s="4"/>
      <c r="ZK1300" s="4"/>
      <c r="ZL1300" s="4"/>
      <c r="ZM1300" s="4"/>
      <c r="ZN1300" s="4"/>
      <c r="ZO1300" s="4"/>
      <c r="ZP1300" s="4"/>
      <c r="ZQ1300" s="4"/>
      <c r="ZR1300" s="4"/>
      <c r="ZS1300" s="4"/>
      <c r="ZT1300" s="4"/>
      <c r="ZU1300" s="4"/>
      <c r="ZV1300" s="4"/>
      <c r="ZW1300" s="4"/>
      <c r="ZX1300" s="4"/>
      <c r="ZY1300" s="4"/>
      <c r="ZZ1300" s="4"/>
      <c r="AAA1300" s="4"/>
      <c r="AAB1300" s="4"/>
      <c r="AAC1300" s="4"/>
      <c r="AAD1300" s="4"/>
      <c r="AAE1300" s="4"/>
      <c r="AAF1300" s="4"/>
      <c r="AAG1300" s="4"/>
      <c r="AAH1300" s="4"/>
      <c r="AAI1300" s="4"/>
      <c r="AAJ1300" s="4"/>
      <c r="AAK1300" s="4"/>
      <c r="AAL1300" s="4"/>
      <c r="AAM1300" s="4"/>
      <c r="AAN1300" s="4"/>
      <c r="AAO1300" s="4"/>
      <c r="AAP1300" s="4"/>
      <c r="AAQ1300" s="4"/>
      <c r="AAR1300" s="4"/>
      <c r="AAS1300" s="4"/>
      <c r="AAT1300" s="4"/>
      <c r="AAU1300" s="4"/>
      <c r="AAV1300" s="4"/>
      <c r="AAW1300" s="4"/>
      <c r="AAX1300" s="4"/>
      <c r="AAY1300" s="4"/>
      <c r="AAZ1300" s="4"/>
      <c r="ABA1300" s="4"/>
      <c r="ABB1300" s="4"/>
      <c r="ABC1300" s="4"/>
      <c r="ABD1300" s="4"/>
      <c r="ABE1300" s="4"/>
      <c r="ABF1300" s="4"/>
      <c r="ABG1300" s="4"/>
      <c r="ABH1300" s="4"/>
      <c r="ABI1300" s="4"/>
      <c r="ABJ1300" s="4"/>
      <c r="ABK1300" s="4"/>
      <c r="ABL1300" s="4"/>
      <c r="ABM1300" s="4"/>
      <c r="ABN1300" s="4"/>
      <c r="ABO1300" s="4"/>
      <c r="ABP1300" s="4"/>
      <c r="ABQ1300" s="4"/>
      <c r="ABR1300" s="4"/>
      <c r="ABS1300" s="4"/>
      <c r="ABT1300" s="4"/>
      <c r="ABU1300" s="4"/>
      <c r="ABV1300" s="4"/>
      <c r="ABW1300" s="4"/>
      <c r="ABX1300" s="4"/>
      <c r="ABY1300" s="4"/>
      <c r="ABZ1300" s="4"/>
      <c r="ACA1300" s="4"/>
      <c r="ACB1300" s="4"/>
      <c r="ACC1300" s="4"/>
      <c r="ACD1300" s="4"/>
      <c r="ACE1300" s="4"/>
      <c r="ACF1300" s="4"/>
      <c r="ACG1300" s="4"/>
      <c r="ACH1300" s="4"/>
      <c r="ACI1300" s="4"/>
      <c r="ACJ1300" s="4"/>
      <c r="ACK1300" s="4"/>
      <c r="ACL1300" s="4"/>
      <c r="ACM1300" s="4"/>
      <c r="ACN1300" s="4"/>
      <c r="ACO1300" s="4"/>
      <c r="ACP1300" s="4"/>
      <c r="ACQ1300" s="4"/>
      <c r="ACR1300" s="4"/>
      <c r="ACS1300" s="4"/>
      <c r="ACT1300" s="4"/>
      <c r="ACU1300" s="4"/>
      <c r="ACV1300" s="4"/>
      <c r="ACW1300" s="4"/>
      <c r="ACX1300" s="4"/>
      <c r="ACY1300" s="4"/>
      <c r="ACZ1300" s="4"/>
      <c r="ADA1300" s="4"/>
      <c r="ADB1300" s="4"/>
      <c r="ADC1300" s="4"/>
      <c r="ADD1300" s="4"/>
      <c r="ADE1300" s="4"/>
      <c r="ADF1300" s="4"/>
      <c r="ADG1300" s="4"/>
      <c r="ADH1300" s="4"/>
      <c r="ADI1300" s="4"/>
      <c r="ADJ1300" s="4"/>
      <c r="ADK1300" s="4"/>
      <c r="ADL1300" s="4"/>
      <c r="ADM1300" s="4"/>
      <c r="ADN1300" s="4"/>
      <c r="ADO1300" s="4"/>
      <c r="ADP1300" s="4"/>
      <c r="ADQ1300" s="4"/>
      <c r="ADR1300" s="4"/>
      <c r="ADS1300" s="4"/>
      <c r="ADT1300" s="4"/>
      <c r="ADU1300" s="4"/>
      <c r="ADV1300" s="4"/>
      <c r="ADW1300" s="4"/>
      <c r="ADX1300" s="4"/>
      <c r="ADY1300" s="4"/>
      <c r="ADZ1300" s="4"/>
      <c r="AEA1300" s="4"/>
      <c r="AEB1300" s="4"/>
      <c r="AEC1300" s="4"/>
      <c r="AED1300" s="4"/>
      <c r="AEE1300" s="4"/>
      <c r="AEF1300" s="4"/>
      <c r="AEG1300" s="4"/>
      <c r="AEH1300" s="4"/>
      <c r="AEI1300" s="4"/>
      <c r="AEJ1300" s="4"/>
      <c r="AEK1300" s="4"/>
      <c r="AEL1300" s="4"/>
      <c r="AEM1300" s="4"/>
      <c r="AEN1300" s="4"/>
      <c r="AEO1300" s="4"/>
      <c r="AEP1300" s="4"/>
      <c r="AEQ1300" s="4"/>
      <c r="AER1300" s="4"/>
      <c r="AES1300" s="4"/>
      <c r="AET1300" s="4"/>
      <c r="AEU1300" s="4"/>
      <c r="AEV1300" s="4"/>
      <c r="AEW1300" s="4"/>
      <c r="AEX1300" s="4"/>
      <c r="AEY1300" s="4"/>
      <c r="AEZ1300" s="4"/>
      <c r="AFA1300" s="4"/>
      <c r="AFB1300" s="4"/>
      <c r="AFC1300" s="4"/>
      <c r="AFD1300" s="4"/>
      <c r="AFE1300" s="4"/>
      <c r="AFF1300" s="4"/>
      <c r="AFG1300" s="4"/>
      <c r="AFH1300" s="4"/>
      <c r="AFI1300" s="4"/>
      <c r="AFJ1300" s="4"/>
      <c r="AFK1300" s="4"/>
      <c r="AFL1300" s="4"/>
      <c r="AFM1300" s="4"/>
      <c r="AFN1300" s="4"/>
      <c r="AFO1300" s="4"/>
      <c r="AFP1300" s="4"/>
      <c r="AFQ1300" s="4"/>
      <c r="AFR1300" s="4"/>
      <c r="AFS1300" s="4"/>
      <c r="AFT1300" s="4"/>
      <c r="AFU1300" s="4"/>
      <c r="AFV1300" s="4"/>
      <c r="AFW1300" s="4"/>
      <c r="AFX1300" s="4"/>
      <c r="AFY1300" s="4"/>
      <c r="AFZ1300" s="4"/>
      <c r="AGA1300" s="4"/>
      <c r="AGB1300" s="4"/>
      <c r="AGC1300" s="4"/>
      <c r="AGD1300" s="4"/>
      <c r="AGE1300" s="4"/>
      <c r="AGF1300" s="4"/>
      <c r="AGG1300" s="4"/>
      <c r="AGH1300" s="4"/>
      <c r="AGI1300" s="4"/>
      <c r="AGJ1300" s="4"/>
      <c r="AGK1300" s="4"/>
      <c r="AGL1300" s="4"/>
      <c r="AGM1300" s="4"/>
      <c r="AGN1300" s="4"/>
      <c r="AGO1300" s="4"/>
      <c r="AGP1300" s="4"/>
      <c r="AGQ1300" s="4"/>
      <c r="AGR1300" s="4"/>
      <c r="AGS1300" s="4"/>
      <c r="AGT1300" s="4"/>
      <c r="AGU1300" s="4"/>
      <c r="AGV1300" s="4"/>
      <c r="AGW1300" s="4"/>
      <c r="AGX1300" s="4"/>
      <c r="AGY1300" s="4"/>
      <c r="AGZ1300" s="4"/>
      <c r="AHA1300" s="4"/>
      <c r="AHB1300" s="4"/>
      <c r="AHC1300" s="4"/>
      <c r="AHD1300" s="4"/>
      <c r="AHE1300" s="4"/>
      <c r="AHF1300" s="4"/>
      <c r="AHG1300" s="4"/>
      <c r="AHH1300" s="4"/>
      <c r="AHI1300" s="4"/>
      <c r="AHJ1300" s="4"/>
      <c r="AHK1300" s="4"/>
      <c r="AHL1300" s="4"/>
      <c r="AHM1300" s="4"/>
      <c r="AHN1300" s="4"/>
      <c r="AHO1300" s="4"/>
      <c r="AHP1300" s="4"/>
      <c r="AHQ1300" s="4"/>
      <c r="AHR1300" s="4"/>
      <c r="AHS1300" s="4"/>
      <c r="AHT1300" s="4"/>
      <c r="AHU1300" s="4"/>
      <c r="AHV1300" s="4"/>
      <c r="AHW1300" s="4"/>
      <c r="AHX1300" s="4"/>
      <c r="AHY1300" s="4"/>
      <c r="AHZ1300" s="4"/>
      <c r="AIA1300" s="4"/>
      <c r="AIB1300" s="4"/>
      <c r="AIC1300" s="4"/>
      <c r="AID1300" s="4"/>
      <c r="AIE1300" s="4"/>
      <c r="AIF1300" s="4"/>
      <c r="AIG1300" s="4"/>
      <c r="AIH1300" s="4"/>
      <c r="AII1300" s="4"/>
      <c r="AIJ1300" s="4"/>
      <c r="AIK1300" s="4"/>
      <c r="AIL1300" s="4"/>
      <c r="AIM1300" s="4"/>
      <c r="AIN1300" s="4"/>
      <c r="AIO1300" s="4"/>
      <c r="AIP1300" s="4"/>
      <c r="AIQ1300" s="4"/>
      <c r="AIR1300" s="4"/>
      <c r="AIS1300" s="4"/>
      <c r="AIT1300" s="4"/>
      <c r="AIU1300" s="4"/>
      <c r="AIV1300" s="4"/>
      <c r="AIW1300" s="4"/>
      <c r="AIX1300" s="4"/>
      <c r="AIY1300" s="4"/>
      <c r="AIZ1300" s="4"/>
      <c r="AJA1300" s="4"/>
      <c r="AJB1300" s="4"/>
      <c r="AJC1300" s="4"/>
      <c r="AJD1300" s="4"/>
      <c r="AJE1300" s="4"/>
      <c r="AJF1300" s="4"/>
      <c r="AJG1300" s="4"/>
      <c r="AJH1300" s="4"/>
      <c r="AJI1300" s="4"/>
      <c r="AJJ1300" s="4"/>
      <c r="AJK1300" s="4"/>
      <c r="AJL1300" s="4"/>
      <c r="AJM1300" s="4"/>
      <c r="AJN1300" s="4"/>
      <c r="AJO1300" s="4"/>
      <c r="AJP1300" s="4"/>
      <c r="AJQ1300" s="4"/>
      <c r="AJR1300" s="4"/>
      <c r="AJS1300" s="4"/>
      <c r="AJT1300" s="4"/>
      <c r="AJU1300" s="4"/>
      <c r="AJV1300" s="4"/>
      <c r="AJW1300" s="4"/>
      <c r="AJX1300" s="4"/>
      <c r="AJY1300" s="4"/>
      <c r="AJZ1300" s="4"/>
      <c r="AKA1300" s="4"/>
      <c r="AKB1300" s="4"/>
      <c r="AKC1300" s="4"/>
      <c r="AKD1300" s="4"/>
      <c r="AKE1300" s="4"/>
      <c r="AKF1300" s="4"/>
      <c r="AKG1300" s="4"/>
      <c r="AKH1300" s="4"/>
      <c r="AKI1300" s="4"/>
      <c r="AKJ1300" s="4"/>
      <c r="AKK1300" s="4"/>
      <c r="AKL1300" s="4"/>
      <c r="AKM1300" s="4"/>
      <c r="AKN1300" s="4"/>
      <c r="AKO1300" s="4"/>
      <c r="AKP1300" s="4"/>
      <c r="AKQ1300" s="4"/>
      <c r="AKR1300" s="4"/>
      <c r="AKS1300" s="4"/>
      <c r="AKT1300" s="4"/>
      <c r="AKU1300" s="4"/>
      <c r="AKV1300" s="4"/>
      <c r="AKW1300" s="4"/>
      <c r="AKX1300" s="4"/>
      <c r="AKY1300" s="4"/>
      <c r="AKZ1300" s="4"/>
      <c r="ALA1300" s="4"/>
      <c r="ALB1300" s="4"/>
      <c r="ALC1300" s="4"/>
      <c r="ALD1300" s="4"/>
      <c r="ALE1300" s="4"/>
      <c r="ALF1300" s="4"/>
      <c r="ALG1300" s="4"/>
      <c r="ALH1300" s="4"/>
      <c r="ALI1300" s="4"/>
      <c r="ALJ1300" s="4"/>
      <c r="ALK1300" s="4"/>
      <c r="ALL1300" s="4"/>
      <c r="ALM1300" s="4"/>
      <c r="ALN1300" s="4"/>
      <c r="ALO1300" s="4"/>
      <c r="ALP1300" s="4"/>
      <c r="ALQ1300" s="4"/>
      <c r="ALR1300" s="4"/>
      <c r="ALS1300" s="4"/>
      <c r="ALT1300" s="4"/>
      <c r="ALU1300" s="4"/>
      <c r="ALV1300" s="4"/>
      <c r="ALW1300" s="4"/>
      <c r="ALX1300" s="4"/>
      <c r="ALY1300" s="4"/>
      <c r="ALZ1300" s="4"/>
      <c r="AMA1300" s="4"/>
      <c r="AMB1300" s="4"/>
      <c r="AMC1300" s="4"/>
      <c r="AMD1300" s="4"/>
      <c r="AME1300" s="4"/>
      <c r="AMF1300" s="4"/>
      <c r="AMG1300" s="4"/>
      <c r="AMH1300" s="4"/>
      <c r="AMI1300" s="4"/>
      <c r="AMJ1300" s="4"/>
      <c r="AMK1300" s="4"/>
      <c r="AML1300" s="4"/>
      <c r="AMM1300" s="4"/>
      <c r="AMN1300" s="4"/>
      <c r="AMO1300" s="4"/>
      <c r="AMP1300" s="4"/>
      <c r="AMQ1300" s="4"/>
      <c r="AMR1300" s="4"/>
      <c r="AMS1300" s="4"/>
      <c r="AMT1300" s="4"/>
      <c r="AMU1300" s="4"/>
      <c r="AMV1300" s="4"/>
      <c r="AMW1300" s="4"/>
      <c r="AMX1300" s="4"/>
      <c r="AMY1300" s="4"/>
      <c r="AMZ1300" s="4"/>
      <c r="ANA1300" s="4"/>
      <c r="ANB1300" s="4"/>
      <c r="ANC1300" s="4"/>
      <c r="AND1300" s="4"/>
      <c r="ANE1300" s="4"/>
      <c r="ANF1300" s="4"/>
      <c r="ANG1300" s="4"/>
      <c r="ANH1300" s="4"/>
      <c r="ANI1300" s="4"/>
      <c r="ANJ1300" s="4"/>
      <c r="ANK1300" s="4"/>
      <c r="ANL1300" s="4"/>
      <c r="ANM1300" s="4"/>
      <c r="ANN1300" s="4"/>
      <c r="ANO1300" s="4"/>
      <c r="ANP1300" s="4"/>
      <c r="ANQ1300" s="4"/>
      <c r="ANR1300" s="4"/>
      <c r="ANS1300" s="4"/>
      <c r="ANT1300" s="4"/>
      <c r="ANU1300" s="4"/>
      <c r="ANV1300" s="4"/>
      <c r="ANW1300" s="4"/>
      <c r="ANX1300" s="4"/>
      <c r="ANY1300" s="4"/>
      <c r="ANZ1300" s="4"/>
      <c r="AOA1300" s="4"/>
      <c r="AOB1300" s="4"/>
      <c r="AOC1300" s="4"/>
      <c r="AOD1300" s="4"/>
      <c r="AOE1300" s="4"/>
      <c r="AOF1300" s="4"/>
      <c r="AOG1300" s="4"/>
      <c r="AOH1300" s="4"/>
      <c r="AOI1300" s="4"/>
      <c r="AOJ1300" s="4"/>
      <c r="AOK1300" s="4"/>
      <c r="AOL1300" s="4"/>
      <c r="AOM1300" s="4"/>
      <c r="AON1300" s="4"/>
      <c r="AOO1300" s="4"/>
      <c r="AOP1300" s="4"/>
      <c r="AOQ1300" s="4"/>
      <c r="AOR1300" s="4"/>
      <c r="AOS1300" s="4"/>
      <c r="AOT1300" s="4"/>
      <c r="AOU1300" s="4"/>
      <c r="AOV1300" s="4"/>
      <c r="AOW1300" s="4"/>
      <c r="AOX1300" s="4"/>
      <c r="AOY1300" s="4"/>
      <c r="AOZ1300" s="4"/>
      <c r="APA1300" s="4"/>
      <c r="APB1300" s="4"/>
      <c r="APC1300" s="4"/>
      <c r="APD1300" s="4"/>
      <c r="APE1300" s="4"/>
      <c r="APF1300" s="4"/>
      <c r="APG1300" s="4"/>
      <c r="APH1300" s="4"/>
      <c r="API1300" s="4"/>
      <c r="APJ1300" s="4"/>
      <c r="APK1300" s="4"/>
      <c r="APL1300" s="4"/>
      <c r="APM1300" s="4"/>
      <c r="APN1300" s="4"/>
      <c r="APO1300" s="4"/>
      <c r="APP1300" s="4"/>
      <c r="APQ1300" s="4"/>
      <c r="APR1300" s="4"/>
      <c r="APS1300" s="4"/>
      <c r="APT1300" s="4"/>
      <c r="APU1300" s="4"/>
      <c r="APV1300" s="4"/>
      <c r="APW1300" s="4"/>
      <c r="APX1300" s="4"/>
      <c r="APY1300" s="4"/>
      <c r="APZ1300" s="4"/>
      <c r="AQA1300" s="4"/>
      <c r="AQB1300" s="4"/>
      <c r="AQC1300" s="4"/>
      <c r="AQD1300" s="4"/>
      <c r="AQE1300" s="4"/>
      <c r="AQF1300" s="4"/>
      <c r="AQG1300" s="4"/>
      <c r="AQH1300" s="4"/>
      <c r="AQI1300" s="4"/>
      <c r="AQJ1300" s="4"/>
      <c r="AQK1300" s="4"/>
      <c r="AQL1300" s="4"/>
      <c r="AQM1300" s="4"/>
      <c r="AQN1300" s="4"/>
      <c r="AQO1300" s="4"/>
      <c r="AQP1300" s="4"/>
      <c r="AQQ1300" s="4"/>
      <c r="AQR1300" s="4"/>
      <c r="AQS1300" s="4"/>
      <c r="AQT1300" s="4"/>
      <c r="AQU1300" s="4"/>
      <c r="AQV1300" s="4"/>
      <c r="AQW1300" s="4"/>
      <c r="AQX1300" s="4"/>
      <c r="AQY1300" s="4"/>
      <c r="AQZ1300" s="4"/>
      <c r="ARA1300" s="4"/>
      <c r="ARB1300" s="4"/>
      <c r="ARC1300" s="4"/>
      <c r="ARD1300" s="4"/>
      <c r="ARE1300" s="4"/>
      <c r="ARF1300" s="4"/>
      <c r="ARG1300" s="4"/>
      <c r="ARH1300" s="4"/>
      <c r="ARI1300" s="4"/>
      <c r="ARJ1300" s="4"/>
      <c r="ARK1300" s="4"/>
      <c r="ARL1300" s="4"/>
      <c r="ARM1300" s="4"/>
      <c r="ARN1300" s="4"/>
      <c r="ARO1300" s="4"/>
      <c r="ARP1300" s="4"/>
      <c r="ARQ1300" s="4"/>
      <c r="ARR1300" s="4"/>
      <c r="ARS1300" s="4"/>
      <c r="ART1300" s="4"/>
      <c r="ARU1300" s="4"/>
      <c r="ARV1300" s="4"/>
      <c r="ARW1300" s="4"/>
      <c r="ARX1300" s="4"/>
      <c r="ARY1300" s="4"/>
      <c r="ARZ1300" s="4"/>
      <c r="ASA1300" s="4"/>
      <c r="ASB1300" s="4"/>
      <c r="ASC1300" s="4"/>
      <c r="ASD1300" s="4"/>
      <c r="ASE1300" s="4"/>
      <c r="ASF1300" s="4"/>
      <c r="ASG1300" s="4"/>
      <c r="ASH1300" s="4"/>
      <c r="ASI1300" s="4"/>
      <c r="ASJ1300" s="4"/>
      <c r="ASK1300" s="4"/>
      <c r="ASL1300" s="4"/>
      <c r="ASM1300" s="4"/>
      <c r="ASN1300" s="4"/>
      <c r="ASO1300" s="4"/>
      <c r="ASP1300" s="4"/>
      <c r="ASQ1300" s="4"/>
      <c r="ASR1300" s="4"/>
      <c r="ASS1300" s="4"/>
      <c r="AST1300" s="4"/>
      <c r="ASU1300" s="4"/>
      <c r="ASV1300" s="4"/>
      <c r="ASW1300" s="4"/>
      <c r="ASX1300" s="4"/>
      <c r="ASY1300" s="4"/>
      <c r="ASZ1300" s="4"/>
      <c r="ATA1300" s="4"/>
      <c r="ATB1300" s="4"/>
      <c r="ATC1300" s="4"/>
      <c r="ATD1300" s="4"/>
      <c r="ATE1300" s="4"/>
      <c r="ATF1300" s="4"/>
      <c r="ATG1300" s="4"/>
      <c r="ATH1300" s="4"/>
      <c r="ATI1300" s="4"/>
      <c r="ATJ1300" s="4"/>
      <c r="ATK1300" s="4"/>
      <c r="ATL1300" s="4"/>
      <c r="ATM1300" s="4"/>
      <c r="ATN1300" s="4"/>
      <c r="ATO1300" s="4"/>
      <c r="ATP1300" s="4"/>
      <c r="ATQ1300" s="4"/>
      <c r="ATR1300" s="4"/>
      <c r="ATS1300" s="4"/>
      <c r="ATT1300" s="4"/>
      <c r="ATU1300" s="4"/>
      <c r="ATV1300" s="4"/>
      <c r="ATW1300" s="4"/>
      <c r="ATX1300" s="4"/>
      <c r="ATY1300" s="4"/>
      <c r="ATZ1300" s="4"/>
      <c r="AUA1300" s="4"/>
      <c r="AUB1300" s="4"/>
      <c r="AUC1300" s="4"/>
      <c r="AUD1300" s="4"/>
      <c r="AUE1300" s="4"/>
      <c r="AUF1300" s="4"/>
      <c r="AUG1300" s="4"/>
      <c r="AUH1300" s="4"/>
      <c r="AUI1300" s="4"/>
      <c r="AUJ1300" s="4"/>
      <c r="AUK1300" s="4"/>
      <c r="AUL1300" s="4"/>
      <c r="AUM1300" s="4"/>
      <c r="AUN1300" s="4"/>
      <c r="AUO1300" s="4"/>
      <c r="AUP1300" s="4"/>
      <c r="AUQ1300" s="4"/>
      <c r="AUR1300" s="4"/>
      <c r="AUS1300" s="4"/>
      <c r="AUT1300" s="4"/>
      <c r="AUU1300" s="4"/>
      <c r="AUV1300" s="4"/>
      <c r="AUW1300" s="4"/>
      <c r="AUX1300" s="4"/>
      <c r="AUY1300" s="4"/>
      <c r="AUZ1300" s="4"/>
      <c r="AVA1300" s="4"/>
      <c r="AVB1300" s="4"/>
      <c r="AVC1300" s="4"/>
      <c r="AVD1300" s="4"/>
      <c r="AVE1300" s="4"/>
      <c r="AVF1300" s="4"/>
      <c r="AVG1300" s="4"/>
      <c r="AVH1300" s="4"/>
      <c r="AVI1300" s="4"/>
      <c r="AVJ1300" s="4"/>
      <c r="AVK1300" s="4"/>
      <c r="AVL1300" s="4"/>
      <c r="AVM1300" s="4"/>
      <c r="AVN1300" s="4"/>
      <c r="AVO1300" s="4"/>
      <c r="AVP1300" s="4"/>
      <c r="AVQ1300" s="4"/>
      <c r="AVR1300" s="4"/>
      <c r="AVS1300" s="4"/>
      <c r="AVT1300" s="4"/>
      <c r="AVU1300" s="4"/>
      <c r="AVV1300" s="4"/>
      <c r="AVW1300" s="4"/>
      <c r="AVX1300" s="4"/>
      <c r="AVY1300" s="4"/>
      <c r="AVZ1300" s="4"/>
      <c r="AWA1300" s="4"/>
      <c r="AWB1300" s="4"/>
      <c r="AWC1300" s="4"/>
      <c r="AWD1300" s="4"/>
      <c r="AWE1300" s="4"/>
      <c r="AWF1300" s="4"/>
      <c r="AWG1300" s="4"/>
      <c r="AWH1300" s="4"/>
      <c r="AWI1300" s="4"/>
      <c r="AWJ1300" s="4"/>
      <c r="AWK1300" s="4"/>
      <c r="AWL1300" s="4"/>
      <c r="AWM1300" s="4"/>
      <c r="AWN1300" s="4"/>
      <c r="AWO1300" s="4"/>
      <c r="AWP1300" s="4"/>
      <c r="AWQ1300" s="4"/>
      <c r="AWR1300" s="4"/>
      <c r="AWS1300" s="4"/>
      <c r="AWT1300" s="4"/>
      <c r="AWU1300" s="4"/>
      <c r="AWV1300" s="4"/>
      <c r="AWW1300" s="4"/>
      <c r="AWX1300" s="4"/>
      <c r="AWY1300" s="4"/>
      <c r="AWZ1300" s="4"/>
      <c r="AXA1300" s="4"/>
      <c r="AXB1300" s="4"/>
      <c r="AXC1300" s="4"/>
      <c r="AXD1300" s="4"/>
      <c r="AXE1300" s="4"/>
      <c r="AXF1300" s="4"/>
      <c r="AXG1300" s="4"/>
      <c r="AXH1300" s="4"/>
      <c r="AXI1300" s="4"/>
      <c r="AXJ1300" s="4"/>
      <c r="AXK1300" s="4"/>
      <c r="AXL1300" s="4"/>
      <c r="AXM1300" s="4"/>
      <c r="AXN1300" s="4"/>
      <c r="AXO1300" s="4"/>
      <c r="AXP1300" s="4"/>
      <c r="AXQ1300" s="4"/>
      <c r="AXR1300" s="4"/>
      <c r="AXS1300" s="4"/>
      <c r="AXT1300" s="4"/>
      <c r="AXU1300" s="4"/>
      <c r="AXV1300" s="4"/>
      <c r="AXW1300" s="4"/>
      <c r="AXX1300" s="4"/>
      <c r="AXY1300" s="4"/>
      <c r="AXZ1300" s="4"/>
      <c r="AYA1300" s="4"/>
      <c r="AYB1300" s="4"/>
      <c r="AYC1300" s="4"/>
      <c r="AYD1300" s="4"/>
      <c r="AYE1300" s="4"/>
      <c r="AYF1300" s="4"/>
      <c r="AYG1300" s="4"/>
      <c r="AYH1300" s="4"/>
      <c r="AYI1300" s="4"/>
      <c r="AYJ1300" s="4"/>
      <c r="AYK1300" s="4"/>
      <c r="AYL1300" s="4"/>
      <c r="AYM1300" s="4"/>
      <c r="AYN1300" s="4"/>
      <c r="AYO1300" s="4"/>
      <c r="AYP1300" s="4"/>
      <c r="AYQ1300" s="4"/>
      <c r="AYR1300" s="4"/>
      <c r="AYS1300" s="4"/>
      <c r="AYT1300" s="4"/>
      <c r="AYU1300" s="4"/>
      <c r="AYV1300" s="4"/>
      <c r="AYW1300" s="4"/>
      <c r="AYX1300" s="4"/>
      <c r="AYY1300" s="4"/>
      <c r="AYZ1300" s="4"/>
      <c r="AZA1300" s="4"/>
      <c r="AZB1300" s="4"/>
      <c r="AZC1300" s="4"/>
      <c r="AZD1300" s="4"/>
      <c r="AZE1300" s="4"/>
      <c r="AZF1300" s="4"/>
      <c r="AZG1300" s="4"/>
      <c r="AZH1300" s="4"/>
      <c r="AZI1300" s="4"/>
      <c r="AZJ1300" s="4"/>
      <c r="AZK1300" s="4"/>
      <c r="AZL1300" s="4"/>
      <c r="AZM1300" s="4"/>
      <c r="AZN1300" s="4"/>
      <c r="AZO1300" s="4"/>
      <c r="AZP1300" s="4"/>
      <c r="AZQ1300" s="4"/>
      <c r="AZR1300" s="4"/>
      <c r="AZS1300" s="4"/>
      <c r="AZT1300" s="4"/>
      <c r="AZU1300" s="4"/>
      <c r="AZV1300" s="4"/>
      <c r="AZW1300" s="4"/>
      <c r="AZX1300" s="4"/>
      <c r="AZY1300" s="4"/>
      <c r="AZZ1300" s="4"/>
      <c r="BAA1300" s="4"/>
      <c r="BAB1300" s="4"/>
      <c r="BAC1300" s="4"/>
      <c r="BAD1300" s="4"/>
      <c r="BAE1300" s="4"/>
      <c r="BAF1300" s="4"/>
      <c r="BAG1300" s="4"/>
      <c r="BAH1300" s="4"/>
      <c r="BAI1300" s="4"/>
      <c r="BAJ1300" s="4"/>
      <c r="BAK1300" s="4"/>
      <c r="BAL1300" s="4"/>
      <c r="BAM1300" s="4"/>
      <c r="BAN1300" s="4"/>
      <c r="BAO1300" s="4"/>
      <c r="BAP1300" s="4"/>
      <c r="BAQ1300" s="4"/>
      <c r="BAR1300" s="4"/>
      <c r="BAS1300" s="4"/>
      <c r="BAT1300" s="4"/>
      <c r="BAU1300" s="4"/>
      <c r="BAV1300" s="4"/>
      <c r="BAW1300" s="4"/>
      <c r="BAX1300" s="4"/>
      <c r="BAY1300" s="4"/>
      <c r="BAZ1300" s="4"/>
      <c r="BBA1300" s="4"/>
      <c r="BBB1300" s="4"/>
      <c r="BBC1300" s="4"/>
      <c r="BBD1300" s="4"/>
      <c r="BBE1300" s="4"/>
      <c r="BBF1300" s="4"/>
      <c r="BBG1300" s="4"/>
      <c r="BBH1300" s="4"/>
      <c r="BBI1300" s="4"/>
      <c r="BBJ1300" s="4"/>
      <c r="BBK1300" s="4"/>
      <c r="BBL1300" s="4"/>
      <c r="BBM1300" s="4"/>
      <c r="BBN1300" s="4"/>
      <c r="BBO1300" s="4"/>
      <c r="BBP1300" s="4"/>
      <c r="BBQ1300" s="4"/>
      <c r="BBR1300" s="4"/>
      <c r="BBS1300" s="4"/>
      <c r="BBT1300" s="4"/>
      <c r="BBU1300" s="4"/>
      <c r="BBV1300" s="4"/>
      <c r="BBW1300" s="4"/>
      <c r="BBX1300" s="4"/>
      <c r="BBY1300" s="4"/>
      <c r="BBZ1300" s="4"/>
      <c r="BCA1300" s="4"/>
      <c r="BCB1300" s="4"/>
      <c r="BCC1300" s="4"/>
      <c r="BCD1300" s="4"/>
      <c r="BCE1300" s="4"/>
      <c r="BCF1300" s="4"/>
      <c r="BCG1300" s="4"/>
      <c r="BCH1300" s="4"/>
      <c r="BCI1300" s="4"/>
      <c r="BCJ1300" s="4"/>
      <c r="BCK1300" s="4"/>
      <c r="BCL1300" s="4"/>
      <c r="BCM1300" s="4"/>
      <c r="BCN1300" s="4"/>
      <c r="BCO1300" s="4"/>
      <c r="BCP1300" s="4"/>
      <c r="BCQ1300" s="4"/>
      <c r="BCR1300" s="4"/>
      <c r="BCS1300" s="4"/>
      <c r="BCT1300" s="4"/>
      <c r="BCU1300" s="4"/>
      <c r="BCV1300" s="4"/>
      <c r="BCW1300" s="4"/>
      <c r="BCX1300" s="4"/>
      <c r="BCY1300" s="4"/>
      <c r="BCZ1300" s="4"/>
      <c r="BDA1300" s="4"/>
      <c r="BDB1300" s="4"/>
      <c r="BDC1300" s="4"/>
      <c r="BDD1300" s="4"/>
      <c r="BDE1300" s="4"/>
      <c r="BDF1300" s="4"/>
      <c r="BDG1300" s="4"/>
      <c r="BDH1300" s="4"/>
      <c r="BDI1300" s="4"/>
      <c r="BDJ1300" s="4"/>
      <c r="BDK1300" s="4"/>
      <c r="BDL1300" s="4"/>
      <c r="BDM1300" s="4"/>
      <c r="BDN1300" s="4"/>
      <c r="BDO1300" s="4"/>
      <c r="BDP1300" s="4"/>
      <c r="BDQ1300" s="4"/>
      <c r="BDR1300" s="4"/>
      <c r="BDS1300" s="4"/>
      <c r="BDT1300" s="4"/>
      <c r="BDU1300" s="4"/>
      <c r="BDV1300" s="4"/>
      <c r="BDW1300" s="4"/>
      <c r="BDX1300" s="4"/>
      <c r="BDY1300" s="4"/>
      <c r="BDZ1300" s="4"/>
      <c r="BEA1300" s="4"/>
      <c r="BEB1300" s="4"/>
      <c r="BEC1300" s="4"/>
      <c r="BED1300" s="4"/>
      <c r="BEE1300" s="4"/>
      <c r="BEF1300" s="4"/>
      <c r="BEG1300" s="4"/>
      <c r="BEH1300" s="4"/>
      <c r="BEI1300" s="4"/>
      <c r="BEJ1300" s="4"/>
      <c r="BEK1300" s="4"/>
      <c r="BEL1300" s="4"/>
      <c r="BEM1300" s="4"/>
      <c r="BEN1300" s="4"/>
      <c r="BEO1300" s="4"/>
      <c r="BEP1300" s="4"/>
      <c r="BEQ1300" s="4"/>
      <c r="BER1300" s="4"/>
      <c r="BES1300" s="4"/>
      <c r="BET1300" s="4"/>
      <c r="BEU1300" s="4"/>
      <c r="BEV1300" s="4"/>
      <c r="BEW1300" s="4"/>
      <c r="BEX1300" s="4"/>
      <c r="BEY1300" s="4"/>
      <c r="BEZ1300" s="4"/>
      <c r="BFA1300" s="4"/>
      <c r="BFB1300" s="4"/>
      <c r="BFC1300" s="4"/>
      <c r="BFD1300" s="4"/>
      <c r="BFE1300" s="4"/>
      <c r="BFF1300" s="4"/>
      <c r="BFG1300" s="4"/>
      <c r="BFH1300" s="4"/>
      <c r="BFI1300" s="4"/>
      <c r="BFJ1300" s="4"/>
      <c r="BFK1300" s="4"/>
      <c r="BFL1300" s="4"/>
      <c r="BFM1300" s="4"/>
      <c r="BFN1300" s="4"/>
      <c r="BFO1300" s="4"/>
      <c r="BFP1300" s="4"/>
      <c r="BFQ1300" s="4"/>
      <c r="BFR1300" s="4"/>
      <c r="BFS1300" s="4"/>
      <c r="BFT1300" s="4"/>
      <c r="BFU1300" s="4"/>
      <c r="BFV1300" s="4"/>
      <c r="BFW1300" s="4"/>
      <c r="BFX1300" s="4"/>
      <c r="BFY1300" s="4"/>
      <c r="BFZ1300" s="4"/>
      <c r="BGA1300" s="4"/>
      <c r="BGB1300" s="4"/>
      <c r="BGC1300" s="4"/>
      <c r="BGD1300" s="4"/>
      <c r="BGE1300" s="4"/>
      <c r="BGF1300" s="4"/>
      <c r="BGG1300" s="4"/>
      <c r="BGH1300" s="4"/>
      <c r="BGI1300" s="4"/>
      <c r="BGJ1300" s="4"/>
      <c r="BGK1300" s="4"/>
      <c r="BGL1300" s="4"/>
      <c r="BGM1300" s="4"/>
      <c r="BGN1300" s="4"/>
      <c r="BGO1300" s="4"/>
      <c r="BGP1300" s="4"/>
      <c r="BGQ1300" s="4"/>
      <c r="BGR1300" s="4"/>
      <c r="BGS1300" s="4"/>
      <c r="BGT1300" s="4"/>
      <c r="BGU1300" s="4"/>
      <c r="BGV1300" s="4"/>
      <c r="BGW1300" s="4"/>
      <c r="BGX1300" s="4"/>
      <c r="BGY1300" s="4"/>
      <c r="BGZ1300" s="4"/>
      <c r="BHA1300" s="4"/>
      <c r="BHB1300" s="4"/>
      <c r="BHC1300" s="4"/>
      <c r="BHD1300" s="4"/>
      <c r="BHE1300" s="4"/>
      <c r="BHF1300" s="4"/>
      <c r="BHG1300" s="4"/>
      <c r="BHH1300" s="4"/>
      <c r="BHI1300" s="4"/>
      <c r="BHJ1300" s="4"/>
      <c r="BHK1300" s="4"/>
      <c r="BHL1300" s="4"/>
      <c r="BHM1300" s="4"/>
      <c r="BHN1300" s="4"/>
      <c r="BHO1300" s="4"/>
      <c r="BHP1300" s="4"/>
      <c r="BHQ1300" s="4"/>
      <c r="BHR1300" s="4"/>
      <c r="BHS1300" s="4"/>
      <c r="BHT1300" s="4"/>
      <c r="BHU1300" s="4"/>
      <c r="BHV1300" s="4"/>
      <c r="BHW1300" s="4"/>
      <c r="BHX1300" s="4"/>
      <c r="BHY1300" s="4"/>
      <c r="BHZ1300" s="4"/>
      <c r="BIA1300" s="4"/>
      <c r="BIB1300" s="4"/>
      <c r="BIC1300" s="4"/>
      <c r="BID1300" s="4"/>
      <c r="BIE1300" s="4"/>
      <c r="BIF1300" s="4"/>
      <c r="BIG1300" s="4"/>
      <c r="BIH1300" s="4"/>
      <c r="BII1300" s="4"/>
      <c r="BIJ1300" s="4"/>
      <c r="BIK1300" s="4"/>
      <c r="BIL1300" s="4"/>
      <c r="BIM1300" s="4"/>
      <c r="BIN1300" s="4"/>
      <c r="BIO1300" s="4"/>
      <c r="BIP1300" s="4"/>
      <c r="BIQ1300" s="4"/>
      <c r="BIR1300" s="4"/>
      <c r="BIS1300" s="4"/>
      <c r="BIT1300" s="4"/>
      <c r="BIU1300" s="4"/>
      <c r="BIV1300" s="4"/>
      <c r="BIW1300" s="4"/>
      <c r="BIX1300" s="4"/>
      <c r="BIY1300" s="4"/>
      <c r="BIZ1300" s="4"/>
      <c r="BJA1300" s="4"/>
      <c r="BJB1300" s="4"/>
      <c r="BJC1300" s="4"/>
      <c r="BJD1300" s="4"/>
      <c r="BJE1300" s="4"/>
      <c r="BJF1300" s="4"/>
      <c r="BJG1300" s="4"/>
      <c r="BJH1300" s="4"/>
      <c r="BJI1300" s="4"/>
      <c r="BJJ1300" s="4"/>
      <c r="BJK1300" s="4"/>
      <c r="BJL1300" s="4"/>
      <c r="BJM1300" s="4"/>
      <c r="BJN1300" s="4"/>
      <c r="BJO1300" s="4"/>
      <c r="BJP1300" s="4"/>
      <c r="BJQ1300" s="4"/>
      <c r="BJR1300" s="4"/>
      <c r="BJS1300" s="4"/>
      <c r="BJT1300" s="4"/>
      <c r="BJU1300" s="4"/>
      <c r="BJV1300" s="4"/>
      <c r="BJW1300" s="4"/>
      <c r="BJX1300" s="4"/>
      <c r="BJY1300" s="4"/>
      <c r="BJZ1300" s="4"/>
      <c r="BKA1300" s="4"/>
      <c r="BKB1300" s="4"/>
      <c r="BKC1300" s="4"/>
      <c r="BKD1300" s="4"/>
      <c r="BKE1300" s="4"/>
      <c r="BKF1300" s="4"/>
      <c r="BKG1300" s="4"/>
      <c r="BKH1300" s="4"/>
      <c r="BKI1300" s="4"/>
      <c r="BKJ1300" s="4"/>
      <c r="BKK1300" s="4"/>
      <c r="BKL1300" s="4"/>
      <c r="BKM1300" s="4"/>
      <c r="BKN1300" s="4"/>
      <c r="BKO1300" s="4"/>
      <c r="BKP1300" s="4"/>
      <c r="BKQ1300" s="4"/>
      <c r="BKR1300" s="4"/>
      <c r="BKS1300" s="4"/>
      <c r="BKT1300" s="4"/>
      <c r="BKU1300" s="4"/>
      <c r="BKV1300" s="4"/>
      <c r="BKW1300" s="4"/>
      <c r="BKX1300" s="4"/>
      <c r="BKY1300" s="4"/>
      <c r="BKZ1300" s="4"/>
      <c r="BLA1300" s="4"/>
      <c r="BLB1300" s="4"/>
      <c r="BLC1300" s="4"/>
      <c r="BLD1300" s="4"/>
      <c r="BLE1300" s="4"/>
      <c r="BLF1300" s="4"/>
      <c r="BLG1300" s="4"/>
      <c r="BLH1300" s="4"/>
      <c r="BLI1300" s="4"/>
      <c r="BLJ1300" s="4"/>
      <c r="BLK1300" s="4"/>
      <c r="BLL1300" s="4"/>
      <c r="BLM1300" s="4"/>
      <c r="BLN1300" s="4"/>
      <c r="BLO1300" s="4"/>
      <c r="BLP1300" s="4"/>
      <c r="BLQ1300" s="4"/>
      <c r="BLR1300" s="4"/>
      <c r="BLS1300" s="4"/>
      <c r="BLT1300" s="4"/>
      <c r="BLU1300" s="4"/>
      <c r="BLV1300" s="4"/>
      <c r="BLW1300" s="4"/>
      <c r="BLX1300" s="4"/>
      <c r="BLY1300" s="4"/>
      <c r="BLZ1300" s="4"/>
      <c r="BMA1300" s="4"/>
      <c r="BMB1300" s="4"/>
      <c r="BMC1300" s="4"/>
      <c r="BMD1300" s="4"/>
      <c r="BME1300" s="4"/>
      <c r="BMF1300" s="4"/>
      <c r="BMG1300" s="4"/>
      <c r="BMH1300" s="4"/>
      <c r="BMI1300" s="4"/>
      <c r="BMJ1300" s="4"/>
      <c r="BMK1300" s="4"/>
      <c r="BML1300" s="4"/>
      <c r="BMM1300" s="4"/>
      <c r="BMN1300" s="4"/>
      <c r="BMO1300" s="4"/>
      <c r="BMP1300" s="4"/>
      <c r="BMQ1300" s="4"/>
      <c r="BMR1300" s="4"/>
      <c r="BMS1300" s="4"/>
      <c r="BMT1300" s="4"/>
      <c r="BMU1300" s="4"/>
      <c r="BMV1300" s="4"/>
      <c r="BMW1300" s="4"/>
      <c r="BMX1300" s="4"/>
      <c r="BMY1300" s="4"/>
      <c r="BMZ1300" s="4"/>
      <c r="BNA1300" s="4"/>
      <c r="BNB1300" s="4"/>
      <c r="BNC1300" s="4"/>
      <c r="BND1300" s="4"/>
      <c r="BNE1300" s="4"/>
      <c r="BNF1300" s="4"/>
      <c r="BNG1300" s="4"/>
      <c r="BNH1300" s="4"/>
      <c r="BNI1300" s="4"/>
      <c r="BNJ1300" s="4"/>
      <c r="BNK1300" s="4"/>
      <c r="BNL1300" s="4"/>
      <c r="BNM1300" s="4"/>
      <c r="BNN1300" s="4"/>
      <c r="BNO1300" s="4"/>
      <c r="BNP1300" s="4"/>
      <c r="BNQ1300" s="4"/>
      <c r="BNR1300" s="4"/>
      <c r="BNS1300" s="4"/>
      <c r="BNT1300" s="4"/>
      <c r="BNU1300" s="4"/>
      <c r="BNV1300" s="4"/>
      <c r="BNW1300" s="4"/>
      <c r="BNX1300" s="4"/>
      <c r="BNY1300" s="4"/>
      <c r="BNZ1300" s="4"/>
      <c r="BOA1300" s="4"/>
      <c r="BOB1300" s="4"/>
      <c r="BOC1300" s="4"/>
      <c r="BOD1300" s="4"/>
      <c r="BOE1300" s="4"/>
      <c r="BOF1300" s="4"/>
      <c r="BOG1300" s="4"/>
      <c r="BOH1300" s="4"/>
      <c r="BOI1300" s="4"/>
      <c r="BOJ1300" s="4"/>
      <c r="BOK1300" s="4"/>
      <c r="BOL1300" s="4"/>
      <c r="BOM1300" s="4"/>
      <c r="BON1300" s="4"/>
      <c r="BOO1300" s="4"/>
      <c r="BOP1300" s="4"/>
      <c r="BOQ1300" s="4"/>
      <c r="BOR1300" s="4"/>
      <c r="BOS1300" s="4"/>
      <c r="BOT1300" s="4"/>
      <c r="BOU1300" s="4"/>
      <c r="BOV1300" s="4"/>
      <c r="BOW1300" s="4"/>
      <c r="BOX1300" s="4"/>
      <c r="BOY1300" s="4"/>
      <c r="BOZ1300" s="4"/>
      <c r="BPA1300" s="4"/>
      <c r="BPB1300" s="4"/>
      <c r="BPC1300" s="4"/>
      <c r="BPD1300" s="4"/>
      <c r="BPE1300" s="4"/>
      <c r="BPF1300" s="4"/>
      <c r="BPG1300" s="4"/>
      <c r="BPH1300" s="4"/>
      <c r="BPI1300" s="4"/>
      <c r="BPJ1300" s="4"/>
      <c r="BPK1300" s="4"/>
      <c r="BPL1300" s="4"/>
      <c r="BPM1300" s="4"/>
      <c r="BPN1300" s="4"/>
      <c r="BPO1300" s="4"/>
      <c r="BPP1300" s="4"/>
      <c r="BPQ1300" s="4"/>
      <c r="BPR1300" s="4"/>
      <c r="BPS1300" s="4"/>
      <c r="BPT1300" s="4"/>
      <c r="BPU1300" s="4"/>
      <c r="BPV1300" s="4"/>
      <c r="BPW1300" s="4"/>
      <c r="BPX1300" s="4"/>
      <c r="BPY1300" s="4"/>
      <c r="BPZ1300" s="4"/>
      <c r="BQA1300" s="4"/>
      <c r="BQB1300" s="4"/>
      <c r="BQC1300" s="4"/>
      <c r="BQD1300" s="4"/>
      <c r="BQE1300" s="4"/>
      <c r="BQF1300" s="4"/>
      <c r="BQG1300" s="4"/>
      <c r="BQH1300" s="4"/>
      <c r="BQI1300" s="4"/>
      <c r="BQJ1300" s="4"/>
      <c r="BQK1300" s="4"/>
      <c r="BQL1300" s="4"/>
      <c r="BQM1300" s="4"/>
      <c r="BQN1300" s="4"/>
      <c r="BQO1300" s="4"/>
      <c r="BQP1300" s="4"/>
      <c r="BQQ1300" s="4"/>
      <c r="BQR1300" s="4"/>
      <c r="BQS1300" s="4"/>
      <c r="BQT1300" s="4"/>
      <c r="BQU1300" s="4"/>
      <c r="BQV1300" s="4"/>
      <c r="BQW1300" s="4"/>
      <c r="BQX1300" s="4"/>
      <c r="BQY1300" s="4"/>
      <c r="BQZ1300" s="4"/>
      <c r="BRA1300" s="4"/>
      <c r="BRB1300" s="4"/>
      <c r="BRC1300" s="4"/>
      <c r="BRD1300" s="4"/>
      <c r="BRE1300" s="4"/>
      <c r="BRF1300" s="4"/>
      <c r="BRG1300" s="4"/>
      <c r="BRH1300" s="4"/>
      <c r="BRI1300" s="4"/>
      <c r="BRJ1300" s="4"/>
      <c r="BRK1300" s="4"/>
      <c r="BRL1300" s="4"/>
      <c r="BRM1300" s="4"/>
      <c r="BRN1300" s="4"/>
      <c r="BRO1300" s="4"/>
      <c r="BRP1300" s="4"/>
      <c r="BRQ1300" s="4"/>
      <c r="BRR1300" s="4"/>
      <c r="BRS1300" s="4"/>
      <c r="BRT1300" s="4"/>
      <c r="BRU1300" s="4"/>
      <c r="BRV1300" s="4"/>
      <c r="BRW1300" s="4"/>
      <c r="BRX1300" s="4"/>
      <c r="BRY1300" s="4"/>
      <c r="BRZ1300" s="4"/>
      <c r="BSA1300" s="4"/>
      <c r="BSB1300" s="4"/>
      <c r="BSC1300" s="4"/>
      <c r="BSD1300" s="4"/>
      <c r="BSE1300" s="4"/>
      <c r="BSF1300" s="4"/>
      <c r="BSG1300" s="4"/>
      <c r="BSH1300" s="4"/>
      <c r="BSI1300" s="4"/>
      <c r="BSJ1300" s="4"/>
      <c r="BSK1300" s="4"/>
      <c r="BSL1300" s="4"/>
      <c r="BSM1300" s="4"/>
      <c r="BSN1300" s="4"/>
      <c r="BSO1300" s="4"/>
      <c r="BSP1300" s="4"/>
      <c r="BSQ1300" s="4"/>
      <c r="BSR1300" s="4"/>
      <c r="BSS1300" s="4"/>
      <c r="BST1300" s="4"/>
      <c r="BSU1300" s="4"/>
      <c r="BSV1300" s="4"/>
      <c r="BSW1300" s="4"/>
      <c r="BSX1300" s="4"/>
      <c r="BSY1300" s="4"/>
      <c r="BSZ1300" s="4"/>
      <c r="BTA1300" s="4"/>
      <c r="BTB1300" s="4"/>
      <c r="BTC1300" s="4"/>
      <c r="BTD1300" s="4"/>
      <c r="BTE1300" s="4"/>
      <c r="BTF1300" s="4"/>
      <c r="BTG1300" s="4"/>
      <c r="BTH1300" s="4"/>
      <c r="BTI1300" s="4"/>
      <c r="BTJ1300" s="4"/>
      <c r="BTK1300" s="4"/>
      <c r="BTL1300" s="4"/>
      <c r="BTM1300" s="4"/>
      <c r="BTN1300" s="4"/>
      <c r="BTO1300" s="4"/>
      <c r="BTP1300" s="4"/>
      <c r="BTQ1300" s="4"/>
      <c r="BTR1300" s="4"/>
      <c r="BTS1300" s="4"/>
      <c r="BTT1300" s="4"/>
      <c r="BTU1300" s="4"/>
      <c r="BTV1300" s="4"/>
      <c r="BTW1300" s="4"/>
      <c r="BTX1300" s="4"/>
      <c r="BTY1300" s="4"/>
      <c r="BTZ1300" s="4"/>
      <c r="BUA1300" s="4"/>
      <c r="BUB1300" s="4"/>
      <c r="BUC1300" s="4"/>
      <c r="BUD1300" s="4"/>
      <c r="BUE1300" s="4"/>
      <c r="BUF1300" s="4"/>
      <c r="BUG1300" s="4"/>
      <c r="BUH1300" s="4"/>
      <c r="BUI1300" s="4"/>
      <c r="BUJ1300" s="4"/>
      <c r="BUK1300" s="4"/>
      <c r="BUL1300" s="4"/>
      <c r="BUM1300" s="4"/>
      <c r="BUN1300" s="4"/>
      <c r="BUO1300" s="4"/>
      <c r="BUP1300" s="4"/>
      <c r="BUQ1300" s="4"/>
      <c r="BUR1300" s="4"/>
      <c r="BUS1300" s="4"/>
      <c r="BUT1300" s="4"/>
      <c r="BUU1300" s="4"/>
      <c r="BUV1300" s="4"/>
      <c r="BUW1300" s="4"/>
      <c r="BUX1300" s="4"/>
      <c r="BUY1300" s="4"/>
      <c r="BUZ1300" s="4"/>
      <c r="BVA1300" s="4"/>
      <c r="BVB1300" s="4"/>
      <c r="BVC1300" s="4"/>
      <c r="BVD1300" s="4"/>
      <c r="BVE1300" s="4"/>
      <c r="BVF1300" s="4"/>
      <c r="BVG1300" s="4"/>
      <c r="BVH1300" s="4"/>
      <c r="BVI1300" s="4"/>
      <c r="BVJ1300" s="4"/>
      <c r="BVK1300" s="4"/>
      <c r="BVL1300" s="4"/>
      <c r="BVM1300" s="4"/>
      <c r="BVN1300" s="4"/>
      <c r="BVO1300" s="4"/>
      <c r="BVP1300" s="4"/>
      <c r="BVQ1300" s="4"/>
      <c r="BVR1300" s="4"/>
      <c r="BVS1300" s="4"/>
      <c r="BVT1300" s="4"/>
      <c r="BVU1300" s="4"/>
      <c r="BVV1300" s="4"/>
      <c r="BVW1300" s="4"/>
      <c r="BVX1300" s="4"/>
      <c r="BVY1300" s="4"/>
      <c r="BVZ1300" s="4"/>
      <c r="BWA1300" s="4"/>
      <c r="BWB1300" s="4"/>
      <c r="BWC1300" s="4"/>
      <c r="BWD1300" s="4"/>
      <c r="BWE1300" s="4"/>
      <c r="BWF1300" s="4"/>
      <c r="BWG1300" s="4"/>
      <c r="BWH1300" s="4"/>
      <c r="BWI1300" s="4"/>
      <c r="BWJ1300" s="4"/>
      <c r="BWK1300" s="4"/>
      <c r="BWL1300" s="4"/>
      <c r="BWM1300" s="4"/>
      <c r="BWN1300" s="4"/>
      <c r="BWO1300" s="4"/>
      <c r="BWP1300" s="4"/>
      <c r="BWQ1300" s="4"/>
      <c r="BWR1300" s="4"/>
      <c r="BWS1300" s="4"/>
      <c r="BWT1300" s="4"/>
      <c r="BWU1300" s="4"/>
      <c r="BWV1300" s="4"/>
      <c r="BWW1300" s="4"/>
      <c r="BWX1300" s="4"/>
      <c r="BWY1300" s="4"/>
      <c r="BWZ1300" s="4"/>
      <c r="BXA1300" s="4"/>
      <c r="BXB1300" s="4"/>
      <c r="BXC1300" s="4"/>
      <c r="BXD1300" s="4"/>
      <c r="BXE1300" s="4"/>
      <c r="BXF1300" s="4"/>
      <c r="BXG1300" s="4"/>
      <c r="BXH1300" s="4"/>
      <c r="BXI1300" s="4"/>
      <c r="BXJ1300" s="4"/>
      <c r="BXK1300" s="4"/>
      <c r="BXL1300" s="4"/>
      <c r="BXM1300" s="4"/>
      <c r="BXN1300" s="4"/>
      <c r="BXO1300" s="4"/>
      <c r="BXP1300" s="4"/>
      <c r="BXQ1300" s="4"/>
      <c r="BXR1300" s="4"/>
      <c r="BXS1300" s="4"/>
      <c r="BXT1300" s="4"/>
      <c r="BXU1300" s="4"/>
      <c r="BXV1300" s="4"/>
      <c r="BXW1300" s="4"/>
      <c r="BXX1300" s="4"/>
      <c r="BXY1300" s="4"/>
      <c r="BXZ1300" s="4"/>
      <c r="BYA1300" s="4"/>
      <c r="BYB1300" s="4"/>
      <c r="BYC1300" s="4"/>
      <c r="BYD1300" s="4"/>
      <c r="BYE1300" s="4"/>
      <c r="BYF1300" s="4"/>
      <c r="BYG1300" s="4"/>
      <c r="BYH1300" s="4"/>
      <c r="BYI1300" s="4"/>
      <c r="BYJ1300" s="4"/>
      <c r="BYK1300" s="4"/>
      <c r="BYL1300" s="4"/>
      <c r="BYM1300" s="4"/>
      <c r="BYN1300" s="4"/>
      <c r="BYO1300" s="4"/>
      <c r="BYP1300" s="4"/>
      <c r="BYQ1300" s="4"/>
      <c r="BYR1300" s="4"/>
      <c r="BYS1300" s="4"/>
      <c r="BYT1300" s="4"/>
      <c r="BYU1300" s="4"/>
      <c r="BYV1300" s="4"/>
      <c r="BYW1300" s="4"/>
      <c r="BYX1300" s="4"/>
      <c r="BYY1300" s="4"/>
      <c r="BYZ1300" s="4"/>
      <c r="BZA1300" s="4"/>
      <c r="BZB1300" s="4"/>
      <c r="BZC1300" s="4"/>
      <c r="BZD1300" s="4"/>
      <c r="BZE1300" s="4"/>
      <c r="BZF1300" s="4"/>
      <c r="BZG1300" s="4"/>
      <c r="BZH1300" s="4"/>
      <c r="BZI1300" s="4"/>
      <c r="BZJ1300" s="4"/>
      <c r="BZK1300" s="4"/>
      <c r="BZL1300" s="4"/>
      <c r="BZM1300" s="4"/>
      <c r="BZN1300" s="4"/>
      <c r="BZO1300" s="4"/>
      <c r="BZP1300" s="4"/>
      <c r="BZQ1300" s="4"/>
      <c r="BZR1300" s="4"/>
      <c r="BZS1300" s="4"/>
      <c r="BZT1300" s="4"/>
      <c r="BZU1300" s="4"/>
      <c r="BZV1300" s="4"/>
      <c r="BZW1300" s="4"/>
      <c r="BZX1300" s="4"/>
      <c r="BZY1300" s="4"/>
      <c r="BZZ1300" s="4"/>
      <c r="CAA1300" s="4"/>
      <c r="CAB1300" s="4"/>
      <c r="CAC1300" s="4"/>
      <c r="CAD1300" s="4"/>
      <c r="CAE1300" s="4"/>
      <c r="CAF1300" s="4"/>
      <c r="CAG1300" s="4"/>
      <c r="CAH1300" s="4"/>
      <c r="CAI1300" s="4"/>
      <c r="CAJ1300" s="4"/>
      <c r="CAK1300" s="4"/>
      <c r="CAL1300" s="4"/>
      <c r="CAM1300" s="4"/>
      <c r="CAN1300" s="4"/>
      <c r="CAO1300" s="4"/>
      <c r="CAP1300" s="4"/>
      <c r="CAQ1300" s="4"/>
      <c r="CAR1300" s="4"/>
      <c r="CAS1300" s="4"/>
      <c r="CAT1300" s="4"/>
      <c r="CAU1300" s="4"/>
      <c r="CAV1300" s="4"/>
      <c r="CAW1300" s="4"/>
      <c r="CAX1300" s="4"/>
      <c r="CAY1300" s="4"/>
      <c r="CAZ1300" s="4"/>
      <c r="CBA1300" s="4"/>
      <c r="CBB1300" s="4"/>
      <c r="CBC1300" s="4"/>
      <c r="CBD1300" s="4"/>
      <c r="CBE1300" s="4"/>
      <c r="CBF1300" s="4"/>
      <c r="CBG1300" s="4"/>
      <c r="CBH1300" s="4"/>
      <c r="CBI1300" s="4"/>
      <c r="CBJ1300" s="4"/>
      <c r="CBK1300" s="4"/>
      <c r="CBL1300" s="4"/>
      <c r="CBM1300" s="4"/>
      <c r="CBN1300" s="4"/>
      <c r="CBO1300" s="4"/>
      <c r="CBP1300" s="4"/>
      <c r="CBQ1300" s="4"/>
      <c r="CBR1300" s="4"/>
      <c r="CBS1300" s="4"/>
      <c r="CBT1300" s="4"/>
      <c r="CBU1300" s="4"/>
      <c r="CBV1300" s="4"/>
      <c r="CBW1300" s="4"/>
      <c r="CBX1300" s="4"/>
      <c r="CBY1300" s="4"/>
      <c r="CBZ1300" s="4"/>
      <c r="CCA1300" s="4"/>
      <c r="CCB1300" s="4"/>
      <c r="CCC1300" s="4"/>
      <c r="CCD1300" s="4"/>
      <c r="CCE1300" s="4"/>
      <c r="CCF1300" s="4"/>
      <c r="CCG1300" s="4"/>
      <c r="CCH1300" s="4"/>
      <c r="CCI1300" s="4"/>
      <c r="CCJ1300" s="4"/>
      <c r="CCK1300" s="4"/>
      <c r="CCL1300" s="4"/>
      <c r="CCM1300" s="4"/>
      <c r="CCN1300" s="4"/>
      <c r="CCO1300" s="4"/>
      <c r="CCP1300" s="4"/>
      <c r="CCQ1300" s="4"/>
      <c r="CCR1300" s="4"/>
      <c r="CCS1300" s="4"/>
      <c r="CCT1300" s="4"/>
      <c r="CCU1300" s="4"/>
      <c r="CCV1300" s="4"/>
      <c r="CCW1300" s="4"/>
      <c r="CCX1300" s="4"/>
      <c r="CCY1300" s="4"/>
      <c r="CCZ1300" s="4"/>
      <c r="CDA1300" s="4"/>
      <c r="CDB1300" s="4"/>
      <c r="CDC1300" s="4"/>
      <c r="CDD1300" s="4"/>
      <c r="CDE1300" s="4"/>
      <c r="CDF1300" s="4"/>
      <c r="CDG1300" s="4"/>
      <c r="CDH1300" s="4"/>
      <c r="CDI1300" s="4"/>
      <c r="CDJ1300" s="4"/>
      <c r="CDK1300" s="4"/>
      <c r="CDL1300" s="4"/>
      <c r="CDM1300" s="4"/>
      <c r="CDN1300" s="4"/>
      <c r="CDO1300" s="4"/>
      <c r="CDP1300" s="4"/>
      <c r="CDQ1300" s="4"/>
      <c r="CDR1300" s="4"/>
      <c r="CDS1300" s="4"/>
      <c r="CDT1300" s="4"/>
      <c r="CDU1300" s="4"/>
      <c r="CDV1300" s="4"/>
      <c r="CDW1300" s="4"/>
      <c r="CDX1300" s="4"/>
      <c r="CDY1300" s="4"/>
      <c r="CDZ1300" s="4"/>
      <c r="CEA1300" s="4"/>
      <c r="CEB1300" s="4"/>
      <c r="CEC1300" s="4"/>
      <c r="CED1300" s="4"/>
      <c r="CEE1300" s="4"/>
      <c r="CEF1300" s="4"/>
      <c r="CEG1300" s="4"/>
      <c r="CEH1300" s="4"/>
      <c r="CEI1300" s="4"/>
      <c r="CEJ1300" s="4"/>
      <c r="CEK1300" s="4"/>
      <c r="CEL1300" s="4"/>
      <c r="CEM1300" s="4"/>
      <c r="CEN1300" s="4"/>
      <c r="CEO1300" s="4"/>
      <c r="CEP1300" s="4"/>
      <c r="CEQ1300" s="4"/>
      <c r="CER1300" s="4"/>
      <c r="CES1300" s="4"/>
      <c r="CET1300" s="4"/>
      <c r="CEU1300" s="4"/>
      <c r="CEV1300" s="4"/>
      <c r="CEW1300" s="4"/>
      <c r="CEX1300" s="4"/>
      <c r="CEY1300" s="4"/>
      <c r="CEZ1300" s="4"/>
      <c r="CFA1300" s="4"/>
      <c r="CFB1300" s="4"/>
      <c r="CFC1300" s="4"/>
      <c r="CFD1300" s="4"/>
      <c r="CFE1300" s="4"/>
      <c r="CFF1300" s="4"/>
      <c r="CFG1300" s="4"/>
      <c r="CFH1300" s="4"/>
      <c r="CFI1300" s="4"/>
      <c r="CFJ1300" s="4"/>
      <c r="CFK1300" s="4"/>
      <c r="CFL1300" s="4"/>
      <c r="CFM1300" s="4"/>
      <c r="CFN1300" s="4"/>
      <c r="CFO1300" s="4"/>
      <c r="CFP1300" s="4"/>
      <c r="CFQ1300" s="4"/>
      <c r="CFR1300" s="4"/>
      <c r="CFS1300" s="4"/>
      <c r="CFT1300" s="4"/>
      <c r="CFU1300" s="4"/>
      <c r="CFV1300" s="4"/>
      <c r="CFW1300" s="4"/>
      <c r="CFX1300" s="4"/>
      <c r="CFY1300" s="4"/>
      <c r="CFZ1300" s="4"/>
      <c r="CGA1300" s="4"/>
      <c r="CGB1300" s="4"/>
      <c r="CGC1300" s="4"/>
      <c r="CGD1300" s="4"/>
      <c r="CGE1300" s="4"/>
      <c r="CGF1300" s="4"/>
      <c r="CGG1300" s="4"/>
      <c r="CGH1300" s="4"/>
      <c r="CGI1300" s="4"/>
      <c r="CGJ1300" s="4"/>
      <c r="CGK1300" s="4"/>
      <c r="CGL1300" s="4"/>
      <c r="CGM1300" s="4"/>
      <c r="CGN1300" s="4"/>
      <c r="CGO1300" s="4"/>
      <c r="CGP1300" s="4"/>
      <c r="CGQ1300" s="4"/>
      <c r="CGR1300" s="4"/>
      <c r="CGS1300" s="4"/>
      <c r="CGT1300" s="4"/>
      <c r="CGU1300" s="4"/>
      <c r="CGV1300" s="4"/>
      <c r="CGW1300" s="4"/>
      <c r="CGX1300" s="4"/>
      <c r="CGY1300" s="4"/>
      <c r="CGZ1300" s="4"/>
      <c r="CHA1300" s="4"/>
      <c r="CHB1300" s="4"/>
      <c r="CHC1300" s="4"/>
      <c r="CHD1300" s="4"/>
      <c r="CHE1300" s="4"/>
      <c r="CHF1300" s="4"/>
      <c r="CHG1300" s="4"/>
      <c r="CHH1300" s="4"/>
      <c r="CHI1300" s="4"/>
      <c r="CHJ1300" s="4"/>
      <c r="CHK1300" s="4"/>
      <c r="CHL1300" s="4"/>
      <c r="CHM1300" s="4"/>
      <c r="CHN1300" s="4"/>
      <c r="CHO1300" s="4"/>
      <c r="CHP1300" s="4"/>
      <c r="CHQ1300" s="4"/>
      <c r="CHR1300" s="4"/>
      <c r="CHS1300" s="4"/>
      <c r="CHT1300" s="4"/>
      <c r="CHU1300" s="4"/>
      <c r="CHV1300" s="4"/>
      <c r="CHW1300" s="4"/>
      <c r="CHX1300" s="4"/>
      <c r="CHY1300" s="4"/>
      <c r="CHZ1300" s="4"/>
      <c r="CIA1300" s="4"/>
      <c r="CIB1300" s="4"/>
      <c r="CIC1300" s="4"/>
      <c r="CID1300" s="4"/>
      <c r="CIE1300" s="4"/>
      <c r="CIF1300" s="4"/>
      <c r="CIG1300" s="4"/>
      <c r="CIH1300" s="4"/>
      <c r="CII1300" s="4"/>
      <c r="CIJ1300" s="4"/>
      <c r="CIK1300" s="4"/>
      <c r="CIL1300" s="4"/>
      <c r="CIM1300" s="4"/>
      <c r="CIN1300" s="4"/>
      <c r="CIO1300" s="4"/>
      <c r="CIP1300" s="4"/>
      <c r="CIQ1300" s="4"/>
      <c r="CIR1300" s="4"/>
      <c r="CIS1300" s="4"/>
      <c r="CIT1300" s="4"/>
      <c r="CIU1300" s="4"/>
      <c r="CIV1300" s="4"/>
      <c r="CIW1300" s="4"/>
      <c r="CIX1300" s="4"/>
      <c r="CIY1300" s="4"/>
      <c r="CIZ1300" s="4"/>
      <c r="CJA1300" s="4"/>
      <c r="CJB1300" s="4"/>
      <c r="CJC1300" s="4"/>
      <c r="CJD1300" s="4"/>
      <c r="CJE1300" s="4"/>
      <c r="CJF1300" s="4"/>
      <c r="CJG1300" s="4"/>
      <c r="CJH1300" s="4"/>
      <c r="CJI1300" s="4"/>
      <c r="CJJ1300" s="4"/>
      <c r="CJK1300" s="4"/>
      <c r="CJL1300" s="4"/>
      <c r="CJM1300" s="4"/>
      <c r="CJN1300" s="4"/>
      <c r="CJO1300" s="4"/>
      <c r="CJP1300" s="4"/>
      <c r="CJQ1300" s="4"/>
      <c r="CJR1300" s="4"/>
      <c r="CJS1300" s="4"/>
      <c r="CJT1300" s="4"/>
      <c r="CJU1300" s="4"/>
      <c r="CJV1300" s="4"/>
      <c r="CJW1300" s="4"/>
      <c r="CJX1300" s="4"/>
      <c r="CJY1300" s="4"/>
      <c r="CJZ1300" s="4"/>
      <c r="CKA1300" s="4"/>
      <c r="CKB1300" s="4"/>
      <c r="CKC1300" s="4"/>
      <c r="CKD1300" s="4"/>
      <c r="CKE1300" s="4"/>
      <c r="CKF1300" s="4"/>
      <c r="CKG1300" s="4"/>
      <c r="CKH1300" s="4"/>
      <c r="CKI1300" s="4"/>
      <c r="CKJ1300" s="4"/>
      <c r="CKK1300" s="4"/>
      <c r="CKL1300" s="4"/>
      <c r="CKM1300" s="4"/>
      <c r="CKN1300" s="4"/>
      <c r="CKO1300" s="4"/>
      <c r="CKP1300" s="4"/>
      <c r="CKQ1300" s="4"/>
      <c r="CKR1300" s="4"/>
      <c r="CKS1300" s="4"/>
      <c r="CKT1300" s="4"/>
      <c r="CKU1300" s="4"/>
      <c r="CKV1300" s="4"/>
      <c r="CKW1300" s="4"/>
      <c r="CKX1300" s="4"/>
      <c r="CKY1300" s="4"/>
      <c r="CKZ1300" s="4"/>
      <c r="CLA1300" s="4"/>
      <c r="CLB1300" s="4"/>
      <c r="CLC1300" s="4"/>
      <c r="CLD1300" s="4"/>
      <c r="CLE1300" s="4"/>
      <c r="CLF1300" s="4"/>
      <c r="CLG1300" s="4"/>
      <c r="CLH1300" s="4"/>
      <c r="CLI1300" s="4"/>
      <c r="CLJ1300" s="4"/>
      <c r="CLK1300" s="4"/>
      <c r="CLL1300" s="4"/>
      <c r="CLM1300" s="4"/>
      <c r="CLN1300" s="4"/>
      <c r="CLO1300" s="4"/>
      <c r="CLP1300" s="4"/>
      <c r="CLQ1300" s="4"/>
      <c r="CLR1300" s="4"/>
      <c r="CLS1300" s="4"/>
      <c r="CLT1300" s="4"/>
      <c r="CLU1300" s="4"/>
      <c r="CLV1300" s="4"/>
      <c r="CLW1300" s="4"/>
      <c r="CLX1300" s="4"/>
      <c r="CLY1300" s="4"/>
      <c r="CLZ1300" s="4"/>
      <c r="CMA1300" s="4"/>
      <c r="CMB1300" s="4"/>
      <c r="CMC1300" s="4"/>
      <c r="CMD1300" s="4"/>
      <c r="CME1300" s="4"/>
      <c r="CMF1300" s="4"/>
      <c r="CMG1300" s="4"/>
      <c r="CMH1300" s="4"/>
      <c r="CMI1300" s="4"/>
      <c r="CMJ1300" s="4"/>
      <c r="CMK1300" s="4"/>
      <c r="CML1300" s="4"/>
      <c r="CMM1300" s="4"/>
      <c r="CMN1300" s="4"/>
      <c r="CMO1300" s="4"/>
      <c r="CMP1300" s="4"/>
      <c r="CMQ1300" s="4"/>
      <c r="CMR1300" s="4"/>
      <c r="CMS1300" s="4"/>
      <c r="CMT1300" s="4"/>
      <c r="CMU1300" s="4"/>
      <c r="CMV1300" s="4"/>
      <c r="CMW1300" s="4"/>
      <c r="CMX1300" s="4"/>
      <c r="CMY1300" s="4"/>
      <c r="CMZ1300" s="4"/>
      <c r="CNA1300" s="4"/>
      <c r="CNB1300" s="4"/>
      <c r="CNC1300" s="4"/>
      <c r="CND1300" s="4"/>
      <c r="CNE1300" s="4"/>
      <c r="CNF1300" s="4"/>
      <c r="CNG1300" s="4"/>
      <c r="CNH1300" s="4"/>
      <c r="CNI1300" s="4"/>
      <c r="CNJ1300" s="4"/>
      <c r="CNK1300" s="4"/>
      <c r="CNL1300" s="4"/>
      <c r="CNM1300" s="4"/>
      <c r="CNN1300" s="4"/>
      <c r="CNO1300" s="4"/>
      <c r="CNP1300" s="4"/>
      <c r="CNQ1300" s="4"/>
      <c r="CNR1300" s="4"/>
      <c r="CNS1300" s="4"/>
      <c r="CNT1300" s="4"/>
      <c r="CNU1300" s="4"/>
      <c r="CNV1300" s="4"/>
      <c r="CNW1300" s="4"/>
      <c r="CNX1300" s="4"/>
      <c r="CNY1300" s="4"/>
      <c r="CNZ1300" s="4"/>
      <c r="COA1300" s="4"/>
      <c r="COB1300" s="4"/>
      <c r="COC1300" s="4"/>
      <c r="COD1300" s="4"/>
      <c r="COE1300" s="4"/>
      <c r="COF1300" s="4"/>
      <c r="COG1300" s="4"/>
      <c r="COH1300" s="4"/>
      <c r="COI1300" s="4"/>
      <c r="COJ1300" s="4"/>
      <c r="COK1300" s="4"/>
      <c r="COL1300" s="4"/>
      <c r="COM1300" s="4"/>
      <c r="CON1300" s="4"/>
      <c r="COO1300" s="4"/>
      <c r="COP1300" s="4"/>
      <c r="COQ1300" s="4"/>
      <c r="COR1300" s="4"/>
      <c r="COS1300" s="4"/>
      <c r="COT1300" s="4"/>
      <c r="COU1300" s="4"/>
      <c r="COV1300" s="4"/>
      <c r="COW1300" s="4"/>
      <c r="COX1300" s="4"/>
      <c r="COY1300" s="4"/>
      <c r="COZ1300" s="4"/>
      <c r="CPA1300" s="4"/>
      <c r="CPB1300" s="4"/>
      <c r="CPC1300" s="4"/>
      <c r="CPD1300" s="4"/>
      <c r="CPE1300" s="4"/>
      <c r="CPF1300" s="4"/>
      <c r="CPG1300" s="4"/>
      <c r="CPH1300" s="4"/>
      <c r="CPI1300" s="4"/>
      <c r="CPJ1300" s="4"/>
      <c r="CPK1300" s="4"/>
      <c r="CPL1300" s="4"/>
      <c r="CPM1300" s="4"/>
      <c r="CPN1300" s="4"/>
      <c r="CPO1300" s="4"/>
      <c r="CPP1300" s="4"/>
      <c r="CPQ1300" s="4"/>
      <c r="CPR1300" s="4"/>
      <c r="CPS1300" s="4"/>
      <c r="CPT1300" s="4"/>
      <c r="CPU1300" s="4"/>
      <c r="CPV1300" s="4"/>
      <c r="CPW1300" s="4"/>
      <c r="CPX1300" s="4"/>
      <c r="CPY1300" s="4"/>
      <c r="CPZ1300" s="4"/>
      <c r="CQA1300" s="4"/>
      <c r="CQB1300" s="4"/>
      <c r="CQC1300" s="4"/>
      <c r="CQD1300" s="4"/>
      <c r="CQE1300" s="4"/>
      <c r="CQF1300" s="4"/>
      <c r="CQG1300" s="4"/>
      <c r="CQH1300" s="4"/>
      <c r="CQI1300" s="4"/>
      <c r="CQJ1300" s="4"/>
      <c r="CQK1300" s="4"/>
      <c r="CQL1300" s="4"/>
      <c r="CQM1300" s="4"/>
      <c r="CQN1300" s="4"/>
      <c r="CQO1300" s="4"/>
      <c r="CQP1300" s="4"/>
      <c r="CQQ1300" s="4"/>
      <c r="CQR1300" s="4"/>
      <c r="CQS1300" s="4"/>
      <c r="CQT1300" s="4"/>
      <c r="CQU1300" s="4"/>
      <c r="CQV1300" s="4"/>
      <c r="CQW1300" s="4"/>
      <c r="CQX1300" s="4"/>
      <c r="CQY1300" s="4"/>
      <c r="CQZ1300" s="4"/>
      <c r="CRA1300" s="4"/>
      <c r="CRB1300" s="4"/>
      <c r="CRC1300" s="4"/>
      <c r="CRD1300" s="4"/>
      <c r="CRE1300" s="4"/>
      <c r="CRF1300" s="4"/>
      <c r="CRG1300" s="4"/>
      <c r="CRH1300" s="4"/>
      <c r="CRI1300" s="4"/>
      <c r="CRJ1300" s="4"/>
      <c r="CRK1300" s="4"/>
      <c r="CRL1300" s="4"/>
      <c r="CRM1300" s="4"/>
      <c r="CRN1300" s="4"/>
      <c r="CRO1300" s="4"/>
      <c r="CRP1300" s="4"/>
      <c r="CRQ1300" s="4"/>
      <c r="CRR1300" s="4"/>
      <c r="CRS1300" s="4"/>
      <c r="CRT1300" s="4"/>
      <c r="CRU1300" s="4"/>
      <c r="CRV1300" s="4"/>
      <c r="CRW1300" s="4"/>
      <c r="CRX1300" s="4"/>
      <c r="CRY1300" s="4"/>
      <c r="CRZ1300" s="4"/>
      <c r="CSA1300" s="4"/>
      <c r="CSB1300" s="4"/>
      <c r="CSC1300" s="4"/>
      <c r="CSD1300" s="4"/>
      <c r="CSE1300" s="4"/>
      <c r="CSF1300" s="4"/>
      <c r="CSG1300" s="4"/>
      <c r="CSH1300" s="4"/>
      <c r="CSI1300" s="4"/>
      <c r="CSJ1300" s="4"/>
      <c r="CSK1300" s="4"/>
      <c r="CSL1300" s="4"/>
      <c r="CSM1300" s="4"/>
      <c r="CSN1300" s="4"/>
      <c r="CSO1300" s="4"/>
      <c r="CSP1300" s="4"/>
      <c r="CSQ1300" s="4"/>
      <c r="CSR1300" s="4"/>
      <c r="CSS1300" s="4"/>
      <c r="CST1300" s="4"/>
      <c r="CSU1300" s="4"/>
      <c r="CSV1300" s="4"/>
      <c r="CSW1300" s="4"/>
      <c r="CSX1300" s="4"/>
      <c r="CSY1300" s="4"/>
      <c r="CSZ1300" s="4"/>
      <c r="CTA1300" s="4"/>
      <c r="CTB1300" s="4"/>
      <c r="CTC1300" s="4"/>
      <c r="CTD1300" s="4"/>
      <c r="CTE1300" s="4"/>
      <c r="CTF1300" s="4"/>
      <c r="CTG1300" s="4"/>
      <c r="CTH1300" s="4"/>
      <c r="CTI1300" s="4"/>
      <c r="CTJ1300" s="4"/>
      <c r="CTK1300" s="4"/>
      <c r="CTL1300" s="4"/>
      <c r="CTM1300" s="4"/>
      <c r="CTN1300" s="4"/>
      <c r="CTO1300" s="4"/>
      <c r="CTP1300" s="4"/>
      <c r="CTQ1300" s="4"/>
      <c r="CTR1300" s="4"/>
      <c r="CTS1300" s="4"/>
      <c r="CTT1300" s="4"/>
      <c r="CTU1300" s="4"/>
      <c r="CTV1300" s="4"/>
      <c r="CTW1300" s="4"/>
      <c r="CTX1300" s="4"/>
      <c r="CTY1300" s="4"/>
      <c r="CTZ1300" s="4"/>
      <c r="CUA1300" s="4"/>
      <c r="CUB1300" s="4"/>
      <c r="CUC1300" s="4"/>
      <c r="CUD1300" s="4"/>
      <c r="CUE1300" s="4"/>
      <c r="CUF1300" s="4"/>
      <c r="CUG1300" s="4"/>
      <c r="CUH1300" s="4"/>
      <c r="CUI1300" s="4"/>
      <c r="CUJ1300" s="4"/>
      <c r="CUK1300" s="4"/>
      <c r="CUL1300" s="4"/>
      <c r="CUM1300" s="4"/>
      <c r="CUN1300" s="4"/>
      <c r="CUO1300" s="4"/>
      <c r="CUP1300" s="4"/>
      <c r="CUQ1300" s="4"/>
      <c r="CUR1300" s="4"/>
      <c r="CUS1300" s="4"/>
      <c r="CUT1300" s="4"/>
      <c r="CUU1300" s="4"/>
      <c r="CUV1300" s="4"/>
      <c r="CUW1300" s="4"/>
      <c r="CUX1300" s="4"/>
      <c r="CUY1300" s="4"/>
      <c r="CUZ1300" s="4"/>
      <c r="CVA1300" s="4"/>
      <c r="CVB1300" s="4"/>
      <c r="CVC1300" s="4"/>
      <c r="CVD1300" s="4"/>
      <c r="CVE1300" s="4"/>
      <c r="CVF1300" s="4"/>
      <c r="CVG1300" s="4"/>
      <c r="CVH1300" s="4"/>
      <c r="CVI1300" s="4"/>
      <c r="CVJ1300" s="4"/>
      <c r="CVK1300" s="4"/>
      <c r="CVL1300" s="4"/>
      <c r="CVM1300" s="4"/>
      <c r="CVN1300" s="4"/>
      <c r="CVO1300" s="4"/>
      <c r="CVP1300" s="4"/>
      <c r="CVQ1300" s="4"/>
      <c r="CVR1300" s="4"/>
      <c r="CVS1300" s="4"/>
      <c r="CVT1300" s="4"/>
      <c r="CVU1300" s="4"/>
      <c r="CVV1300" s="4"/>
      <c r="CVW1300" s="4"/>
      <c r="CVX1300" s="4"/>
      <c r="CVY1300" s="4"/>
      <c r="CVZ1300" s="4"/>
      <c r="CWA1300" s="4"/>
      <c r="CWB1300" s="4"/>
      <c r="CWC1300" s="4"/>
      <c r="CWD1300" s="4"/>
      <c r="CWE1300" s="4"/>
      <c r="CWF1300" s="4"/>
      <c r="CWG1300" s="4"/>
      <c r="CWH1300" s="4"/>
      <c r="CWI1300" s="4"/>
      <c r="CWJ1300" s="4"/>
      <c r="CWK1300" s="4"/>
      <c r="CWL1300" s="4"/>
      <c r="CWM1300" s="4"/>
      <c r="CWN1300" s="4"/>
      <c r="CWO1300" s="4"/>
      <c r="CWP1300" s="4"/>
      <c r="CWQ1300" s="4"/>
      <c r="CWR1300" s="4"/>
      <c r="CWS1300" s="4"/>
      <c r="CWT1300" s="4"/>
      <c r="CWU1300" s="4"/>
      <c r="CWV1300" s="4"/>
      <c r="CWW1300" s="4"/>
      <c r="CWX1300" s="4"/>
      <c r="CWY1300" s="4"/>
      <c r="CWZ1300" s="4"/>
      <c r="CXA1300" s="4"/>
      <c r="CXB1300" s="4"/>
      <c r="CXC1300" s="4"/>
      <c r="CXD1300" s="4"/>
      <c r="CXE1300" s="4"/>
      <c r="CXF1300" s="4"/>
      <c r="CXG1300" s="4"/>
      <c r="CXH1300" s="4"/>
      <c r="CXI1300" s="4"/>
      <c r="CXJ1300" s="4"/>
      <c r="CXK1300" s="4"/>
      <c r="CXL1300" s="4"/>
      <c r="CXM1300" s="4"/>
      <c r="CXN1300" s="4"/>
      <c r="CXO1300" s="4"/>
      <c r="CXP1300" s="4"/>
      <c r="CXQ1300" s="4"/>
      <c r="CXR1300" s="4"/>
      <c r="CXS1300" s="4"/>
      <c r="CXT1300" s="4"/>
      <c r="CXU1300" s="4"/>
      <c r="CXV1300" s="4"/>
      <c r="CXW1300" s="4"/>
      <c r="CXX1300" s="4"/>
      <c r="CXY1300" s="4"/>
      <c r="CXZ1300" s="4"/>
      <c r="CYA1300" s="4"/>
      <c r="CYB1300" s="4"/>
      <c r="CYC1300" s="4"/>
      <c r="CYD1300" s="4"/>
      <c r="CYE1300" s="4"/>
      <c r="CYF1300" s="4"/>
      <c r="CYG1300" s="4"/>
      <c r="CYH1300" s="4"/>
      <c r="CYI1300" s="4"/>
      <c r="CYJ1300" s="4"/>
      <c r="CYK1300" s="4"/>
      <c r="CYL1300" s="4"/>
      <c r="CYM1300" s="4"/>
      <c r="CYN1300" s="4"/>
      <c r="CYO1300" s="4"/>
      <c r="CYP1300" s="4"/>
      <c r="CYQ1300" s="4"/>
      <c r="CYR1300" s="4"/>
      <c r="CYS1300" s="4"/>
      <c r="CYT1300" s="4"/>
      <c r="CYU1300" s="4"/>
      <c r="CYV1300" s="4"/>
      <c r="CYW1300" s="4"/>
      <c r="CYX1300" s="4"/>
      <c r="CYY1300" s="4"/>
      <c r="CYZ1300" s="4"/>
      <c r="CZA1300" s="4"/>
      <c r="CZB1300" s="4"/>
      <c r="CZC1300" s="4"/>
      <c r="CZD1300" s="4"/>
      <c r="CZE1300" s="4"/>
      <c r="CZF1300" s="4"/>
      <c r="CZG1300" s="4"/>
      <c r="CZH1300" s="4"/>
      <c r="CZI1300" s="4"/>
      <c r="CZJ1300" s="4"/>
      <c r="CZK1300" s="4"/>
      <c r="CZL1300" s="4"/>
      <c r="CZM1300" s="4"/>
      <c r="CZN1300" s="4"/>
      <c r="CZO1300" s="4"/>
      <c r="CZP1300" s="4"/>
    </row>
    <row r="1301" spans="1:2720" ht="15.75" hidden="1" customHeight="1" x14ac:dyDescent="0.25">
      <c r="A1301" s="875">
        <v>1305</v>
      </c>
      <c r="B1301" s="2017"/>
      <c r="C1301" s="193" t="s">
        <v>9571</v>
      </c>
      <c r="D1301" s="193" t="s">
        <v>22</v>
      </c>
      <c r="E1301" s="193" t="s">
        <v>4126</v>
      </c>
      <c r="F1301" s="193">
        <v>603807</v>
      </c>
      <c r="G1301" s="193">
        <v>36</v>
      </c>
      <c r="H1301" s="193" t="s">
        <v>2633</v>
      </c>
      <c r="I1301" s="193" t="s">
        <v>3984</v>
      </c>
      <c r="J1301" s="193" t="s">
        <v>2633</v>
      </c>
      <c r="K1301" s="193">
        <v>537881155</v>
      </c>
      <c r="L1301" s="193">
        <v>177</v>
      </c>
      <c r="M1301" s="193">
        <v>175</v>
      </c>
      <c r="N1301" s="194">
        <f t="shared" si="284"/>
        <v>57.795918367346943</v>
      </c>
      <c r="O1301" s="195">
        <v>3</v>
      </c>
      <c r="P1301" s="196">
        <f t="shared" si="295"/>
        <v>76.5625</v>
      </c>
      <c r="Q1301" s="196">
        <f t="shared" si="296"/>
        <v>100.4375</v>
      </c>
      <c r="R1301" s="197"/>
      <c r="S1301" s="198">
        <v>41903</v>
      </c>
      <c r="T1301" s="197" t="s">
        <v>253</v>
      </c>
      <c r="U1301" s="197" t="s">
        <v>2490</v>
      </c>
      <c r="V1301" s="197" t="s">
        <v>9572</v>
      </c>
      <c r="W1301" s="197" t="s">
        <v>11264</v>
      </c>
      <c r="X1301" s="197" t="s">
        <v>2634</v>
      </c>
      <c r="Y1301" s="197"/>
      <c r="Z1301" s="197" t="s">
        <v>2634</v>
      </c>
      <c r="AA1301" s="197"/>
      <c r="AB1301" s="197" t="s">
        <v>2634</v>
      </c>
      <c r="AC1301" s="197"/>
      <c r="AD1301" s="197" t="s">
        <v>2634</v>
      </c>
      <c r="AE1301" s="197"/>
      <c r="AF1301" s="197" t="s">
        <v>2634</v>
      </c>
      <c r="AG1301" s="197"/>
      <c r="AH1301" s="197" t="s">
        <v>2634</v>
      </c>
      <c r="AI1301" s="197"/>
      <c r="AJ1301" s="197" t="s">
        <v>2634</v>
      </c>
      <c r="AK1301" s="197"/>
      <c r="AL1301" s="197" t="s">
        <v>2634</v>
      </c>
      <c r="AM1301" s="197"/>
      <c r="AN1301" s="197" t="s">
        <v>2633</v>
      </c>
      <c r="AO1301" s="197" t="s">
        <v>4076</v>
      </c>
      <c r="AP1301" s="197" t="s">
        <v>4077</v>
      </c>
      <c r="AQ1301" s="197" t="s">
        <v>2635</v>
      </c>
      <c r="AR1301" s="197"/>
      <c r="AS1301" s="197"/>
      <c r="AT1301" s="197" t="s">
        <v>2633</v>
      </c>
      <c r="AU1301" s="197"/>
      <c r="AV1301" s="197"/>
      <c r="AW1301" s="197" t="s">
        <v>2634</v>
      </c>
      <c r="AX1301" s="197"/>
      <c r="AY1301" s="197" t="s">
        <v>2634</v>
      </c>
      <c r="AZ1301" s="197"/>
      <c r="BA1301" s="197"/>
      <c r="BB1301" s="197"/>
      <c r="BC1301" s="197"/>
      <c r="BD1301" s="197"/>
      <c r="BE1301" s="197" t="s">
        <v>2634</v>
      </c>
      <c r="BF1301" s="197" t="s">
        <v>2634</v>
      </c>
      <c r="BG1301" s="197" t="s">
        <v>2634</v>
      </c>
      <c r="BH1301" s="197"/>
      <c r="BI1301" s="197"/>
      <c r="BJ1301" s="197" t="s">
        <v>9573</v>
      </c>
      <c r="BK1301" s="197" t="s">
        <v>9781</v>
      </c>
      <c r="BL1301" s="197">
        <v>164</v>
      </c>
      <c r="BM1301" s="199">
        <f t="shared" si="287"/>
        <v>12.943372744243934</v>
      </c>
      <c r="BN1301" s="197" t="s">
        <v>10257</v>
      </c>
      <c r="BO1301" s="197">
        <v>148</v>
      </c>
      <c r="BP1301" s="196">
        <f t="shared" si="294"/>
        <v>28.873677660236464</v>
      </c>
      <c r="BQ1301" s="197" t="s">
        <v>10510</v>
      </c>
      <c r="BR1301" s="197">
        <v>138</v>
      </c>
      <c r="BS1301" s="196">
        <f t="shared" si="288"/>
        <v>38.830118232731799</v>
      </c>
      <c r="BT1301" s="197" t="s">
        <v>11263</v>
      </c>
      <c r="BU1301" s="197">
        <v>121.1</v>
      </c>
      <c r="BV1301" s="199">
        <f t="shared" si="291"/>
        <v>55.656502800248916</v>
      </c>
      <c r="BW1301" s="197"/>
      <c r="BX1301" s="197"/>
      <c r="BY1301" s="196">
        <f t="shared" si="292"/>
        <v>176.22899813316738</v>
      </c>
      <c r="BZ1301" s="197"/>
      <c r="CA1301" s="197"/>
      <c r="CB1301" s="196">
        <f t="shared" si="289"/>
        <v>176.22899813316738</v>
      </c>
      <c r="CC1301" s="197"/>
      <c r="CD1301" s="197"/>
      <c r="CE1301" s="196">
        <f t="shared" si="285"/>
        <v>176.22899813316738</v>
      </c>
      <c r="CF1301" s="197"/>
      <c r="CG1301" s="197"/>
      <c r="CH1301" s="196">
        <f t="shared" si="290"/>
        <v>176.22899813316738</v>
      </c>
      <c r="CI1301" s="197"/>
      <c r="CJ1301" s="197"/>
      <c r="CK1301" s="196">
        <f t="shared" si="293"/>
        <v>176.22899813316738</v>
      </c>
      <c r="CL1301" s="197">
        <v>121.1</v>
      </c>
      <c r="CM1301" s="196">
        <f t="shared" si="297"/>
        <v>55.656502800248916</v>
      </c>
      <c r="CN1301" s="197">
        <v>80</v>
      </c>
      <c r="CO1301" s="197"/>
      <c r="CP1301" s="197"/>
      <c r="CQ1301" s="200"/>
      <c r="CR1301" s="200"/>
      <c r="CS1301" s="201">
        <v>1</v>
      </c>
      <c r="CT1301" s="202">
        <v>0</v>
      </c>
      <c r="CU1301" s="202">
        <v>0.25</v>
      </c>
      <c r="CV1301" s="202">
        <v>0.25</v>
      </c>
      <c r="CW1301" s="202">
        <v>0.5</v>
      </c>
      <c r="CX1301" s="203">
        <f t="shared" si="286"/>
        <v>2</v>
      </c>
      <c r="CY1301" s="895"/>
      <c r="CZ1301" s="895" t="s">
        <v>2634</v>
      </c>
      <c r="DA1301" s="895"/>
      <c r="DB1301" s="894" t="s">
        <v>2645</v>
      </c>
      <c r="DC1301" s="894" t="s">
        <v>2648</v>
      </c>
      <c r="DD1301" s="894" t="s">
        <v>2646</v>
      </c>
      <c r="DE1301" s="894" t="s">
        <v>2649</v>
      </c>
      <c r="DF1301" s="894" t="s">
        <v>32</v>
      </c>
      <c r="DG1301" s="894" t="s">
        <v>2653</v>
      </c>
      <c r="DH1301" s="894" t="s">
        <v>2654</v>
      </c>
      <c r="DI1301" s="894" t="s">
        <v>2658</v>
      </c>
      <c r="DJ1301" s="894" t="s">
        <v>37</v>
      </c>
      <c r="DK1301" s="894" t="s">
        <v>2659</v>
      </c>
      <c r="DL1301" s="894" t="s">
        <v>37</v>
      </c>
      <c r="DM1301" s="894" t="s">
        <v>2663</v>
      </c>
      <c r="DN1301" s="98" t="s">
        <v>4001</v>
      </c>
      <c r="DO1301" s="98" t="s">
        <v>5012</v>
      </c>
      <c r="DP1301" s="98"/>
      <c r="DQ1301" s="98" t="s">
        <v>4069</v>
      </c>
      <c r="DR1301" s="98"/>
      <c r="DS1301" s="98" t="s">
        <v>2634</v>
      </c>
      <c r="DT1301" s="98"/>
      <c r="DU1301" s="894" t="s">
        <v>2634</v>
      </c>
      <c r="DV1301" s="894" t="s">
        <v>2633</v>
      </c>
      <c r="DW1301" s="894"/>
      <c r="DX1301" s="832" t="s">
        <v>9574</v>
      </c>
      <c r="DY1301" s="10"/>
      <c r="DZ1301" s="832" t="s">
        <v>101</v>
      </c>
      <c r="EA1301" s="98">
        <v>4</v>
      </c>
      <c r="EB1301" s="119"/>
      <c r="EC1301" s="832" t="s">
        <v>4597</v>
      </c>
      <c r="ED1301" s="10" t="s">
        <v>7217</v>
      </c>
      <c r="EE1301" s="10"/>
      <c r="EF1301" s="4"/>
      <c r="EG1301" s="4"/>
      <c r="EH1301" s="4"/>
      <c r="EI1301" s="4"/>
      <c r="EJ1301" s="4"/>
      <c r="EK1301" s="4"/>
      <c r="EL1301" s="4"/>
      <c r="EM1301" s="4"/>
      <c r="EN1301" s="4"/>
      <c r="EO1301" s="4"/>
      <c r="EP1301" s="4"/>
      <c r="EQ1301" s="4"/>
      <c r="ER1301" s="4"/>
      <c r="ES1301" s="4"/>
      <c r="ET1301" s="4"/>
      <c r="EU1301" s="4"/>
      <c r="EV1301" s="4"/>
      <c r="EW1301" s="4"/>
      <c r="EX1301" s="4"/>
      <c r="EY1301" s="4"/>
      <c r="EZ1301" s="4"/>
      <c r="FA1301" s="4"/>
      <c r="FB1301" s="4"/>
      <c r="FC1301" s="4"/>
      <c r="FD1301" s="4"/>
      <c r="FE1301" s="4"/>
      <c r="FF1301" s="4"/>
      <c r="FG1301" s="4"/>
      <c r="FH1301" s="4"/>
      <c r="FI1301" s="4"/>
      <c r="FJ1301" s="4"/>
      <c r="FK1301" s="4"/>
      <c r="FL1301" s="4"/>
      <c r="FM1301" s="4"/>
      <c r="FN1301" s="4"/>
      <c r="FO1301" s="4"/>
      <c r="FP1301" s="4"/>
      <c r="FQ1301" s="4"/>
      <c r="FR1301" s="4"/>
      <c r="FS1301" s="4"/>
      <c r="FT1301" s="4"/>
      <c r="FU1301" s="4"/>
      <c r="FV1301" s="4"/>
      <c r="FW1301" s="4"/>
      <c r="FX1301" s="4"/>
      <c r="FY1301" s="4"/>
      <c r="FZ1301" s="4"/>
      <c r="GA1301" s="4"/>
      <c r="GB1301" s="4"/>
      <c r="GC1301" s="4"/>
      <c r="GD1301" s="4"/>
      <c r="GE1301" s="4"/>
      <c r="GF1301" s="4"/>
      <c r="GG1301" s="4"/>
      <c r="GH1301" s="4"/>
      <c r="GI1301" s="4"/>
      <c r="GJ1301" s="4"/>
      <c r="GK1301" s="4"/>
      <c r="GL1301" s="4"/>
      <c r="GM1301" s="4"/>
      <c r="GN1301" s="4"/>
      <c r="GO1301" s="4"/>
      <c r="GP1301" s="4"/>
      <c r="GQ1301" s="4"/>
      <c r="GR1301" s="4"/>
      <c r="GS1301" s="4"/>
      <c r="GT1301" s="4"/>
      <c r="GU1301" s="4"/>
      <c r="GV1301" s="4"/>
      <c r="GW1301" s="4"/>
      <c r="GX1301" s="4"/>
      <c r="GY1301" s="4"/>
      <c r="GZ1301" s="4"/>
      <c r="HA1301" s="4"/>
      <c r="HB1301" s="4"/>
      <c r="HC1301" s="4"/>
      <c r="HD1301" s="4"/>
      <c r="HE1301" s="4"/>
      <c r="HF1301" s="4"/>
      <c r="HG1301" s="4"/>
      <c r="HH1301" s="4"/>
      <c r="HI1301" s="4"/>
      <c r="HJ1301" s="4"/>
      <c r="HK1301" s="4"/>
      <c r="HL1301" s="4"/>
      <c r="HM1301" s="4"/>
      <c r="HN1301" s="4"/>
      <c r="HO1301" s="4"/>
      <c r="HP1301" s="4"/>
      <c r="HQ1301" s="4"/>
      <c r="HR1301" s="4"/>
      <c r="HS1301" s="4"/>
      <c r="HT1301" s="4"/>
      <c r="HU1301" s="4"/>
      <c r="HV1301" s="4"/>
      <c r="HW1301" s="4"/>
      <c r="HX1301" s="4"/>
      <c r="HY1301" s="4"/>
      <c r="HZ1301" s="4"/>
      <c r="IA1301" s="4"/>
      <c r="IB1301" s="4"/>
      <c r="IC1301" s="4"/>
      <c r="ID1301" s="4"/>
      <c r="IE1301" s="4"/>
      <c r="IF1301" s="4"/>
      <c r="IG1301" s="4"/>
      <c r="IH1301" s="4"/>
      <c r="II1301" s="4"/>
      <c r="IJ1301" s="4"/>
      <c r="IK1301" s="4"/>
      <c r="IL1301" s="4"/>
      <c r="IM1301" s="4"/>
      <c r="IN1301" s="4"/>
      <c r="IO1301" s="4"/>
      <c r="IP1301" s="4"/>
      <c r="IQ1301" s="4"/>
      <c r="IR1301" s="4"/>
      <c r="IS1301" s="4"/>
      <c r="IT1301" s="4"/>
      <c r="IU1301" s="4"/>
      <c r="IV1301" s="4"/>
      <c r="IW1301" s="4"/>
      <c r="IX1301" s="4"/>
      <c r="IY1301" s="4"/>
      <c r="IZ1301" s="4"/>
      <c r="JA1301" s="4"/>
      <c r="JB1301" s="4"/>
      <c r="JC1301" s="4"/>
      <c r="JD1301" s="4"/>
      <c r="JE1301" s="4"/>
      <c r="JF1301" s="4"/>
      <c r="JG1301" s="4"/>
      <c r="JH1301" s="4"/>
      <c r="JI1301" s="4"/>
      <c r="JJ1301" s="4"/>
      <c r="JK1301" s="4"/>
      <c r="JL1301" s="4"/>
      <c r="JM1301" s="4"/>
      <c r="JN1301" s="4"/>
      <c r="JO1301" s="4"/>
      <c r="JP1301" s="4"/>
      <c r="JQ1301" s="4"/>
      <c r="JR1301" s="4"/>
      <c r="JS1301" s="4"/>
      <c r="JT1301" s="4"/>
      <c r="JU1301" s="4"/>
      <c r="JV1301" s="4"/>
      <c r="JW1301" s="4"/>
      <c r="JX1301" s="4"/>
      <c r="JY1301" s="4"/>
      <c r="JZ1301" s="4"/>
      <c r="KA1301" s="4"/>
      <c r="KB1301" s="4"/>
      <c r="KC1301" s="4"/>
      <c r="KD1301" s="4"/>
      <c r="KE1301" s="4"/>
      <c r="KF1301" s="4"/>
      <c r="KG1301" s="4"/>
      <c r="KH1301" s="4"/>
      <c r="KI1301" s="4"/>
      <c r="KJ1301" s="4"/>
      <c r="KK1301" s="4"/>
      <c r="KL1301" s="4"/>
      <c r="KM1301" s="4"/>
      <c r="KN1301" s="4"/>
      <c r="KO1301" s="4"/>
      <c r="KP1301" s="4"/>
      <c r="KQ1301" s="4"/>
      <c r="KR1301" s="4"/>
      <c r="KS1301" s="4"/>
      <c r="KT1301" s="4"/>
      <c r="KU1301" s="4"/>
      <c r="KV1301" s="4"/>
      <c r="KW1301" s="4"/>
      <c r="KX1301" s="4"/>
      <c r="KY1301" s="4"/>
      <c r="KZ1301" s="4"/>
      <c r="LA1301" s="4"/>
      <c r="LB1301" s="4"/>
      <c r="LC1301" s="4"/>
      <c r="LD1301" s="4"/>
      <c r="LE1301" s="4"/>
      <c r="LF1301" s="4"/>
      <c r="LG1301" s="4"/>
      <c r="LH1301" s="4"/>
      <c r="LI1301" s="4"/>
      <c r="LJ1301" s="4"/>
      <c r="LK1301" s="4"/>
      <c r="LL1301" s="4"/>
      <c r="LM1301" s="4"/>
      <c r="LN1301" s="4"/>
      <c r="LO1301" s="4"/>
      <c r="LP1301" s="4"/>
      <c r="LQ1301" s="4"/>
      <c r="LR1301" s="4"/>
      <c r="LS1301" s="4"/>
      <c r="LT1301" s="4"/>
      <c r="LU1301" s="4"/>
      <c r="LV1301" s="4"/>
      <c r="LW1301" s="4"/>
      <c r="LX1301" s="4"/>
      <c r="LY1301" s="4"/>
      <c r="LZ1301" s="4"/>
      <c r="MA1301" s="4"/>
      <c r="MB1301" s="4"/>
      <c r="MC1301" s="4"/>
      <c r="MD1301" s="4"/>
      <c r="ME1301" s="4"/>
      <c r="MF1301" s="4"/>
      <c r="MG1301" s="4"/>
      <c r="MH1301" s="4"/>
      <c r="MI1301" s="4"/>
      <c r="MJ1301" s="4"/>
      <c r="MK1301" s="4"/>
      <c r="ML1301" s="4"/>
      <c r="MM1301" s="4"/>
      <c r="MN1301" s="4"/>
      <c r="MO1301" s="4"/>
      <c r="MP1301" s="4"/>
      <c r="MQ1301" s="4"/>
      <c r="MR1301" s="4"/>
      <c r="MS1301" s="4"/>
      <c r="MT1301" s="4"/>
      <c r="MU1301" s="4"/>
      <c r="MV1301" s="4"/>
      <c r="MW1301" s="4"/>
      <c r="MX1301" s="4"/>
      <c r="MY1301" s="4"/>
      <c r="MZ1301" s="4"/>
      <c r="NA1301" s="4"/>
      <c r="NB1301" s="4"/>
      <c r="NC1301" s="4"/>
      <c r="ND1301" s="4"/>
      <c r="NE1301" s="4"/>
      <c r="NF1301" s="4"/>
      <c r="NG1301" s="4"/>
      <c r="NH1301" s="4"/>
      <c r="NI1301" s="4"/>
      <c r="NJ1301" s="4"/>
      <c r="NK1301" s="4"/>
      <c r="NL1301" s="4"/>
      <c r="NM1301" s="4"/>
      <c r="NN1301" s="4"/>
      <c r="NO1301" s="4"/>
      <c r="NP1301" s="4"/>
      <c r="NQ1301" s="4"/>
      <c r="NR1301" s="4"/>
      <c r="NS1301" s="4"/>
      <c r="NT1301" s="4"/>
      <c r="NU1301" s="4"/>
      <c r="NV1301" s="4"/>
      <c r="NW1301" s="4"/>
      <c r="NX1301" s="4"/>
      <c r="NY1301" s="4"/>
      <c r="NZ1301" s="4"/>
      <c r="OA1301" s="4"/>
      <c r="OB1301" s="4"/>
      <c r="OC1301" s="4"/>
      <c r="OD1301" s="4"/>
      <c r="OE1301" s="4"/>
      <c r="OF1301" s="4"/>
      <c r="OG1301" s="4"/>
      <c r="OH1301" s="4"/>
      <c r="OI1301" s="4"/>
      <c r="OJ1301" s="4"/>
      <c r="OK1301" s="4"/>
      <c r="OL1301" s="4"/>
      <c r="OM1301" s="4"/>
      <c r="ON1301" s="4"/>
      <c r="OO1301" s="4"/>
      <c r="OP1301" s="4"/>
      <c r="OQ1301" s="4"/>
      <c r="OR1301" s="4"/>
      <c r="OS1301" s="4"/>
      <c r="OT1301" s="4"/>
      <c r="OU1301" s="4"/>
      <c r="OV1301" s="4"/>
      <c r="OW1301" s="4"/>
      <c r="OX1301" s="4"/>
      <c r="OY1301" s="4"/>
      <c r="OZ1301" s="4"/>
      <c r="PA1301" s="4"/>
      <c r="PB1301" s="4"/>
      <c r="PC1301" s="4"/>
      <c r="PD1301" s="4"/>
      <c r="PE1301" s="4"/>
      <c r="PF1301" s="4"/>
      <c r="PG1301" s="4"/>
      <c r="PH1301" s="4"/>
      <c r="PI1301" s="4"/>
      <c r="PJ1301" s="4"/>
      <c r="PK1301" s="4"/>
      <c r="PL1301" s="4"/>
      <c r="PM1301" s="4"/>
      <c r="PN1301" s="4"/>
      <c r="PO1301" s="4"/>
      <c r="PP1301" s="4"/>
      <c r="PQ1301" s="4"/>
      <c r="PR1301" s="4"/>
      <c r="PS1301" s="4"/>
      <c r="PT1301" s="4"/>
      <c r="PU1301" s="4"/>
      <c r="PV1301" s="4"/>
      <c r="PW1301" s="4"/>
      <c r="PX1301" s="4"/>
      <c r="PY1301" s="4"/>
      <c r="PZ1301" s="4"/>
      <c r="QA1301" s="4"/>
      <c r="QB1301" s="4"/>
      <c r="QC1301" s="4"/>
      <c r="QD1301" s="4"/>
      <c r="QE1301" s="4"/>
      <c r="QF1301" s="4"/>
      <c r="QG1301" s="4"/>
      <c r="QH1301" s="4"/>
      <c r="QI1301" s="4"/>
      <c r="QJ1301" s="4"/>
      <c r="QK1301" s="4"/>
      <c r="QL1301" s="4"/>
      <c r="QM1301" s="4"/>
      <c r="QN1301" s="4"/>
      <c r="QO1301" s="4"/>
      <c r="QP1301" s="4"/>
      <c r="QQ1301" s="4"/>
      <c r="QR1301" s="4"/>
      <c r="QS1301" s="4"/>
      <c r="QT1301" s="4"/>
      <c r="QU1301" s="4"/>
      <c r="QV1301" s="4"/>
      <c r="QW1301" s="4"/>
      <c r="QX1301" s="4"/>
      <c r="QY1301" s="4"/>
      <c r="QZ1301" s="4"/>
      <c r="RA1301" s="4"/>
      <c r="RB1301" s="4"/>
      <c r="RC1301" s="4"/>
      <c r="RD1301" s="4"/>
      <c r="RE1301" s="4"/>
      <c r="RF1301" s="4"/>
      <c r="RG1301" s="4"/>
      <c r="RH1301" s="4"/>
      <c r="RI1301" s="4"/>
      <c r="RJ1301" s="4"/>
      <c r="RK1301" s="4"/>
      <c r="RL1301" s="4"/>
      <c r="RM1301" s="4"/>
      <c r="RN1301" s="4"/>
      <c r="RO1301" s="4"/>
      <c r="RP1301" s="4"/>
      <c r="RQ1301" s="4"/>
      <c r="RR1301" s="4"/>
      <c r="RS1301" s="4"/>
      <c r="RT1301" s="4"/>
      <c r="RU1301" s="4"/>
      <c r="RV1301" s="4"/>
      <c r="RW1301" s="4"/>
      <c r="RX1301" s="4"/>
      <c r="RY1301" s="4"/>
      <c r="RZ1301" s="4"/>
      <c r="SA1301" s="4"/>
      <c r="SB1301" s="4"/>
      <c r="SC1301" s="4"/>
      <c r="SD1301" s="4"/>
      <c r="SE1301" s="4"/>
      <c r="SF1301" s="4"/>
      <c r="SG1301" s="4"/>
      <c r="SH1301" s="4"/>
      <c r="SI1301" s="4"/>
      <c r="SJ1301" s="4"/>
      <c r="SK1301" s="4"/>
      <c r="SL1301" s="4"/>
      <c r="SM1301" s="4"/>
      <c r="SN1301" s="4"/>
      <c r="SO1301" s="4"/>
      <c r="SP1301" s="4"/>
      <c r="SQ1301" s="4"/>
      <c r="SR1301" s="4"/>
      <c r="SS1301" s="4"/>
      <c r="ST1301" s="4"/>
      <c r="SU1301" s="4"/>
      <c r="SV1301" s="4"/>
      <c r="SW1301" s="4"/>
      <c r="SX1301" s="4"/>
      <c r="SY1301" s="4"/>
      <c r="SZ1301" s="4"/>
      <c r="TA1301" s="4"/>
      <c r="TB1301" s="4"/>
      <c r="TC1301" s="4"/>
      <c r="TD1301" s="4"/>
      <c r="TE1301" s="4"/>
      <c r="TF1301" s="4"/>
      <c r="TG1301" s="4"/>
      <c r="TH1301" s="4"/>
      <c r="TI1301" s="4"/>
      <c r="TJ1301" s="4"/>
      <c r="TK1301" s="4"/>
      <c r="TL1301" s="4"/>
      <c r="TM1301" s="4"/>
      <c r="TN1301" s="4"/>
      <c r="TO1301" s="4"/>
      <c r="TP1301" s="4"/>
      <c r="TQ1301" s="4"/>
      <c r="TR1301" s="4"/>
      <c r="TS1301" s="4"/>
      <c r="TT1301" s="4"/>
      <c r="TU1301" s="4"/>
      <c r="TV1301" s="4"/>
      <c r="TW1301" s="4"/>
      <c r="TX1301" s="4"/>
      <c r="TY1301" s="4"/>
      <c r="TZ1301" s="4"/>
      <c r="UA1301" s="4"/>
      <c r="UB1301" s="4"/>
      <c r="UC1301" s="4"/>
      <c r="UD1301" s="4"/>
      <c r="UE1301" s="4"/>
      <c r="UF1301" s="4"/>
      <c r="UG1301" s="4"/>
      <c r="UH1301" s="4"/>
      <c r="UI1301" s="4"/>
      <c r="UJ1301" s="4"/>
      <c r="UK1301" s="4"/>
      <c r="UL1301" s="4"/>
      <c r="UM1301" s="4"/>
      <c r="UN1301" s="4"/>
      <c r="UO1301" s="4"/>
      <c r="UP1301" s="4"/>
      <c r="UQ1301" s="4"/>
      <c r="UR1301" s="4"/>
      <c r="US1301" s="4"/>
      <c r="UT1301" s="4"/>
      <c r="UU1301" s="4"/>
      <c r="UV1301" s="4"/>
      <c r="UW1301" s="4"/>
      <c r="UX1301" s="4"/>
      <c r="UY1301" s="4"/>
      <c r="UZ1301" s="4"/>
      <c r="VA1301" s="4"/>
      <c r="VB1301" s="4"/>
      <c r="VC1301" s="4"/>
      <c r="VD1301" s="4"/>
      <c r="VE1301" s="4"/>
      <c r="VF1301" s="4"/>
      <c r="VG1301" s="4"/>
      <c r="VH1301" s="4"/>
      <c r="VI1301" s="4"/>
      <c r="VJ1301" s="4"/>
      <c r="VK1301" s="4"/>
      <c r="VL1301" s="4"/>
      <c r="VM1301" s="4"/>
      <c r="VN1301" s="4"/>
      <c r="VO1301" s="4"/>
      <c r="VP1301" s="4"/>
      <c r="VQ1301" s="4"/>
      <c r="VR1301" s="4"/>
      <c r="VS1301" s="4"/>
      <c r="VT1301" s="4"/>
      <c r="VU1301" s="4"/>
      <c r="VV1301" s="4"/>
      <c r="VW1301" s="4"/>
      <c r="VX1301" s="4"/>
      <c r="VY1301" s="4"/>
      <c r="VZ1301" s="4"/>
      <c r="WA1301" s="4"/>
      <c r="WB1301" s="4"/>
      <c r="WC1301" s="4"/>
      <c r="WD1301" s="4"/>
      <c r="WE1301" s="4"/>
      <c r="WF1301" s="4"/>
      <c r="WG1301" s="4"/>
      <c r="WH1301" s="4"/>
      <c r="WI1301" s="4"/>
      <c r="WJ1301" s="4"/>
      <c r="WK1301" s="4"/>
      <c r="WL1301" s="4"/>
      <c r="WM1301" s="4"/>
      <c r="WN1301" s="4"/>
      <c r="WO1301" s="4"/>
      <c r="WP1301" s="4"/>
      <c r="WQ1301" s="4"/>
      <c r="WR1301" s="4"/>
      <c r="WS1301" s="4"/>
      <c r="WT1301" s="4"/>
      <c r="WU1301" s="4"/>
      <c r="WV1301" s="4"/>
      <c r="WW1301" s="4"/>
      <c r="WX1301" s="4"/>
      <c r="WY1301" s="4"/>
      <c r="WZ1301" s="4"/>
      <c r="XA1301" s="4"/>
      <c r="XB1301" s="4"/>
      <c r="XC1301" s="4"/>
      <c r="XD1301" s="4"/>
      <c r="XE1301" s="4"/>
      <c r="XF1301" s="4"/>
      <c r="XG1301" s="4"/>
      <c r="XH1301" s="4"/>
      <c r="XI1301" s="4"/>
      <c r="XJ1301" s="4"/>
      <c r="XK1301" s="4"/>
      <c r="XL1301" s="4"/>
      <c r="XM1301" s="4"/>
      <c r="XN1301" s="4"/>
      <c r="XO1301" s="4"/>
      <c r="XP1301" s="4"/>
      <c r="XQ1301" s="4"/>
      <c r="XR1301" s="4"/>
      <c r="XS1301" s="4"/>
      <c r="XT1301" s="4"/>
      <c r="XU1301" s="4"/>
      <c r="XV1301" s="4"/>
      <c r="XW1301" s="4"/>
      <c r="XX1301" s="4"/>
      <c r="XY1301" s="4"/>
      <c r="XZ1301" s="4"/>
      <c r="YA1301" s="4"/>
      <c r="YB1301" s="4"/>
      <c r="YC1301" s="4"/>
      <c r="YD1301" s="4"/>
      <c r="YE1301" s="4"/>
      <c r="YF1301" s="4"/>
      <c r="YG1301" s="4"/>
      <c r="YH1301" s="4"/>
      <c r="YI1301" s="4"/>
      <c r="YJ1301" s="4"/>
      <c r="YK1301" s="4"/>
      <c r="YL1301" s="4"/>
      <c r="YM1301" s="4"/>
      <c r="YN1301" s="4"/>
      <c r="YO1301" s="4"/>
      <c r="YP1301" s="4"/>
      <c r="YQ1301" s="4"/>
      <c r="YR1301" s="4"/>
      <c r="YS1301" s="4"/>
      <c r="YT1301" s="4"/>
      <c r="YU1301" s="4"/>
      <c r="YV1301" s="4"/>
      <c r="YW1301" s="4"/>
      <c r="YX1301" s="4"/>
      <c r="YY1301" s="4"/>
      <c r="YZ1301" s="4"/>
      <c r="ZA1301" s="4"/>
      <c r="ZB1301" s="4"/>
      <c r="ZC1301" s="4"/>
      <c r="ZD1301" s="4"/>
      <c r="ZE1301" s="4"/>
      <c r="ZF1301" s="4"/>
      <c r="ZG1301" s="4"/>
      <c r="ZH1301" s="4"/>
      <c r="ZI1301" s="4"/>
      <c r="ZJ1301" s="4"/>
      <c r="ZK1301" s="4"/>
      <c r="ZL1301" s="4"/>
      <c r="ZM1301" s="4"/>
      <c r="ZN1301" s="4"/>
      <c r="ZO1301" s="4"/>
      <c r="ZP1301" s="4"/>
      <c r="ZQ1301" s="4"/>
      <c r="ZR1301" s="4"/>
      <c r="ZS1301" s="4"/>
      <c r="ZT1301" s="4"/>
      <c r="ZU1301" s="4"/>
      <c r="ZV1301" s="4"/>
      <c r="ZW1301" s="4"/>
      <c r="ZX1301" s="4"/>
      <c r="ZY1301" s="4"/>
      <c r="ZZ1301" s="4"/>
      <c r="AAA1301" s="4"/>
      <c r="AAB1301" s="4"/>
      <c r="AAC1301" s="4"/>
      <c r="AAD1301" s="4"/>
      <c r="AAE1301" s="4"/>
      <c r="AAF1301" s="4"/>
      <c r="AAG1301" s="4"/>
      <c r="AAH1301" s="4"/>
      <c r="AAI1301" s="4"/>
      <c r="AAJ1301" s="4"/>
      <c r="AAK1301" s="4"/>
      <c r="AAL1301" s="4"/>
      <c r="AAM1301" s="4"/>
      <c r="AAN1301" s="4"/>
      <c r="AAO1301" s="4"/>
      <c r="AAP1301" s="4"/>
      <c r="AAQ1301" s="4"/>
      <c r="AAR1301" s="4"/>
      <c r="AAS1301" s="4"/>
      <c r="AAT1301" s="4"/>
      <c r="AAU1301" s="4"/>
      <c r="AAV1301" s="4"/>
      <c r="AAW1301" s="4"/>
      <c r="AAX1301" s="4"/>
      <c r="AAY1301" s="4"/>
      <c r="AAZ1301" s="4"/>
      <c r="ABA1301" s="4"/>
      <c r="ABB1301" s="4"/>
      <c r="ABC1301" s="4"/>
      <c r="ABD1301" s="4"/>
      <c r="ABE1301" s="4"/>
      <c r="ABF1301" s="4"/>
      <c r="ABG1301" s="4"/>
      <c r="ABH1301" s="4"/>
      <c r="ABI1301" s="4"/>
      <c r="ABJ1301" s="4"/>
      <c r="ABK1301" s="4"/>
      <c r="ABL1301" s="4"/>
      <c r="ABM1301" s="4"/>
      <c r="ABN1301" s="4"/>
      <c r="ABO1301" s="4"/>
      <c r="ABP1301" s="4"/>
      <c r="ABQ1301" s="4"/>
      <c r="ABR1301" s="4"/>
      <c r="ABS1301" s="4"/>
      <c r="ABT1301" s="4"/>
      <c r="ABU1301" s="4"/>
      <c r="ABV1301" s="4"/>
      <c r="ABW1301" s="4"/>
      <c r="ABX1301" s="4"/>
      <c r="ABY1301" s="4"/>
      <c r="ABZ1301" s="4"/>
      <c r="ACA1301" s="4"/>
      <c r="ACB1301" s="4"/>
      <c r="ACC1301" s="4"/>
      <c r="ACD1301" s="4"/>
      <c r="ACE1301" s="4"/>
      <c r="ACF1301" s="4"/>
      <c r="ACG1301" s="4"/>
      <c r="ACH1301" s="4"/>
      <c r="ACI1301" s="4"/>
      <c r="ACJ1301" s="4"/>
      <c r="ACK1301" s="4"/>
      <c r="ACL1301" s="4"/>
      <c r="ACM1301" s="4"/>
      <c r="ACN1301" s="4"/>
      <c r="ACO1301" s="4"/>
      <c r="ACP1301" s="4"/>
      <c r="ACQ1301" s="4"/>
      <c r="ACR1301" s="4"/>
      <c r="ACS1301" s="4"/>
      <c r="ACT1301" s="4"/>
      <c r="ACU1301" s="4"/>
      <c r="ACV1301" s="4"/>
      <c r="ACW1301" s="4"/>
      <c r="ACX1301" s="4"/>
      <c r="ACY1301" s="4"/>
      <c r="ACZ1301" s="4"/>
      <c r="ADA1301" s="4"/>
      <c r="ADB1301" s="4"/>
      <c r="ADC1301" s="4"/>
      <c r="ADD1301" s="4"/>
      <c r="ADE1301" s="4"/>
      <c r="ADF1301" s="4"/>
      <c r="ADG1301" s="4"/>
      <c r="ADH1301" s="4"/>
      <c r="ADI1301" s="4"/>
      <c r="ADJ1301" s="4"/>
      <c r="ADK1301" s="4"/>
      <c r="ADL1301" s="4"/>
      <c r="ADM1301" s="4"/>
      <c r="ADN1301" s="4"/>
      <c r="ADO1301" s="4"/>
      <c r="ADP1301" s="4"/>
      <c r="ADQ1301" s="4"/>
      <c r="ADR1301" s="4"/>
      <c r="ADS1301" s="4"/>
      <c r="ADT1301" s="4"/>
      <c r="ADU1301" s="4"/>
      <c r="ADV1301" s="4"/>
      <c r="ADW1301" s="4"/>
      <c r="ADX1301" s="4"/>
      <c r="ADY1301" s="4"/>
      <c r="ADZ1301" s="4"/>
      <c r="AEA1301" s="4"/>
      <c r="AEB1301" s="4"/>
      <c r="AEC1301" s="4"/>
      <c r="AED1301" s="4"/>
      <c r="AEE1301" s="4"/>
      <c r="AEF1301" s="4"/>
      <c r="AEG1301" s="4"/>
      <c r="AEH1301" s="4"/>
      <c r="AEI1301" s="4"/>
      <c r="AEJ1301" s="4"/>
      <c r="AEK1301" s="4"/>
      <c r="AEL1301" s="4"/>
      <c r="AEM1301" s="4"/>
      <c r="AEN1301" s="4"/>
      <c r="AEO1301" s="4"/>
      <c r="AEP1301" s="4"/>
      <c r="AEQ1301" s="4"/>
      <c r="AER1301" s="4"/>
      <c r="AES1301" s="4"/>
      <c r="AET1301" s="4"/>
      <c r="AEU1301" s="4"/>
      <c r="AEV1301" s="4"/>
      <c r="AEW1301" s="4"/>
      <c r="AEX1301" s="4"/>
      <c r="AEY1301" s="4"/>
      <c r="AEZ1301" s="4"/>
      <c r="AFA1301" s="4"/>
      <c r="AFB1301" s="4"/>
      <c r="AFC1301" s="4"/>
      <c r="AFD1301" s="4"/>
      <c r="AFE1301" s="4"/>
      <c r="AFF1301" s="4"/>
      <c r="AFG1301" s="4"/>
      <c r="AFH1301" s="4"/>
      <c r="AFI1301" s="4"/>
      <c r="AFJ1301" s="4"/>
      <c r="AFK1301" s="4"/>
      <c r="AFL1301" s="4"/>
      <c r="AFM1301" s="4"/>
      <c r="AFN1301" s="4"/>
      <c r="AFO1301" s="4"/>
      <c r="AFP1301" s="4"/>
      <c r="AFQ1301" s="4"/>
      <c r="AFR1301" s="4"/>
      <c r="AFS1301" s="4"/>
      <c r="AFT1301" s="4"/>
      <c r="AFU1301" s="4"/>
      <c r="AFV1301" s="4"/>
      <c r="AFW1301" s="4"/>
      <c r="AFX1301" s="4"/>
      <c r="AFY1301" s="4"/>
      <c r="AFZ1301" s="4"/>
      <c r="AGA1301" s="4"/>
      <c r="AGB1301" s="4"/>
      <c r="AGC1301" s="4"/>
      <c r="AGD1301" s="4"/>
      <c r="AGE1301" s="4"/>
      <c r="AGF1301" s="4"/>
      <c r="AGG1301" s="4"/>
      <c r="AGH1301" s="4"/>
      <c r="AGI1301" s="4"/>
      <c r="AGJ1301" s="4"/>
      <c r="AGK1301" s="4"/>
      <c r="AGL1301" s="4"/>
      <c r="AGM1301" s="4"/>
      <c r="AGN1301" s="4"/>
      <c r="AGO1301" s="4"/>
      <c r="AGP1301" s="4"/>
      <c r="AGQ1301" s="4"/>
      <c r="AGR1301" s="4"/>
      <c r="AGS1301" s="4"/>
      <c r="AGT1301" s="4"/>
      <c r="AGU1301" s="4"/>
      <c r="AGV1301" s="4"/>
      <c r="AGW1301" s="4"/>
      <c r="AGX1301" s="4"/>
      <c r="AGY1301" s="4"/>
      <c r="AGZ1301" s="4"/>
      <c r="AHA1301" s="4"/>
      <c r="AHB1301" s="4"/>
      <c r="AHC1301" s="4"/>
      <c r="AHD1301" s="4"/>
      <c r="AHE1301" s="4"/>
      <c r="AHF1301" s="4"/>
      <c r="AHG1301" s="4"/>
      <c r="AHH1301" s="4"/>
      <c r="AHI1301" s="4"/>
      <c r="AHJ1301" s="4"/>
      <c r="AHK1301" s="4"/>
      <c r="AHL1301" s="4"/>
      <c r="AHM1301" s="4"/>
      <c r="AHN1301" s="4"/>
      <c r="AHO1301" s="4"/>
      <c r="AHP1301" s="4"/>
      <c r="AHQ1301" s="4"/>
      <c r="AHR1301" s="4"/>
      <c r="AHS1301" s="4"/>
      <c r="AHT1301" s="4"/>
      <c r="AHU1301" s="4"/>
      <c r="AHV1301" s="4"/>
      <c r="AHW1301" s="4"/>
      <c r="AHX1301" s="4"/>
      <c r="AHY1301" s="4"/>
      <c r="AHZ1301" s="4"/>
      <c r="AIA1301" s="4"/>
      <c r="AIB1301" s="4"/>
      <c r="AIC1301" s="4"/>
      <c r="AID1301" s="4"/>
      <c r="AIE1301" s="4"/>
      <c r="AIF1301" s="4"/>
      <c r="AIG1301" s="4"/>
      <c r="AIH1301" s="4"/>
      <c r="AII1301" s="4"/>
      <c r="AIJ1301" s="4"/>
      <c r="AIK1301" s="4"/>
      <c r="AIL1301" s="4"/>
      <c r="AIM1301" s="4"/>
      <c r="AIN1301" s="4"/>
      <c r="AIO1301" s="4"/>
      <c r="AIP1301" s="4"/>
      <c r="AIQ1301" s="4"/>
      <c r="AIR1301" s="4"/>
      <c r="AIS1301" s="4"/>
      <c r="AIT1301" s="4"/>
      <c r="AIU1301" s="4"/>
      <c r="AIV1301" s="4"/>
      <c r="AIW1301" s="4"/>
      <c r="AIX1301" s="4"/>
      <c r="AIY1301" s="4"/>
      <c r="AIZ1301" s="4"/>
      <c r="AJA1301" s="4"/>
      <c r="AJB1301" s="4"/>
      <c r="AJC1301" s="4"/>
      <c r="AJD1301" s="4"/>
      <c r="AJE1301" s="4"/>
      <c r="AJF1301" s="4"/>
      <c r="AJG1301" s="4"/>
      <c r="AJH1301" s="4"/>
      <c r="AJI1301" s="4"/>
      <c r="AJJ1301" s="4"/>
      <c r="AJK1301" s="4"/>
      <c r="AJL1301" s="4"/>
      <c r="AJM1301" s="4"/>
      <c r="AJN1301" s="4"/>
      <c r="AJO1301" s="4"/>
      <c r="AJP1301" s="4"/>
      <c r="AJQ1301" s="4"/>
      <c r="AJR1301" s="4"/>
      <c r="AJS1301" s="4"/>
      <c r="AJT1301" s="4"/>
      <c r="AJU1301" s="4"/>
      <c r="AJV1301" s="4"/>
      <c r="AJW1301" s="4"/>
      <c r="AJX1301" s="4"/>
      <c r="AJY1301" s="4"/>
      <c r="AJZ1301" s="4"/>
      <c r="AKA1301" s="4"/>
      <c r="AKB1301" s="4"/>
      <c r="AKC1301" s="4"/>
      <c r="AKD1301" s="4"/>
      <c r="AKE1301" s="4"/>
      <c r="AKF1301" s="4"/>
      <c r="AKG1301" s="4"/>
      <c r="AKH1301" s="4"/>
      <c r="AKI1301" s="4"/>
      <c r="AKJ1301" s="4"/>
      <c r="AKK1301" s="4"/>
      <c r="AKL1301" s="4"/>
      <c r="AKM1301" s="4"/>
      <c r="AKN1301" s="4"/>
      <c r="AKO1301" s="4"/>
      <c r="AKP1301" s="4"/>
      <c r="AKQ1301" s="4"/>
      <c r="AKR1301" s="4"/>
      <c r="AKS1301" s="4"/>
      <c r="AKT1301" s="4"/>
      <c r="AKU1301" s="4"/>
      <c r="AKV1301" s="4"/>
      <c r="AKW1301" s="4"/>
      <c r="AKX1301" s="4"/>
      <c r="AKY1301" s="4"/>
      <c r="AKZ1301" s="4"/>
      <c r="ALA1301" s="4"/>
      <c r="ALB1301" s="4"/>
      <c r="ALC1301" s="4"/>
      <c r="ALD1301" s="4"/>
      <c r="ALE1301" s="4"/>
      <c r="ALF1301" s="4"/>
      <c r="ALG1301" s="4"/>
      <c r="ALH1301" s="4"/>
      <c r="ALI1301" s="4"/>
      <c r="ALJ1301" s="4"/>
      <c r="ALK1301" s="4"/>
      <c r="ALL1301" s="4"/>
      <c r="ALM1301" s="4"/>
      <c r="ALN1301" s="4"/>
      <c r="ALO1301" s="4"/>
      <c r="ALP1301" s="4"/>
      <c r="ALQ1301" s="4"/>
      <c r="ALR1301" s="4"/>
      <c r="ALS1301" s="4"/>
      <c r="ALT1301" s="4"/>
      <c r="ALU1301" s="4"/>
      <c r="ALV1301" s="4"/>
      <c r="ALW1301" s="4"/>
      <c r="ALX1301" s="4"/>
      <c r="ALY1301" s="4"/>
      <c r="ALZ1301" s="4"/>
      <c r="AMA1301" s="4"/>
      <c r="AMB1301" s="4"/>
      <c r="AMC1301" s="4"/>
      <c r="AMD1301" s="4"/>
      <c r="AME1301" s="4"/>
      <c r="AMF1301" s="4"/>
      <c r="AMG1301" s="4"/>
      <c r="AMH1301" s="4"/>
      <c r="AMI1301" s="4"/>
      <c r="AMJ1301" s="4"/>
      <c r="AMK1301" s="4"/>
      <c r="AML1301" s="4"/>
      <c r="AMM1301" s="4"/>
      <c r="AMN1301" s="4"/>
      <c r="AMO1301" s="4"/>
      <c r="AMP1301" s="4"/>
      <c r="AMQ1301" s="4"/>
      <c r="AMR1301" s="4"/>
      <c r="AMS1301" s="4"/>
      <c r="AMT1301" s="4"/>
      <c r="AMU1301" s="4"/>
      <c r="AMV1301" s="4"/>
      <c r="AMW1301" s="4"/>
      <c r="AMX1301" s="4"/>
      <c r="AMY1301" s="4"/>
      <c r="AMZ1301" s="4"/>
      <c r="ANA1301" s="4"/>
      <c r="ANB1301" s="4"/>
      <c r="ANC1301" s="4"/>
      <c r="AND1301" s="4"/>
      <c r="ANE1301" s="4"/>
      <c r="ANF1301" s="4"/>
      <c r="ANG1301" s="4"/>
      <c r="ANH1301" s="4"/>
      <c r="ANI1301" s="4"/>
      <c r="ANJ1301" s="4"/>
      <c r="ANK1301" s="4"/>
      <c r="ANL1301" s="4"/>
      <c r="ANM1301" s="4"/>
      <c r="ANN1301" s="4"/>
      <c r="ANO1301" s="4"/>
      <c r="ANP1301" s="4"/>
      <c r="ANQ1301" s="4"/>
      <c r="ANR1301" s="4"/>
      <c r="ANS1301" s="4"/>
      <c r="ANT1301" s="4"/>
      <c r="ANU1301" s="4"/>
      <c r="ANV1301" s="4"/>
      <c r="ANW1301" s="4"/>
      <c r="ANX1301" s="4"/>
      <c r="ANY1301" s="4"/>
      <c r="ANZ1301" s="4"/>
      <c r="AOA1301" s="4"/>
      <c r="AOB1301" s="4"/>
      <c r="AOC1301" s="4"/>
      <c r="AOD1301" s="4"/>
      <c r="AOE1301" s="4"/>
      <c r="AOF1301" s="4"/>
      <c r="AOG1301" s="4"/>
      <c r="AOH1301" s="4"/>
      <c r="AOI1301" s="4"/>
      <c r="AOJ1301" s="4"/>
      <c r="AOK1301" s="4"/>
      <c r="AOL1301" s="4"/>
      <c r="AOM1301" s="4"/>
      <c r="AON1301" s="4"/>
      <c r="AOO1301" s="4"/>
      <c r="AOP1301" s="4"/>
      <c r="AOQ1301" s="4"/>
      <c r="AOR1301" s="4"/>
      <c r="AOS1301" s="4"/>
      <c r="AOT1301" s="4"/>
      <c r="AOU1301" s="4"/>
      <c r="AOV1301" s="4"/>
      <c r="AOW1301" s="4"/>
      <c r="AOX1301" s="4"/>
      <c r="AOY1301" s="4"/>
      <c r="AOZ1301" s="4"/>
      <c r="APA1301" s="4"/>
      <c r="APB1301" s="4"/>
      <c r="APC1301" s="4"/>
      <c r="APD1301" s="4"/>
      <c r="APE1301" s="4"/>
      <c r="APF1301" s="4"/>
      <c r="APG1301" s="4"/>
      <c r="APH1301" s="4"/>
      <c r="API1301" s="4"/>
      <c r="APJ1301" s="4"/>
      <c r="APK1301" s="4"/>
      <c r="APL1301" s="4"/>
      <c r="APM1301" s="4"/>
      <c r="APN1301" s="4"/>
      <c r="APO1301" s="4"/>
      <c r="APP1301" s="4"/>
      <c r="APQ1301" s="4"/>
      <c r="APR1301" s="4"/>
      <c r="APS1301" s="4"/>
      <c r="APT1301" s="4"/>
      <c r="APU1301" s="4"/>
      <c r="APV1301" s="4"/>
      <c r="APW1301" s="4"/>
      <c r="APX1301" s="4"/>
      <c r="APY1301" s="4"/>
      <c r="APZ1301" s="4"/>
      <c r="AQA1301" s="4"/>
      <c r="AQB1301" s="4"/>
      <c r="AQC1301" s="4"/>
      <c r="AQD1301" s="4"/>
      <c r="AQE1301" s="4"/>
      <c r="AQF1301" s="4"/>
      <c r="AQG1301" s="4"/>
      <c r="AQH1301" s="4"/>
      <c r="AQI1301" s="4"/>
      <c r="AQJ1301" s="4"/>
      <c r="AQK1301" s="4"/>
      <c r="AQL1301" s="4"/>
      <c r="AQM1301" s="4"/>
      <c r="AQN1301" s="4"/>
      <c r="AQO1301" s="4"/>
      <c r="AQP1301" s="4"/>
      <c r="AQQ1301" s="4"/>
      <c r="AQR1301" s="4"/>
      <c r="AQS1301" s="4"/>
      <c r="AQT1301" s="4"/>
      <c r="AQU1301" s="4"/>
      <c r="AQV1301" s="4"/>
      <c r="AQW1301" s="4"/>
      <c r="AQX1301" s="4"/>
      <c r="AQY1301" s="4"/>
      <c r="AQZ1301" s="4"/>
      <c r="ARA1301" s="4"/>
      <c r="ARB1301" s="4"/>
      <c r="ARC1301" s="4"/>
      <c r="ARD1301" s="4"/>
      <c r="ARE1301" s="4"/>
      <c r="ARF1301" s="4"/>
      <c r="ARG1301" s="4"/>
      <c r="ARH1301" s="4"/>
      <c r="ARI1301" s="4"/>
      <c r="ARJ1301" s="4"/>
      <c r="ARK1301" s="4"/>
      <c r="ARL1301" s="4"/>
      <c r="ARM1301" s="4"/>
      <c r="ARN1301" s="4"/>
      <c r="ARO1301" s="4"/>
      <c r="ARP1301" s="4"/>
      <c r="ARQ1301" s="4"/>
      <c r="ARR1301" s="4"/>
      <c r="ARS1301" s="4"/>
      <c r="ART1301" s="4"/>
      <c r="ARU1301" s="4"/>
      <c r="ARV1301" s="4"/>
      <c r="ARW1301" s="4"/>
      <c r="ARX1301" s="4"/>
      <c r="ARY1301" s="4"/>
      <c r="ARZ1301" s="4"/>
      <c r="ASA1301" s="4"/>
      <c r="ASB1301" s="4"/>
      <c r="ASC1301" s="4"/>
      <c r="ASD1301" s="4"/>
      <c r="ASE1301" s="4"/>
      <c r="ASF1301" s="4"/>
      <c r="ASG1301" s="4"/>
      <c r="ASH1301" s="4"/>
      <c r="ASI1301" s="4"/>
      <c r="ASJ1301" s="4"/>
      <c r="ASK1301" s="4"/>
      <c r="ASL1301" s="4"/>
      <c r="ASM1301" s="4"/>
      <c r="ASN1301" s="4"/>
      <c r="ASO1301" s="4"/>
      <c r="ASP1301" s="4"/>
      <c r="ASQ1301" s="4"/>
      <c r="ASR1301" s="4"/>
      <c r="ASS1301" s="4"/>
      <c r="AST1301" s="4"/>
      <c r="ASU1301" s="4"/>
      <c r="ASV1301" s="4"/>
      <c r="ASW1301" s="4"/>
      <c r="ASX1301" s="4"/>
      <c r="ASY1301" s="4"/>
      <c r="ASZ1301" s="4"/>
      <c r="ATA1301" s="4"/>
      <c r="ATB1301" s="4"/>
      <c r="ATC1301" s="4"/>
      <c r="ATD1301" s="4"/>
      <c r="ATE1301" s="4"/>
      <c r="ATF1301" s="4"/>
      <c r="ATG1301" s="4"/>
      <c r="ATH1301" s="4"/>
      <c r="ATI1301" s="4"/>
      <c r="ATJ1301" s="4"/>
      <c r="ATK1301" s="4"/>
      <c r="ATL1301" s="4"/>
      <c r="ATM1301" s="4"/>
      <c r="ATN1301" s="4"/>
      <c r="ATO1301" s="4"/>
      <c r="ATP1301" s="4"/>
      <c r="ATQ1301" s="4"/>
      <c r="ATR1301" s="4"/>
      <c r="ATS1301" s="4"/>
      <c r="ATT1301" s="4"/>
      <c r="ATU1301" s="4"/>
      <c r="ATV1301" s="4"/>
      <c r="ATW1301" s="4"/>
      <c r="ATX1301" s="4"/>
      <c r="ATY1301" s="4"/>
      <c r="ATZ1301" s="4"/>
      <c r="AUA1301" s="4"/>
      <c r="AUB1301" s="4"/>
      <c r="AUC1301" s="4"/>
      <c r="AUD1301" s="4"/>
      <c r="AUE1301" s="4"/>
      <c r="AUF1301" s="4"/>
      <c r="AUG1301" s="4"/>
      <c r="AUH1301" s="4"/>
      <c r="AUI1301" s="4"/>
      <c r="AUJ1301" s="4"/>
      <c r="AUK1301" s="4"/>
      <c r="AUL1301" s="4"/>
      <c r="AUM1301" s="4"/>
      <c r="AUN1301" s="4"/>
      <c r="AUO1301" s="4"/>
      <c r="AUP1301" s="4"/>
      <c r="AUQ1301" s="4"/>
      <c r="AUR1301" s="4"/>
      <c r="AUS1301" s="4"/>
      <c r="AUT1301" s="4"/>
      <c r="AUU1301" s="4"/>
      <c r="AUV1301" s="4"/>
      <c r="AUW1301" s="4"/>
      <c r="AUX1301" s="4"/>
      <c r="AUY1301" s="4"/>
      <c r="AUZ1301" s="4"/>
      <c r="AVA1301" s="4"/>
      <c r="AVB1301" s="4"/>
      <c r="AVC1301" s="4"/>
      <c r="AVD1301" s="4"/>
      <c r="AVE1301" s="4"/>
      <c r="AVF1301" s="4"/>
      <c r="AVG1301" s="4"/>
      <c r="AVH1301" s="4"/>
      <c r="AVI1301" s="4"/>
      <c r="AVJ1301" s="4"/>
      <c r="AVK1301" s="4"/>
      <c r="AVL1301" s="4"/>
      <c r="AVM1301" s="4"/>
      <c r="AVN1301" s="4"/>
      <c r="AVO1301" s="4"/>
      <c r="AVP1301" s="4"/>
      <c r="AVQ1301" s="4"/>
      <c r="AVR1301" s="4"/>
      <c r="AVS1301" s="4"/>
      <c r="AVT1301" s="4"/>
      <c r="AVU1301" s="4"/>
      <c r="AVV1301" s="4"/>
      <c r="AVW1301" s="4"/>
      <c r="AVX1301" s="4"/>
      <c r="AVY1301" s="4"/>
      <c r="AVZ1301" s="4"/>
      <c r="AWA1301" s="4"/>
      <c r="AWB1301" s="4"/>
      <c r="AWC1301" s="4"/>
      <c r="AWD1301" s="4"/>
      <c r="AWE1301" s="4"/>
      <c r="AWF1301" s="4"/>
      <c r="AWG1301" s="4"/>
      <c r="AWH1301" s="4"/>
      <c r="AWI1301" s="4"/>
      <c r="AWJ1301" s="4"/>
      <c r="AWK1301" s="4"/>
      <c r="AWL1301" s="4"/>
      <c r="AWM1301" s="4"/>
      <c r="AWN1301" s="4"/>
      <c r="AWO1301" s="4"/>
      <c r="AWP1301" s="4"/>
      <c r="AWQ1301" s="4"/>
      <c r="AWR1301" s="4"/>
      <c r="AWS1301" s="4"/>
      <c r="AWT1301" s="4"/>
      <c r="AWU1301" s="4"/>
      <c r="AWV1301" s="4"/>
      <c r="AWW1301" s="4"/>
      <c r="AWX1301" s="4"/>
      <c r="AWY1301" s="4"/>
      <c r="AWZ1301" s="4"/>
      <c r="AXA1301" s="4"/>
      <c r="AXB1301" s="4"/>
      <c r="AXC1301" s="4"/>
      <c r="AXD1301" s="4"/>
      <c r="AXE1301" s="4"/>
      <c r="AXF1301" s="4"/>
      <c r="AXG1301" s="4"/>
      <c r="AXH1301" s="4"/>
      <c r="AXI1301" s="4"/>
      <c r="AXJ1301" s="4"/>
      <c r="AXK1301" s="4"/>
      <c r="AXL1301" s="4"/>
      <c r="AXM1301" s="4"/>
      <c r="AXN1301" s="4"/>
      <c r="AXO1301" s="4"/>
      <c r="AXP1301" s="4"/>
      <c r="AXQ1301" s="4"/>
      <c r="AXR1301" s="4"/>
      <c r="AXS1301" s="4"/>
      <c r="AXT1301" s="4"/>
      <c r="AXU1301" s="4"/>
      <c r="AXV1301" s="4"/>
      <c r="AXW1301" s="4"/>
      <c r="AXX1301" s="4"/>
      <c r="AXY1301" s="4"/>
      <c r="AXZ1301" s="4"/>
      <c r="AYA1301" s="4"/>
      <c r="AYB1301" s="4"/>
      <c r="AYC1301" s="4"/>
      <c r="AYD1301" s="4"/>
      <c r="AYE1301" s="4"/>
      <c r="AYF1301" s="4"/>
      <c r="AYG1301" s="4"/>
      <c r="AYH1301" s="4"/>
      <c r="AYI1301" s="4"/>
      <c r="AYJ1301" s="4"/>
      <c r="AYK1301" s="4"/>
      <c r="AYL1301" s="4"/>
      <c r="AYM1301" s="4"/>
      <c r="AYN1301" s="4"/>
      <c r="AYO1301" s="4"/>
      <c r="AYP1301" s="4"/>
      <c r="AYQ1301" s="4"/>
      <c r="AYR1301" s="4"/>
      <c r="AYS1301" s="4"/>
      <c r="AYT1301" s="4"/>
      <c r="AYU1301" s="4"/>
      <c r="AYV1301" s="4"/>
      <c r="AYW1301" s="4"/>
      <c r="AYX1301" s="4"/>
      <c r="AYY1301" s="4"/>
      <c r="AYZ1301" s="4"/>
      <c r="AZA1301" s="4"/>
      <c r="AZB1301" s="4"/>
      <c r="AZC1301" s="4"/>
      <c r="AZD1301" s="4"/>
      <c r="AZE1301" s="4"/>
      <c r="AZF1301" s="4"/>
      <c r="AZG1301" s="4"/>
      <c r="AZH1301" s="4"/>
      <c r="AZI1301" s="4"/>
      <c r="AZJ1301" s="4"/>
      <c r="AZK1301" s="4"/>
      <c r="AZL1301" s="4"/>
      <c r="AZM1301" s="4"/>
      <c r="AZN1301" s="4"/>
      <c r="AZO1301" s="4"/>
      <c r="AZP1301" s="4"/>
      <c r="AZQ1301" s="4"/>
      <c r="AZR1301" s="4"/>
      <c r="AZS1301" s="4"/>
      <c r="AZT1301" s="4"/>
      <c r="AZU1301" s="4"/>
      <c r="AZV1301" s="4"/>
      <c r="AZW1301" s="4"/>
      <c r="AZX1301" s="4"/>
      <c r="AZY1301" s="4"/>
      <c r="AZZ1301" s="4"/>
      <c r="BAA1301" s="4"/>
      <c r="BAB1301" s="4"/>
      <c r="BAC1301" s="4"/>
      <c r="BAD1301" s="4"/>
      <c r="BAE1301" s="4"/>
      <c r="BAF1301" s="4"/>
      <c r="BAG1301" s="4"/>
      <c r="BAH1301" s="4"/>
      <c r="BAI1301" s="4"/>
      <c r="BAJ1301" s="4"/>
      <c r="BAK1301" s="4"/>
      <c r="BAL1301" s="4"/>
      <c r="BAM1301" s="4"/>
      <c r="BAN1301" s="4"/>
      <c r="BAO1301" s="4"/>
      <c r="BAP1301" s="4"/>
      <c r="BAQ1301" s="4"/>
      <c r="BAR1301" s="4"/>
      <c r="BAS1301" s="4"/>
      <c r="BAT1301" s="4"/>
      <c r="BAU1301" s="4"/>
      <c r="BAV1301" s="4"/>
      <c r="BAW1301" s="4"/>
      <c r="BAX1301" s="4"/>
      <c r="BAY1301" s="4"/>
      <c r="BAZ1301" s="4"/>
      <c r="BBA1301" s="4"/>
      <c r="BBB1301" s="4"/>
      <c r="BBC1301" s="4"/>
      <c r="BBD1301" s="4"/>
      <c r="BBE1301" s="4"/>
      <c r="BBF1301" s="4"/>
      <c r="BBG1301" s="4"/>
      <c r="BBH1301" s="4"/>
      <c r="BBI1301" s="4"/>
      <c r="BBJ1301" s="4"/>
      <c r="BBK1301" s="4"/>
      <c r="BBL1301" s="4"/>
      <c r="BBM1301" s="4"/>
      <c r="BBN1301" s="4"/>
      <c r="BBO1301" s="4"/>
      <c r="BBP1301" s="4"/>
      <c r="BBQ1301" s="4"/>
      <c r="BBR1301" s="4"/>
      <c r="BBS1301" s="4"/>
      <c r="BBT1301" s="4"/>
      <c r="BBU1301" s="4"/>
      <c r="BBV1301" s="4"/>
      <c r="BBW1301" s="4"/>
      <c r="BBX1301" s="4"/>
      <c r="BBY1301" s="4"/>
      <c r="BBZ1301" s="4"/>
      <c r="BCA1301" s="4"/>
      <c r="BCB1301" s="4"/>
      <c r="BCC1301" s="4"/>
      <c r="BCD1301" s="4"/>
      <c r="BCE1301" s="4"/>
      <c r="BCF1301" s="4"/>
      <c r="BCG1301" s="4"/>
      <c r="BCH1301" s="4"/>
      <c r="BCI1301" s="4"/>
      <c r="BCJ1301" s="4"/>
      <c r="BCK1301" s="4"/>
      <c r="BCL1301" s="4"/>
      <c r="BCM1301" s="4"/>
      <c r="BCN1301" s="4"/>
      <c r="BCO1301" s="4"/>
      <c r="BCP1301" s="4"/>
      <c r="BCQ1301" s="4"/>
      <c r="BCR1301" s="4"/>
      <c r="BCS1301" s="4"/>
      <c r="BCT1301" s="4"/>
      <c r="BCU1301" s="4"/>
      <c r="BCV1301" s="4"/>
      <c r="BCW1301" s="4"/>
      <c r="BCX1301" s="4"/>
      <c r="BCY1301" s="4"/>
      <c r="BCZ1301" s="4"/>
      <c r="BDA1301" s="4"/>
      <c r="BDB1301" s="4"/>
      <c r="BDC1301" s="4"/>
      <c r="BDD1301" s="4"/>
      <c r="BDE1301" s="4"/>
      <c r="BDF1301" s="4"/>
      <c r="BDG1301" s="4"/>
      <c r="BDH1301" s="4"/>
      <c r="BDI1301" s="4"/>
      <c r="BDJ1301" s="4"/>
      <c r="BDK1301" s="4"/>
      <c r="BDL1301" s="4"/>
      <c r="BDM1301" s="4"/>
      <c r="BDN1301" s="4"/>
      <c r="BDO1301" s="4"/>
      <c r="BDP1301" s="4"/>
      <c r="BDQ1301" s="4"/>
      <c r="BDR1301" s="4"/>
      <c r="BDS1301" s="4"/>
      <c r="BDT1301" s="4"/>
      <c r="BDU1301" s="4"/>
      <c r="BDV1301" s="4"/>
      <c r="BDW1301" s="4"/>
      <c r="BDX1301" s="4"/>
      <c r="BDY1301" s="4"/>
      <c r="BDZ1301" s="4"/>
      <c r="BEA1301" s="4"/>
      <c r="BEB1301" s="4"/>
      <c r="BEC1301" s="4"/>
      <c r="BED1301" s="4"/>
      <c r="BEE1301" s="4"/>
      <c r="BEF1301" s="4"/>
      <c r="BEG1301" s="4"/>
      <c r="BEH1301" s="4"/>
      <c r="BEI1301" s="4"/>
      <c r="BEJ1301" s="4"/>
      <c r="BEK1301" s="4"/>
      <c r="BEL1301" s="4"/>
      <c r="BEM1301" s="4"/>
      <c r="BEN1301" s="4"/>
      <c r="BEO1301" s="4"/>
      <c r="BEP1301" s="4"/>
      <c r="BEQ1301" s="4"/>
      <c r="BER1301" s="4"/>
      <c r="BES1301" s="4"/>
      <c r="BET1301" s="4"/>
      <c r="BEU1301" s="4"/>
      <c r="BEV1301" s="4"/>
      <c r="BEW1301" s="4"/>
      <c r="BEX1301" s="4"/>
      <c r="BEY1301" s="4"/>
      <c r="BEZ1301" s="4"/>
      <c r="BFA1301" s="4"/>
      <c r="BFB1301" s="4"/>
      <c r="BFC1301" s="4"/>
      <c r="BFD1301" s="4"/>
      <c r="BFE1301" s="4"/>
      <c r="BFF1301" s="4"/>
      <c r="BFG1301" s="4"/>
      <c r="BFH1301" s="4"/>
      <c r="BFI1301" s="4"/>
      <c r="BFJ1301" s="4"/>
      <c r="BFK1301" s="4"/>
      <c r="BFL1301" s="4"/>
      <c r="BFM1301" s="4"/>
      <c r="BFN1301" s="4"/>
      <c r="BFO1301" s="4"/>
      <c r="BFP1301" s="4"/>
      <c r="BFQ1301" s="4"/>
      <c r="BFR1301" s="4"/>
      <c r="BFS1301" s="4"/>
      <c r="BFT1301" s="4"/>
      <c r="BFU1301" s="4"/>
      <c r="BFV1301" s="4"/>
      <c r="BFW1301" s="4"/>
      <c r="BFX1301" s="4"/>
      <c r="BFY1301" s="4"/>
      <c r="BFZ1301" s="4"/>
      <c r="BGA1301" s="4"/>
      <c r="BGB1301" s="4"/>
      <c r="BGC1301" s="4"/>
      <c r="BGD1301" s="4"/>
      <c r="BGE1301" s="4"/>
      <c r="BGF1301" s="4"/>
      <c r="BGG1301" s="4"/>
      <c r="BGH1301" s="4"/>
      <c r="BGI1301" s="4"/>
      <c r="BGJ1301" s="4"/>
      <c r="BGK1301" s="4"/>
      <c r="BGL1301" s="4"/>
      <c r="BGM1301" s="4"/>
      <c r="BGN1301" s="4"/>
      <c r="BGO1301" s="4"/>
      <c r="BGP1301" s="4"/>
      <c r="BGQ1301" s="4"/>
      <c r="BGR1301" s="4"/>
      <c r="BGS1301" s="4"/>
      <c r="BGT1301" s="4"/>
      <c r="BGU1301" s="4"/>
      <c r="BGV1301" s="4"/>
      <c r="BGW1301" s="4"/>
      <c r="BGX1301" s="4"/>
      <c r="BGY1301" s="4"/>
      <c r="BGZ1301" s="4"/>
      <c r="BHA1301" s="4"/>
      <c r="BHB1301" s="4"/>
      <c r="BHC1301" s="4"/>
      <c r="BHD1301" s="4"/>
      <c r="BHE1301" s="4"/>
      <c r="BHF1301" s="4"/>
      <c r="BHG1301" s="4"/>
      <c r="BHH1301" s="4"/>
      <c r="BHI1301" s="4"/>
      <c r="BHJ1301" s="4"/>
      <c r="BHK1301" s="4"/>
      <c r="BHL1301" s="4"/>
      <c r="BHM1301" s="4"/>
      <c r="BHN1301" s="4"/>
      <c r="BHO1301" s="4"/>
      <c r="BHP1301" s="4"/>
      <c r="BHQ1301" s="4"/>
      <c r="BHR1301" s="4"/>
      <c r="BHS1301" s="4"/>
      <c r="BHT1301" s="4"/>
      <c r="BHU1301" s="4"/>
      <c r="BHV1301" s="4"/>
      <c r="BHW1301" s="4"/>
      <c r="BHX1301" s="4"/>
      <c r="BHY1301" s="4"/>
      <c r="BHZ1301" s="4"/>
      <c r="BIA1301" s="4"/>
      <c r="BIB1301" s="4"/>
      <c r="BIC1301" s="4"/>
      <c r="BID1301" s="4"/>
      <c r="BIE1301" s="4"/>
      <c r="BIF1301" s="4"/>
      <c r="BIG1301" s="4"/>
      <c r="BIH1301" s="4"/>
      <c r="BII1301" s="4"/>
      <c r="BIJ1301" s="4"/>
      <c r="BIK1301" s="4"/>
      <c r="BIL1301" s="4"/>
      <c r="BIM1301" s="4"/>
      <c r="BIN1301" s="4"/>
      <c r="BIO1301" s="4"/>
      <c r="BIP1301" s="4"/>
      <c r="BIQ1301" s="4"/>
      <c r="BIR1301" s="4"/>
      <c r="BIS1301" s="4"/>
      <c r="BIT1301" s="4"/>
      <c r="BIU1301" s="4"/>
      <c r="BIV1301" s="4"/>
      <c r="BIW1301" s="4"/>
      <c r="BIX1301" s="4"/>
      <c r="BIY1301" s="4"/>
      <c r="BIZ1301" s="4"/>
      <c r="BJA1301" s="4"/>
      <c r="BJB1301" s="4"/>
      <c r="BJC1301" s="4"/>
      <c r="BJD1301" s="4"/>
      <c r="BJE1301" s="4"/>
      <c r="BJF1301" s="4"/>
      <c r="BJG1301" s="4"/>
      <c r="BJH1301" s="4"/>
      <c r="BJI1301" s="4"/>
      <c r="BJJ1301" s="4"/>
      <c r="BJK1301" s="4"/>
      <c r="BJL1301" s="4"/>
      <c r="BJM1301" s="4"/>
      <c r="BJN1301" s="4"/>
      <c r="BJO1301" s="4"/>
      <c r="BJP1301" s="4"/>
      <c r="BJQ1301" s="4"/>
      <c r="BJR1301" s="4"/>
      <c r="BJS1301" s="4"/>
      <c r="BJT1301" s="4"/>
      <c r="BJU1301" s="4"/>
      <c r="BJV1301" s="4"/>
      <c r="BJW1301" s="4"/>
      <c r="BJX1301" s="4"/>
      <c r="BJY1301" s="4"/>
      <c r="BJZ1301" s="4"/>
      <c r="BKA1301" s="4"/>
      <c r="BKB1301" s="4"/>
      <c r="BKC1301" s="4"/>
      <c r="BKD1301" s="4"/>
      <c r="BKE1301" s="4"/>
      <c r="BKF1301" s="4"/>
      <c r="BKG1301" s="4"/>
      <c r="BKH1301" s="4"/>
      <c r="BKI1301" s="4"/>
      <c r="BKJ1301" s="4"/>
      <c r="BKK1301" s="4"/>
      <c r="BKL1301" s="4"/>
      <c r="BKM1301" s="4"/>
      <c r="BKN1301" s="4"/>
      <c r="BKO1301" s="4"/>
      <c r="BKP1301" s="4"/>
      <c r="BKQ1301" s="4"/>
      <c r="BKR1301" s="4"/>
      <c r="BKS1301" s="4"/>
      <c r="BKT1301" s="4"/>
      <c r="BKU1301" s="4"/>
      <c r="BKV1301" s="4"/>
      <c r="BKW1301" s="4"/>
      <c r="BKX1301" s="4"/>
      <c r="BKY1301" s="4"/>
      <c r="BKZ1301" s="4"/>
      <c r="BLA1301" s="4"/>
      <c r="BLB1301" s="4"/>
      <c r="BLC1301" s="4"/>
      <c r="BLD1301" s="4"/>
      <c r="BLE1301" s="4"/>
      <c r="BLF1301" s="4"/>
      <c r="BLG1301" s="4"/>
      <c r="BLH1301" s="4"/>
      <c r="BLI1301" s="4"/>
      <c r="BLJ1301" s="4"/>
      <c r="BLK1301" s="4"/>
      <c r="BLL1301" s="4"/>
      <c r="BLM1301" s="4"/>
      <c r="BLN1301" s="4"/>
      <c r="BLO1301" s="4"/>
      <c r="BLP1301" s="4"/>
      <c r="BLQ1301" s="4"/>
      <c r="BLR1301" s="4"/>
      <c r="BLS1301" s="4"/>
      <c r="BLT1301" s="4"/>
      <c r="BLU1301" s="4"/>
      <c r="BLV1301" s="4"/>
      <c r="BLW1301" s="4"/>
      <c r="BLX1301" s="4"/>
      <c r="BLY1301" s="4"/>
      <c r="BLZ1301" s="4"/>
      <c r="BMA1301" s="4"/>
      <c r="BMB1301" s="4"/>
      <c r="BMC1301" s="4"/>
      <c r="BMD1301" s="4"/>
      <c r="BME1301" s="4"/>
      <c r="BMF1301" s="4"/>
      <c r="BMG1301" s="4"/>
      <c r="BMH1301" s="4"/>
      <c r="BMI1301" s="4"/>
      <c r="BMJ1301" s="4"/>
      <c r="BMK1301" s="4"/>
      <c r="BML1301" s="4"/>
      <c r="BMM1301" s="4"/>
      <c r="BMN1301" s="4"/>
      <c r="BMO1301" s="4"/>
      <c r="BMP1301" s="4"/>
      <c r="BMQ1301" s="4"/>
      <c r="BMR1301" s="4"/>
      <c r="BMS1301" s="4"/>
      <c r="BMT1301" s="4"/>
      <c r="BMU1301" s="4"/>
      <c r="BMV1301" s="4"/>
      <c r="BMW1301" s="4"/>
      <c r="BMX1301" s="4"/>
      <c r="BMY1301" s="4"/>
      <c r="BMZ1301" s="4"/>
      <c r="BNA1301" s="4"/>
      <c r="BNB1301" s="4"/>
      <c r="BNC1301" s="4"/>
      <c r="BND1301" s="4"/>
      <c r="BNE1301" s="4"/>
      <c r="BNF1301" s="4"/>
      <c r="BNG1301" s="4"/>
      <c r="BNH1301" s="4"/>
      <c r="BNI1301" s="4"/>
      <c r="BNJ1301" s="4"/>
      <c r="BNK1301" s="4"/>
      <c r="BNL1301" s="4"/>
      <c r="BNM1301" s="4"/>
      <c r="BNN1301" s="4"/>
      <c r="BNO1301" s="4"/>
      <c r="BNP1301" s="4"/>
      <c r="BNQ1301" s="4"/>
      <c r="BNR1301" s="4"/>
      <c r="BNS1301" s="4"/>
      <c r="BNT1301" s="4"/>
      <c r="BNU1301" s="4"/>
      <c r="BNV1301" s="4"/>
      <c r="BNW1301" s="4"/>
      <c r="BNX1301" s="4"/>
      <c r="BNY1301" s="4"/>
      <c r="BNZ1301" s="4"/>
      <c r="BOA1301" s="4"/>
      <c r="BOB1301" s="4"/>
      <c r="BOC1301" s="4"/>
      <c r="BOD1301" s="4"/>
      <c r="BOE1301" s="4"/>
      <c r="BOF1301" s="4"/>
      <c r="BOG1301" s="4"/>
      <c r="BOH1301" s="4"/>
      <c r="BOI1301" s="4"/>
      <c r="BOJ1301" s="4"/>
      <c r="BOK1301" s="4"/>
      <c r="BOL1301" s="4"/>
      <c r="BOM1301" s="4"/>
      <c r="BON1301" s="4"/>
      <c r="BOO1301" s="4"/>
      <c r="BOP1301" s="4"/>
      <c r="BOQ1301" s="4"/>
      <c r="BOR1301" s="4"/>
      <c r="BOS1301" s="4"/>
      <c r="BOT1301" s="4"/>
      <c r="BOU1301" s="4"/>
      <c r="BOV1301" s="4"/>
      <c r="BOW1301" s="4"/>
      <c r="BOX1301" s="4"/>
      <c r="BOY1301" s="4"/>
      <c r="BOZ1301" s="4"/>
      <c r="BPA1301" s="4"/>
      <c r="BPB1301" s="4"/>
      <c r="BPC1301" s="4"/>
      <c r="BPD1301" s="4"/>
      <c r="BPE1301" s="4"/>
      <c r="BPF1301" s="4"/>
      <c r="BPG1301" s="4"/>
      <c r="BPH1301" s="4"/>
      <c r="BPI1301" s="4"/>
      <c r="BPJ1301" s="4"/>
      <c r="BPK1301" s="4"/>
      <c r="BPL1301" s="4"/>
      <c r="BPM1301" s="4"/>
      <c r="BPN1301" s="4"/>
      <c r="BPO1301" s="4"/>
      <c r="BPP1301" s="4"/>
      <c r="BPQ1301" s="4"/>
      <c r="BPR1301" s="4"/>
      <c r="BPS1301" s="4"/>
      <c r="BPT1301" s="4"/>
      <c r="BPU1301" s="4"/>
      <c r="BPV1301" s="4"/>
      <c r="BPW1301" s="4"/>
      <c r="BPX1301" s="4"/>
      <c r="BPY1301" s="4"/>
      <c r="BPZ1301" s="4"/>
      <c r="BQA1301" s="4"/>
      <c r="BQB1301" s="4"/>
      <c r="BQC1301" s="4"/>
      <c r="BQD1301" s="4"/>
      <c r="BQE1301" s="4"/>
      <c r="BQF1301" s="4"/>
      <c r="BQG1301" s="4"/>
      <c r="BQH1301" s="4"/>
      <c r="BQI1301" s="4"/>
      <c r="BQJ1301" s="4"/>
      <c r="BQK1301" s="4"/>
      <c r="BQL1301" s="4"/>
      <c r="BQM1301" s="4"/>
      <c r="BQN1301" s="4"/>
      <c r="BQO1301" s="4"/>
      <c r="BQP1301" s="4"/>
      <c r="BQQ1301" s="4"/>
      <c r="BQR1301" s="4"/>
      <c r="BQS1301" s="4"/>
      <c r="BQT1301" s="4"/>
      <c r="BQU1301" s="4"/>
      <c r="BQV1301" s="4"/>
      <c r="BQW1301" s="4"/>
      <c r="BQX1301" s="4"/>
      <c r="BQY1301" s="4"/>
      <c r="BQZ1301" s="4"/>
      <c r="BRA1301" s="4"/>
      <c r="BRB1301" s="4"/>
      <c r="BRC1301" s="4"/>
      <c r="BRD1301" s="4"/>
      <c r="BRE1301" s="4"/>
      <c r="BRF1301" s="4"/>
      <c r="BRG1301" s="4"/>
      <c r="BRH1301" s="4"/>
      <c r="BRI1301" s="4"/>
      <c r="BRJ1301" s="4"/>
      <c r="BRK1301" s="4"/>
      <c r="BRL1301" s="4"/>
      <c r="BRM1301" s="4"/>
      <c r="BRN1301" s="4"/>
      <c r="BRO1301" s="4"/>
      <c r="BRP1301" s="4"/>
      <c r="BRQ1301" s="4"/>
      <c r="BRR1301" s="4"/>
      <c r="BRS1301" s="4"/>
      <c r="BRT1301" s="4"/>
      <c r="BRU1301" s="4"/>
      <c r="BRV1301" s="4"/>
      <c r="BRW1301" s="4"/>
      <c r="BRX1301" s="4"/>
      <c r="BRY1301" s="4"/>
      <c r="BRZ1301" s="4"/>
      <c r="BSA1301" s="4"/>
      <c r="BSB1301" s="4"/>
      <c r="BSC1301" s="4"/>
      <c r="BSD1301" s="4"/>
      <c r="BSE1301" s="4"/>
      <c r="BSF1301" s="4"/>
      <c r="BSG1301" s="4"/>
      <c r="BSH1301" s="4"/>
      <c r="BSI1301" s="4"/>
      <c r="BSJ1301" s="4"/>
      <c r="BSK1301" s="4"/>
      <c r="BSL1301" s="4"/>
      <c r="BSM1301" s="4"/>
      <c r="BSN1301" s="4"/>
      <c r="BSO1301" s="4"/>
      <c r="BSP1301" s="4"/>
      <c r="BSQ1301" s="4"/>
      <c r="BSR1301" s="4"/>
      <c r="BSS1301" s="4"/>
      <c r="BST1301" s="4"/>
      <c r="BSU1301" s="4"/>
      <c r="BSV1301" s="4"/>
      <c r="BSW1301" s="4"/>
      <c r="BSX1301" s="4"/>
      <c r="BSY1301" s="4"/>
      <c r="BSZ1301" s="4"/>
      <c r="BTA1301" s="4"/>
      <c r="BTB1301" s="4"/>
      <c r="BTC1301" s="4"/>
      <c r="BTD1301" s="4"/>
      <c r="BTE1301" s="4"/>
      <c r="BTF1301" s="4"/>
      <c r="BTG1301" s="4"/>
      <c r="BTH1301" s="4"/>
      <c r="BTI1301" s="4"/>
      <c r="BTJ1301" s="4"/>
      <c r="BTK1301" s="4"/>
      <c r="BTL1301" s="4"/>
      <c r="BTM1301" s="4"/>
      <c r="BTN1301" s="4"/>
      <c r="BTO1301" s="4"/>
      <c r="BTP1301" s="4"/>
      <c r="BTQ1301" s="4"/>
      <c r="BTR1301" s="4"/>
      <c r="BTS1301" s="4"/>
      <c r="BTT1301" s="4"/>
      <c r="BTU1301" s="4"/>
      <c r="BTV1301" s="4"/>
      <c r="BTW1301" s="4"/>
      <c r="BTX1301" s="4"/>
      <c r="BTY1301" s="4"/>
      <c r="BTZ1301" s="4"/>
      <c r="BUA1301" s="4"/>
      <c r="BUB1301" s="4"/>
      <c r="BUC1301" s="4"/>
      <c r="BUD1301" s="4"/>
      <c r="BUE1301" s="4"/>
      <c r="BUF1301" s="4"/>
      <c r="BUG1301" s="4"/>
      <c r="BUH1301" s="4"/>
      <c r="BUI1301" s="4"/>
      <c r="BUJ1301" s="4"/>
      <c r="BUK1301" s="4"/>
      <c r="BUL1301" s="4"/>
      <c r="BUM1301" s="4"/>
      <c r="BUN1301" s="4"/>
      <c r="BUO1301" s="4"/>
      <c r="BUP1301" s="4"/>
      <c r="BUQ1301" s="4"/>
      <c r="BUR1301" s="4"/>
      <c r="BUS1301" s="4"/>
      <c r="BUT1301" s="4"/>
      <c r="BUU1301" s="4"/>
      <c r="BUV1301" s="4"/>
      <c r="BUW1301" s="4"/>
      <c r="BUX1301" s="4"/>
      <c r="BUY1301" s="4"/>
      <c r="BUZ1301" s="4"/>
      <c r="BVA1301" s="4"/>
      <c r="BVB1301" s="4"/>
      <c r="BVC1301" s="4"/>
      <c r="BVD1301" s="4"/>
      <c r="BVE1301" s="4"/>
      <c r="BVF1301" s="4"/>
      <c r="BVG1301" s="4"/>
      <c r="BVH1301" s="4"/>
      <c r="BVI1301" s="4"/>
      <c r="BVJ1301" s="4"/>
      <c r="BVK1301" s="4"/>
      <c r="BVL1301" s="4"/>
      <c r="BVM1301" s="4"/>
      <c r="BVN1301" s="4"/>
      <c r="BVO1301" s="4"/>
      <c r="BVP1301" s="4"/>
      <c r="BVQ1301" s="4"/>
      <c r="BVR1301" s="4"/>
      <c r="BVS1301" s="4"/>
      <c r="BVT1301" s="4"/>
      <c r="BVU1301" s="4"/>
      <c r="BVV1301" s="4"/>
      <c r="BVW1301" s="4"/>
      <c r="BVX1301" s="4"/>
      <c r="BVY1301" s="4"/>
      <c r="BVZ1301" s="4"/>
      <c r="BWA1301" s="4"/>
      <c r="BWB1301" s="4"/>
      <c r="BWC1301" s="4"/>
      <c r="BWD1301" s="4"/>
      <c r="BWE1301" s="4"/>
      <c r="BWF1301" s="4"/>
      <c r="BWG1301" s="4"/>
      <c r="BWH1301" s="4"/>
      <c r="BWI1301" s="4"/>
      <c r="BWJ1301" s="4"/>
      <c r="BWK1301" s="4"/>
      <c r="BWL1301" s="4"/>
      <c r="BWM1301" s="4"/>
      <c r="BWN1301" s="4"/>
      <c r="BWO1301" s="4"/>
      <c r="BWP1301" s="4"/>
      <c r="BWQ1301" s="4"/>
      <c r="BWR1301" s="4"/>
      <c r="BWS1301" s="4"/>
      <c r="BWT1301" s="4"/>
      <c r="BWU1301" s="4"/>
      <c r="BWV1301" s="4"/>
      <c r="BWW1301" s="4"/>
      <c r="BWX1301" s="4"/>
      <c r="BWY1301" s="4"/>
      <c r="BWZ1301" s="4"/>
      <c r="BXA1301" s="4"/>
      <c r="BXB1301" s="4"/>
      <c r="BXC1301" s="4"/>
      <c r="BXD1301" s="4"/>
      <c r="BXE1301" s="4"/>
      <c r="BXF1301" s="4"/>
      <c r="BXG1301" s="4"/>
      <c r="BXH1301" s="4"/>
      <c r="BXI1301" s="4"/>
      <c r="BXJ1301" s="4"/>
      <c r="BXK1301" s="4"/>
      <c r="BXL1301" s="4"/>
      <c r="BXM1301" s="4"/>
      <c r="BXN1301" s="4"/>
      <c r="BXO1301" s="4"/>
      <c r="BXP1301" s="4"/>
      <c r="BXQ1301" s="4"/>
      <c r="BXR1301" s="4"/>
      <c r="BXS1301" s="4"/>
      <c r="BXT1301" s="4"/>
      <c r="BXU1301" s="4"/>
      <c r="BXV1301" s="4"/>
      <c r="BXW1301" s="4"/>
      <c r="BXX1301" s="4"/>
      <c r="BXY1301" s="4"/>
      <c r="BXZ1301" s="4"/>
      <c r="BYA1301" s="4"/>
      <c r="BYB1301" s="4"/>
      <c r="BYC1301" s="4"/>
      <c r="BYD1301" s="4"/>
      <c r="BYE1301" s="4"/>
      <c r="BYF1301" s="4"/>
      <c r="BYG1301" s="4"/>
      <c r="BYH1301" s="4"/>
      <c r="BYI1301" s="4"/>
      <c r="BYJ1301" s="4"/>
      <c r="BYK1301" s="4"/>
      <c r="BYL1301" s="4"/>
      <c r="BYM1301" s="4"/>
      <c r="BYN1301" s="4"/>
      <c r="BYO1301" s="4"/>
      <c r="BYP1301" s="4"/>
      <c r="BYQ1301" s="4"/>
      <c r="BYR1301" s="4"/>
      <c r="BYS1301" s="4"/>
      <c r="BYT1301" s="4"/>
      <c r="BYU1301" s="4"/>
      <c r="BYV1301" s="4"/>
      <c r="BYW1301" s="4"/>
      <c r="BYX1301" s="4"/>
      <c r="BYY1301" s="4"/>
      <c r="BYZ1301" s="4"/>
      <c r="BZA1301" s="4"/>
      <c r="BZB1301" s="4"/>
      <c r="BZC1301" s="4"/>
      <c r="BZD1301" s="4"/>
      <c r="BZE1301" s="4"/>
      <c r="BZF1301" s="4"/>
      <c r="BZG1301" s="4"/>
      <c r="BZH1301" s="4"/>
      <c r="BZI1301" s="4"/>
      <c r="BZJ1301" s="4"/>
      <c r="BZK1301" s="4"/>
      <c r="BZL1301" s="4"/>
      <c r="BZM1301" s="4"/>
      <c r="BZN1301" s="4"/>
      <c r="BZO1301" s="4"/>
      <c r="BZP1301" s="4"/>
      <c r="BZQ1301" s="4"/>
      <c r="BZR1301" s="4"/>
      <c r="BZS1301" s="4"/>
      <c r="BZT1301" s="4"/>
      <c r="BZU1301" s="4"/>
      <c r="BZV1301" s="4"/>
      <c r="BZW1301" s="4"/>
      <c r="BZX1301" s="4"/>
      <c r="BZY1301" s="4"/>
      <c r="BZZ1301" s="4"/>
      <c r="CAA1301" s="4"/>
      <c r="CAB1301" s="4"/>
      <c r="CAC1301" s="4"/>
      <c r="CAD1301" s="4"/>
      <c r="CAE1301" s="4"/>
      <c r="CAF1301" s="4"/>
      <c r="CAG1301" s="4"/>
      <c r="CAH1301" s="4"/>
      <c r="CAI1301" s="4"/>
      <c r="CAJ1301" s="4"/>
      <c r="CAK1301" s="4"/>
      <c r="CAL1301" s="4"/>
      <c r="CAM1301" s="4"/>
      <c r="CAN1301" s="4"/>
      <c r="CAO1301" s="4"/>
      <c r="CAP1301" s="4"/>
      <c r="CAQ1301" s="4"/>
      <c r="CAR1301" s="4"/>
      <c r="CAS1301" s="4"/>
      <c r="CAT1301" s="4"/>
      <c r="CAU1301" s="4"/>
      <c r="CAV1301" s="4"/>
      <c r="CAW1301" s="4"/>
      <c r="CAX1301" s="4"/>
      <c r="CAY1301" s="4"/>
      <c r="CAZ1301" s="4"/>
      <c r="CBA1301" s="4"/>
      <c r="CBB1301" s="4"/>
      <c r="CBC1301" s="4"/>
      <c r="CBD1301" s="4"/>
      <c r="CBE1301" s="4"/>
      <c r="CBF1301" s="4"/>
      <c r="CBG1301" s="4"/>
      <c r="CBH1301" s="4"/>
      <c r="CBI1301" s="4"/>
      <c r="CBJ1301" s="4"/>
      <c r="CBK1301" s="4"/>
      <c r="CBL1301" s="4"/>
      <c r="CBM1301" s="4"/>
      <c r="CBN1301" s="4"/>
      <c r="CBO1301" s="4"/>
      <c r="CBP1301" s="4"/>
      <c r="CBQ1301" s="4"/>
      <c r="CBR1301" s="4"/>
      <c r="CBS1301" s="4"/>
      <c r="CBT1301" s="4"/>
      <c r="CBU1301" s="4"/>
      <c r="CBV1301" s="4"/>
      <c r="CBW1301" s="4"/>
      <c r="CBX1301" s="4"/>
      <c r="CBY1301" s="4"/>
      <c r="CBZ1301" s="4"/>
      <c r="CCA1301" s="4"/>
      <c r="CCB1301" s="4"/>
      <c r="CCC1301" s="4"/>
      <c r="CCD1301" s="4"/>
      <c r="CCE1301" s="4"/>
      <c r="CCF1301" s="4"/>
      <c r="CCG1301" s="4"/>
      <c r="CCH1301" s="4"/>
      <c r="CCI1301" s="4"/>
      <c r="CCJ1301" s="4"/>
      <c r="CCK1301" s="4"/>
      <c r="CCL1301" s="4"/>
      <c r="CCM1301" s="4"/>
      <c r="CCN1301" s="4"/>
      <c r="CCO1301" s="4"/>
      <c r="CCP1301" s="4"/>
      <c r="CCQ1301" s="4"/>
      <c r="CCR1301" s="4"/>
      <c r="CCS1301" s="4"/>
      <c r="CCT1301" s="4"/>
      <c r="CCU1301" s="4"/>
      <c r="CCV1301" s="4"/>
      <c r="CCW1301" s="4"/>
      <c r="CCX1301" s="4"/>
      <c r="CCY1301" s="4"/>
      <c r="CCZ1301" s="4"/>
      <c r="CDA1301" s="4"/>
      <c r="CDB1301" s="4"/>
      <c r="CDC1301" s="4"/>
      <c r="CDD1301" s="4"/>
      <c r="CDE1301" s="4"/>
      <c r="CDF1301" s="4"/>
      <c r="CDG1301" s="4"/>
      <c r="CDH1301" s="4"/>
      <c r="CDI1301" s="4"/>
      <c r="CDJ1301" s="4"/>
      <c r="CDK1301" s="4"/>
      <c r="CDL1301" s="4"/>
      <c r="CDM1301" s="4"/>
      <c r="CDN1301" s="4"/>
      <c r="CDO1301" s="4"/>
      <c r="CDP1301" s="4"/>
      <c r="CDQ1301" s="4"/>
      <c r="CDR1301" s="4"/>
      <c r="CDS1301" s="4"/>
      <c r="CDT1301" s="4"/>
      <c r="CDU1301" s="4"/>
      <c r="CDV1301" s="4"/>
      <c r="CDW1301" s="4"/>
      <c r="CDX1301" s="4"/>
      <c r="CDY1301" s="4"/>
      <c r="CDZ1301" s="4"/>
      <c r="CEA1301" s="4"/>
      <c r="CEB1301" s="4"/>
      <c r="CEC1301" s="4"/>
      <c r="CED1301" s="4"/>
      <c r="CEE1301" s="4"/>
      <c r="CEF1301" s="4"/>
      <c r="CEG1301" s="4"/>
      <c r="CEH1301" s="4"/>
      <c r="CEI1301" s="4"/>
      <c r="CEJ1301" s="4"/>
      <c r="CEK1301" s="4"/>
      <c r="CEL1301" s="4"/>
      <c r="CEM1301" s="4"/>
      <c r="CEN1301" s="4"/>
      <c r="CEO1301" s="4"/>
      <c r="CEP1301" s="4"/>
      <c r="CEQ1301" s="4"/>
      <c r="CER1301" s="4"/>
      <c r="CES1301" s="4"/>
      <c r="CET1301" s="4"/>
      <c r="CEU1301" s="4"/>
      <c r="CEV1301" s="4"/>
      <c r="CEW1301" s="4"/>
      <c r="CEX1301" s="4"/>
      <c r="CEY1301" s="4"/>
      <c r="CEZ1301" s="4"/>
      <c r="CFA1301" s="4"/>
      <c r="CFB1301" s="4"/>
      <c r="CFC1301" s="4"/>
      <c r="CFD1301" s="4"/>
      <c r="CFE1301" s="4"/>
      <c r="CFF1301" s="4"/>
      <c r="CFG1301" s="4"/>
      <c r="CFH1301" s="4"/>
      <c r="CFI1301" s="4"/>
      <c r="CFJ1301" s="4"/>
      <c r="CFK1301" s="4"/>
      <c r="CFL1301" s="4"/>
      <c r="CFM1301" s="4"/>
      <c r="CFN1301" s="4"/>
      <c r="CFO1301" s="4"/>
      <c r="CFP1301" s="4"/>
      <c r="CFQ1301" s="4"/>
      <c r="CFR1301" s="4"/>
      <c r="CFS1301" s="4"/>
      <c r="CFT1301" s="4"/>
      <c r="CFU1301" s="4"/>
      <c r="CFV1301" s="4"/>
      <c r="CFW1301" s="4"/>
      <c r="CFX1301" s="4"/>
      <c r="CFY1301" s="4"/>
      <c r="CFZ1301" s="4"/>
      <c r="CGA1301" s="4"/>
      <c r="CGB1301" s="4"/>
      <c r="CGC1301" s="4"/>
      <c r="CGD1301" s="4"/>
      <c r="CGE1301" s="4"/>
      <c r="CGF1301" s="4"/>
      <c r="CGG1301" s="4"/>
      <c r="CGH1301" s="4"/>
      <c r="CGI1301" s="4"/>
      <c r="CGJ1301" s="4"/>
      <c r="CGK1301" s="4"/>
      <c r="CGL1301" s="4"/>
      <c r="CGM1301" s="4"/>
      <c r="CGN1301" s="4"/>
      <c r="CGO1301" s="4"/>
      <c r="CGP1301" s="4"/>
      <c r="CGQ1301" s="4"/>
      <c r="CGR1301" s="4"/>
      <c r="CGS1301" s="4"/>
      <c r="CGT1301" s="4"/>
      <c r="CGU1301" s="4"/>
      <c r="CGV1301" s="4"/>
      <c r="CGW1301" s="4"/>
      <c r="CGX1301" s="4"/>
      <c r="CGY1301" s="4"/>
      <c r="CGZ1301" s="4"/>
      <c r="CHA1301" s="4"/>
      <c r="CHB1301" s="4"/>
      <c r="CHC1301" s="4"/>
      <c r="CHD1301" s="4"/>
      <c r="CHE1301" s="4"/>
      <c r="CHF1301" s="4"/>
      <c r="CHG1301" s="4"/>
      <c r="CHH1301" s="4"/>
      <c r="CHI1301" s="4"/>
      <c r="CHJ1301" s="4"/>
      <c r="CHK1301" s="4"/>
      <c r="CHL1301" s="4"/>
      <c r="CHM1301" s="4"/>
      <c r="CHN1301" s="4"/>
      <c r="CHO1301" s="4"/>
      <c r="CHP1301" s="4"/>
      <c r="CHQ1301" s="4"/>
      <c r="CHR1301" s="4"/>
      <c r="CHS1301" s="4"/>
      <c r="CHT1301" s="4"/>
      <c r="CHU1301" s="4"/>
      <c r="CHV1301" s="4"/>
      <c r="CHW1301" s="4"/>
      <c r="CHX1301" s="4"/>
      <c r="CHY1301" s="4"/>
      <c r="CHZ1301" s="4"/>
      <c r="CIA1301" s="4"/>
      <c r="CIB1301" s="4"/>
      <c r="CIC1301" s="4"/>
      <c r="CID1301" s="4"/>
      <c r="CIE1301" s="4"/>
      <c r="CIF1301" s="4"/>
      <c r="CIG1301" s="4"/>
      <c r="CIH1301" s="4"/>
      <c r="CII1301" s="4"/>
      <c r="CIJ1301" s="4"/>
      <c r="CIK1301" s="4"/>
      <c r="CIL1301" s="4"/>
      <c r="CIM1301" s="4"/>
      <c r="CIN1301" s="4"/>
      <c r="CIO1301" s="4"/>
      <c r="CIP1301" s="4"/>
      <c r="CIQ1301" s="4"/>
      <c r="CIR1301" s="4"/>
      <c r="CIS1301" s="4"/>
      <c r="CIT1301" s="4"/>
      <c r="CIU1301" s="4"/>
      <c r="CIV1301" s="4"/>
      <c r="CIW1301" s="4"/>
      <c r="CIX1301" s="4"/>
      <c r="CIY1301" s="4"/>
      <c r="CIZ1301" s="4"/>
      <c r="CJA1301" s="4"/>
      <c r="CJB1301" s="4"/>
      <c r="CJC1301" s="4"/>
      <c r="CJD1301" s="4"/>
      <c r="CJE1301" s="4"/>
      <c r="CJF1301" s="4"/>
      <c r="CJG1301" s="4"/>
      <c r="CJH1301" s="4"/>
      <c r="CJI1301" s="4"/>
      <c r="CJJ1301" s="4"/>
      <c r="CJK1301" s="4"/>
      <c r="CJL1301" s="4"/>
      <c r="CJM1301" s="4"/>
      <c r="CJN1301" s="4"/>
      <c r="CJO1301" s="4"/>
      <c r="CJP1301" s="4"/>
      <c r="CJQ1301" s="4"/>
      <c r="CJR1301" s="4"/>
      <c r="CJS1301" s="4"/>
      <c r="CJT1301" s="4"/>
      <c r="CJU1301" s="4"/>
      <c r="CJV1301" s="4"/>
      <c r="CJW1301" s="4"/>
      <c r="CJX1301" s="4"/>
      <c r="CJY1301" s="4"/>
      <c r="CJZ1301" s="4"/>
      <c r="CKA1301" s="4"/>
      <c r="CKB1301" s="4"/>
      <c r="CKC1301" s="4"/>
      <c r="CKD1301" s="4"/>
      <c r="CKE1301" s="4"/>
      <c r="CKF1301" s="4"/>
      <c r="CKG1301" s="4"/>
      <c r="CKH1301" s="4"/>
      <c r="CKI1301" s="4"/>
      <c r="CKJ1301" s="4"/>
      <c r="CKK1301" s="4"/>
      <c r="CKL1301" s="4"/>
      <c r="CKM1301" s="4"/>
      <c r="CKN1301" s="4"/>
      <c r="CKO1301" s="4"/>
      <c r="CKP1301" s="4"/>
      <c r="CKQ1301" s="4"/>
      <c r="CKR1301" s="4"/>
      <c r="CKS1301" s="4"/>
      <c r="CKT1301" s="4"/>
      <c r="CKU1301" s="4"/>
      <c r="CKV1301" s="4"/>
      <c r="CKW1301" s="4"/>
      <c r="CKX1301" s="4"/>
      <c r="CKY1301" s="4"/>
      <c r="CKZ1301" s="4"/>
      <c r="CLA1301" s="4"/>
      <c r="CLB1301" s="4"/>
      <c r="CLC1301" s="4"/>
      <c r="CLD1301" s="4"/>
      <c r="CLE1301" s="4"/>
      <c r="CLF1301" s="4"/>
      <c r="CLG1301" s="4"/>
      <c r="CLH1301" s="4"/>
      <c r="CLI1301" s="4"/>
      <c r="CLJ1301" s="4"/>
      <c r="CLK1301" s="4"/>
      <c r="CLL1301" s="4"/>
      <c r="CLM1301" s="4"/>
      <c r="CLN1301" s="4"/>
      <c r="CLO1301" s="4"/>
      <c r="CLP1301" s="4"/>
      <c r="CLQ1301" s="4"/>
      <c r="CLR1301" s="4"/>
      <c r="CLS1301" s="4"/>
      <c r="CLT1301" s="4"/>
      <c r="CLU1301" s="4"/>
      <c r="CLV1301" s="4"/>
      <c r="CLW1301" s="4"/>
      <c r="CLX1301" s="4"/>
      <c r="CLY1301" s="4"/>
      <c r="CLZ1301" s="4"/>
      <c r="CMA1301" s="4"/>
      <c r="CMB1301" s="4"/>
      <c r="CMC1301" s="4"/>
      <c r="CMD1301" s="4"/>
      <c r="CME1301" s="4"/>
      <c r="CMF1301" s="4"/>
      <c r="CMG1301" s="4"/>
      <c r="CMH1301" s="4"/>
      <c r="CMI1301" s="4"/>
      <c r="CMJ1301" s="4"/>
      <c r="CMK1301" s="4"/>
      <c r="CML1301" s="4"/>
      <c r="CMM1301" s="4"/>
      <c r="CMN1301" s="4"/>
      <c r="CMO1301" s="4"/>
      <c r="CMP1301" s="4"/>
      <c r="CMQ1301" s="4"/>
      <c r="CMR1301" s="4"/>
      <c r="CMS1301" s="4"/>
      <c r="CMT1301" s="4"/>
      <c r="CMU1301" s="4"/>
      <c r="CMV1301" s="4"/>
      <c r="CMW1301" s="4"/>
      <c r="CMX1301" s="4"/>
      <c r="CMY1301" s="4"/>
      <c r="CMZ1301" s="4"/>
      <c r="CNA1301" s="4"/>
      <c r="CNB1301" s="4"/>
      <c r="CNC1301" s="4"/>
      <c r="CND1301" s="4"/>
      <c r="CNE1301" s="4"/>
      <c r="CNF1301" s="4"/>
      <c r="CNG1301" s="4"/>
      <c r="CNH1301" s="4"/>
      <c r="CNI1301" s="4"/>
      <c r="CNJ1301" s="4"/>
      <c r="CNK1301" s="4"/>
      <c r="CNL1301" s="4"/>
      <c r="CNM1301" s="4"/>
      <c r="CNN1301" s="4"/>
      <c r="CNO1301" s="4"/>
      <c r="CNP1301" s="4"/>
      <c r="CNQ1301" s="4"/>
      <c r="CNR1301" s="4"/>
      <c r="CNS1301" s="4"/>
      <c r="CNT1301" s="4"/>
      <c r="CNU1301" s="4"/>
      <c r="CNV1301" s="4"/>
      <c r="CNW1301" s="4"/>
      <c r="CNX1301" s="4"/>
      <c r="CNY1301" s="4"/>
      <c r="CNZ1301" s="4"/>
      <c r="COA1301" s="4"/>
      <c r="COB1301" s="4"/>
      <c r="COC1301" s="4"/>
      <c r="COD1301" s="4"/>
      <c r="COE1301" s="4"/>
      <c r="COF1301" s="4"/>
      <c r="COG1301" s="4"/>
      <c r="COH1301" s="4"/>
      <c r="COI1301" s="4"/>
      <c r="COJ1301" s="4"/>
      <c r="COK1301" s="4"/>
      <c r="COL1301" s="4"/>
      <c r="COM1301" s="4"/>
      <c r="CON1301" s="4"/>
      <c r="COO1301" s="4"/>
      <c r="COP1301" s="4"/>
      <c r="COQ1301" s="4"/>
      <c r="COR1301" s="4"/>
      <c r="COS1301" s="4"/>
      <c r="COT1301" s="4"/>
      <c r="COU1301" s="4"/>
      <c r="COV1301" s="4"/>
      <c r="COW1301" s="4"/>
      <c r="COX1301" s="4"/>
      <c r="COY1301" s="4"/>
      <c r="COZ1301" s="4"/>
      <c r="CPA1301" s="4"/>
      <c r="CPB1301" s="4"/>
      <c r="CPC1301" s="4"/>
      <c r="CPD1301" s="4"/>
      <c r="CPE1301" s="4"/>
      <c r="CPF1301" s="4"/>
      <c r="CPG1301" s="4"/>
      <c r="CPH1301" s="4"/>
      <c r="CPI1301" s="4"/>
      <c r="CPJ1301" s="4"/>
      <c r="CPK1301" s="4"/>
      <c r="CPL1301" s="4"/>
      <c r="CPM1301" s="4"/>
      <c r="CPN1301" s="4"/>
      <c r="CPO1301" s="4"/>
      <c r="CPP1301" s="4"/>
      <c r="CPQ1301" s="4"/>
      <c r="CPR1301" s="4"/>
      <c r="CPS1301" s="4"/>
      <c r="CPT1301" s="4"/>
      <c r="CPU1301" s="4"/>
      <c r="CPV1301" s="4"/>
      <c r="CPW1301" s="4"/>
      <c r="CPX1301" s="4"/>
      <c r="CPY1301" s="4"/>
      <c r="CPZ1301" s="4"/>
      <c r="CQA1301" s="4"/>
      <c r="CQB1301" s="4"/>
      <c r="CQC1301" s="4"/>
      <c r="CQD1301" s="4"/>
      <c r="CQE1301" s="4"/>
      <c r="CQF1301" s="4"/>
      <c r="CQG1301" s="4"/>
      <c r="CQH1301" s="4"/>
      <c r="CQI1301" s="4"/>
      <c r="CQJ1301" s="4"/>
      <c r="CQK1301" s="4"/>
      <c r="CQL1301" s="4"/>
      <c r="CQM1301" s="4"/>
      <c r="CQN1301" s="4"/>
      <c r="CQO1301" s="4"/>
      <c r="CQP1301" s="4"/>
      <c r="CQQ1301" s="4"/>
      <c r="CQR1301" s="4"/>
      <c r="CQS1301" s="4"/>
      <c r="CQT1301" s="4"/>
      <c r="CQU1301" s="4"/>
      <c r="CQV1301" s="4"/>
      <c r="CQW1301" s="4"/>
      <c r="CQX1301" s="4"/>
      <c r="CQY1301" s="4"/>
      <c r="CQZ1301" s="4"/>
      <c r="CRA1301" s="4"/>
      <c r="CRB1301" s="4"/>
      <c r="CRC1301" s="4"/>
      <c r="CRD1301" s="4"/>
      <c r="CRE1301" s="4"/>
      <c r="CRF1301" s="4"/>
      <c r="CRG1301" s="4"/>
      <c r="CRH1301" s="4"/>
      <c r="CRI1301" s="4"/>
      <c r="CRJ1301" s="4"/>
      <c r="CRK1301" s="4"/>
      <c r="CRL1301" s="4"/>
      <c r="CRM1301" s="4"/>
      <c r="CRN1301" s="4"/>
      <c r="CRO1301" s="4"/>
      <c r="CRP1301" s="4"/>
      <c r="CRQ1301" s="4"/>
      <c r="CRR1301" s="4"/>
      <c r="CRS1301" s="4"/>
      <c r="CRT1301" s="4"/>
      <c r="CRU1301" s="4"/>
      <c r="CRV1301" s="4"/>
      <c r="CRW1301" s="4"/>
      <c r="CRX1301" s="4"/>
      <c r="CRY1301" s="4"/>
      <c r="CRZ1301" s="4"/>
      <c r="CSA1301" s="4"/>
      <c r="CSB1301" s="4"/>
      <c r="CSC1301" s="4"/>
      <c r="CSD1301" s="4"/>
      <c r="CSE1301" s="4"/>
      <c r="CSF1301" s="4"/>
      <c r="CSG1301" s="4"/>
      <c r="CSH1301" s="4"/>
      <c r="CSI1301" s="4"/>
      <c r="CSJ1301" s="4"/>
      <c r="CSK1301" s="4"/>
      <c r="CSL1301" s="4"/>
      <c r="CSM1301" s="4"/>
      <c r="CSN1301" s="4"/>
      <c r="CSO1301" s="4"/>
      <c r="CSP1301" s="4"/>
      <c r="CSQ1301" s="4"/>
      <c r="CSR1301" s="4"/>
      <c r="CSS1301" s="4"/>
      <c r="CST1301" s="4"/>
      <c r="CSU1301" s="4"/>
      <c r="CSV1301" s="4"/>
      <c r="CSW1301" s="4"/>
      <c r="CSX1301" s="4"/>
      <c r="CSY1301" s="4"/>
      <c r="CSZ1301" s="4"/>
      <c r="CTA1301" s="4"/>
      <c r="CTB1301" s="4"/>
      <c r="CTC1301" s="4"/>
      <c r="CTD1301" s="4"/>
      <c r="CTE1301" s="4"/>
      <c r="CTF1301" s="4"/>
      <c r="CTG1301" s="4"/>
      <c r="CTH1301" s="4"/>
      <c r="CTI1301" s="4"/>
      <c r="CTJ1301" s="4"/>
      <c r="CTK1301" s="4"/>
      <c r="CTL1301" s="4"/>
      <c r="CTM1301" s="4"/>
      <c r="CTN1301" s="4"/>
      <c r="CTO1301" s="4"/>
      <c r="CTP1301" s="4"/>
      <c r="CTQ1301" s="4"/>
      <c r="CTR1301" s="4"/>
      <c r="CTS1301" s="4"/>
      <c r="CTT1301" s="4"/>
      <c r="CTU1301" s="4"/>
      <c r="CTV1301" s="4"/>
      <c r="CTW1301" s="4"/>
      <c r="CTX1301" s="4"/>
      <c r="CTY1301" s="4"/>
      <c r="CTZ1301" s="4"/>
      <c r="CUA1301" s="4"/>
      <c r="CUB1301" s="4"/>
      <c r="CUC1301" s="4"/>
      <c r="CUD1301" s="4"/>
      <c r="CUE1301" s="4"/>
      <c r="CUF1301" s="4"/>
      <c r="CUG1301" s="4"/>
      <c r="CUH1301" s="4"/>
      <c r="CUI1301" s="4"/>
      <c r="CUJ1301" s="4"/>
      <c r="CUK1301" s="4"/>
      <c r="CUL1301" s="4"/>
      <c r="CUM1301" s="4"/>
      <c r="CUN1301" s="4"/>
      <c r="CUO1301" s="4"/>
      <c r="CUP1301" s="4"/>
      <c r="CUQ1301" s="4"/>
      <c r="CUR1301" s="4"/>
      <c r="CUS1301" s="4"/>
      <c r="CUT1301" s="4"/>
      <c r="CUU1301" s="4"/>
      <c r="CUV1301" s="4"/>
      <c r="CUW1301" s="4"/>
      <c r="CUX1301" s="4"/>
      <c r="CUY1301" s="4"/>
      <c r="CUZ1301" s="4"/>
      <c r="CVA1301" s="4"/>
      <c r="CVB1301" s="4"/>
      <c r="CVC1301" s="4"/>
      <c r="CVD1301" s="4"/>
      <c r="CVE1301" s="4"/>
      <c r="CVF1301" s="4"/>
      <c r="CVG1301" s="4"/>
      <c r="CVH1301" s="4"/>
      <c r="CVI1301" s="4"/>
      <c r="CVJ1301" s="4"/>
      <c r="CVK1301" s="4"/>
      <c r="CVL1301" s="4"/>
      <c r="CVM1301" s="4"/>
      <c r="CVN1301" s="4"/>
      <c r="CVO1301" s="4"/>
      <c r="CVP1301" s="4"/>
      <c r="CVQ1301" s="4"/>
      <c r="CVR1301" s="4"/>
      <c r="CVS1301" s="4"/>
      <c r="CVT1301" s="4"/>
      <c r="CVU1301" s="4"/>
      <c r="CVV1301" s="4"/>
      <c r="CVW1301" s="4"/>
      <c r="CVX1301" s="4"/>
      <c r="CVY1301" s="4"/>
      <c r="CVZ1301" s="4"/>
      <c r="CWA1301" s="4"/>
      <c r="CWB1301" s="4"/>
      <c r="CWC1301" s="4"/>
      <c r="CWD1301" s="4"/>
      <c r="CWE1301" s="4"/>
      <c r="CWF1301" s="4"/>
      <c r="CWG1301" s="4"/>
      <c r="CWH1301" s="4"/>
      <c r="CWI1301" s="4"/>
      <c r="CWJ1301" s="4"/>
      <c r="CWK1301" s="4"/>
      <c r="CWL1301" s="4"/>
      <c r="CWM1301" s="4"/>
      <c r="CWN1301" s="4"/>
      <c r="CWO1301" s="4"/>
      <c r="CWP1301" s="4"/>
      <c r="CWQ1301" s="4"/>
      <c r="CWR1301" s="4"/>
      <c r="CWS1301" s="4"/>
      <c r="CWT1301" s="4"/>
      <c r="CWU1301" s="4"/>
      <c r="CWV1301" s="4"/>
      <c r="CWW1301" s="4"/>
      <c r="CWX1301" s="4"/>
      <c r="CWY1301" s="4"/>
      <c r="CWZ1301" s="4"/>
      <c r="CXA1301" s="4"/>
      <c r="CXB1301" s="4"/>
      <c r="CXC1301" s="4"/>
      <c r="CXD1301" s="4"/>
      <c r="CXE1301" s="4"/>
      <c r="CXF1301" s="4"/>
      <c r="CXG1301" s="4"/>
      <c r="CXH1301" s="4"/>
      <c r="CXI1301" s="4"/>
      <c r="CXJ1301" s="4"/>
      <c r="CXK1301" s="4"/>
      <c r="CXL1301" s="4"/>
      <c r="CXM1301" s="4"/>
      <c r="CXN1301" s="4"/>
      <c r="CXO1301" s="4"/>
      <c r="CXP1301" s="4"/>
      <c r="CXQ1301" s="4"/>
      <c r="CXR1301" s="4"/>
      <c r="CXS1301" s="4"/>
      <c r="CXT1301" s="4"/>
      <c r="CXU1301" s="4"/>
      <c r="CXV1301" s="4"/>
      <c r="CXW1301" s="4"/>
      <c r="CXX1301" s="4"/>
      <c r="CXY1301" s="4"/>
      <c r="CXZ1301" s="4"/>
      <c r="CYA1301" s="4"/>
      <c r="CYB1301" s="4"/>
      <c r="CYC1301" s="4"/>
      <c r="CYD1301" s="4"/>
      <c r="CYE1301" s="4"/>
      <c r="CYF1301" s="4"/>
      <c r="CYG1301" s="4"/>
      <c r="CYH1301" s="4"/>
      <c r="CYI1301" s="4"/>
      <c r="CYJ1301" s="4"/>
      <c r="CYK1301" s="4"/>
      <c r="CYL1301" s="4"/>
      <c r="CYM1301" s="4"/>
      <c r="CYN1301" s="4"/>
      <c r="CYO1301" s="4"/>
      <c r="CYP1301" s="4"/>
      <c r="CYQ1301" s="4"/>
      <c r="CYR1301" s="4"/>
      <c r="CYS1301" s="4"/>
      <c r="CYT1301" s="4"/>
      <c r="CYU1301" s="4"/>
      <c r="CYV1301" s="4"/>
      <c r="CYW1301" s="4"/>
      <c r="CYX1301" s="4"/>
      <c r="CYY1301" s="4"/>
      <c r="CYZ1301" s="4"/>
      <c r="CZA1301" s="4"/>
      <c r="CZB1301" s="4"/>
      <c r="CZC1301" s="4"/>
      <c r="CZD1301" s="4"/>
      <c r="CZE1301" s="4"/>
      <c r="CZF1301" s="4"/>
      <c r="CZG1301" s="4"/>
      <c r="CZH1301" s="4"/>
      <c r="CZI1301" s="4"/>
      <c r="CZJ1301" s="4"/>
      <c r="CZK1301" s="4"/>
      <c r="CZL1301" s="4"/>
      <c r="CZM1301" s="4"/>
      <c r="CZN1301" s="4"/>
      <c r="CZO1301" s="4"/>
      <c r="CZP1301" s="4"/>
    </row>
    <row r="1302" spans="1:2720" ht="15.75" hidden="1" customHeight="1" x14ac:dyDescent="0.25">
      <c r="A1302" s="875">
        <v>1306</v>
      </c>
      <c r="B1302" s="2017"/>
      <c r="C1302" s="193" t="s">
        <v>9575</v>
      </c>
      <c r="D1302" s="193" t="s">
        <v>23</v>
      </c>
      <c r="E1302" s="193" t="s">
        <v>4126</v>
      </c>
      <c r="F1302" s="193">
        <v>631325</v>
      </c>
      <c r="G1302" s="193">
        <v>36</v>
      </c>
      <c r="H1302" s="193" t="s">
        <v>2633</v>
      </c>
      <c r="I1302" s="193" t="s">
        <v>2633</v>
      </c>
      <c r="J1302" s="193" t="s">
        <v>2634</v>
      </c>
      <c r="K1302" s="193">
        <v>536350889</v>
      </c>
      <c r="L1302" s="193">
        <v>99</v>
      </c>
      <c r="M1302" s="193">
        <v>152</v>
      </c>
      <c r="N1302" s="194">
        <f t="shared" si="284"/>
        <v>42.849722991689752</v>
      </c>
      <c r="O1302" s="195">
        <v>2</v>
      </c>
      <c r="P1302" s="196">
        <f t="shared" si="295"/>
        <v>57.76</v>
      </c>
      <c r="Q1302" s="196">
        <f t="shared" si="296"/>
        <v>41.24</v>
      </c>
      <c r="R1302" s="197"/>
      <c r="S1302" s="198">
        <v>41903</v>
      </c>
      <c r="T1302" s="197" t="s">
        <v>253</v>
      </c>
      <c r="U1302" s="197" t="s">
        <v>2490</v>
      </c>
      <c r="V1302" s="197" t="s">
        <v>9576</v>
      </c>
      <c r="W1302" s="197"/>
      <c r="X1302" s="197"/>
      <c r="Y1302" s="197"/>
      <c r="Z1302" s="197"/>
      <c r="AA1302" s="197"/>
      <c r="AB1302" s="197" t="s">
        <v>2633</v>
      </c>
      <c r="AC1302" s="197"/>
      <c r="AD1302" s="197" t="s">
        <v>2633</v>
      </c>
      <c r="AE1302" s="197"/>
      <c r="AF1302" s="197"/>
      <c r="AG1302" s="197"/>
      <c r="AH1302" s="197"/>
      <c r="AI1302" s="197"/>
      <c r="AJ1302" s="197"/>
      <c r="AK1302" s="197"/>
      <c r="AL1302" s="197"/>
      <c r="AM1302" s="197"/>
      <c r="AN1302" s="197" t="s">
        <v>2633</v>
      </c>
      <c r="AO1302" s="197" t="s">
        <v>4075</v>
      </c>
      <c r="AP1302" s="197" t="s">
        <v>4077</v>
      </c>
      <c r="AQ1302" s="197" t="s">
        <v>2637</v>
      </c>
      <c r="AR1302" s="197" t="s">
        <v>4075</v>
      </c>
      <c r="AS1302" s="197" t="s">
        <v>4078</v>
      </c>
      <c r="AT1302" s="197"/>
      <c r="AU1302" s="197"/>
      <c r="AV1302" s="197"/>
      <c r="AW1302" s="197"/>
      <c r="AX1302" s="197"/>
      <c r="AY1302" s="197"/>
      <c r="AZ1302" s="197"/>
      <c r="BA1302" s="197" t="s">
        <v>3970</v>
      </c>
      <c r="BB1302" s="197"/>
      <c r="BC1302" s="197"/>
      <c r="BD1302" s="197"/>
      <c r="BE1302" s="197" t="s">
        <v>2634</v>
      </c>
      <c r="BF1302" s="197"/>
      <c r="BG1302" s="197"/>
      <c r="BH1302" s="197"/>
      <c r="BI1302" s="197"/>
      <c r="BJ1302" s="197" t="s">
        <v>9225</v>
      </c>
      <c r="BK1302" s="197" t="s">
        <v>9778</v>
      </c>
      <c r="BL1302" s="197">
        <v>92.6</v>
      </c>
      <c r="BM1302" s="199">
        <f t="shared" si="287"/>
        <v>15.51891367604269</v>
      </c>
      <c r="BN1302" s="197" t="s">
        <v>10269</v>
      </c>
      <c r="BO1302" s="197">
        <v>85</v>
      </c>
      <c r="BP1302" s="196">
        <f t="shared" si="294"/>
        <v>33.947623666343354</v>
      </c>
      <c r="BQ1302" s="197" t="s">
        <v>4807</v>
      </c>
      <c r="BR1302" s="197">
        <v>78</v>
      </c>
      <c r="BS1302" s="196">
        <f t="shared" si="288"/>
        <v>50.921435499515034</v>
      </c>
      <c r="BT1302" s="197" t="s">
        <v>1831</v>
      </c>
      <c r="BU1302" s="197">
        <v>73</v>
      </c>
      <c r="BV1302" s="199">
        <f t="shared" si="291"/>
        <v>63.045586808923368</v>
      </c>
      <c r="BW1302" s="197"/>
      <c r="BX1302" s="197"/>
      <c r="BY1302" s="196">
        <f t="shared" si="292"/>
        <v>240.05819592628518</v>
      </c>
      <c r="BZ1302" s="197"/>
      <c r="CA1302" s="197"/>
      <c r="CB1302" s="196">
        <f t="shared" si="289"/>
        <v>240.05819592628518</v>
      </c>
      <c r="CC1302" s="197"/>
      <c r="CD1302" s="197"/>
      <c r="CE1302" s="196">
        <f t="shared" si="285"/>
        <v>240.05819592628518</v>
      </c>
      <c r="CF1302" s="197"/>
      <c r="CG1302" s="197"/>
      <c r="CH1302" s="196">
        <f t="shared" si="290"/>
        <v>240.05819592628518</v>
      </c>
      <c r="CI1302" s="197"/>
      <c r="CJ1302" s="197"/>
      <c r="CK1302" s="196">
        <f t="shared" si="293"/>
        <v>240.05819592628518</v>
      </c>
      <c r="CL1302" s="197">
        <v>73</v>
      </c>
      <c r="CM1302" s="196">
        <f t="shared" si="297"/>
        <v>63.045586808923368</v>
      </c>
      <c r="CN1302" s="197">
        <v>85</v>
      </c>
      <c r="CO1302" s="197"/>
      <c r="CP1302" s="197"/>
      <c r="CQ1302" s="200"/>
      <c r="CR1302" s="200"/>
      <c r="CS1302" s="201"/>
      <c r="CT1302" s="202"/>
      <c r="CU1302" s="202"/>
      <c r="CV1302" s="202"/>
      <c r="CW1302" s="202"/>
      <c r="CX1302" s="203">
        <f t="shared" si="286"/>
        <v>0</v>
      </c>
      <c r="CY1302" s="895"/>
      <c r="CZ1302" s="895" t="s">
        <v>2633</v>
      </c>
      <c r="DA1302" s="895" t="s">
        <v>3975</v>
      </c>
      <c r="DB1302" s="894" t="s">
        <v>2643</v>
      </c>
      <c r="DC1302" s="894"/>
      <c r="DD1302" s="894"/>
      <c r="DE1302" s="894"/>
      <c r="DF1302" s="894"/>
      <c r="DG1302" s="894"/>
      <c r="DH1302" s="894"/>
      <c r="DI1302" s="894"/>
      <c r="DJ1302" s="894"/>
      <c r="DK1302" s="894"/>
      <c r="DL1302" s="894"/>
      <c r="DM1302" s="894" t="s">
        <v>2661</v>
      </c>
      <c r="DN1302" s="98" t="s">
        <v>4001</v>
      </c>
      <c r="DO1302" s="98"/>
      <c r="DP1302" s="98"/>
      <c r="DQ1302" s="98"/>
      <c r="DR1302" s="98"/>
      <c r="DS1302" s="98"/>
      <c r="DT1302" s="98"/>
      <c r="DU1302" s="894"/>
      <c r="DV1302" s="894"/>
      <c r="DW1302" s="894"/>
      <c r="DX1302" s="832" t="s">
        <v>9577</v>
      </c>
      <c r="DY1302" s="10"/>
      <c r="DZ1302" s="833" t="s">
        <v>101</v>
      </c>
      <c r="EA1302" s="98">
        <v>3</v>
      </c>
      <c r="EB1302" s="119"/>
      <c r="EC1302" s="833" t="s">
        <v>2194</v>
      </c>
      <c r="ED1302" s="10" t="s">
        <v>5821</v>
      </c>
      <c r="EE1302" s="10"/>
      <c r="EF1302" s="4"/>
      <c r="EG1302" s="4"/>
      <c r="EH1302" s="4"/>
      <c r="EI1302" s="4"/>
      <c r="EJ1302" s="4"/>
      <c r="EK1302" s="4"/>
      <c r="EL1302" s="4"/>
      <c r="EM1302" s="4"/>
      <c r="EN1302" s="4"/>
      <c r="EO1302" s="4"/>
      <c r="EP1302" s="4"/>
      <c r="EQ1302" s="4"/>
      <c r="ER1302" s="4"/>
      <c r="ES1302" s="4"/>
      <c r="ET1302" s="4"/>
      <c r="EU1302" s="4"/>
      <c r="EV1302" s="4"/>
      <c r="EW1302" s="4"/>
      <c r="EX1302" s="4"/>
      <c r="EY1302" s="4"/>
      <c r="EZ1302" s="4"/>
      <c r="FA1302" s="4"/>
      <c r="FB1302" s="4"/>
      <c r="FC1302" s="4"/>
      <c r="FD1302" s="4"/>
      <c r="FE1302" s="4"/>
      <c r="FF1302" s="4"/>
      <c r="FG1302" s="4"/>
      <c r="FH1302" s="4"/>
      <c r="FI1302" s="4"/>
      <c r="FJ1302" s="4"/>
      <c r="FK1302" s="4"/>
      <c r="FL1302" s="4"/>
      <c r="FM1302" s="4"/>
      <c r="FN1302" s="4"/>
      <c r="FO1302" s="4"/>
      <c r="FP1302" s="4"/>
      <c r="FQ1302" s="4"/>
      <c r="FR1302" s="4"/>
      <c r="FS1302" s="4"/>
      <c r="FT1302" s="4"/>
      <c r="FU1302" s="4"/>
      <c r="FV1302" s="4"/>
      <c r="FW1302" s="4"/>
      <c r="FX1302" s="4"/>
      <c r="FY1302" s="4"/>
      <c r="FZ1302" s="4"/>
      <c r="GA1302" s="4"/>
      <c r="GB1302" s="4"/>
      <c r="GC1302" s="4"/>
      <c r="GD1302" s="4"/>
      <c r="GE1302" s="4"/>
      <c r="GF1302" s="4"/>
      <c r="GG1302" s="4"/>
      <c r="GH1302" s="4"/>
      <c r="GI1302" s="4"/>
      <c r="GJ1302" s="4"/>
      <c r="GK1302" s="4"/>
      <c r="GL1302" s="4"/>
      <c r="GM1302" s="4"/>
      <c r="GN1302" s="4"/>
      <c r="GO1302" s="4"/>
      <c r="GP1302" s="4"/>
      <c r="GQ1302" s="4"/>
      <c r="GR1302" s="4"/>
      <c r="GS1302" s="4"/>
      <c r="GT1302" s="4"/>
      <c r="GU1302" s="4"/>
      <c r="GV1302" s="4"/>
      <c r="GW1302" s="4"/>
      <c r="GX1302" s="4"/>
      <c r="GY1302" s="4"/>
      <c r="GZ1302" s="4"/>
      <c r="HA1302" s="4"/>
      <c r="HB1302" s="4"/>
      <c r="HC1302" s="4"/>
      <c r="HD1302" s="4"/>
      <c r="HE1302" s="4"/>
      <c r="HF1302" s="4"/>
      <c r="HG1302" s="4"/>
      <c r="HH1302" s="4"/>
      <c r="HI1302" s="4"/>
      <c r="HJ1302" s="4"/>
      <c r="HK1302" s="4"/>
      <c r="HL1302" s="4"/>
      <c r="HM1302" s="4"/>
      <c r="HN1302" s="4"/>
      <c r="HO1302" s="4"/>
      <c r="HP1302" s="4"/>
      <c r="HQ1302" s="4"/>
      <c r="HR1302" s="4"/>
      <c r="HS1302" s="4"/>
      <c r="HT1302" s="4"/>
      <c r="HU1302" s="4"/>
      <c r="HV1302" s="4"/>
      <c r="HW1302" s="4"/>
      <c r="HX1302" s="4"/>
      <c r="HY1302" s="4"/>
      <c r="HZ1302" s="4"/>
      <c r="IA1302" s="4"/>
      <c r="IB1302" s="4"/>
      <c r="IC1302" s="4"/>
      <c r="ID1302" s="4"/>
      <c r="IE1302" s="4"/>
      <c r="IF1302" s="4"/>
      <c r="IG1302" s="4"/>
      <c r="IH1302" s="4"/>
      <c r="II1302" s="4"/>
      <c r="IJ1302" s="4"/>
      <c r="IK1302" s="4"/>
      <c r="IL1302" s="4"/>
      <c r="IM1302" s="4"/>
      <c r="IN1302" s="4"/>
      <c r="IO1302" s="4"/>
      <c r="IP1302" s="4"/>
      <c r="IQ1302" s="4"/>
      <c r="IR1302" s="4"/>
      <c r="IS1302" s="4"/>
      <c r="IT1302" s="4"/>
      <c r="IU1302" s="4"/>
      <c r="IV1302" s="4"/>
      <c r="IW1302" s="4"/>
      <c r="IX1302" s="4"/>
      <c r="IY1302" s="4"/>
      <c r="IZ1302" s="4"/>
      <c r="JA1302" s="4"/>
      <c r="JB1302" s="4"/>
      <c r="JC1302" s="4"/>
      <c r="JD1302" s="4"/>
      <c r="JE1302" s="4"/>
      <c r="JF1302" s="4"/>
      <c r="JG1302" s="4"/>
      <c r="JH1302" s="4"/>
      <c r="JI1302" s="4"/>
      <c r="JJ1302" s="4"/>
      <c r="JK1302" s="4"/>
      <c r="JL1302" s="4"/>
      <c r="JM1302" s="4"/>
      <c r="JN1302" s="4"/>
      <c r="JO1302" s="4"/>
      <c r="JP1302" s="4"/>
      <c r="JQ1302" s="4"/>
      <c r="JR1302" s="4"/>
      <c r="JS1302" s="4"/>
      <c r="JT1302" s="4"/>
      <c r="JU1302" s="4"/>
      <c r="JV1302" s="4"/>
      <c r="JW1302" s="4"/>
      <c r="JX1302" s="4"/>
      <c r="JY1302" s="4"/>
      <c r="JZ1302" s="4"/>
      <c r="KA1302" s="4"/>
      <c r="KB1302" s="4"/>
      <c r="KC1302" s="4"/>
      <c r="KD1302" s="4"/>
      <c r="KE1302" s="4"/>
      <c r="KF1302" s="4"/>
      <c r="KG1302" s="4"/>
      <c r="KH1302" s="4"/>
      <c r="KI1302" s="4"/>
      <c r="KJ1302" s="4"/>
      <c r="KK1302" s="4"/>
      <c r="KL1302" s="4"/>
      <c r="KM1302" s="4"/>
      <c r="KN1302" s="4"/>
      <c r="KO1302" s="4"/>
      <c r="KP1302" s="4"/>
      <c r="KQ1302" s="4"/>
      <c r="KR1302" s="4"/>
      <c r="KS1302" s="4"/>
      <c r="KT1302" s="4"/>
      <c r="KU1302" s="4"/>
      <c r="KV1302" s="4"/>
      <c r="KW1302" s="4"/>
      <c r="KX1302" s="4"/>
      <c r="KY1302" s="4"/>
      <c r="KZ1302" s="4"/>
      <c r="LA1302" s="4"/>
      <c r="LB1302" s="4"/>
      <c r="LC1302" s="4"/>
      <c r="LD1302" s="4"/>
      <c r="LE1302" s="4"/>
      <c r="LF1302" s="4"/>
      <c r="LG1302" s="4"/>
      <c r="LH1302" s="4"/>
      <c r="LI1302" s="4"/>
      <c r="LJ1302" s="4"/>
      <c r="LK1302" s="4"/>
      <c r="LL1302" s="4"/>
      <c r="LM1302" s="4"/>
      <c r="LN1302" s="4"/>
      <c r="LO1302" s="4"/>
      <c r="LP1302" s="4"/>
      <c r="LQ1302" s="4"/>
      <c r="LR1302" s="4"/>
      <c r="LS1302" s="4"/>
      <c r="LT1302" s="4"/>
      <c r="LU1302" s="4"/>
      <c r="LV1302" s="4"/>
      <c r="LW1302" s="4"/>
      <c r="LX1302" s="4"/>
      <c r="LY1302" s="4"/>
      <c r="LZ1302" s="4"/>
      <c r="MA1302" s="4"/>
      <c r="MB1302" s="4"/>
      <c r="MC1302" s="4"/>
      <c r="MD1302" s="4"/>
      <c r="ME1302" s="4"/>
      <c r="MF1302" s="4"/>
      <c r="MG1302" s="4"/>
      <c r="MH1302" s="4"/>
      <c r="MI1302" s="4"/>
      <c r="MJ1302" s="4"/>
      <c r="MK1302" s="4"/>
      <c r="ML1302" s="4"/>
      <c r="MM1302" s="4"/>
      <c r="MN1302" s="4"/>
      <c r="MO1302" s="4"/>
      <c r="MP1302" s="4"/>
      <c r="MQ1302" s="4"/>
      <c r="MR1302" s="4"/>
      <c r="MS1302" s="4"/>
      <c r="MT1302" s="4"/>
      <c r="MU1302" s="4"/>
      <c r="MV1302" s="4"/>
      <c r="MW1302" s="4"/>
      <c r="MX1302" s="4"/>
      <c r="MY1302" s="4"/>
      <c r="MZ1302" s="4"/>
      <c r="NA1302" s="4"/>
      <c r="NB1302" s="4"/>
      <c r="NC1302" s="4"/>
      <c r="ND1302" s="4"/>
      <c r="NE1302" s="4"/>
      <c r="NF1302" s="4"/>
      <c r="NG1302" s="4"/>
      <c r="NH1302" s="4"/>
      <c r="NI1302" s="4"/>
      <c r="NJ1302" s="4"/>
      <c r="NK1302" s="4"/>
      <c r="NL1302" s="4"/>
      <c r="NM1302" s="4"/>
      <c r="NN1302" s="4"/>
      <c r="NO1302" s="4"/>
      <c r="NP1302" s="4"/>
      <c r="NQ1302" s="4"/>
      <c r="NR1302" s="4"/>
      <c r="NS1302" s="4"/>
      <c r="NT1302" s="4"/>
      <c r="NU1302" s="4"/>
      <c r="NV1302" s="4"/>
      <c r="NW1302" s="4"/>
      <c r="NX1302" s="4"/>
      <c r="NY1302" s="4"/>
      <c r="NZ1302" s="4"/>
      <c r="OA1302" s="4"/>
      <c r="OB1302" s="4"/>
      <c r="OC1302" s="4"/>
      <c r="OD1302" s="4"/>
      <c r="OE1302" s="4"/>
      <c r="OF1302" s="4"/>
      <c r="OG1302" s="4"/>
      <c r="OH1302" s="4"/>
      <c r="OI1302" s="4"/>
      <c r="OJ1302" s="4"/>
      <c r="OK1302" s="4"/>
      <c r="OL1302" s="4"/>
      <c r="OM1302" s="4"/>
      <c r="ON1302" s="4"/>
      <c r="OO1302" s="4"/>
      <c r="OP1302" s="4"/>
      <c r="OQ1302" s="4"/>
      <c r="OR1302" s="4"/>
      <c r="OS1302" s="4"/>
      <c r="OT1302" s="4"/>
      <c r="OU1302" s="4"/>
      <c r="OV1302" s="4"/>
      <c r="OW1302" s="4"/>
      <c r="OX1302" s="4"/>
      <c r="OY1302" s="4"/>
      <c r="OZ1302" s="4"/>
      <c r="PA1302" s="4"/>
      <c r="PB1302" s="4"/>
      <c r="PC1302" s="4"/>
      <c r="PD1302" s="4"/>
      <c r="PE1302" s="4"/>
      <c r="PF1302" s="4"/>
      <c r="PG1302" s="4"/>
      <c r="PH1302" s="4"/>
      <c r="PI1302" s="4"/>
      <c r="PJ1302" s="4"/>
      <c r="PK1302" s="4"/>
      <c r="PL1302" s="4"/>
      <c r="PM1302" s="4"/>
      <c r="PN1302" s="4"/>
      <c r="PO1302" s="4"/>
      <c r="PP1302" s="4"/>
      <c r="PQ1302" s="4"/>
      <c r="PR1302" s="4"/>
      <c r="PS1302" s="4"/>
      <c r="PT1302" s="4"/>
      <c r="PU1302" s="4"/>
      <c r="PV1302" s="4"/>
      <c r="PW1302" s="4"/>
      <c r="PX1302" s="4"/>
      <c r="PY1302" s="4"/>
      <c r="PZ1302" s="4"/>
      <c r="QA1302" s="4"/>
      <c r="QB1302" s="4"/>
      <c r="QC1302" s="4"/>
      <c r="QD1302" s="4"/>
      <c r="QE1302" s="4"/>
      <c r="QF1302" s="4"/>
      <c r="QG1302" s="4"/>
      <c r="QH1302" s="4"/>
      <c r="QI1302" s="4"/>
      <c r="QJ1302" s="4"/>
      <c r="QK1302" s="4"/>
      <c r="QL1302" s="4"/>
      <c r="QM1302" s="4"/>
      <c r="QN1302" s="4"/>
      <c r="QO1302" s="4"/>
      <c r="QP1302" s="4"/>
      <c r="QQ1302" s="4"/>
      <c r="QR1302" s="4"/>
      <c r="QS1302" s="4"/>
      <c r="QT1302" s="4"/>
      <c r="QU1302" s="4"/>
      <c r="QV1302" s="4"/>
      <c r="QW1302" s="4"/>
      <c r="QX1302" s="4"/>
      <c r="QY1302" s="4"/>
      <c r="QZ1302" s="4"/>
      <c r="RA1302" s="4"/>
      <c r="RB1302" s="4"/>
      <c r="RC1302" s="4"/>
      <c r="RD1302" s="4"/>
      <c r="RE1302" s="4"/>
      <c r="RF1302" s="4"/>
      <c r="RG1302" s="4"/>
      <c r="RH1302" s="4"/>
      <c r="RI1302" s="4"/>
      <c r="RJ1302" s="4"/>
      <c r="RK1302" s="4"/>
      <c r="RL1302" s="4"/>
      <c r="RM1302" s="4"/>
      <c r="RN1302" s="4"/>
      <c r="RO1302" s="4"/>
      <c r="RP1302" s="4"/>
      <c r="RQ1302" s="4"/>
      <c r="RR1302" s="4"/>
      <c r="RS1302" s="4"/>
      <c r="RT1302" s="4"/>
      <c r="RU1302" s="4"/>
      <c r="RV1302" s="4"/>
      <c r="RW1302" s="4"/>
      <c r="RX1302" s="4"/>
      <c r="RY1302" s="4"/>
      <c r="RZ1302" s="4"/>
      <c r="SA1302" s="4"/>
      <c r="SB1302" s="4"/>
      <c r="SC1302" s="4"/>
      <c r="SD1302" s="4"/>
      <c r="SE1302" s="4"/>
      <c r="SF1302" s="4"/>
      <c r="SG1302" s="4"/>
      <c r="SH1302" s="4"/>
      <c r="SI1302" s="4"/>
      <c r="SJ1302" s="4"/>
      <c r="SK1302" s="4"/>
      <c r="SL1302" s="4"/>
      <c r="SM1302" s="4"/>
      <c r="SN1302" s="4"/>
      <c r="SO1302" s="4"/>
      <c r="SP1302" s="4"/>
      <c r="SQ1302" s="4"/>
      <c r="SR1302" s="4"/>
      <c r="SS1302" s="4"/>
      <c r="ST1302" s="4"/>
      <c r="SU1302" s="4"/>
      <c r="SV1302" s="4"/>
      <c r="SW1302" s="4"/>
      <c r="SX1302" s="4"/>
      <c r="SY1302" s="4"/>
      <c r="SZ1302" s="4"/>
      <c r="TA1302" s="4"/>
      <c r="TB1302" s="4"/>
      <c r="TC1302" s="4"/>
      <c r="TD1302" s="4"/>
      <c r="TE1302" s="4"/>
      <c r="TF1302" s="4"/>
      <c r="TG1302" s="4"/>
      <c r="TH1302" s="4"/>
      <c r="TI1302" s="4"/>
      <c r="TJ1302" s="4"/>
      <c r="TK1302" s="4"/>
      <c r="TL1302" s="4"/>
      <c r="TM1302" s="4"/>
      <c r="TN1302" s="4"/>
      <c r="TO1302" s="4"/>
      <c r="TP1302" s="4"/>
      <c r="TQ1302" s="4"/>
      <c r="TR1302" s="4"/>
      <c r="TS1302" s="4"/>
      <c r="TT1302" s="4"/>
      <c r="TU1302" s="4"/>
      <c r="TV1302" s="4"/>
      <c r="TW1302" s="4"/>
      <c r="TX1302" s="4"/>
      <c r="TY1302" s="4"/>
      <c r="TZ1302" s="4"/>
      <c r="UA1302" s="4"/>
      <c r="UB1302" s="4"/>
      <c r="UC1302" s="4"/>
      <c r="UD1302" s="4"/>
      <c r="UE1302" s="4"/>
      <c r="UF1302" s="4"/>
      <c r="UG1302" s="4"/>
      <c r="UH1302" s="4"/>
      <c r="UI1302" s="4"/>
      <c r="UJ1302" s="4"/>
      <c r="UK1302" s="4"/>
      <c r="UL1302" s="4"/>
      <c r="UM1302" s="4"/>
      <c r="UN1302" s="4"/>
      <c r="UO1302" s="4"/>
      <c r="UP1302" s="4"/>
      <c r="UQ1302" s="4"/>
      <c r="UR1302" s="4"/>
      <c r="US1302" s="4"/>
      <c r="UT1302" s="4"/>
      <c r="UU1302" s="4"/>
      <c r="UV1302" s="4"/>
      <c r="UW1302" s="4"/>
      <c r="UX1302" s="4"/>
      <c r="UY1302" s="4"/>
      <c r="UZ1302" s="4"/>
      <c r="VA1302" s="4"/>
      <c r="VB1302" s="4"/>
      <c r="VC1302" s="4"/>
      <c r="VD1302" s="4"/>
      <c r="VE1302" s="4"/>
      <c r="VF1302" s="4"/>
      <c r="VG1302" s="4"/>
      <c r="VH1302" s="4"/>
      <c r="VI1302" s="4"/>
      <c r="VJ1302" s="4"/>
      <c r="VK1302" s="4"/>
      <c r="VL1302" s="4"/>
      <c r="VM1302" s="4"/>
      <c r="VN1302" s="4"/>
      <c r="VO1302" s="4"/>
      <c r="VP1302" s="4"/>
      <c r="VQ1302" s="4"/>
      <c r="VR1302" s="4"/>
      <c r="VS1302" s="4"/>
      <c r="VT1302" s="4"/>
      <c r="VU1302" s="4"/>
      <c r="VV1302" s="4"/>
      <c r="VW1302" s="4"/>
      <c r="VX1302" s="4"/>
      <c r="VY1302" s="4"/>
      <c r="VZ1302" s="4"/>
      <c r="WA1302" s="4"/>
      <c r="WB1302" s="4"/>
      <c r="WC1302" s="4"/>
      <c r="WD1302" s="4"/>
      <c r="WE1302" s="4"/>
      <c r="WF1302" s="4"/>
      <c r="WG1302" s="4"/>
      <c r="WH1302" s="4"/>
      <c r="WI1302" s="4"/>
      <c r="WJ1302" s="4"/>
      <c r="WK1302" s="4"/>
      <c r="WL1302" s="4"/>
      <c r="WM1302" s="4"/>
      <c r="WN1302" s="4"/>
      <c r="WO1302" s="4"/>
      <c r="WP1302" s="4"/>
      <c r="WQ1302" s="4"/>
      <c r="WR1302" s="4"/>
      <c r="WS1302" s="4"/>
      <c r="WT1302" s="4"/>
      <c r="WU1302" s="4"/>
      <c r="WV1302" s="4"/>
      <c r="WW1302" s="4"/>
      <c r="WX1302" s="4"/>
      <c r="WY1302" s="4"/>
      <c r="WZ1302" s="4"/>
      <c r="XA1302" s="4"/>
      <c r="XB1302" s="4"/>
      <c r="XC1302" s="4"/>
      <c r="XD1302" s="4"/>
      <c r="XE1302" s="4"/>
      <c r="XF1302" s="4"/>
      <c r="XG1302" s="4"/>
      <c r="XH1302" s="4"/>
      <c r="XI1302" s="4"/>
      <c r="XJ1302" s="4"/>
      <c r="XK1302" s="4"/>
      <c r="XL1302" s="4"/>
      <c r="XM1302" s="4"/>
      <c r="XN1302" s="4"/>
      <c r="XO1302" s="4"/>
      <c r="XP1302" s="4"/>
      <c r="XQ1302" s="4"/>
      <c r="XR1302" s="4"/>
      <c r="XS1302" s="4"/>
      <c r="XT1302" s="4"/>
      <c r="XU1302" s="4"/>
      <c r="XV1302" s="4"/>
      <c r="XW1302" s="4"/>
      <c r="XX1302" s="4"/>
      <c r="XY1302" s="4"/>
      <c r="XZ1302" s="4"/>
      <c r="YA1302" s="4"/>
      <c r="YB1302" s="4"/>
      <c r="YC1302" s="4"/>
      <c r="YD1302" s="4"/>
      <c r="YE1302" s="4"/>
      <c r="YF1302" s="4"/>
      <c r="YG1302" s="4"/>
      <c r="YH1302" s="4"/>
      <c r="YI1302" s="4"/>
      <c r="YJ1302" s="4"/>
      <c r="YK1302" s="4"/>
      <c r="YL1302" s="4"/>
      <c r="YM1302" s="4"/>
      <c r="YN1302" s="4"/>
      <c r="YO1302" s="4"/>
      <c r="YP1302" s="4"/>
      <c r="YQ1302" s="4"/>
      <c r="YR1302" s="4"/>
      <c r="YS1302" s="4"/>
      <c r="YT1302" s="4"/>
      <c r="YU1302" s="4"/>
      <c r="YV1302" s="4"/>
      <c r="YW1302" s="4"/>
      <c r="YX1302" s="4"/>
      <c r="YY1302" s="4"/>
      <c r="YZ1302" s="4"/>
      <c r="ZA1302" s="4"/>
      <c r="ZB1302" s="4"/>
      <c r="ZC1302" s="4"/>
      <c r="ZD1302" s="4"/>
      <c r="ZE1302" s="4"/>
      <c r="ZF1302" s="4"/>
      <c r="ZG1302" s="4"/>
      <c r="ZH1302" s="4"/>
      <c r="ZI1302" s="4"/>
      <c r="ZJ1302" s="4"/>
      <c r="ZK1302" s="4"/>
      <c r="ZL1302" s="4"/>
      <c r="ZM1302" s="4"/>
      <c r="ZN1302" s="4"/>
      <c r="ZO1302" s="4"/>
      <c r="ZP1302" s="4"/>
      <c r="ZQ1302" s="4"/>
      <c r="ZR1302" s="4"/>
      <c r="ZS1302" s="4"/>
      <c r="ZT1302" s="4"/>
      <c r="ZU1302" s="4"/>
      <c r="ZV1302" s="4"/>
      <c r="ZW1302" s="4"/>
      <c r="ZX1302" s="4"/>
      <c r="ZY1302" s="4"/>
      <c r="ZZ1302" s="4"/>
      <c r="AAA1302" s="4"/>
      <c r="AAB1302" s="4"/>
      <c r="AAC1302" s="4"/>
      <c r="AAD1302" s="4"/>
      <c r="AAE1302" s="4"/>
      <c r="AAF1302" s="4"/>
      <c r="AAG1302" s="4"/>
      <c r="AAH1302" s="4"/>
      <c r="AAI1302" s="4"/>
      <c r="AAJ1302" s="4"/>
      <c r="AAK1302" s="4"/>
      <c r="AAL1302" s="4"/>
      <c r="AAM1302" s="4"/>
      <c r="AAN1302" s="4"/>
      <c r="AAO1302" s="4"/>
      <c r="AAP1302" s="4"/>
      <c r="AAQ1302" s="4"/>
      <c r="AAR1302" s="4"/>
      <c r="AAS1302" s="4"/>
      <c r="AAT1302" s="4"/>
      <c r="AAU1302" s="4"/>
      <c r="AAV1302" s="4"/>
      <c r="AAW1302" s="4"/>
      <c r="AAX1302" s="4"/>
      <c r="AAY1302" s="4"/>
      <c r="AAZ1302" s="4"/>
      <c r="ABA1302" s="4"/>
      <c r="ABB1302" s="4"/>
      <c r="ABC1302" s="4"/>
      <c r="ABD1302" s="4"/>
      <c r="ABE1302" s="4"/>
      <c r="ABF1302" s="4"/>
      <c r="ABG1302" s="4"/>
      <c r="ABH1302" s="4"/>
      <c r="ABI1302" s="4"/>
      <c r="ABJ1302" s="4"/>
      <c r="ABK1302" s="4"/>
      <c r="ABL1302" s="4"/>
      <c r="ABM1302" s="4"/>
      <c r="ABN1302" s="4"/>
      <c r="ABO1302" s="4"/>
      <c r="ABP1302" s="4"/>
      <c r="ABQ1302" s="4"/>
      <c r="ABR1302" s="4"/>
      <c r="ABS1302" s="4"/>
      <c r="ABT1302" s="4"/>
      <c r="ABU1302" s="4"/>
      <c r="ABV1302" s="4"/>
      <c r="ABW1302" s="4"/>
      <c r="ABX1302" s="4"/>
      <c r="ABY1302" s="4"/>
      <c r="ABZ1302" s="4"/>
      <c r="ACA1302" s="4"/>
      <c r="ACB1302" s="4"/>
      <c r="ACC1302" s="4"/>
      <c r="ACD1302" s="4"/>
      <c r="ACE1302" s="4"/>
      <c r="ACF1302" s="4"/>
      <c r="ACG1302" s="4"/>
      <c r="ACH1302" s="4"/>
      <c r="ACI1302" s="4"/>
      <c r="ACJ1302" s="4"/>
      <c r="ACK1302" s="4"/>
      <c r="ACL1302" s="4"/>
      <c r="ACM1302" s="4"/>
      <c r="ACN1302" s="4"/>
      <c r="ACO1302" s="4"/>
      <c r="ACP1302" s="4"/>
      <c r="ACQ1302" s="4"/>
      <c r="ACR1302" s="4"/>
      <c r="ACS1302" s="4"/>
      <c r="ACT1302" s="4"/>
      <c r="ACU1302" s="4"/>
      <c r="ACV1302" s="4"/>
      <c r="ACW1302" s="4"/>
      <c r="ACX1302" s="4"/>
      <c r="ACY1302" s="4"/>
      <c r="ACZ1302" s="4"/>
      <c r="ADA1302" s="4"/>
      <c r="ADB1302" s="4"/>
      <c r="ADC1302" s="4"/>
      <c r="ADD1302" s="4"/>
      <c r="ADE1302" s="4"/>
      <c r="ADF1302" s="4"/>
      <c r="ADG1302" s="4"/>
      <c r="ADH1302" s="4"/>
      <c r="ADI1302" s="4"/>
      <c r="ADJ1302" s="4"/>
      <c r="ADK1302" s="4"/>
      <c r="ADL1302" s="4"/>
      <c r="ADM1302" s="4"/>
      <c r="ADN1302" s="4"/>
      <c r="ADO1302" s="4"/>
      <c r="ADP1302" s="4"/>
      <c r="ADQ1302" s="4"/>
      <c r="ADR1302" s="4"/>
      <c r="ADS1302" s="4"/>
      <c r="ADT1302" s="4"/>
      <c r="ADU1302" s="4"/>
      <c r="ADV1302" s="4"/>
      <c r="ADW1302" s="4"/>
      <c r="ADX1302" s="4"/>
      <c r="ADY1302" s="4"/>
      <c r="ADZ1302" s="4"/>
      <c r="AEA1302" s="4"/>
      <c r="AEB1302" s="4"/>
      <c r="AEC1302" s="4"/>
      <c r="AED1302" s="4"/>
      <c r="AEE1302" s="4"/>
      <c r="AEF1302" s="4"/>
      <c r="AEG1302" s="4"/>
      <c r="AEH1302" s="4"/>
      <c r="AEI1302" s="4"/>
      <c r="AEJ1302" s="4"/>
      <c r="AEK1302" s="4"/>
      <c r="AEL1302" s="4"/>
      <c r="AEM1302" s="4"/>
      <c r="AEN1302" s="4"/>
      <c r="AEO1302" s="4"/>
      <c r="AEP1302" s="4"/>
      <c r="AEQ1302" s="4"/>
      <c r="AER1302" s="4"/>
      <c r="AES1302" s="4"/>
      <c r="AET1302" s="4"/>
      <c r="AEU1302" s="4"/>
      <c r="AEV1302" s="4"/>
      <c r="AEW1302" s="4"/>
      <c r="AEX1302" s="4"/>
      <c r="AEY1302" s="4"/>
      <c r="AEZ1302" s="4"/>
      <c r="AFA1302" s="4"/>
      <c r="AFB1302" s="4"/>
      <c r="AFC1302" s="4"/>
      <c r="AFD1302" s="4"/>
      <c r="AFE1302" s="4"/>
      <c r="AFF1302" s="4"/>
      <c r="AFG1302" s="4"/>
      <c r="AFH1302" s="4"/>
      <c r="AFI1302" s="4"/>
      <c r="AFJ1302" s="4"/>
      <c r="AFK1302" s="4"/>
      <c r="AFL1302" s="4"/>
      <c r="AFM1302" s="4"/>
      <c r="AFN1302" s="4"/>
      <c r="AFO1302" s="4"/>
      <c r="AFP1302" s="4"/>
      <c r="AFQ1302" s="4"/>
      <c r="AFR1302" s="4"/>
      <c r="AFS1302" s="4"/>
      <c r="AFT1302" s="4"/>
      <c r="AFU1302" s="4"/>
      <c r="AFV1302" s="4"/>
      <c r="AFW1302" s="4"/>
      <c r="AFX1302" s="4"/>
      <c r="AFY1302" s="4"/>
      <c r="AFZ1302" s="4"/>
      <c r="AGA1302" s="4"/>
      <c r="AGB1302" s="4"/>
      <c r="AGC1302" s="4"/>
      <c r="AGD1302" s="4"/>
      <c r="AGE1302" s="4"/>
      <c r="AGF1302" s="4"/>
      <c r="AGG1302" s="4"/>
      <c r="AGH1302" s="4"/>
      <c r="AGI1302" s="4"/>
      <c r="AGJ1302" s="4"/>
      <c r="AGK1302" s="4"/>
      <c r="AGL1302" s="4"/>
      <c r="AGM1302" s="4"/>
      <c r="AGN1302" s="4"/>
      <c r="AGO1302" s="4"/>
      <c r="AGP1302" s="4"/>
      <c r="AGQ1302" s="4"/>
      <c r="AGR1302" s="4"/>
      <c r="AGS1302" s="4"/>
      <c r="AGT1302" s="4"/>
      <c r="AGU1302" s="4"/>
      <c r="AGV1302" s="4"/>
      <c r="AGW1302" s="4"/>
      <c r="AGX1302" s="4"/>
      <c r="AGY1302" s="4"/>
      <c r="AGZ1302" s="4"/>
      <c r="AHA1302" s="4"/>
      <c r="AHB1302" s="4"/>
      <c r="AHC1302" s="4"/>
      <c r="AHD1302" s="4"/>
      <c r="AHE1302" s="4"/>
      <c r="AHF1302" s="4"/>
      <c r="AHG1302" s="4"/>
      <c r="AHH1302" s="4"/>
      <c r="AHI1302" s="4"/>
      <c r="AHJ1302" s="4"/>
      <c r="AHK1302" s="4"/>
      <c r="AHL1302" s="4"/>
      <c r="AHM1302" s="4"/>
      <c r="AHN1302" s="4"/>
      <c r="AHO1302" s="4"/>
      <c r="AHP1302" s="4"/>
      <c r="AHQ1302" s="4"/>
      <c r="AHR1302" s="4"/>
      <c r="AHS1302" s="4"/>
      <c r="AHT1302" s="4"/>
      <c r="AHU1302" s="4"/>
      <c r="AHV1302" s="4"/>
      <c r="AHW1302" s="4"/>
      <c r="AHX1302" s="4"/>
      <c r="AHY1302" s="4"/>
      <c r="AHZ1302" s="4"/>
      <c r="AIA1302" s="4"/>
      <c r="AIB1302" s="4"/>
      <c r="AIC1302" s="4"/>
      <c r="AID1302" s="4"/>
      <c r="AIE1302" s="4"/>
      <c r="AIF1302" s="4"/>
      <c r="AIG1302" s="4"/>
      <c r="AIH1302" s="4"/>
      <c r="AII1302" s="4"/>
      <c r="AIJ1302" s="4"/>
      <c r="AIK1302" s="4"/>
      <c r="AIL1302" s="4"/>
      <c r="AIM1302" s="4"/>
      <c r="AIN1302" s="4"/>
      <c r="AIO1302" s="4"/>
      <c r="AIP1302" s="4"/>
      <c r="AIQ1302" s="4"/>
      <c r="AIR1302" s="4"/>
      <c r="AIS1302" s="4"/>
      <c r="AIT1302" s="4"/>
      <c r="AIU1302" s="4"/>
      <c r="AIV1302" s="4"/>
      <c r="AIW1302" s="4"/>
      <c r="AIX1302" s="4"/>
      <c r="AIY1302" s="4"/>
      <c r="AIZ1302" s="4"/>
      <c r="AJA1302" s="4"/>
      <c r="AJB1302" s="4"/>
      <c r="AJC1302" s="4"/>
      <c r="AJD1302" s="4"/>
      <c r="AJE1302" s="4"/>
      <c r="AJF1302" s="4"/>
      <c r="AJG1302" s="4"/>
      <c r="AJH1302" s="4"/>
      <c r="AJI1302" s="4"/>
      <c r="AJJ1302" s="4"/>
      <c r="AJK1302" s="4"/>
      <c r="AJL1302" s="4"/>
      <c r="AJM1302" s="4"/>
      <c r="AJN1302" s="4"/>
      <c r="AJO1302" s="4"/>
      <c r="AJP1302" s="4"/>
      <c r="AJQ1302" s="4"/>
      <c r="AJR1302" s="4"/>
      <c r="AJS1302" s="4"/>
      <c r="AJT1302" s="4"/>
      <c r="AJU1302" s="4"/>
      <c r="AJV1302" s="4"/>
      <c r="AJW1302" s="4"/>
      <c r="AJX1302" s="4"/>
      <c r="AJY1302" s="4"/>
      <c r="AJZ1302" s="4"/>
      <c r="AKA1302" s="4"/>
      <c r="AKB1302" s="4"/>
      <c r="AKC1302" s="4"/>
      <c r="AKD1302" s="4"/>
      <c r="AKE1302" s="4"/>
      <c r="AKF1302" s="4"/>
      <c r="AKG1302" s="4"/>
      <c r="AKH1302" s="4"/>
      <c r="AKI1302" s="4"/>
      <c r="AKJ1302" s="4"/>
      <c r="AKK1302" s="4"/>
      <c r="AKL1302" s="4"/>
      <c r="AKM1302" s="4"/>
      <c r="AKN1302" s="4"/>
      <c r="AKO1302" s="4"/>
      <c r="AKP1302" s="4"/>
      <c r="AKQ1302" s="4"/>
      <c r="AKR1302" s="4"/>
      <c r="AKS1302" s="4"/>
      <c r="AKT1302" s="4"/>
      <c r="AKU1302" s="4"/>
      <c r="AKV1302" s="4"/>
      <c r="AKW1302" s="4"/>
      <c r="AKX1302" s="4"/>
      <c r="AKY1302" s="4"/>
      <c r="AKZ1302" s="4"/>
      <c r="ALA1302" s="4"/>
      <c r="ALB1302" s="4"/>
      <c r="ALC1302" s="4"/>
      <c r="ALD1302" s="4"/>
      <c r="ALE1302" s="4"/>
      <c r="ALF1302" s="4"/>
      <c r="ALG1302" s="4"/>
      <c r="ALH1302" s="4"/>
      <c r="ALI1302" s="4"/>
      <c r="ALJ1302" s="4"/>
      <c r="ALK1302" s="4"/>
      <c r="ALL1302" s="4"/>
      <c r="ALM1302" s="4"/>
      <c r="ALN1302" s="4"/>
      <c r="ALO1302" s="4"/>
      <c r="ALP1302" s="4"/>
      <c r="ALQ1302" s="4"/>
      <c r="ALR1302" s="4"/>
      <c r="ALS1302" s="4"/>
      <c r="ALT1302" s="4"/>
      <c r="ALU1302" s="4"/>
      <c r="ALV1302" s="4"/>
      <c r="ALW1302" s="4"/>
      <c r="ALX1302" s="4"/>
      <c r="ALY1302" s="4"/>
      <c r="ALZ1302" s="4"/>
      <c r="AMA1302" s="4"/>
      <c r="AMB1302" s="4"/>
      <c r="AMC1302" s="4"/>
      <c r="AMD1302" s="4"/>
      <c r="AME1302" s="4"/>
      <c r="AMF1302" s="4"/>
      <c r="AMG1302" s="4"/>
      <c r="AMH1302" s="4"/>
      <c r="AMI1302" s="4"/>
      <c r="AMJ1302" s="4"/>
      <c r="AMK1302" s="4"/>
      <c r="AML1302" s="4"/>
      <c r="AMM1302" s="4"/>
      <c r="AMN1302" s="4"/>
      <c r="AMO1302" s="4"/>
      <c r="AMP1302" s="4"/>
      <c r="AMQ1302" s="4"/>
      <c r="AMR1302" s="4"/>
      <c r="AMS1302" s="4"/>
      <c r="AMT1302" s="4"/>
      <c r="AMU1302" s="4"/>
      <c r="AMV1302" s="4"/>
      <c r="AMW1302" s="4"/>
      <c r="AMX1302" s="4"/>
      <c r="AMY1302" s="4"/>
      <c r="AMZ1302" s="4"/>
      <c r="ANA1302" s="4"/>
      <c r="ANB1302" s="4"/>
      <c r="ANC1302" s="4"/>
      <c r="AND1302" s="4"/>
      <c r="ANE1302" s="4"/>
      <c r="ANF1302" s="4"/>
      <c r="ANG1302" s="4"/>
      <c r="ANH1302" s="4"/>
      <c r="ANI1302" s="4"/>
      <c r="ANJ1302" s="4"/>
      <c r="ANK1302" s="4"/>
      <c r="ANL1302" s="4"/>
      <c r="ANM1302" s="4"/>
      <c r="ANN1302" s="4"/>
      <c r="ANO1302" s="4"/>
      <c r="ANP1302" s="4"/>
      <c r="ANQ1302" s="4"/>
      <c r="ANR1302" s="4"/>
      <c r="ANS1302" s="4"/>
      <c r="ANT1302" s="4"/>
      <c r="ANU1302" s="4"/>
      <c r="ANV1302" s="4"/>
      <c r="ANW1302" s="4"/>
      <c r="ANX1302" s="4"/>
      <c r="ANY1302" s="4"/>
      <c r="ANZ1302" s="4"/>
      <c r="AOA1302" s="4"/>
      <c r="AOB1302" s="4"/>
      <c r="AOC1302" s="4"/>
      <c r="AOD1302" s="4"/>
      <c r="AOE1302" s="4"/>
      <c r="AOF1302" s="4"/>
      <c r="AOG1302" s="4"/>
      <c r="AOH1302" s="4"/>
      <c r="AOI1302" s="4"/>
      <c r="AOJ1302" s="4"/>
      <c r="AOK1302" s="4"/>
      <c r="AOL1302" s="4"/>
      <c r="AOM1302" s="4"/>
      <c r="AON1302" s="4"/>
      <c r="AOO1302" s="4"/>
      <c r="AOP1302" s="4"/>
      <c r="AOQ1302" s="4"/>
      <c r="AOR1302" s="4"/>
      <c r="AOS1302" s="4"/>
      <c r="AOT1302" s="4"/>
      <c r="AOU1302" s="4"/>
      <c r="AOV1302" s="4"/>
      <c r="AOW1302" s="4"/>
      <c r="AOX1302" s="4"/>
      <c r="AOY1302" s="4"/>
      <c r="AOZ1302" s="4"/>
      <c r="APA1302" s="4"/>
      <c r="APB1302" s="4"/>
      <c r="APC1302" s="4"/>
      <c r="APD1302" s="4"/>
      <c r="APE1302" s="4"/>
      <c r="APF1302" s="4"/>
      <c r="APG1302" s="4"/>
      <c r="APH1302" s="4"/>
      <c r="API1302" s="4"/>
      <c r="APJ1302" s="4"/>
      <c r="APK1302" s="4"/>
      <c r="APL1302" s="4"/>
      <c r="APM1302" s="4"/>
      <c r="APN1302" s="4"/>
      <c r="APO1302" s="4"/>
      <c r="APP1302" s="4"/>
      <c r="APQ1302" s="4"/>
      <c r="APR1302" s="4"/>
      <c r="APS1302" s="4"/>
      <c r="APT1302" s="4"/>
      <c r="APU1302" s="4"/>
      <c r="APV1302" s="4"/>
      <c r="APW1302" s="4"/>
      <c r="APX1302" s="4"/>
      <c r="APY1302" s="4"/>
      <c r="APZ1302" s="4"/>
      <c r="AQA1302" s="4"/>
      <c r="AQB1302" s="4"/>
      <c r="AQC1302" s="4"/>
      <c r="AQD1302" s="4"/>
      <c r="AQE1302" s="4"/>
      <c r="AQF1302" s="4"/>
      <c r="AQG1302" s="4"/>
      <c r="AQH1302" s="4"/>
      <c r="AQI1302" s="4"/>
      <c r="AQJ1302" s="4"/>
      <c r="AQK1302" s="4"/>
      <c r="AQL1302" s="4"/>
      <c r="AQM1302" s="4"/>
      <c r="AQN1302" s="4"/>
      <c r="AQO1302" s="4"/>
      <c r="AQP1302" s="4"/>
      <c r="AQQ1302" s="4"/>
      <c r="AQR1302" s="4"/>
      <c r="AQS1302" s="4"/>
      <c r="AQT1302" s="4"/>
      <c r="AQU1302" s="4"/>
      <c r="AQV1302" s="4"/>
      <c r="AQW1302" s="4"/>
      <c r="AQX1302" s="4"/>
      <c r="AQY1302" s="4"/>
      <c r="AQZ1302" s="4"/>
      <c r="ARA1302" s="4"/>
      <c r="ARB1302" s="4"/>
      <c r="ARC1302" s="4"/>
      <c r="ARD1302" s="4"/>
      <c r="ARE1302" s="4"/>
      <c r="ARF1302" s="4"/>
      <c r="ARG1302" s="4"/>
      <c r="ARH1302" s="4"/>
      <c r="ARI1302" s="4"/>
      <c r="ARJ1302" s="4"/>
      <c r="ARK1302" s="4"/>
      <c r="ARL1302" s="4"/>
      <c r="ARM1302" s="4"/>
      <c r="ARN1302" s="4"/>
      <c r="ARO1302" s="4"/>
      <c r="ARP1302" s="4"/>
      <c r="ARQ1302" s="4"/>
      <c r="ARR1302" s="4"/>
      <c r="ARS1302" s="4"/>
      <c r="ART1302" s="4"/>
      <c r="ARU1302" s="4"/>
      <c r="ARV1302" s="4"/>
      <c r="ARW1302" s="4"/>
      <c r="ARX1302" s="4"/>
      <c r="ARY1302" s="4"/>
      <c r="ARZ1302" s="4"/>
      <c r="ASA1302" s="4"/>
      <c r="ASB1302" s="4"/>
      <c r="ASC1302" s="4"/>
      <c r="ASD1302" s="4"/>
      <c r="ASE1302" s="4"/>
      <c r="ASF1302" s="4"/>
      <c r="ASG1302" s="4"/>
      <c r="ASH1302" s="4"/>
      <c r="ASI1302" s="4"/>
      <c r="ASJ1302" s="4"/>
      <c r="ASK1302" s="4"/>
      <c r="ASL1302" s="4"/>
      <c r="ASM1302" s="4"/>
      <c r="ASN1302" s="4"/>
      <c r="ASO1302" s="4"/>
      <c r="ASP1302" s="4"/>
      <c r="ASQ1302" s="4"/>
      <c r="ASR1302" s="4"/>
      <c r="ASS1302" s="4"/>
      <c r="AST1302" s="4"/>
      <c r="ASU1302" s="4"/>
      <c r="ASV1302" s="4"/>
      <c r="ASW1302" s="4"/>
      <c r="ASX1302" s="4"/>
      <c r="ASY1302" s="4"/>
      <c r="ASZ1302" s="4"/>
      <c r="ATA1302" s="4"/>
      <c r="ATB1302" s="4"/>
      <c r="ATC1302" s="4"/>
      <c r="ATD1302" s="4"/>
      <c r="ATE1302" s="4"/>
      <c r="ATF1302" s="4"/>
      <c r="ATG1302" s="4"/>
      <c r="ATH1302" s="4"/>
      <c r="ATI1302" s="4"/>
      <c r="ATJ1302" s="4"/>
      <c r="ATK1302" s="4"/>
      <c r="ATL1302" s="4"/>
      <c r="ATM1302" s="4"/>
      <c r="ATN1302" s="4"/>
      <c r="ATO1302" s="4"/>
      <c r="ATP1302" s="4"/>
      <c r="ATQ1302" s="4"/>
      <c r="ATR1302" s="4"/>
      <c r="ATS1302" s="4"/>
      <c r="ATT1302" s="4"/>
      <c r="ATU1302" s="4"/>
      <c r="ATV1302" s="4"/>
      <c r="ATW1302" s="4"/>
      <c r="ATX1302" s="4"/>
      <c r="ATY1302" s="4"/>
      <c r="ATZ1302" s="4"/>
      <c r="AUA1302" s="4"/>
      <c r="AUB1302" s="4"/>
      <c r="AUC1302" s="4"/>
      <c r="AUD1302" s="4"/>
      <c r="AUE1302" s="4"/>
      <c r="AUF1302" s="4"/>
      <c r="AUG1302" s="4"/>
      <c r="AUH1302" s="4"/>
      <c r="AUI1302" s="4"/>
      <c r="AUJ1302" s="4"/>
      <c r="AUK1302" s="4"/>
      <c r="AUL1302" s="4"/>
      <c r="AUM1302" s="4"/>
      <c r="AUN1302" s="4"/>
      <c r="AUO1302" s="4"/>
      <c r="AUP1302" s="4"/>
      <c r="AUQ1302" s="4"/>
      <c r="AUR1302" s="4"/>
      <c r="AUS1302" s="4"/>
      <c r="AUT1302" s="4"/>
      <c r="AUU1302" s="4"/>
      <c r="AUV1302" s="4"/>
      <c r="AUW1302" s="4"/>
      <c r="AUX1302" s="4"/>
      <c r="AUY1302" s="4"/>
      <c r="AUZ1302" s="4"/>
      <c r="AVA1302" s="4"/>
      <c r="AVB1302" s="4"/>
      <c r="AVC1302" s="4"/>
      <c r="AVD1302" s="4"/>
      <c r="AVE1302" s="4"/>
      <c r="AVF1302" s="4"/>
      <c r="AVG1302" s="4"/>
      <c r="AVH1302" s="4"/>
      <c r="AVI1302" s="4"/>
      <c r="AVJ1302" s="4"/>
      <c r="AVK1302" s="4"/>
      <c r="AVL1302" s="4"/>
      <c r="AVM1302" s="4"/>
      <c r="AVN1302" s="4"/>
      <c r="AVO1302" s="4"/>
      <c r="AVP1302" s="4"/>
      <c r="AVQ1302" s="4"/>
      <c r="AVR1302" s="4"/>
      <c r="AVS1302" s="4"/>
      <c r="AVT1302" s="4"/>
      <c r="AVU1302" s="4"/>
      <c r="AVV1302" s="4"/>
      <c r="AVW1302" s="4"/>
      <c r="AVX1302" s="4"/>
      <c r="AVY1302" s="4"/>
      <c r="AVZ1302" s="4"/>
      <c r="AWA1302" s="4"/>
      <c r="AWB1302" s="4"/>
      <c r="AWC1302" s="4"/>
      <c r="AWD1302" s="4"/>
      <c r="AWE1302" s="4"/>
      <c r="AWF1302" s="4"/>
      <c r="AWG1302" s="4"/>
      <c r="AWH1302" s="4"/>
      <c r="AWI1302" s="4"/>
      <c r="AWJ1302" s="4"/>
      <c r="AWK1302" s="4"/>
      <c r="AWL1302" s="4"/>
      <c r="AWM1302" s="4"/>
      <c r="AWN1302" s="4"/>
      <c r="AWO1302" s="4"/>
      <c r="AWP1302" s="4"/>
      <c r="AWQ1302" s="4"/>
      <c r="AWR1302" s="4"/>
      <c r="AWS1302" s="4"/>
      <c r="AWT1302" s="4"/>
      <c r="AWU1302" s="4"/>
      <c r="AWV1302" s="4"/>
      <c r="AWW1302" s="4"/>
      <c r="AWX1302" s="4"/>
      <c r="AWY1302" s="4"/>
      <c r="AWZ1302" s="4"/>
      <c r="AXA1302" s="4"/>
      <c r="AXB1302" s="4"/>
      <c r="AXC1302" s="4"/>
      <c r="AXD1302" s="4"/>
      <c r="AXE1302" s="4"/>
      <c r="AXF1302" s="4"/>
      <c r="AXG1302" s="4"/>
      <c r="AXH1302" s="4"/>
      <c r="AXI1302" s="4"/>
      <c r="AXJ1302" s="4"/>
      <c r="AXK1302" s="4"/>
      <c r="AXL1302" s="4"/>
      <c r="AXM1302" s="4"/>
      <c r="AXN1302" s="4"/>
      <c r="AXO1302" s="4"/>
      <c r="AXP1302" s="4"/>
      <c r="AXQ1302" s="4"/>
      <c r="AXR1302" s="4"/>
      <c r="AXS1302" s="4"/>
      <c r="AXT1302" s="4"/>
      <c r="AXU1302" s="4"/>
      <c r="AXV1302" s="4"/>
      <c r="AXW1302" s="4"/>
      <c r="AXX1302" s="4"/>
      <c r="AXY1302" s="4"/>
      <c r="AXZ1302" s="4"/>
      <c r="AYA1302" s="4"/>
      <c r="AYB1302" s="4"/>
      <c r="AYC1302" s="4"/>
      <c r="AYD1302" s="4"/>
      <c r="AYE1302" s="4"/>
      <c r="AYF1302" s="4"/>
      <c r="AYG1302" s="4"/>
      <c r="AYH1302" s="4"/>
      <c r="AYI1302" s="4"/>
      <c r="AYJ1302" s="4"/>
      <c r="AYK1302" s="4"/>
      <c r="AYL1302" s="4"/>
      <c r="AYM1302" s="4"/>
      <c r="AYN1302" s="4"/>
      <c r="AYO1302" s="4"/>
      <c r="AYP1302" s="4"/>
      <c r="AYQ1302" s="4"/>
      <c r="AYR1302" s="4"/>
      <c r="AYS1302" s="4"/>
      <c r="AYT1302" s="4"/>
      <c r="AYU1302" s="4"/>
      <c r="AYV1302" s="4"/>
      <c r="AYW1302" s="4"/>
      <c r="AYX1302" s="4"/>
      <c r="AYY1302" s="4"/>
      <c r="AYZ1302" s="4"/>
      <c r="AZA1302" s="4"/>
      <c r="AZB1302" s="4"/>
      <c r="AZC1302" s="4"/>
      <c r="AZD1302" s="4"/>
      <c r="AZE1302" s="4"/>
      <c r="AZF1302" s="4"/>
      <c r="AZG1302" s="4"/>
      <c r="AZH1302" s="4"/>
      <c r="AZI1302" s="4"/>
      <c r="AZJ1302" s="4"/>
      <c r="AZK1302" s="4"/>
      <c r="AZL1302" s="4"/>
      <c r="AZM1302" s="4"/>
      <c r="AZN1302" s="4"/>
      <c r="AZO1302" s="4"/>
      <c r="AZP1302" s="4"/>
      <c r="AZQ1302" s="4"/>
      <c r="AZR1302" s="4"/>
      <c r="AZS1302" s="4"/>
      <c r="AZT1302" s="4"/>
      <c r="AZU1302" s="4"/>
      <c r="AZV1302" s="4"/>
      <c r="AZW1302" s="4"/>
      <c r="AZX1302" s="4"/>
      <c r="AZY1302" s="4"/>
      <c r="AZZ1302" s="4"/>
      <c r="BAA1302" s="4"/>
      <c r="BAB1302" s="4"/>
      <c r="BAC1302" s="4"/>
      <c r="BAD1302" s="4"/>
      <c r="BAE1302" s="4"/>
      <c r="BAF1302" s="4"/>
      <c r="BAG1302" s="4"/>
      <c r="BAH1302" s="4"/>
      <c r="BAI1302" s="4"/>
      <c r="BAJ1302" s="4"/>
      <c r="BAK1302" s="4"/>
      <c r="BAL1302" s="4"/>
      <c r="BAM1302" s="4"/>
      <c r="BAN1302" s="4"/>
      <c r="BAO1302" s="4"/>
      <c r="BAP1302" s="4"/>
      <c r="BAQ1302" s="4"/>
      <c r="BAR1302" s="4"/>
      <c r="BAS1302" s="4"/>
      <c r="BAT1302" s="4"/>
      <c r="BAU1302" s="4"/>
      <c r="BAV1302" s="4"/>
      <c r="BAW1302" s="4"/>
      <c r="BAX1302" s="4"/>
      <c r="BAY1302" s="4"/>
      <c r="BAZ1302" s="4"/>
      <c r="BBA1302" s="4"/>
      <c r="BBB1302" s="4"/>
      <c r="BBC1302" s="4"/>
      <c r="BBD1302" s="4"/>
      <c r="BBE1302" s="4"/>
      <c r="BBF1302" s="4"/>
      <c r="BBG1302" s="4"/>
      <c r="BBH1302" s="4"/>
      <c r="BBI1302" s="4"/>
      <c r="BBJ1302" s="4"/>
      <c r="BBK1302" s="4"/>
      <c r="BBL1302" s="4"/>
      <c r="BBM1302" s="4"/>
      <c r="BBN1302" s="4"/>
      <c r="BBO1302" s="4"/>
      <c r="BBP1302" s="4"/>
      <c r="BBQ1302" s="4"/>
      <c r="BBR1302" s="4"/>
      <c r="BBS1302" s="4"/>
      <c r="BBT1302" s="4"/>
      <c r="BBU1302" s="4"/>
      <c r="BBV1302" s="4"/>
      <c r="BBW1302" s="4"/>
      <c r="BBX1302" s="4"/>
      <c r="BBY1302" s="4"/>
      <c r="BBZ1302" s="4"/>
      <c r="BCA1302" s="4"/>
      <c r="BCB1302" s="4"/>
      <c r="BCC1302" s="4"/>
      <c r="BCD1302" s="4"/>
      <c r="BCE1302" s="4"/>
      <c r="BCF1302" s="4"/>
      <c r="BCG1302" s="4"/>
      <c r="BCH1302" s="4"/>
      <c r="BCI1302" s="4"/>
      <c r="BCJ1302" s="4"/>
      <c r="BCK1302" s="4"/>
      <c r="BCL1302" s="4"/>
      <c r="BCM1302" s="4"/>
      <c r="BCN1302" s="4"/>
      <c r="BCO1302" s="4"/>
      <c r="BCP1302" s="4"/>
      <c r="BCQ1302" s="4"/>
      <c r="BCR1302" s="4"/>
      <c r="BCS1302" s="4"/>
      <c r="BCT1302" s="4"/>
      <c r="BCU1302" s="4"/>
      <c r="BCV1302" s="4"/>
      <c r="BCW1302" s="4"/>
      <c r="BCX1302" s="4"/>
      <c r="BCY1302" s="4"/>
      <c r="BCZ1302" s="4"/>
      <c r="BDA1302" s="4"/>
      <c r="BDB1302" s="4"/>
      <c r="BDC1302" s="4"/>
      <c r="BDD1302" s="4"/>
      <c r="BDE1302" s="4"/>
      <c r="BDF1302" s="4"/>
      <c r="BDG1302" s="4"/>
      <c r="BDH1302" s="4"/>
      <c r="BDI1302" s="4"/>
      <c r="BDJ1302" s="4"/>
      <c r="BDK1302" s="4"/>
      <c r="BDL1302" s="4"/>
      <c r="BDM1302" s="4"/>
      <c r="BDN1302" s="4"/>
      <c r="BDO1302" s="4"/>
      <c r="BDP1302" s="4"/>
      <c r="BDQ1302" s="4"/>
      <c r="BDR1302" s="4"/>
      <c r="BDS1302" s="4"/>
      <c r="BDT1302" s="4"/>
      <c r="BDU1302" s="4"/>
      <c r="BDV1302" s="4"/>
      <c r="BDW1302" s="4"/>
      <c r="BDX1302" s="4"/>
      <c r="BDY1302" s="4"/>
      <c r="BDZ1302" s="4"/>
      <c r="BEA1302" s="4"/>
      <c r="BEB1302" s="4"/>
      <c r="BEC1302" s="4"/>
      <c r="BED1302" s="4"/>
      <c r="BEE1302" s="4"/>
      <c r="BEF1302" s="4"/>
      <c r="BEG1302" s="4"/>
      <c r="BEH1302" s="4"/>
      <c r="BEI1302" s="4"/>
      <c r="BEJ1302" s="4"/>
      <c r="BEK1302" s="4"/>
      <c r="BEL1302" s="4"/>
      <c r="BEM1302" s="4"/>
      <c r="BEN1302" s="4"/>
      <c r="BEO1302" s="4"/>
      <c r="BEP1302" s="4"/>
      <c r="BEQ1302" s="4"/>
      <c r="BER1302" s="4"/>
      <c r="BES1302" s="4"/>
      <c r="BET1302" s="4"/>
      <c r="BEU1302" s="4"/>
      <c r="BEV1302" s="4"/>
      <c r="BEW1302" s="4"/>
      <c r="BEX1302" s="4"/>
      <c r="BEY1302" s="4"/>
      <c r="BEZ1302" s="4"/>
      <c r="BFA1302" s="4"/>
      <c r="BFB1302" s="4"/>
      <c r="BFC1302" s="4"/>
      <c r="BFD1302" s="4"/>
      <c r="BFE1302" s="4"/>
      <c r="BFF1302" s="4"/>
      <c r="BFG1302" s="4"/>
      <c r="BFH1302" s="4"/>
      <c r="BFI1302" s="4"/>
      <c r="BFJ1302" s="4"/>
      <c r="BFK1302" s="4"/>
      <c r="BFL1302" s="4"/>
      <c r="BFM1302" s="4"/>
      <c r="BFN1302" s="4"/>
      <c r="BFO1302" s="4"/>
      <c r="BFP1302" s="4"/>
      <c r="BFQ1302" s="4"/>
      <c r="BFR1302" s="4"/>
      <c r="BFS1302" s="4"/>
      <c r="BFT1302" s="4"/>
      <c r="BFU1302" s="4"/>
      <c r="BFV1302" s="4"/>
      <c r="BFW1302" s="4"/>
      <c r="BFX1302" s="4"/>
      <c r="BFY1302" s="4"/>
      <c r="BFZ1302" s="4"/>
      <c r="BGA1302" s="4"/>
      <c r="BGB1302" s="4"/>
      <c r="BGC1302" s="4"/>
      <c r="BGD1302" s="4"/>
      <c r="BGE1302" s="4"/>
      <c r="BGF1302" s="4"/>
      <c r="BGG1302" s="4"/>
      <c r="BGH1302" s="4"/>
      <c r="BGI1302" s="4"/>
      <c r="BGJ1302" s="4"/>
      <c r="BGK1302" s="4"/>
      <c r="BGL1302" s="4"/>
      <c r="BGM1302" s="4"/>
      <c r="BGN1302" s="4"/>
      <c r="BGO1302" s="4"/>
      <c r="BGP1302" s="4"/>
      <c r="BGQ1302" s="4"/>
      <c r="BGR1302" s="4"/>
      <c r="BGS1302" s="4"/>
      <c r="BGT1302" s="4"/>
      <c r="BGU1302" s="4"/>
      <c r="BGV1302" s="4"/>
      <c r="BGW1302" s="4"/>
      <c r="BGX1302" s="4"/>
      <c r="BGY1302" s="4"/>
      <c r="BGZ1302" s="4"/>
      <c r="BHA1302" s="4"/>
      <c r="BHB1302" s="4"/>
      <c r="BHC1302" s="4"/>
      <c r="BHD1302" s="4"/>
      <c r="BHE1302" s="4"/>
      <c r="BHF1302" s="4"/>
      <c r="BHG1302" s="4"/>
      <c r="BHH1302" s="4"/>
      <c r="BHI1302" s="4"/>
      <c r="BHJ1302" s="4"/>
      <c r="BHK1302" s="4"/>
      <c r="BHL1302" s="4"/>
      <c r="BHM1302" s="4"/>
      <c r="BHN1302" s="4"/>
      <c r="BHO1302" s="4"/>
      <c r="BHP1302" s="4"/>
      <c r="BHQ1302" s="4"/>
      <c r="BHR1302" s="4"/>
      <c r="BHS1302" s="4"/>
      <c r="BHT1302" s="4"/>
      <c r="BHU1302" s="4"/>
      <c r="BHV1302" s="4"/>
      <c r="BHW1302" s="4"/>
      <c r="BHX1302" s="4"/>
      <c r="BHY1302" s="4"/>
      <c r="BHZ1302" s="4"/>
      <c r="BIA1302" s="4"/>
      <c r="BIB1302" s="4"/>
      <c r="BIC1302" s="4"/>
      <c r="BID1302" s="4"/>
      <c r="BIE1302" s="4"/>
      <c r="BIF1302" s="4"/>
      <c r="BIG1302" s="4"/>
      <c r="BIH1302" s="4"/>
      <c r="BII1302" s="4"/>
      <c r="BIJ1302" s="4"/>
      <c r="BIK1302" s="4"/>
      <c r="BIL1302" s="4"/>
      <c r="BIM1302" s="4"/>
      <c r="BIN1302" s="4"/>
      <c r="BIO1302" s="4"/>
      <c r="BIP1302" s="4"/>
      <c r="BIQ1302" s="4"/>
      <c r="BIR1302" s="4"/>
      <c r="BIS1302" s="4"/>
      <c r="BIT1302" s="4"/>
      <c r="BIU1302" s="4"/>
      <c r="BIV1302" s="4"/>
      <c r="BIW1302" s="4"/>
      <c r="BIX1302" s="4"/>
      <c r="BIY1302" s="4"/>
      <c r="BIZ1302" s="4"/>
      <c r="BJA1302" s="4"/>
      <c r="BJB1302" s="4"/>
      <c r="BJC1302" s="4"/>
      <c r="BJD1302" s="4"/>
      <c r="BJE1302" s="4"/>
      <c r="BJF1302" s="4"/>
      <c r="BJG1302" s="4"/>
      <c r="BJH1302" s="4"/>
      <c r="BJI1302" s="4"/>
      <c r="BJJ1302" s="4"/>
      <c r="BJK1302" s="4"/>
      <c r="BJL1302" s="4"/>
      <c r="BJM1302" s="4"/>
      <c r="BJN1302" s="4"/>
      <c r="BJO1302" s="4"/>
      <c r="BJP1302" s="4"/>
      <c r="BJQ1302" s="4"/>
      <c r="BJR1302" s="4"/>
      <c r="BJS1302" s="4"/>
      <c r="BJT1302" s="4"/>
      <c r="BJU1302" s="4"/>
      <c r="BJV1302" s="4"/>
      <c r="BJW1302" s="4"/>
      <c r="BJX1302" s="4"/>
      <c r="BJY1302" s="4"/>
      <c r="BJZ1302" s="4"/>
      <c r="BKA1302" s="4"/>
      <c r="BKB1302" s="4"/>
      <c r="BKC1302" s="4"/>
      <c r="BKD1302" s="4"/>
      <c r="BKE1302" s="4"/>
      <c r="BKF1302" s="4"/>
      <c r="BKG1302" s="4"/>
      <c r="BKH1302" s="4"/>
      <c r="BKI1302" s="4"/>
      <c r="BKJ1302" s="4"/>
      <c r="BKK1302" s="4"/>
      <c r="BKL1302" s="4"/>
      <c r="BKM1302" s="4"/>
      <c r="BKN1302" s="4"/>
      <c r="BKO1302" s="4"/>
      <c r="BKP1302" s="4"/>
      <c r="BKQ1302" s="4"/>
      <c r="BKR1302" s="4"/>
      <c r="BKS1302" s="4"/>
      <c r="BKT1302" s="4"/>
      <c r="BKU1302" s="4"/>
      <c r="BKV1302" s="4"/>
      <c r="BKW1302" s="4"/>
      <c r="BKX1302" s="4"/>
      <c r="BKY1302" s="4"/>
      <c r="BKZ1302" s="4"/>
      <c r="BLA1302" s="4"/>
      <c r="BLB1302" s="4"/>
      <c r="BLC1302" s="4"/>
      <c r="BLD1302" s="4"/>
      <c r="BLE1302" s="4"/>
      <c r="BLF1302" s="4"/>
      <c r="BLG1302" s="4"/>
      <c r="BLH1302" s="4"/>
      <c r="BLI1302" s="4"/>
      <c r="BLJ1302" s="4"/>
      <c r="BLK1302" s="4"/>
      <c r="BLL1302" s="4"/>
      <c r="BLM1302" s="4"/>
      <c r="BLN1302" s="4"/>
      <c r="BLO1302" s="4"/>
      <c r="BLP1302" s="4"/>
      <c r="BLQ1302" s="4"/>
      <c r="BLR1302" s="4"/>
      <c r="BLS1302" s="4"/>
      <c r="BLT1302" s="4"/>
      <c r="BLU1302" s="4"/>
      <c r="BLV1302" s="4"/>
      <c r="BLW1302" s="4"/>
      <c r="BLX1302" s="4"/>
      <c r="BLY1302" s="4"/>
      <c r="BLZ1302" s="4"/>
      <c r="BMA1302" s="4"/>
      <c r="BMB1302" s="4"/>
      <c r="BMC1302" s="4"/>
      <c r="BMD1302" s="4"/>
      <c r="BME1302" s="4"/>
      <c r="BMF1302" s="4"/>
      <c r="BMG1302" s="4"/>
      <c r="BMH1302" s="4"/>
      <c r="BMI1302" s="4"/>
      <c r="BMJ1302" s="4"/>
      <c r="BMK1302" s="4"/>
      <c r="BML1302" s="4"/>
      <c r="BMM1302" s="4"/>
      <c r="BMN1302" s="4"/>
      <c r="BMO1302" s="4"/>
      <c r="BMP1302" s="4"/>
      <c r="BMQ1302" s="4"/>
      <c r="BMR1302" s="4"/>
      <c r="BMS1302" s="4"/>
      <c r="BMT1302" s="4"/>
      <c r="BMU1302" s="4"/>
      <c r="BMV1302" s="4"/>
      <c r="BMW1302" s="4"/>
      <c r="BMX1302" s="4"/>
      <c r="BMY1302" s="4"/>
      <c r="BMZ1302" s="4"/>
      <c r="BNA1302" s="4"/>
      <c r="BNB1302" s="4"/>
      <c r="BNC1302" s="4"/>
      <c r="BND1302" s="4"/>
      <c r="BNE1302" s="4"/>
      <c r="BNF1302" s="4"/>
      <c r="BNG1302" s="4"/>
      <c r="BNH1302" s="4"/>
      <c r="BNI1302" s="4"/>
      <c r="BNJ1302" s="4"/>
      <c r="BNK1302" s="4"/>
      <c r="BNL1302" s="4"/>
      <c r="BNM1302" s="4"/>
      <c r="BNN1302" s="4"/>
      <c r="BNO1302" s="4"/>
      <c r="BNP1302" s="4"/>
      <c r="BNQ1302" s="4"/>
      <c r="BNR1302" s="4"/>
      <c r="BNS1302" s="4"/>
      <c r="BNT1302" s="4"/>
      <c r="BNU1302" s="4"/>
      <c r="BNV1302" s="4"/>
      <c r="BNW1302" s="4"/>
      <c r="BNX1302" s="4"/>
      <c r="BNY1302" s="4"/>
      <c r="BNZ1302" s="4"/>
      <c r="BOA1302" s="4"/>
      <c r="BOB1302" s="4"/>
      <c r="BOC1302" s="4"/>
      <c r="BOD1302" s="4"/>
      <c r="BOE1302" s="4"/>
      <c r="BOF1302" s="4"/>
      <c r="BOG1302" s="4"/>
      <c r="BOH1302" s="4"/>
      <c r="BOI1302" s="4"/>
      <c r="BOJ1302" s="4"/>
      <c r="BOK1302" s="4"/>
      <c r="BOL1302" s="4"/>
      <c r="BOM1302" s="4"/>
      <c r="BON1302" s="4"/>
      <c r="BOO1302" s="4"/>
      <c r="BOP1302" s="4"/>
      <c r="BOQ1302" s="4"/>
      <c r="BOR1302" s="4"/>
      <c r="BOS1302" s="4"/>
      <c r="BOT1302" s="4"/>
      <c r="BOU1302" s="4"/>
      <c r="BOV1302" s="4"/>
      <c r="BOW1302" s="4"/>
      <c r="BOX1302" s="4"/>
      <c r="BOY1302" s="4"/>
      <c r="BOZ1302" s="4"/>
      <c r="BPA1302" s="4"/>
      <c r="BPB1302" s="4"/>
      <c r="BPC1302" s="4"/>
      <c r="BPD1302" s="4"/>
      <c r="BPE1302" s="4"/>
      <c r="BPF1302" s="4"/>
      <c r="BPG1302" s="4"/>
      <c r="BPH1302" s="4"/>
      <c r="BPI1302" s="4"/>
      <c r="BPJ1302" s="4"/>
      <c r="BPK1302" s="4"/>
      <c r="BPL1302" s="4"/>
      <c r="BPM1302" s="4"/>
      <c r="BPN1302" s="4"/>
      <c r="BPO1302" s="4"/>
      <c r="BPP1302" s="4"/>
      <c r="BPQ1302" s="4"/>
      <c r="BPR1302" s="4"/>
      <c r="BPS1302" s="4"/>
      <c r="BPT1302" s="4"/>
      <c r="BPU1302" s="4"/>
      <c r="BPV1302" s="4"/>
      <c r="BPW1302" s="4"/>
      <c r="BPX1302" s="4"/>
      <c r="BPY1302" s="4"/>
      <c r="BPZ1302" s="4"/>
      <c r="BQA1302" s="4"/>
      <c r="BQB1302" s="4"/>
      <c r="BQC1302" s="4"/>
      <c r="BQD1302" s="4"/>
      <c r="BQE1302" s="4"/>
      <c r="BQF1302" s="4"/>
      <c r="BQG1302" s="4"/>
      <c r="BQH1302" s="4"/>
      <c r="BQI1302" s="4"/>
      <c r="BQJ1302" s="4"/>
      <c r="BQK1302" s="4"/>
      <c r="BQL1302" s="4"/>
      <c r="BQM1302" s="4"/>
      <c r="BQN1302" s="4"/>
      <c r="BQO1302" s="4"/>
      <c r="BQP1302" s="4"/>
      <c r="BQQ1302" s="4"/>
      <c r="BQR1302" s="4"/>
      <c r="BQS1302" s="4"/>
      <c r="BQT1302" s="4"/>
      <c r="BQU1302" s="4"/>
      <c r="BQV1302" s="4"/>
      <c r="BQW1302" s="4"/>
      <c r="BQX1302" s="4"/>
      <c r="BQY1302" s="4"/>
      <c r="BQZ1302" s="4"/>
      <c r="BRA1302" s="4"/>
      <c r="BRB1302" s="4"/>
      <c r="BRC1302" s="4"/>
      <c r="BRD1302" s="4"/>
      <c r="BRE1302" s="4"/>
      <c r="BRF1302" s="4"/>
      <c r="BRG1302" s="4"/>
      <c r="BRH1302" s="4"/>
      <c r="BRI1302" s="4"/>
      <c r="BRJ1302" s="4"/>
      <c r="BRK1302" s="4"/>
      <c r="BRL1302" s="4"/>
      <c r="BRM1302" s="4"/>
      <c r="BRN1302" s="4"/>
      <c r="BRO1302" s="4"/>
      <c r="BRP1302" s="4"/>
      <c r="BRQ1302" s="4"/>
      <c r="BRR1302" s="4"/>
      <c r="BRS1302" s="4"/>
      <c r="BRT1302" s="4"/>
      <c r="BRU1302" s="4"/>
      <c r="BRV1302" s="4"/>
      <c r="BRW1302" s="4"/>
      <c r="BRX1302" s="4"/>
      <c r="BRY1302" s="4"/>
      <c r="BRZ1302" s="4"/>
      <c r="BSA1302" s="4"/>
      <c r="BSB1302" s="4"/>
      <c r="BSC1302" s="4"/>
      <c r="BSD1302" s="4"/>
      <c r="BSE1302" s="4"/>
      <c r="BSF1302" s="4"/>
      <c r="BSG1302" s="4"/>
      <c r="BSH1302" s="4"/>
      <c r="BSI1302" s="4"/>
      <c r="BSJ1302" s="4"/>
      <c r="BSK1302" s="4"/>
      <c r="BSL1302" s="4"/>
      <c r="BSM1302" s="4"/>
      <c r="BSN1302" s="4"/>
      <c r="BSO1302" s="4"/>
      <c r="BSP1302" s="4"/>
      <c r="BSQ1302" s="4"/>
      <c r="BSR1302" s="4"/>
      <c r="BSS1302" s="4"/>
      <c r="BST1302" s="4"/>
      <c r="BSU1302" s="4"/>
      <c r="BSV1302" s="4"/>
      <c r="BSW1302" s="4"/>
      <c r="BSX1302" s="4"/>
      <c r="BSY1302" s="4"/>
      <c r="BSZ1302" s="4"/>
      <c r="BTA1302" s="4"/>
      <c r="BTB1302" s="4"/>
      <c r="BTC1302" s="4"/>
      <c r="BTD1302" s="4"/>
      <c r="BTE1302" s="4"/>
      <c r="BTF1302" s="4"/>
      <c r="BTG1302" s="4"/>
      <c r="BTH1302" s="4"/>
      <c r="BTI1302" s="4"/>
      <c r="BTJ1302" s="4"/>
      <c r="BTK1302" s="4"/>
      <c r="BTL1302" s="4"/>
      <c r="BTM1302" s="4"/>
      <c r="BTN1302" s="4"/>
      <c r="BTO1302" s="4"/>
      <c r="BTP1302" s="4"/>
      <c r="BTQ1302" s="4"/>
      <c r="BTR1302" s="4"/>
      <c r="BTS1302" s="4"/>
      <c r="BTT1302" s="4"/>
      <c r="BTU1302" s="4"/>
      <c r="BTV1302" s="4"/>
      <c r="BTW1302" s="4"/>
      <c r="BTX1302" s="4"/>
      <c r="BTY1302" s="4"/>
      <c r="BTZ1302" s="4"/>
      <c r="BUA1302" s="4"/>
      <c r="BUB1302" s="4"/>
      <c r="BUC1302" s="4"/>
      <c r="BUD1302" s="4"/>
      <c r="BUE1302" s="4"/>
      <c r="BUF1302" s="4"/>
      <c r="BUG1302" s="4"/>
      <c r="BUH1302" s="4"/>
      <c r="BUI1302" s="4"/>
      <c r="BUJ1302" s="4"/>
      <c r="BUK1302" s="4"/>
      <c r="BUL1302" s="4"/>
      <c r="BUM1302" s="4"/>
      <c r="BUN1302" s="4"/>
      <c r="BUO1302" s="4"/>
      <c r="BUP1302" s="4"/>
      <c r="BUQ1302" s="4"/>
      <c r="BUR1302" s="4"/>
      <c r="BUS1302" s="4"/>
      <c r="BUT1302" s="4"/>
      <c r="BUU1302" s="4"/>
      <c r="BUV1302" s="4"/>
      <c r="BUW1302" s="4"/>
      <c r="BUX1302" s="4"/>
      <c r="BUY1302" s="4"/>
      <c r="BUZ1302" s="4"/>
      <c r="BVA1302" s="4"/>
      <c r="BVB1302" s="4"/>
      <c r="BVC1302" s="4"/>
      <c r="BVD1302" s="4"/>
      <c r="BVE1302" s="4"/>
      <c r="BVF1302" s="4"/>
      <c r="BVG1302" s="4"/>
      <c r="BVH1302" s="4"/>
      <c r="BVI1302" s="4"/>
      <c r="BVJ1302" s="4"/>
      <c r="BVK1302" s="4"/>
      <c r="BVL1302" s="4"/>
      <c r="BVM1302" s="4"/>
      <c r="BVN1302" s="4"/>
      <c r="BVO1302" s="4"/>
      <c r="BVP1302" s="4"/>
      <c r="BVQ1302" s="4"/>
      <c r="BVR1302" s="4"/>
      <c r="BVS1302" s="4"/>
      <c r="BVT1302" s="4"/>
      <c r="BVU1302" s="4"/>
      <c r="BVV1302" s="4"/>
      <c r="BVW1302" s="4"/>
      <c r="BVX1302" s="4"/>
      <c r="BVY1302" s="4"/>
      <c r="BVZ1302" s="4"/>
      <c r="BWA1302" s="4"/>
      <c r="BWB1302" s="4"/>
      <c r="BWC1302" s="4"/>
      <c r="BWD1302" s="4"/>
      <c r="BWE1302" s="4"/>
      <c r="BWF1302" s="4"/>
      <c r="BWG1302" s="4"/>
      <c r="BWH1302" s="4"/>
      <c r="BWI1302" s="4"/>
      <c r="BWJ1302" s="4"/>
      <c r="BWK1302" s="4"/>
      <c r="BWL1302" s="4"/>
      <c r="BWM1302" s="4"/>
      <c r="BWN1302" s="4"/>
      <c r="BWO1302" s="4"/>
      <c r="BWP1302" s="4"/>
      <c r="BWQ1302" s="4"/>
      <c r="BWR1302" s="4"/>
      <c r="BWS1302" s="4"/>
      <c r="BWT1302" s="4"/>
      <c r="BWU1302" s="4"/>
      <c r="BWV1302" s="4"/>
      <c r="BWW1302" s="4"/>
      <c r="BWX1302" s="4"/>
      <c r="BWY1302" s="4"/>
      <c r="BWZ1302" s="4"/>
      <c r="BXA1302" s="4"/>
      <c r="BXB1302" s="4"/>
      <c r="BXC1302" s="4"/>
      <c r="BXD1302" s="4"/>
      <c r="BXE1302" s="4"/>
      <c r="BXF1302" s="4"/>
      <c r="BXG1302" s="4"/>
      <c r="BXH1302" s="4"/>
      <c r="BXI1302" s="4"/>
      <c r="BXJ1302" s="4"/>
      <c r="BXK1302" s="4"/>
      <c r="BXL1302" s="4"/>
      <c r="BXM1302" s="4"/>
      <c r="BXN1302" s="4"/>
      <c r="BXO1302" s="4"/>
      <c r="BXP1302" s="4"/>
      <c r="BXQ1302" s="4"/>
      <c r="BXR1302" s="4"/>
      <c r="BXS1302" s="4"/>
      <c r="BXT1302" s="4"/>
      <c r="BXU1302" s="4"/>
      <c r="BXV1302" s="4"/>
      <c r="BXW1302" s="4"/>
      <c r="BXX1302" s="4"/>
      <c r="BXY1302" s="4"/>
      <c r="BXZ1302" s="4"/>
      <c r="BYA1302" s="4"/>
      <c r="BYB1302" s="4"/>
      <c r="BYC1302" s="4"/>
      <c r="BYD1302" s="4"/>
      <c r="BYE1302" s="4"/>
      <c r="BYF1302" s="4"/>
      <c r="BYG1302" s="4"/>
      <c r="BYH1302" s="4"/>
      <c r="BYI1302" s="4"/>
      <c r="BYJ1302" s="4"/>
      <c r="BYK1302" s="4"/>
      <c r="BYL1302" s="4"/>
      <c r="BYM1302" s="4"/>
      <c r="BYN1302" s="4"/>
      <c r="BYO1302" s="4"/>
      <c r="BYP1302" s="4"/>
      <c r="BYQ1302" s="4"/>
      <c r="BYR1302" s="4"/>
      <c r="BYS1302" s="4"/>
      <c r="BYT1302" s="4"/>
      <c r="BYU1302" s="4"/>
      <c r="BYV1302" s="4"/>
      <c r="BYW1302" s="4"/>
      <c r="BYX1302" s="4"/>
      <c r="BYY1302" s="4"/>
      <c r="BYZ1302" s="4"/>
      <c r="BZA1302" s="4"/>
      <c r="BZB1302" s="4"/>
      <c r="BZC1302" s="4"/>
      <c r="BZD1302" s="4"/>
      <c r="BZE1302" s="4"/>
      <c r="BZF1302" s="4"/>
      <c r="BZG1302" s="4"/>
      <c r="BZH1302" s="4"/>
      <c r="BZI1302" s="4"/>
      <c r="BZJ1302" s="4"/>
      <c r="BZK1302" s="4"/>
      <c r="BZL1302" s="4"/>
      <c r="BZM1302" s="4"/>
      <c r="BZN1302" s="4"/>
      <c r="BZO1302" s="4"/>
      <c r="BZP1302" s="4"/>
      <c r="BZQ1302" s="4"/>
      <c r="BZR1302" s="4"/>
      <c r="BZS1302" s="4"/>
      <c r="BZT1302" s="4"/>
      <c r="BZU1302" s="4"/>
      <c r="BZV1302" s="4"/>
      <c r="BZW1302" s="4"/>
      <c r="BZX1302" s="4"/>
      <c r="BZY1302" s="4"/>
      <c r="BZZ1302" s="4"/>
      <c r="CAA1302" s="4"/>
      <c r="CAB1302" s="4"/>
      <c r="CAC1302" s="4"/>
      <c r="CAD1302" s="4"/>
      <c r="CAE1302" s="4"/>
      <c r="CAF1302" s="4"/>
      <c r="CAG1302" s="4"/>
      <c r="CAH1302" s="4"/>
      <c r="CAI1302" s="4"/>
      <c r="CAJ1302" s="4"/>
      <c r="CAK1302" s="4"/>
      <c r="CAL1302" s="4"/>
      <c r="CAM1302" s="4"/>
      <c r="CAN1302" s="4"/>
      <c r="CAO1302" s="4"/>
      <c r="CAP1302" s="4"/>
      <c r="CAQ1302" s="4"/>
      <c r="CAR1302" s="4"/>
      <c r="CAS1302" s="4"/>
      <c r="CAT1302" s="4"/>
      <c r="CAU1302" s="4"/>
      <c r="CAV1302" s="4"/>
      <c r="CAW1302" s="4"/>
      <c r="CAX1302" s="4"/>
      <c r="CAY1302" s="4"/>
      <c r="CAZ1302" s="4"/>
      <c r="CBA1302" s="4"/>
      <c r="CBB1302" s="4"/>
      <c r="CBC1302" s="4"/>
      <c r="CBD1302" s="4"/>
      <c r="CBE1302" s="4"/>
      <c r="CBF1302" s="4"/>
      <c r="CBG1302" s="4"/>
      <c r="CBH1302" s="4"/>
      <c r="CBI1302" s="4"/>
      <c r="CBJ1302" s="4"/>
      <c r="CBK1302" s="4"/>
      <c r="CBL1302" s="4"/>
      <c r="CBM1302" s="4"/>
      <c r="CBN1302" s="4"/>
      <c r="CBO1302" s="4"/>
      <c r="CBP1302" s="4"/>
      <c r="CBQ1302" s="4"/>
      <c r="CBR1302" s="4"/>
      <c r="CBS1302" s="4"/>
      <c r="CBT1302" s="4"/>
      <c r="CBU1302" s="4"/>
      <c r="CBV1302" s="4"/>
      <c r="CBW1302" s="4"/>
      <c r="CBX1302" s="4"/>
      <c r="CBY1302" s="4"/>
      <c r="CBZ1302" s="4"/>
      <c r="CCA1302" s="4"/>
      <c r="CCB1302" s="4"/>
      <c r="CCC1302" s="4"/>
      <c r="CCD1302" s="4"/>
      <c r="CCE1302" s="4"/>
      <c r="CCF1302" s="4"/>
      <c r="CCG1302" s="4"/>
      <c r="CCH1302" s="4"/>
      <c r="CCI1302" s="4"/>
      <c r="CCJ1302" s="4"/>
      <c r="CCK1302" s="4"/>
      <c r="CCL1302" s="4"/>
      <c r="CCM1302" s="4"/>
      <c r="CCN1302" s="4"/>
      <c r="CCO1302" s="4"/>
      <c r="CCP1302" s="4"/>
      <c r="CCQ1302" s="4"/>
      <c r="CCR1302" s="4"/>
      <c r="CCS1302" s="4"/>
      <c r="CCT1302" s="4"/>
      <c r="CCU1302" s="4"/>
      <c r="CCV1302" s="4"/>
      <c r="CCW1302" s="4"/>
      <c r="CCX1302" s="4"/>
      <c r="CCY1302" s="4"/>
      <c r="CCZ1302" s="4"/>
      <c r="CDA1302" s="4"/>
      <c r="CDB1302" s="4"/>
      <c r="CDC1302" s="4"/>
      <c r="CDD1302" s="4"/>
      <c r="CDE1302" s="4"/>
      <c r="CDF1302" s="4"/>
      <c r="CDG1302" s="4"/>
      <c r="CDH1302" s="4"/>
      <c r="CDI1302" s="4"/>
      <c r="CDJ1302" s="4"/>
      <c r="CDK1302" s="4"/>
      <c r="CDL1302" s="4"/>
      <c r="CDM1302" s="4"/>
      <c r="CDN1302" s="4"/>
      <c r="CDO1302" s="4"/>
      <c r="CDP1302" s="4"/>
      <c r="CDQ1302" s="4"/>
      <c r="CDR1302" s="4"/>
      <c r="CDS1302" s="4"/>
      <c r="CDT1302" s="4"/>
      <c r="CDU1302" s="4"/>
      <c r="CDV1302" s="4"/>
      <c r="CDW1302" s="4"/>
      <c r="CDX1302" s="4"/>
      <c r="CDY1302" s="4"/>
      <c r="CDZ1302" s="4"/>
      <c r="CEA1302" s="4"/>
      <c r="CEB1302" s="4"/>
      <c r="CEC1302" s="4"/>
      <c r="CED1302" s="4"/>
      <c r="CEE1302" s="4"/>
      <c r="CEF1302" s="4"/>
      <c r="CEG1302" s="4"/>
      <c r="CEH1302" s="4"/>
      <c r="CEI1302" s="4"/>
      <c r="CEJ1302" s="4"/>
      <c r="CEK1302" s="4"/>
      <c r="CEL1302" s="4"/>
      <c r="CEM1302" s="4"/>
      <c r="CEN1302" s="4"/>
      <c r="CEO1302" s="4"/>
      <c r="CEP1302" s="4"/>
      <c r="CEQ1302" s="4"/>
      <c r="CER1302" s="4"/>
      <c r="CES1302" s="4"/>
      <c r="CET1302" s="4"/>
      <c r="CEU1302" s="4"/>
      <c r="CEV1302" s="4"/>
      <c r="CEW1302" s="4"/>
      <c r="CEX1302" s="4"/>
      <c r="CEY1302" s="4"/>
      <c r="CEZ1302" s="4"/>
      <c r="CFA1302" s="4"/>
      <c r="CFB1302" s="4"/>
      <c r="CFC1302" s="4"/>
      <c r="CFD1302" s="4"/>
      <c r="CFE1302" s="4"/>
      <c r="CFF1302" s="4"/>
      <c r="CFG1302" s="4"/>
      <c r="CFH1302" s="4"/>
      <c r="CFI1302" s="4"/>
      <c r="CFJ1302" s="4"/>
      <c r="CFK1302" s="4"/>
      <c r="CFL1302" s="4"/>
      <c r="CFM1302" s="4"/>
      <c r="CFN1302" s="4"/>
      <c r="CFO1302" s="4"/>
      <c r="CFP1302" s="4"/>
      <c r="CFQ1302" s="4"/>
      <c r="CFR1302" s="4"/>
      <c r="CFS1302" s="4"/>
      <c r="CFT1302" s="4"/>
      <c r="CFU1302" s="4"/>
      <c r="CFV1302" s="4"/>
      <c r="CFW1302" s="4"/>
      <c r="CFX1302" s="4"/>
      <c r="CFY1302" s="4"/>
      <c r="CFZ1302" s="4"/>
      <c r="CGA1302" s="4"/>
      <c r="CGB1302" s="4"/>
      <c r="CGC1302" s="4"/>
      <c r="CGD1302" s="4"/>
      <c r="CGE1302" s="4"/>
      <c r="CGF1302" s="4"/>
      <c r="CGG1302" s="4"/>
      <c r="CGH1302" s="4"/>
      <c r="CGI1302" s="4"/>
      <c r="CGJ1302" s="4"/>
      <c r="CGK1302" s="4"/>
      <c r="CGL1302" s="4"/>
      <c r="CGM1302" s="4"/>
      <c r="CGN1302" s="4"/>
      <c r="CGO1302" s="4"/>
      <c r="CGP1302" s="4"/>
      <c r="CGQ1302" s="4"/>
      <c r="CGR1302" s="4"/>
      <c r="CGS1302" s="4"/>
      <c r="CGT1302" s="4"/>
      <c r="CGU1302" s="4"/>
      <c r="CGV1302" s="4"/>
      <c r="CGW1302" s="4"/>
      <c r="CGX1302" s="4"/>
      <c r="CGY1302" s="4"/>
      <c r="CGZ1302" s="4"/>
      <c r="CHA1302" s="4"/>
      <c r="CHB1302" s="4"/>
      <c r="CHC1302" s="4"/>
      <c r="CHD1302" s="4"/>
      <c r="CHE1302" s="4"/>
      <c r="CHF1302" s="4"/>
      <c r="CHG1302" s="4"/>
      <c r="CHH1302" s="4"/>
      <c r="CHI1302" s="4"/>
      <c r="CHJ1302" s="4"/>
      <c r="CHK1302" s="4"/>
      <c r="CHL1302" s="4"/>
      <c r="CHM1302" s="4"/>
      <c r="CHN1302" s="4"/>
      <c r="CHO1302" s="4"/>
      <c r="CHP1302" s="4"/>
      <c r="CHQ1302" s="4"/>
      <c r="CHR1302" s="4"/>
      <c r="CHS1302" s="4"/>
      <c r="CHT1302" s="4"/>
      <c r="CHU1302" s="4"/>
      <c r="CHV1302" s="4"/>
      <c r="CHW1302" s="4"/>
      <c r="CHX1302" s="4"/>
      <c r="CHY1302" s="4"/>
      <c r="CHZ1302" s="4"/>
      <c r="CIA1302" s="4"/>
      <c r="CIB1302" s="4"/>
      <c r="CIC1302" s="4"/>
      <c r="CID1302" s="4"/>
      <c r="CIE1302" s="4"/>
      <c r="CIF1302" s="4"/>
      <c r="CIG1302" s="4"/>
      <c r="CIH1302" s="4"/>
      <c r="CII1302" s="4"/>
      <c r="CIJ1302" s="4"/>
      <c r="CIK1302" s="4"/>
      <c r="CIL1302" s="4"/>
      <c r="CIM1302" s="4"/>
      <c r="CIN1302" s="4"/>
      <c r="CIO1302" s="4"/>
      <c r="CIP1302" s="4"/>
      <c r="CIQ1302" s="4"/>
      <c r="CIR1302" s="4"/>
      <c r="CIS1302" s="4"/>
      <c r="CIT1302" s="4"/>
      <c r="CIU1302" s="4"/>
      <c r="CIV1302" s="4"/>
      <c r="CIW1302" s="4"/>
      <c r="CIX1302" s="4"/>
      <c r="CIY1302" s="4"/>
      <c r="CIZ1302" s="4"/>
      <c r="CJA1302" s="4"/>
      <c r="CJB1302" s="4"/>
      <c r="CJC1302" s="4"/>
      <c r="CJD1302" s="4"/>
      <c r="CJE1302" s="4"/>
      <c r="CJF1302" s="4"/>
      <c r="CJG1302" s="4"/>
      <c r="CJH1302" s="4"/>
      <c r="CJI1302" s="4"/>
      <c r="CJJ1302" s="4"/>
      <c r="CJK1302" s="4"/>
      <c r="CJL1302" s="4"/>
      <c r="CJM1302" s="4"/>
      <c r="CJN1302" s="4"/>
      <c r="CJO1302" s="4"/>
      <c r="CJP1302" s="4"/>
      <c r="CJQ1302" s="4"/>
      <c r="CJR1302" s="4"/>
      <c r="CJS1302" s="4"/>
      <c r="CJT1302" s="4"/>
      <c r="CJU1302" s="4"/>
      <c r="CJV1302" s="4"/>
      <c r="CJW1302" s="4"/>
      <c r="CJX1302" s="4"/>
      <c r="CJY1302" s="4"/>
      <c r="CJZ1302" s="4"/>
      <c r="CKA1302" s="4"/>
      <c r="CKB1302" s="4"/>
      <c r="CKC1302" s="4"/>
      <c r="CKD1302" s="4"/>
      <c r="CKE1302" s="4"/>
      <c r="CKF1302" s="4"/>
      <c r="CKG1302" s="4"/>
      <c r="CKH1302" s="4"/>
      <c r="CKI1302" s="4"/>
      <c r="CKJ1302" s="4"/>
      <c r="CKK1302" s="4"/>
      <c r="CKL1302" s="4"/>
      <c r="CKM1302" s="4"/>
      <c r="CKN1302" s="4"/>
      <c r="CKO1302" s="4"/>
      <c r="CKP1302" s="4"/>
      <c r="CKQ1302" s="4"/>
      <c r="CKR1302" s="4"/>
      <c r="CKS1302" s="4"/>
      <c r="CKT1302" s="4"/>
      <c r="CKU1302" s="4"/>
      <c r="CKV1302" s="4"/>
      <c r="CKW1302" s="4"/>
      <c r="CKX1302" s="4"/>
      <c r="CKY1302" s="4"/>
      <c r="CKZ1302" s="4"/>
      <c r="CLA1302" s="4"/>
      <c r="CLB1302" s="4"/>
      <c r="CLC1302" s="4"/>
      <c r="CLD1302" s="4"/>
      <c r="CLE1302" s="4"/>
      <c r="CLF1302" s="4"/>
      <c r="CLG1302" s="4"/>
      <c r="CLH1302" s="4"/>
      <c r="CLI1302" s="4"/>
      <c r="CLJ1302" s="4"/>
      <c r="CLK1302" s="4"/>
      <c r="CLL1302" s="4"/>
      <c r="CLM1302" s="4"/>
      <c r="CLN1302" s="4"/>
      <c r="CLO1302" s="4"/>
      <c r="CLP1302" s="4"/>
      <c r="CLQ1302" s="4"/>
      <c r="CLR1302" s="4"/>
      <c r="CLS1302" s="4"/>
      <c r="CLT1302" s="4"/>
      <c r="CLU1302" s="4"/>
      <c r="CLV1302" s="4"/>
      <c r="CLW1302" s="4"/>
      <c r="CLX1302" s="4"/>
      <c r="CLY1302" s="4"/>
      <c r="CLZ1302" s="4"/>
      <c r="CMA1302" s="4"/>
      <c r="CMB1302" s="4"/>
      <c r="CMC1302" s="4"/>
      <c r="CMD1302" s="4"/>
      <c r="CME1302" s="4"/>
      <c r="CMF1302" s="4"/>
      <c r="CMG1302" s="4"/>
      <c r="CMH1302" s="4"/>
      <c r="CMI1302" s="4"/>
      <c r="CMJ1302" s="4"/>
      <c r="CMK1302" s="4"/>
      <c r="CML1302" s="4"/>
      <c r="CMM1302" s="4"/>
      <c r="CMN1302" s="4"/>
      <c r="CMO1302" s="4"/>
      <c r="CMP1302" s="4"/>
      <c r="CMQ1302" s="4"/>
      <c r="CMR1302" s="4"/>
      <c r="CMS1302" s="4"/>
      <c r="CMT1302" s="4"/>
      <c r="CMU1302" s="4"/>
      <c r="CMV1302" s="4"/>
      <c r="CMW1302" s="4"/>
      <c r="CMX1302" s="4"/>
      <c r="CMY1302" s="4"/>
      <c r="CMZ1302" s="4"/>
      <c r="CNA1302" s="4"/>
      <c r="CNB1302" s="4"/>
      <c r="CNC1302" s="4"/>
      <c r="CND1302" s="4"/>
      <c r="CNE1302" s="4"/>
      <c r="CNF1302" s="4"/>
      <c r="CNG1302" s="4"/>
      <c r="CNH1302" s="4"/>
      <c r="CNI1302" s="4"/>
      <c r="CNJ1302" s="4"/>
      <c r="CNK1302" s="4"/>
      <c r="CNL1302" s="4"/>
      <c r="CNM1302" s="4"/>
      <c r="CNN1302" s="4"/>
      <c r="CNO1302" s="4"/>
      <c r="CNP1302" s="4"/>
      <c r="CNQ1302" s="4"/>
      <c r="CNR1302" s="4"/>
      <c r="CNS1302" s="4"/>
      <c r="CNT1302" s="4"/>
      <c r="CNU1302" s="4"/>
      <c r="CNV1302" s="4"/>
      <c r="CNW1302" s="4"/>
      <c r="CNX1302" s="4"/>
      <c r="CNY1302" s="4"/>
      <c r="CNZ1302" s="4"/>
      <c r="COA1302" s="4"/>
      <c r="COB1302" s="4"/>
      <c r="COC1302" s="4"/>
      <c r="COD1302" s="4"/>
      <c r="COE1302" s="4"/>
      <c r="COF1302" s="4"/>
      <c r="COG1302" s="4"/>
      <c r="COH1302" s="4"/>
      <c r="COI1302" s="4"/>
      <c r="COJ1302" s="4"/>
      <c r="COK1302" s="4"/>
      <c r="COL1302" s="4"/>
      <c r="COM1302" s="4"/>
      <c r="CON1302" s="4"/>
      <c r="COO1302" s="4"/>
      <c r="COP1302" s="4"/>
      <c r="COQ1302" s="4"/>
      <c r="COR1302" s="4"/>
      <c r="COS1302" s="4"/>
      <c r="COT1302" s="4"/>
      <c r="COU1302" s="4"/>
      <c r="COV1302" s="4"/>
      <c r="COW1302" s="4"/>
      <c r="COX1302" s="4"/>
      <c r="COY1302" s="4"/>
      <c r="COZ1302" s="4"/>
      <c r="CPA1302" s="4"/>
      <c r="CPB1302" s="4"/>
      <c r="CPC1302" s="4"/>
      <c r="CPD1302" s="4"/>
      <c r="CPE1302" s="4"/>
      <c r="CPF1302" s="4"/>
      <c r="CPG1302" s="4"/>
      <c r="CPH1302" s="4"/>
      <c r="CPI1302" s="4"/>
      <c r="CPJ1302" s="4"/>
      <c r="CPK1302" s="4"/>
      <c r="CPL1302" s="4"/>
      <c r="CPM1302" s="4"/>
      <c r="CPN1302" s="4"/>
      <c r="CPO1302" s="4"/>
      <c r="CPP1302" s="4"/>
      <c r="CPQ1302" s="4"/>
      <c r="CPR1302" s="4"/>
      <c r="CPS1302" s="4"/>
      <c r="CPT1302" s="4"/>
      <c r="CPU1302" s="4"/>
      <c r="CPV1302" s="4"/>
      <c r="CPW1302" s="4"/>
      <c r="CPX1302" s="4"/>
      <c r="CPY1302" s="4"/>
      <c r="CPZ1302" s="4"/>
      <c r="CQA1302" s="4"/>
      <c r="CQB1302" s="4"/>
      <c r="CQC1302" s="4"/>
      <c r="CQD1302" s="4"/>
      <c r="CQE1302" s="4"/>
      <c r="CQF1302" s="4"/>
      <c r="CQG1302" s="4"/>
      <c r="CQH1302" s="4"/>
      <c r="CQI1302" s="4"/>
      <c r="CQJ1302" s="4"/>
      <c r="CQK1302" s="4"/>
      <c r="CQL1302" s="4"/>
      <c r="CQM1302" s="4"/>
      <c r="CQN1302" s="4"/>
      <c r="CQO1302" s="4"/>
      <c r="CQP1302" s="4"/>
      <c r="CQQ1302" s="4"/>
      <c r="CQR1302" s="4"/>
      <c r="CQS1302" s="4"/>
      <c r="CQT1302" s="4"/>
      <c r="CQU1302" s="4"/>
      <c r="CQV1302" s="4"/>
      <c r="CQW1302" s="4"/>
      <c r="CQX1302" s="4"/>
      <c r="CQY1302" s="4"/>
      <c r="CQZ1302" s="4"/>
      <c r="CRA1302" s="4"/>
      <c r="CRB1302" s="4"/>
      <c r="CRC1302" s="4"/>
      <c r="CRD1302" s="4"/>
      <c r="CRE1302" s="4"/>
      <c r="CRF1302" s="4"/>
      <c r="CRG1302" s="4"/>
      <c r="CRH1302" s="4"/>
      <c r="CRI1302" s="4"/>
      <c r="CRJ1302" s="4"/>
      <c r="CRK1302" s="4"/>
      <c r="CRL1302" s="4"/>
      <c r="CRM1302" s="4"/>
      <c r="CRN1302" s="4"/>
      <c r="CRO1302" s="4"/>
      <c r="CRP1302" s="4"/>
      <c r="CRQ1302" s="4"/>
      <c r="CRR1302" s="4"/>
      <c r="CRS1302" s="4"/>
      <c r="CRT1302" s="4"/>
      <c r="CRU1302" s="4"/>
      <c r="CRV1302" s="4"/>
      <c r="CRW1302" s="4"/>
      <c r="CRX1302" s="4"/>
      <c r="CRY1302" s="4"/>
      <c r="CRZ1302" s="4"/>
      <c r="CSA1302" s="4"/>
      <c r="CSB1302" s="4"/>
      <c r="CSC1302" s="4"/>
      <c r="CSD1302" s="4"/>
      <c r="CSE1302" s="4"/>
      <c r="CSF1302" s="4"/>
      <c r="CSG1302" s="4"/>
      <c r="CSH1302" s="4"/>
      <c r="CSI1302" s="4"/>
      <c r="CSJ1302" s="4"/>
      <c r="CSK1302" s="4"/>
      <c r="CSL1302" s="4"/>
      <c r="CSM1302" s="4"/>
      <c r="CSN1302" s="4"/>
      <c r="CSO1302" s="4"/>
      <c r="CSP1302" s="4"/>
      <c r="CSQ1302" s="4"/>
      <c r="CSR1302" s="4"/>
      <c r="CSS1302" s="4"/>
      <c r="CST1302" s="4"/>
      <c r="CSU1302" s="4"/>
      <c r="CSV1302" s="4"/>
      <c r="CSW1302" s="4"/>
      <c r="CSX1302" s="4"/>
      <c r="CSY1302" s="4"/>
      <c r="CSZ1302" s="4"/>
      <c r="CTA1302" s="4"/>
      <c r="CTB1302" s="4"/>
      <c r="CTC1302" s="4"/>
      <c r="CTD1302" s="4"/>
      <c r="CTE1302" s="4"/>
      <c r="CTF1302" s="4"/>
      <c r="CTG1302" s="4"/>
      <c r="CTH1302" s="4"/>
      <c r="CTI1302" s="4"/>
      <c r="CTJ1302" s="4"/>
      <c r="CTK1302" s="4"/>
      <c r="CTL1302" s="4"/>
      <c r="CTM1302" s="4"/>
      <c r="CTN1302" s="4"/>
      <c r="CTO1302" s="4"/>
      <c r="CTP1302" s="4"/>
      <c r="CTQ1302" s="4"/>
      <c r="CTR1302" s="4"/>
      <c r="CTS1302" s="4"/>
      <c r="CTT1302" s="4"/>
      <c r="CTU1302" s="4"/>
      <c r="CTV1302" s="4"/>
      <c r="CTW1302" s="4"/>
      <c r="CTX1302" s="4"/>
      <c r="CTY1302" s="4"/>
      <c r="CTZ1302" s="4"/>
      <c r="CUA1302" s="4"/>
      <c r="CUB1302" s="4"/>
      <c r="CUC1302" s="4"/>
      <c r="CUD1302" s="4"/>
      <c r="CUE1302" s="4"/>
      <c r="CUF1302" s="4"/>
      <c r="CUG1302" s="4"/>
      <c r="CUH1302" s="4"/>
      <c r="CUI1302" s="4"/>
      <c r="CUJ1302" s="4"/>
      <c r="CUK1302" s="4"/>
      <c r="CUL1302" s="4"/>
      <c r="CUM1302" s="4"/>
      <c r="CUN1302" s="4"/>
      <c r="CUO1302" s="4"/>
      <c r="CUP1302" s="4"/>
      <c r="CUQ1302" s="4"/>
      <c r="CUR1302" s="4"/>
      <c r="CUS1302" s="4"/>
      <c r="CUT1302" s="4"/>
      <c r="CUU1302" s="4"/>
      <c r="CUV1302" s="4"/>
      <c r="CUW1302" s="4"/>
      <c r="CUX1302" s="4"/>
      <c r="CUY1302" s="4"/>
      <c r="CUZ1302" s="4"/>
      <c r="CVA1302" s="4"/>
      <c r="CVB1302" s="4"/>
      <c r="CVC1302" s="4"/>
      <c r="CVD1302" s="4"/>
      <c r="CVE1302" s="4"/>
      <c r="CVF1302" s="4"/>
      <c r="CVG1302" s="4"/>
      <c r="CVH1302" s="4"/>
      <c r="CVI1302" s="4"/>
      <c r="CVJ1302" s="4"/>
      <c r="CVK1302" s="4"/>
      <c r="CVL1302" s="4"/>
      <c r="CVM1302" s="4"/>
      <c r="CVN1302" s="4"/>
      <c r="CVO1302" s="4"/>
      <c r="CVP1302" s="4"/>
      <c r="CVQ1302" s="4"/>
      <c r="CVR1302" s="4"/>
      <c r="CVS1302" s="4"/>
      <c r="CVT1302" s="4"/>
      <c r="CVU1302" s="4"/>
      <c r="CVV1302" s="4"/>
      <c r="CVW1302" s="4"/>
      <c r="CVX1302" s="4"/>
      <c r="CVY1302" s="4"/>
      <c r="CVZ1302" s="4"/>
      <c r="CWA1302" s="4"/>
      <c r="CWB1302" s="4"/>
      <c r="CWC1302" s="4"/>
      <c r="CWD1302" s="4"/>
      <c r="CWE1302" s="4"/>
      <c r="CWF1302" s="4"/>
      <c r="CWG1302" s="4"/>
      <c r="CWH1302" s="4"/>
      <c r="CWI1302" s="4"/>
      <c r="CWJ1302" s="4"/>
      <c r="CWK1302" s="4"/>
      <c r="CWL1302" s="4"/>
      <c r="CWM1302" s="4"/>
      <c r="CWN1302" s="4"/>
      <c r="CWO1302" s="4"/>
      <c r="CWP1302" s="4"/>
      <c r="CWQ1302" s="4"/>
      <c r="CWR1302" s="4"/>
      <c r="CWS1302" s="4"/>
      <c r="CWT1302" s="4"/>
      <c r="CWU1302" s="4"/>
      <c r="CWV1302" s="4"/>
      <c r="CWW1302" s="4"/>
      <c r="CWX1302" s="4"/>
      <c r="CWY1302" s="4"/>
      <c r="CWZ1302" s="4"/>
      <c r="CXA1302" s="4"/>
      <c r="CXB1302" s="4"/>
      <c r="CXC1302" s="4"/>
      <c r="CXD1302" s="4"/>
      <c r="CXE1302" s="4"/>
      <c r="CXF1302" s="4"/>
      <c r="CXG1302" s="4"/>
      <c r="CXH1302" s="4"/>
      <c r="CXI1302" s="4"/>
      <c r="CXJ1302" s="4"/>
      <c r="CXK1302" s="4"/>
      <c r="CXL1302" s="4"/>
      <c r="CXM1302" s="4"/>
      <c r="CXN1302" s="4"/>
      <c r="CXO1302" s="4"/>
      <c r="CXP1302" s="4"/>
      <c r="CXQ1302" s="4"/>
      <c r="CXR1302" s="4"/>
      <c r="CXS1302" s="4"/>
      <c r="CXT1302" s="4"/>
      <c r="CXU1302" s="4"/>
      <c r="CXV1302" s="4"/>
      <c r="CXW1302" s="4"/>
      <c r="CXX1302" s="4"/>
      <c r="CXY1302" s="4"/>
      <c r="CXZ1302" s="4"/>
      <c r="CYA1302" s="4"/>
      <c r="CYB1302" s="4"/>
      <c r="CYC1302" s="4"/>
      <c r="CYD1302" s="4"/>
      <c r="CYE1302" s="4"/>
      <c r="CYF1302" s="4"/>
      <c r="CYG1302" s="4"/>
      <c r="CYH1302" s="4"/>
      <c r="CYI1302" s="4"/>
      <c r="CYJ1302" s="4"/>
      <c r="CYK1302" s="4"/>
      <c r="CYL1302" s="4"/>
      <c r="CYM1302" s="4"/>
      <c r="CYN1302" s="4"/>
      <c r="CYO1302" s="4"/>
      <c r="CYP1302" s="4"/>
      <c r="CYQ1302" s="4"/>
      <c r="CYR1302" s="4"/>
      <c r="CYS1302" s="4"/>
      <c r="CYT1302" s="4"/>
      <c r="CYU1302" s="4"/>
      <c r="CYV1302" s="4"/>
      <c r="CYW1302" s="4"/>
      <c r="CYX1302" s="4"/>
      <c r="CYY1302" s="4"/>
      <c r="CYZ1302" s="4"/>
      <c r="CZA1302" s="4"/>
      <c r="CZB1302" s="4"/>
      <c r="CZC1302" s="4"/>
      <c r="CZD1302" s="4"/>
      <c r="CZE1302" s="4"/>
      <c r="CZF1302" s="4"/>
      <c r="CZG1302" s="4"/>
      <c r="CZH1302" s="4"/>
      <c r="CZI1302" s="4"/>
      <c r="CZJ1302" s="4"/>
      <c r="CZK1302" s="4"/>
      <c r="CZL1302" s="4"/>
      <c r="CZM1302" s="4"/>
      <c r="CZN1302" s="4"/>
      <c r="CZO1302" s="4"/>
      <c r="CZP1302" s="4"/>
    </row>
    <row r="1303" spans="1:2720" ht="15.75" hidden="1" customHeight="1" x14ac:dyDescent="0.25">
      <c r="A1303" s="875">
        <v>1307</v>
      </c>
      <c r="B1303" s="2017"/>
      <c r="C1303" s="193" t="s">
        <v>9578</v>
      </c>
      <c r="D1303" s="193" t="s">
        <v>23</v>
      </c>
      <c r="E1303" s="193" t="s">
        <v>4126</v>
      </c>
      <c r="F1303" s="193">
        <v>646700</v>
      </c>
      <c r="G1303" s="193">
        <v>28</v>
      </c>
      <c r="H1303" s="193" t="s">
        <v>2634</v>
      </c>
      <c r="I1303" s="193" t="s">
        <v>2634</v>
      </c>
      <c r="J1303" s="193" t="s">
        <v>2633</v>
      </c>
      <c r="K1303" s="193">
        <v>506998099</v>
      </c>
      <c r="L1303" s="193">
        <v>114.9</v>
      </c>
      <c r="M1303" s="193">
        <v>156</v>
      </c>
      <c r="N1303" s="194">
        <f t="shared" si="284"/>
        <v>47.214003944773175</v>
      </c>
      <c r="O1303" s="195">
        <v>2</v>
      </c>
      <c r="P1303" s="196">
        <f t="shared" si="295"/>
        <v>60.84</v>
      </c>
      <c r="Q1303" s="196">
        <f t="shared" si="296"/>
        <v>54.06</v>
      </c>
      <c r="R1303" s="197"/>
      <c r="S1303" s="198">
        <v>41903</v>
      </c>
      <c r="T1303" s="197" t="s">
        <v>253</v>
      </c>
      <c r="U1303" s="197" t="s">
        <v>2490</v>
      </c>
      <c r="V1303" s="197" t="s">
        <v>9579</v>
      </c>
      <c r="W1303" s="197"/>
      <c r="X1303" s="197"/>
      <c r="Y1303" s="197"/>
      <c r="Z1303" s="197"/>
      <c r="AA1303" s="197"/>
      <c r="AB1303" s="197" t="s">
        <v>2633</v>
      </c>
      <c r="AC1303" s="197"/>
      <c r="AD1303" s="197"/>
      <c r="AE1303" s="197"/>
      <c r="AF1303" s="197"/>
      <c r="AG1303" s="197"/>
      <c r="AH1303" s="197"/>
      <c r="AI1303" s="197"/>
      <c r="AJ1303" s="197"/>
      <c r="AK1303" s="197"/>
      <c r="AL1303" s="197"/>
      <c r="AM1303" s="197"/>
      <c r="AN1303" s="197" t="s">
        <v>2633</v>
      </c>
      <c r="AO1303" s="197" t="s">
        <v>4075</v>
      </c>
      <c r="AP1303" s="197" t="s">
        <v>4077</v>
      </c>
      <c r="AQ1303" s="197" t="s">
        <v>2638</v>
      </c>
      <c r="AR1303" s="197" t="s">
        <v>4068</v>
      </c>
      <c r="AS1303" s="197" t="s">
        <v>4078</v>
      </c>
      <c r="AT1303" s="197"/>
      <c r="AU1303" s="197"/>
      <c r="AV1303" s="197"/>
      <c r="AW1303" s="197"/>
      <c r="AX1303" s="197"/>
      <c r="AY1303" s="197"/>
      <c r="AZ1303" s="197"/>
      <c r="BA1303" s="197" t="s">
        <v>3970</v>
      </c>
      <c r="BB1303" s="197"/>
      <c r="BC1303" s="197"/>
      <c r="BD1303" s="197"/>
      <c r="BE1303" s="197" t="s">
        <v>2634</v>
      </c>
      <c r="BF1303" s="197"/>
      <c r="BG1303" s="197"/>
      <c r="BH1303" s="197"/>
      <c r="BI1303" s="197"/>
      <c r="BJ1303" s="197" t="s">
        <v>5916</v>
      </c>
      <c r="BK1303" s="197" t="s">
        <v>3105</v>
      </c>
      <c r="BL1303" s="197">
        <v>106</v>
      </c>
      <c r="BM1303" s="199">
        <f t="shared" si="287"/>
        <v>16.463189049204598</v>
      </c>
      <c r="BN1303" s="197" t="s">
        <v>10471</v>
      </c>
      <c r="BO1303" s="197">
        <v>98.6</v>
      </c>
      <c r="BP1303" s="196">
        <f t="shared" si="294"/>
        <v>30.151683314835388</v>
      </c>
      <c r="BQ1303" s="197" t="s">
        <v>10771</v>
      </c>
      <c r="BR1303" s="197">
        <v>95.3</v>
      </c>
      <c r="BS1303" s="196">
        <f t="shared" si="288"/>
        <v>36.256011838697752</v>
      </c>
      <c r="BT1303" s="197" t="s">
        <v>11250</v>
      </c>
      <c r="BU1303" s="197">
        <v>89.4</v>
      </c>
      <c r="BV1303" s="199">
        <f t="shared" si="291"/>
        <v>47.169811320754718</v>
      </c>
      <c r="BW1303" s="197"/>
      <c r="BX1303" s="197"/>
      <c r="BY1303" s="196">
        <f t="shared" si="292"/>
        <v>212.54162042175361</v>
      </c>
      <c r="BZ1303" s="197"/>
      <c r="CA1303" s="197"/>
      <c r="CB1303" s="196">
        <f t="shared" si="289"/>
        <v>212.54162042175361</v>
      </c>
      <c r="CC1303" s="197"/>
      <c r="CD1303" s="197"/>
      <c r="CE1303" s="196">
        <f t="shared" si="285"/>
        <v>212.54162042175361</v>
      </c>
      <c r="CF1303" s="197"/>
      <c r="CG1303" s="197"/>
      <c r="CH1303" s="196">
        <f t="shared" si="290"/>
        <v>212.54162042175361</v>
      </c>
      <c r="CI1303" s="197"/>
      <c r="CJ1303" s="197"/>
      <c r="CK1303" s="196">
        <f t="shared" si="293"/>
        <v>212.54162042175361</v>
      </c>
      <c r="CL1303" s="197">
        <v>89.4</v>
      </c>
      <c r="CM1303" s="196">
        <f t="shared" si="297"/>
        <v>47.169811320754718</v>
      </c>
      <c r="CN1303" s="197">
        <v>55</v>
      </c>
      <c r="CO1303" s="197"/>
      <c r="CP1303" s="197"/>
      <c r="CQ1303" s="200"/>
      <c r="CR1303" s="200"/>
      <c r="CS1303" s="201">
        <v>1</v>
      </c>
      <c r="CT1303" s="202">
        <v>0</v>
      </c>
      <c r="CU1303" s="202">
        <v>0</v>
      </c>
      <c r="CV1303" s="202">
        <v>0.5</v>
      </c>
      <c r="CW1303" s="202"/>
      <c r="CX1303" s="203">
        <f t="shared" si="286"/>
        <v>1.5</v>
      </c>
      <c r="CY1303" s="895"/>
      <c r="CZ1303" s="895" t="s">
        <v>2633</v>
      </c>
      <c r="DA1303" s="895" t="s">
        <v>3975</v>
      </c>
      <c r="DB1303" s="894" t="s">
        <v>2643</v>
      </c>
      <c r="DC1303" s="894" t="s">
        <v>2648</v>
      </c>
      <c r="DD1303" s="894" t="s">
        <v>2646</v>
      </c>
      <c r="DE1303" s="894" t="s">
        <v>2649</v>
      </c>
      <c r="DF1303" s="894" t="s">
        <v>2652</v>
      </c>
      <c r="DG1303" s="894" t="s">
        <v>2654</v>
      </c>
      <c r="DH1303" s="894" t="s">
        <v>2653</v>
      </c>
      <c r="DI1303" s="894" t="s">
        <v>2657</v>
      </c>
      <c r="DJ1303" s="894" t="s">
        <v>2659</v>
      </c>
      <c r="DK1303" s="894" t="s">
        <v>37</v>
      </c>
      <c r="DL1303" s="894" t="s">
        <v>2660</v>
      </c>
      <c r="DM1303" s="894" t="s">
        <v>2663</v>
      </c>
      <c r="DN1303" s="98" t="s">
        <v>4001</v>
      </c>
      <c r="DO1303" s="98" t="s">
        <v>4002</v>
      </c>
      <c r="DP1303" s="98"/>
      <c r="DQ1303" s="98"/>
      <c r="DR1303" s="98" t="s">
        <v>4070</v>
      </c>
      <c r="DS1303" s="98" t="s">
        <v>2633</v>
      </c>
      <c r="DT1303" s="98" t="s">
        <v>4073</v>
      </c>
      <c r="DU1303" s="894" t="s">
        <v>2634</v>
      </c>
      <c r="DV1303" s="894" t="s">
        <v>2633</v>
      </c>
      <c r="DW1303" s="894"/>
      <c r="DX1303" s="832" t="s">
        <v>9580</v>
      </c>
      <c r="DY1303" s="10"/>
      <c r="DZ1303" s="833" t="s">
        <v>101</v>
      </c>
      <c r="EA1303" s="98">
        <v>3</v>
      </c>
      <c r="EB1303" s="1202" t="s">
        <v>11417</v>
      </c>
      <c r="EC1303" s="833" t="s">
        <v>2194</v>
      </c>
      <c r="ED1303" s="10" t="s">
        <v>10532</v>
      </c>
      <c r="EE1303" s="10"/>
      <c r="EF1303" s="4"/>
      <c r="EG1303" s="4"/>
      <c r="EH1303" s="4"/>
      <c r="EI1303" s="4"/>
      <c r="EJ1303" s="4"/>
      <c r="EK1303" s="4"/>
      <c r="EL1303" s="4"/>
      <c r="EM1303" s="4"/>
      <c r="EN1303" s="4"/>
      <c r="EO1303" s="4"/>
      <c r="EP1303" s="4"/>
      <c r="EQ1303" s="4"/>
      <c r="ER1303" s="4"/>
      <c r="ES1303" s="4"/>
      <c r="ET1303" s="4"/>
      <c r="EU1303" s="4"/>
      <c r="EV1303" s="4"/>
      <c r="EW1303" s="4"/>
      <c r="EX1303" s="4"/>
      <c r="EY1303" s="4"/>
      <c r="EZ1303" s="4"/>
      <c r="FA1303" s="4"/>
      <c r="FB1303" s="4"/>
      <c r="FC1303" s="4"/>
      <c r="FD1303" s="4"/>
      <c r="FE1303" s="4"/>
      <c r="FF1303" s="4"/>
      <c r="FG1303" s="4"/>
      <c r="FH1303" s="4"/>
      <c r="FI1303" s="4"/>
      <c r="FJ1303" s="4"/>
      <c r="FK1303" s="4"/>
      <c r="FL1303" s="4"/>
      <c r="FM1303" s="4"/>
      <c r="FN1303" s="4"/>
      <c r="FO1303" s="4"/>
      <c r="FP1303" s="4"/>
      <c r="FQ1303" s="4"/>
      <c r="FR1303" s="4"/>
      <c r="FS1303" s="4"/>
      <c r="FT1303" s="4"/>
      <c r="FU1303" s="4"/>
      <c r="FV1303" s="4"/>
      <c r="FW1303" s="4"/>
      <c r="FX1303" s="4"/>
      <c r="FY1303" s="4"/>
      <c r="FZ1303" s="4"/>
      <c r="GA1303" s="4"/>
      <c r="GB1303" s="4"/>
      <c r="GC1303" s="4"/>
      <c r="GD1303" s="4"/>
      <c r="GE1303" s="4"/>
      <c r="GF1303" s="4"/>
      <c r="GG1303" s="4"/>
      <c r="GH1303" s="4"/>
      <c r="GI1303" s="4"/>
      <c r="GJ1303" s="4"/>
      <c r="GK1303" s="4"/>
      <c r="GL1303" s="4"/>
      <c r="GM1303" s="4"/>
      <c r="GN1303" s="4"/>
      <c r="GO1303" s="4"/>
      <c r="GP1303" s="4"/>
      <c r="GQ1303" s="4"/>
      <c r="GR1303" s="4"/>
      <c r="GS1303" s="4"/>
      <c r="GT1303" s="4"/>
      <c r="GU1303" s="4"/>
      <c r="GV1303" s="4"/>
      <c r="GW1303" s="4"/>
      <c r="GX1303" s="4"/>
      <c r="GY1303" s="4"/>
      <c r="GZ1303" s="4"/>
      <c r="HA1303" s="4"/>
      <c r="HB1303" s="4"/>
      <c r="HC1303" s="4"/>
      <c r="HD1303" s="4"/>
      <c r="HE1303" s="4"/>
      <c r="HF1303" s="4"/>
      <c r="HG1303" s="4"/>
      <c r="HH1303" s="4"/>
      <c r="HI1303" s="4"/>
      <c r="HJ1303" s="4"/>
      <c r="HK1303" s="4"/>
      <c r="HL1303" s="4"/>
      <c r="HM1303" s="4"/>
      <c r="HN1303" s="4"/>
      <c r="HO1303" s="4"/>
      <c r="HP1303" s="4"/>
      <c r="HQ1303" s="4"/>
      <c r="HR1303" s="4"/>
      <c r="HS1303" s="4"/>
      <c r="HT1303" s="4"/>
      <c r="HU1303" s="4"/>
      <c r="HV1303" s="4"/>
      <c r="HW1303" s="4"/>
      <c r="HX1303" s="4"/>
      <c r="HY1303" s="4"/>
      <c r="HZ1303" s="4"/>
      <c r="IA1303" s="4"/>
      <c r="IB1303" s="4"/>
      <c r="IC1303" s="4"/>
      <c r="ID1303" s="4"/>
      <c r="IE1303" s="4"/>
      <c r="IF1303" s="4"/>
      <c r="IG1303" s="4"/>
      <c r="IH1303" s="4"/>
      <c r="II1303" s="4"/>
      <c r="IJ1303" s="4"/>
      <c r="IK1303" s="4"/>
      <c r="IL1303" s="4"/>
      <c r="IM1303" s="4"/>
      <c r="IN1303" s="4"/>
      <c r="IO1303" s="4"/>
      <c r="IP1303" s="4"/>
      <c r="IQ1303" s="4"/>
      <c r="IR1303" s="4"/>
      <c r="IS1303" s="4"/>
      <c r="IT1303" s="4"/>
      <c r="IU1303" s="4"/>
      <c r="IV1303" s="4"/>
      <c r="IW1303" s="4"/>
      <c r="IX1303" s="4"/>
      <c r="IY1303" s="4"/>
      <c r="IZ1303" s="4"/>
      <c r="JA1303" s="4"/>
      <c r="JB1303" s="4"/>
      <c r="JC1303" s="4"/>
      <c r="JD1303" s="4"/>
      <c r="JE1303" s="4"/>
      <c r="JF1303" s="4"/>
      <c r="JG1303" s="4"/>
      <c r="JH1303" s="4"/>
      <c r="JI1303" s="4"/>
      <c r="JJ1303" s="4"/>
      <c r="JK1303" s="4"/>
      <c r="JL1303" s="4"/>
      <c r="JM1303" s="4"/>
      <c r="JN1303" s="4"/>
      <c r="JO1303" s="4"/>
      <c r="JP1303" s="4"/>
      <c r="JQ1303" s="4"/>
      <c r="JR1303" s="4"/>
      <c r="JS1303" s="4"/>
      <c r="JT1303" s="4"/>
      <c r="JU1303" s="4"/>
      <c r="JV1303" s="4"/>
      <c r="JW1303" s="4"/>
      <c r="JX1303" s="4"/>
      <c r="JY1303" s="4"/>
      <c r="JZ1303" s="4"/>
      <c r="KA1303" s="4"/>
      <c r="KB1303" s="4"/>
      <c r="KC1303" s="4"/>
      <c r="KD1303" s="4"/>
      <c r="KE1303" s="4"/>
      <c r="KF1303" s="4"/>
      <c r="KG1303" s="4"/>
      <c r="KH1303" s="4"/>
      <c r="KI1303" s="4"/>
      <c r="KJ1303" s="4"/>
      <c r="KK1303" s="4"/>
      <c r="KL1303" s="4"/>
      <c r="KM1303" s="4"/>
      <c r="KN1303" s="4"/>
      <c r="KO1303" s="4"/>
      <c r="KP1303" s="4"/>
      <c r="KQ1303" s="4"/>
      <c r="KR1303" s="4"/>
      <c r="KS1303" s="4"/>
      <c r="KT1303" s="4"/>
      <c r="KU1303" s="4"/>
      <c r="KV1303" s="4"/>
      <c r="KW1303" s="4"/>
      <c r="KX1303" s="4"/>
      <c r="KY1303" s="4"/>
      <c r="KZ1303" s="4"/>
      <c r="LA1303" s="4"/>
      <c r="LB1303" s="4"/>
      <c r="LC1303" s="4"/>
      <c r="LD1303" s="4"/>
      <c r="LE1303" s="4"/>
      <c r="LF1303" s="4"/>
      <c r="LG1303" s="4"/>
      <c r="LH1303" s="4"/>
      <c r="LI1303" s="4"/>
      <c r="LJ1303" s="4"/>
      <c r="LK1303" s="4"/>
      <c r="LL1303" s="4"/>
      <c r="LM1303" s="4"/>
      <c r="LN1303" s="4"/>
      <c r="LO1303" s="4"/>
      <c r="LP1303" s="4"/>
      <c r="LQ1303" s="4"/>
      <c r="LR1303" s="4"/>
      <c r="LS1303" s="4"/>
      <c r="LT1303" s="4"/>
      <c r="LU1303" s="4"/>
      <c r="LV1303" s="4"/>
      <c r="LW1303" s="4"/>
      <c r="LX1303" s="4"/>
      <c r="LY1303" s="4"/>
      <c r="LZ1303" s="4"/>
      <c r="MA1303" s="4"/>
      <c r="MB1303" s="4"/>
      <c r="MC1303" s="4"/>
      <c r="MD1303" s="4"/>
      <c r="ME1303" s="4"/>
      <c r="MF1303" s="4"/>
      <c r="MG1303" s="4"/>
      <c r="MH1303" s="4"/>
      <c r="MI1303" s="4"/>
      <c r="MJ1303" s="4"/>
      <c r="MK1303" s="4"/>
      <c r="ML1303" s="4"/>
      <c r="MM1303" s="4"/>
      <c r="MN1303" s="4"/>
      <c r="MO1303" s="4"/>
      <c r="MP1303" s="4"/>
      <c r="MQ1303" s="4"/>
      <c r="MR1303" s="4"/>
      <c r="MS1303" s="4"/>
      <c r="MT1303" s="4"/>
      <c r="MU1303" s="4"/>
      <c r="MV1303" s="4"/>
      <c r="MW1303" s="4"/>
      <c r="MX1303" s="4"/>
      <c r="MY1303" s="4"/>
      <c r="MZ1303" s="4"/>
      <c r="NA1303" s="4"/>
      <c r="NB1303" s="4"/>
      <c r="NC1303" s="4"/>
      <c r="ND1303" s="4"/>
      <c r="NE1303" s="4"/>
      <c r="NF1303" s="4"/>
      <c r="NG1303" s="4"/>
      <c r="NH1303" s="4"/>
      <c r="NI1303" s="4"/>
      <c r="NJ1303" s="4"/>
      <c r="NK1303" s="4"/>
      <c r="NL1303" s="4"/>
      <c r="NM1303" s="4"/>
      <c r="NN1303" s="4"/>
      <c r="NO1303" s="4"/>
      <c r="NP1303" s="4"/>
      <c r="NQ1303" s="4"/>
      <c r="NR1303" s="4"/>
      <c r="NS1303" s="4"/>
      <c r="NT1303" s="4"/>
      <c r="NU1303" s="4"/>
      <c r="NV1303" s="4"/>
      <c r="NW1303" s="4"/>
      <c r="NX1303" s="4"/>
      <c r="NY1303" s="4"/>
      <c r="NZ1303" s="4"/>
      <c r="OA1303" s="4"/>
      <c r="OB1303" s="4"/>
      <c r="OC1303" s="4"/>
      <c r="OD1303" s="4"/>
      <c r="OE1303" s="4"/>
      <c r="OF1303" s="4"/>
      <c r="OG1303" s="4"/>
      <c r="OH1303" s="4"/>
      <c r="OI1303" s="4"/>
      <c r="OJ1303" s="4"/>
      <c r="OK1303" s="4"/>
      <c r="OL1303" s="4"/>
      <c r="OM1303" s="4"/>
      <c r="ON1303" s="4"/>
      <c r="OO1303" s="4"/>
      <c r="OP1303" s="4"/>
      <c r="OQ1303" s="4"/>
      <c r="OR1303" s="4"/>
      <c r="OS1303" s="4"/>
      <c r="OT1303" s="4"/>
      <c r="OU1303" s="4"/>
      <c r="OV1303" s="4"/>
      <c r="OW1303" s="4"/>
      <c r="OX1303" s="4"/>
      <c r="OY1303" s="4"/>
      <c r="OZ1303" s="4"/>
      <c r="PA1303" s="4"/>
      <c r="PB1303" s="4"/>
      <c r="PC1303" s="4"/>
      <c r="PD1303" s="4"/>
      <c r="PE1303" s="4"/>
      <c r="PF1303" s="4"/>
      <c r="PG1303" s="4"/>
      <c r="PH1303" s="4"/>
      <c r="PI1303" s="4"/>
      <c r="PJ1303" s="4"/>
      <c r="PK1303" s="4"/>
      <c r="PL1303" s="4"/>
      <c r="PM1303" s="4"/>
      <c r="PN1303" s="4"/>
      <c r="PO1303" s="4"/>
      <c r="PP1303" s="4"/>
      <c r="PQ1303" s="4"/>
      <c r="PR1303" s="4"/>
      <c r="PS1303" s="4"/>
      <c r="PT1303" s="4"/>
      <c r="PU1303" s="4"/>
      <c r="PV1303" s="4"/>
      <c r="PW1303" s="4"/>
      <c r="PX1303" s="4"/>
      <c r="PY1303" s="4"/>
      <c r="PZ1303" s="4"/>
      <c r="QA1303" s="4"/>
      <c r="QB1303" s="4"/>
      <c r="QC1303" s="4"/>
      <c r="QD1303" s="4"/>
      <c r="QE1303" s="4"/>
      <c r="QF1303" s="4"/>
      <c r="QG1303" s="4"/>
      <c r="QH1303" s="4"/>
      <c r="QI1303" s="4"/>
      <c r="QJ1303" s="4"/>
      <c r="QK1303" s="4"/>
      <c r="QL1303" s="4"/>
      <c r="QM1303" s="4"/>
      <c r="QN1303" s="4"/>
      <c r="QO1303" s="4"/>
      <c r="QP1303" s="4"/>
      <c r="QQ1303" s="4"/>
      <c r="QR1303" s="4"/>
      <c r="QS1303" s="4"/>
      <c r="QT1303" s="4"/>
      <c r="QU1303" s="4"/>
      <c r="QV1303" s="4"/>
      <c r="QW1303" s="4"/>
      <c r="QX1303" s="4"/>
      <c r="QY1303" s="4"/>
      <c r="QZ1303" s="4"/>
      <c r="RA1303" s="4"/>
      <c r="RB1303" s="4"/>
      <c r="RC1303" s="4"/>
      <c r="RD1303" s="4"/>
      <c r="RE1303" s="4"/>
      <c r="RF1303" s="4"/>
      <c r="RG1303" s="4"/>
      <c r="RH1303" s="4"/>
      <c r="RI1303" s="4"/>
      <c r="RJ1303" s="4"/>
      <c r="RK1303" s="4"/>
      <c r="RL1303" s="4"/>
      <c r="RM1303" s="4"/>
      <c r="RN1303" s="4"/>
      <c r="RO1303" s="4"/>
      <c r="RP1303" s="4"/>
      <c r="RQ1303" s="4"/>
      <c r="RR1303" s="4"/>
      <c r="RS1303" s="4"/>
      <c r="RT1303" s="4"/>
      <c r="RU1303" s="4"/>
      <c r="RV1303" s="4"/>
      <c r="RW1303" s="4"/>
      <c r="RX1303" s="4"/>
      <c r="RY1303" s="4"/>
      <c r="RZ1303" s="4"/>
      <c r="SA1303" s="4"/>
      <c r="SB1303" s="4"/>
      <c r="SC1303" s="4"/>
      <c r="SD1303" s="4"/>
      <c r="SE1303" s="4"/>
      <c r="SF1303" s="4"/>
      <c r="SG1303" s="4"/>
      <c r="SH1303" s="4"/>
      <c r="SI1303" s="4"/>
      <c r="SJ1303" s="4"/>
      <c r="SK1303" s="4"/>
      <c r="SL1303" s="4"/>
      <c r="SM1303" s="4"/>
      <c r="SN1303" s="4"/>
      <c r="SO1303" s="4"/>
      <c r="SP1303" s="4"/>
      <c r="SQ1303" s="4"/>
      <c r="SR1303" s="4"/>
      <c r="SS1303" s="4"/>
      <c r="ST1303" s="4"/>
      <c r="SU1303" s="4"/>
      <c r="SV1303" s="4"/>
      <c r="SW1303" s="4"/>
      <c r="SX1303" s="4"/>
      <c r="SY1303" s="4"/>
      <c r="SZ1303" s="4"/>
      <c r="TA1303" s="4"/>
      <c r="TB1303" s="4"/>
      <c r="TC1303" s="4"/>
      <c r="TD1303" s="4"/>
      <c r="TE1303" s="4"/>
      <c r="TF1303" s="4"/>
      <c r="TG1303" s="4"/>
      <c r="TH1303" s="4"/>
      <c r="TI1303" s="4"/>
      <c r="TJ1303" s="4"/>
      <c r="TK1303" s="4"/>
      <c r="TL1303" s="4"/>
      <c r="TM1303" s="4"/>
      <c r="TN1303" s="4"/>
      <c r="TO1303" s="4"/>
      <c r="TP1303" s="4"/>
      <c r="TQ1303" s="4"/>
      <c r="TR1303" s="4"/>
      <c r="TS1303" s="4"/>
      <c r="TT1303" s="4"/>
      <c r="TU1303" s="4"/>
      <c r="TV1303" s="4"/>
      <c r="TW1303" s="4"/>
      <c r="TX1303" s="4"/>
      <c r="TY1303" s="4"/>
      <c r="TZ1303" s="4"/>
      <c r="UA1303" s="4"/>
      <c r="UB1303" s="4"/>
      <c r="UC1303" s="4"/>
      <c r="UD1303" s="4"/>
      <c r="UE1303" s="4"/>
      <c r="UF1303" s="4"/>
      <c r="UG1303" s="4"/>
      <c r="UH1303" s="4"/>
      <c r="UI1303" s="4"/>
      <c r="UJ1303" s="4"/>
      <c r="UK1303" s="4"/>
      <c r="UL1303" s="4"/>
      <c r="UM1303" s="4"/>
      <c r="UN1303" s="4"/>
      <c r="UO1303" s="4"/>
      <c r="UP1303" s="4"/>
      <c r="UQ1303" s="4"/>
      <c r="UR1303" s="4"/>
      <c r="US1303" s="4"/>
      <c r="UT1303" s="4"/>
      <c r="UU1303" s="4"/>
      <c r="UV1303" s="4"/>
      <c r="UW1303" s="4"/>
      <c r="UX1303" s="4"/>
      <c r="UY1303" s="4"/>
      <c r="UZ1303" s="4"/>
      <c r="VA1303" s="4"/>
      <c r="VB1303" s="4"/>
      <c r="VC1303" s="4"/>
      <c r="VD1303" s="4"/>
      <c r="VE1303" s="4"/>
      <c r="VF1303" s="4"/>
      <c r="VG1303" s="4"/>
      <c r="VH1303" s="4"/>
      <c r="VI1303" s="4"/>
      <c r="VJ1303" s="4"/>
      <c r="VK1303" s="4"/>
      <c r="VL1303" s="4"/>
      <c r="VM1303" s="4"/>
      <c r="VN1303" s="4"/>
      <c r="VO1303" s="4"/>
      <c r="VP1303" s="4"/>
      <c r="VQ1303" s="4"/>
      <c r="VR1303" s="4"/>
      <c r="VS1303" s="4"/>
      <c r="VT1303" s="4"/>
      <c r="VU1303" s="4"/>
      <c r="VV1303" s="4"/>
      <c r="VW1303" s="4"/>
      <c r="VX1303" s="4"/>
      <c r="VY1303" s="4"/>
      <c r="VZ1303" s="4"/>
      <c r="WA1303" s="4"/>
      <c r="WB1303" s="4"/>
      <c r="WC1303" s="4"/>
      <c r="WD1303" s="4"/>
      <c r="WE1303" s="4"/>
      <c r="WF1303" s="4"/>
      <c r="WG1303" s="4"/>
      <c r="WH1303" s="4"/>
      <c r="WI1303" s="4"/>
      <c r="WJ1303" s="4"/>
      <c r="WK1303" s="4"/>
      <c r="WL1303" s="4"/>
      <c r="WM1303" s="4"/>
      <c r="WN1303" s="4"/>
      <c r="WO1303" s="4"/>
      <c r="WP1303" s="4"/>
      <c r="WQ1303" s="4"/>
      <c r="WR1303" s="4"/>
      <c r="WS1303" s="4"/>
      <c r="WT1303" s="4"/>
      <c r="WU1303" s="4"/>
      <c r="WV1303" s="4"/>
      <c r="WW1303" s="4"/>
      <c r="WX1303" s="4"/>
      <c r="WY1303" s="4"/>
      <c r="WZ1303" s="4"/>
      <c r="XA1303" s="4"/>
      <c r="XB1303" s="4"/>
      <c r="XC1303" s="4"/>
      <c r="XD1303" s="4"/>
      <c r="XE1303" s="4"/>
      <c r="XF1303" s="4"/>
      <c r="XG1303" s="4"/>
      <c r="XH1303" s="4"/>
      <c r="XI1303" s="4"/>
      <c r="XJ1303" s="4"/>
      <c r="XK1303" s="4"/>
      <c r="XL1303" s="4"/>
      <c r="XM1303" s="4"/>
      <c r="XN1303" s="4"/>
      <c r="XO1303" s="4"/>
      <c r="XP1303" s="4"/>
      <c r="XQ1303" s="4"/>
      <c r="XR1303" s="4"/>
      <c r="XS1303" s="4"/>
      <c r="XT1303" s="4"/>
      <c r="XU1303" s="4"/>
      <c r="XV1303" s="4"/>
      <c r="XW1303" s="4"/>
      <c r="XX1303" s="4"/>
      <c r="XY1303" s="4"/>
      <c r="XZ1303" s="4"/>
      <c r="YA1303" s="4"/>
      <c r="YB1303" s="4"/>
      <c r="YC1303" s="4"/>
      <c r="YD1303" s="4"/>
      <c r="YE1303" s="4"/>
      <c r="YF1303" s="4"/>
      <c r="YG1303" s="4"/>
      <c r="YH1303" s="4"/>
      <c r="YI1303" s="4"/>
      <c r="YJ1303" s="4"/>
      <c r="YK1303" s="4"/>
      <c r="YL1303" s="4"/>
      <c r="YM1303" s="4"/>
      <c r="YN1303" s="4"/>
      <c r="YO1303" s="4"/>
      <c r="YP1303" s="4"/>
      <c r="YQ1303" s="4"/>
      <c r="YR1303" s="4"/>
      <c r="YS1303" s="4"/>
      <c r="YT1303" s="4"/>
      <c r="YU1303" s="4"/>
      <c r="YV1303" s="4"/>
      <c r="YW1303" s="4"/>
      <c r="YX1303" s="4"/>
      <c r="YY1303" s="4"/>
      <c r="YZ1303" s="4"/>
      <c r="ZA1303" s="4"/>
      <c r="ZB1303" s="4"/>
      <c r="ZC1303" s="4"/>
      <c r="ZD1303" s="4"/>
      <c r="ZE1303" s="4"/>
      <c r="ZF1303" s="4"/>
      <c r="ZG1303" s="4"/>
      <c r="ZH1303" s="4"/>
      <c r="ZI1303" s="4"/>
      <c r="ZJ1303" s="4"/>
      <c r="ZK1303" s="4"/>
      <c r="ZL1303" s="4"/>
      <c r="ZM1303" s="4"/>
      <c r="ZN1303" s="4"/>
      <c r="ZO1303" s="4"/>
      <c r="ZP1303" s="4"/>
      <c r="ZQ1303" s="4"/>
      <c r="ZR1303" s="4"/>
      <c r="ZS1303" s="4"/>
      <c r="ZT1303" s="4"/>
      <c r="ZU1303" s="4"/>
      <c r="ZV1303" s="4"/>
      <c r="ZW1303" s="4"/>
      <c r="ZX1303" s="4"/>
      <c r="ZY1303" s="4"/>
      <c r="ZZ1303" s="4"/>
      <c r="AAA1303" s="4"/>
      <c r="AAB1303" s="4"/>
      <c r="AAC1303" s="4"/>
      <c r="AAD1303" s="4"/>
      <c r="AAE1303" s="4"/>
      <c r="AAF1303" s="4"/>
      <c r="AAG1303" s="4"/>
      <c r="AAH1303" s="4"/>
      <c r="AAI1303" s="4"/>
      <c r="AAJ1303" s="4"/>
      <c r="AAK1303" s="4"/>
      <c r="AAL1303" s="4"/>
      <c r="AAM1303" s="4"/>
      <c r="AAN1303" s="4"/>
      <c r="AAO1303" s="4"/>
      <c r="AAP1303" s="4"/>
      <c r="AAQ1303" s="4"/>
      <c r="AAR1303" s="4"/>
      <c r="AAS1303" s="4"/>
      <c r="AAT1303" s="4"/>
      <c r="AAU1303" s="4"/>
      <c r="AAV1303" s="4"/>
      <c r="AAW1303" s="4"/>
      <c r="AAX1303" s="4"/>
      <c r="AAY1303" s="4"/>
      <c r="AAZ1303" s="4"/>
      <c r="ABA1303" s="4"/>
      <c r="ABB1303" s="4"/>
      <c r="ABC1303" s="4"/>
      <c r="ABD1303" s="4"/>
      <c r="ABE1303" s="4"/>
      <c r="ABF1303" s="4"/>
      <c r="ABG1303" s="4"/>
      <c r="ABH1303" s="4"/>
      <c r="ABI1303" s="4"/>
      <c r="ABJ1303" s="4"/>
      <c r="ABK1303" s="4"/>
      <c r="ABL1303" s="4"/>
      <c r="ABM1303" s="4"/>
      <c r="ABN1303" s="4"/>
      <c r="ABO1303" s="4"/>
      <c r="ABP1303" s="4"/>
      <c r="ABQ1303" s="4"/>
      <c r="ABR1303" s="4"/>
      <c r="ABS1303" s="4"/>
      <c r="ABT1303" s="4"/>
      <c r="ABU1303" s="4"/>
      <c r="ABV1303" s="4"/>
      <c r="ABW1303" s="4"/>
      <c r="ABX1303" s="4"/>
      <c r="ABY1303" s="4"/>
      <c r="ABZ1303" s="4"/>
      <c r="ACA1303" s="4"/>
      <c r="ACB1303" s="4"/>
      <c r="ACC1303" s="4"/>
      <c r="ACD1303" s="4"/>
      <c r="ACE1303" s="4"/>
      <c r="ACF1303" s="4"/>
      <c r="ACG1303" s="4"/>
      <c r="ACH1303" s="4"/>
      <c r="ACI1303" s="4"/>
      <c r="ACJ1303" s="4"/>
      <c r="ACK1303" s="4"/>
      <c r="ACL1303" s="4"/>
      <c r="ACM1303" s="4"/>
      <c r="ACN1303" s="4"/>
      <c r="ACO1303" s="4"/>
      <c r="ACP1303" s="4"/>
      <c r="ACQ1303" s="4"/>
      <c r="ACR1303" s="4"/>
      <c r="ACS1303" s="4"/>
      <c r="ACT1303" s="4"/>
      <c r="ACU1303" s="4"/>
      <c r="ACV1303" s="4"/>
      <c r="ACW1303" s="4"/>
      <c r="ACX1303" s="4"/>
      <c r="ACY1303" s="4"/>
      <c r="ACZ1303" s="4"/>
      <c r="ADA1303" s="4"/>
      <c r="ADB1303" s="4"/>
      <c r="ADC1303" s="4"/>
      <c r="ADD1303" s="4"/>
      <c r="ADE1303" s="4"/>
      <c r="ADF1303" s="4"/>
      <c r="ADG1303" s="4"/>
      <c r="ADH1303" s="4"/>
      <c r="ADI1303" s="4"/>
      <c r="ADJ1303" s="4"/>
      <c r="ADK1303" s="4"/>
      <c r="ADL1303" s="4"/>
      <c r="ADM1303" s="4"/>
      <c r="ADN1303" s="4"/>
      <c r="ADO1303" s="4"/>
      <c r="ADP1303" s="4"/>
      <c r="ADQ1303" s="4"/>
      <c r="ADR1303" s="4"/>
      <c r="ADS1303" s="4"/>
      <c r="ADT1303" s="4"/>
      <c r="ADU1303" s="4"/>
      <c r="ADV1303" s="4"/>
      <c r="ADW1303" s="4"/>
      <c r="ADX1303" s="4"/>
      <c r="ADY1303" s="4"/>
      <c r="ADZ1303" s="4"/>
      <c r="AEA1303" s="4"/>
      <c r="AEB1303" s="4"/>
      <c r="AEC1303" s="4"/>
      <c r="AED1303" s="4"/>
      <c r="AEE1303" s="4"/>
      <c r="AEF1303" s="4"/>
      <c r="AEG1303" s="4"/>
      <c r="AEH1303" s="4"/>
      <c r="AEI1303" s="4"/>
      <c r="AEJ1303" s="4"/>
      <c r="AEK1303" s="4"/>
      <c r="AEL1303" s="4"/>
      <c r="AEM1303" s="4"/>
      <c r="AEN1303" s="4"/>
      <c r="AEO1303" s="4"/>
      <c r="AEP1303" s="4"/>
      <c r="AEQ1303" s="4"/>
      <c r="AER1303" s="4"/>
      <c r="AES1303" s="4"/>
      <c r="AET1303" s="4"/>
      <c r="AEU1303" s="4"/>
      <c r="AEV1303" s="4"/>
      <c r="AEW1303" s="4"/>
      <c r="AEX1303" s="4"/>
      <c r="AEY1303" s="4"/>
      <c r="AEZ1303" s="4"/>
      <c r="AFA1303" s="4"/>
      <c r="AFB1303" s="4"/>
      <c r="AFC1303" s="4"/>
      <c r="AFD1303" s="4"/>
      <c r="AFE1303" s="4"/>
      <c r="AFF1303" s="4"/>
      <c r="AFG1303" s="4"/>
      <c r="AFH1303" s="4"/>
      <c r="AFI1303" s="4"/>
      <c r="AFJ1303" s="4"/>
      <c r="AFK1303" s="4"/>
      <c r="AFL1303" s="4"/>
      <c r="AFM1303" s="4"/>
      <c r="AFN1303" s="4"/>
      <c r="AFO1303" s="4"/>
      <c r="AFP1303" s="4"/>
      <c r="AFQ1303" s="4"/>
      <c r="AFR1303" s="4"/>
      <c r="AFS1303" s="4"/>
      <c r="AFT1303" s="4"/>
      <c r="AFU1303" s="4"/>
      <c r="AFV1303" s="4"/>
      <c r="AFW1303" s="4"/>
      <c r="AFX1303" s="4"/>
      <c r="AFY1303" s="4"/>
      <c r="AFZ1303" s="4"/>
      <c r="AGA1303" s="4"/>
      <c r="AGB1303" s="4"/>
      <c r="AGC1303" s="4"/>
      <c r="AGD1303" s="4"/>
      <c r="AGE1303" s="4"/>
      <c r="AGF1303" s="4"/>
      <c r="AGG1303" s="4"/>
      <c r="AGH1303" s="4"/>
      <c r="AGI1303" s="4"/>
      <c r="AGJ1303" s="4"/>
      <c r="AGK1303" s="4"/>
      <c r="AGL1303" s="4"/>
      <c r="AGM1303" s="4"/>
      <c r="AGN1303" s="4"/>
      <c r="AGO1303" s="4"/>
      <c r="AGP1303" s="4"/>
      <c r="AGQ1303" s="4"/>
      <c r="AGR1303" s="4"/>
      <c r="AGS1303" s="4"/>
      <c r="AGT1303" s="4"/>
      <c r="AGU1303" s="4"/>
      <c r="AGV1303" s="4"/>
      <c r="AGW1303" s="4"/>
      <c r="AGX1303" s="4"/>
      <c r="AGY1303" s="4"/>
      <c r="AGZ1303" s="4"/>
      <c r="AHA1303" s="4"/>
      <c r="AHB1303" s="4"/>
      <c r="AHC1303" s="4"/>
      <c r="AHD1303" s="4"/>
      <c r="AHE1303" s="4"/>
      <c r="AHF1303" s="4"/>
      <c r="AHG1303" s="4"/>
      <c r="AHH1303" s="4"/>
      <c r="AHI1303" s="4"/>
      <c r="AHJ1303" s="4"/>
      <c r="AHK1303" s="4"/>
      <c r="AHL1303" s="4"/>
      <c r="AHM1303" s="4"/>
      <c r="AHN1303" s="4"/>
      <c r="AHO1303" s="4"/>
      <c r="AHP1303" s="4"/>
      <c r="AHQ1303" s="4"/>
      <c r="AHR1303" s="4"/>
      <c r="AHS1303" s="4"/>
      <c r="AHT1303" s="4"/>
      <c r="AHU1303" s="4"/>
      <c r="AHV1303" s="4"/>
      <c r="AHW1303" s="4"/>
      <c r="AHX1303" s="4"/>
      <c r="AHY1303" s="4"/>
      <c r="AHZ1303" s="4"/>
      <c r="AIA1303" s="4"/>
      <c r="AIB1303" s="4"/>
      <c r="AIC1303" s="4"/>
      <c r="AID1303" s="4"/>
      <c r="AIE1303" s="4"/>
      <c r="AIF1303" s="4"/>
      <c r="AIG1303" s="4"/>
      <c r="AIH1303" s="4"/>
      <c r="AII1303" s="4"/>
      <c r="AIJ1303" s="4"/>
      <c r="AIK1303" s="4"/>
      <c r="AIL1303" s="4"/>
      <c r="AIM1303" s="4"/>
      <c r="AIN1303" s="4"/>
      <c r="AIO1303" s="4"/>
      <c r="AIP1303" s="4"/>
      <c r="AIQ1303" s="4"/>
      <c r="AIR1303" s="4"/>
      <c r="AIS1303" s="4"/>
      <c r="AIT1303" s="4"/>
      <c r="AIU1303" s="4"/>
      <c r="AIV1303" s="4"/>
      <c r="AIW1303" s="4"/>
      <c r="AIX1303" s="4"/>
      <c r="AIY1303" s="4"/>
      <c r="AIZ1303" s="4"/>
      <c r="AJA1303" s="4"/>
      <c r="AJB1303" s="4"/>
      <c r="AJC1303" s="4"/>
      <c r="AJD1303" s="4"/>
      <c r="AJE1303" s="4"/>
      <c r="AJF1303" s="4"/>
      <c r="AJG1303" s="4"/>
      <c r="AJH1303" s="4"/>
      <c r="AJI1303" s="4"/>
      <c r="AJJ1303" s="4"/>
      <c r="AJK1303" s="4"/>
      <c r="AJL1303" s="4"/>
      <c r="AJM1303" s="4"/>
      <c r="AJN1303" s="4"/>
      <c r="AJO1303" s="4"/>
      <c r="AJP1303" s="4"/>
      <c r="AJQ1303" s="4"/>
      <c r="AJR1303" s="4"/>
      <c r="AJS1303" s="4"/>
      <c r="AJT1303" s="4"/>
      <c r="AJU1303" s="4"/>
      <c r="AJV1303" s="4"/>
      <c r="AJW1303" s="4"/>
      <c r="AJX1303" s="4"/>
      <c r="AJY1303" s="4"/>
      <c r="AJZ1303" s="4"/>
      <c r="AKA1303" s="4"/>
      <c r="AKB1303" s="4"/>
      <c r="AKC1303" s="4"/>
      <c r="AKD1303" s="4"/>
      <c r="AKE1303" s="4"/>
      <c r="AKF1303" s="4"/>
      <c r="AKG1303" s="4"/>
      <c r="AKH1303" s="4"/>
      <c r="AKI1303" s="4"/>
      <c r="AKJ1303" s="4"/>
      <c r="AKK1303" s="4"/>
      <c r="AKL1303" s="4"/>
      <c r="AKM1303" s="4"/>
      <c r="AKN1303" s="4"/>
      <c r="AKO1303" s="4"/>
      <c r="AKP1303" s="4"/>
      <c r="AKQ1303" s="4"/>
      <c r="AKR1303" s="4"/>
      <c r="AKS1303" s="4"/>
      <c r="AKT1303" s="4"/>
      <c r="AKU1303" s="4"/>
      <c r="AKV1303" s="4"/>
      <c r="AKW1303" s="4"/>
      <c r="AKX1303" s="4"/>
      <c r="AKY1303" s="4"/>
      <c r="AKZ1303" s="4"/>
      <c r="ALA1303" s="4"/>
      <c r="ALB1303" s="4"/>
      <c r="ALC1303" s="4"/>
      <c r="ALD1303" s="4"/>
      <c r="ALE1303" s="4"/>
      <c r="ALF1303" s="4"/>
      <c r="ALG1303" s="4"/>
      <c r="ALH1303" s="4"/>
      <c r="ALI1303" s="4"/>
      <c r="ALJ1303" s="4"/>
      <c r="ALK1303" s="4"/>
      <c r="ALL1303" s="4"/>
      <c r="ALM1303" s="4"/>
      <c r="ALN1303" s="4"/>
      <c r="ALO1303" s="4"/>
      <c r="ALP1303" s="4"/>
      <c r="ALQ1303" s="4"/>
      <c r="ALR1303" s="4"/>
      <c r="ALS1303" s="4"/>
      <c r="ALT1303" s="4"/>
      <c r="ALU1303" s="4"/>
      <c r="ALV1303" s="4"/>
      <c r="ALW1303" s="4"/>
      <c r="ALX1303" s="4"/>
      <c r="ALY1303" s="4"/>
      <c r="ALZ1303" s="4"/>
      <c r="AMA1303" s="4"/>
      <c r="AMB1303" s="4"/>
      <c r="AMC1303" s="4"/>
      <c r="AMD1303" s="4"/>
      <c r="AME1303" s="4"/>
      <c r="AMF1303" s="4"/>
      <c r="AMG1303" s="4"/>
      <c r="AMH1303" s="4"/>
      <c r="AMI1303" s="4"/>
      <c r="AMJ1303" s="4"/>
      <c r="AMK1303" s="4"/>
      <c r="AML1303" s="4"/>
      <c r="AMM1303" s="4"/>
      <c r="AMN1303" s="4"/>
      <c r="AMO1303" s="4"/>
      <c r="AMP1303" s="4"/>
      <c r="AMQ1303" s="4"/>
      <c r="AMR1303" s="4"/>
      <c r="AMS1303" s="4"/>
      <c r="AMT1303" s="4"/>
      <c r="AMU1303" s="4"/>
      <c r="AMV1303" s="4"/>
      <c r="AMW1303" s="4"/>
      <c r="AMX1303" s="4"/>
      <c r="AMY1303" s="4"/>
      <c r="AMZ1303" s="4"/>
      <c r="ANA1303" s="4"/>
      <c r="ANB1303" s="4"/>
      <c r="ANC1303" s="4"/>
      <c r="AND1303" s="4"/>
      <c r="ANE1303" s="4"/>
      <c r="ANF1303" s="4"/>
      <c r="ANG1303" s="4"/>
      <c r="ANH1303" s="4"/>
      <c r="ANI1303" s="4"/>
      <c r="ANJ1303" s="4"/>
      <c r="ANK1303" s="4"/>
      <c r="ANL1303" s="4"/>
      <c r="ANM1303" s="4"/>
      <c r="ANN1303" s="4"/>
      <c r="ANO1303" s="4"/>
      <c r="ANP1303" s="4"/>
      <c r="ANQ1303" s="4"/>
      <c r="ANR1303" s="4"/>
      <c r="ANS1303" s="4"/>
      <c r="ANT1303" s="4"/>
      <c r="ANU1303" s="4"/>
      <c r="ANV1303" s="4"/>
      <c r="ANW1303" s="4"/>
      <c r="ANX1303" s="4"/>
      <c r="ANY1303" s="4"/>
      <c r="ANZ1303" s="4"/>
      <c r="AOA1303" s="4"/>
      <c r="AOB1303" s="4"/>
      <c r="AOC1303" s="4"/>
      <c r="AOD1303" s="4"/>
      <c r="AOE1303" s="4"/>
      <c r="AOF1303" s="4"/>
      <c r="AOG1303" s="4"/>
      <c r="AOH1303" s="4"/>
      <c r="AOI1303" s="4"/>
      <c r="AOJ1303" s="4"/>
      <c r="AOK1303" s="4"/>
      <c r="AOL1303" s="4"/>
      <c r="AOM1303" s="4"/>
      <c r="AON1303" s="4"/>
      <c r="AOO1303" s="4"/>
      <c r="AOP1303" s="4"/>
      <c r="AOQ1303" s="4"/>
      <c r="AOR1303" s="4"/>
      <c r="AOS1303" s="4"/>
      <c r="AOT1303" s="4"/>
      <c r="AOU1303" s="4"/>
      <c r="AOV1303" s="4"/>
      <c r="AOW1303" s="4"/>
      <c r="AOX1303" s="4"/>
      <c r="AOY1303" s="4"/>
      <c r="AOZ1303" s="4"/>
      <c r="APA1303" s="4"/>
      <c r="APB1303" s="4"/>
      <c r="APC1303" s="4"/>
      <c r="APD1303" s="4"/>
      <c r="APE1303" s="4"/>
      <c r="APF1303" s="4"/>
      <c r="APG1303" s="4"/>
      <c r="APH1303" s="4"/>
      <c r="API1303" s="4"/>
      <c r="APJ1303" s="4"/>
      <c r="APK1303" s="4"/>
      <c r="APL1303" s="4"/>
      <c r="APM1303" s="4"/>
      <c r="APN1303" s="4"/>
      <c r="APO1303" s="4"/>
      <c r="APP1303" s="4"/>
      <c r="APQ1303" s="4"/>
      <c r="APR1303" s="4"/>
      <c r="APS1303" s="4"/>
      <c r="APT1303" s="4"/>
      <c r="APU1303" s="4"/>
      <c r="APV1303" s="4"/>
      <c r="APW1303" s="4"/>
      <c r="APX1303" s="4"/>
      <c r="APY1303" s="4"/>
      <c r="APZ1303" s="4"/>
      <c r="AQA1303" s="4"/>
      <c r="AQB1303" s="4"/>
      <c r="AQC1303" s="4"/>
      <c r="AQD1303" s="4"/>
      <c r="AQE1303" s="4"/>
      <c r="AQF1303" s="4"/>
      <c r="AQG1303" s="4"/>
      <c r="AQH1303" s="4"/>
      <c r="AQI1303" s="4"/>
      <c r="AQJ1303" s="4"/>
      <c r="AQK1303" s="4"/>
      <c r="AQL1303" s="4"/>
      <c r="AQM1303" s="4"/>
      <c r="AQN1303" s="4"/>
      <c r="AQO1303" s="4"/>
      <c r="AQP1303" s="4"/>
      <c r="AQQ1303" s="4"/>
      <c r="AQR1303" s="4"/>
      <c r="AQS1303" s="4"/>
      <c r="AQT1303" s="4"/>
      <c r="AQU1303" s="4"/>
      <c r="AQV1303" s="4"/>
      <c r="AQW1303" s="4"/>
      <c r="AQX1303" s="4"/>
      <c r="AQY1303" s="4"/>
      <c r="AQZ1303" s="4"/>
      <c r="ARA1303" s="4"/>
      <c r="ARB1303" s="4"/>
      <c r="ARC1303" s="4"/>
      <c r="ARD1303" s="4"/>
      <c r="ARE1303" s="4"/>
      <c r="ARF1303" s="4"/>
      <c r="ARG1303" s="4"/>
      <c r="ARH1303" s="4"/>
      <c r="ARI1303" s="4"/>
      <c r="ARJ1303" s="4"/>
      <c r="ARK1303" s="4"/>
      <c r="ARL1303" s="4"/>
      <c r="ARM1303" s="4"/>
      <c r="ARN1303" s="4"/>
      <c r="ARO1303" s="4"/>
      <c r="ARP1303" s="4"/>
      <c r="ARQ1303" s="4"/>
      <c r="ARR1303" s="4"/>
      <c r="ARS1303" s="4"/>
      <c r="ART1303" s="4"/>
      <c r="ARU1303" s="4"/>
      <c r="ARV1303" s="4"/>
      <c r="ARW1303" s="4"/>
      <c r="ARX1303" s="4"/>
      <c r="ARY1303" s="4"/>
      <c r="ARZ1303" s="4"/>
      <c r="ASA1303" s="4"/>
      <c r="ASB1303" s="4"/>
      <c r="ASC1303" s="4"/>
      <c r="ASD1303" s="4"/>
      <c r="ASE1303" s="4"/>
      <c r="ASF1303" s="4"/>
      <c r="ASG1303" s="4"/>
      <c r="ASH1303" s="4"/>
      <c r="ASI1303" s="4"/>
      <c r="ASJ1303" s="4"/>
      <c r="ASK1303" s="4"/>
      <c r="ASL1303" s="4"/>
      <c r="ASM1303" s="4"/>
      <c r="ASN1303" s="4"/>
      <c r="ASO1303" s="4"/>
      <c r="ASP1303" s="4"/>
      <c r="ASQ1303" s="4"/>
      <c r="ASR1303" s="4"/>
      <c r="ASS1303" s="4"/>
      <c r="AST1303" s="4"/>
      <c r="ASU1303" s="4"/>
      <c r="ASV1303" s="4"/>
      <c r="ASW1303" s="4"/>
      <c r="ASX1303" s="4"/>
      <c r="ASY1303" s="4"/>
      <c r="ASZ1303" s="4"/>
      <c r="ATA1303" s="4"/>
      <c r="ATB1303" s="4"/>
      <c r="ATC1303" s="4"/>
      <c r="ATD1303" s="4"/>
      <c r="ATE1303" s="4"/>
      <c r="ATF1303" s="4"/>
      <c r="ATG1303" s="4"/>
      <c r="ATH1303" s="4"/>
      <c r="ATI1303" s="4"/>
      <c r="ATJ1303" s="4"/>
      <c r="ATK1303" s="4"/>
      <c r="ATL1303" s="4"/>
      <c r="ATM1303" s="4"/>
      <c r="ATN1303" s="4"/>
      <c r="ATO1303" s="4"/>
      <c r="ATP1303" s="4"/>
      <c r="ATQ1303" s="4"/>
      <c r="ATR1303" s="4"/>
      <c r="ATS1303" s="4"/>
      <c r="ATT1303" s="4"/>
      <c r="ATU1303" s="4"/>
      <c r="ATV1303" s="4"/>
      <c r="ATW1303" s="4"/>
      <c r="ATX1303" s="4"/>
      <c r="ATY1303" s="4"/>
      <c r="ATZ1303" s="4"/>
      <c r="AUA1303" s="4"/>
      <c r="AUB1303" s="4"/>
      <c r="AUC1303" s="4"/>
      <c r="AUD1303" s="4"/>
      <c r="AUE1303" s="4"/>
      <c r="AUF1303" s="4"/>
      <c r="AUG1303" s="4"/>
      <c r="AUH1303" s="4"/>
      <c r="AUI1303" s="4"/>
      <c r="AUJ1303" s="4"/>
      <c r="AUK1303" s="4"/>
      <c r="AUL1303" s="4"/>
      <c r="AUM1303" s="4"/>
      <c r="AUN1303" s="4"/>
      <c r="AUO1303" s="4"/>
      <c r="AUP1303" s="4"/>
      <c r="AUQ1303" s="4"/>
      <c r="AUR1303" s="4"/>
      <c r="AUS1303" s="4"/>
      <c r="AUT1303" s="4"/>
      <c r="AUU1303" s="4"/>
      <c r="AUV1303" s="4"/>
      <c r="AUW1303" s="4"/>
      <c r="AUX1303" s="4"/>
      <c r="AUY1303" s="4"/>
      <c r="AUZ1303" s="4"/>
      <c r="AVA1303" s="4"/>
      <c r="AVB1303" s="4"/>
      <c r="AVC1303" s="4"/>
      <c r="AVD1303" s="4"/>
      <c r="AVE1303" s="4"/>
      <c r="AVF1303" s="4"/>
      <c r="AVG1303" s="4"/>
      <c r="AVH1303" s="4"/>
      <c r="AVI1303" s="4"/>
      <c r="AVJ1303" s="4"/>
      <c r="AVK1303" s="4"/>
      <c r="AVL1303" s="4"/>
      <c r="AVM1303" s="4"/>
      <c r="AVN1303" s="4"/>
      <c r="AVO1303" s="4"/>
      <c r="AVP1303" s="4"/>
      <c r="AVQ1303" s="4"/>
      <c r="AVR1303" s="4"/>
      <c r="AVS1303" s="4"/>
      <c r="AVT1303" s="4"/>
      <c r="AVU1303" s="4"/>
      <c r="AVV1303" s="4"/>
      <c r="AVW1303" s="4"/>
      <c r="AVX1303" s="4"/>
      <c r="AVY1303" s="4"/>
      <c r="AVZ1303" s="4"/>
      <c r="AWA1303" s="4"/>
      <c r="AWB1303" s="4"/>
      <c r="AWC1303" s="4"/>
      <c r="AWD1303" s="4"/>
      <c r="AWE1303" s="4"/>
      <c r="AWF1303" s="4"/>
      <c r="AWG1303" s="4"/>
      <c r="AWH1303" s="4"/>
      <c r="AWI1303" s="4"/>
      <c r="AWJ1303" s="4"/>
      <c r="AWK1303" s="4"/>
      <c r="AWL1303" s="4"/>
      <c r="AWM1303" s="4"/>
      <c r="AWN1303" s="4"/>
      <c r="AWO1303" s="4"/>
      <c r="AWP1303" s="4"/>
      <c r="AWQ1303" s="4"/>
      <c r="AWR1303" s="4"/>
      <c r="AWS1303" s="4"/>
      <c r="AWT1303" s="4"/>
      <c r="AWU1303" s="4"/>
      <c r="AWV1303" s="4"/>
      <c r="AWW1303" s="4"/>
      <c r="AWX1303" s="4"/>
      <c r="AWY1303" s="4"/>
      <c r="AWZ1303" s="4"/>
      <c r="AXA1303" s="4"/>
      <c r="AXB1303" s="4"/>
      <c r="AXC1303" s="4"/>
      <c r="AXD1303" s="4"/>
      <c r="AXE1303" s="4"/>
      <c r="AXF1303" s="4"/>
      <c r="AXG1303" s="4"/>
      <c r="AXH1303" s="4"/>
      <c r="AXI1303" s="4"/>
      <c r="AXJ1303" s="4"/>
      <c r="AXK1303" s="4"/>
      <c r="AXL1303" s="4"/>
      <c r="AXM1303" s="4"/>
      <c r="AXN1303" s="4"/>
      <c r="AXO1303" s="4"/>
      <c r="AXP1303" s="4"/>
      <c r="AXQ1303" s="4"/>
      <c r="AXR1303" s="4"/>
      <c r="AXS1303" s="4"/>
      <c r="AXT1303" s="4"/>
      <c r="AXU1303" s="4"/>
      <c r="AXV1303" s="4"/>
      <c r="AXW1303" s="4"/>
      <c r="AXX1303" s="4"/>
      <c r="AXY1303" s="4"/>
      <c r="AXZ1303" s="4"/>
      <c r="AYA1303" s="4"/>
      <c r="AYB1303" s="4"/>
      <c r="AYC1303" s="4"/>
      <c r="AYD1303" s="4"/>
      <c r="AYE1303" s="4"/>
      <c r="AYF1303" s="4"/>
      <c r="AYG1303" s="4"/>
      <c r="AYH1303" s="4"/>
      <c r="AYI1303" s="4"/>
      <c r="AYJ1303" s="4"/>
      <c r="AYK1303" s="4"/>
      <c r="AYL1303" s="4"/>
      <c r="AYM1303" s="4"/>
      <c r="AYN1303" s="4"/>
      <c r="AYO1303" s="4"/>
      <c r="AYP1303" s="4"/>
      <c r="AYQ1303" s="4"/>
      <c r="AYR1303" s="4"/>
      <c r="AYS1303" s="4"/>
      <c r="AYT1303" s="4"/>
      <c r="AYU1303" s="4"/>
      <c r="AYV1303" s="4"/>
      <c r="AYW1303" s="4"/>
      <c r="AYX1303" s="4"/>
      <c r="AYY1303" s="4"/>
      <c r="AYZ1303" s="4"/>
      <c r="AZA1303" s="4"/>
      <c r="AZB1303" s="4"/>
      <c r="AZC1303" s="4"/>
      <c r="AZD1303" s="4"/>
      <c r="AZE1303" s="4"/>
      <c r="AZF1303" s="4"/>
      <c r="AZG1303" s="4"/>
      <c r="AZH1303" s="4"/>
      <c r="AZI1303" s="4"/>
      <c r="AZJ1303" s="4"/>
      <c r="AZK1303" s="4"/>
      <c r="AZL1303" s="4"/>
      <c r="AZM1303" s="4"/>
      <c r="AZN1303" s="4"/>
      <c r="AZO1303" s="4"/>
      <c r="AZP1303" s="4"/>
      <c r="AZQ1303" s="4"/>
      <c r="AZR1303" s="4"/>
      <c r="AZS1303" s="4"/>
      <c r="AZT1303" s="4"/>
      <c r="AZU1303" s="4"/>
      <c r="AZV1303" s="4"/>
      <c r="AZW1303" s="4"/>
      <c r="AZX1303" s="4"/>
      <c r="AZY1303" s="4"/>
      <c r="AZZ1303" s="4"/>
      <c r="BAA1303" s="4"/>
      <c r="BAB1303" s="4"/>
      <c r="BAC1303" s="4"/>
      <c r="BAD1303" s="4"/>
      <c r="BAE1303" s="4"/>
      <c r="BAF1303" s="4"/>
      <c r="BAG1303" s="4"/>
      <c r="BAH1303" s="4"/>
      <c r="BAI1303" s="4"/>
      <c r="BAJ1303" s="4"/>
      <c r="BAK1303" s="4"/>
      <c r="BAL1303" s="4"/>
      <c r="BAM1303" s="4"/>
      <c r="BAN1303" s="4"/>
      <c r="BAO1303" s="4"/>
      <c r="BAP1303" s="4"/>
      <c r="BAQ1303" s="4"/>
      <c r="BAR1303" s="4"/>
      <c r="BAS1303" s="4"/>
      <c r="BAT1303" s="4"/>
      <c r="BAU1303" s="4"/>
      <c r="BAV1303" s="4"/>
      <c r="BAW1303" s="4"/>
      <c r="BAX1303" s="4"/>
      <c r="BAY1303" s="4"/>
      <c r="BAZ1303" s="4"/>
      <c r="BBA1303" s="4"/>
      <c r="BBB1303" s="4"/>
      <c r="BBC1303" s="4"/>
      <c r="BBD1303" s="4"/>
      <c r="BBE1303" s="4"/>
      <c r="BBF1303" s="4"/>
      <c r="BBG1303" s="4"/>
      <c r="BBH1303" s="4"/>
      <c r="BBI1303" s="4"/>
      <c r="BBJ1303" s="4"/>
      <c r="BBK1303" s="4"/>
      <c r="BBL1303" s="4"/>
      <c r="BBM1303" s="4"/>
      <c r="BBN1303" s="4"/>
      <c r="BBO1303" s="4"/>
      <c r="BBP1303" s="4"/>
      <c r="BBQ1303" s="4"/>
      <c r="BBR1303" s="4"/>
      <c r="BBS1303" s="4"/>
      <c r="BBT1303" s="4"/>
      <c r="BBU1303" s="4"/>
      <c r="BBV1303" s="4"/>
      <c r="BBW1303" s="4"/>
      <c r="BBX1303" s="4"/>
      <c r="BBY1303" s="4"/>
      <c r="BBZ1303" s="4"/>
      <c r="BCA1303" s="4"/>
      <c r="BCB1303" s="4"/>
      <c r="BCC1303" s="4"/>
      <c r="BCD1303" s="4"/>
      <c r="BCE1303" s="4"/>
      <c r="BCF1303" s="4"/>
      <c r="BCG1303" s="4"/>
      <c r="BCH1303" s="4"/>
      <c r="BCI1303" s="4"/>
      <c r="BCJ1303" s="4"/>
      <c r="BCK1303" s="4"/>
      <c r="BCL1303" s="4"/>
      <c r="BCM1303" s="4"/>
      <c r="BCN1303" s="4"/>
      <c r="BCO1303" s="4"/>
      <c r="BCP1303" s="4"/>
      <c r="BCQ1303" s="4"/>
      <c r="BCR1303" s="4"/>
      <c r="BCS1303" s="4"/>
      <c r="BCT1303" s="4"/>
      <c r="BCU1303" s="4"/>
      <c r="BCV1303" s="4"/>
      <c r="BCW1303" s="4"/>
      <c r="BCX1303" s="4"/>
      <c r="BCY1303" s="4"/>
      <c r="BCZ1303" s="4"/>
      <c r="BDA1303" s="4"/>
      <c r="BDB1303" s="4"/>
      <c r="BDC1303" s="4"/>
      <c r="BDD1303" s="4"/>
      <c r="BDE1303" s="4"/>
      <c r="BDF1303" s="4"/>
      <c r="BDG1303" s="4"/>
      <c r="BDH1303" s="4"/>
      <c r="BDI1303" s="4"/>
      <c r="BDJ1303" s="4"/>
      <c r="BDK1303" s="4"/>
      <c r="BDL1303" s="4"/>
      <c r="BDM1303" s="4"/>
      <c r="BDN1303" s="4"/>
      <c r="BDO1303" s="4"/>
      <c r="BDP1303" s="4"/>
      <c r="BDQ1303" s="4"/>
      <c r="BDR1303" s="4"/>
      <c r="BDS1303" s="4"/>
      <c r="BDT1303" s="4"/>
      <c r="BDU1303" s="4"/>
      <c r="BDV1303" s="4"/>
      <c r="BDW1303" s="4"/>
      <c r="BDX1303" s="4"/>
      <c r="BDY1303" s="4"/>
      <c r="BDZ1303" s="4"/>
      <c r="BEA1303" s="4"/>
      <c r="BEB1303" s="4"/>
      <c r="BEC1303" s="4"/>
      <c r="BED1303" s="4"/>
      <c r="BEE1303" s="4"/>
      <c r="BEF1303" s="4"/>
      <c r="BEG1303" s="4"/>
      <c r="BEH1303" s="4"/>
      <c r="BEI1303" s="4"/>
      <c r="BEJ1303" s="4"/>
      <c r="BEK1303" s="4"/>
      <c r="BEL1303" s="4"/>
      <c r="BEM1303" s="4"/>
      <c r="BEN1303" s="4"/>
      <c r="BEO1303" s="4"/>
      <c r="BEP1303" s="4"/>
      <c r="BEQ1303" s="4"/>
      <c r="BER1303" s="4"/>
      <c r="BES1303" s="4"/>
      <c r="BET1303" s="4"/>
      <c r="BEU1303" s="4"/>
      <c r="BEV1303" s="4"/>
      <c r="BEW1303" s="4"/>
      <c r="BEX1303" s="4"/>
      <c r="BEY1303" s="4"/>
      <c r="BEZ1303" s="4"/>
      <c r="BFA1303" s="4"/>
      <c r="BFB1303" s="4"/>
      <c r="BFC1303" s="4"/>
      <c r="BFD1303" s="4"/>
      <c r="BFE1303" s="4"/>
      <c r="BFF1303" s="4"/>
      <c r="BFG1303" s="4"/>
      <c r="BFH1303" s="4"/>
      <c r="BFI1303" s="4"/>
      <c r="BFJ1303" s="4"/>
      <c r="BFK1303" s="4"/>
      <c r="BFL1303" s="4"/>
      <c r="BFM1303" s="4"/>
      <c r="BFN1303" s="4"/>
      <c r="BFO1303" s="4"/>
      <c r="BFP1303" s="4"/>
      <c r="BFQ1303" s="4"/>
      <c r="BFR1303" s="4"/>
      <c r="BFS1303" s="4"/>
      <c r="BFT1303" s="4"/>
      <c r="BFU1303" s="4"/>
      <c r="BFV1303" s="4"/>
      <c r="BFW1303" s="4"/>
      <c r="BFX1303" s="4"/>
      <c r="BFY1303" s="4"/>
      <c r="BFZ1303" s="4"/>
      <c r="BGA1303" s="4"/>
      <c r="BGB1303" s="4"/>
      <c r="BGC1303" s="4"/>
      <c r="BGD1303" s="4"/>
      <c r="BGE1303" s="4"/>
      <c r="BGF1303" s="4"/>
      <c r="BGG1303" s="4"/>
      <c r="BGH1303" s="4"/>
      <c r="BGI1303" s="4"/>
      <c r="BGJ1303" s="4"/>
      <c r="BGK1303" s="4"/>
      <c r="BGL1303" s="4"/>
      <c r="BGM1303" s="4"/>
      <c r="BGN1303" s="4"/>
      <c r="BGO1303" s="4"/>
      <c r="BGP1303" s="4"/>
      <c r="BGQ1303" s="4"/>
      <c r="BGR1303" s="4"/>
      <c r="BGS1303" s="4"/>
      <c r="BGT1303" s="4"/>
      <c r="BGU1303" s="4"/>
      <c r="BGV1303" s="4"/>
      <c r="BGW1303" s="4"/>
      <c r="BGX1303" s="4"/>
      <c r="BGY1303" s="4"/>
      <c r="BGZ1303" s="4"/>
      <c r="BHA1303" s="4"/>
      <c r="BHB1303" s="4"/>
      <c r="BHC1303" s="4"/>
      <c r="BHD1303" s="4"/>
      <c r="BHE1303" s="4"/>
      <c r="BHF1303" s="4"/>
      <c r="BHG1303" s="4"/>
      <c r="BHH1303" s="4"/>
      <c r="BHI1303" s="4"/>
      <c r="BHJ1303" s="4"/>
      <c r="BHK1303" s="4"/>
      <c r="BHL1303" s="4"/>
      <c r="BHM1303" s="4"/>
      <c r="BHN1303" s="4"/>
      <c r="BHO1303" s="4"/>
      <c r="BHP1303" s="4"/>
      <c r="BHQ1303" s="4"/>
      <c r="BHR1303" s="4"/>
      <c r="BHS1303" s="4"/>
      <c r="BHT1303" s="4"/>
      <c r="BHU1303" s="4"/>
      <c r="BHV1303" s="4"/>
      <c r="BHW1303" s="4"/>
      <c r="BHX1303" s="4"/>
      <c r="BHY1303" s="4"/>
      <c r="BHZ1303" s="4"/>
      <c r="BIA1303" s="4"/>
      <c r="BIB1303" s="4"/>
      <c r="BIC1303" s="4"/>
      <c r="BID1303" s="4"/>
      <c r="BIE1303" s="4"/>
      <c r="BIF1303" s="4"/>
      <c r="BIG1303" s="4"/>
      <c r="BIH1303" s="4"/>
      <c r="BII1303" s="4"/>
      <c r="BIJ1303" s="4"/>
      <c r="BIK1303" s="4"/>
      <c r="BIL1303" s="4"/>
      <c r="BIM1303" s="4"/>
      <c r="BIN1303" s="4"/>
      <c r="BIO1303" s="4"/>
      <c r="BIP1303" s="4"/>
      <c r="BIQ1303" s="4"/>
      <c r="BIR1303" s="4"/>
      <c r="BIS1303" s="4"/>
      <c r="BIT1303" s="4"/>
      <c r="BIU1303" s="4"/>
      <c r="BIV1303" s="4"/>
      <c r="BIW1303" s="4"/>
      <c r="BIX1303" s="4"/>
      <c r="BIY1303" s="4"/>
      <c r="BIZ1303" s="4"/>
      <c r="BJA1303" s="4"/>
      <c r="BJB1303" s="4"/>
      <c r="BJC1303" s="4"/>
      <c r="BJD1303" s="4"/>
      <c r="BJE1303" s="4"/>
      <c r="BJF1303" s="4"/>
      <c r="BJG1303" s="4"/>
      <c r="BJH1303" s="4"/>
      <c r="BJI1303" s="4"/>
      <c r="BJJ1303" s="4"/>
      <c r="BJK1303" s="4"/>
      <c r="BJL1303" s="4"/>
      <c r="BJM1303" s="4"/>
      <c r="BJN1303" s="4"/>
      <c r="BJO1303" s="4"/>
      <c r="BJP1303" s="4"/>
      <c r="BJQ1303" s="4"/>
      <c r="BJR1303" s="4"/>
      <c r="BJS1303" s="4"/>
      <c r="BJT1303" s="4"/>
      <c r="BJU1303" s="4"/>
      <c r="BJV1303" s="4"/>
      <c r="BJW1303" s="4"/>
      <c r="BJX1303" s="4"/>
      <c r="BJY1303" s="4"/>
      <c r="BJZ1303" s="4"/>
      <c r="BKA1303" s="4"/>
      <c r="BKB1303" s="4"/>
      <c r="BKC1303" s="4"/>
      <c r="BKD1303" s="4"/>
      <c r="BKE1303" s="4"/>
      <c r="BKF1303" s="4"/>
      <c r="BKG1303" s="4"/>
      <c r="BKH1303" s="4"/>
      <c r="BKI1303" s="4"/>
      <c r="BKJ1303" s="4"/>
      <c r="BKK1303" s="4"/>
      <c r="BKL1303" s="4"/>
      <c r="BKM1303" s="4"/>
      <c r="BKN1303" s="4"/>
      <c r="BKO1303" s="4"/>
      <c r="BKP1303" s="4"/>
      <c r="BKQ1303" s="4"/>
      <c r="BKR1303" s="4"/>
      <c r="BKS1303" s="4"/>
      <c r="BKT1303" s="4"/>
      <c r="BKU1303" s="4"/>
      <c r="BKV1303" s="4"/>
      <c r="BKW1303" s="4"/>
      <c r="BKX1303" s="4"/>
      <c r="BKY1303" s="4"/>
      <c r="BKZ1303" s="4"/>
      <c r="BLA1303" s="4"/>
      <c r="BLB1303" s="4"/>
      <c r="BLC1303" s="4"/>
      <c r="BLD1303" s="4"/>
      <c r="BLE1303" s="4"/>
      <c r="BLF1303" s="4"/>
      <c r="BLG1303" s="4"/>
      <c r="BLH1303" s="4"/>
      <c r="BLI1303" s="4"/>
      <c r="BLJ1303" s="4"/>
      <c r="BLK1303" s="4"/>
      <c r="BLL1303" s="4"/>
      <c r="BLM1303" s="4"/>
      <c r="BLN1303" s="4"/>
      <c r="BLO1303" s="4"/>
      <c r="BLP1303" s="4"/>
      <c r="BLQ1303" s="4"/>
      <c r="BLR1303" s="4"/>
      <c r="BLS1303" s="4"/>
      <c r="BLT1303" s="4"/>
      <c r="BLU1303" s="4"/>
      <c r="BLV1303" s="4"/>
      <c r="BLW1303" s="4"/>
      <c r="BLX1303" s="4"/>
      <c r="BLY1303" s="4"/>
      <c r="BLZ1303" s="4"/>
      <c r="BMA1303" s="4"/>
      <c r="BMB1303" s="4"/>
      <c r="BMC1303" s="4"/>
      <c r="BMD1303" s="4"/>
      <c r="BME1303" s="4"/>
      <c r="BMF1303" s="4"/>
      <c r="BMG1303" s="4"/>
      <c r="BMH1303" s="4"/>
      <c r="BMI1303" s="4"/>
      <c r="BMJ1303" s="4"/>
      <c r="BMK1303" s="4"/>
      <c r="BML1303" s="4"/>
      <c r="BMM1303" s="4"/>
      <c r="BMN1303" s="4"/>
      <c r="BMO1303" s="4"/>
      <c r="BMP1303" s="4"/>
      <c r="BMQ1303" s="4"/>
      <c r="BMR1303" s="4"/>
      <c r="BMS1303" s="4"/>
      <c r="BMT1303" s="4"/>
      <c r="BMU1303" s="4"/>
      <c r="BMV1303" s="4"/>
      <c r="BMW1303" s="4"/>
      <c r="BMX1303" s="4"/>
      <c r="BMY1303" s="4"/>
      <c r="BMZ1303" s="4"/>
      <c r="BNA1303" s="4"/>
      <c r="BNB1303" s="4"/>
      <c r="BNC1303" s="4"/>
      <c r="BND1303" s="4"/>
      <c r="BNE1303" s="4"/>
      <c r="BNF1303" s="4"/>
      <c r="BNG1303" s="4"/>
      <c r="BNH1303" s="4"/>
      <c r="BNI1303" s="4"/>
      <c r="BNJ1303" s="4"/>
      <c r="BNK1303" s="4"/>
      <c r="BNL1303" s="4"/>
      <c r="BNM1303" s="4"/>
      <c r="BNN1303" s="4"/>
      <c r="BNO1303" s="4"/>
      <c r="BNP1303" s="4"/>
      <c r="BNQ1303" s="4"/>
      <c r="BNR1303" s="4"/>
      <c r="BNS1303" s="4"/>
      <c r="BNT1303" s="4"/>
      <c r="BNU1303" s="4"/>
      <c r="BNV1303" s="4"/>
      <c r="BNW1303" s="4"/>
      <c r="BNX1303" s="4"/>
      <c r="BNY1303" s="4"/>
      <c r="BNZ1303" s="4"/>
      <c r="BOA1303" s="4"/>
      <c r="BOB1303" s="4"/>
      <c r="BOC1303" s="4"/>
      <c r="BOD1303" s="4"/>
      <c r="BOE1303" s="4"/>
      <c r="BOF1303" s="4"/>
      <c r="BOG1303" s="4"/>
      <c r="BOH1303" s="4"/>
      <c r="BOI1303" s="4"/>
      <c r="BOJ1303" s="4"/>
      <c r="BOK1303" s="4"/>
      <c r="BOL1303" s="4"/>
      <c r="BOM1303" s="4"/>
      <c r="BON1303" s="4"/>
      <c r="BOO1303" s="4"/>
      <c r="BOP1303" s="4"/>
      <c r="BOQ1303" s="4"/>
      <c r="BOR1303" s="4"/>
      <c r="BOS1303" s="4"/>
      <c r="BOT1303" s="4"/>
      <c r="BOU1303" s="4"/>
      <c r="BOV1303" s="4"/>
      <c r="BOW1303" s="4"/>
      <c r="BOX1303" s="4"/>
      <c r="BOY1303" s="4"/>
      <c r="BOZ1303" s="4"/>
      <c r="BPA1303" s="4"/>
      <c r="BPB1303" s="4"/>
      <c r="BPC1303" s="4"/>
      <c r="BPD1303" s="4"/>
      <c r="BPE1303" s="4"/>
      <c r="BPF1303" s="4"/>
      <c r="BPG1303" s="4"/>
      <c r="BPH1303" s="4"/>
      <c r="BPI1303" s="4"/>
      <c r="BPJ1303" s="4"/>
      <c r="BPK1303" s="4"/>
      <c r="BPL1303" s="4"/>
      <c r="BPM1303" s="4"/>
      <c r="BPN1303" s="4"/>
      <c r="BPO1303" s="4"/>
      <c r="BPP1303" s="4"/>
      <c r="BPQ1303" s="4"/>
      <c r="BPR1303" s="4"/>
      <c r="BPS1303" s="4"/>
      <c r="BPT1303" s="4"/>
      <c r="BPU1303" s="4"/>
      <c r="BPV1303" s="4"/>
      <c r="BPW1303" s="4"/>
      <c r="BPX1303" s="4"/>
      <c r="BPY1303" s="4"/>
      <c r="BPZ1303" s="4"/>
      <c r="BQA1303" s="4"/>
      <c r="BQB1303" s="4"/>
      <c r="BQC1303" s="4"/>
      <c r="BQD1303" s="4"/>
      <c r="BQE1303" s="4"/>
      <c r="BQF1303" s="4"/>
      <c r="BQG1303" s="4"/>
      <c r="BQH1303" s="4"/>
      <c r="BQI1303" s="4"/>
      <c r="BQJ1303" s="4"/>
      <c r="BQK1303" s="4"/>
      <c r="BQL1303" s="4"/>
      <c r="BQM1303" s="4"/>
      <c r="BQN1303" s="4"/>
      <c r="BQO1303" s="4"/>
      <c r="BQP1303" s="4"/>
      <c r="BQQ1303" s="4"/>
      <c r="BQR1303" s="4"/>
      <c r="BQS1303" s="4"/>
      <c r="BQT1303" s="4"/>
      <c r="BQU1303" s="4"/>
      <c r="BQV1303" s="4"/>
      <c r="BQW1303" s="4"/>
      <c r="BQX1303" s="4"/>
      <c r="BQY1303" s="4"/>
      <c r="BQZ1303" s="4"/>
      <c r="BRA1303" s="4"/>
      <c r="BRB1303" s="4"/>
      <c r="BRC1303" s="4"/>
      <c r="BRD1303" s="4"/>
      <c r="BRE1303" s="4"/>
      <c r="BRF1303" s="4"/>
      <c r="BRG1303" s="4"/>
      <c r="BRH1303" s="4"/>
      <c r="BRI1303" s="4"/>
      <c r="BRJ1303" s="4"/>
      <c r="BRK1303" s="4"/>
      <c r="BRL1303" s="4"/>
      <c r="BRM1303" s="4"/>
      <c r="BRN1303" s="4"/>
      <c r="BRO1303" s="4"/>
      <c r="BRP1303" s="4"/>
      <c r="BRQ1303" s="4"/>
      <c r="BRR1303" s="4"/>
      <c r="BRS1303" s="4"/>
      <c r="BRT1303" s="4"/>
      <c r="BRU1303" s="4"/>
      <c r="BRV1303" s="4"/>
      <c r="BRW1303" s="4"/>
      <c r="BRX1303" s="4"/>
      <c r="BRY1303" s="4"/>
      <c r="BRZ1303" s="4"/>
      <c r="BSA1303" s="4"/>
      <c r="BSB1303" s="4"/>
      <c r="BSC1303" s="4"/>
      <c r="BSD1303" s="4"/>
      <c r="BSE1303" s="4"/>
      <c r="BSF1303" s="4"/>
      <c r="BSG1303" s="4"/>
      <c r="BSH1303" s="4"/>
      <c r="BSI1303" s="4"/>
      <c r="BSJ1303" s="4"/>
      <c r="BSK1303" s="4"/>
      <c r="BSL1303" s="4"/>
      <c r="BSM1303" s="4"/>
      <c r="BSN1303" s="4"/>
      <c r="BSO1303" s="4"/>
      <c r="BSP1303" s="4"/>
      <c r="BSQ1303" s="4"/>
      <c r="BSR1303" s="4"/>
      <c r="BSS1303" s="4"/>
      <c r="BST1303" s="4"/>
      <c r="BSU1303" s="4"/>
      <c r="BSV1303" s="4"/>
      <c r="BSW1303" s="4"/>
      <c r="BSX1303" s="4"/>
      <c r="BSY1303" s="4"/>
      <c r="BSZ1303" s="4"/>
      <c r="BTA1303" s="4"/>
      <c r="BTB1303" s="4"/>
      <c r="BTC1303" s="4"/>
      <c r="BTD1303" s="4"/>
      <c r="BTE1303" s="4"/>
      <c r="BTF1303" s="4"/>
      <c r="BTG1303" s="4"/>
      <c r="BTH1303" s="4"/>
      <c r="BTI1303" s="4"/>
      <c r="BTJ1303" s="4"/>
      <c r="BTK1303" s="4"/>
      <c r="BTL1303" s="4"/>
      <c r="BTM1303" s="4"/>
      <c r="BTN1303" s="4"/>
      <c r="BTO1303" s="4"/>
      <c r="BTP1303" s="4"/>
      <c r="BTQ1303" s="4"/>
      <c r="BTR1303" s="4"/>
      <c r="BTS1303" s="4"/>
      <c r="BTT1303" s="4"/>
      <c r="BTU1303" s="4"/>
      <c r="BTV1303" s="4"/>
      <c r="BTW1303" s="4"/>
      <c r="BTX1303" s="4"/>
      <c r="BTY1303" s="4"/>
      <c r="BTZ1303" s="4"/>
      <c r="BUA1303" s="4"/>
      <c r="BUB1303" s="4"/>
      <c r="BUC1303" s="4"/>
      <c r="BUD1303" s="4"/>
      <c r="BUE1303" s="4"/>
      <c r="BUF1303" s="4"/>
      <c r="BUG1303" s="4"/>
      <c r="BUH1303" s="4"/>
      <c r="BUI1303" s="4"/>
      <c r="BUJ1303" s="4"/>
      <c r="BUK1303" s="4"/>
      <c r="BUL1303" s="4"/>
      <c r="BUM1303" s="4"/>
      <c r="BUN1303" s="4"/>
      <c r="BUO1303" s="4"/>
      <c r="BUP1303" s="4"/>
      <c r="BUQ1303" s="4"/>
      <c r="BUR1303" s="4"/>
      <c r="BUS1303" s="4"/>
      <c r="BUT1303" s="4"/>
      <c r="BUU1303" s="4"/>
      <c r="BUV1303" s="4"/>
      <c r="BUW1303" s="4"/>
      <c r="BUX1303" s="4"/>
      <c r="BUY1303" s="4"/>
      <c r="BUZ1303" s="4"/>
      <c r="BVA1303" s="4"/>
      <c r="BVB1303" s="4"/>
      <c r="BVC1303" s="4"/>
      <c r="BVD1303" s="4"/>
      <c r="BVE1303" s="4"/>
      <c r="BVF1303" s="4"/>
      <c r="BVG1303" s="4"/>
      <c r="BVH1303" s="4"/>
      <c r="BVI1303" s="4"/>
      <c r="BVJ1303" s="4"/>
      <c r="BVK1303" s="4"/>
      <c r="BVL1303" s="4"/>
      <c r="BVM1303" s="4"/>
      <c r="BVN1303" s="4"/>
      <c r="BVO1303" s="4"/>
      <c r="BVP1303" s="4"/>
      <c r="BVQ1303" s="4"/>
      <c r="BVR1303" s="4"/>
      <c r="BVS1303" s="4"/>
      <c r="BVT1303" s="4"/>
      <c r="BVU1303" s="4"/>
      <c r="BVV1303" s="4"/>
      <c r="BVW1303" s="4"/>
      <c r="BVX1303" s="4"/>
      <c r="BVY1303" s="4"/>
      <c r="BVZ1303" s="4"/>
      <c r="BWA1303" s="4"/>
      <c r="BWB1303" s="4"/>
      <c r="BWC1303" s="4"/>
      <c r="BWD1303" s="4"/>
      <c r="BWE1303" s="4"/>
      <c r="BWF1303" s="4"/>
      <c r="BWG1303" s="4"/>
      <c r="BWH1303" s="4"/>
      <c r="BWI1303" s="4"/>
      <c r="BWJ1303" s="4"/>
      <c r="BWK1303" s="4"/>
      <c r="BWL1303" s="4"/>
      <c r="BWM1303" s="4"/>
      <c r="BWN1303" s="4"/>
      <c r="BWO1303" s="4"/>
      <c r="BWP1303" s="4"/>
      <c r="BWQ1303" s="4"/>
      <c r="BWR1303" s="4"/>
      <c r="BWS1303" s="4"/>
      <c r="BWT1303" s="4"/>
      <c r="BWU1303" s="4"/>
      <c r="BWV1303" s="4"/>
      <c r="BWW1303" s="4"/>
      <c r="BWX1303" s="4"/>
      <c r="BWY1303" s="4"/>
      <c r="BWZ1303" s="4"/>
      <c r="BXA1303" s="4"/>
      <c r="BXB1303" s="4"/>
      <c r="BXC1303" s="4"/>
      <c r="BXD1303" s="4"/>
      <c r="BXE1303" s="4"/>
      <c r="BXF1303" s="4"/>
      <c r="BXG1303" s="4"/>
      <c r="BXH1303" s="4"/>
      <c r="BXI1303" s="4"/>
      <c r="BXJ1303" s="4"/>
      <c r="BXK1303" s="4"/>
      <c r="BXL1303" s="4"/>
      <c r="BXM1303" s="4"/>
      <c r="BXN1303" s="4"/>
      <c r="BXO1303" s="4"/>
      <c r="BXP1303" s="4"/>
      <c r="BXQ1303" s="4"/>
      <c r="BXR1303" s="4"/>
      <c r="BXS1303" s="4"/>
      <c r="BXT1303" s="4"/>
      <c r="BXU1303" s="4"/>
      <c r="BXV1303" s="4"/>
      <c r="BXW1303" s="4"/>
      <c r="BXX1303" s="4"/>
      <c r="BXY1303" s="4"/>
      <c r="BXZ1303" s="4"/>
      <c r="BYA1303" s="4"/>
      <c r="BYB1303" s="4"/>
      <c r="BYC1303" s="4"/>
      <c r="BYD1303" s="4"/>
      <c r="BYE1303" s="4"/>
      <c r="BYF1303" s="4"/>
      <c r="BYG1303" s="4"/>
      <c r="BYH1303" s="4"/>
      <c r="BYI1303" s="4"/>
      <c r="BYJ1303" s="4"/>
      <c r="BYK1303" s="4"/>
      <c r="BYL1303" s="4"/>
      <c r="BYM1303" s="4"/>
      <c r="BYN1303" s="4"/>
      <c r="BYO1303" s="4"/>
      <c r="BYP1303" s="4"/>
      <c r="BYQ1303" s="4"/>
      <c r="BYR1303" s="4"/>
      <c r="BYS1303" s="4"/>
      <c r="BYT1303" s="4"/>
      <c r="BYU1303" s="4"/>
      <c r="BYV1303" s="4"/>
      <c r="BYW1303" s="4"/>
      <c r="BYX1303" s="4"/>
      <c r="BYY1303" s="4"/>
      <c r="BYZ1303" s="4"/>
      <c r="BZA1303" s="4"/>
      <c r="BZB1303" s="4"/>
      <c r="BZC1303" s="4"/>
      <c r="BZD1303" s="4"/>
      <c r="BZE1303" s="4"/>
      <c r="BZF1303" s="4"/>
      <c r="BZG1303" s="4"/>
      <c r="BZH1303" s="4"/>
      <c r="BZI1303" s="4"/>
      <c r="BZJ1303" s="4"/>
      <c r="BZK1303" s="4"/>
      <c r="BZL1303" s="4"/>
      <c r="BZM1303" s="4"/>
      <c r="BZN1303" s="4"/>
      <c r="BZO1303" s="4"/>
      <c r="BZP1303" s="4"/>
      <c r="BZQ1303" s="4"/>
      <c r="BZR1303" s="4"/>
      <c r="BZS1303" s="4"/>
      <c r="BZT1303" s="4"/>
      <c r="BZU1303" s="4"/>
      <c r="BZV1303" s="4"/>
      <c r="BZW1303" s="4"/>
      <c r="BZX1303" s="4"/>
      <c r="BZY1303" s="4"/>
      <c r="BZZ1303" s="4"/>
      <c r="CAA1303" s="4"/>
      <c r="CAB1303" s="4"/>
      <c r="CAC1303" s="4"/>
      <c r="CAD1303" s="4"/>
      <c r="CAE1303" s="4"/>
      <c r="CAF1303" s="4"/>
      <c r="CAG1303" s="4"/>
      <c r="CAH1303" s="4"/>
      <c r="CAI1303" s="4"/>
      <c r="CAJ1303" s="4"/>
      <c r="CAK1303" s="4"/>
      <c r="CAL1303" s="4"/>
      <c r="CAM1303" s="4"/>
      <c r="CAN1303" s="4"/>
      <c r="CAO1303" s="4"/>
      <c r="CAP1303" s="4"/>
      <c r="CAQ1303" s="4"/>
      <c r="CAR1303" s="4"/>
      <c r="CAS1303" s="4"/>
      <c r="CAT1303" s="4"/>
      <c r="CAU1303" s="4"/>
      <c r="CAV1303" s="4"/>
      <c r="CAW1303" s="4"/>
      <c r="CAX1303" s="4"/>
      <c r="CAY1303" s="4"/>
      <c r="CAZ1303" s="4"/>
      <c r="CBA1303" s="4"/>
      <c r="CBB1303" s="4"/>
      <c r="CBC1303" s="4"/>
      <c r="CBD1303" s="4"/>
      <c r="CBE1303" s="4"/>
      <c r="CBF1303" s="4"/>
      <c r="CBG1303" s="4"/>
      <c r="CBH1303" s="4"/>
      <c r="CBI1303" s="4"/>
      <c r="CBJ1303" s="4"/>
      <c r="CBK1303" s="4"/>
      <c r="CBL1303" s="4"/>
      <c r="CBM1303" s="4"/>
      <c r="CBN1303" s="4"/>
      <c r="CBO1303" s="4"/>
      <c r="CBP1303" s="4"/>
      <c r="CBQ1303" s="4"/>
      <c r="CBR1303" s="4"/>
      <c r="CBS1303" s="4"/>
      <c r="CBT1303" s="4"/>
      <c r="CBU1303" s="4"/>
      <c r="CBV1303" s="4"/>
      <c r="CBW1303" s="4"/>
      <c r="CBX1303" s="4"/>
      <c r="CBY1303" s="4"/>
      <c r="CBZ1303" s="4"/>
      <c r="CCA1303" s="4"/>
      <c r="CCB1303" s="4"/>
      <c r="CCC1303" s="4"/>
      <c r="CCD1303" s="4"/>
      <c r="CCE1303" s="4"/>
      <c r="CCF1303" s="4"/>
      <c r="CCG1303" s="4"/>
      <c r="CCH1303" s="4"/>
      <c r="CCI1303" s="4"/>
      <c r="CCJ1303" s="4"/>
      <c r="CCK1303" s="4"/>
      <c r="CCL1303" s="4"/>
      <c r="CCM1303" s="4"/>
      <c r="CCN1303" s="4"/>
      <c r="CCO1303" s="4"/>
      <c r="CCP1303" s="4"/>
      <c r="CCQ1303" s="4"/>
      <c r="CCR1303" s="4"/>
      <c r="CCS1303" s="4"/>
      <c r="CCT1303" s="4"/>
      <c r="CCU1303" s="4"/>
      <c r="CCV1303" s="4"/>
      <c r="CCW1303" s="4"/>
      <c r="CCX1303" s="4"/>
      <c r="CCY1303" s="4"/>
      <c r="CCZ1303" s="4"/>
      <c r="CDA1303" s="4"/>
      <c r="CDB1303" s="4"/>
      <c r="CDC1303" s="4"/>
      <c r="CDD1303" s="4"/>
      <c r="CDE1303" s="4"/>
      <c r="CDF1303" s="4"/>
      <c r="CDG1303" s="4"/>
      <c r="CDH1303" s="4"/>
      <c r="CDI1303" s="4"/>
      <c r="CDJ1303" s="4"/>
      <c r="CDK1303" s="4"/>
      <c r="CDL1303" s="4"/>
      <c r="CDM1303" s="4"/>
      <c r="CDN1303" s="4"/>
      <c r="CDO1303" s="4"/>
      <c r="CDP1303" s="4"/>
      <c r="CDQ1303" s="4"/>
      <c r="CDR1303" s="4"/>
      <c r="CDS1303" s="4"/>
      <c r="CDT1303" s="4"/>
      <c r="CDU1303" s="4"/>
      <c r="CDV1303" s="4"/>
      <c r="CDW1303" s="4"/>
      <c r="CDX1303" s="4"/>
      <c r="CDY1303" s="4"/>
      <c r="CDZ1303" s="4"/>
      <c r="CEA1303" s="4"/>
      <c r="CEB1303" s="4"/>
      <c r="CEC1303" s="4"/>
      <c r="CED1303" s="4"/>
      <c r="CEE1303" s="4"/>
      <c r="CEF1303" s="4"/>
      <c r="CEG1303" s="4"/>
      <c r="CEH1303" s="4"/>
      <c r="CEI1303" s="4"/>
      <c r="CEJ1303" s="4"/>
      <c r="CEK1303" s="4"/>
      <c r="CEL1303" s="4"/>
      <c r="CEM1303" s="4"/>
      <c r="CEN1303" s="4"/>
      <c r="CEO1303" s="4"/>
      <c r="CEP1303" s="4"/>
      <c r="CEQ1303" s="4"/>
      <c r="CER1303" s="4"/>
      <c r="CES1303" s="4"/>
      <c r="CET1303" s="4"/>
      <c r="CEU1303" s="4"/>
      <c r="CEV1303" s="4"/>
      <c r="CEW1303" s="4"/>
      <c r="CEX1303" s="4"/>
      <c r="CEY1303" s="4"/>
      <c r="CEZ1303" s="4"/>
      <c r="CFA1303" s="4"/>
      <c r="CFB1303" s="4"/>
      <c r="CFC1303" s="4"/>
      <c r="CFD1303" s="4"/>
      <c r="CFE1303" s="4"/>
      <c r="CFF1303" s="4"/>
      <c r="CFG1303" s="4"/>
      <c r="CFH1303" s="4"/>
      <c r="CFI1303" s="4"/>
      <c r="CFJ1303" s="4"/>
      <c r="CFK1303" s="4"/>
      <c r="CFL1303" s="4"/>
      <c r="CFM1303" s="4"/>
      <c r="CFN1303" s="4"/>
      <c r="CFO1303" s="4"/>
      <c r="CFP1303" s="4"/>
      <c r="CFQ1303" s="4"/>
      <c r="CFR1303" s="4"/>
      <c r="CFS1303" s="4"/>
      <c r="CFT1303" s="4"/>
      <c r="CFU1303" s="4"/>
      <c r="CFV1303" s="4"/>
      <c r="CFW1303" s="4"/>
      <c r="CFX1303" s="4"/>
      <c r="CFY1303" s="4"/>
      <c r="CFZ1303" s="4"/>
      <c r="CGA1303" s="4"/>
      <c r="CGB1303" s="4"/>
      <c r="CGC1303" s="4"/>
      <c r="CGD1303" s="4"/>
      <c r="CGE1303" s="4"/>
      <c r="CGF1303" s="4"/>
      <c r="CGG1303" s="4"/>
      <c r="CGH1303" s="4"/>
      <c r="CGI1303" s="4"/>
      <c r="CGJ1303" s="4"/>
      <c r="CGK1303" s="4"/>
      <c r="CGL1303" s="4"/>
      <c r="CGM1303" s="4"/>
      <c r="CGN1303" s="4"/>
      <c r="CGO1303" s="4"/>
      <c r="CGP1303" s="4"/>
      <c r="CGQ1303" s="4"/>
      <c r="CGR1303" s="4"/>
      <c r="CGS1303" s="4"/>
      <c r="CGT1303" s="4"/>
      <c r="CGU1303" s="4"/>
      <c r="CGV1303" s="4"/>
      <c r="CGW1303" s="4"/>
      <c r="CGX1303" s="4"/>
      <c r="CGY1303" s="4"/>
      <c r="CGZ1303" s="4"/>
      <c r="CHA1303" s="4"/>
      <c r="CHB1303" s="4"/>
      <c r="CHC1303" s="4"/>
      <c r="CHD1303" s="4"/>
      <c r="CHE1303" s="4"/>
      <c r="CHF1303" s="4"/>
      <c r="CHG1303" s="4"/>
      <c r="CHH1303" s="4"/>
      <c r="CHI1303" s="4"/>
      <c r="CHJ1303" s="4"/>
      <c r="CHK1303" s="4"/>
      <c r="CHL1303" s="4"/>
      <c r="CHM1303" s="4"/>
      <c r="CHN1303" s="4"/>
      <c r="CHO1303" s="4"/>
      <c r="CHP1303" s="4"/>
      <c r="CHQ1303" s="4"/>
      <c r="CHR1303" s="4"/>
      <c r="CHS1303" s="4"/>
      <c r="CHT1303" s="4"/>
      <c r="CHU1303" s="4"/>
      <c r="CHV1303" s="4"/>
      <c r="CHW1303" s="4"/>
      <c r="CHX1303" s="4"/>
      <c r="CHY1303" s="4"/>
      <c r="CHZ1303" s="4"/>
      <c r="CIA1303" s="4"/>
      <c r="CIB1303" s="4"/>
      <c r="CIC1303" s="4"/>
      <c r="CID1303" s="4"/>
      <c r="CIE1303" s="4"/>
      <c r="CIF1303" s="4"/>
      <c r="CIG1303" s="4"/>
      <c r="CIH1303" s="4"/>
      <c r="CII1303" s="4"/>
      <c r="CIJ1303" s="4"/>
      <c r="CIK1303" s="4"/>
      <c r="CIL1303" s="4"/>
      <c r="CIM1303" s="4"/>
      <c r="CIN1303" s="4"/>
      <c r="CIO1303" s="4"/>
      <c r="CIP1303" s="4"/>
      <c r="CIQ1303" s="4"/>
      <c r="CIR1303" s="4"/>
      <c r="CIS1303" s="4"/>
      <c r="CIT1303" s="4"/>
      <c r="CIU1303" s="4"/>
      <c r="CIV1303" s="4"/>
      <c r="CIW1303" s="4"/>
      <c r="CIX1303" s="4"/>
      <c r="CIY1303" s="4"/>
      <c r="CIZ1303" s="4"/>
      <c r="CJA1303" s="4"/>
      <c r="CJB1303" s="4"/>
      <c r="CJC1303" s="4"/>
      <c r="CJD1303" s="4"/>
      <c r="CJE1303" s="4"/>
      <c r="CJF1303" s="4"/>
      <c r="CJG1303" s="4"/>
      <c r="CJH1303" s="4"/>
      <c r="CJI1303" s="4"/>
      <c r="CJJ1303" s="4"/>
      <c r="CJK1303" s="4"/>
      <c r="CJL1303" s="4"/>
      <c r="CJM1303" s="4"/>
      <c r="CJN1303" s="4"/>
      <c r="CJO1303" s="4"/>
      <c r="CJP1303" s="4"/>
      <c r="CJQ1303" s="4"/>
      <c r="CJR1303" s="4"/>
      <c r="CJS1303" s="4"/>
      <c r="CJT1303" s="4"/>
      <c r="CJU1303" s="4"/>
      <c r="CJV1303" s="4"/>
      <c r="CJW1303" s="4"/>
      <c r="CJX1303" s="4"/>
      <c r="CJY1303" s="4"/>
      <c r="CJZ1303" s="4"/>
      <c r="CKA1303" s="4"/>
      <c r="CKB1303" s="4"/>
      <c r="CKC1303" s="4"/>
      <c r="CKD1303" s="4"/>
      <c r="CKE1303" s="4"/>
      <c r="CKF1303" s="4"/>
      <c r="CKG1303" s="4"/>
      <c r="CKH1303" s="4"/>
      <c r="CKI1303" s="4"/>
      <c r="CKJ1303" s="4"/>
      <c r="CKK1303" s="4"/>
      <c r="CKL1303" s="4"/>
      <c r="CKM1303" s="4"/>
      <c r="CKN1303" s="4"/>
      <c r="CKO1303" s="4"/>
      <c r="CKP1303" s="4"/>
      <c r="CKQ1303" s="4"/>
      <c r="CKR1303" s="4"/>
      <c r="CKS1303" s="4"/>
      <c r="CKT1303" s="4"/>
      <c r="CKU1303" s="4"/>
      <c r="CKV1303" s="4"/>
      <c r="CKW1303" s="4"/>
      <c r="CKX1303" s="4"/>
      <c r="CKY1303" s="4"/>
      <c r="CKZ1303" s="4"/>
      <c r="CLA1303" s="4"/>
      <c r="CLB1303" s="4"/>
      <c r="CLC1303" s="4"/>
      <c r="CLD1303" s="4"/>
      <c r="CLE1303" s="4"/>
      <c r="CLF1303" s="4"/>
      <c r="CLG1303" s="4"/>
      <c r="CLH1303" s="4"/>
      <c r="CLI1303" s="4"/>
      <c r="CLJ1303" s="4"/>
      <c r="CLK1303" s="4"/>
      <c r="CLL1303" s="4"/>
      <c r="CLM1303" s="4"/>
      <c r="CLN1303" s="4"/>
      <c r="CLO1303" s="4"/>
      <c r="CLP1303" s="4"/>
      <c r="CLQ1303" s="4"/>
      <c r="CLR1303" s="4"/>
      <c r="CLS1303" s="4"/>
      <c r="CLT1303" s="4"/>
      <c r="CLU1303" s="4"/>
      <c r="CLV1303" s="4"/>
      <c r="CLW1303" s="4"/>
      <c r="CLX1303" s="4"/>
      <c r="CLY1303" s="4"/>
      <c r="CLZ1303" s="4"/>
      <c r="CMA1303" s="4"/>
      <c r="CMB1303" s="4"/>
      <c r="CMC1303" s="4"/>
      <c r="CMD1303" s="4"/>
      <c r="CME1303" s="4"/>
      <c r="CMF1303" s="4"/>
      <c r="CMG1303" s="4"/>
      <c r="CMH1303" s="4"/>
      <c r="CMI1303" s="4"/>
      <c r="CMJ1303" s="4"/>
      <c r="CMK1303" s="4"/>
      <c r="CML1303" s="4"/>
      <c r="CMM1303" s="4"/>
      <c r="CMN1303" s="4"/>
      <c r="CMO1303" s="4"/>
      <c r="CMP1303" s="4"/>
      <c r="CMQ1303" s="4"/>
      <c r="CMR1303" s="4"/>
      <c r="CMS1303" s="4"/>
      <c r="CMT1303" s="4"/>
      <c r="CMU1303" s="4"/>
      <c r="CMV1303" s="4"/>
      <c r="CMW1303" s="4"/>
      <c r="CMX1303" s="4"/>
      <c r="CMY1303" s="4"/>
      <c r="CMZ1303" s="4"/>
      <c r="CNA1303" s="4"/>
      <c r="CNB1303" s="4"/>
      <c r="CNC1303" s="4"/>
      <c r="CND1303" s="4"/>
      <c r="CNE1303" s="4"/>
      <c r="CNF1303" s="4"/>
      <c r="CNG1303" s="4"/>
      <c r="CNH1303" s="4"/>
      <c r="CNI1303" s="4"/>
      <c r="CNJ1303" s="4"/>
      <c r="CNK1303" s="4"/>
      <c r="CNL1303" s="4"/>
      <c r="CNM1303" s="4"/>
      <c r="CNN1303" s="4"/>
      <c r="CNO1303" s="4"/>
      <c r="CNP1303" s="4"/>
      <c r="CNQ1303" s="4"/>
      <c r="CNR1303" s="4"/>
      <c r="CNS1303" s="4"/>
      <c r="CNT1303" s="4"/>
      <c r="CNU1303" s="4"/>
      <c r="CNV1303" s="4"/>
      <c r="CNW1303" s="4"/>
      <c r="CNX1303" s="4"/>
      <c r="CNY1303" s="4"/>
      <c r="CNZ1303" s="4"/>
      <c r="COA1303" s="4"/>
      <c r="COB1303" s="4"/>
      <c r="COC1303" s="4"/>
      <c r="COD1303" s="4"/>
      <c r="COE1303" s="4"/>
      <c r="COF1303" s="4"/>
      <c r="COG1303" s="4"/>
      <c r="COH1303" s="4"/>
      <c r="COI1303" s="4"/>
      <c r="COJ1303" s="4"/>
      <c r="COK1303" s="4"/>
      <c r="COL1303" s="4"/>
      <c r="COM1303" s="4"/>
      <c r="CON1303" s="4"/>
      <c r="COO1303" s="4"/>
      <c r="COP1303" s="4"/>
      <c r="COQ1303" s="4"/>
      <c r="COR1303" s="4"/>
      <c r="COS1303" s="4"/>
      <c r="COT1303" s="4"/>
      <c r="COU1303" s="4"/>
      <c r="COV1303" s="4"/>
      <c r="COW1303" s="4"/>
      <c r="COX1303" s="4"/>
      <c r="COY1303" s="4"/>
      <c r="COZ1303" s="4"/>
      <c r="CPA1303" s="4"/>
      <c r="CPB1303" s="4"/>
      <c r="CPC1303" s="4"/>
      <c r="CPD1303" s="4"/>
      <c r="CPE1303" s="4"/>
      <c r="CPF1303" s="4"/>
      <c r="CPG1303" s="4"/>
      <c r="CPH1303" s="4"/>
      <c r="CPI1303" s="4"/>
      <c r="CPJ1303" s="4"/>
      <c r="CPK1303" s="4"/>
      <c r="CPL1303" s="4"/>
      <c r="CPM1303" s="4"/>
      <c r="CPN1303" s="4"/>
      <c r="CPO1303" s="4"/>
      <c r="CPP1303" s="4"/>
      <c r="CPQ1303" s="4"/>
      <c r="CPR1303" s="4"/>
      <c r="CPS1303" s="4"/>
      <c r="CPT1303" s="4"/>
      <c r="CPU1303" s="4"/>
      <c r="CPV1303" s="4"/>
      <c r="CPW1303" s="4"/>
      <c r="CPX1303" s="4"/>
      <c r="CPY1303" s="4"/>
      <c r="CPZ1303" s="4"/>
      <c r="CQA1303" s="4"/>
      <c r="CQB1303" s="4"/>
      <c r="CQC1303" s="4"/>
      <c r="CQD1303" s="4"/>
      <c r="CQE1303" s="4"/>
      <c r="CQF1303" s="4"/>
      <c r="CQG1303" s="4"/>
      <c r="CQH1303" s="4"/>
      <c r="CQI1303" s="4"/>
      <c r="CQJ1303" s="4"/>
      <c r="CQK1303" s="4"/>
      <c r="CQL1303" s="4"/>
      <c r="CQM1303" s="4"/>
      <c r="CQN1303" s="4"/>
      <c r="CQO1303" s="4"/>
      <c r="CQP1303" s="4"/>
      <c r="CQQ1303" s="4"/>
      <c r="CQR1303" s="4"/>
      <c r="CQS1303" s="4"/>
      <c r="CQT1303" s="4"/>
      <c r="CQU1303" s="4"/>
      <c r="CQV1303" s="4"/>
      <c r="CQW1303" s="4"/>
      <c r="CQX1303" s="4"/>
      <c r="CQY1303" s="4"/>
      <c r="CQZ1303" s="4"/>
      <c r="CRA1303" s="4"/>
      <c r="CRB1303" s="4"/>
      <c r="CRC1303" s="4"/>
      <c r="CRD1303" s="4"/>
      <c r="CRE1303" s="4"/>
      <c r="CRF1303" s="4"/>
      <c r="CRG1303" s="4"/>
      <c r="CRH1303" s="4"/>
      <c r="CRI1303" s="4"/>
      <c r="CRJ1303" s="4"/>
      <c r="CRK1303" s="4"/>
      <c r="CRL1303" s="4"/>
      <c r="CRM1303" s="4"/>
      <c r="CRN1303" s="4"/>
      <c r="CRO1303" s="4"/>
      <c r="CRP1303" s="4"/>
      <c r="CRQ1303" s="4"/>
      <c r="CRR1303" s="4"/>
      <c r="CRS1303" s="4"/>
      <c r="CRT1303" s="4"/>
      <c r="CRU1303" s="4"/>
      <c r="CRV1303" s="4"/>
      <c r="CRW1303" s="4"/>
      <c r="CRX1303" s="4"/>
      <c r="CRY1303" s="4"/>
      <c r="CRZ1303" s="4"/>
      <c r="CSA1303" s="4"/>
      <c r="CSB1303" s="4"/>
      <c r="CSC1303" s="4"/>
      <c r="CSD1303" s="4"/>
      <c r="CSE1303" s="4"/>
      <c r="CSF1303" s="4"/>
      <c r="CSG1303" s="4"/>
      <c r="CSH1303" s="4"/>
      <c r="CSI1303" s="4"/>
      <c r="CSJ1303" s="4"/>
      <c r="CSK1303" s="4"/>
      <c r="CSL1303" s="4"/>
      <c r="CSM1303" s="4"/>
      <c r="CSN1303" s="4"/>
      <c r="CSO1303" s="4"/>
      <c r="CSP1303" s="4"/>
      <c r="CSQ1303" s="4"/>
      <c r="CSR1303" s="4"/>
      <c r="CSS1303" s="4"/>
      <c r="CST1303" s="4"/>
      <c r="CSU1303" s="4"/>
      <c r="CSV1303" s="4"/>
      <c r="CSW1303" s="4"/>
      <c r="CSX1303" s="4"/>
      <c r="CSY1303" s="4"/>
      <c r="CSZ1303" s="4"/>
      <c r="CTA1303" s="4"/>
      <c r="CTB1303" s="4"/>
      <c r="CTC1303" s="4"/>
      <c r="CTD1303" s="4"/>
      <c r="CTE1303" s="4"/>
      <c r="CTF1303" s="4"/>
      <c r="CTG1303" s="4"/>
      <c r="CTH1303" s="4"/>
      <c r="CTI1303" s="4"/>
      <c r="CTJ1303" s="4"/>
      <c r="CTK1303" s="4"/>
      <c r="CTL1303" s="4"/>
      <c r="CTM1303" s="4"/>
      <c r="CTN1303" s="4"/>
      <c r="CTO1303" s="4"/>
      <c r="CTP1303" s="4"/>
      <c r="CTQ1303" s="4"/>
      <c r="CTR1303" s="4"/>
      <c r="CTS1303" s="4"/>
      <c r="CTT1303" s="4"/>
      <c r="CTU1303" s="4"/>
      <c r="CTV1303" s="4"/>
      <c r="CTW1303" s="4"/>
      <c r="CTX1303" s="4"/>
      <c r="CTY1303" s="4"/>
      <c r="CTZ1303" s="4"/>
      <c r="CUA1303" s="4"/>
      <c r="CUB1303" s="4"/>
      <c r="CUC1303" s="4"/>
      <c r="CUD1303" s="4"/>
      <c r="CUE1303" s="4"/>
      <c r="CUF1303" s="4"/>
      <c r="CUG1303" s="4"/>
      <c r="CUH1303" s="4"/>
      <c r="CUI1303" s="4"/>
      <c r="CUJ1303" s="4"/>
      <c r="CUK1303" s="4"/>
      <c r="CUL1303" s="4"/>
      <c r="CUM1303" s="4"/>
      <c r="CUN1303" s="4"/>
      <c r="CUO1303" s="4"/>
      <c r="CUP1303" s="4"/>
      <c r="CUQ1303" s="4"/>
      <c r="CUR1303" s="4"/>
      <c r="CUS1303" s="4"/>
      <c r="CUT1303" s="4"/>
      <c r="CUU1303" s="4"/>
      <c r="CUV1303" s="4"/>
      <c r="CUW1303" s="4"/>
      <c r="CUX1303" s="4"/>
      <c r="CUY1303" s="4"/>
      <c r="CUZ1303" s="4"/>
      <c r="CVA1303" s="4"/>
      <c r="CVB1303" s="4"/>
      <c r="CVC1303" s="4"/>
      <c r="CVD1303" s="4"/>
      <c r="CVE1303" s="4"/>
      <c r="CVF1303" s="4"/>
      <c r="CVG1303" s="4"/>
      <c r="CVH1303" s="4"/>
      <c r="CVI1303" s="4"/>
      <c r="CVJ1303" s="4"/>
      <c r="CVK1303" s="4"/>
      <c r="CVL1303" s="4"/>
      <c r="CVM1303" s="4"/>
      <c r="CVN1303" s="4"/>
      <c r="CVO1303" s="4"/>
      <c r="CVP1303" s="4"/>
      <c r="CVQ1303" s="4"/>
      <c r="CVR1303" s="4"/>
      <c r="CVS1303" s="4"/>
      <c r="CVT1303" s="4"/>
      <c r="CVU1303" s="4"/>
      <c r="CVV1303" s="4"/>
      <c r="CVW1303" s="4"/>
      <c r="CVX1303" s="4"/>
      <c r="CVY1303" s="4"/>
      <c r="CVZ1303" s="4"/>
      <c r="CWA1303" s="4"/>
      <c r="CWB1303" s="4"/>
      <c r="CWC1303" s="4"/>
      <c r="CWD1303" s="4"/>
      <c r="CWE1303" s="4"/>
      <c r="CWF1303" s="4"/>
      <c r="CWG1303" s="4"/>
      <c r="CWH1303" s="4"/>
      <c r="CWI1303" s="4"/>
      <c r="CWJ1303" s="4"/>
      <c r="CWK1303" s="4"/>
      <c r="CWL1303" s="4"/>
      <c r="CWM1303" s="4"/>
      <c r="CWN1303" s="4"/>
      <c r="CWO1303" s="4"/>
      <c r="CWP1303" s="4"/>
      <c r="CWQ1303" s="4"/>
      <c r="CWR1303" s="4"/>
      <c r="CWS1303" s="4"/>
      <c r="CWT1303" s="4"/>
      <c r="CWU1303" s="4"/>
      <c r="CWV1303" s="4"/>
      <c r="CWW1303" s="4"/>
      <c r="CWX1303" s="4"/>
      <c r="CWY1303" s="4"/>
      <c r="CWZ1303" s="4"/>
      <c r="CXA1303" s="4"/>
      <c r="CXB1303" s="4"/>
      <c r="CXC1303" s="4"/>
      <c r="CXD1303" s="4"/>
      <c r="CXE1303" s="4"/>
      <c r="CXF1303" s="4"/>
      <c r="CXG1303" s="4"/>
      <c r="CXH1303" s="4"/>
      <c r="CXI1303" s="4"/>
      <c r="CXJ1303" s="4"/>
      <c r="CXK1303" s="4"/>
      <c r="CXL1303" s="4"/>
      <c r="CXM1303" s="4"/>
      <c r="CXN1303" s="4"/>
      <c r="CXO1303" s="4"/>
      <c r="CXP1303" s="4"/>
      <c r="CXQ1303" s="4"/>
      <c r="CXR1303" s="4"/>
      <c r="CXS1303" s="4"/>
      <c r="CXT1303" s="4"/>
      <c r="CXU1303" s="4"/>
      <c r="CXV1303" s="4"/>
      <c r="CXW1303" s="4"/>
      <c r="CXX1303" s="4"/>
      <c r="CXY1303" s="4"/>
      <c r="CXZ1303" s="4"/>
      <c r="CYA1303" s="4"/>
      <c r="CYB1303" s="4"/>
      <c r="CYC1303" s="4"/>
      <c r="CYD1303" s="4"/>
      <c r="CYE1303" s="4"/>
      <c r="CYF1303" s="4"/>
      <c r="CYG1303" s="4"/>
      <c r="CYH1303" s="4"/>
      <c r="CYI1303" s="4"/>
      <c r="CYJ1303" s="4"/>
      <c r="CYK1303" s="4"/>
      <c r="CYL1303" s="4"/>
      <c r="CYM1303" s="4"/>
      <c r="CYN1303" s="4"/>
      <c r="CYO1303" s="4"/>
      <c r="CYP1303" s="4"/>
      <c r="CYQ1303" s="4"/>
      <c r="CYR1303" s="4"/>
      <c r="CYS1303" s="4"/>
      <c r="CYT1303" s="4"/>
      <c r="CYU1303" s="4"/>
      <c r="CYV1303" s="4"/>
      <c r="CYW1303" s="4"/>
      <c r="CYX1303" s="4"/>
      <c r="CYY1303" s="4"/>
      <c r="CYZ1303" s="4"/>
      <c r="CZA1303" s="4"/>
      <c r="CZB1303" s="4"/>
      <c r="CZC1303" s="4"/>
      <c r="CZD1303" s="4"/>
      <c r="CZE1303" s="4"/>
      <c r="CZF1303" s="4"/>
      <c r="CZG1303" s="4"/>
      <c r="CZH1303" s="4"/>
      <c r="CZI1303" s="4"/>
      <c r="CZJ1303" s="4"/>
      <c r="CZK1303" s="4"/>
      <c r="CZL1303" s="4"/>
      <c r="CZM1303" s="4"/>
      <c r="CZN1303" s="4"/>
      <c r="CZO1303" s="4"/>
      <c r="CZP1303" s="4"/>
    </row>
    <row r="1304" spans="1:2720" ht="15.75" hidden="1" customHeight="1" x14ac:dyDescent="0.25">
      <c r="A1304" s="875">
        <v>1308</v>
      </c>
      <c r="B1304" s="2017"/>
      <c r="C1304" s="193" t="s">
        <v>9581</v>
      </c>
      <c r="D1304" s="193" t="s">
        <v>23</v>
      </c>
      <c r="E1304" s="193" t="s">
        <v>4126</v>
      </c>
      <c r="F1304" s="193">
        <v>641290</v>
      </c>
      <c r="G1304" s="193">
        <v>18</v>
      </c>
      <c r="H1304" s="193" t="s">
        <v>2634</v>
      </c>
      <c r="I1304" s="193" t="s">
        <v>2634</v>
      </c>
      <c r="J1304" s="193" t="s">
        <v>3968</v>
      </c>
      <c r="K1304" s="193">
        <v>555446696</v>
      </c>
      <c r="L1304" s="193">
        <v>98</v>
      </c>
      <c r="M1304" s="193">
        <v>165</v>
      </c>
      <c r="N1304" s="194">
        <f t="shared" si="284"/>
        <v>35.996326905417817</v>
      </c>
      <c r="O1304" s="195">
        <v>1</v>
      </c>
      <c r="P1304" s="196">
        <f t="shared" si="295"/>
        <v>68.062499999999986</v>
      </c>
      <c r="Q1304" s="196">
        <f t="shared" si="296"/>
        <v>29.937500000000014</v>
      </c>
      <c r="R1304" s="197"/>
      <c r="S1304" s="198">
        <v>41904</v>
      </c>
      <c r="T1304" s="197" t="s">
        <v>1828</v>
      </c>
      <c r="U1304" s="197" t="s">
        <v>8488</v>
      </c>
      <c r="V1304" s="197" t="s">
        <v>9582</v>
      </c>
      <c r="W1304" s="197"/>
      <c r="X1304" s="197"/>
      <c r="Y1304" s="197"/>
      <c r="Z1304" s="197"/>
      <c r="AA1304" s="197"/>
      <c r="AB1304" s="197" t="s">
        <v>2633</v>
      </c>
      <c r="AC1304" s="197"/>
      <c r="AD1304" s="197"/>
      <c r="AE1304" s="197"/>
      <c r="AF1304" s="197"/>
      <c r="AG1304" s="197"/>
      <c r="AH1304" s="197"/>
      <c r="AI1304" s="197"/>
      <c r="AJ1304" s="197"/>
      <c r="AK1304" s="197"/>
      <c r="AL1304" s="197"/>
      <c r="AM1304" s="197"/>
      <c r="AN1304" s="197" t="s">
        <v>2633</v>
      </c>
      <c r="AO1304" s="197" t="s">
        <v>4076</v>
      </c>
      <c r="AP1304" s="197" t="s">
        <v>4078</v>
      </c>
      <c r="AQ1304" s="197" t="s">
        <v>2635</v>
      </c>
      <c r="AR1304" s="197"/>
      <c r="AS1304" s="197"/>
      <c r="AT1304" s="197"/>
      <c r="AU1304" s="197"/>
      <c r="AV1304" s="197"/>
      <c r="AW1304" s="197"/>
      <c r="AX1304" s="197"/>
      <c r="AY1304" s="197"/>
      <c r="AZ1304" s="197"/>
      <c r="BA1304" s="197" t="s">
        <v>3971</v>
      </c>
      <c r="BB1304" s="197"/>
      <c r="BC1304" s="197"/>
      <c r="BD1304" s="197"/>
      <c r="BE1304" s="197" t="s">
        <v>2634</v>
      </c>
      <c r="BF1304" s="197"/>
      <c r="BG1304" s="197"/>
      <c r="BH1304" s="197"/>
      <c r="BI1304" s="197"/>
      <c r="BJ1304" s="197" t="s">
        <v>5916</v>
      </c>
      <c r="BK1304" s="197" t="s">
        <v>4473</v>
      </c>
      <c r="BL1304" s="197">
        <v>86</v>
      </c>
      <c r="BM1304" s="199">
        <f t="shared" si="287"/>
        <v>40.083507306889331</v>
      </c>
      <c r="BN1304" s="197" t="s">
        <v>1830</v>
      </c>
      <c r="BO1304" s="197">
        <v>79</v>
      </c>
      <c r="BP1304" s="196">
        <f t="shared" si="294"/>
        <v>63.465553235908111</v>
      </c>
      <c r="BQ1304" s="197" t="s">
        <v>957</v>
      </c>
      <c r="BR1304" s="197">
        <v>73</v>
      </c>
      <c r="BS1304" s="196">
        <f t="shared" si="288"/>
        <v>83.50730688935279</v>
      </c>
      <c r="BT1304" s="197"/>
      <c r="BU1304" s="197"/>
      <c r="BV1304" s="199">
        <f t="shared" si="291"/>
        <v>327.34864300626288</v>
      </c>
      <c r="BW1304" s="197"/>
      <c r="BX1304" s="197"/>
      <c r="BY1304" s="196">
        <f t="shared" si="292"/>
        <v>327.34864300626288</v>
      </c>
      <c r="BZ1304" s="197"/>
      <c r="CA1304" s="197"/>
      <c r="CB1304" s="196">
        <f t="shared" si="289"/>
        <v>327.34864300626288</v>
      </c>
      <c r="CC1304" s="197"/>
      <c r="CD1304" s="197"/>
      <c r="CE1304" s="196">
        <f t="shared" si="285"/>
        <v>327.34864300626288</v>
      </c>
      <c r="CF1304" s="197"/>
      <c r="CG1304" s="197"/>
      <c r="CH1304" s="196">
        <f t="shared" si="290"/>
        <v>327.34864300626288</v>
      </c>
      <c r="CI1304" s="197"/>
      <c r="CJ1304" s="197"/>
      <c r="CK1304" s="196">
        <f t="shared" si="293"/>
        <v>327.34864300626288</v>
      </c>
      <c r="CL1304" s="197">
        <v>73</v>
      </c>
      <c r="CM1304" s="196">
        <f t="shared" si="297"/>
        <v>83.50730688935279</v>
      </c>
      <c r="CN1304" s="197">
        <v>95</v>
      </c>
      <c r="CO1304" s="197"/>
      <c r="CP1304" s="197"/>
      <c r="CQ1304" s="200"/>
      <c r="CR1304" s="200"/>
      <c r="CS1304" s="201"/>
      <c r="CT1304" s="202"/>
      <c r="CU1304" s="202"/>
      <c r="CV1304" s="202"/>
      <c r="CW1304" s="202"/>
      <c r="CX1304" s="203">
        <f t="shared" si="286"/>
        <v>0</v>
      </c>
      <c r="CY1304" s="895"/>
      <c r="CZ1304" s="895" t="s">
        <v>2633</v>
      </c>
      <c r="DA1304" s="895" t="s">
        <v>3976</v>
      </c>
      <c r="DB1304" s="894" t="s">
        <v>2644</v>
      </c>
      <c r="DC1304" s="894"/>
      <c r="DD1304" s="894"/>
      <c r="DE1304" s="894"/>
      <c r="DF1304" s="894"/>
      <c r="DG1304" s="894"/>
      <c r="DH1304" s="894"/>
      <c r="DI1304" s="894"/>
      <c r="DJ1304" s="894"/>
      <c r="DK1304" s="894"/>
      <c r="DL1304" s="894"/>
      <c r="DM1304" s="894"/>
      <c r="DN1304" s="98" t="s">
        <v>4001</v>
      </c>
      <c r="DO1304" s="98"/>
      <c r="DP1304" s="98"/>
      <c r="DQ1304" s="98"/>
      <c r="DR1304" s="98"/>
      <c r="DS1304" s="98"/>
      <c r="DT1304" s="98"/>
      <c r="DU1304" s="894"/>
      <c r="DV1304" s="894"/>
      <c r="DW1304" s="894"/>
      <c r="DX1304" s="834" t="s">
        <v>9583</v>
      </c>
      <c r="DY1304" s="10"/>
      <c r="DZ1304" s="834" t="s">
        <v>101</v>
      </c>
      <c r="EA1304" s="98">
        <v>3</v>
      </c>
      <c r="EB1304" s="119"/>
      <c r="EC1304" s="834" t="s">
        <v>2194</v>
      </c>
      <c r="ED1304" s="10"/>
      <c r="EE1304" s="10"/>
      <c r="EF1304" s="4"/>
      <c r="EG1304" s="4"/>
      <c r="EH1304" s="4"/>
      <c r="EI1304" s="4"/>
      <c r="EJ1304" s="4"/>
      <c r="EK1304" s="4"/>
      <c r="EL1304" s="4"/>
      <c r="EM1304" s="4"/>
      <c r="EN1304" s="4"/>
      <c r="EO1304" s="4"/>
      <c r="EP1304" s="4"/>
      <c r="EQ1304" s="4"/>
      <c r="ER1304" s="4"/>
      <c r="ES1304" s="4"/>
      <c r="ET1304" s="4"/>
      <c r="EU1304" s="4"/>
      <c r="EV1304" s="4"/>
      <c r="EW1304" s="4"/>
      <c r="EX1304" s="4"/>
      <c r="EY1304" s="4"/>
      <c r="EZ1304" s="4"/>
      <c r="FA1304" s="4"/>
      <c r="FB1304" s="4"/>
      <c r="FC1304" s="4"/>
      <c r="FD1304" s="4"/>
      <c r="FE1304" s="4"/>
      <c r="FF1304" s="4"/>
      <c r="FG1304" s="4"/>
      <c r="FH1304" s="4"/>
      <c r="FI1304" s="4"/>
      <c r="FJ1304" s="4"/>
      <c r="FK1304" s="4"/>
      <c r="FL1304" s="4"/>
      <c r="FM1304" s="4"/>
      <c r="FN1304" s="4"/>
      <c r="FO1304" s="4"/>
      <c r="FP1304" s="4"/>
      <c r="FQ1304" s="4"/>
      <c r="FR1304" s="4"/>
      <c r="FS1304" s="4"/>
      <c r="FT1304" s="4"/>
      <c r="FU1304" s="4"/>
      <c r="FV1304" s="4"/>
      <c r="FW1304" s="4"/>
      <c r="FX1304" s="4"/>
      <c r="FY1304" s="4"/>
      <c r="FZ1304" s="4"/>
      <c r="GA1304" s="4"/>
      <c r="GB1304" s="4"/>
      <c r="GC1304" s="4"/>
      <c r="GD1304" s="4"/>
      <c r="GE1304" s="4"/>
      <c r="GF1304" s="4"/>
      <c r="GG1304" s="4"/>
      <c r="GH1304" s="4"/>
      <c r="GI1304" s="4"/>
      <c r="GJ1304" s="4"/>
      <c r="GK1304" s="4"/>
      <c r="GL1304" s="4"/>
      <c r="GM1304" s="4"/>
      <c r="GN1304" s="4"/>
      <c r="GO1304" s="4"/>
      <c r="GP1304" s="4"/>
      <c r="GQ1304" s="4"/>
      <c r="GR1304" s="4"/>
      <c r="GS1304" s="4"/>
      <c r="GT1304" s="4"/>
      <c r="GU1304" s="4"/>
      <c r="GV1304" s="4"/>
      <c r="GW1304" s="4"/>
      <c r="GX1304" s="4"/>
      <c r="GY1304" s="4"/>
      <c r="GZ1304" s="4"/>
      <c r="HA1304" s="4"/>
      <c r="HB1304" s="4"/>
      <c r="HC1304" s="4"/>
      <c r="HD1304" s="4"/>
      <c r="HE1304" s="4"/>
      <c r="HF1304" s="4"/>
      <c r="HG1304" s="4"/>
      <c r="HH1304" s="4"/>
      <c r="HI1304" s="4"/>
      <c r="HJ1304" s="4"/>
      <c r="HK1304" s="4"/>
      <c r="HL1304" s="4"/>
      <c r="HM1304" s="4"/>
      <c r="HN1304" s="4"/>
      <c r="HO1304" s="4"/>
      <c r="HP1304" s="4"/>
      <c r="HQ1304" s="4"/>
      <c r="HR1304" s="4"/>
      <c r="HS1304" s="4"/>
      <c r="HT1304" s="4"/>
      <c r="HU1304" s="4"/>
      <c r="HV1304" s="4"/>
      <c r="HW1304" s="4"/>
      <c r="HX1304" s="4"/>
      <c r="HY1304" s="4"/>
      <c r="HZ1304" s="4"/>
      <c r="IA1304" s="4"/>
      <c r="IB1304" s="4"/>
      <c r="IC1304" s="4"/>
      <c r="ID1304" s="4"/>
      <c r="IE1304" s="4"/>
      <c r="IF1304" s="4"/>
      <c r="IG1304" s="4"/>
      <c r="IH1304" s="4"/>
      <c r="II1304" s="4"/>
      <c r="IJ1304" s="4"/>
      <c r="IK1304" s="4"/>
      <c r="IL1304" s="4"/>
      <c r="IM1304" s="4"/>
      <c r="IN1304" s="4"/>
      <c r="IO1304" s="4"/>
      <c r="IP1304" s="4"/>
      <c r="IQ1304" s="4"/>
      <c r="IR1304" s="4"/>
      <c r="IS1304" s="4"/>
      <c r="IT1304" s="4"/>
      <c r="IU1304" s="4"/>
      <c r="IV1304" s="4"/>
      <c r="IW1304" s="4"/>
      <c r="IX1304" s="4"/>
      <c r="IY1304" s="4"/>
      <c r="IZ1304" s="4"/>
      <c r="JA1304" s="4"/>
      <c r="JB1304" s="4"/>
      <c r="JC1304" s="4"/>
      <c r="JD1304" s="4"/>
      <c r="JE1304" s="4"/>
      <c r="JF1304" s="4"/>
      <c r="JG1304" s="4"/>
      <c r="JH1304" s="4"/>
      <c r="JI1304" s="4"/>
      <c r="JJ1304" s="4"/>
      <c r="JK1304" s="4"/>
      <c r="JL1304" s="4"/>
      <c r="JM1304" s="4"/>
      <c r="JN1304" s="4"/>
      <c r="JO1304" s="4"/>
      <c r="JP1304" s="4"/>
      <c r="JQ1304" s="4"/>
      <c r="JR1304" s="4"/>
      <c r="JS1304" s="4"/>
      <c r="JT1304" s="4"/>
      <c r="JU1304" s="4"/>
      <c r="JV1304" s="4"/>
      <c r="JW1304" s="4"/>
      <c r="JX1304" s="4"/>
      <c r="JY1304" s="4"/>
      <c r="JZ1304" s="4"/>
      <c r="KA1304" s="4"/>
      <c r="KB1304" s="4"/>
      <c r="KC1304" s="4"/>
      <c r="KD1304" s="4"/>
      <c r="KE1304" s="4"/>
      <c r="KF1304" s="4"/>
      <c r="KG1304" s="4"/>
      <c r="KH1304" s="4"/>
      <c r="KI1304" s="4"/>
      <c r="KJ1304" s="4"/>
      <c r="KK1304" s="4"/>
      <c r="KL1304" s="4"/>
      <c r="KM1304" s="4"/>
      <c r="KN1304" s="4"/>
      <c r="KO1304" s="4"/>
      <c r="KP1304" s="4"/>
      <c r="KQ1304" s="4"/>
      <c r="KR1304" s="4"/>
      <c r="KS1304" s="4"/>
      <c r="KT1304" s="4"/>
      <c r="KU1304" s="4"/>
      <c r="KV1304" s="4"/>
      <c r="KW1304" s="4"/>
      <c r="KX1304" s="4"/>
      <c r="KY1304" s="4"/>
      <c r="KZ1304" s="4"/>
      <c r="LA1304" s="4"/>
      <c r="LB1304" s="4"/>
      <c r="LC1304" s="4"/>
      <c r="LD1304" s="4"/>
      <c r="LE1304" s="4"/>
      <c r="LF1304" s="4"/>
      <c r="LG1304" s="4"/>
      <c r="LH1304" s="4"/>
      <c r="LI1304" s="4"/>
      <c r="LJ1304" s="4"/>
      <c r="LK1304" s="4"/>
      <c r="LL1304" s="4"/>
      <c r="LM1304" s="4"/>
      <c r="LN1304" s="4"/>
      <c r="LO1304" s="4"/>
      <c r="LP1304" s="4"/>
      <c r="LQ1304" s="4"/>
      <c r="LR1304" s="4"/>
      <c r="LS1304" s="4"/>
      <c r="LT1304" s="4"/>
      <c r="LU1304" s="4"/>
      <c r="LV1304" s="4"/>
      <c r="LW1304" s="4"/>
      <c r="LX1304" s="4"/>
      <c r="LY1304" s="4"/>
      <c r="LZ1304" s="4"/>
      <c r="MA1304" s="4"/>
      <c r="MB1304" s="4"/>
      <c r="MC1304" s="4"/>
      <c r="MD1304" s="4"/>
      <c r="ME1304" s="4"/>
      <c r="MF1304" s="4"/>
      <c r="MG1304" s="4"/>
      <c r="MH1304" s="4"/>
      <c r="MI1304" s="4"/>
      <c r="MJ1304" s="4"/>
      <c r="MK1304" s="4"/>
      <c r="ML1304" s="4"/>
      <c r="MM1304" s="4"/>
      <c r="MN1304" s="4"/>
      <c r="MO1304" s="4"/>
      <c r="MP1304" s="4"/>
      <c r="MQ1304" s="4"/>
      <c r="MR1304" s="4"/>
      <c r="MS1304" s="4"/>
      <c r="MT1304" s="4"/>
      <c r="MU1304" s="4"/>
      <c r="MV1304" s="4"/>
      <c r="MW1304" s="4"/>
      <c r="MX1304" s="4"/>
      <c r="MY1304" s="4"/>
      <c r="MZ1304" s="4"/>
      <c r="NA1304" s="4"/>
      <c r="NB1304" s="4"/>
      <c r="NC1304" s="4"/>
      <c r="ND1304" s="4"/>
      <c r="NE1304" s="4"/>
      <c r="NF1304" s="4"/>
      <c r="NG1304" s="4"/>
      <c r="NH1304" s="4"/>
      <c r="NI1304" s="4"/>
      <c r="NJ1304" s="4"/>
      <c r="NK1304" s="4"/>
      <c r="NL1304" s="4"/>
      <c r="NM1304" s="4"/>
      <c r="NN1304" s="4"/>
      <c r="NO1304" s="4"/>
      <c r="NP1304" s="4"/>
      <c r="NQ1304" s="4"/>
      <c r="NR1304" s="4"/>
      <c r="NS1304" s="4"/>
      <c r="NT1304" s="4"/>
      <c r="NU1304" s="4"/>
      <c r="NV1304" s="4"/>
      <c r="NW1304" s="4"/>
      <c r="NX1304" s="4"/>
      <c r="NY1304" s="4"/>
      <c r="NZ1304" s="4"/>
      <c r="OA1304" s="4"/>
      <c r="OB1304" s="4"/>
      <c r="OC1304" s="4"/>
      <c r="OD1304" s="4"/>
      <c r="OE1304" s="4"/>
      <c r="OF1304" s="4"/>
      <c r="OG1304" s="4"/>
      <c r="OH1304" s="4"/>
      <c r="OI1304" s="4"/>
      <c r="OJ1304" s="4"/>
      <c r="OK1304" s="4"/>
      <c r="OL1304" s="4"/>
      <c r="OM1304" s="4"/>
      <c r="ON1304" s="4"/>
      <c r="OO1304" s="4"/>
      <c r="OP1304" s="4"/>
      <c r="OQ1304" s="4"/>
      <c r="OR1304" s="4"/>
      <c r="OS1304" s="4"/>
      <c r="OT1304" s="4"/>
      <c r="OU1304" s="4"/>
      <c r="OV1304" s="4"/>
      <c r="OW1304" s="4"/>
      <c r="OX1304" s="4"/>
      <c r="OY1304" s="4"/>
      <c r="OZ1304" s="4"/>
      <c r="PA1304" s="4"/>
      <c r="PB1304" s="4"/>
      <c r="PC1304" s="4"/>
      <c r="PD1304" s="4"/>
      <c r="PE1304" s="4"/>
      <c r="PF1304" s="4"/>
      <c r="PG1304" s="4"/>
      <c r="PH1304" s="4"/>
      <c r="PI1304" s="4"/>
      <c r="PJ1304" s="4"/>
      <c r="PK1304" s="4"/>
      <c r="PL1304" s="4"/>
      <c r="PM1304" s="4"/>
      <c r="PN1304" s="4"/>
      <c r="PO1304" s="4"/>
      <c r="PP1304" s="4"/>
      <c r="PQ1304" s="4"/>
      <c r="PR1304" s="4"/>
      <c r="PS1304" s="4"/>
      <c r="PT1304" s="4"/>
      <c r="PU1304" s="4"/>
      <c r="PV1304" s="4"/>
      <c r="PW1304" s="4"/>
      <c r="PX1304" s="4"/>
      <c r="PY1304" s="4"/>
      <c r="PZ1304" s="4"/>
      <c r="QA1304" s="4"/>
      <c r="QB1304" s="4"/>
      <c r="QC1304" s="4"/>
      <c r="QD1304" s="4"/>
      <c r="QE1304" s="4"/>
      <c r="QF1304" s="4"/>
      <c r="QG1304" s="4"/>
      <c r="QH1304" s="4"/>
      <c r="QI1304" s="4"/>
      <c r="QJ1304" s="4"/>
      <c r="QK1304" s="4"/>
      <c r="QL1304" s="4"/>
      <c r="QM1304" s="4"/>
      <c r="QN1304" s="4"/>
      <c r="QO1304" s="4"/>
      <c r="QP1304" s="4"/>
      <c r="QQ1304" s="4"/>
      <c r="QR1304" s="4"/>
      <c r="QS1304" s="4"/>
      <c r="QT1304" s="4"/>
      <c r="QU1304" s="4"/>
      <c r="QV1304" s="4"/>
      <c r="QW1304" s="4"/>
      <c r="QX1304" s="4"/>
      <c r="QY1304" s="4"/>
      <c r="QZ1304" s="4"/>
      <c r="RA1304" s="4"/>
      <c r="RB1304" s="4"/>
      <c r="RC1304" s="4"/>
      <c r="RD1304" s="4"/>
      <c r="RE1304" s="4"/>
      <c r="RF1304" s="4"/>
      <c r="RG1304" s="4"/>
      <c r="RH1304" s="4"/>
      <c r="RI1304" s="4"/>
      <c r="RJ1304" s="4"/>
      <c r="RK1304" s="4"/>
      <c r="RL1304" s="4"/>
      <c r="RM1304" s="4"/>
      <c r="RN1304" s="4"/>
      <c r="RO1304" s="4"/>
      <c r="RP1304" s="4"/>
      <c r="RQ1304" s="4"/>
      <c r="RR1304" s="4"/>
      <c r="RS1304" s="4"/>
      <c r="RT1304" s="4"/>
      <c r="RU1304" s="4"/>
      <c r="RV1304" s="4"/>
      <c r="RW1304" s="4"/>
      <c r="RX1304" s="4"/>
      <c r="RY1304" s="4"/>
      <c r="RZ1304" s="4"/>
      <c r="SA1304" s="4"/>
      <c r="SB1304" s="4"/>
      <c r="SC1304" s="4"/>
      <c r="SD1304" s="4"/>
      <c r="SE1304" s="4"/>
      <c r="SF1304" s="4"/>
      <c r="SG1304" s="4"/>
      <c r="SH1304" s="4"/>
      <c r="SI1304" s="4"/>
      <c r="SJ1304" s="4"/>
      <c r="SK1304" s="4"/>
      <c r="SL1304" s="4"/>
      <c r="SM1304" s="4"/>
      <c r="SN1304" s="4"/>
      <c r="SO1304" s="4"/>
      <c r="SP1304" s="4"/>
      <c r="SQ1304" s="4"/>
      <c r="SR1304" s="4"/>
      <c r="SS1304" s="4"/>
      <c r="ST1304" s="4"/>
      <c r="SU1304" s="4"/>
      <c r="SV1304" s="4"/>
      <c r="SW1304" s="4"/>
      <c r="SX1304" s="4"/>
      <c r="SY1304" s="4"/>
      <c r="SZ1304" s="4"/>
      <c r="TA1304" s="4"/>
      <c r="TB1304" s="4"/>
      <c r="TC1304" s="4"/>
      <c r="TD1304" s="4"/>
      <c r="TE1304" s="4"/>
      <c r="TF1304" s="4"/>
      <c r="TG1304" s="4"/>
      <c r="TH1304" s="4"/>
      <c r="TI1304" s="4"/>
      <c r="TJ1304" s="4"/>
      <c r="TK1304" s="4"/>
      <c r="TL1304" s="4"/>
      <c r="TM1304" s="4"/>
      <c r="TN1304" s="4"/>
      <c r="TO1304" s="4"/>
      <c r="TP1304" s="4"/>
      <c r="TQ1304" s="4"/>
      <c r="TR1304" s="4"/>
      <c r="TS1304" s="4"/>
      <c r="TT1304" s="4"/>
      <c r="TU1304" s="4"/>
      <c r="TV1304" s="4"/>
      <c r="TW1304" s="4"/>
      <c r="TX1304" s="4"/>
      <c r="TY1304" s="4"/>
      <c r="TZ1304" s="4"/>
      <c r="UA1304" s="4"/>
      <c r="UB1304" s="4"/>
      <c r="UC1304" s="4"/>
      <c r="UD1304" s="4"/>
      <c r="UE1304" s="4"/>
      <c r="UF1304" s="4"/>
      <c r="UG1304" s="4"/>
      <c r="UH1304" s="4"/>
      <c r="UI1304" s="4"/>
      <c r="UJ1304" s="4"/>
      <c r="UK1304" s="4"/>
      <c r="UL1304" s="4"/>
      <c r="UM1304" s="4"/>
      <c r="UN1304" s="4"/>
      <c r="UO1304" s="4"/>
      <c r="UP1304" s="4"/>
      <c r="UQ1304" s="4"/>
      <c r="UR1304" s="4"/>
      <c r="US1304" s="4"/>
      <c r="UT1304" s="4"/>
      <c r="UU1304" s="4"/>
      <c r="UV1304" s="4"/>
      <c r="UW1304" s="4"/>
      <c r="UX1304" s="4"/>
      <c r="UY1304" s="4"/>
      <c r="UZ1304" s="4"/>
      <c r="VA1304" s="4"/>
      <c r="VB1304" s="4"/>
      <c r="VC1304" s="4"/>
      <c r="VD1304" s="4"/>
      <c r="VE1304" s="4"/>
      <c r="VF1304" s="4"/>
      <c r="VG1304" s="4"/>
      <c r="VH1304" s="4"/>
      <c r="VI1304" s="4"/>
      <c r="VJ1304" s="4"/>
      <c r="VK1304" s="4"/>
      <c r="VL1304" s="4"/>
      <c r="VM1304" s="4"/>
      <c r="VN1304" s="4"/>
      <c r="VO1304" s="4"/>
      <c r="VP1304" s="4"/>
      <c r="VQ1304" s="4"/>
      <c r="VR1304" s="4"/>
      <c r="VS1304" s="4"/>
      <c r="VT1304" s="4"/>
      <c r="VU1304" s="4"/>
      <c r="VV1304" s="4"/>
      <c r="VW1304" s="4"/>
      <c r="VX1304" s="4"/>
      <c r="VY1304" s="4"/>
      <c r="VZ1304" s="4"/>
      <c r="WA1304" s="4"/>
      <c r="WB1304" s="4"/>
      <c r="WC1304" s="4"/>
      <c r="WD1304" s="4"/>
      <c r="WE1304" s="4"/>
      <c r="WF1304" s="4"/>
      <c r="WG1304" s="4"/>
      <c r="WH1304" s="4"/>
      <c r="WI1304" s="4"/>
      <c r="WJ1304" s="4"/>
      <c r="WK1304" s="4"/>
      <c r="WL1304" s="4"/>
      <c r="WM1304" s="4"/>
      <c r="WN1304" s="4"/>
      <c r="WO1304" s="4"/>
      <c r="WP1304" s="4"/>
      <c r="WQ1304" s="4"/>
      <c r="WR1304" s="4"/>
      <c r="WS1304" s="4"/>
      <c r="WT1304" s="4"/>
      <c r="WU1304" s="4"/>
      <c r="WV1304" s="4"/>
      <c r="WW1304" s="4"/>
      <c r="WX1304" s="4"/>
      <c r="WY1304" s="4"/>
      <c r="WZ1304" s="4"/>
      <c r="XA1304" s="4"/>
      <c r="XB1304" s="4"/>
      <c r="XC1304" s="4"/>
      <c r="XD1304" s="4"/>
      <c r="XE1304" s="4"/>
      <c r="XF1304" s="4"/>
      <c r="XG1304" s="4"/>
      <c r="XH1304" s="4"/>
      <c r="XI1304" s="4"/>
      <c r="XJ1304" s="4"/>
      <c r="XK1304" s="4"/>
      <c r="XL1304" s="4"/>
      <c r="XM1304" s="4"/>
      <c r="XN1304" s="4"/>
      <c r="XO1304" s="4"/>
      <c r="XP1304" s="4"/>
      <c r="XQ1304" s="4"/>
      <c r="XR1304" s="4"/>
      <c r="XS1304" s="4"/>
      <c r="XT1304" s="4"/>
      <c r="XU1304" s="4"/>
      <c r="XV1304" s="4"/>
      <c r="XW1304" s="4"/>
      <c r="XX1304" s="4"/>
      <c r="XY1304" s="4"/>
      <c r="XZ1304" s="4"/>
      <c r="YA1304" s="4"/>
      <c r="YB1304" s="4"/>
      <c r="YC1304" s="4"/>
      <c r="YD1304" s="4"/>
      <c r="YE1304" s="4"/>
      <c r="YF1304" s="4"/>
      <c r="YG1304" s="4"/>
      <c r="YH1304" s="4"/>
      <c r="YI1304" s="4"/>
      <c r="YJ1304" s="4"/>
      <c r="YK1304" s="4"/>
      <c r="YL1304" s="4"/>
      <c r="YM1304" s="4"/>
      <c r="YN1304" s="4"/>
      <c r="YO1304" s="4"/>
      <c r="YP1304" s="4"/>
      <c r="YQ1304" s="4"/>
      <c r="YR1304" s="4"/>
      <c r="YS1304" s="4"/>
      <c r="YT1304" s="4"/>
      <c r="YU1304" s="4"/>
      <c r="YV1304" s="4"/>
      <c r="YW1304" s="4"/>
      <c r="YX1304" s="4"/>
      <c r="YY1304" s="4"/>
      <c r="YZ1304" s="4"/>
      <c r="ZA1304" s="4"/>
      <c r="ZB1304" s="4"/>
      <c r="ZC1304" s="4"/>
      <c r="ZD1304" s="4"/>
      <c r="ZE1304" s="4"/>
      <c r="ZF1304" s="4"/>
      <c r="ZG1304" s="4"/>
      <c r="ZH1304" s="4"/>
      <c r="ZI1304" s="4"/>
      <c r="ZJ1304" s="4"/>
      <c r="ZK1304" s="4"/>
      <c r="ZL1304" s="4"/>
      <c r="ZM1304" s="4"/>
      <c r="ZN1304" s="4"/>
      <c r="ZO1304" s="4"/>
      <c r="ZP1304" s="4"/>
      <c r="ZQ1304" s="4"/>
      <c r="ZR1304" s="4"/>
      <c r="ZS1304" s="4"/>
      <c r="ZT1304" s="4"/>
      <c r="ZU1304" s="4"/>
      <c r="ZV1304" s="4"/>
      <c r="ZW1304" s="4"/>
      <c r="ZX1304" s="4"/>
      <c r="ZY1304" s="4"/>
      <c r="ZZ1304" s="4"/>
      <c r="AAA1304" s="4"/>
      <c r="AAB1304" s="4"/>
      <c r="AAC1304" s="4"/>
      <c r="AAD1304" s="4"/>
      <c r="AAE1304" s="4"/>
      <c r="AAF1304" s="4"/>
      <c r="AAG1304" s="4"/>
      <c r="AAH1304" s="4"/>
      <c r="AAI1304" s="4"/>
      <c r="AAJ1304" s="4"/>
      <c r="AAK1304" s="4"/>
      <c r="AAL1304" s="4"/>
      <c r="AAM1304" s="4"/>
      <c r="AAN1304" s="4"/>
      <c r="AAO1304" s="4"/>
      <c r="AAP1304" s="4"/>
      <c r="AAQ1304" s="4"/>
      <c r="AAR1304" s="4"/>
      <c r="AAS1304" s="4"/>
      <c r="AAT1304" s="4"/>
      <c r="AAU1304" s="4"/>
      <c r="AAV1304" s="4"/>
      <c r="AAW1304" s="4"/>
      <c r="AAX1304" s="4"/>
      <c r="AAY1304" s="4"/>
      <c r="AAZ1304" s="4"/>
      <c r="ABA1304" s="4"/>
      <c r="ABB1304" s="4"/>
      <c r="ABC1304" s="4"/>
      <c r="ABD1304" s="4"/>
      <c r="ABE1304" s="4"/>
      <c r="ABF1304" s="4"/>
      <c r="ABG1304" s="4"/>
      <c r="ABH1304" s="4"/>
      <c r="ABI1304" s="4"/>
      <c r="ABJ1304" s="4"/>
      <c r="ABK1304" s="4"/>
      <c r="ABL1304" s="4"/>
      <c r="ABM1304" s="4"/>
      <c r="ABN1304" s="4"/>
      <c r="ABO1304" s="4"/>
      <c r="ABP1304" s="4"/>
      <c r="ABQ1304" s="4"/>
      <c r="ABR1304" s="4"/>
      <c r="ABS1304" s="4"/>
      <c r="ABT1304" s="4"/>
      <c r="ABU1304" s="4"/>
      <c r="ABV1304" s="4"/>
      <c r="ABW1304" s="4"/>
      <c r="ABX1304" s="4"/>
      <c r="ABY1304" s="4"/>
      <c r="ABZ1304" s="4"/>
      <c r="ACA1304" s="4"/>
      <c r="ACB1304" s="4"/>
      <c r="ACC1304" s="4"/>
      <c r="ACD1304" s="4"/>
      <c r="ACE1304" s="4"/>
      <c r="ACF1304" s="4"/>
      <c r="ACG1304" s="4"/>
      <c r="ACH1304" s="4"/>
      <c r="ACI1304" s="4"/>
      <c r="ACJ1304" s="4"/>
      <c r="ACK1304" s="4"/>
      <c r="ACL1304" s="4"/>
      <c r="ACM1304" s="4"/>
      <c r="ACN1304" s="4"/>
      <c r="ACO1304" s="4"/>
      <c r="ACP1304" s="4"/>
      <c r="ACQ1304" s="4"/>
      <c r="ACR1304" s="4"/>
      <c r="ACS1304" s="4"/>
      <c r="ACT1304" s="4"/>
      <c r="ACU1304" s="4"/>
      <c r="ACV1304" s="4"/>
      <c r="ACW1304" s="4"/>
      <c r="ACX1304" s="4"/>
      <c r="ACY1304" s="4"/>
      <c r="ACZ1304" s="4"/>
      <c r="ADA1304" s="4"/>
      <c r="ADB1304" s="4"/>
      <c r="ADC1304" s="4"/>
      <c r="ADD1304" s="4"/>
      <c r="ADE1304" s="4"/>
      <c r="ADF1304" s="4"/>
      <c r="ADG1304" s="4"/>
      <c r="ADH1304" s="4"/>
      <c r="ADI1304" s="4"/>
      <c r="ADJ1304" s="4"/>
      <c r="ADK1304" s="4"/>
      <c r="ADL1304" s="4"/>
      <c r="ADM1304" s="4"/>
      <c r="ADN1304" s="4"/>
      <c r="ADO1304" s="4"/>
      <c r="ADP1304" s="4"/>
      <c r="ADQ1304" s="4"/>
      <c r="ADR1304" s="4"/>
      <c r="ADS1304" s="4"/>
      <c r="ADT1304" s="4"/>
      <c r="ADU1304" s="4"/>
      <c r="ADV1304" s="4"/>
      <c r="ADW1304" s="4"/>
      <c r="ADX1304" s="4"/>
      <c r="ADY1304" s="4"/>
      <c r="ADZ1304" s="4"/>
      <c r="AEA1304" s="4"/>
      <c r="AEB1304" s="4"/>
      <c r="AEC1304" s="4"/>
      <c r="AED1304" s="4"/>
      <c r="AEE1304" s="4"/>
      <c r="AEF1304" s="4"/>
      <c r="AEG1304" s="4"/>
      <c r="AEH1304" s="4"/>
      <c r="AEI1304" s="4"/>
      <c r="AEJ1304" s="4"/>
      <c r="AEK1304" s="4"/>
      <c r="AEL1304" s="4"/>
      <c r="AEM1304" s="4"/>
      <c r="AEN1304" s="4"/>
      <c r="AEO1304" s="4"/>
      <c r="AEP1304" s="4"/>
      <c r="AEQ1304" s="4"/>
      <c r="AER1304" s="4"/>
      <c r="AES1304" s="4"/>
      <c r="AET1304" s="4"/>
      <c r="AEU1304" s="4"/>
      <c r="AEV1304" s="4"/>
      <c r="AEW1304" s="4"/>
      <c r="AEX1304" s="4"/>
      <c r="AEY1304" s="4"/>
      <c r="AEZ1304" s="4"/>
      <c r="AFA1304" s="4"/>
      <c r="AFB1304" s="4"/>
      <c r="AFC1304" s="4"/>
      <c r="AFD1304" s="4"/>
      <c r="AFE1304" s="4"/>
      <c r="AFF1304" s="4"/>
      <c r="AFG1304" s="4"/>
      <c r="AFH1304" s="4"/>
      <c r="AFI1304" s="4"/>
      <c r="AFJ1304" s="4"/>
      <c r="AFK1304" s="4"/>
      <c r="AFL1304" s="4"/>
      <c r="AFM1304" s="4"/>
      <c r="AFN1304" s="4"/>
      <c r="AFO1304" s="4"/>
      <c r="AFP1304" s="4"/>
      <c r="AFQ1304" s="4"/>
      <c r="AFR1304" s="4"/>
      <c r="AFS1304" s="4"/>
      <c r="AFT1304" s="4"/>
      <c r="AFU1304" s="4"/>
      <c r="AFV1304" s="4"/>
      <c r="AFW1304" s="4"/>
      <c r="AFX1304" s="4"/>
      <c r="AFY1304" s="4"/>
      <c r="AFZ1304" s="4"/>
      <c r="AGA1304" s="4"/>
      <c r="AGB1304" s="4"/>
      <c r="AGC1304" s="4"/>
      <c r="AGD1304" s="4"/>
      <c r="AGE1304" s="4"/>
      <c r="AGF1304" s="4"/>
      <c r="AGG1304" s="4"/>
      <c r="AGH1304" s="4"/>
      <c r="AGI1304" s="4"/>
      <c r="AGJ1304" s="4"/>
      <c r="AGK1304" s="4"/>
      <c r="AGL1304" s="4"/>
      <c r="AGM1304" s="4"/>
      <c r="AGN1304" s="4"/>
      <c r="AGO1304" s="4"/>
      <c r="AGP1304" s="4"/>
      <c r="AGQ1304" s="4"/>
      <c r="AGR1304" s="4"/>
      <c r="AGS1304" s="4"/>
      <c r="AGT1304" s="4"/>
      <c r="AGU1304" s="4"/>
      <c r="AGV1304" s="4"/>
      <c r="AGW1304" s="4"/>
      <c r="AGX1304" s="4"/>
      <c r="AGY1304" s="4"/>
      <c r="AGZ1304" s="4"/>
      <c r="AHA1304" s="4"/>
      <c r="AHB1304" s="4"/>
      <c r="AHC1304" s="4"/>
      <c r="AHD1304" s="4"/>
      <c r="AHE1304" s="4"/>
      <c r="AHF1304" s="4"/>
      <c r="AHG1304" s="4"/>
      <c r="AHH1304" s="4"/>
      <c r="AHI1304" s="4"/>
      <c r="AHJ1304" s="4"/>
      <c r="AHK1304" s="4"/>
      <c r="AHL1304" s="4"/>
      <c r="AHM1304" s="4"/>
      <c r="AHN1304" s="4"/>
      <c r="AHO1304" s="4"/>
      <c r="AHP1304" s="4"/>
      <c r="AHQ1304" s="4"/>
      <c r="AHR1304" s="4"/>
      <c r="AHS1304" s="4"/>
      <c r="AHT1304" s="4"/>
      <c r="AHU1304" s="4"/>
      <c r="AHV1304" s="4"/>
      <c r="AHW1304" s="4"/>
      <c r="AHX1304" s="4"/>
      <c r="AHY1304" s="4"/>
      <c r="AHZ1304" s="4"/>
      <c r="AIA1304" s="4"/>
      <c r="AIB1304" s="4"/>
      <c r="AIC1304" s="4"/>
      <c r="AID1304" s="4"/>
      <c r="AIE1304" s="4"/>
      <c r="AIF1304" s="4"/>
      <c r="AIG1304" s="4"/>
      <c r="AIH1304" s="4"/>
      <c r="AII1304" s="4"/>
      <c r="AIJ1304" s="4"/>
      <c r="AIK1304" s="4"/>
      <c r="AIL1304" s="4"/>
      <c r="AIM1304" s="4"/>
      <c r="AIN1304" s="4"/>
      <c r="AIO1304" s="4"/>
      <c r="AIP1304" s="4"/>
      <c r="AIQ1304" s="4"/>
      <c r="AIR1304" s="4"/>
      <c r="AIS1304" s="4"/>
      <c r="AIT1304" s="4"/>
      <c r="AIU1304" s="4"/>
      <c r="AIV1304" s="4"/>
      <c r="AIW1304" s="4"/>
      <c r="AIX1304" s="4"/>
      <c r="AIY1304" s="4"/>
      <c r="AIZ1304" s="4"/>
      <c r="AJA1304" s="4"/>
      <c r="AJB1304" s="4"/>
      <c r="AJC1304" s="4"/>
      <c r="AJD1304" s="4"/>
      <c r="AJE1304" s="4"/>
      <c r="AJF1304" s="4"/>
      <c r="AJG1304" s="4"/>
      <c r="AJH1304" s="4"/>
      <c r="AJI1304" s="4"/>
      <c r="AJJ1304" s="4"/>
      <c r="AJK1304" s="4"/>
      <c r="AJL1304" s="4"/>
      <c r="AJM1304" s="4"/>
      <c r="AJN1304" s="4"/>
      <c r="AJO1304" s="4"/>
      <c r="AJP1304" s="4"/>
      <c r="AJQ1304" s="4"/>
      <c r="AJR1304" s="4"/>
      <c r="AJS1304" s="4"/>
      <c r="AJT1304" s="4"/>
      <c r="AJU1304" s="4"/>
      <c r="AJV1304" s="4"/>
      <c r="AJW1304" s="4"/>
      <c r="AJX1304" s="4"/>
      <c r="AJY1304" s="4"/>
      <c r="AJZ1304" s="4"/>
      <c r="AKA1304" s="4"/>
      <c r="AKB1304" s="4"/>
      <c r="AKC1304" s="4"/>
      <c r="AKD1304" s="4"/>
      <c r="AKE1304" s="4"/>
      <c r="AKF1304" s="4"/>
      <c r="AKG1304" s="4"/>
      <c r="AKH1304" s="4"/>
      <c r="AKI1304" s="4"/>
      <c r="AKJ1304" s="4"/>
      <c r="AKK1304" s="4"/>
      <c r="AKL1304" s="4"/>
      <c r="AKM1304" s="4"/>
      <c r="AKN1304" s="4"/>
      <c r="AKO1304" s="4"/>
      <c r="AKP1304" s="4"/>
      <c r="AKQ1304" s="4"/>
      <c r="AKR1304" s="4"/>
      <c r="AKS1304" s="4"/>
      <c r="AKT1304" s="4"/>
      <c r="AKU1304" s="4"/>
      <c r="AKV1304" s="4"/>
      <c r="AKW1304" s="4"/>
      <c r="AKX1304" s="4"/>
      <c r="AKY1304" s="4"/>
      <c r="AKZ1304" s="4"/>
      <c r="ALA1304" s="4"/>
      <c r="ALB1304" s="4"/>
      <c r="ALC1304" s="4"/>
      <c r="ALD1304" s="4"/>
      <c r="ALE1304" s="4"/>
      <c r="ALF1304" s="4"/>
      <c r="ALG1304" s="4"/>
      <c r="ALH1304" s="4"/>
      <c r="ALI1304" s="4"/>
      <c r="ALJ1304" s="4"/>
      <c r="ALK1304" s="4"/>
      <c r="ALL1304" s="4"/>
      <c r="ALM1304" s="4"/>
      <c r="ALN1304" s="4"/>
      <c r="ALO1304" s="4"/>
      <c r="ALP1304" s="4"/>
      <c r="ALQ1304" s="4"/>
      <c r="ALR1304" s="4"/>
      <c r="ALS1304" s="4"/>
      <c r="ALT1304" s="4"/>
      <c r="ALU1304" s="4"/>
      <c r="ALV1304" s="4"/>
      <c r="ALW1304" s="4"/>
      <c r="ALX1304" s="4"/>
      <c r="ALY1304" s="4"/>
      <c r="ALZ1304" s="4"/>
      <c r="AMA1304" s="4"/>
      <c r="AMB1304" s="4"/>
      <c r="AMC1304" s="4"/>
      <c r="AMD1304" s="4"/>
      <c r="AME1304" s="4"/>
      <c r="AMF1304" s="4"/>
      <c r="AMG1304" s="4"/>
      <c r="AMH1304" s="4"/>
      <c r="AMI1304" s="4"/>
      <c r="AMJ1304" s="4"/>
      <c r="AMK1304" s="4"/>
      <c r="AML1304" s="4"/>
      <c r="AMM1304" s="4"/>
      <c r="AMN1304" s="4"/>
      <c r="AMO1304" s="4"/>
      <c r="AMP1304" s="4"/>
      <c r="AMQ1304" s="4"/>
      <c r="AMR1304" s="4"/>
      <c r="AMS1304" s="4"/>
      <c r="AMT1304" s="4"/>
      <c r="AMU1304" s="4"/>
      <c r="AMV1304" s="4"/>
      <c r="AMW1304" s="4"/>
      <c r="AMX1304" s="4"/>
      <c r="AMY1304" s="4"/>
      <c r="AMZ1304" s="4"/>
      <c r="ANA1304" s="4"/>
      <c r="ANB1304" s="4"/>
      <c r="ANC1304" s="4"/>
      <c r="AND1304" s="4"/>
      <c r="ANE1304" s="4"/>
      <c r="ANF1304" s="4"/>
      <c r="ANG1304" s="4"/>
      <c r="ANH1304" s="4"/>
      <c r="ANI1304" s="4"/>
      <c r="ANJ1304" s="4"/>
      <c r="ANK1304" s="4"/>
      <c r="ANL1304" s="4"/>
      <c r="ANM1304" s="4"/>
      <c r="ANN1304" s="4"/>
      <c r="ANO1304" s="4"/>
      <c r="ANP1304" s="4"/>
      <c r="ANQ1304" s="4"/>
      <c r="ANR1304" s="4"/>
      <c r="ANS1304" s="4"/>
      <c r="ANT1304" s="4"/>
      <c r="ANU1304" s="4"/>
      <c r="ANV1304" s="4"/>
      <c r="ANW1304" s="4"/>
      <c r="ANX1304" s="4"/>
      <c r="ANY1304" s="4"/>
      <c r="ANZ1304" s="4"/>
      <c r="AOA1304" s="4"/>
      <c r="AOB1304" s="4"/>
      <c r="AOC1304" s="4"/>
      <c r="AOD1304" s="4"/>
      <c r="AOE1304" s="4"/>
      <c r="AOF1304" s="4"/>
      <c r="AOG1304" s="4"/>
      <c r="AOH1304" s="4"/>
      <c r="AOI1304" s="4"/>
      <c r="AOJ1304" s="4"/>
      <c r="AOK1304" s="4"/>
      <c r="AOL1304" s="4"/>
      <c r="AOM1304" s="4"/>
      <c r="AON1304" s="4"/>
      <c r="AOO1304" s="4"/>
      <c r="AOP1304" s="4"/>
      <c r="AOQ1304" s="4"/>
      <c r="AOR1304" s="4"/>
      <c r="AOS1304" s="4"/>
      <c r="AOT1304" s="4"/>
      <c r="AOU1304" s="4"/>
      <c r="AOV1304" s="4"/>
      <c r="AOW1304" s="4"/>
      <c r="AOX1304" s="4"/>
      <c r="AOY1304" s="4"/>
      <c r="AOZ1304" s="4"/>
      <c r="APA1304" s="4"/>
      <c r="APB1304" s="4"/>
      <c r="APC1304" s="4"/>
      <c r="APD1304" s="4"/>
      <c r="APE1304" s="4"/>
      <c r="APF1304" s="4"/>
      <c r="APG1304" s="4"/>
      <c r="APH1304" s="4"/>
      <c r="API1304" s="4"/>
      <c r="APJ1304" s="4"/>
      <c r="APK1304" s="4"/>
      <c r="APL1304" s="4"/>
      <c r="APM1304" s="4"/>
      <c r="APN1304" s="4"/>
      <c r="APO1304" s="4"/>
      <c r="APP1304" s="4"/>
      <c r="APQ1304" s="4"/>
      <c r="APR1304" s="4"/>
      <c r="APS1304" s="4"/>
      <c r="APT1304" s="4"/>
      <c r="APU1304" s="4"/>
      <c r="APV1304" s="4"/>
      <c r="APW1304" s="4"/>
      <c r="APX1304" s="4"/>
      <c r="APY1304" s="4"/>
      <c r="APZ1304" s="4"/>
      <c r="AQA1304" s="4"/>
      <c r="AQB1304" s="4"/>
      <c r="AQC1304" s="4"/>
      <c r="AQD1304" s="4"/>
      <c r="AQE1304" s="4"/>
      <c r="AQF1304" s="4"/>
      <c r="AQG1304" s="4"/>
      <c r="AQH1304" s="4"/>
      <c r="AQI1304" s="4"/>
      <c r="AQJ1304" s="4"/>
      <c r="AQK1304" s="4"/>
      <c r="AQL1304" s="4"/>
      <c r="AQM1304" s="4"/>
      <c r="AQN1304" s="4"/>
      <c r="AQO1304" s="4"/>
      <c r="AQP1304" s="4"/>
      <c r="AQQ1304" s="4"/>
      <c r="AQR1304" s="4"/>
      <c r="AQS1304" s="4"/>
      <c r="AQT1304" s="4"/>
      <c r="AQU1304" s="4"/>
      <c r="AQV1304" s="4"/>
      <c r="AQW1304" s="4"/>
      <c r="AQX1304" s="4"/>
      <c r="AQY1304" s="4"/>
      <c r="AQZ1304" s="4"/>
      <c r="ARA1304" s="4"/>
      <c r="ARB1304" s="4"/>
      <c r="ARC1304" s="4"/>
      <c r="ARD1304" s="4"/>
      <c r="ARE1304" s="4"/>
      <c r="ARF1304" s="4"/>
      <c r="ARG1304" s="4"/>
      <c r="ARH1304" s="4"/>
      <c r="ARI1304" s="4"/>
      <c r="ARJ1304" s="4"/>
      <c r="ARK1304" s="4"/>
      <c r="ARL1304" s="4"/>
      <c r="ARM1304" s="4"/>
      <c r="ARN1304" s="4"/>
      <c r="ARO1304" s="4"/>
      <c r="ARP1304" s="4"/>
      <c r="ARQ1304" s="4"/>
      <c r="ARR1304" s="4"/>
      <c r="ARS1304" s="4"/>
      <c r="ART1304" s="4"/>
      <c r="ARU1304" s="4"/>
      <c r="ARV1304" s="4"/>
      <c r="ARW1304" s="4"/>
      <c r="ARX1304" s="4"/>
      <c r="ARY1304" s="4"/>
      <c r="ARZ1304" s="4"/>
      <c r="ASA1304" s="4"/>
      <c r="ASB1304" s="4"/>
      <c r="ASC1304" s="4"/>
      <c r="ASD1304" s="4"/>
      <c r="ASE1304" s="4"/>
      <c r="ASF1304" s="4"/>
      <c r="ASG1304" s="4"/>
      <c r="ASH1304" s="4"/>
      <c r="ASI1304" s="4"/>
      <c r="ASJ1304" s="4"/>
      <c r="ASK1304" s="4"/>
      <c r="ASL1304" s="4"/>
      <c r="ASM1304" s="4"/>
      <c r="ASN1304" s="4"/>
      <c r="ASO1304" s="4"/>
      <c r="ASP1304" s="4"/>
      <c r="ASQ1304" s="4"/>
      <c r="ASR1304" s="4"/>
      <c r="ASS1304" s="4"/>
      <c r="AST1304" s="4"/>
      <c r="ASU1304" s="4"/>
      <c r="ASV1304" s="4"/>
      <c r="ASW1304" s="4"/>
      <c r="ASX1304" s="4"/>
      <c r="ASY1304" s="4"/>
      <c r="ASZ1304" s="4"/>
      <c r="ATA1304" s="4"/>
      <c r="ATB1304" s="4"/>
      <c r="ATC1304" s="4"/>
      <c r="ATD1304" s="4"/>
      <c r="ATE1304" s="4"/>
      <c r="ATF1304" s="4"/>
      <c r="ATG1304" s="4"/>
      <c r="ATH1304" s="4"/>
      <c r="ATI1304" s="4"/>
      <c r="ATJ1304" s="4"/>
      <c r="ATK1304" s="4"/>
      <c r="ATL1304" s="4"/>
      <c r="ATM1304" s="4"/>
      <c r="ATN1304" s="4"/>
      <c r="ATO1304" s="4"/>
      <c r="ATP1304" s="4"/>
      <c r="ATQ1304" s="4"/>
      <c r="ATR1304" s="4"/>
      <c r="ATS1304" s="4"/>
      <c r="ATT1304" s="4"/>
      <c r="ATU1304" s="4"/>
      <c r="ATV1304" s="4"/>
      <c r="ATW1304" s="4"/>
      <c r="ATX1304" s="4"/>
      <c r="ATY1304" s="4"/>
      <c r="ATZ1304" s="4"/>
      <c r="AUA1304" s="4"/>
      <c r="AUB1304" s="4"/>
      <c r="AUC1304" s="4"/>
      <c r="AUD1304" s="4"/>
      <c r="AUE1304" s="4"/>
      <c r="AUF1304" s="4"/>
      <c r="AUG1304" s="4"/>
      <c r="AUH1304" s="4"/>
      <c r="AUI1304" s="4"/>
      <c r="AUJ1304" s="4"/>
      <c r="AUK1304" s="4"/>
      <c r="AUL1304" s="4"/>
      <c r="AUM1304" s="4"/>
      <c r="AUN1304" s="4"/>
      <c r="AUO1304" s="4"/>
      <c r="AUP1304" s="4"/>
      <c r="AUQ1304" s="4"/>
      <c r="AUR1304" s="4"/>
      <c r="AUS1304" s="4"/>
      <c r="AUT1304" s="4"/>
      <c r="AUU1304" s="4"/>
      <c r="AUV1304" s="4"/>
      <c r="AUW1304" s="4"/>
      <c r="AUX1304" s="4"/>
      <c r="AUY1304" s="4"/>
      <c r="AUZ1304" s="4"/>
      <c r="AVA1304" s="4"/>
      <c r="AVB1304" s="4"/>
      <c r="AVC1304" s="4"/>
      <c r="AVD1304" s="4"/>
      <c r="AVE1304" s="4"/>
      <c r="AVF1304" s="4"/>
      <c r="AVG1304" s="4"/>
      <c r="AVH1304" s="4"/>
      <c r="AVI1304" s="4"/>
      <c r="AVJ1304" s="4"/>
      <c r="AVK1304" s="4"/>
      <c r="AVL1304" s="4"/>
      <c r="AVM1304" s="4"/>
      <c r="AVN1304" s="4"/>
      <c r="AVO1304" s="4"/>
      <c r="AVP1304" s="4"/>
      <c r="AVQ1304" s="4"/>
      <c r="AVR1304" s="4"/>
      <c r="AVS1304" s="4"/>
      <c r="AVT1304" s="4"/>
      <c r="AVU1304" s="4"/>
      <c r="AVV1304" s="4"/>
      <c r="AVW1304" s="4"/>
      <c r="AVX1304" s="4"/>
      <c r="AVY1304" s="4"/>
      <c r="AVZ1304" s="4"/>
      <c r="AWA1304" s="4"/>
      <c r="AWB1304" s="4"/>
      <c r="AWC1304" s="4"/>
      <c r="AWD1304" s="4"/>
      <c r="AWE1304" s="4"/>
      <c r="AWF1304" s="4"/>
      <c r="AWG1304" s="4"/>
      <c r="AWH1304" s="4"/>
      <c r="AWI1304" s="4"/>
      <c r="AWJ1304" s="4"/>
      <c r="AWK1304" s="4"/>
      <c r="AWL1304" s="4"/>
      <c r="AWM1304" s="4"/>
      <c r="AWN1304" s="4"/>
      <c r="AWO1304" s="4"/>
      <c r="AWP1304" s="4"/>
      <c r="AWQ1304" s="4"/>
      <c r="AWR1304" s="4"/>
      <c r="AWS1304" s="4"/>
      <c r="AWT1304" s="4"/>
      <c r="AWU1304" s="4"/>
      <c r="AWV1304" s="4"/>
      <c r="AWW1304" s="4"/>
      <c r="AWX1304" s="4"/>
      <c r="AWY1304" s="4"/>
      <c r="AWZ1304" s="4"/>
      <c r="AXA1304" s="4"/>
      <c r="AXB1304" s="4"/>
      <c r="AXC1304" s="4"/>
      <c r="AXD1304" s="4"/>
      <c r="AXE1304" s="4"/>
      <c r="AXF1304" s="4"/>
      <c r="AXG1304" s="4"/>
      <c r="AXH1304" s="4"/>
      <c r="AXI1304" s="4"/>
      <c r="AXJ1304" s="4"/>
      <c r="AXK1304" s="4"/>
      <c r="AXL1304" s="4"/>
      <c r="AXM1304" s="4"/>
      <c r="AXN1304" s="4"/>
      <c r="AXO1304" s="4"/>
      <c r="AXP1304" s="4"/>
      <c r="AXQ1304" s="4"/>
      <c r="AXR1304" s="4"/>
      <c r="AXS1304" s="4"/>
      <c r="AXT1304" s="4"/>
      <c r="AXU1304" s="4"/>
      <c r="AXV1304" s="4"/>
      <c r="AXW1304" s="4"/>
      <c r="AXX1304" s="4"/>
      <c r="AXY1304" s="4"/>
      <c r="AXZ1304" s="4"/>
      <c r="AYA1304" s="4"/>
      <c r="AYB1304" s="4"/>
      <c r="AYC1304" s="4"/>
      <c r="AYD1304" s="4"/>
      <c r="AYE1304" s="4"/>
      <c r="AYF1304" s="4"/>
      <c r="AYG1304" s="4"/>
      <c r="AYH1304" s="4"/>
      <c r="AYI1304" s="4"/>
      <c r="AYJ1304" s="4"/>
      <c r="AYK1304" s="4"/>
      <c r="AYL1304" s="4"/>
      <c r="AYM1304" s="4"/>
      <c r="AYN1304" s="4"/>
      <c r="AYO1304" s="4"/>
      <c r="AYP1304" s="4"/>
      <c r="AYQ1304" s="4"/>
      <c r="AYR1304" s="4"/>
      <c r="AYS1304" s="4"/>
      <c r="AYT1304" s="4"/>
      <c r="AYU1304" s="4"/>
      <c r="AYV1304" s="4"/>
      <c r="AYW1304" s="4"/>
      <c r="AYX1304" s="4"/>
      <c r="AYY1304" s="4"/>
      <c r="AYZ1304" s="4"/>
      <c r="AZA1304" s="4"/>
      <c r="AZB1304" s="4"/>
      <c r="AZC1304" s="4"/>
      <c r="AZD1304" s="4"/>
      <c r="AZE1304" s="4"/>
      <c r="AZF1304" s="4"/>
      <c r="AZG1304" s="4"/>
      <c r="AZH1304" s="4"/>
      <c r="AZI1304" s="4"/>
      <c r="AZJ1304" s="4"/>
      <c r="AZK1304" s="4"/>
      <c r="AZL1304" s="4"/>
      <c r="AZM1304" s="4"/>
      <c r="AZN1304" s="4"/>
      <c r="AZO1304" s="4"/>
      <c r="AZP1304" s="4"/>
      <c r="AZQ1304" s="4"/>
      <c r="AZR1304" s="4"/>
      <c r="AZS1304" s="4"/>
      <c r="AZT1304" s="4"/>
      <c r="AZU1304" s="4"/>
      <c r="AZV1304" s="4"/>
      <c r="AZW1304" s="4"/>
      <c r="AZX1304" s="4"/>
      <c r="AZY1304" s="4"/>
      <c r="AZZ1304" s="4"/>
      <c r="BAA1304" s="4"/>
      <c r="BAB1304" s="4"/>
      <c r="BAC1304" s="4"/>
      <c r="BAD1304" s="4"/>
      <c r="BAE1304" s="4"/>
      <c r="BAF1304" s="4"/>
      <c r="BAG1304" s="4"/>
      <c r="BAH1304" s="4"/>
      <c r="BAI1304" s="4"/>
      <c r="BAJ1304" s="4"/>
      <c r="BAK1304" s="4"/>
      <c r="BAL1304" s="4"/>
      <c r="BAM1304" s="4"/>
      <c r="BAN1304" s="4"/>
      <c r="BAO1304" s="4"/>
      <c r="BAP1304" s="4"/>
      <c r="BAQ1304" s="4"/>
      <c r="BAR1304" s="4"/>
      <c r="BAS1304" s="4"/>
      <c r="BAT1304" s="4"/>
      <c r="BAU1304" s="4"/>
      <c r="BAV1304" s="4"/>
      <c r="BAW1304" s="4"/>
      <c r="BAX1304" s="4"/>
      <c r="BAY1304" s="4"/>
      <c r="BAZ1304" s="4"/>
      <c r="BBA1304" s="4"/>
      <c r="BBB1304" s="4"/>
      <c r="BBC1304" s="4"/>
      <c r="BBD1304" s="4"/>
      <c r="BBE1304" s="4"/>
      <c r="BBF1304" s="4"/>
      <c r="BBG1304" s="4"/>
      <c r="BBH1304" s="4"/>
      <c r="BBI1304" s="4"/>
      <c r="BBJ1304" s="4"/>
      <c r="BBK1304" s="4"/>
      <c r="BBL1304" s="4"/>
      <c r="BBM1304" s="4"/>
      <c r="BBN1304" s="4"/>
      <c r="BBO1304" s="4"/>
      <c r="BBP1304" s="4"/>
      <c r="BBQ1304" s="4"/>
      <c r="BBR1304" s="4"/>
      <c r="BBS1304" s="4"/>
      <c r="BBT1304" s="4"/>
      <c r="BBU1304" s="4"/>
      <c r="BBV1304" s="4"/>
      <c r="BBW1304" s="4"/>
      <c r="BBX1304" s="4"/>
      <c r="BBY1304" s="4"/>
      <c r="BBZ1304" s="4"/>
      <c r="BCA1304" s="4"/>
      <c r="BCB1304" s="4"/>
      <c r="BCC1304" s="4"/>
      <c r="BCD1304" s="4"/>
      <c r="BCE1304" s="4"/>
      <c r="BCF1304" s="4"/>
      <c r="BCG1304" s="4"/>
      <c r="BCH1304" s="4"/>
      <c r="BCI1304" s="4"/>
      <c r="BCJ1304" s="4"/>
      <c r="BCK1304" s="4"/>
      <c r="BCL1304" s="4"/>
      <c r="BCM1304" s="4"/>
      <c r="BCN1304" s="4"/>
      <c r="BCO1304" s="4"/>
      <c r="BCP1304" s="4"/>
      <c r="BCQ1304" s="4"/>
      <c r="BCR1304" s="4"/>
      <c r="BCS1304" s="4"/>
      <c r="BCT1304" s="4"/>
      <c r="BCU1304" s="4"/>
      <c r="BCV1304" s="4"/>
      <c r="BCW1304" s="4"/>
      <c r="BCX1304" s="4"/>
      <c r="BCY1304" s="4"/>
      <c r="BCZ1304" s="4"/>
      <c r="BDA1304" s="4"/>
      <c r="BDB1304" s="4"/>
      <c r="BDC1304" s="4"/>
      <c r="BDD1304" s="4"/>
      <c r="BDE1304" s="4"/>
      <c r="BDF1304" s="4"/>
      <c r="BDG1304" s="4"/>
      <c r="BDH1304" s="4"/>
      <c r="BDI1304" s="4"/>
      <c r="BDJ1304" s="4"/>
      <c r="BDK1304" s="4"/>
      <c r="BDL1304" s="4"/>
      <c r="BDM1304" s="4"/>
      <c r="BDN1304" s="4"/>
      <c r="BDO1304" s="4"/>
      <c r="BDP1304" s="4"/>
      <c r="BDQ1304" s="4"/>
      <c r="BDR1304" s="4"/>
      <c r="BDS1304" s="4"/>
      <c r="BDT1304" s="4"/>
      <c r="BDU1304" s="4"/>
      <c r="BDV1304" s="4"/>
      <c r="BDW1304" s="4"/>
      <c r="BDX1304" s="4"/>
      <c r="BDY1304" s="4"/>
      <c r="BDZ1304" s="4"/>
      <c r="BEA1304" s="4"/>
      <c r="BEB1304" s="4"/>
      <c r="BEC1304" s="4"/>
      <c r="BED1304" s="4"/>
      <c r="BEE1304" s="4"/>
      <c r="BEF1304" s="4"/>
      <c r="BEG1304" s="4"/>
      <c r="BEH1304" s="4"/>
      <c r="BEI1304" s="4"/>
      <c r="BEJ1304" s="4"/>
      <c r="BEK1304" s="4"/>
      <c r="BEL1304" s="4"/>
      <c r="BEM1304" s="4"/>
      <c r="BEN1304" s="4"/>
      <c r="BEO1304" s="4"/>
      <c r="BEP1304" s="4"/>
      <c r="BEQ1304" s="4"/>
      <c r="BER1304" s="4"/>
      <c r="BES1304" s="4"/>
      <c r="BET1304" s="4"/>
      <c r="BEU1304" s="4"/>
      <c r="BEV1304" s="4"/>
      <c r="BEW1304" s="4"/>
      <c r="BEX1304" s="4"/>
      <c r="BEY1304" s="4"/>
      <c r="BEZ1304" s="4"/>
      <c r="BFA1304" s="4"/>
      <c r="BFB1304" s="4"/>
      <c r="BFC1304" s="4"/>
      <c r="BFD1304" s="4"/>
      <c r="BFE1304" s="4"/>
      <c r="BFF1304" s="4"/>
      <c r="BFG1304" s="4"/>
      <c r="BFH1304" s="4"/>
      <c r="BFI1304" s="4"/>
      <c r="BFJ1304" s="4"/>
      <c r="BFK1304" s="4"/>
      <c r="BFL1304" s="4"/>
      <c r="BFM1304" s="4"/>
      <c r="BFN1304" s="4"/>
      <c r="BFO1304" s="4"/>
      <c r="BFP1304" s="4"/>
      <c r="BFQ1304" s="4"/>
      <c r="BFR1304" s="4"/>
      <c r="BFS1304" s="4"/>
      <c r="BFT1304" s="4"/>
      <c r="BFU1304" s="4"/>
      <c r="BFV1304" s="4"/>
      <c r="BFW1304" s="4"/>
      <c r="BFX1304" s="4"/>
      <c r="BFY1304" s="4"/>
      <c r="BFZ1304" s="4"/>
      <c r="BGA1304" s="4"/>
      <c r="BGB1304" s="4"/>
      <c r="BGC1304" s="4"/>
      <c r="BGD1304" s="4"/>
      <c r="BGE1304" s="4"/>
      <c r="BGF1304" s="4"/>
      <c r="BGG1304" s="4"/>
      <c r="BGH1304" s="4"/>
      <c r="BGI1304" s="4"/>
      <c r="BGJ1304" s="4"/>
      <c r="BGK1304" s="4"/>
      <c r="BGL1304" s="4"/>
      <c r="BGM1304" s="4"/>
      <c r="BGN1304" s="4"/>
      <c r="BGO1304" s="4"/>
      <c r="BGP1304" s="4"/>
      <c r="BGQ1304" s="4"/>
      <c r="BGR1304" s="4"/>
      <c r="BGS1304" s="4"/>
      <c r="BGT1304" s="4"/>
      <c r="BGU1304" s="4"/>
      <c r="BGV1304" s="4"/>
      <c r="BGW1304" s="4"/>
      <c r="BGX1304" s="4"/>
      <c r="BGY1304" s="4"/>
      <c r="BGZ1304" s="4"/>
      <c r="BHA1304" s="4"/>
      <c r="BHB1304" s="4"/>
      <c r="BHC1304" s="4"/>
      <c r="BHD1304" s="4"/>
      <c r="BHE1304" s="4"/>
      <c r="BHF1304" s="4"/>
      <c r="BHG1304" s="4"/>
      <c r="BHH1304" s="4"/>
      <c r="BHI1304" s="4"/>
      <c r="BHJ1304" s="4"/>
      <c r="BHK1304" s="4"/>
      <c r="BHL1304" s="4"/>
      <c r="BHM1304" s="4"/>
      <c r="BHN1304" s="4"/>
      <c r="BHO1304" s="4"/>
      <c r="BHP1304" s="4"/>
      <c r="BHQ1304" s="4"/>
      <c r="BHR1304" s="4"/>
      <c r="BHS1304" s="4"/>
      <c r="BHT1304" s="4"/>
      <c r="BHU1304" s="4"/>
      <c r="BHV1304" s="4"/>
      <c r="BHW1304" s="4"/>
      <c r="BHX1304" s="4"/>
      <c r="BHY1304" s="4"/>
      <c r="BHZ1304" s="4"/>
      <c r="BIA1304" s="4"/>
      <c r="BIB1304" s="4"/>
      <c r="BIC1304" s="4"/>
      <c r="BID1304" s="4"/>
      <c r="BIE1304" s="4"/>
      <c r="BIF1304" s="4"/>
      <c r="BIG1304" s="4"/>
      <c r="BIH1304" s="4"/>
      <c r="BII1304" s="4"/>
      <c r="BIJ1304" s="4"/>
      <c r="BIK1304" s="4"/>
      <c r="BIL1304" s="4"/>
      <c r="BIM1304" s="4"/>
      <c r="BIN1304" s="4"/>
      <c r="BIO1304" s="4"/>
      <c r="BIP1304" s="4"/>
      <c r="BIQ1304" s="4"/>
      <c r="BIR1304" s="4"/>
      <c r="BIS1304" s="4"/>
      <c r="BIT1304" s="4"/>
      <c r="BIU1304" s="4"/>
      <c r="BIV1304" s="4"/>
      <c r="BIW1304" s="4"/>
      <c r="BIX1304" s="4"/>
      <c r="BIY1304" s="4"/>
      <c r="BIZ1304" s="4"/>
      <c r="BJA1304" s="4"/>
      <c r="BJB1304" s="4"/>
      <c r="BJC1304" s="4"/>
      <c r="BJD1304" s="4"/>
      <c r="BJE1304" s="4"/>
      <c r="BJF1304" s="4"/>
      <c r="BJG1304" s="4"/>
      <c r="BJH1304" s="4"/>
      <c r="BJI1304" s="4"/>
      <c r="BJJ1304" s="4"/>
      <c r="BJK1304" s="4"/>
      <c r="BJL1304" s="4"/>
      <c r="BJM1304" s="4"/>
      <c r="BJN1304" s="4"/>
      <c r="BJO1304" s="4"/>
      <c r="BJP1304" s="4"/>
      <c r="BJQ1304" s="4"/>
      <c r="BJR1304" s="4"/>
      <c r="BJS1304" s="4"/>
      <c r="BJT1304" s="4"/>
      <c r="BJU1304" s="4"/>
      <c r="BJV1304" s="4"/>
      <c r="BJW1304" s="4"/>
      <c r="BJX1304" s="4"/>
      <c r="BJY1304" s="4"/>
      <c r="BJZ1304" s="4"/>
      <c r="BKA1304" s="4"/>
      <c r="BKB1304" s="4"/>
      <c r="BKC1304" s="4"/>
      <c r="BKD1304" s="4"/>
      <c r="BKE1304" s="4"/>
      <c r="BKF1304" s="4"/>
      <c r="BKG1304" s="4"/>
      <c r="BKH1304" s="4"/>
      <c r="BKI1304" s="4"/>
      <c r="BKJ1304" s="4"/>
      <c r="BKK1304" s="4"/>
      <c r="BKL1304" s="4"/>
      <c r="BKM1304" s="4"/>
      <c r="BKN1304" s="4"/>
      <c r="BKO1304" s="4"/>
      <c r="BKP1304" s="4"/>
      <c r="BKQ1304" s="4"/>
      <c r="BKR1304" s="4"/>
      <c r="BKS1304" s="4"/>
      <c r="BKT1304" s="4"/>
      <c r="BKU1304" s="4"/>
      <c r="BKV1304" s="4"/>
      <c r="BKW1304" s="4"/>
      <c r="BKX1304" s="4"/>
      <c r="BKY1304" s="4"/>
      <c r="BKZ1304" s="4"/>
      <c r="BLA1304" s="4"/>
      <c r="BLB1304" s="4"/>
      <c r="BLC1304" s="4"/>
      <c r="BLD1304" s="4"/>
      <c r="BLE1304" s="4"/>
      <c r="BLF1304" s="4"/>
      <c r="BLG1304" s="4"/>
      <c r="BLH1304" s="4"/>
      <c r="BLI1304" s="4"/>
      <c r="BLJ1304" s="4"/>
      <c r="BLK1304" s="4"/>
      <c r="BLL1304" s="4"/>
      <c r="BLM1304" s="4"/>
      <c r="BLN1304" s="4"/>
      <c r="BLO1304" s="4"/>
      <c r="BLP1304" s="4"/>
      <c r="BLQ1304" s="4"/>
      <c r="BLR1304" s="4"/>
      <c r="BLS1304" s="4"/>
      <c r="BLT1304" s="4"/>
      <c r="BLU1304" s="4"/>
      <c r="BLV1304" s="4"/>
      <c r="BLW1304" s="4"/>
      <c r="BLX1304" s="4"/>
      <c r="BLY1304" s="4"/>
      <c r="BLZ1304" s="4"/>
      <c r="BMA1304" s="4"/>
      <c r="BMB1304" s="4"/>
      <c r="BMC1304" s="4"/>
      <c r="BMD1304" s="4"/>
      <c r="BME1304" s="4"/>
      <c r="BMF1304" s="4"/>
      <c r="BMG1304" s="4"/>
      <c r="BMH1304" s="4"/>
      <c r="BMI1304" s="4"/>
      <c r="BMJ1304" s="4"/>
      <c r="BMK1304" s="4"/>
      <c r="BML1304" s="4"/>
      <c r="BMM1304" s="4"/>
      <c r="BMN1304" s="4"/>
      <c r="BMO1304" s="4"/>
      <c r="BMP1304" s="4"/>
      <c r="BMQ1304" s="4"/>
      <c r="BMR1304" s="4"/>
      <c r="BMS1304" s="4"/>
      <c r="BMT1304" s="4"/>
      <c r="BMU1304" s="4"/>
      <c r="BMV1304" s="4"/>
      <c r="BMW1304" s="4"/>
      <c r="BMX1304" s="4"/>
      <c r="BMY1304" s="4"/>
      <c r="BMZ1304" s="4"/>
      <c r="BNA1304" s="4"/>
      <c r="BNB1304" s="4"/>
      <c r="BNC1304" s="4"/>
      <c r="BND1304" s="4"/>
      <c r="BNE1304" s="4"/>
      <c r="BNF1304" s="4"/>
      <c r="BNG1304" s="4"/>
      <c r="BNH1304" s="4"/>
      <c r="BNI1304" s="4"/>
      <c r="BNJ1304" s="4"/>
      <c r="BNK1304" s="4"/>
      <c r="BNL1304" s="4"/>
      <c r="BNM1304" s="4"/>
      <c r="BNN1304" s="4"/>
      <c r="BNO1304" s="4"/>
      <c r="BNP1304" s="4"/>
      <c r="BNQ1304" s="4"/>
      <c r="BNR1304" s="4"/>
      <c r="BNS1304" s="4"/>
      <c r="BNT1304" s="4"/>
      <c r="BNU1304" s="4"/>
      <c r="BNV1304" s="4"/>
      <c r="BNW1304" s="4"/>
      <c r="BNX1304" s="4"/>
      <c r="BNY1304" s="4"/>
      <c r="BNZ1304" s="4"/>
      <c r="BOA1304" s="4"/>
      <c r="BOB1304" s="4"/>
      <c r="BOC1304" s="4"/>
      <c r="BOD1304" s="4"/>
      <c r="BOE1304" s="4"/>
      <c r="BOF1304" s="4"/>
      <c r="BOG1304" s="4"/>
      <c r="BOH1304" s="4"/>
      <c r="BOI1304" s="4"/>
      <c r="BOJ1304" s="4"/>
      <c r="BOK1304" s="4"/>
      <c r="BOL1304" s="4"/>
      <c r="BOM1304" s="4"/>
      <c r="BON1304" s="4"/>
      <c r="BOO1304" s="4"/>
      <c r="BOP1304" s="4"/>
      <c r="BOQ1304" s="4"/>
      <c r="BOR1304" s="4"/>
      <c r="BOS1304" s="4"/>
      <c r="BOT1304" s="4"/>
      <c r="BOU1304" s="4"/>
      <c r="BOV1304" s="4"/>
      <c r="BOW1304" s="4"/>
      <c r="BOX1304" s="4"/>
      <c r="BOY1304" s="4"/>
      <c r="BOZ1304" s="4"/>
      <c r="BPA1304" s="4"/>
      <c r="BPB1304" s="4"/>
      <c r="BPC1304" s="4"/>
      <c r="BPD1304" s="4"/>
      <c r="BPE1304" s="4"/>
      <c r="BPF1304" s="4"/>
      <c r="BPG1304" s="4"/>
      <c r="BPH1304" s="4"/>
      <c r="BPI1304" s="4"/>
      <c r="BPJ1304" s="4"/>
      <c r="BPK1304" s="4"/>
      <c r="BPL1304" s="4"/>
      <c r="BPM1304" s="4"/>
      <c r="BPN1304" s="4"/>
      <c r="BPO1304" s="4"/>
      <c r="BPP1304" s="4"/>
      <c r="BPQ1304" s="4"/>
      <c r="BPR1304" s="4"/>
      <c r="BPS1304" s="4"/>
      <c r="BPT1304" s="4"/>
      <c r="BPU1304" s="4"/>
      <c r="BPV1304" s="4"/>
      <c r="BPW1304" s="4"/>
      <c r="BPX1304" s="4"/>
      <c r="BPY1304" s="4"/>
      <c r="BPZ1304" s="4"/>
      <c r="BQA1304" s="4"/>
      <c r="BQB1304" s="4"/>
      <c r="BQC1304" s="4"/>
      <c r="BQD1304" s="4"/>
      <c r="BQE1304" s="4"/>
      <c r="BQF1304" s="4"/>
      <c r="BQG1304" s="4"/>
      <c r="BQH1304" s="4"/>
      <c r="BQI1304" s="4"/>
      <c r="BQJ1304" s="4"/>
      <c r="BQK1304" s="4"/>
      <c r="BQL1304" s="4"/>
      <c r="BQM1304" s="4"/>
      <c r="BQN1304" s="4"/>
      <c r="BQO1304" s="4"/>
      <c r="BQP1304" s="4"/>
      <c r="BQQ1304" s="4"/>
      <c r="BQR1304" s="4"/>
      <c r="BQS1304" s="4"/>
      <c r="BQT1304" s="4"/>
      <c r="BQU1304" s="4"/>
      <c r="BQV1304" s="4"/>
      <c r="BQW1304" s="4"/>
      <c r="BQX1304" s="4"/>
      <c r="BQY1304" s="4"/>
      <c r="BQZ1304" s="4"/>
      <c r="BRA1304" s="4"/>
      <c r="BRB1304" s="4"/>
      <c r="BRC1304" s="4"/>
      <c r="BRD1304" s="4"/>
      <c r="BRE1304" s="4"/>
      <c r="BRF1304" s="4"/>
      <c r="BRG1304" s="4"/>
      <c r="BRH1304" s="4"/>
      <c r="BRI1304" s="4"/>
      <c r="BRJ1304" s="4"/>
      <c r="BRK1304" s="4"/>
      <c r="BRL1304" s="4"/>
      <c r="BRM1304" s="4"/>
      <c r="BRN1304" s="4"/>
      <c r="BRO1304" s="4"/>
      <c r="BRP1304" s="4"/>
      <c r="BRQ1304" s="4"/>
      <c r="BRR1304" s="4"/>
      <c r="BRS1304" s="4"/>
      <c r="BRT1304" s="4"/>
      <c r="BRU1304" s="4"/>
      <c r="BRV1304" s="4"/>
      <c r="BRW1304" s="4"/>
      <c r="BRX1304" s="4"/>
      <c r="BRY1304" s="4"/>
      <c r="BRZ1304" s="4"/>
      <c r="BSA1304" s="4"/>
      <c r="BSB1304" s="4"/>
      <c r="BSC1304" s="4"/>
      <c r="BSD1304" s="4"/>
      <c r="BSE1304" s="4"/>
      <c r="BSF1304" s="4"/>
      <c r="BSG1304" s="4"/>
      <c r="BSH1304" s="4"/>
      <c r="BSI1304" s="4"/>
      <c r="BSJ1304" s="4"/>
      <c r="BSK1304" s="4"/>
      <c r="BSL1304" s="4"/>
      <c r="BSM1304" s="4"/>
      <c r="BSN1304" s="4"/>
      <c r="BSO1304" s="4"/>
      <c r="BSP1304" s="4"/>
      <c r="BSQ1304" s="4"/>
      <c r="BSR1304" s="4"/>
      <c r="BSS1304" s="4"/>
      <c r="BST1304" s="4"/>
      <c r="BSU1304" s="4"/>
      <c r="BSV1304" s="4"/>
      <c r="BSW1304" s="4"/>
      <c r="BSX1304" s="4"/>
      <c r="BSY1304" s="4"/>
      <c r="BSZ1304" s="4"/>
      <c r="BTA1304" s="4"/>
      <c r="BTB1304" s="4"/>
      <c r="BTC1304" s="4"/>
      <c r="BTD1304" s="4"/>
      <c r="BTE1304" s="4"/>
      <c r="BTF1304" s="4"/>
      <c r="BTG1304" s="4"/>
      <c r="BTH1304" s="4"/>
      <c r="BTI1304" s="4"/>
      <c r="BTJ1304" s="4"/>
      <c r="BTK1304" s="4"/>
      <c r="BTL1304" s="4"/>
      <c r="BTM1304" s="4"/>
      <c r="BTN1304" s="4"/>
      <c r="BTO1304" s="4"/>
      <c r="BTP1304" s="4"/>
      <c r="BTQ1304" s="4"/>
      <c r="BTR1304" s="4"/>
      <c r="BTS1304" s="4"/>
      <c r="BTT1304" s="4"/>
      <c r="BTU1304" s="4"/>
      <c r="BTV1304" s="4"/>
      <c r="BTW1304" s="4"/>
      <c r="BTX1304" s="4"/>
      <c r="BTY1304" s="4"/>
      <c r="BTZ1304" s="4"/>
      <c r="BUA1304" s="4"/>
      <c r="BUB1304" s="4"/>
      <c r="BUC1304" s="4"/>
      <c r="BUD1304" s="4"/>
      <c r="BUE1304" s="4"/>
      <c r="BUF1304" s="4"/>
      <c r="BUG1304" s="4"/>
      <c r="BUH1304" s="4"/>
      <c r="BUI1304" s="4"/>
      <c r="BUJ1304" s="4"/>
      <c r="BUK1304" s="4"/>
      <c r="BUL1304" s="4"/>
      <c r="BUM1304" s="4"/>
      <c r="BUN1304" s="4"/>
      <c r="BUO1304" s="4"/>
      <c r="BUP1304" s="4"/>
      <c r="BUQ1304" s="4"/>
      <c r="BUR1304" s="4"/>
      <c r="BUS1304" s="4"/>
      <c r="BUT1304" s="4"/>
      <c r="BUU1304" s="4"/>
      <c r="BUV1304" s="4"/>
      <c r="BUW1304" s="4"/>
      <c r="BUX1304" s="4"/>
      <c r="BUY1304" s="4"/>
      <c r="BUZ1304" s="4"/>
      <c r="BVA1304" s="4"/>
      <c r="BVB1304" s="4"/>
      <c r="BVC1304" s="4"/>
      <c r="BVD1304" s="4"/>
      <c r="BVE1304" s="4"/>
      <c r="BVF1304" s="4"/>
      <c r="BVG1304" s="4"/>
      <c r="BVH1304" s="4"/>
      <c r="BVI1304" s="4"/>
      <c r="BVJ1304" s="4"/>
      <c r="BVK1304" s="4"/>
      <c r="BVL1304" s="4"/>
      <c r="BVM1304" s="4"/>
      <c r="BVN1304" s="4"/>
      <c r="BVO1304" s="4"/>
      <c r="BVP1304" s="4"/>
      <c r="BVQ1304" s="4"/>
      <c r="BVR1304" s="4"/>
      <c r="BVS1304" s="4"/>
      <c r="BVT1304" s="4"/>
      <c r="BVU1304" s="4"/>
      <c r="BVV1304" s="4"/>
      <c r="BVW1304" s="4"/>
      <c r="BVX1304" s="4"/>
      <c r="BVY1304" s="4"/>
      <c r="BVZ1304" s="4"/>
      <c r="BWA1304" s="4"/>
      <c r="BWB1304" s="4"/>
      <c r="BWC1304" s="4"/>
      <c r="BWD1304" s="4"/>
      <c r="BWE1304" s="4"/>
      <c r="BWF1304" s="4"/>
      <c r="BWG1304" s="4"/>
      <c r="BWH1304" s="4"/>
      <c r="BWI1304" s="4"/>
      <c r="BWJ1304" s="4"/>
      <c r="BWK1304" s="4"/>
      <c r="BWL1304" s="4"/>
      <c r="BWM1304" s="4"/>
      <c r="BWN1304" s="4"/>
      <c r="BWO1304" s="4"/>
      <c r="BWP1304" s="4"/>
      <c r="BWQ1304" s="4"/>
      <c r="BWR1304" s="4"/>
      <c r="BWS1304" s="4"/>
      <c r="BWT1304" s="4"/>
      <c r="BWU1304" s="4"/>
      <c r="BWV1304" s="4"/>
      <c r="BWW1304" s="4"/>
      <c r="BWX1304" s="4"/>
      <c r="BWY1304" s="4"/>
      <c r="BWZ1304" s="4"/>
      <c r="BXA1304" s="4"/>
      <c r="BXB1304" s="4"/>
      <c r="BXC1304" s="4"/>
      <c r="BXD1304" s="4"/>
      <c r="BXE1304" s="4"/>
      <c r="BXF1304" s="4"/>
      <c r="BXG1304" s="4"/>
      <c r="BXH1304" s="4"/>
      <c r="BXI1304" s="4"/>
      <c r="BXJ1304" s="4"/>
      <c r="BXK1304" s="4"/>
      <c r="BXL1304" s="4"/>
      <c r="BXM1304" s="4"/>
      <c r="BXN1304" s="4"/>
      <c r="BXO1304" s="4"/>
      <c r="BXP1304" s="4"/>
      <c r="BXQ1304" s="4"/>
      <c r="BXR1304" s="4"/>
      <c r="BXS1304" s="4"/>
      <c r="BXT1304" s="4"/>
      <c r="BXU1304" s="4"/>
      <c r="BXV1304" s="4"/>
      <c r="BXW1304" s="4"/>
      <c r="BXX1304" s="4"/>
      <c r="BXY1304" s="4"/>
      <c r="BXZ1304" s="4"/>
      <c r="BYA1304" s="4"/>
      <c r="BYB1304" s="4"/>
      <c r="BYC1304" s="4"/>
      <c r="BYD1304" s="4"/>
      <c r="BYE1304" s="4"/>
      <c r="BYF1304" s="4"/>
      <c r="BYG1304" s="4"/>
      <c r="BYH1304" s="4"/>
      <c r="BYI1304" s="4"/>
      <c r="BYJ1304" s="4"/>
      <c r="BYK1304" s="4"/>
      <c r="BYL1304" s="4"/>
      <c r="BYM1304" s="4"/>
      <c r="BYN1304" s="4"/>
      <c r="BYO1304" s="4"/>
      <c r="BYP1304" s="4"/>
      <c r="BYQ1304" s="4"/>
      <c r="BYR1304" s="4"/>
      <c r="BYS1304" s="4"/>
      <c r="BYT1304" s="4"/>
      <c r="BYU1304" s="4"/>
      <c r="BYV1304" s="4"/>
      <c r="BYW1304" s="4"/>
      <c r="BYX1304" s="4"/>
      <c r="BYY1304" s="4"/>
      <c r="BYZ1304" s="4"/>
      <c r="BZA1304" s="4"/>
      <c r="BZB1304" s="4"/>
      <c r="BZC1304" s="4"/>
      <c r="BZD1304" s="4"/>
      <c r="BZE1304" s="4"/>
      <c r="BZF1304" s="4"/>
      <c r="BZG1304" s="4"/>
      <c r="BZH1304" s="4"/>
      <c r="BZI1304" s="4"/>
      <c r="BZJ1304" s="4"/>
      <c r="BZK1304" s="4"/>
      <c r="BZL1304" s="4"/>
      <c r="BZM1304" s="4"/>
      <c r="BZN1304" s="4"/>
      <c r="BZO1304" s="4"/>
      <c r="BZP1304" s="4"/>
      <c r="BZQ1304" s="4"/>
      <c r="BZR1304" s="4"/>
      <c r="BZS1304" s="4"/>
      <c r="BZT1304" s="4"/>
      <c r="BZU1304" s="4"/>
      <c r="BZV1304" s="4"/>
      <c r="BZW1304" s="4"/>
      <c r="BZX1304" s="4"/>
      <c r="BZY1304" s="4"/>
      <c r="BZZ1304" s="4"/>
      <c r="CAA1304" s="4"/>
      <c r="CAB1304" s="4"/>
      <c r="CAC1304" s="4"/>
      <c r="CAD1304" s="4"/>
      <c r="CAE1304" s="4"/>
      <c r="CAF1304" s="4"/>
      <c r="CAG1304" s="4"/>
      <c r="CAH1304" s="4"/>
      <c r="CAI1304" s="4"/>
      <c r="CAJ1304" s="4"/>
      <c r="CAK1304" s="4"/>
      <c r="CAL1304" s="4"/>
      <c r="CAM1304" s="4"/>
      <c r="CAN1304" s="4"/>
      <c r="CAO1304" s="4"/>
      <c r="CAP1304" s="4"/>
      <c r="CAQ1304" s="4"/>
      <c r="CAR1304" s="4"/>
      <c r="CAS1304" s="4"/>
      <c r="CAT1304" s="4"/>
      <c r="CAU1304" s="4"/>
      <c r="CAV1304" s="4"/>
      <c r="CAW1304" s="4"/>
      <c r="CAX1304" s="4"/>
      <c r="CAY1304" s="4"/>
      <c r="CAZ1304" s="4"/>
      <c r="CBA1304" s="4"/>
      <c r="CBB1304" s="4"/>
      <c r="CBC1304" s="4"/>
      <c r="CBD1304" s="4"/>
      <c r="CBE1304" s="4"/>
      <c r="CBF1304" s="4"/>
      <c r="CBG1304" s="4"/>
      <c r="CBH1304" s="4"/>
      <c r="CBI1304" s="4"/>
      <c r="CBJ1304" s="4"/>
      <c r="CBK1304" s="4"/>
      <c r="CBL1304" s="4"/>
      <c r="CBM1304" s="4"/>
      <c r="CBN1304" s="4"/>
      <c r="CBO1304" s="4"/>
      <c r="CBP1304" s="4"/>
      <c r="CBQ1304" s="4"/>
      <c r="CBR1304" s="4"/>
      <c r="CBS1304" s="4"/>
      <c r="CBT1304" s="4"/>
      <c r="CBU1304" s="4"/>
      <c r="CBV1304" s="4"/>
      <c r="CBW1304" s="4"/>
      <c r="CBX1304" s="4"/>
      <c r="CBY1304" s="4"/>
      <c r="CBZ1304" s="4"/>
      <c r="CCA1304" s="4"/>
      <c r="CCB1304" s="4"/>
      <c r="CCC1304" s="4"/>
      <c r="CCD1304" s="4"/>
      <c r="CCE1304" s="4"/>
      <c r="CCF1304" s="4"/>
      <c r="CCG1304" s="4"/>
      <c r="CCH1304" s="4"/>
      <c r="CCI1304" s="4"/>
      <c r="CCJ1304" s="4"/>
      <c r="CCK1304" s="4"/>
      <c r="CCL1304" s="4"/>
      <c r="CCM1304" s="4"/>
      <c r="CCN1304" s="4"/>
      <c r="CCO1304" s="4"/>
      <c r="CCP1304" s="4"/>
      <c r="CCQ1304" s="4"/>
      <c r="CCR1304" s="4"/>
      <c r="CCS1304" s="4"/>
      <c r="CCT1304" s="4"/>
      <c r="CCU1304" s="4"/>
      <c r="CCV1304" s="4"/>
      <c r="CCW1304" s="4"/>
      <c r="CCX1304" s="4"/>
      <c r="CCY1304" s="4"/>
      <c r="CCZ1304" s="4"/>
      <c r="CDA1304" s="4"/>
      <c r="CDB1304" s="4"/>
      <c r="CDC1304" s="4"/>
      <c r="CDD1304" s="4"/>
      <c r="CDE1304" s="4"/>
      <c r="CDF1304" s="4"/>
      <c r="CDG1304" s="4"/>
      <c r="CDH1304" s="4"/>
      <c r="CDI1304" s="4"/>
      <c r="CDJ1304" s="4"/>
      <c r="CDK1304" s="4"/>
      <c r="CDL1304" s="4"/>
      <c r="CDM1304" s="4"/>
      <c r="CDN1304" s="4"/>
      <c r="CDO1304" s="4"/>
      <c r="CDP1304" s="4"/>
      <c r="CDQ1304" s="4"/>
      <c r="CDR1304" s="4"/>
      <c r="CDS1304" s="4"/>
      <c r="CDT1304" s="4"/>
      <c r="CDU1304" s="4"/>
      <c r="CDV1304" s="4"/>
      <c r="CDW1304" s="4"/>
      <c r="CDX1304" s="4"/>
      <c r="CDY1304" s="4"/>
      <c r="CDZ1304" s="4"/>
      <c r="CEA1304" s="4"/>
      <c r="CEB1304" s="4"/>
      <c r="CEC1304" s="4"/>
      <c r="CED1304" s="4"/>
      <c r="CEE1304" s="4"/>
      <c r="CEF1304" s="4"/>
      <c r="CEG1304" s="4"/>
      <c r="CEH1304" s="4"/>
      <c r="CEI1304" s="4"/>
      <c r="CEJ1304" s="4"/>
      <c r="CEK1304" s="4"/>
      <c r="CEL1304" s="4"/>
      <c r="CEM1304" s="4"/>
      <c r="CEN1304" s="4"/>
      <c r="CEO1304" s="4"/>
      <c r="CEP1304" s="4"/>
      <c r="CEQ1304" s="4"/>
      <c r="CER1304" s="4"/>
      <c r="CES1304" s="4"/>
      <c r="CET1304" s="4"/>
      <c r="CEU1304" s="4"/>
      <c r="CEV1304" s="4"/>
      <c r="CEW1304" s="4"/>
      <c r="CEX1304" s="4"/>
      <c r="CEY1304" s="4"/>
      <c r="CEZ1304" s="4"/>
      <c r="CFA1304" s="4"/>
      <c r="CFB1304" s="4"/>
      <c r="CFC1304" s="4"/>
      <c r="CFD1304" s="4"/>
      <c r="CFE1304" s="4"/>
      <c r="CFF1304" s="4"/>
      <c r="CFG1304" s="4"/>
      <c r="CFH1304" s="4"/>
      <c r="CFI1304" s="4"/>
      <c r="CFJ1304" s="4"/>
      <c r="CFK1304" s="4"/>
      <c r="CFL1304" s="4"/>
      <c r="CFM1304" s="4"/>
      <c r="CFN1304" s="4"/>
      <c r="CFO1304" s="4"/>
      <c r="CFP1304" s="4"/>
      <c r="CFQ1304" s="4"/>
      <c r="CFR1304" s="4"/>
      <c r="CFS1304" s="4"/>
      <c r="CFT1304" s="4"/>
      <c r="CFU1304" s="4"/>
      <c r="CFV1304" s="4"/>
      <c r="CFW1304" s="4"/>
      <c r="CFX1304" s="4"/>
      <c r="CFY1304" s="4"/>
      <c r="CFZ1304" s="4"/>
      <c r="CGA1304" s="4"/>
      <c r="CGB1304" s="4"/>
      <c r="CGC1304" s="4"/>
      <c r="CGD1304" s="4"/>
      <c r="CGE1304" s="4"/>
      <c r="CGF1304" s="4"/>
      <c r="CGG1304" s="4"/>
      <c r="CGH1304" s="4"/>
      <c r="CGI1304" s="4"/>
      <c r="CGJ1304" s="4"/>
      <c r="CGK1304" s="4"/>
      <c r="CGL1304" s="4"/>
      <c r="CGM1304" s="4"/>
      <c r="CGN1304" s="4"/>
      <c r="CGO1304" s="4"/>
      <c r="CGP1304" s="4"/>
      <c r="CGQ1304" s="4"/>
      <c r="CGR1304" s="4"/>
      <c r="CGS1304" s="4"/>
      <c r="CGT1304" s="4"/>
      <c r="CGU1304" s="4"/>
      <c r="CGV1304" s="4"/>
      <c r="CGW1304" s="4"/>
      <c r="CGX1304" s="4"/>
      <c r="CGY1304" s="4"/>
      <c r="CGZ1304" s="4"/>
      <c r="CHA1304" s="4"/>
      <c r="CHB1304" s="4"/>
      <c r="CHC1304" s="4"/>
      <c r="CHD1304" s="4"/>
      <c r="CHE1304" s="4"/>
      <c r="CHF1304" s="4"/>
      <c r="CHG1304" s="4"/>
      <c r="CHH1304" s="4"/>
      <c r="CHI1304" s="4"/>
      <c r="CHJ1304" s="4"/>
      <c r="CHK1304" s="4"/>
      <c r="CHL1304" s="4"/>
      <c r="CHM1304" s="4"/>
      <c r="CHN1304" s="4"/>
      <c r="CHO1304" s="4"/>
      <c r="CHP1304" s="4"/>
      <c r="CHQ1304" s="4"/>
      <c r="CHR1304" s="4"/>
      <c r="CHS1304" s="4"/>
      <c r="CHT1304" s="4"/>
      <c r="CHU1304" s="4"/>
      <c r="CHV1304" s="4"/>
      <c r="CHW1304" s="4"/>
      <c r="CHX1304" s="4"/>
      <c r="CHY1304" s="4"/>
      <c r="CHZ1304" s="4"/>
      <c r="CIA1304" s="4"/>
      <c r="CIB1304" s="4"/>
      <c r="CIC1304" s="4"/>
      <c r="CID1304" s="4"/>
      <c r="CIE1304" s="4"/>
      <c r="CIF1304" s="4"/>
      <c r="CIG1304" s="4"/>
      <c r="CIH1304" s="4"/>
      <c r="CII1304" s="4"/>
      <c r="CIJ1304" s="4"/>
      <c r="CIK1304" s="4"/>
      <c r="CIL1304" s="4"/>
      <c r="CIM1304" s="4"/>
      <c r="CIN1304" s="4"/>
      <c r="CIO1304" s="4"/>
      <c r="CIP1304" s="4"/>
      <c r="CIQ1304" s="4"/>
      <c r="CIR1304" s="4"/>
      <c r="CIS1304" s="4"/>
      <c r="CIT1304" s="4"/>
      <c r="CIU1304" s="4"/>
      <c r="CIV1304" s="4"/>
      <c r="CIW1304" s="4"/>
      <c r="CIX1304" s="4"/>
      <c r="CIY1304" s="4"/>
      <c r="CIZ1304" s="4"/>
      <c r="CJA1304" s="4"/>
      <c r="CJB1304" s="4"/>
      <c r="CJC1304" s="4"/>
      <c r="CJD1304" s="4"/>
      <c r="CJE1304" s="4"/>
      <c r="CJF1304" s="4"/>
      <c r="CJG1304" s="4"/>
      <c r="CJH1304" s="4"/>
      <c r="CJI1304" s="4"/>
      <c r="CJJ1304" s="4"/>
      <c r="CJK1304" s="4"/>
      <c r="CJL1304" s="4"/>
      <c r="CJM1304" s="4"/>
      <c r="CJN1304" s="4"/>
      <c r="CJO1304" s="4"/>
      <c r="CJP1304" s="4"/>
      <c r="CJQ1304" s="4"/>
      <c r="CJR1304" s="4"/>
      <c r="CJS1304" s="4"/>
      <c r="CJT1304" s="4"/>
      <c r="CJU1304" s="4"/>
      <c r="CJV1304" s="4"/>
      <c r="CJW1304" s="4"/>
      <c r="CJX1304" s="4"/>
      <c r="CJY1304" s="4"/>
      <c r="CJZ1304" s="4"/>
      <c r="CKA1304" s="4"/>
      <c r="CKB1304" s="4"/>
      <c r="CKC1304" s="4"/>
      <c r="CKD1304" s="4"/>
      <c r="CKE1304" s="4"/>
      <c r="CKF1304" s="4"/>
      <c r="CKG1304" s="4"/>
      <c r="CKH1304" s="4"/>
      <c r="CKI1304" s="4"/>
      <c r="CKJ1304" s="4"/>
      <c r="CKK1304" s="4"/>
      <c r="CKL1304" s="4"/>
      <c r="CKM1304" s="4"/>
      <c r="CKN1304" s="4"/>
      <c r="CKO1304" s="4"/>
      <c r="CKP1304" s="4"/>
      <c r="CKQ1304" s="4"/>
      <c r="CKR1304" s="4"/>
      <c r="CKS1304" s="4"/>
      <c r="CKT1304" s="4"/>
      <c r="CKU1304" s="4"/>
      <c r="CKV1304" s="4"/>
      <c r="CKW1304" s="4"/>
      <c r="CKX1304" s="4"/>
      <c r="CKY1304" s="4"/>
      <c r="CKZ1304" s="4"/>
      <c r="CLA1304" s="4"/>
      <c r="CLB1304" s="4"/>
      <c r="CLC1304" s="4"/>
      <c r="CLD1304" s="4"/>
      <c r="CLE1304" s="4"/>
      <c r="CLF1304" s="4"/>
      <c r="CLG1304" s="4"/>
      <c r="CLH1304" s="4"/>
      <c r="CLI1304" s="4"/>
      <c r="CLJ1304" s="4"/>
      <c r="CLK1304" s="4"/>
      <c r="CLL1304" s="4"/>
      <c r="CLM1304" s="4"/>
      <c r="CLN1304" s="4"/>
      <c r="CLO1304" s="4"/>
      <c r="CLP1304" s="4"/>
      <c r="CLQ1304" s="4"/>
      <c r="CLR1304" s="4"/>
      <c r="CLS1304" s="4"/>
      <c r="CLT1304" s="4"/>
      <c r="CLU1304" s="4"/>
      <c r="CLV1304" s="4"/>
      <c r="CLW1304" s="4"/>
      <c r="CLX1304" s="4"/>
      <c r="CLY1304" s="4"/>
      <c r="CLZ1304" s="4"/>
      <c r="CMA1304" s="4"/>
      <c r="CMB1304" s="4"/>
      <c r="CMC1304" s="4"/>
      <c r="CMD1304" s="4"/>
      <c r="CME1304" s="4"/>
      <c r="CMF1304" s="4"/>
      <c r="CMG1304" s="4"/>
      <c r="CMH1304" s="4"/>
      <c r="CMI1304" s="4"/>
      <c r="CMJ1304" s="4"/>
      <c r="CMK1304" s="4"/>
      <c r="CML1304" s="4"/>
      <c r="CMM1304" s="4"/>
      <c r="CMN1304" s="4"/>
      <c r="CMO1304" s="4"/>
      <c r="CMP1304" s="4"/>
      <c r="CMQ1304" s="4"/>
      <c r="CMR1304" s="4"/>
      <c r="CMS1304" s="4"/>
      <c r="CMT1304" s="4"/>
      <c r="CMU1304" s="4"/>
      <c r="CMV1304" s="4"/>
      <c r="CMW1304" s="4"/>
      <c r="CMX1304" s="4"/>
      <c r="CMY1304" s="4"/>
      <c r="CMZ1304" s="4"/>
      <c r="CNA1304" s="4"/>
      <c r="CNB1304" s="4"/>
      <c r="CNC1304" s="4"/>
      <c r="CND1304" s="4"/>
      <c r="CNE1304" s="4"/>
      <c r="CNF1304" s="4"/>
      <c r="CNG1304" s="4"/>
      <c r="CNH1304" s="4"/>
      <c r="CNI1304" s="4"/>
      <c r="CNJ1304" s="4"/>
      <c r="CNK1304" s="4"/>
      <c r="CNL1304" s="4"/>
      <c r="CNM1304" s="4"/>
      <c r="CNN1304" s="4"/>
      <c r="CNO1304" s="4"/>
      <c r="CNP1304" s="4"/>
      <c r="CNQ1304" s="4"/>
      <c r="CNR1304" s="4"/>
      <c r="CNS1304" s="4"/>
      <c r="CNT1304" s="4"/>
      <c r="CNU1304" s="4"/>
      <c r="CNV1304" s="4"/>
      <c r="CNW1304" s="4"/>
      <c r="CNX1304" s="4"/>
      <c r="CNY1304" s="4"/>
      <c r="CNZ1304" s="4"/>
      <c r="COA1304" s="4"/>
      <c r="COB1304" s="4"/>
      <c r="COC1304" s="4"/>
      <c r="COD1304" s="4"/>
      <c r="COE1304" s="4"/>
      <c r="COF1304" s="4"/>
      <c r="COG1304" s="4"/>
      <c r="COH1304" s="4"/>
      <c r="COI1304" s="4"/>
      <c r="COJ1304" s="4"/>
      <c r="COK1304" s="4"/>
      <c r="COL1304" s="4"/>
      <c r="COM1304" s="4"/>
      <c r="CON1304" s="4"/>
      <c r="COO1304" s="4"/>
      <c r="COP1304" s="4"/>
      <c r="COQ1304" s="4"/>
      <c r="COR1304" s="4"/>
      <c r="COS1304" s="4"/>
      <c r="COT1304" s="4"/>
      <c r="COU1304" s="4"/>
      <c r="COV1304" s="4"/>
      <c r="COW1304" s="4"/>
      <c r="COX1304" s="4"/>
      <c r="COY1304" s="4"/>
      <c r="COZ1304" s="4"/>
      <c r="CPA1304" s="4"/>
      <c r="CPB1304" s="4"/>
      <c r="CPC1304" s="4"/>
      <c r="CPD1304" s="4"/>
      <c r="CPE1304" s="4"/>
      <c r="CPF1304" s="4"/>
      <c r="CPG1304" s="4"/>
      <c r="CPH1304" s="4"/>
      <c r="CPI1304" s="4"/>
      <c r="CPJ1304" s="4"/>
      <c r="CPK1304" s="4"/>
      <c r="CPL1304" s="4"/>
      <c r="CPM1304" s="4"/>
      <c r="CPN1304" s="4"/>
      <c r="CPO1304" s="4"/>
      <c r="CPP1304" s="4"/>
      <c r="CPQ1304" s="4"/>
      <c r="CPR1304" s="4"/>
      <c r="CPS1304" s="4"/>
      <c r="CPT1304" s="4"/>
      <c r="CPU1304" s="4"/>
      <c r="CPV1304" s="4"/>
      <c r="CPW1304" s="4"/>
      <c r="CPX1304" s="4"/>
      <c r="CPY1304" s="4"/>
      <c r="CPZ1304" s="4"/>
      <c r="CQA1304" s="4"/>
      <c r="CQB1304" s="4"/>
      <c r="CQC1304" s="4"/>
      <c r="CQD1304" s="4"/>
      <c r="CQE1304" s="4"/>
      <c r="CQF1304" s="4"/>
      <c r="CQG1304" s="4"/>
      <c r="CQH1304" s="4"/>
      <c r="CQI1304" s="4"/>
      <c r="CQJ1304" s="4"/>
      <c r="CQK1304" s="4"/>
      <c r="CQL1304" s="4"/>
      <c r="CQM1304" s="4"/>
      <c r="CQN1304" s="4"/>
      <c r="CQO1304" s="4"/>
      <c r="CQP1304" s="4"/>
      <c r="CQQ1304" s="4"/>
      <c r="CQR1304" s="4"/>
      <c r="CQS1304" s="4"/>
      <c r="CQT1304" s="4"/>
      <c r="CQU1304" s="4"/>
      <c r="CQV1304" s="4"/>
      <c r="CQW1304" s="4"/>
      <c r="CQX1304" s="4"/>
      <c r="CQY1304" s="4"/>
      <c r="CQZ1304" s="4"/>
      <c r="CRA1304" s="4"/>
      <c r="CRB1304" s="4"/>
      <c r="CRC1304" s="4"/>
      <c r="CRD1304" s="4"/>
      <c r="CRE1304" s="4"/>
      <c r="CRF1304" s="4"/>
      <c r="CRG1304" s="4"/>
      <c r="CRH1304" s="4"/>
      <c r="CRI1304" s="4"/>
      <c r="CRJ1304" s="4"/>
      <c r="CRK1304" s="4"/>
      <c r="CRL1304" s="4"/>
      <c r="CRM1304" s="4"/>
      <c r="CRN1304" s="4"/>
      <c r="CRO1304" s="4"/>
      <c r="CRP1304" s="4"/>
      <c r="CRQ1304" s="4"/>
      <c r="CRR1304" s="4"/>
      <c r="CRS1304" s="4"/>
      <c r="CRT1304" s="4"/>
      <c r="CRU1304" s="4"/>
      <c r="CRV1304" s="4"/>
      <c r="CRW1304" s="4"/>
      <c r="CRX1304" s="4"/>
      <c r="CRY1304" s="4"/>
      <c r="CRZ1304" s="4"/>
      <c r="CSA1304" s="4"/>
      <c r="CSB1304" s="4"/>
      <c r="CSC1304" s="4"/>
      <c r="CSD1304" s="4"/>
      <c r="CSE1304" s="4"/>
      <c r="CSF1304" s="4"/>
      <c r="CSG1304" s="4"/>
      <c r="CSH1304" s="4"/>
      <c r="CSI1304" s="4"/>
      <c r="CSJ1304" s="4"/>
      <c r="CSK1304" s="4"/>
      <c r="CSL1304" s="4"/>
      <c r="CSM1304" s="4"/>
      <c r="CSN1304" s="4"/>
      <c r="CSO1304" s="4"/>
      <c r="CSP1304" s="4"/>
      <c r="CSQ1304" s="4"/>
      <c r="CSR1304" s="4"/>
      <c r="CSS1304" s="4"/>
      <c r="CST1304" s="4"/>
      <c r="CSU1304" s="4"/>
      <c r="CSV1304" s="4"/>
      <c r="CSW1304" s="4"/>
      <c r="CSX1304" s="4"/>
      <c r="CSY1304" s="4"/>
      <c r="CSZ1304" s="4"/>
      <c r="CTA1304" s="4"/>
      <c r="CTB1304" s="4"/>
      <c r="CTC1304" s="4"/>
      <c r="CTD1304" s="4"/>
      <c r="CTE1304" s="4"/>
      <c r="CTF1304" s="4"/>
      <c r="CTG1304" s="4"/>
      <c r="CTH1304" s="4"/>
      <c r="CTI1304" s="4"/>
      <c r="CTJ1304" s="4"/>
      <c r="CTK1304" s="4"/>
      <c r="CTL1304" s="4"/>
      <c r="CTM1304" s="4"/>
      <c r="CTN1304" s="4"/>
      <c r="CTO1304" s="4"/>
      <c r="CTP1304" s="4"/>
      <c r="CTQ1304" s="4"/>
      <c r="CTR1304" s="4"/>
      <c r="CTS1304" s="4"/>
      <c r="CTT1304" s="4"/>
      <c r="CTU1304" s="4"/>
      <c r="CTV1304" s="4"/>
      <c r="CTW1304" s="4"/>
      <c r="CTX1304" s="4"/>
      <c r="CTY1304" s="4"/>
      <c r="CTZ1304" s="4"/>
      <c r="CUA1304" s="4"/>
      <c r="CUB1304" s="4"/>
      <c r="CUC1304" s="4"/>
      <c r="CUD1304" s="4"/>
      <c r="CUE1304" s="4"/>
      <c r="CUF1304" s="4"/>
      <c r="CUG1304" s="4"/>
      <c r="CUH1304" s="4"/>
      <c r="CUI1304" s="4"/>
      <c r="CUJ1304" s="4"/>
      <c r="CUK1304" s="4"/>
      <c r="CUL1304" s="4"/>
      <c r="CUM1304" s="4"/>
      <c r="CUN1304" s="4"/>
      <c r="CUO1304" s="4"/>
      <c r="CUP1304" s="4"/>
      <c r="CUQ1304" s="4"/>
      <c r="CUR1304" s="4"/>
      <c r="CUS1304" s="4"/>
      <c r="CUT1304" s="4"/>
      <c r="CUU1304" s="4"/>
      <c r="CUV1304" s="4"/>
      <c r="CUW1304" s="4"/>
      <c r="CUX1304" s="4"/>
      <c r="CUY1304" s="4"/>
      <c r="CUZ1304" s="4"/>
      <c r="CVA1304" s="4"/>
      <c r="CVB1304" s="4"/>
      <c r="CVC1304" s="4"/>
      <c r="CVD1304" s="4"/>
      <c r="CVE1304" s="4"/>
      <c r="CVF1304" s="4"/>
      <c r="CVG1304" s="4"/>
      <c r="CVH1304" s="4"/>
      <c r="CVI1304" s="4"/>
      <c r="CVJ1304" s="4"/>
      <c r="CVK1304" s="4"/>
      <c r="CVL1304" s="4"/>
      <c r="CVM1304" s="4"/>
      <c r="CVN1304" s="4"/>
      <c r="CVO1304" s="4"/>
      <c r="CVP1304" s="4"/>
      <c r="CVQ1304" s="4"/>
      <c r="CVR1304" s="4"/>
      <c r="CVS1304" s="4"/>
      <c r="CVT1304" s="4"/>
      <c r="CVU1304" s="4"/>
      <c r="CVV1304" s="4"/>
      <c r="CVW1304" s="4"/>
      <c r="CVX1304" s="4"/>
      <c r="CVY1304" s="4"/>
      <c r="CVZ1304" s="4"/>
      <c r="CWA1304" s="4"/>
      <c r="CWB1304" s="4"/>
      <c r="CWC1304" s="4"/>
      <c r="CWD1304" s="4"/>
      <c r="CWE1304" s="4"/>
      <c r="CWF1304" s="4"/>
      <c r="CWG1304" s="4"/>
      <c r="CWH1304" s="4"/>
      <c r="CWI1304" s="4"/>
      <c r="CWJ1304" s="4"/>
      <c r="CWK1304" s="4"/>
      <c r="CWL1304" s="4"/>
      <c r="CWM1304" s="4"/>
      <c r="CWN1304" s="4"/>
      <c r="CWO1304" s="4"/>
      <c r="CWP1304" s="4"/>
      <c r="CWQ1304" s="4"/>
      <c r="CWR1304" s="4"/>
      <c r="CWS1304" s="4"/>
      <c r="CWT1304" s="4"/>
      <c r="CWU1304" s="4"/>
      <c r="CWV1304" s="4"/>
      <c r="CWW1304" s="4"/>
      <c r="CWX1304" s="4"/>
      <c r="CWY1304" s="4"/>
      <c r="CWZ1304" s="4"/>
      <c r="CXA1304" s="4"/>
      <c r="CXB1304" s="4"/>
      <c r="CXC1304" s="4"/>
      <c r="CXD1304" s="4"/>
      <c r="CXE1304" s="4"/>
      <c r="CXF1304" s="4"/>
      <c r="CXG1304" s="4"/>
      <c r="CXH1304" s="4"/>
      <c r="CXI1304" s="4"/>
      <c r="CXJ1304" s="4"/>
      <c r="CXK1304" s="4"/>
      <c r="CXL1304" s="4"/>
      <c r="CXM1304" s="4"/>
      <c r="CXN1304" s="4"/>
      <c r="CXO1304" s="4"/>
      <c r="CXP1304" s="4"/>
      <c r="CXQ1304" s="4"/>
      <c r="CXR1304" s="4"/>
      <c r="CXS1304" s="4"/>
      <c r="CXT1304" s="4"/>
      <c r="CXU1304" s="4"/>
      <c r="CXV1304" s="4"/>
      <c r="CXW1304" s="4"/>
      <c r="CXX1304" s="4"/>
      <c r="CXY1304" s="4"/>
      <c r="CXZ1304" s="4"/>
      <c r="CYA1304" s="4"/>
      <c r="CYB1304" s="4"/>
      <c r="CYC1304" s="4"/>
      <c r="CYD1304" s="4"/>
      <c r="CYE1304" s="4"/>
      <c r="CYF1304" s="4"/>
      <c r="CYG1304" s="4"/>
      <c r="CYH1304" s="4"/>
      <c r="CYI1304" s="4"/>
      <c r="CYJ1304" s="4"/>
      <c r="CYK1304" s="4"/>
      <c r="CYL1304" s="4"/>
      <c r="CYM1304" s="4"/>
      <c r="CYN1304" s="4"/>
      <c r="CYO1304" s="4"/>
      <c r="CYP1304" s="4"/>
      <c r="CYQ1304" s="4"/>
      <c r="CYR1304" s="4"/>
      <c r="CYS1304" s="4"/>
      <c r="CYT1304" s="4"/>
      <c r="CYU1304" s="4"/>
      <c r="CYV1304" s="4"/>
      <c r="CYW1304" s="4"/>
      <c r="CYX1304" s="4"/>
      <c r="CYY1304" s="4"/>
      <c r="CYZ1304" s="4"/>
      <c r="CZA1304" s="4"/>
      <c r="CZB1304" s="4"/>
      <c r="CZC1304" s="4"/>
      <c r="CZD1304" s="4"/>
      <c r="CZE1304" s="4"/>
      <c r="CZF1304" s="4"/>
      <c r="CZG1304" s="4"/>
      <c r="CZH1304" s="4"/>
      <c r="CZI1304" s="4"/>
      <c r="CZJ1304" s="4"/>
      <c r="CZK1304" s="4"/>
      <c r="CZL1304" s="4"/>
      <c r="CZM1304" s="4"/>
      <c r="CZN1304" s="4"/>
      <c r="CZO1304" s="4"/>
      <c r="CZP1304" s="4"/>
    </row>
    <row r="1305" spans="1:2720" ht="15.75" hidden="1" customHeight="1" x14ac:dyDescent="0.25">
      <c r="A1305" s="875">
        <v>1309</v>
      </c>
      <c r="B1305" s="2017"/>
      <c r="C1305" s="193" t="s">
        <v>9584</v>
      </c>
      <c r="D1305" s="193" t="s">
        <v>22</v>
      </c>
      <c r="E1305" s="193" t="s">
        <v>4253</v>
      </c>
      <c r="F1305" s="193">
        <v>361423</v>
      </c>
      <c r="G1305" s="193">
        <v>41</v>
      </c>
      <c r="H1305" s="193" t="s">
        <v>2633</v>
      </c>
      <c r="I1305" s="193" t="s">
        <v>2633</v>
      </c>
      <c r="J1305" s="193" t="s">
        <v>2633</v>
      </c>
      <c r="K1305" s="193">
        <v>547444454</v>
      </c>
      <c r="L1305" s="193">
        <v>137</v>
      </c>
      <c r="M1305" s="193">
        <v>188</v>
      </c>
      <c r="N1305" s="194">
        <f t="shared" si="284"/>
        <v>38.76188320507017</v>
      </c>
      <c r="O1305" s="195">
        <v>1</v>
      </c>
      <c r="P1305" s="196">
        <f t="shared" si="295"/>
        <v>88.36</v>
      </c>
      <c r="Q1305" s="196">
        <f t="shared" si="296"/>
        <v>48.64</v>
      </c>
      <c r="R1305" s="197"/>
      <c r="S1305" s="198">
        <v>41904</v>
      </c>
      <c r="T1305" s="197" t="s">
        <v>2133</v>
      </c>
      <c r="U1305" s="197" t="s">
        <v>2479</v>
      </c>
      <c r="V1305" s="197" t="s">
        <v>9585</v>
      </c>
      <c r="W1305" s="197"/>
      <c r="X1305" s="197" t="s">
        <v>2633</v>
      </c>
      <c r="Y1305" s="197"/>
      <c r="Z1305" s="197"/>
      <c r="AA1305" s="197"/>
      <c r="AB1305" s="197" t="s">
        <v>2633</v>
      </c>
      <c r="AC1305" s="197"/>
      <c r="AD1305" s="197"/>
      <c r="AE1305" s="197"/>
      <c r="AF1305" s="197"/>
      <c r="AG1305" s="197"/>
      <c r="AH1305" s="197"/>
      <c r="AI1305" s="197"/>
      <c r="AJ1305" s="197"/>
      <c r="AK1305" s="197"/>
      <c r="AL1305" s="197"/>
      <c r="AM1305" s="197"/>
      <c r="AN1305" s="197" t="s">
        <v>2633</v>
      </c>
      <c r="AO1305" s="197" t="s">
        <v>4075</v>
      </c>
      <c r="AP1305" s="197" t="s">
        <v>4078</v>
      </c>
      <c r="AQ1305" s="197"/>
      <c r="AR1305" s="197"/>
      <c r="AS1305" s="197"/>
      <c r="AT1305" s="197"/>
      <c r="AU1305" s="197"/>
      <c r="AV1305" s="197"/>
      <c r="AW1305" s="197"/>
      <c r="AX1305" s="197"/>
      <c r="AY1305" s="197"/>
      <c r="AZ1305" s="197"/>
      <c r="BA1305" s="197"/>
      <c r="BB1305" s="197"/>
      <c r="BC1305" s="197"/>
      <c r="BD1305" s="197"/>
      <c r="BE1305" s="197" t="s">
        <v>2634</v>
      </c>
      <c r="BF1305" s="197"/>
      <c r="BG1305" s="197"/>
      <c r="BH1305" s="197"/>
      <c r="BI1305" s="197"/>
      <c r="BJ1305" s="197" t="s">
        <v>5565</v>
      </c>
      <c r="BK1305" s="197" t="s">
        <v>4487</v>
      </c>
      <c r="BL1305" s="197">
        <v>128.6</v>
      </c>
      <c r="BM1305" s="199">
        <f t="shared" si="287"/>
        <v>17.269736842105274</v>
      </c>
      <c r="BN1305" s="197" t="s">
        <v>10593</v>
      </c>
      <c r="BO1305" s="197">
        <v>115.5</v>
      </c>
      <c r="BP1305" s="196">
        <f t="shared" si="294"/>
        <v>44.202302631578952</v>
      </c>
      <c r="BQ1305" s="197"/>
      <c r="BR1305" s="197"/>
      <c r="BS1305" s="196">
        <f t="shared" si="288"/>
        <v>281.6611842105263</v>
      </c>
      <c r="BT1305" s="197"/>
      <c r="BU1305" s="197"/>
      <c r="BV1305" s="199">
        <f t="shared" si="291"/>
        <v>281.6611842105263</v>
      </c>
      <c r="BW1305" s="197"/>
      <c r="BX1305" s="197"/>
      <c r="BY1305" s="196">
        <f t="shared" si="292"/>
        <v>281.6611842105263</v>
      </c>
      <c r="BZ1305" s="197"/>
      <c r="CA1305" s="197"/>
      <c r="CB1305" s="196">
        <f t="shared" si="289"/>
        <v>281.6611842105263</v>
      </c>
      <c r="CC1305" s="197"/>
      <c r="CD1305" s="197"/>
      <c r="CE1305" s="196">
        <f t="shared" si="285"/>
        <v>281.6611842105263</v>
      </c>
      <c r="CF1305" s="197"/>
      <c r="CG1305" s="197"/>
      <c r="CH1305" s="196">
        <f t="shared" si="290"/>
        <v>281.6611842105263</v>
      </c>
      <c r="CI1305" s="197"/>
      <c r="CJ1305" s="197"/>
      <c r="CK1305" s="196">
        <f t="shared" si="293"/>
        <v>281.6611842105263</v>
      </c>
      <c r="CL1305" s="197">
        <v>115.5</v>
      </c>
      <c r="CM1305" s="196">
        <f t="shared" si="297"/>
        <v>44.202302631578952</v>
      </c>
      <c r="CN1305" s="197">
        <v>125</v>
      </c>
      <c r="CO1305" s="197"/>
      <c r="CP1305" s="197"/>
      <c r="CQ1305" s="200"/>
      <c r="CR1305" s="200"/>
      <c r="CS1305" s="201"/>
      <c r="CT1305" s="202"/>
      <c r="CU1305" s="202"/>
      <c r="CV1305" s="202"/>
      <c r="CW1305" s="202"/>
      <c r="CX1305" s="203">
        <f t="shared" si="286"/>
        <v>0</v>
      </c>
      <c r="CY1305" s="895"/>
      <c r="CZ1305" s="895"/>
      <c r="DA1305" s="895"/>
      <c r="DB1305" s="894"/>
      <c r="DC1305" s="894"/>
      <c r="DD1305" s="894"/>
      <c r="DE1305" s="894"/>
      <c r="DF1305" s="894"/>
      <c r="DG1305" s="894"/>
      <c r="DH1305" s="894"/>
      <c r="DI1305" s="894"/>
      <c r="DJ1305" s="894"/>
      <c r="DK1305" s="894"/>
      <c r="DL1305" s="894"/>
      <c r="DM1305" s="894"/>
      <c r="DN1305" s="98"/>
      <c r="DO1305" s="98"/>
      <c r="DP1305" s="98"/>
      <c r="DQ1305" s="98"/>
      <c r="DR1305" s="98"/>
      <c r="DS1305" s="98"/>
      <c r="DT1305" s="98"/>
      <c r="DU1305" s="894"/>
      <c r="DV1305" s="894"/>
      <c r="DW1305" s="894"/>
      <c r="DX1305" s="834" t="s">
        <v>9586</v>
      </c>
      <c r="DY1305" s="10"/>
      <c r="DZ1305" s="838" t="s">
        <v>8275</v>
      </c>
      <c r="EA1305" s="98">
        <v>3</v>
      </c>
      <c r="EB1305" s="119"/>
      <c r="EC1305" s="838" t="s">
        <v>9554</v>
      </c>
      <c r="ED1305" s="10"/>
      <c r="EE1305" s="10"/>
      <c r="EF1305" s="4"/>
      <c r="EG1305" s="4"/>
      <c r="EH1305" s="4"/>
      <c r="EI1305" s="4"/>
      <c r="EJ1305" s="4"/>
      <c r="EK1305" s="4"/>
      <c r="EL1305" s="4"/>
      <c r="EM1305" s="4"/>
      <c r="EN1305" s="4"/>
      <c r="EO1305" s="4"/>
      <c r="EP1305" s="4"/>
      <c r="EQ1305" s="4"/>
      <c r="ER1305" s="4"/>
      <c r="ES1305" s="4"/>
      <c r="ET1305" s="4"/>
      <c r="EU1305" s="4"/>
      <c r="EV1305" s="4"/>
      <c r="EW1305" s="4"/>
      <c r="EX1305" s="4"/>
      <c r="EY1305" s="4"/>
      <c r="EZ1305" s="4"/>
      <c r="FA1305" s="4"/>
      <c r="FB1305" s="4"/>
      <c r="FC1305" s="4"/>
      <c r="FD1305" s="4"/>
      <c r="FE1305" s="4"/>
      <c r="FF1305" s="4"/>
      <c r="FG1305" s="4"/>
      <c r="FH1305" s="4"/>
      <c r="FI1305" s="4"/>
      <c r="FJ1305" s="4"/>
      <c r="FK1305" s="4"/>
      <c r="FL1305" s="4"/>
      <c r="FM1305" s="4"/>
      <c r="FN1305" s="4"/>
      <c r="FO1305" s="4"/>
      <c r="FP1305" s="4"/>
      <c r="FQ1305" s="4"/>
      <c r="FR1305" s="4"/>
      <c r="FS1305" s="4"/>
      <c r="FT1305" s="4"/>
      <c r="FU1305" s="4"/>
      <c r="FV1305" s="4"/>
      <c r="FW1305" s="4"/>
      <c r="FX1305" s="4"/>
      <c r="FY1305" s="4"/>
      <c r="FZ1305" s="4"/>
      <c r="GA1305" s="4"/>
      <c r="GB1305" s="4"/>
      <c r="GC1305" s="4"/>
      <c r="GD1305" s="4"/>
      <c r="GE1305" s="4"/>
      <c r="GF1305" s="4"/>
      <c r="GG1305" s="4"/>
      <c r="GH1305" s="4"/>
      <c r="GI1305" s="4"/>
      <c r="GJ1305" s="4"/>
      <c r="GK1305" s="4"/>
      <c r="GL1305" s="4"/>
      <c r="GM1305" s="4"/>
      <c r="GN1305" s="4"/>
      <c r="GO1305" s="4"/>
      <c r="GP1305" s="4"/>
      <c r="GQ1305" s="4"/>
      <c r="GR1305" s="4"/>
      <c r="GS1305" s="4"/>
      <c r="GT1305" s="4"/>
      <c r="GU1305" s="4"/>
      <c r="GV1305" s="4"/>
      <c r="GW1305" s="4"/>
      <c r="GX1305" s="4"/>
      <c r="GY1305" s="4"/>
      <c r="GZ1305" s="4"/>
      <c r="HA1305" s="4"/>
      <c r="HB1305" s="4"/>
      <c r="HC1305" s="4"/>
      <c r="HD1305" s="4"/>
      <c r="HE1305" s="4"/>
      <c r="HF1305" s="4"/>
      <c r="HG1305" s="4"/>
      <c r="HH1305" s="4"/>
      <c r="HI1305" s="4"/>
      <c r="HJ1305" s="4"/>
      <c r="HK1305" s="4"/>
      <c r="HL1305" s="4"/>
      <c r="HM1305" s="4"/>
      <c r="HN1305" s="4"/>
      <c r="HO1305" s="4"/>
      <c r="HP1305" s="4"/>
      <c r="HQ1305" s="4"/>
      <c r="HR1305" s="4"/>
      <c r="HS1305" s="4"/>
      <c r="HT1305" s="4"/>
      <c r="HU1305" s="4"/>
      <c r="HV1305" s="4"/>
      <c r="HW1305" s="4"/>
      <c r="HX1305" s="4"/>
      <c r="HY1305" s="4"/>
      <c r="HZ1305" s="4"/>
      <c r="IA1305" s="4"/>
      <c r="IB1305" s="4"/>
      <c r="IC1305" s="4"/>
      <c r="ID1305" s="4"/>
      <c r="IE1305" s="4"/>
      <c r="IF1305" s="4"/>
      <c r="IG1305" s="4"/>
      <c r="IH1305" s="4"/>
      <c r="II1305" s="4"/>
      <c r="IJ1305" s="4"/>
      <c r="IK1305" s="4"/>
      <c r="IL1305" s="4"/>
      <c r="IM1305" s="4"/>
      <c r="IN1305" s="4"/>
      <c r="IO1305" s="4"/>
      <c r="IP1305" s="4"/>
      <c r="IQ1305" s="4"/>
      <c r="IR1305" s="4"/>
      <c r="IS1305" s="4"/>
      <c r="IT1305" s="4"/>
      <c r="IU1305" s="4"/>
      <c r="IV1305" s="4"/>
      <c r="IW1305" s="4"/>
      <c r="IX1305" s="4"/>
      <c r="IY1305" s="4"/>
      <c r="IZ1305" s="4"/>
      <c r="JA1305" s="4"/>
      <c r="JB1305" s="4"/>
      <c r="JC1305" s="4"/>
      <c r="JD1305" s="4"/>
      <c r="JE1305" s="4"/>
      <c r="JF1305" s="4"/>
      <c r="JG1305" s="4"/>
      <c r="JH1305" s="4"/>
      <c r="JI1305" s="4"/>
      <c r="JJ1305" s="4"/>
      <c r="JK1305" s="4"/>
      <c r="JL1305" s="4"/>
      <c r="JM1305" s="4"/>
      <c r="JN1305" s="4"/>
      <c r="JO1305" s="4"/>
      <c r="JP1305" s="4"/>
      <c r="JQ1305" s="4"/>
      <c r="JR1305" s="4"/>
      <c r="JS1305" s="4"/>
      <c r="JT1305" s="4"/>
      <c r="JU1305" s="4"/>
      <c r="JV1305" s="4"/>
      <c r="JW1305" s="4"/>
      <c r="JX1305" s="4"/>
      <c r="JY1305" s="4"/>
      <c r="JZ1305" s="4"/>
      <c r="KA1305" s="4"/>
      <c r="KB1305" s="4"/>
      <c r="KC1305" s="4"/>
      <c r="KD1305" s="4"/>
      <c r="KE1305" s="4"/>
      <c r="KF1305" s="4"/>
      <c r="KG1305" s="4"/>
      <c r="KH1305" s="4"/>
      <c r="KI1305" s="4"/>
      <c r="KJ1305" s="4"/>
      <c r="KK1305" s="4"/>
      <c r="KL1305" s="4"/>
      <c r="KM1305" s="4"/>
      <c r="KN1305" s="4"/>
      <c r="KO1305" s="4"/>
      <c r="KP1305" s="4"/>
      <c r="KQ1305" s="4"/>
      <c r="KR1305" s="4"/>
      <c r="KS1305" s="4"/>
      <c r="KT1305" s="4"/>
      <c r="KU1305" s="4"/>
      <c r="KV1305" s="4"/>
      <c r="KW1305" s="4"/>
      <c r="KX1305" s="4"/>
      <c r="KY1305" s="4"/>
      <c r="KZ1305" s="4"/>
      <c r="LA1305" s="4"/>
      <c r="LB1305" s="4"/>
      <c r="LC1305" s="4"/>
      <c r="LD1305" s="4"/>
      <c r="LE1305" s="4"/>
      <c r="LF1305" s="4"/>
      <c r="LG1305" s="4"/>
      <c r="LH1305" s="4"/>
      <c r="LI1305" s="4"/>
      <c r="LJ1305" s="4"/>
      <c r="LK1305" s="4"/>
      <c r="LL1305" s="4"/>
      <c r="LM1305" s="4"/>
      <c r="LN1305" s="4"/>
      <c r="LO1305" s="4"/>
      <c r="LP1305" s="4"/>
      <c r="LQ1305" s="4"/>
      <c r="LR1305" s="4"/>
      <c r="LS1305" s="4"/>
      <c r="LT1305" s="4"/>
      <c r="LU1305" s="4"/>
      <c r="LV1305" s="4"/>
      <c r="LW1305" s="4"/>
      <c r="LX1305" s="4"/>
      <c r="LY1305" s="4"/>
      <c r="LZ1305" s="4"/>
      <c r="MA1305" s="4"/>
      <c r="MB1305" s="4"/>
      <c r="MC1305" s="4"/>
      <c r="MD1305" s="4"/>
      <c r="ME1305" s="4"/>
      <c r="MF1305" s="4"/>
      <c r="MG1305" s="4"/>
      <c r="MH1305" s="4"/>
      <c r="MI1305" s="4"/>
      <c r="MJ1305" s="4"/>
      <c r="MK1305" s="4"/>
      <c r="ML1305" s="4"/>
      <c r="MM1305" s="4"/>
      <c r="MN1305" s="4"/>
      <c r="MO1305" s="4"/>
      <c r="MP1305" s="4"/>
      <c r="MQ1305" s="4"/>
      <c r="MR1305" s="4"/>
      <c r="MS1305" s="4"/>
      <c r="MT1305" s="4"/>
      <c r="MU1305" s="4"/>
      <c r="MV1305" s="4"/>
      <c r="MW1305" s="4"/>
      <c r="MX1305" s="4"/>
      <c r="MY1305" s="4"/>
      <c r="MZ1305" s="4"/>
      <c r="NA1305" s="4"/>
      <c r="NB1305" s="4"/>
      <c r="NC1305" s="4"/>
      <c r="ND1305" s="4"/>
      <c r="NE1305" s="4"/>
      <c r="NF1305" s="4"/>
      <c r="NG1305" s="4"/>
      <c r="NH1305" s="4"/>
      <c r="NI1305" s="4"/>
      <c r="NJ1305" s="4"/>
      <c r="NK1305" s="4"/>
      <c r="NL1305" s="4"/>
      <c r="NM1305" s="4"/>
      <c r="NN1305" s="4"/>
      <c r="NO1305" s="4"/>
      <c r="NP1305" s="4"/>
      <c r="NQ1305" s="4"/>
      <c r="NR1305" s="4"/>
      <c r="NS1305" s="4"/>
      <c r="NT1305" s="4"/>
      <c r="NU1305" s="4"/>
      <c r="NV1305" s="4"/>
      <c r="NW1305" s="4"/>
      <c r="NX1305" s="4"/>
      <c r="NY1305" s="4"/>
      <c r="NZ1305" s="4"/>
      <c r="OA1305" s="4"/>
      <c r="OB1305" s="4"/>
      <c r="OC1305" s="4"/>
      <c r="OD1305" s="4"/>
      <c r="OE1305" s="4"/>
      <c r="OF1305" s="4"/>
      <c r="OG1305" s="4"/>
      <c r="OH1305" s="4"/>
      <c r="OI1305" s="4"/>
      <c r="OJ1305" s="4"/>
      <c r="OK1305" s="4"/>
      <c r="OL1305" s="4"/>
      <c r="OM1305" s="4"/>
      <c r="ON1305" s="4"/>
      <c r="OO1305" s="4"/>
      <c r="OP1305" s="4"/>
      <c r="OQ1305" s="4"/>
      <c r="OR1305" s="4"/>
      <c r="OS1305" s="4"/>
      <c r="OT1305" s="4"/>
      <c r="OU1305" s="4"/>
      <c r="OV1305" s="4"/>
      <c r="OW1305" s="4"/>
      <c r="OX1305" s="4"/>
      <c r="OY1305" s="4"/>
      <c r="OZ1305" s="4"/>
      <c r="PA1305" s="4"/>
      <c r="PB1305" s="4"/>
      <c r="PC1305" s="4"/>
      <c r="PD1305" s="4"/>
      <c r="PE1305" s="4"/>
      <c r="PF1305" s="4"/>
      <c r="PG1305" s="4"/>
      <c r="PH1305" s="4"/>
      <c r="PI1305" s="4"/>
      <c r="PJ1305" s="4"/>
      <c r="PK1305" s="4"/>
      <c r="PL1305" s="4"/>
      <c r="PM1305" s="4"/>
      <c r="PN1305" s="4"/>
      <c r="PO1305" s="4"/>
      <c r="PP1305" s="4"/>
      <c r="PQ1305" s="4"/>
      <c r="PR1305" s="4"/>
      <c r="PS1305" s="4"/>
      <c r="PT1305" s="4"/>
      <c r="PU1305" s="4"/>
      <c r="PV1305" s="4"/>
      <c r="PW1305" s="4"/>
      <c r="PX1305" s="4"/>
      <c r="PY1305" s="4"/>
      <c r="PZ1305" s="4"/>
      <c r="QA1305" s="4"/>
      <c r="QB1305" s="4"/>
      <c r="QC1305" s="4"/>
      <c r="QD1305" s="4"/>
      <c r="QE1305" s="4"/>
      <c r="QF1305" s="4"/>
      <c r="QG1305" s="4"/>
      <c r="QH1305" s="4"/>
      <c r="QI1305" s="4"/>
      <c r="QJ1305" s="4"/>
      <c r="QK1305" s="4"/>
      <c r="QL1305" s="4"/>
      <c r="QM1305" s="4"/>
      <c r="QN1305" s="4"/>
      <c r="QO1305" s="4"/>
      <c r="QP1305" s="4"/>
      <c r="QQ1305" s="4"/>
      <c r="QR1305" s="4"/>
      <c r="QS1305" s="4"/>
      <c r="QT1305" s="4"/>
      <c r="QU1305" s="4"/>
      <c r="QV1305" s="4"/>
      <c r="QW1305" s="4"/>
      <c r="QX1305" s="4"/>
      <c r="QY1305" s="4"/>
      <c r="QZ1305" s="4"/>
      <c r="RA1305" s="4"/>
      <c r="RB1305" s="4"/>
      <c r="RC1305" s="4"/>
      <c r="RD1305" s="4"/>
      <c r="RE1305" s="4"/>
      <c r="RF1305" s="4"/>
      <c r="RG1305" s="4"/>
      <c r="RH1305" s="4"/>
      <c r="RI1305" s="4"/>
      <c r="RJ1305" s="4"/>
      <c r="RK1305" s="4"/>
      <c r="RL1305" s="4"/>
      <c r="RM1305" s="4"/>
      <c r="RN1305" s="4"/>
      <c r="RO1305" s="4"/>
      <c r="RP1305" s="4"/>
      <c r="RQ1305" s="4"/>
      <c r="RR1305" s="4"/>
      <c r="RS1305" s="4"/>
      <c r="RT1305" s="4"/>
      <c r="RU1305" s="4"/>
      <c r="RV1305" s="4"/>
      <c r="RW1305" s="4"/>
      <c r="RX1305" s="4"/>
      <c r="RY1305" s="4"/>
      <c r="RZ1305" s="4"/>
      <c r="SA1305" s="4"/>
      <c r="SB1305" s="4"/>
      <c r="SC1305" s="4"/>
      <c r="SD1305" s="4"/>
      <c r="SE1305" s="4"/>
      <c r="SF1305" s="4"/>
      <c r="SG1305" s="4"/>
      <c r="SH1305" s="4"/>
      <c r="SI1305" s="4"/>
      <c r="SJ1305" s="4"/>
      <c r="SK1305" s="4"/>
      <c r="SL1305" s="4"/>
      <c r="SM1305" s="4"/>
      <c r="SN1305" s="4"/>
      <c r="SO1305" s="4"/>
      <c r="SP1305" s="4"/>
      <c r="SQ1305" s="4"/>
      <c r="SR1305" s="4"/>
      <c r="SS1305" s="4"/>
      <c r="ST1305" s="4"/>
      <c r="SU1305" s="4"/>
      <c r="SV1305" s="4"/>
      <c r="SW1305" s="4"/>
      <c r="SX1305" s="4"/>
      <c r="SY1305" s="4"/>
      <c r="SZ1305" s="4"/>
      <c r="TA1305" s="4"/>
      <c r="TB1305" s="4"/>
      <c r="TC1305" s="4"/>
      <c r="TD1305" s="4"/>
      <c r="TE1305" s="4"/>
      <c r="TF1305" s="4"/>
      <c r="TG1305" s="4"/>
      <c r="TH1305" s="4"/>
      <c r="TI1305" s="4"/>
      <c r="TJ1305" s="4"/>
      <c r="TK1305" s="4"/>
      <c r="TL1305" s="4"/>
      <c r="TM1305" s="4"/>
      <c r="TN1305" s="4"/>
      <c r="TO1305" s="4"/>
      <c r="TP1305" s="4"/>
      <c r="TQ1305" s="4"/>
      <c r="TR1305" s="4"/>
      <c r="TS1305" s="4"/>
      <c r="TT1305" s="4"/>
      <c r="TU1305" s="4"/>
      <c r="TV1305" s="4"/>
      <c r="TW1305" s="4"/>
      <c r="TX1305" s="4"/>
      <c r="TY1305" s="4"/>
      <c r="TZ1305" s="4"/>
      <c r="UA1305" s="4"/>
      <c r="UB1305" s="4"/>
      <c r="UC1305" s="4"/>
      <c r="UD1305" s="4"/>
      <c r="UE1305" s="4"/>
      <c r="UF1305" s="4"/>
      <c r="UG1305" s="4"/>
      <c r="UH1305" s="4"/>
      <c r="UI1305" s="4"/>
      <c r="UJ1305" s="4"/>
      <c r="UK1305" s="4"/>
      <c r="UL1305" s="4"/>
      <c r="UM1305" s="4"/>
      <c r="UN1305" s="4"/>
      <c r="UO1305" s="4"/>
      <c r="UP1305" s="4"/>
      <c r="UQ1305" s="4"/>
      <c r="UR1305" s="4"/>
      <c r="US1305" s="4"/>
      <c r="UT1305" s="4"/>
      <c r="UU1305" s="4"/>
      <c r="UV1305" s="4"/>
      <c r="UW1305" s="4"/>
      <c r="UX1305" s="4"/>
      <c r="UY1305" s="4"/>
      <c r="UZ1305" s="4"/>
      <c r="VA1305" s="4"/>
      <c r="VB1305" s="4"/>
      <c r="VC1305" s="4"/>
      <c r="VD1305" s="4"/>
      <c r="VE1305" s="4"/>
      <c r="VF1305" s="4"/>
      <c r="VG1305" s="4"/>
      <c r="VH1305" s="4"/>
      <c r="VI1305" s="4"/>
      <c r="VJ1305" s="4"/>
      <c r="VK1305" s="4"/>
      <c r="VL1305" s="4"/>
      <c r="VM1305" s="4"/>
      <c r="VN1305" s="4"/>
      <c r="VO1305" s="4"/>
      <c r="VP1305" s="4"/>
      <c r="VQ1305" s="4"/>
      <c r="VR1305" s="4"/>
      <c r="VS1305" s="4"/>
      <c r="VT1305" s="4"/>
      <c r="VU1305" s="4"/>
      <c r="VV1305" s="4"/>
      <c r="VW1305" s="4"/>
      <c r="VX1305" s="4"/>
      <c r="VY1305" s="4"/>
      <c r="VZ1305" s="4"/>
      <c r="WA1305" s="4"/>
      <c r="WB1305" s="4"/>
      <c r="WC1305" s="4"/>
      <c r="WD1305" s="4"/>
      <c r="WE1305" s="4"/>
      <c r="WF1305" s="4"/>
      <c r="WG1305" s="4"/>
      <c r="WH1305" s="4"/>
      <c r="WI1305" s="4"/>
      <c r="WJ1305" s="4"/>
      <c r="WK1305" s="4"/>
      <c r="WL1305" s="4"/>
      <c r="WM1305" s="4"/>
      <c r="WN1305" s="4"/>
      <c r="WO1305" s="4"/>
      <c r="WP1305" s="4"/>
      <c r="WQ1305" s="4"/>
      <c r="WR1305" s="4"/>
      <c r="WS1305" s="4"/>
      <c r="WT1305" s="4"/>
      <c r="WU1305" s="4"/>
      <c r="WV1305" s="4"/>
      <c r="WW1305" s="4"/>
      <c r="WX1305" s="4"/>
      <c r="WY1305" s="4"/>
      <c r="WZ1305" s="4"/>
      <c r="XA1305" s="4"/>
      <c r="XB1305" s="4"/>
      <c r="XC1305" s="4"/>
      <c r="XD1305" s="4"/>
      <c r="XE1305" s="4"/>
      <c r="XF1305" s="4"/>
      <c r="XG1305" s="4"/>
      <c r="XH1305" s="4"/>
      <c r="XI1305" s="4"/>
      <c r="XJ1305" s="4"/>
      <c r="XK1305" s="4"/>
      <c r="XL1305" s="4"/>
      <c r="XM1305" s="4"/>
      <c r="XN1305" s="4"/>
      <c r="XO1305" s="4"/>
      <c r="XP1305" s="4"/>
      <c r="XQ1305" s="4"/>
      <c r="XR1305" s="4"/>
      <c r="XS1305" s="4"/>
      <c r="XT1305" s="4"/>
      <c r="XU1305" s="4"/>
      <c r="XV1305" s="4"/>
      <c r="XW1305" s="4"/>
      <c r="XX1305" s="4"/>
      <c r="XY1305" s="4"/>
      <c r="XZ1305" s="4"/>
      <c r="YA1305" s="4"/>
      <c r="YB1305" s="4"/>
      <c r="YC1305" s="4"/>
      <c r="YD1305" s="4"/>
      <c r="YE1305" s="4"/>
      <c r="YF1305" s="4"/>
      <c r="YG1305" s="4"/>
      <c r="YH1305" s="4"/>
      <c r="YI1305" s="4"/>
      <c r="YJ1305" s="4"/>
      <c r="YK1305" s="4"/>
      <c r="YL1305" s="4"/>
      <c r="YM1305" s="4"/>
      <c r="YN1305" s="4"/>
      <c r="YO1305" s="4"/>
      <c r="YP1305" s="4"/>
      <c r="YQ1305" s="4"/>
      <c r="YR1305" s="4"/>
      <c r="YS1305" s="4"/>
      <c r="YT1305" s="4"/>
      <c r="YU1305" s="4"/>
      <c r="YV1305" s="4"/>
      <c r="YW1305" s="4"/>
      <c r="YX1305" s="4"/>
      <c r="YY1305" s="4"/>
      <c r="YZ1305" s="4"/>
      <c r="ZA1305" s="4"/>
      <c r="ZB1305" s="4"/>
      <c r="ZC1305" s="4"/>
      <c r="ZD1305" s="4"/>
      <c r="ZE1305" s="4"/>
      <c r="ZF1305" s="4"/>
      <c r="ZG1305" s="4"/>
      <c r="ZH1305" s="4"/>
      <c r="ZI1305" s="4"/>
      <c r="ZJ1305" s="4"/>
      <c r="ZK1305" s="4"/>
      <c r="ZL1305" s="4"/>
      <c r="ZM1305" s="4"/>
      <c r="ZN1305" s="4"/>
      <c r="ZO1305" s="4"/>
      <c r="ZP1305" s="4"/>
      <c r="ZQ1305" s="4"/>
      <c r="ZR1305" s="4"/>
      <c r="ZS1305" s="4"/>
      <c r="ZT1305" s="4"/>
      <c r="ZU1305" s="4"/>
      <c r="ZV1305" s="4"/>
      <c r="ZW1305" s="4"/>
      <c r="ZX1305" s="4"/>
      <c r="ZY1305" s="4"/>
      <c r="ZZ1305" s="4"/>
      <c r="AAA1305" s="4"/>
      <c r="AAB1305" s="4"/>
      <c r="AAC1305" s="4"/>
      <c r="AAD1305" s="4"/>
      <c r="AAE1305" s="4"/>
      <c r="AAF1305" s="4"/>
      <c r="AAG1305" s="4"/>
      <c r="AAH1305" s="4"/>
      <c r="AAI1305" s="4"/>
      <c r="AAJ1305" s="4"/>
      <c r="AAK1305" s="4"/>
      <c r="AAL1305" s="4"/>
      <c r="AAM1305" s="4"/>
      <c r="AAN1305" s="4"/>
      <c r="AAO1305" s="4"/>
      <c r="AAP1305" s="4"/>
      <c r="AAQ1305" s="4"/>
      <c r="AAR1305" s="4"/>
      <c r="AAS1305" s="4"/>
      <c r="AAT1305" s="4"/>
      <c r="AAU1305" s="4"/>
      <c r="AAV1305" s="4"/>
      <c r="AAW1305" s="4"/>
      <c r="AAX1305" s="4"/>
      <c r="AAY1305" s="4"/>
      <c r="AAZ1305" s="4"/>
      <c r="ABA1305" s="4"/>
      <c r="ABB1305" s="4"/>
      <c r="ABC1305" s="4"/>
      <c r="ABD1305" s="4"/>
      <c r="ABE1305" s="4"/>
      <c r="ABF1305" s="4"/>
      <c r="ABG1305" s="4"/>
      <c r="ABH1305" s="4"/>
      <c r="ABI1305" s="4"/>
      <c r="ABJ1305" s="4"/>
      <c r="ABK1305" s="4"/>
      <c r="ABL1305" s="4"/>
      <c r="ABM1305" s="4"/>
      <c r="ABN1305" s="4"/>
      <c r="ABO1305" s="4"/>
      <c r="ABP1305" s="4"/>
      <c r="ABQ1305" s="4"/>
      <c r="ABR1305" s="4"/>
      <c r="ABS1305" s="4"/>
      <c r="ABT1305" s="4"/>
      <c r="ABU1305" s="4"/>
      <c r="ABV1305" s="4"/>
      <c r="ABW1305" s="4"/>
      <c r="ABX1305" s="4"/>
      <c r="ABY1305" s="4"/>
      <c r="ABZ1305" s="4"/>
      <c r="ACA1305" s="4"/>
      <c r="ACB1305" s="4"/>
      <c r="ACC1305" s="4"/>
      <c r="ACD1305" s="4"/>
      <c r="ACE1305" s="4"/>
      <c r="ACF1305" s="4"/>
      <c r="ACG1305" s="4"/>
      <c r="ACH1305" s="4"/>
      <c r="ACI1305" s="4"/>
      <c r="ACJ1305" s="4"/>
      <c r="ACK1305" s="4"/>
      <c r="ACL1305" s="4"/>
      <c r="ACM1305" s="4"/>
      <c r="ACN1305" s="4"/>
      <c r="ACO1305" s="4"/>
      <c r="ACP1305" s="4"/>
      <c r="ACQ1305" s="4"/>
      <c r="ACR1305" s="4"/>
      <c r="ACS1305" s="4"/>
      <c r="ACT1305" s="4"/>
      <c r="ACU1305" s="4"/>
      <c r="ACV1305" s="4"/>
      <c r="ACW1305" s="4"/>
      <c r="ACX1305" s="4"/>
      <c r="ACY1305" s="4"/>
      <c r="ACZ1305" s="4"/>
      <c r="ADA1305" s="4"/>
      <c r="ADB1305" s="4"/>
      <c r="ADC1305" s="4"/>
      <c r="ADD1305" s="4"/>
      <c r="ADE1305" s="4"/>
      <c r="ADF1305" s="4"/>
      <c r="ADG1305" s="4"/>
      <c r="ADH1305" s="4"/>
      <c r="ADI1305" s="4"/>
      <c r="ADJ1305" s="4"/>
      <c r="ADK1305" s="4"/>
      <c r="ADL1305" s="4"/>
      <c r="ADM1305" s="4"/>
      <c r="ADN1305" s="4"/>
      <c r="ADO1305" s="4"/>
      <c r="ADP1305" s="4"/>
      <c r="ADQ1305" s="4"/>
      <c r="ADR1305" s="4"/>
      <c r="ADS1305" s="4"/>
      <c r="ADT1305" s="4"/>
      <c r="ADU1305" s="4"/>
      <c r="ADV1305" s="4"/>
      <c r="ADW1305" s="4"/>
      <c r="ADX1305" s="4"/>
      <c r="ADY1305" s="4"/>
      <c r="ADZ1305" s="4"/>
      <c r="AEA1305" s="4"/>
      <c r="AEB1305" s="4"/>
      <c r="AEC1305" s="4"/>
      <c r="AED1305" s="4"/>
      <c r="AEE1305" s="4"/>
      <c r="AEF1305" s="4"/>
      <c r="AEG1305" s="4"/>
      <c r="AEH1305" s="4"/>
      <c r="AEI1305" s="4"/>
      <c r="AEJ1305" s="4"/>
      <c r="AEK1305" s="4"/>
      <c r="AEL1305" s="4"/>
      <c r="AEM1305" s="4"/>
      <c r="AEN1305" s="4"/>
      <c r="AEO1305" s="4"/>
      <c r="AEP1305" s="4"/>
      <c r="AEQ1305" s="4"/>
      <c r="AER1305" s="4"/>
      <c r="AES1305" s="4"/>
      <c r="AET1305" s="4"/>
      <c r="AEU1305" s="4"/>
      <c r="AEV1305" s="4"/>
      <c r="AEW1305" s="4"/>
      <c r="AEX1305" s="4"/>
      <c r="AEY1305" s="4"/>
      <c r="AEZ1305" s="4"/>
      <c r="AFA1305" s="4"/>
      <c r="AFB1305" s="4"/>
      <c r="AFC1305" s="4"/>
      <c r="AFD1305" s="4"/>
      <c r="AFE1305" s="4"/>
      <c r="AFF1305" s="4"/>
      <c r="AFG1305" s="4"/>
      <c r="AFH1305" s="4"/>
      <c r="AFI1305" s="4"/>
      <c r="AFJ1305" s="4"/>
      <c r="AFK1305" s="4"/>
      <c r="AFL1305" s="4"/>
      <c r="AFM1305" s="4"/>
      <c r="AFN1305" s="4"/>
      <c r="AFO1305" s="4"/>
      <c r="AFP1305" s="4"/>
      <c r="AFQ1305" s="4"/>
      <c r="AFR1305" s="4"/>
      <c r="AFS1305" s="4"/>
      <c r="AFT1305" s="4"/>
      <c r="AFU1305" s="4"/>
      <c r="AFV1305" s="4"/>
      <c r="AFW1305" s="4"/>
      <c r="AFX1305" s="4"/>
      <c r="AFY1305" s="4"/>
      <c r="AFZ1305" s="4"/>
      <c r="AGA1305" s="4"/>
      <c r="AGB1305" s="4"/>
      <c r="AGC1305" s="4"/>
      <c r="AGD1305" s="4"/>
      <c r="AGE1305" s="4"/>
      <c r="AGF1305" s="4"/>
      <c r="AGG1305" s="4"/>
      <c r="AGH1305" s="4"/>
      <c r="AGI1305" s="4"/>
      <c r="AGJ1305" s="4"/>
      <c r="AGK1305" s="4"/>
      <c r="AGL1305" s="4"/>
      <c r="AGM1305" s="4"/>
      <c r="AGN1305" s="4"/>
      <c r="AGO1305" s="4"/>
      <c r="AGP1305" s="4"/>
      <c r="AGQ1305" s="4"/>
      <c r="AGR1305" s="4"/>
      <c r="AGS1305" s="4"/>
      <c r="AGT1305" s="4"/>
      <c r="AGU1305" s="4"/>
      <c r="AGV1305" s="4"/>
      <c r="AGW1305" s="4"/>
      <c r="AGX1305" s="4"/>
      <c r="AGY1305" s="4"/>
      <c r="AGZ1305" s="4"/>
      <c r="AHA1305" s="4"/>
      <c r="AHB1305" s="4"/>
      <c r="AHC1305" s="4"/>
      <c r="AHD1305" s="4"/>
      <c r="AHE1305" s="4"/>
      <c r="AHF1305" s="4"/>
      <c r="AHG1305" s="4"/>
      <c r="AHH1305" s="4"/>
      <c r="AHI1305" s="4"/>
      <c r="AHJ1305" s="4"/>
      <c r="AHK1305" s="4"/>
      <c r="AHL1305" s="4"/>
      <c r="AHM1305" s="4"/>
      <c r="AHN1305" s="4"/>
      <c r="AHO1305" s="4"/>
      <c r="AHP1305" s="4"/>
      <c r="AHQ1305" s="4"/>
      <c r="AHR1305" s="4"/>
      <c r="AHS1305" s="4"/>
      <c r="AHT1305" s="4"/>
      <c r="AHU1305" s="4"/>
      <c r="AHV1305" s="4"/>
      <c r="AHW1305" s="4"/>
      <c r="AHX1305" s="4"/>
      <c r="AHY1305" s="4"/>
      <c r="AHZ1305" s="4"/>
      <c r="AIA1305" s="4"/>
      <c r="AIB1305" s="4"/>
      <c r="AIC1305" s="4"/>
      <c r="AID1305" s="4"/>
      <c r="AIE1305" s="4"/>
      <c r="AIF1305" s="4"/>
      <c r="AIG1305" s="4"/>
      <c r="AIH1305" s="4"/>
      <c r="AII1305" s="4"/>
      <c r="AIJ1305" s="4"/>
      <c r="AIK1305" s="4"/>
      <c r="AIL1305" s="4"/>
      <c r="AIM1305" s="4"/>
      <c r="AIN1305" s="4"/>
      <c r="AIO1305" s="4"/>
      <c r="AIP1305" s="4"/>
      <c r="AIQ1305" s="4"/>
      <c r="AIR1305" s="4"/>
      <c r="AIS1305" s="4"/>
      <c r="AIT1305" s="4"/>
      <c r="AIU1305" s="4"/>
      <c r="AIV1305" s="4"/>
      <c r="AIW1305" s="4"/>
      <c r="AIX1305" s="4"/>
      <c r="AIY1305" s="4"/>
      <c r="AIZ1305" s="4"/>
      <c r="AJA1305" s="4"/>
      <c r="AJB1305" s="4"/>
      <c r="AJC1305" s="4"/>
      <c r="AJD1305" s="4"/>
      <c r="AJE1305" s="4"/>
      <c r="AJF1305" s="4"/>
      <c r="AJG1305" s="4"/>
      <c r="AJH1305" s="4"/>
      <c r="AJI1305" s="4"/>
      <c r="AJJ1305" s="4"/>
      <c r="AJK1305" s="4"/>
      <c r="AJL1305" s="4"/>
      <c r="AJM1305" s="4"/>
      <c r="AJN1305" s="4"/>
      <c r="AJO1305" s="4"/>
      <c r="AJP1305" s="4"/>
      <c r="AJQ1305" s="4"/>
      <c r="AJR1305" s="4"/>
      <c r="AJS1305" s="4"/>
      <c r="AJT1305" s="4"/>
      <c r="AJU1305" s="4"/>
      <c r="AJV1305" s="4"/>
      <c r="AJW1305" s="4"/>
      <c r="AJX1305" s="4"/>
      <c r="AJY1305" s="4"/>
      <c r="AJZ1305" s="4"/>
      <c r="AKA1305" s="4"/>
      <c r="AKB1305" s="4"/>
      <c r="AKC1305" s="4"/>
      <c r="AKD1305" s="4"/>
      <c r="AKE1305" s="4"/>
      <c r="AKF1305" s="4"/>
      <c r="AKG1305" s="4"/>
      <c r="AKH1305" s="4"/>
      <c r="AKI1305" s="4"/>
      <c r="AKJ1305" s="4"/>
      <c r="AKK1305" s="4"/>
      <c r="AKL1305" s="4"/>
      <c r="AKM1305" s="4"/>
      <c r="AKN1305" s="4"/>
      <c r="AKO1305" s="4"/>
      <c r="AKP1305" s="4"/>
      <c r="AKQ1305" s="4"/>
      <c r="AKR1305" s="4"/>
      <c r="AKS1305" s="4"/>
      <c r="AKT1305" s="4"/>
      <c r="AKU1305" s="4"/>
      <c r="AKV1305" s="4"/>
      <c r="AKW1305" s="4"/>
      <c r="AKX1305" s="4"/>
      <c r="AKY1305" s="4"/>
      <c r="AKZ1305" s="4"/>
      <c r="ALA1305" s="4"/>
      <c r="ALB1305" s="4"/>
      <c r="ALC1305" s="4"/>
      <c r="ALD1305" s="4"/>
      <c r="ALE1305" s="4"/>
      <c r="ALF1305" s="4"/>
      <c r="ALG1305" s="4"/>
      <c r="ALH1305" s="4"/>
      <c r="ALI1305" s="4"/>
      <c r="ALJ1305" s="4"/>
      <c r="ALK1305" s="4"/>
      <c r="ALL1305" s="4"/>
      <c r="ALM1305" s="4"/>
      <c r="ALN1305" s="4"/>
      <c r="ALO1305" s="4"/>
      <c r="ALP1305" s="4"/>
      <c r="ALQ1305" s="4"/>
      <c r="ALR1305" s="4"/>
      <c r="ALS1305" s="4"/>
      <c r="ALT1305" s="4"/>
      <c r="ALU1305" s="4"/>
      <c r="ALV1305" s="4"/>
      <c r="ALW1305" s="4"/>
      <c r="ALX1305" s="4"/>
      <c r="ALY1305" s="4"/>
      <c r="ALZ1305" s="4"/>
      <c r="AMA1305" s="4"/>
      <c r="AMB1305" s="4"/>
      <c r="AMC1305" s="4"/>
      <c r="AMD1305" s="4"/>
      <c r="AME1305" s="4"/>
      <c r="AMF1305" s="4"/>
      <c r="AMG1305" s="4"/>
      <c r="AMH1305" s="4"/>
      <c r="AMI1305" s="4"/>
      <c r="AMJ1305" s="4"/>
      <c r="AMK1305" s="4"/>
      <c r="AML1305" s="4"/>
      <c r="AMM1305" s="4"/>
      <c r="AMN1305" s="4"/>
      <c r="AMO1305" s="4"/>
      <c r="AMP1305" s="4"/>
      <c r="AMQ1305" s="4"/>
      <c r="AMR1305" s="4"/>
      <c r="AMS1305" s="4"/>
      <c r="AMT1305" s="4"/>
      <c r="AMU1305" s="4"/>
      <c r="AMV1305" s="4"/>
      <c r="AMW1305" s="4"/>
      <c r="AMX1305" s="4"/>
      <c r="AMY1305" s="4"/>
      <c r="AMZ1305" s="4"/>
      <c r="ANA1305" s="4"/>
      <c r="ANB1305" s="4"/>
      <c r="ANC1305" s="4"/>
      <c r="AND1305" s="4"/>
      <c r="ANE1305" s="4"/>
      <c r="ANF1305" s="4"/>
      <c r="ANG1305" s="4"/>
      <c r="ANH1305" s="4"/>
      <c r="ANI1305" s="4"/>
      <c r="ANJ1305" s="4"/>
      <c r="ANK1305" s="4"/>
      <c r="ANL1305" s="4"/>
      <c r="ANM1305" s="4"/>
      <c r="ANN1305" s="4"/>
      <c r="ANO1305" s="4"/>
      <c r="ANP1305" s="4"/>
      <c r="ANQ1305" s="4"/>
      <c r="ANR1305" s="4"/>
      <c r="ANS1305" s="4"/>
      <c r="ANT1305" s="4"/>
      <c r="ANU1305" s="4"/>
      <c r="ANV1305" s="4"/>
      <c r="ANW1305" s="4"/>
      <c r="ANX1305" s="4"/>
      <c r="ANY1305" s="4"/>
      <c r="ANZ1305" s="4"/>
      <c r="AOA1305" s="4"/>
      <c r="AOB1305" s="4"/>
      <c r="AOC1305" s="4"/>
      <c r="AOD1305" s="4"/>
      <c r="AOE1305" s="4"/>
      <c r="AOF1305" s="4"/>
      <c r="AOG1305" s="4"/>
      <c r="AOH1305" s="4"/>
      <c r="AOI1305" s="4"/>
      <c r="AOJ1305" s="4"/>
      <c r="AOK1305" s="4"/>
      <c r="AOL1305" s="4"/>
      <c r="AOM1305" s="4"/>
      <c r="AON1305" s="4"/>
      <c r="AOO1305" s="4"/>
      <c r="AOP1305" s="4"/>
      <c r="AOQ1305" s="4"/>
      <c r="AOR1305" s="4"/>
      <c r="AOS1305" s="4"/>
      <c r="AOT1305" s="4"/>
      <c r="AOU1305" s="4"/>
      <c r="AOV1305" s="4"/>
      <c r="AOW1305" s="4"/>
      <c r="AOX1305" s="4"/>
      <c r="AOY1305" s="4"/>
      <c r="AOZ1305" s="4"/>
      <c r="APA1305" s="4"/>
      <c r="APB1305" s="4"/>
      <c r="APC1305" s="4"/>
      <c r="APD1305" s="4"/>
      <c r="APE1305" s="4"/>
      <c r="APF1305" s="4"/>
      <c r="APG1305" s="4"/>
      <c r="APH1305" s="4"/>
      <c r="API1305" s="4"/>
      <c r="APJ1305" s="4"/>
      <c r="APK1305" s="4"/>
      <c r="APL1305" s="4"/>
      <c r="APM1305" s="4"/>
      <c r="APN1305" s="4"/>
      <c r="APO1305" s="4"/>
      <c r="APP1305" s="4"/>
      <c r="APQ1305" s="4"/>
      <c r="APR1305" s="4"/>
      <c r="APS1305" s="4"/>
      <c r="APT1305" s="4"/>
      <c r="APU1305" s="4"/>
      <c r="APV1305" s="4"/>
      <c r="APW1305" s="4"/>
      <c r="APX1305" s="4"/>
      <c r="APY1305" s="4"/>
      <c r="APZ1305" s="4"/>
      <c r="AQA1305" s="4"/>
      <c r="AQB1305" s="4"/>
      <c r="AQC1305" s="4"/>
      <c r="AQD1305" s="4"/>
      <c r="AQE1305" s="4"/>
      <c r="AQF1305" s="4"/>
      <c r="AQG1305" s="4"/>
      <c r="AQH1305" s="4"/>
      <c r="AQI1305" s="4"/>
      <c r="AQJ1305" s="4"/>
      <c r="AQK1305" s="4"/>
      <c r="AQL1305" s="4"/>
      <c r="AQM1305" s="4"/>
      <c r="AQN1305" s="4"/>
      <c r="AQO1305" s="4"/>
      <c r="AQP1305" s="4"/>
      <c r="AQQ1305" s="4"/>
      <c r="AQR1305" s="4"/>
      <c r="AQS1305" s="4"/>
      <c r="AQT1305" s="4"/>
      <c r="AQU1305" s="4"/>
      <c r="AQV1305" s="4"/>
      <c r="AQW1305" s="4"/>
      <c r="AQX1305" s="4"/>
      <c r="AQY1305" s="4"/>
      <c r="AQZ1305" s="4"/>
      <c r="ARA1305" s="4"/>
      <c r="ARB1305" s="4"/>
      <c r="ARC1305" s="4"/>
      <c r="ARD1305" s="4"/>
      <c r="ARE1305" s="4"/>
      <c r="ARF1305" s="4"/>
      <c r="ARG1305" s="4"/>
      <c r="ARH1305" s="4"/>
      <c r="ARI1305" s="4"/>
      <c r="ARJ1305" s="4"/>
      <c r="ARK1305" s="4"/>
      <c r="ARL1305" s="4"/>
      <c r="ARM1305" s="4"/>
      <c r="ARN1305" s="4"/>
      <c r="ARO1305" s="4"/>
      <c r="ARP1305" s="4"/>
      <c r="ARQ1305" s="4"/>
      <c r="ARR1305" s="4"/>
      <c r="ARS1305" s="4"/>
      <c r="ART1305" s="4"/>
      <c r="ARU1305" s="4"/>
      <c r="ARV1305" s="4"/>
      <c r="ARW1305" s="4"/>
      <c r="ARX1305" s="4"/>
      <c r="ARY1305" s="4"/>
      <c r="ARZ1305" s="4"/>
      <c r="ASA1305" s="4"/>
      <c r="ASB1305" s="4"/>
      <c r="ASC1305" s="4"/>
      <c r="ASD1305" s="4"/>
      <c r="ASE1305" s="4"/>
      <c r="ASF1305" s="4"/>
      <c r="ASG1305" s="4"/>
      <c r="ASH1305" s="4"/>
      <c r="ASI1305" s="4"/>
      <c r="ASJ1305" s="4"/>
      <c r="ASK1305" s="4"/>
      <c r="ASL1305" s="4"/>
      <c r="ASM1305" s="4"/>
      <c r="ASN1305" s="4"/>
      <c r="ASO1305" s="4"/>
      <c r="ASP1305" s="4"/>
      <c r="ASQ1305" s="4"/>
      <c r="ASR1305" s="4"/>
      <c r="ASS1305" s="4"/>
      <c r="AST1305" s="4"/>
      <c r="ASU1305" s="4"/>
      <c r="ASV1305" s="4"/>
      <c r="ASW1305" s="4"/>
      <c r="ASX1305" s="4"/>
      <c r="ASY1305" s="4"/>
      <c r="ASZ1305" s="4"/>
      <c r="ATA1305" s="4"/>
      <c r="ATB1305" s="4"/>
      <c r="ATC1305" s="4"/>
      <c r="ATD1305" s="4"/>
      <c r="ATE1305" s="4"/>
      <c r="ATF1305" s="4"/>
      <c r="ATG1305" s="4"/>
      <c r="ATH1305" s="4"/>
      <c r="ATI1305" s="4"/>
      <c r="ATJ1305" s="4"/>
      <c r="ATK1305" s="4"/>
      <c r="ATL1305" s="4"/>
      <c r="ATM1305" s="4"/>
      <c r="ATN1305" s="4"/>
      <c r="ATO1305" s="4"/>
      <c r="ATP1305" s="4"/>
      <c r="ATQ1305" s="4"/>
      <c r="ATR1305" s="4"/>
      <c r="ATS1305" s="4"/>
      <c r="ATT1305" s="4"/>
      <c r="ATU1305" s="4"/>
      <c r="ATV1305" s="4"/>
      <c r="ATW1305" s="4"/>
      <c r="ATX1305" s="4"/>
      <c r="ATY1305" s="4"/>
      <c r="ATZ1305" s="4"/>
      <c r="AUA1305" s="4"/>
      <c r="AUB1305" s="4"/>
      <c r="AUC1305" s="4"/>
      <c r="AUD1305" s="4"/>
      <c r="AUE1305" s="4"/>
      <c r="AUF1305" s="4"/>
      <c r="AUG1305" s="4"/>
      <c r="AUH1305" s="4"/>
      <c r="AUI1305" s="4"/>
      <c r="AUJ1305" s="4"/>
      <c r="AUK1305" s="4"/>
      <c r="AUL1305" s="4"/>
      <c r="AUM1305" s="4"/>
      <c r="AUN1305" s="4"/>
      <c r="AUO1305" s="4"/>
      <c r="AUP1305" s="4"/>
      <c r="AUQ1305" s="4"/>
      <c r="AUR1305" s="4"/>
      <c r="AUS1305" s="4"/>
      <c r="AUT1305" s="4"/>
      <c r="AUU1305" s="4"/>
      <c r="AUV1305" s="4"/>
      <c r="AUW1305" s="4"/>
      <c r="AUX1305" s="4"/>
      <c r="AUY1305" s="4"/>
      <c r="AUZ1305" s="4"/>
      <c r="AVA1305" s="4"/>
      <c r="AVB1305" s="4"/>
      <c r="AVC1305" s="4"/>
      <c r="AVD1305" s="4"/>
      <c r="AVE1305" s="4"/>
      <c r="AVF1305" s="4"/>
      <c r="AVG1305" s="4"/>
      <c r="AVH1305" s="4"/>
      <c r="AVI1305" s="4"/>
      <c r="AVJ1305" s="4"/>
      <c r="AVK1305" s="4"/>
      <c r="AVL1305" s="4"/>
      <c r="AVM1305" s="4"/>
      <c r="AVN1305" s="4"/>
      <c r="AVO1305" s="4"/>
      <c r="AVP1305" s="4"/>
      <c r="AVQ1305" s="4"/>
      <c r="AVR1305" s="4"/>
      <c r="AVS1305" s="4"/>
      <c r="AVT1305" s="4"/>
      <c r="AVU1305" s="4"/>
      <c r="AVV1305" s="4"/>
      <c r="AVW1305" s="4"/>
      <c r="AVX1305" s="4"/>
      <c r="AVY1305" s="4"/>
      <c r="AVZ1305" s="4"/>
      <c r="AWA1305" s="4"/>
      <c r="AWB1305" s="4"/>
      <c r="AWC1305" s="4"/>
      <c r="AWD1305" s="4"/>
      <c r="AWE1305" s="4"/>
      <c r="AWF1305" s="4"/>
      <c r="AWG1305" s="4"/>
      <c r="AWH1305" s="4"/>
      <c r="AWI1305" s="4"/>
      <c r="AWJ1305" s="4"/>
      <c r="AWK1305" s="4"/>
      <c r="AWL1305" s="4"/>
      <c r="AWM1305" s="4"/>
      <c r="AWN1305" s="4"/>
      <c r="AWO1305" s="4"/>
      <c r="AWP1305" s="4"/>
      <c r="AWQ1305" s="4"/>
      <c r="AWR1305" s="4"/>
      <c r="AWS1305" s="4"/>
      <c r="AWT1305" s="4"/>
      <c r="AWU1305" s="4"/>
      <c r="AWV1305" s="4"/>
      <c r="AWW1305" s="4"/>
      <c r="AWX1305" s="4"/>
      <c r="AWY1305" s="4"/>
      <c r="AWZ1305" s="4"/>
      <c r="AXA1305" s="4"/>
      <c r="AXB1305" s="4"/>
      <c r="AXC1305" s="4"/>
      <c r="AXD1305" s="4"/>
      <c r="AXE1305" s="4"/>
      <c r="AXF1305" s="4"/>
      <c r="AXG1305" s="4"/>
      <c r="AXH1305" s="4"/>
      <c r="AXI1305" s="4"/>
      <c r="AXJ1305" s="4"/>
      <c r="AXK1305" s="4"/>
      <c r="AXL1305" s="4"/>
      <c r="AXM1305" s="4"/>
      <c r="AXN1305" s="4"/>
      <c r="AXO1305" s="4"/>
      <c r="AXP1305" s="4"/>
      <c r="AXQ1305" s="4"/>
      <c r="AXR1305" s="4"/>
      <c r="AXS1305" s="4"/>
      <c r="AXT1305" s="4"/>
      <c r="AXU1305" s="4"/>
      <c r="AXV1305" s="4"/>
      <c r="AXW1305" s="4"/>
      <c r="AXX1305" s="4"/>
      <c r="AXY1305" s="4"/>
      <c r="AXZ1305" s="4"/>
      <c r="AYA1305" s="4"/>
      <c r="AYB1305" s="4"/>
      <c r="AYC1305" s="4"/>
      <c r="AYD1305" s="4"/>
      <c r="AYE1305" s="4"/>
      <c r="AYF1305" s="4"/>
      <c r="AYG1305" s="4"/>
      <c r="AYH1305" s="4"/>
      <c r="AYI1305" s="4"/>
      <c r="AYJ1305" s="4"/>
      <c r="AYK1305" s="4"/>
      <c r="AYL1305" s="4"/>
      <c r="AYM1305" s="4"/>
      <c r="AYN1305" s="4"/>
      <c r="AYO1305" s="4"/>
      <c r="AYP1305" s="4"/>
      <c r="AYQ1305" s="4"/>
      <c r="AYR1305" s="4"/>
      <c r="AYS1305" s="4"/>
      <c r="AYT1305" s="4"/>
      <c r="AYU1305" s="4"/>
      <c r="AYV1305" s="4"/>
      <c r="AYW1305" s="4"/>
      <c r="AYX1305" s="4"/>
      <c r="AYY1305" s="4"/>
      <c r="AYZ1305" s="4"/>
      <c r="AZA1305" s="4"/>
      <c r="AZB1305" s="4"/>
      <c r="AZC1305" s="4"/>
      <c r="AZD1305" s="4"/>
      <c r="AZE1305" s="4"/>
      <c r="AZF1305" s="4"/>
      <c r="AZG1305" s="4"/>
      <c r="AZH1305" s="4"/>
      <c r="AZI1305" s="4"/>
      <c r="AZJ1305" s="4"/>
      <c r="AZK1305" s="4"/>
      <c r="AZL1305" s="4"/>
      <c r="AZM1305" s="4"/>
      <c r="AZN1305" s="4"/>
      <c r="AZO1305" s="4"/>
      <c r="AZP1305" s="4"/>
      <c r="AZQ1305" s="4"/>
      <c r="AZR1305" s="4"/>
      <c r="AZS1305" s="4"/>
      <c r="AZT1305" s="4"/>
      <c r="AZU1305" s="4"/>
      <c r="AZV1305" s="4"/>
      <c r="AZW1305" s="4"/>
      <c r="AZX1305" s="4"/>
      <c r="AZY1305" s="4"/>
      <c r="AZZ1305" s="4"/>
      <c r="BAA1305" s="4"/>
      <c r="BAB1305" s="4"/>
      <c r="BAC1305" s="4"/>
      <c r="BAD1305" s="4"/>
      <c r="BAE1305" s="4"/>
      <c r="BAF1305" s="4"/>
      <c r="BAG1305" s="4"/>
      <c r="BAH1305" s="4"/>
      <c r="BAI1305" s="4"/>
      <c r="BAJ1305" s="4"/>
      <c r="BAK1305" s="4"/>
      <c r="BAL1305" s="4"/>
      <c r="BAM1305" s="4"/>
      <c r="BAN1305" s="4"/>
      <c r="BAO1305" s="4"/>
      <c r="BAP1305" s="4"/>
      <c r="BAQ1305" s="4"/>
      <c r="BAR1305" s="4"/>
      <c r="BAS1305" s="4"/>
      <c r="BAT1305" s="4"/>
      <c r="BAU1305" s="4"/>
      <c r="BAV1305" s="4"/>
      <c r="BAW1305" s="4"/>
      <c r="BAX1305" s="4"/>
      <c r="BAY1305" s="4"/>
      <c r="BAZ1305" s="4"/>
      <c r="BBA1305" s="4"/>
      <c r="BBB1305" s="4"/>
      <c r="BBC1305" s="4"/>
      <c r="BBD1305" s="4"/>
      <c r="BBE1305" s="4"/>
      <c r="BBF1305" s="4"/>
      <c r="BBG1305" s="4"/>
      <c r="BBH1305" s="4"/>
      <c r="BBI1305" s="4"/>
      <c r="BBJ1305" s="4"/>
      <c r="BBK1305" s="4"/>
      <c r="BBL1305" s="4"/>
      <c r="BBM1305" s="4"/>
      <c r="BBN1305" s="4"/>
      <c r="BBO1305" s="4"/>
      <c r="BBP1305" s="4"/>
      <c r="BBQ1305" s="4"/>
      <c r="BBR1305" s="4"/>
      <c r="BBS1305" s="4"/>
      <c r="BBT1305" s="4"/>
      <c r="BBU1305" s="4"/>
      <c r="BBV1305" s="4"/>
      <c r="BBW1305" s="4"/>
      <c r="BBX1305" s="4"/>
      <c r="BBY1305" s="4"/>
      <c r="BBZ1305" s="4"/>
      <c r="BCA1305" s="4"/>
      <c r="BCB1305" s="4"/>
      <c r="BCC1305" s="4"/>
      <c r="BCD1305" s="4"/>
      <c r="BCE1305" s="4"/>
      <c r="BCF1305" s="4"/>
      <c r="BCG1305" s="4"/>
      <c r="BCH1305" s="4"/>
      <c r="BCI1305" s="4"/>
      <c r="BCJ1305" s="4"/>
      <c r="BCK1305" s="4"/>
      <c r="BCL1305" s="4"/>
      <c r="BCM1305" s="4"/>
      <c r="BCN1305" s="4"/>
      <c r="BCO1305" s="4"/>
      <c r="BCP1305" s="4"/>
      <c r="BCQ1305" s="4"/>
      <c r="BCR1305" s="4"/>
      <c r="BCS1305" s="4"/>
      <c r="BCT1305" s="4"/>
      <c r="BCU1305" s="4"/>
      <c r="BCV1305" s="4"/>
      <c r="BCW1305" s="4"/>
      <c r="BCX1305" s="4"/>
      <c r="BCY1305" s="4"/>
      <c r="BCZ1305" s="4"/>
      <c r="BDA1305" s="4"/>
      <c r="BDB1305" s="4"/>
      <c r="BDC1305" s="4"/>
      <c r="BDD1305" s="4"/>
      <c r="BDE1305" s="4"/>
      <c r="BDF1305" s="4"/>
      <c r="BDG1305" s="4"/>
      <c r="BDH1305" s="4"/>
      <c r="BDI1305" s="4"/>
      <c r="BDJ1305" s="4"/>
      <c r="BDK1305" s="4"/>
      <c r="BDL1305" s="4"/>
      <c r="BDM1305" s="4"/>
      <c r="BDN1305" s="4"/>
      <c r="BDO1305" s="4"/>
      <c r="BDP1305" s="4"/>
      <c r="BDQ1305" s="4"/>
      <c r="BDR1305" s="4"/>
      <c r="BDS1305" s="4"/>
      <c r="BDT1305" s="4"/>
      <c r="BDU1305" s="4"/>
      <c r="BDV1305" s="4"/>
      <c r="BDW1305" s="4"/>
      <c r="BDX1305" s="4"/>
      <c r="BDY1305" s="4"/>
      <c r="BDZ1305" s="4"/>
      <c r="BEA1305" s="4"/>
      <c r="BEB1305" s="4"/>
      <c r="BEC1305" s="4"/>
      <c r="BED1305" s="4"/>
      <c r="BEE1305" s="4"/>
      <c r="BEF1305" s="4"/>
      <c r="BEG1305" s="4"/>
      <c r="BEH1305" s="4"/>
      <c r="BEI1305" s="4"/>
      <c r="BEJ1305" s="4"/>
      <c r="BEK1305" s="4"/>
      <c r="BEL1305" s="4"/>
      <c r="BEM1305" s="4"/>
      <c r="BEN1305" s="4"/>
      <c r="BEO1305" s="4"/>
      <c r="BEP1305" s="4"/>
      <c r="BEQ1305" s="4"/>
      <c r="BER1305" s="4"/>
      <c r="BES1305" s="4"/>
      <c r="BET1305" s="4"/>
      <c r="BEU1305" s="4"/>
      <c r="BEV1305" s="4"/>
      <c r="BEW1305" s="4"/>
      <c r="BEX1305" s="4"/>
      <c r="BEY1305" s="4"/>
      <c r="BEZ1305" s="4"/>
      <c r="BFA1305" s="4"/>
      <c r="BFB1305" s="4"/>
      <c r="BFC1305" s="4"/>
      <c r="BFD1305" s="4"/>
      <c r="BFE1305" s="4"/>
      <c r="BFF1305" s="4"/>
      <c r="BFG1305" s="4"/>
      <c r="BFH1305" s="4"/>
      <c r="BFI1305" s="4"/>
      <c r="BFJ1305" s="4"/>
      <c r="BFK1305" s="4"/>
      <c r="BFL1305" s="4"/>
      <c r="BFM1305" s="4"/>
      <c r="BFN1305" s="4"/>
      <c r="BFO1305" s="4"/>
      <c r="BFP1305" s="4"/>
      <c r="BFQ1305" s="4"/>
      <c r="BFR1305" s="4"/>
      <c r="BFS1305" s="4"/>
      <c r="BFT1305" s="4"/>
      <c r="BFU1305" s="4"/>
      <c r="BFV1305" s="4"/>
      <c r="BFW1305" s="4"/>
      <c r="BFX1305" s="4"/>
      <c r="BFY1305" s="4"/>
      <c r="BFZ1305" s="4"/>
      <c r="BGA1305" s="4"/>
      <c r="BGB1305" s="4"/>
      <c r="BGC1305" s="4"/>
      <c r="BGD1305" s="4"/>
      <c r="BGE1305" s="4"/>
      <c r="BGF1305" s="4"/>
      <c r="BGG1305" s="4"/>
      <c r="BGH1305" s="4"/>
      <c r="BGI1305" s="4"/>
      <c r="BGJ1305" s="4"/>
      <c r="BGK1305" s="4"/>
      <c r="BGL1305" s="4"/>
      <c r="BGM1305" s="4"/>
      <c r="BGN1305" s="4"/>
      <c r="BGO1305" s="4"/>
      <c r="BGP1305" s="4"/>
      <c r="BGQ1305" s="4"/>
      <c r="BGR1305" s="4"/>
      <c r="BGS1305" s="4"/>
      <c r="BGT1305" s="4"/>
      <c r="BGU1305" s="4"/>
      <c r="BGV1305" s="4"/>
      <c r="BGW1305" s="4"/>
      <c r="BGX1305" s="4"/>
      <c r="BGY1305" s="4"/>
      <c r="BGZ1305" s="4"/>
      <c r="BHA1305" s="4"/>
      <c r="BHB1305" s="4"/>
      <c r="BHC1305" s="4"/>
      <c r="BHD1305" s="4"/>
      <c r="BHE1305" s="4"/>
      <c r="BHF1305" s="4"/>
      <c r="BHG1305" s="4"/>
      <c r="BHH1305" s="4"/>
      <c r="BHI1305" s="4"/>
      <c r="BHJ1305" s="4"/>
      <c r="BHK1305" s="4"/>
      <c r="BHL1305" s="4"/>
      <c r="BHM1305" s="4"/>
      <c r="BHN1305" s="4"/>
      <c r="BHO1305" s="4"/>
      <c r="BHP1305" s="4"/>
      <c r="BHQ1305" s="4"/>
      <c r="BHR1305" s="4"/>
      <c r="BHS1305" s="4"/>
      <c r="BHT1305" s="4"/>
      <c r="BHU1305" s="4"/>
      <c r="BHV1305" s="4"/>
      <c r="BHW1305" s="4"/>
      <c r="BHX1305" s="4"/>
      <c r="BHY1305" s="4"/>
      <c r="BHZ1305" s="4"/>
      <c r="BIA1305" s="4"/>
      <c r="BIB1305" s="4"/>
      <c r="BIC1305" s="4"/>
      <c r="BID1305" s="4"/>
      <c r="BIE1305" s="4"/>
      <c r="BIF1305" s="4"/>
      <c r="BIG1305" s="4"/>
      <c r="BIH1305" s="4"/>
      <c r="BII1305" s="4"/>
      <c r="BIJ1305" s="4"/>
      <c r="BIK1305" s="4"/>
      <c r="BIL1305" s="4"/>
      <c r="BIM1305" s="4"/>
      <c r="BIN1305" s="4"/>
      <c r="BIO1305" s="4"/>
      <c r="BIP1305" s="4"/>
      <c r="BIQ1305" s="4"/>
      <c r="BIR1305" s="4"/>
      <c r="BIS1305" s="4"/>
      <c r="BIT1305" s="4"/>
      <c r="BIU1305" s="4"/>
      <c r="BIV1305" s="4"/>
      <c r="BIW1305" s="4"/>
      <c r="BIX1305" s="4"/>
      <c r="BIY1305" s="4"/>
      <c r="BIZ1305" s="4"/>
      <c r="BJA1305" s="4"/>
      <c r="BJB1305" s="4"/>
      <c r="BJC1305" s="4"/>
      <c r="BJD1305" s="4"/>
      <c r="BJE1305" s="4"/>
      <c r="BJF1305" s="4"/>
      <c r="BJG1305" s="4"/>
      <c r="BJH1305" s="4"/>
      <c r="BJI1305" s="4"/>
      <c r="BJJ1305" s="4"/>
      <c r="BJK1305" s="4"/>
      <c r="BJL1305" s="4"/>
      <c r="BJM1305" s="4"/>
      <c r="BJN1305" s="4"/>
      <c r="BJO1305" s="4"/>
      <c r="BJP1305" s="4"/>
      <c r="BJQ1305" s="4"/>
      <c r="BJR1305" s="4"/>
      <c r="BJS1305" s="4"/>
      <c r="BJT1305" s="4"/>
      <c r="BJU1305" s="4"/>
      <c r="BJV1305" s="4"/>
      <c r="BJW1305" s="4"/>
      <c r="BJX1305" s="4"/>
      <c r="BJY1305" s="4"/>
      <c r="BJZ1305" s="4"/>
      <c r="BKA1305" s="4"/>
      <c r="BKB1305" s="4"/>
      <c r="BKC1305" s="4"/>
      <c r="BKD1305" s="4"/>
      <c r="BKE1305" s="4"/>
      <c r="BKF1305" s="4"/>
      <c r="BKG1305" s="4"/>
      <c r="BKH1305" s="4"/>
      <c r="BKI1305" s="4"/>
      <c r="BKJ1305" s="4"/>
      <c r="BKK1305" s="4"/>
      <c r="BKL1305" s="4"/>
      <c r="BKM1305" s="4"/>
      <c r="BKN1305" s="4"/>
      <c r="BKO1305" s="4"/>
      <c r="BKP1305" s="4"/>
      <c r="BKQ1305" s="4"/>
      <c r="BKR1305" s="4"/>
      <c r="BKS1305" s="4"/>
      <c r="BKT1305" s="4"/>
      <c r="BKU1305" s="4"/>
      <c r="BKV1305" s="4"/>
      <c r="BKW1305" s="4"/>
      <c r="BKX1305" s="4"/>
      <c r="BKY1305" s="4"/>
      <c r="BKZ1305" s="4"/>
      <c r="BLA1305" s="4"/>
      <c r="BLB1305" s="4"/>
      <c r="BLC1305" s="4"/>
      <c r="BLD1305" s="4"/>
      <c r="BLE1305" s="4"/>
      <c r="BLF1305" s="4"/>
      <c r="BLG1305" s="4"/>
      <c r="BLH1305" s="4"/>
      <c r="BLI1305" s="4"/>
      <c r="BLJ1305" s="4"/>
      <c r="BLK1305" s="4"/>
      <c r="BLL1305" s="4"/>
      <c r="BLM1305" s="4"/>
      <c r="BLN1305" s="4"/>
      <c r="BLO1305" s="4"/>
      <c r="BLP1305" s="4"/>
      <c r="BLQ1305" s="4"/>
      <c r="BLR1305" s="4"/>
      <c r="BLS1305" s="4"/>
      <c r="BLT1305" s="4"/>
      <c r="BLU1305" s="4"/>
      <c r="BLV1305" s="4"/>
      <c r="BLW1305" s="4"/>
      <c r="BLX1305" s="4"/>
      <c r="BLY1305" s="4"/>
      <c r="BLZ1305" s="4"/>
      <c r="BMA1305" s="4"/>
      <c r="BMB1305" s="4"/>
      <c r="BMC1305" s="4"/>
      <c r="BMD1305" s="4"/>
      <c r="BME1305" s="4"/>
      <c r="BMF1305" s="4"/>
      <c r="BMG1305" s="4"/>
      <c r="BMH1305" s="4"/>
      <c r="BMI1305" s="4"/>
      <c r="BMJ1305" s="4"/>
      <c r="BMK1305" s="4"/>
      <c r="BML1305" s="4"/>
      <c r="BMM1305" s="4"/>
      <c r="BMN1305" s="4"/>
      <c r="BMO1305" s="4"/>
      <c r="BMP1305" s="4"/>
      <c r="BMQ1305" s="4"/>
      <c r="BMR1305" s="4"/>
      <c r="BMS1305" s="4"/>
      <c r="BMT1305" s="4"/>
      <c r="BMU1305" s="4"/>
      <c r="BMV1305" s="4"/>
      <c r="BMW1305" s="4"/>
      <c r="BMX1305" s="4"/>
      <c r="BMY1305" s="4"/>
      <c r="BMZ1305" s="4"/>
      <c r="BNA1305" s="4"/>
      <c r="BNB1305" s="4"/>
      <c r="BNC1305" s="4"/>
      <c r="BND1305" s="4"/>
      <c r="BNE1305" s="4"/>
      <c r="BNF1305" s="4"/>
      <c r="BNG1305" s="4"/>
      <c r="BNH1305" s="4"/>
      <c r="BNI1305" s="4"/>
      <c r="BNJ1305" s="4"/>
      <c r="BNK1305" s="4"/>
      <c r="BNL1305" s="4"/>
      <c r="BNM1305" s="4"/>
      <c r="BNN1305" s="4"/>
      <c r="BNO1305" s="4"/>
      <c r="BNP1305" s="4"/>
      <c r="BNQ1305" s="4"/>
      <c r="BNR1305" s="4"/>
      <c r="BNS1305" s="4"/>
      <c r="BNT1305" s="4"/>
      <c r="BNU1305" s="4"/>
      <c r="BNV1305" s="4"/>
      <c r="BNW1305" s="4"/>
      <c r="BNX1305" s="4"/>
      <c r="BNY1305" s="4"/>
      <c r="BNZ1305" s="4"/>
      <c r="BOA1305" s="4"/>
      <c r="BOB1305" s="4"/>
      <c r="BOC1305" s="4"/>
      <c r="BOD1305" s="4"/>
      <c r="BOE1305" s="4"/>
      <c r="BOF1305" s="4"/>
      <c r="BOG1305" s="4"/>
      <c r="BOH1305" s="4"/>
      <c r="BOI1305" s="4"/>
      <c r="BOJ1305" s="4"/>
      <c r="BOK1305" s="4"/>
      <c r="BOL1305" s="4"/>
      <c r="BOM1305" s="4"/>
      <c r="BON1305" s="4"/>
      <c r="BOO1305" s="4"/>
      <c r="BOP1305" s="4"/>
      <c r="BOQ1305" s="4"/>
      <c r="BOR1305" s="4"/>
      <c r="BOS1305" s="4"/>
      <c r="BOT1305" s="4"/>
      <c r="BOU1305" s="4"/>
      <c r="BOV1305" s="4"/>
      <c r="BOW1305" s="4"/>
      <c r="BOX1305" s="4"/>
      <c r="BOY1305" s="4"/>
      <c r="BOZ1305" s="4"/>
      <c r="BPA1305" s="4"/>
      <c r="BPB1305" s="4"/>
      <c r="BPC1305" s="4"/>
      <c r="BPD1305" s="4"/>
      <c r="BPE1305" s="4"/>
      <c r="BPF1305" s="4"/>
      <c r="BPG1305" s="4"/>
      <c r="BPH1305" s="4"/>
      <c r="BPI1305" s="4"/>
      <c r="BPJ1305" s="4"/>
      <c r="BPK1305" s="4"/>
      <c r="BPL1305" s="4"/>
      <c r="BPM1305" s="4"/>
      <c r="BPN1305" s="4"/>
      <c r="BPO1305" s="4"/>
      <c r="BPP1305" s="4"/>
      <c r="BPQ1305" s="4"/>
      <c r="BPR1305" s="4"/>
      <c r="BPS1305" s="4"/>
      <c r="BPT1305" s="4"/>
      <c r="BPU1305" s="4"/>
      <c r="BPV1305" s="4"/>
      <c r="BPW1305" s="4"/>
      <c r="BPX1305" s="4"/>
      <c r="BPY1305" s="4"/>
      <c r="BPZ1305" s="4"/>
      <c r="BQA1305" s="4"/>
      <c r="BQB1305" s="4"/>
      <c r="BQC1305" s="4"/>
      <c r="BQD1305" s="4"/>
      <c r="BQE1305" s="4"/>
      <c r="BQF1305" s="4"/>
      <c r="BQG1305" s="4"/>
      <c r="BQH1305" s="4"/>
      <c r="BQI1305" s="4"/>
      <c r="BQJ1305" s="4"/>
      <c r="BQK1305" s="4"/>
      <c r="BQL1305" s="4"/>
      <c r="BQM1305" s="4"/>
      <c r="BQN1305" s="4"/>
      <c r="BQO1305" s="4"/>
      <c r="BQP1305" s="4"/>
      <c r="BQQ1305" s="4"/>
      <c r="BQR1305" s="4"/>
      <c r="BQS1305" s="4"/>
      <c r="BQT1305" s="4"/>
      <c r="BQU1305" s="4"/>
      <c r="BQV1305" s="4"/>
      <c r="BQW1305" s="4"/>
      <c r="BQX1305" s="4"/>
      <c r="BQY1305" s="4"/>
      <c r="BQZ1305" s="4"/>
      <c r="BRA1305" s="4"/>
      <c r="BRB1305" s="4"/>
      <c r="BRC1305" s="4"/>
      <c r="BRD1305" s="4"/>
      <c r="BRE1305" s="4"/>
      <c r="BRF1305" s="4"/>
      <c r="BRG1305" s="4"/>
      <c r="BRH1305" s="4"/>
      <c r="BRI1305" s="4"/>
      <c r="BRJ1305" s="4"/>
      <c r="BRK1305" s="4"/>
      <c r="BRL1305" s="4"/>
      <c r="BRM1305" s="4"/>
      <c r="BRN1305" s="4"/>
      <c r="BRO1305" s="4"/>
      <c r="BRP1305" s="4"/>
      <c r="BRQ1305" s="4"/>
      <c r="BRR1305" s="4"/>
      <c r="BRS1305" s="4"/>
      <c r="BRT1305" s="4"/>
      <c r="BRU1305" s="4"/>
      <c r="BRV1305" s="4"/>
      <c r="BRW1305" s="4"/>
      <c r="BRX1305" s="4"/>
      <c r="BRY1305" s="4"/>
      <c r="BRZ1305" s="4"/>
      <c r="BSA1305" s="4"/>
      <c r="BSB1305" s="4"/>
      <c r="BSC1305" s="4"/>
      <c r="BSD1305" s="4"/>
      <c r="BSE1305" s="4"/>
      <c r="BSF1305" s="4"/>
      <c r="BSG1305" s="4"/>
      <c r="BSH1305" s="4"/>
      <c r="BSI1305" s="4"/>
      <c r="BSJ1305" s="4"/>
      <c r="BSK1305" s="4"/>
      <c r="BSL1305" s="4"/>
      <c r="BSM1305" s="4"/>
      <c r="BSN1305" s="4"/>
      <c r="BSO1305" s="4"/>
      <c r="BSP1305" s="4"/>
      <c r="BSQ1305" s="4"/>
      <c r="BSR1305" s="4"/>
      <c r="BSS1305" s="4"/>
      <c r="BST1305" s="4"/>
      <c r="BSU1305" s="4"/>
      <c r="BSV1305" s="4"/>
      <c r="BSW1305" s="4"/>
      <c r="BSX1305" s="4"/>
      <c r="BSY1305" s="4"/>
      <c r="BSZ1305" s="4"/>
      <c r="BTA1305" s="4"/>
      <c r="BTB1305" s="4"/>
      <c r="BTC1305" s="4"/>
      <c r="BTD1305" s="4"/>
      <c r="BTE1305" s="4"/>
      <c r="BTF1305" s="4"/>
      <c r="BTG1305" s="4"/>
      <c r="BTH1305" s="4"/>
      <c r="BTI1305" s="4"/>
      <c r="BTJ1305" s="4"/>
      <c r="BTK1305" s="4"/>
      <c r="BTL1305" s="4"/>
      <c r="BTM1305" s="4"/>
      <c r="BTN1305" s="4"/>
      <c r="BTO1305" s="4"/>
      <c r="BTP1305" s="4"/>
      <c r="BTQ1305" s="4"/>
      <c r="BTR1305" s="4"/>
      <c r="BTS1305" s="4"/>
      <c r="BTT1305" s="4"/>
      <c r="BTU1305" s="4"/>
      <c r="BTV1305" s="4"/>
      <c r="BTW1305" s="4"/>
      <c r="BTX1305" s="4"/>
      <c r="BTY1305" s="4"/>
      <c r="BTZ1305" s="4"/>
      <c r="BUA1305" s="4"/>
      <c r="BUB1305" s="4"/>
      <c r="BUC1305" s="4"/>
      <c r="BUD1305" s="4"/>
      <c r="BUE1305" s="4"/>
      <c r="BUF1305" s="4"/>
      <c r="BUG1305" s="4"/>
      <c r="BUH1305" s="4"/>
      <c r="BUI1305" s="4"/>
      <c r="BUJ1305" s="4"/>
      <c r="BUK1305" s="4"/>
      <c r="BUL1305" s="4"/>
      <c r="BUM1305" s="4"/>
      <c r="BUN1305" s="4"/>
      <c r="BUO1305" s="4"/>
      <c r="BUP1305" s="4"/>
      <c r="BUQ1305" s="4"/>
      <c r="BUR1305" s="4"/>
      <c r="BUS1305" s="4"/>
      <c r="BUT1305" s="4"/>
      <c r="BUU1305" s="4"/>
      <c r="BUV1305" s="4"/>
      <c r="BUW1305" s="4"/>
      <c r="BUX1305" s="4"/>
      <c r="BUY1305" s="4"/>
      <c r="BUZ1305" s="4"/>
      <c r="BVA1305" s="4"/>
      <c r="BVB1305" s="4"/>
      <c r="BVC1305" s="4"/>
      <c r="BVD1305" s="4"/>
      <c r="BVE1305" s="4"/>
      <c r="BVF1305" s="4"/>
      <c r="BVG1305" s="4"/>
      <c r="BVH1305" s="4"/>
      <c r="BVI1305" s="4"/>
      <c r="BVJ1305" s="4"/>
      <c r="BVK1305" s="4"/>
      <c r="BVL1305" s="4"/>
      <c r="BVM1305" s="4"/>
      <c r="BVN1305" s="4"/>
      <c r="BVO1305" s="4"/>
      <c r="BVP1305" s="4"/>
      <c r="BVQ1305" s="4"/>
      <c r="BVR1305" s="4"/>
      <c r="BVS1305" s="4"/>
      <c r="BVT1305" s="4"/>
      <c r="BVU1305" s="4"/>
      <c r="BVV1305" s="4"/>
      <c r="BVW1305" s="4"/>
      <c r="BVX1305" s="4"/>
      <c r="BVY1305" s="4"/>
      <c r="BVZ1305" s="4"/>
      <c r="BWA1305" s="4"/>
      <c r="BWB1305" s="4"/>
      <c r="BWC1305" s="4"/>
      <c r="BWD1305" s="4"/>
      <c r="BWE1305" s="4"/>
      <c r="BWF1305" s="4"/>
      <c r="BWG1305" s="4"/>
      <c r="BWH1305" s="4"/>
      <c r="BWI1305" s="4"/>
      <c r="BWJ1305" s="4"/>
      <c r="BWK1305" s="4"/>
      <c r="BWL1305" s="4"/>
      <c r="BWM1305" s="4"/>
      <c r="BWN1305" s="4"/>
      <c r="BWO1305" s="4"/>
      <c r="BWP1305" s="4"/>
      <c r="BWQ1305" s="4"/>
      <c r="BWR1305" s="4"/>
      <c r="BWS1305" s="4"/>
      <c r="BWT1305" s="4"/>
      <c r="BWU1305" s="4"/>
      <c r="BWV1305" s="4"/>
      <c r="BWW1305" s="4"/>
      <c r="BWX1305" s="4"/>
      <c r="BWY1305" s="4"/>
      <c r="BWZ1305" s="4"/>
      <c r="BXA1305" s="4"/>
      <c r="BXB1305" s="4"/>
      <c r="BXC1305" s="4"/>
      <c r="BXD1305" s="4"/>
      <c r="BXE1305" s="4"/>
      <c r="BXF1305" s="4"/>
      <c r="BXG1305" s="4"/>
      <c r="BXH1305" s="4"/>
      <c r="BXI1305" s="4"/>
      <c r="BXJ1305" s="4"/>
      <c r="BXK1305" s="4"/>
      <c r="BXL1305" s="4"/>
      <c r="BXM1305" s="4"/>
      <c r="BXN1305" s="4"/>
      <c r="BXO1305" s="4"/>
      <c r="BXP1305" s="4"/>
      <c r="BXQ1305" s="4"/>
      <c r="BXR1305" s="4"/>
      <c r="BXS1305" s="4"/>
      <c r="BXT1305" s="4"/>
      <c r="BXU1305" s="4"/>
      <c r="BXV1305" s="4"/>
      <c r="BXW1305" s="4"/>
      <c r="BXX1305" s="4"/>
      <c r="BXY1305" s="4"/>
      <c r="BXZ1305" s="4"/>
      <c r="BYA1305" s="4"/>
      <c r="BYB1305" s="4"/>
      <c r="BYC1305" s="4"/>
      <c r="BYD1305" s="4"/>
      <c r="BYE1305" s="4"/>
      <c r="BYF1305" s="4"/>
      <c r="BYG1305" s="4"/>
      <c r="BYH1305" s="4"/>
      <c r="BYI1305" s="4"/>
      <c r="BYJ1305" s="4"/>
      <c r="BYK1305" s="4"/>
      <c r="BYL1305" s="4"/>
      <c r="BYM1305" s="4"/>
      <c r="BYN1305" s="4"/>
      <c r="BYO1305" s="4"/>
      <c r="BYP1305" s="4"/>
      <c r="BYQ1305" s="4"/>
      <c r="BYR1305" s="4"/>
      <c r="BYS1305" s="4"/>
      <c r="BYT1305" s="4"/>
      <c r="BYU1305" s="4"/>
      <c r="BYV1305" s="4"/>
      <c r="BYW1305" s="4"/>
      <c r="BYX1305" s="4"/>
      <c r="BYY1305" s="4"/>
      <c r="BYZ1305" s="4"/>
      <c r="BZA1305" s="4"/>
      <c r="BZB1305" s="4"/>
      <c r="BZC1305" s="4"/>
      <c r="BZD1305" s="4"/>
      <c r="BZE1305" s="4"/>
      <c r="BZF1305" s="4"/>
      <c r="BZG1305" s="4"/>
      <c r="BZH1305" s="4"/>
      <c r="BZI1305" s="4"/>
      <c r="BZJ1305" s="4"/>
      <c r="BZK1305" s="4"/>
      <c r="BZL1305" s="4"/>
      <c r="BZM1305" s="4"/>
      <c r="BZN1305" s="4"/>
      <c r="BZO1305" s="4"/>
      <c r="BZP1305" s="4"/>
      <c r="BZQ1305" s="4"/>
      <c r="BZR1305" s="4"/>
      <c r="BZS1305" s="4"/>
      <c r="BZT1305" s="4"/>
      <c r="BZU1305" s="4"/>
      <c r="BZV1305" s="4"/>
      <c r="BZW1305" s="4"/>
      <c r="BZX1305" s="4"/>
      <c r="BZY1305" s="4"/>
      <c r="BZZ1305" s="4"/>
      <c r="CAA1305" s="4"/>
      <c r="CAB1305" s="4"/>
      <c r="CAC1305" s="4"/>
      <c r="CAD1305" s="4"/>
      <c r="CAE1305" s="4"/>
      <c r="CAF1305" s="4"/>
      <c r="CAG1305" s="4"/>
      <c r="CAH1305" s="4"/>
      <c r="CAI1305" s="4"/>
      <c r="CAJ1305" s="4"/>
      <c r="CAK1305" s="4"/>
      <c r="CAL1305" s="4"/>
      <c r="CAM1305" s="4"/>
      <c r="CAN1305" s="4"/>
      <c r="CAO1305" s="4"/>
      <c r="CAP1305" s="4"/>
      <c r="CAQ1305" s="4"/>
      <c r="CAR1305" s="4"/>
      <c r="CAS1305" s="4"/>
      <c r="CAT1305" s="4"/>
      <c r="CAU1305" s="4"/>
      <c r="CAV1305" s="4"/>
      <c r="CAW1305" s="4"/>
      <c r="CAX1305" s="4"/>
      <c r="CAY1305" s="4"/>
      <c r="CAZ1305" s="4"/>
      <c r="CBA1305" s="4"/>
      <c r="CBB1305" s="4"/>
      <c r="CBC1305" s="4"/>
      <c r="CBD1305" s="4"/>
      <c r="CBE1305" s="4"/>
      <c r="CBF1305" s="4"/>
      <c r="CBG1305" s="4"/>
      <c r="CBH1305" s="4"/>
      <c r="CBI1305" s="4"/>
      <c r="CBJ1305" s="4"/>
      <c r="CBK1305" s="4"/>
      <c r="CBL1305" s="4"/>
      <c r="CBM1305" s="4"/>
      <c r="CBN1305" s="4"/>
      <c r="CBO1305" s="4"/>
      <c r="CBP1305" s="4"/>
      <c r="CBQ1305" s="4"/>
      <c r="CBR1305" s="4"/>
      <c r="CBS1305" s="4"/>
      <c r="CBT1305" s="4"/>
      <c r="CBU1305" s="4"/>
      <c r="CBV1305" s="4"/>
      <c r="CBW1305" s="4"/>
      <c r="CBX1305" s="4"/>
      <c r="CBY1305" s="4"/>
      <c r="CBZ1305" s="4"/>
      <c r="CCA1305" s="4"/>
      <c r="CCB1305" s="4"/>
      <c r="CCC1305" s="4"/>
      <c r="CCD1305" s="4"/>
      <c r="CCE1305" s="4"/>
      <c r="CCF1305" s="4"/>
      <c r="CCG1305" s="4"/>
      <c r="CCH1305" s="4"/>
      <c r="CCI1305" s="4"/>
      <c r="CCJ1305" s="4"/>
      <c r="CCK1305" s="4"/>
      <c r="CCL1305" s="4"/>
      <c r="CCM1305" s="4"/>
      <c r="CCN1305" s="4"/>
      <c r="CCO1305" s="4"/>
      <c r="CCP1305" s="4"/>
      <c r="CCQ1305" s="4"/>
      <c r="CCR1305" s="4"/>
      <c r="CCS1305" s="4"/>
      <c r="CCT1305" s="4"/>
      <c r="CCU1305" s="4"/>
      <c r="CCV1305" s="4"/>
      <c r="CCW1305" s="4"/>
      <c r="CCX1305" s="4"/>
      <c r="CCY1305" s="4"/>
      <c r="CCZ1305" s="4"/>
      <c r="CDA1305" s="4"/>
      <c r="CDB1305" s="4"/>
      <c r="CDC1305" s="4"/>
      <c r="CDD1305" s="4"/>
      <c r="CDE1305" s="4"/>
      <c r="CDF1305" s="4"/>
      <c r="CDG1305" s="4"/>
      <c r="CDH1305" s="4"/>
      <c r="CDI1305" s="4"/>
      <c r="CDJ1305" s="4"/>
      <c r="CDK1305" s="4"/>
      <c r="CDL1305" s="4"/>
      <c r="CDM1305" s="4"/>
      <c r="CDN1305" s="4"/>
      <c r="CDO1305" s="4"/>
      <c r="CDP1305" s="4"/>
      <c r="CDQ1305" s="4"/>
      <c r="CDR1305" s="4"/>
      <c r="CDS1305" s="4"/>
      <c r="CDT1305" s="4"/>
      <c r="CDU1305" s="4"/>
      <c r="CDV1305" s="4"/>
      <c r="CDW1305" s="4"/>
      <c r="CDX1305" s="4"/>
      <c r="CDY1305" s="4"/>
      <c r="CDZ1305" s="4"/>
      <c r="CEA1305" s="4"/>
      <c r="CEB1305" s="4"/>
      <c r="CEC1305" s="4"/>
      <c r="CED1305" s="4"/>
      <c r="CEE1305" s="4"/>
      <c r="CEF1305" s="4"/>
      <c r="CEG1305" s="4"/>
      <c r="CEH1305" s="4"/>
      <c r="CEI1305" s="4"/>
      <c r="CEJ1305" s="4"/>
      <c r="CEK1305" s="4"/>
      <c r="CEL1305" s="4"/>
      <c r="CEM1305" s="4"/>
      <c r="CEN1305" s="4"/>
      <c r="CEO1305" s="4"/>
      <c r="CEP1305" s="4"/>
      <c r="CEQ1305" s="4"/>
      <c r="CER1305" s="4"/>
      <c r="CES1305" s="4"/>
      <c r="CET1305" s="4"/>
      <c r="CEU1305" s="4"/>
      <c r="CEV1305" s="4"/>
      <c r="CEW1305" s="4"/>
      <c r="CEX1305" s="4"/>
      <c r="CEY1305" s="4"/>
      <c r="CEZ1305" s="4"/>
      <c r="CFA1305" s="4"/>
      <c r="CFB1305" s="4"/>
      <c r="CFC1305" s="4"/>
      <c r="CFD1305" s="4"/>
      <c r="CFE1305" s="4"/>
      <c r="CFF1305" s="4"/>
      <c r="CFG1305" s="4"/>
      <c r="CFH1305" s="4"/>
      <c r="CFI1305" s="4"/>
      <c r="CFJ1305" s="4"/>
      <c r="CFK1305" s="4"/>
      <c r="CFL1305" s="4"/>
      <c r="CFM1305" s="4"/>
      <c r="CFN1305" s="4"/>
      <c r="CFO1305" s="4"/>
      <c r="CFP1305" s="4"/>
      <c r="CFQ1305" s="4"/>
      <c r="CFR1305" s="4"/>
      <c r="CFS1305" s="4"/>
      <c r="CFT1305" s="4"/>
      <c r="CFU1305" s="4"/>
      <c r="CFV1305" s="4"/>
      <c r="CFW1305" s="4"/>
      <c r="CFX1305" s="4"/>
      <c r="CFY1305" s="4"/>
      <c r="CFZ1305" s="4"/>
      <c r="CGA1305" s="4"/>
      <c r="CGB1305" s="4"/>
      <c r="CGC1305" s="4"/>
      <c r="CGD1305" s="4"/>
      <c r="CGE1305" s="4"/>
      <c r="CGF1305" s="4"/>
      <c r="CGG1305" s="4"/>
      <c r="CGH1305" s="4"/>
      <c r="CGI1305" s="4"/>
      <c r="CGJ1305" s="4"/>
      <c r="CGK1305" s="4"/>
      <c r="CGL1305" s="4"/>
      <c r="CGM1305" s="4"/>
      <c r="CGN1305" s="4"/>
      <c r="CGO1305" s="4"/>
      <c r="CGP1305" s="4"/>
      <c r="CGQ1305" s="4"/>
      <c r="CGR1305" s="4"/>
      <c r="CGS1305" s="4"/>
      <c r="CGT1305" s="4"/>
      <c r="CGU1305" s="4"/>
      <c r="CGV1305" s="4"/>
      <c r="CGW1305" s="4"/>
      <c r="CGX1305" s="4"/>
      <c r="CGY1305" s="4"/>
      <c r="CGZ1305" s="4"/>
      <c r="CHA1305" s="4"/>
      <c r="CHB1305" s="4"/>
      <c r="CHC1305" s="4"/>
      <c r="CHD1305" s="4"/>
      <c r="CHE1305" s="4"/>
      <c r="CHF1305" s="4"/>
      <c r="CHG1305" s="4"/>
      <c r="CHH1305" s="4"/>
      <c r="CHI1305" s="4"/>
      <c r="CHJ1305" s="4"/>
      <c r="CHK1305" s="4"/>
      <c r="CHL1305" s="4"/>
      <c r="CHM1305" s="4"/>
      <c r="CHN1305" s="4"/>
      <c r="CHO1305" s="4"/>
      <c r="CHP1305" s="4"/>
      <c r="CHQ1305" s="4"/>
      <c r="CHR1305" s="4"/>
      <c r="CHS1305" s="4"/>
      <c r="CHT1305" s="4"/>
      <c r="CHU1305" s="4"/>
      <c r="CHV1305" s="4"/>
      <c r="CHW1305" s="4"/>
      <c r="CHX1305" s="4"/>
      <c r="CHY1305" s="4"/>
      <c r="CHZ1305" s="4"/>
      <c r="CIA1305" s="4"/>
      <c r="CIB1305" s="4"/>
      <c r="CIC1305" s="4"/>
      <c r="CID1305" s="4"/>
      <c r="CIE1305" s="4"/>
      <c r="CIF1305" s="4"/>
      <c r="CIG1305" s="4"/>
      <c r="CIH1305" s="4"/>
      <c r="CII1305" s="4"/>
      <c r="CIJ1305" s="4"/>
      <c r="CIK1305" s="4"/>
      <c r="CIL1305" s="4"/>
      <c r="CIM1305" s="4"/>
      <c r="CIN1305" s="4"/>
      <c r="CIO1305" s="4"/>
      <c r="CIP1305" s="4"/>
      <c r="CIQ1305" s="4"/>
      <c r="CIR1305" s="4"/>
      <c r="CIS1305" s="4"/>
      <c r="CIT1305" s="4"/>
      <c r="CIU1305" s="4"/>
      <c r="CIV1305" s="4"/>
      <c r="CIW1305" s="4"/>
      <c r="CIX1305" s="4"/>
      <c r="CIY1305" s="4"/>
      <c r="CIZ1305" s="4"/>
      <c r="CJA1305" s="4"/>
      <c r="CJB1305" s="4"/>
      <c r="CJC1305" s="4"/>
      <c r="CJD1305" s="4"/>
      <c r="CJE1305" s="4"/>
      <c r="CJF1305" s="4"/>
      <c r="CJG1305" s="4"/>
      <c r="CJH1305" s="4"/>
      <c r="CJI1305" s="4"/>
      <c r="CJJ1305" s="4"/>
      <c r="CJK1305" s="4"/>
      <c r="CJL1305" s="4"/>
      <c r="CJM1305" s="4"/>
      <c r="CJN1305" s="4"/>
      <c r="CJO1305" s="4"/>
      <c r="CJP1305" s="4"/>
      <c r="CJQ1305" s="4"/>
      <c r="CJR1305" s="4"/>
      <c r="CJS1305" s="4"/>
      <c r="CJT1305" s="4"/>
      <c r="CJU1305" s="4"/>
      <c r="CJV1305" s="4"/>
      <c r="CJW1305" s="4"/>
      <c r="CJX1305" s="4"/>
      <c r="CJY1305" s="4"/>
      <c r="CJZ1305" s="4"/>
      <c r="CKA1305" s="4"/>
      <c r="CKB1305" s="4"/>
      <c r="CKC1305" s="4"/>
      <c r="CKD1305" s="4"/>
      <c r="CKE1305" s="4"/>
      <c r="CKF1305" s="4"/>
      <c r="CKG1305" s="4"/>
      <c r="CKH1305" s="4"/>
      <c r="CKI1305" s="4"/>
      <c r="CKJ1305" s="4"/>
      <c r="CKK1305" s="4"/>
      <c r="CKL1305" s="4"/>
      <c r="CKM1305" s="4"/>
      <c r="CKN1305" s="4"/>
      <c r="CKO1305" s="4"/>
      <c r="CKP1305" s="4"/>
      <c r="CKQ1305" s="4"/>
      <c r="CKR1305" s="4"/>
      <c r="CKS1305" s="4"/>
      <c r="CKT1305" s="4"/>
      <c r="CKU1305" s="4"/>
      <c r="CKV1305" s="4"/>
      <c r="CKW1305" s="4"/>
      <c r="CKX1305" s="4"/>
      <c r="CKY1305" s="4"/>
      <c r="CKZ1305" s="4"/>
      <c r="CLA1305" s="4"/>
      <c r="CLB1305" s="4"/>
      <c r="CLC1305" s="4"/>
      <c r="CLD1305" s="4"/>
      <c r="CLE1305" s="4"/>
      <c r="CLF1305" s="4"/>
      <c r="CLG1305" s="4"/>
      <c r="CLH1305" s="4"/>
      <c r="CLI1305" s="4"/>
      <c r="CLJ1305" s="4"/>
      <c r="CLK1305" s="4"/>
      <c r="CLL1305" s="4"/>
      <c r="CLM1305" s="4"/>
      <c r="CLN1305" s="4"/>
      <c r="CLO1305" s="4"/>
      <c r="CLP1305" s="4"/>
      <c r="CLQ1305" s="4"/>
      <c r="CLR1305" s="4"/>
      <c r="CLS1305" s="4"/>
      <c r="CLT1305" s="4"/>
      <c r="CLU1305" s="4"/>
      <c r="CLV1305" s="4"/>
      <c r="CLW1305" s="4"/>
      <c r="CLX1305" s="4"/>
      <c r="CLY1305" s="4"/>
      <c r="CLZ1305" s="4"/>
      <c r="CMA1305" s="4"/>
      <c r="CMB1305" s="4"/>
      <c r="CMC1305" s="4"/>
      <c r="CMD1305" s="4"/>
      <c r="CME1305" s="4"/>
      <c r="CMF1305" s="4"/>
      <c r="CMG1305" s="4"/>
      <c r="CMH1305" s="4"/>
      <c r="CMI1305" s="4"/>
      <c r="CMJ1305" s="4"/>
      <c r="CMK1305" s="4"/>
      <c r="CML1305" s="4"/>
      <c r="CMM1305" s="4"/>
      <c r="CMN1305" s="4"/>
      <c r="CMO1305" s="4"/>
      <c r="CMP1305" s="4"/>
      <c r="CMQ1305" s="4"/>
      <c r="CMR1305" s="4"/>
      <c r="CMS1305" s="4"/>
      <c r="CMT1305" s="4"/>
      <c r="CMU1305" s="4"/>
      <c r="CMV1305" s="4"/>
      <c r="CMW1305" s="4"/>
      <c r="CMX1305" s="4"/>
      <c r="CMY1305" s="4"/>
      <c r="CMZ1305" s="4"/>
      <c r="CNA1305" s="4"/>
      <c r="CNB1305" s="4"/>
      <c r="CNC1305" s="4"/>
      <c r="CND1305" s="4"/>
      <c r="CNE1305" s="4"/>
      <c r="CNF1305" s="4"/>
      <c r="CNG1305" s="4"/>
      <c r="CNH1305" s="4"/>
      <c r="CNI1305" s="4"/>
      <c r="CNJ1305" s="4"/>
      <c r="CNK1305" s="4"/>
      <c r="CNL1305" s="4"/>
      <c r="CNM1305" s="4"/>
      <c r="CNN1305" s="4"/>
      <c r="CNO1305" s="4"/>
      <c r="CNP1305" s="4"/>
      <c r="CNQ1305" s="4"/>
      <c r="CNR1305" s="4"/>
      <c r="CNS1305" s="4"/>
      <c r="CNT1305" s="4"/>
      <c r="CNU1305" s="4"/>
      <c r="CNV1305" s="4"/>
      <c r="CNW1305" s="4"/>
      <c r="CNX1305" s="4"/>
      <c r="CNY1305" s="4"/>
      <c r="CNZ1305" s="4"/>
      <c r="COA1305" s="4"/>
      <c r="COB1305" s="4"/>
      <c r="COC1305" s="4"/>
      <c r="COD1305" s="4"/>
      <c r="COE1305" s="4"/>
      <c r="COF1305" s="4"/>
      <c r="COG1305" s="4"/>
      <c r="COH1305" s="4"/>
      <c r="COI1305" s="4"/>
      <c r="COJ1305" s="4"/>
      <c r="COK1305" s="4"/>
      <c r="COL1305" s="4"/>
      <c r="COM1305" s="4"/>
      <c r="CON1305" s="4"/>
      <c r="COO1305" s="4"/>
      <c r="COP1305" s="4"/>
      <c r="COQ1305" s="4"/>
      <c r="COR1305" s="4"/>
      <c r="COS1305" s="4"/>
      <c r="COT1305" s="4"/>
      <c r="COU1305" s="4"/>
      <c r="COV1305" s="4"/>
      <c r="COW1305" s="4"/>
      <c r="COX1305" s="4"/>
      <c r="COY1305" s="4"/>
      <c r="COZ1305" s="4"/>
      <c r="CPA1305" s="4"/>
      <c r="CPB1305" s="4"/>
      <c r="CPC1305" s="4"/>
      <c r="CPD1305" s="4"/>
      <c r="CPE1305" s="4"/>
      <c r="CPF1305" s="4"/>
      <c r="CPG1305" s="4"/>
      <c r="CPH1305" s="4"/>
      <c r="CPI1305" s="4"/>
      <c r="CPJ1305" s="4"/>
      <c r="CPK1305" s="4"/>
      <c r="CPL1305" s="4"/>
      <c r="CPM1305" s="4"/>
      <c r="CPN1305" s="4"/>
      <c r="CPO1305" s="4"/>
      <c r="CPP1305" s="4"/>
      <c r="CPQ1305" s="4"/>
      <c r="CPR1305" s="4"/>
      <c r="CPS1305" s="4"/>
      <c r="CPT1305" s="4"/>
      <c r="CPU1305" s="4"/>
      <c r="CPV1305" s="4"/>
      <c r="CPW1305" s="4"/>
      <c r="CPX1305" s="4"/>
      <c r="CPY1305" s="4"/>
      <c r="CPZ1305" s="4"/>
      <c r="CQA1305" s="4"/>
      <c r="CQB1305" s="4"/>
      <c r="CQC1305" s="4"/>
      <c r="CQD1305" s="4"/>
      <c r="CQE1305" s="4"/>
      <c r="CQF1305" s="4"/>
      <c r="CQG1305" s="4"/>
      <c r="CQH1305" s="4"/>
      <c r="CQI1305" s="4"/>
      <c r="CQJ1305" s="4"/>
      <c r="CQK1305" s="4"/>
      <c r="CQL1305" s="4"/>
      <c r="CQM1305" s="4"/>
      <c r="CQN1305" s="4"/>
      <c r="CQO1305" s="4"/>
      <c r="CQP1305" s="4"/>
      <c r="CQQ1305" s="4"/>
      <c r="CQR1305" s="4"/>
      <c r="CQS1305" s="4"/>
      <c r="CQT1305" s="4"/>
      <c r="CQU1305" s="4"/>
      <c r="CQV1305" s="4"/>
      <c r="CQW1305" s="4"/>
      <c r="CQX1305" s="4"/>
      <c r="CQY1305" s="4"/>
      <c r="CQZ1305" s="4"/>
      <c r="CRA1305" s="4"/>
      <c r="CRB1305" s="4"/>
      <c r="CRC1305" s="4"/>
      <c r="CRD1305" s="4"/>
      <c r="CRE1305" s="4"/>
      <c r="CRF1305" s="4"/>
      <c r="CRG1305" s="4"/>
      <c r="CRH1305" s="4"/>
      <c r="CRI1305" s="4"/>
      <c r="CRJ1305" s="4"/>
      <c r="CRK1305" s="4"/>
      <c r="CRL1305" s="4"/>
      <c r="CRM1305" s="4"/>
      <c r="CRN1305" s="4"/>
      <c r="CRO1305" s="4"/>
      <c r="CRP1305" s="4"/>
      <c r="CRQ1305" s="4"/>
      <c r="CRR1305" s="4"/>
      <c r="CRS1305" s="4"/>
      <c r="CRT1305" s="4"/>
      <c r="CRU1305" s="4"/>
      <c r="CRV1305" s="4"/>
      <c r="CRW1305" s="4"/>
      <c r="CRX1305" s="4"/>
      <c r="CRY1305" s="4"/>
      <c r="CRZ1305" s="4"/>
      <c r="CSA1305" s="4"/>
      <c r="CSB1305" s="4"/>
      <c r="CSC1305" s="4"/>
      <c r="CSD1305" s="4"/>
      <c r="CSE1305" s="4"/>
      <c r="CSF1305" s="4"/>
      <c r="CSG1305" s="4"/>
      <c r="CSH1305" s="4"/>
      <c r="CSI1305" s="4"/>
      <c r="CSJ1305" s="4"/>
      <c r="CSK1305" s="4"/>
      <c r="CSL1305" s="4"/>
      <c r="CSM1305" s="4"/>
      <c r="CSN1305" s="4"/>
      <c r="CSO1305" s="4"/>
      <c r="CSP1305" s="4"/>
      <c r="CSQ1305" s="4"/>
      <c r="CSR1305" s="4"/>
      <c r="CSS1305" s="4"/>
      <c r="CST1305" s="4"/>
      <c r="CSU1305" s="4"/>
      <c r="CSV1305" s="4"/>
      <c r="CSW1305" s="4"/>
      <c r="CSX1305" s="4"/>
      <c r="CSY1305" s="4"/>
      <c r="CSZ1305" s="4"/>
      <c r="CTA1305" s="4"/>
      <c r="CTB1305" s="4"/>
      <c r="CTC1305" s="4"/>
      <c r="CTD1305" s="4"/>
      <c r="CTE1305" s="4"/>
      <c r="CTF1305" s="4"/>
      <c r="CTG1305" s="4"/>
      <c r="CTH1305" s="4"/>
      <c r="CTI1305" s="4"/>
      <c r="CTJ1305" s="4"/>
      <c r="CTK1305" s="4"/>
      <c r="CTL1305" s="4"/>
      <c r="CTM1305" s="4"/>
      <c r="CTN1305" s="4"/>
      <c r="CTO1305" s="4"/>
      <c r="CTP1305" s="4"/>
      <c r="CTQ1305" s="4"/>
      <c r="CTR1305" s="4"/>
      <c r="CTS1305" s="4"/>
      <c r="CTT1305" s="4"/>
      <c r="CTU1305" s="4"/>
      <c r="CTV1305" s="4"/>
      <c r="CTW1305" s="4"/>
      <c r="CTX1305" s="4"/>
      <c r="CTY1305" s="4"/>
      <c r="CTZ1305" s="4"/>
      <c r="CUA1305" s="4"/>
      <c r="CUB1305" s="4"/>
      <c r="CUC1305" s="4"/>
      <c r="CUD1305" s="4"/>
      <c r="CUE1305" s="4"/>
      <c r="CUF1305" s="4"/>
      <c r="CUG1305" s="4"/>
      <c r="CUH1305" s="4"/>
      <c r="CUI1305" s="4"/>
      <c r="CUJ1305" s="4"/>
      <c r="CUK1305" s="4"/>
      <c r="CUL1305" s="4"/>
      <c r="CUM1305" s="4"/>
      <c r="CUN1305" s="4"/>
      <c r="CUO1305" s="4"/>
      <c r="CUP1305" s="4"/>
      <c r="CUQ1305" s="4"/>
      <c r="CUR1305" s="4"/>
      <c r="CUS1305" s="4"/>
      <c r="CUT1305" s="4"/>
      <c r="CUU1305" s="4"/>
      <c r="CUV1305" s="4"/>
      <c r="CUW1305" s="4"/>
      <c r="CUX1305" s="4"/>
      <c r="CUY1305" s="4"/>
      <c r="CUZ1305" s="4"/>
      <c r="CVA1305" s="4"/>
      <c r="CVB1305" s="4"/>
      <c r="CVC1305" s="4"/>
      <c r="CVD1305" s="4"/>
      <c r="CVE1305" s="4"/>
      <c r="CVF1305" s="4"/>
      <c r="CVG1305" s="4"/>
      <c r="CVH1305" s="4"/>
      <c r="CVI1305" s="4"/>
      <c r="CVJ1305" s="4"/>
      <c r="CVK1305" s="4"/>
      <c r="CVL1305" s="4"/>
      <c r="CVM1305" s="4"/>
      <c r="CVN1305" s="4"/>
      <c r="CVO1305" s="4"/>
      <c r="CVP1305" s="4"/>
      <c r="CVQ1305" s="4"/>
      <c r="CVR1305" s="4"/>
      <c r="CVS1305" s="4"/>
      <c r="CVT1305" s="4"/>
      <c r="CVU1305" s="4"/>
      <c r="CVV1305" s="4"/>
      <c r="CVW1305" s="4"/>
      <c r="CVX1305" s="4"/>
      <c r="CVY1305" s="4"/>
      <c r="CVZ1305" s="4"/>
      <c r="CWA1305" s="4"/>
      <c r="CWB1305" s="4"/>
      <c r="CWC1305" s="4"/>
      <c r="CWD1305" s="4"/>
      <c r="CWE1305" s="4"/>
      <c r="CWF1305" s="4"/>
      <c r="CWG1305" s="4"/>
      <c r="CWH1305" s="4"/>
      <c r="CWI1305" s="4"/>
      <c r="CWJ1305" s="4"/>
      <c r="CWK1305" s="4"/>
      <c r="CWL1305" s="4"/>
      <c r="CWM1305" s="4"/>
      <c r="CWN1305" s="4"/>
      <c r="CWO1305" s="4"/>
      <c r="CWP1305" s="4"/>
      <c r="CWQ1305" s="4"/>
      <c r="CWR1305" s="4"/>
      <c r="CWS1305" s="4"/>
      <c r="CWT1305" s="4"/>
      <c r="CWU1305" s="4"/>
      <c r="CWV1305" s="4"/>
      <c r="CWW1305" s="4"/>
      <c r="CWX1305" s="4"/>
      <c r="CWY1305" s="4"/>
      <c r="CWZ1305" s="4"/>
      <c r="CXA1305" s="4"/>
      <c r="CXB1305" s="4"/>
      <c r="CXC1305" s="4"/>
      <c r="CXD1305" s="4"/>
      <c r="CXE1305" s="4"/>
      <c r="CXF1305" s="4"/>
      <c r="CXG1305" s="4"/>
      <c r="CXH1305" s="4"/>
      <c r="CXI1305" s="4"/>
      <c r="CXJ1305" s="4"/>
      <c r="CXK1305" s="4"/>
      <c r="CXL1305" s="4"/>
      <c r="CXM1305" s="4"/>
      <c r="CXN1305" s="4"/>
      <c r="CXO1305" s="4"/>
      <c r="CXP1305" s="4"/>
      <c r="CXQ1305" s="4"/>
      <c r="CXR1305" s="4"/>
      <c r="CXS1305" s="4"/>
      <c r="CXT1305" s="4"/>
      <c r="CXU1305" s="4"/>
      <c r="CXV1305" s="4"/>
      <c r="CXW1305" s="4"/>
      <c r="CXX1305" s="4"/>
      <c r="CXY1305" s="4"/>
      <c r="CXZ1305" s="4"/>
      <c r="CYA1305" s="4"/>
      <c r="CYB1305" s="4"/>
      <c r="CYC1305" s="4"/>
      <c r="CYD1305" s="4"/>
      <c r="CYE1305" s="4"/>
      <c r="CYF1305" s="4"/>
      <c r="CYG1305" s="4"/>
      <c r="CYH1305" s="4"/>
      <c r="CYI1305" s="4"/>
      <c r="CYJ1305" s="4"/>
      <c r="CYK1305" s="4"/>
      <c r="CYL1305" s="4"/>
      <c r="CYM1305" s="4"/>
      <c r="CYN1305" s="4"/>
      <c r="CYO1305" s="4"/>
      <c r="CYP1305" s="4"/>
      <c r="CYQ1305" s="4"/>
      <c r="CYR1305" s="4"/>
      <c r="CYS1305" s="4"/>
      <c r="CYT1305" s="4"/>
      <c r="CYU1305" s="4"/>
      <c r="CYV1305" s="4"/>
      <c r="CYW1305" s="4"/>
      <c r="CYX1305" s="4"/>
      <c r="CYY1305" s="4"/>
      <c r="CYZ1305" s="4"/>
      <c r="CZA1305" s="4"/>
      <c r="CZB1305" s="4"/>
      <c r="CZC1305" s="4"/>
      <c r="CZD1305" s="4"/>
      <c r="CZE1305" s="4"/>
      <c r="CZF1305" s="4"/>
      <c r="CZG1305" s="4"/>
      <c r="CZH1305" s="4"/>
      <c r="CZI1305" s="4"/>
      <c r="CZJ1305" s="4"/>
      <c r="CZK1305" s="4"/>
      <c r="CZL1305" s="4"/>
      <c r="CZM1305" s="4"/>
      <c r="CZN1305" s="4"/>
      <c r="CZO1305" s="4"/>
      <c r="CZP1305" s="4"/>
    </row>
    <row r="1306" spans="1:2720" ht="15.75" hidden="1" customHeight="1" x14ac:dyDescent="0.25">
      <c r="A1306" s="875">
        <v>1310</v>
      </c>
      <c r="B1306" s="2017"/>
      <c r="C1306" s="193" t="s">
        <v>9588</v>
      </c>
      <c r="D1306" s="193" t="s">
        <v>22</v>
      </c>
      <c r="E1306" s="193" t="s">
        <v>4126</v>
      </c>
      <c r="F1306" s="193">
        <v>626065</v>
      </c>
      <c r="G1306" s="193">
        <v>31</v>
      </c>
      <c r="H1306" s="193" t="s">
        <v>2634</v>
      </c>
      <c r="I1306" s="193" t="s">
        <v>2634</v>
      </c>
      <c r="J1306" s="193" t="s">
        <v>2633</v>
      </c>
      <c r="K1306" s="193">
        <v>500970022</v>
      </c>
      <c r="L1306" s="193">
        <v>101</v>
      </c>
      <c r="M1306" s="193">
        <v>150</v>
      </c>
      <c r="N1306" s="194">
        <f t="shared" si="284"/>
        <v>44.888888888888886</v>
      </c>
      <c r="O1306" s="195">
        <v>2</v>
      </c>
      <c r="P1306" s="196">
        <f t="shared" si="295"/>
        <v>56.25</v>
      </c>
      <c r="Q1306" s="196">
        <f t="shared" si="296"/>
        <v>44.75</v>
      </c>
      <c r="R1306" s="197"/>
      <c r="S1306" s="198">
        <v>41904</v>
      </c>
      <c r="T1306" s="197" t="s">
        <v>253</v>
      </c>
      <c r="U1306" s="197" t="s">
        <v>2490</v>
      </c>
      <c r="V1306" s="197" t="s">
        <v>9589</v>
      </c>
      <c r="W1306" s="197"/>
      <c r="X1306" s="197" t="s">
        <v>2634</v>
      </c>
      <c r="Y1306" s="197"/>
      <c r="Z1306" s="197" t="s">
        <v>2634</v>
      </c>
      <c r="AA1306" s="197"/>
      <c r="AB1306" s="197" t="s">
        <v>2633</v>
      </c>
      <c r="AC1306" s="197"/>
      <c r="AD1306" s="197" t="s">
        <v>2634</v>
      </c>
      <c r="AE1306" s="197"/>
      <c r="AF1306" s="197" t="s">
        <v>2633</v>
      </c>
      <c r="AG1306" s="197"/>
      <c r="AH1306" s="197" t="s">
        <v>2634</v>
      </c>
      <c r="AI1306" s="197"/>
      <c r="AJ1306" s="197" t="s">
        <v>2634</v>
      </c>
      <c r="AK1306" s="197"/>
      <c r="AL1306" s="197" t="s">
        <v>2634</v>
      </c>
      <c r="AM1306" s="197"/>
      <c r="AN1306" s="197" t="s">
        <v>2634</v>
      </c>
      <c r="AO1306" s="197"/>
      <c r="AP1306" s="197"/>
      <c r="AQ1306" s="197" t="s">
        <v>2637</v>
      </c>
      <c r="AR1306" s="197"/>
      <c r="AS1306" s="197"/>
      <c r="AT1306" s="197"/>
      <c r="AU1306" s="197"/>
      <c r="AV1306" s="197"/>
      <c r="AW1306" s="197" t="s">
        <v>2634</v>
      </c>
      <c r="AX1306" s="197"/>
      <c r="AY1306" s="197" t="s">
        <v>2634</v>
      </c>
      <c r="AZ1306" s="197"/>
      <c r="BA1306" s="197" t="s">
        <v>3970</v>
      </c>
      <c r="BB1306" s="197"/>
      <c r="BC1306" s="197" t="s">
        <v>2634</v>
      </c>
      <c r="BD1306" s="197"/>
      <c r="BE1306" s="197" t="s">
        <v>2634</v>
      </c>
      <c r="BF1306" s="197"/>
      <c r="BG1306" s="197" t="s">
        <v>2634</v>
      </c>
      <c r="BH1306" s="197"/>
      <c r="BI1306" s="197"/>
      <c r="BJ1306" s="197" t="s">
        <v>5404</v>
      </c>
      <c r="BK1306" s="197" t="s">
        <v>9840</v>
      </c>
      <c r="BL1306" s="197">
        <v>92.5</v>
      </c>
      <c r="BM1306" s="199">
        <f t="shared" si="287"/>
        <v>18.994413407821227</v>
      </c>
      <c r="BN1306" s="197" t="s">
        <v>10057</v>
      </c>
      <c r="BO1306" s="197">
        <v>81</v>
      </c>
      <c r="BP1306" s="196">
        <f t="shared" si="294"/>
        <v>44.692737430167597</v>
      </c>
      <c r="BQ1306" s="197" t="s">
        <v>957</v>
      </c>
      <c r="BR1306" s="197">
        <v>73</v>
      </c>
      <c r="BS1306" s="196">
        <f t="shared" si="288"/>
        <v>62.569832402234638</v>
      </c>
      <c r="BT1306" s="197"/>
      <c r="BU1306" s="197"/>
      <c r="BV1306" s="199">
        <f t="shared" si="291"/>
        <v>225.69832402234638</v>
      </c>
      <c r="BW1306" s="197"/>
      <c r="BX1306" s="197"/>
      <c r="BY1306" s="196">
        <f t="shared" si="292"/>
        <v>225.69832402234638</v>
      </c>
      <c r="BZ1306" s="197"/>
      <c r="CA1306" s="197"/>
      <c r="CB1306" s="196">
        <f t="shared" si="289"/>
        <v>225.69832402234638</v>
      </c>
      <c r="CC1306" s="197"/>
      <c r="CD1306" s="197"/>
      <c r="CE1306" s="196">
        <f t="shared" si="285"/>
        <v>225.69832402234638</v>
      </c>
      <c r="CF1306" s="197"/>
      <c r="CG1306" s="197"/>
      <c r="CH1306" s="196">
        <f t="shared" si="290"/>
        <v>225.69832402234638</v>
      </c>
      <c r="CI1306" s="197"/>
      <c r="CJ1306" s="197"/>
      <c r="CK1306" s="196">
        <f t="shared" si="293"/>
        <v>225.69832402234638</v>
      </c>
      <c r="CL1306" s="197">
        <v>73</v>
      </c>
      <c r="CM1306" s="196">
        <f t="shared" si="297"/>
        <v>62.569832402234638</v>
      </c>
      <c r="CN1306" s="197">
        <v>75</v>
      </c>
      <c r="CO1306" s="197"/>
      <c r="CP1306" s="197"/>
      <c r="CQ1306" s="200"/>
      <c r="CR1306" s="200"/>
      <c r="CS1306" s="201"/>
      <c r="CT1306" s="202"/>
      <c r="CU1306" s="202"/>
      <c r="CV1306" s="202"/>
      <c r="CW1306" s="202"/>
      <c r="CX1306" s="203">
        <f t="shared" si="286"/>
        <v>0</v>
      </c>
      <c r="CY1306" s="895"/>
      <c r="CZ1306" s="895" t="s">
        <v>2633</v>
      </c>
      <c r="DA1306" s="895" t="s">
        <v>3975</v>
      </c>
      <c r="DB1306" s="894" t="s">
        <v>2643</v>
      </c>
      <c r="DC1306" s="894"/>
      <c r="DD1306" s="894"/>
      <c r="DE1306" s="894"/>
      <c r="DF1306" s="894"/>
      <c r="DG1306" s="894" t="s">
        <v>2654</v>
      </c>
      <c r="DH1306" s="894"/>
      <c r="DI1306" s="894"/>
      <c r="DJ1306" s="894" t="s">
        <v>2659</v>
      </c>
      <c r="DK1306" s="894"/>
      <c r="DL1306" s="894" t="s">
        <v>2659</v>
      </c>
      <c r="DM1306" s="894" t="s">
        <v>2663</v>
      </c>
      <c r="DN1306" s="98" t="s">
        <v>4001</v>
      </c>
      <c r="DO1306" s="98"/>
      <c r="DP1306" s="98"/>
      <c r="DQ1306" s="98"/>
      <c r="DR1306" s="98"/>
      <c r="DS1306" s="98" t="s">
        <v>2634</v>
      </c>
      <c r="DT1306" s="98"/>
      <c r="DU1306" s="894" t="s">
        <v>2634</v>
      </c>
      <c r="DV1306" s="894" t="s">
        <v>2633</v>
      </c>
      <c r="DW1306" s="894"/>
      <c r="DX1306" s="834" t="s">
        <v>94</v>
      </c>
      <c r="DY1306" s="10"/>
      <c r="DZ1306" s="835" t="s">
        <v>101</v>
      </c>
      <c r="EA1306" s="98">
        <v>3</v>
      </c>
      <c r="EB1306" s="119"/>
      <c r="EC1306" s="835" t="s">
        <v>2194</v>
      </c>
      <c r="ED1306" s="10"/>
      <c r="EE1306" s="10"/>
      <c r="EF1306" s="4"/>
      <c r="EG1306" s="4"/>
      <c r="EH1306" s="4"/>
      <c r="EI1306" s="4"/>
      <c r="EJ1306" s="4"/>
      <c r="EK1306" s="4"/>
      <c r="EL1306" s="4"/>
      <c r="EM1306" s="4"/>
      <c r="EN1306" s="4"/>
      <c r="EO1306" s="4"/>
      <c r="EP1306" s="4"/>
      <c r="EQ1306" s="4"/>
      <c r="ER1306" s="4"/>
      <c r="ES1306" s="4"/>
      <c r="ET1306" s="4"/>
      <c r="EU1306" s="4"/>
      <c r="EV1306" s="4"/>
      <c r="EW1306" s="4"/>
      <c r="EX1306" s="4"/>
      <c r="EY1306" s="4"/>
      <c r="EZ1306" s="4"/>
      <c r="FA1306" s="4"/>
      <c r="FB1306" s="4"/>
      <c r="FC1306" s="4"/>
      <c r="FD1306" s="4"/>
      <c r="FE1306" s="4"/>
      <c r="FF1306" s="4"/>
      <c r="FG1306" s="4"/>
      <c r="FH1306" s="4"/>
      <c r="FI1306" s="4"/>
      <c r="FJ1306" s="4"/>
      <c r="FK1306" s="4"/>
      <c r="FL1306" s="4"/>
      <c r="FM1306" s="4"/>
      <c r="FN1306" s="4"/>
      <c r="FO1306" s="4"/>
      <c r="FP1306" s="4"/>
      <c r="FQ1306" s="4"/>
      <c r="FR1306" s="4"/>
      <c r="FS1306" s="4"/>
      <c r="FT1306" s="4"/>
      <c r="FU1306" s="4"/>
      <c r="FV1306" s="4"/>
      <c r="FW1306" s="4"/>
      <c r="FX1306" s="4"/>
      <c r="FY1306" s="4"/>
      <c r="FZ1306" s="4"/>
      <c r="GA1306" s="4"/>
      <c r="GB1306" s="4"/>
      <c r="GC1306" s="4"/>
      <c r="GD1306" s="4"/>
      <c r="GE1306" s="4"/>
      <c r="GF1306" s="4"/>
      <c r="GG1306" s="4"/>
      <c r="GH1306" s="4"/>
      <c r="GI1306" s="4"/>
      <c r="GJ1306" s="4"/>
      <c r="GK1306" s="4"/>
      <c r="GL1306" s="4"/>
      <c r="GM1306" s="4"/>
      <c r="GN1306" s="4"/>
      <c r="GO1306" s="4"/>
      <c r="GP1306" s="4"/>
      <c r="GQ1306" s="4"/>
      <c r="GR1306" s="4"/>
      <c r="GS1306" s="4"/>
      <c r="GT1306" s="4"/>
      <c r="GU1306" s="4"/>
      <c r="GV1306" s="4"/>
      <c r="GW1306" s="4"/>
      <c r="GX1306" s="4"/>
      <c r="GY1306" s="4"/>
      <c r="GZ1306" s="4"/>
      <c r="HA1306" s="4"/>
      <c r="HB1306" s="4"/>
      <c r="HC1306" s="4"/>
      <c r="HD1306" s="4"/>
      <c r="HE1306" s="4"/>
      <c r="HF1306" s="4"/>
      <c r="HG1306" s="4"/>
      <c r="HH1306" s="4"/>
      <c r="HI1306" s="4"/>
      <c r="HJ1306" s="4"/>
      <c r="HK1306" s="4"/>
      <c r="HL1306" s="4"/>
      <c r="HM1306" s="4"/>
      <c r="HN1306" s="4"/>
      <c r="HO1306" s="4"/>
      <c r="HP1306" s="4"/>
      <c r="HQ1306" s="4"/>
      <c r="HR1306" s="4"/>
      <c r="HS1306" s="4"/>
      <c r="HT1306" s="4"/>
      <c r="HU1306" s="4"/>
      <c r="HV1306" s="4"/>
      <c r="HW1306" s="4"/>
      <c r="HX1306" s="4"/>
      <c r="HY1306" s="4"/>
      <c r="HZ1306" s="4"/>
      <c r="IA1306" s="4"/>
      <c r="IB1306" s="4"/>
      <c r="IC1306" s="4"/>
      <c r="ID1306" s="4"/>
      <c r="IE1306" s="4"/>
      <c r="IF1306" s="4"/>
      <c r="IG1306" s="4"/>
      <c r="IH1306" s="4"/>
      <c r="II1306" s="4"/>
      <c r="IJ1306" s="4"/>
      <c r="IK1306" s="4"/>
      <c r="IL1306" s="4"/>
      <c r="IM1306" s="4"/>
      <c r="IN1306" s="4"/>
      <c r="IO1306" s="4"/>
      <c r="IP1306" s="4"/>
      <c r="IQ1306" s="4"/>
      <c r="IR1306" s="4"/>
      <c r="IS1306" s="4"/>
      <c r="IT1306" s="4"/>
      <c r="IU1306" s="4"/>
      <c r="IV1306" s="4"/>
      <c r="IW1306" s="4"/>
      <c r="IX1306" s="4"/>
      <c r="IY1306" s="4"/>
      <c r="IZ1306" s="4"/>
      <c r="JA1306" s="4"/>
      <c r="JB1306" s="4"/>
      <c r="JC1306" s="4"/>
      <c r="JD1306" s="4"/>
      <c r="JE1306" s="4"/>
      <c r="JF1306" s="4"/>
      <c r="JG1306" s="4"/>
      <c r="JH1306" s="4"/>
      <c r="JI1306" s="4"/>
      <c r="JJ1306" s="4"/>
      <c r="JK1306" s="4"/>
      <c r="JL1306" s="4"/>
      <c r="JM1306" s="4"/>
      <c r="JN1306" s="4"/>
      <c r="JO1306" s="4"/>
      <c r="JP1306" s="4"/>
      <c r="JQ1306" s="4"/>
      <c r="JR1306" s="4"/>
      <c r="JS1306" s="4"/>
      <c r="JT1306" s="4"/>
      <c r="JU1306" s="4"/>
      <c r="JV1306" s="4"/>
      <c r="JW1306" s="4"/>
      <c r="JX1306" s="4"/>
      <c r="JY1306" s="4"/>
      <c r="JZ1306" s="4"/>
      <c r="KA1306" s="4"/>
      <c r="KB1306" s="4"/>
      <c r="KC1306" s="4"/>
      <c r="KD1306" s="4"/>
      <c r="KE1306" s="4"/>
      <c r="KF1306" s="4"/>
      <c r="KG1306" s="4"/>
      <c r="KH1306" s="4"/>
      <c r="KI1306" s="4"/>
      <c r="KJ1306" s="4"/>
      <c r="KK1306" s="4"/>
      <c r="KL1306" s="4"/>
      <c r="KM1306" s="4"/>
      <c r="KN1306" s="4"/>
      <c r="KO1306" s="4"/>
      <c r="KP1306" s="4"/>
      <c r="KQ1306" s="4"/>
      <c r="KR1306" s="4"/>
      <c r="KS1306" s="4"/>
      <c r="KT1306" s="4"/>
      <c r="KU1306" s="4"/>
      <c r="KV1306" s="4"/>
      <c r="KW1306" s="4"/>
      <c r="KX1306" s="4"/>
      <c r="KY1306" s="4"/>
      <c r="KZ1306" s="4"/>
      <c r="LA1306" s="4"/>
      <c r="LB1306" s="4"/>
      <c r="LC1306" s="4"/>
      <c r="LD1306" s="4"/>
      <c r="LE1306" s="4"/>
      <c r="LF1306" s="4"/>
      <c r="LG1306" s="4"/>
      <c r="LH1306" s="4"/>
      <c r="LI1306" s="4"/>
      <c r="LJ1306" s="4"/>
      <c r="LK1306" s="4"/>
      <c r="LL1306" s="4"/>
      <c r="LM1306" s="4"/>
      <c r="LN1306" s="4"/>
      <c r="LO1306" s="4"/>
      <c r="LP1306" s="4"/>
      <c r="LQ1306" s="4"/>
      <c r="LR1306" s="4"/>
      <c r="LS1306" s="4"/>
      <c r="LT1306" s="4"/>
      <c r="LU1306" s="4"/>
      <c r="LV1306" s="4"/>
      <c r="LW1306" s="4"/>
      <c r="LX1306" s="4"/>
      <c r="LY1306" s="4"/>
      <c r="LZ1306" s="4"/>
      <c r="MA1306" s="4"/>
      <c r="MB1306" s="4"/>
      <c r="MC1306" s="4"/>
      <c r="MD1306" s="4"/>
      <c r="ME1306" s="4"/>
      <c r="MF1306" s="4"/>
      <c r="MG1306" s="4"/>
      <c r="MH1306" s="4"/>
      <c r="MI1306" s="4"/>
      <c r="MJ1306" s="4"/>
      <c r="MK1306" s="4"/>
      <c r="ML1306" s="4"/>
      <c r="MM1306" s="4"/>
      <c r="MN1306" s="4"/>
      <c r="MO1306" s="4"/>
      <c r="MP1306" s="4"/>
      <c r="MQ1306" s="4"/>
      <c r="MR1306" s="4"/>
      <c r="MS1306" s="4"/>
      <c r="MT1306" s="4"/>
      <c r="MU1306" s="4"/>
      <c r="MV1306" s="4"/>
      <c r="MW1306" s="4"/>
      <c r="MX1306" s="4"/>
      <c r="MY1306" s="4"/>
      <c r="MZ1306" s="4"/>
      <c r="NA1306" s="4"/>
      <c r="NB1306" s="4"/>
      <c r="NC1306" s="4"/>
      <c r="ND1306" s="4"/>
      <c r="NE1306" s="4"/>
      <c r="NF1306" s="4"/>
      <c r="NG1306" s="4"/>
      <c r="NH1306" s="4"/>
      <c r="NI1306" s="4"/>
      <c r="NJ1306" s="4"/>
      <c r="NK1306" s="4"/>
      <c r="NL1306" s="4"/>
      <c r="NM1306" s="4"/>
      <c r="NN1306" s="4"/>
      <c r="NO1306" s="4"/>
      <c r="NP1306" s="4"/>
      <c r="NQ1306" s="4"/>
      <c r="NR1306" s="4"/>
      <c r="NS1306" s="4"/>
      <c r="NT1306" s="4"/>
      <c r="NU1306" s="4"/>
      <c r="NV1306" s="4"/>
      <c r="NW1306" s="4"/>
      <c r="NX1306" s="4"/>
      <c r="NY1306" s="4"/>
      <c r="NZ1306" s="4"/>
      <c r="OA1306" s="4"/>
      <c r="OB1306" s="4"/>
      <c r="OC1306" s="4"/>
      <c r="OD1306" s="4"/>
      <c r="OE1306" s="4"/>
      <c r="OF1306" s="4"/>
      <c r="OG1306" s="4"/>
      <c r="OH1306" s="4"/>
      <c r="OI1306" s="4"/>
      <c r="OJ1306" s="4"/>
      <c r="OK1306" s="4"/>
      <c r="OL1306" s="4"/>
      <c r="OM1306" s="4"/>
      <c r="ON1306" s="4"/>
      <c r="OO1306" s="4"/>
      <c r="OP1306" s="4"/>
      <c r="OQ1306" s="4"/>
      <c r="OR1306" s="4"/>
      <c r="OS1306" s="4"/>
      <c r="OT1306" s="4"/>
      <c r="OU1306" s="4"/>
      <c r="OV1306" s="4"/>
      <c r="OW1306" s="4"/>
      <c r="OX1306" s="4"/>
      <c r="OY1306" s="4"/>
      <c r="OZ1306" s="4"/>
      <c r="PA1306" s="4"/>
      <c r="PB1306" s="4"/>
      <c r="PC1306" s="4"/>
      <c r="PD1306" s="4"/>
      <c r="PE1306" s="4"/>
      <c r="PF1306" s="4"/>
      <c r="PG1306" s="4"/>
      <c r="PH1306" s="4"/>
      <c r="PI1306" s="4"/>
      <c r="PJ1306" s="4"/>
      <c r="PK1306" s="4"/>
      <c r="PL1306" s="4"/>
      <c r="PM1306" s="4"/>
      <c r="PN1306" s="4"/>
      <c r="PO1306" s="4"/>
      <c r="PP1306" s="4"/>
      <c r="PQ1306" s="4"/>
      <c r="PR1306" s="4"/>
      <c r="PS1306" s="4"/>
      <c r="PT1306" s="4"/>
      <c r="PU1306" s="4"/>
      <c r="PV1306" s="4"/>
      <c r="PW1306" s="4"/>
      <c r="PX1306" s="4"/>
      <c r="PY1306" s="4"/>
      <c r="PZ1306" s="4"/>
      <c r="QA1306" s="4"/>
      <c r="QB1306" s="4"/>
      <c r="QC1306" s="4"/>
      <c r="QD1306" s="4"/>
      <c r="QE1306" s="4"/>
      <c r="QF1306" s="4"/>
      <c r="QG1306" s="4"/>
      <c r="QH1306" s="4"/>
      <c r="QI1306" s="4"/>
      <c r="QJ1306" s="4"/>
      <c r="QK1306" s="4"/>
      <c r="QL1306" s="4"/>
      <c r="QM1306" s="4"/>
      <c r="QN1306" s="4"/>
      <c r="QO1306" s="4"/>
      <c r="QP1306" s="4"/>
      <c r="QQ1306" s="4"/>
      <c r="QR1306" s="4"/>
      <c r="QS1306" s="4"/>
      <c r="QT1306" s="4"/>
      <c r="QU1306" s="4"/>
      <c r="QV1306" s="4"/>
      <c r="QW1306" s="4"/>
      <c r="QX1306" s="4"/>
      <c r="QY1306" s="4"/>
      <c r="QZ1306" s="4"/>
      <c r="RA1306" s="4"/>
      <c r="RB1306" s="4"/>
      <c r="RC1306" s="4"/>
      <c r="RD1306" s="4"/>
      <c r="RE1306" s="4"/>
      <c r="RF1306" s="4"/>
      <c r="RG1306" s="4"/>
      <c r="RH1306" s="4"/>
      <c r="RI1306" s="4"/>
      <c r="RJ1306" s="4"/>
      <c r="RK1306" s="4"/>
      <c r="RL1306" s="4"/>
      <c r="RM1306" s="4"/>
      <c r="RN1306" s="4"/>
      <c r="RO1306" s="4"/>
      <c r="RP1306" s="4"/>
      <c r="RQ1306" s="4"/>
      <c r="RR1306" s="4"/>
      <c r="RS1306" s="4"/>
      <c r="RT1306" s="4"/>
      <c r="RU1306" s="4"/>
      <c r="RV1306" s="4"/>
      <c r="RW1306" s="4"/>
      <c r="RX1306" s="4"/>
      <c r="RY1306" s="4"/>
      <c r="RZ1306" s="4"/>
      <c r="SA1306" s="4"/>
      <c r="SB1306" s="4"/>
      <c r="SC1306" s="4"/>
      <c r="SD1306" s="4"/>
      <c r="SE1306" s="4"/>
      <c r="SF1306" s="4"/>
      <c r="SG1306" s="4"/>
      <c r="SH1306" s="4"/>
      <c r="SI1306" s="4"/>
      <c r="SJ1306" s="4"/>
      <c r="SK1306" s="4"/>
      <c r="SL1306" s="4"/>
      <c r="SM1306" s="4"/>
      <c r="SN1306" s="4"/>
      <c r="SO1306" s="4"/>
      <c r="SP1306" s="4"/>
      <c r="SQ1306" s="4"/>
      <c r="SR1306" s="4"/>
      <c r="SS1306" s="4"/>
      <c r="ST1306" s="4"/>
      <c r="SU1306" s="4"/>
      <c r="SV1306" s="4"/>
      <c r="SW1306" s="4"/>
      <c r="SX1306" s="4"/>
      <c r="SY1306" s="4"/>
      <c r="SZ1306" s="4"/>
      <c r="TA1306" s="4"/>
      <c r="TB1306" s="4"/>
      <c r="TC1306" s="4"/>
      <c r="TD1306" s="4"/>
      <c r="TE1306" s="4"/>
      <c r="TF1306" s="4"/>
      <c r="TG1306" s="4"/>
      <c r="TH1306" s="4"/>
      <c r="TI1306" s="4"/>
      <c r="TJ1306" s="4"/>
      <c r="TK1306" s="4"/>
      <c r="TL1306" s="4"/>
      <c r="TM1306" s="4"/>
      <c r="TN1306" s="4"/>
      <c r="TO1306" s="4"/>
      <c r="TP1306" s="4"/>
      <c r="TQ1306" s="4"/>
      <c r="TR1306" s="4"/>
      <c r="TS1306" s="4"/>
      <c r="TT1306" s="4"/>
      <c r="TU1306" s="4"/>
      <c r="TV1306" s="4"/>
      <c r="TW1306" s="4"/>
      <c r="TX1306" s="4"/>
      <c r="TY1306" s="4"/>
      <c r="TZ1306" s="4"/>
      <c r="UA1306" s="4"/>
      <c r="UB1306" s="4"/>
      <c r="UC1306" s="4"/>
      <c r="UD1306" s="4"/>
      <c r="UE1306" s="4"/>
      <c r="UF1306" s="4"/>
      <c r="UG1306" s="4"/>
      <c r="UH1306" s="4"/>
      <c r="UI1306" s="4"/>
      <c r="UJ1306" s="4"/>
      <c r="UK1306" s="4"/>
      <c r="UL1306" s="4"/>
      <c r="UM1306" s="4"/>
      <c r="UN1306" s="4"/>
      <c r="UO1306" s="4"/>
      <c r="UP1306" s="4"/>
      <c r="UQ1306" s="4"/>
      <c r="UR1306" s="4"/>
      <c r="US1306" s="4"/>
      <c r="UT1306" s="4"/>
      <c r="UU1306" s="4"/>
      <c r="UV1306" s="4"/>
      <c r="UW1306" s="4"/>
      <c r="UX1306" s="4"/>
      <c r="UY1306" s="4"/>
      <c r="UZ1306" s="4"/>
      <c r="VA1306" s="4"/>
      <c r="VB1306" s="4"/>
      <c r="VC1306" s="4"/>
      <c r="VD1306" s="4"/>
      <c r="VE1306" s="4"/>
      <c r="VF1306" s="4"/>
      <c r="VG1306" s="4"/>
      <c r="VH1306" s="4"/>
      <c r="VI1306" s="4"/>
      <c r="VJ1306" s="4"/>
      <c r="VK1306" s="4"/>
      <c r="VL1306" s="4"/>
      <c r="VM1306" s="4"/>
      <c r="VN1306" s="4"/>
      <c r="VO1306" s="4"/>
      <c r="VP1306" s="4"/>
      <c r="VQ1306" s="4"/>
      <c r="VR1306" s="4"/>
      <c r="VS1306" s="4"/>
      <c r="VT1306" s="4"/>
      <c r="VU1306" s="4"/>
      <c r="VV1306" s="4"/>
      <c r="VW1306" s="4"/>
      <c r="VX1306" s="4"/>
      <c r="VY1306" s="4"/>
      <c r="VZ1306" s="4"/>
      <c r="WA1306" s="4"/>
      <c r="WB1306" s="4"/>
      <c r="WC1306" s="4"/>
      <c r="WD1306" s="4"/>
      <c r="WE1306" s="4"/>
      <c r="WF1306" s="4"/>
      <c r="WG1306" s="4"/>
      <c r="WH1306" s="4"/>
      <c r="WI1306" s="4"/>
      <c r="WJ1306" s="4"/>
      <c r="WK1306" s="4"/>
      <c r="WL1306" s="4"/>
      <c r="WM1306" s="4"/>
      <c r="WN1306" s="4"/>
      <c r="WO1306" s="4"/>
      <c r="WP1306" s="4"/>
      <c r="WQ1306" s="4"/>
      <c r="WR1306" s="4"/>
      <c r="WS1306" s="4"/>
      <c r="WT1306" s="4"/>
      <c r="WU1306" s="4"/>
      <c r="WV1306" s="4"/>
      <c r="WW1306" s="4"/>
      <c r="WX1306" s="4"/>
      <c r="WY1306" s="4"/>
      <c r="WZ1306" s="4"/>
      <c r="XA1306" s="4"/>
      <c r="XB1306" s="4"/>
      <c r="XC1306" s="4"/>
      <c r="XD1306" s="4"/>
      <c r="XE1306" s="4"/>
      <c r="XF1306" s="4"/>
      <c r="XG1306" s="4"/>
      <c r="XH1306" s="4"/>
      <c r="XI1306" s="4"/>
      <c r="XJ1306" s="4"/>
      <c r="XK1306" s="4"/>
      <c r="XL1306" s="4"/>
      <c r="XM1306" s="4"/>
      <c r="XN1306" s="4"/>
      <c r="XO1306" s="4"/>
      <c r="XP1306" s="4"/>
      <c r="XQ1306" s="4"/>
      <c r="XR1306" s="4"/>
      <c r="XS1306" s="4"/>
      <c r="XT1306" s="4"/>
      <c r="XU1306" s="4"/>
      <c r="XV1306" s="4"/>
      <c r="XW1306" s="4"/>
      <c r="XX1306" s="4"/>
      <c r="XY1306" s="4"/>
      <c r="XZ1306" s="4"/>
      <c r="YA1306" s="4"/>
      <c r="YB1306" s="4"/>
      <c r="YC1306" s="4"/>
      <c r="YD1306" s="4"/>
      <c r="YE1306" s="4"/>
      <c r="YF1306" s="4"/>
      <c r="YG1306" s="4"/>
      <c r="YH1306" s="4"/>
      <c r="YI1306" s="4"/>
      <c r="YJ1306" s="4"/>
      <c r="YK1306" s="4"/>
      <c r="YL1306" s="4"/>
      <c r="YM1306" s="4"/>
      <c r="YN1306" s="4"/>
      <c r="YO1306" s="4"/>
      <c r="YP1306" s="4"/>
      <c r="YQ1306" s="4"/>
      <c r="YR1306" s="4"/>
      <c r="YS1306" s="4"/>
      <c r="YT1306" s="4"/>
      <c r="YU1306" s="4"/>
      <c r="YV1306" s="4"/>
      <c r="YW1306" s="4"/>
      <c r="YX1306" s="4"/>
      <c r="YY1306" s="4"/>
      <c r="YZ1306" s="4"/>
      <c r="ZA1306" s="4"/>
      <c r="ZB1306" s="4"/>
      <c r="ZC1306" s="4"/>
      <c r="ZD1306" s="4"/>
      <c r="ZE1306" s="4"/>
      <c r="ZF1306" s="4"/>
      <c r="ZG1306" s="4"/>
      <c r="ZH1306" s="4"/>
      <c r="ZI1306" s="4"/>
      <c r="ZJ1306" s="4"/>
      <c r="ZK1306" s="4"/>
      <c r="ZL1306" s="4"/>
      <c r="ZM1306" s="4"/>
      <c r="ZN1306" s="4"/>
      <c r="ZO1306" s="4"/>
      <c r="ZP1306" s="4"/>
      <c r="ZQ1306" s="4"/>
      <c r="ZR1306" s="4"/>
      <c r="ZS1306" s="4"/>
      <c r="ZT1306" s="4"/>
      <c r="ZU1306" s="4"/>
      <c r="ZV1306" s="4"/>
      <c r="ZW1306" s="4"/>
      <c r="ZX1306" s="4"/>
      <c r="ZY1306" s="4"/>
      <c r="ZZ1306" s="4"/>
      <c r="AAA1306" s="4"/>
      <c r="AAB1306" s="4"/>
      <c r="AAC1306" s="4"/>
      <c r="AAD1306" s="4"/>
      <c r="AAE1306" s="4"/>
      <c r="AAF1306" s="4"/>
      <c r="AAG1306" s="4"/>
      <c r="AAH1306" s="4"/>
      <c r="AAI1306" s="4"/>
      <c r="AAJ1306" s="4"/>
      <c r="AAK1306" s="4"/>
      <c r="AAL1306" s="4"/>
      <c r="AAM1306" s="4"/>
      <c r="AAN1306" s="4"/>
      <c r="AAO1306" s="4"/>
      <c r="AAP1306" s="4"/>
      <c r="AAQ1306" s="4"/>
      <c r="AAR1306" s="4"/>
      <c r="AAS1306" s="4"/>
      <c r="AAT1306" s="4"/>
      <c r="AAU1306" s="4"/>
      <c r="AAV1306" s="4"/>
      <c r="AAW1306" s="4"/>
      <c r="AAX1306" s="4"/>
      <c r="AAY1306" s="4"/>
      <c r="AAZ1306" s="4"/>
      <c r="ABA1306" s="4"/>
      <c r="ABB1306" s="4"/>
      <c r="ABC1306" s="4"/>
      <c r="ABD1306" s="4"/>
      <c r="ABE1306" s="4"/>
      <c r="ABF1306" s="4"/>
      <c r="ABG1306" s="4"/>
      <c r="ABH1306" s="4"/>
      <c r="ABI1306" s="4"/>
      <c r="ABJ1306" s="4"/>
      <c r="ABK1306" s="4"/>
      <c r="ABL1306" s="4"/>
      <c r="ABM1306" s="4"/>
      <c r="ABN1306" s="4"/>
      <c r="ABO1306" s="4"/>
      <c r="ABP1306" s="4"/>
      <c r="ABQ1306" s="4"/>
      <c r="ABR1306" s="4"/>
      <c r="ABS1306" s="4"/>
      <c r="ABT1306" s="4"/>
      <c r="ABU1306" s="4"/>
      <c r="ABV1306" s="4"/>
      <c r="ABW1306" s="4"/>
      <c r="ABX1306" s="4"/>
      <c r="ABY1306" s="4"/>
      <c r="ABZ1306" s="4"/>
      <c r="ACA1306" s="4"/>
      <c r="ACB1306" s="4"/>
      <c r="ACC1306" s="4"/>
      <c r="ACD1306" s="4"/>
      <c r="ACE1306" s="4"/>
      <c r="ACF1306" s="4"/>
      <c r="ACG1306" s="4"/>
      <c r="ACH1306" s="4"/>
      <c r="ACI1306" s="4"/>
      <c r="ACJ1306" s="4"/>
      <c r="ACK1306" s="4"/>
      <c r="ACL1306" s="4"/>
      <c r="ACM1306" s="4"/>
      <c r="ACN1306" s="4"/>
      <c r="ACO1306" s="4"/>
      <c r="ACP1306" s="4"/>
      <c r="ACQ1306" s="4"/>
      <c r="ACR1306" s="4"/>
      <c r="ACS1306" s="4"/>
      <c r="ACT1306" s="4"/>
      <c r="ACU1306" s="4"/>
      <c r="ACV1306" s="4"/>
      <c r="ACW1306" s="4"/>
      <c r="ACX1306" s="4"/>
      <c r="ACY1306" s="4"/>
      <c r="ACZ1306" s="4"/>
      <c r="ADA1306" s="4"/>
      <c r="ADB1306" s="4"/>
      <c r="ADC1306" s="4"/>
      <c r="ADD1306" s="4"/>
      <c r="ADE1306" s="4"/>
      <c r="ADF1306" s="4"/>
      <c r="ADG1306" s="4"/>
      <c r="ADH1306" s="4"/>
      <c r="ADI1306" s="4"/>
      <c r="ADJ1306" s="4"/>
      <c r="ADK1306" s="4"/>
      <c r="ADL1306" s="4"/>
      <c r="ADM1306" s="4"/>
      <c r="ADN1306" s="4"/>
      <c r="ADO1306" s="4"/>
      <c r="ADP1306" s="4"/>
      <c r="ADQ1306" s="4"/>
      <c r="ADR1306" s="4"/>
      <c r="ADS1306" s="4"/>
      <c r="ADT1306" s="4"/>
      <c r="ADU1306" s="4"/>
      <c r="ADV1306" s="4"/>
      <c r="ADW1306" s="4"/>
      <c r="ADX1306" s="4"/>
      <c r="ADY1306" s="4"/>
      <c r="ADZ1306" s="4"/>
      <c r="AEA1306" s="4"/>
      <c r="AEB1306" s="4"/>
      <c r="AEC1306" s="4"/>
      <c r="AED1306" s="4"/>
      <c r="AEE1306" s="4"/>
      <c r="AEF1306" s="4"/>
      <c r="AEG1306" s="4"/>
      <c r="AEH1306" s="4"/>
      <c r="AEI1306" s="4"/>
      <c r="AEJ1306" s="4"/>
      <c r="AEK1306" s="4"/>
      <c r="AEL1306" s="4"/>
      <c r="AEM1306" s="4"/>
      <c r="AEN1306" s="4"/>
      <c r="AEO1306" s="4"/>
      <c r="AEP1306" s="4"/>
      <c r="AEQ1306" s="4"/>
      <c r="AER1306" s="4"/>
      <c r="AES1306" s="4"/>
      <c r="AET1306" s="4"/>
      <c r="AEU1306" s="4"/>
      <c r="AEV1306" s="4"/>
      <c r="AEW1306" s="4"/>
      <c r="AEX1306" s="4"/>
      <c r="AEY1306" s="4"/>
      <c r="AEZ1306" s="4"/>
      <c r="AFA1306" s="4"/>
      <c r="AFB1306" s="4"/>
      <c r="AFC1306" s="4"/>
      <c r="AFD1306" s="4"/>
      <c r="AFE1306" s="4"/>
      <c r="AFF1306" s="4"/>
      <c r="AFG1306" s="4"/>
      <c r="AFH1306" s="4"/>
      <c r="AFI1306" s="4"/>
      <c r="AFJ1306" s="4"/>
      <c r="AFK1306" s="4"/>
      <c r="AFL1306" s="4"/>
      <c r="AFM1306" s="4"/>
      <c r="AFN1306" s="4"/>
      <c r="AFO1306" s="4"/>
      <c r="AFP1306" s="4"/>
      <c r="AFQ1306" s="4"/>
      <c r="AFR1306" s="4"/>
      <c r="AFS1306" s="4"/>
      <c r="AFT1306" s="4"/>
      <c r="AFU1306" s="4"/>
      <c r="AFV1306" s="4"/>
      <c r="AFW1306" s="4"/>
      <c r="AFX1306" s="4"/>
      <c r="AFY1306" s="4"/>
      <c r="AFZ1306" s="4"/>
      <c r="AGA1306" s="4"/>
      <c r="AGB1306" s="4"/>
      <c r="AGC1306" s="4"/>
      <c r="AGD1306" s="4"/>
      <c r="AGE1306" s="4"/>
      <c r="AGF1306" s="4"/>
      <c r="AGG1306" s="4"/>
      <c r="AGH1306" s="4"/>
      <c r="AGI1306" s="4"/>
      <c r="AGJ1306" s="4"/>
      <c r="AGK1306" s="4"/>
      <c r="AGL1306" s="4"/>
      <c r="AGM1306" s="4"/>
      <c r="AGN1306" s="4"/>
      <c r="AGO1306" s="4"/>
      <c r="AGP1306" s="4"/>
      <c r="AGQ1306" s="4"/>
      <c r="AGR1306" s="4"/>
      <c r="AGS1306" s="4"/>
      <c r="AGT1306" s="4"/>
      <c r="AGU1306" s="4"/>
      <c r="AGV1306" s="4"/>
      <c r="AGW1306" s="4"/>
      <c r="AGX1306" s="4"/>
      <c r="AGY1306" s="4"/>
      <c r="AGZ1306" s="4"/>
      <c r="AHA1306" s="4"/>
      <c r="AHB1306" s="4"/>
      <c r="AHC1306" s="4"/>
      <c r="AHD1306" s="4"/>
      <c r="AHE1306" s="4"/>
      <c r="AHF1306" s="4"/>
      <c r="AHG1306" s="4"/>
      <c r="AHH1306" s="4"/>
      <c r="AHI1306" s="4"/>
      <c r="AHJ1306" s="4"/>
      <c r="AHK1306" s="4"/>
      <c r="AHL1306" s="4"/>
      <c r="AHM1306" s="4"/>
      <c r="AHN1306" s="4"/>
      <c r="AHO1306" s="4"/>
      <c r="AHP1306" s="4"/>
      <c r="AHQ1306" s="4"/>
      <c r="AHR1306" s="4"/>
      <c r="AHS1306" s="4"/>
      <c r="AHT1306" s="4"/>
      <c r="AHU1306" s="4"/>
      <c r="AHV1306" s="4"/>
      <c r="AHW1306" s="4"/>
      <c r="AHX1306" s="4"/>
      <c r="AHY1306" s="4"/>
      <c r="AHZ1306" s="4"/>
      <c r="AIA1306" s="4"/>
      <c r="AIB1306" s="4"/>
      <c r="AIC1306" s="4"/>
      <c r="AID1306" s="4"/>
      <c r="AIE1306" s="4"/>
      <c r="AIF1306" s="4"/>
      <c r="AIG1306" s="4"/>
      <c r="AIH1306" s="4"/>
      <c r="AII1306" s="4"/>
      <c r="AIJ1306" s="4"/>
      <c r="AIK1306" s="4"/>
      <c r="AIL1306" s="4"/>
      <c r="AIM1306" s="4"/>
      <c r="AIN1306" s="4"/>
      <c r="AIO1306" s="4"/>
      <c r="AIP1306" s="4"/>
      <c r="AIQ1306" s="4"/>
      <c r="AIR1306" s="4"/>
      <c r="AIS1306" s="4"/>
      <c r="AIT1306" s="4"/>
      <c r="AIU1306" s="4"/>
      <c r="AIV1306" s="4"/>
      <c r="AIW1306" s="4"/>
      <c r="AIX1306" s="4"/>
      <c r="AIY1306" s="4"/>
      <c r="AIZ1306" s="4"/>
      <c r="AJA1306" s="4"/>
      <c r="AJB1306" s="4"/>
      <c r="AJC1306" s="4"/>
      <c r="AJD1306" s="4"/>
      <c r="AJE1306" s="4"/>
      <c r="AJF1306" s="4"/>
      <c r="AJG1306" s="4"/>
      <c r="AJH1306" s="4"/>
      <c r="AJI1306" s="4"/>
      <c r="AJJ1306" s="4"/>
      <c r="AJK1306" s="4"/>
      <c r="AJL1306" s="4"/>
      <c r="AJM1306" s="4"/>
      <c r="AJN1306" s="4"/>
      <c r="AJO1306" s="4"/>
      <c r="AJP1306" s="4"/>
      <c r="AJQ1306" s="4"/>
      <c r="AJR1306" s="4"/>
      <c r="AJS1306" s="4"/>
      <c r="AJT1306" s="4"/>
      <c r="AJU1306" s="4"/>
      <c r="AJV1306" s="4"/>
      <c r="AJW1306" s="4"/>
      <c r="AJX1306" s="4"/>
      <c r="AJY1306" s="4"/>
      <c r="AJZ1306" s="4"/>
      <c r="AKA1306" s="4"/>
      <c r="AKB1306" s="4"/>
      <c r="AKC1306" s="4"/>
      <c r="AKD1306" s="4"/>
      <c r="AKE1306" s="4"/>
      <c r="AKF1306" s="4"/>
      <c r="AKG1306" s="4"/>
      <c r="AKH1306" s="4"/>
      <c r="AKI1306" s="4"/>
      <c r="AKJ1306" s="4"/>
      <c r="AKK1306" s="4"/>
      <c r="AKL1306" s="4"/>
      <c r="AKM1306" s="4"/>
      <c r="AKN1306" s="4"/>
      <c r="AKO1306" s="4"/>
      <c r="AKP1306" s="4"/>
      <c r="AKQ1306" s="4"/>
      <c r="AKR1306" s="4"/>
      <c r="AKS1306" s="4"/>
      <c r="AKT1306" s="4"/>
      <c r="AKU1306" s="4"/>
      <c r="AKV1306" s="4"/>
      <c r="AKW1306" s="4"/>
      <c r="AKX1306" s="4"/>
      <c r="AKY1306" s="4"/>
      <c r="AKZ1306" s="4"/>
      <c r="ALA1306" s="4"/>
      <c r="ALB1306" s="4"/>
      <c r="ALC1306" s="4"/>
      <c r="ALD1306" s="4"/>
      <c r="ALE1306" s="4"/>
      <c r="ALF1306" s="4"/>
      <c r="ALG1306" s="4"/>
      <c r="ALH1306" s="4"/>
      <c r="ALI1306" s="4"/>
      <c r="ALJ1306" s="4"/>
      <c r="ALK1306" s="4"/>
      <c r="ALL1306" s="4"/>
      <c r="ALM1306" s="4"/>
      <c r="ALN1306" s="4"/>
      <c r="ALO1306" s="4"/>
      <c r="ALP1306" s="4"/>
      <c r="ALQ1306" s="4"/>
      <c r="ALR1306" s="4"/>
      <c r="ALS1306" s="4"/>
      <c r="ALT1306" s="4"/>
      <c r="ALU1306" s="4"/>
      <c r="ALV1306" s="4"/>
      <c r="ALW1306" s="4"/>
      <c r="ALX1306" s="4"/>
      <c r="ALY1306" s="4"/>
      <c r="ALZ1306" s="4"/>
      <c r="AMA1306" s="4"/>
      <c r="AMB1306" s="4"/>
      <c r="AMC1306" s="4"/>
      <c r="AMD1306" s="4"/>
      <c r="AME1306" s="4"/>
      <c r="AMF1306" s="4"/>
      <c r="AMG1306" s="4"/>
      <c r="AMH1306" s="4"/>
      <c r="AMI1306" s="4"/>
      <c r="AMJ1306" s="4"/>
      <c r="AMK1306" s="4"/>
      <c r="AML1306" s="4"/>
      <c r="AMM1306" s="4"/>
      <c r="AMN1306" s="4"/>
      <c r="AMO1306" s="4"/>
      <c r="AMP1306" s="4"/>
      <c r="AMQ1306" s="4"/>
      <c r="AMR1306" s="4"/>
      <c r="AMS1306" s="4"/>
      <c r="AMT1306" s="4"/>
      <c r="AMU1306" s="4"/>
      <c r="AMV1306" s="4"/>
      <c r="AMW1306" s="4"/>
      <c r="AMX1306" s="4"/>
      <c r="AMY1306" s="4"/>
      <c r="AMZ1306" s="4"/>
      <c r="ANA1306" s="4"/>
      <c r="ANB1306" s="4"/>
      <c r="ANC1306" s="4"/>
      <c r="AND1306" s="4"/>
      <c r="ANE1306" s="4"/>
      <c r="ANF1306" s="4"/>
      <c r="ANG1306" s="4"/>
      <c r="ANH1306" s="4"/>
      <c r="ANI1306" s="4"/>
      <c r="ANJ1306" s="4"/>
      <c r="ANK1306" s="4"/>
      <c r="ANL1306" s="4"/>
      <c r="ANM1306" s="4"/>
      <c r="ANN1306" s="4"/>
      <c r="ANO1306" s="4"/>
      <c r="ANP1306" s="4"/>
      <c r="ANQ1306" s="4"/>
      <c r="ANR1306" s="4"/>
      <c r="ANS1306" s="4"/>
      <c r="ANT1306" s="4"/>
      <c r="ANU1306" s="4"/>
      <c r="ANV1306" s="4"/>
      <c r="ANW1306" s="4"/>
      <c r="ANX1306" s="4"/>
      <c r="ANY1306" s="4"/>
      <c r="ANZ1306" s="4"/>
      <c r="AOA1306" s="4"/>
      <c r="AOB1306" s="4"/>
      <c r="AOC1306" s="4"/>
      <c r="AOD1306" s="4"/>
      <c r="AOE1306" s="4"/>
      <c r="AOF1306" s="4"/>
      <c r="AOG1306" s="4"/>
      <c r="AOH1306" s="4"/>
      <c r="AOI1306" s="4"/>
      <c r="AOJ1306" s="4"/>
      <c r="AOK1306" s="4"/>
      <c r="AOL1306" s="4"/>
      <c r="AOM1306" s="4"/>
      <c r="AON1306" s="4"/>
      <c r="AOO1306" s="4"/>
      <c r="AOP1306" s="4"/>
      <c r="AOQ1306" s="4"/>
      <c r="AOR1306" s="4"/>
      <c r="AOS1306" s="4"/>
      <c r="AOT1306" s="4"/>
      <c r="AOU1306" s="4"/>
      <c r="AOV1306" s="4"/>
      <c r="AOW1306" s="4"/>
      <c r="AOX1306" s="4"/>
      <c r="AOY1306" s="4"/>
      <c r="AOZ1306" s="4"/>
      <c r="APA1306" s="4"/>
      <c r="APB1306" s="4"/>
      <c r="APC1306" s="4"/>
      <c r="APD1306" s="4"/>
      <c r="APE1306" s="4"/>
      <c r="APF1306" s="4"/>
      <c r="APG1306" s="4"/>
      <c r="APH1306" s="4"/>
      <c r="API1306" s="4"/>
      <c r="APJ1306" s="4"/>
      <c r="APK1306" s="4"/>
      <c r="APL1306" s="4"/>
      <c r="APM1306" s="4"/>
      <c r="APN1306" s="4"/>
      <c r="APO1306" s="4"/>
      <c r="APP1306" s="4"/>
      <c r="APQ1306" s="4"/>
      <c r="APR1306" s="4"/>
      <c r="APS1306" s="4"/>
      <c r="APT1306" s="4"/>
      <c r="APU1306" s="4"/>
      <c r="APV1306" s="4"/>
      <c r="APW1306" s="4"/>
      <c r="APX1306" s="4"/>
      <c r="APY1306" s="4"/>
      <c r="APZ1306" s="4"/>
      <c r="AQA1306" s="4"/>
      <c r="AQB1306" s="4"/>
      <c r="AQC1306" s="4"/>
      <c r="AQD1306" s="4"/>
      <c r="AQE1306" s="4"/>
      <c r="AQF1306" s="4"/>
      <c r="AQG1306" s="4"/>
      <c r="AQH1306" s="4"/>
      <c r="AQI1306" s="4"/>
      <c r="AQJ1306" s="4"/>
      <c r="AQK1306" s="4"/>
      <c r="AQL1306" s="4"/>
      <c r="AQM1306" s="4"/>
      <c r="AQN1306" s="4"/>
      <c r="AQO1306" s="4"/>
      <c r="AQP1306" s="4"/>
      <c r="AQQ1306" s="4"/>
      <c r="AQR1306" s="4"/>
      <c r="AQS1306" s="4"/>
      <c r="AQT1306" s="4"/>
      <c r="AQU1306" s="4"/>
      <c r="AQV1306" s="4"/>
      <c r="AQW1306" s="4"/>
      <c r="AQX1306" s="4"/>
      <c r="AQY1306" s="4"/>
      <c r="AQZ1306" s="4"/>
      <c r="ARA1306" s="4"/>
      <c r="ARB1306" s="4"/>
      <c r="ARC1306" s="4"/>
      <c r="ARD1306" s="4"/>
      <c r="ARE1306" s="4"/>
      <c r="ARF1306" s="4"/>
      <c r="ARG1306" s="4"/>
      <c r="ARH1306" s="4"/>
      <c r="ARI1306" s="4"/>
      <c r="ARJ1306" s="4"/>
      <c r="ARK1306" s="4"/>
      <c r="ARL1306" s="4"/>
      <c r="ARM1306" s="4"/>
      <c r="ARN1306" s="4"/>
      <c r="ARO1306" s="4"/>
      <c r="ARP1306" s="4"/>
      <c r="ARQ1306" s="4"/>
      <c r="ARR1306" s="4"/>
      <c r="ARS1306" s="4"/>
      <c r="ART1306" s="4"/>
      <c r="ARU1306" s="4"/>
      <c r="ARV1306" s="4"/>
      <c r="ARW1306" s="4"/>
      <c r="ARX1306" s="4"/>
      <c r="ARY1306" s="4"/>
      <c r="ARZ1306" s="4"/>
      <c r="ASA1306" s="4"/>
      <c r="ASB1306" s="4"/>
      <c r="ASC1306" s="4"/>
      <c r="ASD1306" s="4"/>
      <c r="ASE1306" s="4"/>
      <c r="ASF1306" s="4"/>
      <c r="ASG1306" s="4"/>
      <c r="ASH1306" s="4"/>
      <c r="ASI1306" s="4"/>
      <c r="ASJ1306" s="4"/>
      <c r="ASK1306" s="4"/>
      <c r="ASL1306" s="4"/>
      <c r="ASM1306" s="4"/>
      <c r="ASN1306" s="4"/>
      <c r="ASO1306" s="4"/>
      <c r="ASP1306" s="4"/>
      <c r="ASQ1306" s="4"/>
      <c r="ASR1306" s="4"/>
      <c r="ASS1306" s="4"/>
      <c r="AST1306" s="4"/>
      <c r="ASU1306" s="4"/>
      <c r="ASV1306" s="4"/>
      <c r="ASW1306" s="4"/>
      <c r="ASX1306" s="4"/>
      <c r="ASY1306" s="4"/>
      <c r="ASZ1306" s="4"/>
      <c r="ATA1306" s="4"/>
      <c r="ATB1306" s="4"/>
      <c r="ATC1306" s="4"/>
      <c r="ATD1306" s="4"/>
      <c r="ATE1306" s="4"/>
      <c r="ATF1306" s="4"/>
      <c r="ATG1306" s="4"/>
      <c r="ATH1306" s="4"/>
      <c r="ATI1306" s="4"/>
      <c r="ATJ1306" s="4"/>
      <c r="ATK1306" s="4"/>
      <c r="ATL1306" s="4"/>
      <c r="ATM1306" s="4"/>
      <c r="ATN1306" s="4"/>
      <c r="ATO1306" s="4"/>
      <c r="ATP1306" s="4"/>
      <c r="ATQ1306" s="4"/>
      <c r="ATR1306" s="4"/>
      <c r="ATS1306" s="4"/>
      <c r="ATT1306" s="4"/>
      <c r="ATU1306" s="4"/>
      <c r="ATV1306" s="4"/>
      <c r="ATW1306" s="4"/>
      <c r="ATX1306" s="4"/>
      <c r="ATY1306" s="4"/>
      <c r="ATZ1306" s="4"/>
      <c r="AUA1306" s="4"/>
      <c r="AUB1306" s="4"/>
      <c r="AUC1306" s="4"/>
      <c r="AUD1306" s="4"/>
      <c r="AUE1306" s="4"/>
      <c r="AUF1306" s="4"/>
      <c r="AUG1306" s="4"/>
      <c r="AUH1306" s="4"/>
      <c r="AUI1306" s="4"/>
      <c r="AUJ1306" s="4"/>
      <c r="AUK1306" s="4"/>
      <c r="AUL1306" s="4"/>
      <c r="AUM1306" s="4"/>
      <c r="AUN1306" s="4"/>
      <c r="AUO1306" s="4"/>
      <c r="AUP1306" s="4"/>
      <c r="AUQ1306" s="4"/>
      <c r="AUR1306" s="4"/>
      <c r="AUS1306" s="4"/>
      <c r="AUT1306" s="4"/>
      <c r="AUU1306" s="4"/>
      <c r="AUV1306" s="4"/>
      <c r="AUW1306" s="4"/>
      <c r="AUX1306" s="4"/>
      <c r="AUY1306" s="4"/>
      <c r="AUZ1306" s="4"/>
      <c r="AVA1306" s="4"/>
      <c r="AVB1306" s="4"/>
      <c r="AVC1306" s="4"/>
      <c r="AVD1306" s="4"/>
      <c r="AVE1306" s="4"/>
      <c r="AVF1306" s="4"/>
      <c r="AVG1306" s="4"/>
      <c r="AVH1306" s="4"/>
      <c r="AVI1306" s="4"/>
      <c r="AVJ1306" s="4"/>
      <c r="AVK1306" s="4"/>
      <c r="AVL1306" s="4"/>
      <c r="AVM1306" s="4"/>
      <c r="AVN1306" s="4"/>
      <c r="AVO1306" s="4"/>
      <c r="AVP1306" s="4"/>
      <c r="AVQ1306" s="4"/>
      <c r="AVR1306" s="4"/>
      <c r="AVS1306" s="4"/>
      <c r="AVT1306" s="4"/>
      <c r="AVU1306" s="4"/>
      <c r="AVV1306" s="4"/>
      <c r="AVW1306" s="4"/>
      <c r="AVX1306" s="4"/>
      <c r="AVY1306" s="4"/>
      <c r="AVZ1306" s="4"/>
      <c r="AWA1306" s="4"/>
      <c r="AWB1306" s="4"/>
      <c r="AWC1306" s="4"/>
      <c r="AWD1306" s="4"/>
      <c r="AWE1306" s="4"/>
      <c r="AWF1306" s="4"/>
      <c r="AWG1306" s="4"/>
      <c r="AWH1306" s="4"/>
      <c r="AWI1306" s="4"/>
      <c r="AWJ1306" s="4"/>
      <c r="AWK1306" s="4"/>
      <c r="AWL1306" s="4"/>
      <c r="AWM1306" s="4"/>
      <c r="AWN1306" s="4"/>
      <c r="AWO1306" s="4"/>
      <c r="AWP1306" s="4"/>
      <c r="AWQ1306" s="4"/>
      <c r="AWR1306" s="4"/>
      <c r="AWS1306" s="4"/>
      <c r="AWT1306" s="4"/>
      <c r="AWU1306" s="4"/>
      <c r="AWV1306" s="4"/>
      <c r="AWW1306" s="4"/>
      <c r="AWX1306" s="4"/>
      <c r="AWY1306" s="4"/>
      <c r="AWZ1306" s="4"/>
      <c r="AXA1306" s="4"/>
      <c r="AXB1306" s="4"/>
      <c r="AXC1306" s="4"/>
      <c r="AXD1306" s="4"/>
      <c r="AXE1306" s="4"/>
      <c r="AXF1306" s="4"/>
      <c r="AXG1306" s="4"/>
      <c r="AXH1306" s="4"/>
      <c r="AXI1306" s="4"/>
      <c r="AXJ1306" s="4"/>
      <c r="AXK1306" s="4"/>
      <c r="AXL1306" s="4"/>
      <c r="AXM1306" s="4"/>
      <c r="AXN1306" s="4"/>
      <c r="AXO1306" s="4"/>
      <c r="AXP1306" s="4"/>
      <c r="AXQ1306" s="4"/>
      <c r="AXR1306" s="4"/>
      <c r="AXS1306" s="4"/>
      <c r="AXT1306" s="4"/>
      <c r="AXU1306" s="4"/>
      <c r="AXV1306" s="4"/>
      <c r="AXW1306" s="4"/>
      <c r="AXX1306" s="4"/>
      <c r="AXY1306" s="4"/>
      <c r="AXZ1306" s="4"/>
      <c r="AYA1306" s="4"/>
      <c r="AYB1306" s="4"/>
      <c r="AYC1306" s="4"/>
      <c r="AYD1306" s="4"/>
      <c r="AYE1306" s="4"/>
      <c r="AYF1306" s="4"/>
      <c r="AYG1306" s="4"/>
      <c r="AYH1306" s="4"/>
      <c r="AYI1306" s="4"/>
      <c r="AYJ1306" s="4"/>
      <c r="AYK1306" s="4"/>
      <c r="AYL1306" s="4"/>
      <c r="AYM1306" s="4"/>
      <c r="AYN1306" s="4"/>
      <c r="AYO1306" s="4"/>
      <c r="AYP1306" s="4"/>
      <c r="AYQ1306" s="4"/>
      <c r="AYR1306" s="4"/>
      <c r="AYS1306" s="4"/>
      <c r="AYT1306" s="4"/>
      <c r="AYU1306" s="4"/>
      <c r="AYV1306" s="4"/>
      <c r="AYW1306" s="4"/>
      <c r="AYX1306" s="4"/>
      <c r="AYY1306" s="4"/>
      <c r="AYZ1306" s="4"/>
      <c r="AZA1306" s="4"/>
      <c r="AZB1306" s="4"/>
      <c r="AZC1306" s="4"/>
      <c r="AZD1306" s="4"/>
      <c r="AZE1306" s="4"/>
      <c r="AZF1306" s="4"/>
      <c r="AZG1306" s="4"/>
      <c r="AZH1306" s="4"/>
      <c r="AZI1306" s="4"/>
      <c r="AZJ1306" s="4"/>
      <c r="AZK1306" s="4"/>
      <c r="AZL1306" s="4"/>
      <c r="AZM1306" s="4"/>
      <c r="AZN1306" s="4"/>
      <c r="AZO1306" s="4"/>
      <c r="AZP1306" s="4"/>
      <c r="AZQ1306" s="4"/>
      <c r="AZR1306" s="4"/>
      <c r="AZS1306" s="4"/>
      <c r="AZT1306" s="4"/>
      <c r="AZU1306" s="4"/>
      <c r="AZV1306" s="4"/>
      <c r="AZW1306" s="4"/>
      <c r="AZX1306" s="4"/>
      <c r="AZY1306" s="4"/>
      <c r="AZZ1306" s="4"/>
      <c r="BAA1306" s="4"/>
      <c r="BAB1306" s="4"/>
      <c r="BAC1306" s="4"/>
      <c r="BAD1306" s="4"/>
      <c r="BAE1306" s="4"/>
      <c r="BAF1306" s="4"/>
      <c r="BAG1306" s="4"/>
      <c r="BAH1306" s="4"/>
      <c r="BAI1306" s="4"/>
      <c r="BAJ1306" s="4"/>
      <c r="BAK1306" s="4"/>
      <c r="BAL1306" s="4"/>
      <c r="BAM1306" s="4"/>
      <c r="BAN1306" s="4"/>
      <c r="BAO1306" s="4"/>
      <c r="BAP1306" s="4"/>
      <c r="BAQ1306" s="4"/>
      <c r="BAR1306" s="4"/>
      <c r="BAS1306" s="4"/>
      <c r="BAT1306" s="4"/>
      <c r="BAU1306" s="4"/>
      <c r="BAV1306" s="4"/>
      <c r="BAW1306" s="4"/>
      <c r="BAX1306" s="4"/>
      <c r="BAY1306" s="4"/>
      <c r="BAZ1306" s="4"/>
      <c r="BBA1306" s="4"/>
      <c r="BBB1306" s="4"/>
      <c r="BBC1306" s="4"/>
      <c r="BBD1306" s="4"/>
      <c r="BBE1306" s="4"/>
      <c r="BBF1306" s="4"/>
      <c r="BBG1306" s="4"/>
      <c r="BBH1306" s="4"/>
      <c r="BBI1306" s="4"/>
      <c r="BBJ1306" s="4"/>
      <c r="BBK1306" s="4"/>
      <c r="BBL1306" s="4"/>
      <c r="BBM1306" s="4"/>
      <c r="BBN1306" s="4"/>
      <c r="BBO1306" s="4"/>
      <c r="BBP1306" s="4"/>
      <c r="BBQ1306" s="4"/>
      <c r="BBR1306" s="4"/>
      <c r="BBS1306" s="4"/>
      <c r="BBT1306" s="4"/>
      <c r="BBU1306" s="4"/>
      <c r="BBV1306" s="4"/>
      <c r="BBW1306" s="4"/>
      <c r="BBX1306" s="4"/>
      <c r="BBY1306" s="4"/>
      <c r="BBZ1306" s="4"/>
      <c r="BCA1306" s="4"/>
      <c r="BCB1306" s="4"/>
      <c r="BCC1306" s="4"/>
      <c r="BCD1306" s="4"/>
      <c r="BCE1306" s="4"/>
      <c r="BCF1306" s="4"/>
      <c r="BCG1306" s="4"/>
      <c r="BCH1306" s="4"/>
      <c r="BCI1306" s="4"/>
      <c r="BCJ1306" s="4"/>
      <c r="BCK1306" s="4"/>
      <c r="BCL1306" s="4"/>
      <c r="BCM1306" s="4"/>
      <c r="BCN1306" s="4"/>
      <c r="BCO1306" s="4"/>
      <c r="BCP1306" s="4"/>
      <c r="BCQ1306" s="4"/>
      <c r="BCR1306" s="4"/>
      <c r="BCS1306" s="4"/>
      <c r="BCT1306" s="4"/>
      <c r="BCU1306" s="4"/>
      <c r="BCV1306" s="4"/>
      <c r="BCW1306" s="4"/>
      <c r="BCX1306" s="4"/>
      <c r="BCY1306" s="4"/>
      <c r="BCZ1306" s="4"/>
      <c r="BDA1306" s="4"/>
      <c r="BDB1306" s="4"/>
      <c r="BDC1306" s="4"/>
      <c r="BDD1306" s="4"/>
      <c r="BDE1306" s="4"/>
      <c r="BDF1306" s="4"/>
      <c r="BDG1306" s="4"/>
      <c r="BDH1306" s="4"/>
      <c r="BDI1306" s="4"/>
      <c r="BDJ1306" s="4"/>
      <c r="BDK1306" s="4"/>
      <c r="BDL1306" s="4"/>
      <c r="BDM1306" s="4"/>
      <c r="BDN1306" s="4"/>
      <c r="BDO1306" s="4"/>
      <c r="BDP1306" s="4"/>
      <c r="BDQ1306" s="4"/>
      <c r="BDR1306" s="4"/>
      <c r="BDS1306" s="4"/>
      <c r="BDT1306" s="4"/>
      <c r="BDU1306" s="4"/>
      <c r="BDV1306" s="4"/>
      <c r="BDW1306" s="4"/>
      <c r="BDX1306" s="4"/>
      <c r="BDY1306" s="4"/>
      <c r="BDZ1306" s="4"/>
      <c r="BEA1306" s="4"/>
      <c r="BEB1306" s="4"/>
      <c r="BEC1306" s="4"/>
      <c r="BED1306" s="4"/>
      <c r="BEE1306" s="4"/>
      <c r="BEF1306" s="4"/>
      <c r="BEG1306" s="4"/>
      <c r="BEH1306" s="4"/>
      <c r="BEI1306" s="4"/>
      <c r="BEJ1306" s="4"/>
      <c r="BEK1306" s="4"/>
      <c r="BEL1306" s="4"/>
      <c r="BEM1306" s="4"/>
      <c r="BEN1306" s="4"/>
      <c r="BEO1306" s="4"/>
      <c r="BEP1306" s="4"/>
      <c r="BEQ1306" s="4"/>
      <c r="BER1306" s="4"/>
      <c r="BES1306" s="4"/>
      <c r="BET1306" s="4"/>
      <c r="BEU1306" s="4"/>
      <c r="BEV1306" s="4"/>
      <c r="BEW1306" s="4"/>
      <c r="BEX1306" s="4"/>
      <c r="BEY1306" s="4"/>
      <c r="BEZ1306" s="4"/>
      <c r="BFA1306" s="4"/>
      <c r="BFB1306" s="4"/>
      <c r="BFC1306" s="4"/>
      <c r="BFD1306" s="4"/>
      <c r="BFE1306" s="4"/>
      <c r="BFF1306" s="4"/>
      <c r="BFG1306" s="4"/>
      <c r="BFH1306" s="4"/>
      <c r="BFI1306" s="4"/>
      <c r="BFJ1306" s="4"/>
      <c r="BFK1306" s="4"/>
      <c r="BFL1306" s="4"/>
      <c r="BFM1306" s="4"/>
      <c r="BFN1306" s="4"/>
      <c r="BFO1306" s="4"/>
      <c r="BFP1306" s="4"/>
      <c r="BFQ1306" s="4"/>
      <c r="BFR1306" s="4"/>
      <c r="BFS1306" s="4"/>
      <c r="BFT1306" s="4"/>
      <c r="BFU1306" s="4"/>
      <c r="BFV1306" s="4"/>
      <c r="BFW1306" s="4"/>
      <c r="BFX1306" s="4"/>
      <c r="BFY1306" s="4"/>
      <c r="BFZ1306" s="4"/>
      <c r="BGA1306" s="4"/>
      <c r="BGB1306" s="4"/>
      <c r="BGC1306" s="4"/>
      <c r="BGD1306" s="4"/>
      <c r="BGE1306" s="4"/>
      <c r="BGF1306" s="4"/>
      <c r="BGG1306" s="4"/>
      <c r="BGH1306" s="4"/>
      <c r="BGI1306" s="4"/>
      <c r="BGJ1306" s="4"/>
      <c r="BGK1306" s="4"/>
      <c r="BGL1306" s="4"/>
      <c r="BGM1306" s="4"/>
      <c r="BGN1306" s="4"/>
      <c r="BGO1306" s="4"/>
      <c r="BGP1306" s="4"/>
      <c r="BGQ1306" s="4"/>
      <c r="BGR1306" s="4"/>
      <c r="BGS1306" s="4"/>
      <c r="BGT1306" s="4"/>
      <c r="BGU1306" s="4"/>
      <c r="BGV1306" s="4"/>
      <c r="BGW1306" s="4"/>
      <c r="BGX1306" s="4"/>
      <c r="BGY1306" s="4"/>
      <c r="BGZ1306" s="4"/>
      <c r="BHA1306" s="4"/>
      <c r="BHB1306" s="4"/>
      <c r="BHC1306" s="4"/>
      <c r="BHD1306" s="4"/>
      <c r="BHE1306" s="4"/>
      <c r="BHF1306" s="4"/>
      <c r="BHG1306" s="4"/>
      <c r="BHH1306" s="4"/>
      <c r="BHI1306" s="4"/>
      <c r="BHJ1306" s="4"/>
      <c r="BHK1306" s="4"/>
      <c r="BHL1306" s="4"/>
      <c r="BHM1306" s="4"/>
      <c r="BHN1306" s="4"/>
      <c r="BHO1306" s="4"/>
      <c r="BHP1306" s="4"/>
      <c r="BHQ1306" s="4"/>
      <c r="BHR1306" s="4"/>
      <c r="BHS1306" s="4"/>
      <c r="BHT1306" s="4"/>
      <c r="BHU1306" s="4"/>
      <c r="BHV1306" s="4"/>
      <c r="BHW1306" s="4"/>
      <c r="BHX1306" s="4"/>
      <c r="BHY1306" s="4"/>
      <c r="BHZ1306" s="4"/>
      <c r="BIA1306" s="4"/>
      <c r="BIB1306" s="4"/>
      <c r="BIC1306" s="4"/>
      <c r="BID1306" s="4"/>
      <c r="BIE1306" s="4"/>
      <c r="BIF1306" s="4"/>
      <c r="BIG1306" s="4"/>
      <c r="BIH1306" s="4"/>
      <c r="BII1306" s="4"/>
      <c r="BIJ1306" s="4"/>
      <c r="BIK1306" s="4"/>
      <c r="BIL1306" s="4"/>
      <c r="BIM1306" s="4"/>
      <c r="BIN1306" s="4"/>
      <c r="BIO1306" s="4"/>
      <c r="BIP1306" s="4"/>
      <c r="BIQ1306" s="4"/>
      <c r="BIR1306" s="4"/>
      <c r="BIS1306" s="4"/>
      <c r="BIT1306" s="4"/>
      <c r="BIU1306" s="4"/>
      <c r="BIV1306" s="4"/>
      <c r="BIW1306" s="4"/>
      <c r="BIX1306" s="4"/>
      <c r="BIY1306" s="4"/>
      <c r="BIZ1306" s="4"/>
      <c r="BJA1306" s="4"/>
      <c r="BJB1306" s="4"/>
      <c r="BJC1306" s="4"/>
      <c r="BJD1306" s="4"/>
      <c r="BJE1306" s="4"/>
      <c r="BJF1306" s="4"/>
      <c r="BJG1306" s="4"/>
      <c r="BJH1306" s="4"/>
      <c r="BJI1306" s="4"/>
      <c r="BJJ1306" s="4"/>
      <c r="BJK1306" s="4"/>
      <c r="BJL1306" s="4"/>
      <c r="BJM1306" s="4"/>
      <c r="BJN1306" s="4"/>
      <c r="BJO1306" s="4"/>
      <c r="BJP1306" s="4"/>
      <c r="BJQ1306" s="4"/>
      <c r="BJR1306" s="4"/>
      <c r="BJS1306" s="4"/>
      <c r="BJT1306" s="4"/>
      <c r="BJU1306" s="4"/>
      <c r="BJV1306" s="4"/>
      <c r="BJW1306" s="4"/>
      <c r="BJX1306" s="4"/>
      <c r="BJY1306" s="4"/>
      <c r="BJZ1306" s="4"/>
      <c r="BKA1306" s="4"/>
      <c r="BKB1306" s="4"/>
      <c r="BKC1306" s="4"/>
      <c r="BKD1306" s="4"/>
      <c r="BKE1306" s="4"/>
      <c r="BKF1306" s="4"/>
      <c r="BKG1306" s="4"/>
      <c r="BKH1306" s="4"/>
      <c r="BKI1306" s="4"/>
      <c r="BKJ1306" s="4"/>
      <c r="BKK1306" s="4"/>
      <c r="BKL1306" s="4"/>
      <c r="BKM1306" s="4"/>
      <c r="BKN1306" s="4"/>
      <c r="BKO1306" s="4"/>
      <c r="BKP1306" s="4"/>
      <c r="BKQ1306" s="4"/>
      <c r="BKR1306" s="4"/>
      <c r="BKS1306" s="4"/>
      <c r="BKT1306" s="4"/>
      <c r="BKU1306" s="4"/>
      <c r="BKV1306" s="4"/>
      <c r="BKW1306" s="4"/>
      <c r="BKX1306" s="4"/>
      <c r="BKY1306" s="4"/>
      <c r="BKZ1306" s="4"/>
      <c r="BLA1306" s="4"/>
      <c r="BLB1306" s="4"/>
      <c r="BLC1306" s="4"/>
      <c r="BLD1306" s="4"/>
      <c r="BLE1306" s="4"/>
      <c r="BLF1306" s="4"/>
      <c r="BLG1306" s="4"/>
      <c r="BLH1306" s="4"/>
      <c r="BLI1306" s="4"/>
      <c r="BLJ1306" s="4"/>
      <c r="BLK1306" s="4"/>
      <c r="BLL1306" s="4"/>
      <c r="BLM1306" s="4"/>
      <c r="BLN1306" s="4"/>
      <c r="BLO1306" s="4"/>
      <c r="BLP1306" s="4"/>
      <c r="BLQ1306" s="4"/>
      <c r="BLR1306" s="4"/>
      <c r="BLS1306" s="4"/>
      <c r="BLT1306" s="4"/>
      <c r="BLU1306" s="4"/>
      <c r="BLV1306" s="4"/>
      <c r="BLW1306" s="4"/>
      <c r="BLX1306" s="4"/>
      <c r="BLY1306" s="4"/>
      <c r="BLZ1306" s="4"/>
      <c r="BMA1306" s="4"/>
      <c r="BMB1306" s="4"/>
      <c r="BMC1306" s="4"/>
      <c r="BMD1306" s="4"/>
      <c r="BME1306" s="4"/>
      <c r="BMF1306" s="4"/>
      <c r="BMG1306" s="4"/>
      <c r="BMH1306" s="4"/>
      <c r="BMI1306" s="4"/>
      <c r="BMJ1306" s="4"/>
      <c r="BMK1306" s="4"/>
      <c r="BML1306" s="4"/>
      <c r="BMM1306" s="4"/>
      <c r="BMN1306" s="4"/>
      <c r="BMO1306" s="4"/>
      <c r="BMP1306" s="4"/>
      <c r="BMQ1306" s="4"/>
      <c r="BMR1306" s="4"/>
      <c r="BMS1306" s="4"/>
      <c r="BMT1306" s="4"/>
      <c r="BMU1306" s="4"/>
      <c r="BMV1306" s="4"/>
      <c r="BMW1306" s="4"/>
      <c r="BMX1306" s="4"/>
      <c r="BMY1306" s="4"/>
      <c r="BMZ1306" s="4"/>
      <c r="BNA1306" s="4"/>
      <c r="BNB1306" s="4"/>
      <c r="BNC1306" s="4"/>
      <c r="BND1306" s="4"/>
      <c r="BNE1306" s="4"/>
      <c r="BNF1306" s="4"/>
      <c r="BNG1306" s="4"/>
      <c r="BNH1306" s="4"/>
      <c r="BNI1306" s="4"/>
      <c r="BNJ1306" s="4"/>
      <c r="BNK1306" s="4"/>
      <c r="BNL1306" s="4"/>
      <c r="BNM1306" s="4"/>
      <c r="BNN1306" s="4"/>
      <c r="BNO1306" s="4"/>
      <c r="BNP1306" s="4"/>
      <c r="BNQ1306" s="4"/>
      <c r="BNR1306" s="4"/>
      <c r="BNS1306" s="4"/>
      <c r="BNT1306" s="4"/>
      <c r="BNU1306" s="4"/>
      <c r="BNV1306" s="4"/>
      <c r="BNW1306" s="4"/>
      <c r="BNX1306" s="4"/>
      <c r="BNY1306" s="4"/>
      <c r="BNZ1306" s="4"/>
      <c r="BOA1306" s="4"/>
      <c r="BOB1306" s="4"/>
      <c r="BOC1306" s="4"/>
      <c r="BOD1306" s="4"/>
      <c r="BOE1306" s="4"/>
      <c r="BOF1306" s="4"/>
      <c r="BOG1306" s="4"/>
      <c r="BOH1306" s="4"/>
      <c r="BOI1306" s="4"/>
      <c r="BOJ1306" s="4"/>
      <c r="BOK1306" s="4"/>
      <c r="BOL1306" s="4"/>
      <c r="BOM1306" s="4"/>
      <c r="BON1306" s="4"/>
      <c r="BOO1306" s="4"/>
      <c r="BOP1306" s="4"/>
      <c r="BOQ1306" s="4"/>
      <c r="BOR1306" s="4"/>
      <c r="BOS1306" s="4"/>
      <c r="BOT1306" s="4"/>
      <c r="BOU1306" s="4"/>
      <c r="BOV1306" s="4"/>
      <c r="BOW1306" s="4"/>
      <c r="BOX1306" s="4"/>
      <c r="BOY1306" s="4"/>
      <c r="BOZ1306" s="4"/>
      <c r="BPA1306" s="4"/>
      <c r="BPB1306" s="4"/>
      <c r="BPC1306" s="4"/>
      <c r="BPD1306" s="4"/>
      <c r="BPE1306" s="4"/>
      <c r="BPF1306" s="4"/>
      <c r="BPG1306" s="4"/>
      <c r="BPH1306" s="4"/>
      <c r="BPI1306" s="4"/>
      <c r="BPJ1306" s="4"/>
      <c r="BPK1306" s="4"/>
      <c r="BPL1306" s="4"/>
      <c r="BPM1306" s="4"/>
      <c r="BPN1306" s="4"/>
      <c r="BPO1306" s="4"/>
      <c r="BPP1306" s="4"/>
      <c r="BPQ1306" s="4"/>
      <c r="BPR1306" s="4"/>
      <c r="BPS1306" s="4"/>
      <c r="BPT1306" s="4"/>
      <c r="BPU1306" s="4"/>
      <c r="BPV1306" s="4"/>
      <c r="BPW1306" s="4"/>
      <c r="BPX1306" s="4"/>
      <c r="BPY1306" s="4"/>
      <c r="BPZ1306" s="4"/>
      <c r="BQA1306" s="4"/>
      <c r="BQB1306" s="4"/>
      <c r="BQC1306" s="4"/>
      <c r="BQD1306" s="4"/>
      <c r="BQE1306" s="4"/>
      <c r="BQF1306" s="4"/>
      <c r="BQG1306" s="4"/>
      <c r="BQH1306" s="4"/>
      <c r="BQI1306" s="4"/>
      <c r="BQJ1306" s="4"/>
      <c r="BQK1306" s="4"/>
      <c r="BQL1306" s="4"/>
      <c r="BQM1306" s="4"/>
      <c r="BQN1306" s="4"/>
      <c r="BQO1306" s="4"/>
      <c r="BQP1306" s="4"/>
      <c r="BQQ1306" s="4"/>
      <c r="BQR1306" s="4"/>
      <c r="BQS1306" s="4"/>
      <c r="BQT1306" s="4"/>
      <c r="BQU1306" s="4"/>
      <c r="BQV1306" s="4"/>
      <c r="BQW1306" s="4"/>
      <c r="BQX1306" s="4"/>
      <c r="BQY1306" s="4"/>
      <c r="BQZ1306" s="4"/>
      <c r="BRA1306" s="4"/>
      <c r="BRB1306" s="4"/>
      <c r="BRC1306" s="4"/>
      <c r="BRD1306" s="4"/>
      <c r="BRE1306" s="4"/>
      <c r="BRF1306" s="4"/>
      <c r="BRG1306" s="4"/>
      <c r="BRH1306" s="4"/>
      <c r="BRI1306" s="4"/>
      <c r="BRJ1306" s="4"/>
      <c r="BRK1306" s="4"/>
      <c r="BRL1306" s="4"/>
      <c r="BRM1306" s="4"/>
      <c r="BRN1306" s="4"/>
      <c r="BRO1306" s="4"/>
      <c r="BRP1306" s="4"/>
      <c r="BRQ1306" s="4"/>
      <c r="BRR1306" s="4"/>
      <c r="BRS1306" s="4"/>
      <c r="BRT1306" s="4"/>
      <c r="BRU1306" s="4"/>
      <c r="BRV1306" s="4"/>
      <c r="BRW1306" s="4"/>
      <c r="BRX1306" s="4"/>
      <c r="BRY1306" s="4"/>
      <c r="BRZ1306" s="4"/>
      <c r="BSA1306" s="4"/>
      <c r="BSB1306" s="4"/>
      <c r="BSC1306" s="4"/>
      <c r="BSD1306" s="4"/>
      <c r="BSE1306" s="4"/>
      <c r="BSF1306" s="4"/>
      <c r="BSG1306" s="4"/>
      <c r="BSH1306" s="4"/>
      <c r="BSI1306" s="4"/>
      <c r="BSJ1306" s="4"/>
      <c r="BSK1306" s="4"/>
      <c r="BSL1306" s="4"/>
      <c r="BSM1306" s="4"/>
      <c r="BSN1306" s="4"/>
      <c r="BSO1306" s="4"/>
      <c r="BSP1306" s="4"/>
      <c r="BSQ1306" s="4"/>
      <c r="BSR1306" s="4"/>
      <c r="BSS1306" s="4"/>
      <c r="BST1306" s="4"/>
      <c r="BSU1306" s="4"/>
      <c r="BSV1306" s="4"/>
      <c r="BSW1306" s="4"/>
      <c r="BSX1306" s="4"/>
      <c r="BSY1306" s="4"/>
      <c r="BSZ1306" s="4"/>
      <c r="BTA1306" s="4"/>
      <c r="BTB1306" s="4"/>
      <c r="BTC1306" s="4"/>
      <c r="BTD1306" s="4"/>
      <c r="BTE1306" s="4"/>
      <c r="BTF1306" s="4"/>
      <c r="BTG1306" s="4"/>
      <c r="BTH1306" s="4"/>
      <c r="BTI1306" s="4"/>
      <c r="BTJ1306" s="4"/>
      <c r="BTK1306" s="4"/>
      <c r="BTL1306" s="4"/>
      <c r="BTM1306" s="4"/>
      <c r="BTN1306" s="4"/>
      <c r="BTO1306" s="4"/>
      <c r="BTP1306" s="4"/>
      <c r="BTQ1306" s="4"/>
      <c r="BTR1306" s="4"/>
      <c r="BTS1306" s="4"/>
      <c r="BTT1306" s="4"/>
      <c r="BTU1306" s="4"/>
      <c r="BTV1306" s="4"/>
      <c r="BTW1306" s="4"/>
      <c r="BTX1306" s="4"/>
      <c r="BTY1306" s="4"/>
      <c r="BTZ1306" s="4"/>
      <c r="BUA1306" s="4"/>
      <c r="BUB1306" s="4"/>
      <c r="BUC1306" s="4"/>
      <c r="BUD1306" s="4"/>
      <c r="BUE1306" s="4"/>
      <c r="BUF1306" s="4"/>
      <c r="BUG1306" s="4"/>
      <c r="BUH1306" s="4"/>
      <c r="BUI1306" s="4"/>
      <c r="BUJ1306" s="4"/>
      <c r="BUK1306" s="4"/>
      <c r="BUL1306" s="4"/>
      <c r="BUM1306" s="4"/>
      <c r="BUN1306" s="4"/>
      <c r="BUO1306" s="4"/>
      <c r="BUP1306" s="4"/>
      <c r="BUQ1306" s="4"/>
      <c r="BUR1306" s="4"/>
      <c r="BUS1306" s="4"/>
      <c r="BUT1306" s="4"/>
      <c r="BUU1306" s="4"/>
      <c r="BUV1306" s="4"/>
      <c r="BUW1306" s="4"/>
      <c r="BUX1306" s="4"/>
      <c r="BUY1306" s="4"/>
      <c r="BUZ1306" s="4"/>
      <c r="BVA1306" s="4"/>
      <c r="BVB1306" s="4"/>
      <c r="BVC1306" s="4"/>
      <c r="BVD1306" s="4"/>
      <c r="BVE1306" s="4"/>
      <c r="BVF1306" s="4"/>
      <c r="BVG1306" s="4"/>
      <c r="BVH1306" s="4"/>
      <c r="BVI1306" s="4"/>
      <c r="BVJ1306" s="4"/>
      <c r="BVK1306" s="4"/>
      <c r="BVL1306" s="4"/>
      <c r="BVM1306" s="4"/>
      <c r="BVN1306" s="4"/>
      <c r="BVO1306" s="4"/>
      <c r="BVP1306" s="4"/>
      <c r="BVQ1306" s="4"/>
      <c r="BVR1306" s="4"/>
      <c r="BVS1306" s="4"/>
      <c r="BVT1306" s="4"/>
      <c r="BVU1306" s="4"/>
      <c r="BVV1306" s="4"/>
      <c r="BVW1306" s="4"/>
      <c r="BVX1306" s="4"/>
      <c r="BVY1306" s="4"/>
      <c r="BVZ1306" s="4"/>
      <c r="BWA1306" s="4"/>
      <c r="BWB1306" s="4"/>
      <c r="BWC1306" s="4"/>
      <c r="BWD1306" s="4"/>
      <c r="BWE1306" s="4"/>
      <c r="BWF1306" s="4"/>
      <c r="BWG1306" s="4"/>
      <c r="BWH1306" s="4"/>
      <c r="BWI1306" s="4"/>
      <c r="BWJ1306" s="4"/>
      <c r="BWK1306" s="4"/>
      <c r="BWL1306" s="4"/>
      <c r="BWM1306" s="4"/>
      <c r="BWN1306" s="4"/>
      <c r="BWO1306" s="4"/>
      <c r="BWP1306" s="4"/>
      <c r="BWQ1306" s="4"/>
      <c r="BWR1306" s="4"/>
      <c r="BWS1306" s="4"/>
      <c r="BWT1306" s="4"/>
      <c r="BWU1306" s="4"/>
      <c r="BWV1306" s="4"/>
      <c r="BWW1306" s="4"/>
      <c r="BWX1306" s="4"/>
      <c r="BWY1306" s="4"/>
      <c r="BWZ1306" s="4"/>
      <c r="BXA1306" s="4"/>
      <c r="BXB1306" s="4"/>
      <c r="BXC1306" s="4"/>
      <c r="BXD1306" s="4"/>
      <c r="BXE1306" s="4"/>
      <c r="BXF1306" s="4"/>
      <c r="BXG1306" s="4"/>
      <c r="BXH1306" s="4"/>
      <c r="BXI1306" s="4"/>
      <c r="BXJ1306" s="4"/>
      <c r="BXK1306" s="4"/>
      <c r="BXL1306" s="4"/>
      <c r="BXM1306" s="4"/>
      <c r="BXN1306" s="4"/>
      <c r="BXO1306" s="4"/>
      <c r="BXP1306" s="4"/>
      <c r="BXQ1306" s="4"/>
      <c r="BXR1306" s="4"/>
      <c r="BXS1306" s="4"/>
      <c r="BXT1306" s="4"/>
      <c r="BXU1306" s="4"/>
      <c r="BXV1306" s="4"/>
      <c r="BXW1306" s="4"/>
      <c r="BXX1306" s="4"/>
      <c r="BXY1306" s="4"/>
      <c r="BXZ1306" s="4"/>
      <c r="BYA1306" s="4"/>
      <c r="BYB1306" s="4"/>
      <c r="BYC1306" s="4"/>
      <c r="BYD1306" s="4"/>
      <c r="BYE1306" s="4"/>
      <c r="BYF1306" s="4"/>
      <c r="BYG1306" s="4"/>
      <c r="BYH1306" s="4"/>
      <c r="BYI1306" s="4"/>
      <c r="BYJ1306" s="4"/>
      <c r="BYK1306" s="4"/>
      <c r="BYL1306" s="4"/>
      <c r="BYM1306" s="4"/>
      <c r="BYN1306" s="4"/>
      <c r="BYO1306" s="4"/>
      <c r="BYP1306" s="4"/>
      <c r="BYQ1306" s="4"/>
      <c r="BYR1306" s="4"/>
      <c r="BYS1306" s="4"/>
      <c r="BYT1306" s="4"/>
      <c r="BYU1306" s="4"/>
      <c r="BYV1306" s="4"/>
      <c r="BYW1306" s="4"/>
      <c r="BYX1306" s="4"/>
      <c r="BYY1306" s="4"/>
      <c r="BYZ1306" s="4"/>
      <c r="BZA1306" s="4"/>
      <c r="BZB1306" s="4"/>
      <c r="BZC1306" s="4"/>
      <c r="BZD1306" s="4"/>
      <c r="BZE1306" s="4"/>
      <c r="BZF1306" s="4"/>
      <c r="BZG1306" s="4"/>
      <c r="BZH1306" s="4"/>
      <c r="BZI1306" s="4"/>
      <c r="BZJ1306" s="4"/>
      <c r="BZK1306" s="4"/>
      <c r="BZL1306" s="4"/>
      <c r="BZM1306" s="4"/>
      <c r="BZN1306" s="4"/>
      <c r="BZO1306" s="4"/>
      <c r="BZP1306" s="4"/>
      <c r="BZQ1306" s="4"/>
      <c r="BZR1306" s="4"/>
      <c r="BZS1306" s="4"/>
      <c r="BZT1306" s="4"/>
      <c r="BZU1306" s="4"/>
      <c r="BZV1306" s="4"/>
      <c r="BZW1306" s="4"/>
      <c r="BZX1306" s="4"/>
      <c r="BZY1306" s="4"/>
      <c r="BZZ1306" s="4"/>
      <c r="CAA1306" s="4"/>
      <c r="CAB1306" s="4"/>
      <c r="CAC1306" s="4"/>
      <c r="CAD1306" s="4"/>
      <c r="CAE1306" s="4"/>
      <c r="CAF1306" s="4"/>
      <c r="CAG1306" s="4"/>
      <c r="CAH1306" s="4"/>
      <c r="CAI1306" s="4"/>
      <c r="CAJ1306" s="4"/>
      <c r="CAK1306" s="4"/>
      <c r="CAL1306" s="4"/>
      <c r="CAM1306" s="4"/>
      <c r="CAN1306" s="4"/>
      <c r="CAO1306" s="4"/>
      <c r="CAP1306" s="4"/>
      <c r="CAQ1306" s="4"/>
      <c r="CAR1306" s="4"/>
      <c r="CAS1306" s="4"/>
      <c r="CAT1306" s="4"/>
      <c r="CAU1306" s="4"/>
      <c r="CAV1306" s="4"/>
      <c r="CAW1306" s="4"/>
      <c r="CAX1306" s="4"/>
      <c r="CAY1306" s="4"/>
      <c r="CAZ1306" s="4"/>
      <c r="CBA1306" s="4"/>
      <c r="CBB1306" s="4"/>
      <c r="CBC1306" s="4"/>
      <c r="CBD1306" s="4"/>
      <c r="CBE1306" s="4"/>
      <c r="CBF1306" s="4"/>
      <c r="CBG1306" s="4"/>
      <c r="CBH1306" s="4"/>
      <c r="CBI1306" s="4"/>
      <c r="CBJ1306" s="4"/>
      <c r="CBK1306" s="4"/>
      <c r="CBL1306" s="4"/>
      <c r="CBM1306" s="4"/>
      <c r="CBN1306" s="4"/>
      <c r="CBO1306" s="4"/>
      <c r="CBP1306" s="4"/>
      <c r="CBQ1306" s="4"/>
      <c r="CBR1306" s="4"/>
      <c r="CBS1306" s="4"/>
      <c r="CBT1306" s="4"/>
      <c r="CBU1306" s="4"/>
      <c r="CBV1306" s="4"/>
      <c r="CBW1306" s="4"/>
      <c r="CBX1306" s="4"/>
      <c r="CBY1306" s="4"/>
      <c r="CBZ1306" s="4"/>
      <c r="CCA1306" s="4"/>
      <c r="CCB1306" s="4"/>
      <c r="CCC1306" s="4"/>
      <c r="CCD1306" s="4"/>
      <c r="CCE1306" s="4"/>
      <c r="CCF1306" s="4"/>
      <c r="CCG1306" s="4"/>
      <c r="CCH1306" s="4"/>
      <c r="CCI1306" s="4"/>
      <c r="CCJ1306" s="4"/>
      <c r="CCK1306" s="4"/>
      <c r="CCL1306" s="4"/>
      <c r="CCM1306" s="4"/>
      <c r="CCN1306" s="4"/>
      <c r="CCO1306" s="4"/>
      <c r="CCP1306" s="4"/>
      <c r="CCQ1306" s="4"/>
      <c r="CCR1306" s="4"/>
      <c r="CCS1306" s="4"/>
      <c r="CCT1306" s="4"/>
      <c r="CCU1306" s="4"/>
      <c r="CCV1306" s="4"/>
      <c r="CCW1306" s="4"/>
      <c r="CCX1306" s="4"/>
      <c r="CCY1306" s="4"/>
      <c r="CCZ1306" s="4"/>
      <c r="CDA1306" s="4"/>
      <c r="CDB1306" s="4"/>
      <c r="CDC1306" s="4"/>
      <c r="CDD1306" s="4"/>
      <c r="CDE1306" s="4"/>
      <c r="CDF1306" s="4"/>
      <c r="CDG1306" s="4"/>
      <c r="CDH1306" s="4"/>
      <c r="CDI1306" s="4"/>
      <c r="CDJ1306" s="4"/>
      <c r="CDK1306" s="4"/>
      <c r="CDL1306" s="4"/>
      <c r="CDM1306" s="4"/>
      <c r="CDN1306" s="4"/>
      <c r="CDO1306" s="4"/>
      <c r="CDP1306" s="4"/>
      <c r="CDQ1306" s="4"/>
      <c r="CDR1306" s="4"/>
      <c r="CDS1306" s="4"/>
      <c r="CDT1306" s="4"/>
      <c r="CDU1306" s="4"/>
      <c r="CDV1306" s="4"/>
      <c r="CDW1306" s="4"/>
      <c r="CDX1306" s="4"/>
      <c r="CDY1306" s="4"/>
      <c r="CDZ1306" s="4"/>
      <c r="CEA1306" s="4"/>
      <c r="CEB1306" s="4"/>
      <c r="CEC1306" s="4"/>
      <c r="CED1306" s="4"/>
      <c r="CEE1306" s="4"/>
      <c r="CEF1306" s="4"/>
      <c r="CEG1306" s="4"/>
      <c r="CEH1306" s="4"/>
      <c r="CEI1306" s="4"/>
      <c r="CEJ1306" s="4"/>
      <c r="CEK1306" s="4"/>
      <c r="CEL1306" s="4"/>
      <c r="CEM1306" s="4"/>
      <c r="CEN1306" s="4"/>
      <c r="CEO1306" s="4"/>
      <c r="CEP1306" s="4"/>
      <c r="CEQ1306" s="4"/>
      <c r="CER1306" s="4"/>
      <c r="CES1306" s="4"/>
      <c r="CET1306" s="4"/>
      <c r="CEU1306" s="4"/>
      <c r="CEV1306" s="4"/>
      <c r="CEW1306" s="4"/>
      <c r="CEX1306" s="4"/>
      <c r="CEY1306" s="4"/>
      <c r="CEZ1306" s="4"/>
      <c r="CFA1306" s="4"/>
      <c r="CFB1306" s="4"/>
      <c r="CFC1306" s="4"/>
      <c r="CFD1306" s="4"/>
      <c r="CFE1306" s="4"/>
      <c r="CFF1306" s="4"/>
      <c r="CFG1306" s="4"/>
      <c r="CFH1306" s="4"/>
      <c r="CFI1306" s="4"/>
      <c r="CFJ1306" s="4"/>
      <c r="CFK1306" s="4"/>
      <c r="CFL1306" s="4"/>
      <c r="CFM1306" s="4"/>
      <c r="CFN1306" s="4"/>
      <c r="CFO1306" s="4"/>
      <c r="CFP1306" s="4"/>
      <c r="CFQ1306" s="4"/>
      <c r="CFR1306" s="4"/>
      <c r="CFS1306" s="4"/>
      <c r="CFT1306" s="4"/>
      <c r="CFU1306" s="4"/>
      <c r="CFV1306" s="4"/>
      <c r="CFW1306" s="4"/>
      <c r="CFX1306" s="4"/>
      <c r="CFY1306" s="4"/>
      <c r="CFZ1306" s="4"/>
      <c r="CGA1306" s="4"/>
      <c r="CGB1306" s="4"/>
      <c r="CGC1306" s="4"/>
      <c r="CGD1306" s="4"/>
      <c r="CGE1306" s="4"/>
      <c r="CGF1306" s="4"/>
      <c r="CGG1306" s="4"/>
      <c r="CGH1306" s="4"/>
      <c r="CGI1306" s="4"/>
      <c r="CGJ1306" s="4"/>
      <c r="CGK1306" s="4"/>
      <c r="CGL1306" s="4"/>
      <c r="CGM1306" s="4"/>
      <c r="CGN1306" s="4"/>
      <c r="CGO1306" s="4"/>
      <c r="CGP1306" s="4"/>
      <c r="CGQ1306" s="4"/>
      <c r="CGR1306" s="4"/>
      <c r="CGS1306" s="4"/>
      <c r="CGT1306" s="4"/>
      <c r="CGU1306" s="4"/>
      <c r="CGV1306" s="4"/>
      <c r="CGW1306" s="4"/>
      <c r="CGX1306" s="4"/>
      <c r="CGY1306" s="4"/>
      <c r="CGZ1306" s="4"/>
      <c r="CHA1306" s="4"/>
      <c r="CHB1306" s="4"/>
      <c r="CHC1306" s="4"/>
      <c r="CHD1306" s="4"/>
      <c r="CHE1306" s="4"/>
      <c r="CHF1306" s="4"/>
      <c r="CHG1306" s="4"/>
      <c r="CHH1306" s="4"/>
      <c r="CHI1306" s="4"/>
      <c r="CHJ1306" s="4"/>
      <c r="CHK1306" s="4"/>
      <c r="CHL1306" s="4"/>
      <c r="CHM1306" s="4"/>
      <c r="CHN1306" s="4"/>
      <c r="CHO1306" s="4"/>
      <c r="CHP1306" s="4"/>
      <c r="CHQ1306" s="4"/>
      <c r="CHR1306" s="4"/>
      <c r="CHS1306" s="4"/>
      <c r="CHT1306" s="4"/>
      <c r="CHU1306" s="4"/>
      <c r="CHV1306" s="4"/>
      <c r="CHW1306" s="4"/>
      <c r="CHX1306" s="4"/>
      <c r="CHY1306" s="4"/>
      <c r="CHZ1306" s="4"/>
      <c r="CIA1306" s="4"/>
      <c r="CIB1306" s="4"/>
      <c r="CIC1306" s="4"/>
      <c r="CID1306" s="4"/>
      <c r="CIE1306" s="4"/>
      <c r="CIF1306" s="4"/>
      <c r="CIG1306" s="4"/>
      <c r="CIH1306" s="4"/>
      <c r="CII1306" s="4"/>
      <c r="CIJ1306" s="4"/>
      <c r="CIK1306" s="4"/>
      <c r="CIL1306" s="4"/>
      <c r="CIM1306" s="4"/>
      <c r="CIN1306" s="4"/>
      <c r="CIO1306" s="4"/>
      <c r="CIP1306" s="4"/>
      <c r="CIQ1306" s="4"/>
      <c r="CIR1306" s="4"/>
      <c r="CIS1306" s="4"/>
      <c r="CIT1306" s="4"/>
      <c r="CIU1306" s="4"/>
      <c r="CIV1306" s="4"/>
      <c r="CIW1306" s="4"/>
      <c r="CIX1306" s="4"/>
      <c r="CIY1306" s="4"/>
      <c r="CIZ1306" s="4"/>
      <c r="CJA1306" s="4"/>
      <c r="CJB1306" s="4"/>
      <c r="CJC1306" s="4"/>
      <c r="CJD1306" s="4"/>
      <c r="CJE1306" s="4"/>
      <c r="CJF1306" s="4"/>
      <c r="CJG1306" s="4"/>
      <c r="CJH1306" s="4"/>
      <c r="CJI1306" s="4"/>
      <c r="CJJ1306" s="4"/>
      <c r="CJK1306" s="4"/>
      <c r="CJL1306" s="4"/>
      <c r="CJM1306" s="4"/>
      <c r="CJN1306" s="4"/>
      <c r="CJO1306" s="4"/>
      <c r="CJP1306" s="4"/>
      <c r="CJQ1306" s="4"/>
      <c r="CJR1306" s="4"/>
      <c r="CJS1306" s="4"/>
      <c r="CJT1306" s="4"/>
      <c r="CJU1306" s="4"/>
      <c r="CJV1306" s="4"/>
      <c r="CJW1306" s="4"/>
      <c r="CJX1306" s="4"/>
      <c r="CJY1306" s="4"/>
      <c r="CJZ1306" s="4"/>
      <c r="CKA1306" s="4"/>
      <c r="CKB1306" s="4"/>
      <c r="CKC1306" s="4"/>
      <c r="CKD1306" s="4"/>
      <c r="CKE1306" s="4"/>
      <c r="CKF1306" s="4"/>
      <c r="CKG1306" s="4"/>
      <c r="CKH1306" s="4"/>
      <c r="CKI1306" s="4"/>
      <c r="CKJ1306" s="4"/>
      <c r="CKK1306" s="4"/>
      <c r="CKL1306" s="4"/>
      <c r="CKM1306" s="4"/>
      <c r="CKN1306" s="4"/>
      <c r="CKO1306" s="4"/>
      <c r="CKP1306" s="4"/>
      <c r="CKQ1306" s="4"/>
      <c r="CKR1306" s="4"/>
      <c r="CKS1306" s="4"/>
      <c r="CKT1306" s="4"/>
      <c r="CKU1306" s="4"/>
      <c r="CKV1306" s="4"/>
      <c r="CKW1306" s="4"/>
      <c r="CKX1306" s="4"/>
      <c r="CKY1306" s="4"/>
      <c r="CKZ1306" s="4"/>
      <c r="CLA1306" s="4"/>
      <c r="CLB1306" s="4"/>
      <c r="CLC1306" s="4"/>
      <c r="CLD1306" s="4"/>
      <c r="CLE1306" s="4"/>
      <c r="CLF1306" s="4"/>
      <c r="CLG1306" s="4"/>
      <c r="CLH1306" s="4"/>
      <c r="CLI1306" s="4"/>
      <c r="CLJ1306" s="4"/>
      <c r="CLK1306" s="4"/>
      <c r="CLL1306" s="4"/>
      <c r="CLM1306" s="4"/>
      <c r="CLN1306" s="4"/>
      <c r="CLO1306" s="4"/>
      <c r="CLP1306" s="4"/>
      <c r="CLQ1306" s="4"/>
      <c r="CLR1306" s="4"/>
      <c r="CLS1306" s="4"/>
      <c r="CLT1306" s="4"/>
      <c r="CLU1306" s="4"/>
      <c r="CLV1306" s="4"/>
      <c r="CLW1306" s="4"/>
      <c r="CLX1306" s="4"/>
      <c r="CLY1306" s="4"/>
      <c r="CLZ1306" s="4"/>
      <c r="CMA1306" s="4"/>
      <c r="CMB1306" s="4"/>
      <c r="CMC1306" s="4"/>
      <c r="CMD1306" s="4"/>
      <c r="CME1306" s="4"/>
      <c r="CMF1306" s="4"/>
      <c r="CMG1306" s="4"/>
      <c r="CMH1306" s="4"/>
      <c r="CMI1306" s="4"/>
      <c r="CMJ1306" s="4"/>
      <c r="CMK1306" s="4"/>
      <c r="CML1306" s="4"/>
      <c r="CMM1306" s="4"/>
      <c r="CMN1306" s="4"/>
      <c r="CMO1306" s="4"/>
      <c r="CMP1306" s="4"/>
      <c r="CMQ1306" s="4"/>
      <c r="CMR1306" s="4"/>
      <c r="CMS1306" s="4"/>
      <c r="CMT1306" s="4"/>
      <c r="CMU1306" s="4"/>
      <c r="CMV1306" s="4"/>
      <c r="CMW1306" s="4"/>
      <c r="CMX1306" s="4"/>
      <c r="CMY1306" s="4"/>
      <c r="CMZ1306" s="4"/>
      <c r="CNA1306" s="4"/>
      <c r="CNB1306" s="4"/>
      <c r="CNC1306" s="4"/>
      <c r="CND1306" s="4"/>
      <c r="CNE1306" s="4"/>
      <c r="CNF1306" s="4"/>
      <c r="CNG1306" s="4"/>
      <c r="CNH1306" s="4"/>
      <c r="CNI1306" s="4"/>
      <c r="CNJ1306" s="4"/>
      <c r="CNK1306" s="4"/>
      <c r="CNL1306" s="4"/>
      <c r="CNM1306" s="4"/>
      <c r="CNN1306" s="4"/>
      <c r="CNO1306" s="4"/>
      <c r="CNP1306" s="4"/>
      <c r="CNQ1306" s="4"/>
      <c r="CNR1306" s="4"/>
      <c r="CNS1306" s="4"/>
      <c r="CNT1306" s="4"/>
      <c r="CNU1306" s="4"/>
      <c r="CNV1306" s="4"/>
      <c r="CNW1306" s="4"/>
      <c r="CNX1306" s="4"/>
      <c r="CNY1306" s="4"/>
      <c r="CNZ1306" s="4"/>
      <c r="COA1306" s="4"/>
      <c r="COB1306" s="4"/>
      <c r="COC1306" s="4"/>
      <c r="COD1306" s="4"/>
      <c r="COE1306" s="4"/>
      <c r="COF1306" s="4"/>
      <c r="COG1306" s="4"/>
      <c r="COH1306" s="4"/>
      <c r="COI1306" s="4"/>
      <c r="COJ1306" s="4"/>
      <c r="COK1306" s="4"/>
      <c r="COL1306" s="4"/>
      <c r="COM1306" s="4"/>
      <c r="CON1306" s="4"/>
      <c r="COO1306" s="4"/>
      <c r="COP1306" s="4"/>
      <c r="COQ1306" s="4"/>
      <c r="COR1306" s="4"/>
      <c r="COS1306" s="4"/>
      <c r="COT1306" s="4"/>
      <c r="COU1306" s="4"/>
      <c r="COV1306" s="4"/>
      <c r="COW1306" s="4"/>
      <c r="COX1306" s="4"/>
      <c r="COY1306" s="4"/>
      <c r="COZ1306" s="4"/>
      <c r="CPA1306" s="4"/>
      <c r="CPB1306" s="4"/>
      <c r="CPC1306" s="4"/>
      <c r="CPD1306" s="4"/>
      <c r="CPE1306" s="4"/>
      <c r="CPF1306" s="4"/>
      <c r="CPG1306" s="4"/>
      <c r="CPH1306" s="4"/>
      <c r="CPI1306" s="4"/>
      <c r="CPJ1306" s="4"/>
      <c r="CPK1306" s="4"/>
      <c r="CPL1306" s="4"/>
      <c r="CPM1306" s="4"/>
      <c r="CPN1306" s="4"/>
      <c r="CPO1306" s="4"/>
      <c r="CPP1306" s="4"/>
      <c r="CPQ1306" s="4"/>
      <c r="CPR1306" s="4"/>
      <c r="CPS1306" s="4"/>
      <c r="CPT1306" s="4"/>
      <c r="CPU1306" s="4"/>
      <c r="CPV1306" s="4"/>
      <c r="CPW1306" s="4"/>
      <c r="CPX1306" s="4"/>
      <c r="CPY1306" s="4"/>
      <c r="CPZ1306" s="4"/>
      <c r="CQA1306" s="4"/>
      <c r="CQB1306" s="4"/>
      <c r="CQC1306" s="4"/>
      <c r="CQD1306" s="4"/>
      <c r="CQE1306" s="4"/>
      <c r="CQF1306" s="4"/>
      <c r="CQG1306" s="4"/>
      <c r="CQH1306" s="4"/>
      <c r="CQI1306" s="4"/>
      <c r="CQJ1306" s="4"/>
      <c r="CQK1306" s="4"/>
      <c r="CQL1306" s="4"/>
      <c r="CQM1306" s="4"/>
      <c r="CQN1306" s="4"/>
      <c r="CQO1306" s="4"/>
      <c r="CQP1306" s="4"/>
      <c r="CQQ1306" s="4"/>
      <c r="CQR1306" s="4"/>
      <c r="CQS1306" s="4"/>
      <c r="CQT1306" s="4"/>
      <c r="CQU1306" s="4"/>
      <c r="CQV1306" s="4"/>
      <c r="CQW1306" s="4"/>
      <c r="CQX1306" s="4"/>
      <c r="CQY1306" s="4"/>
      <c r="CQZ1306" s="4"/>
      <c r="CRA1306" s="4"/>
      <c r="CRB1306" s="4"/>
      <c r="CRC1306" s="4"/>
      <c r="CRD1306" s="4"/>
      <c r="CRE1306" s="4"/>
      <c r="CRF1306" s="4"/>
      <c r="CRG1306" s="4"/>
      <c r="CRH1306" s="4"/>
      <c r="CRI1306" s="4"/>
      <c r="CRJ1306" s="4"/>
      <c r="CRK1306" s="4"/>
      <c r="CRL1306" s="4"/>
      <c r="CRM1306" s="4"/>
      <c r="CRN1306" s="4"/>
      <c r="CRO1306" s="4"/>
      <c r="CRP1306" s="4"/>
      <c r="CRQ1306" s="4"/>
      <c r="CRR1306" s="4"/>
      <c r="CRS1306" s="4"/>
      <c r="CRT1306" s="4"/>
      <c r="CRU1306" s="4"/>
      <c r="CRV1306" s="4"/>
      <c r="CRW1306" s="4"/>
      <c r="CRX1306" s="4"/>
      <c r="CRY1306" s="4"/>
      <c r="CRZ1306" s="4"/>
      <c r="CSA1306" s="4"/>
      <c r="CSB1306" s="4"/>
      <c r="CSC1306" s="4"/>
      <c r="CSD1306" s="4"/>
      <c r="CSE1306" s="4"/>
      <c r="CSF1306" s="4"/>
      <c r="CSG1306" s="4"/>
      <c r="CSH1306" s="4"/>
      <c r="CSI1306" s="4"/>
      <c r="CSJ1306" s="4"/>
      <c r="CSK1306" s="4"/>
      <c r="CSL1306" s="4"/>
      <c r="CSM1306" s="4"/>
      <c r="CSN1306" s="4"/>
      <c r="CSO1306" s="4"/>
      <c r="CSP1306" s="4"/>
      <c r="CSQ1306" s="4"/>
      <c r="CSR1306" s="4"/>
      <c r="CSS1306" s="4"/>
      <c r="CST1306" s="4"/>
      <c r="CSU1306" s="4"/>
      <c r="CSV1306" s="4"/>
      <c r="CSW1306" s="4"/>
      <c r="CSX1306" s="4"/>
      <c r="CSY1306" s="4"/>
      <c r="CSZ1306" s="4"/>
      <c r="CTA1306" s="4"/>
      <c r="CTB1306" s="4"/>
      <c r="CTC1306" s="4"/>
      <c r="CTD1306" s="4"/>
      <c r="CTE1306" s="4"/>
      <c r="CTF1306" s="4"/>
      <c r="CTG1306" s="4"/>
      <c r="CTH1306" s="4"/>
      <c r="CTI1306" s="4"/>
      <c r="CTJ1306" s="4"/>
      <c r="CTK1306" s="4"/>
      <c r="CTL1306" s="4"/>
      <c r="CTM1306" s="4"/>
      <c r="CTN1306" s="4"/>
      <c r="CTO1306" s="4"/>
      <c r="CTP1306" s="4"/>
      <c r="CTQ1306" s="4"/>
      <c r="CTR1306" s="4"/>
      <c r="CTS1306" s="4"/>
      <c r="CTT1306" s="4"/>
      <c r="CTU1306" s="4"/>
      <c r="CTV1306" s="4"/>
      <c r="CTW1306" s="4"/>
      <c r="CTX1306" s="4"/>
      <c r="CTY1306" s="4"/>
      <c r="CTZ1306" s="4"/>
      <c r="CUA1306" s="4"/>
      <c r="CUB1306" s="4"/>
      <c r="CUC1306" s="4"/>
      <c r="CUD1306" s="4"/>
      <c r="CUE1306" s="4"/>
      <c r="CUF1306" s="4"/>
      <c r="CUG1306" s="4"/>
      <c r="CUH1306" s="4"/>
      <c r="CUI1306" s="4"/>
      <c r="CUJ1306" s="4"/>
      <c r="CUK1306" s="4"/>
      <c r="CUL1306" s="4"/>
      <c r="CUM1306" s="4"/>
      <c r="CUN1306" s="4"/>
      <c r="CUO1306" s="4"/>
      <c r="CUP1306" s="4"/>
      <c r="CUQ1306" s="4"/>
      <c r="CUR1306" s="4"/>
      <c r="CUS1306" s="4"/>
      <c r="CUT1306" s="4"/>
      <c r="CUU1306" s="4"/>
      <c r="CUV1306" s="4"/>
      <c r="CUW1306" s="4"/>
      <c r="CUX1306" s="4"/>
      <c r="CUY1306" s="4"/>
      <c r="CUZ1306" s="4"/>
      <c r="CVA1306" s="4"/>
      <c r="CVB1306" s="4"/>
      <c r="CVC1306" s="4"/>
      <c r="CVD1306" s="4"/>
      <c r="CVE1306" s="4"/>
      <c r="CVF1306" s="4"/>
      <c r="CVG1306" s="4"/>
      <c r="CVH1306" s="4"/>
      <c r="CVI1306" s="4"/>
      <c r="CVJ1306" s="4"/>
      <c r="CVK1306" s="4"/>
      <c r="CVL1306" s="4"/>
      <c r="CVM1306" s="4"/>
      <c r="CVN1306" s="4"/>
      <c r="CVO1306" s="4"/>
      <c r="CVP1306" s="4"/>
      <c r="CVQ1306" s="4"/>
      <c r="CVR1306" s="4"/>
      <c r="CVS1306" s="4"/>
      <c r="CVT1306" s="4"/>
      <c r="CVU1306" s="4"/>
      <c r="CVV1306" s="4"/>
      <c r="CVW1306" s="4"/>
      <c r="CVX1306" s="4"/>
      <c r="CVY1306" s="4"/>
      <c r="CVZ1306" s="4"/>
      <c r="CWA1306" s="4"/>
      <c r="CWB1306" s="4"/>
      <c r="CWC1306" s="4"/>
      <c r="CWD1306" s="4"/>
      <c r="CWE1306" s="4"/>
      <c r="CWF1306" s="4"/>
      <c r="CWG1306" s="4"/>
      <c r="CWH1306" s="4"/>
      <c r="CWI1306" s="4"/>
      <c r="CWJ1306" s="4"/>
      <c r="CWK1306" s="4"/>
      <c r="CWL1306" s="4"/>
      <c r="CWM1306" s="4"/>
      <c r="CWN1306" s="4"/>
      <c r="CWO1306" s="4"/>
      <c r="CWP1306" s="4"/>
      <c r="CWQ1306" s="4"/>
      <c r="CWR1306" s="4"/>
      <c r="CWS1306" s="4"/>
      <c r="CWT1306" s="4"/>
      <c r="CWU1306" s="4"/>
      <c r="CWV1306" s="4"/>
      <c r="CWW1306" s="4"/>
      <c r="CWX1306" s="4"/>
      <c r="CWY1306" s="4"/>
      <c r="CWZ1306" s="4"/>
      <c r="CXA1306" s="4"/>
      <c r="CXB1306" s="4"/>
      <c r="CXC1306" s="4"/>
      <c r="CXD1306" s="4"/>
      <c r="CXE1306" s="4"/>
      <c r="CXF1306" s="4"/>
      <c r="CXG1306" s="4"/>
      <c r="CXH1306" s="4"/>
      <c r="CXI1306" s="4"/>
      <c r="CXJ1306" s="4"/>
      <c r="CXK1306" s="4"/>
      <c r="CXL1306" s="4"/>
      <c r="CXM1306" s="4"/>
      <c r="CXN1306" s="4"/>
      <c r="CXO1306" s="4"/>
      <c r="CXP1306" s="4"/>
      <c r="CXQ1306" s="4"/>
      <c r="CXR1306" s="4"/>
      <c r="CXS1306" s="4"/>
      <c r="CXT1306" s="4"/>
      <c r="CXU1306" s="4"/>
      <c r="CXV1306" s="4"/>
      <c r="CXW1306" s="4"/>
      <c r="CXX1306" s="4"/>
      <c r="CXY1306" s="4"/>
      <c r="CXZ1306" s="4"/>
      <c r="CYA1306" s="4"/>
      <c r="CYB1306" s="4"/>
      <c r="CYC1306" s="4"/>
      <c r="CYD1306" s="4"/>
      <c r="CYE1306" s="4"/>
      <c r="CYF1306" s="4"/>
      <c r="CYG1306" s="4"/>
      <c r="CYH1306" s="4"/>
      <c r="CYI1306" s="4"/>
      <c r="CYJ1306" s="4"/>
      <c r="CYK1306" s="4"/>
      <c r="CYL1306" s="4"/>
      <c r="CYM1306" s="4"/>
      <c r="CYN1306" s="4"/>
      <c r="CYO1306" s="4"/>
      <c r="CYP1306" s="4"/>
      <c r="CYQ1306" s="4"/>
      <c r="CYR1306" s="4"/>
      <c r="CYS1306" s="4"/>
      <c r="CYT1306" s="4"/>
      <c r="CYU1306" s="4"/>
      <c r="CYV1306" s="4"/>
      <c r="CYW1306" s="4"/>
      <c r="CYX1306" s="4"/>
      <c r="CYY1306" s="4"/>
      <c r="CYZ1306" s="4"/>
      <c r="CZA1306" s="4"/>
      <c r="CZB1306" s="4"/>
      <c r="CZC1306" s="4"/>
      <c r="CZD1306" s="4"/>
      <c r="CZE1306" s="4"/>
      <c r="CZF1306" s="4"/>
      <c r="CZG1306" s="4"/>
      <c r="CZH1306" s="4"/>
      <c r="CZI1306" s="4"/>
      <c r="CZJ1306" s="4"/>
      <c r="CZK1306" s="4"/>
      <c r="CZL1306" s="4"/>
      <c r="CZM1306" s="4"/>
      <c r="CZN1306" s="4"/>
      <c r="CZO1306" s="4"/>
      <c r="CZP1306" s="4"/>
    </row>
    <row r="1307" spans="1:2720" ht="15.75" hidden="1" customHeight="1" x14ac:dyDescent="0.25">
      <c r="A1307" s="875">
        <v>1311</v>
      </c>
      <c r="B1307" s="2017"/>
      <c r="C1307" s="193" t="s">
        <v>9590</v>
      </c>
      <c r="D1307" s="193" t="s">
        <v>22</v>
      </c>
      <c r="E1307" s="193" t="s">
        <v>4126</v>
      </c>
      <c r="F1307" s="193">
        <v>627349</v>
      </c>
      <c r="G1307" s="193">
        <v>35</v>
      </c>
      <c r="H1307" s="193" t="s">
        <v>2633</v>
      </c>
      <c r="I1307" s="193" t="s">
        <v>2634</v>
      </c>
      <c r="J1307" s="193" t="s">
        <v>2633</v>
      </c>
      <c r="K1307" s="193">
        <v>543035035</v>
      </c>
      <c r="L1307" s="193">
        <v>140</v>
      </c>
      <c r="M1307" s="193">
        <v>167</v>
      </c>
      <c r="N1307" s="194">
        <f t="shared" si="284"/>
        <v>50.199003191222346</v>
      </c>
      <c r="O1307" s="195">
        <v>3</v>
      </c>
      <c r="P1307" s="196">
        <f t="shared" si="295"/>
        <v>69.722499999999997</v>
      </c>
      <c r="Q1307" s="196">
        <f t="shared" si="296"/>
        <v>70.277500000000003</v>
      </c>
      <c r="R1307" s="197"/>
      <c r="S1307" s="198">
        <v>41904</v>
      </c>
      <c r="T1307" s="197" t="s">
        <v>253</v>
      </c>
      <c r="U1307" s="197" t="s">
        <v>2490</v>
      </c>
      <c r="V1307" s="197" t="s">
        <v>9591</v>
      </c>
      <c r="W1307" s="197"/>
      <c r="X1307" s="197"/>
      <c r="Y1307" s="197"/>
      <c r="Z1307" s="197"/>
      <c r="AA1307" s="197"/>
      <c r="AB1307" s="197" t="s">
        <v>2633</v>
      </c>
      <c r="AC1307" s="197"/>
      <c r="AD1307" s="197"/>
      <c r="AE1307" s="197"/>
      <c r="AF1307" s="197"/>
      <c r="AG1307" s="197"/>
      <c r="AH1307" s="197"/>
      <c r="AI1307" s="197"/>
      <c r="AJ1307" s="197" t="s">
        <v>2633</v>
      </c>
      <c r="AK1307" s="197"/>
      <c r="AL1307" s="197"/>
      <c r="AM1307" s="197"/>
      <c r="AN1307" s="197" t="s">
        <v>2634</v>
      </c>
      <c r="AO1307" s="197"/>
      <c r="AP1307" s="197"/>
      <c r="AQ1307" s="197" t="s">
        <v>2638</v>
      </c>
      <c r="AR1307" s="197" t="s">
        <v>4075</v>
      </c>
      <c r="AS1307" s="197" t="s">
        <v>4092</v>
      </c>
      <c r="AT1307" s="197"/>
      <c r="AU1307" s="197"/>
      <c r="AV1307" s="197"/>
      <c r="AW1307" s="197"/>
      <c r="AX1307" s="197"/>
      <c r="AY1307" s="197"/>
      <c r="AZ1307" s="197"/>
      <c r="BA1307" s="197"/>
      <c r="BB1307" s="197"/>
      <c r="BC1307" s="197"/>
      <c r="BD1307" s="197"/>
      <c r="BE1307" s="197" t="s">
        <v>2634</v>
      </c>
      <c r="BF1307" s="197"/>
      <c r="BG1307" s="197"/>
      <c r="BH1307" s="197"/>
      <c r="BI1307" s="197"/>
      <c r="BJ1307" s="197" t="s">
        <v>5552</v>
      </c>
      <c r="BK1307" s="197" t="s">
        <v>9839</v>
      </c>
      <c r="BL1307" s="197">
        <v>124.4</v>
      </c>
      <c r="BM1307" s="199">
        <f t="shared" si="287"/>
        <v>22.197716196506697</v>
      </c>
      <c r="BN1307" s="197" t="s">
        <v>10512</v>
      </c>
      <c r="BO1307" s="197">
        <v>111.1</v>
      </c>
      <c r="BP1307" s="196">
        <f t="shared" si="294"/>
        <v>41.122692184554097</v>
      </c>
      <c r="BQ1307" s="197" t="s">
        <v>8304</v>
      </c>
      <c r="BR1307" s="197">
        <v>91</v>
      </c>
      <c r="BS1307" s="196">
        <f t="shared" si="288"/>
        <v>69.723595745437734</v>
      </c>
      <c r="BT1307" s="197"/>
      <c r="BU1307" s="197"/>
      <c r="BV1307" s="199">
        <f t="shared" si="291"/>
        <v>199.21027355839348</v>
      </c>
      <c r="BW1307" s="197"/>
      <c r="BX1307" s="197"/>
      <c r="BY1307" s="196">
        <f t="shared" si="292"/>
        <v>199.21027355839348</v>
      </c>
      <c r="BZ1307" s="197"/>
      <c r="CA1307" s="197"/>
      <c r="CB1307" s="196">
        <f t="shared" si="289"/>
        <v>199.21027355839348</v>
      </c>
      <c r="CC1307" s="197"/>
      <c r="CD1307" s="197"/>
      <c r="CE1307" s="196">
        <f t="shared" si="285"/>
        <v>199.21027355839348</v>
      </c>
      <c r="CF1307" s="197"/>
      <c r="CG1307" s="197"/>
      <c r="CH1307" s="196">
        <f t="shared" si="290"/>
        <v>199.21027355839348</v>
      </c>
      <c r="CI1307" s="197"/>
      <c r="CJ1307" s="197"/>
      <c r="CK1307" s="196">
        <f t="shared" si="293"/>
        <v>199.21027355839348</v>
      </c>
      <c r="CL1307" s="197">
        <v>91</v>
      </c>
      <c r="CM1307" s="196">
        <f t="shared" si="297"/>
        <v>69.723595745437734</v>
      </c>
      <c r="CN1307" s="197">
        <v>55</v>
      </c>
      <c r="CO1307" s="197"/>
      <c r="CP1307" s="197"/>
      <c r="CQ1307" s="200"/>
      <c r="CR1307" s="200"/>
      <c r="CS1307" s="201"/>
      <c r="CT1307" s="202"/>
      <c r="CU1307" s="202"/>
      <c r="CV1307" s="202"/>
      <c r="CW1307" s="202"/>
      <c r="CX1307" s="203">
        <f t="shared" si="286"/>
        <v>0</v>
      </c>
      <c r="CY1307" s="895"/>
      <c r="CZ1307" s="895" t="s">
        <v>2633</v>
      </c>
      <c r="DA1307" s="895" t="s">
        <v>3976</v>
      </c>
      <c r="DB1307" s="894" t="s">
        <v>2643</v>
      </c>
      <c r="DC1307" s="894" t="s">
        <v>2648</v>
      </c>
      <c r="DD1307" s="894" t="s">
        <v>2648</v>
      </c>
      <c r="DE1307" s="894" t="s">
        <v>2651</v>
      </c>
      <c r="DF1307" s="894" t="s">
        <v>32</v>
      </c>
      <c r="DG1307" s="894" t="s">
        <v>2653</v>
      </c>
      <c r="DH1307" s="894" t="s">
        <v>5009</v>
      </c>
      <c r="DI1307" s="894" t="s">
        <v>2657</v>
      </c>
      <c r="DJ1307" s="894" t="s">
        <v>2659</v>
      </c>
      <c r="DK1307" s="894" t="s">
        <v>37</v>
      </c>
      <c r="DL1307" s="894" t="s">
        <v>37</v>
      </c>
      <c r="DM1307" s="894"/>
      <c r="DN1307" s="98" t="s">
        <v>3999</v>
      </c>
      <c r="DO1307" s="98" t="s">
        <v>4002</v>
      </c>
      <c r="DP1307" s="98"/>
      <c r="DQ1307" s="98" t="s">
        <v>4068</v>
      </c>
      <c r="DR1307" s="98"/>
      <c r="DS1307" s="98"/>
      <c r="DT1307" s="98"/>
      <c r="DU1307" s="894" t="s">
        <v>2634</v>
      </c>
      <c r="DV1307" s="894" t="s">
        <v>2633</v>
      </c>
      <c r="DW1307" s="894"/>
      <c r="DX1307" s="835" t="s">
        <v>94</v>
      </c>
      <c r="DY1307" s="10" t="s">
        <v>10518</v>
      </c>
      <c r="DZ1307" s="835" t="s">
        <v>101</v>
      </c>
      <c r="EA1307" s="98">
        <v>3</v>
      </c>
      <c r="EB1307" s="119"/>
      <c r="EC1307" s="835" t="s">
        <v>2194</v>
      </c>
      <c r="ED1307" s="10" t="s">
        <v>10519</v>
      </c>
      <c r="EE1307" s="10"/>
      <c r="EF1307" s="4"/>
      <c r="EG1307" s="4"/>
      <c r="EH1307" s="4"/>
      <c r="EI1307" s="4"/>
      <c r="EJ1307" s="4"/>
      <c r="EK1307" s="4"/>
      <c r="EL1307" s="4"/>
      <c r="EM1307" s="4"/>
      <c r="EN1307" s="4"/>
      <c r="EO1307" s="4"/>
      <c r="EP1307" s="4"/>
      <c r="EQ1307" s="4"/>
      <c r="ER1307" s="4"/>
      <c r="ES1307" s="4"/>
      <c r="ET1307" s="4"/>
      <c r="EU1307" s="4"/>
      <c r="EV1307" s="4"/>
      <c r="EW1307" s="4"/>
      <c r="EX1307" s="4"/>
      <c r="EY1307" s="4"/>
      <c r="EZ1307" s="4"/>
      <c r="FA1307" s="4"/>
      <c r="FB1307" s="4"/>
      <c r="FC1307" s="4"/>
      <c r="FD1307" s="4"/>
      <c r="FE1307" s="4"/>
      <c r="FF1307" s="4"/>
      <c r="FG1307" s="4"/>
      <c r="FH1307" s="4"/>
      <c r="FI1307" s="4"/>
      <c r="FJ1307" s="4"/>
      <c r="FK1307" s="4"/>
      <c r="FL1307" s="4"/>
      <c r="FM1307" s="4"/>
      <c r="FN1307" s="4"/>
      <c r="FO1307" s="4"/>
      <c r="FP1307" s="4"/>
      <c r="FQ1307" s="4"/>
      <c r="FR1307" s="4"/>
      <c r="FS1307" s="4"/>
      <c r="FT1307" s="4"/>
      <c r="FU1307" s="4"/>
      <c r="FV1307" s="4"/>
      <c r="FW1307" s="4"/>
      <c r="FX1307" s="4"/>
      <c r="FY1307" s="4"/>
      <c r="FZ1307" s="4"/>
      <c r="GA1307" s="4"/>
      <c r="GB1307" s="4"/>
      <c r="GC1307" s="4"/>
      <c r="GD1307" s="4"/>
      <c r="GE1307" s="4"/>
      <c r="GF1307" s="4"/>
      <c r="GG1307" s="4"/>
      <c r="GH1307" s="4"/>
      <c r="GI1307" s="4"/>
      <c r="GJ1307" s="4"/>
      <c r="GK1307" s="4"/>
      <c r="GL1307" s="4"/>
      <c r="GM1307" s="4"/>
      <c r="GN1307" s="4"/>
      <c r="GO1307" s="4"/>
      <c r="GP1307" s="4"/>
      <c r="GQ1307" s="4"/>
      <c r="GR1307" s="4"/>
      <c r="GS1307" s="4"/>
      <c r="GT1307" s="4"/>
      <c r="GU1307" s="4"/>
      <c r="GV1307" s="4"/>
      <c r="GW1307" s="4"/>
      <c r="GX1307" s="4"/>
      <c r="GY1307" s="4"/>
      <c r="GZ1307" s="4"/>
      <c r="HA1307" s="4"/>
      <c r="HB1307" s="4"/>
      <c r="HC1307" s="4"/>
      <c r="HD1307" s="4"/>
      <c r="HE1307" s="4"/>
      <c r="HF1307" s="4"/>
      <c r="HG1307" s="4"/>
      <c r="HH1307" s="4"/>
      <c r="HI1307" s="4"/>
      <c r="HJ1307" s="4"/>
      <c r="HK1307" s="4"/>
      <c r="HL1307" s="4"/>
      <c r="HM1307" s="4"/>
      <c r="HN1307" s="4"/>
      <c r="HO1307" s="4"/>
      <c r="HP1307" s="4"/>
      <c r="HQ1307" s="4"/>
      <c r="HR1307" s="4"/>
      <c r="HS1307" s="4"/>
      <c r="HT1307" s="4"/>
      <c r="HU1307" s="4"/>
      <c r="HV1307" s="4"/>
      <c r="HW1307" s="4"/>
      <c r="HX1307" s="4"/>
      <c r="HY1307" s="4"/>
      <c r="HZ1307" s="4"/>
      <c r="IA1307" s="4"/>
      <c r="IB1307" s="4"/>
      <c r="IC1307" s="4"/>
      <c r="ID1307" s="4"/>
      <c r="IE1307" s="4"/>
      <c r="IF1307" s="4"/>
      <c r="IG1307" s="4"/>
      <c r="IH1307" s="4"/>
      <c r="II1307" s="4"/>
      <c r="IJ1307" s="4"/>
      <c r="IK1307" s="4"/>
      <c r="IL1307" s="4"/>
      <c r="IM1307" s="4"/>
      <c r="IN1307" s="4"/>
      <c r="IO1307" s="4"/>
      <c r="IP1307" s="4"/>
      <c r="IQ1307" s="4"/>
      <c r="IR1307" s="4"/>
      <c r="IS1307" s="4"/>
      <c r="IT1307" s="4"/>
      <c r="IU1307" s="4"/>
      <c r="IV1307" s="4"/>
      <c r="IW1307" s="4"/>
      <c r="IX1307" s="4"/>
      <c r="IY1307" s="4"/>
      <c r="IZ1307" s="4"/>
      <c r="JA1307" s="4"/>
      <c r="JB1307" s="4"/>
      <c r="JC1307" s="4"/>
      <c r="JD1307" s="4"/>
      <c r="JE1307" s="4"/>
      <c r="JF1307" s="4"/>
      <c r="JG1307" s="4"/>
      <c r="JH1307" s="4"/>
      <c r="JI1307" s="4"/>
      <c r="JJ1307" s="4"/>
      <c r="JK1307" s="4"/>
      <c r="JL1307" s="4"/>
      <c r="JM1307" s="4"/>
      <c r="JN1307" s="4"/>
      <c r="JO1307" s="4"/>
      <c r="JP1307" s="4"/>
      <c r="JQ1307" s="4"/>
      <c r="JR1307" s="4"/>
      <c r="JS1307" s="4"/>
      <c r="JT1307" s="4"/>
      <c r="JU1307" s="4"/>
      <c r="JV1307" s="4"/>
      <c r="JW1307" s="4"/>
      <c r="JX1307" s="4"/>
      <c r="JY1307" s="4"/>
      <c r="JZ1307" s="4"/>
      <c r="KA1307" s="4"/>
      <c r="KB1307" s="4"/>
      <c r="KC1307" s="4"/>
      <c r="KD1307" s="4"/>
      <c r="KE1307" s="4"/>
      <c r="KF1307" s="4"/>
      <c r="KG1307" s="4"/>
      <c r="KH1307" s="4"/>
      <c r="KI1307" s="4"/>
      <c r="KJ1307" s="4"/>
      <c r="KK1307" s="4"/>
      <c r="KL1307" s="4"/>
      <c r="KM1307" s="4"/>
      <c r="KN1307" s="4"/>
      <c r="KO1307" s="4"/>
      <c r="KP1307" s="4"/>
      <c r="KQ1307" s="4"/>
      <c r="KR1307" s="4"/>
      <c r="KS1307" s="4"/>
      <c r="KT1307" s="4"/>
      <c r="KU1307" s="4"/>
      <c r="KV1307" s="4"/>
      <c r="KW1307" s="4"/>
      <c r="KX1307" s="4"/>
      <c r="KY1307" s="4"/>
      <c r="KZ1307" s="4"/>
      <c r="LA1307" s="4"/>
      <c r="LB1307" s="4"/>
      <c r="LC1307" s="4"/>
      <c r="LD1307" s="4"/>
      <c r="LE1307" s="4"/>
      <c r="LF1307" s="4"/>
      <c r="LG1307" s="4"/>
      <c r="LH1307" s="4"/>
      <c r="LI1307" s="4"/>
      <c r="LJ1307" s="4"/>
      <c r="LK1307" s="4"/>
      <c r="LL1307" s="4"/>
      <c r="LM1307" s="4"/>
      <c r="LN1307" s="4"/>
      <c r="LO1307" s="4"/>
      <c r="LP1307" s="4"/>
      <c r="LQ1307" s="4"/>
      <c r="LR1307" s="4"/>
      <c r="LS1307" s="4"/>
      <c r="LT1307" s="4"/>
      <c r="LU1307" s="4"/>
      <c r="LV1307" s="4"/>
      <c r="LW1307" s="4"/>
      <c r="LX1307" s="4"/>
      <c r="LY1307" s="4"/>
      <c r="LZ1307" s="4"/>
      <c r="MA1307" s="4"/>
      <c r="MB1307" s="4"/>
      <c r="MC1307" s="4"/>
      <c r="MD1307" s="4"/>
      <c r="ME1307" s="4"/>
      <c r="MF1307" s="4"/>
      <c r="MG1307" s="4"/>
      <c r="MH1307" s="4"/>
      <c r="MI1307" s="4"/>
      <c r="MJ1307" s="4"/>
      <c r="MK1307" s="4"/>
      <c r="ML1307" s="4"/>
      <c r="MM1307" s="4"/>
      <c r="MN1307" s="4"/>
      <c r="MO1307" s="4"/>
      <c r="MP1307" s="4"/>
      <c r="MQ1307" s="4"/>
      <c r="MR1307" s="4"/>
      <c r="MS1307" s="4"/>
      <c r="MT1307" s="4"/>
      <c r="MU1307" s="4"/>
      <c r="MV1307" s="4"/>
      <c r="MW1307" s="4"/>
      <c r="MX1307" s="4"/>
      <c r="MY1307" s="4"/>
      <c r="MZ1307" s="4"/>
      <c r="NA1307" s="4"/>
      <c r="NB1307" s="4"/>
      <c r="NC1307" s="4"/>
      <c r="ND1307" s="4"/>
      <c r="NE1307" s="4"/>
      <c r="NF1307" s="4"/>
      <c r="NG1307" s="4"/>
      <c r="NH1307" s="4"/>
      <c r="NI1307" s="4"/>
      <c r="NJ1307" s="4"/>
      <c r="NK1307" s="4"/>
      <c r="NL1307" s="4"/>
      <c r="NM1307" s="4"/>
      <c r="NN1307" s="4"/>
      <c r="NO1307" s="4"/>
      <c r="NP1307" s="4"/>
      <c r="NQ1307" s="4"/>
      <c r="NR1307" s="4"/>
      <c r="NS1307" s="4"/>
      <c r="NT1307" s="4"/>
      <c r="NU1307" s="4"/>
      <c r="NV1307" s="4"/>
      <c r="NW1307" s="4"/>
      <c r="NX1307" s="4"/>
      <c r="NY1307" s="4"/>
      <c r="NZ1307" s="4"/>
      <c r="OA1307" s="4"/>
      <c r="OB1307" s="4"/>
      <c r="OC1307" s="4"/>
      <c r="OD1307" s="4"/>
      <c r="OE1307" s="4"/>
      <c r="OF1307" s="4"/>
      <c r="OG1307" s="4"/>
      <c r="OH1307" s="4"/>
      <c r="OI1307" s="4"/>
      <c r="OJ1307" s="4"/>
      <c r="OK1307" s="4"/>
      <c r="OL1307" s="4"/>
      <c r="OM1307" s="4"/>
      <c r="ON1307" s="4"/>
      <c r="OO1307" s="4"/>
      <c r="OP1307" s="4"/>
      <c r="OQ1307" s="4"/>
      <c r="OR1307" s="4"/>
      <c r="OS1307" s="4"/>
      <c r="OT1307" s="4"/>
      <c r="OU1307" s="4"/>
      <c r="OV1307" s="4"/>
      <c r="OW1307" s="4"/>
      <c r="OX1307" s="4"/>
      <c r="OY1307" s="4"/>
      <c r="OZ1307" s="4"/>
      <c r="PA1307" s="4"/>
      <c r="PB1307" s="4"/>
      <c r="PC1307" s="4"/>
      <c r="PD1307" s="4"/>
      <c r="PE1307" s="4"/>
      <c r="PF1307" s="4"/>
      <c r="PG1307" s="4"/>
      <c r="PH1307" s="4"/>
      <c r="PI1307" s="4"/>
      <c r="PJ1307" s="4"/>
      <c r="PK1307" s="4"/>
      <c r="PL1307" s="4"/>
      <c r="PM1307" s="4"/>
      <c r="PN1307" s="4"/>
      <c r="PO1307" s="4"/>
      <c r="PP1307" s="4"/>
      <c r="PQ1307" s="4"/>
      <c r="PR1307" s="4"/>
      <c r="PS1307" s="4"/>
      <c r="PT1307" s="4"/>
      <c r="PU1307" s="4"/>
      <c r="PV1307" s="4"/>
      <c r="PW1307" s="4"/>
      <c r="PX1307" s="4"/>
      <c r="PY1307" s="4"/>
      <c r="PZ1307" s="4"/>
      <c r="QA1307" s="4"/>
      <c r="QB1307" s="4"/>
      <c r="QC1307" s="4"/>
      <c r="QD1307" s="4"/>
      <c r="QE1307" s="4"/>
      <c r="QF1307" s="4"/>
      <c r="QG1307" s="4"/>
      <c r="QH1307" s="4"/>
      <c r="QI1307" s="4"/>
      <c r="QJ1307" s="4"/>
      <c r="QK1307" s="4"/>
      <c r="QL1307" s="4"/>
      <c r="QM1307" s="4"/>
      <c r="QN1307" s="4"/>
      <c r="QO1307" s="4"/>
      <c r="QP1307" s="4"/>
      <c r="QQ1307" s="4"/>
      <c r="QR1307" s="4"/>
      <c r="QS1307" s="4"/>
      <c r="QT1307" s="4"/>
      <c r="QU1307" s="4"/>
      <c r="QV1307" s="4"/>
      <c r="QW1307" s="4"/>
      <c r="QX1307" s="4"/>
      <c r="QY1307" s="4"/>
      <c r="QZ1307" s="4"/>
      <c r="RA1307" s="4"/>
      <c r="RB1307" s="4"/>
      <c r="RC1307" s="4"/>
      <c r="RD1307" s="4"/>
      <c r="RE1307" s="4"/>
      <c r="RF1307" s="4"/>
      <c r="RG1307" s="4"/>
      <c r="RH1307" s="4"/>
      <c r="RI1307" s="4"/>
      <c r="RJ1307" s="4"/>
      <c r="RK1307" s="4"/>
      <c r="RL1307" s="4"/>
      <c r="RM1307" s="4"/>
      <c r="RN1307" s="4"/>
      <c r="RO1307" s="4"/>
      <c r="RP1307" s="4"/>
      <c r="RQ1307" s="4"/>
      <c r="RR1307" s="4"/>
      <c r="RS1307" s="4"/>
      <c r="RT1307" s="4"/>
      <c r="RU1307" s="4"/>
      <c r="RV1307" s="4"/>
      <c r="RW1307" s="4"/>
      <c r="RX1307" s="4"/>
      <c r="RY1307" s="4"/>
      <c r="RZ1307" s="4"/>
      <c r="SA1307" s="4"/>
      <c r="SB1307" s="4"/>
      <c r="SC1307" s="4"/>
      <c r="SD1307" s="4"/>
      <c r="SE1307" s="4"/>
      <c r="SF1307" s="4"/>
      <c r="SG1307" s="4"/>
      <c r="SH1307" s="4"/>
      <c r="SI1307" s="4"/>
      <c r="SJ1307" s="4"/>
      <c r="SK1307" s="4"/>
      <c r="SL1307" s="4"/>
      <c r="SM1307" s="4"/>
      <c r="SN1307" s="4"/>
      <c r="SO1307" s="4"/>
      <c r="SP1307" s="4"/>
      <c r="SQ1307" s="4"/>
      <c r="SR1307" s="4"/>
      <c r="SS1307" s="4"/>
      <c r="ST1307" s="4"/>
      <c r="SU1307" s="4"/>
      <c r="SV1307" s="4"/>
      <c r="SW1307" s="4"/>
      <c r="SX1307" s="4"/>
      <c r="SY1307" s="4"/>
      <c r="SZ1307" s="4"/>
      <c r="TA1307" s="4"/>
      <c r="TB1307" s="4"/>
      <c r="TC1307" s="4"/>
      <c r="TD1307" s="4"/>
      <c r="TE1307" s="4"/>
      <c r="TF1307" s="4"/>
      <c r="TG1307" s="4"/>
      <c r="TH1307" s="4"/>
      <c r="TI1307" s="4"/>
      <c r="TJ1307" s="4"/>
      <c r="TK1307" s="4"/>
      <c r="TL1307" s="4"/>
      <c r="TM1307" s="4"/>
      <c r="TN1307" s="4"/>
      <c r="TO1307" s="4"/>
      <c r="TP1307" s="4"/>
      <c r="TQ1307" s="4"/>
      <c r="TR1307" s="4"/>
      <c r="TS1307" s="4"/>
      <c r="TT1307" s="4"/>
      <c r="TU1307" s="4"/>
      <c r="TV1307" s="4"/>
      <c r="TW1307" s="4"/>
      <c r="TX1307" s="4"/>
      <c r="TY1307" s="4"/>
      <c r="TZ1307" s="4"/>
      <c r="UA1307" s="4"/>
      <c r="UB1307" s="4"/>
      <c r="UC1307" s="4"/>
      <c r="UD1307" s="4"/>
      <c r="UE1307" s="4"/>
      <c r="UF1307" s="4"/>
      <c r="UG1307" s="4"/>
      <c r="UH1307" s="4"/>
      <c r="UI1307" s="4"/>
      <c r="UJ1307" s="4"/>
      <c r="UK1307" s="4"/>
      <c r="UL1307" s="4"/>
      <c r="UM1307" s="4"/>
      <c r="UN1307" s="4"/>
      <c r="UO1307" s="4"/>
      <c r="UP1307" s="4"/>
      <c r="UQ1307" s="4"/>
      <c r="UR1307" s="4"/>
      <c r="US1307" s="4"/>
      <c r="UT1307" s="4"/>
      <c r="UU1307" s="4"/>
      <c r="UV1307" s="4"/>
      <c r="UW1307" s="4"/>
      <c r="UX1307" s="4"/>
      <c r="UY1307" s="4"/>
      <c r="UZ1307" s="4"/>
      <c r="VA1307" s="4"/>
      <c r="VB1307" s="4"/>
      <c r="VC1307" s="4"/>
      <c r="VD1307" s="4"/>
      <c r="VE1307" s="4"/>
      <c r="VF1307" s="4"/>
      <c r="VG1307" s="4"/>
      <c r="VH1307" s="4"/>
      <c r="VI1307" s="4"/>
      <c r="VJ1307" s="4"/>
      <c r="VK1307" s="4"/>
      <c r="VL1307" s="4"/>
      <c r="VM1307" s="4"/>
      <c r="VN1307" s="4"/>
      <c r="VO1307" s="4"/>
      <c r="VP1307" s="4"/>
      <c r="VQ1307" s="4"/>
      <c r="VR1307" s="4"/>
      <c r="VS1307" s="4"/>
      <c r="VT1307" s="4"/>
      <c r="VU1307" s="4"/>
      <c r="VV1307" s="4"/>
      <c r="VW1307" s="4"/>
      <c r="VX1307" s="4"/>
      <c r="VY1307" s="4"/>
      <c r="VZ1307" s="4"/>
      <c r="WA1307" s="4"/>
      <c r="WB1307" s="4"/>
      <c r="WC1307" s="4"/>
      <c r="WD1307" s="4"/>
      <c r="WE1307" s="4"/>
      <c r="WF1307" s="4"/>
      <c r="WG1307" s="4"/>
      <c r="WH1307" s="4"/>
      <c r="WI1307" s="4"/>
      <c r="WJ1307" s="4"/>
      <c r="WK1307" s="4"/>
      <c r="WL1307" s="4"/>
      <c r="WM1307" s="4"/>
      <c r="WN1307" s="4"/>
      <c r="WO1307" s="4"/>
      <c r="WP1307" s="4"/>
      <c r="WQ1307" s="4"/>
      <c r="WR1307" s="4"/>
      <c r="WS1307" s="4"/>
      <c r="WT1307" s="4"/>
      <c r="WU1307" s="4"/>
      <c r="WV1307" s="4"/>
      <c r="WW1307" s="4"/>
      <c r="WX1307" s="4"/>
      <c r="WY1307" s="4"/>
      <c r="WZ1307" s="4"/>
      <c r="XA1307" s="4"/>
      <c r="XB1307" s="4"/>
      <c r="XC1307" s="4"/>
      <c r="XD1307" s="4"/>
      <c r="XE1307" s="4"/>
      <c r="XF1307" s="4"/>
      <c r="XG1307" s="4"/>
      <c r="XH1307" s="4"/>
      <c r="XI1307" s="4"/>
      <c r="XJ1307" s="4"/>
      <c r="XK1307" s="4"/>
      <c r="XL1307" s="4"/>
      <c r="XM1307" s="4"/>
      <c r="XN1307" s="4"/>
      <c r="XO1307" s="4"/>
      <c r="XP1307" s="4"/>
      <c r="XQ1307" s="4"/>
      <c r="XR1307" s="4"/>
      <c r="XS1307" s="4"/>
      <c r="XT1307" s="4"/>
      <c r="XU1307" s="4"/>
      <c r="XV1307" s="4"/>
      <c r="XW1307" s="4"/>
      <c r="XX1307" s="4"/>
      <c r="XY1307" s="4"/>
      <c r="XZ1307" s="4"/>
      <c r="YA1307" s="4"/>
      <c r="YB1307" s="4"/>
      <c r="YC1307" s="4"/>
      <c r="YD1307" s="4"/>
      <c r="YE1307" s="4"/>
      <c r="YF1307" s="4"/>
      <c r="YG1307" s="4"/>
      <c r="YH1307" s="4"/>
      <c r="YI1307" s="4"/>
      <c r="YJ1307" s="4"/>
      <c r="YK1307" s="4"/>
      <c r="YL1307" s="4"/>
      <c r="YM1307" s="4"/>
      <c r="YN1307" s="4"/>
      <c r="YO1307" s="4"/>
      <c r="YP1307" s="4"/>
      <c r="YQ1307" s="4"/>
      <c r="YR1307" s="4"/>
      <c r="YS1307" s="4"/>
      <c r="YT1307" s="4"/>
      <c r="YU1307" s="4"/>
      <c r="YV1307" s="4"/>
      <c r="YW1307" s="4"/>
      <c r="YX1307" s="4"/>
      <c r="YY1307" s="4"/>
      <c r="YZ1307" s="4"/>
      <c r="ZA1307" s="4"/>
      <c r="ZB1307" s="4"/>
      <c r="ZC1307" s="4"/>
      <c r="ZD1307" s="4"/>
      <c r="ZE1307" s="4"/>
      <c r="ZF1307" s="4"/>
      <c r="ZG1307" s="4"/>
      <c r="ZH1307" s="4"/>
      <c r="ZI1307" s="4"/>
      <c r="ZJ1307" s="4"/>
      <c r="ZK1307" s="4"/>
      <c r="ZL1307" s="4"/>
      <c r="ZM1307" s="4"/>
      <c r="ZN1307" s="4"/>
      <c r="ZO1307" s="4"/>
      <c r="ZP1307" s="4"/>
      <c r="ZQ1307" s="4"/>
      <c r="ZR1307" s="4"/>
      <c r="ZS1307" s="4"/>
      <c r="ZT1307" s="4"/>
      <c r="ZU1307" s="4"/>
      <c r="ZV1307" s="4"/>
      <c r="ZW1307" s="4"/>
      <c r="ZX1307" s="4"/>
      <c r="ZY1307" s="4"/>
      <c r="ZZ1307" s="4"/>
      <c r="AAA1307" s="4"/>
      <c r="AAB1307" s="4"/>
      <c r="AAC1307" s="4"/>
      <c r="AAD1307" s="4"/>
      <c r="AAE1307" s="4"/>
      <c r="AAF1307" s="4"/>
      <c r="AAG1307" s="4"/>
      <c r="AAH1307" s="4"/>
      <c r="AAI1307" s="4"/>
      <c r="AAJ1307" s="4"/>
      <c r="AAK1307" s="4"/>
      <c r="AAL1307" s="4"/>
      <c r="AAM1307" s="4"/>
      <c r="AAN1307" s="4"/>
      <c r="AAO1307" s="4"/>
      <c r="AAP1307" s="4"/>
      <c r="AAQ1307" s="4"/>
      <c r="AAR1307" s="4"/>
      <c r="AAS1307" s="4"/>
      <c r="AAT1307" s="4"/>
      <c r="AAU1307" s="4"/>
      <c r="AAV1307" s="4"/>
      <c r="AAW1307" s="4"/>
      <c r="AAX1307" s="4"/>
      <c r="AAY1307" s="4"/>
      <c r="AAZ1307" s="4"/>
      <c r="ABA1307" s="4"/>
      <c r="ABB1307" s="4"/>
      <c r="ABC1307" s="4"/>
      <c r="ABD1307" s="4"/>
      <c r="ABE1307" s="4"/>
      <c r="ABF1307" s="4"/>
      <c r="ABG1307" s="4"/>
      <c r="ABH1307" s="4"/>
      <c r="ABI1307" s="4"/>
      <c r="ABJ1307" s="4"/>
      <c r="ABK1307" s="4"/>
      <c r="ABL1307" s="4"/>
      <c r="ABM1307" s="4"/>
      <c r="ABN1307" s="4"/>
      <c r="ABO1307" s="4"/>
      <c r="ABP1307" s="4"/>
      <c r="ABQ1307" s="4"/>
      <c r="ABR1307" s="4"/>
      <c r="ABS1307" s="4"/>
      <c r="ABT1307" s="4"/>
      <c r="ABU1307" s="4"/>
      <c r="ABV1307" s="4"/>
      <c r="ABW1307" s="4"/>
      <c r="ABX1307" s="4"/>
      <c r="ABY1307" s="4"/>
      <c r="ABZ1307" s="4"/>
      <c r="ACA1307" s="4"/>
      <c r="ACB1307" s="4"/>
      <c r="ACC1307" s="4"/>
      <c r="ACD1307" s="4"/>
      <c r="ACE1307" s="4"/>
      <c r="ACF1307" s="4"/>
      <c r="ACG1307" s="4"/>
      <c r="ACH1307" s="4"/>
      <c r="ACI1307" s="4"/>
      <c r="ACJ1307" s="4"/>
      <c r="ACK1307" s="4"/>
      <c r="ACL1307" s="4"/>
      <c r="ACM1307" s="4"/>
      <c r="ACN1307" s="4"/>
      <c r="ACO1307" s="4"/>
      <c r="ACP1307" s="4"/>
      <c r="ACQ1307" s="4"/>
      <c r="ACR1307" s="4"/>
      <c r="ACS1307" s="4"/>
      <c r="ACT1307" s="4"/>
      <c r="ACU1307" s="4"/>
      <c r="ACV1307" s="4"/>
      <c r="ACW1307" s="4"/>
      <c r="ACX1307" s="4"/>
      <c r="ACY1307" s="4"/>
      <c r="ACZ1307" s="4"/>
      <c r="ADA1307" s="4"/>
      <c r="ADB1307" s="4"/>
      <c r="ADC1307" s="4"/>
      <c r="ADD1307" s="4"/>
      <c r="ADE1307" s="4"/>
      <c r="ADF1307" s="4"/>
      <c r="ADG1307" s="4"/>
      <c r="ADH1307" s="4"/>
      <c r="ADI1307" s="4"/>
      <c r="ADJ1307" s="4"/>
      <c r="ADK1307" s="4"/>
      <c r="ADL1307" s="4"/>
      <c r="ADM1307" s="4"/>
      <c r="ADN1307" s="4"/>
      <c r="ADO1307" s="4"/>
      <c r="ADP1307" s="4"/>
      <c r="ADQ1307" s="4"/>
      <c r="ADR1307" s="4"/>
      <c r="ADS1307" s="4"/>
      <c r="ADT1307" s="4"/>
      <c r="ADU1307" s="4"/>
      <c r="ADV1307" s="4"/>
      <c r="ADW1307" s="4"/>
      <c r="ADX1307" s="4"/>
      <c r="ADY1307" s="4"/>
      <c r="ADZ1307" s="4"/>
      <c r="AEA1307" s="4"/>
      <c r="AEB1307" s="4"/>
      <c r="AEC1307" s="4"/>
      <c r="AED1307" s="4"/>
      <c r="AEE1307" s="4"/>
      <c r="AEF1307" s="4"/>
      <c r="AEG1307" s="4"/>
      <c r="AEH1307" s="4"/>
      <c r="AEI1307" s="4"/>
      <c r="AEJ1307" s="4"/>
      <c r="AEK1307" s="4"/>
      <c r="AEL1307" s="4"/>
      <c r="AEM1307" s="4"/>
      <c r="AEN1307" s="4"/>
      <c r="AEO1307" s="4"/>
      <c r="AEP1307" s="4"/>
      <c r="AEQ1307" s="4"/>
      <c r="AER1307" s="4"/>
      <c r="AES1307" s="4"/>
      <c r="AET1307" s="4"/>
      <c r="AEU1307" s="4"/>
      <c r="AEV1307" s="4"/>
      <c r="AEW1307" s="4"/>
      <c r="AEX1307" s="4"/>
      <c r="AEY1307" s="4"/>
      <c r="AEZ1307" s="4"/>
      <c r="AFA1307" s="4"/>
      <c r="AFB1307" s="4"/>
      <c r="AFC1307" s="4"/>
      <c r="AFD1307" s="4"/>
      <c r="AFE1307" s="4"/>
      <c r="AFF1307" s="4"/>
      <c r="AFG1307" s="4"/>
      <c r="AFH1307" s="4"/>
      <c r="AFI1307" s="4"/>
      <c r="AFJ1307" s="4"/>
      <c r="AFK1307" s="4"/>
      <c r="AFL1307" s="4"/>
      <c r="AFM1307" s="4"/>
      <c r="AFN1307" s="4"/>
      <c r="AFO1307" s="4"/>
      <c r="AFP1307" s="4"/>
      <c r="AFQ1307" s="4"/>
      <c r="AFR1307" s="4"/>
      <c r="AFS1307" s="4"/>
      <c r="AFT1307" s="4"/>
      <c r="AFU1307" s="4"/>
      <c r="AFV1307" s="4"/>
      <c r="AFW1307" s="4"/>
      <c r="AFX1307" s="4"/>
      <c r="AFY1307" s="4"/>
      <c r="AFZ1307" s="4"/>
      <c r="AGA1307" s="4"/>
      <c r="AGB1307" s="4"/>
      <c r="AGC1307" s="4"/>
      <c r="AGD1307" s="4"/>
      <c r="AGE1307" s="4"/>
      <c r="AGF1307" s="4"/>
      <c r="AGG1307" s="4"/>
      <c r="AGH1307" s="4"/>
      <c r="AGI1307" s="4"/>
      <c r="AGJ1307" s="4"/>
      <c r="AGK1307" s="4"/>
      <c r="AGL1307" s="4"/>
      <c r="AGM1307" s="4"/>
      <c r="AGN1307" s="4"/>
      <c r="AGO1307" s="4"/>
      <c r="AGP1307" s="4"/>
      <c r="AGQ1307" s="4"/>
      <c r="AGR1307" s="4"/>
      <c r="AGS1307" s="4"/>
      <c r="AGT1307" s="4"/>
      <c r="AGU1307" s="4"/>
      <c r="AGV1307" s="4"/>
      <c r="AGW1307" s="4"/>
      <c r="AGX1307" s="4"/>
      <c r="AGY1307" s="4"/>
      <c r="AGZ1307" s="4"/>
      <c r="AHA1307" s="4"/>
      <c r="AHB1307" s="4"/>
      <c r="AHC1307" s="4"/>
      <c r="AHD1307" s="4"/>
      <c r="AHE1307" s="4"/>
      <c r="AHF1307" s="4"/>
      <c r="AHG1307" s="4"/>
      <c r="AHH1307" s="4"/>
      <c r="AHI1307" s="4"/>
      <c r="AHJ1307" s="4"/>
      <c r="AHK1307" s="4"/>
      <c r="AHL1307" s="4"/>
      <c r="AHM1307" s="4"/>
      <c r="AHN1307" s="4"/>
      <c r="AHO1307" s="4"/>
      <c r="AHP1307" s="4"/>
      <c r="AHQ1307" s="4"/>
      <c r="AHR1307" s="4"/>
      <c r="AHS1307" s="4"/>
      <c r="AHT1307" s="4"/>
      <c r="AHU1307" s="4"/>
      <c r="AHV1307" s="4"/>
      <c r="AHW1307" s="4"/>
      <c r="AHX1307" s="4"/>
      <c r="AHY1307" s="4"/>
      <c r="AHZ1307" s="4"/>
      <c r="AIA1307" s="4"/>
      <c r="AIB1307" s="4"/>
      <c r="AIC1307" s="4"/>
      <c r="AID1307" s="4"/>
      <c r="AIE1307" s="4"/>
      <c r="AIF1307" s="4"/>
      <c r="AIG1307" s="4"/>
      <c r="AIH1307" s="4"/>
      <c r="AII1307" s="4"/>
      <c r="AIJ1307" s="4"/>
      <c r="AIK1307" s="4"/>
      <c r="AIL1307" s="4"/>
      <c r="AIM1307" s="4"/>
      <c r="AIN1307" s="4"/>
      <c r="AIO1307" s="4"/>
      <c r="AIP1307" s="4"/>
      <c r="AIQ1307" s="4"/>
      <c r="AIR1307" s="4"/>
      <c r="AIS1307" s="4"/>
      <c r="AIT1307" s="4"/>
      <c r="AIU1307" s="4"/>
      <c r="AIV1307" s="4"/>
      <c r="AIW1307" s="4"/>
      <c r="AIX1307" s="4"/>
      <c r="AIY1307" s="4"/>
      <c r="AIZ1307" s="4"/>
      <c r="AJA1307" s="4"/>
      <c r="AJB1307" s="4"/>
      <c r="AJC1307" s="4"/>
      <c r="AJD1307" s="4"/>
      <c r="AJE1307" s="4"/>
      <c r="AJF1307" s="4"/>
      <c r="AJG1307" s="4"/>
      <c r="AJH1307" s="4"/>
      <c r="AJI1307" s="4"/>
      <c r="AJJ1307" s="4"/>
      <c r="AJK1307" s="4"/>
      <c r="AJL1307" s="4"/>
      <c r="AJM1307" s="4"/>
      <c r="AJN1307" s="4"/>
      <c r="AJO1307" s="4"/>
      <c r="AJP1307" s="4"/>
      <c r="AJQ1307" s="4"/>
      <c r="AJR1307" s="4"/>
      <c r="AJS1307" s="4"/>
      <c r="AJT1307" s="4"/>
      <c r="AJU1307" s="4"/>
      <c r="AJV1307" s="4"/>
      <c r="AJW1307" s="4"/>
      <c r="AJX1307" s="4"/>
      <c r="AJY1307" s="4"/>
      <c r="AJZ1307" s="4"/>
      <c r="AKA1307" s="4"/>
      <c r="AKB1307" s="4"/>
      <c r="AKC1307" s="4"/>
      <c r="AKD1307" s="4"/>
      <c r="AKE1307" s="4"/>
      <c r="AKF1307" s="4"/>
      <c r="AKG1307" s="4"/>
      <c r="AKH1307" s="4"/>
      <c r="AKI1307" s="4"/>
      <c r="AKJ1307" s="4"/>
      <c r="AKK1307" s="4"/>
      <c r="AKL1307" s="4"/>
      <c r="AKM1307" s="4"/>
      <c r="AKN1307" s="4"/>
      <c r="AKO1307" s="4"/>
      <c r="AKP1307" s="4"/>
      <c r="AKQ1307" s="4"/>
      <c r="AKR1307" s="4"/>
      <c r="AKS1307" s="4"/>
      <c r="AKT1307" s="4"/>
      <c r="AKU1307" s="4"/>
      <c r="AKV1307" s="4"/>
      <c r="AKW1307" s="4"/>
      <c r="AKX1307" s="4"/>
      <c r="AKY1307" s="4"/>
      <c r="AKZ1307" s="4"/>
      <c r="ALA1307" s="4"/>
      <c r="ALB1307" s="4"/>
      <c r="ALC1307" s="4"/>
      <c r="ALD1307" s="4"/>
      <c r="ALE1307" s="4"/>
      <c r="ALF1307" s="4"/>
      <c r="ALG1307" s="4"/>
      <c r="ALH1307" s="4"/>
      <c r="ALI1307" s="4"/>
      <c r="ALJ1307" s="4"/>
      <c r="ALK1307" s="4"/>
      <c r="ALL1307" s="4"/>
      <c r="ALM1307" s="4"/>
      <c r="ALN1307" s="4"/>
      <c r="ALO1307" s="4"/>
      <c r="ALP1307" s="4"/>
      <c r="ALQ1307" s="4"/>
      <c r="ALR1307" s="4"/>
      <c r="ALS1307" s="4"/>
      <c r="ALT1307" s="4"/>
      <c r="ALU1307" s="4"/>
      <c r="ALV1307" s="4"/>
      <c r="ALW1307" s="4"/>
      <c r="ALX1307" s="4"/>
      <c r="ALY1307" s="4"/>
      <c r="ALZ1307" s="4"/>
      <c r="AMA1307" s="4"/>
      <c r="AMB1307" s="4"/>
      <c r="AMC1307" s="4"/>
      <c r="AMD1307" s="4"/>
      <c r="AME1307" s="4"/>
      <c r="AMF1307" s="4"/>
      <c r="AMG1307" s="4"/>
      <c r="AMH1307" s="4"/>
      <c r="AMI1307" s="4"/>
      <c r="AMJ1307" s="4"/>
      <c r="AMK1307" s="4"/>
      <c r="AML1307" s="4"/>
      <c r="AMM1307" s="4"/>
      <c r="AMN1307" s="4"/>
      <c r="AMO1307" s="4"/>
      <c r="AMP1307" s="4"/>
      <c r="AMQ1307" s="4"/>
      <c r="AMR1307" s="4"/>
      <c r="AMS1307" s="4"/>
      <c r="AMT1307" s="4"/>
      <c r="AMU1307" s="4"/>
      <c r="AMV1307" s="4"/>
      <c r="AMW1307" s="4"/>
      <c r="AMX1307" s="4"/>
      <c r="AMY1307" s="4"/>
      <c r="AMZ1307" s="4"/>
      <c r="ANA1307" s="4"/>
      <c r="ANB1307" s="4"/>
      <c r="ANC1307" s="4"/>
      <c r="AND1307" s="4"/>
      <c r="ANE1307" s="4"/>
      <c r="ANF1307" s="4"/>
      <c r="ANG1307" s="4"/>
      <c r="ANH1307" s="4"/>
      <c r="ANI1307" s="4"/>
      <c r="ANJ1307" s="4"/>
      <c r="ANK1307" s="4"/>
      <c r="ANL1307" s="4"/>
      <c r="ANM1307" s="4"/>
      <c r="ANN1307" s="4"/>
      <c r="ANO1307" s="4"/>
      <c r="ANP1307" s="4"/>
      <c r="ANQ1307" s="4"/>
      <c r="ANR1307" s="4"/>
      <c r="ANS1307" s="4"/>
      <c r="ANT1307" s="4"/>
      <c r="ANU1307" s="4"/>
      <c r="ANV1307" s="4"/>
      <c r="ANW1307" s="4"/>
      <c r="ANX1307" s="4"/>
      <c r="ANY1307" s="4"/>
      <c r="ANZ1307" s="4"/>
      <c r="AOA1307" s="4"/>
      <c r="AOB1307" s="4"/>
      <c r="AOC1307" s="4"/>
      <c r="AOD1307" s="4"/>
      <c r="AOE1307" s="4"/>
      <c r="AOF1307" s="4"/>
      <c r="AOG1307" s="4"/>
      <c r="AOH1307" s="4"/>
      <c r="AOI1307" s="4"/>
      <c r="AOJ1307" s="4"/>
      <c r="AOK1307" s="4"/>
      <c r="AOL1307" s="4"/>
      <c r="AOM1307" s="4"/>
      <c r="AON1307" s="4"/>
      <c r="AOO1307" s="4"/>
      <c r="AOP1307" s="4"/>
      <c r="AOQ1307" s="4"/>
      <c r="AOR1307" s="4"/>
      <c r="AOS1307" s="4"/>
      <c r="AOT1307" s="4"/>
      <c r="AOU1307" s="4"/>
      <c r="AOV1307" s="4"/>
      <c r="AOW1307" s="4"/>
      <c r="AOX1307" s="4"/>
      <c r="AOY1307" s="4"/>
      <c r="AOZ1307" s="4"/>
      <c r="APA1307" s="4"/>
      <c r="APB1307" s="4"/>
      <c r="APC1307" s="4"/>
      <c r="APD1307" s="4"/>
      <c r="APE1307" s="4"/>
      <c r="APF1307" s="4"/>
      <c r="APG1307" s="4"/>
      <c r="APH1307" s="4"/>
      <c r="API1307" s="4"/>
      <c r="APJ1307" s="4"/>
      <c r="APK1307" s="4"/>
      <c r="APL1307" s="4"/>
      <c r="APM1307" s="4"/>
      <c r="APN1307" s="4"/>
      <c r="APO1307" s="4"/>
      <c r="APP1307" s="4"/>
      <c r="APQ1307" s="4"/>
      <c r="APR1307" s="4"/>
      <c r="APS1307" s="4"/>
      <c r="APT1307" s="4"/>
      <c r="APU1307" s="4"/>
      <c r="APV1307" s="4"/>
      <c r="APW1307" s="4"/>
      <c r="APX1307" s="4"/>
      <c r="APY1307" s="4"/>
      <c r="APZ1307" s="4"/>
      <c r="AQA1307" s="4"/>
      <c r="AQB1307" s="4"/>
      <c r="AQC1307" s="4"/>
      <c r="AQD1307" s="4"/>
      <c r="AQE1307" s="4"/>
      <c r="AQF1307" s="4"/>
      <c r="AQG1307" s="4"/>
      <c r="AQH1307" s="4"/>
      <c r="AQI1307" s="4"/>
      <c r="AQJ1307" s="4"/>
      <c r="AQK1307" s="4"/>
      <c r="AQL1307" s="4"/>
      <c r="AQM1307" s="4"/>
      <c r="AQN1307" s="4"/>
      <c r="AQO1307" s="4"/>
      <c r="AQP1307" s="4"/>
      <c r="AQQ1307" s="4"/>
      <c r="AQR1307" s="4"/>
      <c r="AQS1307" s="4"/>
      <c r="AQT1307" s="4"/>
      <c r="AQU1307" s="4"/>
      <c r="AQV1307" s="4"/>
      <c r="AQW1307" s="4"/>
      <c r="AQX1307" s="4"/>
      <c r="AQY1307" s="4"/>
      <c r="AQZ1307" s="4"/>
      <c r="ARA1307" s="4"/>
      <c r="ARB1307" s="4"/>
      <c r="ARC1307" s="4"/>
      <c r="ARD1307" s="4"/>
      <c r="ARE1307" s="4"/>
      <c r="ARF1307" s="4"/>
      <c r="ARG1307" s="4"/>
      <c r="ARH1307" s="4"/>
      <c r="ARI1307" s="4"/>
      <c r="ARJ1307" s="4"/>
      <c r="ARK1307" s="4"/>
      <c r="ARL1307" s="4"/>
      <c r="ARM1307" s="4"/>
      <c r="ARN1307" s="4"/>
      <c r="ARO1307" s="4"/>
      <c r="ARP1307" s="4"/>
      <c r="ARQ1307" s="4"/>
      <c r="ARR1307" s="4"/>
      <c r="ARS1307" s="4"/>
      <c r="ART1307" s="4"/>
      <c r="ARU1307" s="4"/>
      <c r="ARV1307" s="4"/>
      <c r="ARW1307" s="4"/>
      <c r="ARX1307" s="4"/>
      <c r="ARY1307" s="4"/>
      <c r="ARZ1307" s="4"/>
      <c r="ASA1307" s="4"/>
      <c r="ASB1307" s="4"/>
      <c r="ASC1307" s="4"/>
      <c r="ASD1307" s="4"/>
      <c r="ASE1307" s="4"/>
      <c r="ASF1307" s="4"/>
      <c r="ASG1307" s="4"/>
      <c r="ASH1307" s="4"/>
      <c r="ASI1307" s="4"/>
      <c r="ASJ1307" s="4"/>
      <c r="ASK1307" s="4"/>
      <c r="ASL1307" s="4"/>
      <c r="ASM1307" s="4"/>
      <c r="ASN1307" s="4"/>
      <c r="ASO1307" s="4"/>
      <c r="ASP1307" s="4"/>
      <c r="ASQ1307" s="4"/>
      <c r="ASR1307" s="4"/>
      <c r="ASS1307" s="4"/>
      <c r="AST1307" s="4"/>
      <c r="ASU1307" s="4"/>
      <c r="ASV1307" s="4"/>
      <c r="ASW1307" s="4"/>
      <c r="ASX1307" s="4"/>
      <c r="ASY1307" s="4"/>
      <c r="ASZ1307" s="4"/>
      <c r="ATA1307" s="4"/>
      <c r="ATB1307" s="4"/>
      <c r="ATC1307" s="4"/>
      <c r="ATD1307" s="4"/>
      <c r="ATE1307" s="4"/>
      <c r="ATF1307" s="4"/>
      <c r="ATG1307" s="4"/>
      <c r="ATH1307" s="4"/>
      <c r="ATI1307" s="4"/>
      <c r="ATJ1307" s="4"/>
      <c r="ATK1307" s="4"/>
      <c r="ATL1307" s="4"/>
      <c r="ATM1307" s="4"/>
      <c r="ATN1307" s="4"/>
      <c r="ATO1307" s="4"/>
      <c r="ATP1307" s="4"/>
      <c r="ATQ1307" s="4"/>
      <c r="ATR1307" s="4"/>
      <c r="ATS1307" s="4"/>
      <c r="ATT1307" s="4"/>
      <c r="ATU1307" s="4"/>
      <c r="ATV1307" s="4"/>
      <c r="ATW1307" s="4"/>
      <c r="ATX1307" s="4"/>
      <c r="ATY1307" s="4"/>
      <c r="ATZ1307" s="4"/>
      <c r="AUA1307" s="4"/>
      <c r="AUB1307" s="4"/>
      <c r="AUC1307" s="4"/>
      <c r="AUD1307" s="4"/>
      <c r="AUE1307" s="4"/>
      <c r="AUF1307" s="4"/>
      <c r="AUG1307" s="4"/>
      <c r="AUH1307" s="4"/>
      <c r="AUI1307" s="4"/>
      <c r="AUJ1307" s="4"/>
      <c r="AUK1307" s="4"/>
      <c r="AUL1307" s="4"/>
      <c r="AUM1307" s="4"/>
      <c r="AUN1307" s="4"/>
      <c r="AUO1307" s="4"/>
      <c r="AUP1307" s="4"/>
      <c r="AUQ1307" s="4"/>
      <c r="AUR1307" s="4"/>
      <c r="AUS1307" s="4"/>
      <c r="AUT1307" s="4"/>
      <c r="AUU1307" s="4"/>
      <c r="AUV1307" s="4"/>
      <c r="AUW1307" s="4"/>
      <c r="AUX1307" s="4"/>
      <c r="AUY1307" s="4"/>
      <c r="AUZ1307" s="4"/>
      <c r="AVA1307" s="4"/>
      <c r="AVB1307" s="4"/>
      <c r="AVC1307" s="4"/>
      <c r="AVD1307" s="4"/>
      <c r="AVE1307" s="4"/>
      <c r="AVF1307" s="4"/>
      <c r="AVG1307" s="4"/>
      <c r="AVH1307" s="4"/>
      <c r="AVI1307" s="4"/>
      <c r="AVJ1307" s="4"/>
      <c r="AVK1307" s="4"/>
      <c r="AVL1307" s="4"/>
      <c r="AVM1307" s="4"/>
      <c r="AVN1307" s="4"/>
      <c r="AVO1307" s="4"/>
      <c r="AVP1307" s="4"/>
      <c r="AVQ1307" s="4"/>
      <c r="AVR1307" s="4"/>
      <c r="AVS1307" s="4"/>
      <c r="AVT1307" s="4"/>
      <c r="AVU1307" s="4"/>
      <c r="AVV1307" s="4"/>
      <c r="AVW1307" s="4"/>
      <c r="AVX1307" s="4"/>
      <c r="AVY1307" s="4"/>
      <c r="AVZ1307" s="4"/>
      <c r="AWA1307" s="4"/>
      <c r="AWB1307" s="4"/>
      <c r="AWC1307" s="4"/>
      <c r="AWD1307" s="4"/>
      <c r="AWE1307" s="4"/>
      <c r="AWF1307" s="4"/>
      <c r="AWG1307" s="4"/>
      <c r="AWH1307" s="4"/>
      <c r="AWI1307" s="4"/>
      <c r="AWJ1307" s="4"/>
      <c r="AWK1307" s="4"/>
      <c r="AWL1307" s="4"/>
      <c r="AWM1307" s="4"/>
      <c r="AWN1307" s="4"/>
      <c r="AWO1307" s="4"/>
      <c r="AWP1307" s="4"/>
      <c r="AWQ1307" s="4"/>
      <c r="AWR1307" s="4"/>
      <c r="AWS1307" s="4"/>
      <c r="AWT1307" s="4"/>
      <c r="AWU1307" s="4"/>
      <c r="AWV1307" s="4"/>
      <c r="AWW1307" s="4"/>
      <c r="AWX1307" s="4"/>
      <c r="AWY1307" s="4"/>
      <c r="AWZ1307" s="4"/>
      <c r="AXA1307" s="4"/>
      <c r="AXB1307" s="4"/>
      <c r="AXC1307" s="4"/>
      <c r="AXD1307" s="4"/>
      <c r="AXE1307" s="4"/>
      <c r="AXF1307" s="4"/>
      <c r="AXG1307" s="4"/>
      <c r="AXH1307" s="4"/>
      <c r="AXI1307" s="4"/>
      <c r="AXJ1307" s="4"/>
      <c r="AXK1307" s="4"/>
      <c r="AXL1307" s="4"/>
      <c r="AXM1307" s="4"/>
      <c r="AXN1307" s="4"/>
      <c r="AXO1307" s="4"/>
      <c r="AXP1307" s="4"/>
      <c r="AXQ1307" s="4"/>
      <c r="AXR1307" s="4"/>
      <c r="AXS1307" s="4"/>
      <c r="AXT1307" s="4"/>
      <c r="AXU1307" s="4"/>
      <c r="AXV1307" s="4"/>
      <c r="AXW1307" s="4"/>
      <c r="AXX1307" s="4"/>
      <c r="AXY1307" s="4"/>
      <c r="AXZ1307" s="4"/>
      <c r="AYA1307" s="4"/>
      <c r="AYB1307" s="4"/>
      <c r="AYC1307" s="4"/>
      <c r="AYD1307" s="4"/>
      <c r="AYE1307" s="4"/>
      <c r="AYF1307" s="4"/>
      <c r="AYG1307" s="4"/>
      <c r="AYH1307" s="4"/>
      <c r="AYI1307" s="4"/>
      <c r="AYJ1307" s="4"/>
      <c r="AYK1307" s="4"/>
      <c r="AYL1307" s="4"/>
      <c r="AYM1307" s="4"/>
      <c r="AYN1307" s="4"/>
      <c r="AYO1307" s="4"/>
      <c r="AYP1307" s="4"/>
      <c r="AYQ1307" s="4"/>
      <c r="AYR1307" s="4"/>
      <c r="AYS1307" s="4"/>
      <c r="AYT1307" s="4"/>
      <c r="AYU1307" s="4"/>
      <c r="AYV1307" s="4"/>
      <c r="AYW1307" s="4"/>
      <c r="AYX1307" s="4"/>
      <c r="AYY1307" s="4"/>
      <c r="AYZ1307" s="4"/>
      <c r="AZA1307" s="4"/>
      <c r="AZB1307" s="4"/>
      <c r="AZC1307" s="4"/>
      <c r="AZD1307" s="4"/>
      <c r="AZE1307" s="4"/>
      <c r="AZF1307" s="4"/>
      <c r="AZG1307" s="4"/>
      <c r="AZH1307" s="4"/>
      <c r="AZI1307" s="4"/>
      <c r="AZJ1307" s="4"/>
      <c r="AZK1307" s="4"/>
      <c r="AZL1307" s="4"/>
      <c r="AZM1307" s="4"/>
      <c r="AZN1307" s="4"/>
      <c r="AZO1307" s="4"/>
      <c r="AZP1307" s="4"/>
      <c r="AZQ1307" s="4"/>
      <c r="AZR1307" s="4"/>
      <c r="AZS1307" s="4"/>
      <c r="AZT1307" s="4"/>
      <c r="AZU1307" s="4"/>
      <c r="AZV1307" s="4"/>
      <c r="AZW1307" s="4"/>
      <c r="AZX1307" s="4"/>
      <c r="AZY1307" s="4"/>
      <c r="AZZ1307" s="4"/>
      <c r="BAA1307" s="4"/>
      <c r="BAB1307" s="4"/>
      <c r="BAC1307" s="4"/>
      <c r="BAD1307" s="4"/>
      <c r="BAE1307" s="4"/>
      <c r="BAF1307" s="4"/>
      <c r="BAG1307" s="4"/>
      <c r="BAH1307" s="4"/>
      <c r="BAI1307" s="4"/>
      <c r="BAJ1307" s="4"/>
      <c r="BAK1307" s="4"/>
      <c r="BAL1307" s="4"/>
      <c r="BAM1307" s="4"/>
      <c r="BAN1307" s="4"/>
      <c r="BAO1307" s="4"/>
      <c r="BAP1307" s="4"/>
      <c r="BAQ1307" s="4"/>
      <c r="BAR1307" s="4"/>
      <c r="BAS1307" s="4"/>
      <c r="BAT1307" s="4"/>
      <c r="BAU1307" s="4"/>
      <c r="BAV1307" s="4"/>
      <c r="BAW1307" s="4"/>
      <c r="BAX1307" s="4"/>
      <c r="BAY1307" s="4"/>
      <c r="BAZ1307" s="4"/>
      <c r="BBA1307" s="4"/>
      <c r="BBB1307" s="4"/>
      <c r="BBC1307" s="4"/>
      <c r="BBD1307" s="4"/>
      <c r="BBE1307" s="4"/>
      <c r="BBF1307" s="4"/>
      <c r="BBG1307" s="4"/>
      <c r="BBH1307" s="4"/>
      <c r="BBI1307" s="4"/>
      <c r="BBJ1307" s="4"/>
      <c r="BBK1307" s="4"/>
      <c r="BBL1307" s="4"/>
      <c r="BBM1307" s="4"/>
      <c r="BBN1307" s="4"/>
      <c r="BBO1307" s="4"/>
      <c r="BBP1307" s="4"/>
      <c r="BBQ1307" s="4"/>
      <c r="BBR1307" s="4"/>
      <c r="BBS1307" s="4"/>
      <c r="BBT1307" s="4"/>
      <c r="BBU1307" s="4"/>
      <c r="BBV1307" s="4"/>
      <c r="BBW1307" s="4"/>
      <c r="BBX1307" s="4"/>
      <c r="BBY1307" s="4"/>
      <c r="BBZ1307" s="4"/>
      <c r="BCA1307" s="4"/>
      <c r="BCB1307" s="4"/>
      <c r="BCC1307" s="4"/>
      <c r="BCD1307" s="4"/>
      <c r="BCE1307" s="4"/>
      <c r="BCF1307" s="4"/>
      <c r="BCG1307" s="4"/>
      <c r="BCH1307" s="4"/>
      <c r="BCI1307" s="4"/>
      <c r="BCJ1307" s="4"/>
      <c r="BCK1307" s="4"/>
      <c r="BCL1307" s="4"/>
      <c r="BCM1307" s="4"/>
      <c r="BCN1307" s="4"/>
      <c r="BCO1307" s="4"/>
      <c r="BCP1307" s="4"/>
      <c r="BCQ1307" s="4"/>
      <c r="BCR1307" s="4"/>
      <c r="BCS1307" s="4"/>
      <c r="BCT1307" s="4"/>
      <c r="BCU1307" s="4"/>
      <c r="BCV1307" s="4"/>
      <c r="BCW1307" s="4"/>
      <c r="BCX1307" s="4"/>
      <c r="BCY1307" s="4"/>
      <c r="BCZ1307" s="4"/>
      <c r="BDA1307" s="4"/>
      <c r="BDB1307" s="4"/>
      <c r="BDC1307" s="4"/>
      <c r="BDD1307" s="4"/>
      <c r="BDE1307" s="4"/>
      <c r="BDF1307" s="4"/>
      <c r="BDG1307" s="4"/>
      <c r="BDH1307" s="4"/>
      <c r="BDI1307" s="4"/>
      <c r="BDJ1307" s="4"/>
      <c r="BDK1307" s="4"/>
      <c r="BDL1307" s="4"/>
      <c r="BDM1307" s="4"/>
      <c r="BDN1307" s="4"/>
      <c r="BDO1307" s="4"/>
      <c r="BDP1307" s="4"/>
      <c r="BDQ1307" s="4"/>
      <c r="BDR1307" s="4"/>
      <c r="BDS1307" s="4"/>
      <c r="BDT1307" s="4"/>
      <c r="BDU1307" s="4"/>
      <c r="BDV1307" s="4"/>
      <c r="BDW1307" s="4"/>
      <c r="BDX1307" s="4"/>
      <c r="BDY1307" s="4"/>
      <c r="BDZ1307" s="4"/>
      <c r="BEA1307" s="4"/>
      <c r="BEB1307" s="4"/>
      <c r="BEC1307" s="4"/>
      <c r="BED1307" s="4"/>
      <c r="BEE1307" s="4"/>
      <c r="BEF1307" s="4"/>
      <c r="BEG1307" s="4"/>
      <c r="BEH1307" s="4"/>
      <c r="BEI1307" s="4"/>
      <c r="BEJ1307" s="4"/>
      <c r="BEK1307" s="4"/>
      <c r="BEL1307" s="4"/>
      <c r="BEM1307" s="4"/>
      <c r="BEN1307" s="4"/>
      <c r="BEO1307" s="4"/>
      <c r="BEP1307" s="4"/>
      <c r="BEQ1307" s="4"/>
      <c r="BER1307" s="4"/>
      <c r="BES1307" s="4"/>
      <c r="BET1307" s="4"/>
      <c r="BEU1307" s="4"/>
      <c r="BEV1307" s="4"/>
      <c r="BEW1307" s="4"/>
      <c r="BEX1307" s="4"/>
      <c r="BEY1307" s="4"/>
      <c r="BEZ1307" s="4"/>
      <c r="BFA1307" s="4"/>
      <c r="BFB1307" s="4"/>
      <c r="BFC1307" s="4"/>
      <c r="BFD1307" s="4"/>
      <c r="BFE1307" s="4"/>
      <c r="BFF1307" s="4"/>
      <c r="BFG1307" s="4"/>
      <c r="BFH1307" s="4"/>
      <c r="BFI1307" s="4"/>
      <c r="BFJ1307" s="4"/>
      <c r="BFK1307" s="4"/>
      <c r="BFL1307" s="4"/>
      <c r="BFM1307" s="4"/>
      <c r="BFN1307" s="4"/>
      <c r="BFO1307" s="4"/>
      <c r="BFP1307" s="4"/>
      <c r="BFQ1307" s="4"/>
      <c r="BFR1307" s="4"/>
      <c r="BFS1307" s="4"/>
      <c r="BFT1307" s="4"/>
      <c r="BFU1307" s="4"/>
      <c r="BFV1307" s="4"/>
      <c r="BFW1307" s="4"/>
      <c r="BFX1307" s="4"/>
      <c r="BFY1307" s="4"/>
      <c r="BFZ1307" s="4"/>
      <c r="BGA1307" s="4"/>
      <c r="BGB1307" s="4"/>
      <c r="BGC1307" s="4"/>
      <c r="BGD1307" s="4"/>
      <c r="BGE1307" s="4"/>
      <c r="BGF1307" s="4"/>
      <c r="BGG1307" s="4"/>
      <c r="BGH1307" s="4"/>
      <c r="BGI1307" s="4"/>
      <c r="BGJ1307" s="4"/>
      <c r="BGK1307" s="4"/>
      <c r="BGL1307" s="4"/>
      <c r="BGM1307" s="4"/>
      <c r="BGN1307" s="4"/>
      <c r="BGO1307" s="4"/>
      <c r="BGP1307" s="4"/>
      <c r="BGQ1307" s="4"/>
      <c r="BGR1307" s="4"/>
      <c r="BGS1307" s="4"/>
      <c r="BGT1307" s="4"/>
      <c r="BGU1307" s="4"/>
      <c r="BGV1307" s="4"/>
      <c r="BGW1307" s="4"/>
      <c r="BGX1307" s="4"/>
      <c r="BGY1307" s="4"/>
      <c r="BGZ1307" s="4"/>
      <c r="BHA1307" s="4"/>
      <c r="BHB1307" s="4"/>
      <c r="BHC1307" s="4"/>
      <c r="BHD1307" s="4"/>
      <c r="BHE1307" s="4"/>
      <c r="BHF1307" s="4"/>
      <c r="BHG1307" s="4"/>
      <c r="BHH1307" s="4"/>
      <c r="BHI1307" s="4"/>
      <c r="BHJ1307" s="4"/>
      <c r="BHK1307" s="4"/>
      <c r="BHL1307" s="4"/>
      <c r="BHM1307" s="4"/>
      <c r="BHN1307" s="4"/>
      <c r="BHO1307" s="4"/>
      <c r="BHP1307" s="4"/>
      <c r="BHQ1307" s="4"/>
      <c r="BHR1307" s="4"/>
      <c r="BHS1307" s="4"/>
      <c r="BHT1307" s="4"/>
      <c r="BHU1307" s="4"/>
      <c r="BHV1307" s="4"/>
      <c r="BHW1307" s="4"/>
      <c r="BHX1307" s="4"/>
      <c r="BHY1307" s="4"/>
      <c r="BHZ1307" s="4"/>
      <c r="BIA1307" s="4"/>
      <c r="BIB1307" s="4"/>
      <c r="BIC1307" s="4"/>
      <c r="BID1307" s="4"/>
      <c r="BIE1307" s="4"/>
      <c r="BIF1307" s="4"/>
      <c r="BIG1307" s="4"/>
      <c r="BIH1307" s="4"/>
      <c r="BII1307" s="4"/>
      <c r="BIJ1307" s="4"/>
      <c r="BIK1307" s="4"/>
      <c r="BIL1307" s="4"/>
      <c r="BIM1307" s="4"/>
      <c r="BIN1307" s="4"/>
      <c r="BIO1307" s="4"/>
      <c r="BIP1307" s="4"/>
      <c r="BIQ1307" s="4"/>
      <c r="BIR1307" s="4"/>
      <c r="BIS1307" s="4"/>
      <c r="BIT1307" s="4"/>
      <c r="BIU1307" s="4"/>
      <c r="BIV1307" s="4"/>
      <c r="BIW1307" s="4"/>
      <c r="BIX1307" s="4"/>
      <c r="BIY1307" s="4"/>
      <c r="BIZ1307" s="4"/>
      <c r="BJA1307" s="4"/>
      <c r="BJB1307" s="4"/>
      <c r="BJC1307" s="4"/>
      <c r="BJD1307" s="4"/>
      <c r="BJE1307" s="4"/>
      <c r="BJF1307" s="4"/>
      <c r="BJG1307" s="4"/>
      <c r="BJH1307" s="4"/>
      <c r="BJI1307" s="4"/>
      <c r="BJJ1307" s="4"/>
      <c r="BJK1307" s="4"/>
      <c r="BJL1307" s="4"/>
      <c r="BJM1307" s="4"/>
      <c r="BJN1307" s="4"/>
      <c r="BJO1307" s="4"/>
      <c r="BJP1307" s="4"/>
      <c r="BJQ1307" s="4"/>
      <c r="BJR1307" s="4"/>
      <c r="BJS1307" s="4"/>
      <c r="BJT1307" s="4"/>
      <c r="BJU1307" s="4"/>
      <c r="BJV1307" s="4"/>
      <c r="BJW1307" s="4"/>
      <c r="BJX1307" s="4"/>
      <c r="BJY1307" s="4"/>
      <c r="BJZ1307" s="4"/>
      <c r="BKA1307" s="4"/>
      <c r="BKB1307" s="4"/>
      <c r="BKC1307" s="4"/>
      <c r="BKD1307" s="4"/>
      <c r="BKE1307" s="4"/>
      <c r="BKF1307" s="4"/>
      <c r="BKG1307" s="4"/>
      <c r="BKH1307" s="4"/>
      <c r="BKI1307" s="4"/>
      <c r="BKJ1307" s="4"/>
      <c r="BKK1307" s="4"/>
      <c r="BKL1307" s="4"/>
      <c r="BKM1307" s="4"/>
      <c r="BKN1307" s="4"/>
      <c r="BKO1307" s="4"/>
      <c r="BKP1307" s="4"/>
      <c r="BKQ1307" s="4"/>
      <c r="BKR1307" s="4"/>
      <c r="BKS1307" s="4"/>
      <c r="BKT1307" s="4"/>
      <c r="BKU1307" s="4"/>
      <c r="BKV1307" s="4"/>
      <c r="BKW1307" s="4"/>
      <c r="BKX1307" s="4"/>
      <c r="BKY1307" s="4"/>
      <c r="BKZ1307" s="4"/>
      <c r="BLA1307" s="4"/>
      <c r="BLB1307" s="4"/>
      <c r="BLC1307" s="4"/>
      <c r="BLD1307" s="4"/>
      <c r="BLE1307" s="4"/>
      <c r="BLF1307" s="4"/>
      <c r="BLG1307" s="4"/>
      <c r="BLH1307" s="4"/>
      <c r="BLI1307" s="4"/>
      <c r="BLJ1307" s="4"/>
      <c r="BLK1307" s="4"/>
      <c r="BLL1307" s="4"/>
      <c r="BLM1307" s="4"/>
      <c r="BLN1307" s="4"/>
      <c r="BLO1307" s="4"/>
      <c r="BLP1307" s="4"/>
      <c r="BLQ1307" s="4"/>
      <c r="BLR1307" s="4"/>
      <c r="BLS1307" s="4"/>
      <c r="BLT1307" s="4"/>
      <c r="BLU1307" s="4"/>
      <c r="BLV1307" s="4"/>
      <c r="BLW1307" s="4"/>
      <c r="BLX1307" s="4"/>
      <c r="BLY1307" s="4"/>
      <c r="BLZ1307" s="4"/>
      <c r="BMA1307" s="4"/>
      <c r="BMB1307" s="4"/>
      <c r="BMC1307" s="4"/>
      <c r="BMD1307" s="4"/>
      <c r="BME1307" s="4"/>
      <c r="BMF1307" s="4"/>
      <c r="BMG1307" s="4"/>
      <c r="BMH1307" s="4"/>
      <c r="BMI1307" s="4"/>
      <c r="BMJ1307" s="4"/>
      <c r="BMK1307" s="4"/>
      <c r="BML1307" s="4"/>
      <c r="BMM1307" s="4"/>
      <c r="BMN1307" s="4"/>
      <c r="BMO1307" s="4"/>
      <c r="BMP1307" s="4"/>
      <c r="BMQ1307" s="4"/>
      <c r="BMR1307" s="4"/>
      <c r="BMS1307" s="4"/>
      <c r="BMT1307" s="4"/>
      <c r="BMU1307" s="4"/>
      <c r="BMV1307" s="4"/>
      <c r="BMW1307" s="4"/>
      <c r="BMX1307" s="4"/>
      <c r="BMY1307" s="4"/>
      <c r="BMZ1307" s="4"/>
      <c r="BNA1307" s="4"/>
      <c r="BNB1307" s="4"/>
      <c r="BNC1307" s="4"/>
      <c r="BND1307" s="4"/>
      <c r="BNE1307" s="4"/>
      <c r="BNF1307" s="4"/>
      <c r="BNG1307" s="4"/>
      <c r="BNH1307" s="4"/>
      <c r="BNI1307" s="4"/>
      <c r="BNJ1307" s="4"/>
      <c r="BNK1307" s="4"/>
      <c r="BNL1307" s="4"/>
      <c r="BNM1307" s="4"/>
      <c r="BNN1307" s="4"/>
      <c r="BNO1307" s="4"/>
      <c r="BNP1307" s="4"/>
      <c r="BNQ1307" s="4"/>
      <c r="BNR1307" s="4"/>
      <c r="BNS1307" s="4"/>
      <c r="BNT1307" s="4"/>
      <c r="BNU1307" s="4"/>
      <c r="BNV1307" s="4"/>
      <c r="BNW1307" s="4"/>
      <c r="BNX1307" s="4"/>
      <c r="BNY1307" s="4"/>
      <c r="BNZ1307" s="4"/>
      <c r="BOA1307" s="4"/>
      <c r="BOB1307" s="4"/>
      <c r="BOC1307" s="4"/>
      <c r="BOD1307" s="4"/>
      <c r="BOE1307" s="4"/>
      <c r="BOF1307" s="4"/>
      <c r="BOG1307" s="4"/>
      <c r="BOH1307" s="4"/>
      <c r="BOI1307" s="4"/>
      <c r="BOJ1307" s="4"/>
      <c r="BOK1307" s="4"/>
      <c r="BOL1307" s="4"/>
      <c r="BOM1307" s="4"/>
      <c r="BON1307" s="4"/>
      <c r="BOO1307" s="4"/>
      <c r="BOP1307" s="4"/>
      <c r="BOQ1307" s="4"/>
      <c r="BOR1307" s="4"/>
      <c r="BOS1307" s="4"/>
      <c r="BOT1307" s="4"/>
      <c r="BOU1307" s="4"/>
      <c r="BOV1307" s="4"/>
      <c r="BOW1307" s="4"/>
      <c r="BOX1307" s="4"/>
      <c r="BOY1307" s="4"/>
      <c r="BOZ1307" s="4"/>
      <c r="BPA1307" s="4"/>
      <c r="BPB1307" s="4"/>
      <c r="BPC1307" s="4"/>
      <c r="BPD1307" s="4"/>
      <c r="BPE1307" s="4"/>
      <c r="BPF1307" s="4"/>
      <c r="BPG1307" s="4"/>
      <c r="BPH1307" s="4"/>
      <c r="BPI1307" s="4"/>
      <c r="BPJ1307" s="4"/>
      <c r="BPK1307" s="4"/>
      <c r="BPL1307" s="4"/>
      <c r="BPM1307" s="4"/>
      <c r="BPN1307" s="4"/>
      <c r="BPO1307" s="4"/>
      <c r="BPP1307" s="4"/>
      <c r="BPQ1307" s="4"/>
      <c r="BPR1307" s="4"/>
      <c r="BPS1307" s="4"/>
      <c r="BPT1307" s="4"/>
      <c r="BPU1307" s="4"/>
      <c r="BPV1307" s="4"/>
      <c r="BPW1307" s="4"/>
      <c r="BPX1307" s="4"/>
      <c r="BPY1307" s="4"/>
      <c r="BPZ1307" s="4"/>
      <c r="BQA1307" s="4"/>
      <c r="BQB1307" s="4"/>
      <c r="BQC1307" s="4"/>
      <c r="BQD1307" s="4"/>
      <c r="BQE1307" s="4"/>
      <c r="BQF1307" s="4"/>
      <c r="BQG1307" s="4"/>
      <c r="BQH1307" s="4"/>
      <c r="BQI1307" s="4"/>
      <c r="BQJ1307" s="4"/>
      <c r="BQK1307" s="4"/>
      <c r="BQL1307" s="4"/>
      <c r="BQM1307" s="4"/>
      <c r="BQN1307" s="4"/>
      <c r="BQO1307" s="4"/>
      <c r="BQP1307" s="4"/>
      <c r="BQQ1307" s="4"/>
      <c r="BQR1307" s="4"/>
      <c r="BQS1307" s="4"/>
      <c r="BQT1307" s="4"/>
      <c r="BQU1307" s="4"/>
      <c r="BQV1307" s="4"/>
      <c r="BQW1307" s="4"/>
      <c r="BQX1307" s="4"/>
      <c r="BQY1307" s="4"/>
      <c r="BQZ1307" s="4"/>
      <c r="BRA1307" s="4"/>
      <c r="BRB1307" s="4"/>
      <c r="BRC1307" s="4"/>
      <c r="BRD1307" s="4"/>
      <c r="BRE1307" s="4"/>
      <c r="BRF1307" s="4"/>
      <c r="BRG1307" s="4"/>
      <c r="BRH1307" s="4"/>
      <c r="BRI1307" s="4"/>
      <c r="BRJ1307" s="4"/>
      <c r="BRK1307" s="4"/>
      <c r="BRL1307" s="4"/>
      <c r="BRM1307" s="4"/>
      <c r="BRN1307" s="4"/>
      <c r="BRO1307" s="4"/>
      <c r="BRP1307" s="4"/>
      <c r="BRQ1307" s="4"/>
      <c r="BRR1307" s="4"/>
      <c r="BRS1307" s="4"/>
      <c r="BRT1307" s="4"/>
      <c r="BRU1307" s="4"/>
      <c r="BRV1307" s="4"/>
      <c r="BRW1307" s="4"/>
      <c r="BRX1307" s="4"/>
      <c r="BRY1307" s="4"/>
      <c r="BRZ1307" s="4"/>
      <c r="BSA1307" s="4"/>
      <c r="BSB1307" s="4"/>
      <c r="BSC1307" s="4"/>
      <c r="BSD1307" s="4"/>
      <c r="BSE1307" s="4"/>
      <c r="BSF1307" s="4"/>
      <c r="BSG1307" s="4"/>
      <c r="BSH1307" s="4"/>
      <c r="BSI1307" s="4"/>
      <c r="BSJ1307" s="4"/>
      <c r="BSK1307" s="4"/>
      <c r="BSL1307" s="4"/>
      <c r="BSM1307" s="4"/>
      <c r="BSN1307" s="4"/>
      <c r="BSO1307" s="4"/>
      <c r="BSP1307" s="4"/>
      <c r="BSQ1307" s="4"/>
      <c r="BSR1307" s="4"/>
      <c r="BSS1307" s="4"/>
      <c r="BST1307" s="4"/>
      <c r="BSU1307" s="4"/>
      <c r="BSV1307" s="4"/>
      <c r="BSW1307" s="4"/>
      <c r="BSX1307" s="4"/>
      <c r="BSY1307" s="4"/>
      <c r="BSZ1307" s="4"/>
      <c r="BTA1307" s="4"/>
      <c r="BTB1307" s="4"/>
      <c r="BTC1307" s="4"/>
      <c r="BTD1307" s="4"/>
      <c r="BTE1307" s="4"/>
      <c r="BTF1307" s="4"/>
      <c r="BTG1307" s="4"/>
      <c r="BTH1307" s="4"/>
      <c r="BTI1307" s="4"/>
      <c r="BTJ1307" s="4"/>
      <c r="BTK1307" s="4"/>
      <c r="BTL1307" s="4"/>
      <c r="BTM1307" s="4"/>
      <c r="BTN1307" s="4"/>
      <c r="BTO1307" s="4"/>
      <c r="BTP1307" s="4"/>
      <c r="BTQ1307" s="4"/>
      <c r="BTR1307" s="4"/>
      <c r="BTS1307" s="4"/>
      <c r="BTT1307" s="4"/>
      <c r="BTU1307" s="4"/>
      <c r="BTV1307" s="4"/>
      <c r="BTW1307" s="4"/>
      <c r="BTX1307" s="4"/>
      <c r="BTY1307" s="4"/>
      <c r="BTZ1307" s="4"/>
      <c r="BUA1307" s="4"/>
      <c r="BUB1307" s="4"/>
      <c r="BUC1307" s="4"/>
      <c r="BUD1307" s="4"/>
      <c r="BUE1307" s="4"/>
      <c r="BUF1307" s="4"/>
      <c r="BUG1307" s="4"/>
      <c r="BUH1307" s="4"/>
      <c r="BUI1307" s="4"/>
      <c r="BUJ1307" s="4"/>
      <c r="BUK1307" s="4"/>
      <c r="BUL1307" s="4"/>
      <c r="BUM1307" s="4"/>
      <c r="BUN1307" s="4"/>
      <c r="BUO1307" s="4"/>
      <c r="BUP1307" s="4"/>
      <c r="BUQ1307" s="4"/>
      <c r="BUR1307" s="4"/>
      <c r="BUS1307" s="4"/>
      <c r="BUT1307" s="4"/>
      <c r="BUU1307" s="4"/>
      <c r="BUV1307" s="4"/>
      <c r="BUW1307" s="4"/>
      <c r="BUX1307" s="4"/>
      <c r="BUY1307" s="4"/>
      <c r="BUZ1307" s="4"/>
      <c r="BVA1307" s="4"/>
      <c r="BVB1307" s="4"/>
      <c r="BVC1307" s="4"/>
      <c r="BVD1307" s="4"/>
      <c r="BVE1307" s="4"/>
      <c r="BVF1307" s="4"/>
      <c r="BVG1307" s="4"/>
      <c r="BVH1307" s="4"/>
      <c r="BVI1307" s="4"/>
      <c r="BVJ1307" s="4"/>
      <c r="BVK1307" s="4"/>
      <c r="BVL1307" s="4"/>
      <c r="BVM1307" s="4"/>
      <c r="BVN1307" s="4"/>
      <c r="BVO1307" s="4"/>
      <c r="BVP1307" s="4"/>
      <c r="BVQ1307" s="4"/>
      <c r="BVR1307" s="4"/>
      <c r="BVS1307" s="4"/>
      <c r="BVT1307" s="4"/>
      <c r="BVU1307" s="4"/>
      <c r="BVV1307" s="4"/>
      <c r="BVW1307" s="4"/>
      <c r="BVX1307" s="4"/>
      <c r="BVY1307" s="4"/>
      <c r="BVZ1307" s="4"/>
      <c r="BWA1307" s="4"/>
      <c r="BWB1307" s="4"/>
      <c r="BWC1307" s="4"/>
      <c r="BWD1307" s="4"/>
      <c r="BWE1307" s="4"/>
      <c r="BWF1307" s="4"/>
      <c r="BWG1307" s="4"/>
      <c r="BWH1307" s="4"/>
      <c r="BWI1307" s="4"/>
      <c r="BWJ1307" s="4"/>
      <c r="BWK1307" s="4"/>
      <c r="BWL1307" s="4"/>
      <c r="BWM1307" s="4"/>
      <c r="BWN1307" s="4"/>
      <c r="BWO1307" s="4"/>
      <c r="BWP1307" s="4"/>
      <c r="BWQ1307" s="4"/>
      <c r="BWR1307" s="4"/>
      <c r="BWS1307" s="4"/>
      <c r="BWT1307" s="4"/>
      <c r="BWU1307" s="4"/>
      <c r="BWV1307" s="4"/>
      <c r="BWW1307" s="4"/>
      <c r="BWX1307" s="4"/>
      <c r="BWY1307" s="4"/>
      <c r="BWZ1307" s="4"/>
      <c r="BXA1307" s="4"/>
      <c r="BXB1307" s="4"/>
      <c r="BXC1307" s="4"/>
      <c r="BXD1307" s="4"/>
      <c r="BXE1307" s="4"/>
      <c r="BXF1307" s="4"/>
      <c r="BXG1307" s="4"/>
      <c r="BXH1307" s="4"/>
      <c r="BXI1307" s="4"/>
      <c r="BXJ1307" s="4"/>
      <c r="BXK1307" s="4"/>
      <c r="BXL1307" s="4"/>
      <c r="BXM1307" s="4"/>
      <c r="BXN1307" s="4"/>
      <c r="BXO1307" s="4"/>
      <c r="BXP1307" s="4"/>
      <c r="BXQ1307" s="4"/>
      <c r="BXR1307" s="4"/>
      <c r="BXS1307" s="4"/>
      <c r="BXT1307" s="4"/>
      <c r="BXU1307" s="4"/>
      <c r="BXV1307" s="4"/>
      <c r="BXW1307" s="4"/>
      <c r="BXX1307" s="4"/>
      <c r="BXY1307" s="4"/>
      <c r="BXZ1307" s="4"/>
      <c r="BYA1307" s="4"/>
      <c r="BYB1307" s="4"/>
      <c r="BYC1307" s="4"/>
      <c r="BYD1307" s="4"/>
      <c r="BYE1307" s="4"/>
      <c r="BYF1307" s="4"/>
      <c r="BYG1307" s="4"/>
      <c r="BYH1307" s="4"/>
      <c r="BYI1307" s="4"/>
      <c r="BYJ1307" s="4"/>
      <c r="BYK1307" s="4"/>
      <c r="BYL1307" s="4"/>
      <c r="BYM1307" s="4"/>
      <c r="BYN1307" s="4"/>
      <c r="BYO1307" s="4"/>
      <c r="BYP1307" s="4"/>
      <c r="BYQ1307" s="4"/>
      <c r="BYR1307" s="4"/>
      <c r="BYS1307" s="4"/>
      <c r="BYT1307" s="4"/>
      <c r="BYU1307" s="4"/>
      <c r="BYV1307" s="4"/>
      <c r="BYW1307" s="4"/>
      <c r="BYX1307" s="4"/>
      <c r="BYY1307" s="4"/>
      <c r="BYZ1307" s="4"/>
      <c r="BZA1307" s="4"/>
      <c r="BZB1307" s="4"/>
      <c r="BZC1307" s="4"/>
      <c r="BZD1307" s="4"/>
      <c r="BZE1307" s="4"/>
      <c r="BZF1307" s="4"/>
      <c r="BZG1307" s="4"/>
      <c r="BZH1307" s="4"/>
      <c r="BZI1307" s="4"/>
      <c r="BZJ1307" s="4"/>
      <c r="BZK1307" s="4"/>
      <c r="BZL1307" s="4"/>
      <c r="BZM1307" s="4"/>
      <c r="BZN1307" s="4"/>
      <c r="BZO1307" s="4"/>
      <c r="BZP1307" s="4"/>
      <c r="BZQ1307" s="4"/>
      <c r="BZR1307" s="4"/>
      <c r="BZS1307" s="4"/>
      <c r="BZT1307" s="4"/>
      <c r="BZU1307" s="4"/>
      <c r="BZV1307" s="4"/>
      <c r="BZW1307" s="4"/>
      <c r="BZX1307" s="4"/>
      <c r="BZY1307" s="4"/>
      <c r="BZZ1307" s="4"/>
      <c r="CAA1307" s="4"/>
      <c r="CAB1307" s="4"/>
      <c r="CAC1307" s="4"/>
      <c r="CAD1307" s="4"/>
      <c r="CAE1307" s="4"/>
      <c r="CAF1307" s="4"/>
      <c r="CAG1307" s="4"/>
      <c r="CAH1307" s="4"/>
      <c r="CAI1307" s="4"/>
      <c r="CAJ1307" s="4"/>
      <c r="CAK1307" s="4"/>
      <c r="CAL1307" s="4"/>
      <c r="CAM1307" s="4"/>
      <c r="CAN1307" s="4"/>
      <c r="CAO1307" s="4"/>
      <c r="CAP1307" s="4"/>
      <c r="CAQ1307" s="4"/>
      <c r="CAR1307" s="4"/>
      <c r="CAS1307" s="4"/>
      <c r="CAT1307" s="4"/>
      <c r="CAU1307" s="4"/>
      <c r="CAV1307" s="4"/>
      <c r="CAW1307" s="4"/>
      <c r="CAX1307" s="4"/>
      <c r="CAY1307" s="4"/>
      <c r="CAZ1307" s="4"/>
      <c r="CBA1307" s="4"/>
      <c r="CBB1307" s="4"/>
      <c r="CBC1307" s="4"/>
      <c r="CBD1307" s="4"/>
      <c r="CBE1307" s="4"/>
      <c r="CBF1307" s="4"/>
      <c r="CBG1307" s="4"/>
      <c r="CBH1307" s="4"/>
      <c r="CBI1307" s="4"/>
      <c r="CBJ1307" s="4"/>
      <c r="CBK1307" s="4"/>
      <c r="CBL1307" s="4"/>
      <c r="CBM1307" s="4"/>
      <c r="CBN1307" s="4"/>
      <c r="CBO1307" s="4"/>
      <c r="CBP1307" s="4"/>
      <c r="CBQ1307" s="4"/>
      <c r="CBR1307" s="4"/>
      <c r="CBS1307" s="4"/>
      <c r="CBT1307" s="4"/>
      <c r="CBU1307" s="4"/>
      <c r="CBV1307" s="4"/>
      <c r="CBW1307" s="4"/>
      <c r="CBX1307" s="4"/>
      <c r="CBY1307" s="4"/>
      <c r="CBZ1307" s="4"/>
      <c r="CCA1307" s="4"/>
      <c r="CCB1307" s="4"/>
      <c r="CCC1307" s="4"/>
      <c r="CCD1307" s="4"/>
      <c r="CCE1307" s="4"/>
      <c r="CCF1307" s="4"/>
      <c r="CCG1307" s="4"/>
      <c r="CCH1307" s="4"/>
      <c r="CCI1307" s="4"/>
      <c r="CCJ1307" s="4"/>
      <c r="CCK1307" s="4"/>
      <c r="CCL1307" s="4"/>
      <c r="CCM1307" s="4"/>
      <c r="CCN1307" s="4"/>
      <c r="CCO1307" s="4"/>
      <c r="CCP1307" s="4"/>
      <c r="CCQ1307" s="4"/>
      <c r="CCR1307" s="4"/>
      <c r="CCS1307" s="4"/>
      <c r="CCT1307" s="4"/>
      <c r="CCU1307" s="4"/>
      <c r="CCV1307" s="4"/>
      <c r="CCW1307" s="4"/>
      <c r="CCX1307" s="4"/>
      <c r="CCY1307" s="4"/>
      <c r="CCZ1307" s="4"/>
      <c r="CDA1307" s="4"/>
      <c r="CDB1307" s="4"/>
      <c r="CDC1307" s="4"/>
      <c r="CDD1307" s="4"/>
      <c r="CDE1307" s="4"/>
      <c r="CDF1307" s="4"/>
      <c r="CDG1307" s="4"/>
      <c r="CDH1307" s="4"/>
      <c r="CDI1307" s="4"/>
      <c r="CDJ1307" s="4"/>
      <c r="CDK1307" s="4"/>
      <c r="CDL1307" s="4"/>
      <c r="CDM1307" s="4"/>
      <c r="CDN1307" s="4"/>
      <c r="CDO1307" s="4"/>
      <c r="CDP1307" s="4"/>
      <c r="CDQ1307" s="4"/>
      <c r="CDR1307" s="4"/>
      <c r="CDS1307" s="4"/>
      <c r="CDT1307" s="4"/>
      <c r="CDU1307" s="4"/>
      <c r="CDV1307" s="4"/>
      <c r="CDW1307" s="4"/>
      <c r="CDX1307" s="4"/>
      <c r="CDY1307" s="4"/>
      <c r="CDZ1307" s="4"/>
      <c r="CEA1307" s="4"/>
      <c r="CEB1307" s="4"/>
      <c r="CEC1307" s="4"/>
      <c r="CED1307" s="4"/>
      <c r="CEE1307" s="4"/>
      <c r="CEF1307" s="4"/>
      <c r="CEG1307" s="4"/>
      <c r="CEH1307" s="4"/>
      <c r="CEI1307" s="4"/>
      <c r="CEJ1307" s="4"/>
      <c r="CEK1307" s="4"/>
      <c r="CEL1307" s="4"/>
      <c r="CEM1307" s="4"/>
      <c r="CEN1307" s="4"/>
      <c r="CEO1307" s="4"/>
      <c r="CEP1307" s="4"/>
      <c r="CEQ1307" s="4"/>
      <c r="CER1307" s="4"/>
      <c r="CES1307" s="4"/>
      <c r="CET1307" s="4"/>
      <c r="CEU1307" s="4"/>
      <c r="CEV1307" s="4"/>
      <c r="CEW1307" s="4"/>
      <c r="CEX1307" s="4"/>
      <c r="CEY1307" s="4"/>
      <c r="CEZ1307" s="4"/>
      <c r="CFA1307" s="4"/>
      <c r="CFB1307" s="4"/>
      <c r="CFC1307" s="4"/>
      <c r="CFD1307" s="4"/>
      <c r="CFE1307" s="4"/>
      <c r="CFF1307" s="4"/>
      <c r="CFG1307" s="4"/>
      <c r="CFH1307" s="4"/>
      <c r="CFI1307" s="4"/>
      <c r="CFJ1307" s="4"/>
      <c r="CFK1307" s="4"/>
      <c r="CFL1307" s="4"/>
      <c r="CFM1307" s="4"/>
      <c r="CFN1307" s="4"/>
      <c r="CFO1307" s="4"/>
      <c r="CFP1307" s="4"/>
      <c r="CFQ1307" s="4"/>
      <c r="CFR1307" s="4"/>
      <c r="CFS1307" s="4"/>
      <c r="CFT1307" s="4"/>
      <c r="CFU1307" s="4"/>
      <c r="CFV1307" s="4"/>
      <c r="CFW1307" s="4"/>
      <c r="CFX1307" s="4"/>
      <c r="CFY1307" s="4"/>
      <c r="CFZ1307" s="4"/>
      <c r="CGA1307" s="4"/>
      <c r="CGB1307" s="4"/>
      <c r="CGC1307" s="4"/>
      <c r="CGD1307" s="4"/>
      <c r="CGE1307" s="4"/>
      <c r="CGF1307" s="4"/>
      <c r="CGG1307" s="4"/>
      <c r="CGH1307" s="4"/>
      <c r="CGI1307" s="4"/>
      <c r="CGJ1307" s="4"/>
      <c r="CGK1307" s="4"/>
      <c r="CGL1307" s="4"/>
      <c r="CGM1307" s="4"/>
      <c r="CGN1307" s="4"/>
      <c r="CGO1307" s="4"/>
      <c r="CGP1307" s="4"/>
      <c r="CGQ1307" s="4"/>
      <c r="CGR1307" s="4"/>
      <c r="CGS1307" s="4"/>
      <c r="CGT1307" s="4"/>
      <c r="CGU1307" s="4"/>
      <c r="CGV1307" s="4"/>
      <c r="CGW1307" s="4"/>
      <c r="CGX1307" s="4"/>
      <c r="CGY1307" s="4"/>
      <c r="CGZ1307" s="4"/>
      <c r="CHA1307" s="4"/>
      <c r="CHB1307" s="4"/>
      <c r="CHC1307" s="4"/>
      <c r="CHD1307" s="4"/>
      <c r="CHE1307" s="4"/>
      <c r="CHF1307" s="4"/>
      <c r="CHG1307" s="4"/>
      <c r="CHH1307" s="4"/>
      <c r="CHI1307" s="4"/>
      <c r="CHJ1307" s="4"/>
      <c r="CHK1307" s="4"/>
      <c r="CHL1307" s="4"/>
      <c r="CHM1307" s="4"/>
      <c r="CHN1307" s="4"/>
      <c r="CHO1307" s="4"/>
      <c r="CHP1307" s="4"/>
      <c r="CHQ1307" s="4"/>
      <c r="CHR1307" s="4"/>
      <c r="CHS1307" s="4"/>
      <c r="CHT1307" s="4"/>
      <c r="CHU1307" s="4"/>
      <c r="CHV1307" s="4"/>
      <c r="CHW1307" s="4"/>
      <c r="CHX1307" s="4"/>
      <c r="CHY1307" s="4"/>
      <c r="CHZ1307" s="4"/>
      <c r="CIA1307" s="4"/>
      <c r="CIB1307" s="4"/>
      <c r="CIC1307" s="4"/>
      <c r="CID1307" s="4"/>
      <c r="CIE1307" s="4"/>
      <c r="CIF1307" s="4"/>
      <c r="CIG1307" s="4"/>
      <c r="CIH1307" s="4"/>
      <c r="CII1307" s="4"/>
      <c r="CIJ1307" s="4"/>
      <c r="CIK1307" s="4"/>
      <c r="CIL1307" s="4"/>
      <c r="CIM1307" s="4"/>
      <c r="CIN1307" s="4"/>
      <c r="CIO1307" s="4"/>
      <c r="CIP1307" s="4"/>
      <c r="CIQ1307" s="4"/>
      <c r="CIR1307" s="4"/>
      <c r="CIS1307" s="4"/>
      <c r="CIT1307" s="4"/>
      <c r="CIU1307" s="4"/>
      <c r="CIV1307" s="4"/>
      <c r="CIW1307" s="4"/>
      <c r="CIX1307" s="4"/>
      <c r="CIY1307" s="4"/>
      <c r="CIZ1307" s="4"/>
      <c r="CJA1307" s="4"/>
      <c r="CJB1307" s="4"/>
      <c r="CJC1307" s="4"/>
      <c r="CJD1307" s="4"/>
      <c r="CJE1307" s="4"/>
      <c r="CJF1307" s="4"/>
      <c r="CJG1307" s="4"/>
      <c r="CJH1307" s="4"/>
      <c r="CJI1307" s="4"/>
      <c r="CJJ1307" s="4"/>
      <c r="CJK1307" s="4"/>
      <c r="CJL1307" s="4"/>
      <c r="CJM1307" s="4"/>
      <c r="CJN1307" s="4"/>
      <c r="CJO1307" s="4"/>
      <c r="CJP1307" s="4"/>
      <c r="CJQ1307" s="4"/>
      <c r="CJR1307" s="4"/>
      <c r="CJS1307" s="4"/>
      <c r="CJT1307" s="4"/>
      <c r="CJU1307" s="4"/>
      <c r="CJV1307" s="4"/>
      <c r="CJW1307" s="4"/>
      <c r="CJX1307" s="4"/>
      <c r="CJY1307" s="4"/>
      <c r="CJZ1307" s="4"/>
      <c r="CKA1307" s="4"/>
      <c r="CKB1307" s="4"/>
      <c r="CKC1307" s="4"/>
      <c r="CKD1307" s="4"/>
      <c r="CKE1307" s="4"/>
      <c r="CKF1307" s="4"/>
      <c r="CKG1307" s="4"/>
      <c r="CKH1307" s="4"/>
      <c r="CKI1307" s="4"/>
      <c r="CKJ1307" s="4"/>
      <c r="CKK1307" s="4"/>
      <c r="CKL1307" s="4"/>
      <c r="CKM1307" s="4"/>
      <c r="CKN1307" s="4"/>
      <c r="CKO1307" s="4"/>
      <c r="CKP1307" s="4"/>
      <c r="CKQ1307" s="4"/>
      <c r="CKR1307" s="4"/>
      <c r="CKS1307" s="4"/>
      <c r="CKT1307" s="4"/>
      <c r="CKU1307" s="4"/>
      <c r="CKV1307" s="4"/>
      <c r="CKW1307" s="4"/>
      <c r="CKX1307" s="4"/>
      <c r="CKY1307" s="4"/>
      <c r="CKZ1307" s="4"/>
      <c r="CLA1307" s="4"/>
      <c r="CLB1307" s="4"/>
      <c r="CLC1307" s="4"/>
      <c r="CLD1307" s="4"/>
      <c r="CLE1307" s="4"/>
      <c r="CLF1307" s="4"/>
      <c r="CLG1307" s="4"/>
      <c r="CLH1307" s="4"/>
      <c r="CLI1307" s="4"/>
      <c r="CLJ1307" s="4"/>
      <c r="CLK1307" s="4"/>
      <c r="CLL1307" s="4"/>
      <c r="CLM1307" s="4"/>
      <c r="CLN1307" s="4"/>
      <c r="CLO1307" s="4"/>
      <c r="CLP1307" s="4"/>
      <c r="CLQ1307" s="4"/>
      <c r="CLR1307" s="4"/>
      <c r="CLS1307" s="4"/>
      <c r="CLT1307" s="4"/>
      <c r="CLU1307" s="4"/>
      <c r="CLV1307" s="4"/>
      <c r="CLW1307" s="4"/>
      <c r="CLX1307" s="4"/>
      <c r="CLY1307" s="4"/>
      <c r="CLZ1307" s="4"/>
      <c r="CMA1307" s="4"/>
      <c r="CMB1307" s="4"/>
      <c r="CMC1307" s="4"/>
      <c r="CMD1307" s="4"/>
      <c r="CME1307" s="4"/>
      <c r="CMF1307" s="4"/>
      <c r="CMG1307" s="4"/>
      <c r="CMH1307" s="4"/>
      <c r="CMI1307" s="4"/>
      <c r="CMJ1307" s="4"/>
      <c r="CMK1307" s="4"/>
      <c r="CML1307" s="4"/>
      <c r="CMM1307" s="4"/>
      <c r="CMN1307" s="4"/>
      <c r="CMO1307" s="4"/>
      <c r="CMP1307" s="4"/>
      <c r="CMQ1307" s="4"/>
      <c r="CMR1307" s="4"/>
      <c r="CMS1307" s="4"/>
      <c r="CMT1307" s="4"/>
      <c r="CMU1307" s="4"/>
      <c r="CMV1307" s="4"/>
      <c r="CMW1307" s="4"/>
      <c r="CMX1307" s="4"/>
      <c r="CMY1307" s="4"/>
      <c r="CMZ1307" s="4"/>
      <c r="CNA1307" s="4"/>
      <c r="CNB1307" s="4"/>
      <c r="CNC1307" s="4"/>
      <c r="CND1307" s="4"/>
      <c r="CNE1307" s="4"/>
      <c r="CNF1307" s="4"/>
      <c r="CNG1307" s="4"/>
      <c r="CNH1307" s="4"/>
      <c r="CNI1307" s="4"/>
      <c r="CNJ1307" s="4"/>
      <c r="CNK1307" s="4"/>
      <c r="CNL1307" s="4"/>
      <c r="CNM1307" s="4"/>
      <c r="CNN1307" s="4"/>
      <c r="CNO1307" s="4"/>
      <c r="CNP1307" s="4"/>
      <c r="CNQ1307" s="4"/>
      <c r="CNR1307" s="4"/>
      <c r="CNS1307" s="4"/>
      <c r="CNT1307" s="4"/>
      <c r="CNU1307" s="4"/>
      <c r="CNV1307" s="4"/>
      <c r="CNW1307" s="4"/>
      <c r="CNX1307" s="4"/>
      <c r="CNY1307" s="4"/>
      <c r="CNZ1307" s="4"/>
      <c r="COA1307" s="4"/>
      <c r="COB1307" s="4"/>
      <c r="COC1307" s="4"/>
      <c r="COD1307" s="4"/>
      <c r="COE1307" s="4"/>
      <c r="COF1307" s="4"/>
      <c r="COG1307" s="4"/>
      <c r="COH1307" s="4"/>
      <c r="COI1307" s="4"/>
      <c r="COJ1307" s="4"/>
      <c r="COK1307" s="4"/>
      <c r="COL1307" s="4"/>
      <c r="COM1307" s="4"/>
      <c r="CON1307" s="4"/>
      <c r="COO1307" s="4"/>
      <c r="COP1307" s="4"/>
      <c r="COQ1307" s="4"/>
      <c r="COR1307" s="4"/>
      <c r="COS1307" s="4"/>
      <c r="COT1307" s="4"/>
      <c r="COU1307" s="4"/>
      <c r="COV1307" s="4"/>
      <c r="COW1307" s="4"/>
      <c r="COX1307" s="4"/>
      <c r="COY1307" s="4"/>
      <c r="COZ1307" s="4"/>
      <c r="CPA1307" s="4"/>
      <c r="CPB1307" s="4"/>
      <c r="CPC1307" s="4"/>
      <c r="CPD1307" s="4"/>
      <c r="CPE1307" s="4"/>
      <c r="CPF1307" s="4"/>
      <c r="CPG1307" s="4"/>
      <c r="CPH1307" s="4"/>
      <c r="CPI1307" s="4"/>
      <c r="CPJ1307" s="4"/>
      <c r="CPK1307" s="4"/>
      <c r="CPL1307" s="4"/>
      <c r="CPM1307" s="4"/>
      <c r="CPN1307" s="4"/>
      <c r="CPO1307" s="4"/>
      <c r="CPP1307" s="4"/>
      <c r="CPQ1307" s="4"/>
      <c r="CPR1307" s="4"/>
      <c r="CPS1307" s="4"/>
      <c r="CPT1307" s="4"/>
      <c r="CPU1307" s="4"/>
      <c r="CPV1307" s="4"/>
      <c r="CPW1307" s="4"/>
      <c r="CPX1307" s="4"/>
      <c r="CPY1307" s="4"/>
      <c r="CPZ1307" s="4"/>
      <c r="CQA1307" s="4"/>
      <c r="CQB1307" s="4"/>
      <c r="CQC1307" s="4"/>
      <c r="CQD1307" s="4"/>
      <c r="CQE1307" s="4"/>
      <c r="CQF1307" s="4"/>
      <c r="CQG1307" s="4"/>
      <c r="CQH1307" s="4"/>
      <c r="CQI1307" s="4"/>
      <c r="CQJ1307" s="4"/>
      <c r="CQK1307" s="4"/>
      <c r="CQL1307" s="4"/>
      <c r="CQM1307" s="4"/>
      <c r="CQN1307" s="4"/>
      <c r="CQO1307" s="4"/>
      <c r="CQP1307" s="4"/>
      <c r="CQQ1307" s="4"/>
      <c r="CQR1307" s="4"/>
      <c r="CQS1307" s="4"/>
      <c r="CQT1307" s="4"/>
      <c r="CQU1307" s="4"/>
      <c r="CQV1307" s="4"/>
      <c r="CQW1307" s="4"/>
      <c r="CQX1307" s="4"/>
      <c r="CQY1307" s="4"/>
      <c r="CQZ1307" s="4"/>
      <c r="CRA1307" s="4"/>
      <c r="CRB1307" s="4"/>
      <c r="CRC1307" s="4"/>
      <c r="CRD1307" s="4"/>
      <c r="CRE1307" s="4"/>
      <c r="CRF1307" s="4"/>
      <c r="CRG1307" s="4"/>
      <c r="CRH1307" s="4"/>
      <c r="CRI1307" s="4"/>
      <c r="CRJ1307" s="4"/>
      <c r="CRK1307" s="4"/>
      <c r="CRL1307" s="4"/>
      <c r="CRM1307" s="4"/>
      <c r="CRN1307" s="4"/>
      <c r="CRO1307" s="4"/>
      <c r="CRP1307" s="4"/>
      <c r="CRQ1307" s="4"/>
      <c r="CRR1307" s="4"/>
      <c r="CRS1307" s="4"/>
      <c r="CRT1307" s="4"/>
      <c r="CRU1307" s="4"/>
      <c r="CRV1307" s="4"/>
      <c r="CRW1307" s="4"/>
      <c r="CRX1307" s="4"/>
      <c r="CRY1307" s="4"/>
      <c r="CRZ1307" s="4"/>
      <c r="CSA1307" s="4"/>
      <c r="CSB1307" s="4"/>
      <c r="CSC1307" s="4"/>
      <c r="CSD1307" s="4"/>
      <c r="CSE1307" s="4"/>
      <c r="CSF1307" s="4"/>
      <c r="CSG1307" s="4"/>
      <c r="CSH1307" s="4"/>
      <c r="CSI1307" s="4"/>
      <c r="CSJ1307" s="4"/>
      <c r="CSK1307" s="4"/>
      <c r="CSL1307" s="4"/>
      <c r="CSM1307" s="4"/>
      <c r="CSN1307" s="4"/>
      <c r="CSO1307" s="4"/>
      <c r="CSP1307" s="4"/>
      <c r="CSQ1307" s="4"/>
      <c r="CSR1307" s="4"/>
      <c r="CSS1307" s="4"/>
      <c r="CST1307" s="4"/>
      <c r="CSU1307" s="4"/>
      <c r="CSV1307" s="4"/>
      <c r="CSW1307" s="4"/>
      <c r="CSX1307" s="4"/>
      <c r="CSY1307" s="4"/>
      <c r="CSZ1307" s="4"/>
      <c r="CTA1307" s="4"/>
      <c r="CTB1307" s="4"/>
      <c r="CTC1307" s="4"/>
      <c r="CTD1307" s="4"/>
      <c r="CTE1307" s="4"/>
      <c r="CTF1307" s="4"/>
      <c r="CTG1307" s="4"/>
      <c r="CTH1307" s="4"/>
      <c r="CTI1307" s="4"/>
      <c r="CTJ1307" s="4"/>
      <c r="CTK1307" s="4"/>
      <c r="CTL1307" s="4"/>
      <c r="CTM1307" s="4"/>
      <c r="CTN1307" s="4"/>
      <c r="CTO1307" s="4"/>
      <c r="CTP1307" s="4"/>
      <c r="CTQ1307" s="4"/>
      <c r="CTR1307" s="4"/>
      <c r="CTS1307" s="4"/>
      <c r="CTT1307" s="4"/>
      <c r="CTU1307" s="4"/>
      <c r="CTV1307" s="4"/>
      <c r="CTW1307" s="4"/>
      <c r="CTX1307" s="4"/>
      <c r="CTY1307" s="4"/>
      <c r="CTZ1307" s="4"/>
      <c r="CUA1307" s="4"/>
      <c r="CUB1307" s="4"/>
      <c r="CUC1307" s="4"/>
      <c r="CUD1307" s="4"/>
      <c r="CUE1307" s="4"/>
      <c r="CUF1307" s="4"/>
      <c r="CUG1307" s="4"/>
      <c r="CUH1307" s="4"/>
      <c r="CUI1307" s="4"/>
      <c r="CUJ1307" s="4"/>
      <c r="CUK1307" s="4"/>
      <c r="CUL1307" s="4"/>
      <c r="CUM1307" s="4"/>
      <c r="CUN1307" s="4"/>
      <c r="CUO1307" s="4"/>
      <c r="CUP1307" s="4"/>
      <c r="CUQ1307" s="4"/>
      <c r="CUR1307" s="4"/>
      <c r="CUS1307" s="4"/>
      <c r="CUT1307" s="4"/>
      <c r="CUU1307" s="4"/>
      <c r="CUV1307" s="4"/>
      <c r="CUW1307" s="4"/>
      <c r="CUX1307" s="4"/>
      <c r="CUY1307" s="4"/>
      <c r="CUZ1307" s="4"/>
      <c r="CVA1307" s="4"/>
      <c r="CVB1307" s="4"/>
      <c r="CVC1307" s="4"/>
      <c r="CVD1307" s="4"/>
      <c r="CVE1307" s="4"/>
      <c r="CVF1307" s="4"/>
      <c r="CVG1307" s="4"/>
      <c r="CVH1307" s="4"/>
      <c r="CVI1307" s="4"/>
      <c r="CVJ1307" s="4"/>
      <c r="CVK1307" s="4"/>
      <c r="CVL1307" s="4"/>
      <c r="CVM1307" s="4"/>
      <c r="CVN1307" s="4"/>
      <c r="CVO1307" s="4"/>
      <c r="CVP1307" s="4"/>
      <c r="CVQ1307" s="4"/>
      <c r="CVR1307" s="4"/>
      <c r="CVS1307" s="4"/>
      <c r="CVT1307" s="4"/>
      <c r="CVU1307" s="4"/>
      <c r="CVV1307" s="4"/>
      <c r="CVW1307" s="4"/>
      <c r="CVX1307" s="4"/>
      <c r="CVY1307" s="4"/>
      <c r="CVZ1307" s="4"/>
      <c r="CWA1307" s="4"/>
      <c r="CWB1307" s="4"/>
      <c r="CWC1307" s="4"/>
      <c r="CWD1307" s="4"/>
      <c r="CWE1307" s="4"/>
      <c r="CWF1307" s="4"/>
      <c r="CWG1307" s="4"/>
      <c r="CWH1307" s="4"/>
      <c r="CWI1307" s="4"/>
      <c r="CWJ1307" s="4"/>
      <c r="CWK1307" s="4"/>
      <c r="CWL1307" s="4"/>
      <c r="CWM1307" s="4"/>
      <c r="CWN1307" s="4"/>
      <c r="CWO1307" s="4"/>
      <c r="CWP1307" s="4"/>
      <c r="CWQ1307" s="4"/>
      <c r="CWR1307" s="4"/>
      <c r="CWS1307" s="4"/>
      <c r="CWT1307" s="4"/>
      <c r="CWU1307" s="4"/>
      <c r="CWV1307" s="4"/>
      <c r="CWW1307" s="4"/>
      <c r="CWX1307" s="4"/>
      <c r="CWY1307" s="4"/>
      <c r="CWZ1307" s="4"/>
      <c r="CXA1307" s="4"/>
      <c r="CXB1307" s="4"/>
      <c r="CXC1307" s="4"/>
      <c r="CXD1307" s="4"/>
      <c r="CXE1307" s="4"/>
      <c r="CXF1307" s="4"/>
      <c r="CXG1307" s="4"/>
      <c r="CXH1307" s="4"/>
      <c r="CXI1307" s="4"/>
      <c r="CXJ1307" s="4"/>
      <c r="CXK1307" s="4"/>
      <c r="CXL1307" s="4"/>
      <c r="CXM1307" s="4"/>
      <c r="CXN1307" s="4"/>
      <c r="CXO1307" s="4"/>
      <c r="CXP1307" s="4"/>
      <c r="CXQ1307" s="4"/>
      <c r="CXR1307" s="4"/>
      <c r="CXS1307" s="4"/>
      <c r="CXT1307" s="4"/>
      <c r="CXU1307" s="4"/>
      <c r="CXV1307" s="4"/>
      <c r="CXW1307" s="4"/>
      <c r="CXX1307" s="4"/>
      <c r="CXY1307" s="4"/>
      <c r="CXZ1307" s="4"/>
      <c r="CYA1307" s="4"/>
      <c r="CYB1307" s="4"/>
      <c r="CYC1307" s="4"/>
      <c r="CYD1307" s="4"/>
      <c r="CYE1307" s="4"/>
      <c r="CYF1307" s="4"/>
      <c r="CYG1307" s="4"/>
      <c r="CYH1307" s="4"/>
      <c r="CYI1307" s="4"/>
      <c r="CYJ1307" s="4"/>
      <c r="CYK1307" s="4"/>
      <c r="CYL1307" s="4"/>
      <c r="CYM1307" s="4"/>
      <c r="CYN1307" s="4"/>
      <c r="CYO1307" s="4"/>
      <c r="CYP1307" s="4"/>
      <c r="CYQ1307" s="4"/>
      <c r="CYR1307" s="4"/>
      <c r="CYS1307" s="4"/>
      <c r="CYT1307" s="4"/>
      <c r="CYU1307" s="4"/>
      <c r="CYV1307" s="4"/>
      <c r="CYW1307" s="4"/>
      <c r="CYX1307" s="4"/>
      <c r="CYY1307" s="4"/>
      <c r="CYZ1307" s="4"/>
      <c r="CZA1307" s="4"/>
      <c r="CZB1307" s="4"/>
      <c r="CZC1307" s="4"/>
      <c r="CZD1307" s="4"/>
      <c r="CZE1307" s="4"/>
      <c r="CZF1307" s="4"/>
      <c r="CZG1307" s="4"/>
      <c r="CZH1307" s="4"/>
      <c r="CZI1307" s="4"/>
      <c r="CZJ1307" s="4"/>
      <c r="CZK1307" s="4"/>
      <c r="CZL1307" s="4"/>
      <c r="CZM1307" s="4"/>
      <c r="CZN1307" s="4"/>
      <c r="CZO1307" s="4"/>
      <c r="CZP1307" s="4"/>
    </row>
    <row r="1308" spans="1:2720" ht="15.75" hidden="1" customHeight="1" x14ac:dyDescent="0.25">
      <c r="A1308" s="875">
        <v>1312</v>
      </c>
      <c r="B1308" s="2017"/>
      <c r="C1308" s="193" t="s">
        <v>9592</v>
      </c>
      <c r="D1308" s="193" t="s">
        <v>23</v>
      </c>
      <c r="E1308" s="193" t="s">
        <v>4126</v>
      </c>
      <c r="F1308" s="193">
        <v>605258</v>
      </c>
      <c r="G1308" s="193">
        <v>35</v>
      </c>
      <c r="H1308" s="193" t="s">
        <v>2633</v>
      </c>
      <c r="I1308" s="193" t="s">
        <v>2633</v>
      </c>
      <c r="J1308" s="193" t="s">
        <v>2633</v>
      </c>
      <c r="K1308" s="193">
        <v>555772228</v>
      </c>
      <c r="L1308" s="193">
        <v>93</v>
      </c>
      <c r="M1308" s="193">
        <v>162</v>
      </c>
      <c r="N1308" s="194">
        <f t="shared" si="284"/>
        <v>35.436671239140374</v>
      </c>
      <c r="O1308" s="195">
        <v>1</v>
      </c>
      <c r="P1308" s="196">
        <f t="shared" si="295"/>
        <v>65.610000000000014</v>
      </c>
      <c r="Q1308" s="196">
        <f t="shared" si="296"/>
        <v>27.389999999999986</v>
      </c>
      <c r="R1308" s="197"/>
      <c r="S1308" s="198">
        <v>41904</v>
      </c>
      <c r="T1308" s="197" t="s">
        <v>253</v>
      </c>
      <c r="U1308" s="197" t="s">
        <v>2490</v>
      </c>
      <c r="V1308" s="197" t="s">
        <v>9593</v>
      </c>
      <c r="W1308" s="197"/>
      <c r="X1308" s="197"/>
      <c r="Y1308" s="197"/>
      <c r="Z1308" s="197"/>
      <c r="AA1308" s="197"/>
      <c r="AB1308" s="197" t="s">
        <v>2633</v>
      </c>
      <c r="AC1308" s="197"/>
      <c r="AD1308" s="197"/>
      <c r="AE1308" s="197"/>
      <c r="AF1308" s="197"/>
      <c r="AG1308" s="197"/>
      <c r="AH1308" s="197"/>
      <c r="AI1308" s="197"/>
      <c r="AJ1308" s="197"/>
      <c r="AK1308" s="197"/>
      <c r="AL1308" s="197"/>
      <c r="AM1308" s="197"/>
      <c r="AN1308" s="197" t="s">
        <v>2633</v>
      </c>
      <c r="AO1308" s="197" t="s">
        <v>4076</v>
      </c>
      <c r="AP1308" s="197" t="s">
        <v>4077</v>
      </c>
      <c r="AQ1308" s="197" t="s">
        <v>2638</v>
      </c>
      <c r="AR1308" s="197" t="s">
        <v>4075</v>
      </c>
      <c r="AS1308" s="197" t="s">
        <v>4088</v>
      </c>
      <c r="AT1308" s="197"/>
      <c r="AU1308" s="197"/>
      <c r="AV1308" s="197"/>
      <c r="AW1308" s="197"/>
      <c r="AX1308" s="197"/>
      <c r="AY1308" s="197"/>
      <c r="AZ1308" s="197"/>
      <c r="BA1308" s="197" t="s">
        <v>3970</v>
      </c>
      <c r="BB1308" s="197"/>
      <c r="BC1308" s="197"/>
      <c r="BD1308" s="197"/>
      <c r="BE1308" s="197" t="s">
        <v>2634</v>
      </c>
      <c r="BF1308" s="197"/>
      <c r="BG1308" s="197"/>
      <c r="BH1308" s="197"/>
      <c r="BI1308" s="197"/>
      <c r="BJ1308" s="197" t="s">
        <v>5404</v>
      </c>
      <c r="BK1308" s="197" t="s">
        <v>9819</v>
      </c>
      <c r="BL1308" s="197">
        <v>89.5</v>
      </c>
      <c r="BM1308" s="199">
        <f t="shared" si="287"/>
        <v>12.778386272362182</v>
      </c>
      <c r="BN1308" s="197" t="s">
        <v>10455</v>
      </c>
      <c r="BO1308" s="197">
        <v>79.2</v>
      </c>
      <c r="BP1308" s="196">
        <f t="shared" si="294"/>
        <v>50.383351588170875</v>
      </c>
      <c r="BQ1308" s="197" t="s">
        <v>6395</v>
      </c>
      <c r="BR1308" s="197">
        <v>70</v>
      </c>
      <c r="BS1308" s="196">
        <f t="shared" si="288"/>
        <v>83.972252646951489</v>
      </c>
      <c r="BT1308" s="197"/>
      <c r="BU1308" s="197"/>
      <c r="BV1308" s="199">
        <f t="shared" si="291"/>
        <v>339.53997809419513</v>
      </c>
      <c r="BW1308" s="197"/>
      <c r="BX1308" s="197"/>
      <c r="BY1308" s="196">
        <f t="shared" si="292"/>
        <v>339.53997809419513</v>
      </c>
      <c r="BZ1308" s="197"/>
      <c r="CA1308" s="197"/>
      <c r="CB1308" s="196">
        <f t="shared" si="289"/>
        <v>339.53997809419513</v>
      </c>
      <c r="CC1308" s="197"/>
      <c r="CD1308" s="197"/>
      <c r="CE1308" s="196">
        <f t="shared" si="285"/>
        <v>339.53997809419513</v>
      </c>
      <c r="CF1308" s="197"/>
      <c r="CG1308" s="197"/>
      <c r="CH1308" s="196">
        <f t="shared" si="290"/>
        <v>339.53997809419513</v>
      </c>
      <c r="CI1308" s="197"/>
      <c r="CJ1308" s="197"/>
      <c r="CK1308" s="196">
        <f t="shared" si="293"/>
        <v>339.53997809419513</v>
      </c>
      <c r="CL1308" s="197">
        <v>70</v>
      </c>
      <c r="CM1308" s="196">
        <f t="shared" si="297"/>
        <v>83.972252646951489</v>
      </c>
      <c r="CN1308" s="197">
        <v>70</v>
      </c>
      <c r="CO1308" s="197"/>
      <c r="CP1308" s="197"/>
      <c r="CQ1308" s="200"/>
      <c r="CR1308" s="200"/>
      <c r="CS1308" s="201"/>
      <c r="CT1308" s="202"/>
      <c r="CU1308" s="202"/>
      <c r="CV1308" s="202"/>
      <c r="CW1308" s="202"/>
      <c r="CX1308" s="203">
        <f t="shared" si="286"/>
        <v>0</v>
      </c>
      <c r="CY1308" s="895"/>
      <c r="CZ1308" s="895" t="s">
        <v>2633</v>
      </c>
      <c r="DA1308" s="895" t="s">
        <v>3975</v>
      </c>
      <c r="DB1308" s="894" t="s">
        <v>2643</v>
      </c>
      <c r="DC1308" s="894"/>
      <c r="DD1308" s="894"/>
      <c r="DE1308" s="894"/>
      <c r="DF1308" s="894"/>
      <c r="DG1308" s="894"/>
      <c r="DH1308" s="894"/>
      <c r="DI1308" s="894"/>
      <c r="DJ1308" s="894" t="s">
        <v>37</v>
      </c>
      <c r="DK1308" s="894" t="s">
        <v>2659</v>
      </c>
      <c r="DL1308" s="894" t="s">
        <v>37</v>
      </c>
      <c r="DM1308" s="894" t="s">
        <v>2663</v>
      </c>
      <c r="DN1308" s="98" t="s">
        <v>4001</v>
      </c>
      <c r="DO1308" s="98" t="s">
        <v>5012</v>
      </c>
      <c r="DP1308" s="98"/>
      <c r="DQ1308" s="98"/>
      <c r="DR1308" s="98" t="s">
        <v>4069</v>
      </c>
      <c r="DS1308" s="98" t="s">
        <v>2633</v>
      </c>
      <c r="DT1308" s="98" t="s">
        <v>4074</v>
      </c>
      <c r="DU1308" s="894" t="s">
        <v>2634</v>
      </c>
      <c r="DV1308" s="894" t="s">
        <v>2633</v>
      </c>
      <c r="DW1308" s="894"/>
      <c r="DX1308" s="835" t="s">
        <v>9594</v>
      </c>
      <c r="DY1308" s="10"/>
      <c r="DZ1308" s="835" t="s">
        <v>101</v>
      </c>
      <c r="EA1308" s="98">
        <v>3</v>
      </c>
      <c r="EB1308" s="119"/>
      <c r="EC1308" s="835" t="s">
        <v>9596</v>
      </c>
      <c r="ED1308" s="10" t="s">
        <v>9381</v>
      </c>
      <c r="EE1308" s="10"/>
      <c r="EF1308" s="4"/>
      <c r="EG1308" s="4"/>
      <c r="EH1308" s="4"/>
      <c r="EI1308" s="4"/>
      <c r="EJ1308" s="4"/>
      <c r="EK1308" s="4"/>
      <c r="EL1308" s="4"/>
      <c r="EM1308" s="4"/>
      <c r="EN1308" s="4"/>
      <c r="EO1308" s="4"/>
      <c r="EP1308" s="4"/>
      <c r="EQ1308" s="4"/>
      <c r="ER1308" s="4"/>
      <c r="ES1308" s="4"/>
      <c r="ET1308" s="4"/>
      <c r="EU1308" s="4"/>
      <c r="EV1308" s="4"/>
      <c r="EW1308" s="4"/>
      <c r="EX1308" s="4"/>
      <c r="EY1308" s="4"/>
      <c r="EZ1308" s="4"/>
      <c r="FA1308" s="4"/>
      <c r="FB1308" s="4"/>
      <c r="FC1308" s="4"/>
      <c r="FD1308" s="4"/>
      <c r="FE1308" s="4"/>
      <c r="FF1308" s="4"/>
      <c r="FG1308" s="4"/>
      <c r="FH1308" s="4"/>
      <c r="FI1308" s="4"/>
      <c r="FJ1308" s="4"/>
      <c r="FK1308" s="4"/>
      <c r="FL1308" s="4"/>
      <c r="FM1308" s="4"/>
      <c r="FN1308" s="4"/>
      <c r="FO1308" s="4"/>
      <c r="FP1308" s="4"/>
      <c r="FQ1308" s="4"/>
      <c r="FR1308" s="4"/>
      <c r="FS1308" s="4"/>
      <c r="FT1308" s="4"/>
      <c r="FU1308" s="4"/>
      <c r="FV1308" s="4"/>
      <c r="FW1308" s="4"/>
      <c r="FX1308" s="4"/>
      <c r="FY1308" s="4"/>
      <c r="FZ1308" s="4"/>
      <c r="GA1308" s="4"/>
      <c r="GB1308" s="4"/>
      <c r="GC1308" s="4"/>
      <c r="GD1308" s="4"/>
      <c r="GE1308" s="4"/>
      <c r="GF1308" s="4"/>
      <c r="GG1308" s="4"/>
      <c r="GH1308" s="4"/>
      <c r="GI1308" s="4"/>
      <c r="GJ1308" s="4"/>
      <c r="GK1308" s="4"/>
      <c r="GL1308" s="4"/>
      <c r="GM1308" s="4"/>
      <c r="GN1308" s="4"/>
      <c r="GO1308" s="4"/>
      <c r="GP1308" s="4"/>
      <c r="GQ1308" s="4"/>
      <c r="GR1308" s="4"/>
      <c r="GS1308" s="4"/>
      <c r="GT1308" s="4"/>
      <c r="GU1308" s="4"/>
      <c r="GV1308" s="4"/>
      <c r="GW1308" s="4"/>
      <c r="GX1308" s="4"/>
      <c r="GY1308" s="4"/>
      <c r="GZ1308" s="4"/>
      <c r="HA1308" s="4"/>
      <c r="HB1308" s="4"/>
      <c r="HC1308" s="4"/>
      <c r="HD1308" s="4"/>
      <c r="HE1308" s="4"/>
      <c r="HF1308" s="4"/>
      <c r="HG1308" s="4"/>
      <c r="HH1308" s="4"/>
      <c r="HI1308" s="4"/>
      <c r="HJ1308" s="4"/>
      <c r="HK1308" s="4"/>
      <c r="HL1308" s="4"/>
      <c r="HM1308" s="4"/>
      <c r="HN1308" s="4"/>
      <c r="HO1308" s="4"/>
      <c r="HP1308" s="4"/>
      <c r="HQ1308" s="4"/>
      <c r="HR1308" s="4"/>
      <c r="HS1308" s="4"/>
      <c r="HT1308" s="4"/>
      <c r="HU1308" s="4"/>
      <c r="HV1308" s="4"/>
      <c r="HW1308" s="4"/>
      <c r="HX1308" s="4"/>
      <c r="HY1308" s="4"/>
      <c r="HZ1308" s="4"/>
      <c r="IA1308" s="4"/>
      <c r="IB1308" s="4"/>
      <c r="IC1308" s="4"/>
      <c r="ID1308" s="4"/>
      <c r="IE1308" s="4"/>
      <c r="IF1308" s="4"/>
      <c r="IG1308" s="4"/>
      <c r="IH1308" s="4"/>
      <c r="II1308" s="4"/>
      <c r="IJ1308" s="4"/>
      <c r="IK1308" s="4"/>
      <c r="IL1308" s="4"/>
      <c r="IM1308" s="4"/>
      <c r="IN1308" s="4"/>
      <c r="IO1308" s="4"/>
      <c r="IP1308" s="4"/>
      <c r="IQ1308" s="4"/>
      <c r="IR1308" s="4"/>
      <c r="IS1308" s="4"/>
      <c r="IT1308" s="4"/>
      <c r="IU1308" s="4"/>
      <c r="IV1308" s="4"/>
      <c r="IW1308" s="4"/>
      <c r="IX1308" s="4"/>
      <c r="IY1308" s="4"/>
      <c r="IZ1308" s="4"/>
      <c r="JA1308" s="4"/>
      <c r="JB1308" s="4"/>
      <c r="JC1308" s="4"/>
      <c r="JD1308" s="4"/>
      <c r="JE1308" s="4"/>
      <c r="JF1308" s="4"/>
      <c r="JG1308" s="4"/>
      <c r="JH1308" s="4"/>
      <c r="JI1308" s="4"/>
      <c r="JJ1308" s="4"/>
      <c r="JK1308" s="4"/>
      <c r="JL1308" s="4"/>
      <c r="JM1308" s="4"/>
      <c r="JN1308" s="4"/>
      <c r="JO1308" s="4"/>
      <c r="JP1308" s="4"/>
      <c r="JQ1308" s="4"/>
      <c r="JR1308" s="4"/>
      <c r="JS1308" s="4"/>
      <c r="JT1308" s="4"/>
      <c r="JU1308" s="4"/>
      <c r="JV1308" s="4"/>
      <c r="JW1308" s="4"/>
      <c r="JX1308" s="4"/>
      <c r="JY1308" s="4"/>
      <c r="JZ1308" s="4"/>
      <c r="KA1308" s="4"/>
      <c r="KB1308" s="4"/>
      <c r="KC1308" s="4"/>
      <c r="KD1308" s="4"/>
      <c r="KE1308" s="4"/>
      <c r="KF1308" s="4"/>
      <c r="KG1308" s="4"/>
      <c r="KH1308" s="4"/>
      <c r="KI1308" s="4"/>
      <c r="KJ1308" s="4"/>
      <c r="KK1308" s="4"/>
      <c r="KL1308" s="4"/>
      <c r="KM1308" s="4"/>
      <c r="KN1308" s="4"/>
      <c r="KO1308" s="4"/>
      <c r="KP1308" s="4"/>
      <c r="KQ1308" s="4"/>
      <c r="KR1308" s="4"/>
      <c r="KS1308" s="4"/>
      <c r="KT1308" s="4"/>
      <c r="KU1308" s="4"/>
      <c r="KV1308" s="4"/>
      <c r="KW1308" s="4"/>
      <c r="KX1308" s="4"/>
      <c r="KY1308" s="4"/>
      <c r="KZ1308" s="4"/>
      <c r="LA1308" s="4"/>
      <c r="LB1308" s="4"/>
      <c r="LC1308" s="4"/>
      <c r="LD1308" s="4"/>
      <c r="LE1308" s="4"/>
      <c r="LF1308" s="4"/>
      <c r="LG1308" s="4"/>
      <c r="LH1308" s="4"/>
      <c r="LI1308" s="4"/>
      <c r="LJ1308" s="4"/>
      <c r="LK1308" s="4"/>
      <c r="LL1308" s="4"/>
      <c r="LM1308" s="4"/>
      <c r="LN1308" s="4"/>
      <c r="LO1308" s="4"/>
      <c r="LP1308" s="4"/>
      <c r="LQ1308" s="4"/>
      <c r="LR1308" s="4"/>
      <c r="LS1308" s="4"/>
      <c r="LT1308" s="4"/>
      <c r="LU1308" s="4"/>
      <c r="LV1308" s="4"/>
      <c r="LW1308" s="4"/>
      <c r="LX1308" s="4"/>
      <c r="LY1308" s="4"/>
      <c r="LZ1308" s="4"/>
      <c r="MA1308" s="4"/>
      <c r="MB1308" s="4"/>
      <c r="MC1308" s="4"/>
      <c r="MD1308" s="4"/>
      <c r="ME1308" s="4"/>
      <c r="MF1308" s="4"/>
      <c r="MG1308" s="4"/>
      <c r="MH1308" s="4"/>
      <c r="MI1308" s="4"/>
      <c r="MJ1308" s="4"/>
      <c r="MK1308" s="4"/>
      <c r="ML1308" s="4"/>
      <c r="MM1308" s="4"/>
      <c r="MN1308" s="4"/>
      <c r="MO1308" s="4"/>
      <c r="MP1308" s="4"/>
      <c r="MQ1308" s="4"/>
      <c r="MR1308" s="4"/>
      <c r="MS1308" s="4"/>
      <c r="MT1308" s="4"/>
      <c r="MU1308" s="4"/>
      <c r="MV1308" s="4"/>
      <c r="MW1308" s="4"/>
      <c r="MX1308" s="4"/>
      <c r="MY1308" s="4"/>
      <c r="MZ1308" s="4"/>
      <c r="NA1308" s="4"/>
      <c r="NB1308" s="4"/>
      <c r="NC1308" s="4"/>
      <c r="ND1308" s="4"/>
      <c r="NE1308" s="4"/>
      <c r="NF1308" s="4"/>
      <c r="NG1308" s="4"/>
      <c r="NH1308" s="4"/>
      <c r="NI1308" s="4"/>
      <c r="NJ1308" s="4"/>
      <c r="NK1308" s="4"/>
      <c r="NL1308" s="4"/>
      <c r="NM1308" s="4"/>
      <c r="NN1308" s="4"/>
      <c r="NO1308" s="4"/>
      <c r="NP1308" s="4"/>
      <c r="NQ1308" s="4"/>
      <c r="NR1308" s="4"/>
      <c r="NS1308" s="4"/>
      <c r="NT1308" s="4"/>
      <c r="NU1308" s="4"/>
      <c r="NV1308" s="4"/>
      <c r="NW1308" s="4"/>
      <c r="NX1308" s="4"/>
      <c r="NY1308" s="4"/>
      <c r="NZ1308" s="4"/>
      <c r="OA1308" s="4"/>
      <c r="OB1308" s="4"/>
      <c r="OC1308" s="4"/>
      <c r="OD1308" s="4"/>
      <c r="OE1308" s="4"/>
      <c r="OF1308" s="4"/>
      <c r="OG1308" s="4"/>
      <c r="OH1308" s="4"/>
      <c r="OI1308" s="4"/>
      <c r="OJ1308" s="4"/>
      <c r="OK1308" s="4"/>
      <c r="OL1308" s="4"/>
      <c r="OM1308" s="4"/>
      <c r="ON1308" s="4"/>
      <c r="OO1308" s="4"/>
      <c r="OP1308" s="4"/>
      <c r="OQ1308" s="4"/>
      <c r="OR1308" s="4"/>
      <c r="OS1308" s="4"/>
      <c r="OT1308" s="4"/>
      <c r="OU1308" s="4"/>
      <c r="OV1308" s="4"/>
      <c r="OW1308" s="4"/>
      <c r="OX1308" s="4"/>
      <c r="OY1308" s="4"/>
      <c r="OZ1308" s="4"/>
      <c r="PA1308" s="4"/>
      <c r="PB1308" s="4"/>
      <c r="PC1308" s="4"/>
      <c r="PD1308" s="4"/>
      <c r="PE1308" s="4"/>
      <c r="PF1308" s="4"/>
      <c r="PG1308" s="4"/>
      <c r="PH1308" s="4"/>
      <c r="PI1308" s="4"/>
      <c r="PJ1308" s="4"/>
      <c r="PK1308" s="4"/>
      <c r="PL1308" s="4"/>
      <c r="PM1308" s="4"/>
      <c r="PN1308" s="4"/>
      <c r="PO1308" s="4"/>
      <c r="PP1308" s="4"/>
      <c r="PQ1308" s="4"/>
      <c r="PR1308" s="4"/>
      <c r="PS1308" s="4"/>
      <c r="PT1308" s="4"/>
      <c r="PU1308" s="4"/>
      <c r="PV1308" s="4"/>
      <c r="PW1308" s="4"/>
      <c r="PX1308" s="4"/>
      <c r="PY1308" s="4"/>
      <c r="PZ1308" s="4"/>
      <c r="QA1308" s="4"/>
      <c r="QB1308" s="4"/>
      <c r="QC1308" s="4"/>
      <c r="QD1308" s="4"/>
      <c r="QE1308" s="4"/>
      <c r="QF1308" s="4"/>
      <c r="QG1308" s="4"/>
      <c r="QH1308" s="4"/>
      <c r="QI1308" s="4"/>
      <c r="QJ1308" s="4"/>
      <c r="QK1308" s="4"/>
      <c r="QL1308" s="4"/>
      <c r="QM1308" s="4"/>
      <c r="QN1308" s="4"/>
      <c r="QO1308" s="4"/>
      <c r="QP1308" s="4"/>
      <c r="QQ1308" s="4"/>
      <c r="QR1308" s="4"/>
      <c r="QS1308" s="4"/>
      <c r="QT1308" s="4"/>
      <c r="QU1308" s="4"/>
      <c r="QV1308" s="4"/>
      <c r="QW1308" s="4"/>
      <c r="QX1308" s="4"/>
      <c r="QY1308" s="4"/>
      <c r="QZ1308" s="4"/>
      <c r="RA1308" s="4"/>
      <c r="RB1308" s="4"/>
      <c r="RC1308" s="4"/>
      <c r="RD1308" s="4"/>
      <c r="RE1308" s="4"/>
      <c r="RF1308" s="4"/>
      <c r="RG1308" s="4"/>
      <c r="RH1308" s="4"/>
      <c r="RI1308" s="4"/>
      <c r="RJ1308" s="4"/>
      <c r="RK1308" s="4"/>
      <c r="RL1308" s="4"/>
      <c r="RM1308" s="4"/>
      <c r="RN1308" s="4"/>
      <c r="RO1308" s="4"/>
      <c r="RP1308" s="4"/>
      <c r="RQ1308" s="4"/>
      <c r="RR1308" s="4"/>
      <c r="RS1308" s="4"/>
      <c r="RT1308" s="4"/>
      <c r="RU1308" s="4"/>
      <c r="RV1308" s="4"/>
      <c r="RW1308" s="4"/>
      <c r="RX1308" s="4"/>
      <c r="RY1308" s="4"/>
      <c r="RZ1308" s="4"/>
      <c r="SA1308" s="4"/>
      <c r="SB1308" s="4"/>
      <c r="SC1308" s="4"/>
      <c r="SD1308" s="4"/>
      <c r="SE1308" s="4"/>
      <c r="SF1308" s="4"/>
      <c r="SG1308" s="4"/>
      <c r="SH1308" s="4"/>
      <c r="SI1308" s="4"/>
      <c r="SJ1308" s="4"/>
      <c r="SK1308" s="4"/>
      <c r="SL1308" s="4"/>
      <c r="SM1308" s="4"/>
      <c r="SN1308" s="4"/>
      <c r="SO1308" s="4"/>
      <c r="SP1308" s="4"/>
      <c r="SQ1308" s="4"/>
      <c r="SR1308" s="4"/>
      <c r="SS1308" s="4"/>
      <c r="ST1308" s="4"/>
      <c r="SU1308" s="4"/>
      <c r="SV1308" s="4"/>
      <c r="SW1308" s="4"/>
      <c r="SX1308" s="4"/>
      <c r="SY1308" s="4"/>
      <c r="SZ1308" s="4"/>
      <c r="TA1308" s="4"/>
      <c r="TB1308" s="4"/>
      <c r="TC1308" s="4"/>
      <c r="TD1308" s="4"/>
      <c r="TE1308" s="4"/>
      <c r="TF1308" s="4"/>
      <c r="TG1308" s="4"/>
      <c r="TH1308" s="4"/>
      <c r="TI1308" s="4"/>
      <c r="TJ1308" s="4"/>
      <c r="TK1308" s="4"/>
      <c r="TL1308" s="4"/>
      <c r="TM1308" s="4"/>
      <c r="TN1308" s="4"/>
      <c r="TO1308" s="4"/>
      <c r="TP1308" s="4"/>
      <c r="TQ1308" s="4"/>
      <c r="TR1308" s="4"/>
      <c r="TS1308" s="4"/>
      <c r="TT1308" s="4"/>
      <c r="TU1308" s="4"/>
      <c r="TV1308" s="4"/>
      <c r="TW1308" s="4"/>
      <c r="TX1308" s="4"/>
      <c r="TY1308" s="4"/>
      <c r="TZ1308" s="4"/>
      <c r="UA1308" s="4"/>
      <c r="UB1308" s="4"/>
      <c r="UC1308" s="4"/>
      <c r="UD1308" s="4"/>
      <c r="UE1308" s="4"/>
      <c r="UF1308" s="4"/>
      <c r="UG1308" s="4"/>
      <c r="UH1308" s="4"/>
      <c r="UI1308" s="4"/>
      <c r="UJ1308" s="4"/>
      <c r="UK1308" s="4"/>
      <c r="UL1308" s="4"/>
      <c r="UM1308" s="4"/>
      <c r="UN1308" s="4"/>
      <c r="UO1308" s="4"/>
      <c r="UP1308" s="4"/>
      <c r="UQ1308" s="4"/>
      <c r="UR1308" s="4"/>
      <c r="US1308" s="4"/>
      <c r="UT1308" s="4"/>
      <c r="UU1308" s="4"/>
      <c r="UV1308" s="4"/>
      <c r="UW1308" s="4"/>
      <c r="UX1308" s="4"/>
      <c r="UY1308" s="4"/>
      <c r="UZ1308" s="4"/>
      <c r="VA1308" s="4"/>
      <c r="VB1308" s="4"/>
      <c r="VC1308" s="4"/>
      <c r="VD1308" s="4"/>
      <c r="VE1308" s="4"/>
      <c r="VF1308" s="4"/>
      <c r="VG1308" s="4"/>
      <c r="VH1308" s="4"/>
      <c r="VI1308" s="4"/>
      <c r="VJ1308" s="4"/>
      <c r="VK1308" s="4"/>
      <c r="VL1308" s="4"/>
      <c r="VM1308" s="4"/>
      <c r="VN1308" s="4"/>
      <c r="VO1308" s="4"/>
      <c r="VP1308" s="4"/>
      <c r="VQ1308" s="4"/>
      <c r="VR1308" s="4"/>
      <c r="VS1308" s="4"/>
      <c r="VT1308" s="4"/>
      <c r="VU1308" s="4"/>
      <c r="VV1308" s="4"/>
      <c r="VW1308" s="4"/>
      <c r="VX1308" s="4"/>
      <c r="VY1308" s="4"/>
      <c r="VZ1308" s="4"/>
      <c r="WA1308" s="4"/>
      <c r="WB1308" s="4"/>
      <c r="WC1308" s="4"/>
      <c r="WD1308" s="4"/>
      <c r="WE1308" s="4"/>
      <c r="WF1308" s="4"/>
      <c r="WG1308" s="4"/>
      <c r="WH1308" s="4"/>
      <c r="WI1308" s="4"/>
      <c r="WJ1308" s="4"/>
      <c r="WK1308" s="4"/>
      <c r="WL1308" s="4"/>
      <c r="WM1308" s="4"/>
      <c r="WN1308" s="4"/>
      <c r="WO1308" s="4"/>
      <c r="WP1308" s="4"/>
      <c r="WQ1308" s="4"/>
      <c r="WR1308" s="4"/>
      <c r="WS1308" s="4"/>
      <c r="WT1308" s="4"/>
      <c r="WU1308" s="4"/>
      <c r="WV1308" s="4"/>
      <c r="WW1308" s="4"/>
      <c r="WX1308" s="4"/>
      <c r="WY1308" s="4"/>
      <c r="WZ1308" s="4"/>
      <c r="XA1308" s="4"/>
      <c r="XB1308" s="4"/>
      <c r="XC1308" s="4"/>
      <c r="XD1308" s="4"/>
      <c r="XE1308" s="4"/>
      <c r="XF1308" s="4"/>
      <c r="XG1308" s="4"/>
      <c r="XH1308" s="4"/>
      <c r="XI1308" s="4"/>
      <c r="XJ1308" s="4"/>
      <c r="XK1308" s="4"/>
      <c r="XL1308" s="4"/>
      <c r="XM1308" s="4"/>
      <c r="XN1308" s="4"/>
      <c r="XO1308" s="4"/>
      <c r="XP1308" s="4"/>
      <c r="XQ1308" s="4"/>
      <c r="XR1308" s="4"/>
      <c r="XS1308" s="4"/>
      <c r="XT1308" s="4"/>
      <c r="XU1308" s="4"/>
      <c r="XV1308" s="4"/>
      <c r="XW1308" s="4"/>
      <c r="XX1308" s="4"/>
      <c r="XY1308" s="4"/>
      <c r="XZ1308" s="4"/>
      <c r="YA1308" s="4"/>
      <c r="YB1308" s="4"/>
      <c r="YC1308" s="4"/>
      <c r="YD1308" s="4"/>
      <c r="YE1308" s="4"/>
      <c r="YF1308" s="4"/>
      <c r="YG1308" s="4"/>
      <c r="YH1308" s="4"/>
      <c r="YI1308" s="4"/>
      <c r="YJ1308" s="4"/>
      <c r="YK1308" s="4"/>
      <c r="YL1308" s="4"/>
      <c r="YM1308" s="4"/>
      <c r="YN1308" s="4"/>
      <c r="YO1308" s="4"/>
      <c r="YP1308" s="4"/>
      <c r="YQ1308" s="4"/>
      <c r="YR1308" s="4"/>
      <c r="YS1308" s="4"/>
      <c r="YT1308" s="4"/>
      <c r="YU1308" s="4"/>
      <c r="YV1308" s="4"/>
      <c r="YW1308" s="4"/>
      <c r="YX1308" s="4"/>
      <c r="YY1308" s="4"/>
      <c r="YZ1308" s="4"/>
      <c r="ZA1308" s="4"/>
      <c r="ZB1308" s="4"/>
      <c r="ZC1308" s="4"/>
      <c r="ZD1308" s="4"/>
      <c r="ZE1308" s="4"/>
      <c r="ZF1308" s="4"/>
      <c r="ZG1308" s="4"/>
      <c r="ZH1308" s="4"/>
      <c r="ZI1308" s="4"/>
      <c r="ZJ1308" s="4"/>
      <c r="ZK1308" s="4"/>
      <c r="ZL1308" s="4"/>
      <c r="ZM1308" s="4"/>
      <c r="ZN1308" s="4"/>
      <c r="ZO1308" s="4"/>
      <c r="ZP1308" s="4"/>
      <c r="ZQ1308" s="4"/>
      <c r="ZR1308" s="4"/>
      <c r="ZS1308" s="4"/>
      <c r="ZT1308" s="4"/>
      <c r="ZU1308" s="4"/>
      <c r="ZV1308" s="4"/>
      <c r="ZW1308" s="4"/>
      <c r="ZX1308" s="4"/>
      <c r="ZY1308" s="4"/>
      <c r="ZZ1308" s="4"/>
      <c r="AAA1308" s="4"/>
      <c r="AAB1308" s="4"/>
      <c r="AAC1308" s="4"/>
      <c r="AAD1308" s="4"/>
      <c r="AAE1308" s="4"/>
      <c r="AAF1308" s="4"/>
      <c r="AAG1308" s="4"/>
      <c r="AAH1308" s="4"/>
      <c r="AAI1308" s="4"/>
      <c r="AAJ1308" s="4"/>
      <c r="AAK1308" s="4"/>
      <c r="AAL1308" s="4"/>
      <c r="AAM1308" s="4"/>
      <c r="AAN1308" s="4"/>
      <c r="AAO1308" s="4"/>
      <c r="AAP1308" s="4"/>
      <c r="AAQ1308" s="4"/>
      <c r="AAR1308" s="4"/>
      <c r="AAS1308" s="4"/>
      <c r="AAT1308" s="4"/>
      <c r="AAU1308" s="4"/>
      <c r="AAV1308" s="4"/>
      <c r="AAW1308" s="4"/>
      <c r="AAX1308" s="4"/>
      <c r="AAY1308" s="4"/>
      <c r="AAZ1308" s="4"/>
      <c r="ABA1308" s="4"/>
      <c r="ABB1308" s="4"/>
      <c r="ABC1308" s="4"/>
      <c r="ABD1308" s="4"/>
      <c r="ABE1308" s="4"/>
      <c r="ABF1308" s="4"/>
      <c r="ABG1308" s="4"/>
      <c r="ABH1308" s="4"/>
      <c r="ABI1308" s="4"/>
      <c r="ABJ1308" s="4"/>
      <c r="ABK1308" s="4"/>
      <c r="ABL1308" s="4"/>
      <c r="ABM1308" s="4"/>
      <c r="ABN1308" s="4"/>
      <c r="ABO1308" s="4"/>
      <c r="ABP1308" s="4"/>
      <c r="ABQ1308" s="4"/>
      <c r="ABR1308" s="4"/>
      <c r="ABS1308" s="4"/>
      <c r="ABT1308" s="4"/>
      <c r="ABU1308" s="4"/>
      <c r="ABV1308" s="4"/>
      <c r="ABW1308" s="4"/>
      <c r="ABX1308" s="4"/>
      <c r="ABY1308" s="4"/>
      <c r="ABZ1308" s="4"/>
      <c r="ACA1308" s="4"/>
      <c r="ACB1308" s="4"/>
      <c r="ACC1308" s="4"/>
      <c r="ACD1308" s="4"/>
      <c r="ACE1308" s="4"/>
      <c r="ACF1308" s="4"/>
      <c r="ACG1308" s="4"/>
      <c r="ACH1308" s="4"/>
      <c r="ACI1308" s="4"/>
      <c r="ACJ1308" s="4"/>
      <c r="ACK1308" s="4"/>
      <c r="ACL1308" s="4"/>
      <c r="ACM1308" s="4"/>
      <c r="ACN1308" s="4"/>
      <c r="ACO1308" s="4"/>
      <c r="ACP1308" s="4"/>
      <c r="ACQ1308" s="4"/>
      <c r="ACR1308" s="4"/>
      <c r="ACS1308" s="4"/>
      <c r="ACT1308" s="4"/>
      <c r="ACU1308" s="4"/>
      <c r="ACV1308" s="4"/>
      <c r="ACW1308" s="4"/>
      <c r="ACX1308" s="4"/>
      <c r="ACY1308" s="4"/>
      <c r="ACZ1308" s="4"/>
      <c r="ADA1308" s="4"/>
      <c r="ADB1308" s="4"/>
      <c r="ADC1308" s="4"/>
      <c r="ADD1308" s="4"/>
      <c r="ADE1308" s="4"/>
      <c r="ADF1308" s="4"/>
      <c r="ADG1308" s="4"/>
      <c r="ADH1308" s="4"/>
      <c r="ADI1308" s="4"/>
      <c r="ADJ1308" s="4"/>
      <c r="ADK1308" s="4"/>
      <c r="ADL1308" s="4"/>
      <c r="ADM1308" s="4"/>
      <c r="ADN1308" s="4"/>
      <c r="ADO1308" s="4"/>
      <c r="ADP1308" s="4"/>
      <c r="ADQ1308" s="4"/>
      <c r="ADR1308" s="4"/>
      <c r="ADS1308" s="4"/>
      <c r="ADT1308" s="4"/>
      <c r="ADU1308" s="4"/>
      <c r="ADV1308" s="4"/>
      <c r="ADW1308" s="4"/>
      <c r="ADX1308" s="4"/>
      <c r="ADY1308" s="4"/>
      <c r="ADZ1308" s="4"/>
      <c r="AEA1308" s="4"/>
      <c r="AEB1308" s="4"/>
      <c r="AEC1308" s="4"/>
      <c r="AED1308" s="4"/>
      <c r="AEE1308" s="4"/>
      <c r="AEF1308" s="4"/>
      <c r="AEG1308" s="4"/>
      <c r="AEH1308" s="4"/>
      <c r="AEI1308" s="4"/>
      <c r="AEJ1308" s="4"/>
      <c r="AEK1308" s="4"/>
      <c r="AEL1308" s="4"/>
      <c r="AEM1308" s="4"/>
      <c r="AEN1308" s="4"/>
      <c r="AEO1308" s="4"/>
      <c r="AEP1308" s="4"/>
      <c r="AEQ1308" s="4"/>
      <c r="AER1308" s="4"/>
      <c r="AES1308" s="4"/>
      <c r="AET1308" s="4"/>
      <c r="AEU1308" s="4"/>
      <c r="AEV1308" s="4"/>
      <c r="AEW1308" s="4"/>
      <c r="AEX1308" s="4"/>
      <c r="AEY1308" s="4"/>
      <c r="AEZ1308" s="4"/>
      <c r="AFA1308" s="4"/>
      <c r="AFB1308" s="4"/>
      <c r="AFC1308" s="4"/>
      <c r="AFD1308" s="4"/>
      <c r="AFE1308" s="4"/>
      <c r="AFF1308" s="4"/>
      <c r="AFG1308" s="4"/>
      <c r="AFH1308" s="4"/>
      <c r="AFI1308" s="4"/>
      <c r="AFJ1308" s="4"/>
      <c r="AFK1308" s="4"/>
      <c r="AFL1308" s="4"/>
      <c r="AFM1308" s="4"/>
      <c r="AFN1308" s="4"/>
      <c r="AFO1308" s="4"/>
      <c r="AFP1308" s="4"/>
      <c r="AFQ1308" s="4"/>
      <c r="AFR1308" s="4"/>
      <c r="AFS1308" s="4"/>
      <c r="AFT1308" s="4"/>
      <c r="AFU1308" s="4"/>
      <c r="AFV1308" s="4"/>
      <c r="AFW1308" s="4"/>
      <c r="AFX1308" s="4"/>
      <c r="AFY1308" s="4"/>
      <c r="AFZ1308" s="4"/>
      <c r="AGA1308" s="4"/>
      <c r="AGB1308" s="4"/>
      <c r="AGC1308" s="4"/>
      <c r="AGD1308" s="4"/>
      <c r="AGE1308" s="4"/>
      <c r="AGF1308" s="4"/>
      <c r="AGG1308" s="4"/>
      <c r="AGH1308" s="4"/>
      <c r="AGI1308" s="4"/>
      <c r="AGJ1308" s="4"/>
      <c r="AGK1308" s="4"/>
      <c r="AGL1308" s="4"/>
      <c r="AGM1308" s="4"/>
      <c r="AGN1308" s="4"/>
      <c r="AGO1308" s="4"/>
      <c r="AGP1308" s="4"/>
      <c r="AGQ1308" s="4"/>
      <c r="AGR1308" s="4"/>
      <c r="AGS1308" s="4"/>
      <c r="AGT1308" s="4"/>
      <c r="AGU1308" s="4"/>
      <c r="AGV1308" s="4"/>
      <c r="AGW1308" s="4"/>
      <c r="AGX1308" s="4"/>
      <c r="AGY1308" s="4"/>
      <c r="AGZ1308" s="4"/>
      <c r="AHA1308" s="4"/>
      <c r="AHB1308" s="4"/>
      <c r="AHC1308" s="4"/>
      <c r="AHD1308" s="4"/>
      <c r="AHE1308" s="4"/>
      <c r="AHF1308" s="4"/>
      <c r="AHG1308" s="4"/>
      <c r="AHH1308" s="4"/>
      <c r="AHI1308" s="4"/>
      <c r="AHJ1308" s="4"/>
      <c r="AHK1308" s="4"/>
      <c r="AHL1308" s="4"/>
      <c r="AHM1308" s="4"/>
      <c r="AHN1308" s="4"/>
      <c r="AHO1308" s="4"/>
      <c r="AHP1308" s="4"/>
      <c r="AHQ1308" s="4"/>
      <c r="AHR1308" s="4"/>
      <c r="AHS1308" s="4"/>
      <c r="AHT1308" s="4"/>
      <c r="AHU1308" s="4"/>
      <c r="AHV1308" s="4"/>
      <c r="AHW1308" s="4"/>
      <c r="AHX1308" s="4"/>
      <c r="AHY1308" s="4"/>
      <c r="AHZ1308" s="4"/>
      <c r="AIA1308" s="4"/>
      <c r="AIB1308" s="4"/>
      <c r="AIC1308" s="4"/>
      <c r="AID1308" s="4"/>
      <c r="AIE1308" s="4"/>
      <c r="AIF1308" s="4"/>
      <c r="AIG1308" s="4"/>
      <c r="AIH1308" s="4"/>
      <c r="AII1308" s="4"/>
      <c r="AIJ1308" s="4"/>
      <c r="AIK1308" s="4"/>
      <c r="AIL1308" s="4"/>
      <c r="AIM1308" s="4"/>
      <c r="AIN1308" s="4"/>
      <c r="AIO1308" s="4"/>
      <c r="AIP1308" s="4"/>
      <c r="AIQ1308" s="4"/>
      <c r="AIR1308" s="4"/>
      <c r="AIS1308" s="4"/>
      <c r="AIT1308" s="4"/>
      <c r="AIU1308" s="4"/>
      <c r="AIV1308" s="4"/>
      <c r="AIW1308" s="4"/>
      <c r="AIX1308" s="4"/>
      <c r="AIY1308" s="4"/>
      <c r="AIZ1308" s="4"/>
      <c r="AJA1308" s="4"/>
      <c r="AJB1308" s="4"/>
      <c r="AJC1308" s="4"/>
      <c r="AJD1308" s="4"/>
      <c r="AJE1308" s="4"/>
      <c r="AJF1308" s="4"/>
      <c r="AJG1308" s="4"/>
      <c r="AJH1308" s="4"/>
      <c r="AJI1308" s="4"/>
      <c r="AJJ1308" s="4"/>
      <c r="AJK1308" s="4"/>
      <c r="AJL1308" s="4"/>
      <c r="AJM1308" s="4"/>
      <c r="AJN1308" s="4"/>
      <c r="AJO1308" s="4"/>
      <c r="AJP1308" s="4"/>
      <c r="AJQ1308" s="4"/>
      <c r="AJR1308" s="4"/>
      <c r="AJS1308" s="4"/>
      <c r="AJT1308" s="4"/>
      <c r="AJU1308" s="4"/>
      <c r="AJV1308" s="4"/>
      <c r="AJW1308" s="4"/>
      <c r="AJX1308" s="4"/>
      <c r="AJY1308" s="4"/>
      <c r="AJZ1308" s="4"/>
      <c r="AKA1308" s="4"/>
      <c r="AKB1308" s="4"/>
      <c r="AKC1308" s="4"/>
      <c r="AKD1308" s="4"/>
      <c r="AKE1308" s="4"/>
      <c r="AKF1308" s="4"/>
      <c r="AKG1308" s="4"/>
      <c r="AKH1308" s="4"/>
      <c r="AKI1308" s="4"/>
      <c r="AKJ1308" s="4"/>
      <c r="AKK1308" s="4"/>
      <c r="AKL1308" s="4"/>
      <c r="AKM1308" s="4"/>
      <c r="AKN1308" s="4"/>
      <c r="AKO1308" s="4"/>
      <c r="AKP1308" s="4"/>
      <c r="AKQ1308" s="4"/>
      <c r="AKR1308" s="4"/>
      <c r="AKS1308" s="4"/>
      <c r="AKT1308" s="4"/>
      <c r="AKU1308" s="4"/>
      <c r="AKV1308" s="4"/>
      <c r="AKW1308" s="4"/>
      <c r="AKX1308" s="4"/>
      <c r="AKY1308" s="4"/>
      <c r="AKZ1308" s="4"/>
      <c r="ALA1308" s="4"/>
      <c r="ALB1308" s="4"/>
      <c r="ALC1308" s="4"/>
      <c r="ALD1308" s="4"/>
      <c r="ALE1308" s="4"/>
      <c r="ALF1308" s="4"/>
      <c r="ALG1308" s="4"/>
      <c r="ALH1308" s="4"/>
      <c r="ALI1308" s="4"/>
      <c r="ALJ1308" s="4"/>
      <c r="ALK1308" s="4"/>
      <c r="ALL1308" s="4"/>
      <c r="ALM1308" s="4"/>
      <c r="ALN1308" s="4"/>
      <c r="ALO1308" s="4"/>
      <c r="ALP1308" s="4"/>
      <c r="ALQ1308" s="4"/>
      <c r="ALR1308" s="4"/>
      <c r="ALS1308" s="4"/>
      <c r="ALT1308" s="4"/>
      <c r="ALU1308" s="4"/>
      <c r="ALV1308" s="4"/>
      <c r="ALW1308" s="4"/>
      <c r="ALX1308" s="4"/>
      <c r="ALY1308" s="4"/>
      <c r="ALZ1308" s="4"/>
      <c r="AMA1308" s="4"/>
      <c r="AMB1308" s="4"/>
      <c r="AMC1308" s="4"/>
      <c r="AMD1308" s="4"/>
      <c r="AME1308" s="4"/>
      <c r="AMF1308" s="4"/>
      <c r="AMG1308" s="4"/>
      <c r="AMH1308" s="4"/>
      <c r="AMI1308" s="4"/>
      <c r="AMJ1308" s="4"/>
      <c r="AMK1308" s="4"/>
      <c r="AML1308" s="4"/>
      <c r="AMM1308" s="4"/>
      <c r="AMN1308" s="4"/>
      <c r="AMO1308" s="4"/>
      <c r="AMP1308" s="4"/>
      <c r="AMQ1308" s="4"/>
      <c r="AMR1308" s="4"/>
      <c r="AMS1308" s="4"/>
      <c r="AMT1308" s="4"/>
      <c r="AMU1308" s="4"/>
      <c r="AMV1308" s="4"/>
      <c r="AMW1308" s="4"/>
      <c r="AMX1308" s="4"/>
      <c r="AMY1308" s="4"/>
      <c r="AMZ1308" s="4"/>
      <c r="ANA1308" s="4"/>
      <c r="ANB1308" s="4"/>
      <c r="ANC1308" s="4"/>
      <c r="AND1308" s="4"/>
      <c r="ANE1308" s="4"/>
      <c r="ANF1308" s="4"/>
      <c r="ANG1308" s="4"/>
      <c r="ANH1308" s="4"/>
      <c r="ANI1308" s="4"/>
      <c r="ANJ1308" s="4"/>
      <c r="ANK1308" s="4"/>
      <c r="ANL1308" s="4"/>
      <c r="ANM1308" s="4"/>
      <c r="ANN1308" s="4"/>
      <c r="ANO1308" s="4"/>
      <c r="ANP1308" s="4"/>
      <c r="ANQ1308" s="4"/>
      <c r="ANR1308" s="4"/>
      <c r="ANS1308" s="4"/>
      <c r="ANT1308" s="4"/>
      <c r="ANU1308" s="4"/>
      <c r="ANV1308" s="4"/>
      <c r="ANW1308" s="4"/>
      <c r="ANX1308" s="4"/>
      <c r="ANY1308" s="4"/>
      <c r="ANZ1308" s="4"/>
      <c r="AOA1308" s="4"/>
      <c r="AOB1308" s="4"/>
      <c r="AOC1308" s="4"/>
      <c r="AOD1308" s="4"/>
      <c r="AOE1308" s="4"/>
      <c r="AOF1308" s="4"/>
      <c r="AOG1308" s="4"/>
      <c r="AOH1308" s="4"/>
      <c r="AOI1308" s="4"/>
      <c r="AOJ1308" s="4"/>
      <c r="AOK1308" s="4"/>
      <c r="AOL1308" s="4"/>
      <c r="AOM1308" s="4"/>
      <c r="AON1308" s="4"/>
      <c r="AOO1308" s="4"/>
      <c r="AOP1308" s="4"/>
      <c r="AOQ1308" s="4"/>
      <c r="AOR1308" s="4"/>
      <c r="AOS1308" s="4"/>
      <c r="AOT1308" s="4"/>
      <c r="AOU1308" s="4"/>
      <c r="AOV1308" s="4"/>
      <c r="AOW1308" s="4"/>
      <c r="AOX1308" s="4"/>
      <c r="AOY1308" s="4"/>
      <c r="AOZ1308" s="4"/>
      <c r="APA1308" s="4"/>
      <c r="APB1308" s="4"/>
      <c r="APC1308" s="4"/>
      <c r="APD1308" s="4"/>
      <c r="APE1308" s="4"/>
      <c r="APF1308" s="4"/>
      <c r="APG1308" s="4"/>
      <c r="APH1308" s="4"/>
      <c r="API1308" s="4"/>
      <c r="APJ1308" s="4"/>
      <c r="APK1308" s="4"/>
      <c r="APL1308" s="4"/>
      <c r="APM1308" s="4"/>
      <c r="APN1308" s="4"/>
      <c r="APO1308" s="4"/>
      <c r="APP1308" s="4"/>
      <c r="APQ1308" s="4"/>
      <c r="APR1308" s="4"/>
      <c r="APS1308" s="4"/>
      <c r="APT1308" s="4"/>
      <c r="APU1308" s="4"/>
      <c r="APV1308" s="4"/>
      <c r="APW1308" s="4"/>
      <c r="APX1308" s="4"/>
      <c r="APY1308" s="4"/>
      <c r="APZ1308" s="4"/>
      <c r="AQA1308" s="4"/>
      <c r="AQB1308" s="4"/>
      <c r="AQC1308" s="4"/>
      <c r="AQD1308" s="4"/>
      <c r="AQE1308" s="4"/>
      <c r="AQF1308" s="4"/>
      <c r="AQG1308" s="4"/>
      <c r="AQH1308" s="4"/>
      <c r="AQI1308" s="4"/>
      <c r="AQJ1308" s="4"/>
      <c r="AQK1308" s="4"/>
      <c r="AQL1308" s="4"/>
      <c r="AQM1308" s="4"/>
      <c r="AQN1308" s="4"/>
      <c r="AQO1308" s="4"/>
      <c r="AQP1308" s="4"/>
      <c r="AQQ1308" s="4"/>
      <c r="AQR1308" s="4"/>
      <c r="AQS1308" s="4"/>
      <c r="AQT1308" s="4"/>
      <c r="AQU1308" s="4"/>
      <c r="AQV1308" s="4"/>
      <c r="AQW1308" s="4"/>
      <c r="AQX1308" s="4"/>
      <c r="AQY1308" s="4"/>
      <c r="AQZ1308" s="4"/>
      <c r="ARA1308" s="4"/>
      <c r="ARB1308" s="4"/>
      <c r="ARC1308" s="4"/>
      <c r="ARD1308" s="4"/>
      <c r="ARE1308" s="4"/>
      <c r="ARF1308" s="4"/>
      <c r="ARG1308" s="4"/>
      <c r="ARH1308" s="4"/>
      <c r="ARI1308" s="4"/>
      <c r="ARJ1308" s="4"/>
      <c r="ARK1308" s="4"/>
      <c r="ARL1308" s="4"/>
      <c r="ARM1308" s="4"/>
      <c r="ARN1308" s="4"/>
      <c r="ARO1308" s="4"/>
      <c r="ARP1308" s="4"/>
      <c r="ARQ1308" s="4"/>
      <c r="ARR1308" s="4"/>
      <c r="ARS1308" s="4"/>
      <c r="ART1308" s="4"/>
      <c r="ARU1308" s="4"/>
      <c r="ARV1308" s="4"/>
      <c r="ARW1308" s="4"/>
      <c r="ARX1308" s="4"/>
      <c r="ARY1308" s="4"/>
      <c r="ARZ1308" s="4"/>
      <c r="ASA1308" s="4"/>
      <c r="ASB1308" s="4"/>
      <c r="ASC1308" s="4"/>
      <c r="ASD1308" s="4"/>
      <c r="ASE1308" s="4"/>
      <c r="ASF1308" s="4"/>
      <c r="ASG1308" s="4"/>
      <c r="ASH1308" s="4"/>
      <c r="ASI1308" s="4"/>
      <c r="ASJ1308" s="4"/>
      <c r="ASK1308" s="4"/>
      <c r="ASL1308" s="4"/>
      <c r="ASM1308" s="4"/>
      <c r="ASN1308" s="4"/>
      <c r="ASO1308" s="4"/>
      <c r="ASP1308" s="4"/>
      <c r="ASQ1308" s="4"/>
      <c r="ASR1308" s="4"/>
      <c r="ASS1308" s="4"/>
      <c r="AST1308" s="4"/>
      <c r="ASU1308" s="4"/>
      <c r="ASV1308" s="4"/>
      <c r="ASW1308" s="4"/>
      <c r="ASX1308" s="4"/>
      <c r="ASY1308" s="4"/>
      <c r="ASZ1308" s="4"/>
      <c r="ATA1308" s="4"/>
      <c r="ATB1308" s="4"/>
      <c r="ATC1308" s="4"/>
      <c r="ATD1308" s="4"/>
      <c r="ATE1308" s="4"/>
      <c r="ATF1308" s="4"/>
      <c r="ATG1308" s="4"/>
      <c r="ATH1308" s="4"/>
      <c r="ATI1308" s="4"/>
      <c r="ATJ1308" s="4"/>
      <c r="ATK1308" s="4"/>
      <c r="ATL1308" s="4"/>
      <c r="ATM1308" s="4"/>
      <c r="ATN1308" s="4"/>
      <c r="ATO1308" s="4"/>
      <c r="ATP1308" s="4"/>
      <c r="ATQ1308" s="4"/>
      <c r="ATR1308" s="4"/>
      <c r="ATS1308" s="4"/>
      <c r="ATT1308" s="4"/>
      <c r="ATU1308" s="4"/>
      <c r="ATV1308" s="4"/>
      <c r="ATW1308" s="4"/>
      <c r="ATX1308" s="4"/>
      <c r="ATY1308" s="4"/>
      <c r="ATZ1308" s="4"/>
      <c r="AUA1308" s="4"/>
      <c r="AUB1308" s="4"/>
      <c r="AUC1308" s="4"/>
      <c r="AUD1308" s="4"/>
      <c r="AUE1308" s="4"/>
      <c r="AUF1308" s="4"/>
      <c r="AUG1308" s="4"/>
      <c r="AUH1308" s="4"/>
      <c r="AUI1308" s="4"/>
      <c r="AUJ1308" s="4"/>
      <c r="AUK1308" s="4"/>
      <c r="AUL1308" s="4"/>
      <c r="AUM1308" s="4"/>
      <c r="AUN1308" s="4"/>
      <c r="AUO1308" s="4"/>
      <c r="AUP1308" s="4"/>
      <c r="AUQ1308" s="4"/>
      <c r="AUR1308" s="4"/>
      <c r="AUS1308" s="4"/>
      <c r="AUT1308" s="4"/>
      <c r="AUU1308" s="4"/>
      <c r="AUV1308" s="4"/>
      <c r="AUW1308" s="4"/>
      <c r="AUX1308" s="4"/>
      <c r="AUY1308" s="4"/>
      <c r="AUZ1308" s="4"/>
      <c r="AVA1308" s="4"/>
      <c r="AVB1308" s="4"/>
      <c r="AVC1308" s="4"/>
      <c r="AVD1308" s="4"/>
      <c r="AVE1308" s="4"/>
      <c r="AVF1308" s="4"/>
      <c r="AVG1308" s="4"/>
      <c r="AVH1308" s="4"/>
      <c r="AVI1308" s="4"/>
      <c r="AVJ1308" s="4"/>
      <c r="AVK1308" s="4"/>
      <c r="AVL1308" s="4"/>
      <c r="AVM1308" s="4"/>
      <c r="AVN1308" s="4"/>
      <c r="AVO1308" s="4"/>
      <c r="AVP1308" s="4"/>
      <c r="AVQ1308" s="4"/>
      <c r="AVR1308" s="4"/>
      <c r="AVS1308" s="4"/>
      <c r="AVT1308" s="4"/>
      <c r="AVU1308" s="4"/>
      <c r="AVV1308" s="4"/>
      <c r="AVW1308" s="4"/>
      <c r="AVX1308" s="4"/>
      <c r="AVY1308" s="4"/>
      <c r="AVZ1308" s="4"/>
      <c r="AWA1308" s="4"/>
      <c r="AWB1308" s="4"/>
      <c r="AWC1308" s="4"/>
      <c r="AWD1308" s="4"/>
      <c r="AWE1308" s="4"/>
      <c r="AWF1308" s="4"/>
      <c r="AWG1308" s="4"/>
      <c r="AWH1308" s="4"/>
      <c r="AWI1308" s="4"/>
      <c r="AWJ1308" s="4"/>
      <c r="AWK1308" s="4"/>
      <c r="AWL1308" s="4"/>
      <c r="AWM1308" s="4"/>
      <c r="AWN1308" s="4"/>
      <c r="AWO1308" s="4"/>
      <c r="AWP1308" s="4"/>
      <c r="AWQ1308" s="4"/>
      <c r="AWR1308" s="4"/>
      <c r="AWS1308" s="4"/>
      <c r="AWT1308" s="4"/>
      <c r="AWU1308" s="4"/>
      <c r="AWV1308" s="4"/>
      <c r="AWW1308" s="4"/>
      <c r="AWX1308" s="4"/>
      <c r="AWY1308" s="4"/>
      <c r="AWZ1308" s="4"/>
      <c r="AXA1308" s="4"/>
      <c r="AXB1308" s="4"/>
      <c r="AXC1308" s="4"/>
      <c r="AXD1308" s="4"/>
      <c r="AXE1308" s="4"/>
      <c r="AXF1308" s="4"/>
      <c r="AXG1308" s="4"/>
      <c r="AXH1308" s="4"/>
      <c r="AXI1308" s="4"/>
      <c r="AXJ1308" s="4"/>
      <c r="AXK1308" s="4"/>
      <c r="AXL1308" s="4"/>
      <c r="AXM1308" s="4"/>
      <c r="AXN1308" s="4"/>
      <c r="AXO1308" s="4"/>
      <c r="AXP1308" s="4"/>
      <c r="AXQ1308" s="4"/>
      <c r="AXR1308" s="4"/>
      <c r="AXS1308" s="4"/>
      <c r="AXT1308" s="4"/>
      <c r="AXU1308" s="4"/>
      <c r="AXV1308" s="4"/>
      <c r="AXW1308" s="4"/>
      <c r="AXX1308" s="4"/>
      <c r="AXY1308" s="4"/>
      <c r="AXZ1308" s="4"/>
      <c r="AYA1308" s="4"/>
      <c r="AYB1308" s="4"/>
      <c r="AYC1308" s="4"/>
      <c r="AYD1308" s="4"/>
      <c r="AYE1308" s="4"/>
      <c r="AYF1308" s="4"/>
      <c r="AYG1308" s="4"/>
      <c r="AYH1308" s="4"/>
      <c r="AYI1308" s="4"/>
      <c r="AYJ1308" s="4"/>
      <c r="AYK1308" s="4"/>
      <c r="AYL1308" s="4"/>
      <c r="AYM1308" s="4"/>
      <c r="AYN1308" s="4"/>
      <c r="AYO1308" s="4"/>
      <c r="AYP1308" s="4"/>
      <c r="AYQ1308" s="4"/>
      <c r="AYR1308" s="4"/>
      <c r="AYS1308" s="4"/>
      <c r="AYT1308" s="4"/>
      <c r="AYU1308" s="4"/>
      <c r="AYV1308" s="4"/>
      <c r="AYW1308" s="4"/>
      <c r="AYX1308" s="4"/>
      <c r="AYY1308" s="4"/>
      <c r="AYZ1308" s="4"/>
      <c r="AZA1308" s="4"/>
      <c r="AZB1308" s="4"/>
      <c r="AZC1308" s="4"/>
      <c r="AZD1308" s="4"/>
      <c r="AZE1308" s="4"/>
      <c r="AZF1308" s="4"/>
      <c r="AZG1308" s="4"/>
      <c r="AZH1308" s="4"/>
      <c r="AZI1308" s="4"/>
      <c r="AZJ1308" s="4"/>
      <c r="AZK1308" s="4"/>
      <c r="AZL1308" s="4"/>
      <c r="AZM1308" s="4"/>
      <c r="AZN1308" s="4"/>
      <c r="AZO1308" s="4"/>
      <c r="AZP1308" s="4"/>
      <c r="AZQ1308" s="4"/>
      <c r="AZR1308" s="4"/>
      <c r="AZS1308" s="4"/>
      <c r="AZT1308" s="4"/>
      <c r="AZU1308" s="4"/>
      <c r="AZV1308" s="4"/>
      <c r="AZW1308" s="4"/>
      <c r="AZX1308" s="4"/>
      <c r="AZY1308" s="4"/>
      <c r="AZZ1308" s="4"/>
      <c r="BAA1308" s="4"/>
      <c r="BAB1308" s="4"/>
      <c r="BAC1308" s="4"/>
      <c r="BAD1308" s="4"/>
      <c r="BAE1308" s="4"/>
      <c r="BAF1308" s="4"/>
      <c r="BAG1308" s="4"/>
      <c r="BAH1308" s="4"/>
      <c r="BAI1308" s="4"/>
      <c r="BAJ1308" s="4"/>
      <c r="BAK1308" s="4"/>
      <c r="BAL1308" s="4"/>
      <c r="BAM1308" s="4"/>
      <c r="BAN1308" s="4"/>
      <c r="BAO1308" s="4"/>
      <c r="BAP1308" s="4"/>
      <c r="BAQ1308" s="4"/>
      <c r="BAR1308" s="4"/>
      <c r="BAS1308" s="4"/>
      <c r="BAT1308" s="4"/>
      <c r="BAU1308" s="4"/>
      <c r="BAV1308" s="4"/>
      <c r="BAW1308" s="4"/>
      <c r="BAX1308" s="4"/>
      <c r="BAY1308" s="4"/>
      <c r="BAZ1308" s="4"/>
      <c r="BBA1308" s="4"/>
      <c r="BBB1308" s="4"/>
      <c r="BBC1308" s="4"/>
      <c r="BBD1308" s="4"/>
      <c r="BBE1308" s="4"/>
      <c r="BBF1308" s="4"/>
      <c r="BBG1308" s="4"/>
      <c r="BBH1308" s="4"/>
      <c r="BBI1308" s="4"/>
      <c r="BBJ1308" s="4"/>
      <c r="BBK1308" s="4"/>
      <c r="BBL1308" s="4"/>
      <c r="BBM1308" s="4"/>
      <c r="BBN1308" s="4"/>
      <c r="BBO1308" s="4"/>
      <c r="BBP1308" s="4"/>
      <c r="BBQ1308" s="4"/>
      <c r="BBR1308" s="4"/>
      <c r="BBS1308" s="4"/>
      <c r="BBT1308" s="4"/>
      <c r="BBU1308" s="4"/>
      <c r="BBV1308" s="4"/>
      <c r="BBW1308" s="4"/>
      <c r="BBX1308" s="4"/>
      <c r="BBY1308" s="4"/>
      <c r="BBZ1308" s="4"/>
      <c r="BCA1308" s="4"/>
      <c r="BCB1308" s="4"/>
      <c r="BCC1308" s="4"/>
      <c r="BCD1308" s="4"/>
      <c r="BCE1308" s="4"/>
      <c r="BCF1308" s="4"/>
      <c r="BCG1308" s="4"/>
      <c r="BCH1308" s="4"/>
      <c r="BCI1308" s="4"/>
      <c r="BCJ1308" s="4"/>
      <c r="BCK1308" s="4"/>
      <c r="BCL1308" s="4"/>
      <c r="BCM1308" s="4"/>
      <c r="BCN1308" s="4"/>
      <c r="BCO1308" s="4"/>
      <c r="BCP1308" s="4"/>
      <c r="BCQ1308" s="4"/>
      <c r="BCR1308" s="4"/>
      <c r="BCS1308" s="4"/>
      <c r="BCT1308" s="4"/>
      <c r="BCU1308" s="4"/>
      <c r="BCV1308" s="4"/>
      <c r="BCW1308" s="4"/>
      <c r="BCX1308" s="4"/>
      <c r="BCY1308" s="4"/>
      <c r="BCZ1308" s="4"/>
      <c r="BDA1308" s="4"/>
      <c r="BDB1308" s="4"/>
      <c r="BDC1308" s="4"/>
      <c r="BDD1308" s="4"/>
      <c r="BDE1308" s="4"/>
      <c r="BDF1308" s="4"/>
      <c r="BDG1308" s="4"/>
      <c r="BDH1308" s="4"/>
      <c r="BDI1308" s="4"/>
      <c r="BDJ1308" s="4"/>
      <c r="BDK1308" s="4"/>
      <c r="BDL1308" s="4"/>
      <c r="BDM1308" s="4"/>
      <c r="BDN1308" s="4"/>
      <c r="BDO1308" s="4"/>
      <c r="BDP1308" s="4"/>
      <c r="BDQ1308" s="4"/>
      <c r="BDR1308" s="4"/>
      <c r="BDS1308" s="4"/>
      <c r="BDT1308" s="4"/>
      <c r="BDU1308" s="4"/>
      <c r="BDV1308" s="4"/>
      <c r="BDW1308" s="4"/>
      <c r="BDX1308" s="4"/>
      <c r="BDY1308" s="4"/>
      <c r="BDZ1308" s="4"/>
      <c r="BEA1308" s="4"/>
      <c r="BEB1308" s="4"/>
      <c r="BEC1308" s="4"/>
      <c r="BED1308" s="4"/>
      <c r="BEE1308" s="4"/>
      <c r="BEF1308" s="4"/>
      <c r="BEG1308" s="4"/>
      <c r="BEH1308" s="4"/>
      <c r="BEI1308" s="4"/>
      <c r="BEJ1308" s="4"/>
      <c r="BEK1308" s="4"/>
      <c r="BEL1308" s="4"/>
      <c r="BEM1308" s="4"/>
      <c r="BEN1308" s="4"/>
      <c r="BEO1308" s="4"/>
      <c r="BEP1308" s="4"/>
      <c r="BEQ1308" s="4"/>
      <c r="BER1308" s="4"/>
      <c r="BES1308" s="4"/>
      <c r="BET1308" s="4"/>
      <c r="BEU1308" s="4"/>
      <c r="BEV1308" s="4"/>
      <c r="BEW1308" s="4"/>
      <c r="BEX1308" s="4"/>
      <c r="BEY1308" s="4"/>
      <c r="BEZ1308" s="4"/>
      <c r="BFA1308" s="4"/>
      <c r="BFB1308" s="4"/>
      <c r="BFC1308" s="4"/>
      <c r="BFD1308" s="4"/>
      <c r="BFE1308" s="4"/>
      <c r="BFF1308" s="4"/>
      <c r="BFG1308" s="4"/>
      <c r="BFH1308" s="4"/>
      <c r="BFI1308" s="4"/>
      <c r="BFJ1308" s="4"/>
      <c r="BFK1308" s="4"/>
      <c r="BFL1308" s="4"/>
      <c r="BFM1308" s="4"/>
      <c r="BFN1308" s="4"/>
      <c r="BFO1308" s="4"/>
      <c r="BFP1308" s="4"/>
      <c r="BFQ1308" s="4"/>
      <c r="BFR1308" s="4"/>
      <c r="BFS1308" s="4"/>
      <c r="BFT1308" s="4"/>
      <c r="BFU1308" s="4"/>
      <c r="BFV1308" s="4"/>
      <c r="BFW1308" s="4"/>
      <c r="BFX1308" s="4"/>
      <c r="BFY1308" s="4"/>
      <c r="BFZ1308" s="4"/>
      <c r="BGA1308" s="4"/>
      <c r="BGB1308" s="4"/>
      <c r="BGC1308" s="4"/>
      <c r="BGD1308" s="4"/>
      <c r="BGE1308" s="4"/>
      <c r="BGF1308" s="4"/>
      <c r="BGG1308" s="4"/>
      <c r="BGH1308" s="4"/>
      <c r="BGI1308" s="4"/>
      <c r="BGJ1308" s="4"/>
      <c r="BGK1308" s="4"/>
      <c r="BGL1308" s="4"/>
      <c r="BGM1308" s="4"/>
      <c r="BGN1308" s="4"/>
      <c r="BGO1308" s="4"/>
      <c r="BGP1308" s="4"/>
      <c r="BGQ1308" s="4"/>
      <c r="BGR1308" s="4"/>
      <c r="BGS1308" s="4"/>
      <c r="BGT1308" s="4"/>
      <c r="BGU1308" s="4"/>
      <c r="BGV1308" s="4"/>
      <c r="BGW1308" s="4"/>
      <c r="BGX1308" s="4"/>
      <c r="BGY1308" s="4"/>
      <c r="BGZ1308" s="4"/>
      <c r="BHA1308" s="4"/>
      <c r="BHB1308" s="4"/>
      <c r="BHC1308" s="4"/>
      <c r="BHD1308" s="4"/>
      <c r="BHE1308" s="4"/>
      <c r="BHF1308" s="4"/>
      <c r="BHG1308" s="4"/>
      <c r="BHH1308" s="4"/>
      <c r="BHI1308" s="4"/>
      <c r="BHJ1308" s="4"/>
      <c r="BHK1308" s="4"/>
      <c r="BHL1308" s="4"/>
      <c r="BHM1308" s="4"/>
      <c r="BHN1308" s="4"/>
      <c r="BHO1308" s="4"/>
      <c r="BHP1308" s="4"/>
      <c r="BHQ1308" s="4"/>
      <c r="BHR1308" s="4"/>
      <c r="BHS1308" s="4"/>
      <c r="BHT1308" s="4"/>
      <c r="BHU1308" s="4"/>
      <c r="BHV1308" s="4"/>
      <c r="BHW1308" s="4"/>
      <c r="BHX1308" s="4"/>
      <c r="BHY1308" s="4"/>
      <c r="BHZ1308" s="4"/>
      <c r="BIA1308" s="4"/>
      <c r="BIB1308" s="4"/>
      <c r="BIC1308" s="4"/>
      <c r="BID1308" s="4"/>
      <c r="BIE1308" s="4"/>
      <c r="BIF1308" s="4"/>
      <c r="BIG1308" s="4"/>
      <c r="BIH1308" s="4"/>
      <c r="BII1308" s="4"/>
      <c r="BIJ1308" s="4"/>
      <c r="BIK1308" s="4"/>
      <c r="BIL1308" s="4"/>
      <c r="BIM1308" s="4"/>
      <c r="BIN1308" s="4"/>
      <c r="BIO1308" s="4"/>
      <c r="BIP1308" s="4"/>
      <c r="BIQ1308" s="4"/>
      <c r="BIR1308" s="4"/>
      <c r="BIS1308" s="4"/>
      <c r="BIT1308" s="4"/>
      <c r="BIU1308" s="4"/>
      <c r="BIV1308" s="4"/>
      <c r="BIW1308" s="4"/>
      <c r="BIX1308" s="4"/>
      <c r="BIY1308" s="4"/>
      <c r="BIZ1308" s="4"/>
      <c r="BJA1308" s="4"/>
      <c r="BJB1308" s="4"/>
      <c r="BJC1308" s="4"/>
      <c r="BJD1308" s="4"/>
      <c r="BJE1308" s="4"/>
      <c r="BJF1308" s="4"/>
      <c r="BJG1308" s="4"/>
      <c r="BJH1308" s="4"/>
      <c r="BJI1308" s="4"/>
      <c r="BJJ1308" s="4"/>
      <c r="BJK1308" s="4"/>
      <c r="BJL1308" s="4"/>
      <c r="BJM1308" s="4"/>
      <c r="BJN1308" s="4"/>
      <c r="BJO1308" s="4"/>
      <c r="BJP1308" s="4"/>
      <c r="BJQ1308" s="4"/>
      <c r="BJR1308" s="4"/>
      <c r="BJS1308" s="4"/>
      <c r="BJT1308" s="4"/>
      <c r="BJU1308" s="4"/>
      <c r="BJV1308" s="4"/>
      <c r="BJW1308" s="4"/>
      <c r="BJX1308" s="4"/>
      <c r="BJY1308" s="4"/>
      <c r="BJZ1308" s="4"/>
      <c r="BKA1308" s="4"/>
      <c r="BKB1308" s="4"/>
      <c r="BKC1308" s="4"/>
      <c r="BKD1308" s="4"/>
      <c r="BKE1308" s="4"/>
      <c r="BKF1308" s="4"/>
      <c r="BKG1308" s="4"/>
      <c r="BKH1308" s="4"/>
      <c r="BKI1308" s="4"/>
      <c r="BKJ1308" s="4"/>
      <c r="BKK1308" s="4"/>
      <c r="BKL1308" s="4"/>
      <c r="BKM1308" s="4"/>
      <c r="BKN1308" s="4"/>
      <c r="BKO1308" s="4"/>
      <c r="BKP1308" s="4"/>
      <c r="BKQ1308" s="4"/>
      <c r="BKR1308" s="4"/>
      <c r="BKS1308" s="4"/>
      <c r="BKT1308" s="4"/>
      <c r="BKU1308" s="4"/>
      <c r="BKV1308" s="4"/>
      <c r="BKW1308" s="4"/>
      <c r="BKX1308" s="4"/>
      <c r="BKY1308" s="4"/>
      <c r="BKZ1308" s="4"/>
      <c r="BLA1308" s="4"/>
      <c r="BLB1308" s="4"/>
      <c r="BLC1308" s="4"/>
      <c r="BLD1308" s="4"/>
      <c r="BLE1308" s="4"/>
      <c r="BLF1308" s="4"/>
      <c r="BLG1308" s="4"/>
      <c r="BLH1308" s="4"/>
      <c r="BLI1308" s="4"/>
      <c r="BLJ1308" s="4"/>
      <c r="BLK1308" s="4"/>
      <c r="BLL1308" s="4"/>
      <c r="BLM1308" s="4"/>
      <c r="BLN1308" s="4"/>
      <c r="BLO1308" s="4"/>
      <c r="BLP1308" s="4"/>
      <c r="BLQ1308" s="4"/>
      <c r="BLR1308" s="4"/>
      <c r="BLS1308" s="4"/>
      <c r="BLT1308" s="4"/>
      <c r="BLU1308" s="4"/>
      <c r="BLV1308" s="4"/>
      <c r="BLW1308" s="4"/>
      <c r="BLX1308" s="4"/>
      <c r="BLY1308" s="4"/>
      <c r="BLZ1308" s="4"/>
      <c r="BMA1308" s="4"/>
      <c r="BMB1308" s="4"/>
      <c r="BMC1308" s="4"/>
      <c r="BMD1308" s="4"/>
      <c r="BME1308" s="4"/>
      <c r="BMF1308" s="4"/>
      <c r="BMG1308" s="4"/>
      <c r="BMH1308" s="4"/>
      <c r="BMI1308" s="4"/>
      <c r="BMJ1308" s="4"/>
      <c r="BMK1308" s="4"/>
      <c r="BML1308" s="4"/>
      <c r="BMM1308" s="4"/>
      <c r="BMN1308" s="4"/>
      <c r="BMO1308" s="4"/>
      <c r="BMP1308" s="4"/>
      <c r="BMQ1308" s="4"/>
      <c r="BMR1308" s="4"/>
      <c r="BMS1308" s="4"/>
      <c r="BMT1308" s="4"/>
      <c r="BMU1308" s="4"/>
      <c r="BMV1308" s="4"/>
      <c r="BMW1308" s="4"/>
      <c r="BMX1308" s="4"/>
      <c r="BMY1308" s="4"/>
      <c r="BMZ1308" s="4"/>
      <c r="BNA1308" s="4"/>
      <c r="BNB1308" s="4"/>
      <c r="BNC1308" s="4"/>
      <c r="BND1308" s="4"/>
      <c r="BNE1308" s="4"/>
      <c r="BNF1308" s="4"/>
      <c r="BNG1308" s="4"/>
      <c r="BNH1308" s="4"/>
      <c r="BNI1308" s="4"/>
      <c r="BNJ1308" s="4"/>
      <c r="BNK1308" s="4"/>
      <c r="BNL1308" s="4"/>
      <c r="BNM1308" s="4"/>
      <c r="BNN1308" s="4"/>
      <c r="BNO1308" s="4"/>
      <c r="BNP1308" s="4"/>
      <c r="BNQ1308" s="4"/>
      <c r="BNR1308" s="4"/>
      <c r="BNS1308" s="4"/>
      <c r="BNT1308" s="4"/>
      <c r="BNU1308" s="4"/>
      <c r="BNV1308" s="4"/>
      <c r="BNW1308" s="4"/>
      <c r="BNX1308" s="4"/>
      <c r="BNY1308" s="4"/>
      <c r="BNZ1308" s="4"/>
      <c r="BOA1308" s="4"/>
      <c r="BOB1308" s="4"/>
      <c r="BOC1308" s="4"/>
      <c r="BOD1308" s="4"/>
      <c r="BOE1308" s="4"/>
      <c r="BOF1308" s="4"/>
      <c r="BOG1308" s="4"/>
      <c r="BOH1308" s="4"/>
      <c r="BOI1308" s="4"/>
      <c r="BOJ1308" s="4"/>
      <c r="BOK1308" s="4"/>
      <c r="BOL1308" s="4"/>
      <c r="BOM1308" s="4"/>
      <c r="BON1308" s="4"/>
      <c r="BOO1308" s="4"/>
      <c r="BOP1308" s="4"/>
      <c r="BOQ1308" s="4"/>
      <c r="BOR1308" s="4"/>
      <c r="BOS1308" s="4"/>
      <c r="BOT1308" s="4"/>
      <c r="BOU1308" s="4"/>
      <c r="BOV1308" s="4"/>
      <c r="BOW1308" s="4"/>
      <c r="BOX1308" s="4"/>
      <c r="BOY1308" s="4"/>
      <c r="BOZ1308" s="4"/>
      <c r="BPA1308" s="4"/>
      <c r="BPB1308" s="4"/>
      <c r="BPC1308" s="4"/>
      <c r="BPD1308" s="4"/>
      <c r="BPE1308" s="4"/>
      <c r="BPF1308" s="4"/>
      <c r="BPG1308" s="4"/>
      <c r="BPH1308" s="4"/>
      <c r="BPI1308" s="4"/>
      <c r="BPJ1308" s="4"/>
      <c r="BPK1308" s="4"/>
      <c r="BPL1308" s="4"/>
      <c r="BPM1308" s="4"/>
      <c r="BPN1308" s="4"/>
      <c r="BPO1308" s="4"/>
      <c r="BPP1308" s="4"/>
      <c r="BPQ1308" s="4"/>
      <c r="BPR1308" s="4"/>
      <c r="BPS1308" s="4"/>
      <c r="BPT1308" s="4"/>
      <c r="BPU1308" s="4"/>
      <c r="BPV1308" s="4"/>
      <c r="BPW1308" s="4"/>
      <c r="BPX1308" s="4"/>
      <c r="BPY1308" s="4"/>
      <c r="BPZ1308" s="4"/>
      <c r="BQA1308" s="4"/>
      <c r="BQB1308" s="4"/>
      <c r="BQC1308" s="4"/>
      <c r="BQD1308" s="4"/>
      <c r="BQE1308" s="4"/>
      <c r="BQF1308" s="4"/>
      <c r="BQG1308" s="4"/>
      <c r="BQH1308" s="4"/>
      <c r="BQI1308" s="4"/>
      <c r="BQJ1308" s="4"/>
      <c r="BQK1308" s="4"/>
      <c r="BQL1308" s="4"/>
      <c r="BQM1308" s="4"/>
      <c r="BQN1308" s="4"/>
      <c r="BQO1308" s="4"/>
      <c r="BQP1308" s="4"/>
      <c r="BQQ1308" s="4"/>
      <c r="BQR1308" s="4"/>
      <c r="BQS1308" s="4"/>
      <c r="BQT1308" s="4"/>
      <c r="BQU1308" s="4"/>
      <c r="BQV1308" s="4"/>
      <c r="BQW1308" s="4"/>
      <c r="BQX1308" s="4"/>
      <c r="BQY1308" s="4"/>
      <c r="BQZ1308" s="4"/>
      <c r="BRA1308" s="4"/>
      <c r="BRB1308" s="4"/>
      <c r="BRC1308" s="4"/>
      <c r="BRD1308" s="4"/>
      <c r="BRE1308" s="4"/>
      <c r="BRF1308" s="4"/>
      <c r="BRG1308" s="4"/>
      <c r="BRH1308" s="4"/>
      <c r="BRI1308" s="4"/>
      <c r="BRJ1308" s="4"/>
      <c r="BRK1308" s="4"/>
      <c r="BRL1308" s="4"/>
      <c r="BRM1308" s="4"/>
      <c r="BRN1308" s="4"/>
      <c r="BRO1308" s="4"/>
      <c r="BRP1308" s="4"/>
      <c r="BRQ1308" s="4"/>
      <c r="BRR1308" s="4"/>
      <c r="BRS1308" s="4"/>
      <c r="BRT1308" s="4"/>
      <c r="BRU1308" s="4"/>
      <c r="BRV1308" s="4"/>
      <c r="BRW1308" s="4"/>
      <c r="BRX1308" s="4"/>
      <c r="BRY1308" s="4"/>
      <c r="BRZ1308" s="4"/>
      <c r="BSA1308" s="4"/>
      <c r="BSB1308" s="4"/>
      <c r="BSC1308" s="4"/>
      <c r="BSD1308" s="4"/>
      <c r="BSE1308" s="4"/>
      <c r="BSF1308" s="4"/>
      <c r="BSG1308" s="4"/>
      <c r="BSH1308" s="4"/>
      <c r="BSI1308" s="4"/>
      <c r="BSJ1308" s="4"/>
      <c r="BSK1308" s="4"/>
      <c r="BSL1308" s="4"/>
      <c r="BSM1308" s="4"/>
      <c r="BSN1308" s="4"/>
      <c r="BSO1308" s="4"/>
      <c r="BSP1308" s="4"/>
      <c r="BSQ1308" s="4"/>
      <c r="BSR1308" s="4"/>
      <c r="BSS1308" s="4"/>
      <c r="BST1308" s="4"/>
      <c r="BSU1308" s="4"/>
      <c r="BSV1308" s="4"/>
      <c r="BSW1308" s="4"/>
      <c r="BSX1308" s="4"/>
      <c r="BSY1308" s="4"/>
      <c r="BSZ1308" s="4"/>
      <c r="BTA1308" s="4"/>
      <c r="BTB1308" s="4"/>
      <c r="BTC1308" s="4"/>
      <c r="BTD1308" s="4"/>
      <c r="BTE1308" s="4"/>
      <c r="BTF1308" s="4"/>
      <c r="BTG1308" s="4"/>
      <c r="BTH1308" s="4"/>
      <c r="BTI1308" s="4"/>
      <c r="BTJ1308" s="4"/>
      <c r="BTK1308" s="4"/>
      <c r="BTL1308" s="4"/>
      <c r="BTM1308" s="4"/>
      <c r="BTN1308" s="4"/>
      <c r="BTO1308" s="4"/>
      <c r="BTP1308" s="4"/>
      <c r="BTQ1308" s="4"/>
      <c r="BTR1308" s="4"/>
      <c r="BTS1308" s="4"/>
      <c r="BTT1308" s="4"/>
      <c r="BTU1308" s="4"/>
      <c r="BTV1308" s="4"/>
      <c r="BTW1308" s="4"/>
      <c r="BTX1308" s="4"/>
      <c r="BTY1308" s="4"/>
      <c r="BTZ1308" s="4"/>
      <c r="BUA1308" s="4"/>
      <c r="BUB1308" s="4"/>
      <c r="BUC1308" s="4"/>
      <c r="BUD1308" s="4"/>
      <c r="BUE1308" s="4"/>
      <c r="BUF1308" s="4"/>
      <c r="BUG1308" s="4"/>
      <c r="BUH1308" s="4"/>
      <c r="BUI1308" s="4"/>
      <c r="BUJ1308" s="4"/>
      <c r="BUK1308" s="4"/>
      <c r="BUL1308" s="4"/>
      <c r="BUM1308" s="4"/>
      <c r="BUN1308" s="4"/>
      <c r="BUO1308" s="4"/>
      <c r="BUP1308" s="4"/>
      <c r="BUQ1308" s="4"/>
      <c r="BUR1308" s="4"/>
      <c r="BUS1308" s="4"/>
      <c r="BUT1308" s="4"/>
      <c r="BUU1308" s="4"/>
      <c r="BUV1308" s="4"/>
      <c r="BUW1308" s="4"/>
      <c r="BUX1308" s="4"/>
      <c r="BUY1308" s="4"/>
      <c r="BUZ1308" s="4"/>
      <c r="BVA1308" s="4"/>
      <c r="BVB1308" s="4"/>
      <c r="BVC1308" s="4"/>
      <c r="BVD1308" s="4"/>
      <c r="BVE1308" s="4"/>
      <c r="BVF1308" s="4"/>
      <c r="BVG1308" s="4"/>
      <c r="BVH1308" s="4"/>
      <c r="BVI1308" s="4"/>
      <c r="BVJ1308" s="4"/>
      <c r="BVK1308" s="4"/>
      <c r="BVL1308" s="4"/>
      <c r="BVM1308" s="4"/>
      <c r="BVN1308" s="4"/>
      <c r="BVO1308" s="4"/>
      <c r="BVP1308" s="4"/>
      <c r="BVQ1308" s="4"/>
      <c r="BVR1308" s="4"/>
      <c r="BVS1308" s="4"/>
      <c r="BVT1308" s="4"/>
      <c r="BVU1308" s="4"/>
      <c r="BVV1308" s="4"/>
      <c r="BVW1308" s="4"/>
      <c r="BVX1308" s="4"/>
      <c r="BVY1308" s="4"/>
      <c r="BVZ1308" s="4"/>
      <c r="BWA1308" s="4"/>
      <c r="BWB1308" s="4"/>
      <c r="BWC1308" s="4"/>
      <c r="BWD1308" s="4"/>
      <c r="BWE1308" s="4"/>
      <c r="BWF1308" s="4"/>
      <c r="BWG1308" s="4"/>
      <c r="BWH1308" s="4"/>
      <c r="BWI1308" s="4"/>
      <c r="BWJ1308" s="4"/>
      <c r="BWK1308" s="4"/>
      <c r="BWL1308" s="4"/>
      <c r="BWM1308" s="4"/>
      <c r="BWN1308" s="4"/>
      <c r="BWO1308" s="4"/>
      <c r="BWP1308" s="4"/>
      <c r="BWQ1308" s="4"/>
      <c r="BWR1308" s="4"/>
      <c r="BWS1308" s="4"/>
      <c r="BWT1308" s="4"/>
      <c r="BWU1308" s="4"/>
      <c r="BWV1308" s="4"/>
      <c r="BWW1308" s="4"/>
      <c r="BWX1308" s="4"/>
      <c r="BWY1308" s="4"/>
      <c r="BWZ1308" s="4"/>
      <c r="BXA1308" s="4"/>
      <c r="BXB1308" s="4"/>
      <c r="BXC1308" s="4"/>
      <c r="BXD1308" s="4"/>
      <c r="BXE1308" s="4"/>
      <c r="BXF1308" s="4"/>
      <c r="BXG1308" s="4"/>
      <c r="BXH1308" s="4"/>
      <c r="BXI1308" s="4"/>
      <c r="BXJ1308" s="4"/>
      <c r="BXK1308" s="4"/>
      <c r="BXL1308" s="4"/>
      <c r="BXM1308" s="4"/>
      <c r="BXN1308" s="4"/>
      <c r="BXO1308" s="4"/>
      <c r="BXP1308" s="4"/>
      <c r="BXQ1308" s="4"/>
      <c r="BXR1308" s="4"/>
      <c r="BXS1308" s="4"/>
      <c r="BXT1308" s="4"/>
      <c r="BXU1308" s="4"/>
      <c r="BXV1308" s="4"/>
      <c r="BXW1308" s="4"/>
      <c r="BXX1308" s="4"/>
      <c r="BXY1308" s="4"/>
      <c r="BXZ1308" s="4"/>
      <c r="BYA1308" s="4"/>
      <c r="BYB1308" s="4"/>
      <c r="BYC1308" s="4"/>
      <c r="BYD1308" s="4"/>
      <c r="BYE1308" s="4"/>
      <c r="BYF1308" s="4"/>
      <c r="BYG1308" s="4"/>
      <c r="BYH1308" s="4"/>
      <c r="BYI1308" s="4"/>
      <c r="BYJ1308" s="4"/>
      <c r="BYK1308" s="4"/>
      <c r="BYL1308" s="4"/>
      <c r="BYM1308" s="4"/>
      <c r="BYN1308" s="4"/>
      <c r="BYO1308" s="4"/>
      <c r="BYP1308" s="4"/>
      <c r="BYQ1308" s="4"/>
      <c r="BYR1308" s="4"/>
      <c r="BYS1308" s="4"/>
      <c r="BYT1308" s="4"/>
      <c r="BYU1308" s="4"/>
      <c r="BYV1308" s="4"/>
      <c r="BYW1308" s="4"/>
      <c r="BYX1308" s="4"/>
      <c r="BYY1308" s="4"/>
      <c r="BYZ1308" s="4"/>
      <c r="BZA1308" s="4"/>
      <c r="BZB1308" s="4"/>
      <c r="BZC1308" s="4"/>
      <c r="BZD1308" s="4"/>
      <c r="BZE1308" s="4"/>
      <c r="BZF1308" s="4"/>
      <c r="BZG1308" s="4"/>
      <c r="BZH1308" s="4"/>
      <c r="BZI1308" s="4"/>
      <c r="BZJ1308" s="4"/>
      <c r="BZK1308" s="4"/>
      <c r="BZL1308" s="4"/>
      <c r="BZM1308" s="4"/>
      <c r="BZN1308" s="4"/>
      <c r="BZO1308" s="4"/>
      <c r="BZP1308" s="4"/>
      <c r="BZQ1308" s="4"/>
      <c r="BZR1308" s="4"/>
      <c r="BZS1308" s="4"/>
      <c r="BZT1308" s="4"/>
      <c r="BZU1308" s="4"/>
      <c r="BZV1308" s="4"/>
      <c r="BZW1308" s="4"/>
      <c r="BZX1308" s="4"/>
      <c r="BZY1308" s="4"/>
      <c r="BZZ1308" s="4"/>
      <c r="CAA1308" s="4"/>
      <c r="CAB1308" s="4"/>
      <c r="CAC1308" s="4"/>
      <c r="CAD1308" s="4"/>
      <c r="CAE1308" s="4"/>
      <c r="CAF1308" s="4"/>
      <c r="CAG1308" s="4"/>
      <c r="CAH1308" s="4"/>
      <c r="CAI1308" s="4"/>
      <c r="CAJ1308" s="4"/>
      <c r="CAK1308" s="4"/>
      <c r="CAL1308" s="4"/>
      <c r="CAM1308" s="4"/>
      <c r="CAN1308" s="4"/>
      <c r="CAO1308" s="4"/>
      <c r="CAP1308" s="4"/>
      <c r="CAQ1308" s="4"/>
      <c r="CAR1308" s="4"/>
      <c r="CAS1308" s="4"/>
      <c r="CAT1308" s="4"/>
      <c r="CAU1308" s="4"/>
      <c r="CAV1308" s="4"/>
      <c r="CAW1308" s="4"/>
      <c r="CAX1308" s="4"/>
      <c r="CAY1308" s="4"/>
      <c r="CAZ1308" s="4"/>
      <c r="CBA1308" s="4"/>
      <c r="CBB1308" s="4"/>
      <c r="CBC1308" s="4"/>
      <c r="CBD1308" s="4"/>
      <c r="CBE1308" s="4"/>
      <c r="CBF1308" s="4"/>
      <c r="CBG1308" s="4"/>
      <c r="CBH1308" s="4"/>
      <c r="CBI1308" s="4"/>
      <c r="CBJ1308" s="4"/>
      <c r="CBK1308" s="4"/>
      <c r="CBL1308" s="4"/>
      <c r="CBM1308" s="4"/>
      <c r="CBN1308" s="4"/>
      <c r="CBO1308" s="4"/>
      <c r="CBP1308" s="4"/>
      <c r="CBQ1308" s="4"/>
      <c r="CBR1308" s="4"/>
      <c r="CBS1308" s="4"/>
      <c r="CBT1308" s="4"/>
      <c r="CBU1308" s="4"/>
      <c r="CBV1308" s="4"/>
      <c r="CBW1308" s="4"/>
      <c r="CBX1308" s="4"/>
      <c r="CBY1308" s="4"/>
      <c r="CBZ1308" s="4"/>
      <c r="CCA1308" s="4"/>
      <c r="CCB1308" s="4"/>
      <c r="CCC1308" s="4"/>
      <c r="CCD1308" s="4"/>
      <c r="CCE1308" s="4"/>
      <c r="CCF1308" s="4"/>
      <c r="CCG1308" s="4"/>
      <c r="CCH1308" s="4"/>
      <c r="CCI1308" s="4"/>
      <c r="CCJ1308" s="4"/>
      <c r="CCK1308" s="4"/>
      <c r="CCL1308" s="4"/>
      <c r="CCM1308" s="4"/>
      <c r="CCN1308" s="4"/>
      <c r="CCO1308" s="4"/>
      <c r="CCP1308" s="4"/>
      <c r="CCQ1308" s="4"/>
      <c r="CCR1308" s="4"/>
      <c r="CCS1308" s="4"/>
      <c r="CCT1308" s="4"/>
      <c r="CCU1308" s="4"/>
      <c r="CCV1308" s="4"/>
      <c r="CCW1308" s="4"/>
      <c r="CCX1308" s="4"/>
      <c r="CCY1308" s="4"/>
      <c r="CCZ1308" s="4"/>
      <c r="CDA1308" s="4"/>
      <c r="CDB1308" s="4"/>
      <c r="CDC1308" s="4"/>
      <c r="CDD1308" s="4"/>
      <c r="CDE1308" s="4"/>
      <c r="CDF1308" s="4"/>
      <c r="CDG1308" s="4"/>
      <c r="CDH1308" s="4"/>
      <c r="CDI1308" s="4"/>
      <c r="CDJ1308" s="4"/>
      <c r="CDK1308" s="4"/>
      <c r="CDL1308" s="4"/>
      <c r="CDM1308" s="4"/>
      <c r="CDN1308" s="4"/>
      <c r="CDO1308" s="4"/>
      <c r="CDP1308" s="4"/>
      <c r="CDQ1308" s="4"/>
      <c r="CDR1308" s="4"/>
      <c r="CDS1308" s="4"/>
      <c r="CDT1308" s="4"/>
      <c r="CDU1308" s="4"/>
      <c r="CDV1308" s="4"/>
      <c r="CDW1308" s="4"/>
      <c r="CDX1308" s="4"/>
      <c r="CDY1308" s="4"/>
      <c r="CDZ1308" s="4"/>
      <c r="CEA1308" s="4"/>
      <c r="CEB1308" s="4"/>
      <c r="CEC1308" s="4"/>
      <c r="CED1308" s="4"/>
      <c r="CEE1308" s="4"/>
      <c r="CEF1308" s="4"/>
      <c r="CEG1308" s="4"/>
      <c r="CEH1308" s="4"/>
      <c r="CEI1308" s="4"/>
      <c r="CEJ1308" s="4"/>
      <c r="CEK1308" s="4"/>
      <c r="CEL1308" s="4"/>
      <c r="CEM1308" s="4"/>
      <c r="CEN1308" s="4"/>
      <c r="CEO1308" s="4"/>
      <c r="CEP1308" s="4"/>
      <c r="CEQ1308" s="4"/>
      <c r="CER1308" s="4"/>
      <c r="CES1308" s="4"/>
      <c r="CET1308" s="4"/>
      <c r="CEU1308" s="4"/>
      <c r="CEV1308" s="4"/>
      <c r="CEW1308" s="4"/>
      <c r="CEX1308" s="4"/>
      <c r="CEY1308" s="4"/>
      <c r="CEZ1308" s="4"/>
      <c r="CFA1308" s="4"/>
      <c r="CFB1308" s="4"/>
      <c r="CFC1308" s="4"/>
      <c r="CFD1308" s="4"/>
      <c r="CFE1308" s="4"/>
      <c r="CFF1308" s="4"/>
      <c r="CFG1308" s="4"/>
      <c r="CFH1308" s="4"/>
      <c r="CFI1308" s="4"/>
      <c r="CFJ1308" s="4"/>
      <c r="CFK1308" s="4"/>
      <c r="CFL1308" s="4"/>
      <c r="CFM1308" s="4"/>
      <c r="CFN1308" s="4"/>
      <c r="CFO1308" s="4"/>
      <c r="CFP1308" s="4"/>
      <c r="CFQ1308" s="4"/>
      <c r="CFR1308" s="4"/>
      <c r="CFS1308" s="4"/>
      <c r="CFT1308" s="4"/>
      <c r="CFU1308" s="4"/>
      <c r="CFV1308" s="4"/>
      <c r="CFW1308" s="4"/>
      <c r="CFX1308" s="4"/>
      <c r="CFY1308" s="4"/>
      <c r="CFZ1308" s="4"/>
      <c r="CGA1308" s="4"/>
      <c r="CGB1308" s="4"/>
      <c r="CGC1308" s="4"/>
      <c r="CGD1308" s="4"/>
      <c r="CGE1308" s="4"/>
      <c r="CGF1308" s="4"/>
      <c r="CGG1308" s="4"/>
      <c r="CGH1308" s="4"/>
      <c r="CGI1308" s="4"/>
      <c r="CGJ1308" s="4"/>
      <c r="CGK1308" s="4"/>
      <c r="CGL1308" s="4"/>
      <c r="CGM1308" s="4"/>
      <c r="CGN1308" s="4"/>
      <c r="CGO1308" s="4"/>
      <c r="CGP1308" s="4"/>
      <c r="CGQ1308" s="4"/>
      <c r="CGR1308" s="4"/>
      <c r="CGS1308" s="4"/>
      <c r="CGT1308" s="4"/>
      <c r="CGU1308" s="4"/>
      <c r="CGV1308" s="4"/>
      <c r="CGW1308" s="4"/>
      <c r="CGX1308" s="4"/>
      <c r="CGY1308" s="4"/>
      <c r="CGZ1308" s="4"/>
      <c r="CHA1308" s="4"/>
      <c r="CHB1308" s="4"/>
      <c r="CHC1308" s="4"/>
      <c r="CHD1308" s="4"/>
      <c r="CHE1308" s="4"/>
      <c r="CHF1308" s="4"/>
      <c r="CHG1308" s="4"/>
      <c r="CHH1308" s="4"/>
      <c r="CHI1308" s="4"/>
      <c r="CHJ1308" s="4"/>
      <c r="CHK1308" s="4"/>
      <c r="CHL1308" s="4"/>
      <c r="CHM1308" s="4"/>
      <c r="CHN1308" s="4"/>
      <c r="CHO1308" s="4"/>
      <c r="CHP1308" s="4"/>
      <c r="CHQ1308" s="4"/>
      <c r="CHR1308" s="4"/>
      <c r="CHS1308" s="4"/>
      <c r="CHT1308" s="4"/>
      <c r="CHU1308" s="4"/>
      <c r="CHV1308" s="4"/>
      <c r="CHW1308" s="4"/>
      <c r="CHX1308" s="4"/>
      <c r="CHY1308" s="4"/>
      <c r="CHZ1308" s="4"/>
      <c r="CIA1308" s="4"/>
      <c r="CIB1308" s="4"/>
      <c r="CIC1308" s="4"/>
      <c r="CID1308" s="4"/>
      <c r="CIE1308" s="4"/>
      <c r="CIF1308" s="4"/>
      <c r="CIG1308" s="4"/>
      <c r="CIH1308" s="4"/>
      <c r="CII1308" s="4"/>
      <c r="CIJ1308" s="4"/>
      <c r="CIK1308" s="4"/>
      <c r="CIL1308" s="4"/>
      <c r="CIM1308" s="4"/>
      <c r="CIN1308" s="4"/>
      <c r="CIO1308" s="4"/>
      <c r="CIP1308" s="4"/>
      <c r="CIQ1308" s="4"/>
      <c r="CIR1308" s="4"/>
      <c r="CIS1308" s="4"/>
      <c r="CIT1308" s="4"/>
      <c r="CIU1308" s="4"/>
      <c r="CIV1308" s="4"/>
      <c r="CIW1308" s="4"/>
      <c r="CIX1308" s="4"/>
      <c r="CIY1308" s="4"/>
      <c r="CIZ1308" s="4"/>
      <c r="CJA1308" s="4"/>
      <c r="CJB1308" s="4"/>
      <c r="CJC1308" s="4"/>
      <c r="CJD1308" s="4"/>
      <c r="CJE1308" s="4"/>
      <c r="CJF1308" s="4"/>
      <c r="CJG1308" s="4"/>
      <c r="CJH1308" s="4"/>
      <c r="CJI1308" s="4"/>
      <c r="CJJ1308" s="4"/>
      <c r="CJK1308" s="4"/>
      <c r="CJL1308" s="4"/>
      <c r="CJM1308" s="4"/>
      <c r="CJN1308" s="4"/>
      <c r="CJO1308" s="4"/>
      <c r="CJP1308" s="4"/>
      <c r="CJQ1308" s="4"/>
      <c r="CJR1308" s="4"/>
      <c r="CJS1308" s="4"/>
      <c r="CJT1308" s="4"/>
      <c r="CJU1308" s="4"/>
      <c r="CJV1308" s="4"/>
      <c r="CJW1308" s="4"/>
      <c r="CJX1308" s="4"/>
      <c r="CJY1308" s="4"/>
      <c r="CJZ1308" s="4"/>
      <c r="CKA1308" s="4"/>
      <c r="CKB1308" s="4"/>
      <c r="CKC1308" s="4"/>
      <c r="CKD1308" s="4"/>
      <c r="CKE1308" s="4"/>
      <c r="CKF1308" s="4"/>
      <c r="CKG1308" s="4"/>
      <c r="CKH1308" s="4"/>
      <c r="CKI1308" s="4"/>
      <c r="CKJ1308" s="4"/>
      <c r="CKK1308" s="4"/>
      <c r="CKL1308" s="4"/>
      <c r="CKM1308" s="4"/>
      <c r="CKN1308" s="4"/>
      <c r="CKO1308" s="4"/>
      <c r="CKP1308" s="4"/>
      <c r="CKQ1308" s="4"/>
      <c r="CKR1308" s="4"/>
      <c r="CKS1308" s="4"/>
      <c r="CKT1308" s="4"/>
      <c r="CKU1308" s="4"/>
      <c r="CKV1308" s="4"/>
      <c r="CKW1308" s="4"/>
      <c r="CKX1308" s="4"/>
      <c r="CKY1308" s="4"/>
      <c r="CKZ1308" s="4"/>
      <c r="CLA1308" s="4"/>
      <c r="CLB1308" s="4"/>
      <c r="CLC1308" s="4"/>
      <c r="CLD1308" s="4"/>
      <c r="CLE1308" s="4"/>
      <c r="CLF1308" s="4"/>
      <c r="CLG1308" s="4"/>
      <c r="CLH1308" s="4"/>
      <c r="CLI1308" s="4"/>
      <c r="CLJ1308" s="4"/>
      <c r="CLK1308" s="4"/>
      <c r="CLL1308" s="4"/>
      <c r="CLM1308" s="4"/>
      <c r="CLN1308" s="4"/>
      <c r="CLO1308" s="4"/>
      <c r="CLP1308" s="4"/>
      <c r="CLQ1308" s="4"/>
      <c r="CLR1308" s="4"/>
      <c r="CLS1308" s="4"/>
      <c r="CLT1308" s="4"/>
      <c r="CLU1308" s="4"/>
      <c r="CLV1308" s="4"/>
      <c r="CLW1308" s="4"/>
      <c r="CLX1308" s="4"/>
      <c r="CLY1308" s="4"/>
      <c r="CLZ1308" s="4"/>
      <c r="CMA1308" s="4"/>
      <c r="CMB1308" s="4"/>
      <c r="CMC1308" s="4"/>
      <c r="CMD1308" s="4"/>
      <c r="CME1308" s="4"/>
      <c r="CMF1308" s="4"/>
      <c r="CMG1308" s="4"/>
      <c r="CMH1308" s="4"/>
      <c r="CMI1308" s="4"/>
      <c r="CMJ1308" s="4"/>
      <c r="CMK1308" s="4"/>
      <c r="CML1308" s="4"/>
      <c r="CMM1308" s="4"/>
      <c r="CMN1308" s="4"/>
      <c r="CMO1308" s="4"/>
      <c r="CMP1308" s="4"/>
      <c r="CMQ1308" s="4"/>
      <c r="CMR1308" s="4"/>
      <c r="CMS1308" s="4"/>
      <c r="CMT1308" s="4"/>
      <c r="CMU1308" s="4"/>
      <c r="CMV1308" s="4"/>
      <c r="CMW1308" s="4"/>
      <c r="CMX1308" s="4"/>
      <c r="CMY1308" s="4"/>
      <c r="CMZ1308" s="4"/>
      <c r="CNA1308" s="4"/>
      <c r="CNB1308" s="4"/>
      <c r="CNC1308" s="4"/>
      <c r="CND1308" s="4"/>
      <c r="CNE1308" s="4"/>
      <c r="CNF1308" s="4"/>
      <c r="CNG1308" s="4"/>
      <c r="CNH1308" s="4"/>
      <c r="CNI1308" s="4"/>
      <c r="CNJ1308" s="4"/>
      <c r="CNK1308" s="4"/>
      <c r="CNL1308" s="4"/>
      <c r="CNM1308" s="4"/>
      <c r="CNN1308" s="4"/>
      <c r="CNO1308" s="4"/>
      <c r="CNP1308" s="4"/>
      <c r="CNQ1308" s="4"/>
      <c r="CNR1308" s="4"/>
      <c r="CNS1308" s="4"/>
      <c r="CNT1308" s="4"/>
      <c r="CNU1308" s="4"/>
      <c r="CNV1308" s="4"/>
      <c r="CNW1308" s="4"/>
      <c r="CNX1308" s="4"/>
      <c r="CNY1308" s="4"/>
      <c r="CNZ1308" s="4"/>
      <c r="COA1308" s="4"/>
      <c r="COB1308" s="4"/>
      <c r="COC1308" s="4"/>
      <c r="COD1308" s="4"/>
      <c r="COE1308" s="4"/>
      <c r="COF1308" s="4"/>
      <c r="COG1308" s="4"/>
      <c r="COH1308" s="4"/>
      <c r="COI1308" s="4"/>
      <c r="COJ1308" s="4"/>
      <c r="COK1308" s="4"/>
      <c r="COL1308" s="4"/>
      <c r="COM1308" s="4"/>
      <c r="CON1308" s="4"/>
      <c r="COO1308" s="4"/>
      <c r="COP1308" s="4"/>
      <c r="COQ1308" s="4"/>
      <c r="COR1308" s="4"/>
      <c r="COS1308" s="4"/>
      <c r="COT1308" s="4"/>
      <c r="COU1308" s="4"/>
      <c r="COV1308" s="4"/>
      <c r="COW1308" s="4"/>
      <c r="COX1308" s="4"/>
      <c r="COY1308" s="4"/>
      <c r="COZ1308" s="4"/>
      <c r="CPA1308" s="4"/>
      <c r="CPB1308" s="4"/>
      <c r="CPC1308" s="4"/>
      <c r="CPD1308" s="4"/>
      <c r="CPE1308" s="4"/>
      <c r="CPF1308" s="4"/>
      <c r="CPG1308" s="4"/>
      <c r="CPH1308" s="4"/>
      <c r="CPI1308" s="4"/>
      <c r="CPJ1308" s="4"/>
      <c r="CPK1308" s="4"/>
      <c r="CPL1308" s="4"/>
      <c r="CPM1308" s="4"/>
      <c r="CPN1308" s="4"/>
      <c r="CPO1308" s="4"/>
      <c r="CPP1308" s="4"/>
      <c r="CPQ1308" s="4"/>
      <c r="CPR1308" s="4"/>
      <c r="CPS1308" s="4"/>
      <c r="CPT1308" s="4"/>
      <c r="CPU1308" s="4"/>
      <c r="CPV1308" s="4"/>
      <c r="CPW1308" s="4"/>
      <c r="CPX1308" s="4"/>
      <c r="CPY1308" s="4"/>
      <c r="CPZ1308" s="4"/>
      <c r="CQA1308" s="4"/>
      <c r="CQB1308" s="4"/>
      <c r="CQC1308" s="4"/>
      <c r="CQD1308" s="4"/>
      <c r="CQE1308" s="4"/>
      <c r="CQF1308" s="4"/>
      <c r="CQG1308" s="4"/>
      <c r="CQH1308" s="4"/>
      <c r="CQI1308" s="4"/>
      <c r="CQJ1308" s="4"/>
      <c r="CQK1308" s="4"/>
      <c r="CQL1308" s="4"/>
      <c r="CQM1308" s="4"/>
      <c r="CQN1308" s="4"/>
      <c r="CQO1308" s="4"/>
      <c r="CQP1308" s="4"/>
      <c r="CQQ1308" s="4"/>
      <c r="CQR1308" s="4"/>
      <c r="CQS1308" s="4"/>
      <c r="CQT1308" s="4"/>
      <c r="CQU1308" s="4"/>
      <c r="CQV1308" s="4"/>
      <c r="CQW1308" s="4"/>
      <c r="CQX1308" s="4"/>
      <c r="CQY1308" s="4"/>
      <c r="CQZ1308" s="4"/>
      <c r="CRA1308" s="4"/>
      <c r="CRB1308" s="4"/>
      <c r="CRC1308" s="4"/>
      <c r="CRD1308" s="4"/>
      <c r="CRE1308" s="4"/>
      <c r="CRF1308" s="4"/>
      <c r="CRG1308" s="4"/>
      <c r="CRH1308" s="4"/>
      <c r="CRI1308" s="4"/>
      <c r="CRJ1308" s="4"/>
      <c r="CRK1308" s="4"/>
      <c r="CRL1308" s="4"/>
      <c r="CRM1308" s="4"/>
      <c r="CRN1308" s="4"/>
      <c r="CRO1308" s="4"/>
      <c r="CRP1308" s="4"/>
      <c r="CRQ1308" s="4"/>
      <c r="CRR1308" s="4"/>
      <c r="CRS1308" s="4"/>
      <c r="CRT1308" s="4"/>
      <c r="CRU1308" s="4"/>
      <c r="CRV1308" s="4"/>
      <c r="CRW1308" s="4"/>
      <c r="CRX1308" s="4"/>
      <c r="CRY1308" s="4"/>
      <c r="CRZ1308" s="4"/>
      <c r="CSA1308" s="4"/>
      <c r="CSB1308" s="4"/>
      <c r="CSC1308" s="4"/>
      <c r="CSD1308" s="4"/>
      <c r="CSE1308" s="4"/>
      <c r="CSF1308" s="4"/>
      <c r="CSG1308" s="4"/>
      <c r="CSH1308" s="4"/>
      <c r="CSI1308" s="4"/>
      <c r="CSJ1308" s="4"/>
      <c r="CSK1308" s="4"/>
      <c r="CSL1308" s="4"/>
      <c r="CSM1308" s="4"/>
      <c r="CSN1308" s="4"/>
      <c r="CSO1308" s="4"/>
      <c r="CSP1308" s="4"/>
      <c r="CSQ1308" s="4"/>
      <c r="CSR1308" s="4"/>
      <c r="CSS1308" s="4"/>
      <c r="CST1308" s="4"/>
      <c r="CSU1308" s="4"/>
      <c r="CSV1308" s="4"/>
      <c r="CSW1308" s="4"/>
      <c r="CSX1308" s="4"/>
      <c r="CSY1308" s="4"/>
      <c r="CSZ1308" s="4"/>
      <c r="CTA1308" s="4"/>
      <c r="CTB1308" s="4"/>
      <c r="CTC1308" s="4"/>
      <c r="CTD1308" s="4"/>
      <c r="CTE1308" s="4"/>
      <c r="CTF1308" s="4"/>
      <c r="CTG1308" s="4"/>
      <c r="CTH1308" s="4"/>
      <c r="CTI1308" s="4"/>
      <c r="CTJ1308" s="4"/>
      <c r="CTK1308" s="4"/>
      <c r="CTL1308" s="4"/>
      <c r="CTM1308" s="4"/>
      <c r="CTN1308" s="4"/>
      <c r="CTO1308" s="4"/>
      <c r="CTP1308" s="4"/>
      <c r="CTQ1308" s="4"/>
      <c r="CTR1308" s="4"/>
      <c r="CTS1308" s="4"/>
      <c r="CTT1308" s="4"/>
      <c r="CTU1308" s="4"/>
      <c r="CTV1308" s="4"/>
      <c r="CTW1308" s="4"/>
      <c r="CTX1308" s="4"/>
      <c r="CTY1308" s="4"/>
      <c r="CTZ1308" s="4"/>
      <c r="CUA1308" s="4"/>
      <c r="CUB1308" s="4"/>
      <c r="CUC1308" s="4"/>
      <c r="CUD1308" s="4"/>
      <c r="CUE1308" s="4"/>
      <c r="CUF1308" s="4"/>
      <c r="CUG1308" s="4"/>
      <c r="CUH1308" s="4"/>
      <c r="CUI1308" s="4"/>
      <c r="CUJ1308" s="4"/>
      <c r="CUK1308" s="4"/>
      <c r="CUL1308" s="4"/>
      <c r="CUM1308" s="4"/>
      <c r="CUN1308" s="4"/>
      <c r="CUO1308" s="4"/>
      <c r="CUP1308" s="4"/>
      <c r="CUQ1308" s="4"/>
      <c r="CUR1308" s="4"/>
      <c r="CUS1308" s="4"/>
      <c r="CUT1308" s="4"/>
      <c r="CUU1308" s="4"/>
      <c r="CUV1308" s="4"/>
      <c r="CUW1308" s="4"/>
      <c r="CUX1308" s="4"/>
      <c r="CUY1308" s="4"/>
      <c r="CUZ1308" s="4"/>
      <c r="CVA1308" s="4"/>
      <c r="CVB1308" s="4"/>
      <c r="CVC1308" s="4"/>
      <c r="CVD1308" s="4"/>
      <c r="CVE1308" s="4"/>
      <c r="CVF1308" s="4"/>
      <c r="CVG1308" s="4"/>
      <c r="CVH1308" s="4"/>
      <c r="CVI1308" s="4"/>
      <c r="CVJ1308" s="4"/>
      <c r="CVK1308" s="4"/>
      <c r="CVL1308" s="4"/>
      <c r="CVM1308" s="4"/>
      <c r="CVN1308" s="4"/>
      <c r="CVO1308" s="4"/>
      <c r="CVP1308" s="4"/>
      <c r="CVQ1308" s="4"/>
      <c r="CVR1308" s="4"/>
      <c r="CVS1308" s="4"/>
      <c r="CVT1308" s="4"/>
      <c r="CVU1308" s="4"/>
      <c r="CVV1308" s="4"/>
      <c r="CVW1308" s="4"/>
      <c r="CVX1308" s="4"/>
      <c r="CVY1308" s="4"/>
      <c r="CVZ1308" s="4"/>
      <c r="CWA1308" s="4"/>
      <c r="CWB1308" s="4"/>
      <c r="CWC1308" s="4"/>
      <c r="CWD1308" s="4"/>
      <c r="CWE1308" s="4"/>
      <c r="CWF1308" s="4"/>
      <c r="CWG1308" s="4"/>
      <c r="CWH1308" s="4"/>
      <c r="CWI1308" s="4"/>
      <c r="CWJ1308" s="4"/>
      <c r="CWK1308" s="4"/>
      <c r="CWL1308" s="4"/>
      <c r="CWM1308" s="4"/>
      <c r="CWN1308" s="4"/>
      <c r="CWO1308" s="4"/>
      <c r="CWP1308" s="4"/>
      <c r="CWQ1308" s="4"/>
      <c r="CWR1308" s="4"/>
      <c r="CWS1308" s="4"/>
      <c r="CWT1308" s="4"/>
      <c r="CWU1308" s="4"/>
      <c r="CWV1308" s="4"/>
      <c r="CWW1308" s="4"/>
      <c r="CWX1308" s="4"/>
      <c r="CWY1308" s="4"/>
      <c r="CWZ1308" s="4"/>
      <c r="CXA1308" s="4"/>
      <c r="CXB1308" s="4"/>
      <c r="CXC1308" s="4"/>
      <c r="CXD1308" s="4"/>
      <c r="CXE1308" s="4"/>
      <c r="CXF1308" s="4"/>
      <c r="CXG1308" s="4"/>
      <c r="CXH1308" s="4"/>
      <c r="CXI1308" s="4"/>
      <c r="CXJ1308" s="4"/>
      <c r="CXK1308" s="4"/>
      <c r="CXL1308" s="4"/>
      <c r="CXM1308" s="4"/>
      <c r="CXN1308" s="4"/>
      <c r="CXO1308" s="4"/>
      <c r="CXP1308" s="4"/>
      <c r="CXQ1308" s="4"/>
      <c r="CXR1308" s="4"/>
      <c r="CXS1308" s="4"/>
      <c r="CXT1308" s="4"/>
      <c r="CXU1308" s="4"/>
      <c r="CXV1308" s="4"/>
      <c r="CXW1308" s="4"/>
      <c r="CXX1308" s="4"/>
      <c r="CXY1308" s="4"/>
      <c r="CXZ1308" s="4"/>
      <c r="CYA1308" s="4"/>
      <c r="CYB1308" s="4"/>
      <c r="CYC1308" s="4"/>
      <c r="CYD1308" s="4"/>
      <c r="CYE1308" s="4"/>
      <c r="CYF1308" s="4"/>
      <c r="CYG1308" s="4"/>
      <c r="CYH1308" s="4"/>
      <c r="CYI1308" s="4"/>
      <c r="CYJ1308" s="4"/>
      <c r="CYK1308" s="4"/>
      <c r="CYL1308" s="4"/>
      <c r="CYM1308" s="4"/>
      <c r="CYN1308" s="4"/>
      <c r="CYO1308" s="4"/>
      <c r="CYP1308" s="4"/>
      <c r="CYQ1308" s="4"/>
      <c r="CYR1308" s="4"/>
      <c r="CYS1308" s="4"/>
      <c r="CYT1308" s="4"/>
      <c r="CYU1308" s="4"/>
      <c r="CYV1308" s="4"/>
      <c r="CYW1308" s="4"/>
      <c r="CYX1308" s="4"/>
      <c r="CYY1308" s="4"/>
      <c r="CYZ1308" s="4"/>
      <c r="CZA1308" s="4"/>
      <c r="CZB1308" s="4"/>
      <c r="CZC1308" s="4"/>
      <c r="CZD1308" s="4"/>
      <c r="CZE1308" s="4"/>
      <c r="CZF1308" s="4"/>
      <c r="CZG1308" s="4"/>
      <c r="CZH1308" s="4"/>
      <c r="CZI1308" s="4"/>
      <c r="CZJ1308" s="4"/>
      <c r="CZK1308" s="4"/>
      <c r="CZL1308" s="4"/>
      <c r="CZM1308" s="4"/>
      <c r="CZN1308" s="4"/>
      <c r="CZO1308" s="4"/>
      <c r="CZP1308" s="4"/>
    </row>
    <row r="1309" spans="1:2720" ht="15.75" hidden="1" customHeight="1" x14ac:dyDescent="0.25">
      <c r="A1309" s="875">
        <v>1313</v>
      </c>
      <c r="B1309" s="2017"/>
      <c r="C1309" s="193" t="s">
        <v>9646</v>
      </c>
      <c r="D1309" s="193" t="s">
        <v>23</v>
      </c>
      <c r="E1309" s="193" t="s">
        <v>4126</v>
      </c>
      <c r="F1309" s="193">
        <v>490703</v>
      </c>
      <c r="G1309" s="193">
        <v>29</v>
      </c>
      <c r="H1309" s="193" t="s">
        <v>2633</v>
      </c>
      <c r="I1309" s="193" t="s">
        <v>2633</v>
      </c>
      <c r="J1309" s="193" t="s">
        <v>2634</v>
      </c>
      <c r="K1309" s="193">
        <v>555540113</v>
      </c>
      <c r="L1309" s="193">
        <v>106</v>
      </c>
      <c r="M1309" s="193">
        <v>158</v>
      </c>
      <c r="N1309" s="194">
        <f t="shared" si="284"/>
        <v>42.461144047428299</v>
      </c>
      <c r="O1309" s="195">
        <v>2</v>
      </c>
      <c r="P1309" s="196">
        <f t="shared" si="295"/>
        <v>62.410000000000011</v>
      </c>
      <c r="Q1309" s="196">
        <f t="shared" si="296"/>
        <v>43.589999999999989</v>
      </c>
      <c r="R1309" s="197"/>
      <c r="S1309" s="198">
        <v>41904</v>
      </c>
      <c r="T1309" s="197" t="s">
        <v>253</v>
      </c>
      <c r="U1309" s="197" t="s">
        <v>2490</v>
      </c>
      <c r="V1309" s="197" t="s">
        <v>9595</v>
      </c>
      <c r="W1309" s="197" t="s">
        <v>10639</v>
      </c>
      <c r="X1309" s="197" t="s">
        <v>2634</v>
      </c>
      <c r="Y1309" s="197"/>
      <c r="Z1309" s="197" t="s">
        <v>2634</v>
      </c>
      <c r="AA1309" s="197"/>
      <c r="AB1309" s="197" t="s">
        <v>2633</v>
      </c>
      <c r="AC1309" s="197" t="s">
        <v>2637</v>
      </c>
      <c r="AD1309" s="197" t="s">
        <v>2634</v>
      </c>
      <c r="AE1309" s="197"/>
      <c r="AF1309" s="197" t="s">
        <v>2634</v>
      </c>
      <c r="AG1309" s="197"/>
      <c r="AH1309" s="197" t="s">
        <v>2634</v>
      </c>
      <c r="AI1309" s="197"/>
      <c r="AJ1309" s="197" t="s">
        <v>2634</v>
      </c>
      <c r="AK1309" s="197"/>
      <c r="AL1309" s="197" t="s">
        <v>2634</v>
      </c>
      <c r="AM1309" s="197"/>
      <c r="AN1309" s="197" t="s">
        <v>2634</v>
      </c>
      <c r="AO1309" s="197"/>
      <c r="AP1309" s="197"/>
      <c r="AQ1309" s="197" t="s">
        <v>2637</v>
      </c>
      <c r="AR1309" s="197"/>
      <c r="AS1309" s="197"/>
      <c r="AT1309" s="197"/>
      <c r="AU1309" s="197"/>
      <c r="AV1309" s="197"/>
      <c r="AW1309" s="197" t="s">
        <v>2634</v>
      </c>
      <c r="AX1309" s="197"/>
      <c r="AY1309" s="197" t="s">
        <v>2634</v>
      </c>
      <c r="AZ1309" s="197"/>
      <c r="BA1309" s="197" t="s">
        <v>3970</v>
      </c>
      <c r="BB1309" s="197" t="s">
        <v>3970</v>
      </c>
      <c r="BC1309" s="197" t="s">
        <v>2634</v>
      </c>
      <c r="BD1309" s="197"/>
      <c r="BE1309" s="197" t="s">
        <v>2634</v>
      </c>
      <c r="BF1309" s="197" t="s">
        <v>2634</v>
      </c>
      <c r="BG1309" s="197" t="s">
        <v>2634</v>
      </c>
      <c r="BH1309" s="197"/>
      <c r="BI1309" s="197"/>
      <c r="BJ1309" s="197" t="s">
        <v>5916</v>
      </c>
      <c r="BK1309" s="197" t="s">
        <v>1464</v>
      </c>
      <c r="BL1309" s="197">
        <v>96.2</v>
      </c>
      <c r="BM1309" s="199">
        <f t="shared" si="287"/>
        <v>22.482220692819453</v>
      </c>
      <c r="BN1309" s="197" t="s">
        <v>10388</v>
      </c>
      <c r="BO1309" s="197">
        <v>85.6</v>
      </c>
      <c r="BP1309" s="196">
        <f t="shared" si="294"/>
        <v>46.799724707501746</v>
      </c>
      <c r="BQ1309" s="197" t="s">
        <v>10467</v>
      </c>
      <c r="BR1309" s="197">
        <v>83.6</v>
      </c>
      <c r="BS1309" s="196">
        <f t="shared" si="288"/>
        <v>51.387933012158783</v>
      </c>
      <c r="BT1309" s="197" t="s">
        <v>957</v>
      </c>
      <c r="BU1309" s="197">
        <v>73</v>
      </c>
      <c r="BV1309" s="199">
        <f t="shared" si="291"/>
        <v>75.705437026841039</v>
      </c>
      <c r="BW1309" s="197"/>
      <c r="BX1309" s="197"/>
      <c r="BY1309" s="196">
        <f t="shared" si="292"/>
        <v>243.17504014682271</v>
      </c>
      <c r="BZ1309" s="197"/>
      <c r="CA1309" s="197"/>
      <c r="CB1309" s="196">
        <f t="shared" si="289"/>
        <v>243.17504014682271</v>
      </c>
      <c r="CC1309" s="197"/>
      <c r="CD1309" s="197"/>
      <c r="CE1309" s="196">
        <f t="shared" si="285"/>
        <v>243.17504014682271</v>
      </c>
      <c r="CF1309" s="197"/>
      <c r="CG1309" s="197"/>
      <c r="CH1309" s="196">
        <f t="shared" si="290"/>
        <v>243.17504014682271</v>
      </c>
      <c r="CI1309" s="197"/>
      <c r="CJ1309" s="197"/>
      <c r="CK1309" s="196">
        <f t="shared" si="293"/>
        <v>243.17504014682271</v>
      </c>
      <c r="CL1309" s="197">
        <v>73</v>
      </c>
      <c r="CM1309" s="196">
        <f t="shared" si="297"/>
        <v>75.705437026841039</v>
      </c>
      <c r="CN1309" s="197">
        <v>60</v>
      </c>
      <c r="CO1309" s="197"/>
      <c r="CP1309" s="197"/>
      <c r="CQ1309" s="200"/>
      <c r="CR1309" s="200"/>
      <c r="CS1309" s="201">
        <v>1</v>
      </c>
      <c r="CT1309" s="202">
        <v>0.25</v>
      </c>
      <c r="CU1309" s="202">
        <v>0.5</v>
      </c>
      <c r="CV1309" s="202">
        <v>0.5</v>
      </c>
      <c r="CW1309" s="202">
        <v>0.5</v>
      </c>
      <c r="CX1309" s="203">
        <f t="shared" si="286"/>
        <v>2.75</v>
      </c>
      <c r="CY1309" s="895"/>
      <c r="CZ1309" s="895" t="s">
        <v>2634</v>
      </c>
      <c r="DA1309" s="895"/>
      <c r="DB1309" s="894" t="s">
        <v>2643</v>
      </c>
      <c r="DC1309" s="894" t="s">
        <v>2648</v>
      </c>
      <c r="DD1309" s="894" t="s">
        <v>2648</v>
      </c>
      <c r="DE1309" s="894" t="s">
        <v>2649</v>
      </c>
      <c r="DF1309" s="894" t="s">
        <v>2652</v>
      </c>
      <c r="DG1309" s="894" t="s">
        <v>2654</v>
      </c>
      <c r="DH1309" s="894" t="s">
        <v>5009</v>
      </c>
      <c r="DI1309" s="894" t="s">
        <v>2657</v>
      </c>
      <c r="DJ1309" s="894" t="s">
        <v>2659</v>
      </c>
      <c r="DK1309" s="894" t="s">
        <v>2659</v>
      </c>
      <c r="DL1309" s="894" t="s">
        <v>37</v>
      </c>
      <c r="DM1309" s="894" t="s">
        <v>2661</v>
      </c>
      <c r="DN1309" s="98" t="s">
        <v>4001</v>
      </c>
      <c r="DO1309" s="98" t="s">
        <v>5012</v>
      </c>
      <c r="DP1309" s="98"/>
      <c r="DQ1309" s="98" t="s">
        <v>4070</v>
      </c>
      <c r="DR1309" s="98"/>
      <c r="DS1309" s="98"/>
      <c r="DT1309" s="98"/>
      <c r="DU1309" s="894" t="s">
        <v>2634</v>
      </c>
      <c r="DV1309" s="894" t="s">
        <v>2633</v>
      </c>
      <c r="DW1309" s="894"/>
      <c r="DX1309" s="835" t="s">
        <v>94</v>
      </c>
      <c r="DY1309" s="10" t="s">
        <v>126</v>
      </c>
      <c r="DZ1309" s="835" t="s">
        <v>101</v>
      </c>
      <c r="EA1309" s="98">
        <v>3</v>
      </c>
      <c r="EB1309" s="119"/>
      <c r="EC1309" s="835" t="s">
        <v>2194</v>
      </c>
      <c r="ED1309" s="10" t="s">
        <v>5310</v>
      </c>
      <c r="EE1309" s="10"/>
      <c r="EF1309" s="4"/>
      <c r="EG1309" s="4"/>
      <c r="EH1309" s="4"/>
      <c r="EI1309" s="4"/>
      <c r="EJ1309" s="4"/>
      <c r="EK1309" s="4"/>
      <c r="EL1309" s="4"/>
      <c r="EM1309" s="4"/>
      <c r="EN1309" s="4"/>
      <c r="EO1309" s="4"/>
      <c r="EP1309" s="4"/>
      <c r="EQ1309" s="4"/>
      <c r="ER1309" s="4"/>
      <c r="ES1309" s="4"/>
      <c r="ET1309" s="4"/>
      <c r="EU1309" s="4"/>
      <c r="EV1309" s="4"/>
      <c r="EW1309" s="4"/>
      <c r="EX1309" s="4"/>
      <c r="EY1309" s="4"/>
      <c r="EZ1309" s="4"/>
      <c r="FA1309" s="4"/>
      <c r="FB1309" s="4"/>
      <c r="FC1309" s="4"/>
      <c r="FD1309" s="4"/>
      <c r="FE1309" s="4"/>
      <c r="FF1309" s="4"/>
      <c r="FG1309" s="4"/>
      <c r="FH1309" s="4"/>
      <c r="FI1309" s="4"/>
      <c r="FJ1309" s="4"/>
      <c r="FK1309" s="4"/>
      <c r="FL1309" s="4"/>
      <c r="FM1309" s="4"/>
      <c r="FN1309" s="4"/>
      <c r="FO1309" s="4"/>
      <c r="FP1309" s="4"/>
      <c r="FQ1309" s="4"/>
      <c r="FR1309" s="4"/>
      <c r="FS1309" s="4"/>
      <c r="FT1309" s="4"/>
      <c r="FU1309" s="4"/>
      <c r="FV1309" s="4"/>
      <c r="FW1309" s="4"/>
      <c r="FX1309" s="4"/>
      <c r="FY1309" s="4"/>
      <c r="FZ1309" s="4"/>
      <c r="GA1309" s="4"/>
      <c r="GB1309" s="4"/>
      <c r="GC1309" s="4"/>
      <c r="GD1309" s="4"/>
      <c r="GE1309" s="4"/>
      <c r="GF1309" s="4"/>
      <c r="GG1309" s="4"/>
      <c r="GH1309" s="4"/>
      <c r="GI1309" s="4"/>
      <c r="GJ1309" s="4"/>
      <c r="GK1309" s="4"/>
      <c r="GL1309" s="4"/>
      <c r="GM1309" s="4"/>
      <c r="GN1309" s="4"/>
      <c r="GO1309" s="4"/>
      <c r="GP1309" s="4"/>
      <c r="GQ1309" s="4"/>
      <c r="GR1309" s="4"/>
      <c r="GS1309" s="4"/>
      <c r="GT1309" s="4"/>
      <c r="GU1309" s="4"/>
      <c r="GV1309" s="4"/>
      <c r="GW1309" s="4"/>
      <c r="GX1309" s="4"/>
      <c r="GY1309" s="4"/>
      <c r="GZ1309" s="4"/>
      <c r="HA1309" s="4"/>
      <c r="HB1309" s="4"/>
      <c r="HC1309" s="4"/>
      <c r="HD1309" s="4"/>
      <c r="HE1309" s="4"/>
      <c r="HF1309" s="4"/>
      <c r="HG1309" s="4"/>
      <c r="HH1309" s="4"/>
      <c r="HI1309" s="4"/>
      <c r="HJ1309" s="4"/>
      <c r="HK1309" s="4"/>
      <c r="HL1309" s="4"/>
      <c r="HM1309" s="4"/>
      <c r="HN1309" s="4"/>
      <c r="HO1309" s="4"/>
      <c r="HP1309" s="4"/>
      <c r="HQ1309" s="4"/>
      <c r="HR1309" s="4"/>
      <c r="HS1309" s="4"/>
      <c r="HT1309" s="4"/>
      <c r="HU1309" s="4"/>
      <c r="HV1309" s="4"/>
      <c r="HW1309" s="4"/>
      <c r="HX1309" s="4"/>
      <c r="HY1309" s="4"/>
      <c r="HZ1309" s="4"/>
      <c r="IA1309" s="4"/>
      <c r="IB1309" s="4"/>
      <c r="IC1309" s="4"/>
      <c r="ID1309" s="4"/>
      <c r="IE1309" s="4"/>
      <c r="IF1309" s="4"/>
      <c r="IG1309" s="4"/>
      <c r="IH1309" s="4"/>
      <c r="II1309" s="4"/>
      <c r="IJ1309" s="4"/>
      <c r="IK1309" s="4"/>
      <c r="IL1309" s="4"/>
      <c r="IM1309" s="4"/>
      <c r="IN1309" s="4"/>
      <c r="IO1309" s="4"/>
      <c r="IP1309" s="4"/>
      <c r="IQ1309" s="4"/>
      <c r="IR1309" s="4"/>
      <c r="IS1309" s="4"/>
      <c r="IT1309" s="4"/>
      <c r="IU1309" s="4"/>
      <c r="IV1309" s="4"/>
      <c r="IW1309" s="4"/>
      <c r="IX1309" s="4"/>
      <c r="IY1309" s="4"/>
      <c r="IZ1309" s="4"/>
      <c r="JA1309" s="4"/>
      <c r="JB1309" s="4"/>
      <c r="JC1309" s="4"/>
      <c r="JD1309" s="4"/>
      <c r="JE1309" s="4"/>
      <c r="JF1309" s="4"/>
      <c r="JG1309" s="4"/>
      <c r="JH1309" s="4"/>
      <c r="JI1309" s="4"/>
      <c r="JJ1309" s="4"/>
      <c r="JK1309" s="4"/>
      <c r="JL1309" s="4"/>
      <c r="JM1309" s="4"/>
      <c r="JN1309" s="4"/>
      <c r="JO1309" s="4"/>
      <c r="JP1309" s="4"/>
      <c r="JQ1309" s="4"/>
      <c r="JR1309" s="4"/>
      <c r="JS1309" s="4"/>
      <c r="JT1309" s="4"/>
      <c r="JU1309" s="4"/>
      <c r="JV1309" s="4"/>
      <c r="JW1309" s="4"/>
      <c r="JX1309" s="4"/>
      <c r="JY1309" s="4"/>
      <c r="JZ1309" s="4"/>
      <c r="KA1309" s="4"/>
      <c r="KB1309" s="4"/>
      <c r="KC1309" s="4"/>
      <c r="KD1309" s="4"/>
      <c r="KE1309" s="4"/>
      <c r="KF1309" s="4"/>
      <c r="KG1309" s="4"/>
      <c r="KH1309" s="4"/>
      <c r="KI1309" s="4"/>
      <c r="KJ1309" s="4"/>
      <c r="KK1309" s="4"/>
      <c r="KL1309" s="4"/>
      <c r="KM1309" s="4"/>
      <c r="KN1309" s="4"/>
      <c r="KO1309" s="4"/>
      <c r="KP1309" s="4"/>
      <c r="KQ1309" s="4"/>
      <c r="KR1309" s="4"/>
      <c r="KS1309" s="4"/>
      <c r="KT1309" s="4"/>
      <c r="KU1309" s="4"/>
      <c r="KV1309" s="4"/>
      <c r="KW1309" s="4"/>
      <c r="KX1309" s="4"/>
      <c r="KY1309" s="4"/>
      <c r="KZ1309" s="4"/>
      <c r="LA1309" s="4"/>
      <c r="LB1309" s="4"/>
      <c r="LC1309" s="4"/>
      <c r="LD1309" s="4"/>
      <c r="LE1309" s="4"/>
      <c r="LF1309" s="4"/>
      <c r="LG1309" s="4"/>
      <c r="LH1309" s="4"/>
      <c r="LI1309" s="4"/>
      <c r="LJ1309" s="4"/>
      <c r="LK1309" s="4"/>
      <c r="LL1309" s="4"/>
      <c r="LM1309" s="4"/>
      <c r="LN1309" s="4"/>
      <c r="LO1309" s="4"/>
      <c r="LP1309" s="4"/>
      <c r="LQ1309" s="4"/>
      <c r="LR1309" s="4"/>
      <c r="LS1309" s="4"/>
      <c r="LT1309" s="4"/>
      <c r="LU1309" s="4"/>
      <c r="LV1309" s="4"/>
      <c r="LW1309" s="4"/>
      <c r="LX1309" s="4"/>
      <c r="LY1309" s="4"/>
      <c r="LZ1309" s="4"/>
      <c r="MA1309" s="4"/>
      <c r="MB1309" s="4"/>
      <c r="MC1309" s="4"/>
      <c r="MD1309" s="4"/>
      <c r="ME1309" s="4"/>
      <c r="MF1309" s="4"/>
      <c r="MG1309" s="4"/>
      <c r="MH1309" s="4"/>
      <c r="MI1309" s="4"/>
      <c r="MJ1309" s="4"/>
      <c r="MK1309" s="4"/>
      <c r="ML1309" s="4"/>
      <c r="MM1309" s="4"/>
      <c r="MN1309" s="4"/>
      <c r="MO1309" s="4"/>
      <c r="MP1309" s="4"/>
      <c r="MQ1309" s="4"/>
      <c r="MR1309" s="4"/>
      <c r="MS1309" s="4"/>
      <c r="MT1309" s="4"/>
      <c r="MU1309" s="4"/>
      <c r="MV1309" s="4"/>
      <c r="MW1309" s="4"/>
      <c r="MX1309" s="4"/>
      <c r="MY1309" s="4"/>
      <c r="MZ1309" s="4"/>
      <c r="NA1309" s="4"/>
      <c r="NB1309" s="4"/>
      <c r="NC1309" s="4"/>
      <c r="ND1309" s="4"/>
      <c r="NE1309" s="4"/>
      <c r="NF1309" s="4"/>
      <c r="NG1309" s="4"/>
      <c r="NH1309" s="4"/>
      <c r="NI1309" s="4"/>
      <c r="NJ1309" s="4"/>
      <c r="NK1309" s="4"/>
      <c r="NL1309" s="4"/>
      <c r="NM1309" s="4"/>
      <c r="NN1309" s="4"/>
      <c r="NO1309" s="4"/>
      <c r="NP1309" s="4"/>
      <c r="NQ1309" s="4"/>
      <c r="NR1309" s="4"/>
      <c r="NS1309" s="4"/>
      <c r="NT1309" s="4"/>
      <c r="NU1309" s="4"/>
      <c r="NV1309" s="4"/>
      <c r="NW1309" s="4"/>
      <c r="NX1309" s="4"/>
      <c r="NY1309" s="4"/>
      <c r="NZ1309" s="4"/>
      <c r="OA1309" s="4"/>
      <c r="OB1309" s="4"/>
      <c r="OC1309" s="4"/>
      <c r="OD1309" s="4"/>
      <c r="OE1309" s="4"/>
      <c r="OF1309" s="4"/>
      <c r="OG1309" s="4"/>
      <c r="OH1309" s="4"/>
      <c r="OI1309" s="4"/>
      <c r="OJ1309" s="4"/>
      <c r="OK1309" s="4"/>
      <c r="OL1309" s="4"/>
      <c r="OM1309" s="4"/>
      <c r="ON1309" s="4"/>
      <c r="OO1309" s="4"/>
      <c r="OP1309" s="4"/>
      <c r="OQ1309" s="4"/>
      <c r="OR1309" s="4"/>
      <c r="OS1309" s="4"/>
      <c r="OT1309" s="4"/>
      <c r="OU1309" s="4"/>
      <c r="OV1309" s="4"/>
      <c r="OW1309" s="4"/>
      <c r="OX1309" s="4"/>
      <c r="OY1309" s="4"/>
      <c r="OZ1309" s="4"/>
      <c r="PA1309" s="4"/>
      <c r="PB1309" s="4"/>
      <c r="PC1309" s="4"/>
      <c r="PD1309" s="4"/>
      <c r="PE1309" s="4"/>
      <c r="PF1309" s="4"/>
      <c r="PG1309" s="4"/>
      <c r="PH1309" s="4"/>
      <c r="PI1309" s="4"/>
      <c r="PJ1309" s="4"/>
      <c r="PK1309" s="4"/>
      <c r="PL1309" s="4"/>
      <c r="PM1309" s="4"/>
      <c r="PN1309" s="4"/>
      <c r="PO1309" s="4"/>
      <c r="PP1309" s="4"/>
      <c r="PQ1309" s="4"/>
      <c r="PR1309" s="4"/>
      <c r="PS1309" s="4"/>
      <c r="PT1309" s="4"/>
      <c r="PU1309" s="4"/>
      <c r="PV1309" s="4"/>
      <c r="PW1309" s="4"/>
      <c r="PX1309" s="4"/>
      <c r="PY1309" s="4"/>
      <c r="PZ1309" s="4"/>
      <c r="QA1309" s="4"/>
      <c r="QB1309" s="4"/>
      <c r="QC1309" s="4"/>
      <c r="QD1309" s="4"/>
      <c r="QE1309" s="4"/>
      <c r="QF1309" s="4"/>
      <c r="QG1309" s="4"/>
      <c r="QH1309" s="4"/>
      <c r="QI1309" s="4"/>
      <c r="QJ1309" s="4"/>
      <c r="QK1309" s="4"/>
      <c r="QL1309" s="4"/>
      <c r="QM1309" s="4"/>
      <c r="QN1309" s="4"/>
      <c r="QO1309" s="4"/>
      <c r="QP1309" s="4"/>
      <c r="QQ1309" s="4"/>
      <c r="QR1309" s="4"/>
      <c r="QS1309" s="4"/>
      <c r="QT1309" s="4"/>
      <c r="QU1309" s="4"/>
      <c r="QV1309" s="4"/>
      <c r="QW1309" s="4"/>
      <c r="QX1309" s="4"/>
      <c r="QY1309" s="4"/>
      <c r="QZ1309" s="4"/>
      <c r="RA1309" s="4"/>
      <c r="RB1309" s="4"/>
      <c r="RC1309" s="4"/>
      <c r="RD1309" s="4"/>
      <c r="RE1309" s="4"/>
      <c r="RF1309" s="4"/>
      <c r="RG1309" s="4"/>
      <c r="RH1309" s="4"/>
      <c r="RI1309" s="4"/>
      <c r="RJ1309" s="4"/>
      <c r="RK1309" s="4"/>
      <c r="RL1309" s="4"/>
      <c r="RM1309" s="4"/>
      <c r="RN1309" s="4"/>
      <c r="RO1309" s="4"/>
      <c r="RP1309" s="4"/>
      <c r="RQ1309" s="4"/>
      <c r="RR1309" s="4"/>
      <c r="RS1309" s="4"/>
      <c r="RT1309" s="4"/>
      <c r="RU1309" s="4"/>
      <c r="RV1309" s="4"/>
      <c r="RW1309" s="4"/>
      <c r="RX1309" s="4"/>
      <c r="RY1309" s="4"/>
      <c r="RZ1309" s="4"/>
      <c r="SA1309" s="4"/>
      <c r="SB1309" s="4"/>
      <c r="SC1309" s="4"/>
      <c r="SD1309" s="4"/>
      <c r="SE1309" s="4"/>
      <c r="SF1309" s="4"/>
      <c r="SG1309" s="4"/>
      <c r="SH1309" s="4"/>
      <c r="SI1309" s="4"/>
      <c r="SJ1309" s="4"/>
      <c r="SK1309" s="4"/>
      <c r="SL1309" s="4"/>
      <c r="SM1309" s="4"/>
      <c r="SN1309" s="4"/>
      <c r="SO1309" s="4"/>
      <c r="SP1309" s="4"/>
      <c r="SQ1309" s="4"/>
      <c r="SR1309" s="4"/>
      <c r="SS1309" s="4"/>
      <c r="ST1309" s="4"/>
      <c r="SU1309" s="4"/>
      <c r="SV1309" s="4"/>
      <c r="SW1309" s="4"/>
      <c r="SX1309" s="4"/>
      <c r="SY1309" s="4"/>
      <c r="SZ1309" s="4"/>
      <c r="TA1309" s="4"/>
      <c r="TB1309" s="4"/>
      <c r="TC1309" s="4"/>
      <c r="TD1309" s="4"/>
      <c r="TE1309" s="4"/>
      <c r="TF1309" s="4"/>
      <c r="TG1309" s="4"/>
      <c r="TH1309" s="4"/>
      <c r="TI1309" s="4"/>
      <c r="TJ1309" s="4"/>
      <c r="TK1309" s="4"/>
      <c r="TL1309" s="4"/>
      <c r="TM1309" s="4"/>
      <c r="TN1309" s="4"/>
      <c r="TO1309" s="4"/>
      <c r="TP1309" s="4"/>
      <c r="TQ1309" s="4"/>
      <c r="TR1309" s="4"/>
      <c r="TS1309" s="4"/>
      <c r="TT1309" s="4"/>
      <c r="TU1309" s="4"/>
      <c r="TV1309" s="4"/>
      <c r="TW1309" s="4"/>
      <c r="TX1309" s="4"/>
      <c r="TY1309" s="4"/>
      <c r="TZ1309" s="4"/>
      <c r="UA1309" s="4"/>
      <c r="UB1309" s="4"/>
      <c r="UC1309" s="4"/>
      <c r="UD1309" s="4"/>
      <c r="UE1309" s="4"/>
      <c r="UF1309" s="4"/>
      <c r="UG1309" s="4"/>
      <c r="UH1309" s="4"/>
      <c r="UI1309" s="4"/>
      <c r="UJ1309" s="4"/>
      <c r="UK1309" s="4"/>
      <c r="UL1309" s="4"/>
      <c r="UM1309" s="4"/>
      <c r="UN1309" s="4"/>
      <c r="UO1309" s="4"/>
      <c r="UP1309" s="4"/>
      <c r="UQ1309" s="4"/>
      <c r="UR1309" s="4"/>
      <c r="US1309" s="4"/>
      <c r="UT1309" s="4"/>
      <c r="UU1309" s="4"/>
      <c r="UV1309" s="4"/>
      <c r="UW1309" s="4"/>
      <c r="UX1309" s="4"/>
      <c r="UY1309" s="4"/>
      <c r="UZ1309" s="4"/>
      <c r="VA1309" s="4"/>
      <c r="VB1309" s="4"/>
      <c r="VC1309" s="4"/>
      <c r="VD1309" s="4"/>
      <c r="VE1309" s="4"/>
      <c r="VF1309" s="4"/>
      <c r="VG1309" s="4"/>
      <c r="VH1309" s="4"/>
      <c r="VI1309" s="4"/>
      <c r="VJ1309" s="4"/>
      <c r="VK1309" s="4"/>
      <c r="VL1309" s="4"/>
      <c r="VM1309" s="4"/>
      <c r="VN1309" s="4"/>
      <c r="VO1309" s="4"/>
      <c r="VP1309" s="4"/>
      <c r="VQ1309" s="4"/>
      <c r="VR1309" s="4"/>
      <c r="VS1309" s="4"/>
      <c r="VT1309" s="4"/>
      <c r="VU1309" s="4"/>
      <c r="VV1309" s="4"/>
      <c r="VW1309" s="4"/>
      <c r="VX1309" s="4"/>
      <c r="VY1309" s="4"/>
      <c r="VZ1309" s="4"/>
      <c r="WA1309" s="4"/>
      <c r="WB1309" s="4"/>
      <c r="WC1309" s="4"/>
      <c r="WD1309" s="4"/>
      <c r="WE1309" s="4"/>
      <c r="WF1309" s="4"/>
      <c r="WG1309" s="4"/>
      <c r="WH1309" s="4"/>
      <c r="WI1309" s="4"/>
      <c r="WJ1309" s="4"/>
      <c r="WK1309" s="4"/>
      <c r="WL1309" s="4"/>
      <c r="WM1309" s="4"/>
      <c r="WN1309" s="4"/>
      <c r="WO1309" s="4"/>
      <c r="WP1309" s="4"/>
      <c r="WQ1309" s="4"/>
      <c r="WR1309" s="4"/>
      <c r="WS1309" s="4"/>
      <c r="WT1309" s="4"/>
      <c r="WU1309" s="4"/>
      <c r="WV1309" s="4"/>
      <c r="WW1309" s="4"/>
      <c r="WX1309" s="4"/>
      <c r="WY1309" s="4"/>
      <c r="WZ1309" s="4"/>
      <c r="XA1309" s="4"/>
      <c r="XB1309" s="4"/>
      <c r="XC1309" s="4"/>
      <c r="XD1309" s="4"/>
      <c r="XE1309" s="4"/>
      <c r="XF1309" s="4"/>
      <c r="XG1309" s="4"/>
      <c r="XH1309" s="4"/>
      <c r="XI1309" s="4"/>
      <c r="XJ1309" s="4"/>
      <c r="XK1309" s="4"/>
      <c r="XL1309" s="4"/>
      <c r="XM1309" s="4"/>
      <c r="XN1309" s="4"/>
      <c r="XO1309" s="4"/>
      <c r="XP1309" s="4"/>
      <c r="XQ1309" s="4"/>
      <c r="XR1309" s="4"/>
      <c r="XS1309" s="4"/>
      <c r="XT1309" s="4"/>
      <c r="XU1309" s="4"/>
      <c r="XV1309" s="4"/>
      <c r="XW1309" s="4"/>
      <c r="XX1309" s="4"/>
      <c r="XY1309" s="4"/>
      <c r="XZ1309" s="4"/>
      <c r="YA1309" s="4"/>
      <c r="YB1309" s="4"/>
      <c r="YC1309" s="4"/>
      <c r="YD1309" s="4"/>
      <c r="YE1309" s="4"/>
      <c r="YF1309" s="4"/>
      <c r="YG1309" s="4"/>
      <c r="YH1309" s="4"/>
      <c r="YI1309" s="4"/>
      <c r="YJ1309" s="4"/>
      <c r="YK1309" s="4"/>
      <c r="YL1309" s="4"/>
      <c r="YM1309" s="4"/>
      <c r="YN1309" s="4"/>
      <c r="YO1309" s="4"/>
      <c r="YP1309" s="4"/>
      <c r="YQ1309" s="4"/>
      <c r="YR1309" s="4"/>
      <c r="YS1309" s="4"/>
      <c r="YT1309" s="4"/>
      <c r="YU1309" s="4"/>
      <c r="YV1309" s="4"/>
      <c r="YW1309" s="4"/>
      <c r="YX1309" s="4"/>
      <c r="YY1309" s="4"/>
      <c r="YZ1309" s="4"/>
      <c r="ZA1309" s="4"/>
      <c r="ZB1309" s="4"/>
      <c r="ZC1309" s="4"/>
      <c r="ZD1309" s="4"/>
      <c r="ZE1309" s="4"/>
      <c r="ZF1309" s="4"/>
      <c r="ZG1309" s="4"/>
      <c r="ZH1309" s="4"/>
      <c r="ZI1309" s="4"/>
      <c r="ZJ1309" s="4"/>
      <c r="ZK1309" s="4"/>
      <c r="ZL1309" s="4"/>
      <c r="ZM1309" s="4"/>
      <c r="ZN1309" s="4"/>
      <c r="ZO1309" s="4"/>
      <c r="ZP1309" s="4"/>
      <c r="ZQ1309" s="4"/>
      <c r="ZR1309" s="4"/>
      <c r="ZS1309" s="4"/>
      <c r="ZT1309" s="4"/>
      <c r="ZU1309" s="4"/>
      <c r="ZV1309" s="4"/>
      <c r="ZW1309" s="4"/>
      <c r="ZX1309" s="4"/>
      <c r="ZY1309" s="4"/>
      <c r="ZZ1309" s="4"/>
      <c r="AAA1309" s="4"/>
      <c r="AAB1309" s="4"/>
      <c r="AAC1309" s="4"/>
      <c r="AAD1309" s="4"/>
      <c r="AAE1309" s="4"/>
      <c r="AAF1309" s="4"/>
      <c r="AAG1309" s="4"/>
      <c r="AAH1309" s="4"/>
      <c r="AAI1309" s="4"/>
      <c r="AAJ1309" s="4"/>
      <c r="AAK1309" s="4"/>
      <c r="AAL1309" s="4"/>
      <c r="AAM1309" s="4"/>
      <c r="AAN1309" s="4"/>
      <c r="AAO1309" s="4"/>
      <c r="AAP1309" s="4"/>
      <c r="AAQ1309" s="4"/>
      <c r="AAR1309" s="4"/>
      <c r="AAS1309" s="4"/>
      <c r="AAT1309" s="4"/>
      <c r="AAU1309" s="4"/>
      <c r="AAV1309" s="4"/>
      <c r="AAW1309" s="4"/>
      <c r="AAX1309" s="4"/>
      <c r="AAY1309" s="4"/>
      <c r="AAZ1309" s="4"/>
      <c r="ABA1309" s="4"/>
      <c r="ABB1309" s="4"/>
      <c r="ABC1309" s="4"/>
      <c r="ABD1309" s="4"/>
      <c r="ABE1309" s="4"/>
      <c r="ABF1309" s="4"/>
      <c r="ABG1309" s="4"/>
      <c r="ABH1309" s="4"/>
      <c r="ABI1309" s="4"/>
      <c r="ABJ1309" s="4"/>
      <c r="ABK1309" s="4"/>
      <c r="ABL1309" s="4"/>
      <c r="ABM1309" s="4"/>
      <c r="ABN1309" s="4"/>
      <c r="ABO1309" s="4"/>
      <c r="ABP1309" s="4"/>
      <c r="ABQ1309" s="4"/>
      <c r="ABR1309" s="4"/>
      <c r="ABS1309" s="4"/>
      <c r="ABT1309" s="4"/>
      <c r="ABU1309" s="4"/>
      <c r="ABV1309" s="4"/>
      <c r="ABW1309" s="4"/>
      <c r="ABX1309" s="4"/>
      <c r="ABY1309" s="4"/>
      <c r="ABZ1309" s="4"/>
      <c r="ACA1309" s="4"/>
      <c r="ACB1309" s="4"/>
      <c r="ACC1309" s="4"/>
      <c r="ACD1309" s="4"/>
      <c r="ACE1309" s="4"/>
      <c r="ACF1309" s="4"/>
      <c r="ACG1309" s="4"/>
      <c r="ACH1309" s="4"/>
      <c r="ACI1309" s="4"/>
      <c r="ACJ1309" s="4"/>
      <c r="ACK1309" s="4"/>
      <c r="ACL1309" s="4"/>
      <c r="ACM1309" s="4"/>
      <c r="ACN1309" s="4"/>
      <c r="ACO1309" s="4"/>
      <c r="ACP1309" s="4"/>
      <c r="ACQ1309" s="4"/>
      <c r="ACR1309" s="4"/>
      <c r="ACS1309" s="4"/>
      <c r="ACT1309" s="4"/>
      <c r="ACU1309" s="4"/>
      <c r="ACV1309" s="4"/>
      <c r="ACW1309" s="4"/>
      <c r="ACX1309" s="4"/>
      <c r="ACY1309" s="4"/>
      <c r="ACZ1309" s="4"/>
      <c r="ADA1309" s="4"/>
      <c r="ADB1309" s="4"/>
      <c r="ADC1309" s="4"/>
      <c r="ADD1309" s="4"/>
      <c r="ADE1309" s="4"/>
      <c r="ADF1309" s="4"/>
      <c r="ADG1309" s="4"/>
      <c r="ADH1309" s="4"/>
      <c r="ADI1309" s="4"/>
      <c r="ADJ1309" s="4"/>
      <c r="ADK1309" s="4"/>
      <c r="ADL1309" s="4"/>
      <c r="ADM1309" s="4"/>
      <c r="ADN1309" s="4"/>
      <c r="ADO1309" s="4"/>
      <c r="ADP1309" s="4"/>
      <c r="ADQ1309" s="4"/>
      <c r="ADR1309" s="4"/>
      <c r="ADS1309" s="4"/>
      <c r="ADT1309" s="4"/>
      <c r="ADU1309" s="4"/>
      <c r="ADV1309" s="4"/>
      <c r="ADW1309" s="4"/>
      <c r="ADX1309" s="4"/>
      <c r="ADY1309" s="4"/>
      <c r="ADZ1309" s="4"/>
      <c r="AEA1309" s="4"/>
      <c r="AEB1309" s="4"/>
      <c r="AEC1309" s="4"/>
      <c r="AED1309" s="4"/>
      <c r="AEE1309" s="4"/>
      <c r="AEF1309" s="4"/>
      <c r="AEG1309" s="4"/>
      <c r="AEH1309" s="4"/>
      <c r="AEI1309" s="4"/>
      <c r="AEJ1309" s="4"/>
      <c r="AEK1309" s="4"/>
      <c r="AEL1309" s="4"/>
      <c r="AEM1309" s="4"/>
      <c r="AEN1309" s="4"/>
      <c r="AEO1309" s="4"/>
      <c r="AEP1309" s="4"/>
      <c r="AEQ1309" s="4"/>
      <c r="AER1309" s="4"/>
      <c r="AES1309" s="4"/>
      <c r="AET1309" s="4"/>
      <c r="AEU1309" s="4"/>
      <c r="AEV1309" s="4"/>
      <c r="AEW1309" s="4"/>
      <c r="AEX1309" s="4"/>
      <c r="AEY1309" s="4"/>
      <c r="AEZ1309" s="4"/>
      <c r="AFA1309" s="4"/>
      <c r="AFB1309" s="4"/>
      <c r="AFC1309" s="4"/>
      <c r="AFD1309" s="4"/>
      <c r="AFE1309" s="4"/>
      <c r="AFF1309" s="4"/>
      <c r="AFG1309" s="4"/>
      <c r="AFH1309" s="4"/>
      <c r="AFI1309" s="4"/>
      <c r="AFJ1309" s="4"/>
      <c r="AFK1309" s="4"/>
      <c r="AFL1309" s="4"/>
      <c r="AFM1309" s="4"/>
      <c r="AFN1309" s="4"/>
      <c r="AFO1309" s="4"/>
      <c r="AFP1309" s="4"/>
      <c r="AFQ1309" s="4"/>
      <c r="AFR1309" s="4"/>
      <c r="AFS1309" s="4"/>
      <c r="AFT1309" s="4"/>
      <c r="AFU1309" s="4"/>
      <c r="AFV1309" s="4"/>
      <c r="AFW1309" s="4"/>
      <c r="AFX1309" s="4"/>
      <c r="AFY1309" s="4"/>
      <c r="AFZ1309" s="4"/>
      <c r="AGA1309" s="4"/>
      <c r="AGB1309" s="4"/>
      <c r="AGC1309" s="4"/>
      <c r="AGD1309" s="4"/>
      <c r="AGE1309" s="4"/>
      <c r="AGF1309" s="4"/>
      <c r="AGG1309" s="4"/>
      <c r="AGH1309" s="4"/>
      <c r="AGI1309" s="4"/>
      <c r="AGJ1309" s="4"/>
      <c r="AGK1309" s="4"/>
      <c r="AGL1309" s="4"/>
      <c r="AGM1309" s="4"/>
      <c r="AGN1309" s="4"/>
      <c r="AGO1309" s="4"/>
      <c r="AGP1309" s="4"/>
      <c r="AGQ1309" s="4"/>
      <c r="AGR1309" s="4"/>
      <c r="AGS1309" s="4"/>
      <c r="AGT1309" s="4"/>
      <c r="AGU1309" s="4"/>
      <c r="AGV1309" s="4"/>
      <c r="AGW1309" s="4"/>
      <c r="AGX1309" s="4"/>
      <c r="AGY1309" s="4"/>
      <c r="AGZ1309" s="4"/>
      <c r="AHA1309" s="4"/>
      <c r="AHB1309" s="4"/>
      <c r="AHC1309" s="4"/>
      <c r="AHD1309" s="4"/>
      <c r="AHE1309" s="4"/>
      <c r="AHF1309" s="4"/>
      <c r="AHG1309" s="4"/>
      <c r="AHH1309" s="4"/>
      <c r="AHI1309" s="4"/>
      <c r="AHJ1309" s="4"/>
      <c r="AHK1309" s="4"/>
      <c r="AHL1309" s="4"/>
      <c r="AHM1309" s="4"/>
      <c r="AHN1309" s="4"/>
      <c r="AHO1309" s="4"/>
      <c r="AHP1309" s="4"/>
      <c r="AHQ1309" s="4"/>
      <c r="AHR1309" s="4"/>
      <c r="AHS1309" s="4"/>
      <c r="AHT1309" s="4"/>
      <c r="AHU1309" s="4"/>
      <c r="AHV1309" s="4"/>
      <c r="AHW1309" s="4"/>
      <c r="AHX1309" s="4"/>
      <c r="AHY1309" s="4"/>
      <c r="AHZ1309" s="4"/>
      <c r="AIA1309" s="4"/>
      <c r="AIB1309" s="4"/>
      <c r="AIC1309" s="4"/>
      <c r="AID1309" s="4"/>
      <c r="AIE1309" s="4"/>
      <c r="AIF1309" s="4"/>
      <c r="AIG1309" s="4"/>
      <c r="AIH1309" s="4"/>
      <c r="AII1309" s="4"/>
      <c r="AIJ1309" s="4"/>
      <c r="AIK1309" s="4"/>
      <c r="AIL1309" s="4"/>
      <c r="AIM1309" s="4"/>
      <c r="AIN1309" s="4"/>
      <c r="AIO1309" s="4"/>
      <c r="AIP1309" s="4"/>
      <c r="AIQ1309" s="4"/>
      <c r="AIR1309" s="4"/>
      <c r="AIS1309" s="4"/>
      <c r="AIT1309" s="4"/>
      <c r="AIU1309" s="4"/>
      <c r="AIV1309" s="4"/>
      <c r="AIW1309" s="4"/>
      <c r="AIX1309" s="4"/>
      <c r="AIY1309" s="4"/>
      <c r="AIZ1309" s="4"/>
      <c r="AJA1309" s="4"/>
      <c r="AJB1309" s="4"/>
      <c r="AJC1309" s="4"/>
      <c r="AJD1309" s="4"/>
      <c r="AJE1309" s="4"/>
      <c r="AJF1309" s="4"/>
      <c r="AJG1309" s="4"/>
      <c r="AJH1309" s="4"/>
      <c r="AJI1309" s="4"/>
      <c r="AJJ1309" s="4"/>
      <c r="AJK1309" s="4"/>
      <c r="AJL1309" s="4"/>
      <c r="AJM1309" s="4"/>
      <c r="AJN1309" s="4"/>
      <c r="AJO1309" s="4"/>
      <c r="AJP1309" s="4"/>
      <c r="AJQ1309" s="4"/>
      <c r="AJR1309" s="4"/>
      <c r="AJS1309" s="4"/>
      <c r="AJT1309" s="4"/>
      <c r="AJU1309" s="4"/>
      <c r="AJV1309" s="4"/>
      <c r="AJW1309" s="4"/>
      <c r="AJX1309" s="4"/>
      <c r="AJY1309" s="4"/>
      <c r="AJZ1309" s="4"/>
      <c r="AKA1309" s="4"/>
      <c r="AKB1309" s="4"/>
      <c r="AKC1309" s="4"/>
      <c r="AKD1309" s="4"/>
      <c r="AKE1309" s="4"/>
      <c r="AKF1309" s="4"/>
      <c r="AKG1309" s="4"/>
      <c r="AKH1309" s="4"/>
      <c r="AKI1309" s="4"/>
      <c r="AKJ1309" s="4"/>
      <c r="AKK1309" s="4"/>
      <c r="AKL1309" s="4"/>
      <c r="AKM1309" s="4"/>
      <c r="AKN1309" s="4"/>
      <c r="AKO1309" s="4"/>
      <c r="AKP1309" s="4"/>
      <c r="AKQ1309" s="4"/>
      <c r="AKR1309" s="4"/>
      <c r="AKS1309" s="4"/>
      <c r="AKT1309" s="4"/>
      <c r="AKU1309" s="4"/>
      <c r="AKV1309" s="4"/>
      <c r="AKW1309" s="4"/>
      <c r="AKX1309" s="4"/>
      <c r="AKY1309" s="4"/>
      <c r="AKZ1309" s="4"/>
      <c r="ALA1309" s="4"/>
      <c r="ALB1309" s="4"/>
      <c r="ALC1309" s="4"/>
      <c r="ALD1309" s="4"/>
      <c r="ALE1309" s="4"/>
      <c r="ALF1309" s="4"/>
      <c r="ALG1309" s="4"/>
      <c r="ALH1309" s="4"/>
      <c r="ALI1309" s="4"/>
      <c r="ALJ1309" s="4"/>
      <c r="ALK1309" s="4"/>
      <c r="ALL1309" s="4"/>
      <c r="ALM1309" s="4"/>
      <c r="ALN1309" s="4"/>
      <c r="ALO1309" s="4"/>
      <c r="ALP1309" s="4"/>
      <c r="ALQ1309" s="4"/>
      <c r="ALR1309" s="4"/>
      <c r="ALS1309" s="4"/>
      <c r="ALT1309" s="4"/>
      <c r="ALU1309" s="4"/>
      <c r="ALV1309" s="4"/>
      <c r="ALW1309" s="4"/>
      <c r="ALX1309" s="4"/>
      <c r="ALY1309" s="4"/>
      <c r="ALZ1309" s="4"/>
      <c r="AMA1309" s="4"/>
      <c r="AMB1309" s="4"/>
      <c r="AMC1309" s="4"/>
      <c r="AMD1309" s="4"/>
      <c r="AME1309" s="4"/>
      <c r="AMF1309" s="4"/>
      <c r="AMG1309" s="4"/>
      <c r="AMH1309" s="4"/>
      <c r="AMI1309" s="4"/>
      <c r="AMJ1309" s="4"/>
      <c r="AMK1309" s="4"/>
      <c r="AML1309" s="4"/>
      <c r="AMM1309" s="4"/>
      <c r="AMN1309" s="4"/>
      <c r="AMO1309" s="4"/>
      <c r="AMP1309" s="4"/>
      <c r="AMQ1309" s="4"/>
      <c r="AMR1309" s="4"/>
      <c r="AMS1309" s="4"/>
      <c r="AMT1309" s="4"/>
      <c r="AMU1309" s="4"/>
      <c r="AMV1309" s="4"/>
      <c r="AMW1309" s="4"/>
      <c r="AMX1309" s="4"/>
      <c r="AMY1309" s="4"/>
      <c r="AMZ1309" s="4"/>
      <c r="ANA1309" s="4"/>
      <c r="ANB1309" s="4"/>
      <c r="ANC1309" s="4"/>
      <c r="AND1309" s="4"/>
      <c r="ANE1309" s="4"/>
      <c r="ANF1309" s="4"/>
      <c r="ANG1309" s="4"/>
      <c r="ANH1309" s="4"/>
      <c r="ANI1309" s="4"/>
      <c r="ANJ1309" s="4"/>
      <c r="ANK1309" s="4"/>
      <c r="ANL1309" s="4"/>
      <c r="ANM1309" s="4"/>
      <c r="ANN1309" s="4"/>
      <c r="ANO1309" s="4"/>
      <c r="ANP1309" s="4"/>
      <c r="ANQ1309" s="4"/>
      <c r="ANR1309" s="4"/>
      <c r="ANS1309" s="4"/>
      <c r="ANT1309" s="4"/>
      <c r="ANU1309" s="4"/>
      <c r="ANV1309" s="4"/>
      <c r="ANW1309" s="4"/>
      <c r="ANX1309" s="4"/>
      <c r="ANY1309" s="4"/>
      <c r="ANZ1309" s="4"/>
      <c r="AOA1309" s="4"/>
      <c r="AOB1309" s="4"/>
      <c r="AOC1309" s="4"/>
      <c r="AOD1309" s="4"/>
      <c r="AOE1309" s="4"/>
      <c r="AOF1309" s="4"/>
      <c r="AOG1309" s="4"/>
      <c r="AOH1309" s="4"/>
      <c r="AOI1309" s="4"/>
      <c r="AOJ1309" s="4"/>
      <c r="AOK1309" s="4"/>
      <c r="AOL1309" s="4"/>
      <c r="AOM1309" s="4"/>
      <c r="AON1309" s="4"/>
      <c r="AOO1309" s="4"/>
      <c r="AOP1309" s="4"/>
      <c r="AOQ1309" s="4"/>
      <c r="AOR1309" s="4"/>
      <c r="AOS1309" s="4"/>
      <c r="AOT1309" s="4"/>
      <c r="AOU1309" s="4"/>
      <c r="AOV1309" s="4"/>
      <c r="AOW1309" s="4"/>
      <c r="AOX1309" s="4"/>
      <c r="AOY1309" s="4"/>
      <c r="AOZ1309" s="4"/>
      <c r="APA1309" s="4"/>
      <c r="APB1309" s="4"/>
      <c r="APC1309" s="4"/>
      <c r="APD1309" s="4"/>
      <c r="APE1309" s="4"/>
      <c r="APF1309" s="4"/>
      <c r="APG1309" s="4"/>
      <c r="APH1309" s="4"/>
      <c r="API1309" s="4"/>
      <c r="APJ1309" s="4"/>
      <c r="APK1309" s="4"/>
      <c r="APL1309" s="4"/>
      <c r="APM1309" s="4"/>
      <c r="APN1309" s="4"/>
      <c r="APO1309" s="4"/>
      <c r="APP1309" s="4"/>
      <c r="APQ1309" s="4"/>
      <c r="APR1309" s="4"/>
      <c r="APS1309" s="4"/>
      <c r="APT1309" s="4"/>
      <c r="APU1309" s="4"/>
      <c r="APV1309" s="4"/>
      <c r="APW1309" s="4"/>
      <c r="APX1309" s="4"/>
      <c r="APY1309" s="4"/>
      <c r="APZ1309" s="4"/>
      <c r="AQA1309" s="4"/>
      <c r="AQB1309" s="4"/>
      <c r="AQC1309" s="4"/>
      <c r="AQD1309" s="4"/>
      <c r="AQE1309" s="4"/>
      <c r="AQF1309" s="4"/>
      <c r="AQG1309" s="4"/>
      <c r="AQH1309" s="4"/>
      <c r="AQI1309" s="4"/>
      <c r="AQJ1309" s="4"/>
      <c r="AQK1309" s="4"/>
      <c r="AQL1309" s="4"/>
      <c r="AQM1309" s="4"/>
      <c r="AQN1309" s="4"/>
      <c r="AQO1309" s="4"/>
      <c r="AQP1309" s="4"/>
      <c r="AQQ1309" s="4"/>
      <c r="AQR1309" s="4"/>
      <c r="AQS1309" s="4"/>
      <c r="AQT1309" s="4"/>
      <c r="AQU1309" s="4"/>
      <c r="AQV1309" s="4"/>
      <c r="AQW1309" s="4"/>
      <c r="AQX1309" s="4"/>
      <c r="AQY1309" s="4"/>
      <c r="AQZ1309" s="4"/>
      <c r="ARA1309" s="4"/>
      <c r="ARB1309" s="4"/>
      <c r="ARC1309" s="4"/>
      <c r="ARD1309" s="4"/>
      <c r="ARE1309" s="4"/>
      <c r="ARF1309" s="4"/>
      <c r="ARG1309" s="4"/>
      <c r="ARH1309" s="4"/>
      <c r="ARI1309" s="4"/>
      <c r="ARJ1309" s="4"/>
      <c r="ARK1309" s="4"/>
      <c r="ARL1309" s="4"/>
      <c r="ARM1309" s="4"/>
      <c r="ARN1309" s="4"/>
      <c r="ARO1309" s="4"/>
      <c r="ARP1309" s="4"/>
      <c r="ARQ1309" s="4"/>
      <c r="ARR1309" s="4"/>
      <c r="ARS1309" s="4"/>
      <c r="ART1309" s="4"/>
      <c r="ARU1309" s="4"/>
      <c r="ARV1309" s="4"/>
      <c r="ARW1309" s="4"/>
      <c r="ARX1309" s="4"/>
      <c r="ARY1309" s="4"/>
      <c r="ARZ1309" s="4"/>
      <c r="ASA1309" s="4"/>
      <c r="ASB1309" s="4"/>
      <c r="ASC1309" s="4"/>
      <c r="ASD1309" s="4"/>
      <c r="ASE1309" s="4"/>
      <c r="ASF1309" s="4"/>
      <c r="ASG1309" s="4"/>
      <c r="ASH1309" s="4"/>
      <c r="ASI1309" s="4"/>
      <c r="ASJ1309" s="4"/>
      <c r="ASK1309" s="4"/>
      <c r="ASL1309" s="4"/>
      <c r="ASM1309" s="4"/>
      <c r="ASN1309" s="4"/>
      <c r="ASO1309" s="4"/>
      <c r="ASP1309" s="4"/>
      <c r="ASQ1309" s="4"/>
      <c r="ASR1309" s="4"/>
      <c r="ASS1309" s="4"/>
      <c r="AST1309" s="4"/>
      <c r="ASU1309" s="4"/>
      <c r="ASV1309" s="4"/>
      <c r="ASW1309" s="4"/>
      <c r="ASX1309" s="4"/>
      <c r="ASY1309" s="4"/>
      <c r="ASZ1309" s="4"/>
      <c r="ATA1309" s="4"/>
      <c r="ATB1309" s="4"/>
      <c r="ATC1309" s="4"/>
      <c r="ATD1309" s="4"/>
      <c r="ATE1309" s="4"/>
      <c r="ATF1309" s="4"/>
      <c r="ATG1309" s="4"/>
      <c r="ATH1309" s="4"/>
      <c r="ATI1309" s="4"/>
      <c r="ATJ1309" s="4"/>
      <c r="ATK1309" s="4"/>
      <c r="ATL1309" s="4"/>
      <c r="ATM1309" s="4"/>
      <c r="ATN1309" s="4"/>
      <c r="ATO1309" s="4"/>
      <c r="ATP1309" s="4"/>
      <c r="ATQ1309" s="4"/>
      <c r="ATR1309" s="4"/>
      <c r="ATS1309" s="4"/>
      <c r="ATT1309" s="4"/>
      <c r="ATU1309" s="4"/>
      <c r="ATV1309" s="4"/>
      <c r="ATW1309" s="4"/>
      <c r="ATX1309" s="4"/>
      <c r="ATY1309" s="4"/>
      <c r="ATZ1309" s="4"/>
      <c r="AUA1309" s="4"/>
      <c r="AUB1309" s="4"/>
      <c r="AUC1309" s="4"/>
      <c r="AUD1309" s="4"/>
      <c r="AUE1309" s="4"/>
      <c r="AUF1309" s="4"/>
      <c r="AUG1309" s="4"/>
      <c r="AUH1309" s="4"/>
      <c r="AUI1309" s="4"/>
      <c r="AUJ1309" s="4"/>
      <c r="AUK1309" s="4"/>
      <c r="AUL1309" s="4"/>
      <c r="AUM1309" s="4"/>
      <c r="AUN1309" s="4"/>
      <c r="AUO1309" s="4"/>
      <c r="AUP1309" s="4"/>
      <c r="AUQ1309" s="4"/>
      <c r="AUR1309" s="4"/>
      <c r="AUS1309" s="4"/>
      <c r="AUT1309" s="4"/>
      <c r="AUU1309" s="4"/>
      <c r="AUV1309" s="4"/>
      <c r="AUW1309" s="4"/>
      <c r="AUX1309" s="4"/>
      <c r="AUY1309" s="4"/>
      <c r="AUZ1309" s="4"/>
      <c r="AVA1309" s="4"/>
      <c r="AVB1309" s="4"/>
      <c r="AVC1309" s="4"/>
      <c r="AVD1309" s="4"/>
      <c r="AVE1309" s="4"/>
      <c r="AVF1309" s="4"/>
      <c r="AVG1309" s="4"/>
      <c r="AVH1309" s="4"/>
      <c r="AVI1309" s="4"/>
      <c r="AVJ1309" s="4"/>
      <c r="AVK1309" s="4"/>
      <c r="AVL1309" s="4"/>
      <c r="AVM1309" s="4"/>
      <c r="AVN1309" s="4"/>
      <c r="AVO1309" s="4"/>
      <c r="AVP1309" s="4"/>
      <c r="AVQ1309" s="4"/>
      <c r="AVR1309" s="4"/>
      <c r="AVS1309" s="4"/>
      <c r="AVT1309" s="4"/>
      <c r="AVU1309" s="4"/>
      <c r="AVV1309" s="4"/>
      <c r="AVW1309" s="4"/>
      <c r="AVX1309" s="4"/>
      <c r="AVY1309" s="4"/>
      <c r="AVZ1309" s="4"/>
      <c r="AWA1309" s="4"/>
      <c r="AWB1309" s="4"/>
      <c r="AWC1309" s="4"/>
      <c r="AWD1309" s="4"/>
      <c r="AWE1309" s="4"/>
      <c r="AWF1309" s="4"/>
      <c r="AWG1309" s="4"/>
      <c r="AWH1309" s="4"/>
      <c r="AWI1309" s="4"/>
      <c r="AWJ1309" s="4"/>
      <c r="AWK1309" s="4"/>
      <c r="AWL1309" s="4"/>
      <c r="AWM1309" s="4"/>
      <c r="AWN1309" s="4"/>
      <c r="AWO1309" s="4"/>
      <c r="AWP1309" s="4"/>
      <c r="AWQ1309" s="4"/>
      <c r="AWR1309" s="4"/>
      <c r="AWS1309" s="4"/>
      <c r="AWT1309" s="4"/>
      <c r="AWU1309" s="4"/>
      <c r="AWV1309" s="4"/>
      <c r="AWW1309" s="4"/>
      <c r="AWX1309" s="4"/>
      <c r="AWY1309" s="4"/>
      <c r="AWZ1309" s="4"/>
      <c r="AXA1309" s="4"/>
      <c r="AXB1309" s="4"/>
      <c r="AXC1309" s="4"/>
      <c r="AXD1309" s="4"/>
      <c r="AXE1309" s="4"/>
      <c r="AXF1309" s="4"/>
      <c r="AXG1309" s="4"/>
      <c r="AXH1309" s="4"/>
      <c r="AXI1309" s="4"/>
      <c r="AXJ1309" s="4"/>
      <c r="AXK1309" s="4"/>
      <c r="AXL1309" s="4"/>
      <c r="AXM1309" s="4"/>
      <c r="AXN1309" s="4"/>
      <c r="AXO1309" s="4"/>
      <c r="AXP1309" s="4"/>
      <c r="AXQ1309" s="4"/>
      <c r="AXR1309" s="4"/>
      <c r="AXS1309" s="4"/>
      <c r="AXT1309" s="4"/>
      <c r="AXU1309" s="4"/>
      <c r="AXV1309" s="4"/>
      <c r="AXW1309" s="4"/>
      <c r="AXX1309" s="4"/>
      <c r="AXY1309" s="4"/>
      <c r="AXZ1309" s="4"/>
      <c r="AYA1309" s="4"/>
      <c r="AYB1309" s="4"/>
      <c r="AYC1309" s="4"/>
      <c r="AYD1309" s="4"/>
      <c r="AYE1309" s="4"/>
      <c r="AYF1309" s="4"/>
      <c r="AYG1309" s="4"/>
      <c r="AYH1309" s="4"/>
      <c r="AYI1309" s="4"/>
      <c r="AYJ1309" s="4"/>
      <c r="AYK1309" s="4"/>
      <c r="AYL1309" s="4"/>
      <c r="AYM1309" s="4"/>
      <c r="AYN1309" s="4"/>
      <c r="AYO1309" s="4"/>
      <c r="AYP1309" s="4"/>
      <c r="AYQ1309" s="4"/>
      <c r="AYR1309" s="4"/>
      <c r="AYS1309" s="4"/>
      <c r="AYT1309" s="4"/>
      <c r="AYU1309" s="4"/>
      <c r="AYV1309" s="4"/>
      <c r="AYW1309" s="4"/>
      <c r="AYX1309" s="4"/>
      <c r="AYY1309" s="4"/>
      <c r="AYZ1309" s="4"/>
      <c r="AZA1309" s="4"/>
      <c r="AZB1309" s="4"/>
      <c r="AZC1309" s="4"/>
      <c r="AZD1309" s="4"/>
      <c r="AZE1309" s="4"/>
      <c r="AZF1309" s="4"/>
      <c r="AZG1309" s="4"/>
      <c r="AZH1309" s="4"/>
      <c r="AZI1309" s="4"/>
      <c r="AZJ1309" s="4"/>
      <c r="AZK1309" s="4"/>
      <c r="AZL1309" s="4"/>
      <c r="AZM1309" s="4"/>
      <c r="AZN1309" s="4"/>
      <c r="AZO1309" s="4"/>
      <c r="AZP1309" s="4"/>
      <c r="AZQ1309" s="4"/>
      <c r="AZR1309" s="4"/>
      <c r="AZS1309" s="4"/>
      <c r="AZT1309" s="4"/>
      <c r="AZU1309" s="4"/>
      <c r="AZV1309" s="4"/>
      <c r="AZW1309" s="4"/>
      <c r="AZX1309" s="4"/>
      <c r="AZY1309" s="4"/>
      <c r="AZZ1309" s="4"/>
      <c r="BAA1309" s="4"/>
      <c r="BAB1309" s="4"/>
      <c r="BAC1309" s="4"/>
      <c r="BAD1309" s="4"/>
      <c r="BAE1309" s="4"/>
      <c r="BAF1309" s="4"/>
      <c r="BAG1309" s="4"/>
      <c r="BAH1309" s="4"/>
      <c r="BAI1309" s="4"/>
      <c r="BAJ1309" s="4"/>
      <c r="BAK1309" s="4"/>
      <c r="BAL1309" s="4"/>
      <c r="BAM1309" s="4"/>
      <c r="BAN1309" s="4"/>
      <c r="BAO1309" s="4"/>
      <c r="BAP1309" s="4"/>
      <c r="BAQ1309" s="4"/>
      <c r="BAR1309" s="4"/>
      <c r="BAS1309" s="4"/>
      <c r="BAT1309" s="4"/>
      <c r="BAU1309" s="4"/>
      <c r="BAV1309" s="4"/>
      <c r="BAW1309" s="4"/>
      <c r="BAX1309" s="4"/>
      <c r="BAY1309" s="4"/>
      <c r="BAZ1309" s="4"/>
      <c r="BBA1309" s="4"/>
      <c r="BBB1309" s="4"/>
      <c r="BBC1309" s="4"/>
      <c r="BBD1309" s="4"/>
      <c r="BBE1309" s="4"/>
      <c r="BBF1309" s="4"/>
      <c r="BBG1309" s="4"/>
      <c r="BBH1309" s="4"/>
      <c r="BBI1309" s="4"/>
      <c r="BBJ1309" s="4"/>
      <c r="BBK1309" s="4"/>
      <c r="BBL1309" s="4"/>
      <c r="BBM1309" s="4"/>
      <c r="BBN1309" s="4"/>
      <c r="BBO1309" s="4"/>
      <c r="BBP1309" s="4"/>
      <c r="BBQ1309" s="4"/>
      <c r="BBR1309" s="4"/>
      <c r="BBS1309" s="4"/>
      <c r="BBT1309" s="4"/>
      <c r="BBU1309" s="4"/>
      <c r="BBV1309" s="4"/>
      <c r="BBW1309" s="4"/>
      <c r="BBX1309" s="4"/>
      <c r="BBY1309" s="4"/>
      <c r="BBZ1309" s="4"/>
      <c r="BCA1309" s="4"/>
      <c r="BCB1309" s="4"/>
      <c r="BCC1309" s="4"/>
      <c r="BCD1309" s="4"/>
      <c r="BCE1309" s="4"/>
      <c r="BCF1309" s="4"/>
      <c r="BCG1309" s="4"/>
      <c r="BCH1309" s="4"/>
      <c r="BCI1309" s="4"/>
      <c r="BCJ1309" s="4"/>
      <c r="BCK1309" s="4"/>
      <c r="BCL1309" s="4"/>
      <c r="BCM1309" s="4"/>
      <c r="BCN1309" s="4"/>
      <c r="BCO1309" s="4"/>
      <c r="BCP1309" s="4"/>
      <c r="BCQ1309" s="4"/>
      <c r="BCR1309" s="4"/>
      <c r="BCS1309" s="4"/>
      <c r="BCT1309" s="4"/>
      <c r="BCU1309" s="4"/>
      <c r="BCV1309" s="4"/>
      <c r="BCW1309" s="4"/>
      <c r="BCX1309" s="4"/>
      <c r="BCY1309" s="4"/>
      <c r="BCZ1309" s="4"/>
      <c r="BDA1309" s="4"/>
      <c r="BDB1309" s="4"/>
      <c r="BDC1309" s="4"/>
      <c r="BDD1309" s="4"/>
      <c r="BDE1309" s="4"/>
      <c r="BDF1309" s="4"/>
      <c r="BDG1309" s="4"/>
      <c r="BDH1309" s="4"/>
      <c r="BDI1309" s="4"/>
      <c r="BDJ1309" s="4"/>
      <c r="BDK1309" s="4"/>
      <c r="BDL1309" s="4"/>
      <c r="BDM1309" s="4"/>
      <c r="BDN1309" s="4"/>
      <c r="BDO1309" s="4"/>
      <c r="BDP1309" s="4"/>
      <c r="BDQ1309" s="4"/>
      <c r="BDR1309" s="4"/>
      <c r="BDS1309" s="4"/>
      <c r="BDT1309" s="4"/>
      <c r="BDU1309" s="4"/>
      <c r="BDV1309" s="4"/>
      <c r="BDW1309" s="4"/>
      <c r="BDX1309" s="4"/>
      <c r="BDY1309" s="4"/>
      <c r="BDZ1309" s="4"/>
      <c r="BEA1309" s="4"/>
      <c r="BEB1309" s="4"/>
      <c r="BEC1309" s="4"/>
      <c r="BED1309" s="4"/>
      <c r="BEE1309" s="4"/>
      <c r="BEF1309" s="4"/>
      <c r="BEG1309" s="4"/>
      <c r="BEH1309" s="4"/>
      <c r="BEI1309" s="4"/>
      <c r="BEJ1309" s="4"/>
      <c r="BEK1309" s="4"/>
      <c r="BEL1309" s="4"/>
      <c r="BEM1309" s="4"/>
      <c r="BEN1309" s="4"/>
      <c r="BEO1309" s="4"/>
      <c r="BEP1309" s="4"/>
      <c r="BEQ1309" s="4"/>
      <c r="BER1309" s="4"/>
      <c r="BES1309" s="4"/>
      <c r="BET1309" s="4"/>
      <c r="BEU1309" s="4"/>
      <c r="BEV1309" s="4"/>
      <c r="BEW1309" s="4"/>
      <c r="BEX1309" s="4"/>
      <c r="BEY1309" s="4"/>
      <c r="BEZ1309" s="4"/>
      <c r="BFA1309" s="4"/>
      <c r="BFB1309" s="4"/>
      <c r="BFC1309" s="4"/>
      <c r="BFD1309" s="4"/>
      <c r="BFE1309" s="4"/>
      <c r="BFF1309" s="4"/>
      <c r="BFG1309" s="4"/>
      <c r="BFH1309" s="4"/>
      <c r="BFI1309" s="4"/>
      <c r="BFJ1309" s="4"/>
      <c r="BFK1309" s="4"/>
      <c r="BFL1309" s="4"/>
      <c r="BFM1309" s="4"/>
      <c r="BFN1309" s="4"/>
      <c r="BFO1309" s="4"/>
      <c r="BFP1309" s="4"/>
      <c r="BFQ1309" s="4"/>
      <c r="BFR1309" s="4"/>
      <c r="BFS1309" s="4"/>
      <c r="BFT1309" s="4"/>
      <c r="BFU1309" s="4"/>
      <c r="BFV1309" s="4"/>
      <c r="BFW1309" s="4"/>
      <c r="BFX1309" s="4"/>
      <c r="BFY1309" s="4"/>
      <c r="BFZ1309" s="4"/>
      <c r="BGA1309" s="4"/>
      <c r="BGB1309" s="4"/>
      <c r="BGC1309" s="4"/>
      <c r="BGD1309" s="4"/>
      <c r="BGE1309" s="4"/>
      <c r="BGF1309" s="4"/>
      <c r="BGG1309" s="4"/>
      <c r="BGH1309" s="4"/>
      <c r="BGI1309" s="4"/>
      <c r="BGJ1309" s="4"/>
      <c r="BGK1309" s="4"/>
      <c r="BGL1309" s="4"/>
      <c r="BGM1309" s="4"/>
      <c r="BGN1309" s="4"/>
      <c r="BGO1309" s="4"/>
      <c r="BGP1309" s="4"/>
      <c r="BGQ1309" s="4"/>
      <c r="BGR1309" s="4"/>
      <c r="BGS1309" s="4"/>
      <c r="BGT1309" s="4"/>
      <c r="BGU1309" s="4"/>
      <c r="BGV1309" s="4"/>
      <c r="BGW1309" s="4"/>
      <c r="BGX1309" s="4"/>
      <c r="BGY1309" s="4"/>
      <c r="BGZ1309" s="4"/>
      <c r="BHA1309" s="4"/>
      <c r="BHB1309" s="4"/>
      <c r="BHC1309" s="4"/>
      <c r="BHD1309" s="4"/>
      <c r="BHE1309" s="4"/>
      <c r="BHF1309" s="4"/>
      <c r="BHG1309" s="4"/>
      <c r="BHH1309" s="4"/>
      <c r="BHI1309" s="4"/>
      <c r="BHJ1309" s="4"/>
      <c r="BHK1309" s="4"/>
      <c r="BHL1309" s="4"/>
      <c r="BHM1309" s="4"/>
      <c r="BHN1309" s="4"/>
      <c r="BHO1309" s="4"/>
      <c r="BHP1309" s="4"/>
      <c r="BHQ1309" s="4"/>
      <c r="BHR1309" s="4"/>
      <c r="BHS1309" s="4"/>
      <c r="BHT1309" s="4"/>
      <c r="BHU1309" s="4"/>
      <c r="BHV1309" s="4"/>
      <c r="BHW1309" s="4"/>
      <c r="BHX1309" s="4"/>
      <c r="BHY1309" s="4"/>
      <c r="BHZ1309" s="4"/>
      <c r="BIA1309" s="4"/>
      <c r="BIB1309" s="4"/>
      <c r="BIC1309" s="4"/>
      <c r="BID1309" s="4"/>
      <c r="BIE1309" s="4"/>
      <c r="BIF1309" s="4"/>
      <c r="BIG1309" s="4"/>
      <c r="BIH1309" s="4"/>
      <c r="BII1309" s="4"/>
      <c r="BIJ1309" s="4"/>
      <c r="BIK1309" s="4"/>
      <c r="BIL1309" s="4"/>
      <c r="BIM1309" s="4"/>
      <c r="BIN1309" s="4"/>
      <c r="BIO1309" s="4"/>
      <c r="BIP1309" s="4"/>
      <c r="BIQ1309" s="4"/>
      <c r="BIR1309" s="4"/>
      <c r="BIS1309" s="4"/>
      <c r="BIT1309" s="4"/>
      <c r="BIU1309" s="4"/>
      <c r="BIV1309" s="4"/>
      <c r="BIW1309" s="4"/>
      <c r="BIX1309" s="4"/>
      <c r="BIY1309" s="4"/>
      <c r="BIZ1309" s="4"/>
      <c r="BJA1309" s="4"/>
      <c r="BJB1309" s="4"/>
      <c r="BJC1309" s="4"/>
      <c r="BJD1309" s="4"/>
      <c r="BJE1309" s="4"/>
      <c r="BJF1309" s="4"/>
      <c r="BJG1309" s="4"/>
      <c r="BJH1309" s="4"/>
      <c r="BJI1309" s="4"/>
      <c r="BJJ1309" s="4"/>
      <c r="BJK1309" s="4"/>
      <c r="BJL1309" s="4"/>
      <c r="BJM1309" s="4"/>
      <c r="BJN1309" s="4"/>
      <c r="BJO1309" s="4"/>
      <c r="BJP1309" s="4"/>
      <c r="BJQ1309" s="4"/>
      <c r="BJR1309" s="4"/>
      <c r="BJS1309" s="4"/>
      <c r="BJT1309" s="4"/>
      <c r="BJU1309" s="4"/>
      <c r="BJV1309" s="4"/>
      <c r="BJW1309" s="4"/>
      <c r="BJX1309" s="4"/>
      <c r="BJY1309" s="4"/>
      <c r="BJZ1309" s="4"/>
      <c r="BKA1309" s="4"/>
      <c r="BKB1309" s="4"/>
      <c r="BKC1309" s="4"/>
      <c r="BKD1309" s="4"/>
      <c r="BKE1309" s="4"/>
      <c r="BKF1309" s="4"/>
      <c r="BKG1309" s="4"/>
      <c r="BKH1309" s="4"/>
      <c r="BKI1309" s="4"/>
      <c r="BKJ1309" s="4"/>
      <c r="BKK1309" s="4"/>
      <c r="BKL1309" s="4"/>
      <c r="BKM1309" s="4"/>
      <c r="BKN1309" s="4"/>
      <c r="BKO1309" s="4"/>
      <c r="BKP1309" s="4"/>
      <c r="BKQ1309" s="4"/>
      <c r="BKR1309" s="4"/>
      <c r="BKS1309" s="4"/>
      <c r="BKT1309" s="4"/>
      <c r="BKU1309" s="4"/>
      <c r="BKV1309" s="4"/>
      <c r="BKW1309" s="4"/>
      <c r="BKX1309" s="4"/>
      <c r="BKY1309" s="4"/>
      <c r="BKZ1309" s="4"/>
      <c r="BLA1309" s="4"/>
      <c r="BLB1309" s="4"/>
      <c r="BLC1309" s="4"/>
      <c r="BLD1309" s="4"/>
      <c r="BLE1309" s="4"/>
      <c r="BLF1309" s="4"/>
      <c r="BLG1309" s="4"/>
      <c r="BLH1309" s="4"/>
      <c r="BLI1309" s="4"/>
      <c r="BLJ1309" s="4"/>
      <c r="BLK1309" s="4"/>
      <c r="BLL1309" s="4"/>
      <c r="BLM1309" s="4"/>
      <c r="BLN1309" s="4"/>
      <c r="BLO1309" s="4"/>
      <c r="BLP1309" s="4"/>
      <c r="BLQ1309" s="4"/>
      <c r="BLR1309" s="4"/>
      <c r="BLS1309" s="4"/>
      <c r="BLT1309" s="4"/>
      <c r="BLU1309" s="4"/>
      <c r="BLV1309" s="4"/>
      <c r="BLW1309" s="4"/>
      <c r="BLX1309" s="4"/>
      <c r="BLY1309" s="4"/>
      <c r="BLZ1309" s="4"/>
      <c r="BMA1309" s="4"/>
      <c r="BMB1309" s="4"/>
      <c r="BMC1309" s="4"/>
      <c r="BMD1309" s="4"/>
      <c r="BME1309" s="4"/>
      <c r="BMF1309" s="4"/>
      <c r="BMG1309" s="4"/>
      <c r="BMH1309" s="4"/>
      <c r="BMI1309" s="4"/>
      <c r="BMJ1309" s="4"/>
      <c r="BMK1309" s="4"/>
      <c r="BML1309" s="4"/>
      <c r="BMM1309" s="4"/>
      <c r="BMN1309" s="4"/>
      <c r="BMO1309" s="4"/>
      <c r="BMP1309" s="4"/>
      <c r="BMQ1309" s="4"/>
      <c r="BMR1309" s="4"/>
      <c r="BMS1309" s="4"/>
      <c r="BMT1309" s="4"/>
      <c r="BMU1309" s="4"/>
      <c r="BMV1309" s="4"/>
      <c r="BMW1309" s="4"/>
      <c r="BMX1309" s="4"/>
      <c r="BMY1309" s="4"/>
      <c r="BMZ1309" s="4"/>
      <c r="BNA1309" s="4"/>
      <c r="BNB1309" s="4"/>
      <c r="BNC1309" s="4"/>
      <c r="BND1309" s="4"/>
      <c r="BNE1309" s="4"/>
      <c r="BNF1309" s="4"/>
      <c r="BNG1309" s="4"/>
      <c r="BNH1309" s="4"/>
      <c r="BNI1309" s="4"/>
      <c r="BNJ1309" s="4"/>
      <c r="BNK1309" s="4"/>
      <c r="BNL1309" s="4"/>
      <c r="BNM1309" s="4"/>
      <c r="BNN1309" s="4"/>
      <c r="BNO1309" s="4"/>
      <c r="BNP1309" s="4"/>
      <c r="BNQ1309" s="4"/>
      <c r="BNR1309" s="4"/>
      <c r="BNS1309" s="4"/>
      <c r="BNT1309" s="4"/>
      <c r="BNU1309" s="4"/>
      <c r="BNV1309" s="4"/>
      <c r="BNW1309" s="4"/>
      <c r="BNX1309" s="4"/>
      <c r="BNY1309" s="4"/>
      <c r="BNZ1309" s="4"/>
      <c r="BOA1309" s="4"/>
      <c r="BOB1309" s="4"/>
      <c r="BOC1309" s="4"/>
      <c r="BOD1309" s="4"/>
      <c r="BOE1309" s="4"/>
      <c r="BOF1309" s="4"/>
      <c r="BOG1309" s="4"/>
      <c r="BOH1309" s="4"/>
      <c r="BOI1309" s="4"/>
      <c r="BOJ1309" s="4"/>
      <c r="BOK1309" s="4"/>
      <c r="BOL1309" s="4"/>
      <c r="BOM1309" s="4"/>
      <c r="BON1309" s="4"/>
      <c r="BOO1309" s="4"/>
      <c r="BOP1309" s="4"/>
      <c r="BOQ1309" s="4"/>
      <c r="BOR1309" s="4"/>
      <c r="BOS1309" s="4"/>
      <c r="BOT1309" s="4"/>
      <c r="BOU1309" s="4"/>
      <c r="BOV1309" s="4"/>
      <c r="BOW1309" s="4"/>
      <c r="BOX1309" s="4"/>
      <c r="BOY1309" s="4"/>
      <c r="BOZ1309" s="4"/>
      <c r="BPA1309" s="4"/>
      <c r="BPB1309" s="4"/>
      <c r="BPC1309" s="4"/>
      <c r="BPD1309" s="4"/>
      <c r="BPE1309" s="4"/>
      <c r="BPF1309" s="4"/>
      <c r="BPG1309" s="4"/>
      <c r="BPH1309" s="4"/>
      <c r="BPI1309" s="4"/>
      <c r="BPJ1309" s="4"/>
      <c r="BPK1309" s="4"/>
      <c r="BPL1309" s="4"/>
      <c r="BPM1309" s="4"/>
      <c r="BPN1309" s="4"/>
      <c r="BPO1309" s="4"/>
      <c r="BPP1309" s="4"/>
      <c r="BPQ1309" s="4"/>
      <c r="BPR1309" s="4"/>
      <c r="BPS1309" s="4"/>
      <c r="BPT1309" s="4"/>
      <c r="BPU1309" s="4"/>
      <c r="BPV1309" s="4"/>
      <c r="BPW1309" s="4"/>
      <c r="BPX1309" s="4"/>
      <c r="BPY1309" s="4"/>
      <c r="BPZ1309" s="4"/>
      <c r="BQA1309" s="4"/>
      <c r="BQB1309" s="4"/>
      <c r="BQC1309" s="4"/>
      <c r="BQD1309" s="4"/>
      <c r="BQE1309" s="4"/>
      <c r="BQF1309" s="4"/>
      <c r="BQG1309" s="4"/>
      <c r="BQH1309" s="4"/>
      <c r="BQI1309" s="4"/>
      <c r="BQJ1309" s="4"/>
      <c r="BQK1309" s="4"/>
      <c r="BQL1309" s="4"/>
      <c r="BQM1309" s="4"/>
      <c r="BQN1309" s="4"/>
      <c r="BQO1309" s="4"/>
      <c r="BQP1309" s="4"/>
      <c r="BQQ1309" s="4"/>
      <c r="BQR1309" s="4"/>
      <c r="BQS1309" s="4"/>
      <c r="BQT1309" s="4"/>
      <c r="BQU1309" s="4"/>
      <c r="BQV1309" s="4"/>
      <c r="BQW1309" s="4"/>
      <c r="BQX1309" s="4"/>
      <c r="BQY1309" s="4"/>
      <c r="BQZ1309" s="4"/>
      <c r="BRA1309" s="4"/>
      <c r="BRB1309" s="4"/>
      <c r="BRC1309" s="4"/>
      <c r="BRD1309" s="4"/>
      <c r="BRE1309" s="4"/>
      <c r="BRF1309" s="4"/>
      <c r="BRG1309" s="4"/>
      <c r="BRH1309" s="4"/>
      <c r="BRI1309" s="4"/>
      <c r="BRJ1309" s="4"/>
      <c r="BRK1309" s="4"/>
      <c r="BRL1309" s="4"/>
      <c r="BRM1309" s="4"/>
      <c r="BRN1309" s="4"/>
      <c r="BRO1309" s="4"/>
      <c r="BRP1309" s="4"/>
      <c r="BRQ1309" s="4"/>
      <c r="BRR1309" s="4"/>
      <c r="BRS1309" s="4"/>
      <c r="BRT1309" s="4"/>
      <c r="BRU1309" s="4"/>
      <c r="BRV1309" s="4"/>
      <c r="BRW1309" s="4"/>
      <c r="BRX1309" s="4"/>
      <c r="BRY1309" s="4"/>
      <c r="BRZ1309" s="4"/>
      <c r="BSA1309" s="4"/>
      <c r="BSB1309" s="4"/>
      <c r="BSC1309" s="4"/>
      <c r="BSD1309" s="4"/>
      <c r="BSE1309" s="4"/>
      <c r="BSF1309" s="4"/>
      <c r="BSG1309" s="4"/>
      <c r="BSH1309" s="4"/>
      <c r="BSI1309" s="4"/>
      <c r="BSJ1309" s="4"/>
      <c r="BSK1309" s="4"/>
      <c r="BSL1309" s="4"/>
      <c r="BSM1309" s="4"/>
      <c r="BSN1309" s="4"/>
      <c r="BSO1309" s="4"/>
      <c r="BSP1309" s="4"/>
      <c r="BSQ1309" s="4"/>
      <c r="BSR1309" s="4"/>
      <c r="BSS1309" s="4"/>
      <c r="BST1309" s="4"/>
      <c r="BSU1309" s="4"/>
      <c r="BSV1309" s="4"/>
      <c r="BSW1309" s="4"/>
      <c r="BSX1309" s="4"/>
      <c r="BSY1309" s="4"/>
      <c r="BSZ1309" s="4"/>
      <c r="BTA1309" s="4"/>
      <c r="BTB1309" s="4"/>
      <c r="BTC1309" s="4"/>
      <c r="BTD1309" s="4"/>
      <c r="BTE1309" s="4"/>
      <c r="BTF1309" s="4"/>
      <c r="BTG1309" s="4"/>
      <c r="BTH1309" s="4"/>
      <c r="BTI1309" s="4"/>
      <c r="BTJ1309" s="4"/>
      <c r="BTK1309" s="4"/>
      <c r="BTL1309" s="4"/>
      <c r="BTM1309" s="4"/>
      <c r="BTN1309" s="4"/>
      <c r="BTO1309" s="4"/>
      <c r="BTP1309" s="4"/>
      <c r="BTQ1309" s="4"/>
      <c r="BTR1309" s="4"/>
      <c r="BTS1309" s="4"/>
      <c r="BTT1309" s="4"/>
      <c r="BTU1309" s="4"/>
      <c r="BTV1309" s="4"/>
      <c r="BTW1309" s="4"/>
      <c r="BTX1309" s="4"/>
      <c r="BTY1309" s="4"/>
      <c r="BTZ1309" s="4"/>
      <c r="BUA1309" s="4"/>
      <c r="BUB1309" s="4"/>
      <c r="BUC1309" s="4"/>
      <c r="BUD1309" s="4"/>
      <c r="BUE1309" s="4"/>
      <c r="BUF1309" s="4"/>
      <c r="BUG1309" s="4"/>
      <c r="BUH1309" s="4"/>
      <c r="BUI1309" s="4"/>
      <c r="BUJ1309" s="4"/>
      <c r="BUK1309" s="4"/>
      <c r="BUL1309" s="4"/>
      <c r="BUM1309" s="4"/>
      <c r="BUN1309" s="4"/>
      <c r="BUO1309" s="4"/>
      <c r="BUP1309" s="4"/>
      <c r="BUQ1309" s="4"/>
      <c r="BUR1309" s="4"/>
      <c r="BUS1309" s="4"/>
      <c r="BUT1309" s="4"/>
      <c r="BUU1309" s="4"/>
      <c r="BUV1309" s="4"/>
      <c r="BUW1309" s="4"/>
      <c r="BUX1309" s="4"/>
      <c r="BUY1309" s="4"/>
      <c r="BUZ1309" s="4"/>
      <c r="BVA1309" s="4"/>
      <c r="BVB1309" s="4"/>
      <c r="BVC1309" s="4"/>
      <c r="BVD1309" s="4"/>
      <c r="BVE1309" s="4"/>
      <c r="BVF1309" s="4"/>
      <c r="BVG1309" s="4"/>
      <c r="BVH1309" s="4"/>
      <c r="BVI1309" s="4"/>
      <c r="BVJ1309" s="4"/>
      <c r="BVK1309" s="4"/>
      <c r="BVL1309" s="4"/>
      <c r="BVM1309" s="4"/>
      <c r="BVN1309" s="4"/>
      <c r="BVO1309" s="4"/>
      <c r="BVP1309" s="4"/>
      <c r="BVQ1309" s="4"/>
      <c r="BVR1309" s="4"/>
      <c r="BVS1309" s="4"/>
      <c r="BVT1309" s="4"/>
      <c r="BVU1309" s="4"/>
      <c r="BVV1309" s="4"/>
      <c r="BVW1309" s="4"/>
      <c r="BVX1309" s="4"/>
      <c r="BVY1309" s="4"/>
      <c r="BVZ1309" s="4"/>
      <c r="BWA1309" s="4"/>
      <c r="BWB1309" s="4"/>
      <c r="BWC1309" s="4"/>
      <c r="BWD1309" s="4"/>
      <c r="BWE1309" s="4"/>
      <c r="BWF1309" s="4"/>
      <c r="BWG1309" s="4"/>
      <c r="BWH1309" s="4"/>
      <c r="BWI1309" s="4"/>
      <c r="BWJ1309" s="4"/>
      <c r="BWK1309" s="4"/>
      <c r="BWL1309" s="4"/>
      <c r="BWM1309" s="4"/>
      <c r="BWN1309" s="4"/>
      <c r="BWO1309" s="4"/>
      <c r="BWP1309" s="4"/>
      <c r="BWQ1309" s="4"/>
      <c r="BWR1309" s="4"/>
      <c r="BWS1309" s="4"/>
      <c r="BWT1309" s="4"/>
      <c r="BWU1309" s="4"/>
      <c r="BWV1309" s="4"/>
      <c r="BWW1309" s="4"/>
      <c r="BWX1309" s="4"/>
      <c r="BWY1309" s="4"/>
      <c r="BWZ1309" s="4"/>
      <c r="BXA1309" s="4"/>
      <c r="BXB1309" s="4"/>
      <c r="BXC1309" s="4"/>
      <c r="BXD1309" s="4"/>
      <c r="BXE1309" s="4"/>
      <c r="BXF1309" s="4"/>
      <c r="BXG1309" s="4"/>
      <c r="BXH1309" s="4"/>
      <c r="BXI1309" s="4"/>
      <c r="BXJ1309" s="4"/>
      <c r="BXK1309" s="4"/>
      <c r="BXL1309" s="4"/>
      <c r="BXM1309" s="4"/>
      <c r="BXN1309" s="4"/>
      <c r="BXO1309" s="4"/>
      <c r="BXP1309" s="4"/>
      <c r="BXQ1309" s="4"/>
      <c r="BXR1309" s="4"/>
      <c r="BXS1309" s="4"/>
      <c r="BXT1309" s="4"/>
      <c r="BXU1309" s="4"/>
      <c r="BXV1309" s="4"/>
      <c r="BXW1309" s="4"/>
      <c r="BXX1309" s="4"/>
      <c r="BXY1309" s="4"/>
      <c r="BXZ1309" s="4"/>
      <c r="BYA1309" s="4"/>
      <c r="BYB1309" s="4"/>
      <c r="BYC1309" s="4"/>
      <c r="BYD1309" s="4"/>
      <c r="BYE1309" s="4"/>
      <c r="BYF1309" s="4"/>
      <c r="BYG1309" s="4"/>
      <c r="BYH1309" s="4"/>
      <c r="BYI1309" s="4"/>
      <c r="BYJ1309" s="4"/>
      <c r="BYK1309" s="4"/>
      <c r="BYL1309" s="4"/>
      <c r="BYM1309" s="4"/>
      <c r="BYN1309" s="4"/>
      <c r="BYO1309" s="4"/>
      <c r="BYP1309" s="4"/>
      <c r="BYQ1309" s="4"/>
      <c r="BYR1309" s="4"/>
      <c r="BYS1309" s="4"/>
      <c r="BYT1309" s="4"/>
      <c r="BYU1309" s="4"/>
      <c r="BYV1309" s="4"/>
      <c r="BYW1309" s="4"/>
      <c r="BYX1309" s="4"/>
      <c r="BYY1309" s="4"/>
      <c r="BYZ1309" s="4"/>
      <c r="BZA1309" s="4"/>
      <c r="BZB1309" s="4"/>
      <c r="BZC1309" s="4"/>
      <c r="BZD1309" s="4"/>
      <c r="BZE1309" s="4"/>
      <c r="BZF1309" s="4"/>
      <c r="BZG1309" s="4"/>
      <c r="BZH1309" s="4"/>
      <c r="BZI1309" s="4"/>
      <c r="BZJ1309" s="4"/>
      <c r="BZK1309" s="4"/>
      <c r="BZL1309" s="4"/>
      <c r="BZM1309" s="4"/>
      <c r="BZN1309" s="4"/>
      <c r="BZO1309" s="4"/>
      <c r="BZP1309" s="4"/>
      <c r="BZQ1309" s="4"/>
      <c r="BZR1309" s="4"/>
      <c r="BZS1309" s="4"/>
      <c r="BZT1309" s="4"/>
      <c r="BZU1309" s="4"/>
      <c r="BZV1309" s="4"/>
      <c r="BZW1309" s="4"/>
      <c r="BZX1309" s="4"/>
      <c r="BZY1309" s="4"/>
      <c r="BZZ1309" s="4"/>
      <c r="CAA1309" s="4"/>
      <c r="CAB1309" s="4"/>
      <c r="CAC1309" s="4"/>
      <c r="CAD1309" s="4"/>
      <c r="CAE1309" s="4"/>
      <c r="CAF1309" s="4"/>
      <c r="CAG1309" s="4"/>
      <c r="CAH1309" s="4"/>
      <c r="CAI1309" s="4"/>
      <c r="CAJ1309" s="4"/>
      <c r="CAK1309" s="4"/>
      <c r="CAL1309" s="4"/>
      <c r="CAM1309" s="4"/>
      <c r="CAN1309" s="4"/>
      <c r="CAO1309" s="4"/>
      <c r="CAP1309" s="4"/>
      <c r="CAQ1309" s="4"/>
      <c r="CAR1309" s="4"/>
      <c r="CAS1309" s="4"/>
      <c r="CAT1309" s="4"/>
      <c r="CAU1309" s="4"/>
      <c r="CAV1309" s="4"/>
      <c r="CAW1309" s="4"/>
      <c r="CAX1309" s="4"/>
      <c r="CAY1309" s="4"/>
      <c r="CAZ1309" s="4"/>
      <c r="CBA1309" s="4"/>
      <c r="CBB1309" s="4"/>
      <c r="CBC1309" s="4"/>
      <c r="CBD1309" s="4"/>
      <c r="CBE1309" s="4"/>
      <c r="CBF1309" s="4"/>
      <c r="CBG1309" s="4"/>
      <c r="CBH1309" s="4"/>
      <c r="CBI1309" s="4"/>
      <c r="CBJ1309" s="4"/>
      <c r="CBK1309" s="4"/>
      <c r="CBL1309" s="4"/>
      <c r="CBM1309" s="4"/>
      <c r="CBN1309" s="4"/>
      <c r="CBO1309" s="4"/>
      <c r="CBP1309" s="4"/>
      <c r="CBQ1309" s="4"/>
      <c r="CBR1309" s="4"/>
      <c r="CBS1309" s="4"/>
      <c r="CBT1309" s="4"/>
      <c r="CBU1309" s="4"/>
      <c r="CBV1309" s="4"/>
      <c r="CBW1309" s="4"/>
      <c r="CBX1309" s="4"/>
      <c r="CBY1309" s="4"/>
      <c r="CBZ1309" s="4"/>
      <c r="CCA1309" s="4"/>
      <c r="CCB1309" s="4"/>
      <c r="CCC1309" s="4"/>
      <c r="CCD1309" s="4"/>
      <c r="CCE1309" s="4"/>
      <c r="CCF1309" s="4"/>
      <c r="CCG1309" s="4"/>
      <c r="CCH1309" s="4"/>
      <c r="CCI1309" s="4"/>
      <c r="CCJ1309" s="4"/>
      <c r="CCK1309" s="4"/>
      <c r="CCL1309" s="4"/>
      <c r="CCM1309" s="4"/>
      <c r="CCN1309" s="4"/>
      <c r="CCO1309" s="4"/>
      <c r="CCP1309" s="4"/>
      <c r="CCQ1309" s="4"/>
      <c r="CCR1309" s="4"/>
      <c r="CCS1309" s="4"/>
      <c r="CCT1309" s="4"/>
      <c r="CCU1309" s="4"/>
      <c r="CCV1309" s="4"/>
      <c r="CCW1309" s="4"/>
      <c r="CCX1309" s="4"/>
      <c r="CCY1309" s="4"/>
      <c r="CCZ1309" s="4"/>
      <c r="CDA1309" s="4"/>
      <c r="CDB1309" s="4"/>
      <c r="CDC1309" s="4"/>
      <c r="CDD1309" s="4"/>
      <c r="CDE1309" s="4"/>
      <c r="CDF1309" s="4"/>
      <c r="CDG1309" s="4"/>
      <c r="CDH1309" s="4"/>
      <c r="CDI1309" s="4"/>
      <c r="CDJ1309" s="4"/>
      <c r="CDK1309" s="4"/>
      <c r="CDL1309" s="4"/>
      <c r="CDM1309" s="4"/>
      <c r="CDN1309" s="4"/>
      <c r="CDO1309" s="4"/>
      <c r="CDP1309" s="4"/>
      <c r="CDQ1309" s="4"/>
      <c r="CDR1309" s="4"/>
      <c r="CDS1309" s="4"/>
      <c r="CDT1309" s="4"/>
      <c r="CDU1309" s="4"/>
      <c r="CDV1309" s="4"/>
      <c r="CDW1309" s="4"/>
      <c r="CDX1309" s="4"/>
      <c r="CDY1309" s="4"/>
      <c r="CDZ1309" s="4"/>
      <c r="CEA1309" s="4"/>
      <c r="CEB1309" s="4"/>
      <c r="CEC1309" s="4"/>
      <c r="CED1309" s="4"/>
      <c r="CEE1309" s="4"/>
      <c r="CEF1309" s="4"/>
      <c r="CEG1309" s="4"/>
      <c r="CEH1309" s="4"/>
      <c r="CEI1309" s="4"/>
      <c r="CEJ1309" s="4"/>
      <c r="CEK1309" s="4"/>
      <c r="CEL1309" s="4"/>
      <c r="CEM1309" s="4"/>
      <c r="CEN1309" s="4"/>
      <c r="CEO1309" s="4"/>
      <c r="CEP1309" s="4"/>
      <c r="CEQ1309" s="4"/>
      <c r="CER1309" s="4"/>
      <c r="CES1309" s="4"/>
      <c r="CET1309" s="4"/>
      <c r="CEU1309" s="4"/>
      <c r="CEV1309" s="4"/>
      <c r="CEW1309" s="4"/>
      <c r="CEX1309" s="4"/>
      <c r="CEY1309" s="4"/>
      <c r="CEZ1309" s="4"/>
      <c r="CFA1309" s="4"/>
      <c r="CFB1309" s="4"/>
      <c r="CFC1309" s="4"/>
      <c r="CFD1309" s="4"/>
      <c r="CFE1309" s="4"/>
      <c r="CFF1309" s="4"/>
      <c r="CFG1309" s="4"/>
      <c r="CFH1309" s="4"/>
      <c r="CFI1309" s="4"/>
      <c r="CFJ1309" s="4"/>
      <c r="CFK1309" s="4"/>
      <c r="CFL1309" s="4"/>
      <c r="CFM1309" s="4"/>
      <c r="CFN1309" s="4"/>
      <c r="CFO1309" s="4"/>
      <c r="CFP1309" s="4"/>
      <c r="CFQ1309" s="4"/>
      <c r="CFR1309" s="4"/>
      <c r="CFS1309" s="4"/>
      <c r="CFT1309" s="4"/>
      <c r="CFU1309" s="4"/>
      <c r="CFV1309" s="4"/>
      <c r="CFW1309" s="4"/>
      <c r="CFX1309" s="4"/>
      <c r="CFY1309" s="4"/>
      <c r="CFZ1309" s="4"/>
      <c r="CGA1309" s="4"/>
      <c r="CGB1309" s="4"/>
      <c r="CGC1309" s="4"/>
      <c r="CGD1309" s="4"/>
      <c r="CGE1309" s="4"/>
      <c r="CGF1309" s="4"/>
      <c r="CGG1309" s="4"/>
      <c r="CGH1309" s="4"/>
      <c r="CGI1309" s="4"/>
      <c r="CGJ1309" s="4"/>
      <c r="CGK1309" s="4"/>
      <c r="CGL1309" s="4"/>
      <c r="CGM1309" s="4"/>
      <c r="CGN1309" s="4"/>
      <c r="CGO1309" s="4"/>
      <c r="CGP1309" s="4"/>
      <c r="CGQ1309" s="4"/>
      <c r="CGR1309" s="4"/>
      <c r="CGS1309" s="4"/>
      <c r="CGT1309" s="4"/>
      <c r="CGU1309" s="4"/>
      <c r="CGV1309" s="4"/>
      <c r="CGW1309" s="4"/>
      <c r="CGX1309" s="4"/>
      <c r="CGY1309" s="4"/>
      <c r="CGZ1309" s="4"/>
      <c r="CHA1309" s="4"/>
      <c r="CHB1309" s="4"/>
      <c r="CHC1309" s="4"/>
      <c r="CHD1309" s="4"/>
      <c r="CHE1309" s="4"/>
      <c r="CHF1309" s="4"/>
      <c r="CHG1309" s="4"/>
      <c r="CHH1309" s="4"/>
      <c r="CHI1309" s="4"/>
      <c r="CHJ1309" s="4"/>
      <c r="CHK1309" s="4"/>
      <c r="CHL1309" s="4"/>
      <c r="CHM1309" s="4"/>
      <c r="CHN1309" s="4"/>
      <c r="CHO1309" s="4"/>
      <c r="CHP1309" s="4"/>
      <c r="CHQ1309" s="4"/>
      <c r="CHR1309" s="4"/>
      <c r="CHS1309" s="4"/>
      <c r="CHT1309" s="4"/>
      <c r="CHU1309" s="4"/>
      <c r="CHV1309" s="4"/>
      <c r="CHW1309" s="4"/>
      <c r="CHX1309" s="4"/>
      <c r="CHY1309" s="4"/>
      <c r="CHZ1309" s="4"/>
      <c r="CIA1309" s="4"/>
      <c r="CIB1309" s="4"/>
      <c r="CIC1309" s="4"/>
      <c r="CID1309" s="4"/>
      <c r="CIE1309" s="4"/>
      <c r="CIF1309" s="4"/>
      <c r="CIG1309" s="4"/>
      <c r="CIH1309" s="4"/>
      <c r="CII1309" s="4"/>
      <c r="CIJ1309" s="4"/>
      <c r="CIK1309" s="4"/>
      <c r="CIL1309" s="4"/>
      <c r="CIM1309" s="4"/>
      <c r="CIN1309" s="4"/>
      <c r="CIO1309" s="4"/>
      <c r="CIP1309" s="4"/>
      <c r="CIQ1309" s="4"/>
      <c r="CIR1309" s="4"/>
      <c r="CIS1309" s="4"/>
      <c r="CIT1309" s="4"/>
      <c r="CIU1309" s="4"/>
      <c r="CIV1309" s="4"/>
      <c r="CIW1309" s="4"/>
      <c r="CIX1309" s="4"/>
      <c r="CIY1309" s="4"/>
      <c r="CIZ1309" s="4"/>
      <c r="CJA1309" s="4"/>
      <c r="CJB1309" s="4"/>
      <c r="CJC1309" s="4"/>
      <c r="CJD1309" s="4"/>
      <c r="CJE1309" s="4"/>
      <c r="CJF1309" s="4"/>
      <c r="CJG1309" s="4"/>
      <c r="CJH1309" s="4"/>
      <c r="CJI1309" s="4"/>
      <c r="CJJ1309" s="4"/>
      <c r="CJK1309" s="4"/>
      <c r="CJL1309" s="4"/>
      <c r="CJM1309" s="4"/>
      <c r="CJN1309" s="4"/>
      <c r="CJO1309" s="4"/>
      <c r="CJP1309" s="4"/>
      <c r="CJQ1309" s="4"/>
      <c r="CJR1309" s="4"/>
      <c r="CJS1309" s="4"/>
      <c r="CJT1309" s="4"/>
      <c r="CJU1309" s="4"/>
      <c r="CJV1309" s="4"/>
      <c r="CJW1309" s="4"/>
      <c r="CJX1309" s="4"/>
      <c r="CJY1309" s="4"/>
      <c r="CJZ1309" s="4"/>
      <c r="CKA1309" s="4"/>
      <c r="CKB1309" s="4"/>
      <c r="CKC1309" s="4"/>
      <c r="CKD1309" s="4"/>
      <c r="CKE1309" s="4"/>
      <c r="CKF1309" s="4"/>
      <c r="CKG1309" s="4"/>
      <c r="CKH1309" s="4"/>
      <c r="CKI1309" s="4"/>
      <c r="CKJ1309" s="4"/>
      <c r="CKK1309" s="4"/>
      <c r="CKL1309" s="4"/>
      <c r="CKM1309" s="4"/>
      <c r="CKN1309" s="4"/>
      <c r="CKO1309" s="4"/>
      <c r="CKP1309" s="4"/>
      <c r="CKQ1309" s="4"/>
      <c r="CKR1309" s="4"/>
      <c r="CKS1309" s="4"/>
      <c r="CKT1309" s="4"/>
      <c r="CKU1309" s="4"/>
      <c r="CKV1309" s="4"/>
      <c r="CKW1309" s="4"/>
      <c r="CKX1309" s="4"/>
      <c r="CKY1309" s="4"/>
      <c r="CKZ1309" s="4"/>
      <c r="CLA1309" s="4"/>
      <c r="CLB1309" s="4"/>
      <c r="CLC1309" s="4"/>
      <c r="CLD1309" s="4"/>
      <c r="CLE1309" s="4"/>
      <c r="CLF1309" s="4"/>
      <c r="CLG1309" s="4"/>
      <c r="CLH1309" s="4"/>
      <c r="CLI1309" s="4"/>
      <c r="CLJ1309" s="4"/>
      <c r="CLK1309" s="4"/>
      <c r="CLL1309" s="4"/>
      <c r="CLM1309" s="4"/>
      <c r="CLN1309" s="4"/>
      <c r="CLO1309" s="4"/>
      <c r="CLP1309" s="4"/>
      <c r="CLQ1309" s="4"/>
      <c r="CLR1309" s="4"/>
      <c r="CLS1309" s="4"/>
      <c r="CLT1309" s="4"/>
      <c r="CLU1309" s="4"/>
      <c r="CLV1309" s="4"/>
      <c r="CLW1309" s="4"/>
      <c r="CLX1309" s="4"/>
      <c r="CLY1309" s="4"/>
      <c r="CLZ1309" s="4"/>
      <c r="CMA1309" s="4"/>
      <c r="CMB1309" s="4"/>
      <c r="CMC1309" s="4"/>
      <c r="CMD1309" s="4"/>
      <c r="CME1309" s="4"/>
      <c r="CMF1309" s="4"/>
      <c r="CMG1309" s="4"/>
      <c r="CMH1309" s="4"/>
      <c r="CMI1309" s="4"/>
      <c r="CMJ1309" s="4"/>
      <c r="CMK1309" s="4"/>
      <c r="CML1309" s="4"/>
      <c r="CMM1309" s="4"/>
      <c r="CMN1309" s="4"/>
      <c r="CMO1309" s="4"/>
      <c r="CMP1309" s="4"/>
      <c r="CMQ1309" s="4"/>
      <c r="CMR1309" s="4"/>
      <c r="CMS1309" s="4"/>
      <c r="CMT1309" s="4"/>
      <c r="CMU1309" s="4"/>
      <c r="CMV1309" s="4"/>
      <c r="CMW1309" s="4"/>
      <c r="CMX1309" s="4"/>
      <c r="CMY1309" s="4"/>
      <c r="CMZ1309" s="4"/>
      <c r="CNA1309" s="4"/>
      <c r="CNB1309" s="4"/>
      <c r="CNC1309" s="4"/>
      <c r="CND1309" s="4"/>
      <c r="CNE1309" s="4"/>
      <c r="CNF1309" s="4"/>
      <c r="CNG1309" s="4"/>
      <c r="CNH1309" s="4"/>
      <c r="CNI1309" s="4"/>
      <c r="CNJ1309" s="4"/>
      <c r="CNK1309" s="4"/>
      <c r="CNL1309" s="4"/>
      <c r="CNM1309" s="4"/>
      <c r="CNN1309" s="4"/>
      <c r="CNO1309" s="4"/>
      <c r="CNP1309" s="4"/>
      <c r="CNQ1309" s="4"/>
      <c r="CNR1309" s="4"/>
      <c r="CNS1309" s="4"/>
      <c r="CNT1309" s="4"/>
      <c r="CNU1309" s="4"/>
      <c r="CNV1309" s="4"/>
      <c r="CNW1309" s="4"/>
      <c r="CNX1309" s="4"/>
      <c r="CNY1309" s="4"/>
      <c r="CNZ1309" s="4"/>
      <c r="COA1309" s="4"/>
      <c r="COB1309" s="4"/>
      <c r="COC1309" s="4"/>
      <c r="COD1309" s="4"/>
      <c r="COE1309" s="4"/>
      <c r="COF1309" s="4"/>
      <c r="COG1309" s="4"/>
      <c r="COH1309" s="4"/>
      <c r="COI1309" s="4"/>
      <c r="COJ1309" s="4"/>
      <c r="COK1309" s="4"/>
      <c r="COL1309" s="4"/>
      <c r="COM1309" s="4"/>
      <c r="CON1309" s="4"/>
      <c r="COO1309" s="4"/>
      <c r="COP1309" s="4"/>
      <c r="COQ1309" s="4"/>
      <c r="COR1309" s="4"/>
      <c r="COS1309" s="4"/>
      <c r="COT1309" s="4"/>
      <c r="COU1309" s="4"/>
      <c r="COV1309" s="4"/>
      <c r="COW1309" s="4"/>
      <c r="COX1309" s="4"/>
      <c r="COY1309" s="4"/>
      <c r="COZ1309" s="4"/>
      <c r="CPA1309" s="4"/>
      <c r="CPB1309" s="4"/>
      <c r="CPC1309" s="4"/>
      <c r="CPD1309" s="4"/>
      <c r="CPE1309" s="4"/>
      <c r="CPF1309" s="4"/>
      <c r="CPG1309" s="4"/>
      <c r="CPH1309" s="4"/>
      <c r="CPI1309" s="4"/>
      <c r="CPJ1309" s="4"/>
      <c r="CPK1309" s="4"/>
      <c r="CPL1309" s="4"/>
      <c r="CPM1309" s="4"/>
      <c r="CPN1309" s="4"/>
      <c r="CPO1309" s="4"/>
      <c r="CPP1309" s="4"/>
      <c r="CPQ1309" s="4"/>
      <c r="CPR1309" s="4"/>
      <c r="CPS1309" s="4"/>
      <c r="CPT1309" s="4"/>
      <c r="CPU1309" s="4"/>
      <c r="CPV1309" s="4"/>
      <c r="CPW1309" s="4"/>
      <c r="CPX1309" s="4"/>
      <c r="CPY1309" s="4"/>
      <c r="CPZ1309" s="4"/>
      <c r="CQA1309" s="4"/>
      <c r="CQB1309" s="4"/>
      <c r="CQC1309" s="4"/>
      <c r="CQD1309" s="4"/>
      <c r="CQE1309" s="4"/>
      <c r="CQF1309" s="4"/>
      <c r="CQG1309" s="4"/>
      <c r="CQH1309" s="4"/>
      <c r="CQI1309" s="4"/>
      <c r="CQJ1309" s="4"/>
      <c r="CQK1309" s="4"/>
      <c r="CQL1309" s="4"/>
      <c r="CQM1309" s="4"/>
      <c r="CQN1309" s="4"/>
      <c r="CQO1309" s="4"/>
      <c r="CQP1309" s="4"/>
      <c r="CQQ1309" s="4"/>
      <c r="CQR1309" s="4"/>
      <c r="CQS1309" s="4"/>
      <c r="CQT1309" s="4"/>
      <c r="CQU1309" s="4"/>
      <c r="CQV1309" s="4"/>
      <c r="CQW1309" s="4"/>
      <c r="CQX1309" s="4"/>
      <c r="CQY1309" s="4"/>
      <c r="CQZ1309" s="4"/>
      <c r="CRA1309" s="4"/>
      <c r="CRB1309" s="4"/>
      <c r="CRC1309" s="4"/>
      <c r="CRD1309" s="4"/>
      <c r="CRE1309" s="4"/>
      <c r="CRF1309" s="4"/>
      <c r="CRG1309" s="4"/>
      <c r="CRH1309" s="4"/>
      <c r="CRI1309" s="4"/>
      <c r="CRJ1309" s="4"/>
      <c r="CRK1309" s="4"/>
      <c r="CRL1309" s="4"/>
      <c r="CRM1309" s="4"/>
      <c r="CRN1309" s="4"/>
      <c r="CRO1309" s="4"/>
      <c r="CRP1309" s="4"/>
      <c r="CRQ1309" s="4"/>
      <c r="CRR1309" s="4"/>
      <c r="CRS1309" s="4"/>
      <c r="CRT1309" s="4"/>
      <c r="CRU1309" s="4"/>
      <c r="CRV1309" s="4"/>
      <c r="CRW1309" s="4"/>
      <c r="CRX1309" s="4"/>
      <c r="CRY1309" s="4"/>
      <c r="CRZ1309" s="4"/>
      <c r="CSA1309" s="4"/>
      <c r="CSB1309" s="4"/>
      <c r="CSC1309" s="4"/>
      <c r="CSD1309" s="4"/>
      <c r="CSE1309" s="4"/>
      <c r="CSF1309" s="4"/>
      <c r="CSG1309" s="4"/>
      <c r="CSH1309" s="4"/>
      <c r="CSI1309" s="4"/>
      <c r="CSJ1309" s="4"/>
      <c r="CSK1309" s="4"/>
      <c r="CSL1309" s="4"/>
      <c r="CSM1309" s="4"/>
      <c r="CSN1309" s="4"/>
      <c r="CSO1309" s="4"/>
      <c r="CSP1309" s="4"/>
      <c r="CSQ1309" s="4"/>
      <c r="CSR1309" s="4"/>
      <c r="CSS1309" s="4"/>
      <c r="CST1309" s="4"/>
      <c r="CSU1309" s="4"/>
      <c r="CSV1309" s="4"/>
      <c r="CSW1309" s="4"/>
      <c r="CSX1309" s="4"/>
      <c r="CSY1309" s="4"/>
      <c r="CSZ1309" s="4"/>
      <c r="CTA1309" s="4"/>
      <c r="CTB1309" s="4"/>
      <c r="CTC1309" s="4"/>
      <c r="CTD1309" s="4"/>
      <c r="CTE1309" s="4"/>
      <c r="CTF1309" s="4"/>
      <c r="CTG1309" s="4"/>
      <c r="CTH1309" s="4"/>
      <c r="CTI1309" s="4"/>
      <c r="CTJ1309" s="4"/>
      <c r="CTK1309" s="4"/>
      <c r="CTL1309" s="4"/>
      <c r="CTM1309" s="4"/>
      <c r="CTN1309" s="4"/>
      <c r="CTO1309" s="4"/>
      <c r="CTP1309" s="4"/>
      <c r="CTQ1309" s="4"/>
      <c r="CTR1309" s="4"/>
      <c r="CTS1309" s="4"/>
      <c r="CTT1309" s="4"/>
      <c r="CTU1309" s="4"/>
      <c r="CTV1309" s="4"/>
      <c r="CTW1309" s="4"/>
      <c r="CTX1309" s="4"/>
      <c r="CTY1309" s="4"/>
      <c r="CTZ1309" s="4"/>
      <c r="CUA1309" s="4"/>
      <c r="CUB1309" s="4"/>
      <c r="CUC1309" s="4"/>
      <c r="CUD1309" s="4"/>
      <c r="CUE1309" s="4"/>
      <c r="CUF1309" s="4"/>
      <c r="CUG1309" s="4"/>
      <c r="CUH1309" s="4"/>
      <c r="CUI1309" s="4"/>
      <c r="CUJ1309" s="4"/>
      <c r="CUK1309" s="4"/>
      <c r="CUL1309" s="4"/>
      <c r="CUM1309" s="4"/>
      <c r="CUN1309" s="4"/>
      <c r="CUO1309" s="4"/>
      <c r="CUP1309" s="4"/>
      <c r="CUQ1309" s="4"/>
      <c r="CUR1309" s="4"/>
      <c r="CUS1309" s="4"/>
      <c r="CUT1309" s="4"/>
      <c r="CUU1309" s="4"/>
      <c r="CUV1309" s="4"/>
      <c r="CUW1309" s="4"/>
      <c r="CUX1309" s="4"/>
      <c r="CUY1309" s="4"/>
      <c r="CUZ1309" s="4"/>
      <c r="CVA1309" s="4"/>
      <c r="CVB1309" s="4"/>
      <c r="CVC1309" s="4"/>
      <c r="CVD1309" s="4"/>
      <c r="CVE1309" s="4"/>
      <c r="CVF1309" s="4"/>
      <c r="CVG1309" s="4"/>
      <c r="CVH1309" s="4"/>
      <c r="CVI1309" s="4"/>
      <c r="CVJ1309" s="4"/>
      <c r="CVK1309" s="4"/>
      <c r="CVL1309" s="4"/>
      <c r="CVM1309" s="4"/>
      <c r="CVN1309" s="4"/>
      <c r="CVO1309" s="4"/>
      <c r="CVP1309" s="4"/>
      <c r="CVQ1309" s="4"/>
      <c r="CVR1309" s="4"/>
      <c r="CVS1309" s="4"/>
      <c r="CVT1309" s="4"/>
      <c r="CVU1309" s="4"/>
      <c r="CVV1309" s="4"/>
      <c r="CVW1309" s="4"/>
      <c r="CVX1309" s="4"/>
      <c r="CVY1309" s="4"/>
      <c r="CVZ1309" s="4"/>
      <c r="CWA1309" s="4"/>
      <c r="CWB1309" s="4"/>
      <c r="CWC1309" s="4"/>
      <c r="CWD1309" s="4"/>
      <c r="CWE1309" s="4"/>
      <c r="CWF1309" s="4"/>
      <c r="CWG1309" s="4"/>
      <c r="CWH1309" s="4"/>
      <c r="CWI1309" s="4"/>
      <c r="CWJ1309" s="4"/>
      <c r="CWK1309" s="4"/>
      <c r="CWL1309" s="4"/>
      <c r="CWM1309" s="4"/>
      <c r="CWN1309" s="4"/>
      <c r="CWO1309" s="4"/>
      <c r="CWP1309" s="4"/>
      <c r="CWQ1309" s="4"/>
      <c r="CWR1309" s="4"/>
      <c r="CWS1309" s="4"/>
      <c r="CWT1309" s="4"/>
      <c r="CWU1309" s="4"/>
      <c r="CWV1309" s="4"/>
      <c r="CWW1309" s="4"/>
      <c r="CWX1309" s="4"/>
      <c r="CWY1309" s="4"/>
      <c r="CWZ1309" s="4"/>
      <c r="CXA1309" s="4"/>
      <c r="CXB1309" s="4"/>
      <c r="CXC1309" s="4"/>
      <c r="CXD1309" s="4"/>
      <c r="CXE1309" s="4"/>
      <c r="CXF1309" s="4"/>
      <c r="CXG1309" s="4"/>
      <c r="CXH1309" s="4"/>
      <c r="CXI1309" s="4"/>
      <c r="CXJ1309" s="4"/>
      <c r="CXK1309" s="4"/>
      <c r="CXL1309" s="4"/>
      <c r="CXM1309" s="4"/>
      <c r="CXN1309" s="4"/>
      <c r="CXO1309" s="4"/>
      <c r="CXP1309" s="4"/>
      <c r="CXQ1309" s="4"/>
      <c r="CXR1309" s="4"/>
      <c r="CXS1309" s="4"/>
      <c r="CXT1309" s="4"/>
      <c r="CXU1309" s="4"/>
      <c r="CXV1309" s="4"/>
      <c r="CXW1309" s="4"/>
      <c r="CXX1309" s="4"/>
      <c r="CXY1309" s="4"/>
      <c r="CXZ1309" s="4"/>
      <c r="CYA1309" s="4"/>
      <c r="CYB1309" s="4"/>
      <c r="CYC1309" s="4"/>
      <c r="CYD1309" s="4"/>
      <c r="CYE1309" s="4"/>
      <c r="CYF1309" s="4"/>
      <c r="CYG1309" s="4"/>
      <c r="CYH1309" s="4"/>
      <c r="CYI1309" s="4"/>
      <c r="CYJ1309" s="4"/>
      <c r="CYK1309" s="4"/>
      <c r="CYL1309" s="4"/>
      <c r="CYM1309" s="4"/>
      <c r="CYN1309" s="4"/>
      <c r="CYO1309" s="4"/>
      <c r="CYP1309" s="4"/>
      <c r="CYQ1309" s="4"/>
      <c r="CYR1309" s="4"/>
      <c r="CYS1309" s="4"/>
      <c r="CYT1309" s="4"/>
      <c r="CYU1309" s="4"/>
      <c r="CYV1309" s="4"/>
      <c r="CYW1309" s="4"/>
      <c r="CYX1309" s="4"/>
      <c r="CYY1309" s="4"/>
      <c r="CYZ1309" s="4"/>
      <c r="CZA1309" s="4"/>
      <c r="CZB1309" s="4"/>
      <c r="CZC1309" s="4"/>
      <c r="CZD1309" s="4"/>
      <c r="CZE1309" s="4"/>
      <c r="CZF1309" s="4"/>
      <c r="CZG1309" s="4"/>
      <c r="CZH1309" s="4"/>
      <c r="CZI1309" s="4"/>
      <c r="CZJ1309" s="4"/>
      <c r="CZK1309" s="4"/>
      <c r="CZL1309" s="4"/>
      <c r="CZM1309" s="4"/>
      <c r="CZN1309" s="4"/>
      <c r="CZO1309" s="4"/>
      <c r="CZP1309" s="4"/>
    </row>
    <row r="1310" spans="1:2720" ht="15.75" hidden="1" customHeight="1" x14ac:dyDescent="0.25">
      <c r="A1310" s="875">
        <v>1314</v>
      </c>
      <c r="B1310" s="2017"/>
      <c r="C1310" s="193" t="s">
        <v>9618</v>
      </c>
      <c r="D1310" s="193" t="s">
        <v>23</v>
      </c>
      <c r="E1310" s="193" t="s">
        <v>4126</v>
      </c>
      <c r="F1310" s="193">
        <v>513335</v>
      </c>
      <c r="G1310" s="193">
        <v>28</v>
      </c>
      <c r="H1310" s="193" t="s">
        <v>2634</v>
      </c>
      <c r="I1310" s="193" t="s">
        <v>2634</v>
      </c>
      <c r="J1310" s="193" t="s">
        <v>3968</v>
      </c>
      <c r="K1310" s="193">
        <v>550310393</v>
      </c>
      <c r="L1310" s="193">
        <v>125.3</v>
      </c>
      <c r="M1310" s="193">
        <v>171</v>
      </c>
      <c r="N1310" s="194">
        <f t="shared" si="284"/>
        <v>42.850791696590399</v>
      </c>
      <c r="O1310" s="195">
        <v>2</v>
      </c>
      <c r="P1310" s="196">
        <f t="shared" si="295"/>
        <v>73.102499999999992</v>
      </c>
      <c r="Q1310" s="196">
        <f t="shared" si="296"/>
        <v>52.197500000000005</v>
      </c>
      <c r="R1310" s="197"/>
      <c r="S1310" s="198">
        <v>41907</v>
      </c>
      <c r="T1310" s="197" t="s">
        <v>4566</v>
      </c>
      <c r="U1310" s="197" t="s">
        <v>8489</v>
      </c>
      <c r="V1310" s="197" t="s">
        <v>9617</v>
      </c>
      <c r="W1310" s="197"/>
      <c r="X1310" s="197" t="s">
        <v>2634</v>
      </c>
      <c r="Y1310" s="197"/>
      <c r="Z1310" s="197" t="s">
        <v>2634</v>
      </c>
      <c r="AA1310" s="197"/>
      <c r="AB1310" s="197" t="s">
        <v>2633</v>
      </c>
      <c r="AC1310" s="197"/>
      <c r="AD1310" s="197" t="s">
        <v>2634</v>
      </c>
      <c r="AE1310" s="197"/>
      <c r="AF1310" s="197" t="s">
        <v>2634</v>
      </c>
      <c r="AG1310" s="197"/>
      <c r="AH1310" s="197" t="s">
        <v>2633</v>
      </c>
      <c r="AI1310" s="197"/>
      <c r="AJ1310" s="197" t="s">
        <v>2634</v>
      </c>
      <c r="AK1310" s="197"/>
      <c r="AL1310" s="197" t="s">
        <v>2634</v>
      </c>
      <c r="AM1310" s="197"/>
      <c r="AN1310" s="197" t="s">
        <v>2634</v>
      </c>
      <c r="AO1310" s="197"/>
      <c r="AP1310" s="197"/>
      <c r="AQ1310" s="197" t="s">
        <v>2638</v>
      </c>
      <c r="AR1310" s="197" t="s">
        <v>4068</v>
      </c>
      <c r="AS1310" s="197" t="s">
        <v>4078</v>
      </c>
      <c r="AT1310" s="197"/>
      <c r="AU1310" s="197"/>
      <c r="AV1310" s="197"/>
      <c r="AW1310" s="197" t="s">
        <v>2634</v>
      </c>
      <c r="AX1310" s="197"/>
      <c r="AY1310" s="197" t="s">
        <v>2634</v>
      </c>
      <c r="AZ1310" s="197"/>
      <c r="BA1310" s="197" t="s">
        <v>3970</v>
      </c>
      <c r="BB1310" s="197" t="s">
        <v>3970</v>
      </c>
      <c r="BC1310" s="197" t="s">
        <v>2634</v>
      </c>
      <c r="BD1310" s="197"/>
      <c r="BE1310" s="197" t="s">
        <v>2634</v>
      </c>
      <c r="BF1310" s="197" t="s">
        <v>2634</v>
      </c>
      <c r="BG1310" s="197" t="s">
        <v>2634</v>
      </c>
      <c r="BH1310" s="197"/>
      <c r="BI1310" s="197"/>
      <c r="BJ1310" s="197" t="s">
        <v>5552</v>
      </c>
      <c r="BK1310" s="197" t="s">
        <v>9990</v>
      </c>
      <c r="BL1310" s="197">
        <v>115</v>
      </c>
      <c r="BM1310" s="199">
        <f t="shared" si="287"/>
        <v>19.732745821160012</v>
      </c>
      <c r="BN1310" s="197" t="s">
        <v>6403</v>
      </c>
      <c r="BO1310" s="197">
        <v>109</v>
      </c>
      <c r="BP1310" s="196">
        <f t="shared" si="294"/>
        <v>31.227549212127009</v>
      </c>
      <c r="BQ1310" s="197" t="s">
        <v>8456</v>
      </c>
      <c r="BR1310" s="197">
        <v>102</v>
      </c>
      <c r="BS1310" s="196">
        <f t="shared" si="288"/>
        <v>44.638153168255172</v>
      </c>
      <c r="BT1310" s="197"/>
      <c r="BU1310" s="197"/>
      <c r="BV1310" s="199">
        <f t="shared" si="291"/>
        <v>240.04981081469415</v>
      </c>
      <c r="BW1310" s="197"/>
      <c r="BX1310" s="197"/>
      <c r="BY1310" s="196">
        <f t="shared" si="292"/>
        <v>240.04981081469415</v>
      </c>
      <c r="BZ1310" s="197"/>
      <c r="CA1310" s="197"/>
      <c r="CB1310" s="196">
        <f t="shared" si="289"/>
        <v>240.04981081469415</v>
      </c>
      <c r="CC1310" s="197"/>
      <c r="CD1310" s="197"/>
      <c r="CE1310" s="196">
        <f t="shared" si="285"/>
        <v>240.04981081469415</v>
      </c>
      <c r="CF1310" s="197"/>
      <c r="CG1310" s="197"/>
      <c r="CH1310" s="196">
        <f t="shared" si="290"/>
        <v>240.04981081469415</v>
      </c>
      <c r="CI1310" s="197"/>
      <c r="CJ1310" s="197"/>
      <c r="CK1310" s="196">
        <f t="shared" si="293"/>
        <v>240.04981081469415</v>
      </c>
      <c r="CL1310" s="197">
        <v>102</v>
      </c>
      <c r="CM1310" s="196">
        <f t="shared" si="297"/>
        <v>44.638153168255172</v>
      </c>
      <c r="CN1310" s="197">
        <v>95</v>
      </c>
      <c r="CO1310" s="197"/>
      <c r="CP1310" s="197"/>
      <c r="CQ1310" s="200"/>
      <c r="CR1310" s="200"/>
      <c r="CS1310" s="201"/>
      <c r="CT1310" s="202"/>
      <c r="CU1310" s="202"/>
      <c r="CV1310" s="202"/>
      <c r="CW1310" s="202"/>
      <c r="CX1310" s="203">
        <f t="shared" si="286"/>
        <v>0</v>
      </c>
      <c r="CY1310" s="895"/>
      <c r="CZ1310" s="895" t="s">
        <v>2634</v>
      </c>
      <c r="DA1310" s="895"/>
      <c r="DB1310" s="894" t="s">
        <v>2644</v>
      </c>
      <c r="DC1310" s="894"/>
      <c r="DD1310" s="894"/>
      <c r="DE1310" s="894"/>
      <c r="DF1310" s="894"/>
      <c r="DG1310" s="894"/>
      <c r="DH1310" s="894"/>
      <c r="DI1310" s="894"/>
      <c r="DJ1310" s="894" t="s">
        <v>37</v>
      </c>
      <c r="DK1310" s="894" t="s">
        <v>37</v>
      </c>
      <c r="DL1310" s="894" t="s">
        <v>37</v>
      </c>
      <c r="DM1310" s="894" t="s">
        <v>2663</v>
      </c>
      <c r="DN1310" s="98" t="s">
        <v>4001</v>
      </c>
      <c r="DO1310" s="98"/>
      <c r="DP1310" s="98"/>
      <c r="DQ1310" s="98"/>
      <c r="DR1310" s="98"/>
      <c r="DS1310" s="98" t="s">
        <v>2634</v>
      </c>
      <c r="DT1310" s="98"/>
      <c r="DU1310" s="894" t="s">
        <v>2634</v>
      </c>
      <c r="DV1310" s="894" t="s">
        <v>2633</v>
      </c>
      <c r="DW1310" s="894"/>
      <c r="DX1310" s="837" t="s">
        <v>220</v>
      </c>
      <c r="DY1310" s="10"/>
      <c r="DZ1310" s="837" t="s">
        <v>101</v>
      </c>
      <c r="EA1310" s="98">
        <v>3</v>
      </c>
      <c r="EB1310" s="119"/>
      <c r="EC1310" s="837" t="s">
        <v>2216</v>
      </c>
      <c r="ED1310" s="10" t="s">
        <v>9958</v>
      </c>
      <c r="EE1310" s="10"/>
      <c r="EF1310" s="4"/>
      <c r="EG1310" s="4"/>
      <c r="EH1310" s="4"/>
      <c r="EI1310" s="4"/>
      <c r="EJ1310" s="4"/>
      <c r="EK1310" s="4"/>
      <c r="EL1310" s="4"/>
      <c r="EM1310" s="4"/>
      <c r="EN1310" s="4"/>
      <c r="EO1310" s="4"/>
      <c r="EP1310" s="4"/>
      <c r="EQ1310" s="4"/>
      <c r="ER1310" s="4"/>
      <c r="ES1310" s="4"/>
      <c r="ET1310" s="4"/>
      <c r="EU1310" s="4"/>
      <c r="EV1310" s="4"/>
      <c r="EW1310" s="4"/>
      <c r="EX1310" s="4"/>
      <c r="EY1310" s="4"/>
      <c r="EZ1310" s="4"/>
      <c r="FA1310" s="4"/>
      <c r="FB1310" s="4"/>
      <c r="FC1310" s="4"/>
      <c r="FD1310" s="4"/>
      <c r="FE1310" s="4"/>
      <c r="FF1310" s="4"/>
      <c r="FG1310" s="4"/>
      <c r="FH1310" s="4"/>
      <c r="FI1310" s="4"/>
      <c r="FJ1310" s="4"/>
      <c r="FK1310" s="4"/>
      <c r="FL1310" s="4"/>
      <c r="FM1310" s="4"/>
      <c r="FN1310" s="4"/>
      <c r="FO1310" s="4"/>
      <c r="FP1310" s="4"/>
      <c r="FQ1310" s="4"/>
      <c r="FR1310" s="4"/>
      <c r="FS1310" s="4"/>
      <c r="FT1310" s="4"/>
      <c r="FU1310" s="4"/>
      <c r="FV1310" s="4"/>
      <c r="FW1310" s="4"/>
      <c r="FX1310" s="4"/>
      <c r="FY1310" s="4"/>
      <c r="FZ1310" s="4"/>
      <c r="GA1310" s="4"/>
      <c r="GB1310" s="4"/>
      <c r="GC1310" s="4"/>
      <c r="GD1310" s="4"/>
      <c r="GE1310" s="4"/>
      <c r="GF1310" s="4"/>
      <c r="GG1310" s="4"/>
      <c r="GH1310" s="4"/>
      <c r="GI1310" s="4"/>
      <c r="GJ1310" s="4"/>
      <c r="GK1310" s="4"/>
      <c r="GL1310" s="4"/>
      <c r="GM1310" s="4"/>
      <c r="GN1310" s="4"/>
      <c r="GO1310" s="4"/>
      <c r="GP1310" s="4"/>
      <c r="GQ1310" s="4"/>
      <c r="GR1310" s="4"/>
      <c r="GS1310" s="4"/>
      <c r="GT1310" s="4"/>
      <c r="GU1310" s="4"/>
      <c r="GV1310" s="4"/>
      <c r="GW1310" s="4"/>
      <c r="GX1310" s="4"/>
      <c r="GY1310" s="4"/>
      <c r="GZ1310" s="4"/>
      <c r="HA1310" s="4"/>
      <c r="HB1310" s="4"/>
      <c r="HC1310" s="4"/>
      <c r="HD1310" s="4"/>
      <c r="HE1310" s="4"/>
      <c r="HF1310" s="4"/>
      <c r="HG1310" s="4"/>
      <c r="HH1310" s="4"/>
      <c r="HI1310" s="4"/>
      <c r="HJ1310" s="4"/>
      <c r="HK1310" s="4"/>
      <c r="HL1310" s="4"/>
      <c r="HM1310" s="4"/>
      <c r="HN1310" s="4"/>
      <c r="HO1310" s="4"/>
      <c r="HP1310" s="4"/>
      <c r="HQ1310" s="4"/>
      <c r="HR1310" s="4"/>
      <c r="HS1310" s="4"/>
      <c r="HT1310" s="4"/>
      <c r="HU1310" s="4"/>
      <c r="HV1310" s="4"/>
      <c r="HW1310" s="4"/>
      <c r="HX1310" s="4"/>
      <c r="HY1310" s="4"/>
      <c r="HZ1310" s="4"/>
      <c r="IA1310" s="4"/>
      <c r="IB1310" s="4"/>
      <c r="IC1310" s="4"/>
      <c r="ID1310" s="4"/>
      <c r="IE1310" s="4"/>
      <c r="IF1310" s="4"/>
      <c r="IG1310" s="4"/>
      <c r="IH1310" s="4"/>
      <c r="II1310" s="4"/>
      <c r="IJ1310" s="4"/>
      <c r="IK1310" s="4"/>
      <c r="IL1310" s="4"/>
      <c r="IM1310" s="4"/>
      <c r="IN1310" s="4"/>
      <c r="IO1310" s="4"/>
      <c r="IP1310" s="4"/>
      <c r="IQ1310" s="4"/>
      <c r="IR1310" s="4"/>
      <c r="IS1310" s="4"/>
      <c r="IT1310" s="4"/>
      <c r="IU1310" s="4"/>
      <c r="IV1310" s="4"/>
      <c r="IW1310" s="4"/>
      <c r="IX1310" s="4"/>
      <c r="IY1310" s="4"/>
      <c r="IZ1310" s="4"/>
      <c r="JA1310" s="4"/>
      <c r="JB1310" s="4"/>
      <c r="JC1310" s="4"/>
      <c r="JD1310" s="4"/>
      <c r="JE1310" s="4"/>
      <c r="JF1310" s="4"/>
      <c r="JG1310" s="4"/>
      <c r="JH1310" s="4"/>
      <c r="JI1310" s="4"/>
      <c r="JJ1310" s="4"/>
      <c r="JK1310" s="4"/>
      <c r="JL1310" s="4"/>
      <c r="JM1310" s="4"/>
      <c r="JN1310" s="4"/>
      <c r="JO1310" s="4"/>
      <c r="JP1310" s="4"/>
      <c r="JQ1310" s="4"/>
      <c r="JR1310" s="4"/>
      <c r="JS1310" s="4"/>
      <c r="JT1310" s="4"/>
      <c r="JU1310" s="4"/>
      <c r="JV1310" s="4"/>
      <c r="JW1310" s="4"/>
      <c r="JX1310" s="4"/>
      <c r="JY1310" s="4"/>
      <c r="JZ1310" s="4"/>
      <c r="KA1310" s="4"/>
      <c r="KB1310" s="4"/>
      <c r="KC1310" s="4"/>
      <c r="KD1310" s="4"/>
      <c r="KE1310" s="4"/>
      <c r="KF1310" s="4"/>
      <c r="KG1310" s="4"/>
      <c r="KH1310" s="4"/>
      <c r="KI1310" s="4"/>
      <c r="KJ1310" s="4"/>
      <c r="KK1310" s="4"/>
      <c r="KL1310" s="4"/>
      <c r="KM1310" s="4"/>
      <c r="KN1310" s="4"/>
      <c r="KO1310" s="4"/>
      <c r="KP1310" s="4"/>
      <c r="KQ1310" s="4"/>
      <c r="KR1310" s="4"/>
      <c r="KS1310" s="4"/>
      <c r="KT1310" s="4"/>
      <c r="KU1310" s="4"/>
      <c r="KV1310" s="4"/>
      <c r="KW1310" s="4"/>
      <c r="KX1310" s="4"/>
      <c r="KY1310" s="4"/>
      <c r="KZ1310" s="4"/>
      <c r="LA1310" s="4"/>
      <c r="LB1310" s="4"/>
      <c r="LC1310" s="4"/>
      <c r="LD1310" s="4"/>
      <c r="LE1310" s="4"/>
      <c r="LF1310" s="4"/>
      <c r="LG1310" s="4"/>
      <c r="LH1310" s="4"/>
      <c r="LI1310" s="4"/>
      <c r="LJ1310" s="4"/>
      <c r="LK1310" s="4"/>
      <c r="LL1310" s="4"/>
      <c r="LM1310" s="4"/>
      <c r="LN1310" s="4"/>
      <c r="LO1310" s="4"/>
      <c r="LP1310" s="4"/>
      <c r="LQ1310" s="4"/>
      <c r="LR1310" s="4"/>
      <c r="LS1310" s="4"/>
      <c r="LT1310" s="4"/>
      <c r="LU1310" s="4"/>
      <c r="LV1310" s="4"/>
      <c r="LW1310" s="4"/>
      <c r="LX1310" s="4"/>
      <c r="LY1310" s="4"/>
      <c r="LZ1310" s="4"/>
      <c r="MA1310" s="4"/>
      <c r="MB1310" s="4"/>
      <c r="MC1310" s="4"/>
      <c r="MD1310" s="4"/>
      <c r="ME1310" s="4"/>
      <c r="MF1310" s="4"/>
      <c r="MG1310" s="4"/>
      <c r="MH1310" s="4"/>
      <c r="MI1310" s="4"/>
      <c r="MJ1310" s="4"/>
      <c r="MK1310" s="4"/>
      <c r="ML1310" s="4"/>
      <c r="MM1310" s="4"/>
      <c r="MN1310" s="4"/>
      <c r="MO1310" s="4"/>
      <c r="MP1310" s="4"/>
      <c r="MQ1310" s="4"/>
      <c r="MR1310" s="4"/>
      <c r="MS1310" s="4"/>
      <c r="MT1310" s="4"/>
      <c r="MU1310" s="4"/>
      <c r="MV1310" s="4"/>
      <c r="MW1310" s="4"/>
      <c r="MX1310" s="4"/>
      <c r="MY1310" s="4"/>
      <c r="MZ1310" s="4"/>
      <c r="NA1310" s="4"/>
      <c r="NB1310" s="4"/>
      <c r="NC1310" s="4"/>
      <c r="ND1310" s="4"/>
      <c r="NE1310" s="4"/>
      <c r="NF1310" s="4"/>
      <c r="NG1310" s="4"/>
      <c r="NH1310" s="4"/>
      <c r="NI1310" s="4"/>
      <c r="NJ1310" s="4"/>
      <c r="NK1310" s="4"/>
      <c r="NL1310" s="4"/>
      <c r="NM1310" s="4"/>
      <c r="NN1310" s="4"/>
      <c r="NO1310" s="4"/>
      <c r="NP1310" s="4"/>
      <c r="NQ1310" s="4"/>
      <c r="NR1310" s="4"/>
      <c r="NS1310" s="4"/>
      <c r="NT1310" s="4"/>
      <c r="NU1310" s="4"/>
      <c r="NV1310" s="4"/>
      <c r="NW1310" s="4"/>
      <c r="NX1310" s="4"/>
      <c r="NY1310" s="4"/>
      <c r="NZ1310" s="4"/>
      <c r="OA1310" s="4"/>
      <c r="OB1310" s="4"/>
      <c r="OC1310" s="4"/>
      <c r="OD1310" s="4"/>
      <c r="OE1310" s="4"/>
      <c r="OF1310" s="4"/>
      <c r="OG1310" s="4"/>
      <c r="OH1310" s="4"/>
      <c r="OI1310" s="4"/>
      <c r="OJ1310" s="4"/>
      <c r="OK1310" s="4"/>
      <c r="OL1310" s="4"/>
      <c r="OM1310" s="4"/>
      <c r="ON1310" s="4"/>
      <c r="OO1310" s="4"/>
      <c r="OP1310" s="4"/>
      <c r="OQ1310" s="4"/>
      <c r="OR1310" s="4"/>
      <c r="OS1310" s="4"/>
      <c r="OT1310" s="4"/>
      <c r="OU1310" s="4"/>
      <c r="OV1310" s="4"/>
      <c r="OW1310" s="4"/>
      <c r="OX1310" s="4"/>
      <c r="OY1310" s="4"/>
      <c r="OZ1310" s="4"/>
      <c r="PA1310" s="4"/>
      <c r="PB1310" s="4"/>
      <c r="PC1310" s="4"/>
      <c r="PD1310" s="4"/>
      <c r="PE1310" s="4"/>
      <c r="PF1310" s="4"/>
      <c r="PG1310" s="4"/>
      <c r="PH1310" s="4"/>
      <c r="PI1310" s="4"/>
      <c r="PJ1310" s="4"/>
      <c r="PK1310" s="4"/>
      <c r="PL1310" s="4"/>
      <c r="PM1310" s="4"/>
      <c r="PN1310" s="4"/>
      <c r="PO1310" s="4"/>
      <c r="PP1310" s="4"/>
      <c r="PQ1310" s="4"/>
      <c r="PR1310" s="4"/>
      <c r="PS1310" s="4"/>
      <c r="PT1310" s="4"/>
      <c r="PU1310" s="4"/>
      <c r="PV1310" s="4"/>
      <c r="PW1310" s="4"/>
      <c r="PX1310" s="4"/>
      <c r="PY1310" s="4"/>
      <c r="PZ1310" s="4"/>
      <c r="QA1310" s="4"/>
      <c r="QB1310" s="4"/>
      <c r="QC1310" s="4"/>
      <c r="QD1310" s="4"/>
      <c r="QE1310" s="4"/>
      <c r="QF1310" s="4"/>
      <c r="QG1310" s="4"/>
      <c r="QH1310" s="4"/>
      <c r="QI1310" s="4"/>
      <c r="QJ1310" s="4"/>
      <c r="QK1310" s="4"/>
      <c r="QL1310" s="4"/>
      <c r="QM1310" s="4"/>
      <c r="QN1310" s="4"/>
      <c r="QO1310" s="4"/>
      <c r="QP1310" s="4"/>
      <c r="QQ1310" s="4"/>
      <c r="QR1310" s="4"/>
      <c r="QS1310" s="4"/>
      <c r="QT1310" s="4"/>
      <c r="QU1310" s="4"/>
      <c r="QV1310" s="4"/>
      <c r="QW1310" s="4"/>
      <c r="QX1310" s="4"/>
      <c r="QY1310" s="4"/>
      <c r="QZ1310" s="4"/>
      <c r="RA1310" s="4"/>
      <c r="RB1310" s="4"/>
      <c r="RC1310" s="4"/>
      <c r="RD1310" s="4"/>
      <c r="RE1310" s="4"/>
      <c r="RF1310" s="4"/>
      <c r="RG1310" s="4"/>
      <c r="RH1310" s="4"/>
      <c r="RI1310" s="4"/>
      <c r="RJ1310" s="4"/>
      <c r="RK1310" s="4"/>
      <c r="RL1310" s="4"/>
      <c r="RM1310" s="4"/>
      <c r="RN1310" s="4"/>
      <c r="RO1310" s="4"/>
      <c r="RP1310" s="4"/>
      <c r="RQ1310" s="4"/>
      <c r="RR1310" s="4"/>
      <c r="RS1310" s="4"/>
      <c r="RT1310" s="4"/>
      <c r="RU1310" s="4"/>
      <c r="RV1310" s="4"/>
      <c r="RW1310" s="4"/>
      <c r="RX1310" s="4"/>
      <c r="RY1310" s="4"/>
      <c r="RZ1310" s="4"/>
      <c r="SA1310" s="4"/>
      <c r="SB1310" s="4"/>
      <c r="SC1310" s="4"/>
      <c r="SD1310" s="4"/>
      <c r="SE1310" s="4"/>
      <c r="SF1310" s="4"/>
      <c r="SG1310" s="4"/>
      <c r="SH1310" s="4"/>
      <c r="SI1310" s="4"/>
      <c r="SJ1310" s="4"/>
      <c r="SK1310" s="4"/>
      <c r="SL1310" s="4"/>
      <c r="SM1310" s="4"/>
      <c r="SN1310" s="4"/>
      <c r="SO1310" s="4"/>
      <c r="SP1310" s="4"/>
      <c r="SQ1310" s="4"/>
      <c r="SR1310" s="4"/>
      <c r="SS1310" s="4"/>
      <c r="ST1310" s="4"/>
      <c r="SU1310" s="4"/>
      <c r="SV1310" s="4"/>
      <c r="SW1310" s="4"/>
      <c r="SX1310" s="4"/>
      <c r="SY1310" s="4"/>
      <c r="SZ1310" s="4"/>
      <c r="TA1310" s="4"/>
      <c r="TB1310" s="4"/>
      <c r="TC1310" s="4"/>
      <c r="TD1310" s="4"/>
      <c r="TE1310" s="4"/>
      <c r="TF1310" s="4"/>
      <c r="TG1310" s="4"/>
      <c r="TH1310" s="4"/>
      <c r="TI1310" s="4"/>
      <c r="TJ1310" s="4"/>
      <c r="TK1310" s="4"/>
      <c r="TL1310" s="4"/>
      <c r="TM1310" s="4"/>
      <c r="TN1310" s="4"/>
      <c r="TO1310" s="4"/>
      <c r="TP1310" s="4"/>
      <c r="TQ1310" s="4"/>
      <c r="TR1310" s="4"/>
      <c r="TS1310" s="4"/>
      <c r="TT1310" s="4"/>
      <c r="TU1310" s="4"/>
      <c r="TV1310" s="4"/>
      <c r="TW1310" s="4"/>
      <c r="TX1310" s="4"/>
      <c r="TY1310" s="4"/>
      <c r="TZ1310" s="4"/>
      <c r="UA1310" s="4"/>
      <c r="UB1310" s="4"/>
      <c r="UC1310" s="4"/>
      <c r="UD1310" s="4"/>
      <c r="UE1310" s="4"/>
      <c r="UF1310" s="4"/>
      <c r="UG1310" s="4"/>
      <c r="UH1310" s="4"/>
      <c r="UI1310" s="4"/>
      <c r="UJ1310" s="4"/>
      <c r="UK1310" s="4"/>
      <c r="UL1310" s="4"/>
      <c r="UM1310" s="4"/>
      <c r="UN1310" s="4"/>
      <c r="UO1310" s="4"/>
      <c r="UP1310" s="4"/>
      <c r="UQ1310" s="4"/>
      <c r="UR1310" s="4"/>
      <c r="US1310" s="4"/>
      <c r="UT1310" s="4"/>
      <c r="UU1310" s="4"/>
      <c r="UV1310" s="4"/>
      <c r="UW1310" s="4"/>
      <c r="UX1310" s="4"/>
      <c r="UY1310" s="4"/>
      <c r="UZ1310" s="4"/>
      <c r="VA1310" s="4"/>
      <c r="VB1310" s="4"/>
      <c r="VC1310" s="4"/>
      <c r="VD1310" s="4"/>
      <c r="VE1310" s="4"/>
      <c r="VF1310" s="4"/>
      <c r="VG1310" s="4"/>
      <c r="VH1310" s="4"/>
      <c r="VI1310" s="4"/>
      <c r="VJ1310" s="4"/>
      <c r="VK1310" s="4"/>
      <c r="VL1310" s="4"/>
      <c r="VM1310" s="4"/>
      <c r="VN1310" s="4"/>
      <c r="VO1310" s="4"/>
      <c r="VP1310" s="4"/>
      <c r="VQ1310" s="4"/>
      <c r="VR1310" s="4"/>
      <c r="VS1310" s="4"/>
      <c r="VT1310" s="4"/>
      <c r="VU1310" s="4"/>
      <c r="VV1310" s="4"/>
      <c r="VW1310" s="4"/>
      <c r="VX1310" s="4"/>
      <c r="VY1310" s="4"/>
      <c r="VZ1310" s="4"/>
      <c r="WA1310" s="4"/>
      <c r="WB1310" s="4"/>
      <c r="WC1310" s="4"/>
      <c r="WD1310" s="4"/>
      <c r="WE1310" s="4"/>
      <c r="WF1310" s="4"/>
      <c r="WG1310" s="4"/>
      <c r="WH1310" s="4"/>
      <c r="WI1310" s="4"/>
      <c r="WJ1310" s="4"/>
      <c r="WK1310" s="4"/>
      <c r="WL1310" s="4"/>
      <c r="WM1310" s="4"/>
      <c r="WN1310" s="4"/>
      <c r="WO1310" s="4"/>
      <c r="WP1310" s="4"/>
      <c r="WQ1310" s="4"/>
      <c r="WR1310" s="4"/>
      <c r="WS1310" s="4"/>
      <c r="WT1310" s="4"/>
      <c r="WU1310" s="4"/>
      <c r="WV1310" s="4"/>
      <c r="WW1310" s="4"/>
      <c r="WX1310" s="4"/>
      <c r="WY1310" s="4"/>
      <c r="WZ1310" s="4"/>
      <c r="XA1310" s="4"/>
      <c r="XB1310" s="4"/>
      <c r="XC1310" s="4"/>
      <c r="XD1310" s="4"/>
      <c r="XE1310" s="4"/>
      <c r="XF1310" s="4"/>
      <c r="XG1310" s="4"/>
      <c r="XH1310" s="4"/>
      <c r="XI1310" s="4"/>
      <c r="XJ1310" s="4"/>
      <c r="XK1310" s="4"/>
      <c r="XL1310" s="4"/>
      <c r="XM1310" s="4"/>
      <c r="XN1310" s="4"/>
      <c r="XO1310" s="4"/>
      <c r="XP1310" s="4"/>
      <c r="XQ1310" s="4"/>
      <c r="XR1310" s="4"/>
      <c r="XS1310" s="4"/>
      <c r="XT1310" s="4"/>
      <c r="XU1310" s="4"/>
      <c r="XV1310" s="4"/>
      <c r="XW1310" s="4"/>
      <c r="XX1310" s="4"/>
      <c r="XY1310" s="4"/>
      <c r="XZ1310" s="4"/>
      <c r="YA1310" s="4"/>
      <c r="YB1310" s="4"/>
      <c r="YC1310" s="4"/>
      <c r="YD1310" s="4"/>
      <c r="YE1310" s="4"/>
      <c r="YF1310" s="4"/>
      <c r="YG1310" s="4"/>
      <c r="YH1310" s="4"/>
      <c r="YI1310" s="4"/>
      <c r="YJ1310" s="4"/>
      <c r="YK1310" s="4"/>
      <c r="YL1310" s="4"/>
      <c r="YM1310" s="4"/>
      <c r="YN1310" s="4"/>
      <c r="YO1310" s="4"/>
      <c r="YP1310" s="4"/>
      <c r="YQ1310" s="4"/>
      <c r="YR1310" s="4"/>
      <c r="YS1310" s="4"/>
      <c r="YT1310" s="4"/>
      <c r="YU1310" s="4"/>
      <c r="YV1310" s="4"/>
      <c r="YW1310" s="4"/>
      <c r="YX1310" s="4"/>
      <c r="YY1310" s="4"/>
      <c r="YZ1310" s="4"/>
      <c r="ZA1310" s="4"/>
      <c r="ZB1310" s="4"/>
      <c r="ZC1310" s="4"/>
      <c r="ZD1310" s="4"/>
      <c r="ZE1310" s="4"/>
      <c r="ZF1310" s="4"/>
      <c r="ZG1310" s="4"/>
      <c r="ZH1310" s="4"/>
      <c r="ZI1310" s="4"/>
      <c r="ZJ1310" s="4"/>
      <c r="ZK1310" s="4"/>
      <c r="ZL1310" s="4"/>
      <c r="ZM1310" s="4"/>
      <c r="ZN1310" s="4"/>
      <c r="ZO1310" s="4"/>
      <c r="ZP1310" s="4"/>
      <c r="ZQ1310" s="4"/>
      <c r="ZR1310" s="4"/>
      <c r="ZS1310" s="4"/>
      <c r="ZT1310" s="4"/>
      <c r="ZU1310" s="4"/>
      <c r="ZV1310" s="4"/>
      <c r="ZW1310" s="4"/>
      <c r="ZX1310" s="4"/>
      <c r="ZY1310" s="4"/>
      <c r="ZZ1310" s="4"/>
      <c r="AAA1310" s="4"/>
      <c r="AAB1310" s="4"/>
      <c r="AAC1310" s="4"/>
      <c r="AAD1310" s="4"/>
      <c r="AAE1310" s="4"/>
      <c r="AAF1310" s="4"/>
      <c r="AAG1310" s="4"/>
      <c r="AAH1310" s="4"/>
      <c r="AAI1310" s="4"/>
      <c r="AAJ1310" s="4"/>
      <c r="AAK1310" s="4"/>
      <c r="AAL1310" s="4"/>
      <c r="AAM1310" s="4"/>
      <c r="AAN1310" s="4"/>
      <c r="AAO1310" s="4"/>
      <c r="AAP1310" s="4"/>
      <c r="AAQ1310" s="4"/>
      <c r="AAR1310" s="4"/>
      <c r="AAS1310" s="4"/>
      <c r="AAT1310" s="4"/>
      <c r="AAU1310" s="4"/>
      <c r="AAV1310" s="4"/>
      <c r="AAW1310" s="4"/>
      <c r="AAX1310" s="4"/>
      <c r="AAY1310" s="4"/>
      <c r="AAZ1310" s="4"/>
      <c r="ABA1310" s="4"/>
      <c r="ABB1310" s="4"/>
      <c r="ABC1310" s="4"/>
      <c r="ABD1310" s="4"/>
      <c r="ABE1310" s="4"/>
      <c r="ABF1310" s="4"/>
      <c r="ABG1310" s="4"/>
      <c r="ABH1310" s="4"/>
      <c r="ABI1310" s="4"/>
      <c r="ABJ1310" s="4"/>
      <c r="ABK1310" s="4"/>
      <c r="ABL1310" s="4"/>
      <c r="ABM1310" s="4"/>
      <c r="ABN1310" s="4"/>
      <c r="ABO1310" s="4"/>
      <c r="ABP1310" s="4"/>
      <c r="ABQ1310" s="4"/>
      <c r="ABR1310" s="4"/>
      <c r="ABS1310" s="4"/>
      <c r="ABT1310" s="4"/>
      <c r="ABU1310" s="4"/>
      <c r="ABV1310" s="4"/>
      <c r="ABW1310" s="4"/>
      <c r="ABX1310" s="4"/>
      <c r="ABY1310" s="4"/>
      <c r="ABZ1310" s="4"/>
      <c r="ACA1310" s="4"/>
      <c r="ACB1310" s="4"/>
      <c r="ACC1310" s="4"/>
      <c r="ACD1310" s="4"/>
      <c r="ACE1310" s="4"/>
      <c r="ACF1310" s="4"/>
      <c r="ACG1310" s="4"/>
      <c r="ACH1310" s="4"/>
      <c r="ACI1310" s="4"/>
      <c r="ACJ1310" s="4"/>
      <c r="ACK1310" s="4"/>
      <c r="ACL1310" s="4"/>
      <c r="ACM1310" s="4"/>
      <c r="ACN1310" s="4"/>
      <c r="ACO1310" s="4"/>
      <c r="ACP1310" s="4"/>
      <c r="ACQ1310" s="4"/>
      <c r="ACR1310" s="4"/>
      <c r="ACS1310" s="4"/>
      <c r="ACT1310" s="4"/>
      <c r="ACU1310" s="4"/>
      <c r="ACV1310" s="4"/>
      <c r="ACW1310" s="4"/>
      <c r="ACX1310" s="4"/>
      <c r="ACY1310" s="4"/>
      <c r="ACZ1310" s="4"/>
      <c r="ADA1310" s="4"/>
      <c r="ADB1310" s="4"/>
      <c r="ADC1310" s="4"/>
      <c r="ADD1310" s="4"/>
      <c r="ADE1310" s="4"/>
      <c r="ADF1310" s="4"/>
      <c r="ADG1310" s="4"/>
      <c r="ADH1310" s="4"/>
      <c r="ADI1310" s="4"/>
      <c r="ADJ1310" s="4"/>
      <c r="ADK1310" s="4"/>
      <c r="ADL1310" s="4"/>
      <c r="ADM1310" s="4"/>
      <c r="ADN1310" s="4"/>
      <c r="ADO1310" s="4"/>
      <c r="ADP1310" s="4"/>
      <c r="ADQ1310" s="4"/>
      <c r="ADR1310" s="4"/>
      <c r="ADS1310" s="4"/>
      <c r="ADT1310" s="4"/>
      <c r="ADU1310" s="4"/>
      <c r="ADV1310" s="4"/>
      <c r="ADW1310" s="4"/>
      <c r="ADX1310" s="4"/>
      <c r="ADY1310" s="4"/>
      <c r="ADZ1310" s="4"/>
      <c r="AEA1310" s="4"/>
      <c r="AEB1310" s="4"/>
      <c r="AEC1310" s="4"/>
      <c r="AED1310" s="4"/>
      <c r="AEE1310" s="4"/>
      <c r="AEF1310" s="4"/>
      <c r="AEG1310" s="4"/>
      <c r="AEH1310" s="4"/>
      <c r="AEI1310" s="4"/>
      <c r="AEJ1310" s="4"/>
      <c r="AEK1310" s="4"/>
      <c r="AEL1310" s="4"/>
      <c r="AEM1310" s="4"/>
      <c r="AEN1310" s="4"/>
      <c r="AEO1310" s="4"/>
      <c r="AEP1310" s="4"/>
      <c r="AEQ1310" s="4"/>
      <c r="AER1310" s="4"/>
      <c r="AES1310" s="4"/>
      <c r="AET1310" s="4"/>
      <c r="AEU1310" s="4"/>
      <c r="AEV1310" s="4"/>
      <c r="AEW1310" s="4"/>
      <c r="AEX1310" s="4"/>
      <c r="AEY1310" s="4"/>
      <c r="AEZ1310" s="4"/>
      <c r="AFA1310" s="4"/>
      <c r="AFB1310" s="4"/>
      <c r="AFC1310" s="4"/>
      <c r="AFD1310" s="4"/>
      <c r="AFE1310" s="4"/>
      <c r="AFF1310" s="4"/>
      <c r="AFG1310" s="4"/>
      <c r="AFH1310" s="4"/>
      <c r="AFI1310" s="4"/>
      <c r="AFJ1310" s="4"/>
      <c r="AFK1310" s="4"/>
      <c r="AFL1310" s="4"/>
      <c r="AFM1310" s="4"/>
      <c r="AFN1310" s="4"/>
      <c r="AFO1310" s="4"/>
      <c r="AFP1310" s="4"/>
      <c r="AFQ1310" s="4"/>
      <c r="AFR1310" s="4"/>
      <c r="AFS1310" s="4"/>
      <c r="AFT1310" s="4"/>
      <c r="AFU1310" s="4"/>
      <c r="AFV1310" s="4"/>
      <c r="AFW1310" s="4"/>
      <c r="AFX1310" s="4"/>
      <c r="AFY1310" s="4"/>
      <c r="AFZ1310" s="4"/>
      <c r="AGA1310" s="4"/>
      <c r="AGB1310" s="4"/>
      <c r="AGC1310" s="4"/>
      <c r="AGD1310" s="4"/>
      <c r="AGE1310" s="4"/>
      <c r="AGF1310" s="4"/>
      <c r="AGG1310" s="4"/>
      <c r="AGH1310" s="4"/>
      <c r="AGI1310" s="4"/>
      <c r="AGJ1310" s="4"/>
      <c r="AGK1310" s="4"/>
      <c r="AGL1310" s="4"/>
      <c r="AGM1310" s="4"/>
      <c r="AGN1310" s="4"/>
      <c r="AGO1310" s="4"/>
      <c r="AGP1310" s="4"/>
      <c r="AGQ1310" s="4"/>
      <c r="AGR1310" s="4"/>
      <c r="AGS1310" s="4"/>
      <c r="AGT1310" s="4"/>
      <c r="AGU1310" s="4"/>
      <c r="AGV1310" s="4"/>
      <c r="AGW1310" s="4"/>
      <c r="AGX1310" s="4"/>
      <c r="AGY1310" s="4"/>
      <c r="AGZ1310" s="4"/>
      <c r="AHA1310" s="4"/>
      <c r="AHB1310" s="4"/>
      <c r="AHC1310" s="4"/>
      <c r="AHD1310" s="4"/>
      <c r="AHE1310" s="4"/>
      <c r="AHF1310" s="4"/>
      <c r="AHG1310" s="4"/>
      <c r="AHH1310" s="4"/>
      <c r="AHI1310" s="4"/>
      <c r="AHJ1310" s="4"/>
      <c r="AHK1310" s="4"/>
      <c r="AHL1310" s="4"/>
      <c r="AHM1310" s="4"/>
      <c r="AHN1310" s="4"/>
      <c r="AHO1310" s="4"/>
      <c r="AHP1310" s="4"/>
      <c r="AHQ1310" s="4"/>
      <c r="AHR1310" s="4"/>
      <c r="AHS1310" s="4"/>
      <c r="AHT1310" s="4"/>
      <c r="AHU1310" s="4"/>
      <c r="AHV1310" s="4"/>
      <c r="AHW1310" s="4"/>
      <c r="AHX1310" s="4"/>
      <c r="AHY1310" s="4"/>
      <c r="AHZ1310" s="4"/>
      <c r="AIA1310" s="4"/>
      <c r="AIB1310" s="4"/>
      <c r="AIC1310" s="4"/>
      <c r="AID1310" s="4"/>
      <c r="AIE1310" s="4"/>
      <c r="AIF1310" s="4"/>
      <c r="AIG1310" s="4"/>
      <c r="AIH1310" s="4"/>
      <c r="AII1310" s="4"/>
      <c r="AIJ1310" s="4"/>
      <c r="AIK1310" s="4"/>
      <c r="AIL1310" s="4"/>
      <c r="AIM1310" s="4"/>
      <c r="AIN1310" s="4"/>
      <c r="AIO1310" s="4"/>
      <c r="AIP1310" s="4"/>
      <c r="AIQ1310" s="4"/>
      <c r="AIR1310" s="4"/>
      <c r="AIS1310" s="4"/>
      <c r="AIT1310" s="4"/>
      <c r="AIU1310" s="4"/>
      <c r="AIV1310" s="4"/>
      <c r="AIW1310" s="4"/>
      <c r="AIX1310" s="4"/>
      <c r="AIY1310" s="4"/>
      <c r="AIZ1310" s="4"/>
      <c r="AJA1310" s="4"/>
      <c r="AJB1310" s="4"/>
      <c r="AJC1310" s="4"/>
      <c r="AJD1310" s="4"/>
      <c r="AJE1310" s="4"/>
      <c r="AJF1310" s="4"/>
      <c r="AJG1310" s="4"/>
      <c r="AJH1310" s="4"/>
      <c r="AJI1310" s="4"/>
      <c r="AJJ1310" s="4"/>
      <c r="AJK1310" s="4"/>
      <c r="AJL1310" s="4"/>
      <c r="AJM1310" s="4"/>
      <c r="AJN1310" s="4"/>
      <c r="AJO1310" s="4"/>
      <c r="AJP1310" s="4"/>
      <c r="AJQ1310" s="4"/>
      <c r="AJR1310" s="4"/>
      <c r="AJS1310" s="4"/>
      <c r="AJT1310" s="4"/>
      <c r="AJU1310" s="4"/>
      <c r="AJV1310" s="4"/>
      <c r="AJW1310" s="4"/>
      <c r="AJX1310" s="4"/>
      <c r="AJY1310" s="4"/>
      <c r="AJZ1310" s="4"/>
      <c r="AKA1310" s="4"/>
      <c r="AKB1310" s="4"/>
      <c r="AKC1310" s="4"/>
      <c r="AKD1310" s="4"/>
      <c r="AKE1310" s="4"/>
      <c r="AKF1310" s="4"/>
      <c r="AKG1310" s="4"/>
      <c r="AKH1310" s="4"/>
      <c r="AKI1310" s="4"/>
      <c r="AKJ1310" s="4"/>
      <c r="AKK1310" s="4"/>
      <c r="AKL1310" s="4"/>
      <c r="AKM1310" s="4"/>
      <c r="AKN1310" s="4"/>
      <c r="AKO1310" s="4"/>
      <c r="AKP1310" s="4"/>
      <c r="AKQ1310" s="4"/>
      <c r="AKR1310" s="4"/>
      <c r="AKS1310" s="4"/>
      <c r="AKT1310" s="4"/>
      <c r="AKU1310" s="4"/>
      <c r="AKV1310" s="4"/>
      <c r="AKW1310" s="4"/>
      <c r="AKX1310" s="4"/>
      <c r="AKY1310" s="4"/>
      <c r="AKZ1310" s="4"/>
      <c r="ALA1310" s="4"/>
      <c r="ALB1310" s="4"/>
      <c r="ALC1310" s="4"/>
      <c r="ALD1310" s="4"/>
      <c r="ALE1310" s="4"/>
      <c r="ALF1310" s="4"/>
      <c r="ALG1310" s="4"/>
      <c r="ALH1310" s="4"/>
      <c r="ALI1310" s="4"/>
      <c r="ALJ1310" s="4"/>
      <c r="ALK1310" s="4"/>
      <c r="ALL1310" s="4"/>
      <c r="ALM1310" s="4"/>
      <c r="ALN1310" s="4"/>
      <c r="ALO1310" s="4"/>
      <c r="ALP1310" s="4"/>
      <c r="ALQ1310" s="4"/>
      <c r="ALR1310" s="4"/>
      <c r="ALS1310" s="4"/>
      <c r="ALT1310" s="4"/>
      <c r="ALU1310" s="4"/>
      <c r="ALV1310" s="4"/>
      <c r="ALW1310" s="4"/>
      <c r="ALX1310" s="4"/>
      <c r="ALY1310" s="4"/>
      <c r="ALZ1310" s="4"/>
      <c r="AMA1310" s="4"/>
      <c r="AMB1310" s="4"/>
      <c r="AMC1310" s="4"/>
      <c r="AMD1310" s="4"/>
      <c r="AME1310" s="4"/>
      <c r="AMF1310" s="4"/>
      <c r="AMG1310" s="4"/>
      <c r="AMH1310" s="4"/>
      <c r="AMI1310" s="4"/>
      <c r="AMJ1310" s="4"/>
      <c r="AMK1310" s="4"/>
      <c r="AML1310" s="4"/>
      <c r="AMM1310" s="4"/>
      <c r="AMN1310" s="4"/>
      <c r="AMO1310" s="4"/>
      <c r="AMP1310" s="4"/>
      <c r="AMQ1310" s="4"/>
      <c r="AMR1310" s="4"/>
      <c r="AMS1310" s="4"/>
      <c r="AMT1310" s="4"/>
      <c r="AMU1310" s="4"/>
      <c r="AMV1310" s="4"/>
      <c r="AMW1310" s="4"/>
      <c r="AMX1310" s="4"/>
      <c r="AMY1310" s="4"/>
      <c r="AMZ1310" s="4"/>
      <c r="ANA1310" s="4"/>
      <c r="ANB1310" s="4"/>
      <c r="ANC1310" s="4"/>
      <c r="AND1310" s="4"/>
      <c r="ANE1310" s="4"/>
      <c r="ANF1310" s="4"/>
      <c r="ANG1310" s="4"/>
      <c r="ANH1310" s="4"/>
      <c r="ANI1310" s="4"/>
      <c r="ANJ1310" s="4"/>
      <c r="ANK1310" s="4"/>
      <c r="ANL1310" s="4"/>
      <c r="ANM1310" s="4"/>
      <c r="ANN1310" s="4"/>
      <c r="ANO1310" s="4"/>
      <c r="ANP1310" s="4"/>
      <c r="ANQ1310" s="4"/>
      <c r="ANR1310" s="4"/>
      <c r="ANS1310" s="4"/>
      <c r="ANT1310" s="4"/>
      <c r="ANU1310" s="4"/>
      <c r="ANV1310" s="4"/>
      <c r="ANW1310" s="4"/>
      <c r="ANX1310" s="4"/>
      <c r="ANY1310" s="4"/>
      <c r="ANZ1310" s="4"/>
      <c r="AOA1310" s="4"/>
      <c r="AOB1310" s="4"/>
      <c r="AOC1310" s="4"/>
      <c r="AOD1310" s="4"/>
      <c r="AOE1310" s="4"/>
      <c r="AOF1310" s="4"/>
      <c r="AOG1310" s="4"/>
      <c r="AOH1310" s="4"/>
      <c r="AOI1310" s="4"/>
      <c r="AOJ1310" s="4"/>
      <c r="AOK1310" s="4"/>
      <c r="AOL1310" s="4"/>
      <c r="AOM1310" s="4"/>
      <c r="AON1310" s="4"/>
      <c r="AOO1310" s="4"/>
      <c r="AOP1310" s="4"/>
      <c r="AOQ1310" s="4"/>
      <c r="AOR1310" s="4"/>
      <c r="AOS1310" s="4"/>
      <c r="AOT1310" s="4"/>
      <c r="AOU1310" s="4"/>
      <c r="AOV1310" s="4"/>
      <c r="AOW1310" s="4"/>
      <c r="AOX1310" s="4"/>
      <c r="AOY1310" s="4"/>
      <c r="AOZ1310" s="4"/>
      <c r="APA1310" s="4"/>
      <c r="APB1310" s="4"/>
      <c r="APC1310" s="4"/>
      <c r="APD1310" s="4"/>
      <c r="APE1310" s="4"/>
      <c r="APF1310" s="4"/>
      <c r="APG1310" s="4"/>
      <c r="APH1310" s="4"/>
      <c r="API1310" s="4"/>
      <c r="APJ1310" s="4"/>
      <c r="APK1310" s="4"/>
      <c r="APL1310" s="4"/>
      <c r="APM1310" s="4"/>
      <c r="APN1310" s="4"/>
      <c r="APO1310" s="4"/>
      <c r="APP1310" s="4"/>
      <c r="APQ1310" s="4"/>
      <c r="APR1310" s="4"/>
      <c r="APS1310" s="4"/>
      <c r="APT1310" s="4"/>
      <c r="APU1310" s="4"/>
      <c r="APV1310" s="4"/>
      <c r="APW1310" s="4"/>
      <c r="APX1310" s="4"/>
      <c r="APY1310" s="4"/>
      <c r="APZ1310" s="4"/>
      <c r="AQA1310" s="4"/>
      <c r="AQB1310" s="4"/>
      <c r="AQC1310" s="4"/>
      <c r="AQD1310" s="4"/>
      <c r="AQE1310" s="4"/>
      <c r="AQF1310" s="4"/>
      <c r="AQG1310" s="4"/>
      <c r="AQH1310" s="4"/>
      <c r="AQI1310" s="4"/>
      <c r="AQJ1310" s="4"/>
      <c r="AQK1310" s="4"/>
      <c r="AQL1310" s="4"/>
      <c r="AQM1310" s="4"/>
      <c r="AQN1310" s="4"/>
      <c r="AQO1310" s="4"/>
      <c r="AQP1310" s="4"/>
      <c r="AQQ1310" s="4"/>
      <c r="AQR1310" s="4"/>
      <c r="AQS1310" s="4"/>
      <c r="AQT1310" s="4"/>
      <c r="AQU1310" s="4"/>
      <c r="AQV1310" s="4"/>
      <c r="AQW1310" s="4"/>
      <c r="AQX1310" s="4"/>
      <c r="AQY1310" s="4"/>
      <c r="AQZ1310" s="4"/>
      <c r="ARA1310" s="4"/>
      <c r="ARB1310" s="4"/>
      <c r="ARC1310" s="4"/>
      <c r="ARD1310" s="4"/>
      <c r="ARE1310" s="4"/>
      <c r="ARF1310" s="4"/>
      <c r="ARG1310" s="4"/>
      <c r="ARH1310" s="4"/>
      <c r="ARI1310" s="4"/>
      <c r="ARJ1310" s="4"/>
      <c r="ARK1310" s="4"/>
      <c r="ARL1310" s="4"/>
      <c r="ARM1310" s="4"/>
      <c r="ARN1310" s="4"/>
      <c r="ARO1310" s="4"/>
      <c r="ARP1310" s="4"/>
      <c r="ARQ1310" s="4"/>
      <c r="ARR1310" s="4"/>
      <c r="ARS1310" s="4"/>
      <c r="ART1310" s="4"/>
      <c r="ARU1310" s="4"/>
      <c r="ARV1310" s="4"/>
      <c r="ARW1310" s="4"/>
      <c r="ARX1310" s="4"/>
      <c r="ARY1310" s="4"/>
      <c r="ARZ1310" s="4"/>
      <c r="ASA1310" s="4"/>
      <c r="ASB1310" s="4"/>
      <c r="ASC1310" s="4"/>
      <c r="ASD1310" s="4"/>
      <c r="ASE1310" s="4"/>
      <c r="ASF1310" s="4"/>
      <c r="ASG1310" s="4"/>
      <c r="ASH1310" s="4"/>
      <c r="ASI1310" s="4"/>
      <c r="ASJ1310" s="4"/>
      <c r="ASK1310" s="4"/>
      <c r="ASL1310" s="4"/>
      <c r="ASM1310" s="4"/>
      <c r="ASN1310" s="4"/>
      <c r="ASO1310" s="4"/>
      <c r="ASP1310" s="4"/>
      <c r="ASQ1310" s="4"/>
      <c r="ASR1310" s="4"/>
      <c r="ASS1310" s="4"/>
      <c r="AST1310" s="4"/>
      <c r="ASU1310" s="4"/>
      <c r="ASV1310" s="4"/>
      <c r="ASW1310" s="4"/>
      <c r="ASX1310" s="4"/>
      <c r="ASY1310" s="4"/>
      <c r="ASZ1310" s="4"/>
      <c r="ATA1310" s="4"/>
      <c r="ATB1310" s="4"/>
      <c r="ATC1310" s="4"/>
      <c r="ATD1310" s="4"/>
      <c r="ATE1310" s="4"/>
      <c r="ATF1310" s="4"/>
      <c r="ATG1310" s="4"/>
      <c r="ATH1310" s="4"/>
      <c r="ATI1310" s="4"/>
      <c r="ATJ1310" s="4"/>
      <c r="ATK1310" s="4"/>
      <c r="ATL1310" s="4"/>
      <c r="ATM1310" s="4"/>
      <c r="ATN1310" s="4"/>
      <c r="ATO1310" s="4"/>
      <c r="ATP1310" s="4"/>
      <c r="ATQ1310" s="4"/>
      <c r="ATR1310" s="4"/>
      <c r="ATS1310" s="4"/>
      <c r="ATT1310" s="4"/>
      <c r="ATU1310" s="4"/>
      <c r="ATV1310" s="4"/>
      <c r="ATW1310" s="4"/>
      <c r="ATX1310" s="4"/>
      <c r="ATY1310" s="4"/>
      <c r="ATZ1310" s="4"/>
      <c r="AUA1310" s="4"/>
      <c r="AUB1310" s="4"/>
      <c r="AUC1310" s="4"/>
      <c r="AUD1310" s="4"/>
      <c r="AUE1310" s="4"/>
      <c r="AUF1310" s="4"/>
      <c r="AUG1310" s="4"/>
      <c r="AUH1310" s="4"/>
      <c r="AUI1310" s="4"/>
      <c r="AUJ1310" s="4"/>
      <c r="AUK1310" s="4"/>
      <c r="AUL1310" s="4"/>
      <c r="AUM1310" s="4"/>
      <c r="AUN1310" s="4"/>
      <c r="AUO1310" s="4"/>
      <c r="AUP1310" s="4"/>
      <c r="AUQ1310" s="4"/>
      <c r="AUR1310" s="4"/>
      <c r="AUS1310" s="4"/>
      <c r="AUT1310" s="4"/>
      <c r="AUU1310" s="4"/>
      <c r="AUV1310" s="4"/>
      <c r="AUW1310" s="4"/>
      <c r="AUX1310" s="4"/>
      <c r="AUY1310" s="4"/>
      <c r="AUZ1310" s="4"/>
      <c r="AVA1310" s="4"/>
      <c r="AVB1310" s="4"/>
      <c r="AVC1310" s="4"/>
      <c r="AVD1310" s="4"/>
      <c r="AVE1310" s="4"/>
      <c r="AVF1310" s="4"/>
      <c r="AVG1310" s="4"/>
      <c r="AVH1310" s="4"/>
      <c r="AVI1310" s="4"/>
      <c r="AVJ1310" s="4"/>
      <c r="AVK1310" s="4"/>
      <c r="AVL1310" s="4"/>
      <c r="AVM1310" s="4"/>
      <c r="AVN1310" s="4"/>
      <c r="AVO1310" s="4"/>
      <c r="AVP1310" s="4"/>
      <c r="AVQ1310" s="4"/>
      <c r="AVR1310" s="4"/>
      <c r="AVS1310" s="4"/>
      <c r="AVT1310" s="4"/>
      <c r="AVU1310" s="4"/>
      <c r="AVV1310" s="4"/>
      <c r="AVW1310" s="4"/>
      <c r="AVX1310" s="4"/>
      <c r="AVY1310" s="4"/>
      <c r="AVZ1310" s="4"/>
      <c r="AWA1310" s="4"/>
      <c r="AWB1310" s="4"/>
      <c r="AWC1310" s="4"/>
      <c r="AWD1310" s="4"/>
      <c r="AWE1310" s="4"/>
      <c r="AWF1310" s="4"/>
      <c r="AWG1310" s="4"/>
      <c r="AWH1310" s="4"/>
      <c r="AWI1310" s="4"/>
      <c r="AWJ1310" s="4"/>
      <c r="AWK1310" s="4"/>
      <c r="AWL1310" s="4"/>
      <c r="AWM1310" s="4"/>
      <c r="AWN1310" s="4"/>
      <c r="AWO1310" s="4"/>
      <c r="AWP1310" s="4"/>
      <c r="AWQ1310" s="4"/>
      <c r="AWR1310" s="4"/>
      <c r="AWS1310" s="4"/>
      <c r="AWT1310" s="4"/>
      <c r="AWU1310" s="4"/>
      <c r="AWV1310" s="4"/>
      <c r="AWW1310" s="4"/>
      <c r="AWX1310" s="4"/>
      <c r="AWY1310" s="4"/>
      <c r="AWZ1310" s="4"/>
      <c r="AXA1310" s="4"/>
      <c r="AXB1310" s="4"/>
      <c r="AXC1310" s="4"/>
      <c r="AXD1310" s="4"/>
      <c r="AXE1310" s="4"/>
      <c r="AXF1310" s="4"/>
      <c r="AXG1310" s="4"/>
      <c r="AXH1310" s="4"/>
      <c r="AXI1310" s="4"/>
      <c r="AXJ1310" s="4"/>
      <c r="AXK1310" s="4"/>
      <c r="AXL1310" s="4"/>
      <c r="AXM1310" s="4"/>
      <c r="AXN1310" s="4"/>
      <c r="AXO1310" s="4"/>
      <c r="AXP1310" s="4"/>
      <c r="AXQ1310" s="4"/>
      <c r="AXR1310" s="4"/>
      <c r="AXS1310" s="4"/>
      <c r="AXT1310" s="4"/>
      <c r="AXU1310" s="4"/>
      <c r="AXV1310" s="4"/>
      <c r="AXW1310" s="4"/>
      <c r="AXX1310" s="4"/>
      <c r="AXY1310" s="4"/>
      <c r="AXZ1310" s="4"/>
      <c r="AYA1310" s="4"/>
      <c r="AYB1310" s="4"/>
      <c r="AYC1310" s="4"/>
      <c r="AYD1310" s="4"/>
      <c r="AYE1310" s="4"/>
      <c r="AYF1310" s="4"/>
      <c r="AYG1310" s="4"/>
      <c r="AYH1310" s="4"/>
      <c r="AYI1310" s="4"/>
      <c r="AYJ1310" s="4"/>
      <c r="AYK1310" s="4"/>
      <c r="AYL1310" s="4"/>
      <c r="AYM1310" s="4"/>
      <c r="AYN1310" s="4"/>
      <c r="AYO1310" s="4"/>
      <c r="AYP1310" s="4"/>
      <c r="AYQ1310" s="4"/>
      <c r="AYR1310" s="4"/>
      <c r="AYS1310" s="4"/>
      <c r="AYT1310" s="4"/>
      <c r="AYU1310" s="4"/>
      <c r="AYV1310" s="4"/>
      <c r="AYW1310" s="4"/>
      <c r="AYX1310" s="4"/>
      <c r="AYY1310" s="4"/>
      <c r="AYZ1310" s="4"/>
      <c r="AZA1310" s="4"/>
      <c r="AZB1310" s="4"/>
      <c r="AZC1310" s="4"/>
      <c r="AZD1310" s="4"/>
      <c r="AZE1310" s="4"/>
      <c r="AZF1310" s="4"/>
      <c r="AZG1310" s="4"/>
      <c r="AZH1310" s="4"/>
      <c r="AZI1310" s="4"/>
      <c r="AZJ1310" s="4"/>
      <c r="AZK1310" s="4"/>
      <c r="AZL1310" s="4"/>
      <c r="AZM1310" s="4"/>
      <c r="AZN1310" s="4"/>
      <c r="AZO1310" s="4"/>
      <c r="AZP1310" s="4"/>
      <c r="AZQ1310" s="4"/>
      <c r="AZR1310" s="4"/>
      <c r="AZS1310" s="4"/>
      <c r="AZT1310" s="4"/>
      <c r="AZU1310" s="4"/>
      <c r="AZV1310" s="4"/>
      <c r="AZW1310" s="4"/>
      <c r="AZX1310" s="4"/>
      <c r="AZY1310" s="4"/>
      <c r="AZZ1310" s="4"/>
      <c r="BAA1310" s="4"/>
      <c r="BAB1310" s="4"/>
      <c r="BAC1310" s="4"/>
      <c r="BAD1310" s="4"/>
      <c r="BAE1310" s="4"/>
      <c r="BAF1310" s="4"/>
      <c r="BAG1310" s="4"/>
      <c r="BAH1310" s="4"/>
      <c r="BAI1310" s="4"/>
      <c r="BAJ1310" s="4"/>
      <c r="BAK1310" s="4"/>
      <c r="BAL1310" s="4"/>
      <c r="BAM1310" s="4"/>
      <c r="BAN1310" s="4"/>
      <c r="BAO1310" s="4"/>
      <c r="BAP1310" s="4"/>
      <c r="BAQ1310" s="4"/>
      <c r="BAR1310" s="4"/>
      <c r="BAS1310" s="4"/>
      <c r="BAT1310" s="4"/>
      <c r="BAU1310" s="4"/>
      <c r="BAV1310" s="4"/>
      <c r="BAW1310" s="4"/>
      <c r="BAX1310" s="4"/>
      <c r="BAY1310" s="4"/>
      <c r="BAZ1310" s="4"/>
      <c r="BBA1310" s="4"/>
      <c r="BBB1310" s="4"/>
      <c r="BBC1310" s="4"/>
      <c r="BBD1310" s="4"/>
      <c r="BBE1310" s="4"/>
      <c r="BBF1310" s="4"/>
      <c r="BBG1310" s="4"/>
      <c r="BBH1310" s="4"/>
      <c r="BBI1310" s="4"/>
      <c r="BBJ1310" s="4"/>
      <c r="BBK1310" s="4"/>
      <c r="BBL1310" s="4"/>
      <c r="BBM1310" s="4"/>
      <c r="BBN1310" s="4"/>
      <c r="BBO1310" s="4"/>
      <c r="BBP1310" s="4"/>
      <c r="BBQ1310" s="4"/>
      <c r="BBR1310" s="4"/>
      <c r="BBS1310" s="4"/>
      <c r="BBT1310" s="4"/>
      <c r="BBU1310" s="4"/>
      <c r="BBV1310" s="4"/>
      <c r="BBW1310" s="4"/>
      <c r="BBX1310" s="4"/>
      <c r="BBY1310" s="4"/>
      <c r="BBZ1310" s="4"/>
      <c r="BCA1310" s="4"/>
      <c r="BCB1310" s="4"/>
      <c r="BCC1310" s="4"/>
      <c r="BCD1310" s="4"/>
      <c r="BCE1310" s="4"/>
      <c r="BCF1310" s="4"/>
      <c r="BCG1310" s="4"/>
      <c r="BCH1310" s="4"/>
      <c r="BCI1310" s="4"/>
      <c r="BCJ1310" s="4"/>
      <c r="BCK1310" s="4"/>
      <c r="BCL1310" s="4"/>
      <c r="BCM1310" s="4"/>
      <c r="BCN1310" s="4"/>
      <c r="BCO1310" s="4"/>
      <c r="BCP1310" s="4"/>
      <c r="BCQ1310" s="4"/>
      <c r="BCR1310" s="4"/>
      <c r="BCS1310" s="4"/>
      <c r="BCT1310" s="4"/>
      <c r="BCU1310" s="4"/>
      <c r="BCV1310" s="4"/>
      <c r="BCW1310" s="4"/>
      <c r="BCX1310" s="4"/>
      <c r="BCY1310" s="4"/>
      <c r="BCZ1310" s="4"/>
      <c r="BDA1310" s="4"/>
      <c r="BDB1310" s="4"/>
      <c r="BDC1310" s="4"/>
      <c r="BDD1310" s="4"/>
      <c r="BDE1310" s="4"/>
      <c r="BDF1310" s="4"/>
      <c r="BDG1310" s="4"/>
      <c r="BDH1310" s="4"/>
      <c r="BDI1310" s="4"/>
      <c r="BDJ1310" s="4"/>
      <c r="BDK1310" s="4"/>
      <c r="BDL1310" s="4"/>
      <c r="BDM1310" s="4"/>
      <c r="BDN1310" s="4"/>
      <c r="BDO1310" s="4"/>
      <c r="BDP1310" s="4"/>
      <c r="BDQ1310" s="4"/>
      <c r="BDR1310" s="4"/>
      <c r="BDS1310" s="4"/>
      <c r="BDT1310" s="4"/>
      <c r="BDU1310" s="4"/>
      <c r="BDV1310" s="4"/>
      <c r="BDW1310" s="4"/>
      <c r="BDX1310" s="4"/>
      <c r="BDY1310" s="4"/>
      <c r="BDZ1310" s="4"/>
      <c r="BEA1310" s="4"/>
      <c r="BEB1310" s="4"/>
      <c r="BEC1310" s="4"/>
      <c r="BED1310" s="4"/>
      <c r="BEE1310" s="4"/>
      <c r="BEF1310" s="4"/>
      <c r="BEG1310" s="4"/>
      <c r="BEH1310" s="4"/>
      <c r="BEI1310" s="4"/>
      <c r="BEJ1310" s="4"/>
      <c r="BEK1310" s="4"/>
      <c r="BEL1310" s="4"/>
      <c r="BEM1310" s="4"/>
      <c r="BEN1310" s="4"/>
      <c r="BEO1310" s="4"/>
      <c r="BEP1310" s="4"/>
      <c r="BEQ1310" s="4"/>
      <c r="BER1310" s="4"/>
      <c r="BES1310" s="4"/>
      <c r="BET1310" s="4"/>
      <c r="BEU1310" s="4"/>
      <c r="BEV1310" s="4"/>
      <c r="BEW1310" s="4"/>
      <c r="BEX1310" s="4"/>
      <c r="BEY1310" s="4"/>
      <c r="BEZ1310" s="4"/>
      <c r="BFA1310" s="4"/>
      <c r="BFB1310" s="4"/>
      <c r="BFC1310" s="4"/>
      <c r="BFD1310" s="4"/>
      <c r="BFE1310" s="4"/>
      <c r="BFF1310" s="4"/>
      <c r="BFG1310" s="4"/>
      <c r="BFH1310" s="4"/>
      <c r="BFI1310" s="4"/>
      <c r="BFJ1310" s="4"/>
      <c r="BFK1310" s="4"/>
      <c r="BFL1310" s="4"/>
      <c r="BFM1310" s="4"/>
      <c r="BFN1310" s="4"/>
      <c r="BFO1310" s="4"/>
      <c r="BFP1310" s="4"/>
      <c r="BFQ1310" s="4"/>
      <c r="BFR1310" s="4"/>
      <c r="BFS1310" s="4"/>
      <c r="BFT1310" s="4"/>
      <c r="BFU1310" s="4"/>
      <c r="BFV1310" s="4"/>
      <c r="BFW1310" s="4"/>
      <c r="BFX1310" s="4"/>
      <c r="BFY1310" s="4"/>
      <c r="BFZ1310" s="4"/>
      <c r="BGA1310" s="4"/>
      <c r="BGB1310" s="4"/>
      <c r="BGC1310" s="4"/>
      <c r="BGD1310" s="4"/>
      <c r="BGE1310" s="4"/>
      <c r="BGF1310" s="4"/>
      <c r="BGG1310" s="4"/>
      <c r="BGH1310" s="4"/>
      <c r="BGI1310" s="4"/>
      <c r="BGJ1310" s="4"/>
      <c r="BGK1310" s="4"/>
      <c r="BGL1310" s="4"/>
      <c r="BGM1310" s="4"/>
      <c r="BGN1310" s="4"/>
      <c r="BGO1310" s="4"/>
      <c r="BGP1310" s="4"/>
      <c r="BGQ1310" s="4"/>
      <c r="BGR1310" s="4"/>
      <c r="BGS1310" s="4"/>
      <c r="BGT1310" s="4"/>
      <c r="BGU1310" s="4"/>
      <c r="BGV1310" s="4"/>
      <c r="BGW1310" s="4"/>
      <c r="BGX1310" s="4"/>
      <c r="BGY1310" s="4"/>
      <c r="BGZ1310" s="4"/>
      <c r="BHA1310" s="4"/>
      <c r="BHB1310" s="4"/>
      <c r="BHC1310" s="4"/>
      <c r="BHD1310" s="4"/>
      <c r="BHE1310" s="4"/>
      <c r="BHF1310" s="4"/>
      <c r="BHG1310" s="4"/>
      <c r="BHH1310" s="4"/>
      <c r="BHI1310" s="4"/>
      <c r="BHJ1310" s="4"/>
      <c r="BHK1310" s="4"/>
      <c r="BHL1310" s="4"/>
      <c r="BHM1310" s="4"/>
      <c r="BHN1310" s="4"/>
      <c r="BHO1310" s="4"/>
      <c r="BHP1310" s="4"/>
      <c r="BHQ1310" s="4"/>
      <c r="BHR1310" s="4"/>
      <c r="BHS1310" s="4"/>
      <c r="BHT1310" s="4"/>
      <c r="BHU1310" s="4"/>
      <c r="BHV1310" s="4"/>
      <c r="BHW1310" s="4"/>
      <c r="BHX1310" s="4"/>
      <c r="BHY1310" s="4"/>
      <c r="BHZ1310" s="4"/>
      <c r="BIA1310" s="4"/>
      <c r="BIB1310" s="4"/>
      <c r="BIC1310" s="4"/>
      <c r="BID1310" s="4"/>
      <c r="BIE1310" s="4"/>
      <c r="BIF1310" s="4"/>
      <c r="BIG1310" s="4"/>
      <c r="BIH1310" s="4"/>
      <c r="BII1310" s="4"/>
      <c r="BIJ1310" s="4"/>
      <c r="BIK1310" s="4"/>
      <c r="BIL1310" s="4"/>
      <c r="BIM1310" s="4"/>
      <c r="BIN1310" s="4"/>
      <c r="BIO1310" s="4"/>
      <c r="BIP1310" s="4"/>
      <c r="BIQ1310" s="4"/>
      <c r="BIR1310" s="4"/>
      <c r="BIS1310" s="4"/>
      <c r="BIT1310" s="4"/>
      <c r="BIU1310" s="4"/>
      <c r="BIV1310" s="4"/>
      <c r="BIW1310" s="4"/>
      <c r="BIX1310" s="4"/>
      <c r="BIY1310" s="4"/>
      <c r="BIZ1310" s="4"/>
      <c r="BJA1310" s="4"/>
      <c r="BJB1310" s="4"/>
      <c r="BJC1310" s="4"/>
      <c r="BJD1310" s="4"/>
      <c r="BJE1310" s="4"/>
      <c r="BJF1310" s="4"/>
      <c r="BJG1310" s="4"/>
      <c r="BJH1310" s="4"/>
      <c r="BJI1310" s="4"/>
      <c r="BJJ1310" s="4"/>
      <c r="BJK1310" s="4"/>
      <c r="BJL1310" s="4"/>
      <c r="BJM1310" s="4"/>
      <c r="BJN1310" s="4"/>
      <c r="BJO1310" s="4"/>
      <c r="BJP1310" s="4"/>
      <c r="BJQ1310" s="4"/>
      <c r="BJR1310" s="4"/>
      <c r="BJS1310" s="4"/>
      <c r="BJT1310" s="4"/>
      <c r="BJU1310" s="4"/>
      <c r="BJV1310" s="4"/>
      <c r="BJW1310" s="4"/>
      <c r="BJX1310" s="4"/>
      <c r="BJY1310" s="4"/>
      <c r="BJZ1310" s="4"/>
      <c r="BKA1310" s="4"/>
      <c r="BKB1310" s="4"/>
      <c r="BKC1310" s="4"/>
      <c r="BKD1310" s="4"/>
      <c r="BKE1310" s="4"/>
      <c r="BKF1310" s="4"/>
      <c r="BKG1310" s="4"/>
      <c r="BKH1310" s="4"/>
      <c r="BKI1310" s="4"/>
      <c r="BKJ1310" s="4"/>
      <c r="BKK1310" s="4"/>
      <c r="BKL1310" s="4"/>
      <c r="BKM1310" s="4"/>
      <c r="BKN1310" s="4"/>
      <c r="BKO1310" s="4"/>
      <c r="BKP1310" s="4"/>
      <c r="BKQ1310" s="4"/>
      <c r="BKR1310" s="4"/>
      <c r="BKS1310" s="4"/>
      <c r="BKT1310" s="4"/>
      <c r="BKU1310" s="4"/>
      <c r="BKV1310" s="4"/>
      <c r="BKW1310" s="4"/>
      <c r="BKX1310" s="4"/>
      <c r="BKY1310" s="4"/>
      <c r="BKZ1310" s="4"/>
      <c r="BLA1310" s="4"/>
      <c r="BLB1310" s="4"/>
      <c r="BLC1310" s="4"/>
      <c r="BLD1310" s="4"/>
      <c r="BLE1310" s="4"/>
      <c r="BLF1310" s="4"/>
      <c r="BLG1310" s="4"/>
      <c r="BLH1310" s="4"/>
      <c r="BLI1310" s="4"/>
      <c r="BLJ1310" s="4"/>
      <c r="BLK1310" s="4"/>
      <c r="BLL1310" s="4"/>
      <c r="BLM1310" s="4"/>
      <c r="BLN1310" s="4"/>
      <c r="BLO1310" s="4"/>
      <c r="BLP1310" s="4"/>
      <c r="BLQ1310" s="4"/>
      <c r="BLR1310" s="4"/>
      <c r="BLS1310" s="4"/>
      <c r="BLT1310" s="4"/>
      <c r="BLU1310" s="4"/>
      <c r="BLV1310" s="4"/>
      <c r="BLW1310" s="4"/>
      <c r="BLX1310" s="4"/>
      <c r="BLY1310" s="4"/>
      <c r="BLZ1310" s="4"/>
      <c r="BMA1310" s="4"/>
      <c r="BMB1310" s="4"/>
      <c r="BMC1310" s="4"/>
      <c r="BMD1310" s="4"/>
      <c r="BME1310" s="4"/>
      <c r="BMF1310" s="4"/>
      <c r="BMG1310" s="4"/>
      <c r="BMH1310" s="4"/>
      <c r="BMI1310" s="4"/>
      <c r="BMJ1310" s="4"/>
      <c r="BMK1310" s="4"/>
      <c r="BML1310" s="4"/>
      <c r="BMM1310" s="4"/>
      <c r="BMN1310" s="4"/>
      <c r="BMO1310" s="4"/>
      <c r="BMP1310" s="4"/>
      <c r="BMQ1310" s="4"/>
      <c r="BMR1310" s="4"/>
      <c r="BMS1310" s="4"/>
      <c r="BMT1310" s="4"/>
      <c r="BMU1310" s="4"/>
      <c r="BMV1310" s="4"/>
      <c r="BMW1310" s="4"/>
      <c r="BMX1310" s="4"/>
      <c r="BMY1310" s="4"/>
      <c r="BMZ1310" s="4"/>
      <c r="BNA1310" s="4"/>
      <c r="BNB1310" s="4"/>
      <c r="BNC1310" s="4"/>
      <c r="BND1310" s="4"/>
      <c r="BNE1310" s="4"/>
      <c r="BNF1310" s="4"/>
      <c r="BNG1310" s="4"/>
      <c r="BNH1310" s="4"/>
      <c r="BNI1310" s="4"/>
      <c r="BNJ1310" s="4"/>
      <c r="BNK1310" s="4"/>
      <c r="BNL1310" s="4"/>
      <c r="BNM1310" s="4"/>
      <c r="BNN1310" s="4"/>
      <c r="BNO1310" s="4"/>
      <c r="BNP1310" s="4"/>
      <c r="BNQ1310" s="4"/>
      <c r="BNR1310" s="4"/>
      <c r="BNS1310" s="4"/>
      <c r="BNT1310" s="4"/>
      <c r="BNU1310" s="4"/>
      <c r="BNV1310" s="4"/>
      <c r="BNW1310" s="4"/>
      <c r="BNX1310" s="4"/>
      <c r="BNY1310" s="4"/>
      <c r="BNZ1310" s="4"/>
      <c r="BOA1310" s="4"/>
      <c r="BOB1310" s="4"/>
      <c r="BOC1310" s="4"/>
      <c r="BOD1310" s="4"/>
      <c r="BOE1310" s="4"/>
      <c r="BOF1310" s="4"/>
      <c r="BOG1310" s="4"/>
      <c r="BOH1310" s="4"/>
      <c r="BOI1310" s="4"/>
      <c r="BOJ1310" s="4"/>
      <c r="BOK1310" s="4"/>
      <c r="BOL1310" s="4"/>
      <c r="BOM1310" s="4"/>
      <c r="BON1310" s="4"/>
      <c r="BOO1310" s="4"/>
      <c r="BOP1310" s="4"/>
      <c r="BOQ1310" s="4"/>
      <c r="BOR1310" s="4"/>
      <c r="BOS1310" s="4"/>
      <c r="BOT1310" s="4"/>
      <c r="BOU1310" s="4"/>
      <c r="BOV1310" s="4"/>
      <c r="BOW1310" s="4"/>
      <c r="BOX1310" s="4"/>
      <c r="BOY1310" s="4"/>
      <c r="BOZ1310" s="4"/>
      <c r="BPA1310" s="4"/>
      <c r="BPB1310" s="4"/>
      <c r="BPC1310" s="4"/>
      <c r="BPD1310" s="4"/>
      <c r="BPE1310" s="4"/>
      <c r="BPF1310" s="4"/>
      <c r="BPG1310" s="4"/>
      <c r="BPH1310" s="4"/>
      <c r="BPI1310" s="4"/>
      <c r="BPJ1310" s="4"/>
      <c r="BPK1310" s="4"/>
      <c r="BPL1310" s="4"/>
      <c r="BPM1310" s="4"/>
      <c r="BPN1310" s="4"/>
      <c r="BPO1310" s="4"/>
      <c r="BPP1310" s="4"/>
      <c r="BPQ1310" s="4"/>
      <c r="BPR1310" s="4"/>
      <c r="BPS1310" s="4"/>
      <c r="BPT1310" s="4"/>
      <c r="BPU1310" s="4"/>
      <c r="BPV1310" s="4"/>
      <c r="BPW1310" s="4"/>
      <c r="BPX1310" s="4"/>
      <c r="BPY1310" s="4"/>
      <c r="BPZ1310" s="4"/>
      <c r="BQA1310" s="4"/>
      <c r="BQB1310" s="4"/>
      <c r="BQC1310" s="4"/>
      <c r="BQD1310" s="4"/>
      <c r="BQE1310" s="4"/>
      <c r="BQF1310" s="4"/>
      <c r="BQG1310" s="4"/>
      <c r="BQH1310" s="4"/>
      <c r="BQI1310" s="4"/>
      <c r="BQJ1310" s="4"/>
      <c r="BQK1310" s="4"/>
      <c r="BQL1310" s="4"/>
      <c r="BQM1310" s="4"/>
      <c r="BQN1310" s="4"/>
      <c r="BQO1310" s="4"/>
      <c r="BQP1310" s="4"/>
      <c r="BQQ1310" s="4"/>
      <c r="BQR1310" s="4"/>
      <c r="BQS1310" s="4"/>
      <c r="BQT1310" s="4"/>
      <c r="BQU1310" s="4"/>
      <c r="BQV1310" s="4"/>
      <c r="BQW1310" s="4"/>
      <c r="BQX1310" s="4"/>
      <c r="BQY1310" s="4"/>
      <c r="BQZ1310" s="4"/>
      <c r="BRA1310" s="4"/>
      <c r="BRB1310" s="4"/>
      <c r="BRC1310" s="4"/>
      <c r="BRD1310" s="4"/>
      <c r="BRE1310" s="4"/>
      <c r="BRF1310" s="4"/>
      <c r="BRG1310" s="4"/>
      <c r="BRH1310" s="4"/>
      <c r="BRI1310" s="4"/>
      <c r="BRJ1310" s="4"/>
      <c r="BRK1310" s="4"/>
      <c r="BRL1310" s="4"/>
      <c r="BRM1310" s="4"/>
      <c r="BRN1310" s="4"/>
      <c r="BRO1310" s="4"/>
      <c r="BRP1310" s="4"/>
      <c r="BRQ1310" s="4"/>
      <c r="BRR1310" s="4"/>
      <c r="BRS1310" s="4"/>
      <c r="BRT1310" s="4"/>
      <c r="BRU1310" s="4"/>
      <c r="BRV1310" s="4"/>
      <c r="BRW1310" s="4"/>
      <c r="BRX1310" s="4"/>
      <c r="BRY1310" s="4"/>
      <c r="BRZ1310" s="4"/>
      <c r="BSA1310" s="4"/>
      <c r="BSB1310" s="4"/>
      <c r="BSC1310" s="4"/>
      <c r="BSD1310" s="4"/>
      <c r="BSE1310" s="4"/>
      <c r="BSF1310" s="4"/>
      <c r="BSG1310" s="4"/>
      <c r="BSH1310" s="4"/>
      <c r="BSI1310" s="4"/>
      <c r="BSJ1310" s="4"/>
      <c r="BSK1310" s="4"/>
      <c r="BSL1310" s="4"/>
      <c r="BSM1310" s="4"/>
      <c r="BSN1310" s="4"/>
      <c r="BSO1310" s="4"/>
      <c r="BSP1310" s="4"/>
      <c r="BSQ1310" s="4"/>
      <c r="BSR1310" s="4"/>
      <c r="BSS1310" s="4"/>
      <c r="BST1310" s="4"/>
      <c r="BSU1310" s="4"/>
      <c r="BSV1310" s="4"/>
      <c r="BSW1310" s="4"/>
      <c r="BSX1310" s="4"/>
      <c r="BSY1310" s="4"/>
      <c r="BSZ1310" s="4"/>
      <c r="BTA1310" s="4"/>
      <c r="BTB1310" s="4"/>
      <c r="BTC1310" s="4"/>
      <c r="BTD1310" s="4"/>
      <c r="BTE1310" s="4"/>
      <c r="BTF1310" s="4"/>
      <c r="BTG1310" s="4"/>
      <c r="BTH1310" s="4"/>
      <c r="BTI1310" s="4"/>
      <c r="BTJ1310" s="4"/>
      <c r="BTK1310" s="4"/>
      <c r="BTL1310" s="4"/>
      <c r="BTM1310" s="4"/>
      <c r="BTN1310" s="4"/>
      <c r="BTO1310" s="4"/>
      <c r="BTP1310" s="4"/>
      <c r="BTQ1310" s="4"/>
      <c r="BTR1310" s="4"/>
      <c r="BTS1310" s="4"/>
      <c r="BTT1310" s="4"/>
      <c r="BTU1310" s="4"/>
      <c r="BTV1310" s="4"/>
      <c r="BTW1310" s="4"/>
      <c r="BTX1310" s="4"/>
      <c r="BTY1310" s="4"/>
      <c r="BTZ1310" s="4"/>
      <c r="BUA1310" s="4"/>
      <c r="BUB1310" s="4"/>
      <c r="BUC1310" s="4"/>
      <c r="BUD1310" s="4"/>
      <c r="BUE1310" s="4"/>
      <c r="BUF1310" s="4"/>
      <c r="BUG1310" s="4"/>
      <c r="BUH1310" s="4"/>
      <c r="BUI1310" s="4"/>
      <c r="BUJ1310" s="4"/>
      <c r="BUK1310" s="4"/>
      <c r="BUL1310" s="4"/>
      <c r="BUM1310" s="4"/>
      <c r="BUN1310" s="4"/>
      <c r="BUO1310" s="4"/>
      <c r="BUP1310" s="4"/>
      <c r="BUQ1310" s="4"/>
      <c r="BUR1310" s="4"/>
      <c r="BUS1310" s="4"/>
      <c r="BUT1310" s="4"/>
      <c r="BUU1310" s="4"/>
      <c r="BUV1310" s="4"/>
      <c r="BUW1310" s="4"/>
      <c r="BUX1310" s="4"/>
      <c r="BUY1310" s="4"/>
      <c r="BUZ1310" s="4"/>
      <c r="BVA1310" s="4"/>
      <c r="BVB1310" s="4"/>
      <c r="BVC1310" s="4"/>
      <c r="BVD1310" s="4"/>
      <c r="BVE1310" s="4"/>
      <c r="BVF1310" s="4"/>
      <c r="BVG1310" s="4"/>
      <c r="BVH1310" s="4"/>
      <c r="BVI1310" s="4"/>
      <c r="BVJ1310" s="4"/>
      <c r="BVK1310" s="4"/>
      <c r="BVL1310" s="4"/>
      <c r="BVM1310" s="4"/>
      <c r="BVN1310" s="4"/>
      <c r="BVO1310" s="4"/>
      <c r="BVP1310" s="4"/>
      <c r="BVQ1310" s="4"/>
      <c r="BVR1310" s="4"/>
      <c r="BVS1310" s="4"/>
      <c r="BVT1310" s="4"/>
      <c r="BVU1310" s="4"/>
      <c r="BVV1310" s="4"/>
      <c r="BVW1310" s="4"/>
      <c r="BVX1310" s="4"/>
      <c r="BVY1310" s="4"/>
      <c r="BVZ1310" s="4"/>
      <c r="BWA1310" s="4"/>
      <c r="BWB1310" s="4"/>
      <c r="BWC1310" s="4"/>
      <c r="BWD1310" s="4"/>
      <c r="BWE1310" s="4"/>
      <c r="BWF1310" s="4"/>
      <c r="BWG1310" s="4"/>
      <c r="BWH1310" s="4"/>
      <c r="BWI1310" s="4"/>
      <c r="BWJ1310" s="4"/>
      <c r="BWK1310" s="4"/>
      <c r="BWL1310" s="4"/>
      <c r="BWM1310" s="4"/>
      <c r="BWN1310" s="4"/>
      <c r="BWO1310" s="4"/>
      <c r="BWP1310" s="4"/>
      <c r="BWQ1310" s="4"/>
      <c r="BWR1310" s="4"/>
      <c r="BWS1310" s="4"/>
      <c r="BWT1310" s="4"/>
      <c r="BWU1310" s="4"/>
      <c r="BWV1310" s="4"/>
      <c r="BWW1310" s="4"/>
      <c r="BWX1310" s="4"/>
      <c r="BWY1310" s="4"/>
      <c r="BWZ1310" s="4"/>
      <c r="BXA1310" s="4"/>
      <c r="BXB1310" s="4"/>
      <c r="BXC1310" s="4"/>
      <c r="BXD1310" s="4"/>
      <c r="BXE1310" s="4"/>
      <c r="BXF1310" s="4"/>
      <c r="BXG1310" s="4"/>
      <c r="BXH1310" s="4"/>
      <c r="BXI1310" s="4"/>
      <c r="BXJ1310" s="4"/>
      <c r="BXK1310" s="4"/>
      <c r="BXL1310" s="4"/>
      <c r="BXM1310" s="4"/>
      <c r="BXN1310" s="4"/>
      <c r="BXO1310" s="4"/>
      <c r="BXP1310" s="4"/>
      <c r="BXQ1310" s="4"/>
      <c r="BXR1310" s="4"/>
      <c r="BXS1310" s="4"/>
      <c r="BXT1310" s="4"/>
      <c r="BXU1310" s="4"/>
      <c r="BXV1310" s="4"/>
      <c r="BXW1310" s="4"/>
      <c r="BXX1310" s="4"/>
      <c r="BXY1310" s="4"/>
      <c r="BXZ1310" s="4"/>
      <c r="BYA1310" s="4"/>
      <c r="BYB1310" s="4"/>
      <c r="BYC1310" s="4"/>
      <c r="BYD1310" s="4"/>
      <c r="BYE1310" s="4"/>
      <c r="BYF1310" s="4"/>
      <c r="BYG1310" s="4"/>
      <c r="BYH1310" s="4"/>
      <c r="BYI1310" s="4"/>
      <c r="BYJ1310" s="4"/>
      <c r="BYK1310" s="4"/>
      <c r="BYL1310" s="4"/>
      <c r="BYM1310" s="4"/>
      <c r="BYN1310" s="4"/>
      <c r="BYO1310" s="4"/>
      <c r="BYP1310" s="4"/>
      <c r="BYQ1310" s="4"/>
      <c r="BYR1310" s="4"/>
      <c r="BYS1310" s="4"/>
      <c r="BYT1310" s="4"/>
      <c r="BYU1310" s="4"/>
      <c r="BYV1310" s="4"/>
      <c r="BYW1310" s="4"/>
      <c r="BYX1310" s="4"/>
      <c r="BYY1310" s="4"/>
      <c r="BYZ1310" s="4"/>
      <c r="BZA1310" s="4"/>
      <c r="BZB1310" s="4"/>
      <c r="BZC1310" s="4"/>
      <c r="BZD1310" s="4"/>
      <c r="BZE1310" s="4"/>
      <c r="BZF1310" s="4"/>
      <c r="BZG1310" s="4"/>
      <c r="BZH1310" s="4"/>
      <c r="BZI1310" s="4"/>
      <c r="BZJ1310" s="4"/>
      <c r="BZK1310" s="4"/>
      <c r="BZL1310" s="4"/>
      <c r="BZM1310" s="4"/>
      <c r="BZN1310" s="4"/>
      <c r="BZO1310" s="4"/>
      <c r="BZP1310" s="4"/>
      <c r="BZQ1310" s="4"/>
      <c r="BZR1310" s="4"/>
      <c r="BZS1310" s="4"/>
      <c r="BZT1310" s="4"/>
      <c r="BZU1310" s="4"/>
      <c r="BZV1310" s="4"/>
      <c r="BZW1310" s="4"/>
      <c r="BZX1310" s="4"/>
      <c r="BZY1310" s="4"/>
      <c r="BZZ1310" s="4"/>
      <c r="CAA1310" s="4"/>
      <c r="CAB1310" s="4"/>
      <c r="CAC1310" s="4"/>
      <c r="CAD1310" s="4"/>
      <c r="CAE1310" s="4"/>
      <c r="CAF1310" s="4"/>
      <c r="CAG1310" s="4"/>
      <c r="CAH1310" s="4"/>
      <c r="CAI1310" s="4"/>
      <c r="CAJ1310" s="4"/>
      <c r="CAK1310" s="4"/>
      <c r="CAL1310" s="4"/>
      <c r="CAM1310" s="4"/>
      <c r="CAN1310" s="4"/>
      <c r="CAO1310" s="4"/>
      <c r="CAP1310" s="4"/>
      <c r="CAQ1310" s="4"/>
      <c r="CAR1310" s="4"/>
      <c r="CAS1310" s="4"/>
      <c r="CAT1310" s="4"/>
      <c r="CAU1310" s="4"/>
      <c r="CAV1310" s="4"/>
      <c r="CAW1310" s="4"/>
      <c r="CAX1310" s="4"/>
      <c r="CAY1310" s="4"/>
      <c r="CAZ1310" s="4"/>
      <c r="CBA1310" s="4"/>
      <c r="CBB1310" s="4"/>
      <c r="CBC1310" s="4"/>
      <c r="CBD1310" s="4"/>
      <c r="CBE1310" s="4"/>
      <c r="CBF1310" s="4"/>
      <c r="CBG1310" s="4"/>
      <c r="CBH1310" s="4"/>
      <c r="CBI1310" s="4"/>
      <c r="CBJ1310" s="4"/>
      <c r="CBK1310" s="4"/>
      <c r="CBL1310" s="4"/>
      <c r="CBM1310" s="4"/>
      <c r="CBN1310" s="4"/>
      <c r="CBO1310" s="4"/>
      <c r="CBP1310" s="4"/>
      <c r="CBQ1310" s="4"/>
      <c r="CBR1310" s="4"/>
      <c r="CBS1310" s="4"/>
      <c r="CBT1310" s="4"/>
      <c r="CBU1310" s="4"/>
      <c r="CBV1310" s="4"/>
      <c r="CBW1310" s="4"/>
      <c r="CBX1310" s="4"/>
      <c r="CBY1310" s="4"/>
      <c r="CBZ1310" s="4"/>
      <c r="CCA1310" s="4"/>
      <c r="CCB1310" s="4"/>
      <c r="CCC1310" s="4"/>
      <c r="CCD1310" s="4"/>
      <c r="CCE1310" s="4"/>
      <c r="CCF1310" s="4"/>
      <c r="CCG1310" s="4"/>
      <c r="CCH1310" s="4"/>
      <c r="CCI1310" s="4"/>
      <c r="CCJ1310" s="4"/>
      <c r="CCK1310" s="4"/>
      <c r="CCL1310" s="4"/>
      <c r="CCM1310" s="4"/>
      <c r="CCN1310" s="4"/>
      <c r="CCO1310" s="4"/>
      <c r="CCP1310" s="4"/>
      <c r="CCQ1310" s="4"/>
      <c r="CCR1310" s="4"/>
      <c r="CCS1310" s="4"/>
      <c r="CCT1310" s="4"/>
      <c r="CCU1310" s="4"/>
      <c r="CCV1310" s="4"/>
      <c r="CCW1310" s="4"/>
      <c r="CCX1310" s="4"/>
      <c r="CCY1310" s="4"/>
      <c r="CCZ1310" s="4"/>
      <c r="CDA1310" s="4"/>
      <c r="CDB1310" s="4"/>
      <c r="CDC1310" s="4"/>
      <c r="CDD1310" s="4"/>
      <c r="CDE1310" s="4"/>
      <c r="CDF1310" s="4"/>
      <c r="CDG1310" s="4"/>
      <c r="CDH1310" s="4"/>
      <c r="CDI1310" s="4"/>
      <c r="CDJ1310" s="4"/>
      <c r="CDK1310" s="4"/>
      <c r="CDL1310" s="4"/>
      <c r="CDM1310" s="4"/>
      <c r="CDN1310" s="4"/>
      <c r="CDO1310" s="4"/>
      <c r="CDP1310" s="4"/>
      <c r="CDQ1310" s="4"/>
      <c r="CDR1310" s="4"/>
      <c r="CDS1310" s="4"/>
      <c r="CDT1310" s="4"/>
      <c r="CDU1310" s="4"/>
      <c r="CDV1310" s="4"/>
      <c r="CDW1310" s="4"/>
      <c r="CDX1310" s="4"/>
      <c r="CDY1310" s="4"/>
      <c r="CDZ1310" s="4"/>
      <c r="CEA1310" s="4"/>
      <c r="CEB1310" s="4"/>
      <c r="CEC1310" s="4"/>
      <c r="CED1310" s="4"/>
      <c r="CEE1310" s="4"/>
      <c r="CEF1310" s="4"/>
      <c r="CEG1310" s="4"/>
      <c r="CEH1310" s="4"/>
      <c r="CEI1310" s="4"/>
      <c r="CEJ1310" s="4"/>
      <c r="CEK1310" s="4"/>
      <c r="CEL1310" s="4"/>
      <c r="CEM1310" s="4"/>
      <c r="CEN1310" s="4"/>
      <c r="CEO1310" s="4"/>
      <c r="CEP1310" s="4"/>
      <c r="CEQ1310" s="4"/>
      <c r="CER1310" s="4"/>
      <c r="CES1310" s="4"/>
      <c r="CET1310" s="4"/>
      <c r="CEU1310" s="4"/>
      <c r="CEV1310" s="4"/>
      <c r="CEW1310" s="4"/>
      <c r="CEX1310" s="4"/>
      <c r="CEY1310" s="4"/>
      <c r="CEZ1310" s="4"/>
      <c r="CFA1310" s="4"/>
      <c r="CFB1310" s="4"/>
      <c r="CFC1310" s="4"/>
      <c r="CFD1310" s="4"/>
      <c r="CFE1310" s="4"/>
      <c r="CFF1310" s="4"/>
      <c r="CFG1310" s="4"/>
      <c r="CFH1310" s="4"/>
      <c r="CFI1310" s="4"/>
      <c r="CFJ1310" s="4"/>
      <c r="CFK1310" s="4"/>
      <c r="CFL1310" s="4"/>
      <c r="CFM1310" s="4"/>
      <c r="CFN1310" s="4"/>
      <c r="CFO1310" s="4"/>
      <c r="CFP1310" s="4"/>
      <c r="CFQ1310" s="4"/>
      <c r="CFR1310" s="4"/>
      <c r="CFS1310" s="4"/>
      <c r="CFT1310" s="4"/>
      <c r="CFU1310" s="4"/>
      <c r="CFV1310" s="4"/>
      <c r="CFW1310" s="4"/>
      <c r="CFX1310" s="4"/>
      <c r="CFY1310" s="4"/>
      <c r="CFZ1310" s="4"/>
      <c r="CGA1310" s="4"/>
      <c r="CGB1310" s="4"/>
      <c r="CGC1310" s="4"/>
      <c r="CGD1310" s="4"/>
      <c r="CGE1310" s="4"/>
      <c r="CGF1310" s="4"/>
      <c r="CGG1310" s="4"/>
      <c r="CGH1310" s="4"/>
      <c r="CGI1310" s="4"/>
      <c r="CGJ1310" s="4"/>
      <c r="CGK1310" s="4"/>
      <c r="CGL1310" s="4"/>
      <c r="CGM1310" s="4"/>
      <c r="CGN1310" s="4"/>
      <c r="CGO1310" s="4"/>
      <c r="CGP1310" s="4"/>
      <c r="CGQ1310" s="4"/>
      <c r="CGR1310" s="4"/>
      <c r="CGS1310" s="4"/>
      <c r="CGT1310" s="4"/>
      <c r="CGU1310" s="4"/>
      <c r="CGV1310" s="4"/>
      <c r="CGW1310" s="4"/>
      <c r="CGX1310" s="4"/>
      <c r="CGY1310" s="4"/>
      <c r="CGZ1310" s="4"/>
      <c r="CHA1310" s="4"/>
      <c r="CHB1310" s="4"/>
      <c r="CHC1310" s="4"/>
      <c r="CHD1310" s="4"/>
      <c r="CHE1310" s="4"/>
      <c r="CHF1310" s="4"/>
      <c r="CHG1310" s="4"/>
      <c r="CHH1310" s="4"/>
      <c r="CHI1310" s="4"/>
      <c r="CHJ1310" s="4"/>
      <c r="CHK1310" s="4"/>
      <c r="CHL1310" s="4"/>
      <c r="CHM1310" s="4"/>
      <c r="CHN1310" s="4"/>
      <c r="CHO1310" s="4"/>
      <c r="CHP1310" s="4"/>
      <c r="CHQ1310" s="4"/>
      <c r="CHR1310" s="4"/>
      <c r="CHS1310" s="4"/>
      <c r="CHT1310" s="4"/>
      <c r="CHU1310" s="4"/>
      <c r="CHV1310" s="4"/>
      <c r="CHW1310" s="4"/>
      <c r="CHX1310" s="4"/>
      <c r="CHY1310" s="4"/>
      <c r="CHZ1310" s="4"/>
      <c r="CIA1310" s="4"/>
      <c r="CIB1310" s="4"/>
      <c r="CIC1310" s="4"/>
      <c r="CID1310" s="4"/>
      <c r="CIE1310" s="4"/>
      <c r="CIF1310" s="4"/>
      <c r="CIG1310" s="4"/>
      <c r="CIH1310" s="4"/>
      <c r="CII1310" s="4"/>
      <c r="CIJ1310" s="4"/>
      <c r="CIK1310" s="4"/>
      <c r="CIL1310" s="4"/>
      <c r="CIM1310" s="4"/>
      <c r="CIN1310" s="4"/>
      <c r="CIO1310" s="4"/>
      <c r="CIP1310" s="4"/>
      <c r="CIQ1310" s="4"/>
      <c r="CIR1310" s="4"/>
      <c r="CIS1310" s="4"/>
      <c r="CIT1310" s="4"/>
      <c r="CIU1310" s="4"/>
      <c r="CIV1310" s="4"/>
      <c r="CIW1310" s="4"/>
      <c r="CIX1310" s="4"/>
      <c r="CIY1310" s="4"/>
      <c r="CIZ1310" s="4"/>
      <c r="CJA1310" s="4"/>
      <c r="CJB1310" s="4"/>
      <c r="CJC1310" s="4"/>
      <c r="CJD1310" s="4"/>
      <c r="CJE1310" s="4"/>
      <c r="CJF1310" s="4"/>
      <c r="CJG1310" s="4"/>
      <c r="CJH1310" s="4"/>
      <c r="CJI1310" s="4"/>
      <c r="CJJ1310" s="4"/>
      <c r="CJK1310" s="4"/>
      <c r="CJL1310" s="4"/>
      <c r="CJM1310" s="4"/>
      <c r="CJN1310" s="4"/>
      <c r="CJO1310" s="4"/>
      <c r="CJP1310" s="4"/>
      <c r="CJQ1310" s="4"/>
      <c r="CJR1310" s="4"/>
      <c r="CJS1310" s="4"/>
      <c r="CJT1310" s="4"/>
      <c r="CJU1310" s="4"/>
      <c r="CJV1310" s="4"/>
      <c r="CJW1310" s="4"/>
      <c r="CJX1310" s="4"/>
      <c r="CJY1310" s="4"/>
      <c r="CJZ1310" s="4"/>
      <c r="CKA1310" s="4"/>
      <c r="CKB1310" s="4"/>
      <c r="CKC1310" s="4"/>
      <c r="CKD1310" s="4"/>
      <c r="CKE1310" s="4"/>
      <c r="CKF1310" s="4"/>
      <c r="CKG1310" s="4"/>
      <c r="CKH1310" s="4"/>
      <c r="CKI1310" s="4"/>
      <c r="CKJ1310" s="4"/>
      <c r="CKK1310" s="4"/>
      <c r="CKL1310" s="4"/>
      <c r="CKM1310" s="4"/>
      <c r="CKN1310" s="4"/>
      <c r="CKO1310" s="4"/>
      <c r="CKP1310" s="4"/>
      <c r="CKQ1310" s="4"/>
      <c r="CKR1310" s="4"/>
      <c r="CKS1310" s="4"/>
      <c r="CKT1310" s="4"/>
      <c r="CKU1310" s="4"/>
      <c r="CKV1310" s="4"/>
      <c r="CKW1310" s="4"/>
      <c r="CKX1310" s="4"/>
      <c r="CKY1310" s="4"/>
      <c r="CKZ1310" s="4"/>
      <c r="CLA1310" s="4"/>
      <c r="CLB1310" s="4"/>
      <c r="CLC1310" s="4"/>
      <c r="CLD1310" s="4"/>
      <c r="CLE1310" s="4"/>
      <c r="CLF1310" s="4"/>
      <c r="CLG1310" s="4"/>
      <c r="CLH1310" s="4"/>
      <c r="CLI1310" s="4"/>
      <c r="CLJ1310" s="4"/>
      <c r="CLK1310" s="4"/>
      <c r="CLL1310" s="4"/>
      <c r="CLM1310" s="4"/>
      <c r="CLN1310" s="4"/>
      <c r="CLO1310" s="4"/>
      <c r="CLP1310" s="4"/>
      <c r="CLQ1310" s="4"/>
      <c r="CLR1310" s="4"/>
      <c r="CLS1310" s="4"/>
      <c r="CLT1310" s="4"/>
      <c r="CLU1310" s="4"/>
      <c r="CLV1310" s="4"/>
      <c r="CLW1310" s="4"/>
      <c r="CLX1310" s="4"/>
      <c r="CLY1310" s="4"/>
      <c r="CLZ1310" s="4"/>
      <c r="CMA1310" s="4"/>
      <c r="CMB1310" s="4"/>
      <c r="CMC1310" s="4"/>
      <c r="CMD1310" s="4"/>
      <c r="CME1310" s="4"/>
      <c r="CMF1310" s="4"/>
      <c r="CMG1310" s="4"/>
      <c r="CMH1310" s="4"/>
      <c r="CMI1310" s="4"/>
      <c r="CMJ1310" s="4"/>
      <c r="CMK1310" s="4"/>
      <c r="CML1310" s="4"/>
      <c r="CMM1310" s="4"/>
      <c r="CMN1310" s="4"/>
      <c r="CMO1310" s="4"/>
      <c r="CMP1310" s="4"/>
      <c r="CMQ1310" s="4"/>
      <c r="CMR1310" s="4"/>
      <c r="CMS1310" s="4"/>
      <c r="CMT1310" s="4"/>
      <c r="CMU1310" s="4"/>
      <c r="CMV1310" s="4"/>
      <c r="CMW1310" s="4"/>
      <c r="CMX1310" s="4"/>
      <c r="CMY1310" s="4"/>
      <c r="CMZ1310" s="4"/>
      <c r="CNA1310" s="4"/>
      <c r="CNB1310" s="4"/>
      <c r="CNC1310" s="4"/>
      <c r="CND1310" s="4"/>
      <c r="CNE1310" s="4"/>
      <c r="CNF1310" s="4"/>
      <c r="CNG1310" s="4"/>
      <c r="CNH1310" s="4"/>
      <c r="CNI1310" s="4"/>
      <c r="CNJ1310" s="4"/>
      <c r="CNK1310" s="4"/>
      <c r="CNL1310" s="4"/>
      <c r="CNM1310" s="4"/>
      <c r="CNN1310" s="4"/>
      <c r="CNO1310" s="4"/>
      <c r="CNP1310" s="4"/>
      <c r="CNQ1310" s="4"/>
      <c r="CNR1310" s="4"/>
      <c r="CNS1310" s="4"/>
      <c r="CNT1310" s="4"/>
      <c r="CNU1310" s="4"/>
      <c r="CNV1310" s="4"/>
      <c r="CNW1310" s="4"/>
      <c r="CNX1310" s="4"/>
      <c r="CNY1310" s="4"/>
      <c r="CNZ1310" s="4"/>
      <c r="COA1310" s="4"/>
      <c r="COB1310" s="4"/>
      <c r="COC1310" s="4"/>
      <c r="COD1310" s="4"/>
      <c r="COE1310" s="4"/>
      <c r="COF1310" s="4"/>
      <c r="COG1310" s="4"/>
      <c r="COH1310" s="4"/>
      <c r="COI1310" s="4"/>
      <c r="COJ1310" s="4"/>
      <c r="COK1310" s="4"/>
      <c r="COL1310" s="4"/>
      <c r="COM1310" s="4"/>
      <c r="CON1310" s="4"/>
      <c r="COO1310" s="4"/>
      <c r="COP1310" s="4"/>
      <c r="COQ1310" s="4"/>
      <c r="COR1310" s="4"/>
      <c r="COS1310" s="4"/>
      <c r="COT1310" s="4"/>
      <c r="COU1310" s="4"/>
      <c r="COV1310" s="4"/>
      <c r="COW1310" s="4"/>
      <c r="COX1310" s="4"/>
      <c r="COY1310" s="4"/>
      <c r="COZ1310" s="4"/>
      <c r="CPA1310" s="4"/>
      <c r="CPB1310" s="4"/>
      <c r="CPC1310" s="4"/>
      <c r="CPD1310" s="4"/>
      <c r="CPE1310" s="4"/>
      <c r="CPF1310" s="4"/>
      <c r="CPG1310" s="4"/>
      <c r="CPH1310" s="4"/>
      <c r="CPI1310" s="4"/>
      <c r="CPJ1310" s="4"/>
      <c r="CPK1310" s="4"/>
      <c r="CPL1310" s="4"/>
      <c r="CPM1310" s="4"/>
      <c r="CPN1310" s="4"/>
      <c r="CPO1310" s="4"/>
      <c r="CPP1310" s="4"/>
      <c r="CPQ1310" s="4"/>
      <c r="CPR1310" s="4"/>
      <c r="CPS1310" s="4"/>
      <c r="CPT1310" s="4"/>
      <c r="CPU1310" s="4"/>
      <c r="CPV1310" s="4"/>
      <c r="CPW1310" s="4"/>
      <c r="CPX1310" s="4"/>
      <c r="CPY1310" s="4"/>
      <c r="CPZ1310" s="4"/>
      <c r="CQA1310" s="4"/>
      <c r="CQB1310" s="4"/>
      <c r="CQC1310" s="4"/>
      <c r="CQD1310" s="4"/>
      <c r="CQE1310" s="4"/>
      <c r="CQF1310" s="4"/>
      <c r="CQG1310" s="4"/>
      <c r="CQH1310" s="4"/>
      <c r="CQI1310" s="4"/>
      <c r="CQJ1310" s="4"/>
      <c r="CQK1310" s="4"/>
      <c r="CQL1310" s="4"/>
      <c r="CQM1310" s="4"/>
      <c r="CQN1310" s="4"/>
      <c r="CQO1310" s="4"/>
      <c r="CQP1310" s="4"/>
      <c r="CQQ1310" s="4"/>
      <c r="CQR1310" s="4"/>
      <c r="CQS1310" s="4"/>
      <c r="CQT1310" s="4"/>
      <c r="CQU1310" s="4"/>
      <c r="CQV1310" s="4"/>
      <c r="CQW1310" s="4"/>
      <c r="CQX1310" s="4"/>
      <c r="CQY1310" s="4"/>
      <c r="CQZ1310" s="4"/>
      <c r="CRA1310" s="4"/>
      <c r="CRB1310" s="4"/>
      <c r="CRC1310" s="4"/>
      <c r="CRD1310" s="4"/>
      <c r="CRE1310" s="4"/>
      <c r="CRF1310" s="4"/>
      <c r="CRG1310" s="4"/>
      <c r="CRH1310" s="4"/>
      <c r="CRI1310" s="4"/>
      <c r="CRJ1310" s="4"/>
      <c r="CRK1310" s="4"/>
      <c r="CRL1310" s="4"/>
      <c r="CRM1310" s="4"/>
      <c r="CRN1310" s="4"/>
      <c r="CRO1310" s="4"/>
      <c r="CRP1310" s="4"/>
      <c r="CRQ1310" s="4"/>
      <c r="CRR1310" s="4"/>
      <c r="CRS1310" s="4"/>
      <c r="CRT1310" s="4"/>
      <c r="CRU1310" s="4"/>
      <c r="CRV1310" s="4"/>
      <c r="CRW1310" s="4"/>
      <c r="CRX1310" s="4"/>
      <c r="CRY1310" s="4"/>
      <c r="CRZ1310" s="4"/>
      <c r="CSA1310" s="4"/>
      <c r="CSB1310" s="4"/>
      <c r="CSC1310" s="4"/>
      <c r="CSD1310" s="4"/>
      <c r="CSE1310" s="4"/>
      <c r="CSF1310" s="4"/>
      <c r="CSG1310" s="4"/>
      <c r="CSH1310" s="4"/>
      <c r="CSI1310" s="4"/>
      <c r="CSJ1310" s="4"/>
      <c r="CSK1310" s="4"/>
      <c r="CSL1310" s="4"/>
      <c r="CSM1310" s="4"/>
      <c r="CSN1310" s="4"/>
      <c r="CSO1310" s="4"/>
      <c r="CSP1310" s="4"/>
      <c r="CSQ1310" s="4"/>
      <c r="CSR1310" s="4"/>
      <c r="CSS1310" s="4"/>
      <c r="CST1310" s="4"/>
      <c r="CSU1310" s="4"/>
      <c r="CSV1310" s="4"/>
      <c r="CSW1310" s="4"/>
      <c r="CSX1310" s="4"/>
      <c r="CSY1310" s="4"/>
      <c r="CSZ1310" s="4"/>
      <c r="CTA1310" s="4"/>
      <c r="CTB1310" s="4"/>
      <c r="CTC1310" s="4"/>
      <c r="CTD1310" s="4"/>
      <c r="CTE1310" s="4"/>
      <c r="CTF1310" s="4"/>
      <c r="CTG1310" s="4"/>
      <c r="CTH1310" s="4"/>
      <c r="CTI1310" s="4"/>
      <c r="CTJ1310" s="4"/>
      <c r="CTK1310" s="4"/>
      <c r="CTL1310" s="4"/>
      <c r="CTM1310" s="4"/>
      <c r="CTN1310" s="4"/>
      <c r="CTO1310" s="4"/>
      <c r="CTP1310" s="4"/>
      <c r="CTQ1310" s="4"/>
      <c r="CTR1310" s="4"/>
      <c r="CTS1310" s="4"/>
      <c r="CTT1310" s="4"/>
      <c r="CTU1310" s="4"/>
      <c r="CTV1310" s="4"/>
      <c r="CTW1310" s="4"/>
      <c r="CTX1310" s="4"/>
      <c r="CTY1310" s="4"/>
      <c r="CTZ1310" s="4"/>
      <c r="CUA1310" s="4"/>
      <c r="CUB1310" s="4"/>
      <c r="CUC1310" s="4"/>
      <c r="CUD1310" s="4"/>
      <c r="CUE1310" s="4"/>
      <c r="CUF1310" s="4"/>
      <c r="CUG1310" s="4"/>
      <c r="CUH1310" s="4"/>
      <c r="CUI1310" s="4"/>
      <c r="CUJ1310" s="4"/>
      <c r="CUK1310" s="4"/>
      <c r="CUL1310" s="4"/>
      <c r="CUM1310" s="4"/>
      <c r="CUN1310" s="4"/>
      <c r="CUO1310" s="4"/>
      <c r="CUP1310" s="4"/>
      <c r="CUQ1310" s="4"/>
      <c r="CUR1310" s="4"/>
      <c r="CUS1310" s="4"/>
      <c r="CUT1310" s="4"/>
      <c r="CUU1310" s="4"/>
      <c r="CUV1310" s="4"/>
      <c r="CUW1310" s="4"/>
      <c r="CUX1310" s="4"/>
      <c r="CUY1310" s="4"/>
      <c r="CUZ1310" s="4"/>
      <c r="CVA1310" s="4"/>
      <c r="CVB1310" s="4"/>
      <c r="CVC1310" s="4"/>
      <c r="CVD1310" s="4"/>
      <c r="CVE1310" s="4"/>
      <c r="CVF1310" s="4"/>
      <c r="CVG1310" s="4"/>
      <c r="CVH1310" s="4"/>
      <c r="CVI1310" s="4"/>
      <c r="CVJ1310" s="4"/>
      <c r="CVK1310" s="4"/>
      <c r="CVL1310" s="4"/>
      <c r="CVM1310" s="4"/>
      <c r="CVN1310" s="4"/>
      <c r="CVO1310" s="4"/>
      <c r="CVP1310" s="4"/>
      <c r="CVQ1310" s="4"/>
      <c r="CVR1310" s="4"/>
      <c r="CVS1310" s="4"/>
      <c r="CVT1310" s="4"/>
      <c r="CVU1310" s="4"/>
      <c r="CVV1310" s="4"/>
      <c r="CVW1310" s="4"/>
      <c r="CVX1310" s="4"/>
      <c r="CVY1310" s="4"/>
      <c r="CVZ1310" s="4"/>
      <c r="CWA1310" s="4"/>
      <c r="CWB1310" s="4"/>
      <c r="CWC1310" s="4"/>
      <c r="CWD1310" s="4"/>
      <c r="CWE1310" s="4"/>
      <c r="CWF1310" s="4"/>
      <c r="CWG1310" s="4"/>
      <c r="CWH1310" s="4"/>
      <c r="CWI1310" s="4"/>
      <c r="CWJ1310" s="4"/>
      <c r="CWK1310" s="4"/>
      <c r="CWL1310" s="4"/>
      <c r="CWM1310" s="4"/>
      <c r="CWN1310" s="4"/>
      <c r="CWO1310" s="4"/>
      <c r="CWP1310" s="4"/>
      <c r="CWQ1310" s="4"/>
      <c r="CWR1310" s="4"/>
      <c r="CWS1310" s="4"/>
      <c r="CWT1310" s="4"/>
      <c r="CWU1310" s="4"/>
      <c r="CWV1310" s="4"/>
      <c r="CWW1310" s="4"/>
      <c r="CWX1310" s="4"/>
      <c r="CWY1310" s="4"/>
      <c r="CWZ1310" s="4"/>
      <c r="CXA1310" s="4"/>
      <c r="CXB1310" s="4"/>
      <c r="CXC1310" s="4"/>
      <c r="CXD1310" s="4"/>
      <c r="CXE1310" s="4"/>
      <c r="CXF1310" s="4"/>
      <c r="CXG1310" s="4"/>
      <c r="CXH1310" s="4"/>
      <c r="CXI1310" s="4"/>
      <c r="CXJ1310" s="4"/>
      <c r="CXK1310" s="4"/>
      <c r="CXL1310" s="4"/>
      <c r="CXM1310" s="4"/>
      <c r="CXN1310" s="4"/>
      <c r="CXO1310" s="4"/>
      <c r="CXP1310" s="4"/>
      <c r="CXQ1310" s="4"/>
      <c r="CXR1310" s="4"/>
      <c r="CXS1310" s="4"/>
      <c r="CXT1310" s="4"/>
      <c r="CXU1310" s="4"/>
      <c r="CXV1310" s="4"/>
      <c r="CXW1310" s="4"/>
      <c r="CXX1310" s="4"/>
      <c r="CXY1310" s="4"/>
      <c r="CXZ1310" s="4"/>
      <c r="CYA1310" s="4"/>
      <c r="CYB1310" s="4"/>
      <c r="CYC1310" s="4"/>
      <c r="CYD1310" s="4"/>
      <c r="CYE1310" s="4"/>
      <c r="CYF1310" s="4"/>
      <c r="CYG1310" s="4"/>
      <c r="CYH1310" s="4"/>
      <c r="CYI1310" s="4"/>
      <c r="CYJ1310" s="4"/>
      <c r="CYK1310" s="4"/>
      <c r="CYL1310" s="4"/>
      <c r="CYM1310" s="4"/>
      <c r="CYN1310" s="4"/>
      <c r="CYO1310" s="4"/>
      <c r="CYP1310" s="4"/>
      <c r="CYQ1310" s="4"/>
      <c r="CYR1310" s="4"/>
      <c r="CYS1310" s="4"/>
      <c r="CYT1310" s="4"/>
      <c r="CYU1310" s="4"/>
      <c r="CYV1310" s="4"/>
      <c r="CYW1310" s="4"/>
      <c r="CYX1310" s="4"/>
      <c r="CYY1310" s="4"/>
      <c r="CYZ1310" s="4"/>
      <c r="CZA1310" s="4"/>
      <c r="CZB1310" s="4"/>
      <c r="CZC1310" s="4"/>
      <c r="CZD1310" s="4"/>
      <c r="CZE1310" s="4"/>
      <c r="CZF1310" s="4"/>
      <c r="CZG1310" s="4"/>
      <c r="CZH1310" s="4"/>
      <c r="CZI1310" s="4"/>
      <c r="CZJ1310" s="4"/>
      <c r="CZK1310" s="4"/>
      <c r="CZL1310" s="4"/>
      <c r="CZM1310" s="4"/>
      <c r="CZN1310" s="4"/>
      <c r="CZO1310" s="4"/>
      <c r="CZP1310" s="4"/>
    </row>
    <row r="1311" spans="1:2720" ht="15.75" hidden="1" customHeight="1" x14ac:dyDescent="0.25">
      <c r="A1311" s="875">
        <v>1315</v>
      </c>
      <c r="B1311" s="2017"/>
      <c r="C1311" s="1190" t="s">
        <v>9619</v>
      </c>
      <c r="D1311" s="193" t="s">
        <v>23</v>
      </c>
      <c r="E1311" s="193" t="s">
        <v>4126</v>
      </c>
      <c r="F1311" s="193">
        <v>623877</v>
      </c>
      <c r="G1311" s="193">
        <v>23</v>
      </c>
      <c r="H1311" s="193" t="s">
        <v>2634</v>
      </c>
      <c r="I1311" s="193" t="s">
        <v>2634</v>
      </c>
      <c r="J1311" s="193" t="s">
        <v>3968</v>
      </c>
      <c r="K1311" s="193">
        <v>563218101</v>
      </c>
      <c r="L1311" s="193">
        <v>128</v>
      </c>
      <c r="M1311" s="193">
        <v>164</v>
      </c>
      <c r="N1311" s="194">
        <f t="shared" si="284"/>
        <v>47.590719809637122</v>
      </c>
      <c r="O1311" s="195">
        <v>2</v>
      </c>
      <c r="P1311" s="196">
        <f t="shared" si="295"/>
        <v>67.239999999999995</v>
      </c>
      <c r="Q1311" s="196">
        <f t="shared" si="296"/>
        <v>60.760000000000005</v>
      </c>
      <c r="R1311" s="197"/>
      <c r="S1311" s="198">
        <v>41907</v>
      </c>
      <c r="T1311" s="197" t="s">
        <v>2201</v>
      </c>
      <c r="U1311" s="197" t="s">
        <v>2480</v>
      </c>
      <c r="V1311" s="197" t="s">
        <v>9620</v>
      </c>
      <c r="W1311" s="197"/>
      <c r="X1311" s="197" t="s">
        <v>2633</v>
      </c>
      <c r="Y1311" s="197"/>
      <c r="Z1311" s="197"/>
      <c r="AA1311" s="197"/>
      <c r="AB1311" s="197" t="s">
        <v>2633</v>
      </c>
      <c r="AC1311" s="197"/>
      <c r="AD1311" s="197"/>
      <c r="AE1311" s="197"/>
      <c r="AF1311" s="197" t="s">
        <v>2633</v>
      </c>
      <c r="AG1311" s="197"/>
      <c r="AH1311" s="197"/>
      <c r="AI1311" s="197"/>
      <c r="AJ1311" s="197"/>
      <c r="AK1311" s="197"/>
      <c r="AL1311" s="197"/>
      <c r="AM1311" s="197"/>
      <c r="AN1311" s="197" t="s">
        <v>2633</v>
      </c>
      <c r="AO1311" s="197" t="s">
        <v>4076</v>
      </c>
      <c r="AP1311" s="197" t="s">
        <v>4077</v>
      </c>
      <c r="AQ1311" s="197"/>
      <c r="AR1311" s="197"/>
      <c r="AS1311" s="197"/>
      <c r="AT1311" s="197"/>
      <c r="AU1311" s="197"/>
      <c r="AV1311" s="197"/>
      <c r="AW1311" s="197"/>
      <c r="AX1311" s="197"/>
      <c r="AY1311" s="197"/>
      <c r="AZ1311" s="197"/>
      <c r="BA1311" s="197" t="s">
        <v>3971</v>
      </c>
      <c r="BB1311" s="197"/>
      <c r="BC1311" s="197" t="s">
        <v>2633</v>
      </c>
      <c r="BD1311" s="197"/>
      <c r="BE1311" s="197" t="s">
        <v>2633</v>
      </c>
      <c r="BF1311" s="197"/>
      <c r="BG1311" s="197"/>
      <c r="BH1311" s="197"/>
      <c r="BI1311" s="197"/>
      <c r="BJ1311" s="197" t="s">
        <v>3217</v>
      </c>
      <c r="BK1311" s="197" t="s">
        <v>9821</v>
      </c>
      <c r="BL1311" s="197">
        <v>114.3</v>
      </c>
      <c r="BM1311" s="199">
        <f t="shared" si="287"/>
        <v>22.547728768926927</v>
      </c>
      <c r="BN1311" s="197" t="s">
        <v>1741</v>
      </c>
      <c r="BO1311" s="197">
        <v>97</v>
      </c>
      <c r="BP1311" s="196">
        <f t="shared" si="294"/>
        <v>51.020408163265309</v>
      </c>
      <c r="BQ1311" s="197"/>
      <c r="BR1311" s="197"/>
      <c r="BS1311" s="196">
        <f t="shared" si="288"/>
        <v>210.66491112574059</v>
      </c>
      <c r="BT1311" s="197"/>
      <c r="BU1311" s="197"/>
      <c r="BV1311" s="199">
        <f t="shared" si="291"/>
        <v>210.66491112574059</v>
      </c>
      <c r="BW1311" s="197"/>
      <c r="BX1311" s="197"/>
      <c r="BY1311" s="196">
        <f t="shared" si="292"/>
        <v>210.66491112574059</v>
      </c>
      <c r="BZ1311" s="197"/>
      <c r="CA1311" s="197"/>
      <c r="CB1311" s="196">
        <f t="shared" si="289"/>
        <v>210.66491112574059</v>
      </c>
      <c r="CC1311" s="197"/>
      <c r="CD1311" s="197"/>
      <c r="CE1311" s="196">
        <f t="shared" si="285"/>
        <v>210.66491112574059</v>
      </c>
      <c r="CF1311" s="197"/>
      <c r="CG1311" s="197"/>
      <c r="CH1311" s="196">
        <f t="shared" si="290"/>
        <v>210.66491112574059</v>
      </c>
      <c r="CI1311" s="197"/>
      <c r="CJ1311" s="197"/>
      <c r="CK1311" s="196">
        <f t="shared" si="293"/>
        <v>210.66491112574059</v>
      </c>
      <c r="CL1311" s="197">
        <v>97</v>
      </c>
      <c r="CM1311" s="196">
        <f t="shared" si="297"/>
        <v>51.020408163265309</v>
      </c>
      <c r="CN1311" s="197">
        <v>80</v>
      </c>
      <c r="CO1311" s="197"/>
      <c r="CP1311" s="197"/>
      <c r="CQ1311" s="200"/>
      <c r="CR1311" s="200"/>
      <c r="CS1311" s="201"/>
      <c r="CT1311" s="202"/>
      <c r="CU1311" s="202"/>
      <c r="CV1311" s="202"/>
      <c r="CW1311" s="202"/>
      <c r="CX1311" s="203">
        <f t="shared" si="286"/>
        <v>0</v>
      </c>
      <c r="CY1311" s="895"/>
      <c r="CZ1311" s="895"/>
      <c r="DA1311" s="895"/>
      <c r="DB1311" s="894"/>
      <c r="DC1311" s="894"/>
      <c r="DD1311" s="894"/>
      <c r="DE1311" s="894"/>
      <c r="DF1311" s="894"/>
      <c r="DG1311" s="894"/>
      <c r="DH1311" s="894"/>
      <c r="DI1311" s="894"/>
      <c r="DJ1311" s="894"/>
      <c r="DK1311" s="894"/>
      <c r="DL1311" s="894"/>
      <c r="DM1311" s="894"/>
      <c r="DN1311" s="98"/>
      <c r="DO1311" s="98"/>
      <c r="DP1311" s="98"/>
      <c r="DQ1311" s="98"/>
      <c r="DR1311" s="98"/>
      <c r="DS1311" s="98"/>
      <c r="DT1311" s="98"/>
      <c r="DU1311" s="894"/>
      <c r="DV1311" s="894"/>
      <c r="DW1311" s="894"/>
      <c r="DX1311" s="838" t="s">
        <v>9621</v>
      </c>
      <c r="DY1311" s="10"/>
      <c r="DZ1311" s="847" t="s">
        <v>8363</v>
      </c>
      <c r="EA1311" s="98">
        <v>3</v>
      </c>
      <c r="EB1311" s="119"/>
      <c r="EC1311" s="119" t="s">
        <v>9554</v>
      </c>
      <c r="ED1311" s="10" t="s">
        <v>8865</v>
      </c>
      <c r="EE1311" s="10"/>
      <c r="EF1311" s="4"/>
      <c r="EG1311" s="4"/>
      <c r="EH1311" s="4"/>
      <c r="EI1311" s="4"/>
      <c r="EJ1311" s="4"/>
      <c r="EK1311" s="4"/>
      <c r="EL1311" s="4"/>
      <c r="EM1311" s="4"/>
      <c r="EN1311" s="4"/>
      <c r="EO1311" s="4"/>
      <c r="EP1311" s="4"/>
      <c r="EQ1311" s="4"/>
      <c r="ER1311" s="4"/>
      <c r="ES1311" s="4"/>
      <c r="ET1311" s="4"/>
      <c r="EU1311" s="4"/>
      <c r="EV1311" s="4"/>
      <c r="EW1311" s="4"/>
      <c r="EX1311" s="4"/>
      <c r="EY1311" s="4"/>
      <c r="EZ1311" s="4"/>
      <c r="FA1311" s="4"/>
      <c r="FB1311" s="4"/>
      <c r="FC1311" s="4"/>
      <c r="FD1311" s="4"/>
      <c r="FE1311" s="4"/>
      <c r="FF1311" s="4"/>
      <c r="FG1311" s="4"/>
      <c r="FH1311" s="4"/>
      <c r="FI1311" s="4"/>
      <c r="FJ1311" s="4"/>
      <c r="FK1311" s="4"/>
      <c r="FL1311" s="4"/>
      <c r="FM1311" s="4"/>
      <c r="FN1311" s="4"/>
      <c r="FO1311" s="4"/>
      <c r="FP1311" s="4"/>
      <c r="FQ1311" s="4"/>
      <c r="FR1311" s="4"/>
      <c r="FS1311" s="4"/>
      <c r="FT1311" s="4"/>
      <c r="FU1311" s="4"/>
      <c r="FV1311" s="4"/>
      <c r="FW1311" s="4"/>
      <c r="FX1311" s="4"/>
      <c r="FY1311" s="4"/>
      <c r="FZ1311" s="4"/>
      <c r="GA1311" s="4"/>
      <c r="GB1311" s="4"/>
      <c r="GC1311" s="4"/>
      <c r="GD1311" s="4"/>
      <c r="GE1311" s="4"/>
      <c r="GF1311" s="4"/>
      <c r="GG1311" s="4"/>
      <c r="GH1311" s="4"/>
      <c r="GI1311" s="4"/>
      <c r="GJ1311" s="4"/>
      <c r="GK1311" s="4"/>
      <c r="GL1311" s="4"/>
      <c r="GM1311" s="4"/>
      <c r="GN1311" s="4"/>
      <c r="GO1311" s="4"/>
      <c r="GP1311" s="4"/>
      <c r="GQ1311" s="4"/>
      <c r="GR1311" s="4"/>
      <c r="GS1311" s="4"/>
      <c r="GT1311" s="4"/>
      <c r="GU1311" s="4"/>
      <c r="GV1311" s="4"/>
      <c r="GW1311" s="4"/>
      <c r="GX1311" s="4"/>
      <c r="GY1311" s="4"/>
      <c r="GZ1311" s="4"/>
      <c r="HA1311" s="4"/>
      <c r="HB1311" s="4"/>
      <c r="HC1311" s="4"/>
      <c r="HD1311" s="4"/>
      <c r="HE1311" s="4"/>
      <c r="HF1311" s="4"/>
      <c r="HG1311" s="4"/>
      <c r="HH1311" s="4"/>
      <c r="HI1311" s="4"/>
      <c r="HJ1311" s="4"/>
      <c r="HK1311" s="4"/>
      <c r="HL1311" s="4"/>
      <c r="HM1311" s="4"/>
      <c r="HN1311" s="4"/>
      <c r="HO1311" s="4"/>
      <c r="HP1311" s="4"/>
      <c r="HQ1311" s="4"/>
      <c r="HR1311" s="4"/>
      <c r="HS1311" s="4"/>
      <c r="HT1311" s="4"/>
      <c r="HU1311" s="4"/>
      <c r="HV1311" s="4"/>
      <c r="HW1311" s="4"/>
      <c r="HX1311" s="4"/>
      <c r="HY1311" s="4"/>
      <c r="HZ1311" s="4"/>
      <c r="IA1311" s="4"/>
      <c r="IB1311" s="4"/>
      <c r="IC1311" s="4"/>
      <c r="ID1311" s="4"/>
      <c r="IE1311" s="4"/>
      <c r="IF1311" s="4"/>
      <c r="IG1311" s="4"/>
      <c r="IH1311" s="4"/>
      <c r="II1311" s="4"/>
      <c r="IJ1311" s="4"/>
      <c r="IK1311" s="4"/>
      <c r="IL1311" s="4"/>
      <c r="IM1311" s="4"/>
      <c r="IN1311" s="4"/>
      <c r="IO1311" s="4"/>
      <c r="IP1311" s="4"/>
      <c r="IQ1311" s="4"/>
      <c r="IR1311" s="4"/>
      <c r="IS1311" s="4"/>
      <c r="IT1311" s="4"/>
      <c r="IU1311" s="4"/>
      <c r="IV1311" s="4"/>
      <c r="IW1311" s="4"/>
      <c r="IX1311" s="4"/>
      <c r="IY1311" s="4"/>
      <c r="IZ1311" s="4"/>
      <c r="JA1311" s="4"/>
      <c r="JB1311" s="4"/>
      <c r="JC1311" s="4"/>
      <c r="JD1311" s="4"/>
      <c r="JE1311" s="4"/>
      <c r="JF1311" s="4"/>
      <c r="JG1311" s="4"/>
      <c r="JH1311" s="4"/>
      <c r="JI1311" s="4"/>
      <c r="JJ1311" s="4"/>
      <c r="JK1311" s="4"/>
      <c r="JL1311" s="4"/>
      <c r="JM1311" s="4"/>
      <c r="JN1311" s="4"/>
      <c r="JO1311" s="4"/>
      <c r="JP1311" s="4"/>
      <c r="JQ1311" s="4"/>
      <c r="JR1311" s="4"/>
      <c r="JS1311" s="4"/>
      <c r="JT1311" s="4"/>
      <c r="JU1311" s="4"/>
      <c r="JV1311" s="4"/>
      <c r="JW1311" s="4"/>
      <c r="JX1311" s="4"/>
      <c r="JY1311" s="4"/>
      <c r="JZ1311" s="4"/>
      <c r="KA1311" s="4"/>
      <c r="KB1311" s="4"/>
      <c r="KC1311" s="4"/>
      <c r="KD1311" s="4"/>
      <c r="KE1311" s="4"/>
      <c r="KF1311" s="4"/>
      <c r="KG1311" s="4"/>
      <c r="KH1311" s="4"/>
      <c r="KI1311" s="4"/>
      <c r="KJ1311" s="4"/>
      <c r="KK1311" s="4"/>
      <c r="KL1311" s="4"/>
      <c r="KM1311" s="4"/>
      <c r="KN1311" s="4"/>
      <c r="KO1311" s="4"/>
      <c r="KP1311" s="4"/>
      <c r="KQ1311" s="4"/>
      <c r="KR1311" s="4"/>
      <c r="KS1311" s="4"/>
      <c r="KT1311" s="4"/>
      <c r="KU1311" s="4"/>
      <c r="KV1311" s="4"/>
      <c r="KW1311" s="4"/>
      <c r="KX1311" s="4"/>
      <c r="KY1311" s="4"/>
      <c r="KZ1311" s="4"/>
      <c r="LA1311" s="4"/>
      <c r="LB1311" s="4"/>
      <c r="LC1311" s="4"/>
      <c r="LD1311" s="4"/>
      <c r="LE1311" s="4"/>
      <c r="LF1311" s="4"/>
      <c r="LG1311" s="4"/>
      <c r="LH1311" s="4"/>
      <c r="LI1311" s="4"/>
      <c r="LJ1311" s="4"/>
      <c r="LK1311" s="4"/>
      <c r="LL1311" s="4"/>
      <c r="LM1311" s="4"/>
      <c r="LN1311" s="4"/>
      <c r="LO1311" s="4"/>
      <c r="LP1311" s="4"/>
      <c r="LQ1311" s="4"/>
      <c r="LR1311" s="4"/>
      <c r="LS1311" s="4"/>
      <c r="LT1311" s="4"/>
      <c r="LU1311" s="4"/>
      <c r="LV1311" s="4"/>
      <c r="LW1311" s="4"/>
      <c r="LX1311" s="4"/>
      <c r="LY1311" s="4"/>
      <c r="LZ1311" s="4"/>
      <c r="MA1311" s="4"/>
      <c r="MB1311" s="4"/>
      <c r="MC1311" s="4"/>
      <c r="MD1311" s="4"/>
      <c r="ME1311" s="4"/>
      <c r="MF1311" s="4"/>
      <c r="MG1311" s="4"/>
      <c r="MH1311" s="4"/>
      <c r="MI1311" s="4"/>
      <c r="MJ1311" s="4"/>
      <c r="MK1311" s="4"/>
      <c r="ML1311" s="4"/>
      <c r="MM1311" s="4"/>
      <c r="MN1311" s="4"/>
      <c r="MO1311" s="4"/>
      <c r="MP1311" s="4"/>
      <c r="MQ1311" s="4"/>
      <c r="MR1311" s="4"/>
      <c r="MS1311" s="4"/>
      <c r="MT1311" s="4"/>
      <c r="MU1311" s="4"/>
      <c r="MV1311" s="4"/>
      <c r="MW1311" s="4"/>
      <c r="MX1311" s="4"/>
      <c r="MY1311" s="4"/>
      <c r="MZ1311" s="4"/>
      <c r="NA1311" s="4"/>
      <c r="NB1311" s="4"/>
      <c r="NC1311" s="4"/>
      <c r="ND1311" s="4"/>
      <c r="NE1311" s="4"/>
      <c r="NF1311" s="4"/>
      <c r="NG1311" s="4"/>
      <c r="NH1311" s="4"/>
      <c r="NI1311" s="4"/>
      <c r="NJ1311" s="4"/>
      <c r="NK1311" s="4"/>
      <c r="NL1311" s="4"/>
      <c r="NM1311" s="4"/>
      <c r="NN1311" s="4"/>
      <c r="NO1311" s="4"/>
      <c r="NP1311" s="4"/>
      <c r="NQ1311" s="4"/>
      <c r="NR1311" s="4"/>
      <c r="NS1311" s="4"/>
      <c r="NT1311" s="4"/>
      <c r="NU1311" s="4"/>
      <c r="NV1311" s="4"/>
      <c r="NW1311" s="4"/>
      <c r="NX1311" s="4"/>
      <c r="NY1311" s="4"/>
      <c r="NZ1311" s="4"/>
      <c r="OA1311" s="4"/>
      <c r="OB1311" s="4"/>
      <c r="OC1311" s="4"/>
      <c r="OD1311" s="4"/>
      <c r="OE1311" s="4"/>
      <c r="OF1311" s="4"/>
      <c r="OG1311" s="4"/>
      <c r="OH1311" s="4"/>
      <c r="OI1311" s="4"/>
      <c r="OJ1311" s="4"/>
      <c r="OK1311" s="4"/>
      <c r="OL1311" s="4"/>
      <c r="OM1311" s="4"/>
      <c r="ON1311" s="4"/>
      <c r="OO1311" s="4"/>
      <c r="OP1311" s="4"/>
      <c r="OQ1311" s="4"/>
      <c r="OR1311" s="4"/>
      <c r="OS1311" s="4"/>
      <c r="OT1311" s="4"/>
      <c r="OU1311" s="4"/>
      <c r="OV1311" s="4"/>
      <c r="OW1311" s="4"/>
      <c r="OX1311" s="4"/>
      <c r="OY1311" s="4"/>
      <c r="OZ1311" s="4"/>
      <c r="PA1311" s="4"/>
      <c r="PB1311" s="4"/>
      <c r="PC1311" s="4"/>
      <c r="PD1311" s="4"/>
      <c r="PE1311" s="4"/>
      <c r="PF1311" s="4"/>
      <c r="PG1311" s="4"/>
      <c r="PH1311" s="4"/>
      <c r="PI1311" s="4"/>
      <c r="PJ1311" s="4"/>
      <c r="PK1311" s="4"/>
      <c r="PL1311" s="4"/>
      <c r="PM1311" s="4"/>
      <c r="PN1311" s="4"/>
      <c r="PO1311" s="4"/>
      <c r="PP1311" s="4"/>
      <c r="PQ1311" s="4"/>
      <c r="PR1311" s="4"/>
      <c r="PS1311" s="4"/>
      <c r="PT1311" s="4"/>
      <c r="PU1311" s="4"/>
      <c r="PV1311" s="4"/>
      <c r="PW1311" s="4"/>
      <c r="PX1311" s="4"/>
      <c r="PY1311" s="4"/>
      <c r="PZ1311" s="4"/>
      <c r="QA1311" s="4"/>
      <c r="QB1311" s="4"/>
      <c r="QC1311" s="4"/>
      <c r="QD1311" s="4"/>
      <c r="QE1311" s="4"/>
      <c r="QF1311" s="4"/>
      <c r="QG1311" s="4"/>
      <c r="QH1311" s="4"/>
      <c r="QI1311" s="4"/>
      <c r="QJ1311" s="4"/>
      <c r="QK1311" s="4"/>
      <c r="QL1311" s="4"/>
      <c r="QM1311" s="4"/>
      <c r="QN1311" s="4"/>
      <c r="QO1311" s="4"/>
      <c r="QP1311" s="4"/>
      <c r="QQ1311" s="4"/>
      <c r="QR1311" s="4"/>
      <c r="QS1311" s="4"/>
      <c r="QT1311" s="4"/>
      <c r="QU1311" s="4"/>
      <c r="QV1311" s="4"/>
      <c r="QW1311" s="4"/>
      <c r="QX1311" s="4"/>
      <c r="QY1311" s="4"/>
      <c r="QZ1311" s="4"/>
      <c r="RA1311" s="4"/>
      <c r="RB1311" s="4"/>
      <c r="RC1311" s="4"/>
      <c r="RD1311" s="4"/>
      <c r="RE1311" s="4"/>
      <c r="RF1311" s="4"/>
      <c r="RG1311" s="4"/>
      <c r="RH1311" s="4"/>
      <c r="RI1311" s="4"/>
      <c r="RJ1311" s="4"/>
      <c r="RK1311" s="4"/>
      <c r="RL1311" s="4"/>
      <c r="RM1311" s="4"/>
      <c r="RN1311" s="4"/>
      <c r="RO1311" s="4"/>
      <c r="RP1311" s="4"/>
      <c r="RQ1311" s="4"/>
      <c r="RR1311" s="4"/>
      <c r="RS1311" s="4"/>
      <c r="RT1311" s="4"/>
      <c r="RU1311" s="4"/>
      <c r="RV1311" s="4"/>
      <c r="RW1311" s="4"/>
      <c r="RX1311" s="4"/>
      <c r="RY1311" s="4"/>
      <c r="RZ1311" s="4"/>
      <c r="SA1311" s="4"/>
      <c r="SB1311" s="4"/>
      <c r="SC1311" s="4"/>
      <c r="SD1311" s="4"/>
      <c r="SE1311" s="4"/>
      <c r="SF1311" s="4"/>
      <c r="SG1311" s="4"/>
      <c r="SH1311" s="4"/>
      <c r="SI1311" s="4"/>
      <c r="SJ1311" s="4"/>
      <c r="SK1311" s="4"/>
      <c r="SL1311" s="4"/>
      <c r="SM1311" s="4"/>
      <c r="SN1311" s="4"/>
      <c r="SO1311" s="4"/>
      <c r="SP1311" s="4"/>
      <c r="SQ1311" s="4"/>
      <c r="SR1311" s="4"/>
      <c r="SS1311" s="4"/>
      <c r="ST1311" s="4"/>
      <c r="SU1311" s="4"/>
      <c r="SV1311" s="4"/>
      <c r="SW1311" s="4"/>
      <c r="SX1311" s="4"/>
      <c r="SY1311" s="4"/>
      <c r="SZ1311" s="4"/>
      <c r="TA1311" s="4"/>
      <c r="TB1311" s="4"/>
      <c r="TC1311" s="4"/>
      <c r="TD1311" s="4"/>
      <c r="TE1311" s="4"/>
      <c r="TF1311" s="4"/>
      <c r="TG1311" s="4"/>
      <c r="TH1311" s="4"/>
      <c r="TI1311" s="4"/>
      <c r="TJ1311" s="4"/>
      <c r="TK1311" s="4"/>
      <c r="TL1311" s="4"/>
      <c r="TM1311" s="4"/>
      <c r="TN1311" s="4"/>
      <c r="TO1311" s="4"/>
      <c r="TP1311" s="4"/>
      <c r="TQ1311" s="4"/>
      <c r="TR1311" s="4"/>
      <c r="TS1311" s="4"/>
      <c r="TT1311" s="4"/>
      <c r="TU1311" s="4"/>
      <c r="TV1311" s="4"/>
      <c r="TW1311" s="4"/>
      <c r="TX1311" s="4"/>
      <c r="TY1311" s="4"/>
      <c r="TZ1311" s="4"/>
      <c r="UA1311" s="4"/>
      <c r="UB1311" s="4"/>
      <c r="UC1311" s="4"/>
      <c r="UD1311" s="4"/>
      <c r="UE1311" s="4"/>
      <c r="UF1311" s="4"/>
      <c r="UG1311" s="4"/>
      <c r="UH1311" s="4"/>
      <c r="UI1311" s="4"/>
      <c r="UJ1311" s="4"/>
      <c r="UK1311" s="4"/>
      <c r="UL1311" s="4"/>
      <c r="UM1311" s="4"/>
      <c r="UN1311" s="4"/>
      <c r="UO1311" s="4"/>
      <c r="UP1311" s="4"/>
      <c r="UQ1311" s="4"/>
      <c r="UR1311" s="4"/>
      <c r="US1311" s="4"/>
      <c r="UT1311" s="4"/>
      <c r="UU1311" s="4"/>
      <c r="UV1311" s="4"/>
      <c r="UW1311" s="4"/>
      <c r="UX1311" s="4"/>
      <c r="UY1311" s="4"/>
      <c r="UZ1311" s="4"/>
      <c r="VA1311" s="4"/>
      <c r="VB1311" s="4"/>
      <c r="VC1311" s="4"/>
      <c r="VD1311" s="4"/>
      <c r="VE1311" s="4"/>
      <c r="VF1311" s="4"/>
      <c r="VG1311" s="4"/>
      <c r="VH1311" s="4"/>
      <c r="VI1311" s="4"/>
      <c r="VJ1311" s="4"/>
      <c r="VK1311" s="4"/>
      <c r="VL1311" s="4"/>
      <c r="VM1311" s="4"/>
      <c r="VN1311" s="4"/>
      <c r="VO1311" s="4"/>
      <c r="VP1311" s="4"/>
      <c r="VQ1311" s="4"/>
      <c r="VR1311" s="4"/>
      <c r="VS1311" s="4"/>
      <c r="VT1311" s="4"/>
      <c r="VU1311" s="4"/>
      <c r="VV1311" s="4"/>
      <c r="VW1311" s="4"/>
      <c r="VX1311" s="4"/>
      <c r="VY1311" s="4"/>
      <c r="VZ1311" s="4"/>
      <c r="WA1311" s="4"/>
      <c r="WB1311" s="4"/>
      <c r="WC1311" s="4"/>
      <c r="WD1311" s="4"/>
      <c r="WE1311" s="4"/>
      <c r="WF1311" s="4"/>
      <c r="WG1311" s="4"/>
      <c r="WH1311" s="4"/>
      <c r="WI1311" s="4"/>
      <c r="WJ1311" s="4"/>
      <c r="WK1311" s="4"/>
      <c r="WL1311" s="4"/>
      <c r="WM1311" s="4"/>
      <c r="WN1311" s="4"/>
      <c r="WO1311" s="4"/>
      <c r="WP1311" s="4"/>
      <c r="WQ1311" s="4"/>
      <c r="WR1311" s="4"/>
      <c r="WS1311" s="4"/>
      <c r="WT1311" s="4"/>
      <c r="WU1311" s="4"/>
      <c r="WV1311" s="4"/>
      <c r="WW1311" s="4"/>
      <c r="WX1311" s="4"/>
      <c r="WY1311" s="4"/>
      <c r="WZ1311" s="4"/>
      <c r="XA1311" s="4"/>
      <c r="XB1311" s="4"/>
      <c r="XC1311" s="4"/>
      <c r="XD1311" s="4"/>
      <c r="XE1311" s="4"/>
      <c r="XF1311" s="4"/>
      <c r="XG1311" s="4"/>
      <c r="XH1311" s="4"/>
      <c r="XI1311" s="4"/>
      <c r="XJ1311" s="4"/>
      <c r="XK1311" s="4"/>
      <c r="XL1311" s="4"/>
      <c r="XM1311" s="4"/>
      <c r="XN1311" s="4"/>
      <c r="XO1311" s="4"/>
      <c r="XP1311" s="4"/>
      <c r="XQ1311" s="4"/>
      <c r="XR1311" s="4"/>
      <c r="XS1311" s="4"/>
      <c r="XT1311" s="4"/>
      <c r="XU1311" s="4"/>
      <c r="XV1311" s="4"/>
      <c r="XW1311" s="4"/>
      <c r="XX1311" s="4"/>
      <c r="XY1311" s="4"/>
      <c r="XZ1311" s="4"/>
      <c r="YA1311" s="4"/>
      <c r="YB1311" s="4"/>
      <c r="YC1311" s="4"/>
      <c r="YD1311" s="4"/>
      <c r="YE1311" s="4"/>
      <c r="YF1311" s="4"/>
      <c r="YG1311" s="4"/>
      <c r="YH1311" s="4"/>
      <c r="YI1311" s="4"/>
      <c r="YJ1311" s="4"/>
      <c r="YK1311" s="4"/>
      <c r="YL1311" s="4"/>
      <c r="YM1311" s="4"/>
      <c r="YN1311" s="4"/>
      <c r="YO1311" s="4"/>
      <c r="YP1311" s="4"/>
      <c r="YQ1311" s="4"/>
      <c r="YR1311" s="4"/>
      <c r="YS1311" s="4"/>
      <c r="YT1311" s="4"/>
      <c r="YU1311" s="4"/>
      <c r="YV1311" s="4"/>
      <c r="YW1311" s="4"/>
      <c r="YX1311" s="4"/>
      <c r="YY1311" s="4"/>
      <c r="YZ1311" s="4"/>
      <c r="ZA1311" s="4"/>
      <c r="ZB1311" s="4"/>
      <c r="ZC1311" s="4"/>
      <c r="ZD1311" s="4"/>
      <c r="ZE1311" s="4"/>
      <c r="ZF1311" s="4"/>
      <c r="ZG1311" s="4"/>
      <c r="ZH1311" s="4"/>
      <c r="ZI1311" s="4"/>
      <c r="ZJ1311" s="4"/>
      <c r="ZK1311" s="4"/>
      <c r="ZL1311" s="4"/>
      <c r="ZM1311" s="4"/>
      <c r="ZN1311" s="4"/>
      <c r="ZO1311" s="4"/>
      <c r="ZP1311" s="4"/>
      <c r="ZQ1311" s="4"/>
      <c r="ZR1311" s="4"/>
      <c r="ZS1311" s="4"/>
      <c r="ZT1311" s="4"/>
      <c r="ZU1311" s="4"/>
      <c r="ZV1311" s="4"/>
      <c r="ZW1311" s="4"/>
      <c r="ZX1311" s="4"/>
      <c r="ZY1311" s="4"/>
      <c r="ZZ1311" s="4"/>
      <c r="AAA1311" s="4"/>
      <c r="AAB1311" s="4"/>
      <c r="AAC1311" s="4"/>
      <c r="AAD1311" s="4"/>
      <c r="AAE1311" s="4"/>
      <c r="AAF1311" s="4"/>
      <c r="AAG1311" s="4"/>
      <c r="AAH1311" s="4"/>
      <c r="AAI1311" s="4"/>
      <c r="AAJ1311" s="4"/>
      <c r="AAK1311" s="4"/>
      <c r="AAL1311" s="4"/>
      <c r="AAM1311" s="4"/>
      <c r="AAN1311" s="4"/>
      <c r="AAO1311" s="4"/>
      <c r="AAP1311" s="4"/>
      <c r="AAQ1311" s="4"/>
      <c r="AAR1311" s="4"/>
      <c r="AAS1311" s="4"/>
      <c r="AAT1311" s="4"/>
      <c r="AAU1311" s="4"/>
      <c r="AAV1311" s="4"/>
      <c r="AAW1311" s="4"/>
      <c r="AAX1311" s="4"/>
      <c r="AAY1311" s="4"/>
      <c r="AAZ1311" s="4"/>
      <c r="ABA1311" s="4"/>
      <c r="ABB1311" s="4"/>
      <c r="ABC1311" s="4"/>
      <c r="ABD1311" s="4"/>
      <c r="ABE1311" s="4"/>
      <c r="ABF1311" s="4"/>
      <c r="ABG1311" s="4"/>
      <c r="ABH1311" s="4"/>
      <c r="ABI1311" s="4"/>
      <c r="ABJ1311" s="4"/>
      <c r="ABK1311" s="4"/>
      <c r="ABL1311" s="4"/>
      <c r="ABM1311" s="4"/>
      <c r="ABN1311" s="4"/>
      <c r="ABO1311" s="4"/>
      <c r="ABP1311" s="4"/>
      <c r="ABQ1311" s="4"/>
      <c r="ABR1311" s="4"/>
      <c r="ABS1311" s="4"/>
      <c r="ABT1311" s="4"/>
      <c r="ABU1311" s="4"/>
      <c r="ABV1311" s="4"/>
      <c r="ABW1311" s="4"/>
      <c r="ABX1311" s="4"/>
      <c r="ABY1311" s="4"/>
      <c r="ABZ1311" s="4"/>
      <c r="ACA1311" s="4"/>
      <c r="ACB1311" s="4"/>
      <c r="ACC1311" s="4"/>
      <c r="ACD1311" s="4"/>
      <c r="ACE1311" s="4"/>
      <c r="ACF1311" s="4"/>
      <c r="ACG1311" s="4"/>
      <c r="ACH1311" s="4"/>
      <c r="ACI1311" s="4"/>
      <c r="ACJ1311" s="4"/>
      <c r="ACK1311" s="4"/>
      <c r="ACL1311" s="4"/>
      <c r="ACM1311" s="4"/>
      <c r="ACN1311" s="4"/>
      <c r="ACO1311" s="4"/>
      <c r="ACP1311" s="4"/>
      <c r="ACQ1311" s="4"/>
      <c r="ACR1311" s="4"/>
      <c r="ACS1311" s="4"/>
      <c r="ACT1311" s="4"/>
      <c r="ACU1311" s="4"/>
      <c r="ACV1311" s="4"/>
      <c r="ACW1311" s="4"/>
      <c r="ACX1311" s="4"/>
      <c r="ACY1311" s="4"/>
      <c r="ACZ1311" s="4"/>
      <c r="ADA1311" s="4"/>
      <c r="ADB1311" s="4"/>
      <c r="ADC1311" s="4"/>
      <c r="ADD1311" s="4"/>
      <c r="ADE1311" s="4"/>
      <c r="ADF1311" s="4"/>
      <c r="ADG1311" s="4"/>
      <c r="ADH1311" s="4"/>
      <c r="ADI1311" s="4"/>
      <c r="ADJ1311" s="4"/>
      <c r="ADK1311" s="4"/>
      <c r="ADL1311" s="4"/>
      <c r="ADM1311" s="4"/>
      <c r="ADN1311" s="4"/>
      <c r="ADO1311" s="4"/>
      <c r="ADP1311" s="4"/>
      <c r="ADQ1311" s="4"/>
      <c r="ADR1311" s="4"/>
      <c r="ADS1311" s="4"/>
      <c r="ADT1311" s="4"/>
      <c r="ADU1311" s="4"/>
      <c r="ADV1311" s="4"/>
      <c r="ADW1311" s="4"/>
      <c r="ADX1311" s="4"/>
      <c r="ADY1311" s="4"/>
      <c r="ADZ1311" s="4"/>
      <c r="AEA1311" s="4"/>
      <c r="AEB1311" s="4"/>
      <c r="AEC1311" s="4"/>
      <c r="AED1311" s="4"/>
      <c r="AEE1311" s="4"/>
      <c r="AEF1311" s="4"/>
      <c r="AEG1311" s="4"/>
      <c r="AEH1311" s="4"/>
      <c r="AEI1311" s="4"/>
      <c r="AEJ1311" s="4"/>
      <c r="AEK1311" s="4"/>
      <c r="AEL1311" s="4"/>
      <c r="AEM1311" s="4"/>
      <c r="AEN1311" s="4"/>
      <c r="AEO1311" s="4"/>
      <c r="AEP1311" s="4"/>
      <c r="AEQ1311" s="4"/>
      <c r="AER1311" s="4"/>
      <c r="AES1311" s="4"/>
      <c r="AET1311" s="4"/>
      <c r="AEU1311" s="4"/>
      <c r="AEV1311" s="4"/>
      <c r="AEW1311" s="4"/>
      <c r="AEX1311" s="4"/>
      <c r="AEY1311" s="4"/>
      <c r="AEZ1311" s="4"/>
      <c r="AFA1311" s="4"/>
      <c r="AFB1311" s="4"/>
      <c r="AFC1311" s="4"/>
      <c r="AFD1311" s="4"/>
      <c r="AFE1311" s="4"/>
      <c r="AFF1311" s="4"/>
      <c r="AFG1311" s="4"/>
      <c r="AFH1311" s="4"/>
      <c r="AFI1311" s="4"/>
      <c r="AFJ1311" s="4"/>
      <c r="AFK1311" s="4"/>
      <c r="AFL1311" s="4"/>
      <c r="AFM1311" s="4"/>
      <c r="AFN1311" s="4"/>
      <c r="AFO1311" s="4"/>
      <c r="AFP1311" s="4"/>
      <c r="AFQ1311" s="4"/>
      <c r="AFR1311" s="4"/>
      <c r="AFS1311" s="4"/>
      <c r="AFT1311" s="4"/>
      <c r="AFU1311" s="4"/>
      <c r="AFV1311" s="4"/>
      <c r="AFW1311" s="4"/>
      <c r="AFX1311" s="4"/>
      <c r="AFY1311" s="4"/>
      <c r="AFZ1311" s="4"/>
      <c r="AGA1311" s="4"/>
      <c r="AGB1311" s="4"/>
      <c r="AGC1311" s="4"/>
      <c r="AGD1311" s="4"/>
      <c r="AGE1311" s="4"/>
      <c r="AGF1311" s="4"/>
      <c r="AGG1311" s="4"/>
      <c r="AGH1311" s="4"/>
      <c r="AGI1311" s="4"/>
      <c r="AGJ1311" s="4"/>
      <c r="AGK1311" s="4"/>
      <c r="AGL1311" s="4"/>
      <c r="AGM1311" s="4"/>
      <c r="AGN1311" s="4"/>
      <c r="AGO1311" s="4"/>
      <c r="AGP1311" s="4"/>
      <c r="AGQ1311" s="4"/>
      <c r="AGR1311" s="4"/>
      <c r="AGS1311" s="4"/>
      <c r="AGT1311" s="4"/>
      <c r="AGU1311" s="4"/>
      <c r="AGV1311" s="4"/>
      <c r="AGW1311" s="4"/>
      <c r="AGX1311" s="4"/>
      <c r="AGY1311" s="4"/>
      <c r="AGZ1311" s="4"/>
      <c r="AHA1311" s="4"/>
      <c r="AHB1311" s="4"/>
      <c r="AHC1311" s="4"/>
      <c r="AHD1311" s="4"/>
      <c r="AHE1311" s="4"/>
      <c r="AHF1311" s="4"/>
      <c r="AHG1311" s="4"/>
      <c r="AHH1311" s="4"/>
      <c r="AHI1311" s="4"/>
      <c r="AHJ1311" s="4"/>
      <c r="AHK1311" s="4"/>
      <c r="AHL1311" s="4"/>
      <c r="AHM1311" s="4"/>
      <c r="AHN1311" s="4"/>
      <c r="AHO1311" s="4"/>
      <c r="AHP1311" s="4"/>
      <c r="AHQ1311" s="4"/>
      <c r="AHR1311" s="4"/>
      <c r="AHS1311" s="4"/>
      <c r="AHT1311" s="4"/>
      <c r="AHU1311" s="4"/>
      <c r="AHV1311" s="4"/>
      <c r="AHW1311" s="4"/>
      <c r="AHX1311" s="4"/>
      <c r="AHY1311" s="4"/>
      <c r="AHZ1311" s="4"/>
      <c r="AIA1311" s="4"/>
      <c r="AIB1311" s="4"/>
      <c r="AIC1311" s="4"/>
      <c r="AID1311" s="4"/>
      <c r="AIE1311" s="4"/>
      <c r="AIF1311" s="4"/>
      <c r="AIG1311" s="4"/>
      <c r="AIH1311" s="4"/>
      <c r="AII1311" s="4"/>
      <c r="AIJ1311" s="4"/>
      <c r="AIK1311" s="4"/>
      <c r="AIL1311" s="4"/>
      <c r="AIM1311" s="4"/>
      <c r="AIN1311" s="4"/>
      <c r="AIO1311" s="4"/>
      <c r="AIP1311" s="4"/>
      <c r="AIQ1311" s="4"/>
      <c r="AIR1311" s="4"/>
      <c r="AIS1311" s="4"/>
      <c r="AIT1311" s="4"/>
      <c r="AIU1311" s="4"/>
      <c r="AIV1311" s="4"/>
      <c r="AIW1311" s="4"/>
      <c r="AIX1311" s="4"/>
      <c r="AIY1311" s="4"/>
      <c r="AIZ1311" s="4"/>
      <c r="AJA1311" s="4"/>
      <c r="AJB1311" s="4"/>
      <c r="AJC1311" s="4"/>
      <c r="AJD1311" s="4"/>
      <c r="AJE1311" s="4"/>
      <c r="AJF1311" s="4"/>
      <c r="AJG1311" s="4"/>
      <c r="AJH1311" s="4"/>
      <c r="AJI1311" s="4"/>
      <c r="AJJ1311" s="4"/>
      <c r="AJK1311" s="4"/>
      <c r="AJL1311" s="4"/>
      <c r="AJM1311" s="4"/>
      <c r="AJN1311" s="4"/>
      <c r="AJO1311" s="4"/>
      <c r="AJP1311" s="4"/>
      <c r="AJQ1311" s="4"/>
      <c r="AJR1311" s="4"/>
      <c r="AJS1311" s="4"/>
      <c r="AJT1311" s="4"/>
      <c r="AJU1311" s="4"/>
      <c r="AJV1311" s="4"/>
      <c r="AJW1311" s="4"/>
      <c r="AJX1311" s="4"/>
      <c r="AJY1311" s="4"/>
      <c r="AJZ1311" s="4"/>
      <c r="AKA1311" s="4"/>
      <c r="AKB1311" s="4"/>
      <c r="AKC1311" s="4"/>
      <c r="AKD1311" s="4"/>
      <c r="AKE1311" s="4"/>
      <c r="AKF1311" s="4"/>
      <c r="AKG1311" s="4"/>
      <c r="AKH1311" s="4"/>
      <c r="AKI1311" s="4"/>
      <c r="AKJ1311" s="4"/>
      <c r="AKK1311" s="4"/>
      <c r="AKL1311" s="4"/>
      <c r="AKM1311" s="4"/>
      <c r="AKN1311" s="4"/>
      <c r="AKO1311" s="4"/>
      <c r="AKP1311" s="4"/>
      <c r="AKQ1311" s="4"/>
      <c r="AKR1311" s="4"/>
      <c r="AKS1311" s="4"/>
      <c r="AKT1311" s="4"/>
      <c r="AKU1311" s="4"/>
      <c r="AKV1311" s="4"/>
      <c r="AKW1311" s="4"/>
      <c r="AKX1311" s="4"/>
      <c r="AKY1311" s="4"/>
      <c r="AKZ1311" s="4"/>
      <c r="ALA1311" s="4"/>
      <c r="ALB1311" s="4"/>
      <c r="ALC1311" s="4"/>
      <c r="ALD1311" s="4"/>
      <c r="ALE1311" s="4"/>
      <c r="ALF1311" s="4"/>
      <c r="ALG1311" s="4"/>
      <c r="ALH1311" s="4"/>
      <c r="ALI1311" s="4"/>
      <c r="ALJ1311" s="4"/>
      <c r="ALK1311" s="4"/>
      <c r="ALL1311" s="4"/>
      <c r="ALM1311" s="4"/>
      <c r="ALN1311" s="4"/>
      <c r="ALO1311" s="4"/>
      <c r="ALP1311" s="4"/>
      <c r="ALQ1311" s="4"/>
      <c r="ALR1311" s="4"/>
      <c r="ALS1311" s="4"/>
      <c r="ALT1311" s="4"/>
      <c r="ALU1311" s="4"/>
      <c r="ALV1311" s="4"/>
      <c r="ALW1311" s="4"/>
      <c r="ALX1311" s="4"/>
      <c r="ALY1311" s="4"/>
      <c r="ALZ1311" s="4"/>
      <c r="AMA1311" s="4"/>
      <c r="AMB1311" s="4"/>
      <c r="AMC1311" s="4"/>
      <c r="AMD1311" s="4"/>
      <c r="AME1311" s="4"/>
      <c r="AMF1311" s="4"/>
      <c r="AMG1311" s="4"/>
      <c r="AMH1311" s="4"/>
      <c r="AMI1311" s="4"/>
      <c r="AMJ1311" s="4"/>
      <c r="AMK1311" s="4"/>
      <c r="AML1311" s="4"/>
      <c r="AMM1311" s="4"/>
      <c r="AMN1311" s="4"/>
      <c r="AMO1311" s="4"/>
      <c r="AMP1311" s="4"/>
      <c r="AMQ1311" s="4"/>
      <c r="AMR1311" s="4"/>
      <c r="AMS1311" s="4"/>
      <c r="AMT1311" s="4"/>
      <c r="AMU1311" s="4"/>
      <c r="AMV1311" s="4"/>
      <c r="AMW1311" s="4"/>
      <c r="AMX1311" s="4"/>
      <c r="AMY1311" s="4"/>
      <c r="AMZ1311" s="4"/>
      <c r="ANA1311" s="4"/>
      <c r="ANB1311" s="4"/>
      <c r="ANC1311" s="4"/>
      <c r="AND1311" s="4"/>
      <c r="ANE1311" s="4"/>
      <c r="ANF1311" s="4"/>
      <c r="ANG1311" s="4"/>
      <c r="ANH1311" s="4"/>
      <c r="ANI1311" s="4"/>
      <c r="ANJ1311" s="4"/>
      <c r="ANK1311" s="4"/>
      <c r="ANL1311" s="4"/>
      <c r="ANM1311" s="4"/>
      <c r="ANN1311" s="4"/>
      <c r="ANO1311" s="4"/>
      <c r="ANP1311" s="4"/>
      <c r="ANQ1311" s="4"/>
      <c r="ANR1311" s="4"/>
      <c r="ANS1311" s="4"/>
      <c r="ANT1311" s="4"/>
      <c r="ANU1311" s="4"/>
      <c r="ANV1311" s="4"/>
      <c r="ANW1311" s="4"/>
      <c r="ANX1311" s="4"/>
      <c r="ANY1311" s="4"/>
      <c r="ANZ1311" s="4"/>
      <c r="AOA1311" s="4"/>
      <c r="AOB1311" s="4"/>
      <c r="AOC1311" s="4"/>
      <c r="AOD1311" s="4"/>
      <c r="AOE1311" s="4"/>
      <c r="AOF1311" s="4"/>
      <c r="AOG1311" s="4"/>
      <c r="AOH1311" s="4"/>
      <c r="AOI1311" s="4"/>
      <c r="AOJ1311" s="4"/>
      <c r="AOK1311" s="4"/>
      <c r="AOL1311" s="4"/>
      <c r="AOM1311" s="4"/>
      <c r="AON1311" s="4"/>
      <c r="AOO1311" s="4"/>
      <c r="AOP1311" s="4"/>
      <c r="AOQ1311" s="4"/>
      <c r="AOR1311" s="4"/>
      <c r="AOS1311" s="4"/>
      <c r="AOT1311" s="4"/>
      <c r="AOU1311" s="4"/>
      <c r="AOV1311" s="4"/>
      <c r="AOW1311" s="4"/>
      <c r="AOX1311" s="4"/>
      <c r="AOY1311" s="4"/>
      <c r="AOZ1311" s="4"/>
      <c r="APA1311" s="4"/>
      <c r="APB1311" s="4"/>
      <c r="APC1311" s="4"/>
      <c r="APD1311" s="4"/>
      <c r="APE1311" s="4"/>
      <c r="APF1311" s="4"/>
      <c r="APG1311" s="4"/>
      <c r="APH1311" s="4"/>
      <c r="API1311" s="4"/>
      <c r="APJ1311" s="4"/>
      <c r="APK1311" s="4"/>
      <c r="APL1311" s="4"/>
      <c r="APM1311" s="4"/>
      <c r="APN1311" s="4"/>
      <c r="APO1311" s="4"/>
      <c r="APP1311" s="4"/>
      <c r="APQ1311" s="4"/>
      <c r="APR1311" s="4"/>
      <c r="APS1311" s="4"/>
      <c r="APT1311" s="4"/>
      <c r="APU1311" s="4"/>
      <c r="APV1311" s="4"/>
      <c r="APW1311" s="4"/>
      <c r="APX1311" s="4"/>
      <c r="APY1311" s="4"/>
      <c r="APZ1311" s="4"/>
      <c r="AQA1311" s="4"/>
      <c r="AQB1311" s="4"/>
      <c r="AQC1311" s="4"/>
      <c r="AQD1311" s="4"/>
      <c r="AQE1311" s="4"/>
      <c r="AQF1311" s="4"/>
      <c r="AQG1311" s="4"/>
      <c r="AQH1311" s="4"/>
      <c r="AQI1311" s="4"/>
      <c r="AQJ1311" s="4"/>
      <c r="AQK1311" s="4"/>
      <c r="AQL1311" s="4"/>
      <c r="AQM1311" s="4"/>
      <c r="AQN1311" s="4"/>
      <c r="AQO1311" s="4"/>
      <c r="AQP1311" s="4"/>
      <c r="AQQ1311" s="4"/>
      <c r="AQR1311" s="4"/>
      <c r="AQS1311" s="4"/>
      <c r="AQT1311" s="4"/>
      <c r="AQU1311" s="4"/>
      <c r="AQV1311" s="4"/>
      <c r="AQW1311" s="4"/>
      <c r="AQX1311" s="4"/>
      <c r="AQY1311" s="4"/>
      <c r="AQZ1311" s="4"/>
      <c r="ARA1311" s="4"/>
      <c r="ARB1311" s="4"/>
      <c r="ARC1311" s="4"/>
      <c r="ARD1311" s="4"/>
      <c r="ARE1311" s="4"/>
      <c r="ARF1311" s="4"/>
      <c r="ARG1311" s="4"/>
      <c r="ARH1311" s="4"/>
      <c r="ARI1311" s="4"/>
      <c r="ARJ1311" s="4"/>
      <c r="ARK1311" s="4"/>
      <c r="ARL1311" s="4"/>
      <c r="ARM1311" s="4"/>
      <c r="ARN1311" s="4"/>
      <c r="ARO1311" s="4"/>
      <c r="ARP1311" s="4"/>
      <c r="ARQ1311" s="4"/>
      <c r="ARR1311" s="4"/>
      <c r="ARS1311" s="4"/>
      <c r="ART1311" s="4"/>
      <c r="ARU1311" s="4"/>
      <c r="ARV1311" s="4"/>
      <c r="ARW1311" s="4"/>
      <c r="ARX1311" s="4"/>
      <c r="ARY1311" s="4"/>
      <c r="ARZ1311" s="4"/>
      <c r="ASA1311" s="4"/>
      <c r="ASB1311" s="4"/>
      <c r="ASC1311" s="4"/>
      <c r="ASD1311" s="4"/>
      <c r="ASE1311" s="4"/>
      <c r="ASF1311" s="4"/>
      <c r="ASG1311" s="4"/>
      <c r="ASH1311" s="4"/>
      <c r="ASI1311" s="4"/>
      <c r="ASJ1311" s="4"/>
      <c r="ASK1311" s="4"/>
      <c r="ASL1311" s="4"/>
      <c r="ASM1311" s="4"/>
      <c r="ASN1311" s="4"/>
      <c r="ASO1311" s="4"/>
      <c r="ASP1311" s="4"/>
      <c r="ASQ1311" s="4"/>
      <c r="ASR1311" s="4"/>
      <c r="ASS1311" s="4"/>
      <c r="AST1311" s="4"/>
      <c r="ASU1311" s="4"/>
      <c r="ASV1311" s="4"/>
      <c r="ASW1311" s="4"/>
      <c r="ASX1311" s="4"/>
      <c r="ASY1311" s="4"/>
      <c r="ASZ1311" s="4"/>
      <c r="ATA1311" s="4"/>
      <c r="ATB1311" s="4"/>
      <c r="ATC1311" s="4"/>
      <c r="ATD1311" s="4"/>
      <c r="ATE1311" s="4"/>
      <c r="ATF1311" s="4"/>
      <c r="ATG1311" s="4"/>
      <c r="ATH1311" s="4"/>
      <c r="ATI1311" s="4"/>
      <c r="ATJ1311" s="4"/>
      <c r="ATK1311" s="4"/>
      <c r="ATL1311" s="4"/>
      <c r="ATM1311" s="4"/>
      <c r="ATN1311" s="4"/>
      <c r="ATO1311" s="4"/>
      <c r="ATP1311" s="4"/>
      <c r="ATQ1311" s="4"/>
      <c r="ATR1311" s="4"/>
      <c r="ATS1311" s="4"/>
      <c r="ATT1311" s="4"/>
      <c r="ATU1311" s="4"/>
      <c r="ATV1311" s="4"/>
      <c r="ATW1311" s="4"/>
      <c r="ATX1311" s="4"/>
      <c r="ATY1311" s="4"/>
      <c r="ATZ1311" s="4"/>
      <c r="AUA1311" s="4"/>
      <c r="AUB1311" s="4"/>
      <c r="AUC1311" s="4"/>
      <c r="AUD1311" s="4"/>
      <c r="AUE1311" s="4"/>
      <c r="AUF1311" s="4"/>
      <c r="AUG1311" s="4"/>
      <c r="AUH1311" s="4"/>
      <c r="AUI1311" s="4"/>
      <c r="AUJ1311" s="4"/>
      <c r="AUK1311" s="4"/>
      <c r="AUL1311" s="4"/>
      <c r="AUM1311" s="4"/>
      <c r="AUN1311" s="4"/>
      <c r="AUO1311" s="4"/>
      <c r="AUP1311" s="4"/>
      <c r="AUQ1311" s="4"/>
      <c r="AUR1311" s="4"/>
      <c r="AUS1311" s="4"/>
      <c r="AUT1311" s="4"/>
      <c r="AUU1311" s="4"/>
      <c r="AUV1311" s="4"/>
      <c r="AUW1311" s="4"/>
      <c r="AUX1311" s="4"/>
      <c r="AUY1311" s="4"/>
      <c r="AUZ1311" s="4"/>
      <c r="AVA1311" s="4"/>
      <c r="AVB1311" s="4"/>
      <c r="AVC1311" s="4"/>
      <c r="AVD1311" s="4"/>
      <c r="AVE1311" s="4"/>
      <c r="AVF1311" s="4"/>
      <c r="AVG1311" s="4"/>
      <c r="AVH1311" s="4"/>
      <c r="AVI1311" s="4"/>
      <c r="AVJ1311" s="4"/>
      <c r="AVK1311" s="4"/>
      <c r="AVL1311" s="4"/>
      <c r="AVM1311" s="4"/>
      <c r="AVN1311" s="4"/>
      <c r="AVO1311" s="4"/>
      <c r="AVP1311" s="4"/>
      <c r="AVQ1311" s="4"/>
      <c r="AVR1311" s="4"/>
      <c r="AVS1311" s="4"/>
      <c r="AVT1311" s="4"/>
      <c r="AVU1311" s="4"/>
      <c r="AVV1311" s="4"/>
      <c r="AVW1311" s="4"/>
      <c r="AVX1311" s="4"/>
      <c r="AVY1311" s="4"/>
      <c r="AVZ1311" s="4"/>
      <c r="AWA1311" s="4"/>
      <c r="AWB1311" s="4"/>
      <c r="AWC1311" s="4"/>
      <c r="AWD1311" s="4"/>
      <c r="AWE1311" s="4"/>
      <c r="AWF1311" s="4"/>
      <c r="AWG1311" s="4"/>
      <c r="AWH1311" s="4"/>
      <c r="AWI1311" s="4"/>
      <c r="AWJ1311" s="4"/>
      <c r="AWK1311" s="4"/>
      <c r="AWL1311" s="4"/>
      <c r="AWM1311" s="4"/>
      <c r="AWN1311" s="4"/>
      <c r="AWO1311" s="4"/>
      <c r="AWP1311" s="4"/>
      <c r="AWQ1311" s="4"/>
      <c r="AWR1311" s="4"/>
      <c r="AWS1311" s="4"/>
      <c r="AWT1311" s="4"/>
      <c r="AWU1311" s="4"/>
      <c r="AWV1311" s="4"/>
      <c r="AWW1311" s="4"/>
      <c r="AWX1311" s="4"/>
      <c r="AWY1311" s="4"/>
      <c r="AWZ1311" s="4"/>
      <c r="AXA1311" s="4"/>
      <c r="AXB1311" s="4"/>
      <c r="AXC1311" s="4"/>
      <c r="AXD1311" s="4"/>
      <c r="AXE1311" s="4"/>
      <c r="AXF1311" s="4"/>
      <c r="AXG1311" s="4"/>
      <c r="AXH1311" s="4"/>
      <c r="AXI1311" s="4"/>
      <c r="AXJ1311" s="4"/>
      <c r="AXK1311" s="4"/>
      <c r="AXL1311" s="4"/>
      <c r="AXM1311" s="4"/>
      <c r="AXN1311" s="4"/>
      <c r="AXO1311" s="4"/>
      <c r="AXP1311" s="4"/>
      <c r="AXQ1311" s="4"/>
      <c r="AXR1311" s="4"/>
      <c r="AXS1311" s="4"/>
      <c r="AXT1311" s="4"/>
      <c r="AXU1311" s="4"/>
      <c r="AXV1311" s="4"/>
      <c r="AXW1311" s="4"/>
      <c r="AXX1311" s="4"/>
      <c r="AXY1311" s="4"/>
      <c r="AXZ1311" s="4"/>
      <c r="AYA1311" s="4"/>
      <c r="AYB1311" s="4"/>
      <c r="AYC1311" s="4"/>
      <c r="AYD1311" s="4"/>
      <c r="AYE1311" s="4"/>
      <c r="AYF1311" s="4"/>
      <c r="AYG1311" s="4"/>
      <c r="AYH1311" s="4"/>
      <c r="AYI1311" s="4"/>
      <c r="AYJ1311" s="4"/>
      <c r="AYK1311" s="4"/>
      <c r="AYL1311" s="4"/>
      <c r="AYM1311" s="4"/>
      <c r="AYN1311" s="4"/>
      <c r="AYO1311" s="4"/>
      <c r="AYP1311" s="4"/>
      <c r="AYQ1311" s="4"/>
      <c r="AYR1311" s="4"/>
      <c r="AYS1311" s="4"/>
      <c r="AYT1311" s="4"/>
      <c r="AYU1311" s="4"/>
      <c r="AYV1311" s="4"/>
      <c r="AYW1311" s="4"/>
      <c r="AYX1311" s="4"/>
      <c r="AYY1311" s="4"/>
      <c r="AYZ1311" s="4"/>
      <c r="AZA1311" s="4"/>
      <c r="AZB1311" s="4"/>
      <c r="AZC1311" s="4"/>
      <c r="AZD1311" s="4"/>
      <c r="AZE1311" s="4"/>
      <c r="AZF1311" s="4"/>
      <c r="AZG1311" s="4"/>
      <c r="AZH1311" s="4"/>
      <c r="AZI1311" s="4"/>
      <c r="AZJ1311" s="4"/>
      <c r="AZK1311" s="4"/>
      <c r="AZL1311" s="4"/>
      <c r="AZM1311" s="4"/>
      <c r="AZN1311" s="4"/>
      <c r="AZO1311" s="4"/>
      <c r="AZP1311" s="4"/>
      <c r="AZQ1311" s="4"/>
      <c r="AZR1311" s="4"/>
      <c r="AZS1311" s="4"/>
      <c r="AZT1311" s="4"/>
      <c r="AZU1311" s="4"/>
      <c r="AZV1311" s="4"/>
      <c r="AZW1311" s="4"/>
      <c r="AZX1311" s="4"/>
      <c r="AZY1311" s="4"/>
      <c r="AZZ1311" s="4"/>
      <c r="BAA1311" s="4"/>
      <c r="BAB1311" s="4"/>
      <c r="BAC1311" s="4"/>
      <c r="BAD1311" s="4"/>
      <c r="BAE1311" s="4"/>
      <c r="BAF1311" s="4"/>
      <c r="BAG1311" s="4"/>
      <c r="BAH1311" s="4"/>
      <c r="BAI1311" s="4"/>
      <c r="BAJ1311" s="4"/>
      <c r="BAK1311" s="4"/>
      <c r="BAL1311" s="4"/>
      <c r="BAM1311" s="4"/>
      <c r="BAN1311" s="4"/>
      <c r="BAO1311" s="4"/>
      <c r="BAP1311" s="4"/>
      <c r="BAQ1311" s="4"/>
      <c r="BAR1311" s="4"/>
      <c r="BAS1311" s="4"/>
      <c r="BAT1311" s="4"/>
      <c r="BAU1311" s="4"/>
      <c r="BAV1311" s="4"/>
      <c r="BAW1311" s="4"/>
      <c r="BAX1311" s="4"/>
      <c r="BAY1311" s="4"/>
      <c r="BAZ1311" s="4"/>
      <c r="BBA1311" s="4"/>
      <c r="BBB1311" s="4"/>
      <c r="BBC1311" s="4"/>
      <c r="BBD1311" s="4"/>
      <c r="BBE1311" s="4"/>
      <c r="BBF1311" s="4"/>
      <c r="BBG1311" s="4"/>
      <c r="BBH1311" s="4"/>
      <c r="BBI1311" s="4"/>
      <c r="BBJ1311" s="4"/>
      <c r="BBK1311" s="4"/>
      <c r="BBL1311" s="4"/>
      <c r="BBM1311" s="4"/>
      <c r="BBN1311" s="4"/>
      <c r="BBO1311" s="4"/>
      <c r="BBP1311" s="4"/>
      <c r="BBQ1311" s="4"/>
      <c r="BBR1311" s="4"/>
      <c r="BBS1311" s="4"/>
      <c r="BBT1311" s="4"/>
      <c r="BBU1311" s="4"/>
      <c r="BBV1311" s="4"/>
      <c r="BBW1311" s="4"/>
      <c r="BBX1311" s="4"/>
      <c r="BBY1311" s="4"/>
      <c r="BBZ1311" s="4"/>
      <c r="BCA1311" s="4"/>
      <c r="BCB1311" s="4"/>
      <c r="BCC1311" s="4"/>
      <c r="BCD1311" s="4"/>
      <c r="BCE1311" s="4"/>
      <c r="BCF1311" s="4"/>
      <c r="BCG1311" s="4"/>
      <c r="BCH1311" s="4"/>
      <c r="BCI1311" s="4"/>
      <c r="BCJ1311" s="4"/>
      <c r="BCK1311" s="4"/>
      <c r="BCL1311" s="4"/>
      <c r="BCM1311" s="4"/>
      <c r="BCN1311" s="4"/>
      <c r="BCO1311" s="4"/>
      <c r="BCP1311" s="4"/>
      <c r="BCQ1311" s="4"/>
      <c r="BCR1311" s="4"/>
      <c r="BCS1311" s="4"/>
      <c r="BCT1311" s="4"/>
      <c r="BCU1311" s="4"/>
      <c r="BCV1311" s="4"/>
      <c r="BCW1311" s="4"/>
      <c r="BCX1311" s="4"/>
      <c r="BCY1311" s="4"/>
      <c r="BCZ1311" s="4"/>
      <c r="BDA1311" s="4"/>
      <c r="BDB1311" s="4"/>
      <c r="BDC1311" s="4"/>
      <c r="BDD1311" s="4"/>
      <c r="BDE1311" s="4"/>
      <c r="BDF1311" s="4"/>
      <c r="BDG1311" s="4"/>
      <c r="BDH1311" s="4"/>
      <c r="BDI1311" s="4"/>
      <c r="BDJ1311" s="4"/>
      <c r="BDK1311" s="4"/>
      <c r="BDL1311" s="4"/>
      <c r="BDM1311" s="4"/>
      <c r="BDN1311" s="4"/>
      <c r="BDO1311" s="4"/>
      <c r="BDP1311" s="4"/>
      <c r="BDQ1311" s="4"/>
      <c r="BDR1311" s="4"/>
      <c r="BDS1311" s="4"/>
      <c r="BDT1311" s="4"/>
      <c r="BDU1311" s="4"/>
      <c r="BDV1311" s="4"/>
      <c r="BDW1311" s="4"/>
      <c r="BDX1311" s="4"/>
      <c r="BDY1311" s="4"/>
      <c r="BDZ1311" s="4"/>
      <c r="BEA1311" s="4"/>
      <c r="BEB1311" s="4"/>
      <c r="BEC1311" s="4"/>
      <c r="BED1311" s="4"/>
      <c r="BEE1311" s="4"/>
      <c r="BEF1311" s="4"/>
      <c r="BEG1311" s="4"/>
      <c r="BEH1311" s="4"/>
      <c r="BEI1311" s="4"/>
      <c r="BEJ1311" s="4"/>
      <c r="BEK1311" s="4"/>
      <c r="BEL1311" s="4"/>
      <c r="BEM1311" s="4"/>
      <c r="BEN1311" s="4"/>
      <c r="BEO1311" s="4"/>
      <c r="BEP1311" s="4"/>
      <c r="BEQ1311" s="4"/>
      <c r="BER1311" s="4"/>
      <c r="BES1311" s="4"/>
      <c r="BET1311" s="4"/>
      <c r="BEU1311" s="4"/>
      <c r="BEV1311" s="4"/>
      <c r="BEW1311" s="4"/>
      <c r="BEX1311" s="4"/>
      <c r="BEY1311" s="4"/>
      <c r="BEZ1311" s="4"/>
      <c r="BFA1311" s="4"/>
      <c r="BFB1311" s="4"/>
      <c r="BFC1311" s="4"/>
      <c r="BFD1311" s="4"/>
      <c r="BFE1311" s="4"/>
      <c r="BFF1311" s="4"/>
      <c r="BFG1311" s="4"/>
      <c r="BFH1311" s="4"/>
      <c r="BFI1311" s="4"/>
      <c r="BFJ1311" s="4"/>
      <c r="BFK1311" s="4"/>
      <c r="BFL1311" s="4"/>
      <c r="BFM1311" s="4"/>
      <c r="BFN1311" s="4"/>
      <c r="BFO1311" s="4"/>
      <c r="BFP1311" s="4"/>
      <c r="BFQ1311" s="4"/>
      <c r="BFR1311" s="4"/>
      <c r="BFS1311" s="4"/>
      <c r="BFT1311" s="4"/>
      <c r="BFU1311" s="4"/>
      <c r="BFV1311" s="4"/>
      <c r="BFW1311" s="4"/>
      <c r="BFX1311" s="4"/>
      <c r="BFY1311" s="4"/>
      <c r="BFZ1311" s="4"/>
      <c r="BGA1311" s="4"/>
      <c r="BGB1311" s="4"/>
      <c r="BGC1311" s="4"/>
      <c r="BGD1311" s="4"/>
      <c r="BGE1311" s="4"/>
      <c r="BGF1311" s="4"/>
      <c r="BGG1311" s="4"/>
      <c r="BGH1311" s="4"/>
      <c r="BGI1311" s="4"/>
      <c r="BGJ1311" s="4"/>
      <c r="BGK1311" s="4"/>
      <c r="BGL1311" s="4"/>
      <c r="BGM1311" s="4"/>
      <c r="BGN1311" s="4"/>
      <c r="BGO1311" s="4"/>
      <c r="BGP1311" s="4"/>
      <c r="BGQ1311" s="4"/>
      <c r="BGR1311" s="4"/>
      <c r="BGS1311" s="4"/>
      <c r="BGT1311" s="4"/>
      <c r="BGU1311" s="4"/>
      <c r="BGV1311" s="4"/>
      <c r="BGW1311" s="4"/>
      <c r="BGX1311" s="4"/>
      <c r="BGY1311" s="4"/>
      <c r="BGZ1311" s="4"/>
      <c r="BHA1311" s="4"/>
      <c r="BHB1311" s="4"/>
      <c r="BHC1311" s="4"/>
      <c r="BHD1311" s="4"/>
      <c r="BHE1311" s="4"/>
      <c r="BHF1311" s="4"/>
      <c r="BHG1311" s="4"/>
      <c r="BHH1311" s="4"/>
      <c r="BHI1311" s="4"/>
      <c r="BHJ1311" s="4"/>
      <c r="BHK1311" s="4"/>
      <c r="BHL1311" s="4"/>
      <c r="BHM1311" s="4"/>
      <c r="BHN1311" s="4"/>
      <c r="BHO1311" s="4"/>
      <c r="BHP1311" s="4"/>
      <c r="BHQ1311" s="4"/>
      <c r="BHR1311" s="4"/>
      <c r="BHS1311" s="4"/>
      <c r="BHT1311" s="4"/>
      <c r="BHU1311" s="4"/>
      <c r="BHV1311" s="4"/>
      <c r="BHW1311" s="4"/>
      <c r="BHX1311" s="4"/>
      <c r="BHY1311" s="4"/>
      <c r="BHZ1311" s="4"/>
      <c r="BIA1311" s="4"/>
      <c r="BIB1311" s="4"/>
      <c r="BIC1311" s="4"/>
      <c r="BID1311" s="4"/>
      <c r="BIE1311" s="4"/>
      <c r="BIF1311" s="4"/>
      <c r="BIG1311" s="4"/>
      <c r="BIH1311" s="4"/>
      <c r="BII1311" s="4"/>
      <c r="BIJ1311" s="4"/>
      <c r="BIK1311" s="4"/>
      <c r="BIL1311" s="4"/>
      <c r="BIM1311" s="4"/>
      <c r="BIN1311" s="4"/>
      <c r="BIO1311" s="4"/>
      <c r="BIP1311" s="4"/>
      <c r="BIQ1311" s="4"/>
      <c r="BIR1311" s="4"/>
      <c r="BIS1311" s="4"/>
      <c r="BIT1311" s="4"/>
      <c r="BIU1311" s="4"/>
      <c r="BIV1311" s="4"/>
      <c r="BIW1311" s="4"/>
      <c r="BIX1311" s="4"/>
      <c r="BIY1311" s="4"/>
      <c r="BIZ1311" s="4"/>
      <c r="BJA1311" s="4"/>
      <c r="BJB1311" s="4"/>
      <c r="BJC1311" s="4"/>
      <c r="BJD1311" s="4"/>
      <c r="BJE1311" s="4"/>
      <c r="BJF1311" s="4"/>
      <c r="BJG1311" s="4"/>
      <c r="BJH1311" s="4"/>
      <c r="BJI1311" s="4"/>
      <c r="BJJ1311" s="4"/>
      <c r="BJK1311" s="4"/>
      <c r="BJL1311" s="4"/>
      <c r="BJM1311" s="4"/>
      <c r="BJN1311" s="4"/>
      <c r="BJO1311" s="4"/>
      <c r="BJP1311" s="4"/>
      <c r="BJQ1311" s="4"/>
      <c r="BJR1311" s="4"/>
      <c r="BJS1311" s="4"/>
      <c r="BJT1311" s="4"/>
      <c r="BJU1311" s="4"/>
      <c r="BJV1311" s="4"/>
      <c r="BJW1311" s="4"/>
      <c r="BJX1311" s="4"/>
      <c r="BJY1311" s="4"/>
      <c r="BJZ1311" s="4"/>
      <c r="BKA1311" s="4"/>
      <c r="BKB1311" s="4"/>
      <c r="BKC1311" s="4"/>
      <c r="BKD1311" s="4"/>
      <c r="BKE1311" s="4"/>
      <c r="BKF1311" s="4"/>
      <c r="BKG1311" s="4"/>
      <c r="BKH1311" s="4"/>
      <c r="BKI1311" s="4"/>
      <c r="BKJ1311" s="4"/>
      <c r="BKK1311" s="4"/>
      <c r="BKL1311" s="4"/>
      <c r="BKM1311" s="4"/>
      <c r="BKN1311" s="4"/>
      <c r="BKO1311" s="4"/>
      <c r="BKP1311" s="4"/>
      <c r="BKQ1311" s="4"/>
      <c r="BKR1311" s="4"/>
      <c r="BKS1311" s="4"/>
      <c r="BKT1311" s="4"/>
      <c r="BKU1311" s="4"/>
      <c r="BKV1311" s="4"/>
      <c r="BKW1311" s="4"/>
      <c r="BKX1311" s="4"/>
      <c r="BKY1311" s="4"/>
      <c r="BKZ1311" s="4"/>
      <c r="BLA1311" s="4"/>
      <c r="BLB1311" s="4"/>
      <c r="BLC1311" s="4"/>
      <c r="BLD1311" s="4"/>
      <c r="BLE1311" s="4"/>
      <c r="BLF1311" s="4"/>
      <c r="BLG1311" s="4"/>
      <c r="BLH1311" s="4"/>
      <c r="BLI1311" s="4"/>
      <c r="BLJ1311" s="4"/>
      <c r="BLK1311" s="4"/>
      <c r="BLL1311" s="4"/>
      <c r="BLM1311" s="4"/>
      <c r="BLN1311" s="4"/>
      <c r="BLO1311" s="4"/>
      <c r="BLP1311" s="4"/>
      <c r="BLQ1311" s="4"/>
      <c r="BLR1311" s="4"/>
      <c r="BLS1311" s="4"/>
      <c r="BLT1311" s="4"/>
      <c r="BLU1311" s="4"/>
      <c r="BLV1311" s="4"/>
      <c r="BLW1311" s="4"/>
      <c r="BLX1311" s="4"/>
      <c r="BLY1311" s="4"/>
      <c r="BLZ1311" s="4"/>
      <c r="BMA1311" s="4"/>
      <c r="BMB1311" s="4"/>
      <c r="BMC1311" s="4"/>
      <c r="BMD1311" s="4"/>
      <c r="BME1311" s="4"/>
      <c r="BMF1311" s="4"/>
      <c r="BMG1311" s="4"/>
      <c r="BMH1311" s="4"/>
      <c r="BMI1311" s="4"/>
      <c r="BMJ1311" s="4"/>
      <c r="BMK1311" s="4"/>
      <c r="BML1311" s="4"/>
      <c r="BMM1311" s="4"/>
      <c r="BMN1311" s="4"/>
      <c r="BMO1311" s="4"/>
      <c r="BMP1311" s="4"/>
      <c r="BMQ1311" s="4"/>
      <c r="BMR1311" s="4"/>
      <c r="BMS1311" s="4"/>
      <c r="BMT1311" s="4"/>
      <c r="BMU1311" s="4"/>
      <c r="BMV1311" s="4"/>
      <c r="BMW1311" s="4"/>
      <c r="BMX1311" s="4"/>
      <c r="BMY1311" s="4"/>
      <c r="BMZ1311" s="4"/>
      <c r="BNA1311" s="4"/>
      <c r="BNB1311" s="4"/>
      <c r="BNC1311" s="4"/>
      <c r="BND1311" s="4"/>
      <c r="BNE1311" s="4"/>
      <c r="BNF1311" s="4"/>
      <c r="BNG1311" s="4"/>
      <c r="BNH1311" s="4"/>
      <c r="BNI1311" s="4"/>
      <c r="BNJ1311" s="4"/>
      <c r="BNK1311" s="4"/>
      <c r="BNL1311" s="4"/>
      <c r="BNM1311" s="4"/>
      <c r="BNN1311" s="4"/>
      <c r="BNO1311" s="4"/>
      <c r="BNP1311" s="4"/>
      <c r="BNQ1311" s="4"/>
      <c r="BNR1311" s="4"/>
      <c r="BNS1311" s="4"/>
      <c r="BNT1311" s="4"/>
      <c r="BNU1311" s="4"/>
      <c r="BNV1311" s="4"/>
      <c r="BNW1311" s="4"/>
      <c r="BNX1311" s="4"/>
      <c r="BNY1311" s="4"/>
      <c r="BNZ1311" s="4"/>
      <c r="BOA1311" s="4"/>
      <c r="BOB1311" s="4"/>
      <c r="BOC1311" s="4"/>
      <c r="BOD1311" s="4"/>
      <c r="BOE1311" s="4"/>
      <c r="BOF1311" s="4"/>
      <c r="BOG1311" s="4"/>
      <c r="BOH1311" s="4"/>
      <c r="BOI1311" s="4"/>
      <c r="BOJ1311" s="4"/>
      <c r="BOK1311" s="4"/>
      <c r="BOL1311" s="4"/>
      <c r="BOM1311" s="4"/>
      <c r="BON1311" s="4"/>
      <c r="BOO1311" s="4"/>
      <c r="BOP1311" s="4"/>
      <c r="BOQ1311" s="4"/>
      <c r="BOR1311" s="4"/>
      <c r="BOS1311" s="4"/>
      <c r="BOT1311" s="4"/>
      <c r="BOU1311" s="4"/>
      <c r="BOV1311" s="4"/>
      <c r="BOW1311" s="4"/>
      <c r="BOX1311" s="4"/>
      <c r="BOY1311" s="4"/>
      <c r="BOZ1311" s="4"/>
      <c r="BPA1311" s="4"/>
      <c r="BPB1311" s="4"/>
      <c r="BPC1311" s="4"/>
      <c r="BPD1311" s="4"/>
      <c r="BPE1311" s="4"/>
      <c r="BPF1311" s="4"/>
      <c r="BPG1311" s="4"/>
      <c r="BPH1311" s="4"/>
      <c r="BPI1311" s="4"/>
      <c r="BPJ1311" s="4"/>
      <c r="BPK1311" s="4"/>
      <c r="BPL1311" s="4"/>
      <c r="BPM1311" s="4"/>
      <c r="BPN1311" s="4"/>
      <c r="BPO1311" s="4"/>
      <c r="BPP1311" s="4"/>
      <c r="BPQ1311" s="4"/>
      <c r="BPR1311" s="4"/>
      <c r="BPS1311" s="4"/>
      <c r="BPT1311" s="4"/>
      <c r="BPU1311" s="4"/>
      <c r="BPV1311" s="4"/>
      <c r="BPW1311" s="4"/>
      <c r="BPX1311" s="4"/>
      <c r="BPY1311" s="4"/>
      <c r="BPZ1311" s="4"/>
      <c r="BQA1311" s="4"/>
      <c r="BQB1311" s="4"/>
      <c r="BQC1311" s="4"/>
      <c r="BQD1311" s="4"/>
      <c r="BQE1311" s="4"/>
      <c r="BQF1311" s="4"/>
      <c r="BQG1311" s="4"/>
      <c r="BQH1311" s="4"/>
      <c r="BQI1311" s="4"/>
      <c r="BQJ1311" s="4"/>
      <c r="BQK1311" s="4"/>
      <c r="BQL1311" s="4"/>
      <c r="BQM1311" s="4"/>
      <c r="BQN1311" s="4"/>
      <c r="BQO1311" s="4"/>
      <c r="BQP1311" s="4"/>
      <c r="BQQ1311" s="4"/>
      <c r="BQR1311" s="4"/>
      <c r="BQS1311" s="4"/>
      <c r="BQT1311" s="4"/>
      <c r="BQU1311" s="4"/>
      <c r="BQV1311" s="4"/>
      <c r="BQW1311" s="4"/>
      <c r="BQX1311" s="4"/>
      <c r="BQY1311" s="4"/>
      <c r="BQZ1311" s="4"/>
      <c r="BRA1311" s="4"/>
      <c r="BRB1311" s="4"/>
      <c r="BRC1311" s="4"/>
      <c r="BRD1311" s="4"/>
      <c r="BRE1311" s="4"/>
      <c r="BRF1311" s="4"/>
      <c r="BRG1311" s="4"/>
      <c r="BRH1311" s="4"/>
      <c r="BRI1311" s="4"/>
      <c r="BRJ1311" s="4"/>
      <c r="BRK1311" s="4"/>
      <c r="BRL1311" s="4"/>
      <c r="BRM1311" s="4"/>
      <c r="BRN1311" s="4"/>
      <c r="BRO1311" s="4"/>
      <c r="BRP1311" s="4"/>
      <c r="BRQ1311" s="4"/>
      <c r="BRR1311" s="4"/>
      <c r="BRS1311" s="4"/>
      <c r="BRT1311" s="4"/>
      <c r="BRU1311" s="4"/>
      <c r="BRV1311" s="4"/>
      <c r="BRW1311" s="4"/>
      <c r="BRX1311" s="4"/>
      <c r="BRY1311" s="4"/>
      <c r="BRZ1311" s="4"/>
      <c r="BSA1311" s="4"/>
      <c r="BSB1311" s="4"/>
      <c r="BSC1311" s="4"/>
      <c r="BSD1311" s="4"/>
      <c r="BSE1311" s="4"/>
      <c r="BSF1311" s="4"/>
      <c r="BSG1311" s="4"/>
      <c r="BSH1311" s="4"/>
      <c r="BSI1311" s="4"/>
      <c r="BSJ1311" s="4"/>
      <c r="BSK1311" s="4"/>
      <c r="BSL1311" s="4"/>
      <c r="BSM1311" s="4"/>
      <c r="BSN1311" s="4"/>
      <c r="BSO1311" s="4"/>
      <c r="BSP1311" s="4"/>
      <c r="BSQ1311" s="4"/>
      <c r="BSR1311" s="4"/>
      <c r="BSS1311" s="4"/>
      <c r="BST1311" s="4"/>
      <c r="BSU1311" s="4"/>
      <c r="BSV1311" s="4"/>
      <c r="BSW1311" s="4"/>
      <c r="BSX1311" s="4"/>
      <c r="BSY1311" s="4"/>
      <c r="BSZ1311" s="4"/>
      <c r="BTA1311" s="4"/>
      <c r="BTB1311" s="4"/>
      <c r="BTC1311" s="4"/>
      <c r="BTD1311" s="4"/>
      <c r="BTE1311" s="4"/>
      <c r="BTF1311" s="4"/>
      <c r="BTG1311" s="4"/>
      <c r="BTH1311" s="4"/>
      <c r="BTI1311" s="4"/>
      <c r="BTJ1311" s="4"/>
      <c r="BTK1311" s="4"/>
      <c r="BTL1311" s="4"/>
      <c r="BTM1311" s="4"/>
      <c r="BTN1311" s="4"/>
      <c r="BTO1311" s="4"/>
      <c r="BTP1311" s="4"/>
      <c r="BTQ1311" s="4"/>
      <c r="BTR1311" s="4"/>
      <c r="BTS1311" s="4"/>
      <c r="BTT1311" s="4"/>
      <c r="BTU1311" s="4"/>
      <c r="BTV1311" s="4"/>
      <c r="BTW1311" s="4"/>
      <c r="BTX1311" s="4"/>
      <c r="BTY1311" s="4"/>
      <c r="BTZ1311" s="4"/>
      <c r="BUA1311" s="4"/>
      <c r="BUB1311" s="4"/>
      <c r="BUC1311" s="4"/>
      <c r="BUD1311" s="4"/>
      <c r="BUE1311" s="4"/>
      <c r="BUF1311" s="4"/>
      <c r="BUG1311" s="4"/>
      <c r="BUH1311" s="4"/>
      <c r="BUI1311" s="4"/>
      <c r="BUJ1311" s="4"/>
      <c r="BUK1311" s="4"/>
      <c r="BUL1311" s="4"/>
      <c r="BUM1311" s="4"/>
      <c r="BUN1311" s="4"/>
      <c r="BUO1311" s="4"/>
      <c r="BUP1311" s="4"/>
      <c r="BUQ1311" s="4"/>
      <c r="BUR1311" s="4"/>
      <c r="BUS1311" s="4"/>
      <c r="BUT1311" s="4"/>
      <c r="BUU1311" s="4"/>
      <c r="BUV1311" s="4"/>
      <c r="BUW1311" s="4"/>
      <c r="BUX1311" s="4"/>
      <c r="BUY1311" s="4"/>
      <c r="BUZ1311" s="4"/>
      <c r="BVA1311" s="4"/>
      <c r="BVB1311" s="4"/>
      <c r="BVC1311" s="4"/>
      <c r="BVD1311" s="4"/>
      <c r="BVE1311" s="4"/>
      <c r="BVF1311" s="4"/>
      <c r="BVG1311" s="4"/>
      <c r="BVH1311" s="4"/>
      <c r="BVI1311" s="4"/>
      <c r="BVJ1311" s="4"/>
      <c r="BVK1311" s="4"/>
      <c r="BVL1311" s="4"/>
      <c r="BVM1311" s="4"/>
      <c r="BVN1311" s="4"/>
      <c r="BVO1311" s="4"/>
      <c r="BVP1311" s="4"/>
      <c r="BVQ1311" s="4"/>
      <c r="BVR1311" s="4"/>
      <c r="BVS1311" s="4"/>
      <c r="BVT1311" s="4"/>
      <c r="BVU1311" s="4"/>
      <c r="BVV1311" s="4"/>
      <c r="BVW1311" s="4"/>
      <c r="BVX1311" s="4"/>
      <c r="BVY1311" s="4"/>
      <c r="BVZ1311" s="4"/>
      <c r="BWA1311" s="4"/>
      <c r="BWB1311" s="4"/>
      <c r="BWC1311" s="4"/>
      <c r="BWD1311" s="4"/>
      <c r="BWE1311" s="4"/>
      <c r="BWF1311" s="4"/>
      <c r="BWG1311" s="4"/>
      <c r="BWH1311" s="4"/>
      <c r="BWI1311" s="4"/>
      <c r="BWJ1311" s="4"/>
      <c r="BWK1311" s="4"/>
      <c r="BWL1311" s="4"/>
      <c r="BWM1311" s="4"/>
      <c r="BWN1311" s="4"/>
      <c r="BWO1311" s="4"/>
      <c r="BWP1311" s="4"/>
      <c r="BWQ1311" s="4"/>
      <c r="BWR1311" s="4"/>
      <c r="BWS1311" s="4"/>
      <c r="BWT1311" s="4"/>
      <c r="BWU1311" s="4"/>
      <c r="BWV1311" s="4"/>
      <c r="BWW1311" s="4"/>
      <c r="BWX1311" s="4"/>
      <c r="BWY1311" s="4"/>
      <c r="BWZ1311" s="4"/>
      <c r="BXA1311" s="4"/>
      <c r="BXB1311" s="4"/>
      <c r="BXC1311" s="4"/>
      <c r="BXD1311" s="4"/>
      <c r="BXE1311" s="4"/>
      <c r="BXF1311" s="4"/>
      <c r="BXG1311" s="4"/>
      <c r="BXH1311" s="4"/>
      <c r="BXI1311" s="4"/>
      <c r="BXJ1311" s="4"/>
      <c r="BXK1311" s="4"/>
      <c r="BXL1311" s="4"/>
      <c r="BXM1311" s="4"/>
      <c r="BXN1311" s="4"/>
      <c r="BXO1311" s="4"/>
      <c r="BXP1311" s="4"/>
      <c r="BXQ1311" s="4"/>
      <c r="BXR1311" s="4"/>
      <c r="BXS1311" s="4"/>
      <c r="BXT1311" s="4"/>
      <c r="BXU1311" s="4"/>
      <c r="BXV1311" s="4"/>
      <c r="BXW1311" s="4"/>
      <c r="BXX1311" s="4"/>
      <c r="BXY1311" s="4"/>
      <c r="BXZ1311" s="4"/>
      <c r="BYA1311" s="4"/>
      <c r="BYB1311" s="4"/>
      <c r="BYC1311" s="4"/>
      <c r="BYD1311" s="4"/>
      <c r="BYE1311" s="4"/>
      <c r="BYF1311" s="4"/>
      <c r="BYG1311" s="4"/>
      <c r="BYH1311" s="4"/>
      <c r="BYI1311" s="4"/>
      <c r="BYJ1311" s="4"/>
      <c r="BYK1311" s="4"/>
      <c r="BYL1311" s="4"/>
      <c r="BYM1311" s="4"/>
      <c r="BYN1311" s="4"/>
      <c r="BYO1311" s="4"/>
      <c r="BYP1311" s="4"/>
      <c r="BYQ1311" s="4"/>
      <c r="BYR1311" s="4"/>
      <c r="BYS1311" s="4"/>
      <c r="BYT1311" s="4"/>
      <c r="BYU1311" s="4"/>
      <c r="BYV1311" s="4"/>
      <c r="BYW1311" s="4"/>
      <c r="BYX1311" s="4"/>
      <c r="BYY1311" s="4"/>
      <c r="BYZ1311" s="4"/>
      <c r="BZA1311" s="4"/>
      <c r="BZB1311" s="4"/>
      <c r="BZC1311" s="4"/>
      <c r="BZD1311" s="4"/>
      <c r="BZE1311" s="4"/>
      <c r="BZF1311" s="4"/>
      <c r="BZG1311" s="4"/>
      <c r="BZH1311" s="4"/>
      <c r="BZI1311" s="4"/>
      <c r="BZJ1311" s="4"/>
      <c r="BZK1311" s="4"/>
      <c r="BZL1311" s="4"/>
      <c r="BZM1311" s="4"/>
      <c r="BZN1311" s="4"/>
      <c r="BZO1311" s="4"/>
      <c r="BZP1311" s="4"/>
      <c r="BZQ1311" s="4"/>
      <c r="BZR1311" s="4"/>
      <c r="BZS1311" s="4"/>
      <c r="BZT1311" s="4"/>
      <c r="BZU1311" s="4"/>
      <c r="BZV1311" s="4"/>
      <c r="BZW1311" s="4"/>
      <c r="BZX1311" s="4"/>
      <c r="BZY1311" s="4"/>
      <c r="BZZ1311" s="4"/>
      <c r="CAA1311" s="4"/>
      <c r="CAB1311" s="4"/>
      <c r="CAC1311" s="4"/>
      <c r="CAD1311" s="4"/>
      <c r="CAE1311" s="4"/>
      <c r="CAF1311" s="4"/>
      <c r="CAG1311" s="4"/>
      <c r="CAH1311" s="4"/>
      <c r="CAI1311" s="4"/>
      <c r="CAJ1311" s="4"/>
      <c r="CAK1311" s="4"/>
      <c r="CAL1311" s="4"/>
      <c r="CAM1311" s="4"/>
      <c r="CAN1311" s="4"/>
      <c r="CAO1311" s="4"/>
      <c r="CAP1311" s="4"/>
      <c r="CAQ1311" s="4"/>
      <c r="CAR1311" s="4"/>
      <c r="CAS1311" s="4"/>
      <c r="CAT1311" s="4"/>
      <c r="CAU1311" s="4"/>
      <c r="CAV1311" s="4"/>
      <c r="CAW1311" s="4"/>
      <c r="CAX1311" s="4"/>
      <c r="CAY1311" s="4"/>
      <c r="CAZ1311" s="4"/>
      <c r="CBA1311" s="4"/>
      <c r="CBB1311" s="4"/>
      <c r="CBC1311" s="4"/>
      <c r="CBD1311" s="4"/>
      <c r="CBE1311" s="4"/>
      <c r="CBF1311" s="4"/>
      <c r="CBG1311" s="4"/>
      <c r="CBH1311" s="4"/>
      <c r="CBI1311" s="4"/>
      <c r="CBJ1311" s="4"/>
      <c r="CBK1311" s="4"/>
      <c r="CBL1311" s="4"/>
      <c r="CBM1311" s="4"/>
      <c r="CBN1311" s="4"/>
      <c r="CBO1311" s="4"/>
      <c r="CBP1311" s="4"/>
      <c r="CBQ1311" s="4"/>
      <c r="CBR1311" s="4"/>
      <c r="CBS1311" s="4"/>
      <c r="CBT1311" s="4"/>
      <c r="CBU1311" s="4"/>
      <c r="CBV1311" s="4"/>
      <c r="CBW1311" s="4"/>
      <c r="CBX1311" s="4"/>
      <c r="CBY1311" s="4"/>
      <c r="CBZ1311" s="4"/>
      <c r="CCA1311" s="4"/>
      <c r="CCB1311" s="4"/>
      <c r="CCC1311" s="4"/>
      <c r="CCD1311" s="4"/>
      <c r="CCE1311" s="4"/>
      <c r="CCF1311" s="4"/>
      <c r="CCG1311" s="4"/>
      <c r="CCH1311" s="4"/>
      <c r="CCI1311" s="4"/>
      <c r="CCJ1311" s="4"/>
      <c r="CCK1311" s="4"/>
      <c r="CCL1311" s="4"/>
      <c r="CCM1311" s="4"/>
      <c r="CCN1311" s="4"/>
      <c r="CCO1311" s="4"/>
      <c r="CCP1311" s="4"/>
      <c r="CCQ1311" s="4"/>
      <c r="CCR1311" s="4"/>
      <c r="CCS1311" s="4"/>
      <c r="CCT1311" s="4"/>
      <c r="CCU1311" s="4"/>
      <c r="CCV1311" s="4"/>
      <c r="CCW1311" s="4"/>
      <c r="CCX1311" s="4"/>
      <c r="CCY1311" s="4"/>
      <c r="CCZ1311" s="4"/>
      <c r="CDA1311" s="4"/>
      <c r="CDB1311" s="4"/>
      <c r="CDC1311" s="4"/>
      <c r="CDD1311" s="4"/>
      <c r="CDE1311" s="4"/>
      <c r="CDF1311" s="4"/>
      <c r="CDG1311" s="4"/>
      <c r="CDH1311" s="4"/>
      <c r="CDI1311" s="4"/>
      <c r="CDJ1311" s="4"/>
      <c r="CDK1311" s="4"/>
      <c r="CDL1311" s="4"/>
      <c r="CDM1311" s="4"/>
      <c r="CDN1311" s="4"/>
      <c r="CDO1311" s="4"/>
      <c r="CDP1311" s="4"/>
      <c r="CDQ1311" s="4"/>
      <c r="CDR1311" s="4"/>
      <c r="CDS1311" s="4"/>
      <c r="CDT1311" s="4"/>
      <c r="CDU1311" s="4"/>
      <c r="CDV1311" s="4"/>
      <c r="CDW1311" s="4"/>
      <c r="CDX1311" s="4"/>
      <c r="CDY1311" s="4"/>
      <c r="CDZ1311" s="4"/>
      <c r="CEA1311" s="4"/>
      <c r="CEB1311" s="4"/>
      <c r="CEC1311" s="4"/>
      <c r="CED1311" s="4"/>
      <c r="CEE1311" s="4"/>
      <c r="CEF1311" s="4"/>
      <c r="CEG1311" s="4"/>
      <c r="CEH1311" s="4"/>
      <c r="CEI1311" s="4"/>
      <c r="CEJ1311" s="4"/>
      <c r="CEK1311" s="4"/>
      <c r="CEL1311" s="4"/>
      <c r="CEM1311" s="4"/>
      <c r="CEN1311" s="4"/>
      <c r="CEO1311" s="4"/>
      <c r="CEP1311" s="4"/>
      <c r="CEQ1311" s="4"/>
      <c r="CER1311" s="4"/>
      <c r="CES1311" s="4"/>
      <c r="CET1311" s="4"/>
      <c r="CEU1311" s="4"/>
      <c r="CEV1311" s="4"/>
      <c r="CEW1311" s="4"/>
      <c r="CEX1311" s="4"/>
      <c r="CEY1311" s="4"/>
      <c r="CEZ1311" s="4"/>
      <c r="CFA1311" s="4"/>
      <c r="CFB1311" s="4"/>
      <c r="CFC1311" s="4"/>
      <c r="CFD1311" s="4"/>
      <c r="CFE1311" s="4"/>
      <c r="CFF1311" s="4"/>
      <c r="CFG1311" s="4"/>
      <c r="CFH1311" s="4"/>
      <c r="CFI1311" s="4"/>
      <c r="CFJ1311" s="4"/>
      <c r="CFK1311" s="4"/>
      <c r="CFL1311" s="4"/>
      <c r="CFM1311" s="4"/>
      <c r="CFN1311" s="4"/>
      <c r="CFO1311" s="4"/>
      <c r="CFP1311" s="4"/>
      <c r="CFQ1311" s="4"/>
      <c r="CFR1311" s="4"/>
      <c r="CFS1311" s="4"/>
      <c r="CFT1311" s="4"/>
      <c r="CFU1311" s="4"/>
      <c r="CFV1311" s="4"/>
      <c r="CFW1311" s="4"/>
      <c r="CFX1311" s="4"/>
      <c r="CFY1311" s="4"/>
      <c r="CFZ1311" s="4"/>
      <c r="CGA1311" s="4"/>
      <c r="CGB1311" s="4"/>
      <c r="CGC1311" s="4"/>
      <c r="CGD1311" s="4"/>
      <c r="CGE1311" s="4"/>
      <c r="CGF1311" s="4"/>
      <c r="CGG1311" s="4"/>
      <c r="CGH1311" s="4"/>
      <c r="CGI1311" s="4"/>
      <c r="CGJ1311" s="4"/>
      <c r="CGK1311" s="4"/>
      <c r="CGL1311" s="4"/>
      <c r="CGM1311" s="4"/>
      <c r="CGN1311" s="4"/>
      <c r="CGO1311" s="4"/>
      <c r="CGP1311" s="4"/>
      <c r="CGQ1311" s="4"/>
      <c r="CGR1311" s="4"/>
      <c r="CGS1311" s="4"/>
      <c r="CGT1311" s="4"/>
      <c r="CGU1311" s="4"/>
      <c r="CGV1311" s="4"/>
      <c r="CGW1311" s="4"/>
      <c r="CGX1311" s="4"/>
      <c r="CGY1311" s="4"/>
      <c r="CGZ1311" s="4"/>
      <c r="CHA1311" s="4"/>
      <c r="CHB1311" s="4"/>
      <c r="CHC1311" s="4"/>
      <c r="CHD1311" s="4"/>
      <c r="CHE1311" s="4"/>
      <c r="CHF1311" s="4"/>
      <c r="CHG1311" s="4"/>
      <c r="CHH1311" s="4"/>
      <c r="CHI1311" s="4"/>
      <c r="CHJ1311" s="4"/>
      <c r="CHK1311" s="4"/>
      <c r="CHL1311" s="4"/>
      <c r="CHM1311" s="4"/>
      <c r="CHN1311" s="4"/>
      <c r="CHO1311" s="4"/>
      <c r="CHP1311" s="4"/>
      <c r="CHQ1311" s="4"/>
      <c r="CHR1311" s="4"/>
      <c r="CHS1311" s="4"/>
      <c r="CHT1311" s="4"/>
      <c r="CHU1311" s="4"/>
      <c r="CHV1311" s="4"/>
      <c r="CHW1311" s="4"/>
      <c r="CHX1311" s="4"/>
      <c r="CHY1311" s="4"/>
      <c r="CHZ1311" s="4"/>
      <c r="CIA1311" s="4"/>
      <c r="CIB1311" s="4"/>
      <c r="CIC1311" s="4"/>
      <c r="CID1311" s="4"/>
      <c r="CIE1311" s="4"/>
      <c r="CIF1311" s="4"/>
      <c r="CIG1311" s="4"/>
      <c r="CIH1311" s="4"/>
      <c r="CII1311" s="4"/>
      <c r="CIJ1311" s="4"/>
      <c r="CIK1311" s="4"/>
      <c r="CIL1311" s="4"/>
      <c r="CIM1311" s="4"/>
      <c r="CIN1311" s="4"/>
      <c r="CIO1311" s="4"/>
      <c r="CIP1311" s="4"/>
      <c r="CIQ1311" s="4"/>
      <c r="CIR1311" s="4"/>
      <c r="CIS1311" s="4"/>
      <c r="CIT1311" s="4"/>
      <c r="CIU1311" s="4"/>
      <c r="CIV1311" s="4"/>
      <c r="CIW1311" s="4"/>
      <c r="CIX1311" s="4"/>
      <c r="CIY1311" s="4"/>
      <c r="CIZ1311" s="4"/>
      <c r="CJA1311" s="4"/>
      <c r="CJB1311" s="4"/>
      <c r="CJC1311" s="4"/>
      <c r="CJD1311" s="4"/>
      <c r="CJE1311" s="4"/>
      <c r="CJF1311" s="4"/>
      <c r="CJG1311" s="4"/>
      <c r="CJH1311" s="4"/>
      <c r="CJI1311" s="4"/>
      <c r="CJJ1311" s="4"/>
      <c r="CJK1311" s="4"/>
      <c r="CJL1311" s="4"/>
      <c r="CJM1311" s="4"/>
      <c r="CJN1311" s="4"/>
      <c r="CJO1311" s="4"/>
      <c r="CJP1311" s="4"/>
      <c r="CJQ1311" s="4"/>
      <c r="CJR1311" s="4"/>
      <c r="CJS1311" s="4"/>
      <c r="CJT1311" s="4"/>
      <c r="CJU1311" s="4"/>
      <c r="CJV1311" s="4"/>
      <c r="CJW1311" s="4"/>
      <c r="CJX1311" s="4"/>
      <c r="CJY1311" s="4"/>
      <c r="CJZ1311" s="4"/>
      <c r="CKA1311" s="4"/>
      <c r="CKB1311" s="4"/>
      <c r="CKC1311" s="4"/>
      <c r="CKD1311" s="4"/>
      <c r="CKE1311" s="4"/>
      <c r="CKF1311" s="4"/>
      <c r="CKG1311" s="4"/>
      <c r="CKH1311" s="4"/>
      <c r="CKI1311" s="4"/>
      <c r="CKJ1311" s="4"/>
      <c r="CKK1311" s="4"/>
      <c r="CKL1311" s="4"/>
      <c r="CKM1311" s="4"/>
      <c r="CKN1311" s="4"/>
      <c r="CKO1311" s="4"/>
      <c r="CKP1311" s="4"/>
      <c r="CKQ1311" s="4"/>
      <c r="CKR1311" s="4"/>
      <c r="CKS1311" s="4"/>
      <c r="CKT1311" s="4"/>
      <c r="CKU1311" s="4"/>
      <c r="CKV1311" s="4"/>
      <c r="CKW1311" s="4"/>
      <c r="CKX1311" s="4"/>
      <c r="CKY1311" s="4"/>
      <c r="CKZ1311" s="4"/>
      <c r="CLA1311" s="4"/>
      <c r="CLB1311" s="4"/>
      <c r="CLC1311" s="4"/>
      <c r="CLD1311" s="4"/>
      <c r="CLE1311" s="4"/>
      <c r="CLF1311" s="4"/>
      <c r="CLG1311" s="4"/>
      <c r="CLH1311" s="4"/>
      <c r="CLI1311" s="4"/>
      <c r="CLJ1311" s="4"/>
      <c r="CLK1311" s="4"/>
      <c r="CLL1311" s="4"/>
      <c r="CLM1311" s="4"/>
      <c r="CLN1311" s="4"/>
      <c r="CLO1311" s="4"/>
      <c r="CLP1311" s="4"/>
      <c r="CLQ1311" s="4"/>
      <c r="CLR1311" s="4"/>
      <c r="CLS1311" s="4"/>
      <c r="CLT1311" s="4"/>
      <c r="CLU1311" s="4"/>
      <c r="CLV1311" s="4"/>
      <c r="CLW1311" s="4"/>
      <c r="CLX1311" s="4"/>
      <c r="CLY1311" s="4"/>
      <c r="CLZ1311" s="4"/>
      <c r="CMA1311" s="4"/>
      <c r="CMB1311" s="4"/>
      <c r="CMC1311" s="4"/>
      <c r="CMD1311" s="4"/>
      <c r="CME1311" s="4"/>
      <c r="CMF1311" s="4"/>
      <c r="CMG1311" s="4"/>
      <c r="CMH1311" s="4"/>
      <c r="CMI1311" s="4"/>
      <c r="CMJ1311" s="4"/>
      <c r="CMK1311" s="4"/>
      <c r="CML1311" s="4"/>
      <c r="CMM1311" s="4"/>
      <c r="CMN1311" s="4"/>
      <c r="CMO1311" s="4"/>
      <c r="CMP1311" s="4"/>
      <c r="CMQ1311" s="4"/>
      <c r="CMR1311" s="4"/>
      <c r="CMS1311" s="4"/>
      <c r="CMT1311" s="4"/>
      <c r="CMU1311" s="4"/>
      <c r="CMV1311" s="4"/>
      <c r="CMW1311" s="4"/>
      <c r="CMX1311" s="4"/>
      <c r="CMY1311" s="4"/>
      <c r="CMZ1311" s="4"/>
      <c r="CNA1311" s="4"/>
      <c r="CNB1311" s="4"/>
      <c r="CNC1311" s="4"/>
      <c r="CND1311" s="4"/>
      <c r="CNE1311" s="4"/>
      <c r="CNF1311" s="4"/>
      <c r="CNG1311" s="4"/>
      <c r="CNH1311" s="4"/>
      <c r="CNI1311" s="4"/>
      <c r="CNJ1311" s="4"/>
      <c r="CNK1311" s="4"/>
      <c r="CNL1311" s="4"/>
      <c r="CNM1311" s="4"/>
      <c r="CNN1311" s="4"/>
      <c r="CNO1311" s="4"/>
      <c r="CNP1311" s="4"/>
      <c r="CNQ1311" s="4"/>
      <c r="CNR1311" s="4"/>
      <c r="CNS1311" s="4"/>
      <c r="CNT1311" s="4"/>
      <c r="CNU1311" s="4"/>
      <c r="CNV1311" s="4"/>
      <c r="CNW1311" s="4"/>
      <c r="CNX1311" s="4"/>
      <c r="CNY1311" s="4"/>
      <c r="CNZ1311" s="4"/>
      <c r="COA1311" s="4"/>
      <c r="COB1311" s="4"/>
      <c r="COC1311" s="4"/>
      <c r="COD1311" s="4"/>
      <c r="COE1311" s="4"/>
      <c r="COF1311" s="4"/>
      <c r="COG1311" s="4"/>
      <c r="COH1311" s="4"/>
      <c r="COI1311" s="4"/>
      <c r="COJ1311" s="4"/>
      <c r="COK1311" s="4"/>
      <c r="COL1311" s="4"/>
      <c r="COM1311" s="4"/>
      <c r="CON1311" s="4"/>
      <c r="COO1311" s="4"/>
      <c r="COP1311" s="4"/>
      <c r="COQ1311" s="4"/>
      <c r="COR1311" s="4"/>
      <c r="COS1311" s="4"/>
      <c r="COT1311" s="4"/>
      <c r="COU1311" s="4"/>
      <c r="COV1311" s="4"/>
      <c r="COW1311" s="4"/>
      <c r="COX1311" s="4"/>
      <c r="COY1311" s="4"/>
      <c r="COZ1311" s="4"/>
      <c r="CPA1311" s="4"/>
      <c r="CPB1311" s="4"/>
      <c r="CPC1311" s="4"/>
      <c r="CPD1311" s="4"/>
      <c r="CPE1311" s="4"/>
      <c r="CPF1311" s="4"/>
      <c r="CPG1311" s="4"/>
      <c r="CPH1311" s="4"/>
      <c r="CPI1311" s="4"/>
      <c r="CPJ1311" s="4"/>
      <c r="CPK1311" s="4"/>
      <c r="CPL1311" s="4"/>
      <c r="CPM1311" s="4"/>
      <c r="CPN1311" s="4"/>
      <c r="CPO1311" s="4"/>
      <c r="CPP1311" s="4"/>
      <c r="CPQ1311" s="4"/>
      <c r="CPR1311" s="4"/>
      <c r="CPS1311" s="4"/>
      <c r="CPT1311" s="4"/>
      <c r="CPU1311" s="4"/>
      <c r="CPV1311" s="4"/>
      <c r="CPW1311" s="4"/>
      <c r="CPX1311" s="4"/>
      <c r="CPY1311" s="4"/>
      <c r="CPZ1311" s="4"/>
      <c r="CQA1311" s="4"/>
      <c r="CQB1311" s="4"/>
      <c r="CQC1311" s="4"/>
      <c r="CQD1311" s="4"/>
      <c r="CQE1311" s="4"/>
      <c r="CQF1311" s="4"/>
      <c r="CQG1311" s="4"/>
      <c r="CQH1311" s="4"/>
      <c r="CQI1311" s="4"/>
      <c r="CQJ1311" s="4"/>
      <c r="CQK1311" s="4"/>
      <c r="CQL1311" s="4"/>
      <c r="CQM1311" s="4"/>
      <c r="CQN1311" s="4"/>
      <c r="CQO1311" s="4"/>
      <c r="CQP1311" s="4"/>
      <c r="CQQ1311" s="4"/>
      <c r="CQR1311" s="4"/>
      <c r="CQS1311" s="4"/>
      <c r="CQT1311" s="4"/>
      <c r="CQU1311" s="4"/>
      <c r="CQV1311" s="4"/>
      <c r="CQW1311" s="4"/>
      <c r="CQX1311" s="4"/>
      <c r="CQY1311" s="4"/>
      <c r="CQZ1311" s="4"/>
      <c r="CRA1311" s="4"/>
      <c r="CRB1311" s="4"/>
      <c r="CRC1311" s="4"/>
      <c r="CRD1311" s="4"/>
      <c r="CRE1311" s="4"/>
      <c r="CRF1311" s="4"/>
      <c r="CRG1311" s="4"/>
      <c r="CRH1311" s="4"/>
      <c r="CRI1311" s="4"/>
      <c r="CRJ1311" s="4"/>
      <c r="CRK1311" s="4"/>
      <c r="CRL1311" s="4"/>
      <c r="CRM1311" s="4"/>
      <c r="CRN1311" s="4"/>
      <c r="CRO1311" s="4"/>
      <c r="CRP1311" s="4"/>
      <c r="CRQ1311" s="4"/>
      <c r="CRR1311" s="4"/>
      <c r="CRS1311" s="4"/>
      <c r="CRT1311" s="4"/>
      <c r="CRU1311" s="4"/>
      <c r="CRV1311" s="4"/>
      <c r="CRW1311" s="4"/>
      <c r="CRX1311" s="4"/>
      <c r="CRY1311" s="4"/>
      <c r="CRZ1311" s="4"/>
      <c r="CSA1311" s="4"/>
      <c r="CSB1311" s="4"/>
      <c r="CSC1311" s="4"/>
      <c r="CSD1311" s="4"/>
      <c r="CSE1311" s="4"/>
      <c r="CSF1311" s="4"/>
      <c r="CSG1311" s="4"/>
      <c r="CSH1311" s="4"/>
      <c r="CSI1311" s="4"/>
      <c r="CSJ1311" s="4"/>
      <c r="CSK1311" s="4"/>
      <c r="CSL1311" s="4"/>
      <c r="CSM1311" s="4"/>
      <c r="CSN1311" s="4"/>
      <c r="CSO1311" s="4"/>
      <c r="CSP1311" s="4"/>
      <c r="CSQ1311" s="4"/>
      <c r="CSR1311" s="4"/>
      <c r="CSS1311" s="4"/>
      <c r="CST1311" s="4"/>
      <c r="CSU1311" s="4"/>
      <c r="CSV1311" s="4"/>
      <c r="CSW1311" s="4"/>
      <c r="CSX1311" s="4"/>
      <c r="CSY1311" s="4"/>
      <c r="CSZ1311" s="4"/>
      <c r="CTA1311" s="4"/>
      <c r="CTB1311" s="4"/>
      <c r="CTC1311" s="4"/>
      <c r="CTD1311" s="4"/>
      <c r="CTE1311" s="4"/>
      <c r="CTF1311" s="4"/>
      <c r="CTG1311" s="4"/>
      <c r="CTH1311" s="4"/>
      <c r="CTI1311" s="4"/>
      <c r="CTJ1311" s="4"/>
      <c r="CTK1311" s="4"/>
      <c r="CTL1311" s="4"/>
      <c r="CTM1311" s="4"/>
      <c r="CTN1311" s="4"/>
      <c r="CTO1311" s="4"/>
      <c r="CTP1311" s="4"/>
      <c r="CTQ1311" s="4"/>
      <c r="CTR1311" s="4"/>
      <c r="CTS1311" s="4"/>
      <c r="CTT1311" s="4"/>
      <c r="CTU1311" s="4"/>
      <c r="CTV1311" s="4"/>
      <c r="CTW1311" s="4"/>
      <c r="CTX1311" s="4"/>
      <c r="CTY1311" s="4"/>
      <c r="CTZ1311" s="4"/>
      <c r="CUA1311" s="4"/>
      <c r="CUB1311" s="4"/>
      <c r="CUC1311" s="4"/>
      <c r="CUD1311" s="4"/>
      <c r="CUE1311" s="4"/>
      <c r="CUF1311" s="4"/>
      <c r="CUG1311" s="4"/>
      <c r="CUH1311" s="4"/>
      <c r="CUI1311" s="4"/>
      <c r="CUJ1311" s="4"/>
      <c r="CUK1311" s="4"/>
      <c r="CUL1311" s="4"/>
      <c r="CUM1311" s="4"/>
      <c r="CUN1311" s="4"/>
      <c r="CUO1311" s="4"/>
      <c r="CUP1311" s="4"/>
      <c r="CUQ1311" s="4"/>
      <c r="CUR1311" s="4"/>
      <c r="CUS1311" s="4"/>
      <c r="CUT1311" s="4"/>
      <c r="CUU1311" s="4"/>
      <c r="CUV1311" s="4"/>
      <c r="CUW1311" s="4"/>
      <c r="CUX1311" s="4"/>
      <c r="CUY1311" s="4"/>
      <c r="CUZ1311" s="4"/>
      <c r="CVA1311" s="4"/>
      <c r="CVB1311" s="4"/>
      <c r="CVC1311" s="4"/>
      <c r="CVD1311" s="4"/>
      <c r="CVE1311" s="4"/>
      <c r="CVF1311" s="4"/>
      <c r="CVG1311" s="4"/>
      <c r="CVH1311" s="4"/>
      <c r="CVI1311" s="4"/>
      <c r="CVJ1311" s="4"/>
      <c r="CVK1311" s="4"/>
      <c r="CVL1311" s="4"/>
      <c r="CVM1311" s="4"/>
      <c r="CVN1311" s="4"/>
      <c r="CVO1311" s="4"/>
      <c r="CVP1311" s="4"/>
      <c r="CVQ1311" s="4"/>
      <c r="CVR1311" s="4"/>
      <c r="CVS1311" s="4"/>
      <c r="CVT1311" s="4"/>
      <c r="CVU1311" s="4"/>
      <c r="CVV1311" s="4"/>
      <c r="CVW1311" s="4"/>
      <c r="CVX1311" s="4"/>
      <c r="CVY1311" s="4"/>
      <c r="CVZ1311" s="4"/>
      <c r="CWA1311" s="4"/>
      <c r="CWB1311" s="4"/>
      <c r="CWC1311" s="4"/>
      <c r="CWD1311" s="4"/>
      <c r="CWE1311" s="4"/>
      <c r="CWF1311" s="4"/>
      <c r="CWG1311" s="4"/>
      <c r="CWH1311" s="4"/>
      <c r="CWI1311" s="4"/>
      <c r="CWJ1311" s="4"/>
      <c r="CWK1311" s="4"/>
      <c r="CWL1311" s="4"/>
      <c r="CWM1311" s="4"/>
      <c r="CWN1311" s="4"/>
      <c r="CWO1311" s="4"/>
      <c r="CWP1311" s="4"/>
      <c r="CWQ1311" s="4"/>
      <c r="CWR1311" s="4"/>
      <c r="CWS1311" s="4"/>
      <c r="CWT1311" s="4"/>
      <c r="CWU1311" s="4"/>
      <c r="CWV1311" s="4"/>
      <c r="CWW1311" s="4"/>
      <c r="CWX1311" s="4"/>
      <c r="CWY1311" s="4"/>
      <c r="CWZ1311" s="4"/>
      <c r="CXA1311" s="4"/>
      <c r="CXB1311" s="4"/>
      <c r="CXC1311" s="4"/>
      <c r="CXD1311" s="4"/>
      <c r="CXE1311" s="4"/>
      <c r="CXF1311" s="4"/>
      <c r="CXG1311" s="4"/>
      <c r="CXH1311" s="4"/>
      <c r="CXI1311" s="4"/>
      <c r="CXJ1311" s="4"/>
      <c r="CXK1311" s="4"/>
      <c r="CXL1311" s="4"/>
      <c r="CXM1311" s="4"/>
      <c r="CXN1311" s="4"/>
      <c r="CXO1311" s="4"/>
      <c r="CXP1311" s="4"/>
      <c r="CXQ1311" s="4"/>
      <c r="CXR1311" s="4"/>
      <c r="CXS1311" s="4"/>
      <c r="CXT1311" s="4"/>
      <c r="CXU1311" s="4"/>
      <c r="CXV1311" s="4"/>
      <c r="CXW1311" s="4"/>
      <c r="CXX1311" s="4"/>
      <c r="CXY1311" s="4"/>
      <c r="CXZ1311" s="4"/>
      <c r="CYA1311" s="4"/>
      <c r="CYB1311" s="4"/>
      <c r="CYC1311" s="4"/>
      <c r="CYD1311" s="4"/>
      <c r="CYE1311" s="4"/>
      <c r="CYF1311" s="4"/>
      <c r="CYG1311" s="4"/>
      <c r="CYH1311" s="4"/>
      <c r="CYI1311" s="4"/>
      <c r="CYJ1311" s="4"/>
      <c r="CYK1311" s="4"/>
      <c r="CYL1311" s="4"/>
      <c r="CYM1311" s="4"/>
      <c r="CYN1311" s="4"/>
      <c r="CYO1311" s="4"/>
      <c r="CYP1311" s="4"/>
      <c r="CYQ1311" s="4"/>
      <c r="CYR1311" s="4"/>
      <c r="CYS1311" s="4"/>
      <c r="CYT1311" s="4"/>
      <c r="CYU1311" s="4"/>
      <c r="CYV1311" s="4"/>
      <c r="CYW1311" s="4"/>
      <c r="CYX1311" s="4"/>
      <c r="CYY1311" s="4"/>
      <c r="CYZ1311" s="4"/>
      <c r="CZA1311" s="4"/>
      <c r="CZB1311" s="4"/>
      <c r="CZC1311" s="4"/>
      <c r="CZD1311" s="4"/>
      <c r="CZE1311" s="4"/>
      <c r="CZF1311" s="4"/>
      <c r="CZG1311" s="4"/>
      <c r="CZH1311" s="4"/>
      <c r="CZI1311" s="4"/>
      <c r="CZJ1311" s="4"/>
      <c r="CZK1311" s="4"/>
      <c r="CZL1311" s="4"/>
      <c r="CZM1311" s="4"/>
      <c r="CZN1311" s="4"/>
      <c r="CZO1311" s="4"/>
      <c r="CZP1311" s="4"/>
    </row>
    <row r="1312" spans="1:2720" ht="15.75" hidden="1" customHeight="1" x14ac:dyDescent="0.25">
      <c r="A1312" s="875">
        <v>1316</v>
      </c>
      <c r="B1312" s="2017"/>
      <c r="C1312" s="193" t="s">
        <v>9622</v>
      </c>
      <c r="D1312" s="193" t="s">
        <v>23</v>
      </c>
      <c r="E1312" s="193" t="s">
        <v>4126</v>
      </c>
      <c r="F1312" s="193">
        <v>414115</v>
      </c>
      <c r="G1312" s="193">
        <v>23</v>
      </c>
      <c r="H1312" s="193" t="s">
        <v>2634</v>
      </c>
      <c r="I1312" s="193" t="s">
        <v>2634</v>
      </c>
      <c r="J1312" s="193" t="s">
        <v>2633</v>
      </c>
      <c r="K1312" s="193">
        <v>500300037</v>
      </c>
      <c r="L1312" s="193">
        <v>92</v>
      </c>
      <c r="M1312" s="193">
        <v>162</v>
      </c>
      <c r="N1312" s="194">
        <f t="shared" si="284"/>
        <v>35.055631763450698</v>
      </c>
      <c r="O1312" s="195">
        <v>1</v>
      </c>
      <c r="P1312" s="196">
        <f t="shared" si="295"/>
        <v>65.610000000000014</v>
      </c>
      <c r="Q1312" s="196">
        <f t="shared" si="296"/>
        <v>26.389999999999986</v>
      </c>
      <c r="R1312" s="197"/>
      <c r="S1312" s="198">
        <v>41907</v>
      </c>
      <c r="T1312" s="197" t="s">
        <v>253</v>
      </c>
      <c r="U1312" s="197" t="s">
        <v>2490</v>
      </c>
      <c r="V1312" s="197" t="s">
        <v>87</v>
      </c>
      <c r="W1312" s="197"/>
      <c r="X1312" s="197" t="s">
        <v>2634</v>
      </c>
      <c r="Y1312" s="197"/>
      <c r="Z1312" s="197" t="s">
        <v>2634</v>
      </c>
      <c r="AA1312" s="197"/>
      <c r="AB1312" s="197" t="s">
        <v>2634</v>
      </c>
      <c r="AC1312" s="197"/>
      <c r="AD1312" s="197" t="s">
        <v>2634</v>
      </c>
      <c r="AE1312" s="197"/>
      <c r="AF1312" s="197" t="s">
        <v>2634</v>
      </c>
      <c r="AG1312" s="197"/>
      <c r="AH1312" s="197" t="s">
        <v>2634</v>
      </c>
      <c r="AI1312" s="197"/>
      <c r="AJ1312" s="197" t="s">
        <v>2634</v>
      </c>
      <c r="AK1312" s="197"/>
      <c r="AL1312" s="197" t="s">
        <v>2634</v>
      </c>
      <c r="AM1312" s="197"/>
      <c r="AN1312" s="197" t="s">
        <v>2634</v>
      </c>
      <c r="AO1312" s="197"/>
      <c r="AP1312" s="197"/>
      <c r="AQ1312" s="197" t="s">
        <v>2637</v>
      </c>
      <c r="AR1312" s="197"/>
      <c r="AS1312" s="197"/>
      <c r="AT1312" s="197"/>
      <c r="AU1312" s="197"/>
      <c r="AV1312" s="197"/>
      <c r="AW1312" s="197" t="s">
        <v>2634</v>
      </c>
      <c r="AX1312" s="197"/>
      <c r="AY1312" s="197" t="s">
        <v>2634</v>
      </c>
      <c r="AZ1312" s="197"/>
      <c r="BA1312" s="197" t="s">
        <v>3970</v>
      </c>
      <c r="BB1312" s="197" t="s">
        <v>3970</v>
      </c>
      <c r="BC1312" s="197" t="s">
        <v>2634</v>
      </c>
      <c r="BD1312" s="197"/>
      <c r="BE1312" s="197" t="s">
        <v>2634</v>
      </c>
      <c r="BF1312" s="197" t="s">
        <v>2634</v>
      </c>
      <c r="BG1312" s="197" t="s">
        <v>2634</v>
      </c>
      <c r="BH1312" s="197"/>
      <c r="BI1312" s="197"/>
      <c r="BJ1312" s="197" t="s">
        <v>5916</v>
      </c>
      <c r="BK1312" s="197" t="s">
        <v>5794</v>
      </c>
      <c r="BL1312" s="197">
        <v>84</v>
      </c>
      <c r="BM1312" s="199">
        <f t="shared" si="287"/>
        <v>30.314513073133782</v>
      </c>
      <c r="BN1312" s="197" t="s">
        <v>10521</v>
      </c>
      <c r="BO1312" s="197">
        <v>75.5</v>
      </c>
      <c r="BP1312" s="196">
        <f t="shared" si="294"/>
        <v>62.523683213338423</v>
      </c>
      <c r="BQ1312" s="197" t="s">
        <v>1382</v>
      </c>
      <c r="BR1312" s="197">
        <v>69</v>
      </c>
      <c r="BS1312" s="196">
        <f t="shared" si="288"/>
        <v>87.154225085259611</v>
      </c>
      <c r="BT1312" s="197"/>
      <c r="BU1312" s="197"/>
      <c r="BV1312" s="199">
        <f t="shared" si="291"/>
        <v>348.61690034103844</v>
      </c>
      <c r="BW1312" s="197"/>
      <c r="BX1312" s="197"/>
      <c r="BY1312" s="196">
        <f t="shared" si="292"/>
        <v>348.61690034103844</v>
      </c>
      <c r="BZ1312" s="197"/>
      <c r="CA1312" s="197"/>
      <c r="CB1312" s="196">
        <f t="shared" si="289"/>
        <v>348.61690034103844</v>
      </c>
      <c r="CC1312" s="197"/>
      <c r="CD1312" s="197"/>
      <c r="CE1312" s="196">
        <f t="shared" si="285"/>
        <v>348.61690034103844</v>
      </c>
      <c r="CF1312" s="197"/>
      <c r="CG1312" s="197"/>
      <c r="CH1312" s="196">
        <f t="shared" si="290"/>
        <v>348.61690034103844</v>
      </c>
      <c r="CI1312" s="197"/>
      <c r="CJ1312" s="197"/>
      <c r="CK1312" s="196">
        <f t="shared" si="293"/>
        <v>348.61690034103844</v>
      </c>
      <c r="CL1312" s="197">
        <v>69</v>
      </c>
      <c r="CM1312" s="196">
        <f t="shared" si="297"/>
        <v>87.154225085259611</v>
      </c>
      <c r="CN1312" s="197">
        <v>55</v>
      </c>
      <c r="CO1312" s="197"/>
      <c r="CP1312" s="197"/>
      <c r="CQ1312" s="200"/>
      <c r="CR1312" s="200"/>
      <c r="CS1312" s="201">
        <v>1</v>
      </c>
      <c r="CT1312" s="202">
        <v>0</v>
      </c>
      <c r="CU1312" s="202">
        <v>0</v>
      </c>
      <c r="CV1312" s="202">
        <v>0.25</v>
      </c>
      <c r="CW1312" s="202"/>
      <c r="CX1312" s="203">
        <f t="shared" si="286"/>
        <v>1.25</v>
      </c>
      <c r="CY1312" s="895"/>
      <c r="CZ1312" s="895" t="s">
        <v>2633</v>
      </c>
      <c r="DA1312" s="895" t="s">
        <v>3975</v>
      </c>
      <c r="DB1312" s="894" t="s">
        <v>2643</v>
      </c>
      <c r="DC1312" s="894" t="s">
        <v>2648</v>
      </c>
      <c r="DD1312" s="894" t="s">
        <v>2648</v>
      </c>
      <c r="DE1312" s="894" t="s">
        <v>2651</v>
      </c>
      <c r="DF1312" s="894" t="s">
        <v>32</v>
      </c>
      <c r="DG1312" s="894" t="s">
        <v>5009</v>
      </c>
      <c r="DH1312" s="894" t="s">
        <v>32</v>
      </c>
      <c r="DI1312" s="894" t="s">
        <v>2657</v>
      </c>
      <c r="DJ1312" s="894" t="s">
        <v>2659</v>
      </c>
      <c r="DK1312" s="894" t="s">
        <v>37</v>
      </c>
      <c r="DL1312" s="894" t="s">
        <v>37</v>
      </c>
      <c r="DM1312" s="894" t="s">
        <v>2663</v>
      </c>
      <c r="DN1312" s="98" t="s">
        <v>4001</v>
      </c>
      <c r="DO1312" s="98" t="s">
        <v>4002</v>
      </c>
      <c r="DP1312" s="98"/>
      <c r="DQ1312" s="98"/>
      <c r="DR1312" s="98" t="s">
        <v>4069</v>
      </c>
      <c r="DS1312" s="98"/>
      <c r="DT1312" s="98"/>
      <c r="DU1312" s="894" t="s">
        <v>2634</v>
      </c>
      <c r="DV1312" s="894" t="s">
        <v>2633</v>
      </c>
      <c r="DW1312" s="894"/>
      <c r="DX1312" s="839" t="s">
        <v>220</v>
      </c>
      <c r="DY1312" s="10"/>
      <c r="DZ1312" s="839" t="s">
        <v>101</v>
      </c>
      <c r="EA1312" s="98">
        <v>3</v>
      </c>
      <c r="EB1312" s="119"/>
      <c r="EC1312" s="839" t="s">
        <v>2194</v>
      </c>
      <c r="ED1312" s="10" t="s">
        <v>6477</v>
      </c>
      <c r="EE1312" s="10"/>
      <c r="EF1312" s="4"/>
      <c r="EG1312" s="4"/>
      <c r="EH1312" s="4"/>
      <c r="EI1312" s="4"/>
      <c r="EJ1312" s="4"/>
      <c r="EK1312" s="4"/>
      <c r="EL1312" s="4"/>
      <c r="EM1312" s="4"/>
      <c r="EN1312" s="4"/>
      <c r="EO1312" s="4"/>
      <c r="EP1312" s="4"/>
      <c r="EQ1312" s="4"/>
      <c r="ER1312" s="4"/>
      <c r="ES1312" s="4"/>
      <c r="ET1312" s="4"/>
      <c r="EU1312" s="4"/>
      <c r="EV1312" s="4"/>
      <c r="EW1312" s="4"/>
      <c r="EX1312" s="4"/>
      <c r="EY1312" s="4"/>
      <c r="EZ1312" s="4"/>
      <c r="FA1312" s="4"/>
      <c r="FB1312" s="4"/>
      <c r="FC1312" s="4"/>
      <c r="FD1312" s="4"/>
      <c r="FE1312" s="4"/>
      <c r="FF1312" s="4"/>
      <c r="FG1312" s="4"/>
      <c r="FH1312" s="4"/>
      <c r="FI1312" s="4"/>
      <c r="FJ1312" s="4"/>
      <c r="FK1312" s="4"/>
      <c r="FL1312" s="4"/>
      <c r="FM1312" s="4"/>
      <c r="FN1312" s="4"/>
      <c r="FO1312" s="4"/>
      <c r="FP1312" s="4"/>
      <c r="FQ1312" s="4"/>
      <c r="FR1312" s="4"/>
      <c r="FS1312" s="4"/>
      <c r="FT1312" s="4"/>
      <c r="FU1312" s="4"/>
      <c r="FV1312" s="4"/>
      <c r="FW1312" s="4"/>
      <c r="FX1312" s="4"/>
      <c r="FY1312" s="4"/>
      <c r="FZ1312" s="4"/>
      <c r="GA1312" s="4"/>
      <c r="GB1312" s="4"/>
      <c r="GC1312" s="4"/>
      <c r="GD1312" s="4"/>
      <c r="GE1312" s="4"/>
      <c r="GF1312" s="4"/>
      <c r="GG1312" s="4"/>
      <c r="GH1312" s="4"/>
      <c r="GI1312" s="4"/>
      <c r="GJ1312" s="4"/>
      <c r="GK1312" s="4"/>
      <c r="GL1312" s="4"/>
      <c r="GM1312" s="4"/>
      <c r="GN1312" s="4"/>
      <c r="GO1312" s="4"/>
      <c r="GP1312" s="4"/>
      <c r="GQ1312" s="4"/>
      <c r="GR1312" s="4"/>
      <c r="GS1312" s="4"/>
      <c r="GT1312" s="4"/>
      <c r="GU1312" s="4"/>
      <c r="GV1312" s="4"/>
      <c r="GW1312" s="4"/>
      <c r="GX1312" s="4"/>
      <c r="GY1312" s="4"/>
      <c r="GZ1312" s="4"/>
      <c r="HA1312" s="4"/>
      <c r="HB1312" s="4"/>
      <c r="HC1312" s="4"/>
      <c r="HD1312" s="4"/>
      <c r="HE1312" s="4"/>
      <c r="HF1312" s="4"/>
      <c r="HG1312" s="4"/>
      <c r="HH1312" s="4"/>
      <c r="HI1312" s="4"/>
      <c r="HJ1312" s="4"/>
      <c r="HK1312" s="4"/>
      <c r="HL1312" s="4"/>
      <c r="HM1312" s="4"/>
      <c r="HN1312" s="4"/>
      <c r="HO1312" s="4"/>
      <c r="HP1312" s="4"/>
      <c r="HQ1312" s="4"/>
      <c r="HR1312" s="4"/>
      <c r="HS1312" s="4"/>
      <c r="HT1312" s="4"/>
      <c r="HU1312" s="4"/>
      <c r="HV1312" s="4"/>
      <c r="HW1312" s="4"/>
      <c r="HX1312" s="4"/>
      <c r="HY1312" s="4"/>
      <c r="HZ1312" s="4"/>
      <c r="IA1312" s="4"/>
      <c r="IB1312" s="4"/>
      <c r="IC1312" s="4"/>
      <c r="ID1312" s="4"/>
      <c r="IE1312" s="4"/>
      <c r="IF1312" s="4"/>
      <c r="IG1312" s="4"/>
      <c r="IH1312" s="4"/>
      <c r="II1312" s="4"/>
      <c r="IJ1312" s="4"/>
      <c r="IK1312" s="4"/>
      <c r="IL1312" s="4"/>
      <c r="IM1312" s="4"/>
      <c r="IN1312" s="4"/>
      <c r="IO1312" s="4"/>
      <c r="IP1312" s="4"/>
      <c r="IQ1312" s="4"/>
      <c r="IR1312" s="4"/>
      <c r="IS1312" s="4"/>
      <c r="IT1312" s="4"/>
      <c r="IU1312" s="4"/>
      <c r="IV1312" s="4"/>
      <c r="IW1312" s="4"/>
      <c r="IX1312" s="4"/>
      <c r="IY1312" s="4"/>
      <c r="IZ1312" s="4"/>
      <c r="JA1312" s="4"/>
      <c r="JB1312" s="4"/>
      <c r="JC1312" s="4"/>
      <c r="JD1312" s="4"/>
      <c r="JE1312" s="4"/>
      <c r="JF1312" s="4"/>
      <c r="JG1312" s="4"/>
      <c r="JH1312" s="4"/>
      <c r="JI1312" s="4"/>
      <c r="JJ1312" s="4"/>
      <c r="JK1312" s="4"/>
      <c r="JL1312" s="4"/>
      <c r="JM1312" s="4"/>
      <c r="JN1312" s="4"/>
      <c r="JO1312" s="4"/>
      <c r="JP1312" s="4"/>
      <c r="JQ1312" s="4"/>
      <c r="JR1312" s="4"/>
      <c r="JS1312" s="4"/>
      <c r="JT1312" s="4"/>
      <c r="JU1312" s="4"/>
      <c r="JV1312" s="4"/>
      <c r="JW1312" s="4"/>
      <c r="JX1312" s="4"/>
      <c r="JY1312" s="4"/>
      <c r="JZ1312" s="4"/>
      <c r="KA1312" s="4"/>
      <c r="KB1312" s="4"/>
      <c r="KC1312" s="4"/>
      <c r="KD1312" s="4"/>
      <c r="KE1312" s="4"/>
      <c r="KF1312" s="4"/>
      <c r="KG1312" s="4"/>
      <c r="KH1312" s="4"/>
      <c r="KI1312" s="4"/>
      <c r="KJ1312" s="4"/>
      <c r="KK1312" s="4"/>
      <c r="KL1312" s="4"/>
      <c r="KM1312" s="4"/>
      <c r="KN1312" s="4"/>
      <c r="KO1312" s="4"/>
      <c r="KP1312" s="4"/>
      <c r="KQ1312" s="4"/>
      <c r="KR1312" s="4"/>
      <c r="KS1312" s="4"/>
      <c r="KT1312" s="4"/>
      <c r="KU1312" s="4"/>
      <c r="KV1312" s="4"/>
      <c r="KW1312" s="4"/>
      <c r="KX1312" s="4"/>
      <c r="KY1312" s="4"/>
      <c r="KZ1312" s="4"/>
      <c r="LA1312" s="4"/>
      <c r="LB1312" s="4"/>
      <c r="LC1312" s="4"/>
      <c r="LD1312" s="4"/>
      <c r="LE1312" s="4"/>
      <c r="LF1312" s="4"/>
      <c r="LG1312" s="4"/>
      <c r="LH1312" s="4"/>
      <c r="LI1312" s="4"/>
      <c r="LJ1312" s="4"/>
      <c r="LK1312" s="4"/>
      <c r="LL1312" s="4"/>
      <c r="LM1312" s="4"/>
      <c r="LN1312" s="4"/>
      <c r="LO1312" s="4"/>
      <c r="LP1312" s="4"/>
      <c r="LQ1312" s="4"/>
      <c r="LR1312" s="4"/>
      <c r="LS1312" s="4"/>
      <c r="LT1312" s="4"/>
      <c r="LU1312" s="4"/>
      <c r="LV1312" s="4"/>
      <c r="LW1312" s="4"/>
      <c r="LX1312" s="4"/>
      <c r="LY1312" s="4"/>
      <c r="LZ1312" s="4"/>
      <c r="MA1312" s="4"/>
      <c r="MB1312" s="4"/>
      <c r="MC1312" s="4"/>
      <c r="MD1312" s="4"/>
      <c r="ME1312" s="4"/>
      <c r="MF1312" s="4"/>
      <c r="MG1312" s="4"/>
      <c r="MH1312" s="4"/>
      <c r="MI1312" s="4"/>
      <c r="MJ1312" s="4"/>
      <c r="MK1312" s="4"/>
      <c r="ML1312" s="4"/>
      <c r="MM1312" s="4"/>
      <c r="MN1312" s="4"/>
      <c r="MO1312" s="4"/>
      <c r="MP1312" s="4"/>
      <c r="MQ1312" s="4"/>
      <c r="MR1312" s="4"/>
      <c r="MS1312" s="4"/>
      <c r="MT1312" s="4"/>
      <c r="MU1312" s="4"/>
      <c r="MV1312" s="4"/>
      <c r="MW1312" s="4"/>
      <c r="MX1312" s="4"/>
      <c r="MY1312" s="4"/>
      <c r="MZ1312" s="4"/>
      <c r="NA1312" s="4"/>
      <c r="NB1312" s="4"/>
      <c r="NC1312" s="4"/>
      <c r="ND1312" s="4"/>
      <c r="NE1312" s="4"/>
      <c r="NF1312" s="4"/>
      <c r="NG1312" s="4"/>
      <c r="NH1312" s="4"/>
      <c r="NI1312" s="4"/>
      <c r="NJ1312" s="4"/>
      <c r="NK1312" s="4"/>
      <c r="NL1312" s="4"/>
      <c r="NM1312" s="4"/>
      <c r="NN1312" s="4"/>
      <c r="NO1312" s="4"/>
      <c r="NP1312" s="4"/>
      <c r="NQ1312" s="4"/>
      <c r="NR1312" s="4"/>
      <c r="NS1312" s="4"/>
      <c r="NT1312" s="4"/>
      <c r="NU1312" s="4"/>
      <c r="NV1312" s="4"/>
      <c r="NW1312" s="4"/>
      <c r="NX1312" s="4"/>
      <c r="NY1312" s="4"/>
      <c r="NZ1312" s="4"/>
      <c r="OA1312" s="4"/>
      <c r="OB1312" s="4"/>
      <c r="OC1312" s="4"/>
      <c r="OD1312" s="4"/>
      <c r="OE1312" s="4"/>
      <c r="OF1312" s="4"/>
      <c r="OG1312" s="4"/>
      <c r="OH1312" s="4"/>
      <c r="OI1312" s="4"/>
      <c r="OJ1312" s="4"/>
      <c r="OK1312" s="4"/>
      <c r="OL1312" s="4"/>
      <c r="OM1312" s="4"/>
      <c r="ON1312" s="4"/>
      <c r="OO1312" s="4"/>
      <c r="OP1312" s="4"/>
      <c r="OQ1312" s="4"/>
      <c r="OR1312" s="4"/>
      <c r="OS1312" s="4"/>
      <c r="OT1312" s="4"/>
      <c r="OU1312" s="4"/>
      <c r="OV1312" s="4"/>
      <c r="OW1312" s="4"/>
      <c r="OX1312" s="4"/>
      <c r="OY1312" s="4"/>
      <c r="OZ1312" s="4"/>
      <c r="PA1312" s="4"/>
      <c r="PB1312" s="4"/>
      <c r="PC1312" s="4"/>
      <c r="PD1312" s="4"/>
      <c r="PE1312" s="4"/>
      <c r="PF1312" s="4"/>
      <c r="PG1312" s="4"/>
      <c r="PH1312" s="4"/>
      <c r="PI1312" s="4"/>
      <c r="PJ1312" s="4"/>
      <c r="PK1312" s="4"/>
      <c r="PL1312" s="4"/>
      <c r="PM1312" s="4"/>
      <c r="PN1312" s="4"/>
      <c r="PO1312" s="4"/>
      <c r="PP1312" s="4"/>
      <c r="PQ1312" s="4"/>
      <c r="PR1312" s="4"/>
      <c r="PS1312" s="4"/>
      <c r="PT1312" s="4"/>
      <c r="PU1312" s="4"/>
      <c r="PV1312" s="4"/>
      <c r="PW1312" s="4"/>
      <c r="PX1312" s="4"/>
      <c r="PY1312" s="4"/>
      <c r="PZ1312" s="4"/>
      <c r="QA1312" s="4"/>
      <c r="QB1312" s="4"/>
      <c r="QC1312" s="4"/>
      <c r="QD1312" s="4"/>
      <c r="QE1312" s="4"/>
      <c r="QF1312" s="4"/>
      <c r="QG1312" s="4"/>
      <c r="QH1312" s="4"/>
      <c r="QI1312" s="4"/>
      <c r="QJ1312" s="4"/>
      <c r="QK1312" s="4"/>
      <c r="QL1312" s="4"/>
      <c r="QM1312" s="4"/>
      <c r="QN1312" s="4"/>
      <c r="QO1312" s="4"/>
      <c r="QP1312" s="4"/>
      <c r="QQ1312" s="4"/>
      <c r="QR1312" s="4"/>
      <c r="QS1312" s="4"/>
      <c r="QT1312" s="4"/>
      <c r="QU1312" s="4"/>
      <c r="QV1312" s="4"/>
      <c r="QW1312" s="4"/>
      <c r="QX1312" s="4"/>
      <c r="QY1312" s="4"/>
      <c r="QZ1312" s="4"/>
      <c r="RA1312" s="4"/>
      <c r="RB1312" s="4"/>
      <c r="RC1312" s="4"/>
      <c r="RD1312" s="4"/>
      <c r="RE1312" s="4"/>
      <c r="RF1312" s="4"/>
      <c r="RG1312" s="4"/>
      <c r="RH1312" s="4"/>
      <c r="RI1312" s="4"/>
      <c r="RJ1312" s="4"/>
      <c r="RK1312" s="4"/>
      <c r="RL1312" s="4"/>
      <c r="RM1312" s="4"/>
      <c r="RN1312" s="4"/>
      <c r="RO1312" s="4"/>
      <c r="RP1312" s="4"/>
      <c r="RQ1312" s="4"/>
      <c r="RR1312" s="4"/>
      <c r="RS1312" s="4"/>
      <c r="RT1312" s="4"/>
      <c r="RU1312" s="4"/>
      <c r="RV1312" s="4"/>
      <c r="RW1312" s="4"/>
      <c r="RX1312" s="4"/>
      <c r="RY1312" s="4"/>
      <c r="RZ1312" s="4"/>
      <c r="SA1312" s="4"/>
      <c r="SB1312" s="4"/>
      <c r="SC1312" s="4"/>
      <c r="SD1312" s="4"/>
      <c r="SE1312" s="4"/>
      <c r="SF1312" s="4"/>
      <c r="SG1312" s="4"/>
      <c r="SH1312" s="4"/>
      <c r="SI1312" s="4"/>
      <c r="SJ1312" s="4"/>
      <c r="SK1312" s="4"/>
      <c r="SL1312" s="4"/>
      <c r="SM1312" s="4"/>
      <c r="SN1312" s="4"/>
      <c r="SO1312" s="4"/>
      <c r="SP1312" s="4"/>
      <c r="SQ1312" s="4"/>
      <c r="SR1312" s="4"/>
      <c r="SS1312" s="4"/>
      <c r="ST1312" s="4"/>
      <c r="SU1312" s="4"/>
      <c r="SV1312" s="4"/>
      <c r="SW1312" s="4"/>
      <c r="SX1312" s="4"/>
      <c r="SY1312" s="4"/>
      <c r="SZ1312" s="4"/>
      <c r="TA1312" s="4"/>
      <c r="TB1312" s="4"/>
      <c r="TC1312" s="4"/>
      <c r="TD1312" s="4"/>
      <c r="TE1312" s="4"/>
      <c r="TF1312" s="4"/>
      <c r="TG1312" s="4"/>
      <c r="TH1312" s="4"/>
      <c r="TI1312" s="4"/>
      <c r="TJ1312" s="4"/>
      <c r="TK1312" s="4"/>
      <c r="TL1312" s="4"/>
      <c r="TM1312" s="4"/>
      <c r="TN1312" s="4"/>
      <c r="TO1312" s="4"/>
      <c r="TP1312" s="4"/>
      <c r="TQ1312" s="4"/>
      <c r="TR1312" s="4"/>
      <c r="TS1312" s="4"/>
      <c r="TT1312" s="4"/>
      <c r="TU1312" s="4"/>
      <c r="TV1312" s="4"/>
      <c r="TW1312" s="4"/>
      <c r="TX1312" s="4"/>
      <c r="TY1312" s="4"/>
      <c r="TZ1312" s="4"/>
      <c r="UA1312" s="4"/>
      <c r="UB1312" s="4"/>
      <c r="UC1312" s="4"/>
      <c r="UD1312" s="4"/>
      <c r="UE1312" s="4"/>
      <c r="UF1312" s="4"/>
      <c r="UG1312" s="4"/>
      <c r="UH1312" s="4"/>
      <c r="UI1312" s="4"/>
      <c r="UJ1312" s="4"/>
      <c r="UK1312" s="4"/>
      <c r="UL1312" s="4"/>
      <c r="UM1312" s="4"/>
      <c r="UN1312" s="4"/>
      <c r="UO1312" s="4"/>
      <c r="UP1312" s="4"/>
      <c r="UQ1312" s="4"/>
      <c r="UR1312" s="4"/>
      <c r="US1312" s="4"/>
      <c r="UT1312" s="4"/>
      <c r="UU1312" s="4"/>
      <c r="UV1312" s="4"/>
      <c r="UW1312" s="4"/>
      <c r="UX1312" s="4"/>
      <c r="UY1312" s="4"/>
      <c r="UZ1312" s="4"/>
      <c r="VA1312" s="4"/>
      <c r="VB1312" s="4"/>
      <c r="VC1312" s="4"/>
      <c r="VD1312" s="4"/>
      <c r="VE1312" s="4"/>
      <c r="VF1312" s="4"/>
      <c r="VG1312" s="4"/>
      <c r="VH1312" s="4"/>
      <c r="VI1312" s="4"/>
      <c r="VJ1312" s="4"/>
      <c r="VK1312" s="4"/>
      <c r="VL1312" s="4"/>
      <c r="VM1312" s="4"/>
      <c r="VN1312" s="4"/>
      <c r="VO1312" s="4"/>
      <c r="VP1312" s="4"/>
      <c r="VQ1312" s="4"/>
      <c r="VR1312" s="4"/>
      <c r="VS1312" s="4"/>
      <c r="VT1312" s="4"/>
      <c r="VU1312" s="4"/>
      <c r="VV1312" s="4"/>
      <c r="VW1312" s="4"/>
      <c r="VX1312" s="4"/>
      <c r="VY1312" s="4"/>
      <c r="VZ1312" s="4"/>
      <c r="WA1312" s="4"/>
      <c r="WB1312" s="4"/>
      <c r="WC1312" s="4"/>
      <c r="WD1312" s="4"/>
      <c r="WE1312" s="4"/>
      <c r="WF1312" s="4"/>
      <c r="WG1312" s="4"/>
      <c r="WH1312" s="4"/>
      <c r="WI1312" s="4"/>
      <c r="WJ1312" s="4"/>
      <c r="WK1312" s="4"/>
      <c r="WL1312" s="4"/>
      <c r="WM1312" s="4"/>
      <c r="WN1312" s="4"/>
      <c r="WO1312" s="4"/>
      <c r="WP1312" s="4"/>
      <c r="WQ1312" s="4"/>
      <c r="WR1312" s="4"/>
      <c r="WS1312" s="4"/>
      <c r="WT1312" s="4"/>
      <c r="WU1312" s="4"/>
      <c r="WV1312" s="4"/>
      <c r="WW1312" s="4"/>
      <c r="WX1312" s="4"/>
      <c r="WY1312" s="4"/>
      <c r="WZ1312" s="4"/>
      <c r="XA1312" s="4"/>
      <c r="XB1312" s="4"/>
      <c r="XC1312" s="4"/>
      <c r="XD1312" s="4"/>
      <c r="XE1312" s="4"/>
      <c r="XF1312" s="4"/>
      <c r="XG1312" s="4"/>
      <c r="XH1312" s="4"/>
      <c r="XI1312" s="4"/>
      <c r="XJ1312" s="4"/>
      <c r="XK1312" s="4"/>
      <c r="XL1312" s="4"/>
      <c r="XM1312" s="4"/>
      <c r="XN1312" s="4"/>
      <c r="XO1312" s="4"/>
      <c r="XP1312" s="4"/>
      <c r="XQ1312" s="4"/>
      <c r="XR1312" s="4"/>
      <c r="XS1312" s="4"/>
      <c r="XT1312" s="4"/>
      <c r="XU1312" s="4"/>
      <c r="XV1312" s="4"/>
      <c r="XW1312" s="4"/>
      <c r="XX1312" s="4"/>
      <c r="XY1312" s="4"/>
      <c r="XZ1312" s="4"/>
      <c r="YA1312" s="4"/>
      <c r="YB1312" s="4"/>
      <c r="YC1312" s="4"/>
      <c r="YD1312" s="4"/>
      <c r="YE1312" s="4"/>
      <c r="YF1312" s="4"/>
      <c r="YG1312" s="4"/>
      <c r="YH1312" s="4"/>
      <c r="YI1312" s="4"/>
      <c r="YJ1312" s="4"/>
      <c r="YK1312" s="4"/>
      <c r="YL1312" s="4"/>
      <c r="YM1312" s="4"/>
      <c r="YN1312" s="4"/>
      <c r="YO1312" s="4"/>
      <c r="YP1312" s="4"/>
      <c r="YQ1312" s="4"/>
      <c r="YR1312" s="4"/>
      <c r="YS1312" s="4"/>
      <c r="YT1312" s="4"/>
      <c r="YU1312" s="4"/>
      <c r="YV1312" s="4"/>
      <c r="YW1312" s="4"/>
      <c r="YX1312" s="4"/>
      <c r="YY1312" s="4"/>
      <c r="YZ1312" s="4"/>
      <c r="ZA1312" s="4"/>
      <c r="ZB1312" s="4"/>
      <c r="ZC1312" s="4"/>
      <c r="ZD1312" s="4"/>
      <c r="ZE1312" s="4"/>
      <c r="ZF1312" s="4"/>
      <c r="ZG1312" s="4"/>
      <c r="ZH1312" s="4"/>
      <c r="ZI1312" s="4"/>
      <c r="ZJ1312" s="4"/>
      <c r="ZK1312" s="4"/>
      <c r="ZL1312" s="4"/>
      <c r="ZM1312" s="4"/>
      <c r="ZN1312" s="4"/>
      <c r="ZO1312" s="4"/>
      <c r="ZP1312" s="4"/>
      <c r="ZQ1312" s="4"/>
      <c r="ZR1312" s="4"/>
      <c r="ZS1312" s="4"/>
      <c r="ZT1312" s="4"/>
      <c r="ZU1312" s="4"/>
      <c r="ZV1312" s="4"/>
      <c r="ZW1312" s="4"/>
      <c r="ZX1312" s="4"/>
      <c r="ZY1312" s="4"/>
      <c r="ZZ1312" s="4"/>
      <c r="AAA1312" s="4"/>
      <c r="AAB1312" s="4"/>
      <c r="AAC1312" s="4"/>
      <c r="AAD1312" s="4"/>
      <c r="AAE1312" s="4"/>
      <c r="AAF1312" s="4"/>
      <c r="AAG1312" s="4"/>
      <c r="AAH1312" s="4"/>
      <c r="AAI1312" s="4"/>
      <c r="AAJ1312" s="4"/>
      <c r="AAK1312" s="4"/>
      <c r="AAL1312" s="4"/>
      <c r="AAM1312" s="4"/>
      <c r="AAN1312" s="4"/>
      <c r="AAO1312" s="4"/>
      <c r="AAP1312" s="4"/>
      <c r="AAQ1312" s="4"/>
      <c r="AAR1312" s="4"/>
      <c r="AAS1312" s="4"/>
      <c r="AAT1312" s="4"/>
      <c r="AAU1312" s="4"/>
      <c r="AAV1312" s="4"/>
      <c r="AAW1312" s="4"/>
      <c r="AAX1312" s="4"/>
      <c r="AAY1312" s="4"/>
      <c r="AAZ1312" s="4"/>
      <c r="ABA1312" s="4"/>
      <c r="ABB1312" s="4"/>
      <c r="ABC1312" s="4"/>
      <c r="ABD1312" s="4"/>
      <c r="ABE1312" s="4"/>
      <c r="ABF1312" s="4"/>
      <c r="ABG1312" s="4"/>
      <c r="ABH1312" s="4"/>
      <c r="ABI1312" s="4"/>
      <c r="ABJ1312" s="4"/>
      <c r="ABK1312" s="4"/>
      <c r="ABL1312" s="4"/>
      <c r="ABM1312" s="4"/>
      <c r="ABN1312" s="4"/>
      <c r="ABO1312" s="4"/>
      <c r="ABP1312" s="4"/>
      <c r="ABQ1312" s="4"/>
      <c r="ABR1312" s="4"/>
      <c r="ABS1312" s="4"/>
      <c r="ABT1312" s="4"/>
      <c r="ABU1312" s="4"/>
      <c r="ABV1312" s="4"/>
      <c r="ABW1312" s="4"/>
      <c r="ABX1312" s="4"/>
      <c r="ABY1312" s="4"/>
      <c r="ABZ1312" s="4"/>
      <c r="ACA1312" s="4"/>
      <c r="ACB1312" s="4"/>
      <c r="ACC1312" s="4"/>
      <c r="ACD1312" s="4"/>
      <c r="ACE1312" s="4"/>
      <c r="ACF1312" s="4"/>
      <c r="ACG1312" s="4"/>
      <c r="ACH1312" s="4"/>
      <c r="ACI1312" s="4"/>
      <c r="ACJ1312" s="4"/>
      <c r="ACK1312" s="4"/>
      <c r="ACL1312" s="4"/>
      <c r="ACM1312" s="4"/>
      <c r="ACN1312" s="4"/>
      <c r="ACO1312" s="4"/>
      <c r="ACP1312" s="4"/>
      <c r="ACQ1312" s="4"/>
      <c r="ACR1312" s="4"/>
      <c r="ACS1312" s="4"/>
      <c r="ACT1312" s="4"/>
      <c r="ACU1312" s="4"/>
      <c r="ACV1312" s="4"/>
      <c r="ACW1312" s="4"/>
      <c r="ACX1312" s="4"/>
      <c r="ACY1312" s="4"/>
      <c r="ACZ1312" s="4"/>
      <c r="ADA1312" s="4"/>
      <c r="ADB1312" s="4"/>
      <c r="ADC1312" s="4"/>
      <c r="ADD1312" s="4"/>
      <c r="ADE1312" s="4"/>
      <c r="ADF1312" s="4"/>
      <c r="ADG1312" s="4"/>
      <c r="ADH1312" s="4"/>
      <c r="ADI1312" s="4"/>
      <c r="ADJ1312" s="4"/>
      <c r="ADK1312" s="4"/>
      <c r="ADL1312" s="4"/>
      <c r="ADM1312" s="4"/>
      <c r="ADN1312" s="4"/>
      <c r="ADO1312" s="4"/>
      <c r="ADP1312" s="4"/>
      <c r="ADQ1312" s="4"/>
      <c r="ADR1312" s="4"/>
      <c r="ADS1312" s="4"/>
      <c r="ADT1312" s="4"/>
      <c r="ADU1312" s="4"/>
      <c r="ADV1312" s="4"/>
      <c r="ADW1312" s="4"/>
      <c r="ADX1312" s="4"/>
      <c r="ADY1312" s="4"/>
      <c r="ADZ1312" s="4"/>
      <c r="AEA1312" s="4"/>
      <c r="AEB1312" s="4"/>
      <c r="AEC1312" s="4"/>
      <c r="AED1312" s="4"/>
      <c r="AEE1312" s="4"/>
      <c r="AEF1312" s="4"/>
      <c r="AEG1312" s="4"/>
      <c r="AEH1312" s="4"/>
      <c r="AEI1312" s="4"/>
      <c r="AEJ1312" s="4"/>
      <c r="AEK1312" s="4"/>
      <c r="AEL1312" s="4"/>
      <c r="AEM1312" s="4"/>
      <c r="AEN1312" s="4"/>
      <c r="AEO1312" s="4"/>
      <c r="AEP1312" s="4"/>
      <c r="AEQ1312" s="4"/>
      <c r="AER1312" s="4"/>
      <c r="AES1312" s="4"/>
      <c r="AET1312" s="4"/>
      <c r="AEU1312" s="4"/>
      <c r="AEV1312" s="4"/>
      <c r="AEW1312" s="4"/>
      <c r="AEX1312" s="4"/>
      <c r="AEY1312" s="4"/>
      <c r="AEZ1312" s="4"/>
      <c r="AFA1312" s="4"/>
      <c r="AFB1312" s="4"/>
      <c r="AFC1312" s="4"/>
      <c r="AFD1312" s="4"/>
      <c r="AFE1312" s="4"/>
      <c r="AFF1312" s="4"/>
      <c r="AFG1312" s="4"/>
      <c r="AFH1312" s="4"/>
      <c r="AFI1312" s="4"/>
      <c r="AFJ1312" s="4"/>
      <c r="AFK1312" s="4"/>
      <c r="AFL1312" s="4"/>
      <c r="AFM1312" s="4"/>
      <c r="AFN1312" s="4"/>
      <c r="AFO1312" s="4"/>
      <c r="AFP1312" s="4"/>
      <c r="AFQ1312" s="4"/>
      <c r="AFR1312" s="4"/>
      <c r="AFS1312" s="4"/>
      <c r="AFT1312" s="4"/>
      <c r="AFU1312" s="4"/>
      <c r="AFV1312" s="4"/>
      <c r="AFW1312" s="4"/>
      <c r="AFX1312" s="4"/>
      <c r="AFY1312" s="4"/>
      <c r="AFZ1312" s="4"/>
      <c r="AGA1312" s="4"/>
      <c r="AGB1312" s="4"/>
      <c r="AGC1312" s="4"/>
      <c r="AGD1312" s="4"/>
      <c r="AGE1312" s="4"/>
      <c r="AGF1312" s="4"/>
      <c r="AGG1312" s="4"/>
      <c r="AGH1312" s="4"/>
      <c r="AGI1312" s="4"/>
      <c r="AGJ1312" s="4"/>
      <c r="AGK1312" s="4"/>
      <c r="AGL1312" s="4"/>
      <c r="AGM1312" s="4"/>
      <c r="AGN1312" s="4"/>
      <c r="AGO1312" s="4"/>
      <c r="AGP1312" s="4"/>
      <c r="AGQ1312" s="4"/>
      <c r="AGR1312" s="4"/>
      <c r="AGS1312" s="4"/>
      <c r="AGT1312" s="4"/>
      <c r="AGU1312" s="4"/>
      <c r="AGV1312" s="4"/>
      <c r="AGW1312" s="4"/>
      <c r="AGX1312" s="4"/>
      <c r="AGY1312" s="4"/>
      <c r="AGZ1312" s="4"/>
      <c r="AHA1312" s="4"/>
      <c r="AHB1312" s="4"/>
      <c r="AHC1312" s="4"/>
      <c r="AHD1312" s="4"/>
      <c r="AHE1312" s="4"/>
      <c r="AHF1312" s="4"/>
      <c r="AHG1312" s="4"/>
      <c r="AHH1312" s="4"/>
      <c r="AHI1312" s="4"/>
      <c r="AHJ1312" s="4"/>
      <c r="AHK1312" s="4"/>
      <c r="AHL1312" s="4"/>
      <c r="AHM1312" s="4"/>
      <c r="AHN1312" s="4"/>
      <c r="AHO1312" s="4"/>
      <c r="AHP1312" s="4"/>
      <c r="AHQ1312" s="4"/>
      <c r="AHR1312" s="4"/>
      <c r="AHS1312" s="4"/>
      <c r="AHT1312" s="4"/>
      <c r="AHU1312" s="4"/>
      <c r="AHV1312" s="4"/>
      <c r="AHW1312" s="4"/>
      <c r="AHX1312" s="4"/>
      <c r="AHY1312" s="4"/>
      <c r="AHZ1312" s="4"/>
      <c r="AIA1312" s="4"/>
      <c r="AIB1312" s="4"/>
      <c r="AIC1312" s="4"/>
      <c r="AID1312" s="4"/>
      <c r="AIE1312" s="4"/>
      <c r="AIF1312" s="4"/>
      <c r="AIG1312" s="4"/>
      <c r="AIH1312" s="4"/>
      <c r="AII1312" s="4"/>
      <c r="AIJ1312" s="4"/>
      <c r="AIK1312" s="4"/>
      <c r="AIL1312" s="4"/>
      <c r="AIM1312" s="4"/>
      <c r="AIN1312" s="4"/>
      <c r="AIO1312" s="4"/>
      <c r="AIP1312" s="4"/>
      <c r="AIQ1312" s="4"/>
      <c r="AIR1312" s="4"/>
      <c r="AIS1312" s="4"/>
      <c r="AIT1312" s="4"/>
      <c r="AIU1312" s="4"/>
      <c r="AIV1312" s="4"/>
      <c r="AIW1312" s="4"/>
      <c r="AIX1312" s="4"/>
      <c r="AIY1312" s="4"/>
      <c r="AIZ1312" s="4"/>
      <c r="AJA1312" s="4"/>
      <c r="AJB1312" s="4"/>
      <c r="AJC1312" s="4"/>
      <c r="AJD1312" s="4"/>
      <c r="AJE1312" s="4"/>
      <c r="AJF1312" s="4"/>
      <c r="AJG1312" s="4"/>
      <c r="AJH1312" s="4"/>
      <c r="AJI1312" s="4"/>
      <c r="AJJ1312" s="4"/>
      <c r="AJK1312" s="4"/>
      <c r="AJL1312" s="4"/>
      <c r="AJM1312" s="4"/>
      <c r="AJN1312" s="4"/>
      <c r="AJO1312" s="4"/>
      <c r="AJP1312" s="4"/>
      <c r="AJQ1312" s="4"/>
      <c r="AJR1312" s="4"/>
      <c r="AJS1312" s="4"/>
      <c r="AJT1312" s="4"/>
      <c r="AJU1312" s="4"/>
      <c r="AJV1312" s="4"/>
      <c r="AJW1312" s="4"/>
      <c r="AJX1312" s="4"/>
      <c r="AJY1312" s="4"/>
      <c r="AJZ1312" s="4"/>
      <c r="AKA1312" s="4"/>
      <c r="AKB1312" s="4"/>
      <c r="AKC1312" s="4"/>
      <c r="AKD1312" s="4"/>
      <c r="AKE1312" s="4"/>
      <c r="AKF1312" s="4"/>
      <c r="AKG1312" s="4"/>
      <c r="AKH1312" s="4"/>
      <c r="AKI1312" s="4"/>
      <c r="AKJ1312" s="4"/>
      <c r="AKK1312" s="4"/>
      <c r="AKL1312" s="4"/>
      <c r="AKM1312" s="4"/>
      <c r="AKN1312" s="4"/>
      <c r="AKO1312" s="4"/>
      <c r="AKP1312" s="4"/>
      <c r="AKQ1312" s="4"/>
      <c r="AKR1312" s="4"/>
      <c r="AKS1312" s="4"/>
      <c r="AKT1312" s="4"/>
      <c r="AKU1312" s="4"/>
      <c r="AKV1312" s="4"/>
      <c r="AKW1312" s="4"/>
      <c r="AKX1312" s="4"/>
      <c r="AKY1312" s="4"/>
      <c r="AKZ1312" s="4"/>
      <c r="ALA1312" s="4"/>
      <c r="ALB1312" s="4"/>
      <c r="ALC1312" s="4"/>
      <c r="ALD1312" s="4"/>
      <c r="ALE1312" s="4"/>
      <c r="ALF1312" s="4"/>
      <c r="ALG1312" s="4"/>
      <c r="ALH1312" s="4"/>
      <c r="ALI1312" s="4"/>
      <c r="ALJ1312" s="4"/>
      <c r="ALK1312" s="4"/>
      <c r="ALL1312" s="4"/>
      <c r="ALM1312" s="4"/>
      <c r="ALN1312" s="4"/>
      <c r="ALO1312" s="4"/>
      <c r="ALP1312" s="4"/>
      <c r="ALQ1312" s="4"/>
      <c r="ALR1312" s="4"/>
      <c r="ALS1312" s="4"/>
      <c r="ALT1312" s="4"/>
      <c r="ALU1312" s="4"/>
      <c r="ALV1312" s="4"/>
      <c r="ALW1312" s="4"/>
      <c r="ALX1312" s="4"/>
      <c r="ALY1312" s="4"/>
      <c r="ALZ1312" s="4"/>
      <c r="AMA1312" s="4"/>
      <c r="AMB1312" s="4"/>
      <c r="AMC1312" s="4"/>
      <c r="AMD1312" s="4"/>
      <c r="AME1312" s="4"/>
      <c r="AMF1312" s="4"/>
      <c r="AMG1312" s="4"/>
      <c r="AMH1312" s="4"/>
      <c r="AMI1312" s="4"/>
      <c r="AMJ1312" s="4"/>
      <c r="AMK1312" s="4"/>
      <c r="AML1312" s="4"/>
      <c r="AMM1312" s="4"/>
      <c r="AMN1312" s="4"/>
      <c r="AMO1312" s="4"/>
      <c r="AMP1312" s="4"/>
      <c r="AMQ1312" s="4"/>
      <c r="AMR1312" s="4"/>
      <c r="AMS1312" s="4"/>
      <c r="AMT1312" s="4"/>
      <c r="AMU1312" s="4"/>
      <c r="AMV1312" s="4"/>
      <c r="AMW1312" s="4"/>
      <c r="AMX1312" s="4"/>
      <c r="AMY1312" s="4"/>
      <c r="AMZ1312" s="4"/>
      <c r="ANA1312" s="4"/>
      <c r="ANB1312" s="4"/>
      <c r="ANC1312" s="4"/>
      <c r="AND1312" s="4"/>
      <c r="ANE1312" s="4"/>
      <c r="ANF1312" s="4"/>
      <c r="ANG1312" s="4"/>
      <c r="ANH1312" s="4"/>
      <c r="ANI1312" s="4"/>
      <c r="ANJ1312" s="4"/>
      <c r="ANK1312" s="4"/>
      <c r="ANL1312" s="4"/>
      <c r="ANM1312" s="4"/>
      <c r="ANN1312" s="4"/>
      <c r="ANO1312" s="4"/>
      <c r="ANP1312" s="4"/>
      <c r="ANQ1312" s="4"/>
      <c r="ANR1312" s="4"/>
      <c r="ANS1312" s="4"/>
      <c r="ANT1312" s="4"/>
      <c r="ANU1312" s="4"/>
      <c r="ANV1312" s="4"/>
      <c r="ANW1312" s="4"/>
      <c r="ANX1312" s="4"/>
      <c r="ANY1312" s="4"/>
      <c r="ANZ1312" s="4"/>
      <c r="AOA1312" s="4"/>
      <c r="AOB1312" s="4"/>
      <c r="AOC1312" s="4"/>
      <c r="AOD1312" s="4"/>
      <c r="AOE1312" s="4"/>
      <c r="AOF1312" s="4"/>
      <c r="AOG1312" s="4"/>
      <c r="AOH1312" s="4"/>
      <c r="AOI1312" s="4"/>
      <c r="AOJ1312" s="4"/>
      <c r="AOK1312" s="4"/>
      <c r="AOL1312" s="4"/>
      <c r="AOM1312" s="4"/>
      <c r="AON1312" s="4"/>
      <c r="AOO1312" s="4"/>
      <c r="AOP1312" s="4"/>
      <c r="AOQ1312" s="4"/>
      <c r="AOR1312" s="4"/>
      <c r="AOS1312" s="4"/>
      <c r="AOT1312" s="4"/>
      <c r="AOU1312" s="4"/>
      <c r="AOV1312" s="4"/>
      <c r="AOW1312" s="4"/>
      <c r="AOX1312" s="4"/>
      <c r="AOY1312" s="4"/>
      <c r="AOZ1312" s="4"/>
      <c r="APA1312" s="4"/>
      <c r="APB1312" s="4"/>
      <c r="APC1312" s="4"/>
      <c r="APD1312" s="4"/>
      <c r="APE1312" s="4"/>
      <c r="APF1312" s="4"/>
      <c r="APG1312" s="4"/>
      <c r="APH1312" s="4"/>
      <c r="API1312" s="4"/>
      <c r="APJ1312" s="4"/>
      <c r="APK1312" s="4"/>
      <c r="APL1312" s="4"/>
      <c r="APM1312" s="4"/>
      <c r="APN1312" s="4"/>
      <c r="APO1312" s="4"/>
      <c r="APP1312" s="4"/>
      <c r="APQ1312" s="4"/>
      <c r="APR1312" s="4"/>
      <c r="APS1312" s="4"/>
      <c r="APT1312" s="4"/>
      <c r="APU1312" s="4"/>
      <c r="APV1312" s="4"/>
      <c r="APW1312" s="4"/>
      <c r="APX1312" s="4"/>
      <c r="APY1312" s="4"/>
      <c r="APZ1312" s="4"/>
      <c r="AQA1312" s="4"/>
      <c r="AQB1312" s="4"/>
      <c r="AQC1312" s="4"/>
      <c r="AQD1312" s="4"/>
      <c r="AQE1312" s="4"/>
      <c r="AQF1312" s="4"/>
      <c r="AQG1312" s="4"/>
      <c r="AQH1312" s="4"/>
      <c r="AQI1312" s="4"/>
      <c r="AQJ1312" s="4"/>
      <c r="AQK1312" s="4"/>
      <c r="AQL1312" s="4"/>
      <c r="AQM1312" s="4"/>
      <c r="AQN1312" s="4"/>
      <c r="AQO1312" s="4"/>
      <c r="AQP1312" s="4"/>
      <c r="AQQ1312" s="4"/>
      <c r="AQR1312" s="4"/>
      <c r="AQS1312" s="4"/>
      <c r="AQT1312" s="4"/>
      <c r="AQU1312" s="4"/>
      <c r="AQV1312" s="4"/>
      <c r="AQW1312" s="4"/>
      <c r="AQX1312" s="4"/>
      <c r="AQY1312" s="4"/>
      <c r="AQZ1312" s="4"/>
      <c r="ARA1312" s="4"/>
      <c r="ARB1312" s="4"/>
      <c r="ARC1312" s="4"/>
      <c r="ARD1312" s="4"/>
      <c r="ARE1312" s="4"/>
      <c r="ARF1312" s="4"/>
      <c r="ARG1312" s="4"/>
      <c r="ARH1312" s="4"/>
      <c r="ARI1312" s="4"/>
      <c r="ARJ1312" s="4"/>
      <c r="ARK1312" s="4"/>
      <c r="ARL1312" s="4"/>
      <c r="ARM1312" s="4"/>
      <c r="ARN1312" s="4"/>
      <c r="ARO1312" s="4"/>
      <c r="ARP1312" s="4"/>
      <c r="ARQ1312" s="4"/>
      <c r="ARR1312" s="4"/>
      <c r="ARS1312" s="4"/>
      <c r="ART1312" s="4"/>
      <c r="ARU1312" s="4"/>
      <c r="ARV1312" s="4"/>
      <c r="ARW1312" s="4"/>
      <c r="ARX1312" s="4"/>
      <c r="ARY1312" s="4"/>
      <c r="ARZ1312" s="4"/>
      <c r="ASA1312" s="4"/>
      <c r="ASB1312" s="4"/>
      <c r="ASC1312" s="4"/>
      <c r="ASD1312" s="4"/>
      <c r="ASE1312" s="4"/>
      <c r="ASF1312" s="4"/>
      <c r="ASG1312" s="4"/>
      <c r="ASH1312" s="4"/>
      <c r="ASI1312" s="4"/>
      <c r="ASJ1312" s="4"/>
      <c r="ASK1312" s="4"/>
      <c r="ASL1312" s="4"/>
      <c r="ASM1312" s="4"/>
      <c r="ASN1312" s="4"/>
      <c r="ASO1312" s="4"/>
      <c r="ASP1312" s="4"/>
      <c r="ASQ1312" s="4"/>
      <c r="ASR1312" s="4"/>
      <c r="ASS1312" s="4"/>
      <c r="AST1312" s="4"/>
      <c r="ASU1312" s="4"/>
      <c r="ASV1312" s="4"/>
      <c r="ASW1312" s="4"/>
      <c r="ASX1312" s="4"/>
      <c r="ASY1312" s="4"/>
      <c r="ASZ1312" s="4"/>
      <c r="ATA1312" s="4"/>
      <c r="ATB1312" s="4"/>
      <c r="ATC1312" s="4"/>
      <c r="ATD1312" s="4"/>
      <c r="ATE1312" s="4"/>
      <c r="ATF1312" s="4"/>
      <c r="ATG1312" s="4"/>
      <c r="ATH1312" s="4"/>
      <c r="ATI1312" s="4"/>
      <c r="ATJ1312" s="4"/>
      <c r="ATK1312" s="4"/>
      <c r="ATL1312" s="4"/>
      <c r="ATM1312" s="4"/>
      <c r="ATN1312" s="4"/>
      <c r="ATO1312" s="4"/>
      <c r="ATP1312" s="4"/>
      <c r="ATQ1312" s="4"/>
      <c r="ATR1312" s="4"/>
      <c r="ATS1312" s="4"/>
      <c r="ATT1312" s="4"/>
      <c r="ATU1312" s="4"/>
      <c r="ATV1312" s="4"/>
      <c r="ATW1312" s="4"/>
      <c r="ATX1312" s="4"/>
      <c r="ATY1312" s="4"/>
      <c r="ATZ1312" s="4"/>
      <c r="AUA1312" s="4"/>
      <c r="AUB1312" s="4"/>
      <c r="AUC1312" s="4"/>
      <c r="AUD1312" s="4"/>
      <c r="AUE1312" s="4"/>
      <c r="AUF1312" s="4"/>
      <c r="AUG1312" s="4"/>
      <c r="AUH1312" s="4"/>
      <c r="AUI1312" s="4"/>
      <c r="AUJ1312" s="4"/>
      <c r="AUK1312" s="4"/>
      <c r="AUL1312" s="4"/>
      <c r="AUM1312" s="4"/>
      <c r="AUN1312" s="4"/>
      <c r="AUO1312" s="4"/>
      <c r="AUP1312" s="4"/>
      <c r="AUQ1312" s="4"/>
      <c r="AUR1312" s="4"/>
      <c r="AUS1312" s="4"/>
      <c r="AUT1312" s="4"/>
      <c r="AUU1312" s="4"/>
      <c r="AUV1312" s="4"/>
      <c r="AUW1312" s="4"/>
      <c r="AUX1312" s="4"/>
      <c r="AUY1312" s="4"/>
      <c r="AUZ1312" s="4"/>
      <c r="AVA1312" s="4"/>
      <c r="AVB1312" s="4"/>
      <c r="AVC1312" s="4"/>
      <c r="AVD1312" s="4"/>
      <c r="AVE1312" s="4"/>
      <c r="AVF1312" s="4"/>
      <c r="AVG1312" s="4"/>
      <c r="AVH1312" s="4"/>
      <c r="AVI1312" s="4"/>
      <c r="AVJ1312" s="4"/>
      <c r="AVK1312" s="4"/>
      <c r="AVL1312" s="4"/>
      <c r="AVM1312" s="4"/>
      <c r="AVN1312" s="4"/>
      <c r="AVO1312" s="4"/>
      <c r="AVP1312" s="4"/>
      <c r="AVQ1312" s="4"/>
      <c r="AVR1312" s="4"/>
      <c r="AVS1312" s="4"/>
      <c r="AVT1312" s="4"/>
      <c r="AVU1312" s="4"/>
      <c r="AVV1312" s="4"/>
      <c r="AVW1312" s="4"/>
      <c r="AVX1312" s="4"/>
      <c r="AVY1312" s="4"/>
      <c r="AVZ1312" s="4"/>
      <c r="AWA1312" s="4"/>
      <c r="AWB1312" s="4"/>
      <c r="AWC1312" s="4"/>
      <c r="AWD1312" s="4"/>
      <c r="AWE1312" s="4"/>
      <c r="AWF1312" s="4"/>
      <c r="AWG1312" s="4"/>
      <c r="AWH1312" s="4"/>
      <c r="AWI1312" s="4"/>
      <c r="AWJ1312" s="4"/>
      <c r="AWK1312" s="4"/>
      <c r="AWL1312" s="4"/>
      <c r="AWM1312" s="4"/>
      <c r="AWN1312" s="4"/>
      <c r="AWO1312" s="4"/>
      <c r="AWP1312" s="4"/>
      <c r="AWQ1312" s="4"/>
      <c r="AWR1312" s="4"/>
      <c r="AWS1312" s="4"/>
      <c r="AWT1312" s="4"/>
      <c r="AWU1312" s="4"/>
      <c r="AWV1312" s="4"/>
      <c r="AWW1312" s="4"/>
      <c r="AWX1312" s="4"/>
      <c r="AWY1312" s="4"/>
      <c r="AWZ1312" s="4"/>
      <c r="AXA1312" s="4"/>
      <c r="AXB1312" s="4"/>
      <c r="AXC1312" s="4"/>
      <c r="AXD1312" s="4"/>
      <c r="AXE1312" s="4"/>
      <c r="AXF1312" s="4"/>
      <c r="AXG1312" s="4"/>
      <c r="AXH1312" s="4"/>
      <c r="AXI1312" s="4"/>
      <c r="AXJ1312" s="4"/>
      <c r="AXK1312" s="4"/>
      <c r="AXL1312" s="4"/>
      <c r="AXM1312" s="4"/>
      <c r="AXN1312" s="4"/>
      <c r="AXO1312" s="4"/>
      <c r="AXP1312" s="4"/>
      <c r="AXQ1312" s="4"/>
      <c r="AXR1312" s="4"/>
      <c r="AXS1312" s="4"/>
      <c r="AXT1312" s="4"/>
      <c r="AXU1312" s="4"/>
      <c r="AXV1312" s="4"/>
      <c r="AXW1312" s="4"/>
      <c r="AXX1312" s="4"/>
      <c r="AXY1312" s="4"/>
      <c r="AXZ1312" s="4"/>
      <c r="AYA1312" s="4"/>
      <c r="AYB1312" s="4"/>
      <c r="AYC1312" s="4"/>
      <c r="AYD1312" s="4"/>
      <c r="AYE1312" s="4"/>
      <c r="AYF1312" s="4"/>
      <c r="AYG1312" s="4"/>
      <c r="AYH1312" s="4"/>
      <c r="AYI1312" s="4"/>
      <c r="AYJ1312" s="4"/>
      <c r="AYK1312" s="4"/>
      <c r="AYL1312" s="4"/>
      <c r="AYM1312" s="4"/>
      <c r="AYN1312" s="4"/>
      <c r="AYO1312" s="4"/>
      <c r="AYP1312" s="4"/>
      <c r="AYQ1312" s="4"/>
      <c r="AYR1312" s="4"/>
      <c r="AYS1312" s="4"/>
      <c r="AYT1312" s="4"/>
      <c r="AYU1312" s="4"/>
      <c r="AYV1312" s="4"/>
      <c r="AYW1312" s="4"/>
      <c r="AYX1312" s="4"/>
      <c r="AYY1312" s="4"/>
      <c r="AYZ1312" s="4"/>
      <c r="AZA1312" s="4"/>
      <c r="AZB1312" s="4"/>
      <c r="AZC1312" s="4"/>
      <c r="AZD1312" s="4"/>
      <c r="AZE1312" s="4"/>
      <c r="AZF1312" s="4"/>
      <c r="AZG1312" s="4"/>
      <c r="AZH1312" s="4"/>
      <c r="AZI1312" s="4"/>
      <c r="AZJ1312" s="4"/>
      <c r="AZK1312" s="4"/>
      <c r="AZL1312" s="4"/>
      <c r="AZM1312" s="4"/>
      <c r="AZN1312" s="4"/>
      <c r="AZO1312" s="4"/>
      <c r="AZP1312" s="4"/>
      <c r="AZQ1312" s="4"/>
      <c r="AZR1312" s="4"/>
      <c r="AZS1312" s="4"/>
      <c r="AZT1312" s="4"/>
      <c r="AZU1312" s="4"/>
      <c r="AZV1312" s="4"/>
      <c r="AZW1312" s="4"/>
      <c r="AZX1312" s="4"/>
      <c r="AZY1312" s="4"/>
      <c r="AZZ1312" s="4"/>
      <c r="BAA1312" s="4"/>
      <c r="BAB1312" s="4"/>
      <c r="BAC1312" s="4"/>
      <c r="BAD1312" s="4"/>
      <c r="BAE1312" s="4"/>
      <c r="BAF1312" s="4"/>
      <c r="BAG1312" s="4"/>
      <c r="BAH1312" s="4"/>
      <c r="BAI1312" s="4"/>
      <c r="BAJ1312" s="4"/>
      <c r="BAK1312" s="4"/>
      <c r="BAL1312" s="4"/>
      <c r="BAM1312" s="4"/>
      <c r="BAN1312" s="4"/>
      <c r="BAO1312" s="4"/>
      <c r="BAP1312" s="4"/>
      <c r="BAQ1312" s="4"/>
      <c r="BAR1312" s="4"/>
      <c r="BAS1312" s="4"/>
      <c r="BAT1312" s="4"/>
      <c r="BAU1312" s="4"/>
      <c r="BAV1312" s="4"/>
      <c r="BAW1312" s="4"/>
      <c r="BAX1312" s="4"/>
      <c r="BAY1312" s="4"/>
      <c r="BAZ1312" s="4"/>
      <c r="BBA1312" s="4"/>
      <c r="BBB1312" s="4"/>
      <c r="BBC1312" s="4"/>
      <c r="BBD1312" s="4"/>
      <c r="BBE1312" s="4"/>
      <c r="BBF1312" s="4"/>
      <c r="BBG1312" s="4"/>
      <c r="BBH1312" s="4"/>
      <c r="BBI1312" s="4"/>
      <c r="BBJ1312" s="4"/>
      <c r="BBK1312" s="4"/>
      <c r="BBL1312" s="4"/>
      <c r="BBM1312" s="4"/>
      <c r="BBN1312" s="4"/>
      <c r="BBO1312" s="4"/>
      <c r="BBP1312" s="4"/>
      <c r="BBQ1312" s="4"/>
      <c r="BBR1312" s="4"/>
      <c r="BBS1312" s="4"/>
      <c r="BBT1312" s="4"/>
      <c r="BBU1312" s="4"/>
      <c r="BBV1312" s="4"/>
      <c r="BBW1312" s="4"/>
      <c r="BBX1312" s="4"/>
      <c r="BBY1312" s="4"/>
      <c r="BBZ1312" s="4"/>
      <c r="BCA1312" s="4"/>
      <c r="BCB1312" s="4"/>
      <c r="BCC1312" s="4"/>
      <c r="BCD1312" s="4"/>
      <c r="BCE1312" s="4"/>
      <c r="BCF1312" s="4"/>
      <c r="BCG1312" s="4"/>
      <c r="BCH1312" s="4"/>
      <c r="BCI1312" s="4"/>
      <c r="BCJ1312" s="4"/>
      <c r="BCK1312" s="4"/>
      <c r="BCL1312" s="4"/>
      <c r="BCM1312" s="4"/>
      <c r="BCN1312" s="4"/>
      <c r="BCO1312" s="4"/>
      <c r="BCP1312" s="4"/>
      <c r="BCQ1312" s="4"/>
      <c r="BCR1312" s="4"/>
      <c r="BCS1312" s="4"/>
      <c r="BCT1312" s="4"/>
      <c r="BCU1312" s="4"/>
      <c r="BCV1312" s="4"/>
      <c r="BCW1312" s="4"/>
      <c r="BCX1312" s="4"/>
      <c r="BCY1312" s="4"/>
      <c r="BCZ1312" s="4"/>
      <c r="BDA1312" s="4"/>
      <c r="BDB1312" s="4"/>
      <c r="BDC1312" s="4"/>
      <c r="BDD1312" s="4"/>
      <c r="BDE1312" s="4"/>
      <c r="BDF1312" s="4"/>
      <c r="BDG1312" s="4"/>
      <c r="BDH1312" s="4"/>
      <c r="BDI1312" s="4"/>
      <c r="BDJ1312" s="4"/>
      <c r="BDK1312" s="4"/>
      <c r="BDL1312" s="4"/>
      <c r="BDM1312" s="4"/>
      <c r="BDN1312" s="4"/>
      <c r="BDO1312" s="4"/>
      <c r="BDP1312" s="4"/>
      <c r="BDQ1312" s="4"/>
      <c r="BDR1312" s="4"/>
      <c r="BDS1312" s="4"/>
      <c r="BDT1312" s="4"/>
      <c r="BDU1312" s="4"/>
      <c r="BDV1312" s="4"/>
      <c r="BDW1312" s="4"/>
      <c r="BDX1312" s="4"/>
      <c r="BDY1312" s="4"/>
      <c r="BDZ1312" s="4"/>
      <c r="BEA1312" s="4"/>
      <c r="BEB1312" s="4"/>
      <c r="BEC1312" s="4"/>
      <c r="BED1312" s="4"/>
      <c r="BEE1312" s="4"/>
      <c r="BEF1312" s="4"/>
      <c r="BEG1312" s="4"/>
      <c r="BEH1312" s="4"/>
      <c r="BEI1312" s="4"/>
      <c r="BEJ1312" s="4"/>
      <c r="BEK1312" s="4"/>
      <c r="BEL1312" s="4"/>
      <c r="BEM1312" s="4"/>
      <c r="BEN1312" s="4"/>
      <c r="BEO1312" s="4"/>
      <c r="BEP1312" s="4"/>
      <c r="BEQ1312" s="4"/>
      <c r="BER1312" s="4"/>
      <c r="BES1312" s="4"/>
      <c r="BET1312" s="4"/>
      <c r="BEU1312" s="4"/>
      <c r="BEV1312" s="4"/>
      <c r="BEW1312" s="4"/>
      <c r="BEX1312" s="4"/>
      <c r="BEY1312" s="4"/>
      <c r="BEZ1312" s="4"/>
      <c r="BFA1312" s="4"/>
      <c r="BFB1312" s="4"/>
      <c r="BFC1312" s="4"/>
      <c r="BFD1312" s="4"/>
      <c r="BFE1312" s="4"/>
      <c r="BFF1312" s="4"/>
      <c r="BFG1312" s="4"/>
      <c r="BFH1312" s="4"/>
      <c r="BFI1312" s="4"/>
      <c r="BFJ1312" s="4"/>
      <c r="BFK1312" s="4"/>
      <c r="BFL1312" s="4"/>
      <c r="BFM1312" s="4"/>
      <c r="BFN1312" s="4"/>
      <c r="BFO1312" s="4"/>
      <c r="BFP1312" s="4"/>
      <c r="BFQ1312" s="4"/>
      <c r="BFR1312" s="4"/>
      <c r="BFS1312" s="4"/>
      <c r="BFT1312" s="4"/>
      <c r="BFU1312" s="4"/>
      <c r="BFV1312" s="4"/>
      <c r="BFW1312" s="4"/>
      <c r="BFX1312" s="4"/>
      <c r="BFY1312" s="4"/>
      <c r="BFZ1312" s="4"/>
      <c r="BGA1312" s="4"/>
      <c r="BGB1312" s="4"/>
      <c r="BGC1312" s="4"/>
      <c r="BGD1312" s="4"/>
      <c r="BGE1312" s="4"/>
      <c r="BGF1312" s="4"/>
      <c r="BGG1312" s="4"/>
      <c r="BGH1312" s="4"/>
      <c r="BGI1312" s="4"/>
      <c r="BGJ1312" s="4"/>
      <c r="BGK1312" s="4"/>
      <c r="BGL1312" s="4"/>
      <c r="BGM1312" s="4"/>
      <c r="BGN1312" s="4"/>
      <c r="BGO1312" s="4"/>
      <c r="BGP1312" s="4"/>
      <c r="BGQ1312" s="4"/>
      <c r="BGR1312" s="4"/>
      <c r="BGS1312" s="4"/>
      <c r="BGT1312" s="4"/>
      <c r="BGU1312" s="4"/>
      <c r="BGV1312" s="4"/>
      <c r="BGW1312" s="4"/>
      <c r="BGX1312" s="4"/>
      <c r="BGY1312" s="4"/>
      <c r="BGZ1312" s="4"/>
      <c r="BHA1312" s="4"/>
      <c r="BHB1312" s="4"/>
      <c r="BHC1312" s="4"/>
      <c r="BHD1312" s="4"/>
      <c r="BHE1312" s="4"/>
      <c r="BHF1312" s="4"/>
      <c r="BHG1312" s="4"/>
      <c r="BHH1312" s="4"/>
      <c r="BHI1312" s="4"/>
      <c r="BHJ1312" s="4"/>
      <c r="BHK1312" s="4"/>
      <c r="BHL1312" s="4"/>
      <c r="BHM1312" s="4"/>
      <c r="BHN1312" s="4"/>
      <c r="BHO1312" s="4"/>
      <c r="BHP1312" s="4"/>
      <c r="BHQ1312" s="4"/>
      <c r="BHR1312" s="4"/>
      <c r="BHS1312" s="4"/>
      <c r="BHT1312" s="4"/>
      <c r="BHU1312" s="4"/>
      <c r="BHV1312" s="4"/>
      <c r="BHW1312" s="4"/>
      <c r="BHX1312" s="4"/>
      <c r="BHY1312" s="4"/>
      <c r="BHZ1312" s="4"/>
      <c r="BIA1312" s="4"/>
      <c r="BIB1312" s="4"/>
      <c r="BIC1312" s="4"/>
      <c r="BID1312" s="4"/>
      <c r="BIE1312" s="4"/>
      <c r="BIF1312" s="4"/>
      <c r="BIG1312" s="4"/>
      <c r="BIH1312" s="4"/>
      <c r="BII1312" s="4"/>
      <c r="BIJ1312" s="4"/>
      <c r="BIK1312" s="4"/>
      <c r="BIL1312" s="4"/>
      <c r="BIM1312" s="4"/>
      <c r="BIN1312" s="4"/>
      <c r="BIO1312" s="4"/>
      <c r="BIP1312" s="4"/>
      <c r="BIQ1312" s="4"/>
      <c r="BIR1312" s="4"/>
      <c r="BIS1312" s="4"/>
      <c r="BIT1312" s="4"/>
      <c r="BIU1312" s="4"/>
      <c r="BIV1312" s="4"/>
      <c r="BIW1312" s="4"/>
      <c r="BIX1312" s="4"/>
      <c r="BIY1312" s="4"/>
      <c r="BIZ1312" s="4"/>
      <c r="BJA1312" s="4"/>
      <c r="BJB1312" s="4"/>
      <c r="BJC1312" s="4"/>
      <c r="BJD1312" s="4"/>
      <c r="BJE1312" s="4"/>
      <c r="BJF1312" s="4"/>
      <c r="BJG1312" s="4"/>
      <c r="BJH1312" s="4"/>
      <c r="BJI1312" s="4"/>
      <c r="BJJ1312" s="4"/>
      <c r="BJK1312" s="4"/>
      <c r="BJL1312" s="4"/>
      <c r="BJM1312" s="4"/>
      <c r="BJN1312" s="4"/>
      <c r="BJO1312" s="4"/>
      <c r="BJP1312" s="4"/>
      <c r="BJQ1312" s="4"/>
      <c r="BJR1312" s="4"/>
      <c r="BJS1312" s="4"/>
      <c r="BJT1312" s="4"/>
      <c r="BJU1312" s="4"/>
      <c r="BJV1312" s="4"/>
      <c r="BJW1312" s="4"/>
      <c r="BJX1312" s="4"/>
      <c r="BJY1312" s="4"/>
      <c r="BJZ1312" s="4"/>
      <c r="BKA1312" s="4"/>
      <c r="BKB1312" s="4"/>
      <c r="BKC1312" s="4"/>
      <c r="BKD1312" s="4"/>
      <c r="BKE1312" s="4"/>
      <c r="BKF1312" s="4"/>
      <c r="BKG1312" s="4"/>
      <c r="BKH1312" s="4"/>
      <c r="BKI1312" s="4"/>
      <c r="BKJ1312" s="4"/>
      <c r="BKK1312" s="4"/>
      <c r="BKL1312" s="4"/>
      <c r="BKM1312" s="4"/>
      <c r="BKN1312" s="4"/>
      <c r="BKO1312" s="4"/>
      <c r="BKP1312" s="4"/>
      <c r="BKQ1312" s="4"/>
      <c r="BKR1312" s="4"/>
      <c r="BKS1312" s="4"/>
      <c r="BKT1312" s="4"/>
      <c r="BKU1312" s="4"/>
      <c r="BKV1312" s="4"/>
      <c r="BKW1312" s="4"/>
      <c r="BKX1312" s="4"/>
      <c r="BKY1312" s="4"/>
      <c r="BKZ1312" s="4"/>
      <c r="BLA1312" s="4"/>
      <c r="BLB1312" s="4"/>
      <c r="BLC1312" s="4"/>
      <c r="BLD1312" s="4"/>
      <c r="BLE1312" s="4"/>
      <c r="BLF1312" s="4"/>
      <c r="BLG1312" s="4"/>
      <c r="BLH1312" s="4"/>
      <c r="BLI1312" s="4"/>
      <c r="BLJ1312" s="4"/>
      <c r="BLK1312" s="4"/>
      <c r="BLL1312" s="4"/>
      <c r="BLM1312" s="4"/>
      <c r="BLN1312" s="4"/>
      <c r="BLO1312" s="4"/>
      <c r="BLP1312" s="4"/>
      <c r="BLQ1312" s="4"/>
      <c r="BLR1312" s="4"/>
      <c r="BLS1312" s="4"/>
      <c r="BLT1312" s="4"/>
      <c r="BLU1312" s="4"/>
      <c r="BLV1312" s="4"/>
      <c r="BLW1312" s="4"/>
      <c r="BLX1312" s="4"/>
      <c r="BLY1312" s="4"/>
      <c r="BLZ1312" s="4"/>
      <c r="BMA1312" s="4"/>
      <c r="BMB1312" s="4"/>
      <c r="BMC1312" s="4"/>
      <c r="BMD1312" s="4"/>
      <c r="BME1312" s="4"/>
      <c r="BMF1312" s="4"/>
      <c r="BMG1312" s="4"/>
      <c r="BMH1312" s="4"/>
      <c r="BMI1312" s="4"/>
      <c r="BMJ1312" s="4"/>
      <c r="BMK1312" s="4"/>
      <c r="BML1312" s="4"/>
      <c r="BMM1312" s="4"/>
      <c r="BMN1312" s="4"/>
      <c r="BMO1312" s="4"/>
      <c r="BMP1312" s="4"/>
      <c r="BMQ1312" s="4"/>
      <c r="BMR1312" s="4"/>
      <c r="BMS1312" s="4"/>
      <c r="BMT1312" s="4"/>
      <c r="BMU1312" s="4"/>
      <c r="BMV1312" s="4"/>
      <c r="BMW1312" s="4"/>
      <c r="BMX1312" s="4"/>
      <c r="BMY1312" s="4"/>
      <c r="BMZ1312" s="4"/>
      <c r="BNA1312" s="4"/>
      <c r="BNB1312" s="4"/>
      <c r="BNC1312" s="4"/>
      <c r="BND1312" s="4"/>
      <c r="BNE1312" s="4"/>
      <c r="BNF1312" s="4"/>
      <c r="BNG1312" s="4"/>
      <c r="BNH1312" s="4"/>
      <c r="BNI1312" s="4"/>
      <c r="BNJ1312" s="4"/>
      <c r="BNK1312" s="4"/>
      <c r="BNL1312" s="4"/>
      <c r="BNM1312" s="4"/>
      <c r="BNN1312" s="4"/>
      <c r="BNO1312" s="4"/>
      <c r="BNP1312" s="4"/>
      <c r="BNQ1312" s="4"/>
      <c r="BNR1312" s="4"/>
      <c r="BNS1312" s="4"/>
      <c r="BNT1312" s="4"/>
      <c r="BNU1312" s="4"/>
      <c r="BNV1312" s="4"/>
      <c r="BNW1312" s="4"/>
      <c r="BNX1312" s="4"/>
      <c r="BNY1312" s="4"/>
      <c r="BNZ1312" s="4"/>
      <c r="BOA1312" s="4"/>
      <c r="BOB1312" s="4"/>
      <c r="BOC1312" s="4"/>
      <c r="BOD1312" s="4"/>
      <c r="BOE1312" s="4"/>
      <c r="BOF1312" s="4"/>
      <c r="BOG1312" s="4"/>
      <c r="BOH1312" s="4"/>
      <c r="BOI1312" s="4"/>
      <c r="BOJ1312" s="4"/>
      <c r="BOK1312" s="4"/>
      <c r="BOL1312" s="4"/>
      <c r="BOM1312" s="4"/>
      <c r="BON1312" s="4"/>
      <c r="BOO1312" s="4"/>
      <c r="BOP1312" s="4"/>
      <c r="BOQ1312" s="4"/>
      <c r="BOR1312" s="4"/>
      <c r="BOS1312" s="4"/>
      <c r="BOT1312" s="4"/>
      <c r="BOU1312" s="4"/>
      <c r="BOV1312" s="4"/>
      <c r="BOW1312" s="4"/>
      <c r="BOX1312" s="4"/>
      <c r="BOY1312" s="4"/>
      <c r="BOZ1312" s="4"/>
      <c r="BPA1312" s="4"/>
      <c r="BPB1312" s="4"/>
      <c r="BPC1312" s="4"/>
      <c r="BPD1312" s="4"/>
      <c r="BPE1312" s="4"/>
      <c r="BPF1312" s="4"/>
      <c r="BPG1312" s="4"/>
      <c r="BPH1312" s="4"/>
      <c r="BPI1312" s="4"/>
      <c r="BPJ1312" s="4"/>
      <c r="BPK1312" s="4"/>
      <c r="BPL1312" s="4"/>
      <c r="BPM1312" s="4"/>
      <c r="BPN1312" s="4"/>
      <c r="BPO1312" s="4"/>
      <c r="BPP1312" s="4"/>
      <c r="BPQ1312" s="4"/>
      <c r="BPR1312" s="4"/>
      <c r="BPS1312" s="4"/>
      <c r="BPT1312" s="4"/>
      <c r="BPU1312" s="4"/>
      <c r="BPV1312" s="4"/>
      <c r="BPW1312" s="4"/>
      <c r="BPX1312" s="4"/>
      <c r="BPY1312" s="4"/>
      <c r="BPZ1312" s="4"/>
      <c r="BQA1312" s="4"/>
      <c r="BQB1312" s="4"/>
      <c r="BQC1312" s="4"/>
      <c r="BQD1312" s="4"/>
      <c r="BQE1312" s="4"/>
      <c r="BQF1312" s="4"/>
      <c r="BQG1312" s="4"/>
      <c r="BQH1312" s="4"/>
      <c r="BQI1312" s="4"/>
      <c r="BQJ1312" s="4"/>
      <c r="BQK1312" s="4"/>
      <c r="BQL1312" s="4"/>
      <c r="BQM1312" s="4"/>
      <c r="BQN1312" s="4"/>
      <c r="BQO1312" s="4"/>
      <c r="BQP1312" s="4"/>
      <c r="BQQ1312" s="4"/>
      <c r="BQR1312" s="4"/>
      <c r="BQS1312" s="4"/>
      <c r="BQT1312" s="4"/>
      <c r="BQU1312" s="4"/>
      <c r="BQV1312" s="4"/>
      <c r="BQW1312" s="4"/>
      <c r="BQX1312" s="4"/>
      <c r="BQY1312" s="4"/>
      <c r="BQZ1312" s="4"/>
      <c r="BRA1312" s="4"/>
      <c r="BRB1312" s="4"/>
      <c r="BRC1312" s="4"/>
      <c r="BRD1312" s="4"/>
      <c r="BRE1312" s="4"/>
      <c r="BRF1312" s="4"/>
      <c r="BRG1312" s="4"/>
      <c r="BRH1312" s="4"/>
      <c r="BRI1312" s="4"/>
      <c r="BRJ1312" s="4"/>
      <c r="BRK1312" s="4"/>
      <c r="BRL1312" s="4"/>
      <c r="BRM1312" s="4"/>
      <c r="BRN1312" s="4"/>
      <c r="BRO1312" s="4"/>
      <c r="BRP1312" s="4"/>
      <c r="BRQ1312" s="4"/>
      <c r="BRR1312" s="4"/>
      <c r="BRS1312" s="4"/>
      <c r="BRT1312" s="4"/>
      <c r="BRU1312" s="4"/>
      <c r="BRV1312" s="4"/>
      <c r="BRW1312" s="4"/>
      <c r="BRX1312" s="4"/>
      <c r="BRY1312" s="4"/>
      <c r="BRZ1312" s="4"/>
      <c r="BSA1312" s="4"/>
      <c r="BSB1312" s="4"/>
      <c r="BSC1312" s="4"/>
      <c r="BSD1312" s="4"/>
      <c r="BSE1312" s="4"/>
      <c r="BSF1312" s="4"/>
      <c r="BSG1312" s="4"/>
      <c r="BSH1312" s="4"/>
      <c r="BSI1312" s="4"/>
      <c r="BSJ1312" s="4"/>
      <c r="BSK1312" s="4"/>
      <c r="BSL1312" s="4"/>
      <c r="BSM1312" s="4"/>
      <c r="BSN1312" s="4"/>
      <c r="BSO1312" s="4"/>
      <c r="BSP1312" s="4"/>
      <c r="BSQ1312" s="4"/>
      <c r="BSR1312" s="4"/>
      <c r="BSS1312" s="4"/>
      <c r="BST1312" s="4"/>
      <c r="BSU1312" s="4"/>
      <c r="BSV1312" s="4"/>
      <c r="BSW1312" s="4"/>
      <c r="BSX1312" s="4"/>
      <c r="BSY1312" s="4"/>
      <c r="BSZ1312" s="4"/>
      <c r="BTA1312" s="4"/>
      <c r="BTB1312" s="4"/>
      <c r="BTC1312" s="4"/>
      <c r="BTD1312" s="4"/>
      <c r="BTE1312" s="4"/>
      <c r="BTF1312" s="4"/>
      <c r="BTG1312" s="4"/>
      <c r="BTH1312" s="4"/>
      <c r="BTI1312" s="4"/>
      <c r="BTJ1312" s="4"/>
      <c r="BTK1312" s="4"/>
      <c r="BTL1312" s="4"/>
      <c r="BTM1312" s="4"/>
      <c r="BTN1312" s="4"/>
      <c r="BTO1312" s="4"/>
      <c r="BTP1312" s="4"/>
      <c r="BTQ1312" s="4"/>
      <c r="BTR1312" s="4"/>
      <c r="BTS1312" s="4"/>
      <c r="BTT1312" s="4"/>
      <c r="BTU1312" s="4"/>
      <c r="BTV1312" s="4"/>
      <c r="BTW1312" s="4"/>
      <c r="BTX1312" s="4"/>
      <c r="BTY1312" s="4"/>
      <c r="BTZ1312" s="4"/>
      <c r="BUA1312" s="4"/>
      <c r="BUB1312" s="4"/>
      <c r="BUC1312" s="4"/>
      <c r="BUD1312" s="4"/>
      <c r="BUE1312" s="4"/>
      <c r="BUF1312" s="4"/>
      <c r="BUG1312" s="4"/>
      <c r="BUH1312" s="4"/>
      <c r="BUI1312" s="4"/>
      <c r="BUJ1312" s="4"/>
      <c r="BUK1312" s="4"/>
      <c r="BUL1312" s="4"/>
      <c r="BUM1312" s="4"/>
      <c r="BUN1312" s="4"/>
      <c r="BUO1312" s="4"/>
      <c r="BUP1312" s="4"/>
      <c r="BUQ1312" s="4"/>
      <c r="BUR1312" s="4"/>
      <c r="BUS1312" s="4"/>
      <c r="BUT1312" s="4"/>
      <c r="BUU1312" s="4"/>
      <c r="BUV1312" s="4"/>
      <c r="BUW1312" s="4"/>
      <c r="BUX1312" s="4"/>
      <c r="BUY1312" s="4"/>
      <c r="BUZ1312" s="4"/>
      <c r="BVA1312" s="4"/>
      <c r="BVB1312" s="4"/>
      <c r="BVC1312" s="4"/>
      <c r="BVD1312" s="4"/>
      <c r="BVE1312" s="4"/>
      <c r="BVF1312" s="4"/>
      <c r="BVG1312" s="4"/>
      <c r="BVH1312" s="4"/>
      <c r="BVI1312" s="4"/>
      <c r="BVJ1312" s="4"/>
      <c r="BVK1312" s="4"/>
      <c r="BVL1312" s="4"/>
      <c r="BVM1312" s="4"/>
      <c r="BVN1312" s="4"/>
      <c r="BVO1312" s="4"/>
      <c r="BVP1312" s="4"/>
      <c r="BVQ1312" s="4"/>
      <c r="BVR1312" s="4"/>
      <c r="BVS1312" s="4"/>
      <c r="BVT1312" s="4"/>
      <c r="BVU1312" s="4"/>
      <c r="BVV1312" s="4"/>
      <c r="BVW1312" s="4"/>
      <c r="BVX1312" s="4"/>
      <c r="BVY1312" s="4"/>
      <c r="BVZ1312" s="4"/>
      <c r="BWA1312" s="4"/>
      <c r="BWB1312" s="4"/>
      <c r="BWC1312" s="4"/>
      <c r="BWD1312" s="4"/>
      <c r="BWE1312" s="4"/>
      <c r="BWF1312" s="4"/>
      <c r="BWG1312" s="4"/>
      <c r="BWH1312" s="4"/>
      <c r="BWI1312" s="4"/>
      <c r="BWJ1312" s="4"/>
      <c r="BWK1312" s="4"/>
      <c r="BWL1312" s="4"/>
      <c r="BWM1312" s="4"/>
      <c r="BWN1312" s="4"/>
      <c r="BWO1312" s="4"/>
      <c r="BWP1312" s="4"/>
      <c r="BWQ1312" s="4"/>
      <c r="BWR1312" s="4"/>
      <c r="BWS1312" s="4"/>
      <c r="BWT1312" s="4"/>
      <c r="BWU1312" s="4"/>
      <c r="BWV1312" s="4"/>
      <c r="BWW1312" s="4"/>
      <c r="BWX1312" s="4"/>
      <c r="BWY1312" s="4"/>
      <c r="BWZ1312" s="4"/>
      <c r="BXA1312" s="4"/>
      <c r="BXB1312" s="4"/>
      <c r="BXC1312" s="4"/>
      <c r="BXD1312" s="4"/>
      <c r="BXE1312" s="4"/>
      <c r="BXF1312" s="4"/>
      <c r="BXG1312" s="4"/>
      <c r="BXH1312" s="4"/>
      <c r="BXI1312" s="4"/>
      <c r="BXJ1312" s="4"/>
      <c r="BXK1312" s="4"/>
      <c r="BXL1312" s="4"/>
      <c r="BXM1312" s="4"/>
      <c r="BXN1312" s="4"/>
      <c r="BXO1312" s="4"/>
      <c r="BXP1312" s="4"/>
      <c r="BXQ1312" s="4"/>
      <c r="BXR1312" s="4"/>
      <c r="BXS1312" s="4"/>
      <c r="BXT1312" s="4"/>
      <c r="BXU1312" s="4"/>
      <c r="BXV1312" s="4"/>
      <c r="BXW1312" s="4"/>
      <c r="BXX1312" s="4"/>
      <c r="BXY1312" s="4"/>
      <c r="BXZ1312" s="4"/>
      <c r="BYA1312" s="4"/>
      <c r="BYB1312" s="4"/>
      <c r="BYC1312" s="4"/>
      <c r="BYD1312" s="4"/>
      <c r="BYE1312" s="4"/>
      <c r="BYF1312" s="4"/>
      <c r="BYG1312" s="4"/>
      <c r="BYH1312" s="4"/>
      <c r="BYI1312" s="4"/>
      <c r="BYJ1312" s="4"/>
      <c r="BYK1312" s="4"/>
      <c r="BYL1312" s="4"/>
      <c r="BYM1312" s="4"/>
      <c r="BYN1312" s="4"/>
      <c r="BYO1312" s="4"/>
      <c r="BYP1312" s="4"/>
      <c r="BYQ1312" s="4"/>
      <c r="BYR1312" s="4"/>
      <c r="BYS1312" s="4"/>
      <c r="BYT1312" s="4"/>
      <c r="BYU1312" s="4"/>
      <c r="BYV1312" s="4"/>
      <c r="BYW1312" s="4"/>
      <c r="BYX1312" s="4"/>
      <c r="BYY1312" s="4"/>
      <c r="BYZ1312" s="4"/>
      <c r="BZA1312" s="4"/>
      <c r="BZB1312" s="4"/>
      <c r="BZC1312" s="4"/>
      <c r="BZD1312" s="4"/>
      <c r="BZE1312" s="4"/>
      <c r="BZF1312" s="4"/>
      <c r="BZG1312" s="4"/>
      <c r="BZH1312" s="4"/>
      <c r="BZI1312" s="4"/>
      <c r="BZJ1312" s="4"/>
      <c r="BZK1312" s="4"/>
      <c r="BZL1312" s="4"/>
      <c r="BZM1312" s="4"/>
      <c r="BZN1312" s="4"/>
      <c r="BZO1312" s="4"/>
      <c r="BZP1312" s="4"/>
      <c r="BZQ1312" s="4"/>
      <c r="BZR1312" s="4"/>
      <c r="BZS1312" s="4"/>
      <c r="BZT1312" s="4"/>
      <c r="BZU1312" s="4"/>
      <c r="BZV1312" s="4"/>
      <c r="BZW1312" s="4"/>
      <c r="BZX1312" s="4"/>
      <c r="BZY1312" s="4"/>
      <c r="BZZ1312" s="4"/>
      <c r="CAA1312" s="4"/>
      <c r="CAB1312" s="4"/>
      <c r="CAC1312" s="4"/>
      <c r="CAD1312" s="4"/>
      <c r="CAE1312" s="4"/>
      <c r="CAF1312" s="4"/>
      <c r="CAG1312" s="4"/>
      <c r="CAH1312" s="4"/>
      <c r="CAI1312" s="4"/>
      <c r="CAJ1312" s="4"/>
      <c r="CAK1312" s="4"/>
      <c r="CAL1312" s="4"/>
      <c r="CAM1312" s="4"/>
      <c r="CAN1312" s="4"/>
      <c r="CAO1312" s="4"/>
      <c r="CAP1312" s="4"/>
      <c r="CAQ1312" s="4"/>
      <c r="CAR1312" s="4"/>
      <c r="CAS1312" s="4"/>
      <c r="CAT1312" s="4"/>
      <c r="CAU1312" s="4"/>
      <c r="CAV1312" s="4"/>
      <c r="CAW1312" s="4"/>
      <c r="CAX1312" s="4"/>
      <c r="CAY1312" s="4"/>
      <c r="CAZ1312" s="4"/>
      <c r="CBA1312" s="4"/>
      <c r="CBB1312" s="4"/>
      <c r="CBC1312" s="4"/>
      <c r="CBD1312" s="4"/>
      <c r="CBE1312" s="4"/>
      <c r="CBF1312" s="4"/>
      <c r="CBG1312" s="4"/>
      <c r="CBH1312" s="4"/>
      <c r="CBI1312" s="4"/>
      <c r="CBJ1312" s="4"/>
      <c r="CBK1312" s="4"/>
      <c r="CBL1312" s="4"/>
      <c r="CBM1312" s="4"/>
      <c r="CBN1312" s="4"/>
      <c r="CBO1312" s="4"/>
      <c r="CBP1312" s="4"/>
      <c r="CBQ1312" s="4"/>
      <c r="CBR1312" s="4"/>
      <c r="CBS1312" s="4"/>
      <c r="CBT1312" s="4"/>
      <c r="CBU1312" s="4"/>
      <c r="CBV1312" s="4"/>
      <c r="CBW1312" s="4"/>
      <c r="CBX1312" s="4"/>
      <c r="CBY1312" s="4"/>
      <c r="CBZ1312" s="4"/>
      <c r="CCA1312" s="4"/>
      <c r="CCB1312" s="4"/>
      <c r="CCC1312" s="4"/>
      <c r="CCD1312" s="4"/>
      <c r="CCE1312" s="4"/>
      <c r="CCF1312" s="4"/>
      <c r="CCG1312" s="4"/>
      <c r="CCH1312" s="4"/>
      <c r="CCI1312" s="4"/>
      <c r="CCJ1312" s="4"/>
      <c r="CCK1312" s="4"/>
      <c r="CCL1312" s="4"/>
      <c r="CCM1312" s="4"/>
      <c r="CCN1312" s="4"/>
      <c r="CCO1312" s="4"/>
      <c r="CCP1312" s="4"/>
      <c r="CCQ1312" s="4"/>
      <c r="CCR1312" s="4"/>
      <c r="CCS1312" s="4"/>
      <c r="CCT1312" s="4"/>
      <c r="CCU1312" s="4"/>
      <c r="CCV1312" s="4"/>
      <c r="CCW1312" s="4"/>
      <c r="CCX1312" s="4"/>
      <c r="CCY1312" s="4"/>
      <c r="CCZ1312" s="4"/>
      <c r="CDA1312" s="4"/>
      <c r="CDB1312" s="4"/>
      <c r="CDC1312" s="4"/>
      <c r="CDD1312" s="4"/>
      <c r="CDE1312" s="4"/>
      <c r="CDF1312" s="4"/>
      <c r="CDG1312" s="4"/>
      <c r="CDH1312" s="4"/>
      <c r="CDI1312" s="4"/>
      <c r="CDJ1312" s="4"/>
      <c r="CDK1312" s="4"/>
      <c r="CDL1312" s="4"/>
      <c r="CDM1312" s="4"/>
      <c r="CDN1312" s="4"/>
      <c r="CDO1312" s="4"/>
      <c r="CDP1312" s="4"/>
      <c r="CDQ1312" s="4"/>
      <c r="CDR1312" s="4"/>
      <c r="CDS1312" s="4"/>
      <c r="CDT1312" s="4"/>
      <c r="CDU1312" s="4"/>
      <c r="CDV1312" s="4"/>
      <c r="CDW1312" s="4"/>
      <c r="CDX1312" s="4"/>
      <c r="CDY1312" s="4"/>
      <c r="CDZ1312" s="4"/>
      <c r="CEA1312" s="4"/>
      <c r="CEB1312" s="4"/>
      <c r="CEC1312" s="4"/>
      <c r="CED1312" s="4"/>
      <c r="CEE1312" s="4"/>
      <c r="CEF1312" s="4"/>
      <c r="CEG1312" s="4"/>
      <c r="CEH1312" s="4"/>
      <c r="CEI1312" s="4"/>
      <c r="CEJ1312" s="4"/>
      <c r="CEK1312" s="4"/>
      <c r="CEL1312" s="4"/>
      <c r="CEM1312" s="4"/>
      <c r="CEN1312" s="4"/>
      <c r="CEO1312" s="4"/>
      <c r="CEP1312" s="4"/>
      <c r="CEQ1312" s="4"/>
      <c r="CER1312" s="4"/>
      <c r="CES1312" s="4"/>
      <c r="CET1312" s="4"/>
      <c r="CEU1312" s="4"/>
      <c r="CEV1312" s="4"/>
      <c r="CEW1312" s="4"/>
      <c r="CEX1312" s="4"/>
      <c r="CEY1312" s="4"/>
      <c r="CEZ1312" s="4"/>
      <c r="CFA1312" s="4"/>
      <c r="CFB1312" s="4"/>
      <c r="CFC1312" s="4"/>
      <c r="CFD1312" s="4"/>
      <c r="CFE1312" s="4"/>
      <c r="CFF1312" s="4"/>
      <c r="CFG1312" s="4"/>
      <c r="CFH1312" s="4"/>
      <c r="CFI1312" s="4"/>
      <c r="CFJ1312" s="4"/>
      <c r="CFK1312" s="4"/>
      <c r="CFL1312" s="4"/>
      <c r="CFM1312" s="4"/>
      <c r="CFN1312" s="4"/>
      <c r="CFO1312" s="4"/>
      <c r="CFP1312" s="4"/>
      <c r="CFQ1312" s="4"/>
      <c r="CFR1312" s="4"/>
      <c r="CFS1312" s="4"/>
      <c r="CFT1312" s="4"/>
      <c r="CFU1312" s="4"/>
      <c r="CFV1312" s="4"/>
      <c r="CFW1312" s="4"/>
      <c r="CFX1312" s="4"/>
      <c r="CFY1312" s="4"/>
      <c r="CFZ1312" s="4"/>
      <c r="CGA1312" s="4"/>
      <c r="CGB1312" s="4"/>
      <c r="CGC1312" s="4"/>
      <c r="CGD1312" s="4"/>
      <c r="CGE1312" s="4"/>
      <c r="CGF1312" s="4"/>
      <c r="CGG1312" s="4"/>
      <c r="CGH1312" s="4"/>
      <c r="CGI1312" s="4"/>
      <c r="CGJ1312" s="4"/>
      <c r="CGK1312" s="4"/>
      <c r="CGL1312" s="4"/>
      <c r="CGM1312" s="4"/>
      <c r="CGN1312" s="4"/>
      <c r="CGO1312" s="4"/>
      <c r="CGP1312" s="4"/>
      <c r="CGQ1312" s="4"/>
      <c r="CGR1312" s="4"/>
      <c r="CGS1312" s="4"/>
      <c r="CGT1312" s="4"/>
      <c r="CGU1312" s="4"/>
      <c r="CGV1312" s="4"/>
      <c r="CGW1312" s="4"/>
      <c r="CGX1312" s="4"/>
      <c r="CGY1312" s="4"/>
      <c r="CGZ1312" s="4"/>
      <c r="CHA1312" s="4"/>
      <c r="CHB1312" s="4"/>
      <c r="CHC1312" s="4"/>
      <c r="CHD1312" s="4"/>
      <c r="CHE1312" s="4"/>
      <c r="CHF1312" s="4"/>
      <c r="CHG1312" s="4"/>
      <c r="CHH1312" s="4"/>
      <c r="CHI1312" s="4"/>
      <c r="CHJ1312" s="4"/>
      <c r="CHK1312" s="4"/>
      <c r="CHL1312" s="4"/>
      <c r="CHM1312" s="4"/>
      <c r="CHN1312" s="4"/>
      <c r="CHO1312" s="4"/>
      <c r="CHP1312" s="4"/>
      <c r="CHQ1312" s="4"/>
      <c r="CHR1312" s="4"/>
      <c r="CHS1312" s="4"/>
      <c r="CHT1312" s="4"/>
      <c r="CHU1312" s="4"/>
      <c r="CHV1312" s="4"/>
      <c r="CHW1312" s="4"/>
      <c r="CHX1312" s="4"/>
      <c r="CHY1312" s="4"/>
      <c r="CHZ1312" s="4"/>
      <c r="CIA1312" s="4"/>
      <c r="CIB1312" s="4"/>
      <c r="CIC1312" s="4"/>
      <c r="CID1312" s="4"/>
      <c r="CIE1312" s="4"/>
      <c r="CIF1312" s="4"/>
      <c r="CIG1312" s="4"/>
      <c r="CIH1312" s="4"/>
      <c r="CII1312" s="4"/>
      <c r="CIJ1312" s="4"/>
      <c r="CIK1312" s="4"/>
      <c r="CIL1312" s="4"/>
      <c r="CIM1312" s="4"/>
      <c r="CIN1312" s="4"/>
      <c r="CIO1312" s="4"/>
      <c r="CIP1312" s="4"/>
      <c r="CIQ1312" s="4"/>
      <c r="CIR1312" s="4"/>
      <c r="CIS1312" s="4"/>
      <c r="CIT1312" s="4"/>
      <c r="CIU1312" s="4"/>
      <c r="CIV1312" s="4"/>
      <c r="CIW1312" s="4"/>
      <c r="CIX1312" s="4"/>
      <c r="CIY1312" s="4"/>
      <c r="CIZ1312" s="4"/>
      <c r="CJA1312" s="4"/>
      <c r="CJB1312" s="4"/>
      <c r="CJC1312" s="4"/>
      <c r="CJD1312" s="4"/>
      <c r="CJE1312" s="4"/>
      <c r="CJF1312" s="4"/>
      <c r="CJG1312" s="4"/>
      <c r="CJH1312" s="4"/>
      <c r="CJI1312" s="4"/>
      <c r="CJJ1312" s="4"/>
      <c r="CJK1312" s="4"/>
      <c r="CJL1312" s="4"/>
      <c r="CJM1312" s="4"/>
      <c r="CJN1312" s="4"/>
      <c r="CJO1312" s="4"/>
      <c r="CJP1312" s="4"/>
      <c r="CJQ1312" s="4"/>
      <c r="CJR1312" s="4"/>
      <c r="CJS1312" s="4"/>
      <c r="CJT1312" s="4"/>
      <c r="CJU1312" s="4"/>
      <c r="CJV1312" s="4"/>
      <c r="CJW1312" s="4"/>
      <c r="CJX1312" s="4"/>
      <c r="CJY1312" s="4"/>
      <c r="CJZ1312" s="4"/>
      <c r="CKA1312" s="4"/>
      <c r="CKB1312" s="4"/>
      <c r="CKC1312" s="4"/>
      <c r="CKD1312" s="4"/>
      <c r="CKE1312" s="4"/>
      <c r="CKF1312" s="4"/>
      <c r="CKG1312" s="4"/>
      <c r="CKH1312" s="4"/>
      <c r="CKI1312" s="4"/>
      <c r="CKJ1312" s="4"/>
      <c r="CKK1312" s="4"/>
      <c r="CKL1312" s="4"/>
      <c r="CKM1312" s="4"/>
      <c r="CKN1312" s="4"/>
      <c r="CKO1312" s="4"/>
      <c r="CKP1312" s="4"/>
      <c r="CKQ1312" s="4"/>
      <c r="CKR1312" s="4"/>
      <c r="CKS1312" s="4"/>
      <c r="CKT1312" s="4"/>
      <c r="CKU1312" s="4"/>
      <c r="CKV1312" s="4"/>
      <c r="CKW1312" s="4"/>
      <c r="CKX1312" s="4"/>
      <c r="CKY1312" s="4"/>
      <c r="CKZ1312" s="4"/>
      <c r="CLA1312" s="4"/>
      <c r="CLB1312" s="4"/>
      <c r="CLC1312" s="4"/>
      <c r="CLD1312" s="4"/>
      <c r="CLE1312" s="4"/>
      <c r="CLF1312" s="4"/>
      <c r="CLG1312" s="4"/>
      <c r="CLH1312" s="4"/>
      <c r="CLI1312" s="4"/>
      <c r="CLJ1312" s="4"/>
      <c r="CLK1312" s="4"/>
      <c r="CLL1312" s="4"/>
      <c r="CLM1312" s="4"/>
      <c r="CLN1312" s="4"/>
      <c r="CLO1312" s="4"/>
      <c r="CLP1312" s="4"/>
      <c r="CLQ1312" s="4"/>
      <c r="CLR1312" s="4"/>
      <c r="CLS1312" s="4"/>
      <c r="CLT1312" s="4"/>
      <c r="CLU1312" s="4"/>
      <c r="CLV1312" s="4"/>
      <c r="CLW1312" s="4"/>
      <c r="CLX1312" s="4"/>
      <c r="CLY1312" s="4"/>
      <c r="CLZ1312" s="4"/>
      <c r="CMA1312" s="4"/>
      <c r="CMB1312" s="4"/>
      <c r="CMC1312" s="4"/>
      <c r="CMD1312" s="4"/>
      <c r="CME1312" s="4"/>
      <c r="CMF1312" s="4"/>
      <c r="CMG1312" s="4"/>
      <c r="CMH1312" s="4"/>
      <c r="CMI1312" s="4"/>
      <c r="CMJ1312" s="4"/>
      <c r="CMK1312" s="4"/>
      <c r="CML1312" s="4"/>
      <c r="CMM1312" s="4"/>
      <c r="CMN1312" s="4"/>
      <c r="CMO1312" s="4"/>
      <c r="CMP1312" s="4"/>
      <c r="CMQ1312" s="4"/>
      <c r="CMR1312" s="4"/>
      <c r="CMS1312" s="4"/>
      <c r="CMT1312" s="4"/>
      <c r="CMU1312" s="4"/>
      <c r="CMV1312" s="4"/>
      <c r="CMW1312" s="4"/>
      <c r="CMX1312" s="4"/>
      <c r="CMY1312" s="4"/>
      <c r="CMZ1312" s="4"/>
      <c r="CNA1312" s="4"/>
      <c r="CNB1312" s="4"/>
      <c r="CNC1312" s="4"/>
      <c r="CND1312" s="4"/>
      <c r="CNE1312" s="4"/>
      <c r="CNF1312" s="4"/>
      <c r="CNG1312" s="4"/>
      <c r="CNH1312" s="4"/>
      <c r="CNI1312" s="4"/>
      <c r="CNJ1312" s="4"/>
      <c r="CNK1312" s="4"/>
      <c r="CNL1312" s="4"/>
      <c r="CNM1312" s="4"/>
      <c r="CNN1312" s="4"/>
      <c r="CNO1312" s="4"/>
      <c r="CNP1312" s="4"/>
      <c r="CNQ1312" s="4"/>
      <c r="CNR1312" s="4"/>
      <c r="CNS1312" s="4"/>
      <c r="CNT1312" s="4"/>
      <c r="CNU1312" s="4"/>
      <c r="CNV1312" s="4"/>
      <c r="CNW1312" s="4"/>
      <c r="CNX1312" s="4"/>
      <c r="CNY1312" s="4"/>
      <c r="CNZ1312" s="4"/>
      <c r="COA1312" s="4"/>
      <c r="COB1312" s="4"/>
      <c r="COC1312" s="4"/>
      <c r="COD1312" s="4"/>
      <c r="COE1312" s="4"/>
      <c r="COF1312" s="4"/>
      <c r="COG1312" s="4"/>
      <c r="COH1312" s="4"/>
      <c r="COI1312" s="4"/>
      <c r="COJ1312" s="4"/>
      <c r="COK1312" s="4"/>
      <c r="COL1312" s="4"/>
      <c r="COM1312" s="4"/>
      <c r="CON1312" s="4"/>
      <c r="COO1312" s="4"/>
      <c r="COP1312" s="4"/>
      <c r="COQ1312" s="4"/>
      <c r="COR1312" s="4"/>
      <c r="COS1312" s="4"/>
      <c r="COT1312" s="4"/>
      <c r="COU1312" s="4"/>
      <c r="COV1312" s="4"/>
      <c r="COW1312" s="4"/>
      <c r="COX1312" s="4"/>
      <c r="COY1312" s="4"/>
      <c r="COZ1312" s="4"/>
      <c r="CPA1312" s="4"/>
      <c r="CPB1312" s="4"/>
      <c r="CPC1312" s="4"/>
      <c r="CPD1312" s="4"/>
      <c r="CPE1312" s="4"/>
      <c r="CPF1312" s="4"/>
      <c r="CPG1312" s="4"/>
      <c r="CPH1312" s="4"/>
      <c r="CPI1312" s="4"/>
      <c r="CPJ1312" s="4"/>
      <c r="CPK1312" s="4"/>
      <c r="CPL1312" s="4"/>
      <c r="CPM1312" s="4"/>
      <c r="CPN1312" s="4"/>
      <c r="CPO1312" s="4"/>
      <c r="CPP1312" s="4"/>
      <c r="CPQ1312" s="4"/>
      <c r="CPR1312" s="4"/>
      <c r="CPS1312" s="4"/>
      <c r="CPT1312" s="4"/>
      <c r="CPU1312" s="4"/>
      <c r="CPV1312" s="4"/>
      <c r="CPW1312" s="4"/>
      <c r="CPX1312" s="4"/>
      <c r="CPY1312" s="4"/>
      <c r="CPZ1312" s="4"/>
      <c r="CQA1312" s="4"/>
      <c r="CQB1312" s="4"/>
      <c r="CQC1312" s="4"/>
      <c r="CQD1312" s="4"/>
      <c r="CQE1312" s="4"/>
      <c r="CQF1312" s="4"/>
      <c r="CQG1312" s="4"/>
      <c r="CQH1312" s="4"/>
      <c r="CQI1312" s="4"/>
      <c r="CQJ1312" s="4"/>
      <c r="CQK1312" s="4"/>
      <c r="CQL1312" s="4"/>
      <c r="CQM1312" s="4"/>
      <c r="CQN1312" s="4"/>
      <c r="CQO1312" s="4"/>
      <c r="CQP1312" s="4"/>
      <c r="CQQ1312" s="4"/>
      <c r="CQR1312" s="4"/>
      <c r="CQS1312" s="4"/>
      <c r="CQT1312" s="4"/>
      <c r="CQU1312" s="4"/>
      <c r="CQV1312" s="4"/>
      <c r="CQW1312" s="4"/>
      <c r="CQX1312" s="4"/>
      <c r="CQY1312" s="4"/>
      <c r="CQZ1312" s="4"/>
      <c r="CRA1312" s="4"/>
      <c r="CRB1312" s="4"/>
      <c r="CRC1312" s="4"/>
      <c r="CRD1312" s="4"/>
      <c r="CRE1312" s="4"/>
      <c r="CRF1312" s="4"/>
      <c r="CRG1312" s="4"/>
      <c r="CRH1312" s="4"/>
      <c r="CRI1312" s="4"/>
      <c r="CRJ1312" s="4"/>
      <c r="CRK1312" s="4"/>
      <c r="CRL1312" s="4"/>
      <c r="CRM1312" s="4"/>
      <c r="CRN1312" s="4"/>
      <c r="CRO1312" s="4"/>
      <c r="CRP1312" s="4"/>
      <c r="CRQ1312" s="4"/>
      <c r="CRR1312" s="4"/>
      <c r="CRS1312" s="4"/>
      <c r="CRT1312" s="4"/>
      <c r="CRU1312" s="4"/>
      <c r="CRV1312" s="4"/>
      <c r="CRW1312" s="4"/>
      <c r="CRX1312" s="4"/>
      <c r="CRY1312" s="4"/>
      <c r="CRZ1312" s="4"/>
      <c r="CSA1312" s="4"/>
      <c r="CSB1312" s="4"/>
      <c r="CSC1312" s="4"/>
      <c r="CSD1312" s="4"/>
      <c r="CSE1312" s="4"/>
      <c r="CSF1312" s="4"/>
      <c r="CSG1312" s="4"/>
      <c r="CSH1312" s="4"/>
      <c r="CSI1312" s="4"/>
      <c r="CSJ1312" s="4"/>
      <c r="CSK1312" s="4"/>
      <c r="CSL1312" s="4"/>
      <c r="CSM1312" s="4"/>
      <c r="CSN1312" s="4"/>
      <c r="CSO1312" s="4"/>
      <c r="CSP1312" s="4"/>
      <c r="CSQ1312" s="4"/>
      <c r="CSR1312" s="4"/>
      <c r="CSS1312" s="4"/>
      <c r="CST1312" s="4"/>
      <c r="CSU1312" s="4"/>
      <c r="CSV1312" s="4"/>
      <c r="CSW1312" s="4"/>
      <c r="CSX1312" s="4"/>
      <c r="CSY1312" s="4"/>
      <c r="CSZ1312" s="4"/>
      <c r="CTA1312" s="4"/>
      <c r="CTB1312" s="4"/>
      <c r="CTC1312" s="4"/>
      <c r="CTD1312" s="4"/>
      <c r="CTE1312" s="4"/>
      <c r="CTF1312" s="4"/>
      <c r="CTG1312" s="4"/>
      <c r="CTH1312" s="4"/>
      <c r="CTI1312" s="4"/>
      <c r="CTJ1312" s="4"/>
      <c r="CTK1312" s="4"/>
      <c r="CTL1312" s="4"/>
      <c r="CTM1312" s="4"/>
      <c r="CTN1312" s="4"/>
      <c r="CTO1312" s="4"/>
      <c r="CTP1312" s="4"/>
      <c r="CTQ1312" s="4"/>
      <c r="CTR1312" s="4"/>
      <c r="CTS1312" s="4"/>
      <c r="CTT1312" s="4"/>
      <c r="CTU1312" s="4"/>
      <c r="CTV1312" s="4"/>
      <c r="CTW1312" s="4"/>
      <c r="CTX1312" s="4"/>
      <c r="CTY1312" s="4"/>
      <c r="CTZ1312" s="4"/>
      <c r="CUA1312" s="4"/>
      <c r="CUB1312" s="4"/>
      <c r="CUC1312" s="4"/>
      <c r="CUD1312" s="4"/>
      <c r="CUE1312" s="4"/>
      <c r="CUF1312" s="4"/>
      <c r="CUG1312" s="4"/>
      <c r="CUH1312" s="4"/>
      <c r="CUI1312" s="4"/>
      <c r="CUJ1312" s="4"/>
      <c r="CUK1312" s="4"/>
      <c r="CUL1312" s="4"/>
      <c r="CUM1312" s="4"/>
      <c r="CUN1312" s="4"/>
      <c r="CUO1312" s="4"/>
      <c r="CUP1312" s="4"/>
      <c r="CUQ1312" s="4"/>
      <c r="CUR1312" s="4"/>
      <c r="CUS1312" s="4"/>
      <c r="CUT1312" s="4"/>
      <c r="CUU1312" s="4"/>
      <c r="CUV1312" s="4"/>
      <c r="CUW1312" s="4"/>
      <c r="CUX1312" s="4"/>
      <c r="CUY1312" s="4"/>
      <c r="CUZ1312" s="4"/>
      <c r="CVA1312" s="4"/>
      <c r="CVB1312" s="4"/>
      <c r="CVC1312" s="4"/>
      <c r="CVD1312" s="4"/>
      <c r="CVE1312" s="4"/>
      <c r="CVF1312" s="4"/>
      <c r="CVG1312" s="4"/>
      <c r="CVH1312" s="4"/>
      <c r="CVI1312" s="4"/>
      <c r="CVJ1312" s="4"/>
      <c r="CVK1312" s="4"/>
      <c r="CVL1312" s="4"/>
      <c r="CVM1312" s="4"/>
      <c r="CVN1312" s="4"/>
      <c r="CVO1312" s="4"/>
      <c r="CVP1312" s="4"/>
      <c r="CVQ1312" s="4"/>
      <c r="CVR1312" s="4"/>
      <c r="CVS1312" s="4"/>
      <c r="CVT1312" s="4"/>
      <c r="CVU1312" s="4"/>
      <c r="CVV1312" s="4"/>
      <c r="CVW1312" s="4"/>
      <c r="CVX1312" s="4"/>
      <c r="CVY1312" s="4"/>
      <c r="CVZ1312" s="4"/>
      <c r="CWA1312" s="4"/>
      <c r="CWB1312" s="4"/>
      <c r="CWC1312" s="4"/>
      <c r="CWD1312" s="4"/>
      <c r="CWE1312" s="4"/>
      <c r="CWF1312" s="4"/>
      <c r="CWG1312" s="4"/>
      <c r="CWH1312" s="4"/>
      <c r="CWI1312" s="4"/>
      <c r="CWJ1312" s="4"/>
      <c r="CWK1312" s="4"/>
      <c r="CWL1312" s="4"/>
      <c r="CWM1312" s="4"/>
      <c r="CWN1312" s="4"/>
      <c r="CWO1312" s="4"/>
      <c r="CWP1312" s="4"/>
      <c r="CWQ1312" s="4"/>
      <c r="CWR1312" s="4"/>
      <c r="CWS1312" s="4"/>
      <c r="CWT1312" s="4"/>
      <c r="CWU1312" s="4"/>
      <c r="CWV1312" s="4"/>
      <c r="CWW1312" s="4"/>
      <c r="CWX1312" s="4"/>
      <c r="CWY1312" s="4"/>
      <c r="CWZ1312" s="4"/>
      <c r="CXA1312" s="4"/>
      <c r="CXB1312" s="4"/>
      <c r="CXC1312" s="4"/>
      <c r="CXD1312" s="4"/>
      <c r="CXE1312" s="4"/>
      <c r="CXF1312" s="4"/>
      <c r="CXG1312" s="4"/>
      <c r="CXH1312" s="4"/>
      <c r="CXI1312" s="4"/>
      <c r="CXJ1312" s="4"/>
      <c r="CXK1312" s="4"/>
      <c r="CXL1312" s="4"/>
      <c r="CXM1312" s="4"/>
      <c r="CXN1312" s="4"/>
      <c r="CXO1312" s="4"/>
      <c r="CXP1312" s="4"/>
      <c r="CXQ1312" s="4"/>
      <c r="CXR1312" s="4"/>
      <c r="CXS1312" s="4"/>
      <c r="CXT1312" s="4"/>
      <c r="CXU1312" s="4"/>
      <c r="CXV1312" s="4"/>
      <c r="CXW1312" s="4"/>
      <c r="CXX1312" s="4"/>
      <c r="CXY1312" s="4"/>
      <c r="CXZ1312" s="4"/>
      <c r="CYA1312" s="4"/>
      <c r="CYB1312" s="4"/>
      <c r="CYC1312" s="4"/>
      <c r="CYD1312" s="4"/>
      <c r="CYE1312" s="4"/>
      <c r="CYF1312" s="4"/>
      <c r="CYG1312" s="4"/>
      <c r="CYH1312" s="4"/>
      <c r="CYI1312" s="4"/>
      <c r="CYJ1312" s="4"/>
      <c r="CYK1312" s="4"/>
      <c r="CYL1312" s="4"/>
      <c r="CYM1312" s="4"/>
      <c r="CYN1312" s="4"/>
      <c r="CYO1312" s="4"/>
      <c r="CYP1312" s="4"/>
      <c r="CYQ1312" s="4"/>
      <c r="CYR1312" s="4"/>
      <c r="CYS1312" s="4"/>
      <c r="CYT1312" s="4"/>
      <c r="CYU1312" s="4"/>
      <c r="CYV1312" s="4"/>
      <c r="CYW1312" s="4"/>
      <c r="CYX1312" s="4"/>
      <c r="CYY1312" s="4"/>
      <c r="CYZ1312" s="4"/>
      <c r="CZA1312" s="4"/>
      <c r="CZB1312" s="4"/>
      <c r="CZC1312" s="4"/>
      <c r="CZD1312" s="4"/>
      <c r="CZE1312" s="4"/>
      <c r="CZF1312" s="4"/>
      <c r="CZG1312" s="4"/>
      <c r="CZH1312" s="4"/>
      <c r="CZI1312" s="4"/>
      <c r="CZJ1312" s="4"/>
      <c r="CZK1312" s="4"/>
      <c r="CZL1312" s="4"/>
      <c r="CZM1312" s="4"/>
      <c r="CZN1312" s="4"/>
      <c r="CZO1312" s="4"/>
      <c r="CZP1312" s="4"/>
    </row>
    <row r="1313" spans="1:2720" ht="15.75" hidden="1" customHeight="1" x14ac:dyDescent="0.25">
      <c r="A1313" s="875">
        <v>1317</v>
      </c>
      <c r="B1313" s="2017"/>
      <c r="C1313" s="193" t="s">
        <v>9665</v>
      </c>
      <c r="D1313" s="193" t="s">
        <v>23</v>
      </c>
      <c r="E1313" s="193" t="s">
        <v>4126</v>
      </c>
      <c r="F1313" s="193">
        <v>640484</v>
      </c>
      <c r="G1313" s="193">
        <v>28</v>
      </c>
      <c r="H1313" s="193" t="s">
        <v>3963</v>
      </c>
      <c r="I1313" s="193" t="s">
        <v>2633</v>
      </c>
      <c r="J1313" s="193" t="s">
        <v>2633</v>
      </c>
      <c r="K1313" s="193">
        <v>536999338</v>
      </c>
      <c r="L1313" s="193">
        <v>116</v>
      </c>
      <c r="M1313" s="193">
        <v>163</v>
      </c>
      <c r="N1313" s="194">
        <f t="shared" si="284"/>
        <v>43.659904399864502</v>
      </c>
      <c r="O1313" s="195">
        <v>2</v>
      </c>
      <c r="P1313" s="196">
        <f t="shared" si="295"/>
        <v>66.422499999999999</v>
      </c>
      <c r="Q1313" s="196">
        <f t="shared" si="296"/>
        <v>49.577500000000001</v>
      </c>
      <c r="R1313" s="197"/>
      <c r="S1313" s="198">
        <v>41910</v>
      </c>
      <c r="T1313" s="197" t="s">
        <v>1828</v>
      </c>
      <c r="U1313" s="197" t="s">
        <v>8488</v>
      </c>
      <c r="V1313" s="197" t="s">
        <v>9641</v>
      </c>
      <c r="W1313" s="197" t="s">
        <v>10845</v>
      </c>
      <c r="X1313" s="197" t="s">
        <v>2633</v>
      </c>
      <c r="Y1313" s="197" t="s">
        <v>2635</v>
      </c>
      <c r="Z1313" s="197" t="s">
        <v>2634</v>
      </c>
      <c r="AA1313" s="197"/>
      <c r="AB1313" s="197" t="s">
        <v>2634</v>
      </c>
      <c r="AC1313" s="197"/>
      <c r="AD1313" s="197" t="s">
        <v>2634</v>
      </c>
      <c r="AE1313" s="197"/>
      <c r="AF1313" s="197" t="s">
        <v>2634</v>
      </c>
      <c r="AG1313" s="197"/>
      <c r="AH1313" s="197" t="s">
        <v>2634</v>
      </c>
      <c r="AI1313" s="197"/>
      <c r="AJ1313" s="197" t="s">
        <v>2634</v>
      </c>
      <c r="AK1313" s="197"/>
      <c r="AL1313" s="197" t="s">
        <v>2634</v>
      </c>
      <c r="AM1313" s="197"/>
      <c r="AN1313" s="197" t="s">
        <v>2634</v>
      </c>
      <c r="AO1313" s="197"/>
      <c r="AP1313" s="197"/>
      <c r="AQ1313" s="197" t="s">
        <v>2637</v>
      </c>
      <c r="AR1313" s="197"/>
      <c r="AS1313" s="197"/>
      <c r="AT1313" s="197"/>
      <c r="AU1313" s="197"/>
      <c r="AV1313" s="197"/>
      <c r="AW1313" s="197" t="s">
        <v>2634</v>
      </c>
      <c r="AX1313" s="197"/>
      <c r="AY1313" s="197" t="s">
        <v>2634</v>
      </c>
      <c r="AZ1313" s="197"/>
      <c r="BA1313" s="197" t="s">
        <v>3970</v>
      </c>
      <c r="BB1313" s="197" t="s">
        <v>3970</v>
      </c>
      <c r="BC1313" s="197" t="s">
        <v>2634</v>
      </c>
      <c r="BD1313" s="197"/>
      <c r="BE1313" s="197" t="s">
        <v>2634</v>
      </c>
      <c r="BF1313" s="197" t="s">
        <v>2634</v>
      </c>
      <c r="BG1313" s="197" t="s">
        <v>2634</v>
      </c>
      <c r="BH1313" s="197"/>
      <c r="BI1313" s="197"/>
      <c r="BJ1313" s="197" t="s">
        <v>5916</v>
      </c>
      <c r="BK1313" s="197" t="s">
        <v>9598</v>
      </c>
      <c r="BL1313" s="197">
        <v>104</v>
      </c>
      <c r="BM1313" s="199">
        <f t="shared" si="287"/>
        <v>24.20452826382936</v>
      </c>
      <c r="BN1313" s="197" t="s">
        <v>8341</v>
      </c>
      <c r="BO1313" s="197">
        <v>100.9</v>
      </c>
      <c r="BP1313" s="196">
        <f t="shared" si="294"/>
        <v>30.457364731985265</v>
      </c>
      <c r="BQ1313" s="197" t="s">
        <v>10591</v>
      </c>
      <c r="BR1313" s="197">
        <v>89.9</v>
      </c>
      <c r="BS1313" s="196">
        <f t="shared" si="288"/>
        <v>52.644848973828843</v>
      </c>
      <c r="BT1313" s="197" t="s">
        <v>10846</v>
      </c>
      <c r="BU1313" s="197">
        <v>88.6</v>
      </c>
      <c r="BV1313" s="199">
        <f t="shared" si="291"/>
        <v>55.267006202410371</v>
      </c>
      <c r="BW1313" s="197" t="s">
        <v>1276</v>
      </c>
      <c r="BX1313" s="197">
        <v>82</v>
      </c>
      <c r="BY1313" s="196">
        <f t="shared" si="292"/>
        <v>68.579496747516515</v>
      </c>
      <c r="BZ1313" s="197"/>
      <c r="CA1313" s="197"/>
      <c r="CB1313" s="196">
        <f t="shared" si="289"/>
        <v>233.97710655035047</v>
      </c>
      <c r="CC1313" s="197"/>
      <c r="CD1313" s="197"/>
      <c r="CE1313" s="196">
        <f t="shared" si="285"/>
        <v>233.97710655035047</v>
      </c>
      <c r="CF1313" s="197"/>
      <c r="CG1313" s="197"/>
      <c r="CH1313" s="196">
        <f t="shared" si="290"/>
        <v>233.97710655035047</v>
      </c>
      <c r="CI1313" s="197"/>
      <c r="CJ1313" s="197"/>
      <c r="CK1313" s="196">
        <f t="shared" si="293"/>
        <v>233.97710655035047</v>
      </c>
      <c r="CL1313" s="197">
        <v>82</v>
      </c>
      <c r="CM1313" s="196">
        <f t="shared" si="297"/>
        <v>68.579496747516515</v>
      </c>
      <c r="CN1313" s="197">
        <v>70</v>
      </c>
      <c r="CO1313" s="197"/>
      <c r="CP1313" s="197"/>
      <c r="CQ1313" s="200"/>
      <c r="CR1313" s="200"/>
      <c r="CS1313" s="201">
        <v>1</v>
      </c>
      <c r="CT1313" s="202">
        <v>0</v>
      </c>
      <c r="CU1313" s="202">
        <v>0.25</v>
      </c>
      <c r="CV1313" s="202">
        <v>0.25</v>
      </c>
      <c r="CW1313" s="202"/>
      <c r="CX1313" s="203">
        <f t="shared" si="286"/>
        <v>1.5</v>
      </c>
      <c r="CY1313" s="895"/>
      <c r="CZ1313" s="895" t="s">
        <v>2633</v>
      </c>
      <c r="DA1313" s="895" t="s">
        <v>3976</v>
      </c>
      <c r="DB1313" s="894" t="s">
        <v>2643</v>
      </c>
      <c r="DC1313" s="894" t="s">
        <v>2648</v>
      </c>
      <c r="DD1313" s="894" t="s">
        <v>2648</v>
      </c>
      <c r="DE1313" s="894" t="s">
        <v>2651</v>
      </c>
      <c r="DF1313" s="894" t="s">
        <v>2652</v>
      </c>
      <c r="DG1313" s="894" t="s">
        <v>2654</v>
      </c>
      <c r="DH1313" s="894" t="s">
        <v>5009</v>
      </c>
      <c r="DI1313" s="894" t="s">
        <v>2657</v>
      </c>
      <c r="DJ1313" s="894" t="s">
        <v>2659</v>
      </c>
      <c r="DK1313" s="894" t="s">
        <v>37</v>
      </c>
      <c r="DL1313" s="894" t="s">
        <v>37</v>
      </c>
      <c r="DM1313" s="894" t="s">
        <v>3372</v>
      </c>
      <c r="DN1313" s="98" t="s">
        <v>4001</v>
      </c>
      <c r="DO1313" s="98" t="s">
        <v>5012</v>
      </c>
      <c r="DP1313" s="98"/>
      <c r="DQ1313" s="98" t="s">
        <v>4070</v>
      </c>
      <c r="DR1313" s="98"/>
      <c r="DS1313" s="98"/>
      <c r="DT1313" s="98"/>
      <c r="DU1313" s="894" t="s">
        <v>2634</v>
      </c>
      <c r="DV1313" s="894" t="s">
        <v>2633</v>
      </c>
      <c r="DW1313" s="894"/>
      <c r="DX1313" s="844" t="s">
        <v>220</v>
      </c>
      <c r="DY1313" s="10" t="s">
        <v>3086</v>
      </c>
      <c r="DZ1313" s="844" t="s">
        <v>101</v>
      </c>
      <c r="EA1313" s="98">
        <v>3</v>
      </c>
      <c r="EB1313" s="119"/>
      <c r="EC1313" s="844" t="s">
        <v>2194</v>
      </c>
      <c r="ED1313" s="10" t="s">
        <v>7217</v>
      </c>
      <c r="EE1313" s="10"/>
      <c r="EF1313" s="4"/>
      <c r="EG1313" s="4"/>
      <c r="EH1313" s="4"/>
      <c r="EI1313" s="4"/>
      <c r="EJ1313" s="4"/>
      <c r="EK1313" s="4"/>
      <c r="EL1313" s="4"/>
      <c r="EM1313" s="4"/>
      <c r="EN1313" s="4"/>
      <c r="EO1313" s="4"/>
      <c r="EP1313" s="4"/>
      <c r="EQ1313" s="4"/>
      <c r="ER1313" s="4"/>
      <c r="ES1313" s="4"/>
      <c r="ET1313" s="4"/>
      <c r="EU1313" s="4"/>
      <c r="EV1313" s="4"/>
      <c r="EW1313" s="4"/>
      <c r="EX1313" s="4"/>
      <c r="EY1313" s="4"/>
      <c r="EZ1313" s="4"/>
      <c r="FA1313" s="4"/>
      <c r="FB1313" s="4"/>
      <c r="FC1313" s="4"/>
      <c r="FD1313" s="4"/>
      <c r="FE1313" s="4"/>
      <c r="FF1313" s="4"/>
      <c r="FG1313" s="4"/>
      <c r="FH1313" s="4"/>
      <c r="FI1313" s="4"/>
      <c r="FJ1313" s="4"/>
      <c r="FK1313" s="4"/>
      <c r="FL1313" s="4"/>
      <c r="FM1313" s="4"/>
      <c r="FN1313" s="4"/>
      <c r="FO1313" s="4"/>
      <c r="FP1313" s="4"/>
      <c r="FQ1313" s="4"/>
      <c r="FR1313" s="4"/>
      <c r="FS1313" s="4"/>
      <c r="FT1313" s="4"/>
      <c r="FU1313" s="4"/>
      <c r="FV1313" s="4"/>
      <c r="FW1313" s="4"/>
      <c r="FX1313" s="4"/>
      <c r="FY1313" s="4"/>
      <c r="FZ1313" s="4"/>
      <c r="GA1313" s="4"/>
      <c r="GB1313" s="4"/>
      <c r="GC1313" s="4"/>
      <c r="GD1313" s="4"/>
      <c r="GE1313" s="4"/>
      <c r="GF1313" s="4"/>
      <c r="GG1313" s="4"/>
      <c r="GH1313" s="4"/>
      <c r="GI1313" s="4"/>
      <c r="GJ1313" s="4"/>
      <c r="GK1313" s="4"/>
      <c r="GL1313" s="4"/>
      <c r="GM1313" s="4"/>
      <c r="GN1313" s="4"/>
      <c r="GO1313" s="4"/>
      <c r="GP1313" s="4"/>
      <c r="GQ1313" s="4"/>
      <c r="GR1313" s="4"/>
      <c r="GS1313" s="4"/>
      <c r="GT1313" s="4"/>
      <c r="GU1313" s="4"/>
      <c r="GV1313" s="4"/>
      <c r="GW1313" s="4"/>
      <c r="GX1313" s="4"/>
      <c r="GY1313" s="4"/>
      <c r="GZ1313" s="4"/>
      <c r="HA1313" s="4"/>
      <c r="HB1313" s="4"/>
      <c r="HC1313" s="4"/>
      <c r="HD1313" s="4"/>
      <c r="HE1313" s="4"/>
      <c r="HF1313" s="4"/>
      <c r="HG1313" s="4"/>
      <c r="HH1313" s="4"/>
      <c r="HI1313" s="4"/>
      <c r="HJ1313" s="4"/>
      <c r="HK1313" s="4"/>
      <c r="HL1313" s="4"/>
      <c r="HM1313" s="4"/>
      <c r="HN1313" s="4"/>
      <c r="HO1313" s="4"/>
      <c r="HP1313" s="4"/>
      <c r="HQ1313" s="4"/>
      <c r="HR1313" s="4"/>
      <c r="HS1313" s="4"/>
      <c r="HT1313" s="4"/>
      <c r="HU1313" s="4"/>
      <c r="HV1313" s="4"/>
      <c r="HW1313" s="4"/>
      <c r="HX1313" s="4"/>
      <c r="HY1313" s="4"/>
      <c r="HZ1313" s="4"/>
      <c r="IA1313" s="4"/>
      <c r="IB1313" s="4"/>
      <c r="IC1313" s="4"/>
      <c r="ID1313" s="4"/>
      <c r="IE1313" s="4"/>
      <c r="IF1313" s="4"/>
      <c r="IG1313" s="4"/>
      <c r="IH1313" s="4"/>
      <c r="II1313" s="4"/>
      <c r="IJ1313" s="4"/>
      <c r="IK1313" s="4"/>
      <c r="IL1313" s="4"/>
      <c r="IM1313" s="4"/>
      <c r="IN1313" s="4"/>
      <c r="IO1313" s="4"/>
      <c r="IP1313" s="4"/>
      <c r="IQ1313" s="4"/>
      <c r="IR1313" s="4"/>
      <c r="IS1313" s="4"/>
      <c r="IT1313" s="4"/>
      <c r="IU1313" s="4"/>
      <c r="IV1313" s="4"/>
      <c r="IW1313" s="4"/>
      <c r="IX1313" s="4"/>
      <c r="IY1313" s="4"/>
      <c r="IZ1313" s="4"/>
      <c r="JA1313" s="4"/>
      <c r="JB1313" s="4"/>
      <c r="JC1313" s="4"/>
      <c r="JD1313" s="4"/>
      <c r="JE1313" s="4"/>
      <c r="JF1313" s="4"/>
      <c r="JG1313" s="4"/>
      <c r="JH1313" s="4"/>
      <c r="JI1313" s="4"/>
      <c r="JJ1313" s="4"/>
      <c r="JK1313" s="4"/>
      <c r="JL1313" s="4"/>
      <c r="JM1313" s="4"/>
      <c r="JN1313" s="4"/>
      <c r="JO1313" s="4"/>
      <c r="JP1313" s="4"/>
      <c r="JQ1313" s="4"/>
      <c r="JR1313" s="4"/>
      <c r="JS1313" s="4"/>
      <c r="JT1313" s="4"/>
      <c r="JU1313" s="4"/>
      <c r="JV1313" s="4"/>
      <c r="JW1313" s="4"/>
      <c r="JX1313" s="4"/>
      <c r="JY1313" s="4"/>
      <c r="JZ1313" s="4"/>
      <c r="KA1313" s="4"/>
      <c r="KB1313" s="4"/>
      <c r="KC1313" s="4"/>
      <c r="KD1313" s="4"/>
      <c r="KE1313" s="4"/>
      <c r="KF1313" s="4"/>
      <c r="KG1313" s="4"/>
      <c r="KH1313" s="4"/>
      <c r="KI1313" s="4"/>
      <c r="KJ1313" s="4"/>
      <c r="KK1313" s="4"/>
      <c r="KL1313" s="4"/>
      <c r="KM1313" s="4"/>
      <c r="KN1313" s="4"/>
      <c r="KO1313" s="4"/>
      <c r="KP1313" s="4"/>
      <c r="KQ1313" s="4"/>
      <c r="KR1313" s="4"/>
      <c r="KS1313" s="4"/>
      <c r="KT1313" s="4"/>
      <c r="KU1313" s="4"/>
      <c r="KV1313" s="4"/>
      <c r="KW1313" s="4"/>
      <c r="KX1313" s="4"/>
      <c r="KY1313" s="4"/>
      <c r="KZ1313" s="4"/>
      <c r="LA1313" s="4"/>
      <c r="LB1313" s="4"/>
      <c r="LC1313" s="4"/>
      <c r="LD1313" s="4"/>
      <c r="LE1313" s="4"/>
      <c r="LF1313" s="4"/>
      <c r="LG1313" s="4"/>
      <c r="LH1313" s="4"/>
      <c r="LI1313" s="4"/>
      <c r="LJ1313" s="4"/>
      <c r="LK1313" s="4"/>
      <c r="LL1313" s="4"/>
      <c r="LM1313" s="4"/>
      <c r="LN1313" s="4"/>
      <c r="LO1313" s="4"/>
      <c r="LP1313" s="4"/>
      <c r="LQ1313" s="4"/>
      <c r="LR1313" s="4"/>
      <c r="LS1313" s="4"/>
      <c r="LT1313" s="4"/>
      <c r="LU1313" s="4"/>
      <c r="LV1313" s="4"/>
      <c r="LW1313" s="4"/>
      <c r="LX1313" s="4"/>
      <c r="LY1313" s="4"/>
      <c r="LZ1313" s="4"/>
      <c r="MA1313" s="4"/>
      <c r="MB1313" s="4"/>
      <c r="MC1313" s="4"/>
      <c r="MD1313" s="4"/>
      <c r="ME1313" s="4"/>
      <c r="MF1313" s="4"/>
      <c r="MG1313" s="4"/>
      <c r="MH1313" s="4"/>
      <c r="MI1313" s="4"/>
      <c r="MJ1313" s="4"/>
      <c r="MK1313" s="4"/>
      <c r="ML1313" s="4"/>
      <c r="MM1313" s="4"/>
      <c r="MN1313" s="4"/>
      <c r="MO1313" s="4"/>
      <c r="MP1313" s="4"/>
      <c r="MQ1313" s="4"/>
      <c r="MR1313" s="4"/>
      <c r="MS1313" s="4"/>
      <c r="MT1313" s="4"/>
      <c r="MU1313" s="4"/>
      <c r="MV1313" s="4"/>
      <c r="MW1313" s="4"/>
      <c r="MX1313" s="4"/>
      <c r="MY1313" s="4"/>
      <c r="MZ1313" s="4"/>
      <c r="NA1313" s="4"/>
      <c r="NB1313" s="4"/>
      <c r="NC1313" s="4"/>
      <c r="ND1313" s="4"/>
      <c r="NE1313" s="4"/>
      <c r="NF1313" s="4"/>
      <c r="NG1313" s="4"/>
      <c r="NH1313" s="4"/>
      <c r="NI1313" s="4"/>
      <c r="NJ1313" s="4"/>
      <c r="NK1313" s="4"/>
      <c r="NL1313" s="4"/>
      <c r="NM1313" s="4"/>
      <c r="NN1313" s="4"/>
      <c r="NO1313" s="4"/>
      <c r="NP1313" s="4"/>
      <c r="NQ1313" s="4"/>
      <c r="NR1313" s="4"/>
      <c r="NS1313" s="4"/>
      <c r="NT1313" s="4"/>
      <c r="NU1313" s="4"/>
      <c r="NV1313" s="4"/>
      <c r="NW1313" s="4"/>
      <c r="NX1313" s="4"/>
      <c r="NY1313" s="4"/>
      <c r="NZ1313" s="4"/>
      <c r="OA1313" s="4"/>
      <c r="OB1313" s="4"/>
      <c r="OC1313" s="4"/>
      <c r="OD1313" s="4"/>
      <c r="OE1313" s="4"/>
      <c r="OF1313" s="4"/>
      <c r="OG1313" s="4"/>
      <c r="OH1313" s="4"/>
      <c r="OI1313" s="4"/>
      <c r="OJ1313" s="4"/>
      <c r="OK1313" s="4"/>
      <c r="OL1313" s="4"/>
      <c r="OM1313" s="4"/>
      <c r="ON1313" s="4"/>
      <c r="OO1313" s="4"/>
      <c r="OP1313" s="4"/>
      <c r="OQ1313" s="4"/>
      <c r="OR1313" s="4"/>
      <c r="OS1313" s="4"/>
      <c r="OT1313" s="4"/>
      <c r="OU1313" s="4"/>
      <c r="OV1313" s="4"/>
      <c r="OW1313" s="4"/>
      <c r="OX1313" s="4"/>
      <c r="OY1313" s="4"/>
      <c r="OZ1313" s="4"/>
      <c r="PA1313" s="4"/>
      <c r="PB1313" s="4"/>
      <c r="PC1313" s="4"/>
      <c r="PD1313" s="4"/>
      <c r="PE1313" s="4"/>
      <c r="PF1313" s="4"/>
      <c r="PG1313" s="4"/>
      <c r="PH1313" s="4"/>
      <c r="PI1313" s="4"/>
      <c r="PJ1313" s="4"/>
      <c r="PK1313" s="4"/>
      <c r="PL1313" s="4"/>
      <c r="PM1313" s="4"/>
      <c r="PN1313" s="4"/>
      <c r="PO1313" s="4"/>
      <c r="PP1313" s="4"/>
      <c r="PQ1313" s="4"/>
      <c r="PR1313" s="4"/>
      <c r="PS1313" s="4"/>
      <c r="PT1313" s="4"/>
      <c r="PU1313" s="4"/>
      <c r="PV1313" s="4"/>
      <c r="PW1313" s="4"/>
      <c r="PX1313" s="4"/>
      <c r="PY1313" s="4"/>
      <c r="PZ1313" s="4"/>
      <c r="QA1313" s="4"/>
      <c r="QB1313" s="4"/>
      <c r="QC1313" s="4"/>
      <c r="QD1313" s="4"/>
      <c r="QE1313" s="4"/>
      <c r="QF1313" s="4"/>
      <c r="QG1313" s="4"/>
      <c r="QH1313" s="4"/>
      <c r="QI1313" s="4"/>
      <c r="QJ1313" s="4"/>
      <c r="QK1313" s="4"/>
      <c r="QL1313" s="4"/>
      <c r="QM1313" s="4"/>
      <c r="QN1313" s="4"/>
      <c r="QO1313" s="4"/>
      <c r="QP1313" s="4"/>
      <c r="QQ1313" s="4"/>
      <c r="QR1313" s="4"/>
      <c r="QS1313" s="4"/>
      <c r="QT1313" s="4"/>
      <c r="QU1313" s="4"/>
      <c r="QV1313" s="4"/>
      <c r="QW1313" s="4"/>
      <c r="QX1313" s="4"/>
      <c r="QY1313" s="4"/>
      <c r="QZ1313" s="4"/>
      <c r="RA1313" s="4"/>
      <c r="RB1313" s="4"/>
      <c r="RC1313" s="4"/>
      <c r="RD1313" s="4"/>
      <c r="RE1313" s="4"/>
      <c r="RF1313" s="4"/>
      <c r="RG1313" s="4"/>
      <c r="RH1313" s="4"/>
      <c r="RI1313" s="4"/>
      <c r="RJ1313" s="4"/>
      <c r="RK1313" s="4"/>
      <c r="RL1313" s="4"/>
      <c r="RM1313" s="4"/>
      <c r="RN1313" s="4"/>
      <c r="RO1313" s="4"/>
      <c r="RP1313" s="4"/>
      <c r="RQ1313" s="4"/>
      <c r="RR1313" s="4"/>
      <c r="RS1313" s="4"/>
      <c r="RT1313" s="4"/>
      <c r="RU1313" s="4"/>
      <c r="RV1313" s="4"/>
      <c r="RW1313" s="4"/>
      <c r="RX1313" s="4"/>
      <c r="RY1313" s="4"/>
      <c r="RZ1313" s="4"/>
      <c r="SA1313" s="4"/>
      <c r="SB1313" s="4"/>
      <c r="SC1313" s="4"/>
      <c r="SD1313" s="4"/>
      <c r="SE1313" s="4"/>
      <c r="SF1313" s="4"/>
      <c r="SG1313" s="4"/>
      <c r="SH1313" s="4"/>
      <c r="SI1313" s="4"/>
      <c r="SJ1313" s="4"/>
      <c r="SK1313" s="4"/>
      <c r="SL1313" s="4"/>
      <c r="SM1313" s="4"/>
      <c r="SN1313" s="4"/>
      <c r="SO1313" s="4"/>
      <c r="SP1313" s="4"/>
      <c r="SQ1313" s="4"/>
      <c r="SR1313" s="4"/>
      <c r="SS1313" s="4"/>
      <c r="ST1313" s="4"/>
      <c r="SU1313" s="4"/>
      <c r="SV1313" s="4"/>
      <c r="SW1313" s="4"/>
      <c r="SX1313" s="4"/>
      <c r="SY1313" s="4"/>
      <c r="SZ1313" s="4"/>
      <c r="TA1313" s="4"/>
      <c r="TB1313" s="4"/>
      <c r="TC1313" s="4"/>
      <c r="TD1313" s="4"/>
      <c r="TE1313" s="4"/>
      <c r="TF1313" s="4"/>
      <c r="TG1313" s="4"/>
      <c r="TH1313" s="4"/>
      <c r="TI1313" s="4"/>
      <c r="TJ1313" s="4"/>
      <c r="TK1313" s="4"/>
      <c r="TL1313" s="4"/>
      <c r="TM1313" s="4"/>
      <c r="TN1313" s="4"/>
      <c r="TO1313" s="4"/>
      <c r="TP1313" s="4"/>
      <c r="TQ1313" s="4"/>
      <c r="TR1313" s="4"/>
      <c r="TS1313" s="4"/>
      <c r="TT1313" s="4"/>
      <c r="TU1313" s="4"/>
      <c r="TV1313" s="4"/>
      <c r="TW1313" s="4"/>
      <c r="TX1313" s="4"/>
      <c r="TY1313" s="4"/>
      <c r="TZ1313" s="4"/>
      <c r="UA1313" s="4"/>
      <c r="UB1313" s="4"/>
      <c r="UC1313" s="4"/>
      <c r="UD1313" s="4"/>
      <c r="UE1313" s="4"/>
      <c r="UF1313" s="4"/>
      <c r="UG1313" s="4"/>
      <c r="UH1313" s="4"/>
      <c r="UI1313" s="4"/>
      <c r="UJ1313" s="4"/>
      <c r="UK1313" s="4"/>
      <c r="UL1313" s="4"/>
      <c r="UM1313" s="4"/>
      <c r="UN1313" s="4"/>
      <c r="UO1313" s="4"/>
      <c r="UP1313" s="4"/>
      <c r="UQ1313" s="4"/>
      <c r="UR1313" s="4"/>
      <c r="US1313" s="4"/>
      <c r="UT1313" s="4"/>
      <c r="UU1313" s="4"/>
      <c r="UV1313" s="4"/>
      <c r="UW1313" s="4"/>
      <c r="UX1313" s="4"/>
      <c r="UY1313" s="4"/>
      <c r="UZ1313" s="4"/>
      <c r="VA1313" s="4"/>
      <c r="VB1313" s="4"/>
      <c r="VC1313" s="4"/>
      <c r="VD1313" s="4"/>
      <c r="VE1313" s="4"/>
      <c r="VF1313" s="4"/>
      <c r="VG1313" s="4"/>
      <c r="VH1313" s="4"/>
      <c r="VI1313" s="4"/>
      <c r="VJ1313" s="4"/>
      <c r="VK1313" s="4"/>
      <c r="VL1313" s="4"/>
      <c r="VM1313" s="4"/>
      <c r="VN1313" s="4"/>
      <c r="VO1313" s="4"/>
      <c r="VP1313" s="4"/>
      <c r="VQ1313" s="4"/>
      <c r="VR1313" s="4"/>
      <c r="VS1313" s="4"/>
      <c r="VT1313" s="4"/>
      <c r="VU1313" s="4"/>
      <c r="VV1313" s="4"/>
      <c r="VW1313" s="4"/>
      <c r="VX1313" s="4"/>
      <c r="VY1313" s="4"/>
      <c r="VZ1313" s="4"/>
      <c r="WA1313" s="4"/>
      <c r="WB1313" s="4"/>
      <c r="WC1313" s="4"/>
      <c r="WD1313" s="4"/>
      <c r="WE1313" s="4"/>
      <c r="WF1313" s="4"/>
      <c r="WG1313" s="4"/>
      <c r="WH1313" s="4"/>
      <c r="WI1313" s="4"/>
      <c r="WJ1313" s="4"/>
      <c r="WK1313" s="4"/>
      <c r="WL1313" s="4"/>
      <c r="WM1313" s="4"/>
      <c r="WN1313" s="4"/>
      <c r="WO1313" s="4"/>
      <c r="WP1313" s="4"/>
      <c r="WQ1313" s="4"/>
      <c r="WR1313" s="4"/>
      <c r="WS1313" s="4"/>
      <c r="WT1313" s="4"/>
      <c r="WU1313" s="4"/>
      <c r="WV1313" s="4"/>
      <c r="WW1313" s="4"/>
      <c r="WX1313" s="4"/>
      <c r="WY1313" s="4"/>
      <c r="WZ1313" s="4"/>
      <c r="XA1313" s="4"/>
      <c r="XB1313" s="4"/>
      <c r="XC1313" s="4"/>
      <c r="XD1313" s="4"/>
      <c r="XE1313" s="4"/>
      <c r="XF1313" s="4"/>
      <c r="XG1313" s="4"/>
      <c r="XH1313" s="4"/>
      <c r="XI1313" s="4"/>
      <c r="XJ1313" s="4"/>
      <c r="XK1313" s="4"/>
      <c r="XL1313" s="4"/>
      <c r="XM1313" s="4"/>
      <c r="XN1313" s="4"/>
      <c r="XO1313" s="4"/>
      <c r="XP1313" s="4"/>
      <c r="XQ1313" s="4"/>
      <c r="XR1313" s="4"/>
      <c r="XS1313" s="4"/>
      <c r="XT1313" s="4"/>
      <c r="XU1313" s="4"/>
      <c r="XV1313" s="4"/>
      <c r="XW1313" s="4"/>
      <c r="XX1313" s="4"/>
      <c r="XY1313" s="4"/>
      <c r="XZ1313" s="4"/>
      <c r="YA1313" s="4"/>
      <c r="YB1313" s="4"/>
      <c r="YC1313" s="4"/>
      <c r="YD1313" s="4"/>
      <c r="YE1313" s="4"/>
      <c r="YF1313" s="4"/>
      <c r="YG1313" s="4"/>
      <c r="YH1313" s="4"/>
      <c r="YI1313" s="4"/>
      <c r="YJ1313" s="4"/>
      <c r="YK1313" s="4"/>
      <c r="YL1313" s="4"/>
      <c r="YM1313" s="4"/>
      <c r="YN1313" s="4"/>
      <c r="YO1313" s="4"/>
      <c r="YP1313" s="4"/>
      <c r="YQ1313" s="4"/>
      <c r="YR1313" s="4"/>
      <c r="YS1313" s="4"/>
      <c r="YT1313" s="4"/>
      <c r="YU1313" s="4"/>
      <c r="YV1313" s="4"/>
      <c r="YW1313" s="4"/>
      <c r="YX1313" s="4"/>
      <c r="YY1313" s="4"/>
      <c r="YZ1313" s="4"/>
      <c r="ZA1313" s="4"/>
      <c r="ZB1313" s="4"/>
      <c r="ZC1313" s="4"/>
      <c r="ZD1313" s="4"/>
      <c r="ZE1313" s="4"/>
      <c r="ZF1313" s="4"/>
      <c r="ZG1313" s="4"/>
      <c r="ZH1313" s="4"/>
      <c r="ZI1313" s="4"/>
      <c r="ZJ1313" s="4"/>
      <c r="ZK1313" s="4"/>
      <c r="ZL1313" s="4"/>
      <c r="ZM1313" s="4"/>
      <c r="ZN1313" s="4"/>
      <c r="ZO1313" s="4"/>
      <c r="ZP1313" s="4"/>
      <c r="ZQ1313" s="4"/>
      <c r="ZR1313" s="4"/>
      <c r="ZS1313" s="4"/>
      <c r="ZT1313" s="4"/>
      <c r="ZU1313" s="4"/>
      <c r="ZV1313" s="4"/>
      <c r="ZW1313" s="4"/>
      <c r="ZX1313" s="4"/>
      <c r="ZY1313" s="4"/>
      <c r="ZZ1313" s="4"/>
      <c r="AAA1313" s="4"/>
      <c r="AAB1313" s="4"/>
      <c r="AAC1313" s="4"/>
      <c r="AAD1313" s="4"/>
      <c r="AAE1313" s="4"/>
      <c r="AAF1313" s="4"/>
      <c r="AAG1313" s="4"/>
      <c r="AAH1313" s="4"/>
      <c r="AAI1313" s="4"/>
      <c r="AAJ1313" s="4"/>
      <c r="AAK1313" s="4"/>
      <c r="AAL1313" s="4"/>
      <c r="AAM1313" s="4"/>
      <c r="AAN1313" s="4"/>
      <c r="AAO1313" s="4"/>
      <c r="AAP1313" s="4"/>
      <c r="AAQ1313" s="4"/>
      <c r="AAR1313" s="4"/>
      <c r="AAS1313" s="4"/>
      <c r="AAT1313" s="4"/>
      <c r="AAU1313" s="4"/>
      <c r="AAV1313" s="4"/>
      <c r="AAW1313" s="4"/>
      <c r="AAX1313" s="4"/>
      <c r="AAY1313" s="4"/>
      <c r="AAZ1313" s="4"/>
      <c r="ABA1313" s="4"/>
      <c r="ABB1313" s="4"/>
      <c r="ABC1313" s="4"/>
      <c r="ABD1313" s="4"/>
      <c r="ABE1313" s="4"/>
      <c r="ABF1313" s="4"/>
      <c r="ABG1313" s="4"/>
      <c r="ABH1313" s="4"/>
      <c r="ABI1313" s="4"/>
      <c r="ABJ1313" s="4"/>
      <c r="ABK1313" s="4"/>
      <c r="ABL1313" s="4"/>
      <c r="ABM1313" s="4"/>
      <c r="ABN1313" s="4"/>
      <c r="ABO1313" s="4"/>
      <c r="ABP1313" s="4"/>
      <c r="ABQ1313" s="4"/>
      <c r="ABR1313" s="4"/>
      <c r="ABS1313" s="4"/>
      <c r="ABT1313" s="4"/>
      <c r="ABU1313" s="4"/>
      <c r="ABV1313" s="4"/>
      <c r="ABW1313" s="4"/>
      <c r="ABX1313" s="4"/>
      <c r="ABY1313" s="4"/>
      <c r="ABZ1313" s="4"/>
      <c r="ACA1313" s="4"/>
      <c r="ACB1313" s="4"/>
      <c r="ACC1313" s="4"/>
      <c r="ACD1313" s="4"/>
      <c r="ACE1313" s="4"/>
      <c r="ACF1313" s="4"/>
      <c r="ACG1313" s="4"/>
      <c r="ACH1313" s="4"/>
      <c r="ACI1313" s="4"/>
      <c r="ACJ1313" s="4"/>
      <c r="ACK1313" s="4"/>
      <c r="ACL1313" s="4"/>
      <c r="ACM1313" s="4"/>
      <c r="ACN1313" s="4"/>
      <c r="ACO1313" s="4"/>
      <c r="ACP1313" s="4"/>
      <c r="ACQ1313" s="4"/>
      <c r="ACR1313" s="4"/>
      <c r="ACS1313" s="4"/>
      <c r="ACT1313" s="4"/>
      <c r="ACU1313" s="4"/>
      <c r="ACV1313" s="4"/>
      <c r="ACW1313" s="4"/>
      <c r="ACX1313" s="4"/>
      <c r="ACY1313" s="4"/>
      <c r="ACZ1313" s="4"/>
      <c r="ADA1313" s="4"/>
      <c r="ADB1313" s="4"/>
      <c r="ADC1313" s="4"/>
      <c r="ADD1313" s="4"/>
      <c r="ADE1313" s="4"/>
      <c r="ADF1313" s="4"/>
      <c r="ADG1313" s="4"/>
      <c r="ADH1313" s="4"/>
      <c r="ADI1313" s="4"/>
      <c r="ADJ1313" s="4"/>
      <c r="ADK1313" s="4"/>
      <c r="ADL1313" s="4"/>
      <c r="ADM1313" s="4"/>
      <c r="ADN1313" s="4"/>
      <c r="ADO1313" s="4"/>
      <c r="ADP1313" s="4"/>
      <c r="ADQ1313" s="4"/>
      <c r="ADR1313" s="4"/>
      <c r="ADS1313" s="4"/>
      <c r="ADT1313" s="4"/>
      <c r="ADU1313" s="4"/>
      <c r="ADV1313" s="4"/>
      <c r="ADW1313" s="4"/>
      <c r="ADX1313" s="4"/>
      <c r="ADY1313" s="4"/>
      <c r="ADZ1313" s="4"/>
      <c r="AEA1313" s="4"/>
      <c r="AEB1313" s="4"/>
      <c r="AEC1313" s="4"/>
      <c r="AED1313" s="4"/>
      <c r="AEE1313" s="4"/>
      <c r="AEF1313" s="4"/>
      <c r="AEG1313" s="4"/>
      <c r="AEH1313" s="4"/>
      <c r="AEI1313" s="4"/>
      <c r="AEJ1313" s="4"/>
      <c r="AEK1313" s="4"/>
      <c r="AEL1313" s="4"/>
      <c r="AEM1313" s="4"/>
      <c r="AEN1313" s="4"/>
      <c r="AEO1313" s="4"/>
      <c r="AEP1313" s="4"/>
      <c r="AEQ1313" s="4"/>
      <c r="AER1313" s="4"/>
      <c r="AES1313" s="4"/>
      <c r="AET1313" s="4"/>
      <c r="AEU1313" s="4"/>
      <c r="AEV1313" s="4"/>
      <c r="AEW1313" s="4"/>
      <c r="AEX1313" s="4"/>
      <c r="AEY1313" s="4"/>
      <c r="AEZ1313" s="4"/>
      <c r="AFA1313" s="4"/>
      <c r="AFB1313" s="4"/>
      <c r="AFC1313" s="4"/>
      <c r="AFD1313" s="4"/>
      <c r="AFE1313" s="4"/>
      <c r="AFF1313" s="4"/>
      <c r="AFG1313" s="4"/>
      <c r="AFH1313" s="4"/>
      <c r="AFI1313" s="4"/>
      <c r="AFJ1313" s="4"/>
      <c r="AFK1313" s="4"/>
      <c r="AFL1313" s="4"/>
      <c r="AFM1313" s="4"/>
      <c r="AFN1313" s="4"/>
      <c r="AFO1313" s="4"/>
      <c r="AFP1313" s="4"/>
      <c r="AFQ1313" s="4"/>
      <c r="AFR1313" s="4"/>
      <c r="AFS1313" s="4"/>
      <c r="AFT1313" s="4"/>
      <c r="AFU1313" s="4"/>
      <c r="AFV1313" s="4"/>
      <c r="AFW1313" s="4"/>
      <c r="AFX1313" s="4"/>
      <c r="AFY1313" s="4"/>
      <c r="AFZ1313" s="4"/>
      <c r="AGA1313" s="4"/>
      <c r="AGB1313" s="4"/>
      <c r="AGC1313" s="4"/>
      <c r="AGD1313" s="4"/>
      <c r="AGE1313" s="4"/>
      <c r="AGF1313" s="4"/>
      <c r="AGG1313" s="4"/>
      <c r="AGH1313" s="4"/>
      <c r="AGI1313" s="4"/>
      <c r="AGJ1313" s="4"/>
      <c r="AGK1313" s="4"/>
      <c r="AGL1313" s="4"/>
      <c r="AGM1313" s="4"/>
      <c r="AGN1313" s="4"/>
      <c r="AGO1313" s="4"/>
      <c r="AGP1313" s="4"/>
      <c r="AGQ1313" s="4"/>
      <c r="AGR1313" s="4"/>
      <c r="AGS1313" s="4"/>
      <c r="AGT1313" s="4"/>
      <c r="AGU1313" s="4"/>
      <c r="AGV1313" s="4"/>
      <c r="AGW1313" s="4"/>
      <c r="AGX1313" s="4"/>
      <c r="AGY1313" s="4"/>
      <c r="AGZ1313" s="4"/>
      <c r="AHA1313" s="4"/>
      <c r="AHB1313" s="4"/>
      <c r="AHC1313" s="4"/>
      <c r="AHD1313" s="4"/>
      <c r="AHE1313" s="4"/>
      <c r="AHF1313" s="4"/>
      <c r="AHG1313" s="4"/>
      <c r="AHH1313" s="4"/>
      <c r="AHI1313" s="4"/>
      <c r="AHJ1313" s="4"/>
      <c r="AHK1313" s="4"/>
      <c r="AHL1313" s="4"/>
      <c r="AHM1313" s="4"/>
      <c r="AHN1313" s="4"/>
      <c r="AHO1313" s="4"/>
      <c r="AHP1313" s="4"/>
      <c r="AHQ1313" s="4"/>
      <c r="AHR1313" s="4"/>
      <c r="AHS1313" s="4"/>
      <c r="AHT1313" s="4"/>
      <c r="AHU1313" s="4"/>
      <c r="AHV1313" s="4"/>
      <c r="AHW1313" s="4"/>
      <c r="AHX1313" s="4"/>
      <c r="AHY1313" s="4"/>
      <c r="AHZ1313" s="4"/>
      <c r="AIA1313" s="4"/>
      <c r="AIB1313" s="4"/>
      <c r="AIC1313" s="4"/>
      <c r="AID1313" s="4"/>
      <c r="AIE1313" s="4"/>
      <c r="AIF1313" s="4"/>
      <c r="AIG1313" s="4"/>
      <c r="AIH1313" s="4"/>
      <c r="AII1313" s="4"/>
      <c r="AIJ1313" s="4"/>
      <c r="AIK1313" s="4"/>
      <c r="AIL1313" s="4"/>
      <c r="AIM1313" s="4"/>
      <c r="AIN1313" s="4"/>
      <c r="AIO1313" s="4"/>
      <c r="AIP1313" s="4"/>
      <c r="AIQ1313" s="4"/>
      <c r="AIR1313" s="4"/>
      <c r="AIS1313" s="4"/>
      <c r="AIT1313" s="4"/>
      <c r="AIU1313" s="4"/>
      <c r="AIV1313" s="4"/>
      <c r="AIW1313" s="4"/>
      <c r="AIX1313" s="4"/>
      <c r="AIY1313" s="4"/>
      <c r="AIZ1313" s="4"/>
      <c r="AJA1313" s="4"/>
      <c r="AJB1313" s="4"/>
      <c r="AJC1313" s="4"/>
      <c r="AJD1313" s="4"/>
      <c r="AJE1313" s="4"/>
      <c r="AJF1313" s="4"/>
      <c r="AJG1313" s="4"/>
      <c r="AJH1313" s="4"/>
      <c r="AJI1313" s="4"/>
      <c r="AJJ1313" s="4"/>
      <c r="AJK1313" s="4"/>
      <c r="AJL1313" s="4"/>
      <c r="AJM1313" s="4"/>
      <c r="AJN1313" s="4"/>
      <c r="AJO1313" s="4"/>
      <c r="AJP1313" s="4"/>
      <c r="AJQ1313" s="4"/>
      <c r="AJR1313" s="4"/>
      <c r="AJS1313" s="4"/>
      <c r="AJT1313" s="4"/>
      <c r="AJU1313" s="4"/>
      <c r="AJV1313" s="4"/>
      <c r="AJW1313" s="4"/>
      <c r="AJX1313" s="4"/>
      <c r="AJY1313" s="4"/>
      <c r="AJZ1313" s="4"/>
      <c r="AKA1313" s="4"/>
      <c r="AKB1313" s="4"/>
      <c r="AKC1313" s="4"/>
      <c r="AKD1313" s="4"/>
      <c r="AKE1313" s="4"/>
      <c r="AKF1313" s="4"/>
      <c r="AKG1313" s="4"/>
      <c r="AKH1313" s="4"/>
      <c r="AKI1313" s="4"/>
      <c r="AKJ1313" s="4"/>
      <c r="AKK1313" s="4"/>
      <c r="AKL1313" s="4"/>
      <c r="AKM1313" s="4"/>
      <c r="AKN1313" s="4"/>
      <c r="AKO1313" s="4"/>
      <c r="AKP1313" s="4"/>
      <c r="AKQ1313" s="4"/>
      <c r="AKR1313" s="4"/>
      <c r="AKS1313" s="4"/>
      <c r="AKT1313" s="4"/>
      <c r="AKU1313" s="4"/>
      <c r="AKV1313" s="4"/>
      <c r="AKW1313" s="4"/>
      <c r="AKX1313" s="4"/>
      <c r="AKY1313" s="4"/>
      <c r="AKZ1313" s="4"/>
      <c r="ALA1313" s="4"/>
      <c r="ALB1313" s="4"/>
      <c r="ALC1313" s="4"/>
      <c r="ALD1313" s="4"/>
      <c r="ALE1313" s="4"/>
      <c r="ALF1313" s="4"/>
      <c r="ALG1313" s="4"/>
      <c r="ALH1313" s="4"/>
      <c r="ALI1313" s="4"/>
      <c r="ALJ1313" s="4"/>
      <c r="ALK1313" s="4"/>
      <c r="ALL1313" s="4"/>
      <c r="ALM1313" s="4"/>
      <c r="ALN1313" s="4"/>
      <c r="ALO1313" s="4"/>
      <c r="ALP1313" s="4"/>
      <c r="ALQ1313" s="4"/>
      <c r="ALR1313" s="4"/>
      <c r="ALS1313" s="4"/>
      <c r="ALT1313" s="4"/>
      <c r="ALU1313" s="4"/>
      <c r="ALV1313" s="4"/>
      <c r="ALW1313" s="4"/>
      <c r="ALX1313" s="4"/>
      <c r="ALY1313" s="4"/>
      <c r="ALZ1313" s="4"/>
      <c r="AMA1313" s="4"/>
      <c r="AMB1313" s="4"/>
      <c r="AMC1313" s="4"/>
      <c r="AMD1313" s="4"/>
      <c r="AME1313" s="4"/>
      <c r="AMF1313" s="4"/>
      <c r="AMG1313" s="4"/>
      <c r="AMH1313" s="4"/>
      <c r="AMI1313" s="4"/>
      <c r="AMJ1313" s="4"/>
      <c r="AMK1313" s="4"/>
      <c r="AML1313" s="4"/>
      <c r="AMM1313" s="4"/>
      <c r="AMN1313" s="4"/>
      <c r="AMO1313" s="4"/>
      <c r="AMP1313" s="4"/>
      <c r="AMQ1313" s="4"/>
      <c r="AMR1313" s="4"/>
      <c r="AMS1313" s="4"/>
      <c r="AMT1313" s="4"/>
      <c r="AMU1313" s="4"/>
      <c r="AMV1313" s="4"/>
      <c r="AMW1313" s="4"/>
      <c r="AMX1313" s="4"/>
      <c r="AMY1313" s="4"/>
      <c r="AMZ1313" s="4"/>
      <c r="ANA1313" s="4"/>
      <c r="ANB1313" s="4"/>
      <c r="ANC1313" s="4"/>
      <c r="AND1313" s="4"/>
      <c r="ANE1313" s="4"/>
      <c r="ANF1313" s="4"/>
      <c r="ANG1313" s="4"/>
      <c r="ANH1313" s="4"/>
      <c r="ANI1313" s="4"/>
      <c r="ANJ1313" s="4"/>
      <c r="ANK1313" s="4"/>
      <c r="ANL1313" s="4"/>
      <c r="ANM1313" s="4"/>
      <c r="ANN1313" s="4"/>
      <c r="ANO1313" s="4"/>
      <c r="ANP1313" s="4"/>
      <c r="ANQ1313" s="4"/>
      <c r="ANR1313" s="4"/>
      <c r="ANS1313" s="4"/>
      <c r="ANT1313" s="4"/>
      <c r="ANU1313" s="4"/>
      <c r="ANV1313" s="4"/>
      <c r="ANW1313" s="4"/>
      <c r="ANX1313" s="4"/>
      <c r="ANY1313" s="4"/>
      <c r="ANZ1313" s="4"/>
      <c r="AOA1313" s="4"/>
      <c r="AOB1313" s="4"/>
      <c r="AOC1313" s="4"/>
      <c r="AOD1313" s="4"/>
      <c r="AOE1313" s="4"/>
      <c r="AOF1313" s="4"/>
      <c r="AOG1313" s="4"/>
      <c r="AOH1313" s="4"/>
      <c r="AOI1313" s="4"/>
      <c r="AOJ1313" s="4"/>
      <c r="AOK1313" s="4"/>
      <c r="AOL1313" s="4"/>
      <c r="AOM1313" s="4"/>
      <c r="AON1313" s="4"/>
      <c r="AOO1313" s="4"/>
      <c r="AOP1313" s="4"/>
      <c r="AOQ1313" s="4"/>
      <c r="AOR1313" s="4"/>
      <c r="AOS1313" s="4"/>
      <c r="AOT1313" s="4"/>
      <c r="AOU1313" s="4"/>
      <c r="AOV1313" s="4"/>
      <c r="AOW1313" s="4"/>
      <c r="AOX1313" s="4"/>
      <c r="AOY1313" s="4"/>
      <c r="AOZ1313" s="4"/>
      <c r="APA1313" s="4"/>
      <c r="APB1313" s="4"/>
      <c r="APC1313" s="4"/>
      <c r="APD1313" s="4"/>
      <c r="APE1313" s="4"/>
      <c r="APF1313" s="4"/>
      <c r="APG1313" s="4"/>
      <c r="APH1313" s="4"/>
      <c r="API1313" s="4"/>
      <c r="APJ1313" s="4"/>
      <c r="APK1313" s="4"/>
      <c r="APL1313" s="4"/>
      <c r="APM1313" s="4"/>
      <c r="APN1313" s="4"/>
      <c r="APO1313" s="4"/>
      <c r="APP1313" s="4"/>
      <c r="APQ1313" s="4"/>
      <c r="APR1313" s="4"/>
      <c r="APS1313" s="4"/>
      <c r="APT1313" s="4"/>
      <c r="APU1313" s="4"/>
      <c r="APV1313" s="4"/>
      <c r="APW1313" s="4"/>
      <c r="APX1313" s="4"/>
      <c r="APY1313" s="4"/>
      <c r="APZ1313" s="4"/>
      <c r="AQA1313" s="4"/>
      <c r="AQB1313" s="4"/>
      <c r="AQC1313" s="4"/>
      <c r="AQD1313" s="4"/>
      <c r="AQE1313" s="4"/>
      <c r="AQF1313" s="4"/>
      <c r="AQG1313" s="4"/>
      <c r="AQH1313" s="4"/>
      <c r="AQI1313" s="4"/>
      <c r="AQJ1313" s="4"/>
      <c r="AQK1313" s="4"/>
      <c r="AQL1313" s="4"/>
      <c r="AQM1313" s="4"/>
      <c r="AQN1313" s="4"/>
      <c r="AQO1313" s="4"/>
      <c r="AQP1313" s="4"/>
      <c r="AQQ1313" s="4"/>
      <c r="AQR1313" s="4"/>
      <c r="AQS1313" s="4"/>
      <c r="AQT1313" s="4"/>
      <c r="AQU1313" s="4"/>
      <c r="AQV1313" s="4"/>
      <c r="AQW1313" s="4"/>
      <c r="AQX1313" s="4"/>
      <c r="AQY1313" s="4"/>
      <c r="AQZ1313" s="4"/>
      <c r="ARA1313" s="4"/>
      <c r="ARB1313" s="4"/>
      <c r="ARC1313" s="4"/>
      <c r="ARD1313" s="4"/>
      <c r="ARE1313" s="4"/>
      <c r="ARF1313" s="4"/>
      <c r="ARG1313" s="4"/>
      <c r="ARH1313" s="4"/>
      <c r="ARI1313" s="4"/>
      <c r="ARJ1313" s="4"/>
      <c r="ARK1313" s="4"/>
      <c r="ARL1313" s="4"/>
      <c r="ARM1313" s="4"/>
      <c r="ARN1313" s="4"/>
      <c r="ARO1313" s="4"/>
      <c r="ARP1313" s="4"/>
      <c r="ARQ1313" s="4"/>
      <c r="ARR1313" s="4"/>
      <c r="ARS1313" s="4"/>
      <c r="ART1313" s="4"/>
      <c r="ARU1313" s="4"/>
      <c r="ARV1313" s="4"/>
      <c r="ARW1313" s="4"/>
      <c r="ARX1313" s="4"/>
      <c r="ARY1313" s="4"/>
      <c r="ARZ1313" s="4"/>
      <c r="ASA1313" s="4"/>
      <c r="ASB1313" s="4"/>
      <c r="ASC1313" s="4"/>
      <c r="ASD1313" s="4"/>
      <c r="ASE1313" s="4"/>
      <c r="ASF1313" s="4"/>
      <c r="ASG1313" s="4"/>
      <c r="ASH1313" s="4"/>
      <c r="ASI1313" s="4"/>
      <c r="ASJ1313" s="4"/>
      <c r="ASK1313" s="4"/>
      <c r="ASL1313" s="4"/>
      <c r="ASM1313" s="4"/>
      <c r="ASN1313" s="4"/>
      <c r="ASO1313" s="4"/>
      <c r="ASP1313" s="4"/>
      <c r="ASQ1313" s="4"/>
      <c r="ASR1313" s="4"/>
      <c r="ASS1313" s="4"/>
      <c r="AST1313" s="4"/>
      <c r="ASU1313" s="4"/>
      <c r="ASV1313" s="4"/>
      <c r="ASW1313" s="4"/>
      <c r="ASX1313" s="4"/>
      <c r="ASY1313" s="4"/>
      <c r="ASZ1313" s="4"/>
      <c r="ATA1313" s="4"/>
      <c r="ATB1313" s="4"/>
      <c r="ATC1313" s="4"/>
      <c r="ATD1313" s="4"/>
      <c r="ATE1313" s="4"/>
      <c r="ATF1313" s="4"/>
      <c r="ATG1313" s="4"/>
      <c r="ATH1313" s="4"/>
      <c r="ATI1313" s="4"/>
      <c r="ATJ1313" s="4"/>
      <c r="ATK1313" s="4"/>
      <c r="ATL1313" s="4"/>
      <c r="ATM1313" s="4"/>
      <c r="ATN1313" s="4"/>
      <c r="ATO1313" s="4"/>
      <c r="ATP1313" s="4"/>
      <c r="ATQ1313" s="4"/>
      <c r="ATR1313" s="4"/>
      <c r="ATS1313" s="4"/>
      <c r="ATT1313" s="4"/>
      <c r="ATU1313" s="4"/>
      <c r="ATV1313" s="4"/>
      <c r="ATW1313" s="4"/>
      <c r="ATX1313" s="4"/>
      <c r="ATY1313" s="4"/>
      <c r="ATZ1313" s="4"/>
      <c r="AUA1313" s="4"/>
      <c r="AUB1313" s="4"/>
      <c r="AUC1313" s="4"/>
      <c r="AUD1313" s="4"/>
      <c r="AUE1313" s="4"/>
      <c r="AUF1313" s="4"/>
      <c r="AUG1313" s="4"/>
      <c r="AUH1313" s="4"/>
      <c r="AUI1313" s="4"/>
      <c r="AUJ1313" s="4"/>
      <c r="AUK1313" s="4"/>
      <c r="AUL1313" s="4"/>
      <c r="AUM1313" s="4"/>
      <c r="AUN1313" s="4"/>
      <c r="AUO1313" s="4"/>
      <c r="AUP1313" s="4"/>
      <c r="AUQ1313" s="4"/>
      <c r="AUR1313" s="4"/>
      <c r="AUS1313" s="4"/>
      <c r="AUT1313" s="4"/>
      <c r="AUU1313" s="4"/>
      <c r="AUV1313" s="4"/>
      <c r="AUW1313" s="4"/>
      <c r="AUX1313" s="4"/>
      <c r="AUY1313" s="4"/>
      <c r="AUZ1313" s="4"/>
      <c r="AVA1313" s="4"/>
      <c r="AVB1313" s="4"/>
      <c r="AVC1313" s="4"/>
      <c r="AVD1313" s="4"/>
      <c r="AVE1313" s="4"/>
      <c r="AVF1313" s="4"/>
      <c r="AVG1313" s="4"/>
      <c r="AVH1313" s="4"/>
      <c r="AVI1313" s="4"/>
      <c r="AVJ1313" s="4"/>
      <c r="AVK1313" s="4"/>
      <c r="AVL1313" s="4"/>
      <c r="AVM1313" s="4"/>
      <c r="AVN1313" s="4"/>
      <c r="AVO1313" s="4"/>
      <c r="AVP1313" s="4"/>
      <c r="AVQ1313" s="4"/>
      <c r="AVR1313" s="4"/>
      <c r="AVS1313" s="4"/>
      <c r="AVT1313" s="4"/>
      <c r="AVU1313" s="4"/>
      <c r="AVV1313" s="4"/>
      <c r="AVW1313" s="4"/>
      <c r="AVX1313" s="4"/>
      <c r="AVY1313" s="4"/>
      <c r="AVZ1313" s="4"/>
      <c r="AWA1313" s="4"/>
      <c r="AWB1313" s="4"/>
      <c r="AWC1313" s="4"/>
      <c r="AWD1313" s="4"/>
      <c r="AWE1313" s="4"/>
      <c r="AWF1313" s="4"/>
      <c r="AWG1313" s="4"/>
      <c r="AWH1313" s="4"/>
      <c r="AWI1313" s="4"/>
      <c r="AWJ1313" s="4"/>
      <c r="AWK1313" s="4"/>
      <c r="AWL1313" s="4"/>
      <c r="AWM1313" s="4"/>
      <c r="AWN1313" s="4"/>
      <c r="AWO1313" s="4"/>
      <c r="AWP1313" s="4"/>
      <c r="AWQ1313" s="4"/>
      <c r="AWR1313" s="4"/>
      <c r="AWS1313" s="4"/>
      <c r="AWT1313" s="4"/>
      <c r="AWU1313" s="4"/>
      <c r="AWV1313" s="4"/>
      <c r="AWW1313" s="4"/>
      <c r="AWX1313" s="4"/>
      <c r="AWY1313" s="4"/>
      <c r="AWZ1313" s="4"/>
      <c r="AXA1313" s="4"/>
      <c r="AXB1313" s="4"/>
      <c r="AXC1313" s="4"/>
      <c r="AXD1313" s="4"/>
      <c r="AXE1313" s="4"/>
      <c r="AXF1313" s="4"/>
      <c r="AXG1313" s="4"/>
      <c r="AXH1313" s="4"/>
      <c r="AXI1313" s="4"/>
      <c r="AXJ1313" s="4"/>
      <c r="AXK1313" s="4"/>
      <c r="AXL1313" s="4"/>
      <c r="AXM1313" s="4"/>
      <c r="AXN1313" s="4"/>
      <c r="AXO1313" s="4"/>
      <c r="AXP1313" s="4"/>
      <c r="AXQ1313" s="4"/>
      <c r="AXR1313" s="4"/>
      <c r="AXS1313" s="4"/>
      <c r="AXT1313" s="4"/>
      <c r="AXU1313" s="4"/>
      <c r="AXV1313" s="4"/>
      <c r="AXW1313" s="4"/>
      <c r="AXX1313" s="4"/>
      <c r="AXY1313" s="4"/>
      <c r="AXZ1313" s="4"/>
      <c r="AYA1313" s="4"/>
      <c r="AYB1313" s="4"/>
      <c r="AYC1313" s="4"/>
      <c r="AYD1313" s="4"/>
      <c r="AYE1313" s="4"/>
      <c r="AYF1313" s="4"/>
      <c r="AYG1313" s="4"/>
      <c r="AYH1313" s="4"/>
      <c r="AYI1313" s="4"/>
      <c r="AYJ1313" s="4"/>
      <c r="AYK1313" s="4"/>
      <c r="AYL1313" s="4"/>
      <c r="AYM1313" s="4"/>
      <c r="AYN1313" s="4"/>
      <c r="AYO1313" s="4"/>
      <c r="AYP1313" s="4"/>
      <c r="AYQ1313" s="4"/>
      <c r="AYR1313" s="4"/>
      <c r="AYS1313" s="4"/>
      <c r="AYT1313" s="4"/>
      <c r="AYU1313" s="4"/>
      <c r="AYV1313" s="4"/>
      <c r="AYW1313" s="4"/>
      <c r="AYX1313" s="4"/>
      <c r="AYY1313" s="4"/>
      <c r="AYZ1313" s="4"/>
      <c r="AZA1313" s="4"/>
      <c r="AZB1313" s="4"/>
      <c r="AZC1313" s="4"/>
      <c r="AZD1313" s="4"/>
      <c r="AZE1313" s="4"/>
      <c r="AZF1313" s="4"/>
      <c r="AZG1313" s="4"/>
      <c r="AZH1313" s="4"/>
      <c r="AZI1313" s="4"/>
      <c r="AZJ1313" s="4"/>
      <c r="AZK1313" s="4"/>
      <c r="AZL1313" s="4"/>
      <c r="AZM1313" s="4"/>
      <c r="AZN1313" s="4"/>
      <c r="AZO1313" s="4"/>
      <c r="AZP1313" s="4"/>
      <c r="AZQ1313" s="4"/>
      <c r="AZR1313" s="4"/>
      <c r="AZS1313" s="4"/>
      <c r="AZT1313" s="4"/>
      <c r="AZU1313" s="4"/>
      <c r="AZV1313" s="4"/>
      <c r="AZW1313" s="4"/>
      <c r="AZX1313" s="4"/>
      <c r="AZY1313" s="4"/>
      <c r="AZZ1313" s="4"/>
      <c r="BAA1313" s="4"/>
      <c r="BAB1313" s="4"/>
      <c r="BAC1313" s="4"/>
      <c r="BAD1313" s="4"/>
      <c r="BAE1313" s="4"/>
      <c r="BAF1313" s="4"/>
      <c r="BAG1313" s="4"/>
      <c r="BAH1313" s="4"/>
      <c r="BAI1313" s="4"/>
      <c r="BAJ1313" s="4"/>
      <c r="BAK1313" s="4"/>
      <c r="BAL1313" s="4"/>
      <c r="BAM1313" s="4"/>
      <c r="BAN1313" s="4"/>
      <c r="BAO1313" s="4"/>
      <c r="BAP1313" s="4"/>
      <c r="BAQ1313" s="4"/>
      <c r="BAR1313" s="4"/>
      <c r="BAS1313" s="4"/>
      <c r="BAT1313" s="4"/>
      <c r="BAU1313" s="4"/>
      <c r="BAV1313" s="4"/>
      <c r="BAW1313" s="4"/>
      <c r="BAX1313" s="4"/>
      <c r="BAY1313" s="4"/>
      <c r="BAZ1313" s="4"/>
      <c r="BBA1313" s="4"/>
      <c r="BBB1313" s="4"/>
      <c r="BBC1313" s="4"/>
      <c r="BBD1313" s="4"/>
      <c r="BBE1313" s="4"/>
      <c r="BBF1313" s="4"/>
      <c r="BBG1313" s="4"/>
      <c r="BBH1313" s="4"/>
      <c r="BBI1313" s="4"/>
      <c r="BBJ1313" s="4"/>
      <c r="BBK1313" s="4"/>
      <c r="BBL1313" s="4"/>
      <c r="BBM1313" s="4"/>
      <c r="BBN1313" s="4"/>
      <c r="BBO1313" s="4"/>
      <c r="BBP1313" s="4"/>
      <c r="BBQ1313" s="4"/>
      <c r="BBR1313" s="4"/>
      <c r="BBS1313" s="4"/>
      <c r="BBT1313" s="4"/>
      <c r="BBU1313" s="4"/>
      <c r="BBV1313" s="4"/>
      <c r="BBW1313" s="4"/>
      <c r="BBX1313" s="4"/>
      <c r="BBY1313" s="4"/>
      <c r="BBZ1313" s="4"/>
      <c r="BCA1313" s="4"/>
      <c r="BCB1313" s="4"/>
      <c r="BCC1313" s="4"/>
      <c r="BCD1313" s="4"/>
      <c r="BCE1313" s="4"/>
      <c r="BCF1313" s="4"/>
      <c r="BCG1313" s="4"/>
      <c r="BCH1313" s="4"/>
      <c r="BCI1313" s="4"/>
      <c r="BCJ1313" s="4"/>
      <c r="BCK1313" s="4"/>
      <c r="BCL1313" s="4"/>
      <c r="BCM1313" s="4"/>
      <c r="BCN1313" s="4"/>
      <c r="BCO1313" s="4"/>
      <c r="BCP1313" s="4"/>
      <c r="BCQ1313" s="4"/>
      <c r="BCR1313" s="4"/>
      <c r="BCS1313" s="4"/>
      <c r="BCT1313" s="4"/>
      <c r="BCU1313" s="4"/>
      <c r="BCV1313" s="4"/>
      <c r="BCW1313" s="4"/>
      <c r="BCX1313" s="4"/>
      <c r="BCY1313" s="4"/>
      <c r="BCZ1313" s="4"/>
      <c r="BDA1313" s="4"/>
      <c r="BDB1313" s="4"/>
      <c r="BDC1313" s="4"/>
      <c r="BDD1313" s="4"/>
      <c r="BDE1313" s="4"/>
      <c r="BDF1313" s="4"/>
      <c r="BDG1313" s="4"/>
      <c r="BDH1313" s="4"/>
      <c r="BDI1313" s="4"/>
      <c r="BDJ1313" s="4"/>
      <c r="BDK1313" s="4"/>
      <c r="BDL1313" s="4"/>
      <c r="BDM1313" s="4"/>
      <c r="BDN1313" s="4"/>
      <c r="BDO1313" s="4"/>
      <c r="BDP1313" s="4"/>
      <c r="BDQ1313" s="4"/>
      <c r="BDR1313" s="4"/>
      <c r="BDS1313" s="4"/>
      <c r="BDT1313" s="4"/>
      <c r="BDU1313" s="4"/>
      <c r="BDV1313" s="4"/>
      <c r="BDW1313" s="4"/>
      <c r="BDX1313" s="4"/>
      <c r="BDY1313" s="4"/>
      <c r="BDZ1313" s="4"/>
      <c r="BEA1313" s="4"/>
      <c r="BEB1313" s="4"/>
      <c r="BEC1313" s="4"/>
      <c r="BED1313" s="4"/>
      <c r="BEE1313" s="4"/>
      <c r="BEF1313" s="4"/>
      <c r="BEG1313" s="4"/>
      <c r="BEH1313" s="4"/>
      <c r="BEI1313" s="4"/>
      <c r="BEJ1313" s="4"/>
      <c r="BEK1313" s="4"/>
      <c r="BEL1313" s="4"/>
      <c r="BEM1313" s="4"/>
      <c r="BEN1313" s="4"/>
      <c r="BEO1313" s="4"/>
      <c r="BEP1313" s="4"/>
      <c r="BEQ1313" s="4"/>
      <c r="BER1313" s="4"/>
      <c r="BES1313" s="4"/>
      <c r="BET1313" s="4"/>
      <c r="BEU1313" s="4"/>
      <c r="BEV1313" s="4"/>
      <c r="BEW1313" s="4"/>
      <c r="BEX1313" s="4"/>
      <c r="BEY1313" s="4"/>
      <c r="BEZ1313" s="4"/>
      <c r="BFA1313" s="4"/>
      <c r="BFB1313" s="4"/>
      <c r="BFC1313" s="4"/>
      <c r="BFD1313" s="4"/>
      <c r="BFE1313" s="4"/>
      <c r="BFF1313" s="4"/>
      <c r="BFG1313" s="4"/>
      <c r="BFH1313" s="4"/>
      <c r="BFI1313" s="4"/>
      <c r="BFJ1313" s="4"/>
      <c r="BFK1313" s="4"/>
      <c r="BFL1313" s="4"/>
      <c r="BFM1313" s="4"/>
      <c r="BFN1313" s="4"/>
      <c r="BFO1313" s="4"/>
      <c r="BFP1313" s="4"/>
      <c r="BFQ1313" s="4"/>
      <c r="BFR1313" s="4"/>
      <c r="BFS1313" s="4"/>
      <c r="BFT1313" s="4"/>
      <c r="BFU1313" s="4"/>
      <c r="BFV1313" s="4"/>
      <c r="BFW1313" s="4"/>
      <c r="BFX1313" s="4"/>
      <c r="BFY1313" s="4"/>
      <c r="BFZ1313" s="4"/>
      <c r="BGA1313" s="4"/>
      <c r="BGB1313" s="4"/>
      <c r="BGC1313" s="4"/>
      <c r="BGD1313" s="4"/>
      <c r="BGE1313" s="4"/>
      <c r="BGF1313" s="4"/>
      <c r="BGG1313" s="4"/>
      <c r="BGH1313" s="4"/>
      <c r="BGI1313" s="4"/>
      <c r="BGJ1313" s="4"/>
      <c r="BGK1313" s="4"/>
      <c r="BGL1313" s="4"/>
      <c r="BGM1313" s="4"/>
      <c r="BGN1313" s="4"/>
      <c r="BGO1313" s="4"/>
      <c r="BGP1313" s="4"/>
      <c r="BGQ1313" s="4"/>
      <c r="BGR1313" s="4"/>
      <c r="BGS1313" s="4"/>
      <c r="BGT1313" s="4"/>
      <c r="BGU1313" s="4"/>
      <c r="BGV1313" s="4"/>
      <c r="BGW1313" s="4"/>
      <c r="BGX1313" s="4"/>
      <c r="BGY1313" s="4"/>
      <c r="BGZ1313" s="4"/>
      <c r="BHA1313" s="4"/>
      <c r="BHB1313" s="4"/>
      <c r="BHC1313" s="4"/>
      <c r="BHD1313" s="4"/>
      <c r="BHE1313" s="4"/>
      <c r="BHF1313" s="4"/>
      <c r="BHG1313" s="4"/>
      <c r="BHH1313" s="4"/>
      <c r="BHI1313" s="4"/>
      <c r="BHJ1313" s="4"/>
      <c r="BHK1313" s="4"/>
      <c r="BHL1313" s="4"/>
      <c r="BHM1313" s="4"/>
      <c r="BHN1313" s="4"/>
      <c r="BHO1313" s="4"/>
      <c r="BHP1313" s="4"/>
      <c r="BHQ1313" s="4"/>
      <c r="BHR1313" s="4"/>
      <c r="BHS1313" s="4"/>
      <c r="BHT1313" s="4"/>
      <c r="BHU1313" s="4"/>
      <c r="BHV1313" s="4"/>
      <c r="BHW1313" s="4"/>
      <c r="BHX1313" s="4"/>
      <c r="BHY1313" s="4"/>
      <c r="BHZ1313" s="4"/>
      <c r="BIA1313" s="4"/>
      <c r="BIB1313" s="4"/>
      <c r="BIC1313" s="4"/>
      <c r="BID1313" s="4"/>
      <c r="BIE1313" s="4"/>
      <c r="BIF1313" s="4"/>
      <c r="BIG1313" s="4"/>
      <c r="BIH1313" s="4"/>
      <c r="BII1313" s="4"/>
      <c r="BIJ1313" s="4"/>
      <c r="BIK1313" s="4"/>
      <c r="BIL1313" s="4"/>
      <c r="BIM1313" s="4"/>
      <c r="BIN1313" s="4"/>
      <c r="BIO1313" s="4"/>
      <c r="BIP1313" s="4"/>
      <c r="BIQ1313" s="4"/>
      <c r="BIR1313" s="4"/>
      <c r="BIS1313" s="4"/>
      <c r="BIT1313" s="4"/>
      <c r="BIU1313" s="4"/>
      <c r="BIV1313" s="4"/>
      <c r="BIW1313" s="4"/>
      <c r="BIX1313" s="4"/>
      <c r="BIY1313" s="4"/>
      <c r="BIZ1313" s="4"/>
      <c r="BJA1313" s="4"/>
      <c r="BJB1313" s="4"/>
      <c r="BJC1313" s="4"/>
      <c r="BJD1313" s="4"/>
      <c r="BJE1313" s="4"/>
      <c r="BJF1313" s="4"/>
      <c r="BJG1313" s="4"/>
      <c r="BJH1313" s="4"/>
      <c r="BJI1313" s="4"/>
      <c r="BJJ1313" s="4"/>
      <c r="BJK1313" s="4"/>
      <c r="BJL1313" s="4"/>
      <c r="BJM1313" s="4"/>
      <c r="BJN1313" s="4"/>
      <c r="BJO1313" s="4"/>
      <c r="BJP1313" s="4"/>
      <c r="BJQ1313" s="4"/>
      <c r="BJR1313" s="4"/>
      <c r="BJS1313" s="4"/>
      <c r="BJT1313" s="4"/>
      <c r="BJU1313" s="4"/>
      <c r="BJV1313" s="4"/>
      <c r="BJW1313" s="4"/>
      <c r="BJX1313" s="4"/>
      <c r="BJY1313" s="4"/>
      <c r="BJZ1313" s="4"/>
      <c r="BKA1313" s="4"/>
      <c r="BKB1313" s="4"/>
      <c r="BKC1313" s="4"/>
      <c r="BKD1313" s="4"/>
      <c r="BKE1313" s="4"/>
      <c r="BKF1313" s="4"/>
      <c r="BKG1313" s="4"/>
      <c r="BKH1313" s="4"/>
      <c r="BKI1313" s="4"/>
      <c r="BKJ1313" s="4"/>
      <c r="BKK1313" s="4"/>
      <c r="BKL1313" s="4"/>
      <c r="BKM1313" s="4"/>
      <c r="BKN1313" s="4"/>
      <c r="BKO1313" s="4"/>
      <c r="BKP1313" s="4"/>
      <c r="BKQ1313" s="4"/>
      <c r="BKR1313" s="4"/>
      <c r="BKS1313" s="4"/>
      <c r="BKT1313" s="4"/>
      <c r="BKU1313" s="4"/>
      <c r="BKV1313" s="4"/>
      <c r="BKW1313" s="4"/>
      <c r="BKX1313" s="4"/>
      <c r="BKY1313" s="4"/>
      <c r="BKZ1313" s="4"/>
      <c r="BLA1313" s="4"/>
      <c r="BLB1313" s="4"/>
      <c r="BLC1313" s="4"/>
      <c r="BLD1313" s="4"/>
      <c r="BLE1313" s="4"/>
      <c r="BLF1313" s="4"/>
      <c r="BLG1313" s="4"/>
      <c r="BLH1313" s="4"/>
      <c r="BLI1313" s="4"/>
      <c r="BLJ1313" s="4"/>
      <c r="BLK1313" s="4"/>
      <c r="BLL1313" s="4"/>
      <c r="BLM1313" s="4"/>
      <c r="BLN1313" s="4"/>
      <c r="BLO1313" s="4"/>
      <c r="BLP1313" s="4"/>
      <c r="BLQ1313" s="4"/>
      <c r="BLR1313" s="4"/>
      <c r="BLS1313" s="4"/>
      <c r="BLT1313" s="4"/>
      <c r="BLU1313" s="4"/>
      <c r="BLV1313" s="4"/>
      <c r="BLW1313" s="4"/>
      <c r="BLX1313" s="4"/>
      <c r="BLY1313" s="4"/>
      <c r="BLZ1313" s="4"/>
      <c r="BMA1313" s="4"/>
      <c r="BMB1313" s="4"/>
      <c r="BMC1313" s="4"/>
      <c r="BMD1313" s="4"/>
      <c r="BME1313" s="4"/>
      <c r="BMF1313" s="4"/>
      <c r="BMG1313" s="4"/>
      <c r="BMH1313" s="4"/>
      <c r="BMI1313" s="4"/>
      <c r="BMJ1313" s="4"/>
      <c r="BMK1313" s="4"/>
      <c r="BML1313" s="4"/>
      <c r="BMM1313" s="4"/>
      <c r="BMN1313" s="4"/>
      <c r="BMO1313" s="4"/>
      <c r="BMP1313" s="4"/>
      <c r="BMQ1313" s="4"/>
      <c r="BMR1313" s="4"/>
      <c r="BMS1313" s="4"/>
      <c r="BMT1313" s="4"/>
      <c r="BMU1313" s="4"/>
      <c r="BMV1313" s="4"/>
      <c r="BMW1313" s="4"/>
      <c r="BMX1313" s="4"/>
      <c r="BMY1313" s="4"/>
      <c r="BMZ1313" s="4"/>
      <c r="BNA1313" s="4"/>
      <c r="BNB1313" s="4"/>
      <c r="BNC1313" s="4"/>
      <c r="BND1313" s="4"/>
      <c r="BNE1313" s="4"/>
      <c r="BNF1313" s="4"/>
      <c r="BNG1313" s="4"/>
      <c r="BNH1313" s="4"/>
      <c r="BNI1313" s="4"/>
      <c r="BNJ1313" s="4"/>
      <c r="BNK1313" s="4"/>
      <c r="BNL1313" s="4"/>
      <c r="BNM1313" s="4"/>
      <c r="BNN1313" s="4"/>
      <c r="BNO1313" s="4"/>
      <c r="BNP1313" s="4"/>
      <c r="BNQ1313" s="4"/>
      <c r="BNR1313" s="4"/>
      <c r="BNS1313" s="4"/>
      <c r="BNT1313" s="4"/>
      <c r="BNU1313" s="4"/>
      <c r="BNV1313" s="4"/>
      <c r="BNW1313" s="4"/>
      <c r="BNX1313" s="4"/>
      <c r="BNY1313" s="4"/>
      <c r="BNZ1313" s="4"/>
      <c r="BOA1313" s="4"/>
      <c r="BOB1313" s="4"/>
      <c r="BOC1313" s="4"/>
      <c r="BOD1313" s="4"/>
      <c r="BOE1313" s="4"/>
      <c r="BOF1313" s="4"/>
      <c r="BOG1313" s="4"/>
      <c r="BOH1313" s="4"/>
      <c r="BOI1313" s="4"/>
      <c r="BOJ1313" s="4"/>
      <c r="BOK1313" s="4"/>
      <c r="BOL1313" s="4"/>
      <c r="BOM1313" s="4"/>
      <c r="BON1313" s="4"/>
      <c r="BOO1313" s="4"/>
      <c r="BOP1313" s="4"/>
      <c r="BOQ1313" s="4"/>
      <c r="BOR1313" s="4"/>
      <c r="BOS1313" s="4"/>
      <c r="BOT1313" s="4"/>
      <c r="BOU1313" s="4"/>
      <c r="BOV1313" s="4"/>
      <c r="BOW1313" s="4"/>
      <c r="BOX1313" s="4"/>
      <c r="BOY1313" s="4"/>
      <c r="BOZ1313" s="4"/>
      <c r="BPA1313" s="4"/>
      <c r="BPB1313" s="4"/>
      <c r="BPC1313" s="4"/>
      <c r="BPD1313" s="4"/>
      <c r="BPE1313" s="4"/>
      <c r="BPF1313" s="4"/>
      <c r="BPG1313" s="4"/>
      <c r="BPH1313" s="4"/>
      <c r="BPI1313" s="4"/>
      <c r="BPJ1313" s="4"/>
      <c r="BPK1313" s="4"/>
      <c r="BPL1313" s="4"/>
      <c r="BPM1313" s="4"/>
      <c r="BPN1313" s="4"/>
      <c r="BPO1313" s="4"/>
      <c r="BPP1313" s="4"/>
      <c r="BPQ1313" s="4"/>
      <c r="BPR1313" s="4"/>
      <c r="BPS1313" s="4"/>
      <c r="BPT1313" s="4"/>
      <c r="BPU1313" s="4"/>
      <c r="BPV1313" s="4"/>
      <c r="BPW1313" s="4"/>
      <c r="BPX1313" s="4"/>
      <c r="BPY1313" s="4"/>
      <c r="BPZ1313" s="4"/>
      <c r="BQA1313" s="4"/>
      <c r="BQB1313" s="4"/>
      <c r="BQC1313" s="4"/>
      <c r="BQD1313" s="4"/>
      <c r="BQE1313" s="4"/>
      <c r="BQF1313" s="4"/>
      <c r="BQG1313" s="4"/>
      <c r="BQH1313" s="4"/>
      <c r="BQI1313" s="4"/>
      <c r="BQJ1313" s="4"/>
      <c r="BQK1313" s="4"/>
      <c r="BQL1313" s="4"/>
      <c r="BQM1313" s="4"/>
      <c r="BQN1313" s="4"/>
      <c r="BQO1313" s="4"/>
      <c r="BQP1313" s="4"/>
      <c r="BQQ1313" s="4"/>
      <c r="BQR1313" s="4"/>
      <c r="BQS1313" s="4"/>
      <c r="BQT1313" s="4"/>
      <c r="BQU1313" s="4"/>
      <c r="BQV1313" s="4"/>
      <c r="BQW1313" s="4"/>
      <c r="BQX1313" s="4"/>
      <c r="BQY1313" s="4"/>
      <c r="BQZ1313" s="4"/>
      <c r="BRA1313" s="4"/>
      <c r="BRB1313" s="4"/>
      <c r="BRC1313" s="4"/>
      <c r="BRD1313" s="4"/>
      <c r="BRE1313" s="4"/>
      <c r="BRF1313" s="4"/>
      <c r="BRG1313" s="4"/>
      <c r="BRH1313" s="4"/>
      <c r="BRI1313" s="4"/>
      <c r="BRJ1313" s="4"/>
      <c r="BRK1313" s="4"/>
      <c r="BRL1313" s="4"/>
      <c r="BRM1313" s="4"/>
      <c r="BRN1313" s="4"/>
      <c r="BRO1313" s="4"/>
      <c r="BRP1313" s="4"/>
      <c r="BRQ1313" s="4"/>
      <c r="BRR1313" s="4"/>
      <c r="BRS1313" s="4"/>
      <c r="BRT1313" s="4"/>
      <c r="BRU1313" s="4"/>
      <c r="BRV1313" s="4"/>
      <c r="BRW1313" s="4"/>
      <c r="BRX1313" s="4"/>
      <c r="BRY1313" s="4"/>
      <c r="BRZ1313" s="4"/>
      <c r="BSA1313" s="4"/>
      <c r="BSB1313" s="4"/>
      <c r="BSC1313" s="4"/>
      <c r="BSD1313" s="4"/>
      <c r="BSE1313" s="4"/>
      <c r="BSF1313" s="4"/>
      <c r="BSG1313" s="4"/>
      <c r="BSH1313" s="4"/>
      <c r="BSI1313" s="4"/>
      <c r="BSJ1313" s="4"/>
      <c r="BSK1313" s="4"/>
      <c r="BSL1313" s="4"/>
      <c r="BSM1313" s="4"/>
      <c r="BSN1313" s="4"/>
      <c r="BSO1313" s="4"/>
      <c r="BSP1313" s="4"/>
      <c r="BSQ1313" s="4"/>
      <c r="BSR1313" s="4"/>
      <c r="BSS1313" s="4"/>
      <c r="BST1313" s="4"/>
      <c r="BSU1313" s="4"/>
      <c r="BSV1313" s="4"/>
      <c r="BSW1313" s="4"/>
      <c r="BSX1313" s="4"/>
      <c r="BSY1313" s="4"/>
      <c r="BSZ1313" s="4"/>
      <c r="BTA1313" s="4"/>
      <c r="BTB1313" s="4"/>
      <c r="BTC1313" s="4"/>
      <c r="BTD1313" s="4"/>
      <c r="BTE1313" s="4"/>
      <c r="BTF1313" s="4"/>
      <c r="BTG1313" s="4"/>
      <c r="BTH1313" s="4"/>
      <c r="BTI1313" s="4"/>
      <c r="BTJ1313" s="4"/>
      <c r="BTK1313" s="4"/>
      <c r="BTL1313" s="4"/>
      <c r="BTM1313" s="4"/>
      <c r="BTN1313" s="4"/>
      <c r="BTO1313" s="4"/>
      <c r="BTP1313" s="4"/>
      <c r="BTQ1313" s="4"/>
      <c r="BTR1313" s="4"/>
      <c r="BTS1313" s="4"/>
      <c r="BTT1313" s="4"/>
      <c r="BTU1313" s="4"/>
      <c r="BTV1313" s="4"/>
      <c r="BTW1313" s="4"/>
      <c r="BTX1313" s="4"/>
      <c r="BTY1313" s="4"/>
      <c r="BTZ1313" s="4"/>
      <c r="BUA1313" s="4"/>
      <c r="BUB1313" s="4"/>
      <c r="BUC1313" s="4"/>
      <c r="BUD1313" s="4"/>
      <c r="BUE1313" s="4"/>
      <c r="BUF1313" s="4"/>
      <c r="BUG1313" s="4"/>
      <c r="BUH1313" s="4"/>
      <c r="BUI1313" s="4"/>
      <c r="BUJ1313" s="4"/>
      <c r="BUK1313" s="4"/>
      <c r="BUL1313" s="4"/>
      <c r="BUM1313" s="4"/>
      <c r="BUN1313" s="4"/>
      <c r="BUO1313" s="4"/>
      <c r="BUP1313" s="4"/>
      <c r="BUQ1313" s="4"/>
      <c r="BUR1313" s="4"/>
      <c r="BUS1313" s="4"/>
      <c r="BUT1313" s="4"/>
      <c r="BUU1313" s="4"/>
      <c r="BUV1313" s="4"/>
      <c r="BUW1313" s="4"/>
      <c r="BUX1313" s="4"/>
      <c r="BUY1313" s="4"/>
      <c r="BUZ1313" s="4"/>
      <c r="BVA1313" s="4"/>
      <c r="BVB1313" s="4"/>
      <c r="BVC1313" s="4"/>
      <c r="BVD1313" s="4"/>
      <c r="BVE1313" s="4"/>
      <c r="BVF1313" s="4"/>
      <c r="BVG1313" s="4"/>
      <c r="BVH1313" s="4"/>
      <c r="BVI1313" s="4"/>
      <c r="BVJ1313" s="4"/>
      <c r="BVK1313" s="4"/>
      <c r="BVL1313" s="4"/>
      <c r="BVM1313" s="4"/>
      <c r="BVN1313" s="4"/>
      <c r="BVO1313" s="4"/>
      <c r="BVP1313" s="4"/>
      <c r="BVQ1313" s="4"/>
      <c r="BVR1313" s="4"/>
      <c r="BVS1313" s="4"/>
      <c r="BVT1313" s="4"/>
      <c r="BVU1313" s="4"/>
      <c r="BVV1313" s="4"/>
      <c r="BVW1313" s="4"/>
      <c r="BVX1313" s="4"/>
      <c r="BVY1313" s="4"/>
      <c r="BVZ1313" s="4"/>
      <c r="BWA1313" s="4"/>
      <c r="BWB1313" s="4"/>
      <c r="BWC1313" s="4"/>
      <c r="BWD1313" s="4"/>
      <c r="BWE1313" s="4"/>
      <c r="BWF1313" s="4"/>
      <c r="BWG1313" s="4"/>
      <c r="BWH1313" s="4"/>
      <c r="BWI1313" s="4"/>
      <c r="BWJ1313" s="4"/>
      <c r="BWK1313" s="4"/>
      <c r="BWL1313" s="4"/>
      <c r="BWM1313" s="4"/>
      <c r="BWN1313" s="4"/>
      <c r="BWO1313" s="4"/>
      <c r="BWP1313" s="4"/>
      <c r="BWQ1313" s="4"/>
      <c r="BWR1313" s="4"/>
      <c r="BWS1313" s="4"/>
      <c r="BWT1313" s="4"/>
      <c r="BWU1313" s="4"/>
      <c r="BWV1313" s="4"/>
      <c r="BWW1313" s="4"/>
      <c r="BWX1313" s="4"/>
      <c r="BWY1313" s="4"/>
      <c r="BWZ1313" s="4"/>
      <c r="BXA1313" s="4"/>
      <c r="BXB1313" s="4"/>
      <c r="BXC1313" s="4"/>
      <c r="BXD1313" s="4"/>
      <c r="BXE1313" s="4"/>
      <c r="BXF1313" s="4"/>
      <c r="BXG1313" s="4"/>
      <c r="BXH1313" s="4"/>
      <c r="BXI1313" s="4"/>
      <c r="BXJ1313" s="4"/>
      <c r="BXK1313" s="4"/>
      <c r="BXL1313" s="4"/>
      <c r="BXM1313" s="4"/>
      <c r="BXN1313" s="4"/>
      <c r="BXO1313" s="4"/>
      <c r="BXP1313" s="4"/>
      <c r="BXQ1313" s="4"/>
      <c r="BXR1313" s="4"/>
      <c r="BXS1313" s="4"/>
      <c r="BXT1313" s="4"/>
      <c r="BXU1313" s="4"/>
      <c r="BXV1313" s="4"/>
      <c r="BXW1313" s="4"/>
      <c r="BXX1313" s="4"/>
      <c r="BXY1313" s="4"/>
      <c r="BXZ1313" s="4"/>
      <c r="BYA1313" s="4"/>
      <c r="BYB1313" s="4"/>
      <c r="BYC1313" s="4"/>
      <c r="BYD1313" s="4"/>
      <c r="BYE1313" s="4"/>
      <c r="BYF1313" s="4"/>
      <c r="BYG1313" s="4"/>
      <c r="BYH1313" s="4"/>
      <c r="BYI1313" s="4"/>
      <c r="BYJ1313" s="4"/>
      <c r="BYK1313" s="4"/>
      <c r="BYL1313" s="4"/>
      <c r="BYM1313" s="4"/>
      <c r="BYN1313" s="4"/>
      <c r="BYO1313" s="4"/>
      <c r="BYP1313" s="4"/>
      <c r="BYQ1313" s="4"/>
      <c r="BYR1313" s="4"/>
      <c r="BYS1313" s="4"/>
      <c r="BYT1313" s="4"/>
      <c r="BYU1313" s="4"/>
      <c r="BYV1313" s="4"/>
      <c r="BYW1313" s="4"/>
      <c r="BYX1313" s="4"/>
      <c r="BYY1313" s="4"/>
      <c r="BYZ1313" s="4"/>
      <c r="BZA1313" s="4"/>
      <c r="BZB1313" s="4"/>
      <c r="BZC1313" s="4"/>
      <c r="BZD1313" s="4"/>
      <c r="BZE1313" s="4"/>
      <c r="BZF1313" s="4"/>
      <c r="BZG1313" s="4"/>
      <c r="BZH1313" s="4"/>
      <c r="BZI1313" s="4"/>
      <c r="BZJ1313" s="4"/>
      <c r="BZK1313" s="4"/>
      <c r="BZL1313" s="4"/>
      <c r="BZM1313" s="4"/>
      <c r="BZN1313" s="4"/>
      <c r="BZO1313" s="4"/>
      <c r="BZP1313" s="4"/>
      <c r="BZQ1313" s="4"/>
      <c r="BZR1313" s="4"/>
      <c r="BZS1313" s="4"/>
      <c r="BZT1313" s="4"/>
      <c r="BZU1313" s="4"/>
      <c r="BZV1313" s="4"/>
      <c r="BZW1313" s="4"/>
      <c r="BZX1313" s="4"/>
      <c r="BZY1313" s="4"/>
      <c r="BZZ1313" s="4"/>
      <c r="CAA1313" s="4"/>
      <c r="CAB1313" s="4"/>
      <c r="CAC1313" s="4"/>
      <c r="CAD1313" s="4"/>
      <c r="CAE1313" s="4"/>
      <c r="CAF1313" s="4"/>
      <c r="CAG1313" s="4"/>
      <c r="CAH1313" s="4"/>
      <c r="CAI1313" s="4"/>
      <c r="CAJ1313" s="4"/>
      <c r="CAK1313" s="4"/>
      <c r="CAL1313" s="4"/>
      <c r="CAM1313" s="4"/>
      <c r="CAN1313" s="4"/>
      <c r="CAO1313" s="4"/>
      <c r="CAP1313" s="4"/>
      <c r="CAQ1313" s="4"/>
      <c r="CAR1313" s="4"/>
      <c r="CAS1313" s="4"/>
      <c r="CAT1313" s="4"/>
      <c r="CAU1313" s="4"/>
      <c r="CAV1313" s="4"/>
      <c r="CAW1313" s="4"/>
      <c r="CAX1313" s="4"/>
      <c r="CAY1313" s="4"/>
      <c r="CAZ1313" s="4"/>
      <c r="CBA1313" s="4"/>
      <c r="CBB1313" s="4"/>
      <c r="CBC1313" s="4"/>
      <c r="CBD1313" s="4"/>
      <c r="CBE1313" s="4"/>
      <c r="CBF1313" s="4"/>
      <c r="CBG1313" s="4"/>
      <c r="CBH1313" s="4"/>
      <c r="CBI1313" s="4"/>
      <c r="CBJ1313" s="4"/>
      <c r="CBK1313" s="4"/>
      <c r="CBL1313" s="4"/>
      <c r="CBM1313" s="4"/>
      <c r="CBN1313" s="4"/>
      <c r="CBO1313" s="4"/>
      <c r="CBP1313" s="4"/>
      <c r="CBQ1313" s="4"/>
      <c r="CBR1313" s="4"/>
      <c r="CBS1313" s="4"/>
      <c r="CBT1313" s="4"/>
      <c r="CBU1313" s="4"/>
      <c r="CBV1313" s="4"/>
      <c r="CBW1313" s="4"/>
      <c r="CBX1313" s="4"/>
      <c r="CBY1313" s="4"/>
      <c r="CBZ1313" s="4"/>
      <c r="CCA1313" s="4"/>
      <c r="CCB1313" s="4"/>
      <c r="CCC1313" s="4"/>
      <c r="CCD1313" s="4"/>
      <c r="CCE1313" s="4"/>
      <c r="CCF1313" s="4"/>
      <c r="CCG1313" s="4"/>
      <c r="CCH1313" s="4"/>
      <c r="CCI1313" s="4"/>
      <c r="CCJ1313" s="4"/>
      <c r="CCK1313" s="4"/>
      <c r="CCL1313" s="4"/>
      <c r="CCM1313" s="4"/>
      <c r="CCN1313" s="4"/>
      <c r="CCO1313" s="4"/>
      <c r="CCP1313" s="4"/>
      <c r="CCQ1313" s="4"/>
      <c r="CCR1313" s="4"/>
      <c r="CCS1313" s="4"/>
      <c r="CCT1313" s="4"/>
      <c r="CCU1313" s="4"/>
      <c r="CCV1313" s="4"/>
      <c r="CCW1313" s="4"/>
      <c r="CCX1313" s="4"/>
      <c r="CCY1313" s="4"/>
      <c r="CCZ1313" s="4"/>
      <c r="CDA1313" s="4"/>
      <c r="CDB1313" s="4"/>
      <c r="CDC1313" s="4"/>
      <c r="CDD1313" s="4"/>
      <c r="CDE1313" s="4"/>
      <c r="CDF1313" s="4"/>
      <c r="CDG1313" s="4"/>
      <c r="CDH1313" s="4"/>
      <c r="CDI1313" s="4"/>
      <c r="CDJ1313" s="4"/>
      <c r="CDK1313" s="4"/>
      <c r="CDL1313" s="4"/>
      <c r="CDM1313" s="4"/>
      <c r="CDN1313" s="4"/>
      <c r="CDO1313" s="4"/>
      <c r="CDP1313" s="4"/>
      <c r="CDQ1313" s="4"/>
      <c r="CDR1313" s="4"/>
      <c r="CDS1313" s="4"/>
      <c r="CDT1313" s="4"/>
      <c r="CDU1313" s="4"/>
      <c r="CDV1313" s="4"/>
      <c r="CDW1313" s="4"/>
      <c r="CDX1313" s="4"/>
      <c r="CDY1313" s="4"/>
      <c r="CDZ1313" s="4"/>
      <c r="CEA1313" s="4"/>
      <c r="CEB1313" s="4"/>
      <c r="CEC1313" s="4"/>
      <c r="CED1313" s="4"/>
      <c r="CEE1313" s="4"/>
      <c r="CEF1313" s="4"/>
      <c r="CEG1313" s="4"/>
      <c r="CEH1313" s="4"/>
      <c r="CEI1313" s="4"/>
      <c r="CEJ1313" s="4"/>
      <c r="CEK1313" s="4"/>
      <c r="CEL1313" s="4"/>
      <c r="CEM1313" s="4"/>
      <c r="CEN1313" s="4"/>
      <c r="CEO1313" s="4"/>
      <c r="CEP1313" s="4"/>
      <c r="CEQ1313" s="4"/>
      <c r="CER1313" s="4"/>
      <c r="CES1313" s="4"/>
      <c r="CET1313" s="4"/>
      <c r="CEU1313" s="4"/>
      <c r="CEV1313" s="4"/>
      <c r="CEW1313" s="4"/>
      <c r="CEX1313" s="4"/>
      <c r="CEY1313" s="4"/>
      <c r="CEZ1313" s="4"/>
      <c r="CFA1313" s="4"/>
      <c r="CFB1313" s="4"/>
      <c r="CFC1313" s="4"/>
      <c r="CFD1313" s="4"/>
      <c r="CFE1313" s="4"/>
      <c r="CFF1313" s="4"/>
      <c r="CFG1313" s="4"/>
      <c r="CFH1313" s="4"/>
      <c r="CFI1313" s="4"/>
      <c r="CFJ1313" s="4"/>
      <c r="CFK1313" s="4"/>
      <c r="CFL1313" s="4"/>
      <c r="CFM1313" s="4"/>
      <c r="CFN1313" s="4"/>
      <c r="CFO1313" s="4"/>
      <c r="CFP1313" s="4"/>
      <c r="CFQ1313" s="4"/>
      <c r="CFR1313" s="4"/>
      <c r="CFS1313" s="4"/>
      <c r="CFT1313" s="4"/>
      <c r="CFU1313" s="4"/>
      <c r="CFV1313" s="4"/>
      <c r="CFW1313" s="4"/>
      <c r="CFX1313" s="4"/>
      <c r="CFY1313" s="4"/>
      <c r="CFZ1313" s="4"/>
      <c r="CGA1313" s="4"/>
      <c r="CGB1313" s="4"/>
      <c r="CGC1313" s="4"/>
      <c r="CGD1313" s="4"/>
      <c r="CGE1313" s="4"/>
      <c r="CGF1313" s="4"/>
      <c r="CGG1313" s="4"/>
      <c r="CGH1313" s="4"/>
      <c r="CGI1313" s="4"/>
      <c r="CGJ1313" s="4"/>
      <c r="CGK1313" s="4"/>
      <c r="CGL1313" s="4"/>
      <c r="CGM1313" s="4"/>
      <c r="CGN1313" s="4"/>
      <c r="CGO1313" s="4"/>
      <c r="CGP1313" s="4"/>
      <c r="CGQ1313" s="4"/>
      <c r="CGR1313" s="4"/>
      <c r="CGS1313" s="4"/>
      <c r="CGT1313" s="4"/>
      <c r="CGU1313" s="4"/>
      <c r="CGV1313" s="4"/>
      <c r="CGW1313" s="4"/>
      <c r="CGX1313" s="4"/>
      <c r="CGY1313" s="4"/>
      <c r="CGZ1313" s="4"/>
      <c r="CHA1313" s="4"/>
      <c r="CHB1313" s="4"/>
      <c r="CHC1313" s="4"/>
      <c r="CHD1313" s="4"/>
      <c r="CHE1313" s="4"/>
      <c r="CHF1313" s="4"/>
      <c r="CHG1313" s="4"/>
      <c r="CHH1313" s="4"/>
      <c r="CHI1313" s="4"/>
      <c r="CHJ1313" s="4"/>
      <c r="CHK1313" s="4"/>
      <c r="CHL1313" s="4"/>
      <c r="CHM1313" s="4"/>
      <c r="CHN1313" s="4"/>
      <c r="CHO1313" s="4"/>
      <c r="CHP1313" s="4"/>
      <c r="CHQ1313" s="4"/>
      <c r="CHR1313" s="4"/>
      <c r="CHS1313" s="4"/>
      <c r="CHT1313" s="4"/>
      <c r="CHU1313" s="4"/>
      <c r="CHV1313" s="4"/>
      <c r="CHW1313" s="4"/>
      <c r="CHX1313" s="4"/>
      <c r="CHY1313" s="4"/>
      <c r="CHZ1313" s="4"/>
      <c r="CIA1313" s="4"/>
      <c r="CIB1313" s="4"/>
      <c r="CIC1313" s="4"/>
      <c r="CID1313" s="4"/>
      <c r="CIE1313" s="4"/>
      <c r="CIF1313" s="4"/>
      <c r="CIG1313" s="4"/>
      <c r="CIH1313" s="4"/>
      <c r="CII1313" s="4"/>
      <c r="CIJ1313" s="4"/>
      <c r="CIK1313" s="4"/>
      <c r="CIL1313" s="4"/>
      <c r="CIM1313" s="4"/>
      <c r="CIN1313" s="4"/>
      <c r="CIO1313" s="4"/>
      <c r="CIP1313" s="4"/>
      <c r="CIQ1313" s="4"/>
      <c r="CIR1313" s="4"/>
      <c r="CIS1313" s="4"/>
      <c r="CIT1313" s="4"/>
      <c r="CIU1313" s="4"/>
      <c r="CIV1313" s="4"/>
      <c r="CIW1313" s="4"/>
      <c r="CIX1313" s="4"/>
      <c r="CIY1313" s="4"/>
      <c r="CIZ1313" s="4"/>
      <c r="CJA1313" s="4"/>
      <c r="CJB1313" s="4"/>
      <c r="CJC1313" s="4"/>
      <c r="CJD1313" s="4"/>
      <c r="CJE1313" s="4"/>
      <c r="CJF1313" s="4"/>
      <c r="CJG1313" s="4"/>
      <c r="CJH1313" s="4"/>
      <c r="CJI1313" s="4"/>
      <c r="CJJ1313" s="4"/>
      <c r="CJK1313" s="4"/>
      <c r="CJL1313" s="4"/>
      <c r="CJM1313" s="4"/>
      <c r="CJN1313" s="4"/>
      <c r="CJO1313" s="4"/>
      <c r="CJP1313" s="4"/>
      <c r="CJQ1313" s="4"/>
      <c r="CJR1313" s="4"/>
      <c r="CJS1313" s="4"/>
      <c r="CJT1313" s="4"/>
      <c r="CJU1313" s="4"/>
      <c r="CJV1313" s="4"/>
      <c r="CJW1313" s="4"/>
      <c r="CJX1313" s="4"/>
      <c r="CJY1313" s="4"/>
      <c r="CJZ1313" s="4"/>
      <c r="CKA1313" s="4"/>
      <c r="CKB1313" s="4"/>
      <c r="CKC1313" s="4"/>
      <c r="CKD1313" s="4"/>
      <c r="CKE1313" s="4"/>
      <c r="CKF1313" s="4"/>
      <c r="CKG1313" s="4"/>
      <c r="CKH1313" s="4"/>
      <c r="CKI1313" s="4"/>
      <c r="CKJ1313" s="4"/>
      <c r="CKK1313" s="4"/>
      <c r="CKL1313" s="4"/>
      <c r="CKM1313" s="4"/>
      <c r="CKN1313" s="4"/>
      <c r="CKO1313" s="4"/>
      <c r="CKP1313" s="4"/>
      <c r="CKQ1313" s="4"/>
      <c r="CKR1313" s="4"/>
      <c r="CKS1313" s="4"/>
      <c r="CKT1313" s="4"/>
      <c r="CKU1313" s="4"/>
      <c r="CKV1313" s="4"/>
      <c r="CKW1313" s="4"/>
      <c r="CKX1313" s="4"/>
      <c r="CKY1313" s="4"/>
      <c r="CKZ1313" s="4"/>
      <c r="CLA1313" s="4"/>
      <c r="CLB1313" s="4"/>
      <c r="CLC1313" s="4"/>
      <c r="CLD1313" s="4"/>
      <c r="CLE1313" s="4"/>
      <c r="CLF1313" s="4"/>
      <c r="CLG1313" s="4"/>
      <c r="CLH1313" s="4"/>
      <c r="CLI1313" s="4"/>
      <c r="CLJ1313" s="4"/>
      <c r="CLK1313" s="4"/>
      <c r="CLL1313" s="4"/>
      <c r="CLM1313" s="4"/>
      <c r="CLN1313" s="4"/>
      <c r="CLO1313" s="4"/>
      <c r="CLP1313" s="4"/>
      <c r="CLQ1313" s="4"/>
      <c r="CLR1313" s="4"/>
      <c r="CLS1313" s="4"/>
      <c r="CLT1313" s="4"/>
      <c r="CLU1313" s="4"/>
      <c r="CLV1313" s="4"/>
      <c r="CLW1313" s="4"/>
      <c r="CLX1313" s="4"/>
      <c r="CLY1313" s="4"/>
      <c r="CLZ1313" s="4"/>
      <c r="CMA1313" s="4"/>
      <c r="CMB1313" s="4"/>
      <c r="CMC1313" s="4"/>
      <c r="CMD1313" s="4"/>
      <c r="CME1313" s="4"/>
      <c r="CMF1313" s="4"/>
      <c r="CMG1313" s="4"/>
      <c r="CMH1313" s="4"/>
      <c r="CMI1313" s="4"/>
      <c r="CMJ1313" s="4"/>
      <c r="CMK1313" s="4"/>
      <c r="CML1313" s="4"/>
      <c r="CMM1313" s="4"/>
      <c r="CMN1313" s="4"/>
      <c r="CMO1313" s="4"/>
      <c r="CMP1313" s="4"/>
      <c r="CMQ1313" s="4"/>
      <c r="CMR1313" s="4"/>
      <c r="CMS1313" s="4"/>
      <c r="CMT1313" s="4"/>
      <c r="CMU1313" s="4"/>
      <c r="CMV1313" s="4"/>
      <c r="CMW1313" s="4"/>
      <c r="CMX1313" s="4"/>
      <c r="CMY1313" s="4"/>
      <c r="CMZ1313" s="4"/>
      <c r="CNA1313" s="4"/>
      <c r="CNB1313" s="4"/>
      <c r="CNC1313" s="4"/>
      <c r="CND1313" s="4"/>
      <c r="CNE1313" s="4"/>
      <c r="CNF1313" s="4"/>
      <c r="CNG1313" s="4"/>
      <c r="CNH1313" s="4"/>
      <c r="CNI1313" s="4"/>
      <c r="CNJ1313" s="4"/>
      <c r="CNK1313" s="4"/>
      <c r="CNL1313" s="4"/>
      <c r="CNM1313" s="4"/>
      <c r="CNN1313" s="4"/>
      <c r="CNO1313" s="4"/>
      <c r="CNP1313" s="4"/>
      <c r="CNQ1313" s="4"/>
      <c r="CNR1313" s="4"/>
      <c r="CNS1313" s="4"/>
      <c r="CNT1313" s="4"/>
      <c r="CNU1313" s="4"/>
      <c r="CNV1313" s="4"/>
      <c r="CNW1313" s="4"/>
      <c r="CNX1313" s="4"/>
      <c r="CNY1313" s="4"/>
      <c r="CNZ1313" s="4"/>
      <c r="COA1313" s="4"/>
      <c r="COB1313" s="4"/>
      <c r="COC1313" s="4"/>
      <c r="COD1313" s="4"/>
      <c r="COE1313" s="4"/>
      <c r="COF1313" s="4"/>
      <c r="COG1313" s="4"/>
      <c r="COH1313" s="4"/>
      <c r="COI1313" s="4"/>
      <c r="COJ1313" s="4"/>
      <c r="COK1313" s="4"/>
      <c r="COL1313" s="4"/>
      <c r="COM1313" s="4"/>
      <c r="CON1313" s="4"/>
      <c r="COO1313" s="4"/>
      <c r="COP1313" s="4"/>
      <c r="COQ1313" s="4"/>
      <c r="COR1313" s="4"/>
      <c r="COS1313" s="4"/>
      <c r="COT1313" s="4"/>
      <c r="COU1313" s="4"/>
      <c r="COV1313" s="4"/>
      <c r="COW1313" s="4"/>
      <c r="COX1313" s="4"/>
      <c r="COY1313" s="4"/>
      <c r="COZ1313" s="4"/>
      <c r="CPA1313" s="4"/>
      <c r="CPB1313" s="4"/>
      <c r="CPC1313" s="4"/>
      <c r="CPD1313" s="4"/>
      <c r="CPE1313" s="4"/>
      <c r="CPF1313" s="4"/>
      <c r="CPG1313" s="4"/>
      <c r="CPH1313" s="4"/>
      <c r="CPI1313" s="4"/>
      <c r="CPJ1313" s="4"/>
      <c r="CPK1313" s="4"/>
      <c r="CPL1313" s="4"/>
      <c r="CPM1313" s="4"/>
      <c r="CPN1313" s="4"/>
      <c r="CPO1313" s="4"/>
      <c r="CPP1313" s="4"/>
      <c r="CPQ1313" s="4"/>
      <c r="CPR1313" s="4"/>
      <c r="CPS1313" s="4"/>
      <c r="CPT1313" s="4"/>
      <c r="CPU1313" s="4"/>
      <c r="CPV1313" s="4"/>
      <c r="CPW1313" s="4"/>
      <c r="CPX1313" s="4"/>
      <c r="CPY1313" s="4"/>
      <c r="CPZ1313" s="4"/>
      <c r="CQA1313" s="4"/>
      <c r="CQB1313" s="4"/>
      <c r="CQC1313" s="4"/>
      <c r="CQD1313" s="4"/>
      <c r="CQE1313" s="4"/>
      <c r="CQF1313" s="4"/>
      <c r="CQG1313" s="4"/>
      <c r="CQH1313" s="4"/>
      <c r="CQI1313" s="4"/>
      <c r="CQJ1313" s="4"/>
      <c r="CQK1313" s="4"/>
      <c r="CQL1313" s="4"/>
      <c r="CQM1313" s="4"/>
      <c r="CQN1313" s="4"/>
      <c r="CQO1313" s="4"/>
      <c r="CQP1313" s="4"/>
      <c r="CQQ1313" s="4"/>
      <c r="CQR1313" s="4"/>
      <c r="CQS1313" s="4"/>
      <c r="CQT1313" s="4"/>
      <c r="CQU1313" s="4"/>
      <c r="CQV1313" s="4"/>
      <c r="CQW1313" s="4"/>
      <c r="CQX1313" s="4"/>
      <c r="CQY1313" s="4"/>
      <c r="CQZ1313" s="4"/>
      <c r="CRA1313" s="4"/>
      <c r="CRB1313" s="4"/>
      <c r="CRC1313" s="4"/>
      <c r="CRD1313" s="4"/>
      <c r="CRE1313" s="4"/>
      <c r="CRF1313" s="4"/>
      <c r="CRG1313" s="4"/>
      <c r="CRH1313" s="4"/>
      <c r="CRI1313" s="4"/>
      <c r="CRJ1313" s="4"/>
      <c r="CRK1313" s="4"/>
      <c r="CRL1313" s="4"/>
      <c r="CRM1313" s="4"/>
      <c r="CRN1313" s="4"/>
      <c r="CRO1313" s="4"/>
      <c r="CRP1313" s="4"/>
      <c r="CRQ1313" s="4"/>
      <c r="CRR1313" s="4"/>
      <c r="CRS1313" s="4"/>
      <c r="CRT1313" s="4"/>
      <c r="CRU1313" s="4"/>
      <c r="CRV1313" s="4"/>
      <c r="CRW1313" s="4"/>
      <c r="CRX1313" s="4"/>
      <c r="CRY1313" s="4"/>
      <c r="CRZ1313" s="4"/>
      <c r="CSA1313" s="4"/>
      <c r="CSB1313" s="4"/>
      <c r="CSC1313" s="4"/>
      <c r="CSD1313" s="4"/>
      <c r="CSE1313" s="4"/>
      <c r="CSF1313" s="4"/>
      <c r="CSG1313" s="4"/>
      <c r="CSH1313" s="4"/>
      <c r="CSI1313" s="4"/>
      <c r="CSJ1313" s="4"/>
      <c r="CSK1313" s="4"/>
      <c r="CSL1313" s="4"/>
      <c r="CSM1313" s="4"/>
      <c r="CSN1313" s="4"/>
      <c r="CSO1313" s="4"/>
      <c r="CSP1313" s="4"/>
      <c r="CSQ1313" s="4"/>
      <c r="CSR1313" s="4"/>
      <c r="CSS1313" s="4"/>
      <c r="CST1313" s="4"/>
      <c r="CSU1313" s="4"/>
      <c r="CSV1313" s="4"/>
      <c r="CSW1313" s="4"/>
      <c r="CSX1313" s="4"/>
      <c r="CSY1313" s="4"/>
      <c r="CSZ1313" s="4"/>
      <c r="CTA1313" s="4"/>
      <c r="CTB1313" s="4"/>
      <c r="CTC1313" s="4"/>
      <c r="CTD1313" s="4"/>
      <c r="CTE1313" s="4"/>
      <c r="CTF1313" s="4"/>
      <c r="CTG1313" s="4"/>
      <c r="CTH1313" s="4"/>
      <c r="CTI1313" s="4"/>
      <c r="CTJ1313" s="4"/>
      <c r="CTK1313" s="4"/>
      <c r="CTL1313" s="4"/>
      <c r="CTM1313" s="4"/>
      <c r="CTN1313" s="4"/>
      <c r="CTO1313" s="4"/>
      <c r="CTP1313" s="4"/>
      <c r="CTQ1313" s="4"/>
      <c r="CTR1313" s="4"/>
      <c r="CTS1313" s="4"/>
      <c r="CTT1313" s="4"/>
      <c r="CTU1313" s="4"/>
      <c r="CTV1313" s="4"/>
      <c r="CTW1313" s="4"/>
      <c r="CTX1313" s="4"/>
      <c r="CTY1313" s="4"/>
      <c r="CTZ1313" s="4"/>
      <c r="CUA1313" s="4"/>
      <c r="CUB1313" s="4"/>
      <c r="CUC1313" s="4"/>
      <c r="CUD1313" s="4"/>
      <c r="CUE1313" s="4"/>
      <c r="CUF1313" s="4"/>
      <c r="CUG1313" s="4"/>
      <c r="CUH1313" s="4"/>
      <c r="CUI1313" s="4"/>
      <c r="CUJ1313" s="4"/>
      <c r="CUK1313" s="4"/>
      <c r="CUL1313" s="4"/>
      <c r="CUM1313" s="4"/>
      <c r="CUN1313" s="4"/>
      <c r="CUO1313" s="4"/>
      <c r="CUP1313" s="4"/>
      <c r="CUQ1313" s="4"/>
      <c r="CUR1313" s="4"/>
      <c r="CUS1313" s="4"/>
      <c r="CUT1313" s="4"/>
      <c r="CUU1313" s="4"/>
      <c r="CUV1313" s="4"/>
      <c r="CUW1313" s="4"/>
      <c r="CUX1313" s="4"/>
      <c r="CUY1313" s="4"/>
      <c r="CUZ1313" s="4"/>
      <c r="CVA1313" s="4"/>
      <c r="CVB1313" s="4"/>
      <c r="CVC1313" s="4"/>
      <c r="CVD1313" s="4"/>
      <c r="CVE1313" s="4"/>
      <c r="CVF1313" s="4"/>
      <c r="CVG1313" s="4"/>
      <c r="CVH1313" s="4"/>
      <c r="CVI1313" s="4"/>
      <c r="CVJ1313" s="4"/>
      <c r="CVK1313" s="4"/>
      <c r="CVL1313" s="4"/>
      <c r="CVM1313" s="4"/>
      <c r="CVN1313" s="4"/>
      <c r="CVO1313" s="4"/>
      <c r="CVP1313" s="4"/>
      <c r="CVQ1313" s="4"/>
      <c r="CVR1313" s="4"/>
      <c r="CVS1313" s="4"/>
      <c r="CVT1313" s="4"/>
      <c r="CVU1313" s="4"/>
      <c r="CVV1313" s="4"/>
      <c r="CVW1313" s="4"/>
      <c r="CVX1313" s="4"/>
      <c r="CVY1313" s="4"/>
      <c r="CVZ1313" s="4"/>
      <c r="CWA1313" s="4"/>
      <c r="CWB1313" s="4"/>
      <c r="CWC1313" s="4"/>
      <c r="CWD1313" s="4"/>
      <c r="CWE1313" s="4"/>
      <c r="CWF1313" s="4"/>
      <c r="CWG1313" s="4"/>
      <c r="CWH1313" s="4"/>
      <c r="CWI1313" s="4"/>
      <c r="CWJ1313" s="4"/>
      <c r="CWK1313" s="4"/>
      <c r="CWL1313" s="4"/>
      <c r="CWM1313" s="4"/>
      <c r="CWN1313" s="4"/>
      <c r="CWO1313" s="4"/>
      <c r="CWP1313" s="4"/>
      <c r="CWQ1313" s="4"/>
      <c r="CWR1313" s="4"/>
      <c r="CWS1313" s="4"/>
      <c r="CWT1313" s="4"/>
      <c r="CWU1313" s="4"/>
      <c r="CWV1313" s="4"/>
      <c r="CWW1313" s="4"/>
      <c r="CWX1313" s="4"/>
      <c r="CWY1313" s="4"/>
      <c r="CWZ1313" s="4"/>
      <c r="CXA1313" s="4"/>
      <c r="CXB1313" s="4"/>
      <c r="CXC1313" s="4"/>
      <c r="CXD1313" s="4"/>
      <c r="CXE1313" s="4"/>
      <c r="CXF1313" s="4"/>
      <c r="CXG1313" s="4"/>
      <c r="CXH1313" s="4"/>
      <c r="CXI1313" s="4"/>
      <c r="CXJ1313" s="4"/>
      <c r="CXK1313" s="4"/>
      <c r="CXL1313" s="4"/>
      <c r="CXM1313" s="4"/>
      <c r="CXN1313" s="4"/>
      <c r="CXO1313" s="4"/>
      <c r="CXP1313" s="4"/>
      <c r="CXQ1313" s="4"/>
      <c r="CXR1313" s="4"/>
      <c r="CXS1313" s="4"/>
      <c r="CXT1313" s="4"/>
      <c r="CXU1313" s="4"/>
      <c r="CXV1313" s="4"/>
      <c r="CXW1313" s="4"/>
      <c r="CXX1313" s="4"/>
      <c r="CXY1313" s="4"/>
      <c r="CXZ1313" s="4"/>
      <c r="CYA1313" s="4"/>
      <c r="CYB1313" s="4"/>
      <c r="CYC1313" s="4"/>
      <c r="CYD1313" s="4"/>
      <c r="CYE1313" s="4"/>
      <c r="CYF1313" s="4"/>
      <c r="CYG1313" s="4"/>
      <c r="CYH1313" s="4"/>
      <c r="CYI1313" s="4"/>
      <c r="CYJ1313" s="4"/>
      <c r="CYK1313" s="4"/>
      <c r="CYL1313" s="4"/>
      <c r="CYM1313" s="4"/>
      <c r="CYN1313" s="4"/>
      <c r="CYO1313" s="4"/>
      <c r="CYP1313" s="4"/>
      <c r="CYQ1313" s="4"/>
      <c r="CYR1313" s="4"/>
      <c r="CYS1313" s="4"/>
      <c r="CYT1313" s="4"/>
      <c r="CYU1313" s="4"/>
      <c r="CYV1313" s="4"/>
      <c r="CYW1313" s="4"/>
      <c r="CYX1313" s="4"/>
      <c r="CYY1313" s="4"/>
      <c r="CYZ1313" s="4"/>
      <c r="CZA1313" s="4"/>
      <c r="CZB1313" s="4"/>
      <c r="CZC1313" s="4"/>
      <c r="CZD1313" s="4"/>
      <c r="CZE1313" s="4"/>
      <c r="CZF1313" s="4"/>
      <c r="CZG1313" s="4"/>
      <c r="CZH1313" s="4"/>
      <c r="CZI1313" s="4"/>
      <c r="CZJ1313" s="4"/>
      <c r="CZK1313" s="4"/>
      <c r="CZL1313" s="4"/>
      <c r="CZM1313" s="4"/>
      <c r="CZN1313" s="4"/>
      <c r="CZO1313" s="4"/>
      <c r="CZP1313" s="4"/>
    </row>
    <row r="1314" spans="1:2720" ht="15.75" hidden="1" customHeight="1" x14ac:dyDescent="0.25">
      <c r="A1314" s="875">
        <v>1318</v>
      </c>
      <c r="B1314" s="2017"/>
      <c r="C1314" s="193" t="s">
        <v>9642</v>
      </c>
      <c r="D1314" s="193" t="s">
        <v>23</v>
      </c>
      <c r="E1314" s="193" t="s">
        <v>4126</v>
      </c>
      <c r="F1314" s="193">
        <v>649867</v>
      </c>
      <c r="G1314" s="193">
        <v>22</v>
      </c>
      <c r="H1314" s="193" t="s">
        <v>2634</v>
      </c>
      <c r="I1314" s="193" t="s">
        <v>2634</v>
      </c>
      <c r="J1314" s="193" t="s">
        <v>3968</v>
      </c>
      <c r="K1314" s="193">
        <v>535165563</v>
      </c>
      <c r="L1314" s="193">
        <v>101</v>
      </c>
      <c r="M1314" s="193">
        <v>153</v>
      </c>
      <c r="N1314" s="194">
        <f t="shared" si="284"/>
        <v>43.145798624460681</v>
      </c>
      <c r="O1314" s="195">
        <v>2</v>
      </c>
      <c r="P1314" s="196">
        <f t="shared" si="295"/>
        <v>58.522500000000001</v>
      </c>
      <c r="Q1314" s="196">
        <f t="shared" si="296"/>
        <v>42.477499999999999</v>
      </c>
      <c r="R1314" s="197"/>
      <c r="S1314" s="198">
        <v>41910</v>
      </c>
      <c r="T1314" s="197" t="s">
        <v>253</v>
      </c>
      <c r="U1314" s="197" t="s">
        <v>2490</v>
      </c>
      <c r="V1314" s="197" t="s">
        <v>9643</v>
      </c>
      <c r="W1314" s="197"/>
      <c r="X1314" s="197"/>
      <c r="Y1314" s="197"/>
      <c r="Z1314" s="197"/>
      <c r="AA1314" s="197"/>
      <c r="AB1314" s="197"/>
      <c r="AC1314" s="197"/>
      <c r="AD1314" s="197"/>
      <c r="AE1314" s="197"/>
      <c r="AF1314" s="197" t="s">
        <v>2633</v>
      </c>
      <c r="AG1314" s="197"/>
      <c r="AH1314" s="197"/>
      <c r="AI1314" s="197"/>
      <c r="AJ1314" s="197"/>
      <c r="AK1314" s="197"/>
      <c r="AL1314" s="197"/>
      <c r="AM1314" s="197"/>
      <c r="AN1314" s="197" t="s">
        <v>2634</v>
      </c>
      <c r="AO1314" s="197"/>
      <c r="AP1314" s="197"/>
      <c r="AQ1314" s="197" t="s">
        <v>2638</v>
      </c>
      <c r="AR1314" s="197" t="s">
        <v>4075</v>
      </c>
      <c r="AS1314" s="197" t="s">
        <v>4088</v>
      </c>
      <c r="AT1314" s="197"/>
      <c r="AU1314" s="197"/>
      <c r="AV1314" s="197"/>
      <c r="AW1314" s="197"/>
      <c r="AX1314" s="197"/>
      <c r="AY1314" s="197"/>
      <c r="AZ1314" s="197"/>
      <c r="BA1314" s="197" t="s">
        <v>3971</v>
      </c>
      <c r="BB1314" s="197"/>
      <c r="BC1314" s="197"/>
      <c r="BD1314" s="197"/>
      <c r="BE1314" s="197" t="s">
        <v>2634</v>
      </c>
      <c r="BF1314" s="197"/>
      <c r="BG1314" s="197"/>
      <c r="BH1314" s="197"/>
      <c r="BI1314" s="197"/>
      <c r="BJ1314" s="197" t="s">
        <v>5916</v>
      </c>
      <c r="BK1314" s="197" t="s">
        <v>9868</v>
      </c>
      <c r="BL1314" s="197">
        <v>92.9</v>
      </c>
      <c r="BM1314" s="199">
        <f t="shared" si="287"/>
        <v>19.068918839385542</v>
      </c>
      <c r="BN1314" s="197" t="s">
        <v>10057</v>
      </c>
      <c r="BO1314" s="197">
        <v>81</v>
      </c>
      <c r="BP1314" s="196">
        <f t="shared" si="294"/>
        <v>47.083750220705078</v>
      </c>
      <c r="BQ1314" s="197" t="s">
        <v>1653</v>
      </c>
      <c r="BR1314" s="197">
        <v>80</v>
      </c>
      <c r="BS1314" s="196">
        <f t="shared" si="288"/>
        <v>49.437937731740334</v>
      </c>
      <c r="BT1314" s="197" t="s">
        <v>1334</v>
      </c>
      <c r="BU1314" s="197">
        <v>77</v>
      </c>
      <c r="BV1314" s="199">
        <f t="shared" si="291"/>
        <v>56.500500264846096</v>
      </c>
      <c r="BW1314" s="197"/>
      <c r="BX1314" s="197"/>
      <c r="BY1314" s="196">
        <f t="shared" si="292"/>
        <v>237.77293861456064</v>
      </c>
      <c r="BZ1314" s="197"/>
      <c r="CA1314" s="197"/>
      <c r="CB1314" s="196">
        <f t="shared" si="289"/>
        <v>237.77293861456064</v>
      </c>
      <c r="CC1314" s="197"/>
      <c r="CD1314" s="197"/>
      <c r="CE1314" s="196">
        <f t="shared" si="285"/>
        <v>237.77293861456064</v>
      </c>
      <c r="CF1314" s="197"/>
      <c r="CG1314" s="197"/>
      <c r="CH1314" s="196">
        <f t="shared" si="290"/>
        <v>237.77293861456064</v>
      </c>
      <c r="CI1314" s="197"/>
      <c r="CJ1314" s="197"/>
      <c r="CK1314" s="196">
        <f t="shared" si="293"/>
        <v>237.77293861456064</v>
      </c>
      <c r="CL1314" s="197">
        <v>77</v>
      </c>
      <c r="CM1314" s="196">
        <f t="shared" si="297"/>
        <v>56.500500264846096</v>
      </c>
      <c r="CN1314" s="197">
        <v>60</v>
      </c>
      <c r="CO1314" s="197"/>
      <c r="CP1314" s="197"/>
      <c r="CQ1314" s="200"/>
      <c r="CR1314" s="200"/>
      <c r="CS1314" s="201">
        <v>1</v>
      </c>
      <c r="CT1314" s="202">
        <v>-0.25</v>
      </c>
      <c r="CU1314" s="202">
        <v>0.5</v>
      </c>
      <c r="CV1314" s="202">
        <v>0.5</v>
      </c>
      <c r="CW1314" s="202"/>
      <c r="CX1314" s="203">
        <f t="shared" si="286"/>
        <v>1.75</v>
      </c>
      <c r="CY1314" s="895"/>
      <c r="CZ1314" s="895" t="s">
        <v>2634</v>
      </c>
      <c r="DA1314" s="895"/>
      <c r="DB1314" s="894" t="s">
        <v>2643</v>
      </c>
      <c r="DC1314" s="894" t="s">
        <v>2646</v>
      </c>
      <c r="DD1314" s="894" t="s">
        <v>2647</v>
      </c>
      <c r="DE1314" s="894" t="s">
        <v>2649</v>
      </c>
      <c r="DF1314" s="894" t="s">
        <v>32</v>
      </c>
      <c r="DG1314" s="894" t="s">
        <v>2654</v>
      </c>
      <c r="DH1314" s="894" t="s">
        <v>5009</v>
      </c>
      <c r="DI1314" s="894" t="s">
        <v>2657</v>
      </c>
      <c r="DJ1314" s="894" t="s">
        <v>37</v>
      </c>
      <c r="DK1314" s="894" t="s">
        <v>37</v>
      </c>
      <c r="DL1314" s="894" t="s">
        <v>2659</v>
      </c>
      <c r="DM1314" s="894" t="s">
        <v>2663</v>
      </c>
      <c r="DN1314" s="98" t="s">
        <v>4001</v>
      </c>
      <c r="DO1314" s="98" t="s">
        <v>5012</v>
      </c>
      <c r="DP1314" s="98"/>
      <c r="DQ1314" s="98" t="s">
        <v>4068</v>
      </c>
      <c r="DR1314" s="98"/>
      <c r="DS1314" s="98"/>
      <c r="DT1314" s="98"/>
      <c r="DU1314" s="894" t="s">
        <v>2634</v>
      </c>
      <c r="DV1314" s="894" t="s">
        <v>2633</v>
      </c>
      <c r="DW1314" s="894"/>
      <c r="DX1314" s="845" t="s">
        <v>3735</v>
      </c>
      <c r="DY1314" s="10" t="s">
        <v>10597</v>
      </c>
      <c r="DZ1314" s="845" t="s">
        <v>101</v>
      </c>
      <c r="EA1314" s="98">
        <v>3</v>
      </c>
      <c r="EB1314" s="119"/>
      <c r="EC1314" s="845" t="s">
        <v>2194</v>
      </c>
      <c r="ED1314" s="10" t="s">
        <v>7217</v>
      </c>
      <c r="EE1314" s="10"/>
      <c r="EF1314" s="4"/>
      <c r="EG1314" s="4"/>
      <c r="EH1314" s="4"/>
      <c r="EI1314" s="4"/>
      <c r="EJ1314" s="4"/>
      <c r="EK1314" s="4"/>
      <c r="EL1314" s="4"/>
      <c r="EM1314" s="4"/>
      <c r="EN1314" s="4"/>
      <c r="EO1314" s="4"/>
      <c r="EP1314" s="4"/>
      <c r="EQ1314" s="4"/>
      <c r="ER1314" s="4"/>
      <c r="ES1314" s="4"/>
      <c r="ET1314" s="4"/>
      <c r="EU1314" s="4"/>
      <c r="EV1314" s="4"/>
      <c r="EW1314" s="4"/>
      <c r="EX1314" s="4"/>
      <c r="EY1314" s="4"/>
      <c r="EZ1314" s="4"/>
      <c r="FA1314" s="4"/>
      <c r="FB1314" s="4"/>
      <c r="FC1314" s="4"/>
      <c r="FD1314" s="4"/>
      <c r="FE1314" s="4"/>
      <c r="FF1314" s="4"/>
      <c r="FG1314" s="4"/>
      <c r="FH1314" s="4"/>
      <c r="FI1314" s="4"/>
      <c r="FJ1314" s="4"/>
      <c r="FK1314" s="4"/>
      <c r="FL1314" s="4"/>
      <c r="FM1314" s="4"/>
      <c r="FN1314" s="4"/>
      <c r="FO1314" s="4"/>
      <c r="FP1314" s="4"/>
      <c r="FQ1314" s="4"/>
      <c r="FR1314" s="4"/>
      <c r="FS1314" s="4"/>
      <c r="FT1314" s="4"/>
      <c r="FU1314" s="4"/>
      <c r="FV1314" s="4"/>
      <c r="FW1314" s="4"/>
      <c r="FX1314" s="4"/>
      <c r="FY1314" s="4"/>
      <c r="FZ1314" s="4"/>
      <c r="GA1314" s="4"/>
      <c r="GB1314" s="4"/>
      <c r="GC1314" s="4"/>
      <c r="GD1314" s="4"/>
      <c r="GE1314" s="4"/>
      <c r="GF1314" s="4"/>
      <c r="GG1314" s="4"/>
      <c r="GH1314" s="4"/>
      <c r="GI1314" s="4"/>
      <c r="GJ1314" s="4"/>
      <c r="GK1314" s="4"/>
      <c r="GL1314" s="4"/>
      <c r="GM1314" s="4"/>
      <c r="GN1314" s="4"/>
      <c r="GO1314" s="4"/>
      <c r="GP1314" s="4"/>
      <c r="GQ1314" s="4"/>
      <c r="GR1314" s="4"/>
      <c r="GS1314" s="4"/>
      <c r="GT1314" s="4"/>
      <c r="GU1314" s="4"/>
      <c r="GV1314" s="4"/>
      <c r="GW1314" s="4"/>
      <c r="GX1314" s="4"/>
      <c r="GY1314" s="4"/>
      <c r="GZ1314" s="4"/>
      <c r="HA1314" s="4"/>
      <c r="HB1314" s="4"/>
      <c r="HC1314" s="4"/>
      <c r="HD1314" s="4"/>
      <c r="HE1314" s="4"/>
      <c r="HF1314" s="4"/>
      <c r="HG1314" s="4"/>
      <c r="HH1314" s="4"/>
      <c r="HI1314" s="4"/>
      <c r="HJ1314" s="4"/>
      <c r="HK1314" s="4"/>
      <c r="HL1314" s="4"/>
      <c r="HM1314" s="4"/>
      <c r="HN1314" s="4"/>
      <c r="HO1314" s="4"/>
      <c r="HP1314" s="4"/>
      <c r="HQ1314" s="4"/>
      <c r="HR1314" s="4"/>
      <c r="HS1314" s="4"/>
      <c r="HT1314" s="4"/>
      <c r="HU1314" s="4"/>
      <c r="HV1314" s="4"/>
      <c r="HW1314" s="4"/>
      <c r="HX1314" s="4"/>
      <c r="HY1314" s="4"/>
      <c r="HZ1314" s="4"/>
      <c r="IA1314" s="4"/>
      <c r="IB1314" s="4"/>
      <c r="IC1314" s="4"/>
      <c r="ID1314" s="4"/>
      <c r="IE1314" s="4"/>
      <c r="IF1314" s="4"/>
      <c r="IG1314" s="4"/>
      <c r="IH1314" s="4"/>
      <c r="II1314" s="4"/>
      <c r="IJ1314" s="4"/>
      <c r="IK1314" s="4"/>
      <c r="IL1314" s="4"/>
      <c r="IM1314" s="4"/>
      <c r="IN1314" s="4"/>
      <c r="IO1314" s="4"/>
      <c r="IP1314" s="4"/>
      <c r="IQ1314" s="4"/>
      <c r="IR1314" s="4"/>
      <c r="IS1314" s="4"/>
      <c r="IT1314" s="4"/>
      <c r="IU1314" s="4"/>
      <c r="IV1314" s="4"/>
      <c r="IW1314" s="4"/>
      <c r="IX1314" s="4"/>
      <c r="IY1314" s="4"/>
      <c r="IZ1314" s="4"/>
      <c r="JA1314" s="4"/>
      <c r="JB1314" s="4"/>
      <c r="JC1314" s="4"/>
      <c r="JD1314" s="4"/>
      <c r="JE1314" s="4"/>
      <c r="JF1314" s="4"/>
      <c r="JG1314" s="4"/>
      <c r="JH1314" s="4"/>
      <c r="JI1314" s="4"/>
      <c r="JJ1314" s="4"/>
      <c r="JK1314" s="4"/>
      <c r="JL1314" s="4"/>
      <c r="JM1314" s="4"/>
      <c r="JN1314" s="4"/>
      <c r="JO1314" s="4"/>
      <c r="JP1314" s="4"/>
      <c r="JQ1314" s="4"/>
      <c r="JR1314" s="4"/>
      <c r="JS1314" s="4"/>
      <c r="JT1314" s="4"/>
      <c r="JU1314" s="4"/>
      <c r="JV1314" s="4"/>
      <c r="JW1314" s="4"/>
      <c r="JX1314" s="4"/>
      <c r="JY1314" s="4"/>
      <c r="JZ1314" s="4"/>
      <c r="KA1314" s="4"/>
      <c r="KB1314" s="4"/>
      <c r="KC1314" s="4"/>
      <c r="KD1314" s="4"/>
      <c r="KE1314" s="4"/>
      <c r="KF1314" s="4"/>
      <c r="KG1314" s="4"/>
      <c r="KH1314" s="4"/>
      <c r="KI1314" s="4"/>
      <c r="KJ1314" s="4"/>
      <c r="KK1314" s="4"/>
      <c r="KL1314" s="4"/>
      <c r="KM1314" s="4"/>
      <c r="KN1314" s="4"/>
      <c r="KO1314" s="4"/>
      <c r="KP1314" s="4"/>
      <c r="KQ1314" s="4"/>
      <c r="KR1314" s="4"/>
      <c r="KS1314" s="4"/>
      <c r="KT1314" s="4"/>
      <c r="KU1314" s="4"/>
      <c r="KV1314" s="4"/>
      <c r="KW1314" s="4"/>
      <c r="KX1314" s="4"/>
      <c r="KY1314" s="4"/>
      <c r="KZ1314" s="4"/>
      <c r="LA1314" s="4"/>
      <c r="LB1314" s="4"/>
      <c r="LC1314" s="4"/>
      <c r="LD1314" s="4"/>
      <c r="LE1314" s="4"/>
      <c r="LF1314" s="4"/>
      <c r="LG1314" s="4"/>
      <c r="LH1314" s="4"/>
      <c r="LI1314" s="4"/>
      <c r="LJ1314" s="4"/>
      <c r="LK1314" s="4"/>
      <c r="LL1314" s="4"/>
      <c r="LM1314" s="4"/>
      <c r="LN1314" s="4"/>
      <c r="LO1314" s="4"/>
      <c r="LP1314" s="4"/>
      <c r="LQ1314" s="4"/>
      <c r="LR1314" s="4"/>
      <c r="LS1314" s="4"/>
      <c r="LT1314" s="4"/>
      <c r="LU1314" s="4"/>
      <c r="LV1314" s="4"/>
      <c r="LW1314" s="4"/>
      <c r="LX1314" s="4"/>
      <c r="LY1314" s="4"/>
      <c r="LZ1314" s="4"/>
      <c r="MA1314" s="4"/>
      <c r="MB1314" s="4"/>
      <c r="MC1314" s="4"/>
      <c r="MD1314" s="4"/>
      <c r="ME1314" s="4"/>
      <c r="MF1314" s="4"/>
      <c r="MG1314" s="4"/>
      <c r="MH1314" s="4"/>
      <c r="MI1314" s="4"/>
      <c r="MJ1314" s="4"/>
      <c r="MK1314" s="4"/>
      <c r="ML1314" s="4"/>
      <c r="MM1314" s="4"/>
      <c r="MN1314" s="4"/>
      <c r="MO1314" s="4"/>
      <c r="MP1314" s="4"/>
      <c r="MQ1314" s="4"/>
      <c r="MR1314" s="4"/>
      <c r="MS1314" s="4"/>
      <c r="MT1314" s="4"/>
      <c r="MU1314" s="4"/>
      <c r="MV1314" s="4"/>
      <c r="MW1314" s="4"/>
      <c r="MX1314" s="4"/>
      <c r="MY1314" s="4"/>
      <c r="MZ1314" s="4"/>
      <c r="NA1314" s="4"/>
      <c r="NB1314" s="4"/>
      <c r="NC1314" s="4"/>
      <c r="ND1314" s="4"/>
      <c r="NE1314" s="4"/>
      <c r="NF1314" s="4"/>
      <c r="NG1314" s="4"/>
      <c r="NH1314" s="4"/>
      <c r="NI1314" s="4"/>
      <c r="NJ1314" s="4"/>
      <c r="NK1314" s="4"/>
      <c r="NL1314" s="4"/>
      <c r="NM1314" s="4"/>
      <c r="NN1314" s="4"/>
      <c r="NO1314" s="4"/>
      <c r="NP1314" s="4"/>
      <c r="NQ1314" s="4"/>
      <c r="NR1314" s="4"/>
      <c r="NS1314" s="4"/>
      <c r="NT1314" s="4"/>
      <c r="NU1314" s="4"/>
      <c r="NV1314" s="4"/>
      <c r="NW1314" s="4"/>
      <c r="NX1314" s="4"/>
      <c r="NY1314" s="4"/>
      <c r="NZ1314" s="4"/>
      <c r="OA1314" s="4"/>
      <c r="OB1314" s="4"/>
      <c r="OC1314" s="4"/>
      <c r="OD1314" s="4"/>
      <c r="OE1314" s="4"/>
      <c r="OF1314" s="4"/>
      <c r="OG1314" s="4"/>
      <c r="OH1314" s="4"/>
      <c r="OI1314" s="4"/>
      <c r="OJ1314" s="4"/>
      <c r="OK1314" s="4"/>
      <c r="OL1314" s="4"/>
      <c r="OM1314" s="4"/>
      <c r="ON1314" s="4"/>
      <c r="OO1314" s="4"/>
      <c r="OP1314" s="4"/>
      <c r="OQ1314" s="4"/>
      <c r="OR1314" s="4"/>
      <c r="OS1314" s="4"/>
      <c r="OT1314" s="4"/>
      <c r="OU1314" s="4"/>
      <c r="OV1314" s="4"/>
      <c r="OW1314" s="4"/>
      <c r="OX1314" s="4"/>
      <c r="OY1314" s="4"/>
      <c r="OZ1314" s="4"/>
      <c r="PA1314" s="4"/>
      <c r="PB1314" s="4"/>
      <c r="PC1314" s="4"/>
      <c r="PD1314" s="4"/>
      <c r="PE1314" s="4"/>
      <c r="PF1314" s="4"/>
      <c r="PG1314" s="4"/>
      <c r="PH1314" s="4"/>
      <c r="PI1314" s="4"/>
      <c r="PJ1314" s="4"/>
      <c r="PK1314" s="4"/>
      <c r="PL1314" s="4"/>
      <c r="PM1314" s="4"/>
      <c r="PN1314" s="4"/>
      <c r="PO1314" s="4"/>
      <c r="PP1314" s="4"/>
      <c r="PQ1314" s="4"/>
      <c r="PR1314" s="4"/>
      <c r="PS1314" s="4"/>
      <c r="PT1314" s="4"/>
      <c r="PU1314" s="4"/>
      <c r="PV1314" s="4"/>
      <c r="PW1314" s="4"/>
      <c r="PX1314" s="4"/>
      <c r="PY1314" s="4"/>
      <c r="PZ1314" s="4"/>
      <c r="QA1314" s="4"/>
      <c r="QB1314" s="4"/>
      <c r="QC1314" s="4"/>
      <c r="QD1314" s="4"/>
      <c r="QE1314" s="4"/>
      <c r="QF1314" s="4"/>
      <c r="QG1314" s="4"/>
      <c r="QH1314" s="4"/>
      <c r="QI1314" s="4"/>
      <c r="QJ1314" s="4"/>
      <c r="QK1314" s="4"/>
      <c r="QL1314" s="4"/>
      <c r="QM1314" s="4"/>
      <c r="QN1314" s="4"/>
      <c r="QO1314" s="4"/>
      <c r="QP1314" s="4"/>
      <c r="QQ1314" s="4"/>
      <c r="QR1314" s="4"/>
      <c r="QS1314" s="4"/>
      <c r="QT1314" s="4"/>
      <c r="QU1314" s="4"/>
      <c r="QV1314" s="4"/>
      <c r="QW1314" s="4"/>
      <c r="QX1314" s="4"/>
      <c r="QY1314" s="4"/>
      <c r="QZ1314" s="4"/>
      <c r="RA1314" s="4"/>
      <c r="RB1314" s="4"/>
      <c r="RC1314" s="4"/>
      <c r="RD1314" s="4"/>
      <c r="RE1314" s="4"/>
      <c r="RF1314" s="4"/>
      <c r="RG1314" s="4"/>
      <c r="RH1314" s="4"/>
      <c r="RI1314" s="4"/>
      <c r="RJ1314" s="4"/>
      <c r="RK1314" s="4"/>
      <c r="RL1314" s="4"/>
      <c r="RM1314" s="4"/>
      <c r="RN1314" s="4"/>
      <c r="RO1314" s="4"/>
      <c r="RP1314" s="4"/>
      <c r="RQ1314" s="4"/>
      <c r="RR1314" s="4"/>
      <c r="RS1314" s="4"/>
      <c r="RT1314" s="4"/>
      <c r="RU1314" s="4"/>
      <c r="RV1314" s="4"/>
      <c r="RW1314" s="4"/>
      <c r="RX1314" s="4"/>
      <c r="RY1314" s="4"/>
      <c r="RZ1314" s="4"/>
      <c r="SA1314" s="4"/>
      <c r="SB1314" s="4"/>
      <c r="SC1314" s="4"/>
      <c r="SD1314" s="4"/>
      <c r="SE1314" s="4"/>
      <c r="SF1314" s="4"/>
      <c r="SG1314" s="4"/>
      <c r="SH1314" s="4"/>
      <c r="SI1314" s="4"/>
      <c r="SJ1314" s="4"/>
      <c r="SK1314" s="4"/>
      <c r="SL1314" s="4"/>
      <c r="SM1314" s="4"/>
      <c r="SN1314" s="4"/>
      <c r="SO1314" s="4"/>
      <c r="SP1314" s="4"/>
      <c r="SQ1314" s="4"/>
      <c r="SR1314" s="4"/>
      <c r="SS1314" s="4"/>
      <c r="ST1314" s="4"/>
      <c r="SU1314" s="4"/>
      <c r="SV1314" s="4"/>
      <c r="SW1314" s="4"/>
      <c r="SX1314" s="4"/>
      <c r="SY1314" s="4"/>
      <c r="SZ1314" s="4"/>
      <c r="TA1314" s="4"/>
      <c r="TB1314" s="4"/>
      <c r="TC1314" s="4"/>
      <c r="TD1314" s="4"/>
      <c r="TE1314" s="4"/>
      <c r="TF1314" s="4"/>
      <c r="TG1314" s="4"/>
      <c r="TH1314" s="4"/>
      <c r="TI1314" s="4"/>
      <c r="TJ1314" s="4"/>
      <c r="TK1314" s="4"/>
      <c r="TL1314" s="4"/>
      <c r="TM1314" s="4"/>
      <c r="TN1314" s="4"/>
      <c r="TO1314" s="4"/>
      <c r="TP1314" s="4"/>
      <c r="TQ1314" s="4"/>
      <c r="TR1314" s="4"/>
      <c r="TS1314" s="4"/>
      <c r="TT1314" s="4"/>
      <c r="TU1314" s="4"/>
      <c r="TV1314" s="4"/>
      <c r="TW1314" s="4"/>
      <c r="TX1314" s="4"/>
      <c r="TY1314" s="4"/>
      <c r="TZ1314" s="4"/>
      <c r="UA1314" s="4"/>
      <c r="UB1314" s="4"/>
      <c r="UC1314" s="4"/>
      <c r="UD1314" s="4"/>
      <c r="UE1314" s="4"/>
      <c r="UF1314" s="4"/>
      <c r="UG1314" s="4"/>
      <c r="UH1314" s="4"/>
      <c r="UI1314" s="4"/>
      <c r="UJ1314" s="4"/>
      <c r="UK1314" s="4"/>
      <c r="UL1314" s="4"/>
      <c r="UM1314" s="4"/>
      <c r="UN1314" s="4"/>
      <c r="UO1314" s="4"/>
      <c r="UP1314" s="4"/>
      <c r="UQ1314" s="4"/>
      <c r="UR1314" s="4"/>
      <c r="US1314" s="4"/>
      <c r="UT1314" s="4"/>
      <c r="UU1314" s="4"/>
      <c r="UV1314" s="4"/>
      <c r="UW1314" s="4"/>
      <c r="UX1314" s="4"/>
      <c r="UY1314" s="4"/>
      <c r="UZ1314" s="4"/>
      <c r="VA1314" s="4"/>
      <c r="VB1314" s="4"/>
      <c r="VC1314" s="4"/>
      <c r="VD1314" s="4"/>
      <c r="VE1314" s="4"/>
      <c r="VF1314" s="4"/>
      <c r="VG1314" s="4"/>
      <c r="VH1314" s="4"/>
      <c r="VI1314" s="4"/>
      <c r="VJ1314" s="4"/>
      <c r="VK1314" s="4"/>
      <c r="VL1314" s="4"/>
      <c r="VM1314" s="4"/>
      <c r="VN1314" s="4"/>
      <c r="VO1314" s="4"/>
      <c r="VP1314" s="4"/>
      <c r="VQ1314" s="4"/>
      <c r="VR1314" s="4"/>
      <c r="VS1314" s="4"/>
      <c r="VT1314" s="4"/>
      <c r="VU1314" s="4"/>
      <c r="VV1314" s="4"/>
      <c r="VW1314" s="4"/>
      <c r="VX1314" s="4"/>
      <c r="VY1314" s="4"/>
      <c r="VZ1314" s="4"/>
      <c r="WA1314" s="4"/>
      <c r="WB1314" s="4"/>
      <c r="WC1314" s="4"/>
      <c r="WD1314" s="4"/>
      <c r="WE1314" s="4"/>
      <c r="WF1314" s="4"/>
      <c r="WG1314" s="4"/>
      <c r="WH1314" s="4"/>
      <c r="WI1314" s="4"/>
      <c r="WJ1314" s="4"/>
      <c r="WK1314" s="4"/>
      <c r="WL1314" s="4"/>
      <c r="WM1314" s="4"/>
      <c r="WN1314" s="4"/>
      <c r="WO1314" s="4"/>
      <c r="WP1314" s="4"/>
      <c r="WQ1314" s="4"/>
      <c r="WR1314" s="4"/>
      <c r="WS1314" s="4"/>
      <c r="WT1314" s="4"/>
      <c r="WU1314" s="4"/>
      <c r="WV1314" s="4"/>
      <c r="WW1314" s="4"/>
      <c r="WX1314" s="4"/>
      <c r="WY1314" s="4"/>
      <c r="WZ1314" s="4"/>
      <c r="XA1314" s="4"/>
      <c r="XB1314" s="4"/>
      <c r="XC1314" s="4"/>
      <c r="XD1314" s="4"/>
      <c r="XE1314" s="4"/>
      <c r="XF1314" s="4"/>
      <c r="XG1314" s="4"/>
      <c r="XH1314" s="4"/>
      <c r="XI1314" s="4"/>
      <c r="XJ1314" s="4"/>
      <c r="XK1314" s="4"/>
      <c r="XL1314" s="4"/>
      <c r="XM1314" s="4"/>
      <c r="XN1314" s="4"/>
      <c r="XO1314" s="4"/>
      <c r="XP1314" s="4"/>
      <c r="XQ1314" s="4"/>
      <c r="XR1314" s="4"/>
      <c r="XS1314" s="4"/>
      <c r="XT1314" s="4"/>
      <c r="XU1314" s="4"/>
      <c r="XV1314" s="4"/>
      <c r="XW1314" s="4"/>
      <c r="XX1314" s="4"/>
      <c r="XY1314" s="4"/>
      <c r="XZ1314" s="4"/>
      <c r="YA1314" s="4"/>
      <c r="YB1314" s="4"/>
      <c r="YC1314" s="4"/>
      <c r="YD1314" s="4"/>
      <c r="YE1314" s="4"/>
      <c r="YF1314" s="4"/>
      <c r="YG1314" s="4"/>
      <c r="YH1314" s="4"/>
      <c r="YI1314" s="4"/>
      <c r="YJ1314" s="4"/>
      <c r="YK1314" s="4"/>
      <c r="YL1314" s="4"/>
      <c r="YM1314" s="4"/>
      <c r="YN1314" s="4"/>
      <c r="YO1314" s="4"/>
      <c r="YP1314" s="4"/>
      <c r="YQ1314" s="4"/>
      <c r="YR1314" s="4"/>
      <c r="YS1314" s="4"/>
      <c r="YT1314" s="4"/>
      <c r="YU1314" s="4"/>
      <c r="YV1314" s="4"/>
      <c r="YW1314" s="4"/>
      <c r="YX1314" s="4"/>
      <c r="YY1314" s="4"/>
      <c r="YZ1314" s="4"/>
      <c r="ZA1314" s="4"/>
      <c r="ZB1314" s="4"/>
      <c r="ZC1314" s="4"/>
      <c r="ZD1314" s="4"/>
      <c r="ZE1314" s="4"/>
      <c r="ZF1314" s="4"/>
      <c r="ZG1314" s="4"/>
      <c r="ZH1314" s="4"/>
      <c r="ZI1314" s="4"/>
      <c r="ZJ1314" s="4"/>
      <c r="ZK1314" s="4"/>
      <c r="ZL1314" s="4"/>
      <c r="ZM1314" s="4"/>
      <c r="ZN1314" s="4"/>
      <c r="ZO1314" s="4"/>
      <c r="ZP1314" s="4"/>
      <c r="ZQ1314" s="4"/>
      <c r="ZR1314" s="4"/>
      <c r="ZS1314" s="4"/>
      <c r="ZT1314" s="4"/>
      <c r="ZU1314" s="4"/>
      <c r="ZV1314" s="4"/>
      <c r="ZW1314" s="4"/>
      <c r="ZX1314" s="4"/>
      <c r="ZY1314" s="4"/>
      <c r="ZZ1314" s="4"/>
      <c r="AAA1314" s="4"/>
      <c r="AAB1314" s="4"/>
      <c r="AAC1314" s="4"/>
      <c r="AAD1314" s="4"/>
      <c r="AAE1314" s="4"/>
      <c r="AAF1314" s="4"/>
      <c r="AAG1314" s="4"/>
      <c r="AAH1314" s="4"/>
      <c r="AAI1314" s="4"/>
      <c r="AAJ1314" s="4"/>
      <c r="AAK1314" s="4"/>
      <c r="AAL1314" s="4"/>
      <c r="AAM1314" s="4"/>
      <c r="AAN1314" s="4"/>
      <c r="AAO1314" s="4"/>
      <c r="AAP1314" s="4"/>
      <c r="AAQ1314" s="4"/>
      <c r="AAR1314" s="4"/>
      <c r="AAS1314" s="4"/>
      <c r="AAT1314" s="4"/>
      <c r="AAU1314" s="4"/>
      <c r="AAV1314" s="4"/>
      <c r="AAW1314" s="4"/>
      <c r="AAX1314" s="4"/>
      <c r="AAY1314" s="4"/>
      <c r="AAZ1314" s="4"/>
      <c r="ABA1314" s="4"/>
      <c r="ABB1314" s="4"/>
      <c r="ABC1314" s="4"/>
      <c r="ABD1314" s="4"/>
      <c r="ABE1314" s="4"/>
      <c r="ABF1314" s="4"/>
      <c r="ABG1314" s="4"/>
      <c r="ABH1314" s="4"/>
      <c r="ABI1314" s="4"/>
      <c r="ABJ1314" s="4"/>
      <c r="ABK1314" s="4"/>
      <c r="ABL1314" s="4"/>
      <c r="ABM1314" s="4"/>
      <c r="ABN1314" s="4"/>
      <c r="ABO1314" s="4"/>
      <c r="ABP1314" s="4"/>
      <c r="ABQ1314" s="4"/>
      <c r="ABR1314" s="4"/>
      <c r="ABS1314" s="4"/>
      <c r="ABT1314" s="4"/>
      <c r="ABU1314" s="4"/>
      <c r="ABV1314" s="4"/>
      <c r="ABW1314" s="4"/>
      <c r="ABX1314" s="4"/>
      <c r="ABY1314" s="4"/>
      <c r="ABZ1314" s="4"/>
      <c r="ACA1314" s="4"/>
      <c r="ACB1314" s="4"/>
      <c r="ACC1314" s="4"/>
      <c r="ACD1314" s="4"/>
      <c r="ACE1314" s="4"/>
      <c r="ACF1314" s="4"/>
      <c r="ACG1314" s="4"/>
      <c r="ACH1314" s="4"/>
      <c r="ACI1314" s="4"/>
      <c r="ACJ1314" s="4"/>
      <c r="ACK1314" s="4"/>
      <c r="ACL1314" s="4"/>
      <c r="ACM1314" s="4"/>
      <c r="ACN1314" s="4"/>
      <c r="ACO1314" s="4"/>
      <c r="ACP1314" s="4"/>
      <c r="ACQ1314" s="4"/>
      <c r="ACR1314" s="4"/>
      <c r="ACS1314" s="4"/>
      <c r="ACT1314" s="4"/>
      <c r="ACU1314" s="4"/>
      <c r="ACV1314" s="4"/>
      <c r="ACW1314" s="4"/>
      <c r="ACX1314" s="4"/>
      <c r="ACY1314" s="4"/>
      <c r="ACZ1314" s="4"/>
      <c r="ADA1314" s="4"/>
      <c r="ADB1314" s="4"/>
      <c r="ADC1314" s="4"/>
      <c r="ADD1314" s="4"/>
      <c r="ADE1314" s="4"/>
      <c r="ADF1314" s="4"/>
      <c r="ADG1314" s="4"/>
      <c r="ADH1314" s="4"/>
      <c r="ADI1314" s="4"/>
      <c r="ADJ1314" s="4"/>
      <c r="ADK1314" s="4"/>
      <c r="ADL1314" s="4"/>
      <c r="ADM1314" s="4"/>
      <c r="ADN1314" s="4"/>
      <c r="ADO1314" s="4"/>
      <c r="ADP1314" s="4"/>
      <c r="ADQ1314" s="4"/>
      <c r="ADR1314" s="4"/>
      <c r="ADS1314" s="4"/>
      <c r="ADT1314" s="4"/>
      <c r="ADU1314" s="4"/>
      <c r="ADV1314" s="4"/>
      <c r="ADW1314" s="4"/>
      <c r="ADX1314" s="4"/>
      <c r="ADY1314" s="4"/>
      <c r="ADZ1314" s="4"/>
      <c r="AEA1314" s="4"/>
      <c r="AEB1314" s="4"/>
      <c r="AEC1314" s="4"/>
      <c r="AED1314" s="4"/>
      <c r="AEE1314" s="4"/>
      <c r="AEF1314" s="4"/>
      <c r="AEG1314" s="4"/>
      <c r="AEH1314" s="4"/>
      <c r="AEI1314" s="4"/>
      <c r="AEJ1314" s="4"/>
      <c r="AEK1314" s="4"/>
      <c r="AEL1314" s="4"/>
      <c r="AEM1314" s="4"/>
      <c r="AEN1314" s="4"/>
      <c r="AEO1314" s="4"/>
      <c r="AEP1314" s="4"/>
      <c r="AEQ1314" s="4"/>
      <c r="AER1314" s="4"/>
      <c r="AES1314" s="4"/>
      <c r="AET1314" s="4"/>
      <c r="AEU1314" s="4"/>
      <c r="AEV1314" s="4"/>
      <c r="AEW1314" s="4"/>
      <c r="AEX1314" s="4"/>
      <c r="AEY1314" s="4"/>
      <c r="AEZ1314" s="4"/>
      <c r="AFA1314" s="4"/>
      <c r="AFB1314" s="4"/>
      <c r="AFC1314" s="4"/>
      <c r="AFD1314" s="4"/>
      <c r="AFE1314" s="4"/>
      <c r="AFF1314" s="4"/>
      <c r="AFG1314" s="4"/>
      <c r="AFH1314" s="4"/>
      <c r="AFI1314" s="4"/>
      <c r="AFJ1314" s="4"/>
      <c r="AFK1314" s="4"/>
      <c r="AFL1314" s="4"/>
      <c r="AFM1314" s="4"/>
      <c r="AFN1314" s="4"/>
      <c r="AFO1314" s="4"/>
      <c r="AFP1314" s="4"/>
      <c r="AFQ1314" s="4"/>
      <c r="AFR1314" s="4"/>
      <c r="AFS1314" s="4"/>
      <c r="AFT1314" s="4"/>
      <c r="AFU1314" s="4"/>
      <c r="AFV1314" s="4"/>
      <c r="AFW1314" s="4"/>
      <c r="AFX1314" s="4"/>
      <c r="AFY1314" s="4"/>
      <c r="AFZ1314" s="4"/>
      <c r="AGA1314" s="4"/>
      <c r="AGB1314" s="4"/>
      <c r="AGC1314" s="4"/>
      <c r="AGD1314" s="4"/>
      <c r="AGE1314" s="4"/>
      <c r="AGF1314" s="4"/>
      <c r="AGG1314" s="4"/>
      <c r="AGH1314" s="4"/>
      <c r="AGI1314" s="4"/>
      <c r="AGJ1314" s="4"/>
      <c r="AGK1314" s="4"/>
      <c r="AGL1314" s="4"/>
      <c r="AGM1314" s="4"/>
      <c r="AGN1314" s="4"/>
      <c r="AGO1314" s="4"/>
      <c r="AGP1314" s="4"/>
      <c r="AGQ1314" s="4"/>
      <c r="AGR1314" s="4"/>
      <c r="AGS1314" s="4"/>
      <c r="AGT1314" s="4"/>
      <c r="AGU1314" s="4"/>
      <c r="AGV1314" s="4"/>
      <c r="AGW1314" s="4"/>
      <c r="AGX1314" s="4"/>
      <c r="AGY1314" s="4"/>
      <c r="AGZ1314" s="4"/>
      <c r="AHA1314" s="4"/>
      <c r="AHB1314" s="4"/>
      <c r="AHC1314" s="4"/>
      <c r="AHD1314" s="4"/>
      <c r="AHE1314" s="4"/>
      <c r="AHF1314" s="4"/>
      <c r="AHG1314" s="4"/>
      <c r="AHH1314" s="4"/>
      <c r="AHI1314" s="4"/>
      <c r="AHJ1314" s="4"/>
      <c r="AHK1314" s="4"/>
      <c r="AHL1314" s="4"/>
      <c r="AHM1314" s="4"/>
      <c r="AHN1314" s="4"/>
      <c r="AHO1314" s="4"/>
      <c r="AHP1314" s="4"/>
      <c r="AHQ1314" s="4"/>
      <c r="AHR1314" s="4"/>
      <c r="AHS1314" s="4"/>
      <c r="AHT1314" s="4"/>
      <c r="AHU1314" s="4"/>
      <c r="AHV1314" s="4"/>
      <c r="AHW1314" s="4"/>
      <c r="AHX1314" s="4"/>
      <c r="AHY1314" s="4"/>
      <c r="AHZ1314" s="4"/>
      <c r="AIA1314" s="4"/>
      <c r="AIB1314" s="4"/>
      <c r="AIC1314" s="4"/>
      <c r="AID1314" s="4"/>
      <c r="AIE1314" s="4"/>
      <c r="AIF1314" s="4"/>
      <c r="AIG1314" s="4"/>
      <c r="AIH1314" s="4"/>
      <c r="AII1314" s="4"/>
      <c r="AIJ1314" s="4"/>
      <c r="AIK1314" s="4"/>
      <c r="AIL1314" s="4"/>
      <c r="AIM1314" s="4"/>
      <c r="AIN1314" s="4"/>
      <c r="AIO1314" s="4"/>
      <c r="AIP1314" s="4"/>
      <c r="AIQ1314" s="4"/>
      <c r="AIR1314" s="4"/>
      <c r="AIS1314" s="4"/>
      <c r="AIT1314" s="4"/>
      <c r="AIU1314" s="4"/>
      <c r="AIV1314" s="4"/>
      <c r="AIW1314" s="4"/>
      <c r="AIX1314" s="4"/>
      <c r="AIY1314" s="4"/>
      <c r="AIZ1314" s="4"/>
      <c r="AJA1314" s="4"/>
      <c r="AJB1314" s="4"/>
      <c r="AJC1314" s="4"/>
      <c r="AJD1314" s="4"/>
      <c r="AJE1314" s="4"/>
      <c r="AJF1314" s="4"/>
      <c r="AJG1314" s="4"/>
      <c r="AJH1314" s="4"/>
      <c r="AJI1314" s="4"/>
      <c r="AJJ1314" s="4"/>
      <c r="AJK1314" s="4"/>
      <c r="AJL1314" s="4"/>
      <c r="AJM1314" s="4"/>
      <c r="AJN1314" s="4"/>
      <c r="AJO1314" s="4"/>
      <c r="AJP1314" s="4"/>
      <c r="AJQ1314" s="4"/>
      <c r="AJR1314" s="4"/>
      <c r="AJS1314" s="4"/>
      <c r="AJT1314" s="4"/>
      <c r="AJU1314" s="4"/>
      <c r="AJV1314" s="4"/>
      <c r="AJW1314" s="4"/>
      <c r="AJX1314" s="4"/>
      <c r="AJY1314" s="4"/>
      <c r="AJZ1314" s="4"/>
      <c r="AKA1314" s="4"/>
      <c r="AKB1314" s="4"/>
      <c r="AKC1314" s="4"/>
      <c r="AKD1314" s="4"/>
      <c r="AKE1314" s="4"/>
      <c r="AKF1314" s="4"/>
      <c r="AKG1314" s="4"/>
      <c r="AKH1314" s="4"/>
      <c r="AKI1314" s="4"/>
      <c r="AKJ1314" s="4"/>
      <c r="AKK1314" s="4"/>
      <c r="AKL1314" s="4"/>
      <c r="AKM1314" s="4"/>
      <c r="AKN1314" s="4"/>
      <c r="AKO1314" s="4"/>
      <c r="AKP1314" s="4"/>
      <c r="AKQ1314" s="4"/>
      <c r="AKR1314" s="4"/>
      <c r="AKS1314" s="4"/>
      <c r="AKT1314" s="4"/>
      <c r="AKU1314" s="4"/>
      <c r="AKV1314" s="4"/>
      <c r="AKW1314" s="4"/>
      <c r="AKX1314" s="4"/>
      <c r="AKY1314" s="4"/>
      <c r="AKZ1314" s="4"/>
      <c r="ALA1314" s="4"/>
      <c r="ALB1314" s="4"/>
      <c r="ALC1314" s="4"/>
      <c r="ALD1314" s="4"/>
      <c r="ALE1314" s="4"/>
      <c r="ALF1314" s="4"/>
      <c r="ALG1314" s="4"/>
      <c r="ALH1314" s="4"/>
      <c r="ALI1314" s="4"/>
      <c r="ALJ1314" s="4"/>
      <c r="ALK1314" s="4"/>
      <c r="ALL1314" s="4"/>
      <c r="ALM1314" s="4"/>
      <c r="ALN1314" s="4"/>
      <c r="ALO1314" s="4"/>
      <c r="ALP1314" s="4"/>
      <c r="ALQ1314" s="4"/>
      <c r="ALR1314" s="4"/>
      <c r="ALS1314" s="4"/>
      <c r="ALT1314" s="4"/>
      <c r="ALU1314" s="4"/>
      <c r="ALV1314" s="4"/>
      <c r="ALW1314" s="4"/>
      <c r="ALX1314" s="4"/>
      <c r="ALY1314" s="4"/>
      <c r="ALZ1314" s="4"/>
      <c r="AMA1314" s="4"/>
      <c r="AMB1314" s="4"/>
      <c r="AMC1314" s="4"/>
      <c r="AMD1314" s="4"/>
      <c r="AME1314" s="4"/>
      <c r="AMF1314" s="4"/>
      <c r="AMG1314" s="4"/>
      <c r="AMH1314" s="4"/>
      <c r="AMI1314" s="4"/>
      <c r="AMJ1314" s="4"/>
      <c r="AMK1314" s="4"/>
      <c r="AML1314" s="4"/>
      <c r="AMM1314" s="4"/>
      <c r="AMN1314" s="4"/>
      <c r="AMO1314" s="4"/>
      <c r="AMP1314" s="4"/>
      <c r="AMQ1314" s="4"/>
      <c r="AMR1314" s="4"/>
      <c r="AMS1314" s="4"/>
      <c r="AMT1314" s="4"/>
      <c r="AMU1314" s="4"/>
      <c r="AMV1314" s="4"/>
      <c r="AMW1314" s="4"/>
      <c r="AMX1314" s="4"/>
      <c r="AMY1314" s="4"/>
      <c r="AMZ1314" s="4"/>
      <c r="ANA1314" s="4"/>
      <c r="ANB1314" s="4"/>
      <c r="ANC1314" s="4"/>
      <c r="AND1314" s="4"/>
      <c r="ANE1314" s="4"/>
      <c r="ANF1314" s="4"/>
      <c r="ANG1314" s="4"/>
      <c r="ANH1314" s="4"/>
      <c r="ANI1314" s="4"/>
      <c r="ANJ1314" s="4"/>
      <c r="ANK1314" s="4"/>
      <c r="ANL1314" s="4"/>
      <c r="ANM1314" s="4"/>
      <c r="ANN1314" s="4"/>
      <c r="ANO1314" s="4"/>
      <c r="ANP1314" s="4"/>
      <c r="ANQ1314" s="4"/>
      <c r="ANR1314" s="4"/>
      <c r="ANS1314" s="4"/>
      <c r="ANT1314" s="4"/>
      <c r="ANU1314" s="4"/>
      <c r="ANV1314" s="4"/>
      <c r="ANW1314" s="4"/>
      <c r="ANX1314" s="4"/>
      <c r="ANY1314" s="4"/>
      <c r="ANZ1314" s="4"/>
      <c r="AOA1314" s="4"/>
      <c r="AOB1314" s="4"/>
      <c r="AOC1314" s="4"/>
      <c r="AOD1314" s="4"/>
      <c r="AOE1314" s="4"/>
      <c r="AOF1314" s="4"/>
      <c r="AOG1314" s="4"/>
      <c r="AOH1314" s="4"/>
      <c r="AOI1314" s="4"/>
      <c r="AOJ1314" s="4"/>
      <c r="AOK1314" s="4"/>
      <c r="AOL1314" s="4"/>
      <c r="AOM1314" s="4"/>
      <c r="AON1314" s="4"/>
      <c r="AOO1314" s="4"/>
      <c r="AOP1314" s="4"/>
      <c r="AOQ1314" s="4"/>
      <c r="AOR1314" s="4"/>
      <c r="AOS1314" s="4"/>
      <c r="AOT1314" s="4"/>
      <c r="AOU1314" s="4"/>
      <c r="AOV1314" s="4"/>
      <c r="AOW1314" s="4"/>
      <c r="AOX1314" s="4"/>
      <c r="AOY1314" s="4"/>
      <c r="AOZ1314" s="4"/>
      <c r="APA1314" s="4"/>
      <c r="APB1314" s="4"/>
      <c r="APC1314" s="4"/>
      <c r="APD1314" s="4"/>
      <c r="APE1314" s="4"/>
      <c r="APF1314" s="4"/>
      <c r="APG1314" s="4"/>
      <c r="APH1314" s="4"/>
      <c r="API1314" s="4"/>
      <c r="APJ1314" s="4"/>
      <c r="APK1314" s="4"/>
      <c r="APL1314" s="4"/>
      <c r="APM1314" s="4"/>
      <c r="APN1314" s="4"/>
      <c r="APO1314" s="4"/>
      <c r="APP1314" s="4"/>
      <c r="APQ1314" s="4"/>
      <c r="APR1314" s="4"/>
      <c r="APS1314" s="4"/>
      <c r="APT1314" s="4"/>
      <c r="APU1314" s="4"/>
      <c r="APV1314" s="4"/>
      <c r="APW1314" s="4"/>
      <c r="APX1314" s="4"/>
      <c r="APY1314" s="4"/>
      <c r="APZ1314" s="4"/>
      <c r="AQA1314" s="4"/>
      <c r="AQB1314" s="4"/>
      <c r="AQC1314" s="4"/>
      <c r="AQD1314" s="4"/>
      <c r="AQE1314" s="4"/>
      <c r="AQF1314" s="4"/>
      <c r="AQG1314" s="4"/>
      <c r="AQH1314" s="4"/>
      <c r="AQI1314" s="4"/>
      <c r="AQJ1314" s="4"/>
      <c r="AQK1314" s="4"/>
      <c r="AQL1314" s="4"/>
      <c r="AQM1314" s="4"/>
      <c r="AQN1314" s="4"/>
      <c r="AQO1314" s="4"/>
      <c r="AQP1314" s="4"/>
      <c r="AQQ1314" s="4"/>
      <c r="AQR1314" s="4"/>
      <c r="AQS1314" s="4"/>
      <c r="AQT1314" s="4"/>
      <c r="AQU1314" s="4"/>
      <c r="AQV1314" s="4"/>
      <c r="AQW1314" s="4"/>
      <c r="AQX1314" s="4"/>
      <c r="AQY1314" s="4"/>
      <c r="AQZ1314" s="4"/>
      <c r="ARA1314" s="4"/>
      <c r="ARB1314" s="4"/>
      <c r="ARC1314" s="4"/>
      <c r="ARD1314" s="4"/>
      <c r="ARE1314" s="4"/>
      <c r="ARF1314" s="4"/>
      <c r="ARG1314" s="4"/>
      <c r="ARH1314" s="4"/>
      <c r="ARI1314" s="4"/>
      <c r="ARJ1314" s="4"/>
      <c r="ARK1314" s="4"/>
      <c r="ARL1314" s="4"/>
      <c r="ARM1314" s="4"/>
      <c r="ARN1314" s="4"/>
      <c r="ARO1314" s="4"/>
      <c r="ARP1314" s="4"/>
      <c r="ARQ1314" s="4"/>
      <c r="ARR1314" s="4"/>
      <c r="ARS1314" s="4"/>
      <c r="ART1314" s="4"/>
      <c r="ARU1314" s="4"/>
      <c r="ARV1314" s="4"/>
      <c r="ARW1314" s="4"/>
      <c r="ARX1314" s="4"/>
      <c r="ARY1314" s="4"/>
      <c r="ARZ1314" s="4"/>
      <c r="ASA1314" s="4"/>
      <c r="ASB1314" s="4"/>
      <c r="ASC1314" s="4"/>
      <c r="ASD1314" s="4"/>
      <c r="ASE1314" s="4"/>
      <c r="ASF1314" s="4"/>
      <c r="ASG1314" s="4"/>
      <c r="ASH1314" s="4"/>
      <c r="ASI1314" s="4"/>
      <c r="ASJ1314" s="4"/>
      <c r="ASK1314" s="4"/>
      <c r="ASL1314" s="4"/>
      <c r="ASM1314" s="4"/>
      <c r="ASN1314" s="4"/>
      <c r="ASO1314" s="4"/>
      <c r="ASP1314" s="4"/>
      <c r="ASQ1314" s="4"/>
      <c r="ASR1314" s="4"/>
      <c r="ASS1314" s="4"/>
      <c r="AST1314" s="4"/>
      <c r="ASU1314" s="4"/>
      <c r="ASV1314" s="4"/>
      <c r="ASW1314" s="4"/>
      <c r="ASX1314" s="4"/>
      <c r="ASY1314" s="4"/>
      <c r="ASZ1314" s="4"/>
      <c r="ATA1314" s="4"/>
      <c r="ATB1314" s="4"/>
      <c r="ATC1314" s="4"/>
      <c r="ATD1314" s="4"/>
      <c r="ATE1314" s="4"/>
      <c r="ATF1314" s="4"/>
      <c r="ATG1314" s="4"/>
      <c r="ATH1314" s="4"/>
      <c r="ATI1314" s="4"/>
      <c r="ATJ1314" s="4"/>
      <c r="ATK1314" s="4"/>
      <c r="ATL1314" s="4"/>
      <c r="ATM1314" s="4"/>
      <c r="ATN1314" s="4"/>
      <c r="ATO1314" s="4"/>
      <c r="ATP1314" s="4"/>
      <c r="ATQ1314" s="4"/>
      <c r="ATR1314" s="4"/>
      <c r="ATS1314" s="4"/>
      <c r="ATT1314" s="4"/>
      <c r="ATU1314" s="4"/>
      <c r="ATV1314" s="4"/>
      <c r="ATW1314" s="4"/>
      <c r="ATX1314" s="4"/>
      <c r="ATY1314" s="4"/>
      <c r="ATZ1314" s="4"/>
      <c r="AUA1314" s="4"/>
      <c r="AUB1314" s="4"/>
      <c r="AUC1314" s="4"/>
      <c r="AUD1314" s="4"/>
      <c r="AUE1314" s="4"/>
      <c r="AUF1314" s="4"/>
      <c r="AUG1314" s="4"/>
      <c r="AUH1314" s="4"/>
      <c r="AUI1314" s="4"/>
      <c r="AUJ1314" s="4"/>
      <c r="AUK1314" s="4"/>
      <c r="AUL1314" s="4"/>
      <c r="AUM1314" s="4"/>
      <c r="AUN1314" s="4"/>
      <c r="AUO1314" s="4"/>
      <c r="AUP1314" s="4"/>
      <c r="AUQ1314" s="4"/>
      <c r="AUR1314" s="4"/>
      <c r="AUS1314" s="4"/>
      <c r="AUT1314" s="4"/>
      <c r="AUU1314" s="4"/>
      <c r="AUV1314" s="4"/>
      <c r="AUW1314" s="4"/>
      <c r="AUX1314" s="4"/>
      <c r="AUY1314" s="4"/>
      <c r="AUZ1314" s="4"/>
      <c r="AVA1314" s="4"/>
      <c r="AVB1314" s="4"/>
      <c r="AVC1314" s="4"/>
      <c r="AVD1314" s="4"/>
      <c r="AVE1314" s="4"/>
      <c r="AVF1314" s="4"/>
      <c r="AVG1314" s="4"/>
      <c r="AVH1314" s="4"/>
      <c r="AVI1314" s="4"/>
      <c r="AVJ1314" s="4"/>
      <c r="AVK1314" s="4"/>
      <c r="AVL1314" s="4"/>
      <c r="AVM1314" s="4"/>
      <c r="AVN1314" s="4"/>
      <c r="AVO1314" s="4"/>
      <c r="AVP1314" s="4"/>
      <c r="AVQ1314" s="4"/>
      <c r="AVR1314" s="4"/>
      <c r="AVS1314" s="4"/>
      <c r="AVT1314" s="4"/>
      <c r="AVU1314" s="4"/>
      <c r="AVV1314" s="4"/>
      <c r="AVW1314" s="4"/>
      <c r="AVX1314" s="4"/>
      <c r="AVY1314" s="4"/>
      <c r="AVZ1314" s="4"/>
      <c r="AWA1314" s="4"/>
      <c r="AWB1314" s="4"/>
      <c r="AWC1314" s="4"/>
      <c r="AWD1314" s="4"/>
      <c r="AWE1314" s="4"/>
      <c r="AWF1314" s="4"/>
      <c r="AWG1314" s="4"/>
      <c r="AWH1314" s="4"/>
      <c r="AWI1314" s="4"/>
      <c r="AWJ1314" s="4"/>
      <c r="AWK1314" s="4"/>
      <c r="AWL1314" s="4"/>
      <c r="AWM1314" s="4"/>
      <c r="AWN1314" s="4"/>
      <c r="AWO1314" s="4"/>
      <c r="AWP1314" s="4"/>
      <c r="AWQ1314" s="4"/>
      <c r="AWR1314" s="4"/>
      <c r="AWS1314" s="4"/>
      <c r="AWT1314" s="4"/>
      <c r="AWU1314" s="4"/>
      <c r="AWV1314" s="4"/>
      <c r="AWW1314" s="4"/>
      <c r="AWX1314" s="4"/>
      <c r="AWY1314" s="4"/>
      <c r="AWZ1314" s="4"/>
      <c r="AXA1314" s="4"/>
      <c r="AXB1314" s="4"/>
      <c r="AXC1314" s="4"/>
      <c r="AXD1314" s="4"/>
      <c r="AXE1314" s="4"/>
      <c r="AXF1314" s="4"/>
      <c r="AXG1314" s="4"/>
      <c r="AXH1314" s="4"/>
      <c r="AXI1314" s="4"/>
      <c r="AXJ1314" s="4"/>
      <c r="AXK1314" s="4"/>
      <c r="AXL1314" s="4"/>
      <c r="AXM1314" s="4"/>
      <c r="AXN1314" s="4"/>
      <c r="AXO1314" s="4"/>
      <c r="AXP1314" s="4"/>
      <c r="AXQ1314" s="4"/>
      <c r="AXR1314" s="4"/>
      <c r="AXS1314" s="4"/>
      <c r="AXT1314" s="4"/>
      <c r="AXU1314" s="4"/>
      <c r="AXV1314" s="4"/>
      <c r="AXW1314" s="4"/>
      <c r="AXX1314" s="4"/>
      <c r="AXY1314" s="4"/>
      <c r="AXZ1314" s="4"/>
      <c r="AYA1314" s="4"/>
      <c r="AYB1314" s="4"/>
      <c r="AYC1314" s="4"/>
      <c r="AYD1314" s="4"/>
      <c r="AYE1314" s="4"/>
      <c r="AYF1314" s="4"/>
      <c r="AYG1314" s="4"/>
      <c r="AYH1314" s="4"/>
      <c r="AYI1314" s="4"/>
      <c r="AYJ1314" s="4"/>
      <c r="AYK1314" s="4"/>
      <c r="AYL1314" s="4"/>
      <c r="AYM1314" s="4"/>
      <c r="AYN1314" s="4"/>
      <c r="AYO1314" s="4"/>
      <c r="AYP1314" s="4"/>
      <c r="AYQ1314" s="4"/>
      <c r="AYR1314" s="4"/>
      <c r="AYS1314" s="4"/>
      <c r="AYT1314" s="4"/>
      <c r="AYU1314" s="4"/>
      <c r="AYV1314" s="4"/>
      <c r="AYW1314" s="4"/>
      <c r="AYX1314" s="4"/>
      <c r="AYY1314" s="4"/>
      <c r="AYZ1314" s="4"/>
      <c r="AZA1314" s="4"/>
      <c r="AZB1314" s="4"/>
      <c r="AZC1314" s="4"/>
      <c r="AZD1314" s="4"/>
      <c r="AZE1314" s="4"/>
      <c r="AZF1314" s="4"/>
      <c r="AZG1314" s="4"/>
      <c r="AZH1314" s="4"/>
      <c r="AZI1314" s="4"/>
      <c r="AZJ1314" s="4"/>
      <c r="AZK1314" s="4"/>
      <c r="AZL1314" s="4"/>
      <c r="AZM1314" s="4"/>
      <c r="AZN1314" s="4"/>
      <c r="AZO1314" s="4"/>
      <c r="AZP1314" s="4"/>
      <c r="AZQ1314" s="4"/>
      <c r="AZR1314" s="4"/>
      <c r="AZS1314" s="4"/>
      <c r="AZT1314" s="4"/>
      <c r="AZU1314" s="4"/>
      <c r="AZV1314" s="4"/>
      <c r="AZW1314" s="4"/>
      <c r="AZX1314" s="4"/>
      <c r="AZY1314" s="4"/>
      <c r="AZZ1314" s="4"/>
      <c r="BAA1314" s="4"/>
      <c r="BAB1314" s="4"/>
      <c r="BAC1314" s="4"/>
      <c r="BAD1314" s="4"/>
      <c r="BAE1314" s="4"/>
      <c r="BAF1314" s="4"/>
      <c r="BAG1314" s="4"/>
      <c r="BAH1314" s="4"/>
      <c r="BAI1314" s="4"/>
      <c r="BAJ1314" s="4"/>
      <c r="BAK1314" s="4"/>
      <c r="BAL1314" s="4"/>
      <c r="BAM1314" s="4"/>
      <c r="BAN1314" s="4"/>
      <c r="BAO1314" s="4"/>
      <c r="BAP1314" s="4"/>
      <c r="BAQ1314" s="4"/>
      <c r="BAR1314" s="4"/>
      <c r="BAS1314" s="4"/>
      <c r="BAT1314" s="4"/>
      <c r="BAU1314" s="4"/>
      <c r="BAV1314" s="4"/>
      <c r="BAW1314" s="4"/>
      <c r="BAX1314" s="4"/>
      <c r="BAY1314" s="4"/>
      <c r="BAZ1314" s="4"/>
      <c r="BBA1314" s="4"/>
      <c r="BBB1314" s="4"/>
      <c r="BBC1314" s="4"/>
      <c r="BBD1314" s="4"/>
      <c r="BBE1314" s="4"/>
      <c r="BBF1314" s="4"/>
      <c r="BBG1314" s="4"/>
      <c r="BBH1314" s="4"/>
      <c r="BBI1314" s="4"/>
      <c r="BBJ1314" s="4"/>
      <c r="BBK1314" s="4"/>
      <c r="BBL1314" s="4"/>
      <c r="BBM1314" s="4"/>
      <c r="BBN1314" s="4"/>
      <c r="BBO1314" s="4"/>
      <c r="BBP1314" s="4"/>
      <c r="BBQ1314" s="4"/>
      <c r="BBR1314" s="4"/>
      <c r="BBS1314" s="4"/>
      <c r="BBT1314" s="4"/>
      <c r="BBU1314" s="4"/>
      <c r="BBV1314" s="4"/>
      <c r="BBW1314" s="4"/>
      <c r="BBX1314" s="4"/>
      <c r="BBY1314" s="4"/>
      <c r="BBZ1314" s="4"/>
      <c r="BCA1314" s="4"/>
      <c r="BCB1314" s="4"/>
      <c r="BCC1314" s="4"/>
      <c r="BCD1314" s="4"/>
      <c r="BCE1314" s="4"/>
      <c r="BCF1314" s="4"/>
      <c r="BCG1314" s="4"/>
      <c r="BCH1314" s="4"/>
      <c r="BCI1314" s="4"/>
      <c r="BCJ1314" s="4"/>
      <c r="BCK1314" s="4"/>
      <c r="BCL1314" s="4"/>
      <c r="BCM1314" s="4"/>
      <c r="BCN1314" s="4"/>
      <c r="BCO1314" s="4"/>
      <c r="BCP1314" s="4"/>
      <c r="BCQ1314" s="4"/>
      <c r="BCR1314" s="4"/>
      <c r="BCS1314" s="4"/>
      <c r="BCT1314" s="4"/>
      <c r="BCU1314" s="4"/>
      <c r="BCV1314" s="4"/>
      <c r="BCW1314" s="4"/>
      <c r="BCX1314" s="4"/>
      <c r="BCY1314" s="4"/>
      <c r="BCZ1314" s="4"/>
      <c r="BDA1314" s="4"/>
      <c r="BDB1314" s="4"/>
      <c r="BDC1314" s="4"/>
      <c r="BDD1314" s="4"/>
      <c r="BDE1314" s="4"/>
      <c r="BDF1314" s="4"/>
      <c r="BDG1314" s="4"/>
      <c r="BDH1314" s="4"/>
      <c r="BDI1314" s="4"/>
      <c r="BDJ1314" s="4"/>
      <c r="BDK1314" s="4"/>
      <c r="BDL1314" s="4"/>
      <c r="BDM1314" s="4"/>
      <c r="BDN1314" s="4"/>
      <c r="BDO1314" s="4"/>
      <c r="BDP1314" s="4"/>
      <c r="BDQ1314" s="4"/>
      <c r="BDR1314" s="4"/>
      <c r="BDS1314" s="4"/>
      <c r="BDT1314" s="4"/>
      <c r="BDU1314" s="4"/>
      <c r="BDV1314" s="4"/>
      <c r="BDW1314" s="4"/>
      <c r="BDX1314" s="4"/>
      <c r="BDY1314" s="4"/>
      <c r="BDZ1314" s="4"/>
      <c r="BEA1314" s="4"/>
      <c r="BEB1314" s="4"/>
      <c r="BEC1314" s="4"/>
      <c r="BED1314" s="4"/>
      <c r="BEE1314" s="4"/>
      <c r="BEF1314" s="4"/>
      <c r="BEG1314" s="4"/>
      <c r="BEH1314" s="4"/>
      <c r="BEI1314" s="4"/>
      <c r="BEJ1314" s="4"/>
      <c r="BEK1314" s="4"/>
      <c r="BEL1314" s="4"/>
      <c r="BEM1314" s="4"/>
      <c r="BEN1314" s="4"/>
      <c r="BEO1314" s="4"/>
      <c r="BEP1314" s="4"/>
      <c r="BEQ1314" s="4"/>
      <c r="BER1314" s="4"/>
      <c r="BES1314" s="4"/>
      <c r="BET1314" s="4"/>
      <c r="BEU1314" s="4"/>
      <c r="BEV1314" s="4"/>
      <c r="BEW1314" s="4"/>
      <c r="BEX1314" s="4"/>
      <c r="BEY1314" s="4"/>
      <c r="BEZ1314" s="4"/>
      <c r="BFA1314" s="4"/>
      <c r="BFB1314" s="4"/>
      <c r="BFC1314" s="4"/>
      <c r="BFD1314" s="4"/>
      <c r="BFE1314" s="4"/>
      <c r="BFF1314" s="4"/>
      <c r="BFG1314" s="4"/>
      <c r="BFH1314" s="4"/>
      <c r="BFI1314" s="4"/>
      <c r="BFJ1314" s="4"/>
      <c r="BFK1314" s="4"/>
      <c r="BFL1314" s="4"/>
      <c r="BFM1314" s="4"/>
      <c r="BFN1314" s="4"/>
      <c r="BFO1314" s="4"/>
      <c r="BFP1314" s="4"/>
      <c r="BFQ1314" s="4"/>
      <c r="BFR1314" s="4"/>
      <c r="BFS1314" s="4"/>
      <c r="BFT1314" s="4"/>
      <c r="BFU1314" s="4"/>
      <c r="BFV1314" s="4"/>
      <c r="BFW1314" s="4"/>
      <c r="BFX1314" s="4"/>
      <c r="BFY1314" s="4"/>
      <c r="BFZ1314" s="4"/>
      <c r="BGA1314" s="4"/>
      <c r="BGB1314" s="4"/>
      <c r="BGC1314" s="4"/>
      <c r="BGD1314" s="4"/>
      <c r="BGE1314" s="4"/>
      <c r="BGF1314" s="4"/>
      <c r="BGG1314" s="4"/>
      <c r="BGH1314" s="4"/>
      <c r="BGI1314" s="4"/>
      <c r="BGJ1314" s="4"/>
      <c r="BGK1314" s="4"/>
      <c r="BGL1314" s="4"/>
      <c r="BGM1314" s="4"/>
      <c r="BGN1314" s="4"/>
      <c r="BGO1314" s="4"/>
      <c r="BGP1314" s="4"/>
      <c r="BGQ1314" s="4"/>
      <c r="BGR1314" s="4"/>
      <c r="BGS1314" s="4"/>
      <c r="BGT1314" s="4"/>
      <c r="BGU1314" s="4"/>
      <c r="BGV1314" s="4"/>
      <c r="BGW1314" s="4"/>
      <c r="BGX1314" s="4"/>
      <c r="BGY1314" s="4"/>
      <c r="BGZ1314" s="4"/>
      <c r="BHA1314" s="4"/>
      <c r="BHB1314" s="4"/>
      <c r="BHC1314" s="4"/>
      <c r="BHD1314" s="4"/>
      <c r="BHE1314" s="4"/>
      <c r="BHF1314" s="4"/>
      <c r="BHG1314" s="4"/>
      <c r="BHH1314" s="4"/>
      <c r="BHI1314" s="4"/>
      <c r="BHJ1314" s="4"/>
      <c r="BHK1314" s="4"/>
      <c r="BHL1314" s="4"/>
      <c r="BHM1314" s="4"/>
      <c r="BHN1314" s="4"/>
      <c r="BHO1314" s="4"/>
      <c r="BHP1314" s="4"/>
      <c r="BHQ1314" s="4"/>
      <c r="BHR1314" s="4"/>
      <c r="BHS1314" s="4"/>
      <c r="BHT1314" s="4"/>
      <c r="BHU1314" s="4"/>
      <c r="BHV1314" s="4"/>
      <c r="BHW1314" s="4"/>
      <c r="BHX1314" s="4"/>
      <c r="BHY1314" s="4"/>
      <c r="BHZ1314" s="4"/>
      <c r="BIA1314" s="4"/>
      <c r="BIB1314" s="4"/>
      <c r="BIC1314" s="4"/>
      <c r="BID1314" s="4"/>
      <c r="BIE1314" s="4"/>
      <c r="BIF1314" s="4"/>
      <c r="BIG1314" s="4"/>
      <c r="BIH1314" s="4"/>
      <c r="BII1314" s="4"/>
      <c r="BIJ1314" s="4"/>
      <c r="BIK1314" s="4"/>
      <c r="BIL1314" s="4"/>
      <c r="BIM1314" s="4"/>
      <c r="BIN1314" s="4"/>
      <c r="BIO1314" s="4"/>
      <c r="BIP1314" s="4"/>
      <c r="BIQ1314" s="4"/>
      <c r="BIR1314" s="4"/>
      <c r="BIS1314" s="4"/>
      <c r="BIT1314" s="4"/>
      <c r="BIU1314" s="4"/>
      <c r="BIV1314" s="4"/>
      <c r="BIW1314" s="4"/>
      <c r="BIX1314" s="4"/>
      <c r="BIY1314" s="4"/>
      <c r="BIZ1314" s="4"/>
      <c r="BJA1314" s="4"/>
      <c r="BJB1314" s="4"/>
      <c r="BJC1314" s="4"/>
      <c r="BJD1314" s="4"/>
      <c r="BJE1314" s="4"/>
      <c r="BJF1314" s="4"/>
      <c r="BJG1314" s="4"/>
      <c r="BJH1314" s="4"/>
      <c r="BJI1314" s="4"/>
      <c r="BJJ1314" s="4"/>
      <c r="BJK1314" s="4"/>
      <c r="BJL1314" s="4"/>
      <c r="BJM1314" s="4"/>
      <c r="BJN1314" s="4"/>
      <c r="BJO1314" s="4"/>
      <c r="BJP1314" s="4"/>
      <c r="BJQ1314" s="4"/>
      <c r="BJR1314" s="4"/>
      <c r="BJS1314" s="4"/>
      <c r="BJT1314" s="4"/>
      <c r="BJU1314" s="4"/>
      <c r="BJV1314" s="4"/>
      <c r="BJW1314" s="4"/>
      <c r="BJX1314" s="4"/>
      <c r="BJY1314" s="4"/>
      <c r="BJZ1314" s="4"/>
      <c r="BKA1314" s="4"/>
      <c r="BKB1314" s="4"/>
      <c r="BKC1314" s="4"/>
      <c r="BKD1314" s="4"/>
      <c r="BKE1314" s="4"/>
      <c r="BKF1314" s="4"/>
      <c r="BKG1314" s="4"/>
      <c r="BKH1314" s="4"/>
      <c r="BKI1314" s="4"/>
      <c r="BKJ1314" s="4"/>
      <c r="BKK1314" s="4"/>
      <c r="BKL1314" s="4"/>
      <c r="BKM1314" s="4"/>
      <c r="BKN1314" s="4"/>
      <c r="BKO1314" s="4"/>
      <c r="BKP1314" s="4"/>
      <c r="BKQ1314" s="4"/>
      <c r="BKR1314" s="4"/>
      <c r="BKS1314" s="4"/>
      <c r="BKT1314" s="4"/>
      <c r="BKU1314" s="4"/>
      <c r="BKV1314" s="4"/>
      <c r="BKW1314" s="4"/>
      <c r="BKX1314" s="4"/>
      <c r="BKY1314" s="4"/>
      <c r="BKZ1314" s="4"/>
      <c r="BLA1314" s="4"/>
      <c r="BLB1314" s="4"/>
      <c r="BLC1314" s="4"/>
      <c r="BLD1314" s="4"/>
      <c r="BLE1314" s="4"/>
      <c r="BLF1314" s="4"/>
      <c r="BLG1314" s="4"/>
      <c r="BLH1314" s="4"/>
      <c r="BLI1314" s="4"/>
      <c r="BLJ1314" s="4"/>
      <c r="BLK1314" s="4"/>
      <c r="BLL1314" s="4"/>
      <c r="BLM1314" s="4"/>
      <c r="BLN1314" s="4"/>
      <c r="BLO1314" s="4"/>
      <c r="BLP1314" s="4"/>
      <c r="BLQ1314" s="4"/>
      <c r="BLR1314" s="4"/>
      <c r="BLS1314" s="4"/>
      <c r="BLT1314" s="4"/>
      <c r="BLU1314" s="4"/>
      <c r="BLV1314" s="4"/>
      <c r="BLW1314" s="4"/>
      <c r="BLX1314" s="4"/>
      <c r="BLY1314" s="4"/>
      <c r="BLZ1314" s="4"/>
      <c r="BMA1314" s="4"/>
      <c r="BMB1314" s="4"/>
      <c r="BMC1314" s="4"/>
      <c r="BMD1314" s="4"/>
      <c r="BME1314" s="4"/>
      <c r="BMF1314" s="4"/>
      <c r="BMG1314" s="4"/>
      <c r="BMH1314" s="4"/>
      <c r="BMI1314" s="4"/>
      <c r="BMJ1314" s="4"/>
      <c r="BMK1314" s="4"/>
      <c r="BML1314" s="4"/>
      <c r="BMM1314" s="4"/>
      <c r="BMN1314" s="4"/>
      <c r="BMO1314" s="4"/>
      <c r="BMP1314" s="4"/>
      <c r="BMQ1314" s="4"/>
      <c r="BMR1314" s="4"/>
      <c r="BMS1314" s="4"/>
      <c r="BMT1314" s="4"/>
      <c r="BMU1314" s="4"/>
      <c r="BMV1314" s="4"/>
      <c r="BMW1314" s="4"/>
      <c r="BMX1314" s="4"/>
      <c r="BMY1314" s="4"/>
      <c r="BMZ1314" s="4"/>
      <c r="BNA1314" s="4"/>
      <c r="BNB1314" s="4"/>
      <c r="BNC1314" s="4"/>
      <c r="BND1314" s="4"/>
      <c r="BNE1314" s="4"/>
      <c r="BNF1314" s="4"/>
      <c r="BNG1314" s="4"/>
      <c r="BNH1314" s="4"/>
      <c r="BNI1314" s="4"/>
      <c r="BNJ1314" s="4"/>
      <c r="BNK1314" s="4"/>
      <c r="BNL1314" s="4"/>
      <c r="BNM1314" s="4"/>
      <c r="BNN1314" s="4"/>
      <c r="BNO1314" s="4"/>
      <c r="BNP1314" s="4"/>
      <c r="BNQ1314" s="4"/>
      <c r="BNR1314" s="4"/>
      <c r="BNS1314" s="4"/>
      <c r="BNT1314" s="4"/>
      <c r="BNU1314" s="4"/>
      <c r="BNV1314" s="4"/>
      <c r="BNW1314" s="4"/>
      <c r="BNX1314" s="4"/>
      <c r="BNY1314" s="4"/>
      <c r="BNZ1314" s="4"/>
      <c r="BOA1314" s="4"/>
      <c r="BOB1314" s="4"/>
      <c r="BOC1314" s="4"/>
      <c r="BOD1314" s="4"/>
      <c r="BOE1314" s="4"/>
      <c r="BOF1314" s="4"/>
      <c r="BOG1314" s="4"/>
      <c r="BOH1314" s="4"/>
      <c r="BOI1314" s="4"/>
      <c r="BOJ1314" s="4"/>
      <c r="BOK1314" s="4"/>
      <c r="BOL1314" s="4"/>
      <c r="BOM1314" s="4"/>
      <c r="BON1314" s="4"/>
      <c r="BOO1314" s="4"/>
      <c r="BOP1314" s="4"/>
      <c r="BOQ1314" s="4"/>
      <c r="BOR1314" s="4"/>
      <c r="BOS1314" s="4"/>
      <c r="BOT1314" s="4"/>
      <c r="BOU1314" s="4"/>
      <c r="BOV1314" s="4"/>
      <c r="BOW1314" s="4"/>
      <c r="BOX1314" s="4"/>
      <c r="BOY1314" s="4"/>
      <c r="BOZ1314" s="4"/>
      <c r="BPA1314" s="4"/>
      <c r="BPB1314" s="4"/>
      <c r="BPC1314" s="4"/>
      <c r="BPD1314" s="4"/>
      <c r="BPE1314" s="4"/>
      <c r="BPF1314" s="4"/>
      <c r="BPG1314" s="4"/>
      <c r="BPH1314" s="4"/>
      <c r="BPI1314" s="4"/>
      <c r="BPJ1314" s="4"/>
      <c r="BPK1314" s="4"/>
      <c r="BPL1314" s="4"/>
      <c r="BPM1314" s="4"/>
      <c r="BPN1314" s="4"/>
      <c r="BPO1314" s="4"/>
      <c r="BPP1314" s="4"/>
      <c r="BPQ1314" s="4"/>
      <c r="BPR1314" s="4"/>
      <c r="BPS1314" s="4"/>
      <c r="BPT1314" s="4"/>
      <c r="BPU1314" s="4"/>
      <c r="BPV1314" s="4"/>
      <c r="BPW1314" s="4"/>
      <c r="BPX1314" s="4"/>
      <c r="BPY1314" s="4"/>
      <c r="BPZ1314" s="4"/>
      <c r="BQA1314" s="4"/>
      <c r="BQB1314" s="4"/>
      <c r="BQC1314" s="4"/>
      <c r="BQD1314" s="4"/>
      <c r="BQE1314" s="4"/>
      <c r="BQF1314" s="4"/>
      <c r="BQG1314" s="4"/>
      <c r="BQH1314" s="4"/>
      <c r="BQI1314" s="4"/>
      <c r="BQJ1314" s="4"/>
      <c r="BQK1314" s="4"/>
      <c r="BQL1314" s="4"/>
      <c r="BQM1314" s="4"/>
      <c r="BQN1314" s="4"/>
      <c r="BQO1314" s="4"/>
      <c r="BQP1314" s="4"/>
      <c r="BQQ1314" s="4"/>
      <c r="BQR1314" s="4"/>
      <c r="BQS1314" s="4"/>
      <c r="BQT1314" s="4"/>
      <c r="BQU1314" s="4"/>
      <c r="BQV1314" s="4"/>
      <c r="BQW1314" s="4"/>
      <c r="BQX1314" s="4"/>
      <c r="BQY1314" s="4"/>
      <c r="BQZ1314" s="4"/>
      <c r="BRA1314" s="4"/>
      <c r="BRB1314" s="4"/>
      <c r="BRC1314" s="4"/>
      <c r="BRD1314" s="4"/>
      <c r="BRE1314" s="4"/>
      <c r="BRF1314" s="4"/>
      <c r="BRG1314" s="4"/>
      <c r="BRH1314" s="4"/>
      <c r="BRI1314" s="4"/>
      <c r="BRJ1314" s="4"/>
      <c r="BRK1314" s="4"/>
      <c r="BRL1314" s="4"/>
      <c r="BRM1314" s="4"/>
      <c r="BRN1314" s="4"/>
      <c r="BRO1314" s="4"/>
      <c r="BRP1314" s="4"/>
      <c r="BRQ1314" s="4"/>
      <c r="BRR1314" s="4"/>
      <c r="BRS1314" s="4"/>
      <c r="BRT1314" s="4"/>
      <c r="BRU1314" s="4"/>
      <c r="BRV1314" s="4"/>
      <c r="BRW1314" s="4"/>
      <c r="BRX1314" s="4"/>
      <c r="BRY1314" s="4"/>
      <c r="BRZ1314" s="4"/>
      <c r="BSA1314" s="4"/>
      <c r="BSB1314" s="4"/>
      <c r="BSC1314" s="4"/>
      <c r="BSD1314" s="4"/>
      <c r="BSE1314" s="4"/>
      <c r="BSF1314" s="4"/>
      <c r="BSG1314" s="4"/>
      <c r="BSH1314" s="4"/>
      <c r="BSI1314" s="4"/>
      <c r="BSJ1314" s="4"/>
      <c r="BSK1314" s="4"/>
      <c r="BSL1314" s="4"/>
      <c r="BSM1314" s="4"/>
      <c r="BSN1314" s="4"/>
      <c r="BSO1314" s="4"/>
      <c r="BSP1314" s="4"/>
      <c r="BSQ1314" s="4"/>
      <c r="BSR1314" s="4"/>
      <c r="BSS1314" s="4"/>
      <c r="BST1314" s="4"/>
      <c r="BSU1314" s="4"/>
      <c r="BSV1314" s="4"/>
      <c r="BSW1314" s="4"/>
      <c r="BSX1314" s="4"/>
      <c r="BSY1314" s="4"/>
      <c r="BSZ1314" s="4"/>
      <c r="BTA1314" s="4"/>
      <c r="BTB1314" s="4"/>
      <c r="BTC1314" s="4"/>
      <c r="BTD1314" s="4"/>
      <c r="BTE1314" s="4"/>
      <c r="BTF1314" s="4"/>
      <c r="BTG1314" s="4"/>
      <c r="BTH1314" s="4"/>
      <c r="BTI1314" s="4"/>
      <c r="BTJ1314" s="4"/>
      <c r="BTK1314" s="4"/>
      <c r="BTL1314" s="4"/>
      <c r="BTM1314" s="4"/>
      <c r="BTN1314" s="4"/>
      <c r="BTO1314" s="4"/>
      <c r="BTP1314" s="4"/>
      <c r="BTQ1314" s="4"/>
      <c r="BTR1314" s="4"/>
      <c r="BTS1314" s="4"/>
      <c r="BTT1314" s="4"/>
      <c r="BTU1314" s="4"/>
      <c r="BTV1314" s="4"/>
      <c r="BTW1314" s="4"/>
      <c r="BTX1314" s="4"/>
      <c r="BTY1314" s="4"/>
      <c r="BTZ1314" s="4"/>
      <c r="BUA1314" s="4"/>
      <c r="BUB1314" s="4"/>
      <c r="BUC1314" s="4"/>
      <c r="BUD1314" s="4"/>
      <c r="BUE1314" s="4"/>
      <c r="BUF1314" s="4"/>
      <c r="BUG1314" s="4"/>
      <c r="BUH1314" s="4"/>
      <c r="BUI1314" s="4"/>
      <c r="BUJ1314" s="4"/>
      <c r="BUK1314" s="4"/>
      <c r="BUL1314" s="4"/>
      <c r="BUM1314" s="4"/>
      <c r="BUN1314" s="4"/>
      <c r="BUO1314" s="4"/>
      <c r="BUP1314" s="4"/>
      <c r="BUQ1314" s="4"/>
      <c r="BUR1314" s="4"/>
      <c r="BUS1314" s="4"/>
      <c r="BUT1314" s="4"/>
      <c r="BUU1314" s="4"/>
      <c r="BUV1314" s="4"/>
      <c r="BUW1314" s="4"/>
      <c r="BUX1314" s="4"/>
      <c r="BUY1314" s="4"/>
      <c r="BUZ1314" s="4"/>
      <c r="BVA1314" s="4"/>
      <c r="BVB1314" s="4"/>
      <c r="BVC1314" s="4"/>
      <c r="BVD1314" s="4"/>
      <c r="BVE1314" s="4"/>
      <c r="BVF1314" s="4"/>
      <c r="BVG1314" s="4"/>
      <c r="BVH1314" s="4"/>
      <c r="BVI1314" s="4"/>
      <c r="BVJ1314" s="4"/>
      <c r="BVK1314" s="4"/>
      <c r="BVL1314" s="4"/>
      <c r="BVM1314" s="4"/>
      <c r="BVN1314" s="4"/>
      <c r="BVO1314" s="4"/>
      <c r="BVP1314" s="4"/>
      <c r="BVQ1314" s="4"/>
      <c r="BVR1314" s="4"/>
      <c r="BVS1314" s="4"/>
      <c r="BVT1314" s="4"/>
      <c r="BVU1314" s="4"/>
      <c r="BVV1314" s="4"/>
      <c r="BVW1314" s="4"/>
      <c r="BVX1314" s="4"/>
      <c r="BVY1314" s="4"/>
      <c r="BVZ1314" s="4"/>
      <c r="BWA1314" s="4"/>
      <c r="BWB1314" s="4"/>
      <c r="BWC1314" s="4"/>
      <c r="BWD1314" s="4"/>
      <c r="BWE1314" s="4"/>
      <c r="BWF1314" s="4"/>
      <c r="BWG1314" s="4"/>
      <c r="BWH1314" s="4"/>
      <c r="BWI1314" s="4"/>
      <c r="BWJ1314" s="4"/>
      <c r="BWK1314" s="4"/>
      <c r="BWL1314" s="4"/>
      <c r="BWM1314" s="4"/>
      <c r="BWN1314" s="4"/>
      <c r="BWO1314" s="4"/>
      <c r="BWP1314" s="4"/>
      <c r="BWQ1314" s="4"/>
      <c r="BWR1314" s="4"/>
      <c r="BWS1314" s="4"/>
      <c r="BWT1314" s="4"/>
      <c r="BWU1314" s="4"/>
      <c r="BWV1314" s="4"/>
      <c r="BWW1314" s="4"/>
      <c r="BWX1314" s="4"/>
      <c r="BWY1314" s="4"/>
      <c r="BWZ1314" s="4"/>
      <c r="BXA1314" s="4"/>
      <c r="BXB1314" s="4"/>
      <c r="BXC1314" s="4"/>
      <c r="BXD1314" s="4"/>
      <c r="BXE1314" s="4"/>
      <c r="BXF1314" s="4"/>
      <c r="BXG1314" s="4"/>
      <c r="BXH1314" s="4"/>
      <c r="BXI1314" s="4"/>
      <c r="BXJ1314" s="4"/>
      <c r="BXK1314" s="4"/>
      <c r="BXL1314" s="4"/>
      <c r="BXM1314" s="4"/>
      <c r="BXN1314" s="4"/>
      <c r="BXO1314" s="4"/>
      <c r="BXP1314" s="4"/>
      <c r="BXQ1314" s="4"/>
      <c r="BXR1314" s="4"/>
      <c r="BXS1314" s="4"/>
      <c r="BXT1314" s="4"/>
      <c r="BXU1314" s="4"/>
      <c r="BXV1314" s="4"/>
      <c r="BXW1314" s="4"/>
      <c r="BXX1314" s="4"/>
      <c r="BXY1314" s="4"/>
      <c r="BXZ1314" s="4"/>
      <c r="BYA1314" s="4"/>
      <c r="BYB1314" s="4"/>
      <c r="BYC1314" s="4"/>
      <c r="BYD1314" s="4"/>
      <c r="BYE1314" s="4"/>
      <c r="BYF1314" s="4"/>
      <c r="BYG1314" s="4"/>
      <c r="BYH1314" s="4"/>
      <c r="BYI1314" s="4"/>
      <c r="BYJ1314" s="4"/>
      <c r="BYK1314" s="4"/>
      <c r="BYL1314" s="4"/>
      <c r="BYM1314" s="4"/>
      <c r="BYN1314" s="4"/>
      <c r="BYO1314" s="4"/>
      <c r="BYP1314" s="4"/>
      <c r="BYQ1314" s="4"/>
      <c r="BYR1314" s="4"/>
      <c r="BYS1314" s="4"/>
      <c r="BYT1314" s="4"/>
      <c r="BYU1314" s="4"/>
      <c r="BYV1314" s="4"/>
      <c r="BYW1314" s="4"/>
      <c r="BYX1314" s="4"/>
      <c r="BYY1314" s="4"/>
      <c r="BYZ1314" s="4"/>
      <c r="BZA1314" s="4"/>
      <c r="BZB1314" s="4"/>
      <c r="BZC1314" s="4"/>
      <c r="BZD1314" s="4"/>
      <c r="BZE1314" s="4"/>
      <c r="BZF1314" s="4"/>
      <c r="BZG1314" s="4"/>
      <c r="BZH1314" s="4"/>
      <c r="BZI1314" s="4"/>
      <c r="BZJ1314" s="4"/>
      <c r="BZK1314" s="4"/>
      <c r="BZL1314" s="4"/>
      <c r="BZM1314" s="4"/>
      <c r="BZN1314" s="4"/>
      <c r="BZO1314" s="4"/>
      <c r="BZP1314" s="4"/>
      <c r="BZQ1314" s="4"/>
      <c r="BZR1314" s="4"/>
      <c r="BZS1314" s="4"/>
      <c r="BZT1314" s="4"/>
      <c r="BZU1314" s="4"/>
      <c r="BZV1314" s="4"/>
      <c r="BZW1314" s="4"/>
      <c r="BZX1314" s="4"/>
      <c r="BZY1314" s="4"/>
      <c r="BZZ1314" s="4"/>
      <c r="CAA1314" s="4"/>
      <c r="CAB1314" s="4"/>
      <c r="CAC1314" s="4"/>
      <c r="CAD1314" s="4"/>
      <c r="CAE1314" s="4"/>
      <c r="CAF1314" s="4"/>
      <c r="CAG1314" s="4"/>
      <c r="CAH1314" s="4"/>
      <c r="CAI1314" s="4"/>
      <c r="CAJ1314" s="4"/>
      <c r="CAK1314" s="4"/>
      <c r="CAL1314" s="4"/>
      <c r="CAM1314" s="4"/>
      <c r="CAN1314" s="4"/>
      <c r="CAO1314" s="4"/>
      <c r="CAP1314" s="4"/>
      <c r="CAQ1314" s="4"/>
      <c r="CAR1314" s="4"/>
      <c r="CAS1314" s="4"/>
      <c r="CAT1314" s="4"/>
      <c r="CAU1314" s="4"/>
      <c r="CAV1314" s="4"/>
      <c r="CAW1314" s="4"/>
      <c r="CAX1314" s="4"/>
      <c r="CAY1314" s="4"/>
      <c r="CAZ1314" s="4"/>
      <c r="CBA1314" s="4"/>
      <c r="CBB1314" s="4"/>
      <c r="CBC1314" s="4"/>
      <c r="CBD1314" s="4"/>
      <c r="CBE1314" s="4"/>
      <c r="CBF1314" s="4"/>
      <c r="CBG1314" s="4"/>
      <c r="CBH1314" s="4"/>
      <c r="CBI1314" s="4"/>
      <c r="CBJ1314" s="4"/>
      <c r="CBK1314" s="4"/>
      <c r="CBL1314" s="4"/>
      <c r="CBM1314" s="4"/>
      <c r="CBN1314" s="4"/>
      <c r="CBO1314" s="4"/>
      <c r="CBP1314" s="4"/>
      <c r="CBQ1314" s="4"/>
      <c r="CBR1314" s="4"/>
      <c r="CBS1314" s="4"/>
      <c r="CBT1314" s="4"/>
      <c r="CBU1314" s="4"/>
      <c r="CBV1314" s="4"/>
      <c r="CBW1314" s="4"/>
      <c r="CBX1314" s="4"/>
      <c r="CBY1314" s="4"/>
      <c r="CBZ1314" s="4"/>
      <c r="CCA1314" s="4"/>
      <c r="CCB1314" s="4"/>
      <c r="CCC1314" s="4"/>
      <c r="CCD1314" s="4"/>
      <c r="CCE1314" s="4"/>
      <c r="CCF1314" s="4"/>
      <c r="CCG1314" s="4"/>
      <c r="CCH1314" s="4"/>
      <c r="CCI1314" s="4"/>
      <c r="CCJ1314" s="4"/>
      <c r="CCK1314" s="4"/>
      <c r="CCL1314" s="4"/>
      <c r="CCM1314" s="4"/>
      <c r="CCN1314" s="4"/>
      <c r="CCO1314" s="4"/>
      <c r="CCP1314" s="4"/>
      <c r="CCQ1314" s="4"/>
      <c r="CCR1314" s="4"/>
      <c r="CCS1314" s="4"/>
      <c r="CCT1314" s="4"/>
      <c r="CCU1314" s="4"/>
      <c r="CCV1314" s="4"/>
      <c r="CCW1314" s="4"/>
      <c r="CCX1314" s="4"/>
      <c r="CCY1314" s="4"/>
      <c r="CCZ1314" s="4"/>
      <c r="CDA1314" s="4"/>
      <c r="CDB1314" s="4"/>
      <c r="CDC1314" s="4"/>
      <c r="CDD1314" s="4"/>
      <c r="CDE1314" s="4"/>
      <c r="CDF1314" s="4"/>
      <c r="CDG1314" s="4"/>
      <c r="CDH1314" s="4"/>
      <c r="CDI1314" s="4"/>
      <c r="CDJ1314" s="4"/>
      <c r="CDK1314" s="4"/>
      <c r="CDL1314" s="4"/>
      <c r="CDM1314" s="4"/>
      <c r="CDN1314" s="4"/>
      <c r="CDO1314" s="4"/>
      <c r="CDP1314" s="4"/>
      <c r="CDQ1314" s="4"/>
      <c r="CDR1314" s="4"/>
      <c r="CDS1314" s="4"/>
      <c r="CDT1314" s="4"/>
      <c r="CDU1314" s="4"/>
      <c r="CDV1314" s="4"/>
      <c r="CDW1314" s="4"/>
      <c r="CDX1314" s="4"/>
      <c r="CDY1314" s="4"/>
      <c r="CDZ1314" s="4"/>
      <c r="CEA1314" s="4"/>
      <c r="CEB1314" s="4"/>
      <c r="CEC1314" s="4"/>
      <c r="CED1314" s="4"/>
      <c r="CEE1314" s="4"/>
      <c r="CEF1314" s="4"/>
      <c r="CEG1314" s="4"/>
      <c r="CEH1314" s="4"/>
      <c r="CEI1314" s="4"/>
      <c r="CEJ1314" s="4"/>
      <c r="CEK1314" s="4"/>
      <c r="CEL1314" s="4"/>
      <c r="CEM1314" s="4"/>
      <c r="CEN1314" s="4"/>
      <c r="CEO1314" s="4"/>
      <c r="CEP1314" s="4"/>
      <c r="CEQ1314" s="4"/>
      <c r="CER1314" s="4"/>
      <c r="CES1314" s="4"/>
      <c r="CET1314" s="4"/>
      <c r="CEU1314" s="4"/>
      <c r="CEV1314" s="4"/>
      <c r="CEW1314" s="4"/>
      <c r="CEX1314" s="4"/>
      <c r="CEY1314" s="4"/>
      <c r="CEZ1314" s="4"/>
      <c r="CFA1314" s="4"/>
      <c r="CFB1314" s="4"/>
      <c r="CFC1314" s="4"/>
      <c r="CFD1314" s="4"/>
      <c r="CFE1314" s="4"/>
      <c r="CFF1314" s="4"/>
      <c r="CFG1314" s="4"/>
      <c r="CFH1314" s="4"/>
      <c r="CFI1314" s="4"/>
      <c r="CFJ1314" s="4"/>
      <c r="CFK1314" s="4"/>
      <c r="CFL1314" s="4"/>
      <c r="CFM1314" s="4"/>
      <c r="CFN1314" s="4"/>
      <c r="CFO1314" s="4"/>
      <c r="CFP1314" s="4"/>
      <c r="CFQ1314" s="4"/>
      <c r="CFR1314" s="4"/>
      <c r="CFS1314" s="4"/>
      <c r="CFT1314" s="4"/>
      <c r="CFU1314" s="4"/>
      <c r="CFV1314" s="4"/>
      <c r="CFW1314" s="4"/>
      <c r="CFX1314" s="4"/>
      <c r="CFY1314" s="4"/>
      <c r="CFZ1314" s="4"/>
      <c r="CGA1314" s="4"/>
      <c r="CGB1314" s="4"/>
      <c r="CGC1314" s="4"/>
      <c r="CGD1314" s="4"/>
      <c r="CGE1314" s="4"/>
      <c r="CGF1314" s="4"/>
      <c r="CGG1314" s="4"/>
      <c r="CGH1314" s="4"/>
      <c r="CGI1314" s="4"/>
      <c r="CGJ1314" s="4"/>
      <c r="CGK1314" s="4"/>
      <c r="CGL1314" s="4"/>
      <c r="CGM1314" s="4"/>
      <c r="CGN1314" s="4"/>
      <c r="CGO1314" s="4"/>
      <c r="CGP1314" s="4"/>
      <c r="CGQ1314" s="4"/>
      <c r="CGR1314" s="4"/>
      <c r="CGS1314" s="4"/>
      <c r="CGT1314" s="4"/>
      <c r="CGU1314" s="4"/>
      <c r="CGV1314" s="4"/>
      <c r="CGW1314" s="4"/>
      <c r="CGX1314" s="4"/>
      <c r="CGY1314" s="4"/>
      <c r="CGZ1314" s="4"/>
      <c r="CHA1314" s="4"/>
      <c r="CHB1314" s="4"/>
      <c r="CHC1314" s="4"/>
      <c r="CHD1314" s="4"/>
      <c r="CHE1314" s="4"/>
      <c r="CHF1314" s="4"/>
      <c r="CHG1314" s="4"/>
      <c r="CHH1314" s="4"/>
      <c r="CHI1314" s="4"/>
      <c r="CHJ1314" s="4"/>
      <c r="CHK1314" s="4"/>
      <c r="CHL1314" s="4"/>
      <c r="CHM1314" s="4"/>
      <c r="CHN1314" s="4"/>
      <c r="CHO1314" s="4"/>
      <c r="CHP1314" s="4"/>
      <c r="CHQ1314" s="4"/>
      <c r="CHR1314" s="4"/>
      <c r="CHS1314" s="4"/>
      <c r="CHT1314" s="4"/>
      <c r="CHU1314" s="4"/>
      <c r="CHV1314" s="4"/>
      <c r="CHW1314" s="4"/>
      <c r="CHX1314" s="4"/>
      <c r="CHY1314" s="4"/>
      <c r="CHZ1314" s="4"/>
      <c r="CIA1314" s="4"/>
      <c r="CIB1314" s="4"/>
      <c r="CIC1314" s="4"/>
      <c r="CID1314" s="4"/>
      <c r="CIE1314" s="4"/>
      <c r="CIF1314" s="4"/>
      <c r="CIG1314" s="4"/>
      <c r="CIH1314" s="4"/>
      <c r="CII1314" s="4"/>
      <c r="CIJ1314" s="4"/>
      <c r="CIK1314" s="4"/>
      <c r="CIL1314" s="4"/>
      <c r="CIM1314" s="4"/>
      <c r="CIN1314" s="4"/>
      <c r="CIO1314" s="4"/>
      <c r="CIP1314" s="4"/>
      <c r="CIQ1314" s="4"/>
      <c r="CIR1314" s="4"/>
      <c r="CIS1314" s="4"/>
      <c r="CIT1314" s="4"/>
      <c r="CIU1314" s="4"/>
      <c r="CIV1314" s="4"/>
      <c r="CIW1314" s="4"/>
      <c r="CIX1314" s="4"/>
      <c r="CIY1314" s="4"/>
      <c r="CIZ1314" s="4"/>
      <c r="CJA1314" s="4"/>
      <c r="CJB1314" s="4"/>
      <c r="CJC1314" s="4"/>
      <c r="CJD1314" s="4"/>
      <c r="CJE1314" s="4"/>
      <c r="CJF1314" s="4"/>
      <c r="CJG1314" s="4"/>
      <c r="CJH1314" s="4"/>
      <c r="CJI1314" s="4"/>
      <c r="CJJ1314" s="4"/>
      <c r="CJK1314" s="4"/>
      <c r="CJL1314" s="4"/>
      <c r="CJM1314" s="4"/>
      <c r="CJN1314" s="4"/>
      <c r="CJO1314" s="4"/>
      <c r="CJP1314" s="4"/>
      <c r="CJQ1314" s="4"/>
      <c r="CJR1314" s="4"/>
      <c r="CJS1314" s="4"/>
      <c r="CJT1314" s="4"/>
      <c r="CJU1314" s="4"/>
      <c r="CJV1314" s="4"/>
      <c r="CJW1314" s="4"/>
      <c r="CJX1314" s="4"/>
      <c r="CJY1314" s="4"/>
      <c r="CJZ1314" s="4"/>
      <c r="CKA1314" s="4"/>
      <c r="CKB1314" s="4"/>
      <c r="CKC1314" s="4"/>
      <c r="CKD1314" s="4"/>
      <c r="CKE1314" s="4"/>
      <c r="CKF1314" s="4"/>
      <c r="CKG1314" s="4"/>
      <c r="CKH1314" s="4"/>
      <c r="CKI1314" s="4"/>
      <c r="CKJ1314" s="4"/>
      <c r="CKK1314" s="4"/>
      <c r="CKL1314" s="4"/>
      <c r="CKM1314" s="4"/>
      <c r="CKN1314" s="4"/>
      <c r="CKO1314" s="4"/>
      <c r="CKP1314" s="4"/>
      <c r="CKQ1314" s="4"/>
      <c r="CKR1314" s="4"/>
      <c r="CKS1314" s="4"/>
      <c r="CKT1314" s="4"/>
      <c r="CKU1314" s="4"/>
      <c r="CKV1314" s="4"/>
      <c r="CKW1314" s="4"/>
      <c r="CKX1314" s="4"/>
      <c r="CKY1314" s="4"/>
      <c r="CKZ1314" s="4"/>
      <c r="CLA1314" s="4"/>
      <c r="CLB1314" s="4"/>
      <c r="CLC1314" s="4"/>
      <c r="CLD1314" s="4"/>
      <c r="CLE1314" s="4"/>
      <c r="CLF1314" s="4"/>
      <c r="CLG1314" s="4"/>
      <c r="CLH1314" s="4"/>
      <c r="CLI1314" s="4"/>
      <c r="CLJ1314" s="4"/>
      <c r="CLK1314" s="4"/>
      <c r="CLL1314" s="4"/>
      <c r="CLM1314" s="4"/>
      <c r="CLN1314" s="4"/>
      <c r="CLO1314" s="4"/>
      <c r="CLP1314" s="4"/>
      <c r="CLQ1314" s="4"/>
      <c r="CLR1314" s="4"/>
      <c r="CLS1314" s="4"/>
      <c r="CLT1314" s="4"/>
      <c r="CLU1314" s="4"/>
      <c r="CLV1314" s="4"/>
      <c r="CLW1314" s="4"/>
      <c r="CLX1314" s="4"/>
      <c r="CLY1314" s="4"/>
      <c r="CLZ1314" s="4"/>
      <c r="CMA1314" s="4"/>
      <c r="CMB1314" s="4"/>
      <c r="CMC1314" s="4"/>
      <c r="CMD1314" s="4"/>
      <c r="CME1314" s="4"/>
      <c r="CMF1314" s="4"/>
      <c r="CMG1314" s="4"/>
      <c r="CMH1314" s="4"/>
      <c r="CMI1314" s="4"/>
      <c r="CMJ1314" s="4"/>
      <c r="CMK1314" s="4"/>
      <c r="CML1314" s="4"/>
      <c r="CMM1314" s="4"/>
      <c r="CMN1314" s="4"/>
      <c r="CMO1314" s="4"/>
      <c r="CMP1314" s="4"/>
      <c r="CMQ1314" s="4"/>
      <c r="CMR1314" s="4"/>
      <c r="CMS1314" s="4"/>
      <c r="CMT1314" s="4"/>
      <c r="CMU1314" s="4"/>
      <c r="CMV1314" s="4"/>
      <c r="CMW1314" s="4"/>
      <c r="CMX1314" s="4"/>
      <c r="CMY1314" s="4"/>
      <c r="CMZ1314" s="4"/>
      <c r="CNA1314" s="4"/>
      <c r="CNB1314" s="4"/>
      <c r="CNC1314" s="4"/>
      <c r="CND1314" s="4"/>
      <c r="CNE1314" s="4"/>
      <c r="CNF1314" s="4"/>
      <c r="CNG1314" s="4"/>
      <c r="CNH1314" s="4"/>
      <c r="CNI1314" s="4"/>
      <c r="CNJ1314" s="4"/>
      <c r="CNK1314" s="4"/>
      <c r="CNL1314" s="4"/>
      <c r="CNM1314" s="4"/>
      <c r="CNN1314" s="4"/>
      <c r="CNO1314" s="4"/>
      <c r="CNP1314" s="4"/>
      <c r="CNQ1314" s="4"/>
      <c r="CNR1314" s="4"/>
      <c r="CNS1314" s="4"/>
      <c r="CNT1314" s="4"/>
      <c r="CNU1314" s="4"/>
      <c r="CNV1314" s="4"/>
      <c r="CNW1314" s="4"/>
      <c r="CNX1314" s="4"/>
      <c r="CNY1314" s="4"/>
      <c r="CNZ1314" s="4"/>
      <c r="COA1314" s="4"/>
      <c r="COB1314" s="4"/>
      <c r="COC1314" s="4"/>
      <c r="COD1314" s="4"/>
      <c r="COE1314" s="4"/>
      <c r="COF1314" s="4"/>
      <c r="COG1314" s="4"/>
      <c r="COH1314" s="4"/>
      <c r="COI1314" s="4"/>
      <c r="COJ1314" s="4"/>
      <c r="COK1314" s="4"/>
      <c r="COL1314" s="4"/>
      <c r="COM1314" s="4"/>
      <c r="CON1314" s="4"/>
      <c r="COO1314" s="4"/>
      <c r="COP1314" s="4"/>
      <c r="COQ1314" s="4"/>
      <c r="COR1314" s="4"/>
      <c r="COS1314" s="4"/>
      <c r="COT1314" s="4"/>
      <c r="COU1314" s="4"/>
      <c r="COV1314" s="4"/>
      <c r="COW1314" s="4"/>
      <c r="COX1314" s="4"/>
      <c r="COY1314" s="4"/>
      <c r="COZ1314" s="4"/>
      <c r="CPA1314" s="4"/>
      <c r="CPB1314" s="4"/>
      <c r="CPC1314" s="4"/>
      <c r="CPD1314" s="4"/>
      <c r="CPE1314" s="4"/>
      <c r="CPF1314" s="4"/>
      <c r="CPG1314" s="4"/>
      <c r="CPH1314" s="4"/>
      <c r="CPI1314" s="4"/>
      <c r="CPJ1314" s="4"/>
      <c r="CPK1314" s="4"/>
      <c r="CPL1314" s="4"/>
      <c r="CPM1314" s="4"/>
      <c r="CPN1314" s="4"/>
      <c r="CPO1314" s="4"/>
      <c r="CPP1314" s="4"/>
      <c r="CPQ1314" s="4"/>
      <c r="CPR1314" s="4"/>
      <c r="CPS1314" s="4"/>
      <c r="CPT1314" s="4"/>
      <c r="CPU1314" s="4"/>
      <c r="CPV1314" s="4"/>
      <c r="CPW1314" s="4"/>
      <c r="CPX1314" s="4"/>
      <c r="CPY1314" s="4"/>
      <c r="CPZ1314" s="4"/>
      <c r="CQA1314" s="4"/>
      <c r="CQB1314" s="4"/>
      <c r="CQC1314" s="4"/>
      <c r="CQD1314" s="4"/>
      <c r="CQE1314" s="4"/>
      <c r="CQF1314" s="4"/>
      <c r="CQG1314" s="4"/>
      <c r="CQH1314" s="4"/>
      <c r="CQI1314" s="4"/>
      <c r="CQJ1314" s="4"/>
      <c r="CQK1314" s="4"/>
      <c r="CQL1314" s="4"/>
      <c r="CQM1314" s="4"/>
      <c r="CQN1314" s="4"/>
      <c r="CQO1314" s="4"/>
      <c r="CQP1314" s="4"/>
      <c r="CQQ1314" s="4"/>
      <c r="CQR1314" s="4"/>
      <c r="CQS1314" s="4"/>
      <c r="CQT1314" s="4"/>
      <c r="CQU1314" s="4"/>
      <c r="CQV1314" s="4"/>
      <c r="CQW1314" s="4"/>
      <c r="CQX1314" s="4"/>
      <c r="CQY1314" s="4"/>
      <c r="CQZ1314" s="4"/>
      <c r="CRA1314" s="4"/>
      <c r="CRB1314" s="4"/>
      <c r="CRC1314" s="4"/>
      <c r="CRD1314" s="4"/>
      <c r="CRE1314" s="4"/>
      <c r="CRF1314" s="4"/>
      <c r="CRG1314" s="4"/>
      <c r="CRH1314" s="4"/>
      <c r="CRI1314" s="4"/>
      <c r="CRJ1314" s="4"/>
      <c r="CRK1314" s="4"/>
      <c r="CRL1314" s="4"/>
      <c r="CRM1314" s="4"/>
      <c r="CRN1314" s="4"/>
      <c r="CRO1314" s="4"/>
      <c r="CRP1314" s="4"/>
      <c r="CRQ1314" s="4"/>
      <c r="CRR1314" s="4"/>
      <c r="CRS1314" s="4"/>
      <c r="CRT1314" s="4"/>
      <c r="CRU1314" s="4"/>
      <c r="CRV1314" s="4"/>
      <c r="CRW1314" s="4"/>
      <c r="CRX1314" s="4"/>
      <c r="CRY1314" s="4"/>
      <c r="CRZ1314" s="4"/>
      <c r="CSA1314" s="4"/>
      <c r="CSB1314" s="4"/>
      <c r="CSC1314" s="4"/>
      <c r="CSD1314" s="4"/>
      <c r="CSE1314" s="4"/>
      <c r="CSF1314" s="4"/>
      <c r="CSG1314" s="4"/>
      <c r="CSH1314" s="4"/>
      <c r="CSI1314" s="4"/>
      <c r="CSJ1314" s="4"/>
      <c r="CSK1314" s="4"/>
      <c r="CSL1314" s="4"/>
      <c r="CSM1314" s="4"/>
      <c r="CSN1314" s="4"/>
      <c r="CSO1314" s="4"/>
      <c r="CSP1314" s="4"/>
      <c r="CSQ1314" s="4"/>
      <c r="CSR1314" s="4"/>
      <c r="CSS1314" s="4"/>
      <c r="CST1314" s="4"/>
      <c r="CSU1314" s="4"/>
      <c r="CSV1314" s="4"/>
      <c r="CSW1314" s="4"/>
      <c r="CSX1314" s="4"/>
      <c r="CSY1314" s="4"/>
      <c r="CSZ1314" s="4"/>
      <c r="CTA1314" s="4"/>
      <c r="CTB1314" s="4"/>
      <c r="CTC1314" s="4"/>
      <c r="CTD1314" s="4"/>
      <c r="CTE1314" s="4"/>
      <c r="CTF1314" s="4"/>
      <c r="CTG1314" s="4"/>
      <c r="CTH1314" s="4"/>
      <c r="CTI1314" s="4"/>
      <c r="CTJ1314" s="4"/>
      <c r="CTK1314" s="4"/>
      <c r="CTL1314" s="4"/>
      <c r="CTM1314" s="4"/>
      <c r="CTN1314" s="4"/>
      <c r="CTO1314" s="4"/>
      <c r="CTP1314" s="4"/>
      <c r="CTQ1314" s="4"/>
      <c r="CTR1314" s="4"/>
      <c r="CTS1314" s="4"/>
      <c r="CTT1314" s="4"/>
      <c r="CTU1314" s="4"/>
      <c r="CTV1314" s="4"/>
      <c r="CTW1314" s="4"/>
      <c r="CTX1314" s="4"/>
      <c r="CTY1314" s="4"/>
      <c r="CTZ1314" s="4"/>
      <c r="CUA1314" s="4"/>
      <c r="CUB1314" s="4"/>
      <c r="CUC1314" s="4"/>
      <c r="CUD1314" s="4"/>
      <c r="CUE1314" s="4"/>
      <c r="CUF1314" s="4"/>
      <c r="CUG1314" s="4"/>
      <c r="CUH1314" s="4"/>
      <c r="CUI1314" s="4"/>
      <c r="CUJ1314" s="4"/>
      <c r="CUK1314" s="4"/>
      <c r="CUL1314" s="4"/>
      <c r="CUM1314" s="4"/>
      <c r="CUN1314" s="4"/>
      <c r="CUO1314" s="4"/>
      <c r="CUP1314" s="4"/>
      <c r="CUQ1314" s="4"/>
      <c r="CUR1314" s="4"/>
      <c r="CUS1314" s="4"/>
      <c r="CUT1314" s="4"/>
      <c r="CUU1314" s="4"/>
      <c r="CUV1314" s="4"/>
      <c r="CUW1314" s="4"/>
      <c r="CUX1314" s="4"/>
      <c r="CUY1314" s="4"/>
      <c r="CUZ1314" s="4"/>
      <c r="CVA1314" s="4"/>
      <c r="CVB1314" s="4"/>
      <c r="CVC1314" s="4"/>
      <c r="CVD1314" s="4"/>
      <c r="CVE1314" s="4"/>
      <c r="CVF1314" s="4"/>
      <c r="CVG1314" s="4"/>
      <c r="CVH1314" s="4"/>
      <c r="CVI1314" s="4"/>
      <c r="CVJ1314" s="4"/>
      <c r="CVK1314" s="4"/>
      <c r="CVL1314" s="4"/>
      <c r="CVM1314" s="4"/>
      <c r="CVN1314" s="4"/>
      <c r="CVO1314" s="4"/>
      <c r="CVP1314" s="4"/>
      <c r="CVQ1314" s="4"/>
      <c r="CVR1314" s="4"/>
      <c r="CVS1314" s="4"/>
      <c r="CVT1314" s="4"/>
      <c r="CVU1314" s="4"/>
      <c r="CVV1314" s="4"/>
      <c r="CVW1314" s="4"/>
      <c r="CVX1314" s="4"/>
      <c r="CVY1314" s="4"/>
      <c r="CVZ1314" s="4"/>
      <c r="CWA1314" s="4"/>
      <c r="CWB1314" s="4"/>
      <c r="CWC1314" s="4"/>
      <c r="CWD1314" s="4"/>
      <c r="CWE1314" s="4"/>
      <c r="CWF1314" s="4"/>
      <c r="CWG1314" s="4"/>
      <c r="CWH1314" s="4"/>
      <c r="CWI1314" s="4"/>
      <c r="CWJ1314" s="4"/>
      <c r="CWK1314" s="4"/>
      <c r="CWL1314" s="4"/>
      <c r="CWM1314" s="4"/>
      <c r="CWN1314" s="4"/>
      <c r="CWO1314" s="4"/>
      <c r="CWP1314" s="4"/>
      <c r="CWQ1314" s="4"/>
      <c r="CWR1314" s="4"/>
      <c r="CWS1314" s="4"/>
      <c r="CWT1314" s="4"/>
      <c r="CWU1314" s="4"/>
      <c r="CWV1314" s="4"/>
      <c r="CWW1314" s="4"/>
      <c r="CWX1314" s="4"/>
      <c r="CWY1314" s="4"/>
      <c r="CWZ1314" s="4"/>
      <c r="CXA1314" s="4"/>
      <c r="CXB1314" s="4"/>
      <c r="CXC1314" s="4"/>
      <c r="CXD1314" s="4"/>
      <c r="CXE1314" s="4"/>
      <c r="CXF1314" s="4"/>
      <c r="CXG1314" s="4"/>
      <c r="CXH1314" s="4"/>
      <c r="CXI1314" s="4"/>
      <c r="CXJ1314" s="4"/>
      <c r="CXK1314" s="4"/>
      <c r="CXL1314" s="4"/>
      <c r="CXM1314" s="4"/>
      <c r="CXN1314" s="4"/>
      <c r="CXO1314" s="4"/>
      <c r="CXP1314" s="4"/>
      <c r="CXQ1314" s="4"/>
      <c r="CXR1314" s="4"/>
      <c r="CXS1314" s="4"/>
      <c r="CXT1314" s="4"/>
      <c r="CXU1314" s="4"/>
      <c r="CXV1314" s="4"/>
      <c r="CXW1314" s="4"/>
      <c r="CXX1314" s="4"/>
      <c r="CXY1314" s="4"/>
      <c r="CXZ1314" s="4"/>
      <c r="CYA1314" s="4"/>
      <c r="CYB1314" s="4"/>
      <c r="CYC1314" s="4"/>
      <c r="CYD1314" s="4"/>
      <c r="CYE1314" s="4"/>
      <c r="CYF1314" s="4"/>
      <c r="CYG1314" s="4"/>
      <c r="CYH1314" s="4"/>
      <c r="CYI1314" s="4"/>
      <c r="CYJ1314" s="4"/>
      <c r="CYK1314" s="4"/>
      <c r="CYL1314" s="4"/>
      <c r="CYM1314" s="4"/>
      <c r="CYN1314" s="4"/>
      <c r="CYO1314" s="4"/>
      <c r="CYP1314" s="4"/>
      <c r="CYQ1314" s="4"/>
      <c r="CYR1314" s="4"/>
      <c r="CYS1314" s="4"/>
      <c r="CYT1314" s="4"/>
      <c r="CYU1314" s="4"/>
      <c r="CYV1314" s="4"/>
      <c r="CYW1314" s="4"/>
      <c r="CYX1314" s="4"/>
      <c r="CYY1314" s="4"/>
      <c r="CYZ1314" s="4"/>
      <c r="CZA1314" s="4"/>
      <c r="CZB1314" s="4"/>
      <c r="CZC1314" s="4"/>
      <c r="CZD1314" s="4"/>
      <c r="CZE1314" s="4"/>
      <c r="CZF1314" s="4"/>
      <c r="CZG1314" s="4"/>
      <c r="CZH1314" s="4"/>
      <c r="CZI1314" s="4"/>
      <c r="CZJ1314" s="4"/>
      <c r="CZK1314" s="4"/>
      <c r="CZL1314" s="4"/>
      <c r="CZM1314" s="4"/>
      <c r="CZN1314" s="4"/>
      <c r="CZO1314" s="4"/>
      <c r="CZP1314" s="4"/>
    </row>
    <row r="1315" spans="1:2720" ht="15.75" hidden="1" customHeight="1" x14ac:dyDescent="0.25">
      <c r="A1315" s="875">
        <v>1319</v>
      </c>
      <c r="B1315" s="2017"/>
      <c r="C1315" s="193" t="s">
        <v>9647</v>
      </c>
      <c r="D1315" s="193" t="s">
        <v>23</v>
      </c>
      <c r="E1315" s="193" t="s">
        <v>4126</v>
      </c>
      <c r="F1315" s="193">
        <v>641283</v>
      </c>
      <c r="G1315" s="193">
        <v>43</v>
      </c>
      <c r="H1315" s="193" t="s">
        <v>2633</v>
      </c>
      <c r="I1315" s="193" t="s">
        <v>2633</v>
      </c>
      <c r="J1315" s="193" t="s">
        <v>2634</v>
      </c>
      <c r="K1315" s="193">
        <v>504559938</v>
      </c>
      <c r="L1315" s="193">
        <v>99</v>
      </c>
      <c r="M1315" s="193">
        <v>154</v>
      </c>
      <c r="N1315" s="194">
        <f t="shared" si="284"/>
        <v>41.74397031539889</v>
      </c>
      <c r="O1315" s="195">
        <v>2</v>
      </c>
      <c r="P1315" s="196">
        <f t="shared" si="295"/>
        <v>59.29</v>
      </c>
      <c r="Q1315" s="196">
        <f t="shared" si="296"/>
        <v>39.71</v>
      </c>
      <c r="R1315" s="197"/>
      <c r="S1315" s="198">
        <v>41910</v>
      </c>
      <c r="T1315" s="197" t="s">
        <v>253</v>
      </c>
      <c r="U1315" s="197" t="s">
        <v>2490</v>
      </c>
      <c r="V1315" s="197" t="s">
        <v>9648</v>
      </c>
      <c r="W1315" s="197"/>
      <c r="X1315" s="197" t="s">
        <v>2634</v>
      </c>
      <c r="Y1315" s="197"/>
      <c r="Z1315" s="197" t="s">
        <v>2634</v>
      </c>
      <c r="AA1315" s="197"/>
      <c r="AB1315" s="197" t="s">
        <v>2633</v>
      </c>
      <c r="AC1315" s="197" t="s">
        <v>2636</v>
      </c>
      <c r="AD1315" s="197" t="s">
        <v>2634</v>
      </c>
      <c r="AE1315" s="197"/>
      <c r="AF1315" s="197" t="s">
        <v>2634</v>
      </c>
      <c r="AG1315" s="197"/>
      <c r="AH1315" s="197" t="s">
        <v>2634</v>
      </c>
      <c r="AI1315" s="197"/>
      <c r="AJ1315" s="197" t="s">
        <v>2633</v>
      </c>
      <c r="AK1315" s="197"/>
      <c r="AL1315" s="197" t="s">
        <v>2634</v>
      </c>
      <c r="AM1315" s="197"/>
      <c r="AN1315" s="197" t="s">
        <v>2633</v>
      </c>
      <c r="AO1315" s="197" t="s">
        <v>4076</v>
      </c>
      <c r="AP1315" s="197" t="s">
        <v>4077</v>
      </c>
      <c r="AQ1315" s="197" t="s">
        <v>2637</v>
      </c>
      <c r="AR1315" s="197"/>
      <c r="AS1315" s="197"/>
      <c r="AT1315" s="197"/>
      <c r="AU1315" s="197"/>
      <c r="AV1315" s="197"/>
      <c r="AW1315" s="197" t="s">
        <v>2634</v>
      </c>
      <c r="AX1315" s="197"/>
      <c r="AY1315" s="197" t="s">
        <v>2634</v>
      </c>
      <c r="AZ1315" s="197"/>
      <c r="BA1315" s="197" t="s">
        <v>3970</v>
      </c>
      <c r="BB1315" s="197" t="s">
        <v>3970</v>
      </c>
      <c r="BC1315" s="197" t="s">
        <v>2634</v>
      </c>
      <c r="BD1315" s="197"/>
      <c r="BE1315" s="197" t="s">
        <v>2634</v>
      </c>
      <c r="BF1315" s="197" t="s">
        <v>2634</v>
      </c>
      <c r="BG1315" s="197" t="s">
        <v>2634</v>
      </c>
      <c r="BH1315" s="197"/>
      <c r="BI1315" s="197"/>
      <c r="BJ1315" s="197" t="s">
        <v>5916</v>
      </c>
      <c r="BK1315" s="197" t="s">
        <v>9779</v>
      </c>
      <c r="BL1315" s="197">
        <v>93.4</v>
      </c>
      <c r="BM1315" s="199">
        <f t="shared" si="287"/>
        <v>14.102241249055639</v>
      </c>
      <c r="BN1315" s="197" t="s">
        <v>10547</v>
      </c>
      <c r="BO1315" s="197">
        <v>80.2</v>
      </c>
      <c r="BP1315" s="196">
        <f t="shared" si="294"/>
        <v>47.343238478972545</v>
      </c>
      <c r="BQ1315" s="197" t="s">
        <v>6395</v>
      </c>
      <c r="BR1315" s="197">
        <v>70</v>
      </c>
      <c r="BS1315" s="196">
        <f t="shared" si="288"/>
        <v>73.029463611181058</v>
      </c>
      <c r="BT1315" s="197"/>
      <c r="BU1315" s="197"/>
      <c r="BV1315" s="199">
        <f t="shared" si="291"/>
        <v>249.30747922437669</v>
      </c>
      <c r="BW1315" s="197"/>
      <c r="BX1315" s="197"/>
      <c r="BY1315" s="196">
        <f t="shared" si="292"/>
        <v>249.30747922437669</v>
      </c>
      <c r="BZ1315" s="197"/>
      <c r="CA1315" s="197"/>
      <c r="CB1315" s="196">
        <f t="shared" si="289"/>
        <v>249.30747922437669</v>
      </c>
      <c r="CC1315" s="197"/>
      <c r="CD1315" s="197"/>
      <c r="CE1315" s="196">
        <f t="shared" si="285"/>
        <v>249.30747922437669</v>
      </c>
      <c r="CF1315" s="197"/>
      <c r="CG1315" s="197"/>
      <c r="CH1315" s="196">
        <f t="shared" si="290"/>
        <v>249.30747922437669</v>
      </c>
      <c r="CI1315" s="197"/>
      <c r="CJ1315" s="197"/>
      <c r="CK1315" s="196">
        <f t="shared" si="293"/>
        <v>249.30747922437669</v>
      </c>
      <c r="CL1315" s="197">
        <v>70</v>
      </c>
      <c r="CM1315" s="196">
        <f t="shared" si="297"/>
        <v>73.029463611181058</v>
      </c>
      <c r="CN1315" s="197">
        <v>60</v>
      </c>
      <c r="CO1315" s="197"/>
      <c r="CP1315" s="197"/>
      <c r="CQ1315" s="200"/>
      <c r="CR1315" s="200"/>
      <c r="CS1315" s="201">
        <v>1</v>
      </c>
      <c r="CT1315" s="202">
        <v>0.25</v>
      </c>
      <c r="CU1315" s="202">
        <v>0.5</v>
      </c>
      <c r="CV1315" s="202">
        <v>0.25</v>
      </c>
      <c r="CW1315" s="202"/>
      <c r="CX1315" s="203">
        <f t="shared" si="286"/>
        <v>2</v>
      </c>
      <c r="CY1315" s="895"/>
      <c r="CZ1315" s="895" t="s">
        <v>2633</v>
      </c>
      <c r="DA1315" s="895" t="s">
        <v>3975</v>
      </c>
      <c r="DB1315" s="894" t="s">
        <v>2645</v>
      </c>
      <c r="DC1315" s="894" t="s">
        <v>2648</v>
      </c>
      <c r="DD1315" s="894" t="s">
        <v>2648</v>
      </c>
      <c r="DE1315" s="894" t="s">
        <v>2651</v>
      </c>
      <c r="DF1315" s="894" t="s">
        <v>32</v>
      </c>
      <c r="DG1315" s="894" t="s">
        <v>2654</v>
      </c>
      <c r="DH1315" s="894" t="s">
        <v>5009</v>
      </c>
      <c r="DI1315" s="894" t="s">
        <v>2658</v>
      </c>
      <c r="DJ1315" s="894" t="s">
        <v>37</v>
      </c>
      <c r="DK1315" s="894" t="s">
        <v>37</v>
      </c>
      <c r="DL1315" s="894" t="s">
        <v>37</v>
      </c>
      <c r="DM1315" s="894" t="s">
        <v>2663</v>
      </c>
      <c r="DN1315" s="98" t="s">
        <v>4001</v>
      </c>
      <c r="DO1315" s="98" t="s">
        <v>4002</v>
      </c>
      <c r="DP1315" s="98"/>
      <c r="DQ1315" s="98" t="s">
        <v>4070</v>
      </c>
      <c r="DR1315" s="98"/>
      <c r="DS1315" s="98" t="s">
        <v>2634</v>
      </c>
      <c r="DT1315" s="98"/>
      <c r="DU1315" s="894" t="s">
        <v>2634</v>
      </c>
      <c r="DV1315" s="894" t="s">
        <v>2633</v>
      </c>
      <c r="DW1315" s="894"/>
      <c r="DX1315" s="846" t="s">
        <v>9649</v>
      </c>
      <c r="DY1315" s="10"/>
      <c r="DZ1315" s="846" t="s">
        <v>101</v>
      </c>
      <c r="EA1315" s="98">
        <v>3</v>
      </c>
      <c r="EB1315" s="119"/>
      <c r="EC1315" s="846" t="s">
        <v>2194</v>
      </c>
      <c r="ED1315" s="10" t="s">
        <v>9075</v>
      </c>
      <c r="EE1315" s="10"/>
      <c r="EF1315" s="4"/>
      <c r="EG1315" s="4"/>
      <c r="EH1315" s="4"/>
      <c r="EI1315" s="4"/>
      <c r="EJ1315" s="4"/>
      <c r="EK1315" s="4"/>
      <c r="EL1315" s="4"/>
      <c r="EM1315" s="4"/>
      <c r="EN1315" s="4"/>
      <c r="EO1315" s="4"/>
      <c r="EP1315" s="4"/>
      <c r="EQ1315" s="4"/>
      <c r="ER1315" s="4"/>
      <c r="ES1315" s="4"/>
      <c r="ET1315" s="4"/>
      <c r="EU1315" s="4"/>
      <c r="EV1315" s="4"/>
      <c r="EW1315" s="4"/>
      <c r="EX1315" s="4"/>
      <c r="EY1315" s="4"/>
      <c r="EZ1315" s="4"/>
      <c r="FA1315" s="4"/>
      <c r="FB1315" s="4"/>
      <c r="FC1315" s="4"/>
      <c r="FD1315" s="4"/>
      <c r="FE1315" s="4"/>
      <c r="FF1315" s="4"/>
      <c r="FG1315" s="4"/>
      <c r="FH1315" s="4"/>
      <c r="FI1315" s="4"/>
      <c r="FJ1315" s="4"/>
      <c r="FK1315" s="4"/>
      <c r="FL1315" s="4"/>
      <c r="FM1315" s="4"/>
      <c r="FN1315" s="4"/>
      <c r="FO1315" s="4"/>
      <c r="FP1315" s="4"/>
      <c r="FQ1315" s="4"/>
      <c r="FR1315" s="4"/>
      <c r="FS1315" s="4"/>
      <c r="FT1315" s="4"/>
      <c r="FU1315" s="4"/>
      <c r="FV1315" s="4"/>
      <c r="FW1315" s="4"/>
      <c r="FX1315" s="4"/>
      <c r="FY1315" s="4"/>
      <c r="FZ1315" s="4"/>
      <c r="GA1315" s="4"/>
      <c r="GB1315" s="4"/>
      <c r="GC1315" s="4"/>
      <c r="GD1315" s="4"/>
      <c r="GE1315" s="4"/>
      <c r="GF1315" s="4"/>
      <c r="GG1315" s="4"/>
      <c r="GH1315" s="4"/>
      <c r="GI1315" s="4"/>
      <c r="GJ1315" s="4"/>
      <c r="GK1315" s="4"/>
      <c r="GL1315" s="4"/>
      <c r="GM1315" s="4"/>
      <c r="GN1315" s="4"/>
      <c r="GO1315" s="4"/>
      <c r="GP1315" s="4"/>
      <c r="GQ1315" s="4"/>
      <c r="GR1315" s="4"/>
      <c r="GS1315" s="4"/>
      <c r="GT1315" s="4"/>
      <c r="GU1315" s="4"/>
      <c r="GV1315" s="4"/>
      <c r="GW1315" s="4"/>
      <c r="GX1315" s="4"/>
      <c r="GY1315" s="4"/>
      <c r="GZ1315" s="4"/>
      <c r="HA1315" s="4"/>
      <c r="HB1315" s="4"/>
      <c r="HC1315" s="4"/>
      <c r="HD1315" s="4"/>
      <c r="HE1315" s="4"/>
      <c r="HF1315" s="4"/>
      <c r="HG1315" s="4"/>
      <c r="HH1315" s="4"/>
      <c r="HI1315" s="4"/>
      <c r="HJ1315" s="4"/>
      <c r="HK1315" s="4"/>
      <c r="HL1315" s="4"/>
      <c r="HM1315" s="4"/>
      <c r="HN1315" s="4"/>
      <c r="HO1315" s="4"/>
      <c r="HP1315" s="4"/>
      <c r="HQ1315" s="4"/>
      <c r="HR1315" s="4"/>
      <c r="HS1315" s="4"/>
      <c r="HT1315" s="4"/>
      <c r="HU1315" s="4"/>
      <c r="HV1315" s="4"/>
      <c r="HW1315" s="4"/>
      <c r="HX1315" s="4"/>
      <c r="HY1315" s="4"/>
      <c r="HZ1315" s="4"/>
      <c r="IA1315" s="4"/>
      <c r="IB1315" s="4"/>
      <c r="IC1315" s="4"/>
      <c r="ID1315" s="4"/>
      <c r="IE1315" s="4"/>
      <c r="IF1315" s="4"/>
      <c r="IG1315" s="4"/>
      <c r="IH1315" s="4"/>
      <c r="II1315" s="4"/>
      <c r="IJ1315" s="4"/>
      <c r="IK1315" s="4"/>
      <c r="IL1315" s="4"/>
      <c r="IM1315" s="4"/>
      <c r="IN1315" s="4"/>
      <c r="IO1315" s="4"/>
      <c r="IP1315" s="4"/>
      <c r="IQ1315" s="4"/>
      <c r="IR1315" s="4"/>
      <c r="IS1315" s="4"/>
      <c r="IT1315" s="4"/>
      <c r="IU1315" s="4"/>
      <c r="IV1315" s="4"/>
      <c r="IW1315" s="4"/>
      <c r="IX1315" s="4"/>
      <c r="IY1315" s="4"/>
      <c r="IZ1315" s="4"/>
      <c r="JA1315" s="4"/>
      <c r="JB1315" s="4"/>
      <c r="JC1315" s="4"/>
      <c r="JD1315" s="4"/>
      <c r="JE1315" s="4"/>
      <c r="JF1315" s="4"/>
      <c r="JG1315" s="4"/>
      <c r="JH1315" s="4"/>
      <c r="JI1315" s="4"/>
      <c r="JJ1315" s="4"/>
      <c r="JK1315" s="4"/>
      <c r="JL1315" s="4"/>
      <c r="JM1315" s="4"/>
      <c r="JN1315" s="4"/>
      <c r="JO1315" s="4"/>
      <c r="JP1315" s="4"/>
      <c r="JQ1315" s="4"/>
      <c r="JR1315" s="4"/>
      <c r="JS1315" s="4"/>
      <c r="JT1315" s="4"/>
      <c r="JU1315" s="4"/>
      <c r="JV1315" s="4"/>
      <c r="JW1315" s="4"/>
      <c r="JX1315" s="4"/>
      <c r="JY1315" s="4"/>
      <c r="JZ1315" s="4"/>
      <c r="KA1315" s="4"/>
      <c r="KB1315" s="4"/>
      <c r="KC1315" s="4"/>
      <c r="KD1315" s="4"/>
      <c r="KE1315" s="4"/>
      <c r="KF1315" s="4"/>
      <c r="KG1315" s="4"/>
      <c r="KH1315" s="4"/>
      <c r="KI1315" s="4"/>
      <c r="KJ1315" s="4"/>
      <c r="KK1315" s="4"/>
      <c r="KL1315" s="4"/>
      <c r="KM1315" s="4"/>
      <c r="KN1315" s="4"/>
      <c r="KO1315" s="4"/>
      <c r="KP1315" s="4"/>
      <c r="KQ1315" s="4"/>
      <c r="KR1315" s="4"/>
      <c r="KS1315" s="4"/>
      <c r="KT1315" s="4"/>
      <c r="KU1315" s="4"/>
      <c r="KV1315" s="4"/>
      <c r="KW1315" s="4"/>
      <c r="KX1315" s="4"/>
      <c r="KY1315" s="4"/>
      <c r="KZ1315" s="4"/>
      <c r="LA1315" s="4"/>
      <c r="LB1315" s="4"/>
      <c r="LC1315" s="4"/>
      <c r="LD1315" s="4"/>
      <c r="LE1315" s="4"/>
      <c r="LF1315" s="4"/>
      <c r="LG1315" s="4"/>
      <c r="LH1315" s="4"/>
      <c r="LI1315" s="4"/>
      <c r="LJ1315" s="4"/>
      <c r="LK1315" s="4"/>
      <c r="LL1315" s="4"/>
      <c r="LM1315" s="4"/>
      <c r="LN1315" s="4"/>
      <c r="LO1315" s="4"/>
      <c r="LP1315" s="4"/>
      <c r="LQ1315" s="4"/>
      <c r="LR1315" s="4"/>
      <c r="LS1315" s="4"/>
      <c r="LT1315" s="4"/>
      <c r="LU1315" s="4"/>
      <c r="LV1315" s="4"/>
      <c r="LW1315" s="4"/>
      <c r="LX1315" s="4"/>
      <c r="LY1315" s="4"/>
      <c r="LZ1315" s="4"/>
      <c r="MA1315" s="4"/>
      <c r="MB1315" s="4"/>
      <c r="MC1315" s="4"/>
      <c r="MD1315" s="4"/>
      <c r="ME1315" s="4"/>
      <c r="MF1315" s="4"/>
      <c r="MG1315" s="4"/>
      <c r="MH1315" s="4"/>
      <c r="MI1315" s="4"/>
      <c r="MJ1315" s="4"/>
      <c r="MK1315" s="4"/>
      <c r="ML1315" s="4"/>
      <c r="MM1315" s="4"/>
      <c r="MN1315" s="4"/>
      <c r="MO1315" s="4"/>
      <c r="MP1315" s="4"/>
      <c r="MQ1315" s="4"/>
      <c r="MR1315" s="4"/>
      <c r="MS1315" s="4"/>
      <c r="MT1315" s="4"/>
      <c r="MU1315" s="4"/>
      <c r="MV1315" s="4"/>
      <c r="MW1315" s="4"/>
      <c r="MX1315" s="4"/>
      <c r="MY1315" s="4"/>
      <c r="MZ1315" s="4"/>
      <c r="NA1315" s="4"/>
      <c r="NB1315" s="4"/>
      <c r="NC1315" s="4"/>
      <c r="ND1315" s="4"/>
      <c r="NE1315" s="4"/>
      <c r="NF1315" s="4"/>
      <c r="NG1315" s="4"/>
      <c r="NH1315" s="4"/>
      <c r="NI1315" s="4"/>
      <c r="NJ1315" s="4"/>
      <c r="NK1315" s="4"/>
      <c r="NL1315" s="4"/>
      <c r="NM1315" s="4"/>
      <c r="NN1315" s="4"/>
      <c r="NO1315" s="4"/>
      <c r="NP1315" s="4"/>
      <c r="NQ1315" s="4"/>
      <c r="NR1315" s="4"/>
      <c r="NS1315" s="4"/>
      <c r="NT1315" s="4"/>
      <c r="NU1315" s="4"/>
      <c r="NV1315" s="4"/>
      <c r="NW1315" s="4"/>
      <c r="NX1315" s="4"/>
      <c r="NY1315" s="4"/>
      <c r="NZ1315" s="4"/>
      <c r="OA1315" s="4"/>
      <c r="OB1315" s="4"/>
      <c r="OC1315" s="4"/>
      <c r="OD1315" s="4"/>
      <c r="OE1315" s="4"/>
      <c r="OF1315" s="4"/>
      <c r="OG1315" s="4"/>
      <c r="OH1315" s="4"/>
      <c r="OI1315" s="4"/>
      <c r="OJ1315" s="4"/>
      <c r="OK1315" s="4"/>
      <c r="OL1315" s="4"/>
      <c r="OM1315" s="4"/>
      <c r="ON1315" s="4"/>
      <c r="OO1315" s="4"/>
      <c r="OP1315" s="4"/>
      <c r="OQ1315" s="4"/>
      <c r="OR1315" s="4"/>
      <c r="OS1315" s="4"/>
      <c r="OT1315" s="4"/>
      <c r="OU1315" s="4"/>
      <c r="OV1315" s="4"/>
      <c r="OW1315" s="4"/>
      <c r="OX1315" s="4"/>
      <c r="OY1315" s="4"/>
      <c r="OZ1315" s="4"/>
      <c r="PA1315" s="4"/>
      <c r="PB1315" s="4"/>
      <c r="PC1315" s="4"/>
      <c r="PD1315" s="4"/>
      <c r="PE1315" s="4"/>
      <c r="PF1315" s="4"/>
      <c r="PG1315" s="4"/>
      <c r="PH1315" s="4"/>
      <c r="PI1315" s="4"/>
      <c r="PJ1315" s="4"/>
      <c r="PK1315" s="4"/>
      <c r="PL1315" s="4"/>
      <c r="PM1315" s="4"/>
      <c r="PN1315" s="4"/>
      <c r="PO1315" s="4"/>
      <c r="PP1315" s="4"/>
      <c r="PQ1315" s="4"/>
      <c r="PR1315" s="4"/>
      <c r="PS1315" s="4"/>
      <c r="PT1315" s="4"/>
      <c r="PU1315" s="4"/>
      <c r="PV1315" s="4"/>
      <c r="PW1315" s="4"/>
      <c r="PX1315" s="4"/>
      <c r="PY1315" s="4"/>
      <c r="PZ1315" s="4"/>
      <c r="QA1315" s="4"/>
      <c r="QB1315" s="4"/>
      <c r="QC1315" s="4"/>
      <c r="QD1315" s="4"/>
      <c r="QE1315" s="4"/>
      <c r="QF1315" s="4"/>
      <c r="QG1315" s="4"/>
      <c r="QH1315" s="4"/>
      <c r="QI1315" s="4"/>
      <c r="QJ1315" s="4"/>
      <c r="QK1315" s="4"/>
      <c r="QL1315" s="4"/>
      <c r="QM1315" s="4"/>
      <c r="QN1315" s="4"/>
      <c r="QO1315" s="4"/>
      <c r="QP1315" s="4"/>
      <c r="QQ1315" s="4"/>
      <c r="QR1315" s="4"/>
      <c r="QS1315" s="4"/>
      <c r="QT1315" s="4"/>
      <c r="QU1315" s="4"/>
      <c r="QV1315" s="4"/>
      <c r="QW1315" s="4"/>
      <c r="QX1315" s="4"/>
      <c r="QY1315" s="4"/>
      <c r="QZ1315" s="4"/>
      <c r="RA1315" s="4"/>
      <c r="RB1315" s="4"/>
      <c r="RC1315" s="4"/>
      <c r="RD1315" s="4"/>
      <c r="RE1315" s="4"/>
      <c r="RF1315" s="4"/>
      <c r="RG1315" s="4"/>
      <c r="RH1315" s="4"/>
      <c r="RI1315" s="4"/>
      <c r="RJ1315" s="4"/>
      <c r="RK1315" s="4"/>
      <c r="RL1315" s="4"/>
      <c r="RM1315" s="4"/>
      <c r="RN1315" s="4"/>
      <c r="RO1315" s="4"/>
      <c r="RP1315" s="4"/>
      <c r="RQ1315" s="4"/>
      <c r="RR1315" s="4"/>
      <c r="RS1315" s="4"/>
      <c r="RT1315" s="4"/>
      <c r="RU1315" s="4"/>
      <c r="RV1315" s="4"/>
      <c r="RW1315" s="4"/>
      <c r="RX1315" s="4"/>
      <c r="RY1315" s="4"/>
      <c r="RZ1315" s="4"/>
      <c r="SA1315" s="4"/>
      <c r="SB1315" s="4"/>
      <c r="SC1315" s="4"/>
      <c r="SD1315" s="4"/>
      <c r="SE1315" s="4"/>
      <c r="SF1315" s="4"/>
      <c r="SG1315" s="4"/>
      <c r="SH1315" s="4"/>
      <c r="SI1315" s="4"/>
      <c r="SJ1315" s="4"/>
      <c r="SK1315" s="4"/>
      <c r="SL1315" s="4"/>
      <c r="SM1315" s="4"/>
      <c r="SN1315" s="4"/>
      <c r="SO1315" s="4"/>
      <c r="SP1315" s="4"/>
      <c r="SQ1315" s="4"/>
      <c r="SR1315" s="4"/>
      <c r="SS1315" s="4"/>
      <c r="ST1315" s="4"/>
      <c r="SU1315" s="4"/>
      <c r="SV1315" s="4"/>
      <c r="SW1315" s="4"/>
      <c r="SX1315" s="4"/>
      <c r="SY1315" s="4"/>
      <c r="SZ1315" s="4"/>
      <c r="TA1315" s="4"/>
      <c r="TB1315" s="4"/>
      <c r="TC1315" s="4"/>
      <c r="TD1315" s="4"/>
      <c r="TE1315" s="4"/>
      <c r="TF1315" s="4"/>
      <c r="TG1315" s="4"/>
      <c r="TH1315" s="4"/>
      <c r="TI1315" s="4"/>
      <c r="TJ1315" s="4"/>
      <c r="TK1315" s="4"/>
      <c r="TL1315" s="4"/>
      <c r="TM1315" s="4"/>
      <c r="TN1315" s="4"/>
      <c r="TO1315" s="4"/>
      <c r="TP1315" s="4"/>
      <c r="TQ1315" s="4"/>
      <c r="TR1315" s="4"/>
      <c r="TS1315" s="4"/>
      <c r="TT1315" s="4"/>
      <c r="TU1315" s="4"/>
      <c r="TV1315" s="4"/>
      <c r="TW1315" s="4"/>
      <c r="TX1315" s="4"/>
      <c r="TY1315" s="4"/>
      <c r="TZ1315" s="4"/>
      <c r="UA1315" s="4"/>
      <c r="UB1315" s="4"/>
      <c r="UC1315" s="4"/>
      <c r="UD1315" s="4"/>
      <c r="UE1315" s="4"/>
      <c r="UF1315" s="4"/>
      <c r="UG1315" s="4"/>
      <c r="UH1315" s="4"/>
      <c r="UI1315" s="4"/>
      <c r="UJ1315" s="4"/>
      <c r="UK1315" s="4"/>
      <c r="UL1315" s="4"/>
      <c r="UM1315" s="4"/>
      <c r="UN1315" s="4"/>
      <c r="UO1315" s="4"/>
      <c r="UP1315" s="4"/>
      <c r="UQ1315" s="4"/>
      <c r="UR1315" s="4"/>
      <c r="US1315" s="4"/>
      <c r="UT1315" s="4"/>
      <c r="UU1315" s="4"/>
      <c r="UV1315" s="4"/>
      <c r="UW1315" s="4"/>
      <c r="UX1315" s="4"/>
      <c r="UY1315" s="4"/>
      <c r="UZ1315" s="4"/>
      <c r="VA1315" s="4"/>
      <c r="VB1315" s="4"/>
      <c r="VC1315" s="4"/>
      <c r="VD1315" s="4"/>
      <c r="VE1315" s="4"/>
      <c r="VF1315" s="4"/>
      <c r="VG1315" s="4"/>
      <c r="VH1315" s="4"/>
      <c r="VI1315" s="4"/>
      <c r="VJ1315" s="4"/>
      <c r="VK1315" s="4"/>
      <c r="VL1315" s="4"/>
      <c r="VM1315" s="4"/>
      <c r="VN1315" s="4"/>
      <c r="VO1315" s="4"/>
      <c r="VP1315" s="4"/>
      <c r="VQ1315" s="4"/>
      <c r="VR1315" s="4"/>
      <c r="VS1315" s="4"/>
      <c r="VT1315" s="4"/>
      <c r="VU1315" s="4"/>
      <c r="VV1315" s="4"/>
      <c r="VW1315" s="4"/>
      <c r="VX1315" s="4"/>
      <c r="VY1315" s="4"/>
      <c r="VZ1315" s="4"/>
      <c r="WA1315" s="4"/>
      <c r="WB1315" s="4"/>
      <c r="WC1315" s="4"/>
      <c r="WD1315" s="4"/>
      <c r="WE1315" s="4"/>
      <c r="WF1315" s="4"/>
      <c r="WG1315" s="4"/>
      <c r="WH1315" s="4"/>
      <c r="WI1315" s="4"/>
      <c r="WJ1315" s="4"/>
      <c r="WK1315" s="4"/>
      <c r="WL1315" s="4"/>
      <c r="WM1315" s="4"/>
      <c r="WN1315" s="4"/>
      <c r="WO1315" s="4"/>
      <c r="WP1315" s="4"/>
      <c r="WQ1315" s="4"/>
      <c r="WR1315" s="4"/>
      <c r="WS1315" s="4"/>
      <c r="WT1315" s="4"/>
      <c r="WU1315" s="4"/>
      <c r="WV1315" s="4"/>
      <c r="WW1315" s="4"/>
      <c r="WX1315" s="4"/>
      <c r="WY1315" s="4"/>
      <c r="WZ1315" s="4"/>
      <c r="XA1315" s="4"/>
      <c r="XB1315" s="4"/>
      <c r="XC1315" s="4"/>
      <c r="XD1315" s="4"/>
      <c r="XE1315" s="4"/>
      <c r="XF1315" s="4"/>
      <c r="XG1315" s="4"/>
      <c r="XH1315" s="4"/>
      <c r="XI1315" s="4"/>
      <c r="XJ1315" s="4"/>
      <c r="XK1315" s="4"/>
      <c r="XL1315" s="4"/>
      <c r="XM1315" s="4"/>
      <c r="XN1315" s="4"/>
      <c r="XO1315" s="4"/>
      <c r="XP1315" s="4"/>
      <c r="XQ1315" s="4"/>
      <c r="XR1315" s="4"/>
      <c r="XS1315" s="4"/>
      <c r="XT1315" s="4"/>
      <c r="XU1315" s="4"/>
      <c r="XV1315" s="4"/>
      <c r="XW1315" s="4"/>
      <c r="XX1315" s="4"/>
      <c r="XY1315" s="4"/>
      <c r="XZ1315" s="4"/>
      <c r="YA1315" s="4"/>
      <c r="YB1315" s="4"/>
      <c r="YC1315" s="4"/>
      <c r="YD1315" s="4"/>
      <c r="YE1315" s="4"/>
      <c r="YF1315" s="4"/>
      <c r="YG1315" s="4"/>
      <c r="YH1315" s="4"/>
      <c r="YI1315" s="4"/>
      <c r="YJ1315" s="4"/>
      <c r="YK1315" s="4"/>
      <c r="YL1315" s="4"/>
      <c r="YM1315" s="4"/>
      <c r="YN1315" s="4"/>
      <c r="YO1315" s="4"/>
      <c r="YP1315" s="4"/>
      <c r="YQ1315" s="4"/>
      <c r="YR1315" s="4"/>
      <c r="YS1315" s="4"/>
      <c r="YT1315" s="4"/>
      <c r="YU1315" s="4"/>
      <c r="YV1315" s="4"/>
      <c r="YW1315" s="4"/>
      <c r="YX1315" s="4"/>
      <c r="YY1315" s="4"/>
      <c r="YZ1315" s="4"/>
      <c r="ZA1315" s="4"/>
      <c r="ZB1315" s="4"/>
      <c r="ZC1315" s="4"/>
      <c r="ZD1315" s="4"/>
      <c r="ZE1315" s="4"/>
      <c r="ZF1315" s="4"/>
      <c r="ZG1315" s="4"/>
      <c r="ZH1315" s="4"/>
      <c r="ZI1315" s="4"/>
      <c r="ZJ1315" s="4"/>
      <c r="ZK1315" s="4"/>
      <c r="ZL1315" s="4"/>
      <c r="ZM1315" s="4"/>
      <c r="ZN1315" s="4"/>
      <c r="ZO1315" s="4"/>
      <c r="ZP1315" s="4"/>
      <c r="ZQ1315" s="4"/>
      <c r="ZR1315" s="4"/>
      <c r="ZS1315" s="4"/>
      <c r="ZT1315" s="4"/>
      <c r="ZU1315" s="4"/>
      <c r="ZV1315" s="4"/>
      <c r="ZW1315" s="4"/>
      <c r="ZX1315" s="4"/>
      <c r="ZY1315" s="4"/>
      <c r="ZZ1315" s="4"/>
      <c r="AAA1315" s="4"/>
      <c r="AAB1315" s="4"/>
      <c r="AAC1315" s="4"/>
      <c r="AAD1315" s="4"/>
      <c r="AAE1315" s="4"/>
      <c r="AAF1315" s="4"/>
      <c r="AAG1315" s="4"/>
      <c r="AAH1315" s="4"/>
      <c r="AAI1315" s="4"/>
      <c r="AAJ1315" s="4"/>
      <c r="AAK1315" s="4"/>
      <c r="AAL1315" s="4"/>
      <c r="AAM1315" s="4"/>
      <c r="AAN1315" s="4"/>
      <c r="AAO1315" s="4"/>
      <c r="AAP1315" s="4"/>
      <c r="AAQ1315" s="4"/>
      <c r="AAR1315" s="4"/>
      <c r="AAS1315" s="4"/>
      <c r="AAT1315" s="4"/>
      <c r="AAU1315" s="4"/>
      <c r="AAV1315" s="4"/>
      <c r="AAW1315" s="4"/>
      <c r="AAX1315" s="4"/>
      <c r="AAY1315" s="4"/>
      <c r="AAZ1315" s="4"/>
      <c r="ABA1315" s="4"/>
      <c r="ABB1315" s="4"/>
      <c r="ABC1315" s="4"/>
      <c r="ABD1315" s="4"/>
      <c r="ABE1315" s="4"/>
      <c r="ABF1315" s="4"/>
      <c r="ABG1315" s="4"/>
      <c r="ABH1315" s="4"/>
      <c r="ABI1315" s="4"/>
      <c r="ABJ1315" s="4"/>
      <c r="ABK1315" s="4"/>
      <c r="ABL1315" s="4"/>
      <c r="ABM1315" s="4"/>
      <c r="ABN1315" s="4"/>
      <c r="ABO1315" s="4"/>
      <c r="ABP1315" s="4"/>
      <c r="ABQ1315" s="4"/>
      <c r="ABR1315" s="4"/>
      <c r="ABS1315" s="4"/>
      <c r="ABT1315" s="4"/>
      <c r="ABU1315" s="4"/>
      <c r="ABV1315" s="4"/>
      <c r="ABW1315" s="4"/>
      <c r="ABX1315" s="4"/>
      <c r="ABY1315" s="4"/>
      <c r="ABZ1315" s="4"/>
      <c r="ACA1315" s="4"/>
      <c r="ACB1315" s="4"/>
      <c r="ACC1315" s="4"/>
      <c r="ACD1315" s="4"/>
      <c r="ACE1315" s="4"/>
      <c r="ACF1315" s="4"/>
      <c r="ACG1315" s="4"/>
      <c r="ACH1315" s="4"/>
      <c r="ACI1315" s="4"/>
      <c r="ACJ1315" s="4"/>
      <c r="ACK1315" s="4"/>
      <c r="ACL1315" s="4"/>
      <c r="ACM1315" s="4"/>
      <c r="ACN1315" s="4"/>
      <c r="ACO1315" s="4"/>
      <c r="ACP1315" s="4"/>
      <c r="ACQ1315" s="4"/>
      <c r="ACR1315" s="4"/>
      <c r="ACS1315" s="4"/>
      <c r="ACT1315" s="4"/>
      <c r="ACU1315" s="4"/>
      <c r="ACV1315" s="4"/>
      <c r="ACW1315" s="4"/>
      <c r="ACX1315" s="4"/>
      <c r="ACY1315" s="4"/>
      <c r="ACZ1315" s="4"/>
      <c r="ADA1315" s="4"/>
      <c r="ADB1315" s="4"/>
      <c r="ADC1315" s="4"/>
      <c r="ADD1315" s="4"/>
      <c r="ADE1315" s="4"/>
      <c r="ADF1315" s="4"/>
      <c r="ADG1315" s="4"/>
      <c r="ADH1315" s="4"/>
      <c r="ADI1315" s="4"/>
      <c r="ADJ1315" s="4"/>
      <c r="ADK1315" s="4"/>
      <c r="ADL1315" s="4"/>
      <c r="ADM1315" s="4"/>
      <c r="ADN1315" s="4"/>
      <c r="ADO1315" s="4"/>
      <c r="ADP1315" s="4"/>
      <c r="ADQ1315" s="4"/>
      <c r="ADR1315" s="4"/>
      <c r="ADS1315" s="4"/>
      <c r="ADT1315" s="4"/>
      <c r="ADU1315" s="4"/>
      <c r="ADV1315" s="4"/>
      <c r="ADW1315" s="4"/>
      <c r="ADX1315" s="4"/>
      <c r="ADY1315" s="4"/>
      <c r="ADZ1315" s="4"/>
      <c r="AEA1315" s="4"/>
      <c r="AEB1315" s="4"/>
      <c r="AEC1315" s="4"/>
      <c r="AED1315" s="4"/>
      <c r="AEE1315" s="4"/>
      <c r="AEF1315" s="4"/>
      <c r="AEG1315" s="4"/>
      <c r="AEH1315" s="4"/>
      <c r="AEI1315" s="4"/>
      <c r="AEJ1315" s="4"/>
      <c r="AEK1315" s="4"/>
      <c r="AEL1315" s="4"/>
      <c r="AEM1315" s="4"/>
      <c r="AEN1315" s="4"/>
      <c r="AEO1315" s="4"/>
      <c r="AEP1315" s="4"/>
      <c r="AEQ1315" s="4"/>
      <c r="AER1315" s="4"/>
      <c r="AES1315" s="4"/>
      <c r="AET1315" s="4"/>
      <c r="AEU1315" s="4"/>
      <c r="AEV1315" s="4"/>
      <c r="AEW1315" s="4"/>
      <c r="AEX1315" s="4"/>
      <c r="AEY1315" s="4"/>
      <c r="AEZ1315" s="4"/>
      <c r="AFA1315" s="4"/>
      <c r="AFB1315" s="4"/>
      <c r="AFC1315" s="4"/>
      <c r="AFD1315" s="4"/>
      <c r="AFE1315" s="4"/>
      <c r="AFF1315" s="4"/>
      <c r="AFG1315" s="4"/>
      <c r="AFH1315" s="4"/>
      <c r="AFI1315" s="4"/>
      <c r="AFJ1315" s="4"/>
      <c r="AFK1315" s="4"/>
      <c r="AFL1315" s="4"/>
      <c r="AFM1315" s="4"/>
      <c r="AFN1315" s="4"/>
      <c r="AFO1315" s="4"/>
      <c r="AFP1315" s="4"/>
      <c r="AFQ1315" s="4"/>
      <c r="AFR1315" s="4"/>
      <c r="AFS1315" s="4"/>
      <c r="AFT1315" s="4"/>
      <c r="AFU1315" s="4"/>
      <c r="AFV1315" s="4"/>
      <c r="AFW1315" s="4"/>
      <c r="AFX1315" s="4"/>
      <c r="AFY1315" s="4"/>
      <c r="AFZ1315" s="4"/>
      <c r="AGA1315" s="4"/>
      <c r="AGB1315" s="4"/>
      <c r="AGC1315" s="4"/>
      <c r="AGD1315" s="4"/>
      <c r="AGE1315" s="4"/>
      <c r="AGF1315" s="4"/>
      <c r="AGG1315" s="4"/>
      <c r="AGH1315" s="4"/>
      <c r="AGI1315" s="4"/>
      <c r="AGJ1315" s="4"/>
      <c r="AGK1315" s="4"/>
      <c r="AGL1315" s="4"/>
      <c r="AGM1315" s="4"/>
      <c r="AGN1315" s="4"/>
      <c r="AGO1315" s="4"/>
      <c r="AGP1315" s="4"/>
      <c r="AGQ1315" s="4"/>
      <c r="AGR1315" s="4"/>
      <c r="AGS1315" s="4"/>
      <c r="AGT1315" s="4"/>
      <c r="AGU1315" s="4"/>
      <c r="AGV1315" s="4"/>
      <c r="AGW1315" s="4"/>
      <c r="AGX1315" s="4"/>
      <c r="AGY1315" s="4"/>
      <c r="AGZ1315" s="4"/>
      <c r="AHA1315" s="4"/>
      <c r="AHB1315" s="4"/>
      <c r="AHC1315" s="4"/>
      <c r="AHD1315" s="4"/>
      <c r="AHE1315" s="4"/>
      <c r="AHF1315" s="4"/>
      <c r="AHG1315" s="4"/>
      <c r="AHH1315" s="4"/>
      <c r="AHI1315" s="4"/>
      <c r="AHJ1315" s="4"/>
      <c r="AHK1315" s="4"/>
      <c r="AHL1315" s="4"/>
      <c r="AHM1315" s="4"/>
      <c r="AHN1315" s="4"/>
      <c r="AHO1315" s="4"/>
      <c r="AHP1315" s="4"/>
      <c r="AHQ1315" s="4"/>
      <c r="AHR1315" s="4"/>
      <c r="AHS1315" s="4"/>
      <c r="AHT1315" s="4"/>
      <c r="AHU1315" s="4"/>
      <c r="AHV1315" s="4"/>
      <c r="AHW1315" s="4"/>
      <c r="AHX1315" s="4"/>
      <c r="AHY1315" s="4"/>
      <c r="AHZ1315" s="4"/>
      <c r="AIA1315" s="4"/>
      <c r="AIB1315" s="4"/>
      <c r="AIC1315" s="4"/>
      <c r="AID1315" s="4"/>
      <c r="AIE1315" s="4"/>
      <c r="AIF1315" s="4"/>
      <c r="AIG1315" s="4"/>
      <c r="AIH1315" s="4"/>
      <c r="AII1315" s="4"/>
      <c r="AIJ1315" s="4"/>
      <c r="AIK1315" s="4"/>
      <c r="AIL1315" s="4"/>
      <c r="AIM1315" s="4"/>
      <c r="AIN1315" s="4"/>
      <c r="AIO1315" s="4"/>
      <c r="AIP1315" s="4"/>
      <c r="AIQ1315" s="4"/>
      <c r="AIR1315" s="4"/>
      <c r="AIS1315" s="4"/>
      <c r="AIT1315" s="4"/>
      <c r="AIU1315" s="4"/>
      <c r="AIV1315" s="4"/>
      <c r="AIW1315" s="4"/>
      <c r="AIX1315" s="4"/>
      <c r="AIY1315" s="4"/>
      <c r="AIZ1315" s="4"/>
      <c r="AJA1315" s="4"/>
      <c r="AJB1315" s="4"/>
      <c r="AJC1315" s="4"/>
      <c r="AJD1315" s="4"/>
      <c r="AJE1315" s="4"/>
      <c r="AJF1315" s="4"/>
      <c r="AJG1315" s="4"/>
      <c r="AJH1315" s="4"/>
      <c r="AJI1315" s="4"/>
      <c r="AJJ1315" s="4"/>
      <c r="AJK1315" s="4"/>
      <c r="AJL1315" s="4"/>
      <c r="AJM1315" s="4"/>
      <c r="AJN1315" s="4"/>
      <c r="AJO1315" s="4"/>
      <c r="AJP1315" s="4"/>
      <c r="AJQ1315" s="4"/>
      <c r="AJR1315" s="4"/>
      <c r="AJS1315" s="4"/>
      <c r="AJT1315" s="4"/>
      <c r="AJU1315" s="4"/>
      <c r="AJV1315" s="4"/>
      <c r="AJW1315" s="4"/>
      <c r="AJX1315" s="4"/>
      <c r="AJY1315" s="4"/>
      <c r="AJZ1315" s="4"/>
      <c r="AKA1315" s="4"/>
      <c r="AKB1315" s="4"/>
      <c r="AKC1315" s="4"/>
      <c r="AKD1315" s="4"/>
      <c r="AKE1315" s="4"/>
      <c r="AKF1315" s="4"/>
      <c r="AKG1315" s="4"/>
      <c r="AKH1315" s="4"/>
      <c r="AKI1315" s="4"/>
      <c r="AKJ1315" s="4"/>
      <c r="AKK1315" s="4"/>
      <c r="AKL1315" s="4"/>
      <c r="AKM1315" s="4"/>
      <c r="AKN1315" s="4"/>
      <c r="AKO1315" s="4"/>
      <c r="AKP1315" s="4"/>
      <c r="AKQ1315" s="4"/>
      <c r="AKR1315" s="4"/>
      <c r="AKS1315" s="4"/>
      <c r="AKT1315" s="4"/>
      <c r="AKU1315" s="4"/>
      <c r="AKV1315" s="4"/>
      <c r="AKW1315" s="4"/>
      <c r="AKX1315" s="4"/>
      <c r="AKY1315" s="4"/>
      <c r="AKZ1315" s="4"/>
      <c r="ALA1315" s="4"/>
      <c r="ALB1315" s="4"/>
      <c r="ALC1315" s="4"/>
      <c r="ALD1315" s="4"/>
      <c r="ALE1315" s="4"/>
      <c r="ALF1315" s="4"/>
      <c r="ALG1315" s="4"/>
      <c r="ALH1315" s="4"/>
      <c r="ALI1315" s="4"/>
      <c r="ALJ1315" s="4"/>
      <c r="ALK1315" s="4"/>
      <c r="ALL1315" s="4"/>
      <c r="ALM1315" s="4"/>
      <c r="ALN1315" s="4"/>
      <c r="ALO1315" s="4"/>
      <c r="ALP1315" s="4"/>
      <c r="ALQ1315" s="4"/>
      <c r="ALR1315" s="4"/>
      <c r="ALS1315" s="4"/>
      <c r="ALT1315" s="4"/>
      <c r="ALU1315" s="4"/>
      <c r="ALV1315" s="4"/>
      <c r="ALW1315" s="4"/>
      <c r="ALX1315" s="4"/>
      <c r="ALY1315" s="4"/>
      <c r="ALZ1315" s="4"/>
      <c r="AMA1315" s="4"/>
      <c r="AMB1315" s="4"/>
      <c r="AMC1315" s="4"/>
      <c r="AMD1315" s="4"/>
      <c r="AME1315" s="4"/>
      <c r="AMF1315" s="4"/>
      <c r="AMG1315" s="4"/>
      <c r="AMH1315" s="4"/>
      <c r="AMI1315" s="4"/>
      <c r="AMJ1315" s="4"/>
      <c r="AMK1315" s="4"/>
      <c r="AML1315" s="4"/>
      <c r="AMM1315" s="4"/>
      <c r="AMN1315" s="4"/>
      <c r="AMO1315" s="4"/>
      <c r="AMP1315" s="4"/>
      <c r="AMQ1315" s="4"/>
      <c r="AMR1315" s="4"/>
      <c r="AMS1315" s="4"/>
      <c r="AMT1315" s="4"/>
      <c r="AMU1315" s="4"/>
      <c r="AMV1315" s="4"/>
      <c r="AMW1315" s="4"/>
      <c r="AMX1315" s="4"/>
      <c r="AMY1315" s="4"/>
      <c r="AMZ1315" s="4"/>
      <c r="ANA1315" s="4"/>
      <c r="ANB1315" s="4"/>
      <c r="ANC1315" s="4"/>
      <c r="AND1315" s="4"/>
      <c r="ANE1315" s="4"/>
      <c r="ANF1315" s="4"/>
      <c r="ANG1315" s="4"/>
      <c r="ANH1315" s="4"/>
      <c r="ANI1315" s="4"/>
      <c r="ANJ1315" s="4"/>
      <c r="ANK1315" s="4"/>
      <c r="ANL1315" s="4"/>
      <c r="ANM1315" s="4"/>
      <c r="ANN1315" s="4"/>
      <c r="ANO1315" s="4"/>
      <c r="ANP1315" s="4"/>
      <c r="ANQ1315" s="4"/>
      <c r="ANR1315" s="4"/>
      <c r="ANS1315" s="4"/>
      <c r="ANT1315" s="4"/>
      <c r="ANU1315" s="4"/>
      <c r="ANV1315" s="4"/>
      <c r="ANW1315" s="4"/>
      <c r="ANX1315" s="4"/>
      <c r="ANY1315" s="4"/>
      <c r="ANZ1315" s="4"/>
      <c r="AOA1315" s="4"/>
      <c r="AOB1315" s="4"/>
      <c r="AOC1315" s="4"/>
      <c r="AOD1315" s="4"/>
      <c r="AOE1315" s="4"/>
      <c r="AOF1315" s="4"/>
      <c r="AOG1315" s="4"/>
      <c r="AOH1315" s="4"/>
      <c r="AOI1315" s="4"/>
      <c r="AOJ1315" s="4"/>
      <c r="AOK1315" s="4"/>
      <c r="AOL1315" s="4"/>
      <c r="AOM1315" s="4"/>
      <c r="AON1315" s="4"/>
      <c r="AOO1315" s="4"/>
      <c r="AOP1315" s="4"/>
      <c r="AOQ1315" s="4"/>
      <c r="AOR1315" s="4"/>
      <c r="AOS1315" s="4"/>
      <c r="AOT1315" s="4"/>
      <c r="AOU1315" s="4"/>
      <c r="AOV1315" s="4"/>
      <c r="AOW1315" s="4"/>
      <c r="AOX1315" s="4"/>
      <c r="AOY1315" s="4"/>
      <c r="AOZ1315" s="4"/>
      <c r="APA1315" s="4"/>
      <c r="APB1315" s="4"/>
      <c r="APC1315" s="4"/>
      <c r="APD1315" s="4"/>
      <c r="APE1315" s="4"/>
      <c r="APF1315" s="4"/>
      <c r="APG1315" s="4"/>
      <c r="APH1315" s="4"/>
      <c r="API1315" s="4"/>
      <c r="APJ1315" s="4"/>
      <c r="APK1315" s="4"/>
      <c r="APL1315" s="4"/>
      <c r="APM1315" s="4"/>
      <c r="APN1315" s="4"/>
      <c r="APO1315" s="4"/>
      <c r="APP1315" s="4"/>
      <c r="APQ1315" s="4"/>
      <c r="APR1315" s="4"/>
      <c r="APS1315" s="4"/>
      <c r="APT1315" s="4"/>
      <c r="APU1315" s="4"/>
      <c r="APV1315" s="4"/>
      <c r="APW1315" s="4"/>
      <c r="APX1315" s="4"/>
      <c r="APY1315" s="4"/>
      <c r="APZ1315" s="4"/>
      <c r="AQA1315" s="4"/>
      <c r="AQB1315" s="4"/>
      <c r="AQC1315" s="4"/>
      <c r="AQD1315" s="4"/>
      <c r="AQE1315" s="4"/>
      <c r="AQF1315" s="4"/>
      <c r="AQG1315" s="4"/>
      <c r="AQH1315" s="4"/>
      <c r="AQI1315" s="4"/>
      <c r="AQJ1315" s="4"/>
      <c r="AQK1315" s="4"/>
      <c r="AQL1315" s="4"/>
      <c r="AQM1315" s="4"/>
      <c r="AQN1315" s="4"/>
      <c r="AQO1315" s="4"/>
      <c r="AQP1315" s="4"/>
      <c r="AQQ1315" s="4"/>
      <c r="AQR1315" s="4"/>
      <c r="AQS1315" s="4"/>
      <c r="AQT1315" s="4"/>
      <c r="AQU1315" s="4"/>
      <c r="AQV1315" s="4"/>
      <c r="AQW1315" s="4"/>
      <c r="AQX1315" s="4"/>
      <c r="AQY1315" s="4"/>
      <c r="AQZ1315" s="4"/>
      <c r="ARA1315" s="4"/>
      <c r="ARB1315" s="4"/>
      <c r="ARC1315" s="4"/>
      <c r="ARD1315" s="4"/>
      <c r="ARE1315" s="4"/>
      <c r="ARF1315" s="4"/>
      <c r="ARG1315" s="4"/>
      <c r="ARH1315" s="4"/>
      <c r="ARI1315" s="4"/>
      <c r="ARJ1315" s="4"/>
      <c r="ARK1315" s="4"/>
      <c r="ARL1315" s="4"/>
      <c r="ARM1315" s="4"/>
      <c r="ARN1315" s="4"/>
      <c r="ARO1315" s="4"/>
      <c r="ARP1315" s="4"/>
      <c r="ARQ1315" s="4"/>
      <c r="ARR1315" s="4"/>
      <c r="ARS1315" s="4"/>
      <c r="ART1315" s="4"/>
      <c r="ARU1315" s="4"/>
      <c r="ARV1315" s="4"/>
      <c r="ARW1315" s="4"/>
      <c r="ARX1315" s="4"/>
      <c r="ARY1315" s="4"/>
      <c r="ARZ1315" s="4"/>
      <c r="ASA1315" s="4"/>
      <c r="ASB1315" s="4"/>
      <c r="ASC1315" s="4"/>
      <c r="ASD1315" s="4"/>
      <c r="ASE1315" s="4"/>
      <c r="ASF1315" s="4"/>
      <c r="ASG1315" s="4"/>
      <c r="ASH1315" s="4"/>
      <c r="ASI1315" s="4"/>
      <c r="ASJ1315" s="4"/>
      <c r="ASK1315" s="4"/>
      <c r="ASL1315" s="4"/>
      <c r="ASM1315" s="4"/>
      <c r="ASN1315" s="4"/>
      <c r="ASO1315" s="4"/>
      <c r="ASP1315" s="4"/>
      <c r="ASQ1315" s="4"/>
      <c r="ASR1315" s="4"/>
      <c r="ASS1315" s="4"/>
      <c r="AST1315" s="4"/>
      <c r="ASU1315" s="4"/>
      <c r="ASV1315" s="4"/>
      <c r="ASW1315" s="4"/>
      <c r="ASX1315" s="4"/>
      <c r="ASY1315" s="4"/>
      <c r="ASZ1315" s="4"/>
      <c r="ATA1315" s="4"/>
      <c r="ATB1315" s="4"/>
      <c r="ATC1315" s="4"/>
      <c r="ATD1315" s="4"/>
      <c r="ATE1315" s="4"/>
      <c r="ATF1315" s="4"/>
      <c r="ATG1315" s="4"/>
      <c r="ATH1315" s="4"/>
      <c r="ATI1315" s="4"/>
      <c r="ATJ1315" s="4"/>
      <c r="ATK1315" s="4"/>
      <c r="ATL1315" s="4"/>
      <c r="ATM1315" s="4"/>
      <c r="ATN1315" s="4"/>
      <c r="ATO1315" s="4"/>
      <c r="ATP1315" s="4"/>
      <c r="ATQ1315" s="4"/>
      <c r="ATR1315" s="4"/>
      <c r="ATS1315" s="4"/>
      <c r="ATT1315" s="4"/>
      <c r="ATU1315" s="4"/>
      <c r="ATV1315" s="4"/>
      <c r="ATW1315" s="4"/>
      <c r="ATX1315" s="4"/>
      <c r="ATY1315" s="4"/>
      <c r="ATZ1315" s="4"/>
      <c r="AUA1315" s="4"/>
      <c r="AUB1315" s="4"/>
      <c r="AUC1315" s="4"/>
      <c r="AUD1315" s="4"/>
      <c r="AUE1315" s="4"/>
      <c r="AUF1315" s="4"/>
      <c r="AUG1315" s="4"/>
      <c r="AUH1315" s="4"/>
      <c r="AUI1315" s="4"/>
      <c r="AUJ1315" s="4"/>
      <c r="AUK1315" s="4"/>
      <c r="AUL1315" s="4"/>
      <c r="AUM1315" s="4"/>
      <c r="AUN1315" s="4"/>
      <c r="AUO1315" s="4"/>
      <c r="AUP1315" s="4"/>
      <c r="AUQ1315" s="4"/>
      <c r="AUR1315" s="4"/>
      <c r="AUS1315" s="4"/>
      <c r="AUT1315" s="4"/>
      <c r="AUU1315" s="4"/>
      <c r="AUV1315" s="4"/>
      <c r="AUW1315" s="4"/>
      <c r="AUX1315" s="4"/>
      <c r="AUY1315" s="4"/>
      <c r="AUZ1315" s="4"/>
      <c r="AVA1315" s="4"/>
      <c r="AVB1315" s="4"/>
      <c r="AVC1315" s="4"/>
      <c r="AVD1315" s="4"/>
      <c r="AVE1315" s="4"/>
      <c r="AVF1315" s="4"/>
      <c r="AVG1315" s="4"/>
      <c r="AVH1315" s="4"/>
      <c r="AVI1315" s="4"/>
      <c r="AVJ1315" s="4"/>
      <c r="AVK1315" s="4"/>
      <c r="AVL1315" s="4"/>
      <c r="AVM1315" s="4"/>
      <c r="AVN1315" s="4"/>
      <c r="AVO1315" s="4"/>
      <c r="AVP1315" s="4"/>
      <c r="AVQ1315" s="4"/>
      <c r="AVR1315" s="4"/>
      <c r="AVS1315" s="4"/>
      <c r="AVT1315" s="4"/>
      <c r="AVU1315" s="4"/>
      <c r="AVV1315" s="4"/>
      <c r="AVW1315" s="4"/>
      <c r="AVX1315" s="4"/>
      <c r="AVY1315" s="4"/>
      <c r="AVZ1315" s="4"/>
      <c r="AWA1315" s="4"/>
      <c r="AWB1315" s="4"/>
      <c r="AWC1315" s="4"/>
      <c r="AWD1315" s="4"/>
      <c r="AWE1315" s="4"/>
      <c r="AWF1315" s="4"/>
      <c r="AWG1315" s="4"/>
      <c r="AWH1315" s="4"/>
      <c r="AWI1315" s="4"/>
      <c r="AWJ1315" s="4"/>
      <c r="AWK1315" s="4"/>
      <c r="AWL1315" s="4"/>
      <c r="AWM1315" s="4"/>
      <c r="AWN1315" s="4"/>
      <c r="AWO1315" s="4"/>
      <c r="AWP1315" s="4"/>
      <c r="AWQ1315" s="4"/>
      <c r="AWR1315" s="4"/>
      <c r="AWS1315" s="4"/>
      <c r="AWT1315" s="4"/>
      <c r="AWU1315" s="4"/>
      <c r="AWV1315" s="4"/>
      <c r="AWW1315" s="4"/>
      <c r="AWX1315" s="4"/>
      <c r="AWY1315" s="4"/>
      <c r="AWZ1315" s="4"/>
      <c r="AXA1315" s="4"/>
      <c r="AXB1315" s="4"/>
      <c r="AXC1315" s="4"/>
      <c r="AXD1315" s="4"/>
      <c r="AXE1315" s="4"/>
      <c r="AXF1315" s="4"/>
      <c r="AXG1315" s="4"/>
      <c r="AXH1315" s="4"/>
      <c r="AXI1315" s="4"/>
      <c r="AXJ1315" s="4"/>
      <c r="AXK1315" s="4"/>
      <c r="AXL1315" s="4"/>
      <c r="AXM1315" s="4"/>
      <c r="AXN1315" s="4"/>
      <c r="AXO1315" s="4"/>
      <c r="AXP1315" s="4"/>
      <c r="AXQ1315" s="4"/>
      <c r="AXR1315" s="4"/>
      <c r="AXS1315" s="4"/>
      <c r="AXT1315" s="4"/>
      <c r="AXU1315" s="4"/>
      <c r="AXV1315" s="4"/>
      <c r="AXW1315" s="4"/>
      <c r="AXX1315" s="4"/>
      <c r="AXY1315" s="4"/>
      <c r="AXZ1315" s="4"/>
      <c r="AYA1315" s="4"/>
      <c r="AYB1315" s="4"/>
      <c r="AYC1315" s="4"/>
      <c r="AYD1315" s="4"/>
      <c r="AYE1315" s="4"/>
      <c r="AYF1315" s="4"/>
      <c r="AYG1315" s="4"/>
      <c r="AYH1315" s="4"/>
      <c r="AYI1315" s="4"/>
      <c r="AYJ1315" s="4"/>
      <c r="AYK1315" s="4"/>
      <c r="AYL1315" s="4"/>
      <c r="AYM1315" s="4"/>
      <c r="AYN1315" s="4"/>
      <c r="AYO1315" s="4"/>
      <c r="AYP1315" s="4"/>
      <c r="AYQ1315" s="4"/>
      <c r="AYR1315" s="4"/>
      <c r="AYS1315" s="4"/>
      <c r="AYT1315" s="4"/>
      <c r="AYU1315" s="4"/>
      <c r="AYV1315" s="4"/>
      <c r="AYW1315" s="4"/>
      <c r="AYX1315" s="4"/>
      <c r="AYY1315" s="4"/>
      <c r="AYZ1315" s="4"/>
      <c r="AZA1315" s="4"/>
      <c r="AZB1315" s="4"/>
      <c r="AZC1315" s="4"/>
      <c r="AZD1315" s="4"/>
      <c r="AZE1315" s="4"/>
      <c r="AZF1315" s="4"/>
      <c r="AZG1315" s="4"/>
      <c r="AZH1315" s="4"/>
      <c r="AZI1315" s="4"/>
      <c r="AZJ1315" s="4"/>
      <c r="AZK1315" s="4"/>
      <c r="AZL1315" s="4"/>
      <c r="AZM1315" s="4"/>
      <c r="AZN1315" s="4"/>
      <c r="AZO1315" s="4"/>
      <c r="AZP1315" s="4"/>
      <c r="AZQ1315" s="4"/>
      <c r="AZR1315" s="4"/>
      <c r="AZS1315" s="4"/>
      <c r="AZT1315" s="4"/>
      <c r="AZU1315" s="4"/>
      <c r="AZV1315" s="4"/>
      <c r="AZW1315" s="4"/>
      <c r="AZX1315" s="4"/>
      <c r="AZY1315" s="4"/>
      <c r="AZZ1315" s="4"/>
      <c r="BAA1315" s="4"/>
      <c r="BAB1315" s="4"/>
      <c r="BAC1315" s="4"/>
      <c r="BAD1315" s="4"/>
      <c r="BAE1315" s="4"/>
      <c r="BAF1315" s="4"/>
      <c r="BAG1315" s="4"/>
      <c r="BAH1315" s="4"/>
      <c r="BAI1315" s="4"/>
      <c r="BAJ1315" s="4"/>
      <c r="BAK1315" s="4"/>
      <c r="BAL1315" s="4"/>
      <c r="BAM1315" s="4"/>
      <c r="BAN1315" s="4"/>
      <c r="BAO1315" s="4"/>
      <c r="BAP1315" s="4"/>
      <c r="BAQ1315" s="4"/>
      <c r="BAR1315" s="4"/>
      <c r="BAS1315" s="4"/>
      <c r="BAT1315" s="4"/>
      <c r="BAU1315" s="4"/>
      <c r="BAV1315" s="4"/>
      <c r="BAW1315" s="4"/>
      <c r="BAX1315" s="4"/>
      <c r="BAY1315" s="4"/>
      <c r="BAZ1315" s="4"/>
      <c r="BBA1315" s="4"/>
      <c r="BBB1315" s="4"/>
      <c r="BBC1315" s="4"/>
      <c r="BBD1315" s="4"/>
      <c r="BBE1315" s="4"/>
      <c r="BBF1315" s="4"/>
      <c r="BBG1315" s="4"/>
      <c r="BBH1315" s="4"/>
      <c r="BBI1315" s="4"/>
      <c r="BBJ1315" s="4"/>
      <c r="BBK1315" s="4"/>
      <c r="BBL1315" s="4"/>
      <c r="BBM1315" s="4"/>
      <c r="BBN1315" s="4"/>
      <c r="BBO1315" s="4"/>
      <c r="BBP1315" s="4"/>
      <c r="BBQ1315" s="4"/>
      <c r="BBR1315" s="4"/>
      <c r="BBS1315" s="4"/>
      <c r="BBT1315" s="4"/>
      <c r="BBU1315" s="4"/>
      <c r="BBV1315" s="4"/>
      <c r="BBW1315" s="4"/>
      <c r="BBX1315" s="4"/>
      <c r="BBY1315" s="4"/>
      <c r="BBZ1315" s="4"/>
      <c r="BCA1315" s="4"/>
      <c r="BCB1315" s="4"/>
      <c r="BCC1315" s="4"/>
      <c r="BCD1315" s="4"/>
      <c r="BCE1315" s="4"/>
      <c r="BCF1315" s="4"/>
      <c r="BCG1315" s="4"/>
      <c r="BCH1315" s="4"/>
      <c r="BCI1315" s="4"/>
      <c r="BCJ1315" s="4"/>
      <c r="BCK1315" s="4"/>
      <c r="BCL1315" s="4"/>
      <c r="BCM1315" s="4"/>
      <c r="BCN1315" s="4"/>
      <c r="BCO1315" s="4"/>
      <c r="BCP1315" s="4"/>
      <c r="BCQ1315" s="4"/>
      <c r="BCR1315" s="4"/>
      <c r="BCS1315" s="4"/>
      <c r="BCT1315" s="4"/>
      <c r="BCU1315" s="4"/>
      <c r="BCV1315" s="4"/>
      <c r="BCW1315" s="4"/>
      <c r="BCX1315" s="4"/>
      <c r="BCY1315" s="4"/>
      <c r="BCZ1315" s="4"/>
      <c r="BDA1315" s="4"/>
      <c r="BDB1315" s="4"/>
      <c r="BDC1315" s="4"/>
      <c r="BDD1315" s="4"/>
      <c r="BDE1315" s="4"/>
      <c r="BDF1315" s="4"/>
      <c r="BDG1315" s="4"/>
      <c r="BDH1315" s="4"/>
      <c r="BDI1315" s="4"/>
      <c r="BDJ1315" s="4"/>
      <c r="BDK1315" s="4"/>
      <c r="BDL1315" s="4"/>
      <c r="BDM1315" s="4"/>
      <c r="BDN1315" s="4"/>
      <c r="BDO1315" s="4"/>
      <c r="BDP1315" s="4"/>
      <c r="BDQ1315" s="4"/>
      <c r="BDR1315" s="4"/>
      <c r="BDS1315" s="4"/>
      <c r="BDT1315" s="4"/>
      <c r="BDU1315" s="4"/>
      <c r="BDV1315" s="4"/>
      <c r="BDW1315" s="4"/>
      <c r="BDX1315" s="4"/>
      <c r="BDY1315" s="4"/>
      <c r="BDZ1315" s="4"/>
      <c r="BEA1315" s="4"/>
      <c r="BEB1315" s="4"/>
      <c r="BEC1315" s="4"/>
      <c r="BED1315" s="4"/>
      <c r="BEE1315" s="4"/>
      <c r="BEF1315" s="4"/>
      <c r="BEG1315" s="4"/>
      <c r="BEH1315" s="4"/>
      <c r="BEI1315" s="4"/>
      <c r="BEJ1315" s="4"/>
      <c r="BEK1315" s="4"/>
      <c r="BEL1315" s="4"/>
      <c r="BEM1315" s="4"/>
      <c r="BEN1315" s="4"/>
      <c r="BEO1315" s="4"/>
      <c r="BEP1315" s="4"/>
      <c r="BEQ1315" s="4"/>
      <c r="BER1315" s="4"/>
      <c r="BES1315" s="4"/>
      <c r="BET1315" s="4"/>
      <c r="BEU1315" s="4"/>
      <c r="BEV1315" s="4"/>
      <c r="BEW1315" s="4"/>
      <c r="BEX1315" s="4"/>
      <c r="BEY1315" s="4"/>
      <c r="BEZ1315" s="4"/>
      <c r="BFA1315" s="4"/>
      <c r="BFB1315" s="4"/>
      <c r="BFC1315" s="4"/>
      <c r="BFD1315" s="4"/>
      <c r="BFE1315" s="4"/>
      <c r="BFF1315" s="4"/>
      <c r="BFG1315" s="4"/>
      <c r="BFH1315" s="4"/>
      <c r="BFI1315" s="4"/>
      <c r="BFJ1315" s="4"/>
      <c r="BFK1315" s="4"/>
      <c r="BFL1315" s="4"/>
      <c r="BFM1315" s="4"/>
      <c r="BFN1315" s="4"/>
      <c r="BFO1315" s="4"/>
      <c r="BFP1315" s="4"/>
      <c r="BFQ1315" s="4"/>
      <c r="BFR1315" s="4"/>
      <c r="BFS1315" s="4"/>
      <c r="BFT1315" s="4"/>
      <c r="BFU1315" s="4"/>
      <c r="BFV1315" s="4"/>
      <c r="BFW1315" s="4"/>
      <c r="BFX1315" s="4"/>
      <c r="BFY1315" s="4"/>
      <c r="BFZ1315" s="4"/>
      <c r="BGA1315" s="4"/>
      <c r="BGB1315" s="4"/>
      <c r="BGC1315" s="4"/>
      <c r="BGD1315" s="4"/>
      <c r="BGE1315" s="4"/>
      <c r="BGF1315" s="4"/>
      <c r="BGG1315" s="4"/>
      <c r="BGH1315" s="4"/>
      <c r="BGI1315" s="4"/>
      <c r="BGJ1315" s="4"/>
      <c r="BGK1315" s="4"/>
      <c r="BGL1315" s="4"/>
      <c r="BGM1315" s="4"/>
      <c r="BGN1315" s="4"/>
      <c r="BGO1315" s="4"/>
      <c r="BGP1315" s="4"/>
      <c r="BGQ1315" s="4"/>
      <c r="BGR1315" s="4"/>
      <c r="BGS1315" s="4"/>
      <c r="BGT1315" s="4"/>
      <c r="BGU1315" s="4"/>
      <c r="BGV1315" s="4"/>
      <c r="BGW1315" s="4"/>
      <c r="BGX1315" s="4"/>
      <c r="BGY1315" s="4"/>
      <c r="BGZ1315" s="4"/>
      <c r="BHA1315" s="4"/>
      <c r="BHB1315" s="4"/>
      <c r="BHC1315" s="4"/>
      <c r="BHD1315" s="4"/>
      <c r="BHE1315" s="4"/>
      <c r="BHF1315" s="4"/>
      <c r="BHG1315" s="4"/>
      <c r="BHH1315" s="4"/>
      <c r="BHI1315" s="4"/>
      <c r="BHJ1315" s="4"/>
      <c r="BHK1315" s="4"/>
      <c r="BHL1315" s="4"/>
      <c r="BHM1315" s="4"/>
      <c r="BHN1315" s="4"/>
      <c r="BHO1315" s="4"/>
      <c r="BHP1315" s="4"/>
      <c r="BHQ1315" s="4"/>
      <c r="BHR1315" s="4"/>
      <c r="BHS1315" s="4"/>
      <c r="BHT1315" s="4"/>
      <c r="BHU1315" s="4"/>
      <c r="BHV1315" s="4"/>
      <c r="BHW1315" s="4"/>
      <c r="BHX1315" s="4"/>
      <c r="BHY1315" s="4"/>
      <c r="BHZ1315" s="4"/>
      <c r="BIA1315" s="4"/>
      <c r="BIB1315" s="4"/>
      <c r="BIC1315" s="4"/>
      <c r="BID1315" s="4"/>
      <c r="BIE1315" s="4"/>
      <c r="BIF1315" s="4"/>
      <c r="BIG1315" s="4"/>
      <c r="BIH1315" s="4"/>
      <c r="BII1315" s="4"/>
      <c r="BIJ1315" s="4"/>
      <c r="BIK1315" s="4"/>
      <c r="BIL1315" s="4"/>
      <c r="BIM1315" s="4"/>
      <c r="BIN1315" s="4"/>
      <c r="BIO1315" s="4"/>
      <c r="BIP1315" s="4"/>
      <c r="BIQ1315" s="4"/>
      <c r="BIR1315" s="4"/>
      <c r="BIS1315" s="4"/>
      <c r="BIT1315" s="4"/>
      <c r="BIU1315" s="4"/>
      <c r="BIV1315" s="4"/>
      <c r="BIW1315" s="4"/>
      <c r="BIX1315" s="4"/>
      <c r="BIY1315" s="4"/>
      <c r="BIZ1315" s="4"/>
      <c r="BJA1315" s="4"/>
      <c r="BJB1315" s="4"/>
      <c r="BJC1315" s="4"/>
      <c r="BJD1315" s="4"/>
      <c r="BJE1315" s="4"/>
      <c r="BJF1315" s="4"/>
      <c r="BJG1315" s="4"/>
      <c r="BJH1315" s="4"/>
      <c r="BJI1315" s="4"/>
      <c r="BJJ1315" s="4"/>
      <c r="BJK1315" s="4"/>
      <c r="BJL1315" s="4"/>
      <c r="BJM1315" s="4"/>
      <c r="BJN1315" s="4"/>
      <c r="BJO1315" s="4"/>
      <c r="BJP1315" s="4"/>
      <c r="BJQ1315" s="4"/>
      <c r="BJR1315" s="4"/>
      <c r="BJS1315" s="4"/>
      <c r="BJT1315" s="4"/>
      <c r="BJU1315" s="4"/>
      <c r="BJV1315" s="4"/>
      <c r="BJW1315" s="4"/>
      <c r="BJX1315" s="4"/>
      <c r="BJY1315" s="4"/>
      <c r="BJZ1315" s="4"/>
      <c r="BKA1315" s="4"/>
      <c r="BKB1315" s="4"/>
      <c r="BKC1315" s="4"/>
      <c r="BKD1315" s="4"/>
      <c r="BKE1315" s="4"/>
      <c r="BKF1315" s="4"/>
      <c r="BKG1315" s="4"/>
      <c r="BKH1315" s="4"/>
      <c r="BKI1315" s="4"/>
      <c r="BKJ1315" s="4"/>
      <c r="BKK1315" s="4"/>
      <c r="BKL1315" s="4"/>
      <c r="BKM1315" s="4"/>
      <c r="BKN1315" s="4"/>
      <c r="BKO1315" s="4"/>
      <c r="BKP1315" s="4"/>
      <c r="BKQ1315" s="4"/>
      <c r="BKR1315" s="4"/>
      <c r="BKS1315" s="4"/>
      <c r="BKT1315" s="4"/>
      <c r="BKU1315" s="4"/>
      <c r="BKV1315" s="4"/>
      <c r="BKW1315" s="4"/>
      <c r="BKX1315" s="4"/>
      <c r="BKY1315" s="4"/>
      <c r="BKZ1315" s="4"/>
      <c r="BLA1315" s="4"/>
      <c r="BLB1315" s="4"/>
      <c r="BLC1315" s="4"/>
      <c r="BLD1315" s="4"/>
      <c r="BLE1315" s="4"/>
      <c r="BLF1315" s="4"/>
      <c r="BLG1315" s="4"/>
      <c r="BLH1315" s="4"/>
      <c r="BLI1315" s="4"/>
      <c r="BLJ1315" s="4"/>
      <c r="BLK1315" s="4"/>
      <c r="BLL1315" s="4"/>
      <c r="BLM1315" s="4"/>
      <c r="BLN1315" s="4"/>
      <c r="BLO1315" s="4"/>
      <c r="BLP1315" s="4"/>
      <c r="BLQ1315" s="4"/>
      <c r="BLR1315" s="4"/>
      <c r="BLS1315" s="4"/>
      <c r="BLT1315" s="4"/>
      <c r="BLU1315" s="4"/>
      <c r="BLV1315" s="4"/>
      <c r="BLW1315" s="4"/>
      <c r="BLX1315" s="4"/>
      <c r="BLY1315" s="4"/>
      <c r="BLZ1315" s="4"/>
      <c r="BMA1315" s="4"/>
      <c r="BMB1315" s="4"/>
      <c r="BMC1315" s="4"/>
      <c r="BMD1315" s="4"/>
      <c r="BME1315" s="4"/>
      <c r="BMF1315" s="4"/>
      <c r="BMG1315" s="4"/>
      <c r="BMH1315" s="4"/>
      <c r="BMI1315" s="4"/>
      <c r="BMJ1315" s="4"/>
      <c r="BMK1315" s="4"/>
      <c r="BML1315" s="4"/>
      <c r="BMM1315" s="4"/>
      <c r="BMN1315" s="4"/>
      <c r="BMO1315" s="4"/>
      <c r="BMP1315" s="4"/>
      <c r="BMQ1315" s="4"/>
      <c r="BMR1315" s="4"/>
      <c r="BMS1315" s="4"/>
      <c r="BMT1315" s="4"/>
      <c r="BMU1315" s="4"/>
      <c r="BMV1315" s="4"/>
      <c r="BMW1315" s="4"/>
      <c r="BMX1315" s="4"/>
      <c r="BMY1315" s="4"/>
      <c r="BMZ1315" s="4"/>
      <c r="BNA1315" s="4"/>
      <c r="BNB1315" s="4"/>
      <c r="BNC1315" s="4"/>
      <c r="BND1315" s="4"/>
      <c r="BNE1315" s="4"/>
      <c r="BNF1315" s="4"/>
      <c r="BNG1315" s="4"/>
      <c r="BNH1315" s="4"/>
      <c r="BNI1315" s="4"/>
      <c r="BNJ1315" s="4"/>
      <c r="BNK1315" s="4"/>
      <c r="BNL1315" s="4"/>
      <c r="BNM1315" s="4"/>
      <c r="BNN1315" s="4"/>
      <c r="BNO1315" s="4"/>
      <c r="BNP1315" s="4"/>
      <c r="BNQ1315" s="4"/>
      <c r="BNR1315" s="4"/>
      <c r="BNS1315" s="4"/>
      <c r="BNT1315" s="4"/>
      <c r="BNU1315" s="4"/>
      <c r="BNV1315" s="4"/>
      <c r="BNW1315" s="4"/>
      <c r="BNX1315" s="4"/>
      <c r="BNY1315" s="4"/>
      <c r="BNZ1315" s="4"/>
      <c r="BOA1315" s="4"/>
      <c r="BOB1315" s="4"/>
      <c r="BOC1315" s="4"/>
      <c r="BOD1315" s="4"/>
      <c r="BOE1315" s="4"/>
      <c r="BOF1315" s="4"/>
      <c r="BOG1315" s="4"/>
      <c r="BOH1315" s="4"/>
      <c r="BOI1315" s="4"/>
      <c r="BOJ1315" s="4"/>
      <c r="BOK1315" s="4"/>
      <c r="BOL1315" s="4"/>
      <c r="BOM1315" s="4"/>
      <c r="BON1315" s="4"/>
      <c r="BOO1315" s="4"/>
      <c r="BOP1315" s="4"/>
      <c r="BOQ1315" s="4"/>
      <c r="BOR1315" s="4"/>
      <c r="BOS1315" s="4"/>
      <c r="BOT1315" s="4"/>
      <c r="BOU1315" s="4"/>
      <c r="BOV1315" s="4"/>
      <c r="BOW1315" s="4"/>
      <c r="BOX1315" s="4"/>
      <c r="BOY1315" s="4"/>
      <c r="BOZ1315" s="4"/>
      <c r="BPA1315" s="4"/>
      <c r="BPB1315" s="4"/>
      <c r="BPC1315" s="4"/>
      <c r="BPD1315" s="4"/>
      <c r="BPE1315" s="4"/>
      <c r="BPF1315" s="4"/>
      <c r="BPG1315" s="4"/>
      <c r="BPH1315" s="4"/>
      <c r="BPI1315" s="4"/>
      <c r="BPJ1315" s="4"/>
      <c r="BPK1315" s="4"/>
      <c r="BPL1315" s="4"/>
      <c r="BPM1315" s="4"/>
      <c r="BPN1315" s="4"/>
      <c r="BPO1315" s="4"/>
      <c r="BPP1315" s="4"/>
      <c r="BPQ1315" s="4"/>
      <c r="BPR1315" s="4"/>
      <c r="BPS1315" s="4"/>
      <c r="BPT1315" s="4"/>
      <c r="BPU1315" s="4"/>
      <c r="BPV1315" s="4"/>
      <c r="BPW1315" s="4"/>
      <c r="BPX1315" s="4"/>
      <c r="BPY1315" s="4"/>
      <c r="BPZ1315" s="4"/>
      <c r="BQA1315" s="4"/>
      <c r="BQB1315" s="4"/>
      <c r="BQC1315" s="4"/>
      <c r="BQD1315" s="4"/>
      <c r="BQE1315" s="4"/>
      <c r="BQF1315" s="4"/>
      <c r="BQG1315" s="4"/>
      <c r="BQH1315" s="4"/>
      <c r="BQI1315" s="4"/>
      <c r="BQJ1315" s="4"/>
      <c r="BQK1315" s="4"/>
      <c r="BQL1315" s="4"/>
      <c r="BQM1315" s="4"/>
      <c r="BQN1315" s="4"/>
      <c r="BQO1315" s="4"/>
      <c r="BQP1315" s="4"/>
      <c r="BQQ1315" s="4"/>
      <c r="BQR1315" s="4"/>
      <c r="BQS1315" s="4"/>
      <c r="BQT1315" s="4"/>
      <c r="BQU1315" s="4"/>
      <c r="BQV1315" s="4"/>
      <c r="BQW1315" s="4"/>
      <c r="BQX1315" s="4"/>
      <c r="BQY1315" s="4"/>
      <c r="BQZ1315" s="4"/>
      <c r="BRA1315" s="4"/>
      <c r="BRB1315" s="4"/>
      <c r="BRC1315" s="4"/>
      <c r="BRD1315" s="4"/>
      <c r="BRE1315" s="4"/>
      <c r="BRF1315" s="4"/>
      <c r="BRG1315" s="4"/>
      <c r="BRH1315" s="4"/>
      <c r="BRI1315" s="4"/>
      <c r="BRJ1315" s="4"/>
      <c r="BRK1315" s="4"/>
      <c r="BRL1315" s="4"/>
      <c r="BRM1315" s="4"/>
      <c r="BRN1315" s="4"/>
      <c r="BRO1315" s="4"/>
      <c r="BRP1315" s="4"/>
      <c r="BRQ1315" s="4"/>
      <c r="BRR1315" s="4"/>
      <c r="BRS1315" s="4"/>
      <c r="BRT1315" s="4"/>
      <c r="BRU1315" s="4"/>
      <c r="BRV1315" s="4"/>
      <c r="BRW1315" s="4"/>
      <c r="BRX1315" s="4"/>
      <c r="BRY1315" s="4"/>
      <c r="BRZ1315" s="4"/>
      <c r="BSA1315" s="4"/>
      <c r="BSB1315" s="4"/>
      <c r="BSC1315" s="4"/>
      <c r="BSD1315" s="4"/>
      <c r="BSE1315" s="4"/>
      <c r="BSF1315" s="4"/>
      <c r="BSG1315" s="4"/>
      <c r="BSH1315" s="4"/>
      <c r="BSI1315" s="4"/>
      <c r="BSJ1315" s="4"/>
      <c r="BSK1315" s="4"/>
      <c r="BSL1315" s="4"/>
      <c r="BSM1315" s="4"/>
      <c r="BSN1315" s="4"/>
      <c r="BSO1315" s="4"/>
      <c r="BSP1315" s="4"/>
      <c r="BSQ1315" s="4"/>
      <c r="BSR1315" s="4"/>
      <c r="BSS1315" s="4"/>
      <c r="BST1315" s="4"/>
      <c r="BSU1315" s="4"/>
      <c r="BSV1315" s="4"/>
      <c r="BSW1315" s="4"/>
      <c r="BSX1315" s="4"/>
      <c r="BSY1315" s="4"/>
      <c r="BSZ1315" s="4"/>
      <c r="BTA1315" s="4"/>
      <c r="BTB1315" s="4"/>
      <c r="BTC1315" s="4"/>
      <c r="BTD1315" s="4"/>
      <c r="BTE1315" s="4"/>
      <c r="BTF1315" s="4"/>
      <c r="BTG1315" s="4"/>
      <c r="BTH1315" s="4"/>
      <c r="BTI1315" s="4"/>
      <c r="BTJ1315" s="4"/>
      <c r="BTK1315" s="4"/>
      <c r="BTL1315" s="4"/>
      <c r="BTM1315" s="4"/>
      <c r="BTN1315" s="4"/>
      <c r="BTO1315" s="4"/>
      <c r="BTP1315" s="4"/>
      <c r="BTQ1315" s="4"/>
      <c r="BTR1315" s="4"/>
      <c r="BTS1315" s="4"/>
      <c r="BTT1315" s="4"/>
      <c r="BTU1315" s="4"/>
      <c r="BTV1315" s="4"/>
      <c r="BTW1315" s="4"/>
      <c r="BTX1315" s="4"/>
      <c r="BTY1315" s="4"/>
      <c r="BTZ1315" s="4"/>
      <c r="BUA1315" s="4"/>
      <c r="BUB1315" s="4"/>
      <c r="BUC1315" s="4"/>
      <c r="BUD1315" s="4"/>
      <c r="BUE1315" s="4"/>
      <c r="BUF1315" s="4"/>
      <c r="BUG1315" s="4"/>
      <c r="BUH1315" s="4"/>
      <c r="BUI1315" s="4"/>
      <c r="BUJ1315" s="4"/>
      <c r="BUK1315" s="4"/>
      <c r="BUL1315" s="4"/>
      <c r="BUM1315" s="4"/>
      <c r="BUN1315" s="4"/>
      <c r="BUO1315" s="4"/>
      <c r="BUP1315" s="4"/>
      <c r="BUQ1315" s="4"/>
      <c r="BUR1315" s="4"/>
      <c r="BUS1315" s="4"/>
      <c r="BUT1315" s="4"/>
      <c r="BUU1315" s="4"/>
      <c r="BUV1315" s="4"/>
      <c r="BUW1315" s="4"/>
      <c r="BUX1315" s="4"/>
      <c r="BUY1315" s="4"/>
      <c r="BUZ1315" s="4"/>
      <c r="BVA1315" s="4"/>
      <c r="BVB1315" s="4"/>
      <c r="BVC1315" s="4"/>
      <c r="BVD1315" s="4"/>
      <c r="BVE1315" s="4"/>
      <c r="BVF1315" s="4"/>
      <c r="BVG1315" s="4"/>
      <c r="BVH1315" s="4"/>
      <c r="BVI1315" s="4"/>
      <c r="BVJ1315" s="4"/>
      <c r="BVK1315" s="4"/>
      <c r="BVL1315" s="4"/>
      <c r="BVM1315" s="4"/>
      <c r="BVN1315" s="4"/>
      <c r="BVO1315" s="4"/>
      <c r="BVP1315" s="4"/>
      <c r="BVQ1315" s="4"/>
      <c r="BVR1315" s="4"/>
      <c r="BVS1315" s="4"/>
      <c r="BVT1315" s="4"/>
      <c r="BVU1315" s="4"/>
      <c r="BVV1315" s="4"/>
      <c r="BVW1315" s="4"/>
      <c r="BVX1315" s="4"/>
      <c r="BVY1315" s="4"/>
      <c r="BVZ1315" s="4"/>
      <c r="BWA1315" s="4"/>
      <c r="BWB1315" s="4"/>
      <c r="BWC1315" s="4"/>
      <c r="BWD1315" s="4"/>
      <c r="BWE1315" s="4"/>
      <c r="BWF1315" s="4"/>
      <c r="BWG1315" s="4"/>
      <c r="BWH1315" s="4"/>
      <c r="BWI1315" s="4"/>
      <c r="BWJ1315" s="4"/>
      <c r="BWK1315" s="4"/>
      <c r="BWL1315" s="4"/>
      <c r="BWM1315" s="4"/>
      <c r="BWN1315" s="4"/>
      <c r="BWO1315" s="4"/>
      <c r="BWP1315" s="4"/>
      <c r="BWQ1315" s="4"/>
      <c r="BWR1315" s="4"/>
      <c r="BWS1315" s="4"/>
      <c r="BWT1315" s="4"/>
      <c r="BWU1315" s="4"/>
      <c r="BWV1315" s="4"/>
      <c r="BWW1315" s="4"/>
      <c r="BWX1315" s="4"/>
      <c r="BWY1315" s="4"/>
      <c r="BWZ1315" s="4"/>
      <c r="BXA1315" s="4"/>
      <c r="BXB1315" s="4"/>
      <c r="BXC1315" s="4"/>
      <c r="BXD1315" s="4"/>
      <c r="BXE1315" s="4"/>
      <c r="BXF1315" s="4"/>
      <c r="BXG1315" s="4"/>
      <c r="BXH1315" s="4"/>
      <c r="BXI1315" s="4"/>
      <c r="BXJ1315" s="4"/>
      <c r="BXK1315" s="4"/>
      <c r="BXL1315" s="4"/>
      <c r="BXM1315" s="4"/>
      <c r="BXN1315" s="4"/>
      <c r="BXO1315" s="4"/>
      <c r="BXP1315" s="4"/>
      <c r="BXQ1315" s="4"/>
      <c r="BXR1315" s="4"/>
      <c r="BXS1315" s="4"/>
      <c r="BXT1315" s="4"/>
      <c r="BXU1315" s="4"/>
      <c r="BXV1315" s="4"/>
      <c r="BXW1315" s="4"/>
      <c r="BXX1315" s="4"/>
      <c r="BXY1315" s="4"/>
      <c r="BXZ1315" s="4"/>
      <c r="BYA1315" s="4"/>
      <c r="BYB1315" s="4"/>
      <c r="BYC1315" s="4"/>
      <c r="BYD1315" s="4"/>
      <c r="BYE1315" s="4"/>
      <c r="BYF1315" s="4"/>
      <c r="BYG1315" s="4"/>
      <c r="BYH1315" s="4"/>
      <c r="BYI1315" s="4"/>
      <c r="BYJ1315" s="4"/>
      <c r="BYK1315" s="4"/>
      <c r="BYL1315" s="4"/>
      <c r="BYM1315" s="4"/>
      <c r="BYN1315" s="4"/>
      <c r="BYO1315" s="4"/>
      <c r="BYP1315" s="4"/>
      <c r="BYQ1315" s="4"/>
      <c r="BYR1315" s="4"/>
      <c r="BYS1315" s="4"/>
      <c r="BYT1315" s="4"/>
      <c r="BYU1315" s="4"/>
      <c r="BYV1315" s="4"/>
      <c r="BYW1315" s="4"/>
      <c r="BYX1315" s="4"/>
      <c r="BYY1315" s="4"/>
      <c r="BYZ1315" s="4"/>
      <c r="BZA1315" s="4"/>
      <c r="BZB1315" s="4"/>
      <c r="BZC1315" s="4"/>
      <c r="BZD1315" s="4"/>
      <c r="BZE1315" s="4"/>
      <c r="BZF1315" s="4"/>
      <c r="BZG1315" s="4"/>
      <c r="BZH1315" s="4"/>
      <c r="BZI1315" s="4"/>
      <c r="BZJ1315" s="4"/>
      <c r="BZK1315" s="4"/>
      <c r="BZL1315" s="4"/>
      <c r="BZM1315" s="4"/>
      <c r="BZN1315" s="4"/>
      <c r="BZO1315" s="4"/>
      <c r="BZP1315" s="4"/>
      <c r="BZQ1315" s="4"/>
      <c r="BZR1315" s="4"/>
      <c r="BZS1315" s="4"/>
      <c r="BZT1315" s="4"/>
      <c r="BZU1315" s="4"/>
      <c r="BZV1315" s="4"/>
      <c r="BZW1315" s="4"/>
      <c r="BZX1315" s="4"/>
      <c r="BZY1315" s="4"/>
      <c r="BZZ1315" s="4"/>
      <c r="CAA1315" s="4"/>
      <c r="CAB1315" s="4"/>
      <c r="CAC1315" s="4"/>
      <c r="CAD1315" s="4"/>
      <c r="CAE1315" s="4"/>
      <c r="CAF1315" s="4"/>
      <c r="CAG1315" s="4"/>
      <c r="CAH1315" s="4"/>
      <c r="CAI1315" s="4"/>
      <c r="CAJ1315" s="4"/>
      <c r="CAK1315" s="4"/>
      <c r="CAL1315" s="4"/>
      <c r="CAM1315" s="4"/>
      <c r="CAN1315" s="4"/>
      <c r="CAO1315" s="4"/>
      <c r="CAP1315" s="4"/>
      <c r="CAQ1315" s="4"/>
      <c r="CAR1315" s="4"/>
      <c r="CAS1315" s="4"/>
      <c r="CAT1315" s="4"/>
      <c r="CAU1315" s="4"/>
      <c r="CAV1315" s="4"/>
      <c r="CAW1315" s="4"/>
      <c r="CAX1315" s="4"/>
      <c r="CAY1315" s="4"/>
      <c r="CAZ1315" s="4"/>
      <c r="CBA1315" s="4"/>
      <c r="CBB1315" s="4"/>
      <c r="CBC1315" s="4"/>
      <c r="CBD1315" s="4"/>
      <c r="CBE1315" s="4"/>
      <c r="CBF1315" s="4"/>
      <c r="CBG1315" s="4"/>
      <c r="CBH1315" s="4"/>
      <c r="CBI1315" s="4"/>
      <c r="CBJ1315" s="4"/>
      <c r="CBK1315" s="4"/>
      <c r="CBL1315" s="4"/>
      <c r="CBM1315" s="4"/>
      <c r="CBN1315" s="4"/>
      <c r="CBO1315" s="4"/>
      <c r="CBP1315" s="4"/>
      <c r="CBQ1315" s="4"/>
      <c r="CBR1315" s="4"/>
      <c r="CBS1315" s="4"/>
      <c r="CBT1315" s="4"/>
      <c r="CBU1315" s="4"/>
      <c r="CBV1315" s="4"/>
      <c r="CBW1315" s="4"/>
      <c r="CBX1315" s="4"/>
      <c r="CBY1315" s="4"/>
      <c r="CBZ1315" s="4"/>
      <c r="CCA1315" s="4"/>
      <c r="CCB1315" s="4"/>
      <c r="CCC1315" s="4"/>
      <c r="CCD1315" s="4"/>
      <c r="CCE1315" s="4"/>
      <c r="CCF1315" s="4"/>
      <c r="CCG1315" s="4"/>
      <c r="CCH1315" s="4"/>
      <c r="CCI1315" s="4"/>
      <c r="CCJ1315" s="4"/>
      <c r="CCK1315" s="4"/>
      <c r="CCL1315" s="4"/>
      <c r="CCM1315" s="4"/>
      <c r="CCN1315" s="4"/>
      <c r="CCO1315" s="4"/>
      <c r="CCP1315" s="4"/>
      <c r="CCQ1315" s="4"/>
      <c r="CCR1315" s="4"/>
      <c r="CCS1315" s="4"/>
      <c r="CCT1315" s="4"/>
      <c r="CCU1315" s="4"/>
      <c r="CCV1315" s="4"/>
      <c r="CCW1315" s="4"/>
      <c r="CCX1315" s="4"/>
      <c r="CCY1315" s="4"/>
      <c r="CCZ1315" s="4"/>
      <c r="CDA1315" s="4"/>
      <c r="CDB1315" s="4"/>
      <c r="CDC1315" s="4"/>
      <c r="CDD1315" s="4"/>
      <c r="CDE1315" s="4"/>
      <c r="CDF1315" s="4"/>
      <c r="CDG1315" s="4"/>
      <c r="CDH1315" s="4"/>
      <c r="CDI1315" s="4"/>
      <c r="CDJ1315" s="4"/>
      <c r="CDK1315" s="4"/>
      <c r="CDL1315" s="4"/>
      <c r="CDM1315" s="4"/>
      <c r="CDN1315" s="4"/>
      <c r="CDO1315" s="4"/>
      <c r="CDP1315" s="4"/>
      <c r="CDQ1315" s="4"/>
      <c r="CDR1315" s="4"/>
      <c r="CDS1315" s="4"/>
      <c r="CDT1315" s="4"/>
      <c r="CDU1315" s="4"/>
      <c r="CDV1315" s="4"/>
      <c r="CDW1315" s="4"/>
      <c r="CDX1315" s="4"/>
      <c r="CDY1315" s="4"/>
      <c r="CDZ1315" s="4"/>
      <c r="CEA1315" s="4"/>
      <c r="CEB1315" s="4"/>
      <c r="CEC1315" s="4"/>
      <c r="CED1315" s="4"/>
      <c r="CEE1315" s="4"/>
      <c r="CEF1315" s="4"/>
      <c r="CEG1315" s="4"/>
      <c r="CEH1315" s="4"/>
      <c r="CEI1315" s="4"/>
      <c r="CEJ1315" s="4"/>
      <c r="CEK1315" s="4"/>
      <c r="CEL1315" s="4"/>
      <c r="CEM1315" s="4"/>
      <c r="CEN1315" s="4"/>
      <c r="CEO1315" s="4"/>
      <c r="CEP1315" s="4"/>
      <c r="CEQ1315" s="4"/>
      <c r="CER1315" s="4"/>
      <c r="CES1315" s="4"/>
      <c r="CET1315" s="4"/>
      <c r="CEU1315" s="4"/>
      <c r="CEV1315" s="4"/>
      <c r="CEW1315" s="4"/>
      <c r="CEX1315" s="4"/>
      <c r="CEY1315" s="4"/>
      <c r="CEZ1315" s="4"/>
      <c r="CFA1315" s="4"/>
      <c r="CFB1315" s="4"/>
      <c r="CFC1315" s="4"/>
      <c r="CFD1315" s="4"/>
      <c r="CFE1315" s="4"/>
      <c r="CFF1315" s="4"/>
      <c r="CFG1315" s="4"/>
      <c r="CFH1315" s="4"/>
      <c r="CFI1315" s="4"/>
      <c r="CFJ1315" s="4"/>
      <c r="CFK1315" s="4"/>
      <c r="CFL1315" s="4"/>
      <c r="CFM1315" s="4"/>
      <c r="CFN1315" s="4"/>
      <c r="CFO1315" s="4"/>
      <c r="CFP1315" s="4"/>
      <c r="CFQ1315" s="4"/>
      <c r="CFR1315" s="4"/>
      <c r="CFS1315" s="4"/>
      <c r="CFT1315" s="4"/>
      <c r="CFU1315" s="4"/>
      <c r="CFV1315" s="4"/>
      <c r="CFW1315" s="4"/>
      <c r="CFX1315" s="4"/>
      <c r="CFY1315" s="4"/>
      <c r="CFZ1315" s="4"/>
      <c r="CGA1315" s="4"/>
      <c r="CGB1315" s="4"/>
      <c r="CGC1315" s="4"/>
      <c r="CGD1315" s="4"/>
      <c r="CGE1315" s="4"/>
      <c r="CGF1315" s="4"/>
      <c r="CGG1315" s="4"/>
      <c r="CGH1315" s="4"/>
      <c r="CGI1315" s="4"/>
      <c r="CGJ1315" s="4"/>
      <c r="CGK1315" s="4"/>
      <c r="CGL1315" s="4"/>
      <c r="CGM1315" s="4"/>
      <c r="CGN1315" s="4"/>
      <c r="CGO1315" s="4"/>
      <c r="CGP1315" s="4"/>
      <c r="CGQ1315" s="4"/>
      <c r="CGR1315" s="4"/>
      <c r="CGS1315" s="4"/>
      <c r="CGT1315" s="4"/>
      <c r="CGU1315" s="4"/>
      <c r="CGV1315" s="4"/>
      <c r="CGW1315" s="4"/>
      <c r="CGX1315" s="4"/>
      <c r="CGY1315" s="4"/>
      <c r="CGZ1315" s="4"/>
      <c r="CHA1315" s="4"/>
      <c r="CHB1315" s="4"/>
      <c r="CHC1315" s="4"/>
      <c r="CHD1315" s="4"/>
      <c r="CHE1315" s="4"/>
      <c r="CHF1315" s="4"/>
      <c r="CHG1315" s="4"/>
      <c r="CHH1315" s="4"/>
      <c r="CHI1315" s="4"/>
      <c r="CHJ1315" s="4"/>
      <c r="CHK1315" s="4"/>
      <c r="CHL1315" s="4"/>
      <c r="CHM1315" s="4"/>
      <c r="CHN1315" s="4"/>
      <c r="CHO1315" s="4"/>
      <c r="CHP1315" s="4"/>
      <c r="CHQ1315" s="4"/>
      <c r="CHR1315" s="4"/>
      <c r="CHS1315" s="4"/>
      <c r="CHT1315" s="4"/>
      <c r="CHU1315" s="4"/>
      <c r="CHV1315" s="4"/>
      <c r="CHW1315" s="4"/>
      <c r="CHX1315" s="4"/>
      <c r="CHY1315" s="4"/>
      <c r="CHZ1315" s="4"/>
      <c r="CIA1315" s="4"/>
      <c r="CIB1315" s="4"/>
      <c r="CIC1315" s="4"/>
      <c r="CID1315" s="4"/>
      <c r="CIE1315" s="4"/>
      <c r="CIF1315" s="4"/>
      <c r="CIG1315" s="4"/>
      <c r="CIH1315" s="4"/>
      <c r="CII1315" s="4"/>
      <c r="CIJ1315" s="4"/>
      <c r="CIK1315" s="4"/>
      <c r="CIL1315" s="4"/>
      <c r="CIM1315" s="4"/>
      <c r="CIN1315" s="4"/>
      <c r="CIO1315" s="4"/>
      <c r="CIP1315" s="4"/>
      <c r="CIQ1315" s="4"/>
      <c r="CIR1315" s="4"/>
      <c r="CIS1315" s="4"/>
      <c r="CIT1315" s="4"/>
      <c r="CIU1315" s="4"/>
      <c r="CIV1315" s="4"/>
      <c r="CIW1315" s="4"/>
      <c r="CIX1315" s="4"/>
      <c r="CIY1315" s="4"/>
      <c r="CIZ1315" s="4"/>
      <c r="CJA1315" s="4"/>
      <c r="CJB1315" s="4"/>
      <c r="CJC1315" s="4"/>
      <c r="CJD1315" s="4"/>
      <c r="CJE1315" s="4"/>
      <c r="CJF1315" s="4"/>
      <c r="CJG1315" s="4"/>
      <c r="CJH1315" s="4"/>
      <c r="CJI1315" s="4"/>
      <c r="CJJ1315" s="4"/>
      <c r="CJK1315" s="4"/>
      <c r="CJL1315" s="4"/>
      <c r="CJM1315" s="4"/>
      <c r="CJN1315" s="4"/>
      <c r="CJO1315" s="4"/>
      <c r="CJP1315" s="4"/>
      <c r="CJQ1315" s="4"/>
      <c r="CJR1315" s="4"/>
      <c r="CJS1315" s="4"/>
      <c r="CJT1315" s="4"/>
      <c r="CJU1315" s="4"/>
      <c r="CJV1315" s="4"/>
      <c r="CJW1315" s="4"/>
      <c r="CJX1315" s="4"/>
      <c r="CJY1315" s="4"/>
      <c r="CJZ1315" s="4"/>
      <c r="CKA1315" s="4"/>
      <c r="CKB1315" s="4"/>
      <c r="CKC1315" s="4"/>
      <c r="CKD1315" s="4"/>
      <c r="CKE1315" s="4"/>
      <c r="CKF1315" s="4"/>
      <c r="CKG1315" s="4"/>
      <c r="CKH1315" s="4"/>
      <c r="CKI1315" s="4"/>
      <c r="CKJ1315" s="4"/>
      <c r="CKK1315" s="4"/>
      <c r="CKL1315" s="4"/>
      <c r="CKM1315" s="4"/>
      <c r="CKN1315" s="4"/>
      <c r="CKO1315" s="4"/>
      <c r="CKP1315" s="4"/>
      <c r="CKQ1315" s="4"/>
      <c r="CKR1315" s="4"/>
      <c r="CKS1315" s="4"/>
      <c r="CKT1315" s="4"/>
      <c r="CKU1315" s="4"/>
      <c r="CKV1315" s="4"/>
      <c r="CKW1315" s="4"/>
      <c r="CKX1315" s="4"/>
      <c r="CKY1315" s="4"/>
      <c r="CKZ1315" s="4"/>
      <c r="CLA1315" s="4"/>
      <c r="CLB1315" s="4"/>
      <c r="CLC1315" s="4"/>
      <c r="CLD1315" s="4"/>
      <c r="CLE1315" s="4"/>
      <c r="CLF1315" s="4"/>
      <c r="CLG1315" s="4"/>
      <c r="CLH1315" s="4"/>
      <c r="CLI1315" s="4"/>
      <c r="CLJ1315" s="4"/>
      <c r="CLK1315" s="4"/>
      <c r="CLL1315" s="4"/>
      <c r="CLM1315" s="4"/>
      <c r="CLN1315" s="4"/>
      <c r="CLO1315" s="4"/>
      <c r="CLP1315" s="4"/>
      <c r="CLQ1315" s="4"/>
      <c r="CLR1315" s="4"/>
      <c r="CLS1315" s="4"/>
      <c r="CLT1315" s="4"/>
      <c r="CLU1315" s="4"/>
      <c r="CLV1315" s="4"/>
      <c r="CLW1315" s="4"/>
      <c r="CLX1315" s="4"/>
      <c r="CLY1315" s="4"/>
      <c r="CLZ1315" s="4"/>
      <c r="CMA1315" s="4"/>
      <c r="CMB1315" s="4"/>
      <c r="CMC1315" s="4"/>
      <c r="CMD1315" s="4"/>
      <c r="CME1315" s="4"/>
      <c r="CMF1315" s="4"/>
      <c r="CMG1315" s="4"/>
      <c r="CMH1315" s="4"/>
      <c r="CMI1315" s="4"/>
      <c r="CMJ1315" s="4"/>
      <c r="CMK1315" s="4"/>
      <c r="CML1315" s="4"/>
      <c r="CMM1315" s="4"/>
      <c r="CMN1315" s="4"/>
      <c r="CMO1315" s="4"/>
      <c r="CMP1315" s="4"/>
      <c r="CMQ1315" s="4"/>
      <c r="CMR1315" s="4"/>
      <c r="CMS1315" s="4"/>
      <c r="CMT1315" s="4"/>
      <c r="CMU1315" s="4"/>
      <c r="CMV1315" s="4"/>
      <c r="CMW1315" s="4"/>
      <c r="CMX1315" s="4"/>
      <c r="CMY1315" s="4"/>
      <c r="CMZ1315" s="4"/>
      <c r="CNA1315" s="4"/>
      <c r="CNB1315" s="4"/>
      <c r="CNC1315" s="4"/>
      <c r="CND1315" s="4"/>
      <c r="CNE1315" s="4"/>
      <c r="CNF1315" s="4"/>
      <c r="CNG1315" s="4"/>
      <c r="CNH1315" s="4"/>
      <c r="CNI1315" s="4"/>
      <c r="CNJ1315" s="4"/>
      <c r="CNK1315" s="4"/>
      <c r="CNL1315" s="4"/>
      <c r="CNM1315" s="4"/>
      <c r="CNN1315" s="4"/>
      <c r="CNO1315" s="4"/>
      <c r="CNP1315" s="4"/>
      <c r="CNQ1315" s="4"/>
      <c r="CNR1315" s="4"/>
      <c r="CNS1315" s="4"/>
      <c r="CNT1315" s="4"/>
      <c r="CNU1315" s="4"/>
      <c r="CNV1315" s="4"/>
      <c r="CNW1315" s="4"/>
      <c r="CNX1315" s="4"/>
      <c r="CNY1315" s="4"/>
      <c r="CNZ1315" s="4"/>
      <c r="COA1315" s="4"/>
      <c r="COB1315" s="4"/>
      <c r="COC1315" s="4"/>
      <c r="COD1315" s="4"/>
      <c r="COE1315" s="4"/>
      <c r="COF1315" s="4"/>
      <c r="COG1315" s="4"/>
      <c r="COH1315" s="4"/>
      <c r="COI1315" s="4"/>
      <c r="COJ1315" s="4"/>
      <c r="COK1315" s="4"/>
      <c r="COL1315" s="4"/>
      <c r="COM1315" s="4"/>
      <c r="CON1315" s="4"/>
      <c r="COO1315" s="4"/>
      <c r="COP1315" s="4"/>
      <c r="COQ1315" s="4"/>
      <c r="COR1315" s="4"/>
      <c r="COS1315" s="4"/>
      <c r="COT1315" s="4"/>
      <c r="COU1315" s="4"/>
      <c r="COV1315" s="4"/>
      <c r="COW1315" s="4"/>
      <c r="COX1315" s="4"/>
      <c r="COY1315" s="4"/>
      <c r="COZ1315" s="4"/>
      <c r="CPA1315" s="4"/>
      <c r="CPB1315" s="4"/>
      <c r="CPC1315" s="4"/>
      <c r="CPD1315" s="4"/>
      <c r="CPE1315" s="4"/>
      <c r="CPF1315" s="4"/>
      <c r="CPG1315" s="4"/>
      <c r="CPH1315" s="4"/>
      <c r="CPI1315" s="4"/>
      <c r="CPJ1315" s="4"/>
      <c r="CPK1315" s="4"/>
      <c r="CPL1315" s="4"/>
      <c r="CPM1315" s="4"/>
      <c r="CPN1315" s="4"/>
      <c r="CPO1315" s="4"/>
      <c r="CPP1315" s="4"/>
      <c r="CPQ1315" s="4"/>
      <c r="CPR1315" s="4"/>
      <c r="CPS1315" s="4"/>
      <c r="CPT1315" s="4"/>
      <c r="CPU1315" s="4"/>
      <c r="CPV1315" s="4"/>
      <c r="CPW1315" s="4"/>
      <c r="CPX1315" s="4"/>
      <c r="CPY1315" s="4"/>
      <c r="CPZ1315" s="4"/>
      <c r="CQA1315" s="4"/>
      <c r="CQB1315" s="4"/>
      <c r="CQC1315" s="4"/>
      <c r="CQD1315" s="4"/>
      <c r="CQE1315" s="4"/>
      <c r="CQF1315" s="4"/>
      <c r="CQG1315" s="4"/>
      <c r="CQH1315" s="4"/>
      <c r="CQI1315" s="4"/>
      <c r="CQJ1315" s="4"/>
      <c r="CQK1315" s="4"/>
      <c r="CQL1315" s="4"/>
      <c r="CQM1315" s="4"/>
      <c r="CQN1315" s="4"/>
      <c r="CQO1315" s="4"/>
      <c r="CQP1315" s="4"/>
      <c r="CQQ1315" s="4"/>
      <c r="CQR1315" s="4"/>
      <c r="CQS1315" s="4"/>
      <c r="CQT1315" s="4"/>
      <c r="CQU1315" s="4"/>
      <c r="CQV1315" s="4"/>
      <c r="CQW1315" s="4"/>
      <c r="CQX1315" s="4"/>
      <c r="CQY1315" s="4"/>
      <c r="CQZ1315" s="4"/>
      <c r="CRA1315" s="4"/>
      <c r="CRB1315" s="4"/>
      <c r="CRC1315" s="4"/>
      <c r="CRD1315" s="4"/>
      <c r="CRE1315" s="4"/>
      <c r="CRF1315" s="4"/>
      <c r="CRG1315" s="4"/>
      <c r="CRH1315" s="4"/>
      <c r="CRI1315" s="4"/>
      <c r="CRJ1315" s="4"/>
      <c r="CRK1315" s="4"/>
      <c r="CRL1315" s="4"/>
      <c r="CRM1315" s="4"/>
      <c r="CRN1315" s="4"/>
      <c r="CRO1315" s="4"/>
      <c r="CRP1315" s="4"/>
      <c r="CRQ1315" s="4"/>
      <c r="CRR1315" s="4"/>
      <c r="CRS1315" s="4"/>
      <c r="CRT1315" s="4"/>
      <c r="CRU1315" s="4"/>
      <c r="CRV1315" s="4"/>
      <c r="CRW1315" s="4"/>
      <c r="CRX1315" s="4"/>
      <c r="CRY1315" s="4"/>
      <c r="CRZ1315" s="4"/>
      <c r="CSA1315" s="4"/>
      <c r="CSB1315" s="4"/>
      <c r="CSC1315" s="4"/>
      <c r="CSD1315" s="4"/>
      <c r="CSE1315" s="4"/>
      <c r="CSF1315" s="4"/>
      <c r="CSG1315" s="4"/>
      <c r="CSH1315" s="4"/>
      <c r="CSI1315" s="4"/>
      <c r="CSJ1315" s="4"/>
      <c r="CSK1315" s="4"/>
      <c r="CSL1315" s="4"/>
      <c r="CSM1315" s="4"/>
      <c r="CSN1315" s="4"/>
      <c r="CSO1315" s="4"/>
      <c r="CSP1315" s="4"/>
      <c r="CSQ1315" s="4"/>
      <c r="CSR1315" s="4"/>
      <c r="CSS1315" s="4"/>
      <c r="CST1315" s="4"/>
      <c r="CSU1315" s="4"/>
      <c r="CSV1315" s="4"/>
      <c r="CSW1315" s="4"/>
      <c r="CSX1315" s="4"/>
      <c r="CSY1315" s="4"/>
      <c r="CSZ1315" s="4"/>
      <c r="CTA1315" s="4"/>
      <c r="CTB1315" s="4"/>
      <c r="CTC1315" s="4"/>
      <c r="CTD1315" s="4"/>
      <c r="CTE1315" s="4"/>
      <c r="CTF1315" s="4"/>
      <c r="CTG1315" s="4"/>
      <c r="CTH1315" s="4"/>
      <c r="CTI1315" s="4"/>
      <c r="CTJ1315" s="4"/>
      <c r="CTK1315" s="4"/>
      <c r="CTL1315" s="4"/>
      <c r="CTM1315" s="4"/>
      <c r="CTN1315" s="4"/>
      <c r="CTO1315" s="4"/>
      <c r="CTP1315" s="4"/>
      <c r="CTQ1315" s="4"/>
      <c r="CTR1315" s="4"/>
      <c r="CTS1315" s="4"/>
      <c r="CTT1315" s="4"/>
      <c r="CTU1315" s="4"/>
      <c r="CTV1315" s="4"/>
      <c r="CTW1315" s="4"/>
      <c r="CTX1315" s="4"/>
      <c r="CTY1315" s="4"/>
      <c r="CTZ1315" s="4"/>
      <c r="CUA1315" s="4"/>
      <c r="CUB1315" s="4"/>
      <c r="CUC1315" s="4"/>
      <c r="CUD1315" s="4"/>
      <c r="CUE1315" s="4"/>
      <c r="CUF1315" s="4"/>
      <c r="CUG1315" s="4"/>
      <c r="CUH1315" s="4"/>
      <c r="CUI1315" s="4"/>
      <c r="CUJ1315" s="4"/>
      <c r="CUK1315" s="4"/>
      <c r="CUL1315" s="4"/>
      <c r="CUM1315" s="4"/>
      <c r="CUN1315" s="4"/>
      <c r="CUO1315" s="4"/>
      <c r="CUP1315" s="4"/>
      <c r="CUQ1315" s="4"/>
      <c r="CUR1315" s="4"/>
      <c r="CUS1315" s="4"/>
      <c r="CUT1315" s="4"/>
      <c r="CUU1315" s="4"/>
      <c r="CUV1315" s="4"/>
      <c r="CUW1315" s="4"/>
      <c r="CUX1315" s="4"/>
      <c r="CUY1315" s="4"/>
      <c r="CUZ1315" s="4"/>
      <c r="CVA1315" s="4"/>
      <c r="CVB1315" s="4"/>
      <c r="CVC1315" s="4"/>
      <c r="CVD1315" s="4"/>
      <c r="CVE1315" s="4"/>
      <c r="CVF1315" s="4"/>
      <c r="CVG1315" s="4"/>
      <c r="CVH1315" s="4"/>
      <c r="CVI1315" s="4"/>
      <c r="CVJ1315" s="4"/>
      <c r="CVK1315" s="4"/>
      <c r="CVL1315" s="4"/>
      <c r="CVM1315" s="4"/>
      <c r="CVN1315" s="4"/>
      <c r="CVO1315" s="4"/>
      <c r="CVP1315" s="4"/>
      <c r="CVQ1315" s="4"/>
      <c r="CVR1315" s="4"/>
      <c r="CVS1315" s="4"/>
      <c r="CVT1315" s="4"/>
      <c r="CVU1315" s="4"/>
      <c r="CVV1315" s="4"/>
      <c r="CVW1315" s="4"/>
      <c r="CVX1315" s="4"/>
      <c r="CVY1315" s="4"/>
      <c r="CVZ1315" s="4"/>
      <c r="CWA1315" s="4"/>
      <c r="CWB1315" s="4"/>
      <c r="CWC1315" s="4"/>
      <c r="CWD1315" s="4"/>
      <c r="CWE1315" s="4"/>
      <c r="CWF1315" s="4"/>
      <c r="CWG1315" s="4"/>
      <c r="CWH1315" s="4"/>
      <c r="CWI1315" s="4"/>
      <c r="CWJ1315" s="4"/>
      <c r="CWK1315" s="4"/>
      <c r="CWL1315" s="4"/>
      <c r="CWM1315" s="4"/>
      <c r="CWN1315" s="4"/>
      <c r="CWO1315" s="4"/>
      <c r="CWP1315" s="4"/>
      <c r="CWQ1315" s="4"/>
      <c r="CWR1315" s="4"/>
      <c r="CWS1315" s="4"/>
      <c r="CWT1315" s="4"/>
      <c r="CWU1315" s="4"/>
      <c r="CWV1315" s="4"/>
      <c r="CWW1315" s="4"/>
      <c r="CWX1315" s="4"/>
      <c r="CWY1315" s="4"/>
      <c r="CWZ1315" s="4"/>
      <c r="CXA1315" s="4"/>
      <c r="CXB1315" s="4"/>
      <c r="CXC1315" s="4"/>
      <c r="CXD1315" s="4"/>
      <c r="CXE1315" s="4"/>
      <c r="CXF1315" s="4"/>
      <c r="CXG1315" s="4"/>
      <c r="CXH1315" s="4"/>
      <c r="CXI1315" s="4"/>
      <c r="CXJ1315" s="4"/>
      <c r="CXK1315" s="4"/>
      <c r="CXL1315" s="4"/>
      <c r="CXM1315" s="4"/>
      <c r="CXN1315" s="4"/>
      <c r="CXO1315" s="4"/>
      <c r="CXP1315" s="4"/>
      <c r="CXQ1315" s="4"/>
      <c r="CXR1315" s="4"/>
      <c r="CXS1315" s="4"/>
      <c r="CXT1315" s="4"/>
      <c r="CXU1315" s="4"/>
      <c r="CXV1315" s="4"/>
      <c r="CXW1315" s="4"/>
      <c r="CXX1315" s="4"/>
      <c r="CXY1315" s="4"/>
      <c r="CXZ1315" s="4"/>
      <c r="CYA1315" s="4"/>
      <c r="CYB1315" s="4"/>
      <c r="CYC1315" s="4"/>
      <c r="CYD1315" s="4"/>
      <c r="CYE1315" s="4"/>
      <c r="CYF1315" s="4"/>
      <c r="CYG1315" s="4"/>
      <c r="CYH1315" s="4"/>
      <c r="CYI1315" s="4"/>
      <c r="CYJ1315" s="4"/>
      <c r="CYK1315" s="4"/>
      <c r="CYL1315" s="4"/>
      <c r="CYM1315" s="4"/>
      <c r="CYN1315" s="4"/>
      <c r="CYO1315" s="4"/>
      <c r="CYP1315" s="4"/>
      <c r="CYQ1315" s="4"/>
      <c r="CYR1315" s="4"/>
      <c r="CYS1315" s="4"/>
      <c r="CYT1315" s="4"/>
      <c r="CYU1315" s="4"/>
      <c r="CYV1315" s="4"/>
      <c r="CYW1315" s="4"/>
      <c r="CYX1315" s="4"/>
      <c r="CYY1315" s="4"/>
      <c r="CYZ1315" s="4"/>
      <c r="CZA1315" s="4"/>
      <c r="CZB1315" s="4"/>
      <c r="CZC1315" s="4"/>
      <c r="CZD1315" s="4"/>
      <c r="CZE1315" s="4"/>
      <c r="CZF1315" s="4"/>
      <c r="CZG1315" s="4"/>
      <c r="CZH1315" s="4"/>
      <c r="CZI1315" s="4"/>
      <c r="CZJ1315" s="4"/>
      <c r="CZK1315" s="4"/>
      <c r="CZL1315" s="4"/>
      <c r="CZM1315" s="4"/>
      <c r="CZN1315" s="4"/>
      <c r="CZO1315" s="4"/>
      <c r="CZP1315" s="4"/>
    </row>
    <row r="1316" spans="1:2720" ht="15.75" hidden="1" customHeight="1" x14ac:dyDescent="0.25">
      <c r="A1316" s="875">
        <v>1320</v>
      </c>
      <c r="B1316" s="2017"/>
      <c r="C1316" s="193" t="s">
        <v>9650</v>
      </c>
      <c r="D1316" s="193" t="s">
        <v>23</v>
      </c>
      <c r="E1316" s="193" t="s">
        <v>4126</v>
      </c>
      <c r="F1316" s="193">
        <v>649912</v>
      </c>
      <c r="G1316" s="193">
        <v>17</v>
      </c>
      <c r="H1316" s="193" t="s">
        <v>2634</v>
      </c>
      <c r="I1316" s="193" t="s">
        <v>2634</v>
      </c>
      <c r="J1316" s="193" t="s">
        <v>3968</v>
      </c>
      <c r="K1316" s="193" t="s">
        <v>9664</v>
      </c>
      <c r="L1316" s="193">
        <v>106.9</v>
      </c>
      <c r="M1316" s="193">
        <v>156</v>
      </c>
      <c r="N1316" s="194">
        <f t="shared" si="284"/>
        <v>43.926692965154501</v>
      </c>
      <c r="O1316" s="195">
        <v>2</v>
      </c>
      <c r="P1316" s="196">
        <f t="shared" si="295"/>
        <v>60.84</v>
      </c>
      <c r="Q1316" s="196">
        <f t="shared" si="296"/>
        <v>46.06</v>
      </c>
      <c r="R1316" s="197"/>
      <c r="S1316" s="198">
        <v>41910</v>
      </c>
      <c r="T1316" s="197" t="s">
        <v>2201</v>
      </c>
      <c r="U1316" s="197" t="s">
        <v>2480</v>
      </c>
      <c r="V1316" s="197" t="s">
        <v>5767</v>
      </c>
      <c r="W1316" s="197" t="s">
        <v>11300</v>
      </c>
      <c r="X1316" s="197" t="s">
        <v>2634</v>
      </c>
      <c r="Y1316" s="197"/>
      <c r="Z1316" s="197" t="s">
        <v>2634</v>
      </c>
      <c r="AA1316" s="197"/>
      <c r="AB1316" s="197" t="s">
        <v>2634</v>
      </c>
      <c r="AC1316" s="197"/>
      <c r="AD1316" s="197" t="s">
        <v>2634</v>
      </c>
      <c r="AE1316" s="197"/>
      <c r="AF1316" s="197" t="s">
        <v>2634</v>
      </c>
      <c r="AG1316" s="197"/>
      <c r="AH1316" s="197" t="s">
        <v>2634</v>
      </c>
      <c r="AI1316" s="197"/>
      <c r="AJ1316" s="197" t="s">
        <v>2634</v>
      </c>
      <c r="AK1316" s="197"/>
      <c r="AL1316" s="197" t="s">
        <v>2634</v>
      </c>
      <c r="AM1316" s="197"/>
      <c r="AN1316" s="197" t="s">
        <v>2633</v>
      </c>
      <c r="AO1316" s="197" t="s">
        <v>4075</v>
      </c>
      <c r="AP1316" s="197" t="s">
        <v>4077</v>
      </c>
      <c r="AQ1316" s="197" t="s">
        <v>2638</v>
      </c>
      <c r="AR1316" s="197" t="s">
        <v>4068</v>
      </c>
      <c r="AS1316" s="197" t="s">
        <v>4077</v>
      </c>
      <c r="AT1316" s="197"/>
      <c r="AU1316" s="197"/>
      <c r="AV1316" s="197"/>
      <c r="AW1316" s="197" t="s">
        <v>2634</v>
      </c>
      <c r="AX1316" s="197"/>
      <c r="AY1316" s="197" t="s">
        <v>2634</v>
      </c>
      <c r="AZ1316" s="197"/>
      <c r="BA1316" s="197" t="s">
        <v>3970</v>
      </c>
      <c r="BB1316" s="197" t="s">
        <v>3970</v>
      </c>
      <c r="BC1316" s="197" t="s">
        <v>2634</v>
      </c>
      <c r="BD1316" s="197"/>
      <c r="BE1316" s="197" t="s">
        <v>2634</v>
      </c>
      <c r="BF1316" s="197" t="s">
        <v>2634</v>
      </c>
      <c r="BG1316" s="197" t="s">
        <v>2634</v>
      </c>
      <c r="BH1316" s="197"/>
      <c r="BI1316" s="197"/>
      <c r="BJ1316" s="197" t="s">
        <v>5404</v>
      </c>
      <c r="BK1316" s="197" t="s">
        <v>10009</v>
      </c>
      <c r="BL1316" s="197">
        <v>97.6</v>
      </c>
      <c r="BM1316" s="199">
        <f t="shared" si="287"/>
        <v>20.191055145462464</v>
      </c>
      <c r="BN1316" s="197" t="s">
        <v>3361</v>
      </c>
      <c r="BO1316" s="197">
        <v>86</v>
      </c>
      <c r="BP1316" s="196">
        <f t="shared" si="294"/>
        <v>45.375597047329578</v>
      </c>
      <c r="BQ1316" s="197" t="s">
        <v>5989</v>
      </c>
      <c r="BR1316" s="197">
        <v>80</v>
      </c>
      <c r="BS1316" s="196">
        <f t="shared" si="288"/>
        <v>58.402084237950511</v>
      </c>
      <c r="BT1316" s="197"/>
      <c r="BU1316" s="197"/>
      <c r="BV1316" s="199">
        <f t="shared" si="291"/>
        <v>232.08858011289624</v>
      </c>
      <c r="BW1316" s="197"/>
      <c r="BX1316" s="197"/>
      <c r="BY1316" s="196">
        <f t="shared" si="292"/>
        <v>232.08858011289624</v>
      </c>
      <c r="BZ1316" s="197"/>
      <c r="CA1316" s="197"/>
      <c r="CB1316" s="196">
        <f t="shared" si="289"/>
        <v>232.08858011289624</v>
      </c>
      <c r="CC1316" s="197"/>
      <c r="CD1316" s="197"/>
      <c r="CE1316" s="196">
        <f t="shared" si="285"/>
        <v>232.08858011289624</v>
      </c>
      <c r="CF1316" s="197"/>
      <c r="CG1316" s="197"/>
      <c r="CH1316" s="196">
        <f t="shared" si="290"/>
        <v>232.08858011289624</v>
      </c>
      <c r="CI1316" s="197"/>
      <c r="CJ1316" s="197"/>
      <c r="CK1316" s="196">
        <f t="shared" si="293"/>
        <v>232.08858011289624</v>
      </c>
      <c r="CL1316" s="197">
        <v>80</v>
      </c>
      <c r="CM1316" s="196">
        <f t="shared" si="297"/>
        <v>58.402084237950511</v>
      </c>
      <c r="CN1316" s="197">
        <v>80</v>
      </c>
      <c r="CO1316" s="197"/>
      <c r="CP1316" s="197"/>
      <c r="CQ1316" s="200"/>
      <c r="CR1316" s="200"/>
      <c r="CS1316" s="201">
        <v>1</v>
      </c>
      <c r="CT1316" s="202">
        <v>0.25</v>
      </c>
      <c r="CU1316" s="202">
        <v>0</v>
      </c>
      <c r="CV1316" s="202">
        <v>0.25</v>
      </c>
      <c r="CW1316" s="202"/>
      <c r="CX1316" s="203">
        <f t="shared" si="286"/>
        <v>1.5</v>
      </c>
      <c r="CY1316" s="895"/>
      <c r="CZ1316" s="895" t="s">
        <v>2633</v>
      </c>
      <c r="DA1316" s="895" t="s">
        <v>3976</v>
      </c>
      <c r="DB1316" s="894" t="s">
        <v>2643</v>
      </c>
      <c r="DC1316" s="894" t="s">
        <v>2648</v>
      </c>
      <c r="DD1316" s="894" t="s">
        <v>2647</v>
      </c>
      <c r="DE1316" s="894" t="s">
        <v>2651</v>
      </c>
      <c r="DF1316" s="894" t="s">
        <v>32</v>
      </c>
      <c r="DG1316" s="894" t="s">
        <v>2653</v>
      </c>
      <c r="DH1316" s="894" t="s">
        <v>5009</v>
      </c>
      <c r="DI1316" s="894" t="s">
        <v>2658</v>
      </c>
      <c r="DJ1316" s="894" t="s">
        <v>37</v>
      </c>
      <c r="DK1316" s="894" t="s">
        <v>37</v>
      </c>
      <c r="DL1316" s="894" t="s">
        <v>37</v>
      </c>
      <c r="DM1316" s="894" t="s">
        <v>2663</v>
      </c>
      <c r="DN1316" s="98" t="s">
        <v>4001</v>
      </c>
      <c r="DO1316" s="98" t="s">
        <v>5012</v>
      </c>
      <c r="DP1316" s="98"/>
      <c r="DQ1316" s="98" t="s">
        <v>4069</v>
      </c>
      <c r="DR1316" s="98"/>
      <c r="DS1316" s="98" t="s">
        <v>2634</v>
      </c>
      <c r="DT1316" s="98"/>
      <c r="DU1316" s="894" t="s">
        <v>2634</v>
      </c>
      <c r="DV1316" s="894" t="s">
        <v>2633</v>
      </c>
      <c r="DW1316" s="894"/>
      <c r="DX1316" s="846" t="s">
        <v>9651</v>
      </c>
      <c r="DY1316" s="10"/>
      <c r="DZ1316" s="859" t="s">
        <v>8363</v>
      </c>
      <c r="EA1316" s="98">
        <v>3</v>
      </c>
      <c r="EB1316" s="119"/>
      <c r="EC1316" s="859" t="s">
        <v>9652</v>
      </c>
      <c r="ED1316" s="10" t="s">
        <v>9663</v>
      </c>
      <c r="EE1316" s="10"/>
      <c r="EF1316" s="4"/>
      <c r="EG1316" s="4"/>
      <c r="EH1316" s="4"/>
      <c r="EI1316" s="4"/>
      <c r="EJ1316" s="4"/>
      <c r="EK1316" s="4"/>
      <c r="EL1316" s="4"/>
      <c r="EM1316" s="4"/>
      <c r="EN1316" s="4"/>
      <c r="EO1316" s="4"/>
      <c r="EP1316" s="4"/>
      <c r="EQ1316" s="4"/>
      <c r="ER1316" s="4"/>
      <c r="ES1316" s="4"/>
      <c r="ET1316" s="4"/>
      <c r="EU1316" s="4"/>
      <c r="EV1316" s="4"/>
      <c r="EW1316" s="4"/>
      <c r="EX1316" s="4"/>
      <c r="EY1316" s="4"/>
      <c r="EZ1316" s="4"/>
      <c r="FA1316" s="4"/>
      <c r="FB1316" s="4"/>
      <c r="FC1316" s="4"/>
      <c r="FD1316" s="4"/>
      <c r="FE1316" s="4"/>
      <c r="FF1316" s="4"/>
      <c r="FG1316" s="4"/>
      <c r="FH1316" s="4"/>
      <c r="FI1316" s="4"/>
      <c r="FJ1316" s="4"/>
      <c r="FK1316" s="4"/>
      <c r="FL1316" s="4"/>
      <c r="FM1316" s="4"/>
      <c r="FN1316" s="4"/>
      <c r="FO1316" s="4"/>
      <c r="FP1316" s="4"/>
      <c r="FQ1316" s="4"/>
      <c r="FR1316" s="4"/>
      <c r="FS1316" s="4"/>
      <c r="FT1316" s="4"/>
      <c r="FU1316" s="4"/>
      <c r="FV1316" s="4"/>
      <c r="FW1316" s="4"/>
      <c r="FX1316" s="4"/>
      <c r="FY1316" s="4"/>
      <c r="FZ1316" s="4"/>
      <c r="GA1316" s="4"/>
      <c r="GB1316" s="4"/>
      <c r="GC1316" s="4"/>
      <c r="GD1316" s="4"/>
      <c r="GE1316" s="4"/>
      <c r="GF1316" s="4"/>
      <c r="GG1316" s="4"/>
      <c r="GH1316" s="4"/>
      <c r="GI1316" s="4"/>
      <c r="GJ1316" s="4"/>
      <c r="GK1316" s="4"/>
      <c r="GL1316" s="4"/>
      <c r="GM1316" s="4"/>
      <c r="GN1316" s="4"/>
      <c r="GO1316" s="4"/>
      <c r="GP1316" s="4"/>
      <c r="GQ1316" s="4"/>
      <c r="GR1316" s="4"/>
      <c r="GS1316" s="4"/>
      <c r="GT1316" s="4"/>
      <c r="GU1316" s="4"/>
      <c r="GV1316" s="4"/>
      <c r="GW1316" s="4"/>
      <c r="GX1316" s="4"/>
      <c r="GY1316" s="4"/>
      <c r="GZ1316" s="4"/>
      <c r="HA1316" s="4"/>
      <c r="HB1316" s="4"/>
      <c r="HC1316" s="4"/>
      <c r="HD1316" s="4"/>
      <c r="HE1316" s="4"/>
      <c r="HF1316" s="4"/>
      <c r="HG1316" s="4"/>
      <c r="HH1316" s="4"/>
      <c r="HI1316" s="4"/>
      <c r="HJ1316" s="4"/>
      <c r="HK1316" s="4"/>
      <c r="HL1316" s="4"/>
      <c r="HM1316" s="4"/>
      <c r="HN1316" s="4"/>
      <c r="HO1316" s="4"/>
      <c r="HP1316" s="4"/>
      <c r="HQ1316" s="4"/>
      <c r="HR1316" s="4"/>
      <c r="HS1316" s="4"/>
      <c r="HT1316" s="4"/>
      <c r="HU1316" s="4"/>
      <c r="HV1316" s="4"/>
      <c r="HW1316" s="4"/>
      <c r="HX1316" s="4"/>
      <c r="HY1316" s="4"/>
      <c r="HZ1316" s="4"/>
      <c r="IA1316" s="4"/>
      <c r="IB1316" s="4"/>
      <c r="IC1316" s="4"/>
      <c r="ID1316" s="4"/>
      <c r="IE1316" s="4"/>
      <c r="IF1316" s="4"/>
      <c r="IG1316" s="4"/>
      <c r="IH1316" s="4"/>
      <c r="II1316" s="4"/>
      <c r="IJ1316" s="4"/>
      <c r="IK1316" s="4"/>
      <c r="IL1316" s="4"/>
      <c r="IM1316" s="4"/>
      <c r="IN1316" s="4"/>
      <c r="IO1316" s="4"/>
      <c r="IP1316" s="4"/>
      <c r="IQ1316" s="4"/>
      <c r="IR1316" s="4"/>
      <c r="IS1316" s="4"/>
      <c r="IT1316" s="4"/>
      <c r="IU1316" s="4"/>
      <c r="IV1316" s="4"/>
      <c r="IW1316" s="4"/>
      <c r="IX1316" s="4"/>
      <c r="IY1316" s="4"/>
      <c r="IZ1316" s="4"/>
      <c r="JA1316" s="4"/>
      <c r="JB1316" s="4"/>
      <c r="JC1316" s="4"/>
      <c r="JD1316" s="4"/>
      <c r="JE1316" s="4"/>
      <c r="JF1316" s="4"/>
      <c r="JG1316" s="4"/>
      <c r="JH1316" s="4"/>
      <c r="JI1316" s="4"/>
      <c r="JJ1316" s="4"/>
      <c r="JK1316" s="4"/>
      <c r="JL1316" s="4"/>
      <c r="JM1316" s="4"/>
      <c r="JN1316" s="4"/>
      <c r="JO1316" s="4"/>
      <c r="JP1316" s="4"/>
      <c r="JQ1316" s="4"/>
      <c r="JR1316" s="4"/>
      <c r="JS1316" s="4"/>
      <c r="JT1316" s="4"/>
      <c r="JU1316" s="4"/>
      <c r="JV1316" s="4"/>
      <c r="JW1316" s="4"/>
      <c r="JX1316" s="4"/>
      <c r="JY1316" s="4"/>
      <c r="JZ1316" s="4"/>
      <c r="KA1316" s="4"/>
      <c r="KB1316" s="4"/>
      <c r="KC1316" s="4"/>
      <c r="KD1316" s="4"/>
      <c r="KE1316" s="4"/>
      <c r="KF1316" s="4"/>
      <c r="KG1316" s="4"/>
      <c r="KH1316" s="4"/>
      <c r="KI1316" s="4"/>
      <c r="KJ1316" s="4"/>
      <c r="KK1316" s="4"/>
      <c r="KL1316" s="4"/>
      <c r="KM1316" s="4"/>
      <c r="KN1316" s="4"/>
      <c r="KO1316" s="4"/>
      <c r="KP1316" s="4"/>
      <c r="KQ1316" s="4"/>
      <c r="KR1316" s="4"/>
      <c r="KS1316" s="4"/>
      <c r="KT1316" s="4"/>
      <c r="KU1316" s="4"/>
      <c r="KV1316" s="4"/>
      <c r="KW1316" s="4"/>
      <c r="KX1316" s="4"/>
      <c r="KY1316" s="4"/>
      <c r="KZ1316" s="4"/>
      <c r="LA1316" s="4"/>
      <c r="LB1316" s="4"/>
      <c r="LC1316" s="4"/>
      <c r="LD1316" s="4"/>
      <c r="LE1316" s="4"/>
      <c r="LF1316" s="4"/>
      <c r="LG1316" s="4"/>
      <c r="LH1316" s="4"/>
      <c r="LI1316" s="4"/>
      <c r="LJ1316" s="4"/>
      <c r="LK1316" s="4"/>
      <c r="LL1316" s="4"/>
      <c r="LM1316" s="4"/>
      <c r="LN1316" s="4"/>
      <c r="LO1316" s="4"/>
      <c r="LP1316" s="4"/>
      <c r="LQ1316" s="4"/>
      <c r="LR1316" s="4"/>
      <c r="LS1316" s="4"/>
      <c r="LT1316" s="4"/>
      <c r="LU1316" s="4"/>
      <c r="LV1316" s="4"/>
      <c r="LW1316" s="4"/>
      <c r="LX1316" s="4"/>
      <c r="LY1316" s="4"/>
      <c r="LZ1316" s="4"/>
      <c r="MA1316" s="4"/>
      <c r="MB1316" s="4"/>
      <c r="MC1316" s="4"/>
      <c r="MD1316" s="4"/>
      <c r="ME1316" s="4"/>
      <c r="MF1316" s="4"/>
      <c r="MG1316" s="4"/>
      <c r="MH1316" s="4"/>
      <c r="MI1316" s="4"/>
      <c r="MJ1316" s="4"/>
      <c r="MK1316" s="4"/>
      <c r="ML1316" s="4"/>
      <c r="MM1316" s="4"/>
      <c r="MN1316" s="4"/>
      <c r="MO1316" s="4"/>
      <c r="MP1316" s="4"/>
      <c r="MQ1316" s="4"/>
      <c r="MR1316" s="4"/>
      <c r="MS1316" s="4"/>
      <c r="MT1316" s="4"/>
      <c r="MU1316" s="4"/>
      <c r="MV1316" s="4"/>
      <c r="MW1316" s="4"/>
      <c r="MX1316" s="4"/>
      <c r="MY1316" s="4"/>
      <c r="MZ1316" s="4"/>
      <c r="NA1316" s="4"/>
      <c r="NB1316" s="4"/>
      <c r="NC1316" s="4"/>
      <c r="ND1316" s="4"/>
      <c r="NE1316" s="4"/>
      <c r="NF1316" s="4"/>
      <c r="NG1316" s="4"/>
      <c r="NH1316" s="4"/>
      <c r="NI1316" s="4"/>
      <c r="NJ1316" s="4"/>
      <c r="NK1316" s="4"/>
      <c r="NL1316" s="4"/>
      <c r="NM1316" s="4"/>
      <c r="NN1316" s="4"/>
      <c r="NO1316" s="4"/>
      <c r="NP1316" s="4"/>
      <c r="NQ1316" s="4"/>
      <c r="NR1316" s="4"/>
      <c r="NS1316" s="4"/>
      <c r="NT1316" s="4"/>
      <c r="NU1316" s="4"/>
      <c r="NV1316" s="4"/>
      <c r="NW1316" s="4"/>
      <c r="NX1316" s="4"/>
      <c r="NY1316" s="4"/>
      <c r="NZ1316" s="4"/>
      <c r="OA1316" s="4"/>
      <c r="OB1316" s="4"/>
      <c r="OC1316" s="4"/>
      <c r="OD1316" s="4"/>
      <c r="OE1316" s="4"/>
      <c r="OF1316" s="4"/>
      <c r="OG1316" s="4"/>
      <c r="OH1316" s="4"/>
      <c r="OI1316" s="4"/>
      <c r="OJ1316" s="4"/>
      <c r="OK1316" s="4"/>
      <c r="OL1316" s="4"/>
      <c r="OM1316" s="4"/>
      <c r="ON1316" s="4"/>
      <c r="OO1316" s="4"/>
      <c r="OP1316" s="4"/>
      <c r="OQ1316" s="4"/>
      <c r="OR1316" s="4"/>
      <c r="OS1316" s="4"/>
      <c r="OT1316" s="4"/>
      <c r="OU1316" s="4"/>
      <c r="OV1316" s="4"/>
      <c r="OW1316" s="4"/>
      <c r="OX1316" s="4"/>
      <c r="OY1316" s="4"/>
      <c r="OZ1316" s="4"/>
      <c r="PA1316" s="4"/>
      <c r="PB1316" s="4"/>
      <c r="PC1316" s="4"/>
      <c r="PD1316" s="4"/>
      <c r="PE1316" s="4"/>
      <c r="PF1316" s="4"/>
      <c r="PG1316" s="4"/>
      <c r="PH1316" s="4"/>
      <c r="PI1316" s="4"/>
      <c r="PJ1316" s="4"/>
      <c r="PK1316" s="4"/>
      <c r="PL1316" s="4"/>
      <c r="PM1316" s="4"/>
      <c r="PN1316" s="4"/>
      <c r="PO1316" s="4"/>
      <c r="PP1316" s="4"/>
      <c r="PQ1316" s="4"/>
      <c r="PR1316" s="4"/>
      <c r="PS1316" s="4"/>
      <c r="PT1316" s="4"/>
      <c r="PU1316" s="4"/>
      <c r="PV1316" s="4"/>
      <c r="PW1316" s="4"/>
      <c r="PX1316" s="4"/>
      <c r="PY1316" s="4"/>
      <c r="PZ1316" s="4"/>
      <c r="QA1316" s="4"/>
      <c r="QB1316" s="4"/>
      <c r="QC1316" s="4"/>
      <c r="QD1316" s="4"/>
      <c r="QE1316" s="4"/>
      <c r="QF1316" s="4"/>
      <c r="QG1316" s="4"/>
      <c r="QH1316" s="4"/>
      <c r="QI1316" s="4"/>
      <c r="QJ1316" s="4"/>
      <c r="QK1316" s="4"/>
      <c r="QL1316" s="4"/>
      <c r="QM1316" s="4"/>
      <c r="QN1316" s="4"/>
      <c r="QO1316" s="4"/>
      <c r="QP1316" s="4"/>
      <c r="QQ1316" s="4"/>
      <c r="QR1316" s="4"/>
      <c r="QS1316" s="4"/>
      <c r="QT1316" s="4"/>
      <c r="QU1316" s="4"/>
      <c r="QV1316" s="4"/>
      <c r="QW1316" s="4"/>
      <c r="QX1316" s="4"/>
      <c r="QY1316" s="4"/>
      <c r="QZ1316" s="4"/>
      <c r="RA1316" s="4"/>
      <c r="RB1316" s="4"/>
      <c r="RC1316" s="4"/>
      <c r="RD1316" s="4"/>
      <c r="RE1316" s="4"/>
      <c r="RF1316" s="4"/>
      <c r="RG1316" s="4"/>
      <c r="RH1316" s="4"/>
      <c r="RI1316" s="4"/>
      <c r="RJ1316" s="4"/>
      <c r="RK1316" s="4"/>
      <c r="RL1316" s="4"/>
      <c r="RM1316" s="4"/>
      <c r="RN1316" s="4"/>
      <c r="RO1316" s="4"/>
      <c r="RP1316" s="4"/>
      <c r="RQ1316" s="4"/>
      <c r="RR1316" s="4"/>
      <c r="RS1316" s="4"/>
      <c r="RT1316" s="4"/>
      <c r="RU1316" s="4"/>
      <c r="RV1316" s="4"/>
      <c r="RW1316" s="4"/>
      <c r="RX1316" s="4"/>
      <c r="RY1316" s="4"/>
      <c r="RZ1316" s="4"/>
      <c r="SA1316" s="4"/>
      <c r="SB1316" s="4"/>
      <c r="SC1316" s="4"/>
      <c r="SD1316" s="4"/>
      <c r="SE1316" s="4"/>
      <c r="SF1316" s="4"/>
      <c r="SG1316" s="4"/>
      <c r="SH1316" s="4"/>
      <c r="SI1316" s="4"/>
      <c r="SJ1316" s="4"/>
      <c r="SK1316" s="4"/>
      <c r="SL1316" s="4"/>
      <c r="SM1316" s="4"/>
      <c r="SN1316" s="4"/>
      <c r="SO1316" s="4"/>
      <c r="SP1316" s="4"/>
      <c r="SQ1316" s="4"/>
      <c r="SR1316" s="4"/>
      <c r="SS1316" s="4"/>
      <c r="ST1316" s="4"/>
      <c r="SU1316" s="4"/>
      <c r="SV1316" s="4"/>
      <c r="SW1316" s="4"/>
      <c r="SX1316" s="4"/>
      <c r="SY1316" s="4"/>
      <c r="SZ1316" s="4"/>
      <c r="TA1316" s="4"/>
      <c r="TB1316" s="4"/>
      <c r="TC1316" s="4"/>
      <c r="TD1316" s="4"/>
      <c r="TE1316" s="4"/>
      <c r="TF1316" s="4"/>
      <c r="TG1316" s="4"/>
      <c r="TH1316" s="4"/>
      <c r="TI1316" s="4"/>
      <c r="TJ1316" s="4"/>
      <c r="TK1316" s="4"/>
      <c r="TL1316" s="4"/>
      <c r="TM1316" s="4"/>
      <c r="TN1316" s="4"/>
      <c r="TO1316" s="4"/>
      <c r="TP1316" s="4"/>
      <c r="TQ1316" s="4"/>
      <c r="TR1316" s="4"/>
      <c r="TS1316" s="4"/>
      <c r="TT1316" s="4"/>
      <c r="TU1316" s="4"/>
      <c r="TV1316" s="4"/>
      <c r="TW1316" s="4"/>
      <c r="TX1316" s="4"/>
      <c r="TY1316" s="4"/>
      <c r="TZ1316" s="4"/>
      <c r="UA1316" s="4"/>
      <c r="UB1316" s="4"/>
      <c r="UC1316" s="4"/>
      <c r="UD1316" s="4"/>
      <c r="UE1316" s="4"/>
      <c r="UF1316" s="4"/>
      <c r="UG1316" s="4"/>
      <c r="UH1316" s="4"/>
      <c r="UI1316" s="4"/>
      <c r="UJ1316" s="4"/>
      <c r="UK1316" s="4"/>
      <c r="UL1316" s="4"/>
      <c r="UM1316" s="4"/>
      <c r="UN1316" s="4"/>
      <c r="UO1316" s="4"/>
      <c r="UP1316" s="4"/>
      <c r="UQ1316" s="4"/>
      <c r="UR1316" s="4"/>
      <c r="US1316" s="4"/>
      <c r="UT1316" s="4"/>
      <c r="UU1316" s="4"/>
      <c r="UV1316" s="4"/>
      <c r="UW1316" s="4"/>
      <c r="UX1316" s="4"/>
      <c r="UY1316" s="4"/>
      <c r="UZ1316" s="4"/>
      <c r="VA1316" s="4"/>
      <c r="VB1316" s="4"/>
      <c r="VC1316" s="4"/>
      <c r="VD1316" s="4"/>
      <c r="VE1316" s="4"/>
      <c r="VF1316" s="4"/>
      <c r="VG1316" s="4"/>
      <c r="VH1316" s="4"/>
      <c r="VI1316" s="4"/>
      <c r="VJ1316" s="4"/>
      <c r="VK1316" s="4"/>
      <c r="VL1316" s="4"/>
      <c r="VM1316" s="4"/>
      <c r="VN1316" s="4"/>
      <c r="VO1316" s="4"/>
      <c r="VP1316" s="4"/>
      <c r="VQ1316" s="4"/>
      <c r="VR1316" s="4"/>
      <c r="VS1316" s="4"/>
      <c r="VT1316" s="4"/>
      <c r="VU1316" s="4"/>
      <c r="VV1316" s="4"/>
      <c r="VW1316" s="4"/>
      <c r="VX1316" s="4"/>
      <c r="VY1316" s="4"/>
      <c r="VZ1316" s="4"/>
      <c r="WA1316" s="4"/>
      <c r="WB1316" s="4"/>
      <c r="WC1316" s="4"/>
      <c r="WD1316" s="4"/>
      <c r="WE1316" s="4"/>
      <c r="WF1316" s="4"/>
      <c r="WG1316" s="4"/>
      <c r="WH1316" s="4"/>
      <c r="WI1316" s="4"/>
      <c r="WJ1316" s="4"/>
      <c r="WK1316" s="4"/>
      <c r="WL1316" s="4"/>
      <c r="WM1316" s="4"/>
      <c r="WN1316" s="4"/>
      <c r="WO1316" s="4"/>
      <c r="WP1316" s="4"/>
      <c r="WQ1316" s="4"/>
      <c r="WR1316" s="4"/>
      <c r="WS1316" s="4"/>
      <c r="WT1316" s="4"/>
      <c r="WU1316" s="4"/>
      <c r="WV1316" s="4"/>
      <c r="WW1316" s="4"/>
      <c r="WX1316" s="4"/>
      <c r="WY1316" s="4"/>
      <c r="WZ1316" s="4"/>
      <c r="XA1316" s="4"/>
      <c r="XB1316" s="4"/>
      <c r="XC1316" s="4"/>
      <c r="XD1316" s="4"/>
      <c r="XE1316" s="4"/>
      <c r="XF1316" s="4"/>
      <c r="XG1316" s="4"/>
      <c r="XH1316" s="4"/>
      <c r="XI1316" s="4"/>
      <c r="XJ1316" s="4"/>
      <c r="XK1316" s="4"/>
      <c r="XL1316" s="4"/>
      <c r="XM1316" s="4"/>
      <c r="XN1316" s="4"/>
      <c r="XO1316" s="4"/>
      <c r="XP1316" s="4"/>
      <c r="XQ1316" s="4"/>
      <c r="XR1316" s="4"/>
      <c r="XS1316" s="4"/>
      <c r="XT1316" s="4"/>
      <c r="XU1316" s="4"/>
      <c r="XV1316" s="4"/>
      <c r="XW1316" s="4"/>
      <c r="XX1316" s="4"/>
      <c r="XY1316" s="4"/>
      <c r="XZ1316" s="4"/>
      <c r="YA1316" s="4"/>
      <c r="YB1316" s="4"/>
      <c r="YC1316" s="4"/>
      <c r="YD1316" s="4"/>
      <c r="YE1316" s="4"/>
      <c r="YF1316" s="4"/>
      <c r="YG1316" s="4"/>
      <c r="YH1316" s="4"/>
      <c r="YI1316" s="4"/>
      <c r="YJ1316" s="4"/>
      <c r="YK1316" s="4"/>
      <c r="YL1316" s="4"/>
      <c r="YM1316" s="4"/>
      <c r="YN1316" s="4"/>
      <c r="YO1316" s="4"/>
      <c r="YP1316" s="4"/>
      <c r="YQ1316" s="4"/>
      <c r="YR1316" s="4"/>
      <c r="YS1316" s="4"/>
      <c r="YT1316" s="4"/>
      <c r="YU1316" s="4"/>
      <c r="YV1316" s="4"/>
      <c r="YW1316" s="4"/>
      <c r="YX1316" s="4"/>
      <c r="YY1316" s="4"/>
      <c r="YZ1316" s="4"/>
      <c r="ZA1316" s="4"/>
      <c r="ZB1316" s="4"/>
      <c r="ZC1316" s="4"/>
      <c r="ZD1316" s="4"/>
      <c r="ZE1316" s="4"/>
      <c r="ZF1316" s="4"/>
      <c r="ZG1316" s="4"/>
      <c r="ZH1316" s="4"/>
      <c r="ZI1316" s="4"/>
      <c r="ZJ1316" s="4"/>
      <c r="ZK1316" s="4"/>
      <c r="ZL1316" s="4"/>
      <c r="ZM1316" s="4"/>
      <c r="ZN1316" s="4"/>
      <c r="ZO1316" s="4"/>
      <c r="ZP1316" s="4"/>
      <c r="ZQ1316" s="4"/>
      <c r="ZR1316" s="4"/>
      <c r="ZS1316" s="4"/>
      <c r="ZT1316" s="4"/>
      <c r="ZU1316" s="4"/>
      <c r="ZV1316" s="4"/>
      <c r="ZW1316" s="4"/>
      <c r="ZX1316" s="4"/>
      <c r="ZY1316" s="4"/>
      <c r="ZZ1316" s="4"/>
      <c r="AAA1316" s="4"/>
      <c r="AAB1316" s="4"/>
      <c r="AAC1316" s="4"/>
      <c r="AAD1316" s="4"/>
      <c r="AAE1316" s="4"/>
      <c r="AAF1316" s="4"/>
      <c r="AAG1316" s="4"/>
      <c r="AAH1316" s="4"/>
      <c r="AAI1316" s="4"/>
      <c r="AAJ1316" s="4"/>
      <c r="AAK1316" s="4"/>
      <c r="AAL1316" s="4"/>
      <c r="AAM1316" s="4"/>
      <c r="AAN1316" s="4"/>
      <c r="AAO1316" s="4"/>
      <c r="AAP1316" s="4"/>
      <c r="AAQ1316" s="4"/>
      <c r="AAR1316" s="4"/>
      <c r="AAS1316" s="4"/>
      <c r="AAT1316" s="4"/>
      <c r="AAU1316" s="4"/>
      <c r="AAV1316" s="4"/>
      <c r="AAW1316" s="4"/>
      <c r="AAX1316" s="4"/>
      <c r="AAY1316" s="4"/>
      <c r="AAZ1316" s="4"/>
      <c r="ABA1316" s="4"/>
      <c r="ABB1316" s="4"/>
      <c r="ABC1316" s="4"/>
      <c r="ABD1316" s="4"/>
      <c r="ABE1316" s="4"/>
      <c r="ABF1316" s="4"/>
      <c r="ABG1316" s="4"/>
      <c r="ABH1316" s="4"/>
      <c r="ABI1316" s="4"/>
      <c r="ABJ1316" s="4"/>
      <c r="ABK1316" s="4"/>
      <c r="ABL1316" s="4"/>
      <c r="ABM1316" s="4"/>
      <c r="ABN1316" s="4"/>
      <c r="ABO1316" s="4"/>
      <c r="ABP1316" s="4"/>
      <c r="ABQ1316" s="4"/>
      <c r="ABR1316" s="4"/>
      <c r="ABS1316" s="4"/>
      <c r="ABT1316" s="4"/>
      <c r="ABU1316" s="4"/>
      <c r="ABV1316" s="4"/>
      <c r="ABW1316" s="4"/>
      <c r="ABX1316" s="4"/>
      <c r="ABY1316" s="4"/>
      <c r="ABZ1316" s="4"/>
      <c r="ACA1316" s="4"/>
      <c r="ACB1316" s="4"/>
      <c r="ACC1316" s="4"/>
      <c r="ACD1316" s="4"/>
      <c r="ACE1316" s="4"/>
      <c r="ACF1316" s="4"/>
      <c r="ACG1316" s="4"/>
      <c r="ACH1316" s="4"/>
      <c r="ACI1316" s="4"/>
      <c r="ACJ1316" s="4"/>
      <c r="ACK1316" s="4"/>
      <c r="ACL1316" s="4"/>
      <c r="ACM1316" s="4"/>
      <c r="ACN1316" s="4"/>
      <c r="ACO1316" s="4"/>
      <c r="ACP1316" s="4"/>
      <c r="ACQ1316" s="4"/>
      <c r="ACR1316" s="4"/>
      <c r="ACS1316" s="4"/>
      <c r="ACT1316" s="4"/>
      <c r="ACU1316" s="4"/>
      <c r="ACV1316" s="4"/>
      <c r="ACW1316" s="4"/>
      <c r="ACX1316" s="4"/>
      <c r="ACY1316" s="4"/>
      <c r="ACZ1316" s="4"/>
      <c r="ADA1316" s="4"/>
      <c r="ADB1316" s="4"/>
      <c r="ADC1316" s="4"/>
      <c r="ADD1316" s="4"/>
      <c r="ADE1316" s="4"/>
      <c r="ADF1316" s="4"/>
      <c r="ADG1316" s="4"/>
      <c r="ADH1316" s="4"/>
      <c r="ADI1316" s="4"/>
      <c r="ADJ1316" s="4"/>
      <c r="ADK1316" s="4"/>
      <c r="ADL1316" s="4"/>
      <c r="ADM1316" s="4"/>
      <c r="ADN1316" s="4"/>
      <c r="ADO1316" s="4"/>
      <c r="ADP1316" s="4"/>
      <c r="ADQ1316" s="4"/>
      <c r="ADR1316" s="4"/>
      <c r="ADS1316" s="4"/>
      <c r="ADT1316" s="4"/>
      <c r="ADU1316" s="4"/>
      <c r="ADV1316" s="4"/>
      <c r="ADW1316" s="4"/>
      <c r="ADX1316" s="4"/>
      <c r="ADY1316" s="4"/>
      <c r="ADZ1316" s="4"/>
      <c r="AEA1316" s="4"/>
      <c r="AEB1316" s="4"/>
      <c r="AEC1316" s="4"/>
      <c r="AED1316" s="4"/>
      <c r="AEE1316" s="4"/>
      <c r="AEF1316" s="4"/>
      <c r="AEG1316" s="4"/>
      <c r="AEH1316" s="4"/>
      <c r="AEI1316" s="4"/>
      <c r="AEJ1316" s="4"/>
      <c r="AEK1316" s="4"/>
      <c r="AEL1316" s="4"/>
      <c r="AEM1316" s="4"/>
      <c r="AEN1316" s="4"/>
      <c r="AEO1316" s="4"/>
      <c r="AEP1316" s="4"/>
      <c r="AEQ1316" s="4"/>
      <c r="AER1316" s="4"/>
      <c r="AES1316" s="4"/>
      <c r="AET1316" s="4"/>
      <c r="AEU1316" s="4"/>
      <c r="AEV1316" s="4"/>
      <c r="AEW1316" s="4"/>
      <c r="AEX1316" s="4"/>
      <c r="AEY1316" s="4"/>
      <c r="AEZ1316" s="4"/>
      <c r="AFA1316" s="4"/>
      <c r="AFB1316" s="4"/>
      <c r="AFC1316" s="4"/>
      <c r="AFD1316" s="4"/>
      <c r="AFE1316" s="4"/>
      <c r="AFF1316" s="4"/>
      <c r="AFG1316" s="4"/>
      <c r="AFH1316" s="4"/>
      <c r="AFI1316" s="4"/>
      <c r="AFJ1316" s="4"/>
      <c r="AFK1316" s="4"/>
      <c r="AFL1316" s="4"/>
      <c r="AFM1316" s="4"/>
      <c r="AFN1316" s="4"/>
      <c r="AFO1316" s="4"/>
      <c r="AFP1316" s="4"/>
      <c r="AFQ1316" s="4"/>
      <c r="AFR1316" s="4"/>
      <c r="AFS1316" s="4"/>
      <c r="AFT1316" s="4"/>
      <c r="AFU1316" s="4"/>
      <c r="AFV1316" s="4"/>
      <c r="AFW1316" s="4"/>
      <c r="AFX1316" s="4"/>
      <c r="AFY1316" s="4"/>
      <c r="AFZ1316" s="4"/>
      <c r="AGA1316" s="4"/>
      <c r="AGB1316" s="4"/>
      <c r="AGC1316" s="4"/>
      <c r="AGD1316" s="4"/>
      <c r="AGE1316" s="4"/>
      <c r="AGF1316" s="4"/>
      <c r="AGG1316" s="4"/>
      <c r="AGH1316" s="4"/>
      <c r="AGI1316" s="4"/>
      <c r="AGJ1316" s="4"/>
      <c r="AGK1316" s="4"/>
      <c r="AGL1316" s="4"/>
      <c r="AGM1316" s="4"/>
      <c r="AGN1316" s="4"/>
      <c r="AGO1316" s="4"/>
      <c r="AGP1316" s="4"/>
      <c r="AGQ1316" s="4"/>
      <c r="AGR1316" s="4"/>
      <c r="AGS1316" s="4"/>
      <c r="AGT1316" s="4"/>
      <c r="AGU1316" s="4"/>
      <c r="AGV1316" s="4"/>
      <c r="AGW1316" s="4"/>
      <c r="AGX1316" s="4"/>
      <c r="AGY1316" s="4"/>
      <c r="AGZ1316" s="4"/>
      <c r="AHA1316" s="4"/>
      <c r="AHB1316" s="4"/>
      <c r="AHC1316" s="4"/>
      <c r="AHD1316" s="4"/>
      <c r="AHE1316" s="4"/>
      <c r="AHF1316" s="4"/>
      <c r="AHG1316" s="4"/>
      <c r="AHH1316" s="4"/>
      <c r="AHI1316" s="4"/>
      <c r="AHJ1316" s="4"/>
      <c r="AHK1316" s="4"/>
      <c r="AHL1316" s="4"/>
      <c r="AHM1316" s="4"/>
      <c r="AHN1316" s="4"/>
      <c r="AHO1316" s="4"/>
      <c r="AHP1316" s="4"/>
      <c r="AHQ1316" s="4"/>
      <c r="AHR1316" s="4"/>
      <c r="AHS1316" s="4"/>
      <c r="AHT1316" s="4"/>
      <c r="AHU1316" s="4"/>
      <c r="AHV1316" s="4"/>
      <c r="AHW1316" s="4"/>
      <c r="AHX1316" s="4"/>
      <c r="AHY1316" s="4"/>
      <c r="AHZ1316" s="4"/>
      <c r="AIA1316" s="4"/>
      <c r="AIB1316" s="4"/>
      <c r="AIC1316" s="4"/>
      <c r="AID1316" s="4"/>
      <c r="AIE1316" s="4"/>
      <c r="AIF1316" s="4"/>
      <c r="AIG1316" s="4"/>
      <c r="AIH1316" s="4"/>
      <c r="AII1316" s="4"/>
      <c r="AIJ1316" s="4"/>
      <c r="AIK1316" s="4"/>
      <c r="AIL1316" s="4"/>
      <c r="AIM1316" s="4"/>
      <c r="AIN1316" s="4"/>
      <c r="AIO1316" s="4"/>
      <c r="AIP1316" s="4"/>
      <c r="AIQ1316" s="4"/>
      <c r="AIR1316" s="4"/>
      <c r="AIS1316" s="4"/>
      <c r="AIT1316" s="4"/>
      <c r="AIU1316" s="4"/>
      <c r="AIV1316" s="4"/>
      <c r="AIW1316" s="4"/>
      <c r="AIX1316" s="4"/>
      <c r="AIY1316" s="4"/>
      <c r="AIZ1316" s="4"/>
      <c r="AJA1316" s="4"/>
      <c r="AJB1316" s="4"/>
      <c r="AJC1316" s="4"/>
      <c r="AJD1316" s="4"/>
      <c r="AJE1316" s="4"/>
      <c r="AJF1316" s="4"/>
      <c r="AJG1316" s="4"/>
      <c r="AJH1316" s="4"/>
      <c r="AJI1316" s="4"/>
      <c r="AJJ1316" s="4"/>
      <c r="AJK1316" s="4"/>
      <c r="AJL1316" s="4"/>
      <c r="AJM1316" s="4"/>
      <c r="AJN1316" s="4"/>
      <c r="AJO1316" s="4"/>
      <c r="AJP1316" s="4"/>
      <c r="AJQ1316" s="4"/>
      <c r="AJR1316" s="4"/>
      <c r="AJS1316" s="4"/>
      <c r="AJT1316" s="4"/>
      <c r="AJU1316" s="4"/>
      <c r="AJV1316" s="4"/>
      <c r="AJW1316" s="4"/>
      <c r="AJX1316" s="4"/>
      <c r="AJY1316" s="4"/>
      <c r="AJZ1316" s="4"/>
      <c r="AKA1316" s="4"/>
      <c r="AKB1316" s="4"/>
      <c r="AKC1316" s="4"/>
      <c r="AKD1316" s="4"/>
      <c r="AKE1316" s="4"/>
      <c r="AKF1316" s="4"/>
      <c r="AKG1316" s="4"/>
      <c r="AKH1316" s="4"/>
      <c r="AKI1316" s="4"/>
      <c r="AKJ1316" s="4"/>
      <c r="AKK1316" s="4"/>
      <c r="AKL1316" s="4"/>
      <c r="AKM1316" s="4"/>
      <c r="AKN1316" s="4"/>
      <c r="AKO1316" s="4"/>
      <c r="AKP1316" s="4"/>
      <c r="AKQ1316" s="4"/>
      <c r="AKR1316" s="4"/>
      <c r="AKS1316" s="4"/>
      <c r="AKT1316" s="4"/>
      <c r="AKU1316" s="4"/>
      <c r="AKV1316" s="4"/>
      <c r="AKW1316" s="4"/>
      <c r="AKX1316" s="4"/>
      <c r="AKY1316" s="4"/>
      <c r="AKZ1316" s="4"/>
      <c r="ALA1316" s="4"/>
      <c r="ALB1316" s="4"/>
      <c r="ALC1316" s="4"/>
      <c r="ALD1316" s="4"/>
      <c r="ALE1316" s="4"/>
      <c r="ALF1316" s="4"/>
      <c r="ALG1316" s="4"/>
      <c r="ALH1316" s="4"/>
      <c r="ALI1316" s="4"/>
      <c r="ALJ1316" s="4"/>
      <c r="ALK1316" s="4"/>
      <c r="ALL1316" s="4"/>
      <c r="ALM1316" s="4"/>
      <c r="ALN1316" s="4"/>
      <c r="ALO1316" s="4"/>
      <c r="ALP1316" s="4"/>
      <c r="ALQ1316" s="4"/>
      <c r="ALR1316" s="4"/>
      <c r="ALS1316" s="4"/>
      <c r="ALT1316" s="4"/>
      <c r="ALU1316" s="4"/>
      <c r="ALV1316" s="4"/>
      <c r="ALW1316" s="4"/>
      <c r="ALX1316" s="4"/>
      <c r="ALY1316" s="4"/>
      <c r="ALZ1316" s="4"/>
      <c r="AMA1316" s="4"/>
      <c r="AMB1316" s="4"/>
      <c r="AMC1316" s="4"/>
      <c r="AMD1316" s="4"/>
      <c r="AME1316" s="4"/>
      <c r="AMF1316" s="4"/>
      <c r="AMG1316" s="4"/>
      <c r="AMH1316" s="4"/>
      <c r="AMI1316" s="4"/>
      <c r="AMJ1316" s="4"/>
      <c r="AMK1316" s="4"/>
      <c r="AML1316" s="4"/>
      <c r="AMM1316" s="4"/>
      <c r="AMN1316" s="4"/>
      <c r="AMO1316" s="4"/>
      <c r="AMP1316" s="4"/>
      <c r="AMQ1316" s="4"/>
      <c r="AMR1316" s="4"/>
      <c r="AMS1316" s="4"/>
      <c r="AMT1316" s="4"/>
      <c r="AMU1316" s="4"/>
      <c r="AMV1316" s="4"/>
      <c r="AMW1316" s="4"/>
      <c r="AMX1316" s="4"/>
      <c r="AMY1316" s="4"/>
      <c r="AMZ1316" s="4"/>
      <c r="ANA1316" s="4"/>
      <c r="ANB1316" s="4"/>
      <c r="ANC1316" s="4"/>
      <c r="AND1316" s="4"/>
      <c r="ANE1316" s="4"/>
      <c r="ANF1316" s="4"/>
      <c r="ANG1316" s="4"/>
      <c r="ANH1316" s="4"/>
      <c r="ANI1316" s="4"/>
      <c r="ANJ1316" s="4"/>
      <c r="ANK1316" s="4"/>
      <c r="ANL1316" s="4"/>
      <c r="ANM1316" s="4"/>
      <c r="ANN1316" s="4"/>
      <c r="ANO1316" s="4"/>
      <c r="ANP1316" s="4"/>
      <c r="ANQ1316" s="4"/>
      <c r="ANR1316" s="4"/>
      <c r="ANS1316" s="4"/>
      <c r="ANT1316" s="4"/>
      <c r="ANU1316" s="4"/>
      <c r="ANV1316" s="4"/>
      <c r="ANW1316" s="4"/>
      <c r="ANX1316" s="4"/>
      <c r="ANY1316" s="4"/>
      <c r="ANZ1316" s="4"/>
      <c r="AOA1316" s="4"/>
      <c r="AOB1316" s="4"/>
      <c r="AOC1316" s="4"/>
      <c r="AOD1316" s="4"/>
      <c r="AOE1316" s="4"/>
      <c r="AOF1316" s="4"/>
      <c r="AOG1316" s="4"/>
      <c r="AOH1316" s="4"/>
      <c r="AOI1316" s="4"/>
      <c r="AOJ1316" s="4"/>
      <c r="AOK1316" s="4"/>
      <c r="AOL1316" s="4"/>
      <c r="AOM1316" s="4"/>
      <c r="AON1316" s="4"/>
      <c r="AOO1316" s="4"/>
      <c r="AOP1316" s="4"/>
      <c r="AOQ1316" s="4"/>
      <c r="AOR1316" s="4"/>
      <c r="AOS1316" s="4"/>
      <c r="AOT1316" s="4"/>
      <c r="AOU1316" s="4"/>
      <c r="AOV1316" s="4"/>
      <c r="AOW1316" s="4"/>
      <c r="AOX1316" s="4"/>
      <c r="AOY1316" s="4"/>
      <c r="AOZ1316" s="4"/>
      <c r="APA1316" s="4"/>
      <c r="APB1316" s="4"/>
      <c r="APC1316" s="4"/>
      <c r="APD1316" s="4"/>
      <c r="APE1316" s="4"/>
      <c r="APF1316" s="4"/>
      <c r="APG1316" s="4"/>
      <c r="APH1316" s="4"/>
      <c r="API1316" s="4"/>
      <c r="APJ1316" s="4"/>
      <c r="APK1316" s="4"/>
      <c r="APL1316" s="4"/>
      <c r="APM1316" s="4"/>
      <c r="APN1316" s="4"/>
      <c r="APO1316" s="4"/>
      <c r="APP1316" s="4"/>
      <c r="APQ1316" s="4"/>
      <c r="APR1316" s="4"/>
      <c r="APS1316" s="4"/>
      <c r="APT1316" s="4"/>
      <c r="APU1316" s="4"/>
      <c r="APV1316" s="4"/>
      <c r="APW1316" s="4"/>
      <c r="APX1316" s="4"/>
      <c r="APY1316" s="4"/>
      <c r="APZ1316" s="4"/>
      <c r="AQA1316" s="4"/>
      <c r="AQB1316" s="4"/>
      <c r="AQC1316" s="4"/>
      <c r="AQD1316" s="4"/>
      <c r="AQE1316" s="4"/>
      <c r="AQF1316" s="4"/>
      <c r="AQG1316" s="4"/>
      <c r="AQH1316" s="4"/>
      <c r="AQI1316" s="4"/>
      <c r="AQJ1316" s="4"/>
      <c r="AQK1316" s="4"/>
      <c r="AQL1316" s="4"/>
      <c r="AQM1316" s="4"/>
      <c r="AQN1316" s="4"/>
      <c r="AQO1316" s="4"/>
      <c r="AQP1316" s="4"/>
      <c r="AQQ1316" s="4"/>
      <c r="AQR1316" s="4"/>
      <c r="AQS1316" s="4"/>
      <c r="AQT1316" s="4"/>
      <c r="AQU1316" s="4"/>
      <c r="AQV1316" s="4"/>
      <c r="AQW1316" s="4"/>
      <c r="AQX1316" s="4"/>
      <c r="AQY1316" s="4"/>
      <c r="AQZ1316" s="4"/>
      <c r="ARA1316" s="4"/>
      <c r="ARB1316" s="4"/>
      <c r="ARC1316" s="4"/>
      <c r="ARD1316" s="4"/>
      <c r="ARE1316" s="4"/>
      <c r="ARF1316" s="4"/>
      <c r="ARG1316" s="4"/>
      <c r="ARH1316" s="4"/>
      <c r="ARI1316" s="4"/>
      <c r="ARJ1316" s="4"/>
      <c r="ARK1316" s="4"/>
      <c r="ARL1316" s="4"/>
      <c r="ARM1316" s="4"/>
      <c r="ARN1316" s="4"/>
      <c r="ARO1316" s="4"/>
      <c r="ARP1316" s="4"/>
      <c r="ARQ1316" s="4"/>
      <c r="ARR1316" s="4"/>
      <c r="ARS1316" s="4"/>
      <c r="ART1316" s="4"/>
      <c r="ARU1316" s="4"/>
      <c r="ARV1316" s="4"/>
      <c r="ARW1316" s="4"/>
      <c r="ARX1316" s="4"/>
      <c r="ARY1316" s="4"/>
      <c r="ARZ1316" s="4"/>
      <c r="ASA1316" s="4"/>
      <c r="ASB1316" s="4"/>
      <c r="ASC1316" s="4"/>
      <c r="ASD1316" s="4"/>
      <c r="ASE1316" s="4"/>
      <c r="ASF1316" s="4"/>
      <c r="ASG1316" s="4"/>
      <c r="ASH1316" s="4"/>
      <c r="ASI1316" s="4"/>
      <c r="ASJ1316" s="4"/>
      <c r="ASK1316" s="4"/>
      <c r="ASL1316" s="4"/>
      <c r="ASM1316" s="4"/>
      <c r="ASN1316" s="4"/>
      <c r="ASO1316" s="4"/>
      <c r="ASP1316" s="4"/>
      <c r="ASQ1316" s="4"/>
      <c r="ASR1316" s="4"/>
      <c r="ASS1316" s="4"/>
      <c r="AST1316" s="4"/>
      <c r="ASU1316" s="4"/>
      <c r="ASV1316" s="4"/>
      <c r="ASW1316" s="4"/>
      <c r="ASX1316" s="4"/>
      <c r="ASY1316" s="4"/>
      <c r="ASZ1316" s="4"/>
      <c r="ATA1316" s="4"/>
      <c r="ATB1316" s="4"/>
      <c r="ATC1316" s="4"/>
      <c r="ATD1316" s="4"/>
      <c r="ATE1316" s="4"/>
      <c r="ATF1316" s="4"/>
      <c r="ATG1316" s="4"/>
      <c r="ATH1316" s="4"/>
      <c r="ATI1316" s="4"/>
      <c r="ATJ1316" s="4"/>
      <c r="ATK1316" s="4"/>
      <c r="ATL1316" s="4"/>
      <c r="ATM1316" s="4"/>
      <c r="ATN1316" s="4"/>
      <c r="ATO1316" s="4"/>
      <c r="ATP1316" s="4"/>
      <c r="ATQ1316" s="4"/>
      <c r="ATR1316" s="4"/>
      <c r="ATS1316" s="4"/>
      <c r="ATT1316" s="4"/>
      <c r="ATU1316" s="4"/>
      <c r="ATV1316" s="4"/>
      <c r="ATW1316" s="4"/>
      <c r="ATX1316" s="4"/>
      <c r="ATY1316" s="4"/>
      <c r="ATZ1316" s="4"/>
      <c r="AUA1316" s="4"/>
      <c r="AUB1316" s="4"/>
      <c r="AUC1316" s="4"/>
      <c r="AUD1316" s="4"/>
      <c r="AUE1316" s="4"/>
      <c r="AUF1316" s="4"/>
      <c r="AUG1316" s="4"/>
      <c r="AUH1316" s="4"/>
      <c r="AUI1316" s="4"/>
      <c r="AUJ1316" s="4"/>
      <c r="AUK1316" s="4"/>
      <c r="AUL1316" s="4"/>
      <c r="AUM1316" s="4"/>
      <c r="AUN1316" s="4"/>
      <c r="AUO1316" s="4"/>
      <c r="AUP1316" s="4"/>
      <c r="AUQ1316" s="4"/>
      <c r="AUR1316" s="4"/>
      <c r="AUS1316" s="4"/>
      <c r="AUT1316" s="4"/>
      <c r="AUU1316" s="4"/>
      <c r="AUV1316" s="4"/>
      <c r="AUW1316" s="4"/>
      <c r="AUX1316" s="4"/>
      <c r="AUY1316" s="4"/>
      <c r="AUZ1316" s="4"/>
      <c r="AVA1316" s="4"/>
      <c r="AVB1316" s="4"/>
      <c r="AVC1316" s="4"/>
      <c r="AVD1316" s="4"/>
      <c r="AVE1316" s="4"/>
      <c r="AVF1316" s="4"/>
      <c r="AVG1316" s="4"/>
      <c r="AVH1316" s="4"/>
      <c r="AVI1316" s="4"/>
      <c r="AVJ1316" s="4"/>
      <c r="AVK1316" s="4"/>
      <c r="AVL1316" s="4"/>
      <c r="AVM1316" s="4"/>
      <c r="AVN1316" s="4"/>
      <c r="AVO1316" s="4"/>
      <c r="AVP1316" s="4"/>
      <c r="AVQ1316" s="4"/>
      <c r="AVR1316" s="4"/>
      <c r="AVS1316" s="4"/>
      <c r="AVT1316" s="4"/>
      <c r="AVU1316" s="4"/>
      <c r="AVV1316" s="4"/>
      <c r="AVW1316" s="4"/>
      <c r="AVX1316" s="4"/>
      <c r="AVY1316" s="4"/>
      <c r="AVZ1316" s="4"/>
      <c r="AWA1316" s="4"/>
      <c r="AWB1316" s="4"/>
      <c r="AWC1316" s="4"/>
      <c r="AWD1316" s="4"/>
      <c r="AWE1316" s="4"/>
      <c r="AWF1316" s="4"/>
      <c r="AWG1316" s="4"/>
      <c r="AWH1316" s="4"/>
      <c r="AWI1316" s="4"/>
      <c r="AWJ1316" s="4"/>
      <c r="AWK1316" s="4"/>
      <c r="AWL1316" s="4"/>
      <c r="AWM1316" s="4"/>
      <c r="AWN1316" s="4"/>
      <c r="AWO1316" s="4"/>
      <c r="AWP1316" s="4"/>
      <c r="AWQ1316" s="4"/>
      <c r="AWR1316" s="4"/>
      <c r="AWS1316" s="4"/>
      <c r="AWT1316" s="4"/>
      <c r="AWU1316" s="4"/>
      <c r="AWV1316" s="4"/>
      <c r="AWW1316" s="4"/>
      <c r="AWX1316" s="4"/>
      <c r="AWY1316" s="4"/>
      <c r="AWZ1316" s="4"/>
      <c r="AXA1316" s="4"/>
      <c r="AXB1316" s="4"/>
      <c r="AXC1316" s="4"/>
      <c r="AXD1316" s="4"/>
      <c r="AXE1316" s="4"/>
      <c r="AXF1316" s="4"/>
      <c r="AXG1316" s="4"/>
      <c r="AXH1316" s="4"/>
      <c r="AXI1316" s="4"/>
      <c r="AXJ1316" s="4"/>
      <c r="AXK1316" s="4"/>
      <c r="AXL1316" s="4"/>
      <c r="AXM1316" s="4"/>
      <c r="AXN1316" s="4"/>
      <c r="AXO1316" s="4"/>
      <c r="AXP1316" s="4"/>
      <c r="AXQ1316" s="4"/>
      <c r="AXR1316" s="4"/>
      <c r="AXS1316" s="4"/>
      <c r="AXT1316" s="4"/>
      <c r="AXU1316" s="4"/>
      <c r="AXV1316" s="4"/>
      <c r="AXW1316" s="4"/>
      <c r="AXX1316" s="4"/>
      <c r="AXY1316" s="4"/>
      <c r="AXZ1316" s="4"/>
      <c r="AYA1316" s="4"/>
      <c r="AYB1316" s="4"/>
      <c r="AYC1316" s="4"/>
      <c r="AYD1316" s="4"/>
      <c r="AYE1316" s="4"/>
      <c r="AYF1316" s="4"/>
      <c r="AYG1316" s="4"/>
      <c r="AYH1316" s="4"/>
      <c r="AYI1316" s="4"/>
      <c r="AYJ1316" s="4"/>
      <c r="AYK1316" s="4"/>
      <c r="AYL1316" s="4"/>
      <c r="AYM1316" s="4"/>
      <c r="AYN1316" s="4"/>
      <c r="AYO1316" s="4"/>
      <c r="AYP1316" s="4"/>
      <c r="AYQ1316" s="4"/>
      <c r="AYR1316" s="4"/>
      <c r="AYS1316" s="4"/>
      <c r="AYT1316" s="4"/>
      <c r="AYU1316" s="4"/>
      <c r="AYV1316" s="4"/>
      <c r="AYW1316" s="4"/>
      <c r="AYX1316" s="4"/>
      <c r="AYY1316" s="4"/>
      <c r="AYZ1316" s="4"/>
      <c r="AZA1316" s="4"/>
      <c r="AZB1316" s="4"/>
      <c r="AZC1316" s="4"/>
      <c r="AZD1316" s="4"/>
      <c r="AZE1316" s="4"/>
      <c r="AZF1316" s="4"/>
      <c r="AZG1316" s="4"/>
      <c r="AZH1316" s="4"/>
      <c r="AZI1316" s="4"/>
      <c r="AZJ1316" s="4"/>
      <c r="AZK1316" s="4"/>
      <c r="AZL1316" s="4"/>
      <c r="AZM1316" s="4"/>
      <c r="AZN1316" s="4"/>
      <c r="AZO1316" s="4"/>
      <c r="AZP1316" s="4"/>
      <c r="AZQ1316" s="4"/>
      <c r="AZR1316" s="4"/>
      <c r="AZS1316" s="4"/>
      <c r="AZT1316" s="4"/>
      <c r="AZU1316" s="4"/>
      <c r="AZV1316" s="4"/>
      <c r="AZW1316" s="4"/>
      <c r="AZX1316" s="4"/>
      <c r="AZY1316" s="4"/>
      <c r="AZZ1316" s="4"/>
      <c r="BAA1316" s="4"/>
      <c r="BAB1316" s="4"/>
      <c r="BAC1316" s="4"/>
      <c r="BAD1316" s="4"/>
      <c r="BAE1316" s="4"/>
      <c r="BAF1316" s="4"/>
      <c r="BAG1316" s="4"/>
      <c r="BAH1316" s="4"/>
      <c r="BAI1316" s="4"/>
      <c r="BAJ1316" s="4"/>
      <c r="BAK1316" s="4"/>
      <c r="BAL1316" s="4"/>
      <c r="BAM1316" s="4"/>
      <c r="BAN1316" s="4"/>
      <c r="BAO1316" s="4"/>
      <c r="BAP1316" s="4"/>
      <c r="BAQ1316" s="4"/>
      <c r="BAR1316" s="4"/>
      <c r="BAS1316" s="4"/>
      <c r="BAT1316" s="4"/>
      <c r="BAU1316" s="4"/>
      <c r="BAV1316" s="4"/>
      <c r="BAW1316" s="4"/>
      <c r="BAX1316" s="4"/>
      <c r="BAY1316" s="4"/>
      <c r="BAZ1316" s="4"/>
      <c r="BBA1316" s="4"/>
      <c r="BBB1316" s="4"/>
      <c r="BBC1316" s="4"/>
      <c r="BBD1316" s="4"/>
      <c r="BBE1316" s="4"/>
      <c r="BBF1316" s="4"/>
      <c r="BBG1316" s="4"/>
      <c r="BBH1316" s="4"/>
      <c r="BBI1316" s="4"/>
      <c r="BBJ1316" s="4"/>
      <c r="BBK1316" s="4"/>
      <c r="BBL1316" s="4"/>
      <c r="BBM1316" s="4"/>
      <c r="BBN1316" s="4"/>
      <c r="BBO1316" s="4"/>
      <c r="BBP1316" s="4"/>
      <c r="BBQ1316" s="4"/>
      <c r="BBR1316" s="4"/>
      <c r="BBS1316" s="4"/>
      <c r="BBT1316" s="4"/>
      <c r="BBU1316" s="4"/>
      <c r="BBV1316" s="4"/>
      <c r="BBW1316" s="4"/>
      <c r="BBX1316" s="4"/>
      <c r="BBY1316" s="4"/>
      <c r="BBZ1316" s="4"/>
      <c r="BCA1316" s="4"/>
      <c r="BCB1316" s="4"/>
      <c r="BCC1316" s="4"/>
      <c r="BCD1316" s="4"/>
      <c r="BCE1316" s="4"/>
      <c r="BCF1316" s="4"/>
      <c r="BCG1316" s="4"/>
      <c r="BCH1316" s="4"/>
      <c r="BCI1316" s="4"/>
      <c r="BCJ1316" s="4"/>
      <c r="BCK1316" s="4"/>
      <c r="BCL1316" s="4"/>
      <c r="BCM1316" s="4"/>
      <c r="BCN1316" s="4"/>
      <c r="BCO1316" s="4"/>
      <c r="BCP1316" s="4"/>
      <c r="BCQ1316" s="4"/>
      <c r="BCR1316" s="4"/>
      <c r="BCS1316" s="4"/>
      <c r="BCT1316" s="4"/>
      <c r="BCU1316" s="4"/>
      <c r="BCV1316" s="4"/>
      <c r="BCW1316" s="4"/>
      <c r="BCX1316" s="4"/>
      <c r="BCY1316" s="4"/>
      <c r="BCZ1316" s="4"/>
      <c r="BDA1316" s="4"/>
      <c r="BDB1316" s="4"/>
      <c r="BDC1316" s="4"/>
      <c r="BDD1316" s="4"/>
      <c r="BDE1316" s="4"/>
      <c r="BDF1316" s="4"/>
      <c r="BDG1316" s="4"/>
      <c r="BDH1316" s="4"/>
      <c r="BDI1316" s="4"/>
      <c r="BDJ1316" s="4"/>
      <c r="BDK1316" s="4"/>
      <c r="BDL1316" s="4"/>
      <c r="BDM1316" s="4"/>
      <c r="BDN1316" s="4"/>
      <c r="BDO1316" s="4"/>
      <c r="BDP1316" s="4"/>
      <c r="BDQ1316" s="4"/>
      <c r="BDR1316" s="4"/>
      <c r="BDS1316" s="4"/>
      <c r="BDT1316" s="4"/>
      <c r="BDU1316" s="4"/>
      <c r="BDV1316" s="4"/>
      <c r="BDW1316" s="4"/>
      <c r="BDX1316" s="4"/>
      <c r="BDY1316" s="4"/>
      <c r="BDZ1316" s="4"/>
      <c r="BEA1316" s="4"/>
      <c r="BEB1316" s="4"/>
      <c r="BEC1316" s="4"/>
      <c r="BED1316" s="4"/>
      <c r="BEE1316" s="4"/>
      <c r="BEF1316" s="4"/>
      <c r="BEG1316" s="4"/>
      <c r="BEH1316" s="4"/>
      <c r="BEI1316" s="4"/>
      <c r="BEJ1316" s="4"/>
      <c r="BEK1316" s="4"/>
      <c r="BEL1316" s="4"/>
      <c r="BEM1316" s="4"/>
      <c r="BEN1316" s="4"/>
      <c r="BEO1316" s="4"/>
      <c r="BEP1316" s="4"/>
      <c r="BEQ1316" s="4"/>
      <c r="BER1316" s="4"/>
      <c r="BES1316" s="4"/>
      <c r="BET1316" s="4"/>
      <c r="BEU1316" s="4"/>
      <c r="BEV1316" s="4"/>
      <c r="BEW1316" s="4"/>
      <c r="BEX1316" s="4"/>
      <c r="BEY1316" s="4"/>
      <c r="BEZ1316" s="4"/>
      <c r="BFA1316" s="4"/>
      <c r="BFB1316" s="4"/>
      <c r="BFC1316" s="4"/>
      <c r="BFD1316" s="4"/>
      <c r="BFE1316" s="4"/>
      <c r="BFF1316" s="4"/>
      <c r="BFG1316" s="4"/>
      <c r="BFH1316" s="4"/>
      <c r="BFI1316" s="4"/>
      <c r="BFJ1316" s="4"/>
      <c r="BFK1316" s="4"/>
      <c r="BFL1316" s="4"/>
      <c r="BFM1316" s="4"/>
      <c r="BFN1316" s="4"/>
      <c r="BFO1316" s="4"/>
      <c r="BFP1316" s="4"/>
      <c r="BFQ1316" s="4"/>
      <c r="BFR1316" s="4"/>
      <c r="BFS1316" s="4"/>
      <c r="BFT1316" s="4"/>
      <c r="BFU1316" s="4"/>
      <c r="BFV1316" s="4"/>
      <c r="BFW1316" s="4"/>
      <c r="BFX1316" s="4"/>
      <c r="BFY1316" s="4"/>
      <c r="BFZ1316" s="4"/>
      <c r="BGA1316" s="4"/>
      <c r="BGB1316" s="4"/>
      <c r="BGC1316" s="4"/>
      <c r="BGD1316" s="4"/>
      <c r="BGE1316" s="4"/>
      <c r="BGF1316" s="4"/>
      <c r="BGG1316" s="4"/>
      <c r="BGH1316" s="4"/>
      <c r="BGI1316" s="4"/>
      <c r="BGJ1316" s="4"/>
      <c r="BGK1316" s="4"/>
      <c r="BGL1316" s="4"/>
      <c r="BGM1316" s="4"/>
      <c r="BGN1316" s="4"/>
      <c r="BGO1316" s="4"/>
      <c r="BGP1316" s="4"/>
      <c r="BGQ1316" s="4"/>
      <c r="BGR1316" s="4"/>
      <c r="BGS1316" s="4"/>
      <c r="BGT1316" s="4"/>
      <c r="BGU1316" s="4"/>
      <c r="BGV1316" s="4"/>
      <c r="BGW1316" s="4"/>
      <c r="BGX1316" s="4"/>
      <c r="BGY1316" s="4"/>
      <c r="BGZ1316" s="4"/>
      <c r="BHA1316" s="4"/>
      <c r="BHB1316" s="4"/>
      <c r="BHC1316" s="4"/>
      <c r="BHD1316" s="4"/>
      <c r="BHE1316" s="4"/>
      <c r="BHF1316" s="4"/>
      <c r="BHG1316" s="4"/>
      <c r="BHH1316" s="4"/>
      <c r="BHI1316" s="4"/>
      <c r="BHJ1316" s="4"/>
      <c r="BHK1316" s="4"/>
      <c r="BHL1316" s="4"/>
      <c r="BHM1316" s="4"/>
      <c r="BHN1316" s="4"/>
      <c r="BHO1316" s="4"/>
      <c r="BHP1316" s="4"/>
      <c r="BHQ1316" s="4"/>
      <c r="BHR1316" s="4"/>
      <c r="BHS1316" s="4"/>
      <c r="BHT1316" s="4"/>
      <c r="BHU1316" s="4"/>
      <c r="BHV1316" s="4"/>
      <c r="BHW1316" s="4"/>
      <c r="BHX1316" s="4"/>
      <c r="BHY1316" s="4"/>
      <c r="BHZ1316" s="4"/>
      <c r="BIA1316" s="4"/>
      <c r="BIB1316" s="4"/>
      <c r="BIC1316" s="4"/>
      <c r="BID1316" s="4"/>
      <c r="BIE1316" s="4"/>
      <c r="BIF1316" s="4"/>
      <c r="BIG1316" s="4"/>
      <c r="BIH1316" s="4"/>
      <c r="BII1316" s="4"/>
      <c r="BIJ1316" s="4"/>
      <c r="BIK1316" s="4"/>
      <c r="BIL1316" s="4"/>
      <c r="BIM1316" s="4"/>
      <c r="BIN1316" s="4"/>
      <c r="BIO1316" s="4"/>
      <c r="BIP1316" s="4"/>
      <c r="BIQ1316" s="4"/>
      <c r="BIR1316" s="4"/>
      <c r="BIS1316" s="4"/>
      <c r="BIT1316" s="4"/>
      <c r="BIU1316" s="4"/>
      <c r="BIV1316" s="4"/>
      <c r="BIW1316" s="4"/>
      <c r="BIX1316" s="4"/>
      <c r="BIY1316" s="4"/>
      <c r="BIZ1316" s="4"/>
      <c r="BJA1316" s="4"/>
      <c r="BJB1316" s="4"/>
      <c r="BJC1316" s="4"/>
      <c r="BJD1316" s="4"/>
      <c r="BJE1316" s="4"/>
      <c r="BJF1316" s="4"/>
      <c r="BJG1316" s="4"/>
      <c r="BJH1316" s="4"/>
      <c r="BJI1316" s="4"/>
      <c r="BJJ1316" s="4"/>
      <c r="BJK1316" s="4"/>
      <c r="BJL1316" s="4"/>
      <c r="BJM1316" s="4"/>
      <c r="BJN1316" s="4"/>
      <c r="BJO1316" s="4"/>
      <c r="BJP1316" s="4"/>
      <c r="BJQ1316" s="4"/>
      <c r="BJR1316" s="4"/>
      <c r="BJS1316" s="4"/>
      <c r="BJT1316" s="4"/>
      <c r="BJU1316" s="4"/>
      <c r="BJV1316" s="4"/>
      <c r="BJW1316" s="4"/>
      <c r="BJX1316" s="4"/>
      <c r="BJY1316" s="4"/>
      <c r="BJZ1316" s="4"/>
      <c r="BKA1316" s="4"/>
      <c r="BKB1316" s="4"/>
      <c r="BKC1316" s="4"/>
      <c r="BKD1316" s="4"/>
      <c r="BKE1316" s="4"/>
      <c r="BKF1316" s="4"/>
      <c r="BKG1316" s="4"/>
      <c r="BKH1316" s="4"/>
      <c r="BKI1316" s="4"/>
      <c r="BKJ1316" s="4"/>
      <c r="BKK1316" s="4"/>
      <c r="BKL1316" s="4"/>
      <c r="BKM1316" s="4"/>
      <c r="BKN1316" s="4"/>
      <c r="BKO1316" s="4"/>
      <c r="BKP1316" s="4"/>
      <c r="BKQ1316" s="4"/>
      <c r="BKR1316" s="4"/>
      <c r="BKS1316" s="4"/>
      <c r="BKT1316" s="4"/>
      <c r="BKU1316" s="4"/>
      <c r="BKV1316" s="4"/>
      <c r="BKW1316" s="4"/>
      <c r="BKX1316" s="4"/>
      <c r="BKY1316" s="4"/>
      <c r="BKZ1316" s="4"/>
      <c r="BLA1316" s="4"/>
      <c r="BLB1316" s="4"/>
      <c r="BLC1316" s="4"/>
      <c r="BLD1316" s="4"/>
      <c r="BLE1316" s="4"/>
      <c r="BLF1316" s="4"/>
      <c r="BLG1316" s="4"/>
      <c r="BLH1316" s="4"/>
      <c r="BLI1316" s="4"/>
      <c r="BLJ1316" s="4"/>
      <c r="BLK1316" s="4"/>
      <c r="BLL1316" s="4"/>
      <c r="BLM1316" s="4"/>
      <c r="BLN1316" s="4"/>
      <c r="BLO1316" s="4"/>
      <c r="BLP1316" s="4"/>
      <c r="BLQ1316" s="4"/>
      <c r="BLR1316" s="4"/>
      <c r="BLS1316" s="4"/>
      <c r="BLT1316" s="4"/>
      <c r="BLU1316" s="4"/>
      <c r="BLV1316" s="4"/>
      <c r="BLW1316" s="4"/>
      <c r="BLX1316" s="4"/>
      <c r="BLY1316" s="4"/>
      <c r="BLZ1316" s="4"/>
      <c r="BMA1316" s="4"/>
      <c r="BMB1316" s="4"/>
      <c r="BMC1316" s="4"/>
      <c r="BMD1316" s="4"/>
      <c r="BME1316" s="4"/>
      <c r="BMF1316" s="4"/>
      <c r="BMG1316" s="4"/>
      <c r="BMH1316" s="4"/>
      <c r="BMI1316" s="4"/>
      <c r="BMJ1316" s="4"/>
      <c r="BMK1316" s="4"/>
      <c r="BML1316" s="4"/>
      <c r="BMM1316" s="4"/>
      <c r="BMN1316" s="4"/>
      <c r="BMO1316" s="4"/>
      <c r="BMP1316" s="4"/>
      <c r="BMQ1316" s="4"/>
      <c r="BMR1316" s="4"/>
      <c r="BMS1316" s="4"/>
      <c r="BMT1316" s="4"/>
      <c r="BMU1316" s="4"/>
      <c r="BMV1316" s="4"/>
      <c r="BMW1316" s="4"/>
      <c r="BMX1316" s="4"/>
      <c r="BMY1316" s="4"/>
      <c r="BMZ1316" s="4"/>
      <c r="BNA1316" s="4"/>
      <c r="BNB1316" s="4"/>
      <c r="BNC1316" s="4"/>
      <c r="BND1316" s="4"/>
      <c r="BNE1316" s="4"/>
      <c r="BNF1316" s="4"/>
      <c r="BNG1316" s="4"/>
      <c r="BNH1316" s="4"/>
      <c r="BNI1316" s="4"/>
      <c r="BNJ1316" s="4"/>
      <c r="BNK1316" s="4"/>
      <c r="BNL1316" s="4"/>
      <c r="BNM1316" s="4"/>
      <c r="BNN1316" s="4"/>
      <c r="BNO1316" s="4"/>
      <c r="BNP1316" s="4"/>
      <c r="BNQ1316" s="4"/>
      <c r="BNR1316" s="4"/>
      <c r="BNS1316" s="4"/>
      <c r="BNT1316" s="4"/>
      <c r="BNU1316" s="4"/>
      <c r="BNV1316" s="4"/>
      <c r="BNW1316" s="4"/>
      <c r="BNX1316" s="4"/>
      <c r="BNY1316" s="4"/>
      <c r="BNZ1316" s="4"/>
      <c r="BOA1316" s="4"/>
      <c r="BOB1316" s="4"/>
      <c r="BOC1316" s="4"/>
      <c r="BOD1316" s="4"/>
      <c r="BOE1316" s="4"/>
      <c r="BOF1316" s="4"/>
      <c r="BOG1316" s="4"/>
      <c r="BOH1316" s="4"/>
      <c r="BOI1316" s="4"/>
      <c r="BOJ1316" s="4"/>
      <c r="BOK1316" s="4"/>
      <c r="BOL1316" s="4"/>
      <c r="BOM1316" s="4"/>
      <c r="BON1316" s="4"/>
      <c r="BOO1316" s="4"/>
      <c r="BOP1316" s="4"/>
      <c r="BOQ1316" s="4"/>
      <c r="BOR1316" s="4"/>
      <c r="BOS1316" s="4"/>
      <c r="BOT1316" s="4"/>
      <c r="BOU1316" s="4"/>
      <c r="BOV1316" s="4"/>
      <c r="BOW1316" s="4"/>
      <c r="BOX1316" s="4"/>
      <c r="BOY1316" s="4"/>
      <c r="BOZ1316" s="4"/>
      <c r="BPA1316" s="4"/>
      <c r="BPB1316" s="4"/>
      <c r="BPC1316" s="4"/>
      <c r="BPD1316" s="4"/>
      <c r="BPE1316" s="4"/>
      <c r="BPF1316" s="4"/>
      <c r="BPG1316" s="4"/>
      <c r="BPH1316" s="4"/>
      <c r="BPI1316" s="4"/>
      <c r="BPJ1316" s="4"/>
      <c r="BPK1316" s="4"/>
      <c r="BPL1316" s="4"/>
      <c r="BPM1316" s="4"/>
      <c r="BPN1316" s="4"/>
      <c r="BPO1316" s="4"/>
      <c r="BPP1316" s="4"/>
      <c r="BPQ1316" s="4"/>
      <c r="BPR1316" s="4"/>
      <c r="BPS1316" s="4"/>
      <c r="BPT1316" s="4"/>
      <c r="BPU1316" s="4"/>
      <c r="BPV1316" s="4"/>
      <c r="BPW1316" s="4"/>
      <c r="BPX1316" s="4"/>
      <c r="BPY1316" s="4"/>
      <c r="BPZ1316" s="4"/>
      <c r="BQA1316" s="4"/>
      <c r="BQB1316" s="4"/>
      <c r="BQC1316" s="4"/>
      <c r="BQD1316" s="4"/>
      <c r="BQE1316" s="4"/>
      <c r="BQF1316" s="4"/>
      <c r="BQG1316" s="4"/>
      <c r="BQH1316" s="4"/>
      <c r="BQI1316" s="4"/>
      <c r="BQJ1316" s="4"/>
      <c r="BQK1316" s="4"/>
      <c r="BQL1316" s="4"/>
      <c r="BQM1316" s="4"/>
      <c r="BQN1316" s="4"/>
      <c r="BQO1316" s="4"/>
      <c r="BQP1316" s="4"/>
      <c r="BQQ1316" s="4"/>
      <c r="BQR1316" s="4"/>
      <c r="BQS1316" s="4"/>
      <c r="BQT1316" s="4"/>
      <c r="BQU1316" s="4"/>
      <c r="BQV1316" s="4"/>
      <c r="BQW1316" s="4"/>
      <c r="BQX1316" s="4"/>
      <c r="BQY1316" s="4"/>
      <c r="BQZ1316" s="4"/>
      <c r="BRA1316" s="4"/>
      <c r="BRB1316" s="4"/>
      <c r="BRC1316" s="4"/>
      <c r="BRD1316" s="4"/>
      <c r="BRE1316" s="4"/>
      <c r="BRF1316" s="4"/>
      <c r="BRG1316" s="4"/>
      <c r="BRH1316" s="4"/>
      <c r="BRI1316" s="4"/>
      <c r="BRJ1316" s="4"/>
      <c r="BRK1316" s="4"/>
      <c r="BRL1316" s="4"/>
      <c r="BRM1316" s="4"/>
      <c r="BRN1316" s="4"/>
      <c r="BRO1316" s="4"/>
      <c r="BRP1316" s="4"/>
      <c r="BRQ1316" s="4"/>
      <c r="BRR1316" s="4"/>
      <c r="BRS1316" s="4"/>
      <c r="BRT1316" s="4"/>
      <c r="BRU1316" s="4"/>
      <c r="BRV1316" s="4"/>
      <c r="BRW1316" s="4"/>
      <c r="BRX1316" s="4"/>
      <c r="BRY1316" s="4"/>
      <c r="BRZ1316" s="4"/>
      <c r="BSA1316" s="4"/>
      <c r="BSB1316" s="4"/>
      <c r="BSC1316" s="4"/>
      <c r="BSD1316" s="4"/>
      <c r="BSE1316" s="4"/>
      <c r="BSF1316" s="4"/>
      <c r="BSG1316" s="4"/>
      <c r="BSH1316" s="4"/>
      <c r="BSI1316" s="4"/>
      <c r="BSJ1316" s="4"/>
      <c r="BSK1316" s="4"/>
      <c r="BSL1316" s="4"/>
      <c r="BSM1316" s="4"/>
      <c r="BSN1316" s="4"/>
      <c r="BSO1316" s="4"/>
      <c r="BSP1316" s="4"/>
      <c r="BSQ1316" s="4"/>
      <c r="BSR1316" s="4"/>
      <c r="BSS1316" s="4"/>
      <c r="BST1316" s="4"/>
      <c r="BSU1316" s="4"/>
      <c r="BSV1316" s="4"/>
      <c r="BSW1316" s="4"/>
      <c r="BSX1316" s="4"/>
      <c r="BSY1316" s="4"/>
      <c r="BSZ1316" s="4"/>
      <c r="BTA1316" s="4"/>
      <c r="BTB1316" s="4"/>
      <c r="BTC1316" s="4"/>
      <c r="BTD1316" s="4"/>
      <c r="BTE1316" s="4"/>
      <c r="BTF1316" s="4"/>
      <c r="BTG1316" s="4"/>
      <c r="BTH1316" s="4"/>
      <c r="BTI1316" s="4"/>
      <c r="BTJ1316" s="4"/>
      <c r="BTK1316" s="4"/>
      <c r="BTL1316" s="4"/>
      <c r="BTM1316" s="4"/>
      <c r="BTN1316" s="4"/>
      <c r="BTO1316" s="4"/>
      <c r="BTP1316" s="4"/>
      <c r="BTQ1316" s="4"/>
      <c r="BTR1316" s="4"/>
      <c r="BTS1316" s="4"/>
      <c r="BTT1316" s="4"/>
      <c r="BTU1316" s="4"/>
      <c r="BTV1316" s="4"/>
      <c r="BTW1316" s="4"/>
      <c r="BTX1316" s="4"/>
      <c r="BTY1316" s="4"/>
      <c r="BTZ1316" s="4"/>
      <c r="BUA1316" s="4"/>
      <c r="BUB1316" s="4"/>
      <c r="BUC1316" s="4"/>
      <c r="BUD1316" s="4"/>
      <c r="BUE1316" s="4"/>
      <c r="BUF1316" s="4"/>
      <c r="BUG1316" s="4"/>
      <c r="BUH1316" s="4"/>
      <c r="BUI1316" s="4"/>
      <c r="BUJ1316" s="4"/>
      <c r="BUK1316" s="4"/>
      <c r="BUL1316" s="4"/>
      <c r="BUM1316" s="4"/>
      <c r="BUN1316" s="4"/>
      <c r="BUO1316" s="4"/>
      <c r="BUP1316" s="4"/>
      <c r="BUQ1316" s="4"/>
      <c r="BUR1316" s="4"/>
      <c r="BUS1316" s="4"/>
      <c r="BUT1316" s="4"/>
      <c r="BUU1316" s="4"/>
      <c r="BUV1316" s="4"/>
      <c r="BUW1316" s="4"/>
      <c r="BUX1316" s="4"/>
      <c r="BUY1316" s="4"/>
      <c r="BUZ1316" s="4"/>
      <c r="BVA1316" s="4"/>
      <c r="BVB1316" s="4"/>
      <c r="BVC1316" s="4"/>
      <c r="BVD1316" s="4"/>
      <c r="BVE1316" s="4"/>
      <c r="BVF1316" s="4"/>
      <c r="BVG1316" s="4"/>
      <c r="BVH1316" s="4"/>
      <c r="BVI1316" s="4"/>
      <c r="BVJ1316" s="4"/>
      <c r="BVK1316" s="4"/>
      <c r="BVL1316" s="4"/>
      <c r="BVM1316" s="4"/>
      <c r="BVN1316" s="4"/>
      <c r="BVO1316" s="4"/>
      <c r="BVP1316" s="4"/>
      <c r="BVQ1316" s="4"/>
      <c r="BVR1316" s="4"/>
      <c r="BVS1316" s="4"/>
      <c r="BVT1316" s="4"/>
      <c r="BVU1316" s="4"/>
      <c r="BVV1316" s="4"/>
      <c r="BVW1316" s="4"/>
      <c r="BVX1316" s="4"/>
      <c r="BVY1316" s="4"/>
      <c r="BVZ1316" s="4"/>
      <c r="BWA1316" s="4"/>
      <c r="BWB1316" s="4"/>
      <c r="BWC1316" s="4"/>
      <c r="BWD1316" s="4"/>
      <c r="BWE1316" s="4"/>
      <c r="BWF1316" s="4"/>
      <c r="BWG1316" s="4"/>
      <c r="BWH1316" s="4"/>
      <c r="BWI1316" s="4"/>
      <c r="BWJ1316" s="4"/>
      <c r="BWK1316" s="4"/>
      <c r="BWL1316" s="4"/>
      <c r="BWM1316" s="4"/>
      <c r="BWN1316" s="4"/>
      <c r="BWO1316" s="4"/>
      <c r="BWP1316" s="4"/>
      <c r="BWQ1316" s="4"/>
      <c r="BWR1316" s="4"/>
      <c r="BWS1316" s="4"/>
      <c r="BWT1316" s="4"/>
      <c r="BWU1316" s="4"/>
      <c r="BWV1316" s="4"/>
      <c r="BWW1316" s="4"/>
      <c r="BWX1316" s="4"/>
      <c r="BWY1316" s="4"/>
      <c r="BWZ1316" s="4"/>
      <c r="BXA1316" s="4"/>
      <c r="BXB1316" s="4"/>
      <c r="BXC1316" s="4"/>
      <c r="BXD1316" s="4"/>
      <c r="BXE1316" s="4"/>
      <c r="BXF1316" s="4"/>
      <c r="BXG1316" s="4"/>
      <c r="BXH1316" s="4"/>
      <c r="BXI1316" s="4"/>
      <c r="BXJ1316" s="4"/>
      <c r="BXK1316" s="4"/>
      <c r="BXL1316" s="4"/>
      <c r="BXM1316" s="4"/>
      <c r="BXN1316" s="4"/>
      <c r="BXO1316" s="4"/>
      <c r="BXP1316" s="4"/>
      <c r="BXQ1316" s="4"/>
      <c r="BXR1316" s="4"/>
      <c r="BXS1316" s="4"/>
      <c r="BXT1316" s="4"/>
      <c r="BXU1316" s="4"/>
      <c r="BXV1316" s="4"/>
      <c r="BXW1316" s="4"/>
      <c r="BXX1316" s="4"/>
      <c r="BXY1316" s="4"/>
      <c r="BXZ1316" s="4"/>
      <c r="BYA1316" s="4"/>
      <c r="BYB1316" s="4"/>
      <c r="BYC1316" s="4"/>
      <c r="BYD1316" s="4"/>
      <c r="BYE1316" s="4"/>
      <c r="BYF1316" s="4"/>
      <c r="BYG1316" s="4"/>
      <c r="BYH1316" s="4"/>
      <c r="BYI1316" s="4"/>
      <c r="BYJ1316" s="4"/>
      <c r="BYK1316" s="4"/>
      <c r="BYL1316" s="4"/>
      <c r="BYM1316" s="4"/>
      <c r="BYN1316" s="4"/>
      <c r="BYO1316" s="4"/>
      <c r="BYP1316" s="4"/>
      <c r="BYQ1316" s="4"/>
      <c r="BYR1316" s="4"/>
      <c r="BYS1316" s="4"/>
      <c r="BYT1316" s="4"/>
      <c r="BYU1316" s="4"/>
      <c r="BYV1316" s="4"/>
      <c r="BYW1316" s="4"/>
      <c r="BYX1316" s="4"/>
      <c r="BYY1316" s="4"/>
      <c r="BYZ1316" s="4"/>
      <c r="BZA1316" s="4"/>
      <c r="BZB1316" s="4"/>
      <c r="BZC1316" s="4"/>
      <c r="BZD1316" s="4"/>
      <c r="BZE1316" s="4"/>
      <c r="BZF1316" s="4"/>
      <c r="BZG1316" s="4"/>
      <c r="BZH1316" s="4"/>
      <c r="BZI1316" s="4"/>
      <c r="BZJ1316" s="4"/>
      <c r="BZK1316" s="4"/>
      <c r="BZL1316" s="4"/>
      <c r="BZM1316" s="4"/>
      <c r="BZN1316" s="4"/>
      <c r="BZO1316" s="4"/>
      <c r="BZP1316" s="4"/>
      <c r="BZQ1316" s="4"/>
      <c r="BZR1316" s="4"/>
      <c r="BZS1316" s="4"/>
      <c r="BZT1316" s="4"/>
      <c r="BZU1316" s="4"/>
      <c r="BZV1316" s="4"/>
      <c r="BZW1316" s="4"/>
      <c r="BZX1316" s="4"/>
      <c r="BZY1316" s="4"/>
      <c r="BZZ1316" s="4"/>
      <c r="CAA1316" s="4"/>
      <c r="CAB1316" s="4"/>
      <c r="CAC1316" s="4"/>
      <c r="CAD1316" s="4"/>
      <c r="CAE1316" s="4"/>
      <c r="CAF1316" s="4"/>
      <c r="CAG1316" s="4"/>
      <c r="CAH1316" s="4"/>
      <c r="CAI1316" s="4"/>
      <c r="CAJ1316" s="4"/>
      <c r="CAK1316" s="4"/>
      <c r="CAL1316" s="4"/>
      <c r="CAM1316" s="4"/>
      <c r="CAN1316" s="4"/>
      <c r="CAO1316" s="4"/>
      <c r="CAP1316" s="4"/>
      <c r="CAQ1316" s="4"/>
      <c r="CAR1316" s="4"/>
      <c r="CAS1316" s="4"/>
      <c r="CAT1316" s="4"/>
      <c r="CAU1316" s="4"/>
      <c r="CAV1316" s="4"/>
      <c r="CAW1316" s="4"/>
      <c r="CAX1316" s="4"/>
      <c r="CAY1316" s="4"/>
      <c r="CAZ1316" s="4"/>
      <c r="CBA1316" s="4"/>
      <c r="CBB1316" s="4"/>
      <c r="CBC1316" s="4"/>
      <c r="CBD1316" s="4"/>
      <c r="CBE1316" s="4"/>
      <c r="CBF1316" s="4"/>
      <c r="CBG1316" s="4"/>
      <c r="CBH1316" s="4"/>
      <c r="CBI1316" s="4"/>
      <c r="CBJ1316" s="4"/>
      <c r="CBK1316" s="4"/>
      <c r="CBL1316" s="4"/>
      <c r="CBM1316" s="4"/>
      <c r="CBN1316" s="4"/>
      <c r="CBO1316" s="4"/>
      <c r="CBP1316" s="4"/>
      <c r="CBQ1316" s="4"/>
      <c r="CBR1316" s="4"/>
      <c r="CBS1316" s="4"/>
      <c r="CBT1316" s="4"/>
      <c r="CBU1316" s="4"/>
      <c r="CBV1316" s="4"/>
      <c r="CBW1316" s="4"/>
      <c r="CBX1316" s="4"/>
      <c r="CBY1316" s="4"/>
      <c r="CBZ1316" s="4"/>
      <c r="CCA1316" s="4"/>
      <c r="CCB1316" s="4"/>
      <c r="CCC1316" s="4"/>
      <c r="CCD1316" s="4"/>
      <c r="CCE1316" s="4"/>
      <c r="CCF1316" s="4"/>
      <c r="CCG1316" s="4"/>
      <c r="CCH1316" s="4"/>
      <c r="CCI1316" s="4"/>
      <c r="CCJ1316" s="4"/>
      <c r="CCK1316" s="4"/>
      <c r="CCL1316" s="4"/>
      <c r="CCM1316" s="4"/>
      <c r="CCN1316" s="4"/>
      <c r="CCO1316" s="4"/>
      <c r="CCP1316" s="4"/>
      <c r="CCQ1316" s="4"/>
      <c r="CCR1316" s="4"/>
      <c r="CCS1316" s="4"/>
      <c r="CCT1316" s="4"/>
      <c r="CCU1316" s="4"/>
      <c r="CCV1316" s="4"/>
      <c r="CCW1316" s="4"/>
      <c r="CCX1316" s="4"/>
      <c r="CCY1316" s="4"/>
      <c r="CCZ1316" s="4"/>
      <c r="CDA1316" s="4"/>
      <c r="CDB1316" s="4"/>
      <c r="CDC1316" s="4"/>
      <c r="CDD1316" s="4"/>
      <c r="CDE1316" s="4"/>
      <c r="CDF1316" s="4"/>
      <c r="CDG1316" s="4"/>
      <c r="CDH1316" s="4"/>
      <c r="CDI1316" s="4"/>
      <c r="CDJ1316" s="4"/>
      <c r="CDK1316" s="4"/>
      <c r="CDL1316" s="4"/>
      <c r="CDM1316" s="4"/>
      <c r="CDN1316" s="4"/>
      <c r="CDO1316" s="4"/>
      <c r="CDP1316" s="4"/>
      <c r="CDQ1316" s="4"/>
      <c r="CDR1316" s="4"/>
      <c r="CDS1316" s="4"/>
      <c r="CDT1316" s="4"/>
      <c r="CDU1316" s="4"/>
      <c r="CDV1316" s="4"/>
      <c r="CDW1316" s="4"/>
      <c r="CDX1316" s="4"/>
      <c r="CDY1316" s="4"/>
      <c r="CDZ1316" s="4"/>
      <c r="CEA1316" s="4"/>
      <c r="CEB1316" s="4"/>
      <c r="CEC1316" s="4"/>
      <c r="CED1316" s="4"/>
      <c r="CEE1316" s="4"/>
      <c r="CEF1316" s="4"/>
      <c r="CEG1316" s="4"/>
      <c r="CEH1316" s="4"/>
      <c r="CEI1316" s="4"/>
      <c r="CEJ1316" s="4"/>
      <c r="CEK1316" s="4"/>
      <c r="CEL1316" s="4"/>
      <c r="CEM1316" s="4"/>
      <c r="CEN1316" s="4"/>
      <c r="CEO1316" s="4"/>
      <c r="CEP1316" s="4"/>
      <c r="CEQ1316" s="4"/>
      <c r="CER1316" s="4"/>
      <c r="CES1316" s="4"/>
      <c r="CET1316" s="4"/>
      <c r="CEU1316" s="4"/>
      <c r="CEV1316" s="4"/>
      <c r="CEW1316" s="4"/>
      <c r="CEX1316" s="4"/>
      <c r="CEY1316" s="4"/>
      <c r="CEZ1316" s="4"/>
      <c r="CFA1316" s="4"/>
      <c r="CFB1316" s="4"/>
      <c r="CFC1316" s="4"/>
      <c r="CFD1316" s="4"/>
      <c r="CFE1316" s="4"/>
      <c r="CFF1316" s="4"/>
      <c r="CFG1316" s="4"/>
      <c r="CFH1316" s="4"/>
      <c r="CFI1316" s="4"/>
      <c r="CFJ1316" s="4"/>
      <c r="CFK1316" s="4"/>
      <c r="CFL1316" s="4"/>
      <c r="CFM1316" s="4"/>
      <c r="CFN1316" s="4"/>
      <c r="CFO1316" s="4"/>
      <c r="CFP1316" s="4"/>
      <c r="CFQ1316" s="4"/>
      <c r="CFR1316" s="4"/>
      <c r="CFS1316" s="4"/>
      <c r="CFT1316" s="4"/>
      <c r="CFU1316" s="4"/>
      <c r="CFV1316" s="4"/>
      <c r="CFW1316" s="4"/>
      <c r="CFX1316" s="4"/>
      <c r="CFY1316" s="4"/>
      <c r="CFZ1316" s="4"/>
      <c r="CGA1316" s="4"/>
      <c r="CGB1316" s="4"/>
      <c r="CGC1316" s="4"/>
      <c r="CGD1316" s="4"/>
      <c r="CGE1316" s="4"/>
      <c r="CGF1316" s="4"/>
      <c r="CGG1316" s="4"/>
      <c r="CGH1316" s="4"/>
      <c r="CGI1316" s="4"/>
      <c r="CGJ1316" s="4"/>
      <c r="CGK1316" s="4"/>
      <c r="CGL1316" s="4"/>
      <c r="CGM1316" s="4"/>
      <c r="CGN1316" s="4"/>
      <c r="CGO1316" s="4"/>
      <c r="CGP1316" s="4"/>
      <c r="CGQ1316" s="4"/>
      <c r="CGR1316" s="4"/>
      <c r="CGS1316" s="4"/>
      <c r="CGT1316" s="4"/>
      <c r="CGU1316" s="4"/>
      <c r="CGV1316" s="4"/>
      <c r="CGW1316" s="4"/>
      <c r="CGX1316" s="4"/>
      <c r="CGY1316" s="4"/>
      <c r="CGZ1316" s="4"/>
      <c r="CHA1316" s="4"/>
      <c r="CHB1316" s="4"/>
      <c r="CHC1316" s="4"/>
      <c r="CHD1316" s="4"/>
      <c r="CHE1316" s="4"/>
      <c r="CHF1316" s="4"/>
      <c r="CHG1316" s="4"/>
      <c r="CHH1316" s="4"/>
      <c r="CHI1316" s="4"/>
      <c r="CHJ1316" s="4"/>
      <c r="CHK1316" s="4"/>
      <c r="CHL1316" s="4"/>
      <c r="CHM1316" s="4"/>
      <c r="CHN1316" s="4"/>
      <c r="CHO1316" s="4"/>
      <c r="CHP1316" s="4"/>
      <c r="CHQ1316" s="4"/>
      <c r="CHR1316" s="4"/>
      <c r="CHS1316" s="4"/>
      <c r="CHT1316" s="4"/>
      <c r="CHU1316" s="4"/>
      <c r="CHV1316" s="4"/>
      <c r="CHW1316" s="4"/>
      <c r="CHX1316" s="4"/>
      <c r="CHY1316" s="4"/>
      <c r="CHZ1316" s="4"/>
      <c r="CIA1316" s="4"/>
      <c r="CIB1316" s="4"/>
      <c r="CIC1316" s="4"/>
      <c r="CID1316" s="4"/>
      <c r="CIE1316" s="4"/>
      <c r="CIF1316" s="4"/>
      <c r="CIG1316" s="4"/>
      <c r="CIH1316" s="4"/>
      <c r="CII1316" s="4"/>
      <c r="CIJ1316" s="4"/>
      <c r="CIK1316" s="4"/>
      <c r="CIL1316" s="4"/>
      <c r="CIM1316" s="4"/>
      <c r="CIN1316" s="4"/>
      <c r="CIO1316" s="4"/>
      <c r="CIP1316" s="4"/>
      <c r="CIQ1316" s="4"/>
      <c r="CIR1316" s="4"/>
      <c r="CIS1316" s="4"/>
      <c r="CIT1316" s="4"/>
      <c r="CIU1316" s="4"/>
      <c r="CIV1316" s="4"/>
      <c r="CIW1316" s="4"/>
      <c r="CIX1316" s="4"/>
      <c r="CIY1316" s="4"/>
      <c r="CIZ1316" s="4"/>
      <c r="CJA1316" s="4"/>
      <c r="CJB1316" s="4"/>
      <c r="CJC1316" s="4"/>
      <c r="CJD1316" s="4"/>
      <c r="CJE1316" s="4"/>
      <c r="CJF1316" s="4"/>
      <c r="CJG1316" s="4"/>
      <c r="CJH1316" s="4"/>
      <c r="CJI1316" s="4"/>
      <c r="CJJ1316" s="4"/>
      <c r="CJK1316" s="4"/>
      <c r="CJL1316" s="4"/>
      <c r="CJM1316" s="4"/>
      <c r="CJN1316" s="4"/>
      <c r="CJO1316" s="4"/>
      <c r="CJP1316" s="4"/>
      <c r="CJQ1316" s="4"/>
      <c r="CJR1316" s="4"/>
      <c r="CJS1316" s="4"/>
      <c r="CJT1316" s="4"/>
      <c r="CJU1316" s="4"/>
      <c r="CJV1316" s="4"/>
      <c r="CJW1316" s="4"/>
      <c r="CJX1316" s="4"/>
      <c r="CJY1316" s="4"/>
      <c r="CJZ1316" s="4"/>
      <c r="CKA1316" s="4"/>
      <c r="CKB1316" s="4"/>
      <c r="CKC1316" s="4"/>
      <c r="CKD1316" s="4"/>
      <c r="CKE1316" s="4"/>
      <c r="CKF1316" s="4"/>
      <c r="CKG1316" s="4"/>
      <c r="CKH1316" s="4"/>
      <c r="CKI1316" s="4"/>
      <c r="CKJ1316" s="4"/>
      <c r="CKK1316" s="4"/>
      <c r="CKL1316" s="4"/>
      <c r="CKM1316" s="4"/>
      <c r="CKN1316" s="4"/>
      <c r="CKO1316" s="4"/>
      <c r="CKP1316" s="4"/>
      <c r="CKQ1316" s="4"/>
      <c r="CKR1316" s="4"/>
      <c r="CKS1316" s="4"/>
      <c r="CKT1316" s="4"/>
      <c r="CKU1316" s="4"/>
      <c r="CKV1316" s="4"/>
      <c r="CKW1316" s="4"/>
      <c r="CKX1316" s="4"/>
      <c r="CKY1316" s="4"/>
      <c r="CKZ1316" s="4"/>
      <c r="CLA1316" s="4"/>
      <c r="CLB1316" s="4"/>
      <c r="CLC1316" s="4"/>
      <c r="CLD1316" s="4"/>
      <c r="CLE1316" s="4"/>
      <c r="CLF1316" s="4"/>
      <c r="CLG1316" s="4"/>
      <c r="CLH1316" s="4"/>
      <c r="CLI1316" s="4"/>
      <c r="CLJ1316" s="4"/>
      <c r="CLK1316" s="4"/>
      <c r="CLL1316" s="4"/>
      <c r="CLM1316" s="4"/>
      <c r="CLN1316" s="4"/>
      <c r="CLO1316" s="4"/>
      <c r="CLP1316" s="4"/>
      <c r="CLQ1316" s="4"/>
      <c r="CLR1316" s="4"/>
      <c r="CLS1316" s="4"/>
      <c r="CLT1316" s="4"/>
      <c r="CLU1316" s="4"/>
      <c r="CLV1316" s="4"/>
      <c r="CLW1316" s="4"/>
      <c r="CLX1316" s="4"/>
      <c r="CLY1316" s="4"/>
      <c r="CLZ1316" s="4"/>
      <c r="CMA1316" s="4"/>
      <c r="CMB1316" s="4"/>
      <c r="CMC1316" s="4"/>
      <c r="CMD1316" s="4"/>
      <c r="CME1316" s="4"/>
      <c r="CMF1316" s="4"/>
      <c r="CMG1316" s="4"/>
      <c r="CMH1316" s="4"/>
      <c r="CMI1316" s="4"/>
      <c r="CMJ1316" s="4"/>
      <c r="CMK1316" s="4"/>
      <c r="CML1316" s="4"/>
      <c r="CMM1316" s="4"/>
      <c r="CMN1316" s="4"/>
      <c r="CMO1316" s="4"/>
      <c r="CMP1316" s="4"/>
      <c r="CMQ1316" s="4"/>
      <c r="CMR1316" s="4"/>
      <c r="CMS1316" s="4"/>
      <c r="CMT1316" s="4"/>
      <c r="CMU1316" s="4"/>
      <c r="CMV1316" s="4"/>
      <c r="CMW1316" s="4"/>
      <c r="CMX1316" s="4"/>
      <c r="CMY1316" s="4"/>
      <c r="CMZ1316" s="4"/>
      <c r="CNA1316" s="4"/>
      <c r="CNB1316" s="4"/>
      <c r="CNC1316" s="4"/>
      <c r="CND1316" s="4"/>
      <c r="CNE1316" s="4"/>
      <c r="CNF1316" s="4"/>
      <c r="CNG1316" s="4"/>
      <c r="CNH1316" s="4"/>
      <c r="CNI1316" s="4"/>
      <c r="CNJ1316" s="4"/>
      <c r="CNK1316" s="4"/>
      <c r="CNL1316" s="4"/>
      <c r="CNM1316" s="4"/>
      <c r="CNN1316" s="4"/>
      <c r="CNO1316" s="4"/>
      <c r="CNP1316" s="4"/>
      <c r="CNQ1316" s="4"/>
      <c r="CNR1316" s="4"/>
      <c r="CNS1316" s="4"/>
      <c r="CNT1316" s="4"/>
      <c r="CNU1316" s="4"/>
      <c r="CNV1316" s="4"/>
      <c r="CNW1316" s="4"/>
      <c r="CNX1316" s="4"/>
      <c r="CNY1316" s="4"/>
      <c r="CNZ1316" s="4"/>
      <c r="COA1316" s="4"/>
      <c r="COB1316" s="4"/>
      <c r="COC1316" s="4"/>
      <c r="COD1316" s="4"/>
      <c r="COE1316" s="4"/>
      <c r="COF1316" s="4"/>
      <c r="COG1316" s="4"/>
      <c r="COH1316" s="4"/>
      <c r="COI1316" s="4"/>
      <c r="COJ1316" s="4"/>
      <c r="COK1316" s="4"/>
      <c r="COL1316" s="4"/>
      <c r="COM1316" s="4"/>
      <c r="CON1316" s="4"/>
      <c r="COO1316" s="4"/>
      <c r="COP1316" s="4"/>
      <c r="COQ1316" s="4"/>
      <c r="COR1316" s="4"/>
      <c r="COS1316" s="4"/>
      <c r="COT1316" s="4"/>
      <c r="COU1316" s="4"/>
      <c r="COV1316" s="4"/>
      <c r="COW1316" s="4"/>
      <c r="COX1316" s="4"/>
      <c r="COY1316" s="4"/>
      <c r="COZ1316" s="4"/>
      <c r="CPA1316" s="4"/>
      <c r="CPB1316" s="4"/>
      <c r="CPC1316" s="4"/>
      <c r="CPD1316" s="4"/>
      <c r="CPE1316" s="4"/>
      <c r="CPF1316" s="4"/>
      <c r="CPG1316" s="4"/>
      <c r="CPH1316" s="4"/>
      <c r="CPI1316" s="4"/>
      <c r="CPJ1316" s="4"/>
      <c r="CPK1316" s="4"/>
      <c r="CPL1316" s="4"/>
      <c r="CPM1316" s="4"/>
      <c r="CPN1316" s="4"/>
      <c r="CPO1316" s="4"/>
      <c r="CPP1316" s="4"/>
      <c r="CPQ1316" s="4"/>
      <c r="CPR1316" s="4"/>
      <c r="CPS1316" s="4"/>
      <c r="CPT1316" s="4"/>
      <c r="CPU1316" s="4"/>
      <c r="CPV1316" s="4"/>
      <c r="CPW1316" s="4"/>
      <c r="CPX1316" s="4"/>
      <c r="CPY1316" s="4"/>
      <c r="CPZ1316" s="4"/>
      <c r="CQA1316" s="4"/>
      <c r="CQB1316" s="4"/>
      <c r="CQC1316" s="4"/>
      <c r="CQD1316" s="4"/>
      <c r="CQE1316" s="4"/>
      <c r="CQF1316" s="4"/>
      <c r="CQG1316" s="4"/>
      <c r="CQH1316" s="4"/>
      <c r="CQI1316" s="4"/>
      <c r="CQJ1316" s="4"/>
      <c r="CQK1316" s="4"/>
      <c r="CQL1316" s="4"/>
      <c r="CQM1316" s="4"/>
      <c r="CQN1316" s="4"/>
      <c r="CQO1316" s="4"/>
      <c r="CQP1316" s="4"/>
      <c r="CQQ1316" s="4"/>
      <c r="CQR1316" s="4"/>
      <c r="CQS1316" s="4"/>
      <c r="CQT1316" s="4"/>
      <c r="CQU1316" s="4"/>
      <c r="CQV1316" s="4"/>
      <c r="CQW1316" s="4"/>
      <c r="CQX1316" s="4"/>
      <c r="CQY1316" s="4"/>
      <c r="CQZ1316" s="4"/>
      <c r="CRA1316" s="4"/>
      <c r="CRB1316" s="4"/>
      <c r="CRC1316" s="4"/>
      <c r="CRD1316" s="4"/>
      <c r="CRE1316" s="4"/>
      <c r="CRF1316" s="4"/>
      <c r="CRG1316" s="4"/>
      <c r="CRH1316" s="4"/>
      <c r="CRI1316" s="4"/>
      <c r="CRJ1316" s="4"/>
      <c r="CRK1316" s="4"/>
      <c r="CRL1316" s="4"/>
      <c r="CRM1316" s="4"/>
      <c r="CRN1316" s="4"/>
      <c r="CRO1316" s="4"/>
      <c r="CRP1316" s="4"/>
      <c r="CRQ1316" s="4"/>
      <c r="CRR1316" s="4"/>
      <c r="CRS1316" s="4"/>
      <c r="CRT1316" s="4"/>
      <c r="CRU1316" s="4"/>
      <c r="CRV1316" s="4"/>
      <c r="CRW1316" s="4"/>
      <c r="CRX1316" s="4"/>
      <c r="CRY1316" s="4"/>
      <c r="CRZ1316" s="4"/>
      <c r="CSA1316" s="4"/>
      <c r="CSB1316" s="4"/>
      <c r="CSC1316" s="4"/>
      <c r="CSD1316" s="4"/>
      <c r="CSE1316" s="4"/>
      <c r="CSF1316" s="4"/>
      <c r="CSG1316" s="4"/>
      <c r="CSH1316" s="4"/>
      <c r="CSI1316" s="4"/>
      <c r="CSJ1316" s="4"/>
      <c r="CSK1316" s="4"/>
      <c r="CSL1316" s="4"/>
      <c r="CSM1316" s="4"/>
      <c r="CSN1316" s="4"/>
      <c r="CSO1316" s="4"/>
      <c r="CSP1316" s="4"/>
      <c r="CSQ1316" s="4"/>
      <c r="CSR1316" s="4"/>
      <c r="CSS1316" s="4"/>
      <c r="CST1316" s="4"/>
      <c r="CSU1316" s="4"/>
      <c r="CSV1316" s="4"/>
      <c r="CSW1316" s="4"/>
      <c r="CSX1316" s="4"/>
      <c r="CSY1316" s="4"/>
      <c r="CSZ1316" s="4"/>
      <c r="CTA1316" s="4"/>
      <c r="CTB1316" s="4"/>
      <c r="CTC1316" s="4"/>
      <c r="CTD1316" s="4"/>
      <c r="CTE1316" s="4"/>
      <c r="CTF1316" s="4"/>
      <c r="CTG1316" s="4"/>
      <c r="CTH1316" s="4"/>
      <c r="CTI1316" s="4"/>
      <c r="CTJ1316" s="4"/>
      <c r="CTK1316" s="4"/>
      <c r="CTL1316" s="4"/>
      <c r="CTM1316" s="4"/>
      <c r="CTN1316" s="4"/>
      <c r="CTO1316" s="4"/>
      <c r="CTP1316" s="4"/>
      <c r="CTQ1316" s="4"/>
      <c r="CTR1316" s="4"/>
      <c r="CTS1316" s="4"/>
      <c r="CTT1316" s="4"/>
      <c r="CTU1316" s="4"/>
      <c r="CTV1316" s="4"/>
      <c r="CTW1316" s="4"/>
      <c r="CTX1316" s="4"/>
      <c r="CTY1316" s="4"/>
      <c r="CTZ1316" s="4"/>
      <c r="CUA1316" s="4"/>
      <c r="CUB1316" s="4"/>
      <c r="CUC1316" s="4"/>
      <c r="CUD1316" s="4"/>
      <c r="CUE1316" s="4"/>
      <c r="CUF1316" s="4"/>
      <c r="CUG1316" s="4"/>
      <c r="CUH1316" s="4"/>
      <c r="CUI1316" s="4"/>
      <c r="CUJ1316" s="4"/>
      <c r="CUK1316" s="4"/>
      <c r="CUL1316" s="4"/>
      <c r="CUM1316" s="4"/>
      <c r="CUN1316" s="4"/>
      <c r="CUO1316" s="4"/>
      <c r="CUP1316" s="4"/>
      <c r="CUQ1316" s="4"/>
      <c r="CUR1316" s="4"/>
      <c r="CUS1316" s="4"/>
      <c r="CUT1316" s="4"/>
      <c r="CUU1316" s="4"/>
      <c r="CUV1316" s="4"/>
      <c r="CUW1316" s="4"/>
      <c r="CUX1316" s="4"/>
      <c r="CUY1316" s="4"/>
      <c r="CUZ1316" s="4"/>
      <c r="CVA1316" s="4"/>
      <c r="CVB1316" s="4"/>
      <c r="CVC1316" s="4"/>
      <c r="CVD1316" s="4"/>
      <c r="CVE1316" s="4"/>
      <c r="CVF1316" s="4"/>
      <c r="CVG1316" s="4"/>
      <c r="CVH1316" s="4"/>
      <c r="CVI1316" s="4"/>
      <c r="CVJ1316" s="4"/>
      <c r="CVK1316" s="4"/>
      <c r="CVL1316" s="4"/>
      <c r="CVM1316" s="4"/>
      <c r="CVN1316" s="4"/>
      <c r="CVO1316" s="4"/>
      <c r="CVP1316" s="4"/>
      <c r="CVQ1316" s="4"/>
      <c r="CVR1316" s="4"/>
      <c r="CVS1316" s="4"/>
      <c r="CVT1316" s="4"/>
      <c r="CVU1316" s="4"/>
      <c r="CVV1316" s="4"/>
      <c r="CVW1316" s="4"/>
      <c r="CVX1316" s="4"/>
      <c r="CVY1316" s="4"/>
      <c r="CVZ1316" s="4"/>
      <c r="CWA1316" s="4"/>
      <c r="CWB1316" s="4"/>
      <c r="CWC1316" s="4"/>
      <c r="CWD1316" s="4"/>
      <c r="CWE1316" s="4"/>
      <c r="CWF1316" s="4"/>
      <c r="CWG1316" s="4"/>
      <c r="CWH1316" s="4"/>
      <c r="CWI1316" s="4"/>
      <c r="CWJ1316" s="4"/>
      <c r="CWK1316" s="4"/>
      <c r="CWL1316" s="4"/>
      <c r="CWM1316" s="4"/>
      <c r="CWN1316" s="4"/>
      <c r="CWO1316" s="4"/>
      <c r="CWP1316" s="4"/>
      <c r="CWQ1316" s="4"/>
      <c r="CWR1316" s="4"/>
      <c r="CWS1316" s="4"/>
      <c r="CWT1316" s="4"/>
      <c r="CWU1316" s="4"/>
      <c r="CWV1316" s="4"/>
      <c r="CWW1316" s="4"/>
      <c r="CWX1316" s="4"/>
      <c r="CWY1316" s="4"/>
      <c r="CWZ1316" s="4"/>
      <c r="CXA1316" s="4"/>
      <c r="CXB1316" s="4"/>
      <c r="CXC1316" s="4"/>
      <c r="CXD1316" s="4"/>
      <c r="CXE1316" s="4"/>
      <c r="CXF1316" s="4"/>
      <c r="CXG1316" s="4"/>
      <c r="CXH1316" s="4"/>
      <c r="CXI1316" s="4"/>
      <c r="CXJ1316" s="4"/>
      <c r="CXK1316" s="4"/>
      <c r="CXL1316" s="4"/>
      <c r="CXM1316" s="4"/>
      <c r="CXN1316" s="4"/>
      <c r="CXO1316" s="4"/>
      <c r="CXP1316" s="4"/>
      <c r="CXQ1316" s="4"/>
      <c r="CXR1316" s="4"/>
      <c r="CXS1316" s="4"/>
      <c r="CXT1316" s="4"/>
      <c r="CXU1316" s="4"/>
      <c r="CXV1316" s="4"/>
      <c r="CXW1316" s="4"/>
      <c r="CXX1316" s="4"/>
      <c r="CXY1316" s="4"/>
      <c r="CXZ1316" s="4"/>
      <c r="CYA1316" s="4"/>
      <c r="CYB1316" s="4"/>
      <c r="CYC1316" s="4"/>
      <c r="CYD1316" s="4"/>
      <c r="CYE1316" s="4"/>
      <c r="CYF1316" s="4"/>
      <c r="CYG1316" s="4"/>
      <c r="CYH1316" s="4"/>
      <c r="CYI1316" s="4"/>
      <c r="CYJ1316" s="4"/>
      <c r="CYK1316" s="4"/>
      <c r="CYL1316" s="4"/>
      <c r="CYM1316" s="4"/>
      <c r="CYN1316" s="4"/>
      <c r="CYO1316" s="4"/>
      <c r="CYP1316" s="4"/>
      <c r="CYQ1316" s="4"/>
      <c r="CYR1316" s="4"/>
      <c r="CYS1316" s="4"/>
      <c r="CYT1316" s="4"/>
      <c r="CYU1316" s="4"/>
      <c r="CYV1316" s="4"/>
      <c r="CYW1316" s="4"/>
      <c r="CYX1316" s="4"/>
      <c r="CYY1316" s="4"/>
      <c r="CYZ1316" s="4"/>
      <c r="CZA1316" s="4"/>
      <c r="CZB1316" s="4"/>
      <c r="CZC1316" s="4"/>
      <c r="CZD1316" s="4"/>
      <c r="CZE1316" s="4"/>
      <c r="CZF1316" s="4"/>
      <c r="CZG1316" s="4"/>
      <c r="CZH1316" s="4"/>
      <c r="CZI1316" s="4"/>
      <c r="CZJ1316" s="4"/>
      <c r="CZK1316" s="4"/>
      <c r="CZL1316" s="4"/>
      <c r="CZM1316" s="4"/>
      <c r="CZN1316" s="4"/>
      <c r="CZO1316" s="4"/>
      <c r="CZP1316" s="4"/>
    </row>
    <row r="1317" spans="1:2720" ht="15.75" hidden="1" customHeight="1" x14ac:dyDescent="0.25">
      <c r="A1317" s="875">
        <v>1321</v>
      </c>
      <c r="B1317" s="2017"/>
      <c r="C1317" s="193" t="s">
        <v>9653</v>
      </c>
      <c r="D1317" s="193" t="s">
        <v>23</v>
      </c>
      <c r="E1317" s="193" t="s">
        <v>4126</v>
      </c>
      <c r="F1317" s="193">
        <v>649222</v>
      </c>
      <c r="G1317" s="193">
        <v>27</v>
      </c>
      <c r="H1317" s="193" t="s">
        <v>2634</v>
      </c>
      <c r="I1317" s="193" t="s">
        <v>2634</v>
      </c>
      <c r="J1317" s="193" t="s">
        <v>2633</v>
      </c>
      <c r="K1317" s="193">
        <v>505114166</v>
      </c>
      <c r="L1317" s="193">
        <v>102.8</v>
      </c>
      <c r="M1317" s="193">
        <v>162</v>
      </c>
      <c r="N1317" s="194">
        <f t="shared" si="284"/>
        <v>39.170858100899252</v>
      </c>
      <c r="O1317" s="195">
        <v>1</v>
      </c>
      <c r="P1317" s="196">
        <f t="shared" si="295"/>
        <v>65.610000000000014</v>
      </c>
      <c r="Q1317" s="196">
        <f t="shared" si="296"/>
        <v>37.189999999999984</v>
      </c>
      <c r="R1317" s="197"/>
      <c r="S1317" s="198">
        <v>41910</v>
      </c>
      <c r="T1317" s="197" t="s">
        <v>253</v>
      </c>
      <c r="U1317" s="197" t="s">
        <v>2490</v>
      </c>
      <c r="V1317" s="197" t="s">
        <v>9654</v>
      </c>
      <c r="W1317" s="197"/>
      <c r="X1317" s="197"/>
      <c r="Y1317" s="197"/>
      <c r="Z1317" s="197"/>
      <c r="AA1317" s="197"/>
      <c r="AB1317" s="197" t="s">
        <v>2633</v>
      </c>
      <c r="AC1317" s="197"/>
      <c r="AD1317" s="197"/>
      <c r="AE1317" s="197"/>
      <c r="AF1317" s="197"/>
      <c r="AG1317" s="197"/>
      <c r="AH1317" s="197"/>
      <c r="AI1317" s="197"/>
      <c r="AJ1317" s="197"/>
      <c r="AK1317" s="197"/>
      <c r="AL1317" s="197"/>
      <c r="AM1317" s="197"/>
      <c r="AN1317" s="197" t="s">
        <v>2634</v>
      </c>
      <c r="AO1317" s="197"/>
      <c r="AP1317" s="197"/>
      <c r="AQ1317" s="197" t="s">
        <v>2637</v>
      </c>
      <c r="AR1317" s="197"/>
      <c r="AS1317" s="197"/>
      <c r="AT1317" s="197"/>
      <c r="AU1317" s="197"/>
      <c r="AV1317" s="197"/>
      <c r="AW1317" s="197"/>
      <c r="AX1317" s="197"/>
      <c r="AY1317" s="197"/>
      <c r="AZ1317" s="197"/>
      <c r="BA1317" s="197" t="s">
        <v>3970</v>
      </c>
      <c r="BB1317" s="197"/>
      <c r="BC1317" s="197"/>
      <c r="BD1317" s="197"/>
      <c r="BE1317" s="197" t="s">
        <v>2634</v>
      </c>
      <c r="BF1317" s="197"/>
      <c r="BG1317" s="197"/>
      <c r="BH1317" s="197"/>
      <c r="BI1317" s="197"/>
      <c r="BJ1317" s="197" t="s">
        <v>5404</v>
      </c>
      <c r="BK1317" s="197" t="s">
        <v>9827</v>
      </c>
      <c r="BL1317" s="197">
        <v>95.3</v>
      </c>
      <c r="BM1317" s="199">
        <f t="shared" si="287"/>
        <v>20.166711481581078</v>
      </c>
      <c r="BN1317" s="197" t="s">
        <v>941</v>
      </c>
      <c r="BO1317" s="197">
        <v>83</v>
      </c>
      <c r="BP1317" s="196">
        <f t="shared" si="294"/>
        <v>53.24011831137404</v>
      </c>
      <c r="BQ1317" s="197" t="s">
        <v>4260</v>
      </c>
      <c r="BR1317" s="197">
        <v>70</v>
      </c>
      <c r="BS1317" s="196">
        <f t="shared" si="288"/>
        <v>88.195751546114579</v>
      </c>
      <c r="BT1317" s="197"/>
      <c r="BU1317" s="197"/>
      <c r="BV1317" s="199">
        <f t="shared" si="291"/>
        <v>276.41839204087131</v>
      </c>
      <c r="BW1317" s="197"/>
      <c r="BX1317" s="197"/>
      <c r="BY1317" s="196">
        <f t="shared" si="292"/>
        <v>276.41839204087131</v>
      </c>
      <c r="BZ1317" s="197"/>
      <c r="CA1317" s="197"/>
      <c r="CB1317" s="196">
        <f t="shared" si="289"/>
        <v>276.41839204087131</v>
      </c>
      <c r="CC1317" s="197"/>
      <c r="CD1317" s="197"/>
      <c r="CE1317" s="196">
        <f t="shared" si="285"/>
        <v>276.41839204087131</v>
      </c>
      <c r="CF1317" s="197"/>
      <c r="CG1317" s="197"/>
      <c r="CH1317" s="196">
        <f t="shared" si="290"/>
        <v>276.41839204087131</v>
      </c>
      <c r="CI1317" s="197"/>
      <c r="CJ1317" s="197"/>
      <c r="CK1317" s="196">
        <f t="shared" si="293"/>
        <v>276.41839204087131</v>
      </c>
      <c r="CL1317" s="197">
        <v>70</v>
      </c>
      <c r="CM1317" s="196">
        <f t="shared" si="297"/>
        <v>88.195751546114579</v>
      </c>
      <c r="CN1317" s="197">
        <v>75</v>
      </c>
      <c r="CO1317" s="197"/>
      <c r="CP1317" s="197"/>
      <c r="CQ1317" s="200"/>
      <c r="CR1317" s="200"/>
      <c r="CS1317" s="201"/>
      <c r="CT1317" s="202"/>
      <c r="CU1317" s="202"/>
      <c r="CV1317" s="202"/>
      <c r="CW1317" s="202"/>
      <c r="CX1317" s="203">
        <f t="shared" si="286"/>
        <v>0</v>
      </c>
      <c r="CY1317" s="895"/>
      <c r="CZ1317" s="895" t="s">
        <v>2633</v>
      </c>
      <c r="DA1317" s="895" t="s">
        <v>3976</v>
      </c>
      <c r="DB1317" s="894" t="s">
        <v>2643</v>
      </c>
      <c r="DC1317" s="894"/>
      <c r="DD1317" s="894"/>
      <c r="DE1317" s="894"/>
      <c r="DF1317" s="894"/>
      <c r="DG1317" s="894"/>
      <c r="DH1317" s="894"/>
      <c r="DI1317" s="894"/>
      <c r="DJ1317" s="894"/>
      <c r="DK1317" s="894"/>
      <c r="DL1317" s="894"/>
      <c r="DM1317" s="894"/>
      <c r="DN1317" s="98" t="s">
        <v>4001</v>
      </c>
      <c r="DO1317" s="98"/>
      <c r="DP1317" s="98"/>
      <c r="DQ1317" s="98"/>
      <c r="DR1317" s="98"/>
      <c r="DS1317" s="98"/>
      <c r="DT1317" s="98"/>
      <c r="DU1317" s="894"/>
      <c r="DV1317" s="894"/>
      <c r="DW1317" s="894"/>
      <c r="DX1317" s="847" t="s">
        <v>220</v>
      </c>
      <c r="DY1317" s="10"/>
      <c r="DZ1317" s="848" t="s">
        <v>101</v>
      </c>
      <c r="EA1317" s="98">
        <v>3</v>
      </c>
      <c r="EB1317" s="119"/>
      <c r="EC1317" s="848" t="s">
        <v>2194</v>
      </c>
      <c r="ED1317" s="10" t="s">
        <v>9662</v>
      </c>
      <c r="EE1317" s="10"/>
      <c r="EF1317" s="4"/>
      <c r="EG1317" s="4"/>
      <c r="EH1317" s="4"/>
      <c r="EI1317" s="4"/>
      <c r="EJ1317" s="4"/>
      <c r="EK1317" s="4"/>
      <c r="EL1317" s="4"/>
      <c r="EM1317" s="4"/>
      <c r="EN1317" s="4"/>
      <c r="EO1317" s="4"/>
      <c r="EP1317" s="4"/>
      <c r="EQ1317" s="4"/>
      <c r="ER1317" s="4"/>
      <c r="ES1317" s="4"/>
      <c r="ET1317" s="4"/>
      <c r="EU1317" s="4"/>
      <c r="EV1317" s="4"/>
      <c r="EW1317" s="4"/>
      <c r="EX1317" s="4"/>
      <c r="EY1317" s="4"/>
      <c r="EZ1317" s="4"/>
      <c r="FA1317" s="4"/>
      <c r="FB1317" s="4"/>
      <c r="FC1317" s="4"/>
      <c r="FD1317" s="4"/>
      <c r="FE1317" s="4"/>
      <c r="FF1317" s="4"/>
      <c r="FG1317" s="4"/>
      <c r="FH1317" s="4"/>
      <c r="FI1317" s="4"/>
      <c r="FJ1317" s="4"/>
      <c r="FK1317" s="4"/>
      <c r="FL1317" s="4"/>
      <c r="FM1317" s="4"/>
      <c r="FN1317" s="4"/>
      <c r="FO1317" s="4"/>
      <c r="FP1317" s="4"/>
      <c r="FQ1317" s="4"/>
      <c r="FR1317" s="4"/>
      <c r="FS1317" s="4"/>
      <c r="FT1317" s="4"/>
      <c r="FU1317" s="4"/>
      <c r="FV1317" s="4"/>
      <c r="FW1317" s="4"/>
      <c r="FX1317" s="4"/>
      <c r="FY1317" s="4"/>
      <c r="FZ1317" s="4"/>
      <c r="GA1317" s="4"/>
      <c r="GB1317" s="4"/>
      <c r="GC1317" s="4"/>
      <c r="GD1317" s="4"/>
      <c r="GE1317" s="4"/>
      <c r="GF1317" s="4"/>
      <c r="GG1317" s="4"/>
      <c r="GH1317" s="4"/>
      <c r="GI1317" s="4"/>
      <c r="GJ1317" s="4"/>
      <c r="GK1317" s="4"/>
      <c r="GL1317" s="4"/>
      <c r="GM1317" s="4"/>
      <c r="GN1317" s="4"/>
      <c r="GO1317" s="4"/>
      <c r="GP1317" s="4"/>
      <c r="GQ1317" s="4"/>
      <c r="GR1317" s="4"/>
      <c r="GS1317" s="4"/>
      <c r="GT1317" s="4"/>
      <c r="GU1317" s="4"/>
      <c r="GV1317" s="4"/>
      <c r="GW1317" s="4"/>
      <c r="GX1317" s="4"/>
      <c r="GY1317" s="4"/>
      <c r="GZ1317" s="4"/>
      <c r="HA1317" s="4"/>
      <c r="HB1317" s="4"/>
      <c r="HC1317" s="4"/>
      <c r="HD1317" s="4"/>
      <c r="HE1317" s="4"/>
      <c r="HF1317" s="4"/>
      <c r="HG1317" s="4"/>
      <c r="HH1317" s="4"/>
      <c r="HI1317" s="4"/>
      <c r="HJ1317" s="4"/>
      <c r="HK1317" s="4"/>
      <c r="HL1317" s="4"/>
      <c r="HM1317" s="4"/>
      <c r="HN1317" s="4"/>
      <c r="HO1317" s="4"/>
      <c r="HP1317" s="4"/>
      <c r="HQ1317" s="4"/>
      <c r="HR1317" s="4"/>
      <c r="HS1317" s="4"/>
      <c r="HT1317" s="4"/>
      <c r="HU1317" s="4"/>
      <c r="HV1317" s="4"/>
      <c r="HW1317" s="4"/>
      <c r="HX1317" s="4"/>
      <c r="HY1317" s="4"/>
      <c r="HZ1317" s="4"/>
      <c r="IA1317" s="4"/>
      <c r="IB1317" s="4"/>
      <c r="IC1317" s="4"/>
      <c r="ID1317" s="4"/>
      <c r="IE1317" s="4"/>
      <c r="IF1317" s="4"/>
      <c r="IG1317" s="4"/>
      <c r="IH1317" s="4"/>
      <c r="II1317" s="4"/>
      <c r="IJ1317" s="4"/>
      <c r="IK1317" s="4"/>
      <c r="IL1317" s="4"/>
      <c r="IM1317" s="4"/>
      <c r="IN1317" s="4"/>
      <c r="IO1317" s="4"/>
      <c r="IP1317" s="4"/>
      <c r="IQ1317" s="4"/>
      <c r="IR1317" s="4"/>
      <c r="IS1317" s="4"/>
      <c r="IT1317" s="4"/>
      <c r="IU1317" s="4"/>
      <c r="IV1317" s="4"/>
      <c r="IW1317" s="4"/>
      <c r="IX1317" s="4"/>
      <c r="IY1317" s="4"/>
      <c r="IZ1317" s="4"/>
      <c r="JA1317" s="4"/>
      <c r="JB1317" s="4"/>
      <c r="JC1317" s="4"/>
      <c r="JD1317" s="4"/>
      <c r="JE1317" s="4"/>
      <c r="JF1317" s="4"/>
      <c r="JG1317" s="4"/>
      <c r="JH1317" s="4"/>
      <c r="JI1317" s="4"/>
      <c r="JJ1317" s="4"/>
      <c r="JK1317" s="4"/>
      <c r="JL1317" s="4"/>
      <c r="JM1317" s="4"/>
      <c r="JN1317" s="4"/>
      <c r="JO1317" s="4"/>
      <c r="JP1317" s="4"/>
      <c r="JQ1317" s="4"/>
      <c r="JR1317" s="4"/>
      <c r="JS1317" s="4"/>
      <c r="JT1317" s="4"/>
      <c r="JU1317" s="4"/>
      <c r="JV1317" s="4"/>
      <c r="JW1317" s="4"/>
      <c r="JX1317" s="4"/>
      <c r="JY1317" s="4"/>
      <c r="JZ1317" s="4"/>
      <c r="KA1317" s="4"/>
      <c r="KB1317" s="4"/>
      <c r="KC1317" s="4"/>
      <c r="KD1317" s="4"/>
      <c r="KE1317" s="4"/>
      <c r="KF1317" s="4"/>
      <c r="KG1317" s="4"/>
      <c r="KH1317" s="4"/>
      <c r="KI1317" s="4"/>
      <c r="KJ1317" s="4"/>
      <c r="KK1317" s="4"/>
      <c r="KL1317" s="4"/>
      <c r="KM1317" s="4"/>
      <c r="KN1317" s="4"/>
      <c r="KO1317" s="4"/>
      <c r="KP1317" s="4"/>
      <c r="KQ1317" s="4"/>
      <c r="KR1317" s="4"/>
      <c r="KS1317" s="4"/>
      <c r="KT1317" s="4"/>
      <c r="KU1317" s="4"/>
      <c r="KV1317" s="4"/>
      <c r="KW1317" s="4"/>
      <c r="KX1317" s="4"/>
      <c r="KY1317" s="4"/>
      <c r="KZ1317" s="4"/>
      <c r="LA1317" s="4"/>
      <c r="LB1317" s="4"/>
      <c r="LC1317" s="4"/>
      <c r="LD1317" s="4"/>
      <c r="LE1317" s="4"/>
      <c r="LF1317" s="4"/>
      <c r="LG1317" s="4"/>
      <c r="LH1317" s="4"/>
      <c r="LI1317" s="4"/>
      <c r="LJ1317" s="4"/>
      <c r="LK1317" s="4"/>
      <c r="LL1317" s="4"/>
      <c r="LM1317" s="4"/>
      <c r="LN1317" s="4"/>
      <c r="LO1317" s="4"/>
      <c r="LP1317" s="4"/>
      <c r="LQ1317" s="4"/>
      <c r="LR1317" s="4"/>
      <c r="LS1317" s="4"/>
      <c r="LT1317" s="4"/>
      <c r="LU1317" s="4"/>
      <c r="LV1317" s="4"/>
      <c r="LW1317" s="4"/>
      <c r="LX1317" s="4"/>
      <c r="LY1317" s="4"/>
      <c r="LZ1317" s="4"/>
      <c r="MA1317" s="4"/>
      <c r="MB1317" s="4"/>
      <c r="MC1317" s="4"/>
      <c r="MD1317" s="4"/>
      <c r="ME1317" s="4"/>
      <c r="MF1317" s="4"/>
      <c r="MG1317" s="4"/>
      <c r="MH1317" s="4"/>
      <c r="MI1317" s="4"/>
      <c r="MJ1317" s="4"/>
      <c r="MK1317" s="4"/>
      <c r="ML1317" s="4"/>
      <c r="MM1317" s="4"/>
      <c r="MN1317" s="4"/>
      <c r="MO1317" s="4"/>
      <c r="MP1317" s="4"/>
      <c r="MQ1317" s="4"/>
      <c r="MR1317" s="4"/>
      <c r="MS1317" s="4"/>
      <c r="MT1317" s="4"/>
      <c r="MU1317" s="4"/>
      <c r="MV1317" s="4"/>
      <c r="MW1317" s="4"/>
      <c r="MX1317" s="4"/>
      <c r="MY1317" s="4"/>
      <c r="MZ1317" s="4"/>
      <c r="NA1317" s="4"/>
      <c r="NB1317" s="4"/>
      <c r="NC1317" s="4"/>
      <c r="ND1317" s="4"/>
      <c r="NE1317" s="4"/>
      <c r="NF1317" s="4"/>
      <c r="NG1317" s="4"/>
      <c r="NH1317" s="4"/>
      <c r="NI1317" s="4"/>
      <c r="NJ1317" s="4"/>
      <c r="NK1317" s="4"/>
      <c r="NL1317" s="4"/>
      <c r="NM1317" s="4"/>
      <c r="NN1317" s="4"/>
      <c r="NO1317" s="4"/>
      <c r="NP1317" s="4"/>
      <c r="NQ1317" s="4"/>
      <c r="NR1317" s="4"/>
      <c r="NS1317" s="4"/>
      <c r="NT1317" s="4"/>
      <c r="NU1317" s="4"/>
      <c r="NV1317" s="4"/>
      <c r="NW1317" s="4"/>
      <c r="NX1317" s="4"/>
      <c r="NY1317" s="4"/>
      <c r="NZ1317" s="4"/>
      <c r="OA1317" s="4"/>
      <c r="OB1317" s="4"/>
      <c r="OC1317" s="4"/>
      <c r="OD1317" s="4"/>
      <c r="OE1317" s="4"/>
      <c r="OF1317" s="4"/>
      <c r="OG1317" s="4"/>
      <c r="OH1317" s="4"/>
      <c r="OI1317" s="4"/>
      <c r="OJ1317" s="4"/>
      <c r="OK1317" s="4"/>
      <c r="OL1317" s="4"/>
      <c r="OM1317" s="4"/>
      <c r="ON1317" s="4"/>
      <c r="OO1317" s="4"/>
      <c r="OP1317" s="4"/>
      <c r="OQ1317" s="4"/>
      <c r="OR1317" s="4"/>
      <c r="OS1317" s="4"/>
      <c r="OT1317" s="4"/>
      <c r="OU1317" s="4"/>
      <c r="OV1317" s="4"/>
      <c r="OW1317" s="4"/>
      <c r="OX1317" s="4"/>
      <c r="OY1317" s="4"/>
      <c r="OZ1317" s="4"/>
      <c r="PA1317" s="4"/>
      <c r="PB1317" s="4"/>
      <c r="PC1317" s="4"/>
      <c r="PD1317" s="4"/>
      <c r="PE1317" s="4"/>
      <c r="PF1317" s="4"/>
      <c r="PG1317" s="4"/>
      <c r="PH1317" s="4"/>
      <c r="PI1317" s="4"/>
      <c r="PJ1317" s="4"/>
      <c r="PK1317" s="4"/>
      <c r="PL1317" s="4"/>
      <c r="PM1317" s="4"/>
      <c r="PN1317" s="4"/>
      <c r="PO1317" s="4"/>
      <c r="PP1317" s="4"/>
      <c r="PQ1317" s="4"/>
      <c r="PR1317" s="4"/>
      <c r="PS1317" s="4"/>
      <c r="PT1317" s="4"/>
      <c r="PU1317" s="4"/>
      <c r="PV1317" s="4"/>
      <c r="PW1317" s="4"/>
      <c r="PX1317" s="4"/>
      <c r="PY1317" s="4"/>
      <c r="PZ1317" s="4"/>
      <c r="QA1317" s="4"/>
      <c r="QB1317" s="4"/>
      <c r="QC1317" s="4"/>
      <c r="QD1317" s="4"/>
      <c r="QE1317" s="4"/>
      <c r="QF1317" s="4"/>
      <c r="QG1317" s="4"/>
      <c r="QH1317" s="4"/>
      <c r="QI1317" s="4"/>
      <c r="QJ1317" s="4"/>
      <c r="QK1317" s="4"/>
      <c r="QL1317" s="4"/>
      <c r="QM1317" s="4"/>
      <c r="QN1317" s="4"/>
      <c r="QO1317" s="4"/>
      <c r="QP1317" s="4"/>
      <c r="QQ1317" s="4"/>
      <c r="QR1317" s="4"/>
      <c r="QS1317" s="4"/>
      <c r="QT1317" s="4"/>
      <c r="QU1317" s="4"/>
      <c r="QV1317" s="4"/>
      <c r="QW1317" s="4"/>
      <c r="QX1317" s="4"/>
      <c r="QY1317" s="4"/>
      <c r="QZ1317" s="4"/>
      <c r="RA1317" s="4"/>
      <c r="RB1317" s="4"/>
      <c r="RC1317" s="4"/>
      <c r="RD1317" s="4"/>
      <c r="RE1317" s="4"/>
      <c r="RF1317" s="4"/>
      <c r="RG1317" s="4"/>
      <c r="RH1317" s="4"/>
      <c r="RI1317" s="4"/>
      <c r="RJ1317" s="4"/>
      <c r="RK1317" s="4"/>
      <c r="RL1317" s="4"/>
      <c r="RM1317" s="4"/>
      <c r="RN1317" s="4"/>
      <c r="RO1317" s="4"/>
      <c r="RP1317" s="4"/>
      <c r="RQ1317" s="4"/>
      <c r="RR1317" s="4"/>
      <c r="RS1317" s="4"/>
      <c r="RT1317" s="4"/>
      <c r="RU1317" s="4"/>
      <c r="RV1317" s="4"/>
      <c r="RW1317" s="4"/>
      <c r="RX1317" s="4"/>
      <c r="RY1317" s="4"/>
      <c r="RZ1317" s="4"/>
      <c r="SA1317" s="4"/>
      <c r="SB1317" s="4"/>
      <c r="SC1317" s="4"/>
      <c r="SD1317" s="4"/>
      <c r="SE1317" s="4"/>
      <c r="SF1317" s="4"/>
      <c r="SG1317" s="4"/>
      <c r="SH1317" s="4"/>
      <c r="SI1317" s="4"/>
      <c r="SJ1317" s="4"/>
      <c r="SK1317" s="4"/>
      <c r="SL1317" s="4"/>
      <c r="SM1317" s="4"/>
      <c r="SN1317" s="4"/>
      <c r="SO1317" s="4"/>
      <c r="SP1317" s="4"/>
      <c r="SQ1317" s="4"/>
      <c r="SR1317" s="4"/>
      <c r="SS1317" s="4"/>
      <c r="ST1317" s="4"/>
      <c r="SU1317" s="4"/>
      <c r="SV1317" s="4"/>
      <c r="SW1317" s="4"/>
      <c r="SX1317" s="4"/>
      <c r="SY1317" s="4"/>
      <c r="SZ1317" s="4"/>
      <c r="TA1317" s="4"/>
      <c r="TB1317" s="4"/>
      <c r="TC1317" s="4"/>
      <c r="TD1317" s="4"/>
      <c r="TE1317" s="4"/>
      <c r="TF1317" s="4"/>
      <c r="TG1317" s="4"/>
      <c r="TH1317" s="4"/>
      <c r="TI1317" s="4"/>
      <c r="TJ1317" s="4"/>
      <c r="TK1317" s="4"/>
      <c r="TL1317" s="4"/>
      <c r="TM1317" s="4"/>
      <c r="TN1317" s="4"/>
      <c r="TO1317" s="4"/>
      <c r="TP1317" s="4"/>
      <c r="TQ1317" s="4"/>
      <c r="TR1317" s="4"/>
      <c r="TS1317" s="4"/>
      <c r="TT1317" s="4"/>
      <c r="TU1317" s="4"/>
      <c r="TV1317" s="4"/>
      <c r="TW1317" s="4"/>
      <c r="TX1317" s="4"/>
      <c r="TY1317" s="4"/>
      <c r="TZ1317" s="4"/>
      <c r="UA1317" s="4"/>
      <c r="UB1317" s="4"/>
      <c r="UC1317" s="4"/>
      <c r="UD1317" s="4"/>
      <c r="UE1317" s="4"/>
      <c r="UF1317" s="4"/>
      <c r="UG1317" s="4"/>
      <c r="UH1317" s="4"/>
      <c r="UI1317" s="4"/>
      <c r="UJ1317" s="4"/>
      <c r="UK1317" s="4"/>
      <c r="UL1317" s="4"/>
      <c r="UM1317" s="4"/>
      <c r="UN1317" s="4"/>
      <c r="UO1317" s="4"/>
      <c r="UP1317" s="4"/>
      <c r="UQ1317" s="4"/>
      <c r="UR1317" s="4"/>
      <c r="US1317" s="4"/>
      <c r="UT1317" s="4"/>
      <c r="UU1317" s="4"/>
      <c r="UV1317" s="4"/>
      <c r="UW1317" s="4"/>
      <c r="UX1317" s="4"/>
      <c r="UY1317" s="4"/>
      <c r="UZ1317" s="4"/>
      <c r="VA1317" s="4"/>
      <c r="VB1317" s="4"/>
      <c r="VC1317" s="4"/>
      <c r="VD1317" s="4"/>
      <c r="VE1317" s="4"/>
      <c r="VF1317" s="4"/>
      <c r="VG1317" s="4"/>
      <c r="VH1317" s="4"/>
      <c r="VI1317" s="4"/>
      <c r="VJ1317" s="4"/>
      <c r="VK1317" s="4"/>
      <c r="VL1317" s="4"/>
      <c r="VM1317" s="4"/>
      <c r="VN1317" s="4"/>
      <c r="VO1317" s="4"/>
      <c r="VP1317" s="4"/>
      <c r="VQ1317" s="4"/>
      <c r="VR1317" s="4"/>
      <c r="VS1317" s="4"/>
      <c r="VT1317" s="4"/>
      <c r="VU1317" s="4"/>
      <c r="VV1317" s="4"/>
      <c r="VW1317" s="4"/>
      <c r="VX1317" s="4"/>
      <c r="VY1317" s="4"/>
      <c r="VZ1317" s="4"/>
      <c r="WA1317" s="4"/>
      <c r="WB1317" s="4"/>
      <c r="WC1317" s="4"/>
      <c r="WD1317" s="4"/>
      <c r="WE1317" s="4"/>
      <c r="WF1317" s="4"/>
      <c r="WG1317" s="4"/>
      <c r="WH1317" s="4"/>
      <c r="WI1317" s="4"/>
      <c r="WJ1317" s="4"/>
      <c r="WK1317" s="4"/>
      <c r="WL1317" s="4"/>
      <c r="WM1317" s="4"/>
      <c r="WN1317" s="4"/>
      <c r="WO1317" s="4"/>
      <c r="WP1317" s="4"/>
      <c r="WQ1317" s="4"/>
      <c r="WR1317" s="4"/>
      <c r="WS1317" s="4"/>
      <c r="WT1317" s="4"/>
      <c r="WU1317" s="4"/>
      <c r="WV1317" s="4"/>
      <c r="WW1317" s="4"/>
      <c r="WX1317" s="4"/>
      <c r="WY1317" s="4"/>
      <c r="WZ1317" s="4"/>
      <c r="XA1317" s="4"/>
      <c r="XB1317" s="4"/>
      <c r="XC1317" s="4"/>
      <c r="XD1317" s="4"/>
      <c r="XE1317" s="4"/>
      <c r="XF1317" s="4"/>
      <c r="XG1317" s="4"/>
      <c r="XH1317" s="4"/>
      <c r="XI1317" s="4"/>
      <c r="XJ1317" s="4"/>
      <c r="XK1317" s="4"/>
      <c r="XL1317" s="4"/>
      <c r="XM1317" s="4"/>
      <c r="XN1317" s="4"/>
      <c r="XO1317" s="4"/>
      <c r="XP1317" s="4"/>
      <c r="XQ1317" s="4"/>
      <c r="XR1317" s="4"/>
      <c r="XS1317" s="4"/>
      <c r="XT1317" s="4"/>
      <c r="XU1317" s="4"/>
      <c r="XV1317" s="4"/>
      <c r="XW1317" s="4"/>
      <c r="XX1317" s="4"/>
      <c r="XY1317" s="4"/>
      <c r="XZ1317" s="4"/>
      <c r="YA1317" s="4"/>
      <c r="YB1317" s="4"/>
      <c r="YC1317" s="4"/>
      <c r="YD1317" s="4"/>
      <c r="YE1317" s="4"/>
      <c r="YF1317" s="4"/>
      <c r="YG1317" s="4"/>
      <c r="YH1317" s="4"/>
      <c r="YI1317" s="4"/>
      <c r="YJ1317" s="4"/>
      <c r="YK1317" s="4"/>
      <c r="YL1317" s="4"/>
      <c r="YM1317" s="4"/>
      <c r="YN1317" s="4"/>
      <c r="YO1317" s="4"/>
      <c r="YP1317" s="4"/>
      <c r="YQ1317" s="4"/>
      <c r="YR1317" s="4"/>
      <c r="YS1317" s="4"/>
      <c r="YT1317" s="4"/>
      <c r="YU1317" s="4"/>
      <c r="YV1317" s="4"/>
      <c r="YW1317" s="4"/>
      <c r="YX1317" s="4"/>
      <c r="YY1317" s="4"/>
      <c r="YZ1317" s="4"/>
      <c r="ZA1317" s="4"/>
      <c r="ZB1317" s="4"/>
      <c r="ZC1317" s="4"/>
      <c r="ZD1317" s="4"/>
      <c r="ZE1317" s="4"/>
      <c r="ZF1317" s="4"/>
      <c r="ZG1317" s="4"/>
      <c r="ZH1317" s="4"/>
      <c r="ZI1317" s="4"/>
      <c r="ZJ1317" s="4"/>
      <c r="ZK1317" s="4"/>
      <c r="ZL1317" s="4"/>
      <c r="ZM1317" s="4"/>
      <c r="ZN1317" s="4"/>
      <c r="ZO1317" s="4"/>
      <c r="ZP1317" s="4"/>
      <c r="ZQ1317" s="4"/>
      <c r="ZR1317" s="4"/>
      <c r="ZS1317" s="4"/>
      <c r="ZT1317" s="4"/>
      <c r="ZU1317" s="4"/>
      <c r="ZV1317" s="4"/>
      <c r="ZW1317" s="4"/>
      <c r="ZX1317" s="4"/>
      <c r="ZY1317" s="4"/>
      <c r="ZZ1317" s="4"/>
      <c r="AAA1317" s="4"/>
      <c r="AAB1317" s="4"/>
      <c r="AAC1317" s="4"/>
      <c r="AAD1317" s="4"/>
      <c r="AAE1317" s="4"/>
      <c r="AAF1317" s="4"/>
      <c r="AAG1317" s="4"/>
      <c r="AAH1317" s="4"/>
      <c r="AAI1317" s="4"/>
      <c r="AAJ1317" s="4"/>
      <c r="AAK1317" s="4"/>
      <c r="AAL1317" s="4"/>
      <c r="AAM1317" s="4"/>
      <c r="AAN1317" s="4"/>
      <c r="AAO1317" s="4"/>
      <c r="AAP1317" s="4"/>
      <c r="AAQ1317" s="4"/>
      <c r="AAR1317" s="4"/>
      <c r="AAS1317" s="4"/>
      <c r="AAT1317" s="4"/>
      <c r="AAU1317" s="4"/>
      <c r="AAV1317" s="4"/>
      <c r="AAW1317" s="4"/>
      <c r="AAX1317" s="4"/>
      <c r="AAY1317" s="4"/>
      <c r="AAZ1317" s="4"/>
      <c r="ABA1317" s="4"/>
      <c r="ABB1317" s="4"/>
      <c r="ABC1317" s="4"/>
      <c r="ABD1317" s="4"/>
      <c r="ABE1317" s="4"/>
      <c r="ABF1317" s="4"/>
      <c r="ABG1317" s="4"/>
      <c r="ABH1317" s="4"/>
      <c r="ABI1317" s="4"/>
      <c r="ABJ1317" s="4"/>
      <c r="ABK1317" s="4"/>
      <c r="ABL1317" s="4"/>
      <c r="ABM1317" s="4"/>
      <c r="ABN1317" s="4"/>
      <c r="ABO1317" s="4"/>
      <c r="ABP1317" s="4"/>
      <c r="ABQ1317" s="4"/>
      <c r="ABR1317" s="4"/>
      <c r="ABS1317" s="4"/>
      <c r="ABT1317" s="4"/>
      <c r="ABU1317" s="4"/>
      <c r="ABV1317" s="4"/>
      <c r="ABW1317" s="4"/>
      <c r="ABX1317" s="4"/>
      <c r="ABY1317" s="4"/>
      <c r="ABZ1317" s="4"/>
      <c r="ACA1317" s="4"/>
      <c r="ACB1317" s="4"/>
      <c r="ACC1317" s="4"/>
      <c r="ACD1317" s="4"/>
      <c r="ACE1317" s="4"/>
      <c r="ACF1317" s="4"/>
      <c r="ACG1317" s="4"/>
      <c r="ACH1317" s="4"/>
      <c r="ACI1317" s="4"/>
      <c r="ACJ1317" s="4"/>
      <c r="ACK1317" s="4"/>
      <c r="ACL1317" s="4"/>
      <c r="ACM1317" s="4"/>
      <c r="ACN1317" s="4"/>
      <c r="ACO1317" s="4"/>
      <c r="ACP1317" s="4"/>
      <c r="ACQ1317" s="4"/>
      <c r="ACR1317" s="4"/>
      <c r="ACS1317" s="4"/>
      <c r="ACT1317" s="4"/>
      <c r="ACU1317" s="4"/>
      <c r="ACV1317" s="4"/>
      <c r="ACW1317" s="4"/>
      <c r="ACX1317" s="4"/>
      <c r="ACY1317" s="4"/>
      <c r="ACZ1317" s="4"/>
      <c r="ADA1317" s="4"/>
      <c r="ADB1317" s="4"/>
      <c r="ADC1317" s="4"/>
      <c r="ADD1317" s="4"/>
      <c r="ADE1317" s="4"/>
      <c r="ADF1317" s="4"/>
      <c r="ADG1317" s="4"/>
      <c r="ADH1317" s="4"/>
      <c r="ADI1317" s="4"/>
      <c r="ADJ1317" s="4"/>
      <c r="ADK1317" s="4"/>
      <c r="ADL1317" s="4"/>
      <c r="ADM1317" s="4"/>
      <c r="ADN1317" s="4"/>
      <c r="ADO1317" s="4"/>
      <c r="ADP1317" s="4"/>
      <c r="ADQ1317" s="4"/>
      <c r="ADR1317" s="4"/>
      <c r="ADS1317" s="4"/>
      <c r="ADT1317" s="4"/>
      <c r="ADU1317" s="4"/>
      <c r="ADV1317" s="4"/>
      <c r="ADW1317" s="4"/>
      <c r="ADX1317" s="4"/>
      <c r="ADY1317" s="4"/>
      <c r="ADZ1317" s="4"/>
      <c r="AEA1317" s="4"/>
      <c r="AEB1317" s="4"/>
      <c r="AEC1317" s="4"/>
      <c r="AED1317" s="4"/>
      <c r="AEE1317" s="4"/>
      <c r="AEF1317" s="4"/>
      <c r="AEG1317" s="4"/>
      <c r="AEH1317" s="4"/>
      <c r="AEI1317" s="4"/>
      <c r="AEJ1317" s="4"/>
      <c r="AEK1317" s="4"/>
      <c r="AEL1317" s="4"/>
      <c r="AEM1317" s="4"/>
      <c r="AEN1317" s="4"/>
      <c r="AEO1317" s="4"/>
      <c r="AEP1317" s="4"/>
      <c r="AEQ1317" s="4"/>
      <c r="AER1317" s="4"/>
      <c r="AES1317" s="4"/>
      <c r="AET1317" s="4"/>
      <c r="AEU1317" s="4"/>
      <c r="AEV1317" s="4"/>
      <c r="AEW1317" s="4"/>
      <c r="AEX1317" s="4"/>
      <c r="AEY1317" s="4"/>
      <c r="AEZ1317" s="4"/>
      <c r="AFA1317" s="4"/>
      <c r="AFB1317" s="4"/>
      <c r="AFC1317" s="4"/>
      <c r="AFD1317" s="4"/>
      <c r="AFE1317" s="4"/>
      <c r="AFF1317" s="4"/>
      <c r="AFG1317" s="4"/>
      <c r="AFH1317" s="4"/>
      <c r="AFI1317" s="4"/>
      <c r="AFJ1317" s="4"/>
      <c r="AFK1317" s="4"/>
      <c r="AFL1317" s="4"/>
      <c r="AFM1317" s="4"/>
      <c r="AFN1317" s="4"/>
      <c r="AFO1317" s="4"/>
      <c r="AFP1317" s="4"/>
      <c r="AFQ1317" s="4"/>
      <c r="AFR1317" s="4"/>
      <c r="AFS1317" s="4"/>
      <c r="AFT1317" s="4"/>
      <c r="AFU1317" s="4"/>
      <c r="AFV1317" s="4"/>
      <c r="AFW1317" s="4"/>
      <c r="AFX1317" s="4"/>
      <c r="AFY1317" s="4"/>
      <c r="AFZ1317" s="4"/>
      <c r="AGA1317" s="4"/>
      <c r="AGB1317" s="4"/>
      <c r="AGC1317" s="4"/>
      <c r="AGD1317" s="4"/>
      <c r="AGE1317" s="4"/>
      <c r="AGF1317" s="4"/>
      <c r="AGG1317" s="4"/>
      <c r="AGH1317" s="4"/>
      <c r="AGI1317" s="4"/>
      <c r="AGJ1317" s="4"/>
      <c r="AGK1317" s="4"/>
      <c r="AGL1317" s="4"/>
      <c r="AGM1317" s="4"/>
      <c r="AGN1317" s="4"/>
      <c r="AGO1317" s="4"/>
      <c r="AGP1317" s="4"/>
      <c r="AGQ1317" s="4"/>
      <c r="AGR1317" s="4"/>
      <c r="AGS1317" s="4"/>
      <c r="AGT1317" s="4"/>
      <c r="AGU1317" s="4"/>
      <c r="AGV1317" s="4"/>
      <c r="AGW1317" s="4"/>
      <c r="AGX1317" s="4"/>
      <c r="AGY1317" s="4"/>
      <c r="AGZ1317" s="4"/>
      <c r="AHA1317" s="4"/>
      <c r="AHB1317" s="4"/>
      <c r="AHC1317" s="4"/>
      <c r="AHD1317" s="4"/>
      <c r="AHE1317" s="4"/>
      <c r="AHF1317" s="4"/>
      <c r="AHG1317" s="4"/>
      <c r="AHH1317" s="4"/>
      <c r="AHI1317" s="4"/>
      <c r="AHJ1317" s="4"/>
      <c r="AHK1317" s="4"/>
      <c r="AHL1317" s="4"/>
      <c r="AHM1317" s="4"/>
      <c r="AHN1317" s="4"/>
      <c r="AHO1317" s="4"/>
      <c r="AHP1317" s="4"/>
      <c r="AHQ1317" s="4"/>
      <c r="AHR1317" s="4"/>
      <c r="AHS1317" s="4"/>
      <c r="AHT1317" s="4"/>
      <c r="AHU1317" s="4"/>
      <c r="AHV1317" s="4"/>
      <c r="AHW1317" s="4"/>
      <c r="AHX1317" s="4"/>
      <c r="AHY1317" s="4"/>
      <c r="AHZ1317" s="4"/>
      <c r="AIA1317" s="4"/>
      <c r="AIB1317" s="4"/>
      <c r="AIC1317" s="4"/>
      <c r="AID1317" s="4"/>
      <c r="AIE1317" s="4"/>
      <c r="AIF1317" s="4"/>
      <c r="AIG1317" s="4"/>
      <c r="AIH1317" s="4"/>
      <c r="AII1317" s="4"/>
      <c r="AIJ1317" s="4"/>
      <c r="AIK1317" s="4"/>
      <c r="AIL1317" s="4"/>
      <c r="AIM1317" s="4"/>
      <c r="AIN1317" s="4"/>
      <c r="AIO1317" s="4"/>
      <c r="AIP1317" s="4"/>
      <c r="AIQ1317" s="4"/>
      <c r="AIR1317" s="4"/>
      <c r="AIS1317" s="4"/>
      <c r="AIT1317" s="4"/>
      <c r="AIU1317" s="4"/>
      <c r="AIV1317" s="4"/>
      <c r="AIW1317" s="4"/>
      <c r="AIX1317" s="4"/>
      <c r="AIY1317" s="4"/>
      <c r="AIZ1317" s="4"/>
      <c r="AJA1317" s="4"/>
      <c r="AJB1317" s="4"/>
      <c r="AJC1317" s="4"/>
      <c r="AJD1317" s="4"/>
      <c r="AJE1317" s="4"/>
      <c r="AJF1317" s="4"/>
      <c r="AJG1317" s="4"/>
      <c r="AJH1317" s="4"/>
      <c r="AJI1317" s="4"/>
      <c r="AJJ1317" s="4"/>
      <c r="AJK1317" s="4"/>
      <c r="AJL1317" s="4"/>
      <c r="AJM1317" s="4"/>
      <c r="AJN1317" s="4"/>
      <c r="AJO1317" s="4"/>
      <c r="AJP1317" s="4"/>
      <c r="AJQ1317" s="4"/>
      <c r="AJR1317" s="4"/>
      <c r="AJS1317" s="4"/>
      <c r="AJT1317" s="4"/>
      <c r="AJU1317" s="4"/>
      <c r="AJV1317" s="4"/>
      <c r="AJW1317" s="4"/>
      <c r="AJX1317" s="4"/>
      <c r="AJY1317" s="4"/>
      <c r="AJZ1317" s="4"/>
      <c r="AKA1317" s="4"/>
      <c r="AKB1317" s="4"/>
      <c r="AKC1317" s="4"/>
      <c r="AKD1317" s="4"/>
      <c r="AKE1317" s="4"/>
      <c r="AKF1317" s="4"/>
      <c r="AKG1317" s="4"/>
      <c r="AKH1317" s="4"/>
      <c r="AKI1317" s="4"/>
      <c r="AKJ1317" s="4"/>
      <c r="AKK1317" s="4"/>
      <c r="AKL1317" s="4"/>
      <c r="AKM1317" s="4"/>
      <c r="AKN1317" s="4"/>
      <c r="AKO1317" s="4"/>
      <c r="AKP1317" s="4"/>
      <c r="AKQ1317" s="4"/>
      <c r="AKR1317" s="4"/>
      <c r="AKS1317" s="4"/>
      <c r="AKT1317" s="4"/>
      <c r="AKU1317" s="4"/>
      <c r="AKV1317" s="4"/>
      <c r="AKW1317" s="4"/>
      <c r="AKX1317" s="4"/>
      <c r="AKY1317" s="4"/>
      <c r="AKZ1317" s="4"/>
      <c r="ALA1317" s="4"/>
      <c r="ALB1317" s="4"/>
      <c r="ALC1317" s="4"/>
      <c r="ALD1317" s="4"/>
      <c r="ALE1317" s="4"/>
      <c r="ALF1317" s="4"/>
      <c r="ALG1317" s="4"/>
      <c r="ALH1317" s="4"/>
      <c r="ALI1317" s="4"/>
      <c r="ALJ1317" s="4"/>
      <c r="ALK1317" s="4"/>
      <c r="ALL1317" s="4"/>
      <c r="ALM1317" s="4"/>
      <c r="ALN1317" s="4"/>
      <c r="ALO1317" s="4"/>
      <c r="ALP1317" s="4"/>
      <c r="ALQ1317" s="4"/>
      <c r="ALR1317" s="4"/>
      <c r="ALS1317" s="4"/>
      <c r="ALT1317" s="4"/>
      <c r="ALU1317" s="4"/>
      <c r="ALV1317" s="4"/>
      <c r="ALW1317" s="4"/>
      <c r="ALX1317" s="4"/>
      <c r="ALY1317" s="4"/>
      <c r="ALZ1317" s="4"/>
      <c r="AMA1317" s="4"/>
      <c r="AMB1317" s="4"/>
      <c r="AMC1317" s="4"/>
      <c r="AMD1317" s="4"/>
      <c r="AME1317" s="4"/>
      <c r="AMF1317" s="4"/>
      <c r="AMG1317" s="4"/>
      <c r="AMH1317" s="4"/>
      <c r="AMI1317" s="4"/>
      <c r="AMJ1317" s="4"/>
      <c r="AMK1317" s="4"/>
      <c r="AML1317" s="4"/>
      <c r="AMM1317" s="4"/>
      <c r="AMN1317" s="4"/>
      <c r="AMO1317" s="4"/>
      <c r="AMP1317" s="4"/>
      <c r="AMQ1317" s="4"/>
      <c r="AMR1317" s="4"/>
      <c r="AMS1317" s="4"/>
      <c r="AMT1317" s="4"/>
      <c r="AMU1317" s="4"/>
      <c r="AMV1317" s="4"/>
      <c r="AMW1317" s="4"/>
      <c r="AMX1317" s="4"/>
      <c r="AMY1317" s="4"/>
      <c r="AMZ1317" s="4"/>
      <c r="ANA1317" s="4"/>
      <c r="ANB1317" s="4"/>
      <c r="ANC1317" s="4"/>
      <c r="AND1317" s="4"/>
      <c r="ANE1317" s="4"/>
      <c r="ANF1317" s="4"/>
      <c r="ANG1317" s="4"/>
      <c r="ANH1317" s="4"/>
      <c r="ANI1317" s="4"/>
      <c r="ANJ1317" s="4"/>
      <c r="ANK1317" s="4"/>
      <c r="ANL1317" s="4"/>
      <c r="ANM1317" s="4"/>
      <c r="ANN1317" s="4"/>
      <c r="ANO1317" s="4"/>
      <c r="ANP1317" s="4"/>
      <c r="ANQ1317" s="4"/>
      <c r="ANR1317" s="4"/>
      <c r="ANS1317" s="4"/>
      <c r="ANT1317" s="4"/>
      <c r="ANU1317" s="4"/>
      <c r="ANV1317" s="4"/>
      <c r="ANW1317" s="4"/>
      <c r="ANX1317" s="4"/>
      <c r="ANY1317" s="4"/>
      <c r="ANZ1317" s="4"/>
      <c r="AOA1317" s="4"/>
      <c r="AOB1317" s="4"/>
      <c r="AOC1317" s="4"/>
      <c r="AOD1317" s="4"/>
      <c r="AOE1317" s="4"/>
      <c r="AOF1317" s="4"/>
      <c r="AOG1317" s="4"/>
      <c r="AOH1317" s="4"/>
      <c r="AOI1317" s="4"/>
      <c r="AOJ1317" s="4"/>
      <c r="AOK1317" s="4"/>
      <c r="AOL1317" s="4"/>
      <c r="AOM1317" s="4"/>
      <c r="AON1317" s="4"/>
      <c r="AOO1317" s="4"/>
      <c r="AOP1317" s="4"/>
      <c r="AOQ1317" s="4"/>
      <c r="AOR1317" s="4"/>
      <c r="AOS1317" s="4"/>
      <c r="AOT1317" s="4"/>
      <c r="AOU1317" s="4"/>
      <c r="AOV1317" s="4"/>
      <c r="AOW1317" s="4"/>
      <c r="AOX1317" s="4"/>
      <c r="AOY1317" s="4"/>
      <c r="AOZ1317" s="4"/>
      <c r="APA1317" s="4"/>
      <c r="APB1317" s="4"/>
      <c r="APC1317" s="4"/>
      <c r="APD1317" s="4"/>
      <c r="APE1317" s="4"/>
      <c r="APF1317" s="4"/>
      <c r="APG1317" s="4"/>
      <c r="APH1317" s="4"/>
      <c r="API1317" s="4"/>
      <c r="APJ1317" s="4"/>
      <c r="APK1317" s="4"/>
      <c r="APL1317" s="4"/>
      <c r="APM1317" s="4"/>
      <c r="APN1317" s="4"/>
      <c r="APO1317" s="4"/>
      <c r="APP1317" s="4"/>
      <c r="APQ1317" s="4"/>
      <c r="APR1317" s="4"/>
      <c r="APS1317" s="4"/>
      <c r="APT1317" s="4"/>
      <c r="APU1317" s="4"/>
      <c r="APV1317" s="4"/>
      <c r="APW1317" s="4"/>
      <c r="APX1317" s="4"/>
      <c r="APY1317" s="4"/>
      <c r="APZ1317" s="4"/>
      <c r="AQA1317" s="4"/>
      <c r="AQB1317" s="4"/>
      <c r="AQC1317" s="4"/>
      <c r="AQD1317" s="4"/>
      <c r="AQE1317" s="4"/>
      <c r="AQF1317" s="4"/>
      <c r="AQG1317" s="4"/>
      <c r="AQH1317" s="4"/>
      <c r="AQI1317" s="4"/>
      <c r="AQJ1317" s="4"/>
      <c r="AQK1317" s="4"/>
      <c r="AQL1317" s="4"/>
      <c r="AQM1317" s="4"/>
      <c r="AQN1317" s="4"/>
      <c r="AQO1317" s="4"/>
      <c r="AQP1317" s="4"/>
      <c r="AQQ1317" s="4"/>
      <c r="AQR1317" s="4"/>
      <c r="AQS1317" s="4"/>
      <c r="AQT1317" s="4"/>
      <c r="AQU1317" s="4"/>
      <c r="AQV1317" s="4"/>
      <c r="AQW1317" s="4"/>
      <c r="AQX1317" s="4"/>
      <c r="AQY1317" s="4"/>
      <c r="AQZ1317" s="4"/>
      <c r="ARA1317" s="4"/>
      <c r="ARB1317" s="4"/>
      <c r="ARC1317" s="4"/>
      <c r="ARD1317" s="4"/>
      <c r="ARE1317" s="4"/>
      <c r="ARF1317" s="4"/>
      <c r="ARG1317" s="4"/>
      <c r="ARH1317" s="4"/>
      <c r="ARI1317" s="4"/>
      <c r="ARJ1317" s="4"/>
      <c r="ARK1317" s="4"/>
      <c r="ARL1317" s="4"/>
      <c r="ARM1317" s="4"/>
      <c r="ARN1317" s="4"/>
      <c r="ARO1317" s="4"/>
      <c r="ARP1317" s="4"/>
      <c r="ARQ1317" s="4"/>
      <c r="ARR1317" s="4"/>
      <c r="ARS1317" s="4"/>
      <c r="ART1317" s="4"/>
      <c r="ARU1317" s="4"/>
      <c r="ARV1317" s="4"/>
      <c r="ARW1317" s="4"/>
      <c r="ARX1317" s="4"/>
      <c r="ARY1317" s="4"/>
      <c r="ARZ1317" s="4"/>
      <c r="ASA1317" s="4"/>
      <c r="ASB1317" s="4"/>
      <c r="ASC1317" s="4"/>
      <c r="ASD1317" s="4"/>
      <c r="ASE1317" s="4"/>
      <c r="ASF1317" s="4"/>
      <c r="ASG1317" s="4"/>
      <c r="ASH1317" s="4"/>
      <c r="ASI1317" s="4"/>
      <c r="ASJ1317" s="4"/>
      <c r="ASK1317" s="4"/>
      <c r="ASL1317" s="4"/>
      <c r="ASM1317" s="4"/>
      <c r="ASN1317" s="4"/>
      <c r="ASO1317" s="4"/>
      <c r="ASP1317" s="4"/>
      <c r="ASQ1317" s="4"/>
      <c r="ASR1317" s="4"/>
      <c r="ASS1317" s="4"/>
      <c r="AST1317" s="4"/>
      <c r="ASU1317" s="4"/>
      <c r="ASV1317" s="4"/>
      <c r="ASW1317" s="4"/>
      <c r="ASX1317" s="4"/>
      <c r="ASY1317" s="4"/>
      <c r="ASZ1317" s="4"/>
      <c r="ATA1317" s="4"/>
      <c r="ATB1317" s="4"/>
      <c r="ATC1317" s="4"/>
      <c r="ATD1317" s="4"/>
      <c r="ATE1317" s="4"/>
      <c r="ATF1317" s="4"/>
      <c r="ATG1317" s="4"/>
      <c r="ATH1317" s="4"/>
      <c r="ATI1317" s="4"/>
      <c r="ATJ1317" s="4"/>
      <c r="ATK1317" s="4"/>
      <c r="ATL1317" s="4"/>
      <c r="ATM1317" s="4"/>
      <c r="ATN1317" s="4"/>
      <c r="ATO1317" s="4"/>
      <c r="ATP1317" s="4"/>
      <c r="ATQ1317" s="4"/>
      <c r="ATR1317" s="4"/>
      <c r="ATS1317" s="4"/>
      <c r="ATT1317" s="4"/>
      <c r="ATU1317" s="4"/>
      <c r="ATV1317" s="4"/>
      <c r="ATW1317" s="4"/>
      <c r="ATX1317" s="4"/>
      <c r="ATY1317" s="4"/>
      <c r="ATZ1317" s="4"/>
      <c r="AUA1317" s="4"/>
      <c r="AUB1317" s="4"/>
      <c r="AUC1317" s="4"/>
      <c r="AUD1317" s="4"/>
      <c r="AUE1317" s="4"/>
      <c r="AUF1317" s="4"/>
      <c r="AUG1317" s="4"/>
      <c r="AUH1317" s="4"/>
      <c r="AUI1317" s="4"/>
      <c r="AUJ1317" s="4"/>
      <c r="AUK1317" s="4"/>
      <c r="AUL1317" s="4"/>
      <c r="AUM1317" s="4"/>
      <c r="AUN1317" s="4"/>
      <c r="AUO1317" s="4"/>
      <c r="AUP1317" s="4"/>
      <c r="AUQ1317" s="4"/>
      <c r="AUR1317" s="4"/>
      <c r="AUS1317" s="4"/>
      <c r="AUT1317" s="4"/>
      <c r="AUU1317" s="4"/>
      <c r="AUV1317" s="4"/>
      <c r="AUW1317" s="4"/>
      <c r="AUX1317" s="4"/>
      <c r="AUY1317" s="4"/>
      <c r="AUZ1317" s="4"/>
      <c r="AVA1317" s="4"/>
      <c r="AVB1317" s="4"/>
      <c r="AVC1317" s="4"/>
      <c r="AVD1317" s="4"/>
      <c r="AVE1317" s="4"/>
      <c r="AVF1317" s="4"/>
      <c r="AVG1317" s="4"/>
      <c r="AVH1317" s="4"/>
      <c r="AVI1317" s="4"/>
      <c r="AVJ1317" s="4"/>
      <c r="AVK1317" s="4"/>
      <c r="AVL1317" s="4"/>
      <c r="AVM1317" s="4"/>
      <c r="AVN1317" s="4"/>
      <c r="AVO1317" s="4"/>
      <c r="AVP1317" s="4"/>
      <c r="AVQ1317" s="4"/>
      <c r="AVR1317" s="4"/>
      <c r="AVS1317" s="4"/>
      <c r="AVT1317" s="4"/>
      <c r="AVU1317" s="4"/>
      <c r="AVV1317" s="4"/>
      <c r="AVW1317" s="4"/>
      <c r="AVX1317" s="4"/>
      <c r="AVY1317" s="4"/>
      <c r="AVZ1317" s="4"/>
      <c r="AWA1317" s="4"/>
      <c r="AWB1317" s="4"/>
      <c r="AWC1317" s="4"/>
      <c r="AWD1317" s="4"/>
      <c r="AWE1317" s="4"/>
      <c r="AWF1317" s="4"/>
      <c r="AWG1317" s="4"/>
      <c r="AWH1317" s="4"/>
      <c r="AWI1317" s="4"/>
      <c r="AWJ1317" s="4"/>
      <c r="AWK1317" s="4"/>
      <c r="AWL1317" s="4"/>
      <c r="AWM1317" s="4"/>
      <c r="AWN1317" s="4"/>
      <c r="AWO1317" s="4"/>
      <c r="AWP1317" s="4"/>
      <c r="AWQ1317" s="4"/>
      <c r="AWR1317" s="4"/>
      <c r="AWS1317" s="4"/>
      <c r="AWT1317" s="4"/>
      <c r="AWU1317" s="4"/>
      <c r="AWV1317" s="4"/>
      <c r="AWW1317" s="4"/>
      <c r="AWX1317" s="4"/>
      <c r="AWY1317" s="4"/>
      <c r="AWZ1317" s="4"/>
      <c r="AXA1317" s="4"/>
      <c r="AXB1317" s="4"/>
      <c r="AXC1317" s="4"/>
      <c r="AXD1317" s="4"/>
      <c r="AXE1317" s="4"/>
      <c r="AXF1317" s="4"/>
      <c r="AXG1317" s="4"/>
      <c r="AXH1317" s="4"/>
      <c r="AXI1317" s="4"/>
      <c r="AXJ1317" s="4"/>
      <c r="AXK1317" s="4"/>
      <c r="AXL1317" s="4"/>
      <c r="AXM1317" s="4"/>
      <c r="AXN1317" s="4"/>
      <c r="AXO1317" s="4"/>
      <c r="AXP1317" s="4"/>
      <c r="AXQ1317" s="4"/>
      <c r="AXR1317" s="4"/>
      <c r="AXS1317" s="4"/>
      <c r="AXT1317" s="4"/>
      <c r="AXU1317" s="4"/>
      <c r="AXV1317" s="4"/>
      <c r="AXW1317" s="4"/>
      <c r="AXX1317" s="4"/>
      <c r="AXY1317" s="4"/>
      <c r="AXZ1317" s="4"/>
      <c r="AYA1317" s="4"/>
      <c r="AYB1317" s="4"/>
      <c r="AYC1317" s="4"/>
      <c r="AYD1317" s="4"/>
      <c r="AYE1317" s="4"/>
      <c r="AYF1317" s="4"/>
      <c r="AYG1317" s="4"/>
      <c r="AYH1317" s="4"/>
      <c r="AYI1317" s="4"/>
      <c r="AYJ1317" s="4"/>
      <c r="AYK1317" s="4"/>
      <c r="AYL1317" s="4"/>
      <c r="AYM1317" s="4"/>
      <c r="AYN1317" s="4"/>
      <c r="AYO1317" s="4"/>
      <c r="AYP1317" s="4"/>
      <c r="AYQ1317" s="4"/>
      <c r="AYR1317" s="4"/>
      <c r="AYS1317" s="4"/>
      <c r="AYT1317" s="4"/>
      <c r="AYU1317" s="4"/>
      <c r="AYV1317" s="4"/>
      <c r="AYW1317" s="4"/>
      <c r="AYX1317" s="4"/>
      <c r="AYY1317" s="4"/>
      <c r="AYZ1317" s="4"/>
      <c r="AZA1317" s="4"/>
      <c r="AZB1317" s="4"/>
      <c r="AZC1317" s="4"/>
      <c r="AZD1317" s="4"/>
      <c r="AZE1317" s="4"/>
      <c r="AZF1317" s="4"/>
      <c r="AZG1317" s="4"/>
      <c r="AZH1317" s="4"/>
      <c r="AZI1317" s="4"/>
      <c r="AZJ1317" s="4"/>
      <c r="AZK1317" s="4"/>
      <c r="AZL1317" s="4"/>
      <c r="AZM1317" s="4"/>
      <c r="AZN1317" s="4"/>
      <c r="AZO1317" s="4"/>
      <c r="AZP1317" s="4"/>
      <c r="AZQ1317" s="4"/>
      <c r="AZR1317" s="4"/>
      <c r="AZS1317" s="4"/>
      <c r="AZT1317" s="4"/>
      <c r="AZU1317" s="4"/>
      <c r="AZV1317" s="4"/>
      <c r="AZW1317" s="4"/>
      <c r="AZX1317" s="4"/>
      <c r="AZY1317" s="4"/>
      <c r="AZZ1317" s="4"/>
      <c r="BAA1317" s="4"/>
      <c r="BAB1317" s="4"/>
      <c r="BAC1317" s="4"/>
      <c r="BAD1317" s="4"/>
      <c r="BAE1317" s="4"/>
      <c r="BAF1317" s="4"/>
      <c r="BAG1317" s="4"/>
      <c r="BAH1317" s="4"/>
      <c r="BAI1317" s="4"/>
      <c r="BAJ1317" s="4"/>
      <c r="BAK1317" s="4"/>
      <c r="BAL1317" s="4"/>
      <c r="BAM1317" s="4"/>
      <c r="BAN1317" s="4"/>
      <c r="BAO1317" s="4"/>
      <c r="BAP1317" s="4"/>
      <c r="BAQ1317" s="4"/>
      <c r="BAR1317" s="4"/>
      <c r="BAS1317" s="4"/>
      <c r="BAT1317" s="4"/>
      <c r="BAU1317" s="4"/>
      <c r="BAV1317" s="4"/>
      <c r="BAW1317" s="4"/>
      <c r="BAX1317" s="4"/>
      <c r="BAY1317" s="4"/>
      <c r="BAZ1317" s="4"/>
      <c r="BBA1317" s="4"/>
      <c r="BBB1317" s="4"/>
      <c r="BBC1317" s="4"/>
      <c r="BBD1317" s="4"/>
      <c r="BBE1317" s="4"/>
      <c r="BBF1317" s="4"/>
      <c r="BBG1317" s="4"/>
      <c r="BBH1317" s="4"/>
      <c r="BBI1317" s="4"/>
      <c r="BBJ1317" s="4"/>
      <c r="BBK1317" s="4"/>
      <c r="BBL1317" s="4"/>
      <c r="BBM1317" s="4"/>
      <c r="BBN1317" s="4"/>
      <c r="BBO1317" s="4"/>
      <c r="BBP1317" s="4"/>
      <c r="BBQ1317" s="4"/>
      <c r="BBR1317" s="4"/>
      <c r="BBS1317" s="4"/>
      <c r="BBT1317" s="4"/>
      <c r="BBU1317" s="4"/>
      <c r="BBV1317" s="4"/>
      <c r="BBW1317" s="4"/>
      <c r="BBX1317" s="4"/>
      <c r="BBY1317" s="4"/>
      <c r="BBZ1317" s="4"/>
      <c r="BCA1317" s="4"/>
      <c r="BCB1317" s="4"/>
      <c r="BCC1317" s="4"/>
      <c r="BCD1317" s="4"/>
      <c r="BCE1317" s="4"/>
      <c r="BCF1317" s="4"/>
      <c r="BCG1317" s="4"/>
      <c r="BCH1317" s="4"/>
      <c r="BCI1317" s="4"/>
      <c r="BCJ1317" s="4"/>
      <c r="BCK1317" s="4"/>
      <c r="BCL1317" s="4"/>
      <c r="BCM1317" s="4"/>
      <c r="BCN1317" s="4"/>
      <c r="BCO1317" s="4"/>
      <c r="BCP1317" s="4"/>
      <c r="BCQ1317" s="4"/>
      <c r="BCR1317" s="4"/>
      <c r="BCS1317" s="4"/>
      <c r="BCT1317" s="4"/>
      <c r="BCU1317" s="4"/>
      <c r="BCV1317" s="4"/>
      <c r="BCW1317" s="4"/>
      <c r="BCX1317" s="4"/>
      <c r="BCY1317" s="4"/>
      <c r="BCZ1317" s="4"/>
      <c r="BDA1317" s="4"/>
      <c r="BDB1317" s="4"/>
      <c r="BDC1317" s="4"/>
      <c r="BDD1317" s="4"/>
      <c r="BDE1317" s="4"/>
      <c r="BDF1317" s="4"/>
      <c r="BDG1317" s="4"/>
      <c r="BDH1317" s="4"/>
      <c r="BDI1317" s="4"/>
      <c r="BDJ1317" s="4"/>
      <c r="BDK1317" s="4"/>
      <c r="BDL1317" s="4"/>
      <c r="BDM1317" s="4"/>
      <c r="BDN1317" s="4"/>
      <c r="BDO1317" s="4"/>
      <c r="BDP1317" s="4"/>
      <c r="BDQ1317" s="4"/>
      <c r="BDR1317" s="4"/>
      <c r="BDS1317" s="4"/>
      <c r="BDT1317" s="4"/>
      <c r="BDU1317" s="4"/>
      <c r="BDV1317" s="4"/>
      <c r="BDW1317" s="4"/>
      <c r="BDX1317" s="4"/>
      <c r="BDY1317" s="4"/>
      <c r="BDZ1317" s="4"/>
      <c r="BEA1317" s="4"/>
      <c r="BEB1317" s="4"/>
      <c r="BEC1317" s="4"/>
      <c r="BED1317" s="4"/>
      <c r="BEE1317" s="4"/>
      <c r="BEF1317" s="4"/>
      <c r="BEG1317" s="4"/>
      <c r="BEH1317" s="4"/>
      <c r="BEI1317" s="4"/>
      <c r="BEJ1317" s="4"/>
      <c r="BEK1317" s="4"/>
      <c r="BEL1317" s="4"/>
      <c r="BEM1317" s="4"/>
      <c r="BEN1317" s="4"/>
      <c r="BEO1317" s="4"/>
      <c r="BEP1317" s="4"/>
      <c r="BEQ1317" s="4"/>
      <c r="BER1317" s="4"/>
      <c r="BES1317" s="4"/>
      <c r="BET1317" s="4"/>
      <c r="BEU1317" s="4"/>
      <c r="BEV1317" s="4"/>
      <c r="BEW1317" s="4"/>
      <c r="BEX1317" s="4"/>
      <c r="BEY1317" s="4"/>
      <c r="BEZ1317" s="4"/>
      <c r="BFA1317" s="4"/>
      <c r="BFB1317" s="4"/>
      <c r="BFC1317" s="4"/>
      <c r="BFD1317" s="4"/>
      <c r="BFE1317" s="4"/>
      <c r="BFF1317" s="4"/>
      <c r="BFG1317" s="4"/>
      <c r="BFH1317" s="4"/>
      <c r="BFI1317" s="4"/>
      <c r="BFJ1317" s="4"/>
      <c r="BFK1317" s="4"/>
      <c r="BFL1317" s="4"/>
      <c r="BFM1317" s="4"/>
      <c r="BFN1317" s="4"/>
      <c r="BFO1317" s="4"/>
      <c r="BFP1317" s="4"/>
      <c r="BFQ1317" s="4"/>
      <c r="BFR1317" s="4"/>
      <c r="BFS1317" s="4"/>
      <c r="BFT1317" s="4"/>
      <c r="BFU1317" s="4"/>
      <c r="BFV1317" s="4"/>
      <c r="BFW1317" s="4"/>
      <c r="BFX1317" s="4"/>
      <c r="BFY1317" s="4"/>
      <c r="BFZ1317" s="4"/>
      <c r="BGA1317" s="4"/>
      <c r="BGB1317" s="4"/>
      <c r="BGC1317" s="4"/>
      <c r="BGD1317" s="4"/>
      <c r="BGE1317" s="4"/>
      <c r="BGF1317" s="4"/>
      <c r="BGG1317" s="4"/>
      <c r="BGH1317" s="4"/>
      <c r="BGI1317" s="4"/>
      <c r="BGJ1317" s="4"/>
      <c r="BGK1317" s="4"/>
      <c r="BGL1317" s="4"/>
      <c r="BGM1317" s="4"/>
      <c r="BGN1317" s="4"/>
      <c r="BGO1317" s="4"/>
      <c r="BGP1317" s="4"/>
      <c r="BGQ1317" s="4"/>
      <c r="BGR1317" s="4"/>
      <c r="BGS1317" s="4"/>
      <c r="BGT1317" s="4"/>
      <c r="BGU1317" s="4"/>
      <c r="BGV1317" s="4"/>
      <c r="BGW1317" s="4"/>
      <c r="BGX1317" s="4"/>
      <c r="BGY1317" s="4"/>
      <c r="BGZ1317" s="4"/>
      <c r="BHA1317" s="4"/>
      <c r="BHB1317" s="4"/>
      <c r="BHC1317" s="4"/>
      <c r="BHD1317" s="4"/>
      <c r="BHE1317" s="4"/>
      <c r="BHF1317" s="4"/>
      <c r="BHG1317" s="4"/>
      <c r="BHH1317" s="4"/>
      <c r="BHI1317" s="4"/>
      <c r="BHJ1317" s="4"/>
      <c r="BHK1317" s="4"/>
      <c r="BHL1317" s="4"/>
      <c r="BHM1317" s="4"/>
      <c r="BHN1317" s="4"/>
      <c r="BHO1317" s="4"/>
      <c r="BHP1317" s="4"/>
      <c r="BHQ1317" s="4"/>
      <c r="BHR1317" s="4"/>
      <c r="BHS1317" s="4"/>
      <c r="BHT1317" s="4"/>
      <c r="BHU1317" s="4"/>
      <c r="BHV1317" s="4"/>
      <c r="BHW1317" s="4"/>
      <c r="BHX1317" s="4"/>
      <c r="BHY1317" s="4"/>
      <c r="BHZ1317" s="4"/>
      <c r="BIA1317" s="4"/>
      <c r="BIB1317" s="4"/>
      <c r="BIC1317" s="4"/>
      <c r="BID1317" s="4"/>
      <c r="BIE1317" s="4"/>
      <c r="BIF1317" s="4"/>
      <c r="BIG1317" s="4"/>
      <c r="BIH1317" s="4"/>
      <c r="BII1317" s="4"/>
      <c r="BIJ1317" s="4"/>
      <c r="BIK1317" s="4"/>
      <c r="BIL1317" s="4"/>
      <c r="BIM1317" s="4"/>
      <c r="BIN1317" s="4"/>
      <c r="BIO1317" s="4"/>
      <c r="BIP1317" s="4"/>
      <c r="BIQ1317" s="4"/>
      <c r="BIR1317" s="4"/>
      <c r="BIS1317" s="4"/>
      <c r="BIT1317" s="4"/>
      <c r="BIU1317" s="4"/>
      <c r="BIV1317" s="4"/>
      <c r="BIW1317" s="4"/>
      <c r="BIX1317" s="4"/>
      <c r="BIY1317" s="4"/>
      <c r="BIZ1317" s="4"/>
      <c r="BJA1317" s="4"/>
      <c r="BJB1317" s="4"/>
      <c r="BJC1317" s="4"/>
      <c r="BJD1317" s="4"/>
      <c r="BJE1317" s="4"/>
      <c r="BJF1317" s="4"/>
      <c r="BJG1317" s="4"/>
      <c r="BJH1317" s="4"/>
      <c r="BJI1317" s="4"/>
      <c r="BJJ1317" s="4"/>
      <c r="BJK1317" s="4"/>
      <c r="BJL1317" s="4"/>
      <c r="BJM1317" s="4"/>
      <c r="BJN1317" s="4"/>
      <c r="BJO1317" s="4"/>
      <c r="BJP1317" s="4"/>
      <c r="BJQ1317" s="4"/>
      <c r="BJR1317" s="4"/>
      <c r="BJS1317" s="4"/>
      <c r="BJT1317" s="4"/>
      <c r="BJU1317" s="4"/>
      <c r="BJV1317" s="4"/>
      <c r="BJW1317" s="4"/>
      <c r="BJX1317" s="4"/>
      <c r="BJY1317" s="4"/>
      <c r="BJZ1317" s="4"/>
      <c r="BKA1317" s="4"/>
      <c r="BKB1317" s="4"/>
      <c r="BKC1317" s="4"/>
      <c r="BKD1317" s="4"/>
      <c r="BKE1317" s="4"/>
      <c r="BKF1317" s="4"/>
      <c r="BKG1317" s="4"/>
      <c r="BKH1317" s="4"/>
      <c r="BKI1317" s="4"/>
      <c r="BKJ1317" s="4"/>
      <c r="BKK1317" s="4"/>
      <c r="BKL1317" s="4"/>
      <c r="BKM1317" s="4"/>
      <c r="BKN1317" s="4"/>
      <c r="BKO1317" s="4"/>
      <c r="BKP1317" s="4"/>
      <c r="BKQ1317" s="4"/>
      <c r="BKR1317" s="4"/>
      <c r="BKS1317" s="4"/>
      <c r="BKT1317" s="4"/>
      <c r="BKU1317" s="4"/>
      <c r="BKV1317" s="4"/>
      <c r="BKW1317" s="4"/>
      <c r="BKX1317" s="4"/>
      <c r="BKY1317" s="4"/>
      <c r="BKZ1317" s="4"/>
      <c r="BLA1317" s="4"/>
      <c r="BLB1317" s="4"/>
      <c r="BLC1317" s="4"/>
      <c r="BLD1317" s="4"/>
      <c r="BLE1317" s="4"/>
      <c r="BLF1317" s="4"/>
      <c r="BLG1317" s="4"/>
      <c r="BLH1317" s="4"/>
      <c r="BLI1317" s="4"/>
      <c r="BLJ1317" s="4"/>
      <c r="BLK1317" s="4"/>
      <c r="BLL1317" s="4"/>
      <c r="BLM1317" s="4"/>
      <c r="BLN1317" s="4"/>
      <c r="BLO1317" s="4"/>
      <c r="BLP1317" s="4"/>
      <c r="BLQ1317" s="4"/>
      <c r="BLR1317" s="4"/>
      <c r="BLS1317" s="4"/>
      <c r="BLT1317" s="4"/>
      <c r="BLU1317" s="4"/>
      <c r="BLV1317" s="4"/>
      <c r="BLW1317" s="4"/>
      <c r="BLX1317" s="4"/>
      <c r="BLY1317" s="4"/>
      <c r="BLZ1317" s="4"/>
      <c r="BMA1317" s="4"/>
      <c r="BMB1317" s="4"/>
      <c r="BMC1317" s="4"/>
      <c r="BMD1317" s="4"/>
      <c r="BME1317" s="4"/>
      <c r="BMF1317" s="4"/>
      <c r="BMG1317" s="4"/>
      <c r="BMH1317" s="4"/>
      <c r="BMI1317" s="4"/>
      <c r="BMJ1317" s="4"/>
      <c r="BMK1317" s="4"/>
      <c r="BML1317" s="4"/>
      <c r="BMM1317" s="4"/>
      <c r="BMN1317" s="4"/>
      <c r="BMO1317" s="4"/>
      <c r="BMP1317" s="4"/>
      <c r="BMQ1317" s="4"/>
      <c r="BMR1317" s="4"/>
      <c r="BMS1317" s="4"/>
      <c r="BMT1317" s="4"/>
      <c r="BMU1317" s="4"/>
      <c r="BMV1317" s="4"/>
      <c r="BMW1317" s="4"/>
      <c r="BMX1317" s="4"/>
      <c r="BMY1317" s="4"/>
      <c r="BMZ1317" s="4"/>
      <c r="BNA1317" s="4"/>
      <c r="BNB1317" s="4"/>
      <c r="BNC1317" s="4"/>
      <c r="BND1317" s="4"/>
      <c r="BNE1317" s="4"/>
      <c r="BNF1317" s="4"/>
      <c r="BNG1317" s="4"/>
      <c r="BNH1317" s="4"/>
      <c r="BNI1317" s="4"/>
      <c r="BNJ1317" s="4"/>
      <c r="BNK1317" s="4"/>
      <c r="BNL1317" s="4"/>
      <c r="BNM1317" s="4"/>
      <c r="BNN1317" s="4"/>
      <c r="BNO1317" s="4"/>
      <c r="BNP1317" s="4"/>
      <c r="BNQ1317" s="4"/>
      <c r="BNR1317" s="4"/>
      <c r="BNS1317" s="4"/>
      <c r="BNT1317" s="4"/>
      <c r="BNU1317" s="4"/>
      <c r="BNV1317" s="4"/>
      <c r="BNW1317" s="4"/>
      <c r="BNX1317" s="4"/>
      <c r="BNY1317" s="4"/>
      <c r="BNZ1317" s="4"/>
      <c r="BOA1317" s="4"/>
      <c r="BOB1317" s="4"/>
      <c r="BOC1317" s="4"/>
      <c r="BOD1317" s="4"/>
      <c r="BOE1317" s="4"/>
      <c r="BOF1317" s="4"/>
      <c r="BOG1317" s="4"/>
      <c r="BOH1317" s="4"/>
      <c r="BOI1317" s="4"/>
      <c r="BOJ1317" s="4"/>
      <c r="BOK1317" s="4"/>
      <c r="BOL1317" s="4"/>
      <c r="BOM1317" s="4"/>
      <c r="BON1317" s="4"/>
      <c r="BOO1317" s="4"/>
      <c r="BOP1317" s="4"/>
      <c r="BOQ1317" s="4"/>
      <c r="BOR1317" s="4"/>
      <c r="BOS1317" s="4"/>
      <c r="BOT1317" s="4"/>
      <c r="BOU1317" s="4"/>
      <c r="BOV1317" s="4"/>
      <c r="BOW1317" s="4"/>
      <c r="BOX1317" s="4"/>
      <c r="BOY1317" s="4"/>
      <c r="BOZ1317" s="4"/>
      <c r="BPA1317" s="4"/>
      <c r="BPB1317" s="4"/>
      <c r="BPC1317" s="4"/>
      <c r="BPD1317" s="4"/>
      <c r="BPE1317" s="4"/>
      <c r="BPF1317" s="4"/>
      <c r="BPG1317" s="4"/>
      <c r="BPH1317" s="4"/>
      <c r="BPI1317" s="4"/>
      <c r="BPJ1317" s="4"/>
      <c r="BPK1317" s="4"/>
      <c r="BPL1317" s="4"/>
      <c r="BPM1317" s="4"/>
      <c r="BPN1317" s="4"/>
      <c r="BPO1317" s="4"/>
      <c r="BPP1317" s="4"/>
      <c r="BPQ1317" s="4"/>
      <c r="BPR1317" s="4"/>
      <c r="BPS1317" s="4"/>
      <c r="BPT1317" s="4"/>
      <c r="BPU1317" s="4"/>
      <c r="BPV1317" s="4"/>
      <c r="BPW1317" s="4"/>
      <c r="BPX1317" s="4"/>
      <c r="BPY1317" s="4"/>
      <c r="BPZ1317" s="4"/>
      <c r="BQA1317" s="4"/>
      <c r="BQB1317" s="4"/>
      <c r="BQC1317" s="4"/>
      <c r="BQD1317" s="4"/>
      <c r="BQE1317" s="4"/>
      <c r="BQF1317" s="4"/>
      <c r="BQG1317" s="4"/>
      <c r="BQH1317" s="4"/>
      <c r="BQI1317" s="4"/>
      <c r="BQJ1317" s="4"/>
      <c r="BQK1317" s="4"/>
      <c r="BQL1317" s="4"/>
      <c r="BQM1317" s="4"/>
      <c r="BQN1317" s="4"/>
      <c r="BQO1317" s="4"/>
      <c r="BQP1317" s="4"/>
      <c r="BQQ1317" s="4"/>
      <c r="BQR1317" s="4"/>
      <c r="BQS1317" s="4"/>
      <c r="BQT1317" s="4"/>
      <c r="BQU1317" s="4"/>
      <c r="BQV1317" s="4"/>
      <c r="BQW1317" s="4"/>
      <c r="BQX1317" s="4"/>
      <c r="BQY1317" s="4"/>
      <c r="BQZ1317" s="4"/>
      <c r="BRA1317" s="4"/>
      <c r="BRB1317" s="4"/>
      <c r="BRC1317" s="4"/>
      <c r="BRD1317" s="4"/>
      <c r="BRE1317" s="4"/>
      <c r="BRF1317" s="4"/>
      <c r="BRG1317" s="4"/>
      <c r="BRH1317" s="4"/>
      <c r="BRI1317" s="4"/>
      <c r="BRJ1317" s="4"/>
      <c r="BRK1317" s="4"/>
      <c r="BRL1317" s="4"/>
      <c r="BRM1317" s="4"/>
      <c r="BRN1317" s="4"/>
      <c r="BRO1317" s="4"/>
      <c r="BRP1317" s="4"/>
      <c r="BRQ1317" s="4"/>
      <c r="BRR1317" s="4"/>
      <c r="BRS1317" s="4"/>
      <c r="BRT1317" s="4"/>
      <c r="BRU1317" s="4"/>
      <c r="BRV1317" s="4"/>
      <c r="BRW1317" s="4"/>
      <c r="BRX1317" s="4"/>
      <c r="BRY1317" s="4"/>
      <c r="BRZ1317" s="4"/>
      <c r="BSA1317" s="4"/>
      <c r="BSB1317" s="4"/>
      <c r="BSC1317" s="4"/>
      <c r="BSD1317" s="4"/>
      <c r="BSE1317" s="4"/>
      <c r="BSF1317" s="4"/>
      <c r="BSG1317" s="4"/>
      <c r="BSH1317" s="4"/>
      <c r="BSI1317" s="4"/>
      <c r="BSJ1317" s="4"/>
      <c r="BSK1317" s="4"/>
      <c r="BSL1317" s="4"/>
      <c r="BSM1317" s="4"/>
      <c r="BSN1317" s="4"/>
      <c r="BSO1317" s="4"/>
      <c r="BSP1317" s="4"/>
      <c r="BSQ1317" s="4"/>
      <c r="BSR1317" s="4"/>
      <c r="BSS1317" s="4"/>
      <c r="BST1317" s="4"/>
      <c r="BSU1317" s="4"/>
      <c r="BSV1317" s="4"/>
      <c r="BSW1317" s="4"/>
      <c r="BSX1317" s="4"/>
      <c r="BSY1317" s="4"/>
      <c r="BSZ1317" s="4"/>
      <c r="BTA1317" s="4"/>
      <c r="BTB1317" s="4"/>
      <c r="BTC1317" s="4"/>
      <c r="BTD1317" s="4"/>
      <c r="BTE1317" s="4"/>
      <c r="BTF1317" s="4"/>
      <c r="BTG1317" s="4"/>
      <c r="BTH1317" s="4"/>
      <c r="BTI1317" s="4"/>
      <c r="BTJ1317" s="4"/>
      <c r="BTK1317" s="4"/>
      <c r="BTL1317" s="4"/>
      <c r="BTM1317" s="4"/>
      <c r="BTN1317" s="4"/>
      <c r="BTO1317" s="4"/>
      <c r="BTP1317" s="4"/>
      <c r="BTQ1317" s="4"/>
      <c r="BTR1317" s="4"/>
      <c r="BTS1317" s="4"/>
      <c r="BTT1317" s="4"/>
      <c r="BTU1317" s="4"/>
      <c r="BTV1317" s="4"/>
      <c r="BTW1317" s="4"/>
      <c r="BTX1317" s="4"/>
      <c r="BTY1317" s="4"/>
      <c r="BTZ1317" s="4"/>
      <c r="BUA1317" s="4"/>
      <c r="BUB1317" s="4"/>
      <c r="BUC1317" s="4"/>
      <c r="BUD1317" s="4"/>
      <c r="BUE1317" s="4"/>
      <c r="BUF1317" s="4"/>
      <c r="BUG1317" s="4"/>
      <c r="BUH1317" s="4"/>
      <c r="BUI1317" s="4"/>
      <c r="BUJ1317" s="4"/>
      <c r="BUK1317" s="4"/>
      <c r="BUL1317" s="4"/>
      <c r="BUM1317" s="4"/>
      <c r="BUN1317" s="4"/>
      <c r="BUO1317" s="4"/>
      <c r="BUP1317" s="4"/>
      <c r="BUQ1317" s="4"/>
      <c r="BUR1317" s="4"/>
      <c r="BUS1317" s="4"/>
      <c r="BUT1317" s="4"/>
      <c r="BUU1317" s="4"/>
      <c r="BUV1317" s="4"/>
      <c r="BUW1317" s="4"/>
      <c r="BUX1317" s="4"/>
      <c r="BUY1317" s="4"/>
      <c r="BUZ1317" s="4"/>
      <c r="BVA1317" s="4"/>
      <c r="BVB1317" s="4"/>
      <c r="BVC1317" s="4"/>
      <c r="BVD1317" s="4"/>
      <c r="BVE1317" s="4"/>
      <c r="BVF1317" s="4"/>
      <c r="BVG1317" s="4"/>
      <c r="BVH1317" s="4"/>
      <c r="BVI1317" s="4"/>
      <c r="BVJ1317" s="4"/>
      <c r="BVK1317" s="4"/>
      <c r="BVL1317" s="4"/>
      <c r="BVM1317" s="4"/>
      <c r="BVN1317" s="4"/>
      <c r="BVO1317" s="4"/>
      <c r="BVP1317" s="4"/>
      <c r="BVQ1317" s="4"/>
      <c r="BVR1317" s="4"/>
      <c r="BVS1317" s="4"/>
      <c r="BVT1317" s="4"/>
      <c r="BVU1317" s="4"/>
      <c r="BVV1317" s="4"/>
      <c r="BVW1317" s="4"/>
      <c r="BVX1317" s="4"/>
      <c r="BVY1317" s="4"/>
      <c r="BVZ1317" s="4"/>
      <c r="BWA1317" s="4"/>
      <c r="BWB1317" s="4"/>
      <c r="BWC1317" s="4"/>
      <c r="BWD1317" s="4"/>
      <c r="BWE1317" s="4"/>
      <c r="BWF1317" s="4"/>
      <c r="BWG1317" s="4"/>
      <c r="BWH1317" s="4"/>
      <c r="BWI1317" s="4"/>
      <c r="BWJ1317" s="4"/>
      <c r="BWK1317" s="4"/>
      <c r="BWL1317" s="4"/>
      <c r="BWM1317" s="4"/>
      <c r="BWN1317" s="4"/>
      <c r="BWO1317" s="4"/>
      <c r="BWP1317" s="4"/>
      <c r="BWQ1317" s="4"/>
      <c r="BWR1317" s="4"/>
      <c r="BWS1317" s="4"/>
      <c r="BWT1317" s="4"/>
      <c r="BWU1317" s="4"/>
      <c r="BWV1317" s="4"/>
      <c r="BWW1317" s="4"/>
      <c r="BWX1317" s="4"/>
      <c r="BWY1317" s="4"/>
      <c r="BWZ1317" s="4"/>
      <c r="BXA1317" s="4"/>
      <c r="BXB1317" s="4"/>
      <c r="BXC1317" s="4"/>
      <c r="BXD1317" s="4"/>
      <c r="BXE1317" s="4"/>
      <c r="BXF1317" s="4"/>
      <c r="BXG1317" s="4"/>
      <c r="BXH1317" s="4"/>
      <c r="BXI1317" s="4"/>
      <c r="BXJ1317" s="4"/>
      <c r="BXK1317" s="4"/>
      <c r="BXL1317" s="4"/>
      <c r="BXM1317" s="4"/>
      <c r="BXN1317" s="4"/>
      <c r="BXO1317" s="4"/>
      <c r="BXP1317" s="4"/>
      <c r="BXQ1317" s="4"/>
      <c r="BXR1317" s="4"/>
      <c r="BXS1317" s="4"/>
      <c r="BXT1317" s="4"/>
      <c r="BXU1317" s="4"/>
      <c r="BXV1317" s="4"/>
      <c r="BXW1317" s="4"/>
      <c r="BXX1317" s="4"/>
      <c r="BXY1317" s="4"/>
      <c r="BXZ1317" s="4"/>
      <c r="BYA1317" s="4"/>
      <c r="BYB1317" s="4"/>
      <c r="BYC1317" s="4"/>
      <c r="BYD1317" s="4"/>
      <c r="BYE1317" s="4"/>
      <c r="BYF1317" s="4"/>
      <c r="BYG1317" s="4"/>
      <c r="BYH1317" s="4"/>
      <c r="BYI1317" s="4"/>
      <c r="BYJ1317" s="4"/>
      <c r="BYK1317" s="4"/>
      <c r="BYL1317" s="4"/>
      <c r="BYM1317" s="4"/>
      <c r="BYN1317" s="4"/>
      <c r="BYO1317" s="4"/>
      <c r="BYP1317" s="4"/>
      <c r="BYQ1317" s="4"/>
      <c r="BYR1317" s="4"/>
      <c r="BYS1317" s="4"/>
      <c r="BYT1317" s="4"/>
      <c r="BYU1317" s="4"/>
      <c r="BYV1317" s="4"/>
      <c r="BYW1317" s="4"/>
      <c r="BYX1317" s="4"/>
      <c r="BYY1317" s="4"/>
      <c r="BYZ1317" s="4"/>
      <c r="BZA1317" s="4"/>
      <c r="BZB1317" s="4"/>
      <c r="BZC1317" s="4"/>
      <c r="BZD1317" s="4"/>
      <c r="BZE1317" s="4"/>
      <c r="BZF1317" s="4"/>
      <c r="BZG1317" s="4"/>
      <c r="BZH1317" s="4"/>
      <c r="BZI1317" s="4"/>
      <c r="BZJ1317" s="4"/>
      <c r="BZK1317" s="4"/>
      <c r="BZL1317" s="4"/>
      <c r="BZM1317" s="4"/>
      <c r="BZN1317" s="4"/>
      <c r="BZO1317" s="4"/>
      <c r="BZP1317" s="4"/>
      <c r="BZQ1317" s="4"/>
      <c r="BZR1317" s="4"/>
      <c r="BZS1317" s="4"/>
      <c r="BZT1317" s="4"/>
      <c r="BZU1317" s="4"/>
      <c r="BZV1317" s="4"/>
      <c r="BZW1317" s="4"/>
      <c r="BZX1317" s="4"/>
      <c r="BZY1317" s="4"/>
      <c r="BZZ1317" s="4"/>
      <c r="CAA1317" s="4"/>
      <c r="CAB1317" s="4"/>
      <c r="CAC1317" s="4"/>
      <c r="CAD1317" s="4"/>
      <c r="CAE1317" s="4"/>
      <c r="CAF1317" s="4"/>
      <c r="CAG1317" s="4"/>
      <c r="CAH1317" s="4"/>
      <c r="CAI1317" s="4"/>
      <c r="CAJ1317" s="4"/>
      <c r="CAK1317" s="4"/>
      <c r="CAL1317" s="4"/>
      <c r="CAM1317" s="4"/>
      <c r="CAN1317" s="4"/>
      <c r="CAO1317" s="4"/>
      <c r="CAP1317" s="4"/>
      <c r="CAQ1317" s="4"/>
      <c r="CAR1317" s="4"/>
      <c r="CAS1317" s="4"/>
      <c r="CAT1317" s="4"/>
      <c r="CAU1317" s="4"/>
      <c r="CAV1317" s="4"/>
      <c r="CAW1317" s="4"/>
      <c r="CAX1317" s="4"/>
      <c r="CAY1317" s="4"/>
      <c r="CAZ1317" s="4"/>
      <c r="CBA1317" s="4"/>
      <c r="CBB1317" s="4"/>
      <c r="CBC1317" s="4"/>
      <c r="CBD1317" s="4"/>
      <c r="CBE1317" s="4"/>
      <c r="CBF1317" s="4"/>
      <c r="CBG1317" s="4"/>
      <c r="CBH1317" s="4"/>
      <c r="CBI1317" s="4"/>
      <c r="CBJ1317" s="4"/>
      <c r="CBK1317" s="4"/>
      <c r="CBL1317" s="4"/>
      <c r="CBM1317" s="4"/>
      <c r="CBN1317" s="4"/>
      <c r="CBO1317" s="4"/>
      <c r="CBP1317" s="4"/>
      <c r="CBQ1317" s="4"/>
      <c r="CBR1317" s="4"/>
      <c r="CBS1317" s="4"/>
      <c r="CBT1317" s="4"/>
      <c r="CBU1317" s="4"/>
      <c r="CBV1317" s="4"/>
      <c r="CBW1317" s="4"/>
      <c r="CBX1317" s="4"/>
      <c r="CBY1317" s="4"/>
      <c r="CBZ1317" s="4"/>
      <c r="CCA1317" s="4"/>
      <c r="CCB1317" s="4"/>
      <c r="CCC1317" s="4"/>
      <c r="CCD1317" s="4"/>
      <c r="CCE1317" s="4"/>
      <c r="CCF1317" s="4"/>
      <c r="CCG1317" s="4"/>
      <c r="CCH1317" s="4"/>
      <c r="CCI1317" s="4"/>
      <c r="CCJ1317" s="4"/>
      <c r="CCK1317" s="4"/>
      <c r="CCL1317" s="4"/>
      <c r="CCM1317" s="4"/>
      <c r="CCN1317" s="4"/>
      <c r="CCO1317" s="4"/>
      <c r="CCP1317" s="4"/>
      <c r="CCQ1317" s="4"/>
      <c r="CCR1317" s="4"/>
      <c r="CCS1317" s="4"/>
      <c r="CCT1317" s="4"/>
      <c r="CCU1317" s="4"/>
      <c r="CCV1317" s="4"/>
      <c r="CCW1317" s="4"/>
      <c r="CCX1317" s="4"/>
      <c r="CCY1317" s="4"/>
      <c r="CCZ1317" s="4"/>
      <c r="CDA1317" s="4"/>
      <c r="CDB1317" s="4"/>
      <c r="CDC1317" s="4"/>
      <c r="CDD1317" s="4"/>
      <c r="CDE1317" s="4"/>
      <c r="CDF1317" s="4"/>
      <c r="CDG1317" s="4"/>
      <c r="CDH1317" s="4"/>
      <c r="CDI1317" s="4"/>
      <c r="CDJ1317" s="4"/>
      <c r="CDK1317" s="4"/>
      <c r="CDL1317" s="4"/>
      <c r="CDM1317" s="4"/>
      <c r="CDN1317" s="4"/>
      <c r="CDO1317" s="4"/>
      <c r="CDP1317" s="4"/>
      <c r="CDQ1317" s="4"/>
      <c r="CDR1317" s="4"/>
      <c r="CDS1317" s="4"/>
      <c r="CDT1317" s="4"/>
      <c r="CDU1317" s="4"/>
      <c r="CDV1317" s="4"/>
      <c r="CDW1317" s="4"/>
      <c r="CDX1317" s="4"/>
      <c r="CDY1317" s="4"/>
      <c r="CDZ1317" s="4"/>
      <c r="CEA1317" s="4"/>
      <c r="CEB1317" s="4"/>
      <c r="CEC1317" s="4"/>
      <c r="CED1317" s="4"/>
      <c r="CEE1317" s="4"/>
      <c r="CEF1317" s="4"/>
      <c r="CEG1317" s="4"/>
      <c r="CEH1317" s="4"/>
      <c r="CEI1317" s="4"/>
      <c r="CEJ1317" s="4"/>
      <c r="CEK1317" s="4"/>
      <c r="CEL1317" s="4"/>
      <c r="CEM1317" s="4"/>
      <c r="CEN1317" s="4"/>
      <c r="CEO1317" s="4"/>
      <c r="CEP1317" s="4"/>
      <c r="CEQ1317" s="4"/>
      <c r="CER1317" s="4"/>
      <c r="CES1317" s="4"/>
      <c r="CET1317" s="4"/>
      <c r="CEU1317" s="4"/>
      <c r="CEV1317" s="4"/>
      <c r="CEW1317" s="4"/>
      <c r="CEX1317" s="4"/>
      <c r="CEY1317" s="4"/>
      <c r="CEZ1317" s="4"/>
      <c r="CFA1317" s="4"/>
      <c r="CFB1317" s="4"/>
      <c r="CFC1317" s="4"/>
      <c r="CFD1317" s="4"/>
      <c r="CFE1317" s="4"/>
      <c r="CFF1317" s="4"/>
      <c r="CFG1317" s="4"/>
      <c r="CFH1317" s="4"/>
      <c r="CFI1317" s="4"/>
      <c r="CFJ1317" s="4"/>
      <c r="CFK1317" s="4"/>
      <c r="CFL1317" s="4"/>
      <c r="CFM1317" s="4"/>
      <c r="CFN1317" s="4"/>
      <c r="CFO1317" s="4"/>
      <c r="CFP1317" s="4"/>
      <c r="CFQ1317" s="4"/>
      <c r="CFR1317" s="4"/>
      <c r="CFS1317" s="4"/>
      <c r="CFT1317" s="4"/>
      <c r="CFU1317" s="4"/>
      <c r="CFV1317" s="4"/>
      <c r="CFW1317" s="4"/>
      <c r="CFX1317" s="4"/>
      <c r="CFY1317" s="4"/>
      <c r="CFZ1317" s="4"/>
      <c r="CGA1317" s="4"/>
      <c r="CGB1317" s="4"/>
      <c r="CGC1317" s="4"/>
      <c r="CGD1317" s="4"/>
      <c r="CGE1317" s="4"/>
      <c r="CGF1317" s="4"/>
      <c r="CGG1317" s="4"/>
      <c r="CGH1317" s="4"/>
      <c r="CGI1317" s="4"/>
      <c r="CGJ1317" s="4"/>
      <c r="CGK1317" s="4"/>
      <c r="CGL1317" s="4"/>
      <c r="CGM1317" s="4"/>
      <c r="CGN1317" s="4"/>
      <c r="CGO1317" s="4"/>
      <c r="CGP1317" s="4"/>
      <c r="CGQ1317" s="4"/>
      <c r="CGR1317" s="4"/>
      <c r="CGS1317" s="4"/>
      <c r="CGT1317" s="4"/>
      <c r="CGU1317" s="4"/>
      <c r="CGV1317" s="4"/>
      <c r="CGW1317" s="4"/>
      <c r="CGX1317" s="4"/>
      <c r="CGY1317" s="4"/>
      <c r="CGZ1317" s="4"/>
      <c r="CHA1317" s="4"/>
      <c r="CHB1317" s="4"/>
      <c r="CHC1317" s="4"/>
      <c r="CHD1317" s="4"/>
      <c r="CHE1317" s="4"/>
      <c r="CHF1317" s="4"/>
      <c r="CHG1317" s="4"/>
      <c r="CHH1317" s="4"/>
      <c r="CHI1317" s="4"/>
      <c r="CHJ1317" s="4"/>
      <c r="CHK1317" s="4"/>
      <c r="CHL1317" s="4"/>
      <c r="CHM1317" s="4"/>
      <c r="CHN1317" s="4"/>
      <c r="CHO1317" s="4"/>
      <c r="CHP1317" s="4"/>
      <c r="CHQ1317" s="4"/>
      <c r="CHR1317" s="4"/>
      <c r="CHS1317" s="4"/>
      <c r="CHT1317" s="4"/>
      <c r="CHU1317" s="4"/>
      <c r="CHV1317" s="4"/>
      <c r="CHW1317" s="4"/>
      <c r="CHX1317" s="4"/>
      <c r="CHY1317" s="4"/>
      <c r="CHZ1317" s="4"/>
      <c r="CIA1317" s="4"/>
      <c r="CIB1317" s="4"/>
      <c r="CIC1317" s="4"/>
      <c r="CID1317" s="4"/>
      <c r="CIE1317" s="4"/>
      <c r="CIF1317" s="4"/>
      <c r="CIG1317" s="4"/>
      <c r="CIH1317" s="4"/>
      <c r="CII1317" s="4"/>
      <c r="CIJ1317" s="4"/>
      <c r="CIK1317" s="4"/>
      <c r="CIL1317" s="4"/>
      <c r="CIM1317" s="4"/>
      <c r="CIN1317" s="4"/>
      <c r="CIO1317" s="4"/>
      <c r="CIP1317" s="4"/>
      <c r="CIQ1317" s="4"/>
      <c r="CIR1317" s="4"/>
      <c r="CIS1317" s="4"/>
      <c r="CIT1317" s="4"/>
      <c r="CIU1317" s="4"/>
      <c r="CIV1317" s="4"/>
      <c r="CIW1317" s="4"/>
      <c r="CIX1317" s="4"/>
      <c r="CIY1317" s="4"/>
      <c r="CIZ1317" s="4"/>
      <c r="CJA1317" s="4"/>
      <c r="CJB1317" s="4"/>
      <c r="CJC1317" s="4"/>
      <c r="CJD1317" s="4"/>
      <c r="CJE1317" s="4"/>
      <c r="CJF1317" s="4"/>
      <c r="CJG1317" s="4"/>
      <c r="CJH1317" s="4"/>
      <c r="CJI1317" s="4"/>
      <c r="CJJ1317" s="4"/>
      <c r="CJK1317" s="4"/>
      <c r="CJL1317" s="4"/>
      <c r="CJM1317" s="4"/>
      <c r="CJN1317" s="4"/>
      <c r="CJO1317" s="4"/>
      <c r="CJP1317" s="4"/>
      <c r="CJQ1317" s="4"/>
      <c r="CJR1317" s="4"/>
      <c r="CJS1317" s="4"/>
      <c r="CJT1317" s="4"/>
      <c r="CJU1317" s="4"/>
      <c r="CJV1317" s="4"/>
      <c r="CJW1317" s="4"/>
      <c r="CJX1317" s="4"/>
      <c r="CJY1317" s="4"/>
      <c r="CJZ1317" s="4"/>
      <c r="CKA1317" s="4"/>
      <c r="CKB1317" s="4"/>
      <c r="CKC1317" s="4"/>
      <c r="CKD1317" s="4"/>
      <c r="CKE1317" s="4"/>
      <c r="CKF1317" s="4"/>
      <c r="CKG1317" s="4"/>
      <c r="CKH1317" s="4"/>
      <c r="CKI1317" s="4"/>
      <c r="CKJ1317" s="4"/>
      <c r="CKK1317" s="4"/>
      <c r="CKL1317" s="4"/>
      <c r="CKM1317" s="4"/>
      <c r="CKN1317" s="4"/>
      <c r="CKO1317" s="4"/>
      <c r="CKP1317" s="4"/>
      <c r="CKQ1317" s="4"/>
      <c r="CKR1317" s="4"/>
      <c r="CKS1317" s="4"/>
      <c r="CKT1317" s="4"/>
      <c r="CKU1317" s="4"/>
      <c r="CKV1317" s="4"/>
      <c r="CKW1317" s="4"/>
      <c r="CKX1317" s="4"/>
      <c r="CKY1317" s="4"/>
      <c r="CKZ1317" s="4"/>
      <c r="CLA1317" s="4"/>
      <c r="CLB1317" s="4"/>
      <c r="CLC1317" s="4"/>
      <c r="CLD1317" s="4"/>
      <c r="CLE1317" s="4"/>
      <c r="CLF1317" s="4"/>
      <c r="CLG1317" s="4"/>
      <c r="CLH1317" s="4"/>
      <c r="CLI1317" s="4"/>
      <c r="CLJ1317" s="4"/>
      <c r="CLK1317" s="4"/>
      <c r="CLL1317" s="4"/>
      <c r="CLM1317" s="4"/>
      <c r="CLN1317" s="4"/>
      <c r="CLO1317" s="4"/>
      <c r="CLP1317" s="4"/>
      <c r="CLQ1317" s="4"/>
      <c r="CLR1317" s="4"/>
      <c r="CLS1317" s="4"/>
      <c r="CLT1317" s="4"/>
      <c r="CLU1317" s="4"/>
      <c r="CLV1317" s="4"/>
      <c r="CLW1317" s="4"/>
      <c r="CLX1317" s="4"/>
      <c r="CLY1317" s="4"/>
      <c r="CLZ1317" s="4"/>
      <c r="CMA1317" s="4"/>
      <c r="CMB1317" s="4"/>
      <c r="CMC1317" s="4"/>
      <c r="CMD1317" s="4"/>
      <c r="CME1317" s="4"/>
      <c r="CMF1317" s="4"/>
      <c r="CMG1317" s="4"/>
      <c r="CMH1317" s="4"/>
      <c r="CMI1317" s="4"/>
      <c r="CMJ1317" s="4"/>
      <c r="CMK1317" s="4"/>
      <c r="CML1317" s="4"/>
      <c r="CMM1317" s="4"/>
      <c r="CMN1317" s="4"/>
      <c r="CMO1317" s="4"/>
      <c r="CMP1317" s="4"/>
      <c r="CMQ1317" s="4"/>
      <c r="CMR1317" s="4"/>
      <c r="CMS1317" s="4"/>
      <c r="CMT1317" s="4"/>
      <c r="CMU1317" s="4"/>
      <c r="CMV1317" s="4"/>
      <c r="CMW1317" s="4"/>
      <c r="CMX1317" s="4"/>
      <c r="CMY1317" s="4"/>
      <c r="CMZ1317" s="4"/>
      <c r="CNA1317" s="4"/>
      <c r="CNB1317" s="4"/>
      <c r="CNC1317" s="4"/>
      <c r="CND1317" s="4"/>
      <c r="CNE1317" s="4"/>
      <c r="CNF1317" s="4"/>
      <c r="CNG1317" s="4"/>
      <c r="CNH1317" s="4"/>
      <c r="CNI1317" s="4"/>
      <c r="CNJ1317" s="4"/>
      <c r="CNK1317" s="4"/>
      <c r="CNL1317" s="4"/>
      <c r="CNM1317" s="4"/>
      <c r="CNN1317" s="4"/>
      <c r="CNO1317" s="4"/>
      <c r="CNP1317" s="4"/>
      <c r="CNQ1317" s="4"/>
      <c r="CNR1317" s="4"/>
      <c r="CNS1317" s="4"/>
      <c r="CNT1317" s="4"/>
      <c r="CNU1317" s="4"/>
      <c r="CNV1317" s="4"/>
      <c r="CNW1317" s="4"/>
      <c r="CNX1317" s="4"/>
      <c r="CNY1317" s="4"/>
      <c r="CNZ1317" s="4"/>
      <c r="COA1317" s="4"/>
      <c r="COB1317" s="4"/>
      <c r="COC1317" s="4"/>
      <c r="COD1317" s="4"/>
      <c r="COE1317" s="4"/>
      <c r="COF1317" s="4"/>
      <c r="COG1317" s="4"/>
      <c r="COH1317" s="4"/>
      <c r="COI1317" s="4"/>
      <c r="COJ1317" s="4"/>
      <c r="COK1317" s="4"/>
      <c r="COL1317" s="4"/>
      <c r="COM1317" s="4"/>
      <c r="CON1317" s="4"/>
      <c r="COO1317" s="4"/>
      <c r="COP1317" s="4"/>
      <c r="COQ1317" s="4"/>
      <c r="COR1317" s="4"/>
      <c r="COS1317" s="4"/>
      <c r="COT1317" s="4"/>
      <c r="COU1317" s="4"/>
      <c r="COV1317" s="4"/>
      <c r="COW1317" s="4"/>
      <c r="COX1317" s="4"/>
      <c r="COY1317" s="4"/>
      <c r="COZ1317" s="4"/>
      <c r="CPA1317" s="4"/>
      <c r="CPB1317" s="4"/>
      <c r="CPC1317" s="4"/>
      <c r="CPD1317" s="4"/>
      <c r="CPE1317" s="4"/>
      <c r="CPF1317" s="4"/>
      <c r="CPG1317" s="4"/>
      <c r="CPH1317" s="4"/>
      <c r="CPI1317" s="4"/>
      <c r="CPJ1317" s="4"/>
      <c r="CPK1317" s="4"/>
      <c r="CPL1317" s="4"/>
      <c r="CPM1317" s="4"/>
      <c r="CPN1317" s="4"/>
      <c r="CPO1317" s="4"/>
      <c r="CPP1317" s="4"/>
      <c r="CPQ1317" s="4"/>
      <c r="CPR1317" s="4"/>
      <c r="CPS1317" s="4"/>
      <c r="CPT1317" s="4"/>
      <c r="CPU1317" s="4"/>
      <c r="CPV1317" s="4"/>
      <c r="CPW1317" s="4"/>
      <c r="CPX1317" s="4"/>
      <c r="CPY1317" s="4"/>
      <c r="CPZ1317" s="4"/>
      <c r="CQA1317" s="4"/>
      <c r="CQB1317" s="4"/>
      <c r="CQC1317" s="4"/>
      <c r="CQD1317" s="4"/>
      <c r="CQE1317" s="4"/>
      <c r="CQF1317" s="4"/>
      <c r="CQG1317" s="4"/>
      <c r="CQH1317" s="4"/>
      <c r="CQI1317" s="4"/>
      <c r="CQJ1317" s="4"/>
      <c r="CQK1317" s="4"/>
      <c r="CQL1317" s="4"/>
      <c r="CQM1317" s="4"/>
      <c r="CQN1317" s="4"/>
      <c r="CQO1317" s="4"/>
      <c r="CQP1317" s="4"/>
      <c r="CQQ1317" s="4"/>
      <c r="CQR1317" s="4"/>
      <c r="CQS1317" s="4"/>
      <c r="CQT1317" s="4"/>
      <c r="CQU1317" s="4"/>
      <c r="CQV1317" s="4"/>
      <c r="CQW1317" s="4"/>
      <c r="CQX1317" s="4"/>
      <c r="CQY1317" s="4"/>
      <c r="CQZ1317" s="4"/>
      <c r="CRA1317" s="4"/>
      <c r="CRB1317" s="4"/>
      <c r="CRC1317" s="4"/>
      <c r="CRD1317" s="4"/>
      <c r="CRE1317" s="4"/>
      <c r="CRF1317" s="4"/>
      <c r="CRG1317" s="4"/>
      <c r="CRH1317" s="4"/>
      <c r="CRI1317" s="4"/>
      <c r="CRJ1317" s="4"/>
      <c r="CRK1317" s="4"/>
      <c r="CRL1317" s="4"/>
      <c r="CRM1317" s="4"/>
      <c r="CRN1317" s="4"/>
      <c r="CRO1317" s="4"/>
      <c r="CRP1317" s="4"/>
      <c r="CRQ1317" s="4"/>
      <c r="CRR1317" s="4"/>
      <c r="CRS1317" s="4"/>
      <c r="CRT1317" s="4"/>
      <c r="CRU1317" s="4"/>
      <c r="CRV1317" s="4"/>
      <c r="CRW1317" s="4"/>
      <c r="CRX1317" s="4"/>
      <c r="CRY1317" s="4"/>
      <c r="CRZ1317" s="4"/>
      <c r="CSA1317" s="4"/>
      <c r="CSB1317" s="4"/>
      <c r="CSC1317" s="4"/>
      <c r="CSD1317" s="4"/>
      <c r="CSE1317" s="4"/>
      <c r="CSF1317" s="4"/>
      <c r="CSG1317" s="4"/>
      <c r="CSH1317" s="4"/>
      <c r="CSI1317" s="4"/>
      <c r="CSJ1317" s="4"/>
      <c r="CSK1317" s="4"/>
      <c r="CSL1317" s="4"/>
      <c r="CSM1317" s="4"/>
      <c r="CSN1317" s="4"/>
      <c r="CSO1317" s="4"/>
      <c r="CSP1317" s="4"/>
      <c r="CSQ1317" s="4"/>
      <c r="CSR1317" s="4"/>
      <c r="CSS1317" s="4"/>
      <c r="CST1317" s="4"/>
      <c r="CSU1317" s="4"/>
      <c r="CSV1317" s="4"/>
      <c r="CSW1317" s="4"/>
      <c r="CSX1317" s="4"/>
      <c r="CSY1317" s="4"/>
      <c r="CSZ1317" s="4"/>
      <c r="CTA1317" s="4"/>
      <c r="CTB1317" s="4"/>
      <c r="CTC1317" s="4"/>
      <c r="CTD1317" s="4"/>
      <c r="CTE1317" s="4"/>
      <c r="CTF1317" s="4"/>
      <c r="CTG1317" s="4"/>
      <c r="CTH1317" s="4"/>
      <c r="CTI1317" s="4"/>
      <c r="CTJ1317" s="4"/>
      <c r="CTK1317" s="4"/>
      <c r="CTL1317" s="4"/>
      <c r="CTM1317" s="4"/>
      <c r="CTN1317" s="4"/>
      <c r="CTO1317" s="4"/>
      <c r="CTP1317" s="4"/>
      <c r="CTQ1317" s="4"/>
      <c r="CTR1317" s="4"/>
      <c r="CTS1317" s="4"/>
      <c r="CTT1317" s="4"/>
      <c r="CTU1317" s="4"/>
      <c r="CTV1317" s="4"/>
      <c r="CTW1317" s="4"/>
      <c r="CTX1317" s="4"/>
      <c r="CTY1317" s="4"/>
      <c r="CTZ1317" s="4"/>
      <c r="CUA1317" s="4"/>
      <c r="CUB1317" s="4"/>
      <c r="CUC1317" s="4"/>
      <c r="CUD1317" s="4"/>
      <c r="CUE1317" s="4"/>
      <c r="CUF1317" s="4"/>
      <c r="CUG1317" s="4"/>
      <c r="CUH1317" s="4"/>
      <c r="CUI1317" s="4"/>
      <c r="CUJ1317" s="4"/>
      <c r="CUK1317" s="4"/>
      <c r="CUL1317" s="4"/>
      <c r="CUM1317" s="4"/>
      <c r="CUN1317" s="4"/>
      <c r="CUO1317" s="4"/>
      <c r="CUP1317" s="4"/>
      <c r="CUQ1317" s="4"/>
      <c r="CUR1317" s="4"/>
      <c r="CUS1317" s="4"/>
      <c r="CUT1317" s="4"/>
      <c r="CUU1317" s="4"/>
      <c r="CUV1317" s="4"/>
      <c r="CUW1317" s="4"/>
      <c r="CUX1317" s="4"/>
      <c r="CUY1317" s="4"/>
      <c r="CUZ1317" s="4"/>
      <c r="CVA1317" s="4"/>
      <c r="CVB1317" s="4"/>
      <c r="CVC1317" s="4"/>
      <c r="CVD1317" s="4"/>
      <c r="CVE1317" s="4"/>
      <c r="CVF1317" s="4"/>
      <c r="CVG1317" s="4"/>
      <c r="CVH1317" s="4"/>
      <c r="CVI1317" s="4"/>
      <c r="CVJ1317" s="4"/>
      <c r="CVK1317" s="4"/>
      <c r="CVL1317" s="4"/>
      <c r="CVM1317" s="4"/>
      <c r="CVN1317" s="4"/>
      <c r="CVO1317" s="4"/>
      <c r="CVP1317" s="4"/>
      <c r="CVQ1317" s="4"/>
      <c r="CVR1317" s="4"/>
      <c r="CVS1317" s="4"/>
      <c r="CVT1317" s="4"/>
      <c r="CVU1317" s="4"/>
      <c r="CVV1317" s="4"/>
      <c r="CVW1317" s="4"/>
      <c r="CVX1317" s="4"/>
      <c r="CVY1317" s="4"/>
      <c r="CVZ1317" s="4"/>
      <c r="CWA1317" s="4"/>
      <c r="CWB1317" s="4"/>
      <c r="CWC1317" s="4"/>
      <c r="CWD1317" s="4"/>
      <c r="CWE1317" s="4"/>
      <c r="CWF1317" s="4"/>
      <c r="CWG1317" s="4"/>
      <c r="CWH1317" s="4"/>
      <c r="CWI1317" s="4"/>
      <c r="CWJ1317" s="4"/>
      <c r="CWK1317" s="4"/>
      <c r="CWL1317" s="4"/>
      <c r="CWM1317" s="4"/>
      <c r="CWN1317" s="4"/>
      <c r="CWO1317" s="4"/>
      <c r="CWP1317" s="4"/>
      <c r="CWQ1317" s="4"/>
      <c r="CWR1317" s="4"/>
      <c r="CWS1317" s="4"/>
      <c r="CWT1317" s="4"/>
      <c r="CWU1317" s="4"/>
      <c r="CWV1317" s="4"/>
      <c r="CWW1317" s="4"/>
      <c r="CWX1317" s="4"/>
      <c r="CWY1317" s="4"/>
      <c r="CWZ1317" s="4"/>
      <c r="CXA1317" s="4"/>
      <c r="CXB1317" s="4"/>
      <c r="CXC1317" s="4"/>
      <c r="CXD1317" s="4"/>
      <c r="CXE1317" s="4"/>
      <c r="CXF1317" s="4"/>
      <c r="CXG1317" s="4"/>
      <c r="CXH1317" s="4"/>
      <c r="CXI1317" s="4"/>
      <c r="CXJ1317" s="4"/>
      <c r="CXK1317" s="4"/>
      <c r="CXL1317" s="4"/>
      <c r="CXM1317" s="4"/>
      <c r="CXN1317" s="4"/>
      <c r="CXO1317" s="4"/>
      <c r="CXP1317" s="4"/>
      <c r="CXQ1317" s="4"/>
      <c r="CXR1317" s="4"/>
      <c r="CXS1317" s="4"/>
      <c r="CXT1317" s="4"/>
      <c r="CXU1317" s="4"/>
      <c r="CXV1317" s="4"/>
      <c r="CXW1317" s="4"/>
      <c r="CXX1317" s="4"/>
      <c r="CXY1317" s="4"/>
      <c r="CXZ1317" s="4"/>
      <c r="CYA1317" s="4"/>
      <c r="CYB1317" s="4"/>
      <c r="CYC1317" s="4"/>
      <c r="CYD1317" s="4"/>
      <c r="CYE1317" s="4"/>
      <c r="CYF1317" s="4"/>
      <c r="CYG1317" s="4"/>
      <c r="CYH1317" s="4"/>
      <c r="CYI1317" s="4"/>
      <c r="CYJ1317" s="4"/>
      <c r="CYK1317" s="4"/>
      <c r="CYL1317" s="4"/>
      <c r="CYM1317" s="4"/>
      <c r="CYN1317" s="4"/>
      <c r="CYO1317" s="4"/>
      <c r="CYP1317" s="4"/>
      <c r="CYQ1317" s="4"/>
      <c r="CYR1317" s="4"/>
      <c r="CYS1317" s="4"/>
      <c r="CYT1317" s="4"/>
      <c r="CYU1317" s="4"/>
      <c r="CYV1317" s="4"/>
      <c r="CYW1317" s="4"/>
      <c r="CYX1317" s="4"/>
      <c r="CYY1317" s="4"/>
      <c r="CYZ1317" s="4"/>
      <c r="CZA1317" s="4"/>
      <c r="CZB1317" s="4"/>
      <c r="CZC1317" s="4"/>
      <c r="CZD1317" s="4"/>
      <c r="CZE1317" s="4"/>
      <c r="CZF1317" s="4"/>
      <c r="CZG1317" s="4"/>
      <c r="CZH1317" s="4"/>
      <c r="CZI1317" s="4"/>
      <c r="CZJ1317" s="4"/>
      <c r="CZK1317" s="4"/>
      <c r="CZL1317" s="4"/>
      <c r="CZM1317" s="4"/>
      <c r="CZN1317" s="4"/>
      <c r="CZO1317" s="4"/>
      <c r="CZP1317" s="4"/>
    </row>
    <row r="1318" spans="1:2720" ht="15.75" hidden="1" customHeight="1" x14ac:dyDescent="0.25">
      <c r="A1318" s="875">
        <v>1322</v>
      </c>
      <c r="B1318" s="2017"/>
      <c r="C1318" s="193" t="s">
        <v>9655</v>
      </c>
      <c r="D1318" s="193" t="s">
        <v>23</v>
      </c>
      <c r="E1318" s="193" t="s">
        <v>4126</v>
      </c>
      <c r="F1318" s="193">
        <v>98981</v>
      </c>
      <c r="G1318" s="193">
        <v>39</v>
      </c>
      <c r="H1318" s="193" t="s">
        <v>2633</v>
      </c>
      <c r="I1318" s="193" t="s">
        <v>2633</v>
      </c>
      <c r="J1318" s="193" t="s">
        <v>2634</v>
      </c>
      <c r="K1318" s="193">
        <v>553399040</v>
      </c>
      <c r="L1318" s="193">
        <v>92</v>
      </c>
      <c r="M1318" s="193">
        <v>147</v>
      </c>
      <c r="N1318" s="194">
        <f t="shared" si="284"/>
        <v>42.57485307047989</v>
      </c>
      <c r="O1318" s="195">
        <v>3</v>
      </c>
      <c r="P1318" s="196">
        <f t="shared" si="295"/>
        <v>54.022499999999994</v>
      </c>
      <c r="Q1318" s="196">
        <f t="shared" si="296"/>
        <v>37.977500000000006</v>
      </c>
      <c r="R1318" s="197"/>
      <c r="S1318" s="198">
        <v>41911</v>
      </c>
      <c r="T1318" s="197" t="s">
        <v>253</v>
      </c>
      <c r="U1318" s="197" t="s">
        <v>2490</v>
      </c>
      <c r="V1318" s="197" t="s">
        <v>9946</v>
      </c>
      <c r="W1318" s="197"/>
      <c r="X1318" s="197"/>
      <c r="Y1318" s="197"/>
      <c r="Z1318" s="197"/>
      <c r="AA1318" s="197"/>
      <c r="AB1318" s="197" t="s">
        <v>2633</v>
      </c>
      <c r="AC1318" s="197"/>
      <c r="AD1318" s="197"/>
      <c r="AE1318" s="197"/>
      <c r="AF1318" s="197"/>
      <c r="AG1318" s="197"/>
      <c r="AH1318" s="197" t="s">
        <v>2633</v>
      </c>
      <c r="AI1318" s="197"/>
      <c r="AJ1318" s="197"/>
      <c r="AK1318" s="197"/>
      <c r="AL1318" s="197"/>
      <c r="AM1318" s="197"/>
      <c r="AN1318" s="197" t="s">
        <v>2633</v>
      </c>
      <c r="AO1318" s="197" t="s">
        <v>4076</v>
      </c>
      <c r="AP1318" s="197" t="s">
        <v>4088</v>
      </c>
      <c r="AQ1318" s="197" t="s">
        <v>2638</v>
      </c>
      <c r="AR1318" s="197" t="s">
        <v>4068</v>
      </c>
      <c r="AS1318" s="197" t="s">
        <v>4092</v>
      </c>
      <c r="AT1318" s="197"/>
      <c r="AU1318" s="197"/>
      <c r="AV1318" s="197"/>
      <c r="AW1318" s="197"/>
      <c r="AX1318" s="197"/>
      <c r="AY1318" s="197"/>
      <c r="AZ1318" s="197"/>
      <c r="BA1318" s="197" t="s">
        <v>3970</v>
      </c>
      <c r="BB1318" s="197"/>
      <c r="BC1318" s="197"/>
      <c r="BD1318" s="197"/>
      <c r="BE1318" s="197" t="s">
        <v>2634</v>
      </c>
      <c r="BF1318" s="197"/>
      <c r="BG1318" s="197"/>
      <c r="BH1318" s="197"/>
      <c r="BI1318" s="197"/>
      <c r="BJ1318" s="197" t="s">
        <v>9550</v>
      </c>
      <c r="BK1318" s="197" t="s">
        <v>4681</v>
      </c>
      <c r="BL1318" s="197">
        <v>84.9</v>
      </c>
      <c r="BM1318" s="199">
        <f t="shared" si="287"/>
        <v>18.695280100059229</v>
      </c>
      <c r="BN1318" s="197" t="s">
        <v>10382</v>
      </c>
      <c r="BO1318" s="197">
        <v>79</v>
      </c>
      <c r="BP1318" s="196">
        <f t="shared" si="294"/>
        <v>34.230794549404244</v>
      </c>
      <c r="BQ1318" s="197" t="s">
        <v>6395</v>
      </c>
      <c r="BR1318" s="197">
        <v>70</v>
      </c>
      <c r="BS1318" s="196">
        <f t="shared" si="288"/>
        <v>57.929036929761033</v>
      </c>
      <c r="BT1318" s="197"/>
      <c r="BU1318" s="197"/>
      <c r="BV1318" s="199">
        <f t="shared" si="291"/>
        <v>242.24869988809158</v>
      </c>
      <c r="BW1318" s="197"/>
      <c r="BX1318" s="197"/>
      <c r="BY1318" s="196">
        <f t="shared" si="292"/>
        <v>242.24869988809158</v>
      </c>
      <c r="BZ1318" s="197"/>
      <c r="CA1318" s="197"/>
      <c r="CB1318" s="196">
        <f t="shared" si="289"/>
        <v>242.24869988809158</v>
      </c>
      <c r="CC1318" s="197"/>
      <c r="CD1318" s="197"/>
      <c r="CE1318" s="196">
        <f t="shared" si="285"/>
        <v>242.24869988809158</v>
      </c>
      <c r="CF1318" s="197"/>
      <c r="CG1318" s="197"/>
      <c r="CH1318" s="196">
        <f t="shared" si="290"/>
        <v>242.24869988809158</v>
      </c>
      <c r="CI1318" s="197"/>
      <c r="CJ1318" s="197"/>
      <c r="CK1318" s="196">
        <f t="shared" si="293"/>
        <v>242.24869988809158</v>
      </c>
      <c r="CL1318" s="197">
        <v>70</v>
      </c>
      <c r="CM1318" s="196">
        <f t="shared" si="297"/>
        <v>57.929036929761033</v>
      </c>
      <c r="CN1318" s="197">
        <v>50</v>
      </c>
      <c r="CO1318" s="197"/>
      <c r="CP1318" s="197"/>
      <c r="CQ1318" s="200"/>
      <c r="CR1318" s="200"/>
      <c r="CS1318" s="201"/>
      <c r="CT1318" s="202"/>
      <c r="CU1318" s="202"/>
      <c r="CV1318" s="202"/>
      <c r="CW1318" s="202"/>
      <c r="CX1318" s="203">
        <f t="shared" si="286"/>
        <v>0</v>
      </c>
      <c r="CY1318" s="895"/>
      <c r="CZ1318" s="895"/>
      <c r="DA1318" s="895"/>
      <c r="DB1318" s="894"/>
      <c r="DC1318" s="894"/>
      <c r="DD1318" s="894"/>
      <c r="DE1318" s="894"/>
      <c r="DF1318" s="894"/>
      <c r="DG1318" s="894"/>
      <c r="DH1318" s="894"/>
      <c r="DI1318" s="894"/>
      <c r="DJ1318" s="894"/>
      <c r="DK1318" s="894"/>
      <c r="DL1318" s="894"/>
      <c r="DM1318" s="894"/>
      <c r="DN1318" s="98"/>
      <c r="DO1318" s="98"/>
      <c r="DP1318" s="98"/>
      <c r="DQ1318" s="98"/>
      <c r="DR1318" s="98"/>
      <c r="DS1318" s="98"/>
      <c r="DT1318" s="98"/>
      <c r="DU1318" s="894"/>
      <c r="DV1318" s="894"/>
      <c r="DW1318" s="894"/>
      <c r="DX1318" s="867" t="s">
        <v>5310</v>
      </c>
      <c r="DY1318" s="10"/>
      <c r="DZ1318" s="849" t="s">
        <v>101</v>
      </c>
      <c r="EA1318" s="98">
        <v>3</v>
      </c>
      <c r="EB1318" s="119"/>
      <c r="EC1318" s="849" t="s">
        <v>2194</v>
      </c>
      <c r="ED1318" s="10" t="s">
        <v>7217</v>
      </c>
      <c r="EE1318" s="10"/>
      <c r="EF1318" s="4"/>
      <c r="EG1318" s="4"/>
      <c r="EH1318" s="4"/>
      <c r="EI1318" s="4"/>
      <c r="EJ1318" s="4"/>
      <c r="EK1318" s="4"/>
      <c r="EL1318" s="4"/>
      <c r="EM1318" s="4"/>
      <c r="EN1318" s="4"/>
      <c r="EO1318" s="4"/>
      <c r="EP1318" s="4"/>
      <c r="EQ1318" s="4"/>
      <c r="ER1318" s="4"/>
      <c r="ES1318" s="4"/>
      <c r="ET1318" s="4"/>
      <c r="EU1318" s="4"/>
      <c r="EV1318" s="4"/>
      <c r="EW1318" s="4"/>
      <c r="EX1318" s="4"/>
      <c r="EY1318" s="4"/>
      <c r="EZ1318" s="4"/>
      <c r="FA1318" s="4"/>
      <c r="FB1318" s="4"/>
      <c r="FC1318" s="4"/>
      <c r="FD1318" s="4"/>
      <c r="FE1318" s="4"/>
      <c r="FF1318" s="4"/>
      <c r="FG1318" s="4"/>
      <c r="FH1318" s="4"/>
      <c r="FI1318" s="4"/>
      <c r="FJ1318" s="4"/>
      <c r="FK1318" s="4"/>
      <c r="FL1318" s="4"/>
      <c r="FM1318" s="4"/>
      <c r="FN1318" s="4"/>
      <c r="FO1318" s="4"/>
      <c r="FP1318" s="4"/>
      <c r="FQ1318" s="4"/>
      <c r="FR1318" s="4"/>
      <c r="FS1318" s="4"/>
      <c r="FT1318" s="4"/>
      <c r="FU1318" s="4"/>
      <c r="FV1318" s="4"/>
      <c r="FW1318" s="4"/>
      <c r="FX1318" s="4"/>
      <c r="FY1318" s="4"/>
      <c r="FZ1318" s="4"/>
      <c r="GA1318" s="4"/>
      <c r="GB1318" s="4"/>
      <c r="GC1318" s="4"/>
      <c r="GD1318" s="4"/>
      <c r="GE1318" s="4"/>
      <c r="GF1318" s="4"/>
      <c r="GG1318" s="4"/>
      <c r="GH1318" s="4"/>
      <c r="GI1318" s="4"/>
      <c r="GJ1318" s="4"/>
      <c r="GK1318" s="4"/>
      <c r="GL1318" s="4"/>
      <c r="GM1318" s="4"/>
      <c r="GN1318" s="4"/>
      <c r="GO1318" s="4"/>
      <c r="GP1318" s="4"/>
      <c r="GQ1318" s="4"/>
      <c r="GR1318" s="4"/>
      <c r="GS1318" s="4"/>
      <c r="GT1318" s="4"/>
      <c r="GU1318" s="4"/>
      <c r="GV1318" s="4"/>
      <c r="GW1318" s="4"/>
      <c r="GX1318" s="4"/>
      <c r="GY1318" s="4"/>
      <c r="GZ1318" s="4"/>
      <c r="HA1318" s="4"/>
      <c r="HB1318" s="4"/>
      <c r="HC1318" s="4"/>
      <c r="HD1318" s="4"/>
      <c r="HE1318" s="4"/>
      <c r="HF1318" s="4"/>
      <c r="HG1318" s="4"/>
      <c r="HH1318" s="4"/>
      <c r="HI1318" s="4"/>
      <c r="HJ1318" s="4"/>
      <c r="HK1318" s="4"/>
      <c r="HL1318" s="4"/>
      <c r="HM1318" s="4"/>
      <c r="HN1318" s="4"/>
      <c r="HO1318" s="4"/>
      <c r="HP1318" s="4"/>
      <c r="HQ1318" s="4"/>
      <c r="HR1318" s="4"/>
      <c r="HS1318" s="4"/>
      <c r="HT1318" s="4"/>
      <c r="HU1318" s="4"/>
      <c r="HV1318" s="4"/>
      <c r="HW1318" s="4"/>
      <c r="HX1318" s="4"/>
      <c r="HY1318" s="4"/>
      <c r="HZ1318" s="4"/>
      <c r="IA1318" s="4"/>
      <c r="IB1318" s="4"/>
      <c r="IC1318" s="4"/>
      <c r="ID1318" s="4"/>
      <c r="IE1318" s="4"/>
      <c r="IF1318" s="4"/>
      <c r="IG1318" s="4"/>
      <c r="IH1318" s="4"/>
      <c r="II1318" s="4"/>
      <c r="IJ1318" s="4"/>
      <c r="IK1318" s="4"/>
      <c r="IL1318" s="4"/>
      <c r="IM1318" s="4"/>
      <c r="IN1318" s="4"/>
      <c r="IO1318" s="4"/>
      <c r="IP1318" s="4"/>
      <c r="IQ1318" s="4"/>
      <c r="IR1318" s="4"/>
      <c r="IS1318" s="4"/>
      <c r="IT1318" s="4"/>
      <c r="IU1318" s="4"/>
      <c r="IV1318" s="4"/>
      <c r="IW1318" s="4"/>
      <c r="IX1318" s="4"/>
      <c r="IY1318" s="4"/>
      <c r="IZ1318" s="4"/>
      <c r="JA1318" s="4"/>
      <c r="JB1318" s="4"/>
      <c r="JC1318" s="4"/>
      <c r="JD1318" s="4"/>
      <c r="JE1318" s="4"/>
      <c r="JF1318" s="4"/>
      <c r="JG1318" s="4"/>
      <c r="JH1318" s="4"/>
      <c r="JI1318" s="4"/>
      <c r="JJ1318" s="4"/>
      <c r="JK1318" s="4"/>
      <c r="JL1318" s="4"/>
      <c r="JM1318" s="4"/>
      <c r="JN1318" s="4"/>
      <c r="JO1318" s="4"/>
      <c r="JP1318" s="4"/>
      <c r="JQ1318" s="4"/>
      <c r="JR1318" s="4"/>
      <c r="JS1318" s="4"/>
      <c r="JT1318" s="4"/>
      <c r="JU1318" s="4"/>
      <c r="JV1318" s="4"/>
      <c r="JW1318" s="4"/>
      <c r="JX1318" s="4"/>
      <c r="JY1318" s="4"/>
      <c r="JZ1318" s="4"/>
      <c r="KA1318" s="4"/>
      <c r="KB1318" s="4"/>
      <c r="KC1318" s="4"/>
      <c r="KD1318" s="4"/>
      <c r="KE1318" s="4"/>
      <c r="KF1318" s="4"/>
      <c r="KG1318" s="4"/>
      <c r="KH1318" s="4"/>
      <c r="KI1318" s="4"/>
      <c r="KJ1318" s="4"/>
      <c r="KK1318" s="4"/>
      <c r="KL1318" s="4"/>
      <c r="KM1318" s="4"/>
      <c r="KN1318" s="4"/>
      <c r="KO1318" s="4"/>
      <c r="KP1318" s="4"/>
      <c r="KQ1318" s="4"/>
      <c r="KR1318" s="4"/>
      <c r="KS1318" s="4"/>
      <c r="KT1318" s="4"/>
      <c r="KU1318" s="4"/>
      <c r="KV1318" s="4"/>
      <c r="KW1318" s="4"/>
      <c r="KX1318" s="4"/>
      <c r="KY1318" s="4"/>
      <c r="KZ1318" s="4"/>
      <c r="LA1318" s="4"/>
      <c r="LB1318" s="4"/>
      <c r="LC1318" s="4"/>
      <c r="LD1318" s="4"/>
      <c r="LE1318" s="4"/>
      <c r="LF1318" s="4"/>
      <c r="LG1318" s="4"/>
      <c r="LH1318" s="4"/>
      <c r="LI1318" s="4"/>
      <c r="LJ1318" s="4"/>
      <c r="LK1318" s="4"/>
      <c r="LL1318" s="4"/>
      <c r="LM1318" s="4"/>
      <c r="LN1318" s="4"/>
      <c r="LO1318" s="4"/>
      <c r="LP1318" s="4"/>
      <c r="LQ1318" s="4"/>
      <c r="LR1318" s="4"/>
      <c r="LS1318" s="4"/>
      <c r="LT1318" s="4"/>
      <c r="LU1318" s="4"/>
      <c r="LV1318" s="4"/>
      <c r="LW1318" s="4"/>
      <c r="LX1318" s="4"/>
      <c r="LY1318" s="4"/>
      <c r="LZ1318" s="4"/>
      <c r="MA1318" s="4"/>
      <c r="MB1318" s="4"/>
      <c r="MC1318" s="4"/>
      <c r="MD1318" s="4"/>
      <c r="ME1318" s="4"/>
      <c r="MF1318" s="4"/>
      <c r="MG1318" s="4"/>
      <c r="MH1318" s="4"/>
      <c r="MI1318" s="4"/>
      <c r="MJ1318" s="4"/>
      <c r="MK1318" s="4"/>
      <c r="ML1318" s="4"/>
      <c r="MM1318" s="4"/>
      <c r="MN1318" s="4"/>
      <c r="MO1318" s="4"/>
      <c r="MP1318" s="4"/>
      <c r="MQ1318" s="4"/>
      <c r="MR1318" s="4"/>
      <c r="MS1318" s="4"/>
      <c r="MT1318" s="4"/>
      <c r="MU1318" s="4"/>
      <c r="MV1318" s="4"/>
      <c r="MW1318" s="4"/>
      <c r="MX1318" s="4"/>
      <c r="MY1318" s="4"/>
      <c r="MZ1318" s="4"/>
      <c r="NA1318" s="4"/>
      <c r="NB1318" s="4"/>
      <c r="NC1318" s="4"/>
      <c r="ND1318" s="4"/>
      <c r="NE1318" s="4"/>
      <c r="NF1318" s="4"/>
      <c r="NG1318" s="4"/>
      <c r="NH1318" s="4"/>
      <c r="NI1318" s="4"/>
      <c r="NJ1318" s="4"/>
      <c r="NK1318" s="4"/>
      <c r="NL1318" s="4"/>
      <c r="NM1318" s="4"/>
      <c r="NN1318" s="4"/>
      <c r="NO1318" s="4"/>
      <c r="NP1318" s="4"/>
      <c r="NQ1318" s="4"/>
      <c r="NR1318" s="4"/>
      <c r="NS1318" s="4"/>
      <c r="NT1318" s="4"/>
      <c r="NU1318" s="4"/>
      <c r="NV1318" s="4"/>
      <c r="NW1318" s="4"/>
      <c r="NX1318" s="4"/>
      <c r="NY1318" s="4"/>
      <c r="NZ1318" s="4"/>
      <c r="OA1318" s="4"/>
      <c r="OB1318" s="4"/>
      <c r="OC1318" s="4"/>
      <c r="OD1318" s="4"/>
      <c r="OE1318" s="4"/>
      <c r="OF1318" s="4"/>
      <c r="OG1318" s="4"/>
      <c r="OH1318" s="4"/>
      <c r="OI1318" s="4"/>
      <c r="OJ1318" s="4"/>
      <c r="OK1318" s="4"/>
      <c r="OL1318" s="4"/>
      <c r="OM1318" s="4"/>
      <c r="ON1318" s="4"/>
      <c r="OO1318" s="4"/>
      <c r="OP1318" s="4"/>
      <c r="OQ1318" s="4"/>
      <c r="OR1318" s="4"/>
      <c r="OS1318" s="4"/>
      <c r="OT1318" s="4"/>
      <c r="OU1318" s="4"/>
      <c r="OV1318" s="4"/>
      <c r="OW1318" s="4"/>
      <c r="OX1318" s="4"/>
      <c r="OY1318" s="4"/>
      <c r="OZ1318" s="4"/>
      <c r="PA1318" s="4"/>
      <c r="PB1318" s="4"/>
      <c r="PC1318" s="4"/>
      <c r="PD1318" s="4"/>
      <c r="PE1318" s="4"/>
      <c r="PF1318" s="4"/>
      <c r="PG1318" s="4"/>
      <c r="PH1318" s="4"/>
      <c r="PI1318" s="4"/>
      <c r="PJ1318" s="4"/>
      <c r="PK1318" s="4"/>
      <c r="PL1318" s="4"/>
      <c r="PM1318" s="4"/>
      <c r="PN1318" s="4"/>
      <c r="PO1318" s="4"/>
      <c r="PP1318" s="4"/>
      <c r="PQ1318" s="4"/>
      <c r="PR1318" s="4"/>
      <c r="PS1318" s="4"/>
      <c r="PT1318" s="4"/>
      <c r="PU1318" s="4"/>
      <c r="PV1318" s="4"/>
      <c r="PW1318" s="4"/>
      <c r="PX1318" s="4"/>
      <c r="PY1318" s="4"/>
      <c r="PZ1318" s="4"/>
      <c r="QA1318" s="4"/>
      <c r="QB1318" s="4"/>
      <c r="QC1318" s="4"/>
      <c r="QD1318" s="4"/>
      <c r="QE1318" s="4"/>
      <c r="QF1318" s="4"/>
      <c r="QG1318" s="4"/>
      <c r="QH1318" s="4"/>
      <c r="QI1318" s="4"/>
      <c r="QJ1318" s="4"/>
      <c r="QK1318" s="4"/>
      <c r="QL1318" s="4"/>
      <c r="QM1318" s="4"/>
      <c r="QN1318" s="4"/>
      <c r="QO1318" s="4"/>
      <c r="QP1318" s="4"/>
      <c r="QQ1318" s="4"/>
      <c r="QR1318" s="4"/>
      <c r="QS1318" s="4"/>
      <c r="QT1318" s="4"/>
      <c r="QU1318" s="4"/>
      <c r="QV1318" s="4"/>
      <c r="QW1318" s="4"/>
      <c r="QX1318" s="4"/>
      <c r="QY1318" s="4"/>
      <c r="QZ1318" s="4"/>
      <c r="RA1318" s="4"/>
      <c r="RB1318" s="4"/>
      <c r="RC1318" s="4"/>
      <c r="RD1318" s="4"/>
      <c r="RE1318" s="4"/>
      <c r="RF1318" s="4"/>
      <c r="RG1318" s="4"/>
      <c r="RH1318" s="4"/>
      <c r="RI1318" s="4"/>
      <c r="RJ1318" s="4"/>
      <c r="RK1318" s="4"/>
      <c r="RL1318" s="4"/>
      <c r="RM1318" s="4"/>
      <c r="RN1318" s="4"/>
      <c r="RO1318" s="4"/>
      <c r="RP1318" s="4"/>
      <c r="RQ1318" s="4"/>
      <c r="RR1318" s="4"/>
      <c r="RS1318" s="4"/>
      <c r="RT1318" s="4"/>
      <c r="RU1318" s="4"/>
      <c r="RV1318" s="4"/>
      <c r="RW1318" s="4"/>
      <c r="RX1318" s="4"/>
      <c r="RY1318" s="4"/>
      <c r="RZ1318" s="4"/>
      <c r="SA1318" s="4"/>
      <c r="SB1318" s="4"/>
      <c r="SC1318" s="4"/>
      <c r="SD1318" s="4"/>
      <c r="SE1318" s="4"/>
      <c r="SF1318" s="4"/>
      <c r="SG1318" s="4"/>
      <c r="SH1318" s="4"/>
      <c r="SI1318" s="4"/>
      <c r="SJ1318" s="4"/>
      <c r="SK1318" s="4"/>
      <c r="SL1318" s="4"/>
      <c r="SM1318" s="4"/>
      <c r="SN1318" s="4"/>
      <c r="SO1318" s="4"/>
      <c r="SP1318" s="4"/>
      <c r="SQ1318" s="4"/>
      <c r="SR1318" s="4"/>
      <c r="SS1318" s="4"/>
      <c r="ST1318" s="4"/>
      <c r="SU1318" s="4"/>
      <c r="SV1318" s="4"/>
      <c r="SW1318" s="4"/>
      <c r="SX1318" s="4"/>
      <c r="SY1318" s="4"/>
      <c r="SZ1318" s="4"/>
      <c r="TA1318" s="4"/>
      <c r="TB1318" s="4"/>
      <c r="TC1318" s="4"/>
      <c r="TD1318" s="4"/>
      <c r="TE1318" s="4"/>
      <c r="TF1318" s="4"/>
      <c r="TG1318" s="4"/>
      <c r="TH1318" s="4"/>
      <c r="TI1318" s="4"/>
      <c r="TJ1318" s="4"/>
      <c r="TK1318" s="4"/>
      <c r="TL1318" s="4"/>
      <c r="TM1318" s="4"/>
      <c r="TN1318" s="4"/>
      <c r="TO1318" s="4"/>
      <c r="TP1318" s="4"/>
      <c r="TQ1318" s="4"/>
      <c r="TR1318" s="4"/>
      <c r="TS1318" s="4"/>
      <c r="TT1318" s="4"/>
      <c r="TU1318" s="4"/>
      <c r="TV1318" s="4"/>
      <c r="TW1318" s="4"/>
      <c r="TX1318" s="4"/>
      <c r="TY1318" s="4"/>
      <c r="TZ1318" s="4"/>
      <c r="UA1318" s="4"/>
      <c r="UB1318" s="4"/>
      <c r="UC1318" s="4"/>
      <c r="UD1318" s="4"/>
      <c r="UE1318" s="4"/>
      <c r="UF1318" s="4"/>
      <c r="UG1318" s="4"/>
      <c r="UH1318" s="4"/>
      <c r="UI1318" s="4"/>
      <c r="UJ1318" s="4"/>
      <c r="UK1318" s="4"/>
      <c r="UL1318" s="4"/>
      <c r="UM1318" s="4"/>
      <c r="UN1318" s="4"/>
      <c r="UO1318" s="4"/>
      <c r="UP1318" s="4"/>
      <c r="UQ1318" s="4"/>
      <c r="UR1318" s="4"/>
      <c r="US1318" s="4"/>
      <c r="UT1318" s="4"/>
      <c r="UU1318" s="4"/>
      <c r="UV1318" s="4"/>
      <c r="UW1318" s="4"/>
      <c r="UX1318" s="4"/>
      <c r="UY1318" s="4"/>
      <c r="UZ1318" s="4"/>
      <c r="VA1318" s="4"/>
      <c r="VB1318" s="4"/>
      <c r="VC1318" s="4"/>
      <c r="VD1318" s="4"/>
      <c r="VE1318" s="4"/>
      <c r="VF1318" s="4"/>
      <c r="VG1318" s="4"/>
      <c r="VH1318" s="4"/>
      <c r="VI1318" s="4"/>
      <c r="VJ1318" s="4"/>
      <c r="VK1318" s="4"/>
      <c r="VL1318" s="4"/>
      <c r="VM1318" s="4"/>
      <c r="VN1318" s="4"/>
      <c r="VO1318" s="4"/>
      <c r="VP1318" s="4"/>
      <c r="VQ1318" s="4"/>
      <c r="VR1318" s="4"/>
      <c r="VS1318" s="4"/>
      <c r="VT1318" s="4"/>
      <c r="VU1318" s="4"/>
      <c r="VV1318" s="4"/>
      <c r="VW1318" s="4"/>
      <c r="VX1318" s="4"/>
      <c r="VY1318" s="4"/>
      <c r="VZ1318" s="4"/>
      <c r="WA1318" s="4"/>
      <c r="WB1318" s="4"/>
      <c r="WC1318" s="4"/>
      <c r="WD1318" s="4"/>
      <c r="WE1318" s="4"/>
      <c r="WF1318" s="4"/>
      <c r="WG1318" s="4"/>
      <c r="WH1318" s="4"/>
      <c r="WI1318" s="4"/>
      <c r="WJ1318" s="4"/>
      <c r="WK1318" s="4"/>
      <c r="WL1318" s="4"/>
      <c r="WM1318" s="4"/>
      <c r="WN1318" s="4"/>
      <c r="WO1318" s="4"/>
      <c r="WP1318" s="4"/>
      <c r="WQ1318" s="4"/>
      <c r="WR1318" s="4"/>
      <c r="WS1318" s="4"/>
      <c r="WT1318" s="4"/>
      <c r="WU1318" s="4"/>
      <c r="WV1318" s="4"/>
      <c r="WW1318" s="4"/>
      <c r="WX1318" s="4"/>
      <c r="WY1318" s="4"/>
      <c r="WZ1318" s="4"/>
      <c r="XA1318" s="4"/>
      <c r="XB1318" s="4"/>
      <c r="XC1318" s="4"/>
      <c r="XD1318" s="4"/>
      <c r="XE1318" s="4"/>
      <c r="XF1318" s="4"/>
      <c r="XG1318" s="4"/>
      <c r="XH1318" s="4"/>
      <c r="XI1318" s="4"/>
      <c r="XJ1318" s="4"/>
      <c r="XK1318" s="4"/>
      <c r="XL1318" s="4"/>
      <c r="XM1318" s="4"/>
      <c r="XN1318" s="4"/>
      <c r="XO1318" s="4"/>
      <c r="XP1318" s="4"/>
      <c r="XQ1318" s="4"/>
      <c r="XR1318" s="4"/>
      <c r="XS1318" s="4"/>
      <c r="XT1318" s="4"/>
      <c r="XU1318" s="4"/>
      <c r="XV1318" s="4"/>
      <c r="XW1318" s="4"/>
      <c r="XX1318" s="4"/>
      <c r="XY1318" s="4"/>
      <c r="XZ1318" s="4"/>
      <c r="YA1318" s="4"/>
      <c r="YB1318" s="4"/>
      <c r="YC1318" s="4"/>
      <c r="YD1318" s="4"/>
      <c r="YE1318" s="4"/>
      <c r="YF1318" s="4"/>
      <c r="YG1318" s="4"/>
      <c r="YH1318" s="4"/>
      <c r="YI1318" s="4"/>
      <c r="YJ1318" s="4"/>
      <c r="YK1318" s="4"/>
      <c r="YL1318" s="4"/>
      <c r="YM1318" s="4"/>
      <c r="YN1318" s="4"/>
      <c r="YO1318" s="4"/>
      <c r="YP1318" s="4"/>
      <c r="YQ1318" s="4"/>
      <c r="YR1318" s="4"/>
      <c r="YS1318" s="4"/>
      <c r="YT1318" s="4"/>
      <c r="YU1318" s="4"/>
      <c r="YV1318" s="4"/>
      <c r="YW1318" s="4"/>
      <c r="YX1318" s="4"/>
      <c r="YY1318" s="4"/>
      <c r="YZ1318" s="4"/>
      <c r="ZA1318" s="4"/>
      <c r="ZB1318" s="4"/>
      <c r="ZC1318" s="4"/>
      <c r="ZD1318" s="4"/>
      <c r="ZE1318" s="4"/>
      <c r="ZF1318" s="4"/>
      <c r="ZG1318" s="4"/>
      <c r="ZH1318" s="4"/>
      <c r="ZI1318" s="4"/>
      <c r="ZJ1318" s="4"/>
      <c r="ZK1318" s="4"/>
      <c r="ZL1318" s="4"/>
      <c r="ZM1318" s="4"/>
      <c r="ZN1318" s="4"/>
      <c r="ZO1318" s="4"/>
      <c r="ZP1318" s="4"/>
      <c r="ZQ1318" s="4"/>
      <c r="ZR1318" s="4"/>
      <c r="ZS1318" s="4"/>
      <c r="ZT1318" s="4"/>
      <c r="ZU1318" s="4"/>
      <c r="ZV1318" s="4"/>
      <c r="ZW1318" s="4"/>
      <c r="ZX1318" s="4"/>
      <c r="ZY1318" s="4"/>
      <c r="ZZ1318" s="4"/>
      <c r="AAA1318" s="4"/>
      <c r="AAB1318" s="4"/>
      <c r="AAC1318" s="4"/>
      <c r="AAD1318" s="4"/>
      <c r="AAE1318" s="4"/>
      <c r="AAF1318" s="4"/>
      <c r="AAG1318" s="4"/>
      <c r="AAH1318" s="4"/>
      <c r="AAI1318" s="4"/>
      <c r="AAJ1318" s="4"/>
      <c r="AAK1318" s="4"/>
      <c r="AAL1318" s="4"/>
      <c r="AAM1318" s="4"/>
      <c r="AAN1318" s="4"/>
      <c r="AAO1318" s="4"/>
      <c r="AAP1318" s="4"/>
      <c r="AAQ1318" s="4"/>
      <c r="AAR1318" s="4"/>
      <c r="AAS1318" s="4"/>
      <c r="AAT1318" s="4"/>
      <c r="AAU1318" s="4"/>
      <c r="AAV1318" s="4"/>
      <c r="AAW1318" s="4"/>
      <c r="AAX1318" s="4"/>
      <c r="AAY1318" s="4"/>
      <c r="AAZ1318" s="4"/>
      <c r="ABA1318" s="4"/>
      <c r="ABB1318" s="4"/>
      <c r="ABC1318" s="4"/>
      <c r="ABD1318" s="4"/>
      <c r="ABE1318" s="4"/>
      <c r="ABF1318" s="4"/>
      <c r="ABG1318" s="4"/>
      <c r="ABH1318" s="4"/>
      <c r="ABI1318" s="4"/>
      <c r="ABJ1318" s="4"/>
      <c r="ABK1318" s="4"/>
      <c r="ABL1318" s="4"/>
      <c r="ABM1318" s="4"/>
      <c r="ABN1318" s="4"/>
      <c r="ABO1318" s="4"/>
      <c r="ABP1318" s="4"/>
      <c r="ABQ1318" s="4"/>
      <c r="ABR1318" s="4"/>
      <c r="ABS1318" s="4"/>
      <c r="ABT1318" s="4"/>
      <c r="ABU1318" s="4"/>
      <c r="ABV1318" s="4"/>
      <c r="ABW1318" s="4"/>
      <c r="ABX1318" s="4"/>
      <c r="ABY1318" s="4"/>
      <c r="ABZ1318" s="4"/>
      <c r="ACA1318" s="4"/>
      <c r="ACB1318" s="4"/>
      <c r="ACC1318" s="4"/>
      <c r="ACD1318" s="4"/>
      <c r="ACE1318" s="4"/>
      <c r="ACF1318" s="4"/>
      <c r="ACG1318" s="4"/>
      <c r="ACH1318" s="4"/>
      <c r="ACI1318" s="4"/>
      <c r="ACJ1318" s="4"/>
      <c r="ACK1318" s="4"/>
      <c r="ACL1318" s="4"/>
      <c r="ACM1318" s="4"/>
      <c r="ACN1318" s="4"/>
      <c r="ACO1318" s="4"/>
      <c r="ACP1318" s="4"/>
      <c r="ACQ1318" s="4"/>
      <c r="ACR1318" s="4"/>
      <c r="ACS1318" s="4"/>
      <c r="ACT1318" s="4"/>
      <c r="ACU1318" s="4"/>
      <c r="ACV1318" s="4"/>
      <c r="ACW1318" s="4"/>
      <c r="ACX1318" s="4"/>
      <c r="ACY1318" s="4"/>
      <c r="ACZ1318" s="4"/>
      <c r="ADA1318" s="4"/>
      <c r="ADB1318" s="4"/>
      <c r="ADC1318" s="4"/>
      <c r="ADD1318" s="4"/>
      <c r="ADE1318" s="4"/>
      <c r="ADF1318" s="4"/>
      <c r="ADG1318" s="4"/>
      <c r="ADH1318" s="4"/>
      <c r="ADI1318" s="4"/>
      <c r="ADJ1318" s="4"/>
      <c r="ADK1318" s="4"/>
      <c r="ADL1318" s="4"/>
      <c r="ADM1318" s="4"/>
      <c r="ADN1318" s="4"/>
      <c r="ADO1318" s="4"/>
      <c r="ADP1318" s="4"/>
      <c r="ADQ1318" s="4"/>
      <c r="ADR1318" s="4"/>
      <c r="ADS1318" s="4"/>
      <c r="ADT1318" s="4"/>
      <c r="ADU1318" s="4"/>
      <c r="ADV1318" s="4"/>
      <c r="ADW1318" s="4"/>
      <c r="ADX1318" s="4"/>
      <c r="ADY1318" s="4"/>
      <c r="ADZ1318" s="4"/>
      <c r="AEA1318" s="4"/>
      <c r="AEB1318" s="4"/>
      <c r="AEC1318" s="4"/>
      <c r="AED1318" s="4"/>
      <c r="AEE1318" s="4"/>
      <c r="AEF1318" s="4"/>
      <c r="AEG1318" s="4"/>
      <c r="AEH1318" s="4"/>
      <c r="AEI1318" s="4"/>
      <c r="AEJ1318" s="4"/>
      <c r="AEK1318" s="4"/>
      <c r="AEL1318" s="4"/>
      <c r="AEM1318" s="4"/>
      <c r="AEN1318" s="4"/>
      <c r="AEO1318" s="4"/>
      <c r="AEP1318" s="4"/>
      <c r="AEQ1318" s="4"/>
      <c r="AER1318" s="4"/>
      <c r="AES1318" s="4"/>
      <c r="AET1318" s="4"/>
      <c r="AEU1318" s="4"/>
      <c r="AEV1318" s="4"/>
      <c r="AEW1318" s="4"/>
      <c r="AEX1318" s="4"/>
      <c r="AEY1318" s="4"/>
      <c r="AEZ1318" s="4"/>
      <c r="AFA1318" s="4"/>
      <c r="AFB1318" s="4"/>
      <c r="AFC1318" s="4"/>
      <c r="AFD1318" s="4"/>
      <c r="AFE1318" s="4"/>
      <c r="AFF1318" s="4"/>
      <c r="AFG1318" s="4"/>
      <c r="AFH1318" s="4"/>
      <c r="AFI1318" s="4"/>
      <c r="AFJ1318" s="4"/>
      <c r="AFK1318" s="4"/>
      <c r="AFL1318" s="4"/>
      <c r="AFM1318" s="4"/>
      <c r="AFN1318" s="4"/>
      <c r="AFO1318" s="4"/>
      <c r="AFP1318" s="4"/>
      <c r="AFQ1318" s="4"/>
      <c r="AFR1318" s="4"/>
      <c r="AFS1318" s="4"/>
      <c r="AFT1318" s="4"/>
      <c r="AFU1318" s="4"/>
      <c r="AFV1318" s="4"/>
      <c r="AFW1318" s="4"/>
      <c r="AFX1318" s="4"/>
      <c r="AFY1318" s="4"/>
      <c r="AFZ1318" s="4"/>
      <c r="AGA1318" s="4"/>
      <c r="AGB1318" s="4"/>
      <c r="AGC1318" s="4"/>
      <c r="AGD1318" s="4"/>
      <c r="AGE1318" s="4"/>
      <c r="AGF1318" s="4"/>
      <c r="AGG1318" s="4"/>
      <c r="AGH1318" s="4"/>
      <c r="AGI1318" s="4"/>
      <c r="AGJ1318" s="4"/>
      <c r="AGK1318" s="4"/>
      <c r="AGL1318" s="4"/>
      <c r="AGM1318" s="4"/>
      <c r="AGN1318" s="4"/>
      <c r="AGO1318" s="4"/>
      <c r="AGP1318" s="4"/>
      <c r="AGQ1318" s="4"/>
      <c r="AGR1318" s="4"/>
      <c r="AGS1318" s="4"/>
      <c r="AGT1318" s="4"/>
      <c r="AGU1318" s="4"/>
      <c r="AGV1318" s="4"/>
      <c r="AGW1318" s="4"/>
      <c r="AGX1318" s="4"/>
      <c r="AGY1318" s="4"/>
      <c r="AGZ1318" s="4"/>
      <c r="AHA1318" s="4"/>
      <c r="AHB1318" s="4"/>
      <c r="AHC1318" s="4"/>
      <c r="AHD1318" s="4"/>
      <c r="AHE1318" s="4"/>
      <c r="AHF1318" s="4"/>
      <c r="AHG1318" s="4"/>
      <c r="AHH1318" s="4"/>
      <c r="AHI1318" s="4"/>
      <c r="AHJ1318" s="4"/>
      <c r="AHK1318" s="4"/>
      <c r="AHL1318" s="4"/>
      <c r="AHM1318" s="4"/>
      <c r="AHN1318" s="4"/>
      <c r="AHO1318" s="4"/>
      <c r="AHP1318" s="4"/>
      <c r="AHQ1318" s="4"/>
      <c r="AHR1318" s="4"/>
      <c r="AHS1318" s="4"/>
      <c r="AHT1318" s="4"/>
      <c r="AHU1318" s="4"/>
      <c r="AHV1318" s="4"/>
      <c r="AHW1318" s="4"/>
      <c r="AHX1318" s="4"/>
      <c r="AHY1318" s="4"/>
      <c r="AHZ1318" s="4"/>
      <c r="AIA1318" s="4"/>
      <c r="AIB1318" s="4"/>
      <c r="AIC1318" s="4"/>
      <c r="AID1318" s="4"/>
      <c r="AIE1318" s="4"/>
      <c r="AIF1318" s="4"/>
      <c r="AIG1318" s="4"/>
      <c r="AIH1318" s="4"/>
      <c r="AII1318" s="4"/>
      <c r="AIJ1318" s="4"/>
      <c r="AIK1318" s="4"/>
      <c r="AIL1318" s="4"/>
      <c r="AIM1318" s="4"/>
      <c r="AIN1318" s="4"/>
      <c r="AIO1318" s="4"/>
      <c r="AIP1318" s="4"/>
      <c r="AIQ1318" s="4"/>
      <c r="AIR1318" s="4"/>
      <c r="AIS1318" s="4"/>
      <c r="AIT1318" s="4"/>
      <c r="AIU1318" s="4"/>
      <c r="AIV1318" s="4"/>
      <c r="AIW1318" s="4"/>
      <c r="AIX1318" s="4"/>
      <c r="AIY1318" s="4"/>
      <c r="AIZ1318" s="4"/>
      <c r="AJA1318" s="4"/>
      <c r="AJB1318" s="4"/>
      <c r="AJC1318" s="4"/>
      <c r="AJD1318" s="4"/>
      <c r="AJE1318" s="4"/>
      <c r="AJF1318" s="4"/>
      <c r="AJG1318" s="4"/>
      <c r="AJH1318" s="4"/>
      <c r="AJI1318" s="4"/>
      <c r="AJJ1318" s="4"/>
      <c r="AJK1318" s="4"/>
      <c r="AJL1318" s="4"/>
      <c r="AJM1318" s="4"/>
      <c r="AJN1318" s="4"/>
      <c r="AJO1318" s="4"/>
      <c r="AJP1318" s="4"/>
      <c r="AJQ1318" s="4"/>
      <c r="AJR1318" s="4"/>
      <c r="AJS1318" s="4"/>
      <c r="AJT1318" s="4"/>
      <c r="AJU1318" s="4"/>
      <c r="AJV1318" s="4"/>
      <c r="AJW1318" s="4"/>
      <c r="AJX1318" s="4"/>
      <c r="AJY1318" s="4"/>
      <c r="AJZ1318" s="4"/>
      <c r="AKA1318" s="4"/>
      <c r="AKB1318" s="4"/>
      <c r="AKC1318" s="4"/>
      <c r="AKD1318" s="4"/>
      <c r="AKE1318" s="4"/>
      <c r="AKF1318" s="4"/>
      <c r="AKG1318" s="4"/>
      <c r="AKH1318" s="4"/>
      <c r="AKI1318" s="4"/>
      <c r="AKJ1318" s="4"/>
      <c r="AKK1318" s="4"/>
      <c r="AKL1318" s="4"/>
      <c r="AKM1318" s="4"/>
      <c r="AKN1318" s="4"/>
      <c r="AKO1318" s="4"/>
      <c r="AKP1318" s="4"/>
      <c r="AKQ1318" s="4"/>
      <c r="AKR1318" s="4"/>
      <c r="AKS1318" s="4"/>
      <c r="AKT1318" s="4"/>
      <c r="AKU1318" s="4"/>
      <c r="AKV1318" s="4"/>
      <c r="AKW1318" s="4"/>
      <c r="AKX1318" s="4"/>
      <c r="AKY1318" s="4"/>
      <c r="AKZ1318" s="4"/>
      <c r="ALA1318" s="4"/>
      <c r="ALB1318" s="4"/>
      <c r="ALC1318" s="4"/>
      <c r="ALD1318" s="4"/>
      <c r="ALE1318" s="4"/>
      <c r="ALF1318" s="4"/>
      <c r="ALG1318" s="4"/>
      <c r="ALH1318" s="4"/>
      <c r="ALI1318" s="4"/>
      <c r="ALJ1318" s="4"/>
      <c r="ALK1318" s="4"/>
      <c r="ALL1318" s="4"/>
      <c r="ALM1318" s="4"/>
      <c r="ALN1318" s="4"/>
      <c r="ALO1318" s="4"/>
      <c r="ALP1318" s="4"/>
      <c r="ALQ1318" s="4"/>
      <c r="ALR1318" s="4"/>
      <c r="ALS1318" s="4"/>
      <c r="ALT1318" s="4"/>
      <c r="ALU1318" s="4"/>
      <c r="ALV1318" s="4"/>
      <c r="ALW1318" s="4"/>
      <c r="ALX1318" s="4"/>
      <c r="ALY1318" s="4"/>
      <c r="ALZ1318" s="4"/>
      <c r="AMA1318" s="4"/>
      <c r="AMB1318" s="4"/>
      <c r="AMC1318" s="4"/>
      <c r="AMD1318" s="4"/>
      <c r="AME1318" s="4"/>
      <c r="AMF1318" s="4"/>
      <c r="AMG1318" s="4"/>
      <c r="AMH1318" s="4"/>
      <c r="AMI1318" s="4"/>
      <c r="AMJ1318" s="4"/>
      <c r="AMK1318" s="4"/>
      <c r="AML1318" s="4"/>
      <c r="AMM1318" s="4"/>
      <c r="AMN1318" s="4"/>
      <c r="AMO1318" s="4"/>
      <c r="AMP1318" s="4"/>
      <c r="AMQ1318" s="4"/>
      <c r="AMR1318" s="4"/>
      <c r="AMS1318" s="4"/>
      <c r="AMT1318" s="4"/>
      <c r="AMU1318" s="4"/>
      <c r="AMV1318" s="4"/>
      <c r="AMW1318" s="4"/>
      <c r="AMX1318" s="4"/>
      <c r="AMY1318" s="4"/>
      <c r="AMZ1318" s="4"/>
      <c r="ANA1318" s="4"/>
      <c r="ANB1318" s="4"/>
      <c r="ANC1318" s="4"/>
      <c r="AND1318" s="4"/>
      <c r="ANE1318" s="4"/>
      <c r="ANF1318" s="4"/>
      <c r="ANG1318" s="4"/>
      <c r="ANH1318" s="4"/>
      <c r="ANI1318" s="4"/>
      <c r="ANJ1318" s="4"/>
      <c r="ANK1318" s="4"/>
      <c r="ANL1318" s="4"/>
      <c r="ANM1318" s="4"/>
      <c r="ANN1318" s="4"/>
      <c r="ANO1318" s="4"/>
      <c r="ANP1318" s="4"/>
      <c r="ANQ1318" s="4"/>
      <c r="ANR1318" s="4"/>
      <c r="ANS1318" s="4"/>
      <c r="ANT1318" s="4"/>
      <c r="ANU1318" s="4"/>
      <c r="ANV1318" s="4"/>
      <c r="ANW1318" s="4"/>
      <c r="ANX1318" s="4"/>
      <c r="ANY1318" s="4"/>
      <c r="ANZ1318" s="4"/>
      <c r="AOA1318" s="4"/>
      <c r="AOB1318" s="4"/>
      <c r="AOC1318" s="4"/>
      <c r="AOD1318" s="4"/>
      <c r="AOE1318" s="4"/>
      <c r="AOF1318" s="4"/>
      <c r="AOG1318" s="4"/>
      <c r="AOH1318" s="4"/>
      <c r="AOI1318" s="4"/>
      <c r="AOJ1318" s="4"/>
      <c r="AOK1318" s="4"/>
      <c r="AOL1318" s="4"/>
      <c r="AOM1318" s="4"/>
      <c r="AON1318" s="4"/>
      <c r="AOO1318" s="4"/>
      <c r="AOP1318" s="4"/>
      <c r="AOQ1318" s="4"/>
      <c r="AOR1318" s="4"/>
      <c r="AOS1318" s="4"/>
      <c r="AOT1318" s="4"/>
      <c r="AOU1318" s="4"/>
      <c r="AOV1318" s="4"/>
      <c r="AOW1318" s="4"/>
      <c r="AOX1318" s="4"/>
      <c r="AOY1318" s="4"/>
      <c r="AOZ1318" s="4"/>
      <c r="APA1318" s="4"/>
      <c r="APB1318" s="4"/>
      <c r="APC1318" s="4"/>
      <c r="APD1318" s="4"/>
      <c r="APE1318" s="4"/>
      <c r="APF1318" s="4"/>
      <c r="APG1318" s="4"/>
      <c r="APH1318" s="4"/>
      <c r="API1318" s="4"/>
      <c r="APJ1318" s="4"/>
      <c r="APK1318" s="4"/>
      <c r="APL1318" s="4"/>
      <c r="APM1318" s="4"/>
      <c r="APN1318" s="4"/>
      <c r="APO1318" s="4"/>
      <c r="APP1318" s="4"/>
      <c r="APQ1318" s="4"/>
      <c r="APR1318" s="4"/>
      <c r="APS1318" s="4"/>
      <c r="APT1318" s="4"/>
      <c r="APU1318" s="4"/>
      <c r="APV1318" s="4"/>
      <c r="APW1318" s="4"/>
      <c r="APX1318" s="4"/>
      <c r="APY1318" s="4"/>
      <c r="APZ1318" s="4"/>
      <c r="AQA1318" s="4"/>
      <c r="AQB1318" s="4"/>
      <c r="AQC1318" s="4"/>
      <c r="AQD1318" s="4"/>
      <c r="AQE1318" s="4"/>
      <c r="AQF1318" s="4"/>
      <c r="AQG1318" s="4"/>
      <c r="AQH1318" s="4"/>
      <c r="AQI1318" s="4"/>
      <c r="AQJ1318" s="4"/>
      <c r="AQK1318" s="4"/>
      <c r="AQL1318" s="4"/>
      <c r="AQM1318" s="4"/>
      <c r="AQN1318" s="4"/>
      <c r="AQO1318" s="4"/>
      <c r="AQP1318" s="4"/>
      <c r="AQQ1318" s="4"/>
      <c r="AQR1318" s="4"/>
      <c r="AQS1318" s="4"/>
      <c r="AQT1318" s="4"/>
      <c r="AQU1318" s="4"/>
      <c r="AQV1318" s="4"/>
      <c r="AQW1318" s="4"/>
      <c r="AQX1318" s="4"/>
      <c r="AQY1318" s="4"/>
      <c r="AQZ1318" s="4"/>
      <c r="ARA1318" s="4"/>
      <c r="ARB1318" s="4"/>
      <c r="ARC1318" s="4"/>
      <c r="ARD1318" s="4"/>
      <c r="ARE1318" s="4"/>
      <c r="ARF1318" s="4"/>
      <c r="ARG1318" s="4"/>
      <c r="ARH1318" s="4"/>
      <c r="ARI1318" s="4"/>
      <c r="ARJ1318" s="4"/>
      <c r="ARK1318" s="4"/>
      <c r="ARL1318" s="4"/>
      <c r="ARM1318" s="4"/>
      <c r="ARN1318" s="4"/>
      <c r="ARO1318" s="4"/>
      <c r="ARP1318" s="4"/>
      <c r="ARQ1318" s="4"/>
      <c r="ARR1318" s="4"/>
      <c r="ARS1318" s="4"/>
      <c r="ART1318" s="4"/>
      <c r="ARU1318" s="4"/>
      <c r="ARV1318" s="4"/>
      <c r="ARW1318" s="4"/>
      <c r="ARX1318" s="4"/>
      <c r="ARY1318" s="4"/>
      <c r="ARZ1318" s="4"/>
      <c r="ASA1318" s="4"/>
      <c r="ASB1318" s="4"/>
      <c r="ASC1318" s="4"/>
      <c r="ASD1318" s="4"/>
      <c r="ASE1318" s="4"/>
      <c r="ASF1318" s="4"/>
      <c r="ASG1318" s="4"/>
      <c r="ASH1318" s="4"/>
      <c r="ASI1318" s="4"/>
      <c r="ASJ1318" s="4"/>
      <c r="ASK1318" s="4"/>
      <c r="ASL1318" s="4"/>
      <c r="ASM1318" s="4"/>
      <c r="ASN1318" s="4"/>
      <c r="ASO1318" s="4"/>
      <c r="ASP1318" s="4"/>
      <c r="ASQ1318" s="4"/>
      <c r="ASR1318" s="4"/>
      <c r="ASS1318" s="4"/>
      <c r="AST1318" s="4"/>
      <c r="ASU1318" s="4"/>
      <c r="ASV1318" s="4"/>
      <c r="ASW1318" s="4"/>
      <c r="ASX1318" s="4"/>
      <c r="ASY1318" s="4"/>
      <c r="ASZ1318" s="4"/>
      <c r="ATA1318" s="4"/>
      <c r="ATB1318" s="4"/>
      <c r="ATC1318" s="4"/>
      <c r="ATD1318" s="4"/>
      <c r="ATE1318" s="4"/>
      <c r="ATF1318" s="4"/>
      <c r="ATG1318" s="4"/>
      <c r="ATH1318" s="4"/>
      <c r="ATI1318" s="4"/>
      <c r="ATJ1318" s="4"/>
      <c r="ATK1318" s="4"/>
      <c r="ATL1318" s="4"/>
      <c r="ATM1318" s="4"/>
      <c r="ATN1318" s="4"/>
      <c r="ATO1318" s="4"/>
      <c r="ATP1318" s="4"/>
      <c r="ATQ1318" s="4"/>
      <c r="ATR1318" s="4"/>
      <c r="ATS1318" s="4"/>
      <c r="ATT1318" s="4"/>
      <c r="ATU1318" s="4"/>
      <c r="ATV1318" s="4"/>
      <c r="ATW1318" s="4"/>
      <c r="ATX1318" s="4"/>
      <c r="ATY1318" s="4"/>
      <c r="ATZ1318" s="4"/>
      <c r="AUA1318" s="4"/>
      <c r="AUB1318" s="4"/>
      <c r="AUC1318" s="4"/>
      <c r="AUD1318" s="4"/>
      <c r="AUE1318" s="4"/>
      <c r="AUF1318" s="4"/>
      <c r="AUG1318" s="4"/>
      <c r="AUH1318" s="4"/>
      <c r="AUI1318" s="4"/>
      <c r="AUJ1318" s="4"/>
      <c r="AUK1318" s="4"/>
      <c r="AUL1318" s="4"/>
      <c r="AUM1318" s="4"/>
      <c r="AUN1318" s="4"/>
      <c r="AUO1318" s="4"/>
      <c r="AUP1318" s="4"/>
      <c r="AUQ1318" s="4"/>
      <c r="AUR1318" s="4"/>
      <c r="AUS1318" s="4"/>
      <c r="AUT1318" s="4"/>
      <c r="AUU1318" s="4"/>
      <c r="AUV1318" s="4"/>
      <c r="AUW1318" s="4"/>
      <c r="AUX1318" s="4"/>
      <c r="AUY1318" s="4"/>
      <c r="AUZ1318" s="4"/>
      <c r="AVA1318" s="4"/>
      <c r="AVB1318" s="4"/>
      <c r="AVC1318" s="4"/>
      <c r="AVD1318" s="4"/>
      <c r="AVE1318" s="4"/>
      <c r="AVF1318" s="4"/>
      <c r="AVG1318" s="4"/>
      <c r="AVH1318" s="4"/>
      <c r="AVI1318" s="4"/>
      <c r="AVJ1318" s="4"/>
      <c r="AVK1318" s="4"/>
      <c r="AVL1318" s="4"/>
      <c r="AVM1318" s="4"/>
      <c r="AVN1318" s="4"/>
      <c r="AVO1318" s="4"/>
      <c r="AVP1318" s="4"/>
      <c r="AVQ1318" s="4"/>
      <c r="AVR1318" s="4"/>
      <c r="AVS1318" s="4"/>
      <c r="AVT1318" s="4"/>
      <c r="AVU1318" s="4"/>
      <c r="AVV1318" s="4"/>
      <c r="AVW1318" s="4"/>
      <c r="AVX1318" s="4"/>
      <c r="AVY1318" s="4"/>
      <c r="AVZ1318" s="4"/>
      <c r="AWA1318" s="4"/>
      <c r="AWB1318" s="4"/>
      <c r="AWC1318" s="4"/>
      <c r="AWD1318" s="4"/>
      <c r="AWE1318" s="4"/>
      <c r="AWF1318" s="4"/>
      <c r="AWG1318" s="4"/>
      <c r="AWH1318" s="4"/>
      <c r="AWI1318" s="4"/>
      <c r="AWJ1318" s="4"/>
      <c r="AWK1318" s="4"/>
      <c r="AWL1318" s="4"/>
      <c r="AWM1318" s="4"/>
      <c r="AWN1318" s="4"/>
      <c r="AWO1318" s="4"/>
      <c r="AWP1318" s="4"/>
      <c r="AWQ1318" s="4"/>
      <c r="AWR1318" s="4"/>
      <c r="AWS1318" s="4"/>
      <c r="AWT1318" s="4"/>
      <c r="AWU1318" s="4"/>
      <c r="AWV1318" s="4"/>
      <c r="AWW1318" s="4"/>
      <c r="AWX1318" s="4"/>
      <c r="AWY1318" s="4"/>
      <c r="AWZ1318" s="4"/>
      <c r="AXA1318" s="4"/>
      <c r="AXB1318" s="4"/>
      <c r="AXC1318" s="4"/>
      <c r="AXD1318" s="4"/>
      <c r="AXE1318" s="4"/>
      <c r="AXF1318" s="4"/>
      <c r="AXG1318" s="4"/>
      <c r="AXH1318" s="4"/>
      <c r="AXI1318" s="4"/>
      <c r="AXJ1318" s="4"/>
      <c r="AXK1318" s="4"/>
      <c r="AXL1318" s="4"/>
      <c r="AXM1318" s="4"/>
      <c r="AXN1318" s="4"/>
      <c r="AXO1318" s="4"/>
      <c r="AXP1318" s="4"/>
      <c r="AXQ1318" s="4"/>
      <c r="AXR1318" s="4"/>
      <c r="AXS1318" s="4"/>
      <c r="AXT1318" s="4"/>
      <c r="AXU1318" s="4"/>
      <c r="AXV1318" s="4"/>
      <c r="AXW1318" s="4"/>
      <c r="AXX1318" s="4"/>
      <c r="AXY1318" s="4"/>
      <c r="AXZ1318" s="4"/>
      <c r="AYA1318" s="4"/>
      <c r="AYB1318" s="4"/>
      <c r="AYC1318" s="4"/>
      <c r="AYD1318" s="4"/>
      <c r="AYE1318" s="4"/>
      <c r="AYF1318" s="4"/>
      <c r="AYG1318" s="4"/>
      <c r="AYH1318" s="4"/>
      <c r="AYI1318" s="4"/>
      <c r="AYJ1318" s="4"/>
      <c r="AYK1318" s="4"/>
      <c r="AYL1318" s="4"/>
      <c r="AYM1318" s="4"/>
      <c r="AYN1318" s="4"/>
      <c r="AYO1318" s="4"/>
      <c r="AYP1318" s="4"/>
      <c r="AYQ1318" s="4"/>
      <c r="AYR1318" s="4"/>
      <c r="AYS1318" s="4"/>
      <c r="AYT1318" s="4"/>
      <c r="AYU1318" s="4"/>
      <c r="AYV1318" s="4"/>
      <c r="AYW1318" s="4"/>
      <c r="AYX1318" s="4"/>
      <c r="AYY1318" s="4"/>
      <c r="AYZ1318" s="4"/>
      <c r="AZA1318" s="4"/>
      <c r="AZB1318" s="4"/>
      <c r="AZC1318" s="4"/>
      <c r="AZD1318" s="4"/>
      <c r="AZE1318" s="4"/>
      <c r="AZF1318" s="4"/>
      <c r="AZG1318" s="4"/>
      <c r="AZH1318" s="4"/>
      <c r="AZI1318" s="4"/>
      <c r="AZJ1318" s="4"/>
      <c r="AZK1318" s="4"/>
      <c r="AZL1318" s="4"/>
      <c r="AZM1318" s="4"/>
      <c r="AZN1318" s="4"/>
      <c r="AZO1318" s="4"/>
      <c r="AZP1318" s="4"/>
      <c r="AZQ1318" s="4"/>
      <c r="AZR1318" s="4"/>
      <c r="AZS1318" s="4"/>
      <c r="AZT1318" s="4"/>
      <c r="AZU1318" s="4"/>
      <c r="AZV1318" s="4"/>
      <c r="AZW1318" s="4"/>
      <c r="AZX1318" s="4"/>
      <c r="AZY1318" s="4"/>
      <c r="AZZ1318" s="4"/>
      <c r="BAA1318" s="4"/>
      <c r="BAB1318" s="4"/>
      <c r="BAC1318" s="4"/>
      <c r="BAD1318" s="4"/>
      <c r="BAE1318" s="4"/>
      <c r="BAF1318" s="4"/>
      <c r="BAG1318" s="4"/>
      <c r="BAH1318" s="4"/>
      <c r="BAI1318" s="4"/>
      <c r="BAJ1318" s="4"/>
      <c r="BAK1318" s="4"/>
      <c r="BAL1318" s="4"/>
      <c r="BAM1318" s="4"/>
      <c r="BAN1318" s="4"/>
      <c r="BAO1318" s="4"/>
      <c r="BAP1318" s="4"/>
      <c r="BAQ1318" s="4"/>
      <c r="BAR1318" s="4"/>
      <c r="BAS1318" s="4"/>
      <c r="BAT1318" s="4"/>
      <c r="BAU1318" s="4"/>
      <c r="BAV1318" s="4"/>
      <c r="BAW1318" s="4"/>
      <c r="BAX1318" s="4"/>
      <c r="BAY1318" s="4"/>
      <c r="BAZ1318" s="4"/>
      <c r="BBA1318" s="4"/>
      <c r="BBB1318" s="4"/>
      <c r="BBC1318" s="4"/>
      <c r="BBD1318" s="4"/>
      <c r="BBE1318" s="4"/>
      <c r="BBF1318" s="4"/>
      <c r="BBG1318" s="4"/>
      <c r="BBH1318" s="4"/>
      <c r="BBI1318" s="4"/>
      <c r="BBJ1318" s="4"/>
      <c r="BBK1318" s="4"/>
      <c r="BBL1318" s="4"/>
      <c r="BBM1318" s="4"/>
      <c r="BBN1318" s="4"/>
      <c r="BBO1318" s="4"/>
      <c r="BBP1318" s="4"/>
      <c r="BBQ1318" s="4"/>
      <c r="BBR1318" s="4"/>
      <c r="BBS1318" s="4"/>
      <c r="BBT1318" s="4"/>
      <c r="BBU1318" s="4"/>
      <c r="BBV1318" s="4"/>
      <c r="BBW1318" s="4"/>
      <c r="BBX1318" s="4"/>
      <c r="BBY1318" s="4"/>
      <c r="BBZ1318" s="4"/>
      <c r="BCA1318" s="4"/>
      <c r="BCB1318" s="4"/>
      <c r="BCC1318" s="4"/>
      <c r="BCD1318" s="4"/>
      <c r="BCE1318" s="4"/>
      <c r="BCF1318" s="4"/>
      <c r="BCG1318" s="4"/>
      <c r="BCH1318" s="4"/>
      <c r="BCI1318" s="4"/>
      <c r="BCJ1318" s="4"/>
      <c r="BCK1318" s="4"/>
      <c r="BCL1318" s="4"/>
      <c r="BCM1318" s="4"/>
      <c r="BCN1318" s="4"/>
      <c r="BCO1318" s="4"/>
      <c r="BCP1318" s="4"/>
      <c r="BCQ1318" s="4"/>
      <c r="BCR1318" s="4"/>
      <c r="BCS1318" s="4"/>
      <c r="BCT1318" s="4"/>
      <c r="BCU1318" s="4"/>
      <c r="BCV1318" s="4"/>
      <c r="BCW1318" s="4"/>
      <c r="BCX1318" s="4"/>
      <c r="BCY1318" s="4"/>
      <c r="BCZ1318" s="4"/>
      <c r="BDA1318" s="4"/>
      <c r="BDB1318" s="4"/>
      <c r="BDC1318" s="4"/>
      <c r="BDD1318" s="4"/>
      <c r="BDE1318" s="4"/>
      <c r="BDF1318" s="4"/>
      <c r="BDG1318" s="4"/>
      <c r="BDH1318" s="4"/>
      <c r="BDI1318" s="4"/>
      <c r="BDJ1318" s="4"/>
      <c r="BDK1318" s="4"/>
      <c r="BDL1318" s="4"/>
      <c r="BDM1318" s="4"/>
      <c r="BDN1318" s="4"/>
      <c r="BDO1318" s="4"/>
      <c r="BDP1318" s="4"/>
      <c r="BDQ1318" s="4"/>
      <c r="BDR1318" s="4"/>
      <c r="BDS1318" s="4"/>
      <c r="BDT1318" s="4"/>
      <c r="BDU1318" s="4"/>
      <c r="BDV1318" s="4"/>
      <c r="BDW1318" s="4"/>
      <c r="BDX1318" s="4"/>
      <c r="BDY1318" s="4"/>
      <c r="BDZ1318" s="4"/>
      <c r="BEA1318" s="4"/>
      <c r="BEB1318" s="4"/>
      <c r="BEC1318" s="4"/>
      <c r="BED1318" s="4"/>
      <c r="BEE1318" s="4"/>
      <c r="BEF1318" s="4"/>
      <c r="BEG1318" s="4"/>
      <c r="BEH1318" s="4"/>
      <c r="BEI1318" s="4"/>
      <c r="BEJ1318" s="4"/>
      <c r="BEK1318" s="4"/>
      <c r="BEL1318" s="4"/>
      <c r="BEM1318" s="4"/>
      <c r="BEN1318" s="4"/>
      <c r="BEO1318" s="4"/>
      <c r="BEP1318" s="4"/>
      <c r="BEQ1318" s="4"/>
      <c r="BER1318" s="4"/>
      <c r="BES1318" s="4"/>
      <c r="BET1318" s="4"/>
      <c r="BEU1318" s="4"/>
      <c r="BEV1318" s="4"/>
      <c r="BEW1318" s="4"/>
      <c r="BEX1318" s="4"/>
      <c r="BEY1318" s="4"/>
      <c r="BEZ1318" s="4"/>
      <c r="BFA1318" s="4"/>
      <c r="BFB1318" s="4"/>
      <c r="BFC1318" s="4"/>
      <c r="BFD1318" s="4"/>
      <c r="BFE1318" s="4"/>
      <c r="BFF1318" s="4"/>
      <c r="BFG1318" s="4"/>
      <c r="BFH1318" s="4"/>
      <c r="BFI1318" s="4"/>
      <c r="BFJ1318" s="4"/>
      <c r="BFK1318" s="4"/>
      <c r="BFL1318" s="4"/>
      <c r="BFM1318" s="4"/>
      <c r="BFN1318" s="4"/>
      <c r="BFO1318" s="4"/>
      <c r="BFP1318" s="4"/>
      <c r="BFQ1318" s="4"/>
      <c r="BFR1318" s="4"/>
      <c r="BFS1318" s="4"/>
      <c r="BFT1318" s="4"/>
      <c r="BFU1318" s="4"/>
      <c r="BFV1318" s="4"/>
      <c r="BFW1318" s="4"/>
      <c r="BFX1318" s="4"/>
      <c r="BFY1318" s="4"/>
      <c r="BFZ1318" s="4"/>
      <c r="BGA1318" s="4"/>
      <c r="BGB1318" s="4"/>
      <c r="BGC1318" s="4"/>
      <c r="BGD1318" s="4"/>
      <c r="BGE1318" s="4"/>
      <c r="BGF1318" s="4"/>
      <c r="BGG1318" s="4"/>
      <c r="BGH1318" s="4"/>
      <c r="BGI1318" s="4"/>
      <c r="BGJ1318" s="4"/>
      <c r="BGK1318" s="4"/>
      <c r="BGL1318" s="4"/>
      <c r="BGM1318" s="4"/>
      <c r="BGN1318" s="4"/>
      <c r="BGO1318" s="4"/>
      <c r="BGP1318" s="4"/>
      <c r="BGQ1318" s="4"/>
      <c r="BGR1318" s="4"/>
      <c r="BGS1318" s="4"/>
      <c r="BGT1318" s="4"/>
      <c r="BGU1318" s="4"/>
      <c r="BGV1318" s="4"/>
      <c r="BGW1318" s="4"/>
      <c r="BGX1318" s="4"/>
      <c r="BGY1318" s="4"/>
      <c r="BGZ1318" s="4"/>
      <c r="BHA1318" s="4"/>
      <c r="BHB1318" s="4"/>
      <c r="BHC1318" s="4"/>
      <c r="BHD1318" s="4"/>
      <c r="BHE1318" s="4"/>
      <c r="BHF1318" s="4"/>
      <c r="BHG1318" s="4"/>
      <c r="BHH1318" s="4"/>
      <c r="BHI1318" s="4"/>
      <c r="BHJ1318" s="4"/>
      <c r="BHK1318" s="4"/>
      <c r="BHL1318" s="4"/>
      <c r="BHM1318" s="4"/>
      <c r="BHN1318" s="4"/>
      <c r="BHO1318" s="4"/>
      <c r="BHP1318" s="4"/>
      <c r="BHQ1318" s="4"/>
      <c r="BHR1318" s="4"/>
      <c r="BHS1318" s="4"/>
      <c r="BHT1318" s="4"/>
      <c r="BHU1318" s="4"/>
      <c r="BHV1318" s="4"/>
      <c r="BHW1318" s="4"/>
      <c r="BHX1318" s="4"/>
      <c r="BHY1318" s="4"/>
      <c r="BHZ1318" s="4"/>
      <c r="BIA1318" s="4"/>
      <c r="BIB1318" s="4"/>
      <c r="BIC1318" s="4"/>
      <c r="BID1318" s="4"/>
      <c r="BIE1318" s="4"/>
      <c r="BIF1318" s="4"/>
      <c r="BIG1318" s="4"/>
      <c r="BIH1318" s="4"/>
      <c r="BII1318" s="4"/>
      <c r="BIJ1318" s="4"/>
      <c r="BIK1318" s="4"/>
      <c r="BIL1318" s="4"/>
      <c r="BIM1318" s="4"/>
      <c r="BIN1318" s="4"/>
      <c r="BIO1318" s="4"/>
      <c r="BIP1318" s="4"/>
      <c r="BIQ1318" s="4"/>
      <c r="BIR1318" s="4"/>
      <c r="BIS1318" s="4"/>
      <c r="BIT1318" s="4"/>
      <c r="BIU1318" s="4"/>
      <c r="BIV1318" s="4"/>
      <c r="BIW1318" s="4"/>
      <c r="BIX1318" s="4"/>
      <c r="BIY1318" s="4"/>
      <c r="BIZ1318" s="4"/>
      <c r="BJA1318" s="4"/>
      <c r="BJB1318" s="4"/>
      <c r="BJC1318" s="4"/>
      <c r="BJD1318" s="4"/>
      <c r="BJE1318" s="4"/>
      <c r="BJF1318" s="4"/>
      <c r="BJG1318" s="4"/>
      <c r="BJH1318" s="4"/>
      <c r="BJI1318" s="4"/>
      <c r="BJJ1318" s="4"/>
      <c r="BJK1318" s="4"/>
      <c r="BJL1318" s="4"/>
      <c r="BJM1318" s="4"/>
      <c r="BJN1318" s="4"/>
      <c r="BJO1318" s="4"/>
      <c r="BJP1318" s="4"/>
      <c r="BJQ1318" s="4"/>
      <c r="BJR1318" s="4"/>
      <c r="BJS1318" s="4"/>
      <c r="BJT1318" s="4"/>
      <c r="BJU1318" s="4"/>
      <c r="BJV1318" s="4"/>
      <c r="BJW1318" s="4"/>
      <c r="BJX1318" s="4"/>
      <c r="BJY1318" s="4"/>
      <c r="BJZ1318" s="4"/>
      <c r="BKA1318" s="4"/>
      <c r="BKB1318" s="4"/>
      <c r="BKC1318" s="4"/>
      <c r="BKD1318" s="4"/>
      <c r="BKE1318" s="4"/>
      <c r="BKF1318" s="4"/>
      <c r="BKG1318" s="4"/>
      <c r="BKH1318" s="4"/>
      <c r="BKI1318" s="4"/>
      <c r="BKJ1318" s="4"/>
      <c r="BKK1318" s="4"/>
      <c r="BKL1318" s="4"/>
      <c r="BKM1318" s="4"/>
      <c r="BKN1318" s="4"/>
      <c r="BKO1318" s="4"/>
      <c r="BKP1318" s="4"/>
      <c r="BKQ1318" s="4"/>
      <c r="BKR1318" s="4"/>
      <c r="BKS1318" s="4"/>
      <c r="BKT1318" s="4"/>
      <c r="BKU1318" s="4"/>
      <c r="BKV1318" s="4"/>
      <c r="BKW1318" s="4"/>
      <c r="BKX1318" s="4"/>
      <c r="BKY1318" s="4"/>
      <c r="BKZ1318" s="4"/>
      <c r="BLA1318" s="4"/>
      <c r="BLB1318" s="4"/>
      <c r="BLC1318" s="4"/>
      <c r="BLD1318" s="4"/>
      <c r="BLE1318" s="4"/>
      <c r="BLF1318" s="4"/>
      <c r="BLG1318" s="4"/>
      <c r="BLH1318" s="4"/>
      <c r="BLI1318" s="4"/>
      <c r="BLJ1318" s="4"/>
      <c r="BLK1318" s="4"/>
      <c r="BLL1318" s="4"/>
      <c r="BLM1318" s="4"/>
      <c r="BLN1318" s="4"/>
      <c r="BLO1318" s="4"/>
      <c r="BLP1318" s="4"/>
      <c r="BLQ1318" s="4"/>
      <c r="BLR1318" s="4"/>
      <c r="BLS1318" s="4"/>
      <c r="BLT1318" s="4"/>
      <c r="BLU1318" s="4"/>
      <c r="BLV1318" s="4"/>
      <c r="BLW1318" s="4"/>
      <c r="BLX1318" s="4"/>
      <c r="BLY1318" s="4"/>
      <c r="BLZ1318" s="4"/>
      <c r="BMA1318" s="4"/>
      <c r="BMB1318" s="4"/>
      <c r="BMC1318" s="4"/>
      <c r="BMD1318" s="4"/>
      <c r="BME1318" s="4"/>
      <c r="BMF1318" s="4"/>
      <c r="BMG1318" s="4"/>
      <c r="BMH1318" s="4"/>
      <c r="BMI1318" s="4"/>
      <c r="BMJ1318" s="4"/>
      <c r="BMK1318" s="4"/>
      <c r="BML1318" s="4"/>
      <c r="BMM1318" s="4"/>
      <c r="BMN1318" s="4"/>
      <c r="BMO1318" s="4"/>
      <c r="BMP1318" s="4"/>
      <c r="BMQ1318" s="4"/>
      <c r="BMR1318" s="4"/>
      <c r="BMS1318" s="4"/>
      <c r="BMT1318" s="4"/>
      <c r="BMU1318" s="4"/>
      <c r="BMV1318" s="4"/>
      <c r="BMW1318" s="4"/>
      <c r="BMX1318" s="4"/>
      <c r="BMY1318" s="4"/>
      <c r="BMZ1318" s="4"/>
      <c r="BNA1318" s="4"/>
      <c r="BNB1318" s="4"/>
      <c r="BNC1318" s="4"/>
      <c r="BND1318" s="4"/>
      <c r="BNE1318" s="4"/>
      <c r="BNF1318" s="4"/>
      <c r="BNG1318" s="4"/>
      <c r="BNH1318" s="4"/>
      <c r="BNI1318" s="4"/>
      <c r="BNJ1318" s="4"/>
      <c r="BNK1318" s="4"/>
      <c r="BNL1318" s="4"/>
      <c r="BNM1318" s="4"/>
      <c r="BNN1318" s="4"/>
      <c r="BNO1318" s="4"/>
      <c r="BNP1318" s="4"/>
      <c r="BNQ1318" s="4"/>
      <c r="BNR1318" s="4"/>
      <c r="BNS1318" s="4"/>
      <c r="BNT1318" s="4"/>
      <c r="BNU1318" s="4"/>
      <c r="BNV1318" s="4"/>
      <c r="BNW1318" s="4"/>
      <c r="BNX1318" s="4"/>
      <c r="BNY1318" s="4"/>
      <c r="BNZ1318" s="4"/>
      <c r="BOA1318" s="4"/>
      <c r="BOB1318" s="4"/>
      <c r="BOC1318" s="4"/>
      <c r="BOD1318" s="4"/>
      <c r="BOE1318" s="4"/>
      <c r="BOF1318" s="4"/>
      <c r="BOG1318" s="4"/>
      <c r="BOH1318" s="4"/>
      <c r="BOI1318" s="4"/>
      <c r="BOJ1318" s="4"/>
      <c r="BOK1318" s="4"/>
      <c r="BOL1318" s="4"/>
      <c r="BOM1318" s="4"/>
      <c r="BON1318" s="4"/>
      <c r="BOO1318" s="4"/>
      <c r="BOP1318" s="4"/>
      <c r="BOQ1318" s="4"/>
      <c r="BOR1318" s="4"/>
      <c r="BOS1318" s="4"/>
      <c r="BOT1318" s="4"/>
      <c r="BOU1318" s="4"/>
      <c r="BOV1318" s="4"/>
      <c r="BOW1318" s="4"/>
      <c r="BOX1318" s="4"/>
      <c r="BOY1318" s="4"/>
      <c r="BOZ1318" s="4"/>
      <c r="BPA1318" s="4"/>
      <c r="BPB1318" s="4"/>
      <c r="BPC1318" s="4"/>
      <c r="BPD1318" s="4"/>
      <c r="BPE1318" s="4"/>
      <c r="BPF1318" s="4"/>
      <c r="BPG1318" s="4"/>
      <c r="BPH1318" s="4"/>
      <c r="BPI1318" s="4"/>
      <c r="BPJ1318" s="4"/>
      <c r="BPK1318" s="4"/>
      <c r="BPL1318" s="4"/>
      <c r="BPM1318" s="4"/>
      <c r="BPN1318" s="4"/>
      <c r="BPO1318" s="4"/>
      <c r="BPP1318" s="4"/>
      <c r="BPQ1318" s="4"/>
      <c r="BPR1318" s="4"/>
      <c r="BPS1318" s="4"/>
      <c r="BPT1318" s="4"/>
      <c r="BPU1318" s="4"/>
      <c r="BPV1318" s="4"/>
      <c r="BPW1318" s="4"/>
      <c r="BPX1318" s="4"/>
      <c r="BPY1318" s="4"/>
      <c r="BPZ1318" s="4"/>
      <c r="BQA1318" s="4"/>
      <c r="BQB1318" s="4"/>
      <c r="BQC1318" s="4"/>
      <c r="BQD1318" s="4"/>
      <c r="BQE1318" s="4"/>
      <c r="BQF1318" s="4"/>
      <c r="BQG1318" s="4"/>
      <c r="BQH1318" s="4"/>
      <c r="BQI1318" s="4"/>
      <c r="BQJ1318" s="4"/>
      <c r="BQK1318" s="4"/>
      <c r="BQL1318" s="4"/>
      <c r="BQM1318" s="4"/>
      <c r="BQN1318" s="4"/>
      <c r="BQO1318" s="4"/>
      <c r="BQP1318" s="4"/>
      <c r="BQQ1318" s="4"/>
      <c r="BQR1318" s="4"/>
      <c r="BQS1318" s="4"/>
      <c r="BQT1318" s="4"/>
      <c r="BQU1318" s="4"/>
      <c r="BQV1318" s="4"/>
      <c r="BQW1318" s="4"/>
      <c r="BQX1318" s="4"/>
      <c r="BQY1318" s="4"/>
      <c r="BQZ1318" s="4"/>
      <c r="BRA1318" s="4"/>
      <c r="BRB1318" s="4"/>
      <c r="BRC1318" s="4"/>
      <c r="BRD1318" s="4"/>
      <c r="BRE1318" s="4"/>
      <c r="BRF1318" s="4"/>
      <c r="BRG1318" s="4"/>
      <c r="BRH1318" s="4"/>
      <c r="BRI1318" s="4"/>
      <c r="BRJ1318" s="4"/>
      <c r="BRK1318" s="4"/>
      <c r="BRL1318" s="4"/>
      <c r="BRM1318" s="4"/>
      <c r="BRN1318" s="4"/>
      <c r="BRO1318" s="4"/>
      <c r="BRP1318" s="4"/>
      <c r="BRQ1318" s="4"/>
      <c r="BRR1318" s="4"/>
      <c r="BRS1318" s="4"/>
      <c r="BRT1318" s="4"/>
      <c r="BRU1318" s="4"/>
      <c r="BRV1318" s="4"/>
      <c r="BRW1318" s="4"/>
      <c r="BRX1318" s="4"/>
      <c r="BRY1318" s="4"/>
      <c r="BRZ1318" s="4"/>
      <c r="BSA1318" s="4"/>
      <c r="BSB1318" s="4"/>
      <c r="BSC1318" s="4"/>
      <c r="BSD1318" s="4"/>
      <c r="BSE1318" s="4"/>
      <c r="BSF1318" s="4"/>
      <c r="BSG1318" s="4"/>
      <c r="BSH1318" s="4"/>
      <c r="BSI1318" s="4"/>
      <c r="BSJ1318" s="4"/>
      <c r="BSK1318" s="4"/>
      <c r="BSL1318" s="4"/>
      <c r="BSM1318" s="4"/>
      <c r="BSN1318" s="4"/>
      <c r="BSO1318" s="4"/>
      <c r="BSP1318" s="4"/>
      <c r="BSQ1318" s="4"/>
      <c r="BSR1318" s="4"/>
      <c r="BSS1318" s="4"/>
      <c r="BST1318" s="4"/>
      <c r="BSU1318" s="4"/>
      <c r="BSV1318" s="4"/>
      <c r="BSW1318" s="4"/>
      <c r="BSX1318" s="4"/>
      <c r="BSY1318" s="4"/>
      <c r="BSZ1318" s="4"/>
      <c r="BTA1318" s="4"/>
      <c r="BTB1318" s="4"/>
      <c r="BTC1318" s="4"/>
      <c r="BTD1318" s="4"/>
      <c r="BTE1318" s="4"/>
      <c r="BTF1318" s="4"/>
      <c r="BTG1318" s="4"/>
      <c r="BTH1318" s="4"/>
      <c r="BTI1318" s="4"/>
      <c r="BTJ1318" s="4"/>
      <c r="BTK1318" s="4"/>
      <c r="BTL1318" s="4"/>
      <c r="BTM1318" s="4"/>
      <c r="BTN1318" s="4"/>
      <c r="BTO1318" s="4"/>
      <c r="BTP1318" s="4"/>
      <c r="BTQ1318" s="4"/>
      <c r="BTR1318" s="4"/>
      <c r="BTS1318" s="4"/>
      <c r="BTT1318" s="4"/>
      <c r="BTU1318" s="4"/>
      <c r="BTV1318" s="4"/>
      <c r="BTW1318" s="4"/>
      <c r="BTX1318" s="4"/>
      <c r="BTY1318" s="4"/>
      <c r="BTZ1318" s="4"/>
      <c r="BUA1318" s="4"/>
      <c r="BUB1318" s="4"/>
      <c r="BUC1318" s="4"/>
      <c r="BUD1318" s="4"/>
      <c r="BUE1318" s="4"/>
      <c r="BUF1318" s="4"/>
      <c r="BUG1318" s="4"/>
      <c r="BUH1318" s="4"/>
      <c r="BUI1318" s="4"/>
      <c r="BUJ1318" s="4"/>
      <c r="BUK1318" s="4"/>
      <c r="BUL1318" s="4"/>
      <c r="BUM1318" s="4"/>
      <c r="BUN1318" s="4"/>
      <c r="BUO1318" s="4"/>
      <c r="BUP1318" s="4"/>
      <c r="BUQ1318" s="4"/>
      <c r="BUR1318" s="4"/>
      <c r="BUS1318" s="4"/>
      <c r="BUT1318" s="4"/>
      <c r="BUU1318" s="4"/>
      <c r="BUV1318" s="4"/>
      <c r="BUW1318" s="4"/>
      <c r="BUX1318" s="4"/>
      <c r="BUY1318" s="4"/>
      <c r="BUZ1318" s="4"/>
      <c r="BVA1318" s="4"/>
      <c r="BVB1318" s="4"/>
      <c r="BVC1318" s="4"/>
      <c r="BVD1318" s="4"/>
      <c r="BVE1318" s="4"/>
      <c r="BVF1318" s="4"/>
      <c r="BVG1318" s="4"/>
      <c r="BVH1318" s="4"/>
      <c r="BVI1318" s="4"/>
      <c r="BVJ1318" s="4"/>
      <c r="BVK1318" s="4"/>
      <c r="BVL1318" s="4"/>
      <c r="BVM1318" s="4"/>
      <c r="BVN1318" s="4"/>
      <c r="BVO1318" s="4"/>
      <c r="BVP1318" s="4"/>
      <c r="BVQ1318" s="4"/>
      <c r="BVR1318" s="4"/>
      <c r="BVS1318" s="4"/>
      <c r="BVT1318" s="4"/>
      <c r="BVU1318" s="4"/>
      <c r="BVV1318" s="4"/>
      <c r="BVW1318" s="4"/>
      <c r="BVX1318" s="4"/>
      <c r="BVY1318" s="4"/>
      <c r="BVZ1318" s="4"/>
      <c r="BWA1318" s="4"/>
      <c r="BWB1318" s="4"/>
      <c r="BWC1318" s="4"/>
      <c r="BWD1318" s="4"/>
      <c r="BWE1318" s="4"/>
      <c r="BWF1318" s="4"/>
      <c r="BWG1318" s="4"/>
      <c r="BWH1318" s="4"/>
      <c r="BWI1318" s="4"/>
      <c r="BWJ1318" s="4"/>
      <c r="BWK1318" s="4"/>
      <c r="BWL1318" s="4"/>
      <c r="BWM1318" s="4"/>
      <c r="BWN1318" s="4"/>
      <c r="BWO1318" s="4"/>
      <c r="BWP1318" s="4"/>
      <c r="BWQ1318" s="4"/>
      <c r="BWR1318" s="4"/>
      <c r="BWS1318" s="4"/>
      <c r="BWT1318" s="4"/>
      <c r="BWU1318" s="4"/>
      <c r="BWV1318" s="4"/>
      <c r="BWW1318" s="4"/>
      <c r="BWX1318" s="4"/>
      <c r="BWY1318" s="4"/>
      <c r="BWZ1318" s="4"/>
      <c r="BXA1318" s="4"/>
      <c r="BXB1318" s="4"/>
      <c r="BXC1318" s="4"/>
      <c r="BXD1318" s="4"/>
      <c r="BXE1318" s="4"/>
      <c r="BXF1318" s="4"/>
      <c r="BXG1318" s="4"/>
      <c r="BXH1318" s="4"/>
      <c r="BXI1318" s="4"/>
      <c r="BXJ1318" s="4"/>
      <c r="BXK1318" s="4"/>
      <c r="BXL1318" s="4"/>
      <c r="BXM1318" s="4"/>
      <c r="BXN1318" s="4"/>
      <c r="BXO1318" s="4"/>
      <c r="BXP1318" s="4"/>
      <c r="BXQ1318" s="4"/>
      <c r="BXR1318" s="4"/>
      <c r="BXS1318" s="4"/>
      <c r="BXT1318" s="4"/>
      <c r="BXU1318" s="4"/>
      <c r="BXV1318" s="4"/>
      <c r="BXW1318" s="4"/>
      <c r="BXX1318" s="4"/>
      <c r="BXY1318" s="4"/>
      <c r="BXZ1318" s="4"/>
      <c r="BYA1318" s="4"/>
      <c r="BYB1318" s="4"/>
      <c r="BYC1318" s="4"/>
      <c r="BYD1318" s="4"/>
      <c r="BYE1318" s="4"/>
      <c r="BYF1318" s="4"/>
      <c r="BYG1318" s="4"/>
      <c r="BYH1318" s="4"/>
      <c r="BYI1318" s="4"/>
      <c r="BYJ1318" s="4"/>
      <c r="BYK1318" s="4"/>
      <c r="BYL1318" s="4"/>
      <c r="BYM1318" s="4"/>
      <c r="BYN1318" s="4"/>
      <c r="BYO1318" s="4"/>
      <c r="BYP1318" s="4"/>
      <c r="BYQ1318" s="4"/>
      <c r="BYR1318" s="4"/>
      <c r="BYS1318" s="4"/>
      <c r="BYT1318" s="4"/>
      <c r="BYU1318" s="4"/>
      <c r="BYV1318" s="4"/>
      <c r="BYW1318" s="4"/>
      <c r="BYX1318" s="4"/>
      <c r="BYY1318" s="4"/>
      <c r="BYZ1318" s="4"/>
      <c r="BZA1318" s="4"/>
      <c r="BZB1318" s="4"/>
      <c r="BZC1318" s="4"/>
      <c r="BZD1318" s="4"/>
      <c r="BZE1318" s="4"/>
      <c r="BZF1318" s="4"/>
      <c r="BZG1318" s="4"/>
      <c r="BZH1318" s="4"/>
      <c r="BZI1318" s="4"/>
      <c r="BZJ1318" s="4"/>
      <c r="BZK1318" s="4"/>
      <c r="BZL1318" s="4"/>
      <c r="BZM1318" s="4"/>
      <c r="BZN1318" s="4"/>
      <c r="BZO1318" s="4"/>
      <c r="BZP1318" s="4"/>
      <c r="BZQ1318" s="4"/>
      <c r="BZR1318" s="4"/>
      <c r="BZS1318" s="4"/>
      <c r="BZT1318" s="4"/>
      <c r="BZU1318" s="4"/>
      <c r="BZV1318" s="4"/>
      <c r="BZW1318" s="4"/>
      <c r="BZX1318" s="4"/>
      <c r="BZY1318" s="4"/>
      <c r="BZZ1318" s="4"/>
      <c r="CAA1318" s="4"/>
      <c r="CAB1318" s="4"/>
      <c r="CAC1318" s="4"/>
      <c r="CAD1318" s="4"/>
      <c r="CAE1318" s="4"/>
      <c r="CAF1318" s="4"/>
      <c r="CAG1318" s="4"/>
      <c r="CAH1318" s="4"/>
      <c r="CAI1318" s="4"/>
      <c r="CAJ1318" s="4"/>
      <c r="CAK1318" s="4"/>
      <c r="CAL1318" s="4"/>
      <c r="CAM1318" s="4"/>
      <c r="CAN1318" s="4"/>
      <c r="CAO1318" s="4"/>
      <c r="CAP1318" s="4"/>
      <c r="CAQ1318" s="4"/>
      <c r="CAR1318" s="4"/>
      <c r="CAS1318" s="4"/>
      <c r="CAT1318" s="4"/>
      <c r="CAU1318" s="4"/>
      <c r="CAV1318" s="4"/>
      <c r="CAW1318" s="4"/>
      <c r="CAX1318" s="4"/>
      <c r="CAY1318" s="4"/>
      <c r="CAZ1318" s="4"/>
      <c r="CBA1318" s="4"/>
      <c r="CBB1318" s="4"/>
      <c r="CBC1318" s="4"/>
      <c r="CBD1318" s="4"/>
      <c r="CBE1318" s="4"/>
      <c r="CBF1318" s="4"/>
      <c r="CBG1318" s="4"/>
      <c r="CBH1318" s="4"/>
      <c r="CBI1318" s="4"/>
      <c r="CBJ1318" s="4"/>
      <c r="CBK1318" s="4"/>
      <c r="CBL1318" s="4"/>
      <c r="CBM1318" s="4"/>
      <c r="CBN1318" s="4"/>
      <c r="CBO1318" s="4"/>
      <c r="CBP1318" s="4"/>
      <c r="CBQ1318" s="4"/>
      <c r="CBR1318" s="4"/>
      <c r="CBS1318" s="4"/>
      <c r="CBT1318" s="4"/>
      <c r="CBU1318" s="4"/>
      <c r="CBV1318" s="4"/>
      <c r="CBW1318" s="4"/>
      <c r="CBX1318" s="4"/>
      <c r="CBY1318" s="4"/>
      <c r="CBZ1318" s="4"/>
      <c r="CCA1318" s="4"/>
      <c r="CCB1318" s="4"/>
      <c r="CCC1318" s="4"/>
      <c r="CCD1318" s="4"/>
      <c r="CCE1318" s="4"/>
      <c r="CCF1318" s="4"/>
      <c r="CCG1318" s="4"/>
      <c r="CCH1318" s="4"/>
      <c r="CCI1318" s="4"/>
      <c r="CCJ1318" s="4"/>
      <c r="CCK1318" s="4"/>
      <c r="CCL1318" s="4"/>
      <c r="CCM1318" s="4"/>
      <c r="CCN1318" s="4"/>
      <c r="CCO1318" s="4"/>
      <c r="CCP1318" s="4"/>
      <c r="CCQ1318" s="4"/>
      <c r="CCR1318" s="4"/>
      <c r="CCS1318" s="4"/>
      <c r="CCT1318" s="4"/>
      <c r="CCU1318" s="4"/>
      <c r="CCV1318" s="4"/>
      <c r="CCW1318" s="4"/>
      <c r="CCX1318" s="4"/>
      <c r="CCY1318" s="4"/>
      <c r="CCZ1318" s="4"/>
      <c r="CDA1318" s="4"/>
      <c r="CDB1318" s="4"/>
      <c r="CDC1318" s="4"/>
      <c r="CDD1318" s="4"/>
      <c r="CDE1318" s="4"/>
      <c r="CDF1318" s="4"/>
      <c r="CDG1318" s="4"/>
      <c r="CDH1318" s="4"/>
      <c r="CDI1318" s="4"/>
      <c r="CDJ1318" s="4"/>
      <c r="CDK1318" s="4"/>
      <c r="CDL1318" s="4"/>
      <c r="CDM1318" s="4"/>
      <c r="CDN1318" s="4"/>
      <c r="CDO1318" s="4"/>
      <c r="CDP1318" s="4"/>
      <c r="CDQ1318" s="4"/>
      <c r="CDR1318" s="4"/>
      <c r="CDS1318" s="4"/>
      <c r="CDT1318" s="4"/>
      <c r="CDU1318" s="4"/>
      <c r="CDV1318" s="4"/>
      <c r="CDW1318" s="4"/>
      <c r="CDX1318" s="4"/>
      <c r="CDY1318" s="4"/>
      <c r="CDZ1318" s="4"/>
      <c r="CEA1318" s="4"/>
      <c r="CEB1318" s="4"/>
      <c r="CEC1318" s="4"/>
      <c r="CED1318" s="4"/>
      <c r="CEE1318" s="4"/>
      <c r="CEF1318" s="4"/>
      <c r="CEG1318" s="4"/>
      <c r="CEH1318" s="4"/>
      <c r="CEI1318" s="4"/>
      <c r="CEJ1318" s="4"/>
      <c r="CEK1318" s="4"/>
      <c r="CEL1318" s="4"/>
      <c r="CEM1318" s="4"/>
      <c r="CEN1318" s="4"/>
      <c r="CEO1318" s="4"/>
      <c r="CEP1318" s="4"/>
      <c r="CEQ1318" s="4"/>
      <c r="CER1318" s="4"/>
      <c r="CES1318" s="4"/>
      <c r="CET1318" s="4"/>
      <c r="CEU1318" s="4"/>
      <c r="CEV1318" s="4"/>
      <c r="CEW1318" s="4"/>
      <c r="CEX1318" s="4"/>
      <c r="CEY1318" s="4"/>
      <c r="CEZ1318" s="4"/>
      <c r="CFA1318" s="4"/>
      <c r="CFB1318" s="4"/>
      <c r="CFC1318" s="4"/>
      <c r="CFD1318" s="4"/>
      <c r="CFE1318" s="4"/>
      <c r="CFF1318" s="4"/>
      <c r="CFG1318" s="4"/>
      <c r="CFH1318" s="4"/>
      <c r="CFI1318" s="4"/>
      <c r="CFJ1318" s="4"/>
      <c r="CFK1318" s="4"/>
      <c r="CFL1318" s="4"/>
      <c r="CFM1318" s="4"/>
      <c r="CFN1318" s="4"/>
      <c r="CFO1318" s="4"/>
      <c r="CFP1318" s="4"/>
      <c r="CFQ1318" s="4"/>
      <c r="CFR1318" s="4"/>
      <c r="CFS1318" s="4"/>
      <c r="CFT1318" s="4"/>
      <c r="CFU1318" s="4"/>
      <c r="CFV1318" s="4"/>
      <c r="CFW1318" s="4"/>
      <c r="CFX1318" s="4"/>
      <c r="CFY1318" s="4"/>
      <c r="CFZ1318" s="4"/>
      <c r="CGA1318" s="4"/>
      <c r="CGB1318" s="4"/>
      <c r="CGC1318" s="4"/>
      <c r="CGD1318" s="4"/>
      <c r="CGE1318" s="4"/>
      <c r="CGF1318" s="4"/>
      <c r="CGG1318" s="4"/>
      <c r="CGH1318" s="4"/>
      <c r="CGI1318" s="4"/>
      <c r="CGJ1318" s="4"/>
      <c r="CGK1318" s="4"/>
      <c r="CGL1318" s="4"/>
      <c r="CGM1318" s="4"/>
      <c r="CGN1318" s="4"/>
      <c r="CGO1318" s="4"/>
      <c r="CGP1318" s="4"/>
      <c r="CGQ1318" s="4"/>
      <c r="CGR1318" s="4"/>
      <c r="CGS1318" s="4"/>
      <c r="CGT1318" s="4"/>
      <c r="CGU1318" s="4"/>
      <c r="CGV1318" s="4"/>
      <c r="CGW1318" s="4"/>
      <c r="CGX1318" s="4"/>
      <c r="CGY1318" s="4"/>
      <c r="CGZ1318" s="4"/>
      <c r="CHA1318" s="4"/>
      <c r="CHB1318" s="4"/>
      <c r="CHC1318" s="4"/>
      <c r="CHD1318" s="4"/>
      <c r="CHE1318" s="4"/>
      <c r="CHF1318" s="4"/>
      <c r="CHG1318" s="4"/>
      <c r="CHH1318" s="4"/>
      <c r="CHI1318" s="4"/>
      <c r="CHJ1318" s="4"/>
      <c r="CHK1318" s="4"/>
      <c r="CHL1318" s="4"/>
      <c r="CHM1318" s="4"/>
      <c r="CHN1318" s="4"/>
      <c r="CHO1318" s="4"/>
      <c r="CHP1318" s="4"/>
      <c r="CHQ1318" s="4"/>
      <c r="CHR1318" s="4"/>
      <c r="CHS1318" s="4"/>
      <c r="CHT1318" s="4"/>
      <c r="CHU1318" s="4"/>
      <c r="CHV1318" s="4"/>
      <c r="CHW1318" s="4"/>
      <c r="CHX1318" s="4"/>
      <c r="CHY1318" s="4"/>
      <c r="CHZ1318" s="4"/>
      <c r="CIA1318" s="4"/>
      <c r="CIB1318" s="4"/>
      <c r="CIC1318" s="4"/>
      <c r="CID1318" s="4"/>
      <c r="CIE1318" s="4"/>
      <c r="CIF1318" s="4"/>
      <c r="CIG1318" s="4"/>
      <c r="CIH1318" s="4"/>
      <c r="CII1318" s="4"/>
      <c r="CIJ1318" s="4"/>
      <c r="CIK1318" s="4"/>
      <c r="CIL1318" s="4"/>
      <c r="CIM1318" s="4"/>
      <c r="CIN1318" s="4"/>
      <c r="CIO1318" s="4"/>
      <c r="CIP1318" s="4"/>
      <c r="CIQ1318" s="4"/>
      <c r="CIR1318" s="4"/>
      <c r="CIS1318" s="4"/>
      <c r="CIT1318" s="4"/>
      <c r="CIU1318" s="4"/>
      <c r="CIV1318" s="4"/>
      <c r="CIW1318" s="4"/>
      <c r="CIX1318" s="4"/>
      <c r="CIY1318" s="4"/>
      <c r="CIZ1318" s="4"/>
      <c r="CJA1318" s="4"/>
      <c r="CJB1318" s="4"/>
      <c r="CJC1318" s="4"/>
      <c r="CJD1318" s="4"/>
      <c r="CJE1318" s="4"/>
      <c r="CJF1318" s="4"/>
      <c r="CJG1318" s="4"/>
      <c r="CJH1318" s="4"/>
      <c r="CJI1318" s="4"/>
      <c r="CJJ1318" s="4"/>
      <c r="CJK1318" s="4"/>
      <c r="CJL1318" s="4"/>
      <c r="CJM1318" s="4"/>
      <c r="CJN1318" s="4"/>
      <c r="CJO1318" s="4"/>
      <c r="CJP1318" s="4"/>
      <c r="CJQ1318" s="4"/>
      <c r="CJR1318" s="4"/>
      <c r="CJS1318" s="4"/>
      <c r="CJT1318" s="4"/>
      <c r="CJU1318" s="4"/>
      <c r="CJV1318" s="4"/>
      <c r="CJW1318" s="4"/>
      <c r="CJX1318" s="4"/>
      <c r="CJY1318" s="4"/>
      <c r="CJZ1318" s="4"/>
      <c r="CKA1318" s="4"/>
      <c r="CKB1318" s="4"/>
      <c r="CKC1318" s="4"/>
      <c r="CKD1318" s="4"/>
      <c r="CKE1318" s="4"/>
      <c r="CKF1318" s="4"/>
      <c r="CKG1318" s="4"/>
      <c r="CKH1318" s="4"/>
      <c r="CKI1318" s="4"/>
      <c r="CKJ1318" s="4"/>
      <c r="CKK1318" s="4"/>
      <c r="CKL1318" s="4"/>
      <c r="CKM1318" s="4"/>
      <c r="CKN1318" s="4"/>
      <c r="CKO1318" s="4"/>
      <c r="CKP1318" s="4"/>
      <c r="CKQ1318" s="4"/>
      <c r="CKR1318" s="4"/>
      <c r="CKS1318" s="4"/>
      <c r="CKT1318" s="4"/>
      <c r="CKU1318" s="4"/>
      <c r="CKV1318" s="4"/>
      <c r="CKW1318" s="4"/>
      <c r="CKX1318" s="4"/>
      <c r="CKY1318" s="4"/>
      <c r="CKZ1318" s="4"/>
      <c r="CLA1318" s="4"/>
      <c r="CLB1318" s="4"/>
      <c r="CLC1318" s="4"/>
      <c r="CLD1318" s="4"/>
      <c r="CLE1318" s="4"/>
      <c r="CLF1318" s="4"/>
      <c r="CLG1318" s="4"/>
      <c r="CLH1318" s="4"/>
      <c r="CLI1318" s="4"/>
      <c r="CLJ1318" s="4"/>
      <c r="CLK1318" s="4"/>
      <c r="CLL1318" s="4"/>
      <c r="CLM1318" s="4"/>
      <c r="CLN1318" s="4"/>
      <c r="CLO1318" s="4"/>
      <c r="CLP1318" s="4"/>
      <c r="CLQ1318" s="4"/>
      <c r="CLR1318" s="4"/>
      <c r="CLS1318" s="4"/>
      <c r="CLT1318" s="4"/>
      <c r="CLU1318" s="4"/>
      <c r="CLV1318" s="4"/>
      <c r="CLW1318" s="4"/>
      <c r="CLX1318" s="4"/>
      <c r="CLY1318" s="4"/>
      <c r="CLZ1318" s="4"/>
      <c r="CMA1318" s="4"/>
      <c r="CMB1318" s="4"/>
      <c r="CMC1318" s="4"/>
      <c r="CMD1318" s="4"/>
      <c r="CME1318" s="4"/>
      <c r="CMF1318" s="4"/>
      <c r="CMG1318" s="4"/>
      <c r="CMH1318" s="4"/>
      <c r="CMI1318" s="4"/>
      <c r="CMJ1318" s="4"/>
      <c r="CMK1318" s="4"/>
      <c r="CML1318" s="4"/>
      <c r="CMM1318" s="4"/>
      <c r="CMN1318" s="4"/>
      <c r="CMO1318" s="4"/>
      <c r="CMP1318" s="4"/>
      <c r="CMQ1318" s="4"/>
      <c r="CMR1318" s="4"/>
      <c r="CMS1318" s="4"/>
      <c r="CMT1318" s="4"/>
      <c r="CMU1318" s="4"/>
      <c r="CMV1318" s="4"/>
      <c r="CMW1318" s="4"/>
      <c r="CMX1318" s="4"/>
      <c r="CMY1318" s="4"/>
      <c r="CMZ1318" s="4"/>
      <c r="CNA1318" s="4"/>
      <c r="CNB1318" s="4"/>
      <c r="CNC1318" s="4"/>
      <c r="CND1318" s="4"/>
      <c r="CNE1318" s="4"/>
      <c r="CNF1318" s="4"/>
      <c r="CNG1318" s="4"/>
      <c r="CNH1318" s="4"/>
      <c r="CNI1318" s="4"/>
      <c r="CNJ1318" s="4"/>
      <c r="CNK1318" s="4"/>
      <c r="CNL1318" s="4"/>
      <c r="CNM1318" s="4"/>
      <c r="CNN1318" s="4"/>
      <c r="CNO1318" s="4"/>
      <c r="CNP1318" s="4"/>
      <c r="CNQ1318" s="4"/>
      <c r="CNR1318" s="4"/>
      <c r="CNS1318" s="4"/>
      <c r="CNT1318" s="4"/>
      <c r="CNU1318" s="4"/>
      <c r="CNV1318" s="4"/>
      <c r="CNW1318" s="4"/>
      <c r="CNX1318" s="4"/>
      <c r="CNY1318" s="4"/>
      <c r="CNZ1318" s="4"/>
      <c r="COA1318" s="4"/>
      <c r="COB1318" s="4"/>
      <c r="COC1318" s="4"/>
      <c r="COD1318" s="4"/>
      <c r="COE1318" s="4"/>
      <c r="COF1318" s="4"/>
      <c r="COG1318" s="4"/>
      <c r="COH1318" s="4"/>
      <c r="COI1318" s="4"/>
      <c r="COJ1318" s="4"/>
      <c r="COK1318" s="4"/>
      <c r="COL1318" s="4"/>
      <c r="COM1318" s="4"/>
      <c r="CON1318" s="4"/>
      <c r="COO1318" s="4"/>
      <c r="COP1318" s="4"/>
      <c r="COQ1318" s="4"/>
      <c r="COR1318" s="4"/>
      <c r="COS1318" s="4"/>
      <c r="COT1318" s="4"/>
      <c r="COU1318" s="4"/>
      <c r="COV1318" s="4"/>
      <c r="COW1318" s="4"/>
      <c r="COX1318" s="4"/>
      <c r="COY1318" s="4"/>
      <c r="COZ1318" s="4"/>
      <c r="CPA1318" s="4"/>
      <c r="CPB1318" s="4"/>
      <c r="CPC1318" s="4"/>
      <c r="CPD1318" s="4"/>
      <c r="CPE1318" s="4"/>
      <c r="CPF1318" s="4"/>
      <c r="CPG1318" s="4"/>
      <c r="CPH1318" s="4"/>
      <c r="CPI1318" s="4"/>
      <c r="CPJ1318" s="4"/>
      <c r="CPK1318" s="4"/>
      <c r="CPL1318" s="4"/>
      <c r="CPM1318" s="4"/>
      <c r="CPN1318" s="4"/>
      <c r="CPO1318" s="4"/>
      <c r="CPP1318" s="4"/>
      <c r="CPQ1318" s="4"/>
      <c r="CPR1318" s="4"/>
      <c r="CPS1318" s="4"/>
      <c r="CPT1318" s="4"/>
      <c r="CPU1318" s="4"/>
      <c r="CPV1318" s="4"/>
      <c r="CPW1318" s="4"/>
      <c r="CPX1318" s="4"/>
      <c r="CPY1318" s="4"/>
      <c r="CPZ1318" s="4"/>
      <c r="CQA1318" s="4"/>
      <c r="CQB1318" s="4"/>
      <c r="CQC1318" s="4"/>
      <c r="CQD1318" s="4"/>
      <c r="CQE1318" s="4"/>
      <c r="CQF1318" s="4"/>
      <c r="CQG1318" s="4"/>
      <c r="CQH1318" s="4"/>
      <c r="CQI1318" s="4"/>
      <c r="CQJ1318" s="4"/>
      <c r="CQK1318" s="4"/>
      <c r="CQL1318" s="4"/>
      <c r="CQM1318" s="4"/>
      <c r="CQN1318" s="4"/>
      <c r="CQO1318" s="4"/>
      <c r="CQP1318" s="4"/>
      <c r="CQQ1318" s="4"/>
      <c r="CQR1318" s="4"/>
      <c r="CQS1318" s="4"/>
      <c r="CQT1318" s="4"/>
      <c r="CQU1318" s="4"/>
      <c r="CQV1318" s="4"/>
      <c r="CQW1318" s="4"/>
      <c r="CQX1318" s="4"/>
      <c r="CQY1318" s="4"/>
      <c r="CQZ1318" s="4"/>
      <c r="CRA1318" s="4"/>
      <c r="CRB1318" s="4"/>
      <c r="CRC1318" s="4"/>
      <c r="CRD1318" s="4"/>
      <c r="CRE1318" s="4"/>
      <c r="CRF1318" s="4"/>
      <c r="CRG1318" s="4"/>
      <c r="CRH1318" s="4"/>
      <c r="CRI1318" s="4"/>
      <c r="CRJ1318" s="4"/>
      <c r="CRK1318" s="4"/>
      <c r="CRL1318" s="4"/>
      <c r="CRM1318" s="4"/>
      <c r="CRN1318" s="4"/>
      <c r="CRO1318" s="4"/>
      <c r="CRP1318" s="4"/>
      <c r="CRQ1318" s="4"/>
      <c r="CRR1318" s="4"/>
      <c r="CRS1318" s="4"/>
      <c r="CRT1318" s="4"/>
      <c r="CRU1318" s="4"/>
      <c r="CRV1318" s="4"/>
      <c r="CRW1318" s="4"/>
      <c r="CRX1318" s="4"/>
      <c r="CRY1318" s="4"/>
      <c r="CRZ1318" s="4"/>
      <c r="CSA1318" s="4"/>
      <c r="CSB1318" s="4"/>
      <c r="CSC1318" s="4"/>
      <c r="CSD1318" s="4"/>
      <c r="CSE1318" s="4"/>
      <c r="CSF1318" s="4"/>
      <c r="CSG1318" s="4"/>
      <c r="CSH1318" s="4"/>
      <c r="CSI1318" s="4"/>
      <c r="CSJ1318" s="4"/>
      <c r="CSK1318" s="4"/>
      <c r="CSL1318" s="4"/>
      <c r="CSM1318" s="4"/>
      <c r="CSN1318" s="4"/>
      <c r="CSO1318" s="4"/>
      <c r="CSP1318" s="4"/>
      <c r="CSQ1318" s="4"/>
      <c r="CSR1318" s="4"/>
      <c r="CSS1318" s="4"/>
      <c r="CST1318" s="4"/>
      <c r="CSU1318" s="4"/>
      <c r="CSV1318" s="4"/>
      <c r="CSW1318" s="4"/>
      <c r="CSX1318" s="4"/>
      <c r="CSY1318" s="4"/>
      <c r="CSZ1318" s="4"/>
      <c r="CTA1318" s="4"/>
      <c r="CTB1318" s="4"/>
      <c r="CTC1318" s="4"/>
      <c r="CTD1318" s="4"/>
      <c r="CTE1318" s="4"/>
      <c r="CTF1318" s="4"/>
      <c r="CTG1318" s="4"/>
      <c r="CTH1318" s="4"/>
      <c r="CTI1318" s="4"/>
      <c r="CTJ1318" s="4"/>
      <c r="CTK1318" s="4"/>
      <c r="CTL1318" s="4"/>
      <c r="CTM1318" s="4"/>
      <c r="CTN1318" s="4"/>
      <c r="CTO1318" s="4"/>
      <c r="CTP1318" s="4"/>
      <c r="CTQ1318" s="4"/>
      <c r="CTR1318" s="4"/>
      <c r="CTS1318" s="4"/>
      <c r="CTT1318" s="4"/>
      <c r="CTU1318" s="4"/>
      <c r="CTV1318" s="4"/>
      <c r="CTW1318" s="4"/>
      <c r="CTX1318" s="4"/>
      <c r="CTY1318" s="4"/>
      <c r="CTZ1318" s="4"/>
      <c r="CUA1318" s="4"/>
      <c r="CUB1318" s="4"/>
      <c r="CUC1318" s="4"/>
      <c r="CUD1318" s="4"/>
      <c r="CUE1318" s="4"/>
      <c r="CUF1318" s="4"/>
      <c r="CUG1318" s="4"/>
      <c r="CUH1318" s="4"/>
      <c r="CUI1318" s="4"/>
      <c r="CUJ1318" s="4"/>
      <c r="CUK1318" s="4"/>
      <c r="CUL1318" s="4"/>
      <c r="CUM1318" s="4"/>
      <c r="CUN1318" s="4"/>
      <c r="CUO1318" s="4"/>
      <c r="CUP1318" s="4"/>
      <c r="CUQ1318" s="4"/>
      <c r="CUR1318" s="4"/>
      <c r="CUS1318" s="4"/>
      <c r="CUT1318" s="4"/>
      <c r="CUU1318" s="4"/>
      <c r="CUV1318" s="4"/>
      <c r="CUW1318" s="4"/>
      <c r="CUX1318" s="4"/>
      <c r="CUY1318" s="4"/>
      <c r="CUZ1318" s="4"/>
      <c r="CVA1318" s="4"/>
      <c r="CVB1318" s="4"/>
      <c r="CVC1318" s="4"/>
      <c r="CVD1318" s="4"/>
      <c r="CVE1318" s="4"/>
      <c r="CVF1318" s="4"/>
      <c r="CVG1318" s="4"/>
      <c r="CVH1318" s="4"/>
      <c r="CVI1318" s="4"/>
      <c r="CVJ1318" s="4"/>
      <c r="CVK1318" s="4"/>
      <c r="CVL1318" s="4"/>
      <c r="CVM1318" s="4"/>
      <c r="CVN1318" s="4"/>
      <c r="CVO1318" s="4"/>
      <c r="CVP1318" s="4"/>
      <c r="CVQ1318" s="4"/>
      <c r="CVR1318" s="4"/>
      <c r="CVS1318" s="4"/>
      <c r="CVT1318" s="4"/>
      <c r="CVU1318" s="4"/>
      <c r="CVV1318" s="4"/>
      <c r="CVW1318" s="4"/>
      <c r="CVX1318" s="4"/>
      <c r="CVY1318" s="4"/>
      <c r="CVZ1318" s="4"/>
      <c r="CWA1318" s="4"/>
      <c r="CWB1318" s="4"/>
      <c r="CWC1318" s="4"/>
      <c r="CWD1318" s="4"/>
      <c r="CWE1318" s="4"/>
      <c r="CWF1318" s="4"/>
      <c r="CWG1318" s="4"/>
      <c r="CWH1318" s="4"/>
      <c r="CWI1318" s="4"/>
      <c r="CWJ1318" s="4"/>
      <c r="CWK1318" s="4"/>
      <c r="CWL1318" s="4"/>
      <c r="CWM1318" s="4"/>
      <c r="CWN1318" s="4"/>
      <c r="CWO1318" s="4"/>
      <c r="CWP1318" s="4"/>
      <c r="CWQ1318" s="4"/>
      <c r="CWR1318" s="4"/>
      <c r="CWS1318" s="4"/>
      <c r="CWT1318" s="4"/>
      <c r="CWU1318" s="4"/>
      <c r="CWV1318" s="4"/>
      <c r="CWW1318" s="4"/>
      <c r="CWX1318" s="4"/>
      <c r="CWY1318" s="4"/>
      <c r="CWZ1318" s="4"/>
      <c r="CXA1318" s="4"/>
      <c r="CXB1318" s="4"/>
      <c r="CXC1318" s="4"/>
      <c r="CXD1318" s="4"/>
      <c r="CXE1318" s="4"/>
      <c r="CXF1318" s="4"/>
      <c r="CXG1318" s="4"/>
      <c r="CXH1318" s="4"/>
      <c r="CXI1318" s="4"/>
      <c r="CXJ1318" s="4"/>
      <c r="CXK1318" s="4"/>
      <c r="CXL1318" s="4"/>
      <c r="CXM1318" s="4"/>
      <c r="CXN1318" s="4"/>
      <c r="CXO1318" s="4"/>
      <c r="CXP1318" s="4"/>
      <c r="CXQ1318" s="4"/>
      <c r="CXR1318" s="4"/>
      <c r="CXS1318" s="4"/>
      <c r="CXT1318" s="4"/>
      <c r="CXU1318" s="4"/>
      <c r="CXV1318" s="4"/>
      <c r="CXW1318" s="4"/>
      <c r="CXX1318" s="4"/>
      <c r="CXY1318" s="4"/>
      <c r="CXZ1318" s="4"/>
      <c r="CYA1318" s="4"/>
      <c r="CYB1318" s="4"/>
      <c r="CYC1318" s="4"/>
      <c r="CYD1318" s="4"/>
      <c r="CYE1318" s="4"/>
      <c r="CYF1318" s="4"/>
      <c r="CYG1318" s="4"/>
      <c r="CYH1318" s="4"/>
      <c r="CYI1318" s="4"/>
      <c r="CYJ1318" s="4"/>
      <c r="CYK1318" s="4"/>
      <c r="CYL1318" s="4"/>
      <c r="CYM1318" s="4"/>
      <c r="CYN1318" s="4"/>
      <c r="CYO1318" s="4"/>
      <c r="CYP1318" s="4"/>
      <c r="CYQ1318" s="4"/>
      <c r="CYR1318" s="4"/>
      <c r="CYS1318" s="4"/>
      <c r="CYT1318" s="4"/>
      <c r="CYU1318" s="4"/>
      <c r="CYV1318" s="4"/>
      <c r="CYW1318" s="4"/>
      <c r="CYX1318" s="4"/>
      <c r="CYY1318" s="4"/>
      <c r="CYZ1318" s="4"/>
      <c r="CZA1318" s="4"/>
      <c r="CZB1318" s="4"/>
      <c r="CZC1318" s="4"/>
      <c r="CZD1318" s="4"/>
      <c r="CZE1318" s="4"/>
      <c r="CZF1318" s="4"/>
      <c r="CZG1318" s="4"/>
      <c r="CZH1318" s="4"/>
      <c r="CZI1318" s="4"/>
      <c r="CZJ1318" s="4"/>
      <c r="CZK1318" s="4"/>
      <c r="CZL1318" s="4"/>
      <c r="CZM1318" s="4"/>
      <c r="CZN1318" s="4"/>
      <c r="CZO1318" s="4"/>
      <c r="CZP1318" s="4"/>
    </row>
    <row r="1319" spans="1:2720" ht="15.75" hidden="1" customHeight="1" x14ac:dyDescent="0.25">
      <c r="A1319" s="875">
        <v>1323</v>
      </c>
      <c r="B1319" s="2017"/>
      <c r="C1319" s="193" t="s">
        <v>9696</v>
      </c>
      <c r="D1319" s="193" t="s">
        <v>22</v>
      </c>
      <c r="E1319" s="193" t="s">
        <v>4126</v>
      </c>
      <c r="F1319" s="193">
        <v>642314</v>
      </c>
      <c r="G1319" s="193">
        <v>26</v>
      </c>
      <c r="H1319" s="193" t="s">
        <v>2634</v>
      </c>
      <c r="I1319" s="193" t="s">
        <v>2633</v>
      </c>
      <c r="J1319" s="193" t="s">
        <v>2633</v>
      </c>
      <c r="K1319" s="193" t="s">
        <v>9835</v>
      </c>
      <c r="L1319" s="193">
        <v>190.7</v>
      </c>
      <c r="M1319" s="193">
        <v>181</v>
      </c>
      <c r="N1319" s="194">
        <f t="shared" si="284"/>
        <v>58.20945636580079</v>
      </c>
      <c r="O1319" s="195">
        <v>3</v>
      </c>
      <c r="P1319" s="196">
        <f t="shared" si="295"/>
        <v>81.902500000000003</v>
      </c>
      <c r="Q1319" s="196">
        <f t="shared" si="296"/>
        <v>108.79749999999999</v>
      </c>
      <c r="R1319" s="197"/>
      <c r="S1319" s="198">
        <v>41911</v>
      </c>
      <c r="T1319" s="197" t="s">
        <v>253</v>
      </c>
      <c r="U1319" s="197" t="s">
        <v>2490</v>
      </c>
      <c r="V1319" s="197" t="s">
        <v>9656</v>
      </c>
      <c r="W1319" s="197" t="s">
        <v>11301</v>
      </c>
      <c r="X1319" s="197" t="s">
        <v>2634</v>
      </c>
      <c r="Y1319" s="197"/>
      <c r="Z1319" s="197" t="s">
        <v>2634</v>
      </c>
      <c r="AA1319" s="197"/>
      <c r="AB1319" s="197" t="s">
        <v>2633</v>
      </c>
      <c r="AC1319" s="197" t="s">
        <v>2636</v>
      </c>
      <c r="AD1319" s="197" t="s">
        <v>2634</v>
      </c>
      <c r="AE1319" s="197"/>
      <c r="AF1319" s="197" t="s">
        <v>2634</v>
      </c>
      <c r="AG1319" s="197"/>
      <c r="AH1319" s="197" t="s">
        <v>2634</v>
      </c>
      <c r="AI1319" s="197"/>
      <c r="AJ1319" s="197" t="s">
        <v>2634</v>
      </c>
      <c r="AK1319" s="197"/>
      <c r="AL1319" s="197" t="s">
        <v>2634</v>
      </c>
      <c r="AM1319" s="197"/>
      <c r="AN1319" s="197" t="s">
        <v>2633</v>
      </c>
      <c r="AO1319" s="197" t="s">
        <v>4076</v>
      </c>
      <c r="AP1319" s="197" t="s">
        <v>4077</v>
      </c>
      <c r="AQ1319" s="197" t="s">
        <v>2638</v>
      </c>
      <c r="AR1319" s="197" t="s">
        <v>4075</v>
      </c>
      <c r="AS1319" s="197" t="s">
        <v>4077</v>
      </c>
      <c r="AT1319" s="197"/>
      <c r="AU1319" s="197"/>
      <c r="AV1319" s="197"/>
      <c r="AW1319" s="197" t="s">
        <v>2634</v>
      </c>
      <c r="AX1319" s="197"/>
      <c r="AY1319" s="197" t="s">
        <v>2634</v>
      </c>
      <c r="AZ1319" s="197"/>
      <c r="BA1319" s="197"/>
      <c r="BB1319" s="197"/>
      <c r="BC1319" s="197"/>
      <c r="BD1319" s="197"/>
      <c r="BE1319" s="197" t="s">
        <v>2633</v>
      </c>
      <c r="BF1319" s="197" t="s">
        <v>2633</v>
      </c>
      <c r="BG1319" s="197" t="s">
        <v>2634</v>
      </c>
      <c r="BH1319" s="197"/>
      <c r="BI1319" s="197"/>
      <c r="BJ1319" s="197" t="s">
        <v>9224</v>
      </c>
      <c r="BK1319" s="197" t="s">
        <v>9836</v>
      </c>
      <c r="BL1319" s="197">
        <v>176.9</v>
      </c>
      <c r="BM1319" s="199">
        <f t="shared" si="287"/>
        <v>12.684114984259734</v>
      </c>
      <c r="BN1319" s="197" t="s">
        <v>10559</v>
      </c>
      <c r="BO1319" s="197">
        <v>160</v>
      </c>
      <c r="BP1319" s="196">
        <f t="shared" si="294"/>
        <v>28.217560146143057</v>
      </c>
      <c r="BQ1319" s="197" t="s">
        <v>11302</v>
      </c>
      <c r="BR1319" s="197">
        <v>130</v>
      </c>
      <c r="BS1319" s="196">
        <f t="shared" si="288"/>
        <v>55.791723155403382</v>
      </c>
      <c r="BT1319" s="197"/>
      <c r="BU1319" s="197"/>
      <c r="BV1319" s="199">
        <f t="shared" si="291"/>
        <v>175.27976286219814</v>
      </c>
      <c r="BW1319" s="197"/>
      <c r="BX1319" s="197"/>
      <c r="BY1319" s="196">
        <f t="shared" si="292"/>
        <v>175.27976286219814</v>
      </c>
      <c r="BZ1319" s="197"/>
      <c r="CA1319" s="197"/>
      <c r="CB1319" s="196">
        <f t="shared" si="289"/>
        <v>175.27976286219814</v>
      </c>
      <c r="CC1319" s="197"/>
      <c r="CD1319" s="197"/>
      <c r="CE1319" s="196">
        <f t="shared" si="285"/>
        <v>175.27976286219814</v>
      </c>
      <c r="CF1319" s="197"/>
      <c r="CG1319" s="197"/>
      <c r="CH1319" s="196">
        <f t="shared" si="290"/>
        <v>175.27976286219814</v>
      </c>
      <c r="CI1319" s="197"/>
      <c r="CJ1319" s="197"/>
      <c r="CK1319" s="196">
        <f t="shared" si="293"/>
        <v>175.27976286219814</v>
      </c>
      <c r="CL1319" s="197">
        <v>130</v>
      </c>
      <c r="CM1319" s="196">
        <f t="shared" si="297"/>
        <v>55.791723155403382</v>
      </c>
      <c r="CN1319" s="197">
        <v>80</v>
      </c>
      <c r="CO1319" s="197"/>
      <c r="CP1319" s="197"/>
      <c r="CQ1319" s="200"/>
      <c r="CR1319" s="200"/>
      <c r="CS1319" s="201">
        <v>0.5</v>
      </c>
      <c r="CT1319" s="202">
        <v>-0.25</v>
      </c>
      <c r="CU1319" s="202">
        <v>0.25</v>
      </c>
      <c r="CV1319" s="202">
        <v>0.25</v>
      </c>
      <c r="CW1319" s="202"/>
      <c r="CX1319" s="203">
        <f t="shared" si="286"/>
        <v>0.75</v>
      </c>
      <c r="CY1319" s="895"/>
      <c r="CZ1319" s="895" t="s">
        <v>2633</v>
      </c>
      <c r="DA1319" s="895" t="s">
        <v>3977</v>
      </c>
      <c r="DB1319" s="894" t="s">
        <v>2643</v>
      </c>
      <c r="DC1319" s="894" t="s">
        <v>2648</v>
      </c>
      <c r="DD1319" s="894" t="s">
        <v>2648</v>
      </c>
      <c r="DE1319" s="894" t="s">
        <v>2651</v>
      </c>
      <c r="DF1319" s="894" t="s">
        <v>32</v>
      </c>
      <c r="DG1319" s="894" t="s">
        <v>5009</v>
      </c>
      <c r="DH1319" s="894" t="s">
        <v>5009</v>
      </c>
      <c r="DI1319" s="894" t="s">
        <v>2658</v>
      </c>
      <c r="DJ1319" s="894" t="s">
        <v>37</v>
      </c>
      <c r="DK1319" s="894" t="s">
        <v>37</v>
      </c>
      <c r="DL1319" s="894" t="s">
        <v>2659</v>
      </c>
      <c r="DM1319" s="894" t="s">
        <v>2663</v>
      </c>
      <c r="DN1319" s="98" t="s">
        <v>4001</v>
      </c>
      <c r="DO1319" s="98" t="s">
        <v>5012</v>
      </c>
      <c r="DP1319" s="98"/>
      <c r="DQ1319" s="98" t="s">
        <v>4069</v>
      </c>
      <c r="DR1319" s="98"/>
      <c r="DS1319" s="98" t="s">
        <v>2634</v>
      </c>
      <c r="DT1319" s="98"/>
      <c r="DU1319" s="894" t="s">
        <v>2634</v>
      </c>
      <c r="DV1319" s="894" t="s">
        <v>2633</v>
      </c>
      <c r="DW1319" s="894"/>
      <c r="DX1319" s="849" t="s">
        <v>9657</v>
      </c>
      <c r="DY1319" s="10"/>
      <c r="DZ1319" s="849" t="s">
        <v>101</v>
      </c>
      <c r="EA1319" s="98">
        <v>4</v>
      </c>
      <c r="EB1319" s="119"/>
      <c r="EC1319" s="849" t="s">
        <v>2194</v>
      </c>
      <c r="ED1319" s="10" t="s">
        <v>9837</v>
      </c>
      <c r="EE1319" s="10"/>
      <c r="EF1319" s="4"/>
      <c r="EG1319" s="4"/>
      <c r="EH1319" s="4"/>
      <c r="EI1319" s="4"/>
      <c r="EJ1319" s="4"/>
      <c r="EK1319" s="4"/>
      <c r="EL1319" s="4"/>
      <c r="EM1319" s="4"/>
      <c r="EN1319" s="4"/>
      <c r="EO1319" s="4"/>
      <c r="EP1319" s="4"/>
      <c r="EQ1319" s="4"/>
      <c r="ER1319" s="4"/>
      <c r="ES1319" s="4"/>
      <c r="ET1319" s="4"/>
      <c r="EU1319" s="4"/>
      <c r="EV1319" s="4"/>
      <c r="EW1319" s="4"/>
      <c r="EX1319" s="4"/>
      <c r="EY1319" s="4"/>
      <c r="EZ1319" s="4"/>
      <c r="FA1319" s="4"/>
      <c r="FB1319" s="4"/>
      <c r="FC1319" s="4"/>
      <c r="FD1319" s="4"/>
      <c r="FE1319" s="4"/>
      <c r="FF1319" s="4"/>
      <c r="FG1319" s="4"/>
      <c r="FH1319" s="4"/>
      <c r="FI1319" s="4"/>
      <c r="FJ1319" s="4"/>
      <c r="FK1319" s="4"/>
      <c r="FL1319" s="4"/>
      <c r="FM1319" s="4"/>
      <c r="FN1319" s="4"/>
      <c r="FO1319" s="4"/>
      <c r="FP1319" s="4"/>
      <c r="FQ1319" s="4"/>
      <c r="FR1319" s="4"/>
      <c r="FS1319" s="4"/>
      <c r="FT1319" s="4"/>
      <c r="FU1319" s="4"/>
      <c r="FV1319" s="4"/>
      <c r="FW1319" s="4"/>
      <c r="FX1319" s="4"/>
      <c r="FY1319" s="4"/>
      <c r="FZ1319" s="4"/>
      <c r="GA1319" s="4"/>
      <c r="GB1319" s="4"/>
      <c r="GC1319" s="4"/>
      <c r="GD1319" s="4"/>
      <c r="GE1319" s="4"/>
      <c r="GF1319" s="4"/>
      <c r="GG1319" s="4"/>
      <c r="GH1319" s="4"/>
      <c r="GI1319" s="4"/>
      <c r="GJ1319" s="4"/>
      <c r="GK1319" s="4"/>
      <c r="GL1319" s="4"/>
      <c r="GM1319" s="4"/>
      <c r="GN1319" s="4"/>
      <c r="GO1319" s="4"/>
      <c r="GP1319" s="4"/>
      <c r="GQ1319" s="4"/>
      <c r="GR1319" s="4"/>
      <c r="GS1319" s="4"/>
      <c r="GT1319" s="4"/>
      <c r="GU1319" s="4"/>
      <c r="GV1319" s="4"/>
      <c r="GW1319" s="4"/>
      <c r="GX1319" s="4"/>
      <c r="GY1319" s="4"/>
      <c r="GZ1319" s="4"/>
      <c r="HA1319" s="4"/>
      <c r="HB1319" s="4"/>
      <c r="HC1319" s="4"/>
      <c r="HD1319" s="4"/>
      <c r="HE1319" s="4"/>
      <c r="HF1319" s="4"/>
      <c r="HG1319" s="4"/>
      <c r="HH1319" s="4"/>
      <c r="HI1319" s="4"/>
      <c r="HJ1319" s="4"/>
      <c r="HK1319" s="4"/>
      <c r="HL1319" s="4"/>
      <c r="HM1319" s="4"/>
      <c r="HN1319" s="4"/>
      <c r="HO1319" s="4"/>
      <c r="HP1319" s="4"/>
      <c r="HQ1319" s="4"/>
      <c r="HR1319" s="4"/>
      <c r="HS1319" s="4"/>
      <c r="HT1319" s="4"/>
      <c r="HU1319" s="4"/>
      <c r="HV1319" s="4"/>
      <c r="HW1319" s="4"/>
      <c r="HX1319" s="4"/>
      <c r="HY1319" s="4"/>
      <c r="HZ1319" s="4"/>
      <c r="IA1319" s="4"/>
      <c r="IB1319" s="4"/>
      <c r="IC1319" s="4"/>
      <c r="ID1319" s="4"/>
      <c r="IE1319" s="4"/>
      <c r="IF1319" s="4"/>
      <c r="IG1319" s="4"/>
      <c r="IH1319" s="4"/>
      <c r="II1319" s="4"/>
      <c r="IJ1319" s="4"/>
      <c r="IK1319" s="4"/>
      <c r="IL1319" s="4"/>
      <c r="IM1319" s="4"/>
      <c r="IN1319" s="4"/>
      <c r="IO1319" s="4"/>
      <c r="IP1319" s="4"/>
      <c r="IQ1319" s="4"/>
      <c r="IR1319" s="4"/>
      <c r="IS1319" s="4"/>
      <c r="IT1319" s="4"/>
      <c r="IU1319" s="4"/>
      <c r="IV1319" s="4"/>
      <c r="IW1319" s="4"/>
      <c r="IX1319" s="4"/>
      <c r="IY1319" s="4"/>
      <c r="IZ1319" s="4"/>
      <c r="JA1319" s="4"/>
      <c r="JB1319" s="4"/>
      <c r="JC1319" s="4"/>
      <c r="JD1319" s="4"/>
      <c r="JE1319" s="4"/>
      <c r="JF1319" s="4"/>
      <c r="JG1319" s="4"/>
      <c r="JH1319" s="4"/>
      <c r="JI1319" s="4"/>
      <c r="JJ1319" s="4"/>
      <c r="JK1319" s="4"/>
      <c r="JL1319" s="4"/>
      <c r="JM1319" s="4"/>
      <c r="JN1319" s="4"/>
      <c r="JO1319" s="4"/>
      <c r="JP1319" s="4"/>
      <c r="JQ1319" s="4"/>
      <c r="JR1319" s="4"/>
      <c r="JS1319" s="4"/>
      <c r="JT1319" s="4"/>
      <c r="JU1319" s="4"/>
      <c r="JV1319" s="4"/>
      <c r="JW1319" s="4"/>
      <c r="JX1319" s="4"/>
      <c r="JY1319" s="4"/>
      <c r="JZ1319" s="4"/>
      <c r="KA1319" s="4"/>
      <c r="KB1319" s="4"/>
      <c r="KC1319" s="4"/>
      <c r="KD1319" s="4"/>
      <c r="KE1319" s="4"/>
      <c r="KF1319" s="4"/>
      <c r="KG1319" s="4"/>
      <c r="KH1319" s="4"/>
      <c r="KI1319" s="4"/>
      <c r="KJ1319" s="4"/>
      <c r="KK1319" s="4"/>
      <c r="KL1319" s="4"/>
      <c r="KM1319" s="4"/>
      <c r="KN1319" s="4"/>
      <c r="KO1319" s="4"/>
      <c r="KP1319" s="4"/>
      <c r="KQ1319" s="4"/>
      <c r="KR1319" s="4"/>
      <c r="KS1319" s="4"/>
      <c r="KT1319" s="4"/>
      <c r="KU1319" s="4"/>
      <c r="KV1319" s="4"/>
      <c r="KW1319" s="4"/>
      <c r="KX1319" s="4"/>
      <c r="KY1319" s="4"/>
      <c r="KZ1319" s="4"/>
      <c r="LA1319" s="4"/>
      <c r="LB1319" s="4"/>
      <c r="LC1319" s="4"/>
      <c r="LD1319" s="4"/>
      <c r="LE1319" s="4"/>
      <c r="LF1319" s="4"/>
      <c r="LG1319" s="4"/>
      <c r="LH1319" s="4"/>
      <c r="LI1319" s="4"/>
      <c r="LJ1319" s="4"/>
      <c r="LK1319" s="4"/>
      <c r="LL1319" s="4"/>
      <c r="LM1319" s="4"/>
      <c r="LN1319" s="4"/>
      <c r="LO1319" s="4"/>
      <c r="LP1319" s="4"/>
      <c r="LQ1319" s="4"/>
      <c r="LR1319" s="4"/>
      <c r="LS1319" s="4"/>
      <c r="LT1319" s="4"/>
      <c r="LU1319" s="4"/>
      <c r="LV1319" s="4"/>
      <c r="LW1319" s="4"/>
      <c r="LX1319" s="4"/>
      <c r="LY1319" s="4"/>
      <c r="LZ1319" s="4"/>
      <c r="MA1319" s="4"/>
      <c r="MB1319" s="4"/>
      <c r="MC1319" s="4"/>
      <c r="MD1319" s="4"/>
      <c r="ME1319" s="4"/>
      <c r="MF1319" s="4"/>
      <c r="MG1319" s="4"/>
      <c r="MH1319" s="4"/>
      <c r="MI1319" s="4"/>
      <c r="MJ1319" s="4"/>
      <c r="MK1319" s="4"/>
      <c r="ML1319" s="4"/>
      <c r="MM1319" s="4"/>
      <c r="MN1319" s="4"/>
      <c r="MO1319" s="4"/>
      <c r="MP1319" s="4"/>
      <c r="MQ1319" s="4"/>
      <c r="MR1319" s="4"/>
      <c r="MS1319" s="4"/>
      <c r="MT1319" s="4"/>
      <c r="MU1319" s="4"/>
      <c r="MV1319" s="4"/>
      <c r="MW1319" s="4"/>
      <c r="MX1319" s="4"/>
      <c r="MY1319" s="4"/>
      <c r="MZ1319" s="4"/>
      <c r="NA1319" s="4"/>
      <c r="NB1319" s="4"/>
      <c r="NC1319" s="4"/>
      <c r="ND1319" s="4"/>
      <c r="NE1319" s="4"/>
      <c r="NF1319" s="4"/>
      <c r="NG1319" s="4"/>
      <c r="NH1319" s="4"/>
      <c r="NI1319" s="4"/>
      <c r="NJ1319" s="4"/>
      <c r="NK1319" s="4"/>
      <c r="NL1319" s="4"/>
      <c r="NM1319" s="4"/>
      <c r="NN1319" s="4"/>
      <c r="NO1319" s="4"/>
      <c r="NP1319" s="4"/>
      <c r="NQ1319" s="4"/>
      <c r="NR1319" s="4"/>
      <c r="NS1319" s="4"/>
      <c r="NT1319" s="4"/>
      <c r="NU1319" s="4"/>
      <c r="NV1319" s="4"/>
      <c r="NW1319" s="4"/>
      <c r="NX1319" s="4"/>
      <c r="NY1319" s="4"/>
      <c r="NZ1319" s="4"/>
      <c r="OA1319" s="4"/>
      <c r="OB1319" s="4"/>
      <c r="OC1319" s="4"/>
      <c r="OD1319" s="4"/>
      <c r="OE1319" s="4"/>
      <c r="OF1319" s="4"/>
      <c r="OG1319" s="4"/>
      <c r="OH1319" s="4"/>
      <c r="OI1319" s="4"/>
      <c r="OJ1319" s="4"/>
      <c r="OK1319" s="4"/>
      <c r="OL1319" s="4"/>
      <c r="OM1319" s="4"/>
      <c r="ON1319" s="4"/>
      <c r="OO1319" s="4"/>
      <c r="OP1319" s="4"/>
      <c r="OQ1319" s="4"/>
      <c r="OR1319" s="4"/>
      <c r="OS1319" s="4"/>
      <c r="OT1319" s="4"/>
      <c r="OU1319" s="4"/>
      <c r="OV1319" s="4"/>
      <c r="OW1319" s="4"/>
      <c r="OX1319" s="4"/>
      <c r="OY1319" s="4"/>
      <c r="OZ1319" s="4"/>
      <c r="PA1319" s="4"/>
      <c r="PB1319" s="4"/>
      <c r="PC1319" s="4"/>
      <c r="PD1319" s="4"/>
      <c r="PE1319" s="4"/>
      <c r="PF1319" s="4"/>
      <c r="PG1319" s="4"/>
      <c r="PH1319" s="4"/>
      <c r="PI1319" s="4"/>
      <c r="PJ1319" s="4"/>
      <c r="PK1319" s="4"/>
      <c r="PL1319" s="4"/>
      <c r="PM1319" s="4"/>
      <c r="PN1319" s="4"/>
      <c r="PO1319" s="4"/>
      <c r="PP1319" s="4"/>
      <c r="PQ1319" s="4"/>
      <c r="PR1319" s="4"/>
      <c r="PS1319" s="4"/>
      <c r="PT1319" s="4"/>
      <c r="PU1319" s="4"/>
      <c r="PV1319" s="4"/>
      <c r="PW1319" s="4"/>
      <c r="PX1319" s="4"/>
      <c r="PY1319" s="4"/>
      <c r="PZ1319" s="4"/>
      <c r="QA1319" s="4"/>
      <c r="QB1319" s="4"/>
      <c r="QC1319" s="4"/>
      <c r="QD1319" s="4"/>
      <c r="QE1319" s="4"/>
      <c r="QF1319" s="4"/>
      <c r="QG1319" s="4"/>
      <c r="QH1319" s="4"/>
      <c r="QI1319" s="4"/>
      <c r="QJ1319" s="4"/>
      <c r="QK1319" s="4"/>
      <c r="QL1319" s="4"/>
      <c r="QM1319" s="4"/>
      <c r="QN1319" s="4"/>
      <c r="QO1319" s="4"/>
      <c r="QP1319" s="4"/>
      <c r="QQ1319" s="4"/>
      <c r="QR1319" s="4"/>
      <c r="QS1319" s="4"/>
      <c r="QT1319" s="4"/>
      <c r="QU1319" s="4"/>
      <c r="QV1319" s="4"/>
      <c r="QW1319" s="4"/>
      <c r="QX1319" s="4"/>
      <c r="QY1319" s="4"/>
      <c r="QZ1319" s="4"/>
      <c r="RA1319" s="4"/>
      <c r="RB1319" s="4"/>
      <c r="RC1319" s="4"/>
      <c r="RD1319" s="4"/>
      <c r="RE1319" s="4"/>
      <c r="RF1319" s="4"/>
      <c r="RG1319" s="4"/>
      <c r="RH1319" s="4"/>
      <c r="RI1319" s="4"/>
      <c r="RJ1319" s="4"/>
      <c r="RK1319" s="4"/>
      <c r="RL1319" s="4"/>
      <c r="RM1319" s="4"/>
      <c r="RN1319" s="4"/>
      <c r="RO1319" s="4"/>
      <c r="RP1319" s="4"/>
      <c r="RQ1319" s="4"/>
      <c r="RR1319" s="4"/>
      <c r="RS1319" s="4"/>
      <c r="RT1319" s="4"/>
      <c r="RU1319" s="4"/>
      <c r="RV1319" s="4"/>
      <c r="RW1319" s="4"/>
      <c r="RX1319" s="4"/>
      <c r="RY1319" s="4"/>
      <c r="RZ1319" s="4"/>
      <c r="SA1319" s="4"/>
      <c r="SB1319" s="4"/>
      <c r="SC1319" s="4"/>
      <c r="SD1319" s="4"/>
      <c r="SE1319" s="4"/>
      <c r="SF1319" s="4"/>
      <c r="SG1319" s="4"/>
      <c r="SH1319" s="4"/>
      <c r="SI1319" s="4"/>
      <c r="SJ1319" s="4"/>
      <c r="SK1319" s="4"/>
      <c r="SL1319" s="4"/>
      <c r="SM1319" s="4"/>
      <c r="SN1319" s="4"/>
      <c r="SO1319" s="4"/>
      <c r="SP1319" s="4"/>
      <c r="SQ1319" s="4"/>
      <c r="SR1319" s="4"/>
      <c r="SS1319" s="4"/>
      <c r="ST1319" s="4"/>
      <c r="SU1319" s="4"/>
      <c r="SV1319" s="4"/>
      <c r="SW1319" s="4"/>
      <c r="SX1319" s="4"/>
      <c r="SY1319" s="4"/>
      <c r="SZ1319" s="4"/>
      <c r="TA1319" s="4"/>
      <c r="TB1319" s="4"/>
      <c r="TC1319" s="4"/>
      <c r="TD1319" s="4"/>
      <c r="TE1319" s="4"/>
      <c r="TF1319" s="4"/>
      <c r="TG1319" s="4"/>
      <c r="TH1319" s="4"/>
      <c r="TI1319" s="4"/>
      <c r="TJ1319" s="4"/>
      <c r="TK1319" s="4"/>
      <c r="TL1319" s="4"/>
      <c r="TM1319" s="4"/>
      <c r="TN1319" s="4"/>
      <c r="TO1319" s="4"/>
      <c r="TP1319" s="4"/>
      <c r="TQ1319" s="4"/>
      <c r="TR1319" s="4"/>
      <c r="TS1319" s="4"/>
      <c r="TT1319" s="4"/>
      <c r="TU1319" s="4"/>
      <c r="TV1319" s="4"/>
      <c r="TW1319" s="4"/>
      <c r="TX1319" s="4"/>
      <c r="TY1319" s="4"/>
      <c r="TZ1319" s="4"/>
      <c r="UA1319" s="4"/>
      <c r="UB1319" s="4"/>
      <c r="UC1319" s="4"/>
      <c r="UD1319" s="4"/>
      <c r="UE1319" s="4"/>
      <c r="UF1319" s="4"/>
      <c r="UG1319" s="4"/>
      <c r="UH1319" s="4"/>
      <c r="UI1319" s="4"/>
      <c r="UJ1319" s="4"/>
      <c r="UK1319" s="4"/>
      <c r="UL1319" s="4"/>
      <c r="UM1319" s="4"/>
      <c r="UN1319" s="4"/>
      <c r="UO1319" s="4"/>
      <c r="UP1319" s="4"/>
      <c r="UQ1319" s="4"/>
      <c r="UR1319" s="4"/>
      <c r="US1319" s="4"/>
      <c r="UT1319" s="4"/>
      <c r="UU1319" s="4"/>
      <c r="UV1319" s="4"/>
      <c r="UW1319" s="4"/>
      <c r="UX1319" s="4"/>
      <c r="UY1319" s="4"/>
      <c r="UZ1319" s="4"/>
      <c r="VA1319" s="4"/>
      <c r="VB1319" s="4"/>
      <c r="VC1319" s="4"/>
      <c r="VD1319" s="4"/>
      <c r="VE1319" s="4"/>
      <c r="VF1319" s="4"/>
      <c r="VG1319" s="4"/>
      <c r="VH1319" s="4"/>
      <c r="VI1319" s="4"/>
      <c r="VJ1319" s="4"/>
      <c r="VK1319" s="4"/>
      <c r="VL1319" s="4"/>
      <c r="VM1319" s="4"/>
      <c r="VN1319" s="4"/>
      <c r="VO1319" s="4"/>
      <c r="VP1319" s="4"/>
      <c r="VQ1319" s="4"/>
      <c r="VR1319" s="4"/>
      <c r="VS1319" s="4"/>
      <c r="VT1319" s="4"/>
      <c r="VU1319" s="4"/>
      <c r="VV1319" s="4"/>
      <c r="VW1319" s="4"/>
      <c r="VX1319" s="4"/>
      <c r="VY1319" s="4"/>
      <c r="VZ1319" s="4"/>
      <c r="WA1319" s="4"/>
      <c r="WB1319" s="4"/>
      <c r="WC1319" s="4"/>
      <c r="WD1319" s="4"/>
      <c r="WE1319" s="4"/>
      <c r="WF1319" s="4"/>
      <c r="WG1319" s="4"/>
      <c r="WH1319" s="4"/>
      <c r="WI1319" s="4"/>
      <c r="WJ1319" s="4"/>
      <c r="WK1319" s="4"/>
      <c r="WL1319" s="4"/>
      <c r="WM1319" s="4"/>
      <c r="WN1319" s="4"/>
      <c r="WO1319" s="4"/>
      <c r="WP1319" s="4"/>
      <c r="WQ1319" s="4"/>
      <c r="WR1319" s="4"/>
      <c r="WS1319" s="4"/>
      <c r="WT1319" s="4"/>
      <c r="WU1319" s="4"/>
      <c r="WV1319" s="4"/>
      <c r="WW1319" s="4"/>
      <c r="WX1319" s="4"/>
      <c r="WY1319" s="4"/>
      <c r="WZ1319" s="4"/>
      <c r="XA1319" s="4"/>
      <c r="XB1319" s="4"/>
      <c r="XC1319" s="4"/>
      <c r="XD1319" s="4"/>
      <c r="XE1319" s="4"/>
      <c r="XF1319" s="4"/>
      <c r="XG1319" s="4"/>
      <c r="XH1319" s="4"/>
      <c r="XI1319" s="4"/>
      <c r="XJ1319" s="4"/>
      <c r="XK1319" s="4"/>
      <c r="XL1319" s="4"/>
      <c r="XM1319" s="4"/>
      <c r="XN1319" s="4"/>
      <c r="XO1319" s="4"/>
      <c r="XP1319" s="4"/>
      <c r="XQ1319" s="4"/>
      <c r="XR1319" s="4"/>
      <c r="XS1319" s="4"/>
      <c r="XT1319" s="4"/>
      <c r="XU1319" s="4"/>
      <c r="XV1319" s="4"/>
      <c r="XW1319" s="4"/>
      <c r="XX1319" s="4"/>
      <c r="XY1319" s="4"/>
      <c r="XZ1319" s="4"/>
      <c r="YA1319" s="4"/>
      <c r="YB1319" s="4"/>
      <c r="YC1319" s="4"/>
      <c r="YD1319" s="4"/>
      <c r="YE1319" s="4"/>
      <c r="YF1319" s="4"/>
      <c r="YG1319" s="4"/>
      <c r="YH1319" s="4"/>
      <c r="YI1319" s="4"/>
      <c r="YJ1319" s="4"/>
      <c r="YK1319" s="4"/>
      <c r="YL1319" s="4"/>
      <c r="YM1319" s="4"/>
      <c r="YN1319" s="4"/>
      <c r="YO1319" s="4"/>
      <c r="YP1319" s="4"/>
      <c r="YQ1319" s="4"/>
      <c r="YR1319" s="4"/>
      <c r="YS1319" s="4"/>
      <c r="YT1319" s="4"/>
      <c r="YU1319" s="4"/>
      <c r="YV1319" s="4"/>
      <c r="YW1319" s="4"/>
      <c r="YX1319" s="4"/>
      <c r="YY1319" s="4"/>
      <c r="YZ1319" s="4"/>
      <c r="ZA1319" s="4"/>
      <c r="ZB1319" s="4"/>
      <c r="ZC1319" s="4"/>
      <c r="ZD1319" s="4"/>
      <c r="ZE1319" s="4"/>
      <c r="ZF1319" s="4"/>
      <c r="ZG1319" s="4"/>
      <c r="ZH1319" s="4"/>
      <c r="ZI1319" s="4"/>
      <c r="ZJ1319" s="4"/>
      <c r="ZK1319" s="4"/>
      <c r="ZL1319" s="4"/>
      <c r="ZM1319" s="4"/>
      <c r="ZN1319" s="4"/>
      <c r="ZO1319" s="4"/>
      <c r="ZP1319" s="4"/>
      <c r="ZQ1319" s="4"/>
      <c r="ZR1319" s="4"/>
      <c r="ZS1319" s="4"/>
      <c r="ZT1319" s="4"/>
      <c r="ZU1319" s="4"/>
      <c r="ZV1319" s="4"/>
      <c r="ZW1319" s="4"/>
      <c r="ZX1319" s="4"/>
      <c r="ZY1319" s="4"/>
      <c r="ZZ1319" s="4"/>
      <c r="AAA1319" s="4"/>
      <c r="AAB1319" s="4"/>
      <c r="AAC1319" s="4"/>
      <c r="AAD1319" s="4"/>
      <c r="AAE1319" s="4"/>
      <c r="AAF1319" s="4"/>
      <c r="AAG1319" s="4"/>
      <c r="AAH1319" s="4"/>
      <c r="AAI1319" s="4"/>
      <c r="AAJ1319" s="4"/>
      <c r="AAK1319" s="4"/>
      <c r="AAL1319" s="4"/>
      <c r="AAM1319" s="4"/>
      <c r="AAN1319" s="4"/>
      <c r="AAO1319" s="4"/>
      <c r="AAP1319" s="4"/>
      <c r="AAQ1319" s="4"/>
      <c r="AAR1319" s="4"/>
      <c r="AAS1319" s="4"/>
      <c r="AAT1319" s="4"/>
      <c r="AAU1319" s="4"/>
      <c r="AAV1319" s="4"/>
      <c r="AAW1319" s="4"/>
      <c r="AAX1319" s="4"/>
      <c r="AAY1319" s="4"/>
      <c r="AAZ1319" s="4"/>
      <c r="ABA1319" s="4"/>
      <c r="ABB1319" s="4"/>
      <c r="ABC1319" s="4"/>
      <c r="ABD1319" s="4"/>
      <c r="ABE1319" s="4"/>
      <c r="ABF1319" s="4"/>
      <c r="ABG1319" s="4"/>
      <c r="ABH1319" s="4"/>
      <c r="ABI1319" s="4"/>
      <c r="ABJ1319" s="4"/>
      <c r="ABK1319" s="4"/>
      <c r="ABL1319" s="4"/>
      <c r="ABM1319" s="4"/>
      <c r="ABN1319" s="4"/>
      <c r="ABO1319" s="4"/>
      <c r="ABP1319" s="4"/>
      <c r="ABQ1319" s="4"/>
      <c r="ABR1319" s="4"/>
      <c r="ABS1319" s="4"/>
      <c r="ABT1319" s="4"/>
      <c r="ABU1319" s="4"/>
      <c r="ABV1319" s="4"/>
      <c r="ABW1319" s="4"/>
      <c r="ABX1319" s="4"/>
      <c r="ABY1319" s="4"/>
      <c r="ABZ1319" s="4"/>
      <c r="ACA1319" s="4"/>
      <c r="ACB1319" s="4"/>
      <c r="ACC1319" s="4"/>
      <c r="ACD1319" s="4"/>
      <c r="ACE1319" s="4"/>
      <c r="ACF1319" s="4"/>
      <c r="ACG1319" s="4"/>
      <c r="ACH1319" s="4"/>
      <c r="ACI1319" s="4"/>
      <c r="ACJ1319" s="4"/>
      <c r="ACK1319" s="4"/>
      <c r="ACL1319" s="4"/>
      <c r="ACM1319" s="4"/>
      <c r="ACN1319" s="4"/>
      <c r="ACO1319" s="4"/>
      <c r="ACP1319" s="4"/>
      <c r="ACQ1319" s="4"/>
      <c r="ACR1319" s="4"/>
      <c r="ACS1319" s="4"/>
      <c r="ACT1319" s="4"/>
      <c r="ACU1319" s="4"/>
      <c r="ACV1319" s="4"/>
      <c r="ACW1319" s="4"/>
      <c r="ACX1319" s="4"/>
      <c r="ACY1319" s="4"/>
      <c r="ACZ1319" s="4"/>
      <c r="ADA1319" s="4"/>
      <c r="ADB1319" s="4"/>
      <c r="ADC1319" s="4"/>
      <c r="ADD1319" s="4"/>
      <c r="ADE1319" s="4"/>
      <c r="ADF1319" s="4"/>
      <c r="ADG1319" s="4"/>
      <c r="ADH1319" s="4"/>
      <c r="ADI1319" s="4"/>
      <c r="ADJ1319" s="4"/>
      <c r="ADK1319" s="4"/>
      <c r="ADL1319" s="4"/>
      <c r="ADM1319" s="4"/>
      <c r="ADN1319" s="4"/>
      <c r="ADO1319" s="4"/>
      <c r="ADP1319" s="4"/>
      <c r="ADQ1319" s="4"/>
      <c r="ADR1319" s="4"/>
      <c r="ADS1319" s="4"/>
      <c r="ADT1319" s="4"/>
      <c r="ADU1319" s="4"/>
      <c r="ADV1319" s="4"/>
      <c r="ADW1319" s="4"/>
      <c r="ADX1319" s="4"/>
      <c r="ADY1319" s="4"/>
      <c r="ADZ1319" s="4"/>
      <c r="AEA1319" s="4"/>
      <c r="AEB1319" s="4"/>
      <c r="AEC1319" s="4"/>
      <c r="AED1319" s="4"/>
      <c r="AEE1319" s="4"/>
      <c r="AEF1319" s="4"/>
      <c r="AEG1319" s="4"/>
      <c r="AEH1319" s="4"/>
      <c r="AEI1319" s="4"/>
      <c r="AEJ1319" s="4"/>
      <c r="AEK1319" s="4"/>
      <c r="AEL1319" s="4"/>
      <c r="AEM1319" s="4"/>
      <c r="AEN1319" s="4"/>
      <c r="AEO1319" s="4"/>
      <c r="AEP1319" s="4"/>
      <c r="AEQ1319" s="4"/>
      <c r="AER1319" s="4"/>
      <c r="AES1319" s="4"/>
      <c r="AET1319" s="4"/>
      <c r="AEU1319" s="4"/>
      <c r="AEV1319" s="4"/>
      <c r="AEW1319" s="4"/>
      <c r="AEX1319" s="4"/>
      <c r="AEY1319" s="4"/>
      <c r="AEZ1319" s="4"/>
      <c r="AFA1319" s="4"/>
      <c r="AFB1319" s="4"/>
      <c r="AFC1319" s="4"/>
      <c r="AFD1319" s="4"/>
      <c r="AFE1319" s="4"/>
      <c r="AFF1319" s="4"/>
      <c r="AFG1319" s="4"/>
      <c r="AFH1319" s="4"/>
      <c r="AFI1319" s="4"/>
      <c r="AFJ1319" s="4"/>
      <c r="AFK1319" s="4"/>
      <c r="AFL1319" s="4"/>
      <c r="AFM1319" s="4"/>
      <c r="AFN1319" s="4"/>
      <c r="AFO1319" s="4"/>
      <c r="AFP1319" s="4"/>
      <c r="AFQ1319" s="4"/>
      <c r="AFR1319" s="4"/>
      <c r="AFS1319" s="4"/>
      <c r="AFT1319" s="4"/>
      <c r="AFU1319" s="4"/>
      <c r="AFV1319" s="4"/>
      <c r="AFW1319" s="4"/>
      <c r="AFX1319" s="4"/>
      <c r="AFY1319" s="4"/>
      <c r="AFZ1319" s="4"/>
      <c r="AGA1319" s="4"/>
      <c r="AGB1319" s="4"/>
      <c r="AGC1319" s="4"/>
      <c r="AGD1319" s="4"/>
      <c r="AGE1319" s="4"/>
      <c r="AGF1319" s="4"/>
      <c r="AGG1319" s="4"/>
      <c r="AGH1319" s="4"/>
      <c r="AGI1319" s="4"/>
      <c r="AGJ1319" s="4"/>
      <c r="AGK1319" s="4"/>
      <c r="AGL1319" s="4"/>
      <c r="AGM1319" s="4"/>
      <c r="AGN1319" s="4"/>
      <c r="AGO1319" s="4"/>
      <c r="AGP1319" s="4"/>
      <c r="AGQ1319" s="4"/>
      <c r="AGR1319" s="4"/>
      <c r="AGS1319" s="4"/>
      <c r="AGT1319" s="4"/>
      <c r="AGU1319" s="4"/>
      <c r="AGV1319" s="4"/>
      <c r="AGW1319" s="4"/>
      <c r="AGX1319" s="4"/>
      <c r="AGY1319" s="4"/>
      <c r="AGZ1319" s="4"/>
      <c r="AHA1319" s="4"/>
      <c r="AHB1319" s="4"/>
      <c r="AHC1319" s="4"/>
      <c r="AHD1319" s="4"/>
      <c r="AHE1319" s="4"/>
      <c r="AHF1319" s="4"/>
      <c r="AHG1319" s="4"/>
      <c r="AHH1319" s="4"/>
      <c r="AHI1319" s="4"/>
      <c r="AHJ1319" s="4"/>
      <c r="AHK1319" s="4"/>
      <c r="AHL1319" s="4"/>
      <c r="AHM1319" s="4"/>
      <c r="AHN1319" s="4"/>
      <c r="AHO1319" s="4"/>
      <c r="AHP1319" s="4"/>
      <c r="AHQ1319" s="4"/>
      <c r="AHR1319" s="4"/>
      <c r="AHS1319" s="4"/>
      <c r="AHT1319" s="4"/>
      <c r="AHU1319" s="4"/>
      <c r="AHV1319" s="4"/>
      <c r="AHW1319" s="4"/>
      <c r="AHX1319" s="4"/>
      <c r="AHY1319" s="4"/>
      <c r="AHZ1319" s="4"/>
      <c r="AIA1319" s="4"/>
      <c r="AIB1319" s="4"/>
      <c r="AIC1319" s="4"/>
      <c r="AID1319" s="4"/>
      <c r="AIE1319" s="4"/>
      <c r="AIF1319" s="4"/>
      <c r="AIG1319" s="4"/>
      <c r="AIH1319" s="4"/>
      <c r="AII1319" s="4"/>
      <c r="AIJ1319" s="4"/>
      <c r="AIK1319" s="4"/>
      <c r="AIL1319" s="4"/>
      <c r="AIM1319" s="4"/>
      <c r="AIN1319" s="4"/>
      <c r="AIO1319" s="4"/>
      <c r="AIP1319" s="4"/>
      <c r="AIQ1319" s="4"/>
      <c r="AIR1319" s="4"/>
      <c r="AIS1319" s="4"/>
      <c r="AIT1319" s="4"/>
      <c r="AIU1319" s="4"/>
      <c r="AIV1319" s="4"/>
      <c r="AIW1319" s="4"/>
      <c r="AIX1319" s="4"/>
      <c r="AIY1319" s="4"/>
      <c r="AIZ1319" s="4"/>
      <c r="AJA1319" s="4"/>
      <c r="AJB1319" s="4"/>
      <c r="AJC1319" s="4"/>
      <c r="AJD1319" s="4"/>
      <c r="AJE1319" s="4"/>
      <c r="AJF1319" s="4"/>
      <c r="AJG1319" s="4"/>
      <c r="AJH1319" s="4"/>
      <c r="AJI1319" s="4"/>
      <c r="AJJ1319" s="4"/>
      <c r="AJK1319" s="4"/>
      <c r="AJL1319" s="4"/>
      <c r="AJM1319" s="4"/>
      <c r="AJN1319" s="4"/>
      <c r="AJO1319" s="4"/>
      <c r="AJP1319" s="4"/>
      <c r="AJQ1319" s="4"/>
      <c r="AJR1319" s="4"/>
      <c r="AJS1319" s="4"/>
      <c r="AJT1319" s="4"/>
      <c r="AJU1319" s="4"/>
      <c r="AJV1319" s="4"/>
      <c r="AJW1319" s="4"/>
      <c r="AJX1319" s="4"/>
      <c r="AJY1319" s="4"/>
      <c r="AJZ1319" s="4"/>
      <c r="AKA1319" s="4"/>
      <c r="AKB1319" s="4"/>
      <c r="AKC1319" s="4"/>
      <c r="AKD1319" s="4"/>
      <c r="AKE1319" s="4"/>
      <c r="AKF1319" s="4"/>
      <c r="AKG1319" s="4"/>
      <c r="AKH1319" s="4"/>
      <c r="AKI1319" s="4"/>
      <c r="AKJ1319" s="4"/>
      <c r="AKK1319" s="4"/>
      <c r="AKL1319" s="4"/>
      <c r="AKM1319" s="4"/>
      <c r="AKN1319" s="4"/>
      <c r="AKO1319" s="4"/>
      <c r="AKP1319" s="4"/>
      <c r="AKQ1319" s="4"/>
      <c r="AKR1319" s="4"/>
      <c r="AKS1319" s="4"/>
      <c r="AKT1319" s="4"/>
      <c r="AKU1319" s="4"/>
      <c r="AKV1319" s="4"/>
      <c r="AKW1319" s="4"/>
      <c r="AKX1319" s="4"/>
      <c r="AKY1319" s="4"/>
      <c r="AKZ1319" s="4"/>
      <c r="ALA1319" s="4"/>
      <c r="ALB1319" s="4"/>
      <c r="ALC1319" s="4"/>
      <c r="ALD1319" s="4"/>
      <c r="ALE1319" s="4"/>
      <c r="ALF1319" s="4"/>
      <c r="ALG1319" s="4"/>
      <c r="ALH1319" s="4"/>
      <c r="ALI1319" s="4"/>
      <c r="ALJ1319" s="4"/>
      <c r="ALK1319" s="4"/>
      <c r="ALL1319" s="4"/>
      <c r="ALM1319" s="4"/>
      <c r="ALN1319" s="4"/>
      <c r="ALO1319" s="4"/>
      <c r="ALP1319" s="4"/>
      <c r="ALQ1319" s="4"/>
      <c r="ALR1319" s="4"/>
      <c r="ALS1319" s="4"/>
      <c r="ALT1319" s="4"/>
      <c r="ALU1319" s="4"/>
      <c r="ALV1319" s="4"/>
      <c r="ALW1319" s="4"/>
      <c r="ALX1319" s="4"/>
      <c r="ALY1319" s="4"/>
      <c r="ALZ1319" s="4"/>
      <c r="AMA1319" s="4"/>
      <c r="AMB1319" s="4"/>
      <c r="AMC1319" s="4"/>
      <c r="AMD1319" s="4"/>
      <c r="AME1319" s="4"/>
      <c r="AMF1319" s="4"/>
      <c r="AMG1319" s="4"/>
      <c r="AMH1319" s="4"/>
      <c r="AMI1319" s="4"/>
      <c r="AMJ1319" s="4"/>
      <c r="AMK1319" s="4"/>
      <c r="AML1319" s="4"/>
      <c r="AMM1319" s="4"/>
      <c r="AMN1319" s="4"/>
      <c r="AMO1319" s="4"/>
      <c r="AMP1319" s="4"/>
      <c r="AMQ1319" s="4"/>
      <c r="AMR1319" s="4"/>
      <c r="AMS1319" s="4"/>
      <c r="AMT1319" s="4"/>
      <c r="AMU1319" s="4"/>
      <c r="AMV1319" s="4"/>
      <c r="AMW1319" s="4"/>
      <c r="AMX1319" s="4"/>
      <c r="AMY1319" s="4"/>
      <c r="AMZ1319" s="4"/>
      <c r="ANA1319" s="4"/>
      <c r="ANB1319" s="4"/>
      <c r="ANC1319" s="4"/>
      <c r="AND1319" s="4"/>
      <c r="ANE1319" s="4"/>
      <c r="ANF1319" s="4"/>
      <c r="ANG1319" s="4"/>
      <c r="ANH1319" s="4"/>
      <c r="ANI1319" s="4"/>
      <c r="ANJ1319" s="4"/>
      <c r="ANK1319" s="4"/>
      <c r="ANL1319" s="4"/>
      <c r="ANM1319" s="4"/>
      <c r="ANN1319" s="4"/>
      <c r="ANO1319" s="4"/>
      <c r="ANP1319" s="4"/>
      <c r="ANQ1319" s="4"/>
      <c r="ANR1319" s="4"/>
      <c r="ANS1319" s="4"/>
      <c r="ANT1319" s="4"/>
      <c r="ANU1319" s="4"/>
      <c r="ANV1319" s="4"/>
      <c r="ANW1319" s="4"/>
      <c r="ANX1319" s="4"/>
      <c r="ANY1319" s="4"/>
      <c r="ANZ1319" s="4"/>
      <c r="AOA1319" s="4"/>
      <c r="AOB1319" s="4"/>
      <c r="AOC1319" s="4"/>
      <c r="AOD1319" s="4"/>
      <c r="AOE1319" s="4"/>
      <c r="AOF1319" s="4"/>
      <c r="AOG1319" s="4"/>
      <c r="AOH1319" s="4"/>
      <c r="AOI1319" s="4"/>
      <c r="AOJ1319" s="4"/>
      <c r="AOK1319" s="4"/>
      <c r="AOL1319" s="4"/>
      <c r="AOM1319" s="4"/>
      <c r="AON1319" s="4"/>
      <c r="AOO1319" s="4"/>
      <c r="AOP1319" s="4"/>
      <c r="AOQ1319" s="4"/>
      <c r="AOR1319" s="4"/>
      <c r="AOS1319" s="4"/>
      <c r="AOT1319" s="4"/>
      <c r="AOU1319" s="4"/>
      <c r="AOV1319" s="4"/>
      <c r="AOW1319" s="4"/>
      <c r="AOX1319" s="4"/>
      <c r="AOY1319" s="4"/>
      <c r="AOZ1319" s="4"/>
      <c r="APA1319" s="4"/>
      <c r="APB1319" s="4"/>
      <c r="APC1319" s="4"/>
      <c r="APD1319" s="4"/>
      <c r="APE1319" s="4"/>
      <c r="APF1319" s="4"/>
      <c r="APG1319" s="4"/>
      <c r="APH1319" s="4"/>
      <c r="API1319" s="4"/>
      <c r="APJ1319" s="4"/>
      <c r="APK1319" s="4"/>
      <c r="APL1319" s="4"/>
      <c r="APM1319" s="4"/>
      <c r="APN1319" s="4"/>
      <c r="APO1319" s="4"/>
      <c r="APP1319" s="4"/>
      <c r="APQ1319" s="4"/>
      <c r="APR1319" s="4"/>
      <c r="APS1319" s="4"/>
      <c r="APT1319" s="4"/>
      <c r="APU1319" s="4"/>
      <c r="APV1319" s="4"/>
      <c r="APW1319" s="4"/>
      <c r="APX1319" s="4"/>
      <c r="APY1319" s="4"/>
      <c r="APZ1319" s="4"/>
      <c r="AQA1319" s="4"/>
      <c r="AQB1319" s="4"/>
      <c r="AQC1319" s="4"/>
      <c r="AQD1319" s="4"/>
      <c r="AQE1319" s="4"/>
      <c r="AQF1319" s="4"/>
      <c r="AQG1319" s="4"/>
      <c r="AQH1319" s="4"/>
      <c r="AQI1319" s="4"/>
      <c r="AQJ1319" s="4"/>
      <c r="AQK1319" s="4"/>
      <c r="AQL1319" s="4"/>
      <c r="AQM1319" s="4"/>
      <c r="AQN1319" s="4"/>
      <c r="AQO1319" s="4"/>
      <c r="AQP1319" s="4"/>
      <c r="AQQ1319" s="4"/>
      <c r="AQR1319" s="4"/>
      <c r="AQS1319" s="4"/>
      <c r="AQT1319" s="4"/>
      <c r="AQU1319" s="4"/>
      <c r="AQV1319" s="4"/>
      <c r="AQW1319" s="4"/>
      <c r="AQX1319" s="4"/>
      <c r="AQY1319" s="4"/>
      <c r="AQZ1319" s="4"/>
      <c r="ARA1319" s="4"/>
      <c r="ARB1319" s="4"/>
      <c r="ARC1319" s="4"/>
      <c r="ARD1319" s="4"/>
      <c r="ARE1319" s="4"/>
      <c r="ARF1319" s="4"/>
      <c r="ARG1319" s="4"/>
      <c r="ARH1319" s="4"/>
      <c r="ARI1319" s="4"/>
      <c r="ARJ1319" s="4"/>
      <c r="ARK1319" s="4"/>
      <c r="ARL1319" s="4"/>
      <c r="ARM1319" s="4"/>
      <c r="ARN1319" s="4"/>
      <c r="ARO1319" s="4"/>
      <c r="ARP1319" s="4"/>
      <c r="ARQ1319" s="4"/>
      <c r="ARR1319" s="4"/>
      <c r="ARS1319" s="4"/>
      <c r="ART1319" s="4"/>
      <c r="ARU1319" s="4"/>
      <c r="ARV1319" s="4"/>
      <c r="ARW1319" s="4"/>
      <c r="ARX1319" s="4"/>
      <c r="ARY1319" s="4"/>
      <c r="ARZ1319" s="4"/>
      <c r="ASA1319" s="4"/>
      <c r="ASB1319" s="4"/>
      <c r="ASC1319" s="4"/>
      <c r="ASD1319" s="4"/>
      <c r="ASE1319" s="4"/>
      <c r="ASF1319" s="4"/>
      <c r="ASG1319" s="4"/>
      <c r="ASH1319" s="4"/>
      <c r="ASI1319" s="4"/>
      <c r="ASJ1319" s="4"/>
      <c r="ASK1319" s="4"/>
      <c r="ASL1319" s="4"/>
      <c r="ASM1319" s="4"/>
      <c r="ASN1319" s="4"/>
      <c r="ASO1319" s="4"/>
      <c r="ASP1319" s="4"/>
      <c r="ASQ1319" s="4"/>
      <c r="ASR1319" s="4"/>
      <c r="ASS1319" s="4"/>
      <c r="AST1319" s="4"/>
      <c r="ASU1319" s="4"/>
      <c r="ASV1319" s="4"/>
      <c r="ASW1319" s="4"/>
      <c r="ASX1319" s="4"/>
      <c r="ASY1319" s="4"/>
      <c r="ASZ1319" s="4"/>
      <c r="ATA1319" s="4"/>
      <c r="ATB1319" s="4"/>
      <c r="ATC1319" s="4"/>
      <c r="ATD1319" s="4"/>
      <c r="ATE1319" s="4"/>
      <c r="ATF1319" s="4"/>
      <c r="ATG1319" s="4"/>
      <c r="ATH1319" s="4"/>
      <c r="ATI1319" s="4"/>
      <c r="ATJ1319" s="4"/>
      <c r="ATK1319" s="4"/>
      <c r="ATL1319" s="4"/>
      <c r="ATM1319" s="4"/>
      <c r="ATN1319" s="4"/>
      <c r="ATO1319" s="4"/>
      <c r="ATP1319" s="4"/>
      <c r="ATQ1319" s="4"/>
      <c r="ATR1319" s="4"/>
      <c r="ATS1319" s="4"/>
      <c r="ATT1319" s="4"/>
      <c r="ATU1319" s="4"/>
      <c r="ATV1319" s="4"/>
      <c r="ATW1319" s="4"/>
      <c r="ATX1319" s="4"/>
      <c r="ATY1319" s="4"/>
      <c r="ATZ1319" s="4"/>
      <c r="AUA1319" s="4"/>
      <c r="AUB1319" s="4"/>
      <c r="AUC1319" s="4"/>
      <c r="AUD1319" s="4"/>
      <c r="AUE1319" s="4"/>
      <c r="AUF1319" s="4"/>
      <c r="AUG1319" s="4"/>
      <c r="AUH1319" s="4"/>
      <c r="AUI1319" s="4"/>
      <c r="AUJ1319" s="4"/>
      <c r="AUK1319" s="4"/>
      <c r="AUL1319" s="4"/>
      <c r="AUM1319" s="4"/>
      <c r="AUN1319" s="4"/>
      <c r="AUO1319" s="4"/>
      <c r="AUP1319" s="4"/>
      <c r="AUQ1319" s="4"/>
      <c r="AUR1319" s="4"/>
      <c r="AUS1319" s="4"/>
      <c r="AUT1319" s="4"/>
      <c r="AUU1319" s="4"/>
      <c r="AUV1319" s="4"/>
      <c r="AUW1319" s="4"/>
      <c r="AUX1319" s="4"/>
      <c r="AUY1319" s="4"/>
      <c r="AUZ1319" s="4"/>
      <c r="AVA1319" s="4"/>
      <c r="AVB1319" s="4"/>
      <c r="AVC1319" s="4"/>
      <c r="AVD1319" s="4"/>
      <c r="AVE1319" s="4"/>
      <c r="AVF1319" s="4"/>
      <c r="AVG1319" s="4"/>
      <c r="AVH1319" s="4"/>
      <c r="AVI1319" s="4"/>
      <c r="AVJ1319" s="4"/>
      <c r="AVK1319" s="4"/>
      <c r="AVL1319" s="4"/>
      <c r="AVM1319" s="4"/>
      <c r="AVN1319" s="4"/>
      <c r="AVO1319" s="4"/>
      <c r="AVP1319" s="4"/>
      <c r="AVQ1319" s="4"/>
      <c r="AVR1319" s="4"/>
      <c r="AVS1319" s="4"/>
      <c r="AVT1319" s="4"/>
      <c r="AVU1319" s="4"/>
      <c r="AVV1319" s="4"/>
      <c r="AVW1319" s="4"/>
      <c r="AVX1319" s="4"/>
      <c r="AVY1319" s="4"/>
      <c r="AVZ1319" s="4"/>
      <c r="AWA1319" s="4"/>
      <c r="AWB1319" s="4"/>
      <c r="AWC1319" s="4"/>
      <c r="AWD1319" s="4"/>
      <c r="AWE1319" s="4"/>
      <c r="AWF1319" s="4"/>
      <c r="AWG1319" s="4"/>
      <c r="AWH1319" s="4"/>
      <c r="AWI1319" s="4"/>
      <c r="AWJ1319" s="4"/>
      <c r="AWK1319" s="4"/>
      <c r="AWL1319" s="4"/>
      <c r="AWM1319" s="4"/>
      <c r="AWN1319" s="4"/>
      <c r="AWO1319" s="4"/>
      <c r="AWP1319" s="4"/>
      <c r="AWQ1319" s="4"/>
      <c r="AWR1319" s="4"/>
      <c r="AWS1319" s="4"/>
      <c r="AWT1319" s="4"/>
      <c r="AWU1319" s="4"/>
      <c r="AWV1319" s="4"/>
      <c r="AWW1319" s="4"/>
      <c r="AWX1319" s="4"/>
      <c r="AWY1319" s="4"/>
      <c r="AWZ1319" s="4"/>
      <c r="AXA1319" s="4"/>
      <c r="AXB1319" s="4"/>
      <c r="AXC1319" s="4"/>
      <c r="AXD1319" s="4"/>
      <c r="AXE1319" s="4"/>
      <c r="AXF1319" s="4"/>
      <c r="AXG1319" s="4"/>
      <c r="AXH1319" s="4"/>
      <c r="AXI1319" s="4"/>
      <c r="AXJ1319" s="4"/>
      <c r="AXK1319" s="4"/>
      <c r="AXL1319" s="4"/>
      <c r="AXM1319" s="4"/>
      <c r="AXN1319" s="4"/>
      <c r="AXO1319" s="4"/>
      <c r="AXP1319" s="4"/>
      <c r="AXQ1319" s="4"/>
      <c r="AXR1319" s="4"/>
      <c r="AXS1319" s="4"/>
      <c r="AXT1319" s="4"/>
      <c r="AXU1319" s="4"/>
      <c r="AXV1319" s="4"/>
      <c r="AXW1319" s="4"/>
      <c r="AXX1319" s="4"/>
      <c r="AXY1319" s="4"/>
      <c r="AXZ1319" s="4"/>
      <c r="AYA1319" s="4"/>
      <c r="AYB1319" s="4"/>
      <c r="AYC1319" s="4"/>
      <c r="AYD1319" s="4"/>
      <c r="AYE1319" s="4"/>
      <c r="AYF1319" s="4"/>
      <c r="AYG1319" s="4"/>
      <c r="AYH1319" s="4"/>
      <c r="AYI1319" s="4"/>
      <c r="AYJ1319" s="4"/>
      <c r="AYK1319" s="4"/>
      <c r="AYL1319" s="4"/>
      <c r="AYM1319" s="4"/>
      <c r="AYN1319" s="4"/>
      <c r="AYO1319" s="4"/>
      <c r="AYP1319" s="4"/>
      <c r="AYQ1319" s="4"/>
      <c r="AYR1319" s="4"/>
      <c r="AYS1319" s="4"/>
      <c r="AYT1319" s="4"/>
      <c r="AYU1319" s="4"/>
      <c r="AYV1319" s="4"/>
      <c r="AYW1319" s="4"/>
      <c r="AYX1319" s="4"/>
      <c r="AYY1319" s="4"/>
      <c r="AYZ1319" s="4"/>
      <c r="AZA1319" s="4"/>
      <c r="AZB1319" s="4"/>
      <c r="AZC1319" s="4"/>
      <c r="AZD1319" s="4"/>
      <c r="AZE1319" s="4"/>
      <c r="AZF1319" s="4"/>
      <c r="AZG1319" s="4"/>
      <c r="AZH1319" s="4"/>
      <c r="AZI1319" s="4"/>
      <c r="AZJ1319" s="4"/>
      <c r="AZK1319" s="4"/>
      <c r="AZL1319" s="4"/>
      <c r="AZM1319" s="4"/>
      <c r="AZN1319" s="4"/>
      <c r="AZO1319" s="4"/>
      <c r="AZP1319" s="4"/>
      <c r="AZQ1319" s="4"/>
      <c r="AZR1319" s="4"/>
      <c r="AZS1319" s="4"/>
      <c r="AZT1319" s="4"/>
      <c r="AZU1319" s="4"/>
      <c r="AZV1319" s="4"/>
      <c r="AZW1319" s="4"/>
      <c r="AZX1319" s="4"/>
      <c r="AZY1319" s="4"/>
      <c r="AZZ1319" s="4"/>
      <c r="BAA1319" s="4"/>
      <c r="BAB1319" s="4"/>
      <c r="BAC1319" s="4"/>
      <c r="BAD1319" s="4"/>
      <c r="BAE1319" s="4"/>
      <c r="BAF1319" s="4"/>
      <c r="BAG1319" s="4"/>
      <c r="BAH1319" s="4"/>
      <c r="BAI1319" s="4"/>
      <c r="BAJ1319" s="4"/>
      <c r="BAK1319" s="4"/>
      <c r="BAL1319" s="4"/>
      <c r="BAM1319" s="4"/>
      <c r="BAN1319" s="4"/>
      <c r="BAO1319" s="4"/>
      <c r="BAP1319" s="4"/>
      <c r="BAQ1319" s="4"/>
      <c r="BAR1319" s="4"/>
      <c r="BAS1319" s="4"/>
      <c r="BAT1319" s="4"/>
      <c r="BAU1319" s="4"/>
      <c r="BAV1319" s="4"/>
      <c r="BAW1319" s="4"/>
      <c r="BAX1319" s="4"/>
      <c r="BAY1319" s="4"/>
      <c r="BAZ1319" s="4"/>
      <c r="BBA1319" s="4"/>
      <c r="BBB1319" s="4"/>
      <c r="BBC1319" s="4"/>
      <c r="BBD1319" s="4"/>
      <c r="BBE1319" s="4"/>
      <c r="BBF1319" s="4"/>
      <c r="BBG1319" s="4"/>
      <c r="BBH1319" s="4"/>
      <c r="BBI1319" s="4"/>
      <c r="BBJ1319" s="4"/>
      <c r="BBK1319" s="4"/>
      <c r="BBL1319" s="4"/>
      <c r="BBM1319" s="4"/>
      <c r="BBN1319" s="4"/>
      <c r="BBO1319" s="4"/>
      <c r="BBP1319" s="4"/>
      <c r="BBQ1319" s="4"/>
      <c r="BBR1319" s="4"/>
      <c r="BBS1319" s="4"/>
      <c r="BBT1319" s="4"/>
      <c r="BBU1319" s="4"/>
      <c r="BBV1319" s="4"/>
      <c r="BBW1319" s="4"/>
      <c r="BBX1319" s="4"/>
      <c r="BBY1319" s="4"/>
      <c r="BBZ1319" s="4"/>
      <c r="BCA1319" s="4"/>
      <c r="BCB1319" s="4"/>
      <c r="BCC1319" s="4"/>
      <c r="BCD1319" s="4"/>
      <c r="BCE1319" s="4"/>
      <c r="BCF1319" s="4"/>
      <c r="BCG1319" s="4"/>
      <c r="BCH1319" s="4"/>
      <c r="BCI1319" s="4"/>
      <c r="BCJ1319" s="4"/>
      <c r="BCK1319" s="4"/>
      <c r="BCL1319" s="4"/>
      <c r="BCM1319" s="4"/>
      <c r="BCN1319" s="4"/>
      <c r="BCO1319" s="4"/>
      <c r="BCP1319" s="4"/>
      <c r="BCQ1319" s="4"/>
      <c r="BCR1319" s="4"/>
      <c r="BCS1319" s="4"/>
      <c r="BCT1319" s="4"/>
      <c r="BCU1319" s="4"/>
      <c r="BCV1319" s="4"/>
      <c r="BCW1319" s="4"/>
      <c r="BCX1319" s="4"/>
      <c r="BCY1319" s="4"/>
      <c r="BCZ1319" s="4"/>
      <c r="BDA1319" s="4"/>
      <c r="BDB1319" s="4"/>
      <c r="BDC1319" s="4"/>
      <c r="BDD1319" s="4"/>
      <c r="BDE1319" s="4"/>
      <c r="BDF1319" s="4"/>
      <c r="BDG1319" s="4"/>
      <c r="BDH1319" s="4"/>
      <c r="BDI1319" s="4"/>
      <c r="BDJ1319" s="4"/>
      <c r="BDK1319" s="4"/>
      <c r="BDL1319" s="4"/>
      <c r="BDM1319" s="4"/>
      <c r="BDN1319" s="4"/>
      <c r="BDO1319" s="4"/>
      <c r="BDP1319" s="4"/>
      <c r="BDQ1319" s="4"/>
      <c r="BDR1319" s="4"/>
      <c r="BDS1319" s="4"/>
      <c r="BDT1319" s="4"/>
      <c r="BDU1319" s="4"/>
      <c r="BDV1319" s="4"/>
      <c r="BDW1319" s="4"/>
      <c r="BDX1319" s="4"/>
      <c r="BDY1319" s="4"/>
      <c r="BDZ1319" s="4"/>
      <c r="BEA1319" s="4"/>
      <c r="BEB1319" s="4"/>
      <c r="BEC1319" s="4"/>
      <c r="BED1319" s="4"/>
      <c r="BEE1319" s="4"/>
      <c r="BEF1319" s="4"/>
      <c r="BEG1319" s="4"/>
      <c r="BEH1319" s="4"/>
      <c r="BEI1319" s="4"/>
      <c r="BEJ1319" s="4"/>
      <c r="BEK1319" s="4"/>
      <c r="BEL1319" s="4"/>
      <c r="BEM1319" s="4"/>
      <c r="BEN1319" s="4"/>
      <c r="BEO1319" s="4"/>
      <c r="BEP1319" s="4"/>
      <c r="BEQ1319" s="4"/>
      <c r="BER1319" s="4"/>
      <c r="BES1319" s="4"/>
      <c r="BET1319" s="4"/>
      <c r="BEU1319" s="4"/>
      <c r="BEV1319" s="4"/>
      <c r="BEW1319" s="4"/>
      <c r="BEX1319" s="4"/>
      <c r="BEY1319" s="4"/>
      <c r="BEZ1319" s="4"/>
      <c r="BFA1319" s="4"/>
      <c r="BFB1319" s="4"/>
      <c r="BFC1319" s="4"/>
      <c r="BFD1319" s="4"/>
      <c r="BFE1319" s="4"/>
      <c r="BFF1319" s="4"/>
      <c r="BFG1319" s="4"/>
      <c r="BFH1319" s="4"/>
      <c r="BFI1319" s="4"/>
      <c r="BFJ1319" s="4"/>
      <c r="BFK1319" s="4"/>
      <c r="BFL1319" s="4"/>
      <c r="BFM1319" s="4"/>
      <c r="BFN1319" s="4"/>
      <c r="BFO1319" s="4"/>
      <c r="BFP1319" s="4"/>
      <c r="BFQ1319" s="4"/>
      <c r="BFR1319" s="4"/>
      <c r="BFS1319" s="4"/>
      <c r="BFT1319" s="4"/>
      <c r="BFU1319" s="4"/>
      <c r="BFV1319" s="4"/>
      <c r="BFW1319" s="4"/>
      <c r="BFX1319" s="4"/>
      <c r="BFY1319" s="4"/>
      <c r="BFZ1319" s="4"/>
      <c r="BGA1319" s="4"/>
      <c r="BGB1319" s="4"/>
      <c r="BGC1319" s="4"/>
      <c r="BGD1319" s="4"/>
      <c r="BGE1319" s="4"/>
      <c r="BGF1319" s="4"/>
      <c r="BGG1319" s="4"/>
      <c r="BGH1319" s="4"/>
      <c r="BGI1319" s="4"/>
      <c r="BGJ1319" s="4"/>
      <c r="BGK1319" s="4"/>
      <c r="BGL1319" s="4"/>
      <c r="BGM1319" s="4"/>
      <c r="BGN1319" s="4"/>
      <c r="BGO1319" s="4"/>
      <c r="BGP1319" s="4"/>
      <c r="BGQ1319" s="4"/>
      <c r="BGR1319" s="4"/>
      <c r="BGS1319" s="4"/>
      <c r="BGT1319" s="4"/>
      <c r="BGU1319" s="4"/>
      <c r="BGV1319" s="4"/>
      <c r="BGW1319" s="4"/>
      <c r="BGX1319" s="4"/>
      <c r="BGY1319" s="4"/>
      <c r="BGZ1319" s="4"/>
      <c r="BHA1319" s="4"/>
      <c r="BHB1319" s="4"/>
      <c r="BHC1319" s="4"/>
      <c r="BHD1319" s="4"/>
      <c r="BHE1319" s="4"/>
      <c r="BHF1319" s="4"/>
      <c r="BHG1319" s="4"/>
      <c r="BHH1319" s="4"/>
      <c r="BHI1319" s="4"/>
      <c r="BHJ1319" s="4"/>
      <c r="BHK1319" s="4"/>
      <c r="BHL1319" s="4"/>
      <c r="BHM1319" s="4"/>
      <c r="BHN1319" s="4"/>
      <c r="BHO1319" s="4"/>
      <c r="BHP1319" s="4"/>
      <c r="BHQ1319" s="4"/>
      <c r="BHR1319" s="4"/>
      <c r="BHS1319" s="4"/>
      <c r="BHT1319" s="4"/>
      <c r="BHU1319" s="4"/>
      <c r="BHV1319" s="4"/>
      <c r="BHW1319" s="4"/>
      <c r="BHX1319" s="4"/>
      <c r="BHY1319" s="4"/>
      <c r="BHZ1319" s="4"/>
      <c r="BIA1319" s="4"/>
      <c r="BIB1319" s="4"/>
      <c r="BIC1319" s="4"/>
      <c r="BID1319" s="4"/>
      <c r="BIE1319" s="4"/>
      <c r="BIF1319" s="4"/>
      <c r="BIG1319" s="4"/>
      <c r="BIH1319" s="4"/>
      <c r="BII1319" s="4"/>
      <c r="BIJ1319" s="4"/>
      <c r="BIK1319" s="4"/>
      <c r="BIL1319" s="4"/>
      <c r="BIM1319" s="4"/>
      <c r="BIN1319" s="4"/>
      <c r="BIO1319" s="4"/>
      <c r="BIP1319" s="4"/>
      <c r="BIQ1319" s="4"/>
      <c r="BIR1319" s="4"/>
      <c r="BIS1319" s="4"/>
      <c r="BIT1319" s="4"/>
      <c r="BIU1319" s="4"/>
      <c r="BIV1319" s="4"/>
      <c r="BIW1319" s="4"/>
      <c r="BIX1319" s="4"/>
      <c r="BIY1319" s="4"/>
      <c r="BIZ1319" s="4"/>
      <c r="BJA1319" s="4"/>
      <c r="BJB1319" s="4"/>
      <c r="BJC1319" s="4"/>
      <c r="BJD1319" s="4"/>
      <c r="BJE1319" s="4"/>
      <c r="BJF1319" s="4"/>
      <c r="BJG1319" s="4"/>
      <c r="BJH1319" s="4"/>
      <c r="BJI1319" s="4"/>
      <c r="BJJ1319" s="4"/>
      <c r="BJK1319" s="4"/>
      <c r="BJL1319" s="4"/>
      <c r="BJM1319" s="4"/>
      <c r="BJN1319" s="4"/>
      <c r="BJO1319" s="4"/>
      <c r="BJP1319" s="4"/>
      <c r="BJQ1319" s="4"/>
      <c r="BJR1319" s="4"/>
      <c r="BJS1319" s="4"/>
      <c r="BJT1319" s="4"/>
      <c r="BJU1319" s="4"/>
      <c r="BJV1319" s="4"/>
      <c r="BJW1319" s="4"/>
      <c r="BJX1319" s="4"/>
      <c r="BJY1319" s="4"/>
      <c r="BJZ1319" s="4"/>
      <c r="BKA1319" s="4"/>
      <c r="BKB1319" s="4"/>
      <c r="BKC1319" s="4"/>
      <c r="BKD1319" s="4"/>
      <c r="BKE1319" s="4"/>
      <c r="BKF1319" s="4"/>
      <c r="BKG1319" s="4"/>
      <c r="BKH1319" s="4"/>
      <c r="BKI1319" s="4"/>
      <c r="BKJ1319" s="4"/>
      <c r="BKK1319" s="4"/>
      <c r="BKL1319" s="4"/>
      <c r="BKM1319" s="4"/>
      <c r="BKN1319" s="4"/>
      <c r="BKO1319" s="4"/>
      <c r="BKP1319" s="4"/>
      <c r="BKQ1319" s="4"/>
      <c r="BKR1319" s="4"/>
      <c r="BKS1319" s="4"/>
      <c r="BKT1319" s="4"/>
      <c r="BKU1319" s="4"/>
      <c r="BKV1319" s="4"/>
      <c r="BKW1319" s="4"/>
      <c r="BKX1319" s="4"/>
      <c r="BKY1319" s="4"/>
      <c r="BKZ1319" s="4"/>
      <c r="BLA1319" s="4"/>
      <c r="BLB1319" s="4"/>
      <c r="BLC1319" s="4"/>
      <c r="BLD1319" s="4"/>
      <c r="BLE1319" s="4"/>
      <c r="BLF1319" s="4"/>
      <c r="BLG1319" s="4"/>
      <c r="BLH1319" s="4"/>
      <c r="BLI1319" s="4"/>
      <c r="BLJ1319" s="4"/>
      <c r="BLK1319" s="4"/>
      <c r="BLL1319" s="4"/>
      <c r="BLM1319" s="4"/>
      <c r="BLN1319" s="4"/>
      <c r="BLO1319" s="4"/>
      <c r="BLP1319" s="4"/>
      <c r="BLQ1319" s="4"/>
      <c r="BLR1319" s="4"/>
      <c r="BLS1319" s="4"/>
      <c r="BLT1319" s="4"/>
      <c r="BLU1319" s="4"/>
      <c r="BLV1319" s="4"/>
      <c r="BLW1319" s="4"/>
      <c r="BLX1319" s="4"/>
      <c r="BLY1319" s="4"/>
      <c r="BLZ1319" s="4"/>
      <c r="BMA1319" s="4"/>
      <c r="BMB1319" s="4"/>
      <c r="BMC1319" s="4"/>
      <c r="BMD1319" s="4"/>
      <c r="BME1319" s="4"/>
      <c r="BMF1319" s="4"/>
      <c r="BMG1319" s="4"/>
      <c r="BMH1319" s="4"/>
      <c r="BMI1319" s="4"/>
      <c r="BMJ1319" s="4"/>
      <c r="BMK1319" s="4"/>
      <c r="BML1319" s="4"/>
      <c r="BMM1319" s="4"/>
      <c r="BMN1319" s="4"/>
      <c r="BMO1319" s="4"/>
      <c r="BMP1319" s="4"/>
      <c r="BMQ1319" s="4"/>
      <c r="BMR1319" s="4"/>
      <c r="BMS1319" s="4"/>
      <c r="BMT1319" s="4"/>
      <c r="BMU1319" s="4"/>
      <c r="BMV1319" s="4"/>
      <c r="BMW1319" s="4"/>
      <c r="BMX1319" s="4"/>
      <c r="BMY1319" s="4"/>
      <c r="BMZ1319" s="4"/>
      <c r="BNA1319" s="4"/>
      <c r="BNB1319" s="4"/>
      <c r="BNC1319" s="4"/>
      <c r="BND1319" s="4"/>
      <c r="BNE1319" s="4"/>
      <c r="BNF1319" s="4"/>
      <c r="BNG1319" s="4"/>
      <c r="BNH1319" s="4"/>
      <c r="BNI1319" s="4"/>
      <c r="BNJ1319" s="4"/>
      <c r="BNK1319" s="4"/>
      <c r="BNL1319" s="4"/>
      <c r="BNM1319" s="4"/>
      <c r="BNN1319" s="4"/>
      <c r="BNO1319" s="4"/>
      <c r="BNP1319" s="4"/>
      <c r="BNQ1319" s="4"/>
      <c r="BNR1319" s="4"/>
      <c r="BNS1319" s="4"/>
      <c r="BNT1319" s="4"/>
      <c r="BNU1319" s="4"/>
      <c r="BNV1319" s="4"/>
      <c r="BNW1319" s="4"/>
      <c r="BNX1319" s="4"/>
      <c r="BNY1319" s="4"/>
      <c r="BNZ1319" s="4"/>
      <c r="BOA1319" s="4"/>
      <c r="BOB1319" s="4"/>
      <c r="BOC1319" s="4"/>
      <c r="BOD1319" s="4"/>
      <c r="BOE1319" s="4"/>
      <c r="BOF1319" s="4"/>
      <c r="BOG1319" s="4"/>
      <c r="BOH1319" s="4"/>
      <c r="BOI1319" s="4"/>
      <c r="BOJ1319" s="4"/>
      <c r="BOK1319" s="4"/>
      <c r="BOL1319" s="4"/>
      <c r="BOM1319" s="4"/>
      <c r="BON1319" s="4"/>
      <c r="BOO1319" s="4"/>
      <c r="BOP1319" s="4"/>
      <c r="BOQ1319" s="4"/>
      <c r="BOR1319" s="4"/>
      <c r="BOS1319" s="4"/>
      <c r="BOT1319" s="4"/>
      <c r="BOU1319" s="4"/>
      <c r="BOV1319" s="4"/>
      <c r="BOW1319" s="4"/>
      <c r="BOX1319" s="4"/>
      <c r="BOY1319" s="4"/>
      <c r="BOZ1319" s="4"/>
      <c r="BPA1319" s="4"/>
      <c r="BPB1319" s="4"/>
      <c r="BPC1319" s="4"/>
      <c r="BPD1319" s="4"/>
      <c r="BPE1319" s="4"/>
      <c r="BPF1319" s="4"/>
      <c r="BPG1319" s="4"/>
      <c r="BPH1319" s="4"/>
      <c r="BPI1319" s="4"/>
      <c r="BPJ1319" s="4"/>
      <c r="BPK1319" s="4"/>
      <c r="BPL1319" s="4"/>
      <c r="BPM1319" s="4"/>
      <c r="BPN1319" s="4"/>
      <c r="BPO1319" s="4"/>
      <c r="BPP1319" s="4"/>
      <c r="BPQ1319" s="4"/>
      <c r="BPR1319" s="4"/>
      <c r="BPS1319" s="4"/>
      <c r="BPT1319" s="4"/>
      <c r="BPU1319" s="4"/>
      <c r="BPV1319" s="4"/>
      <c r="BPW1319" s="4"/>
      <c r="BPX1319" s="4"/>
      <c r="BPY1319" s="4"/>
      <c r="BPZ1319" s="4"/>
      <c r="BQA1319" s="4"/>
      <c r="BQB1319" s="4"/>
      <c r="BQC1319" s="4"/>
      <c r="BQD1319" s="4"/>
      <c r="BQE1319" s="4"/>
      <c r="BQF1319" s="4"/>
      <c r="BQG1319" s="4"/>
      <c r="BQH1319" s="4"/>
      <c r="BQI1319" s="4"/>
      <c r="BQJ1319" s="4"/>
      <c r="BQK1319" s="4"/>
      <c r="BQL1319" s="4"/>
      <c r="BQM1319" s="4"/>
      <c r="BQN1319" s="4"/>
      <c r="BQO1319" s="4"/>
      <c r="BQP1319" s="4"/>
      <c r="BQQ1319" s="4"/>
      <c r="BQR1319" s="4"/>
      <c r="BQS1319" s="4"/>
      <c r="BQT1319" s="4"/>
      <c r="BQU1319" s="4"/>
      <c r="BQV1319" s="4"/>
      <c r="BQW1319" s="4"/>
      <c r="BQX1319" s="4"/>
      <c r="BQY1319" s="4"/>
      <c r="BQZ1319" s="4"/>
      <c r="BRA1319" s="4"/>
      <c r="BRB1319" s="4"/>
      <c r="BRC1319" s="4"/>
      <c r="BRD1319" s="4"/>
      <c r="BRE1319" s="4"/>
      <c r="BRF1319" s="4"/>
      <c r="BRG1319" s="4"/>
      <c r="BRH1319" s="4"/>
      <c r="BRI1319" s="4"/>
      <c r="BRJ1319" s="4"/>
      <c r="BRK1319" s="4"/>
      <c r="BRL1319" s="4"/>
      <c r="BRM1319" s="4"/>
      <c r="BRN1319" s="4"/>
      <c r="BRO1319" s="4"/>
      <c r="BRP1319" s="4"/>
      <c r="BRQ1319" s="4"/>
      <c r="BRR1319" s="4"/>
      <c r="BRS1319" s="4"/>
      <c r="BRT1319" s="4"/>
      <c r="BRU1319" s="4"/>
      <c r="BRV1319" s="4"/>
      <c r="BRW1319" s="4"/>
      <c r="BRX1319" s="4"/>
      <c r="BRY1319" s="4"/>
      <c r="BRZ1319" s="4"/>
      <c r="BSA1319" s="4"/>
      <c r="BSB1319" s="4"/>
      <c r="BSC1319" s="4"/>
      <c r="BSD1319" s="4"/>
      <c r="BSE1319" s="4"/>
      <c r="BSF1319" s="4"/>
      <c r="BSG1319" s="4"/>
      <c r="BSH1319" s="4"/>
      <c r="BSI1319" s="4"/>
      <c r="BSJ1319" s="4"/>
      <c r="BSK1319" s="4"/>
      <c r="BSL1319" s="4"/>
      <c r="BSM1319" s="4"/>
      <c r="BSN1319" s="4"/>
      <c r="BSO1319" s="4"/>
      <c r="BSP1319" s="4"/>
      <c r="BSQ1319" s="4"/>
      <c r="BSR1319" s="4"/>
      <c r="BSS1319" s="4"/>
      <c r="BST1319" s="4"/>
      <c r="BSU1319" s="4"/>
      <c r="BSV1319" s="4"/>
      <c r="BSW1319" s="4"/>
      <c r="BSX1319" s="4"/>
      <c r="BSY1319" s="4"/>
      <c r="BSZ1319" s="4"/>
      <c r="BTA1319" s="4"/>
      <c r="BTB1319" s="4"/>
      <c r="BTC1319" s="4"/>
      <c r="BTD1319" s="4"/>
      <c r="BTE1319" s="4"/>
      <c r="BTF1319" s="4"/>
      <c r="BTG1319" s="4"/>
      <c r="BTH1319" s="4"/>
      <c r="BTI1319" s="4"/>
      <c r="BTJ1319" s="4"/>
      <c r="BTK1319" s="4"/>
      <c r="BTL1319" s="4"/>
      <c r="BTM1319" s="4"/>
      <c r="BTN1319" s="4"/>
      <c r="BTO1319" s="4"/>
      <c r="BTP1319" s="4"/>
      <c r="BTQ1319" s="4"/>
      <c r="BTR1319" s="4"/>
      <c r="BTS1319" s="4"/>
      <c r="BTT1319" s="4"/>
      <c r="BTU1319" s="4"/>
      <c r="BTV1319" s="4"/>
      <c r="BTW1319" s="4"/>
      <c r="BTX1319" s="4"/>
      <c r="BTY1319" s="4"/>
      <c r="BTZ1319" s="4"/>
      <c r="BUA1319" s="4"/>
      <c r="BUB1319" s="4"/>
      <c r="BUC1319" s="4"/>
      <c r="BUD1319" s="4"/>
      <c r="BUE1319" s="4"/>
      <c r="BUF1319" s="4"/>
      <c r="BUG1319" s="4"/>
      <c r="BUH1319" s="4"/>
      <c r="BUI1319" s="4"/>
      <c r="BUJ1319" s="4"/>
      <c r="BUK1319" s="4"/>
      <c r="BUL1319" s="4"/>
      <c r="BUM1319" s="4"/>
      <c r="BUN1319" s="4"/>
      <c r="BUO1319" s="4"/>
      <c r="BUP1319" s="4"/>
      <c r="BUQ1319" s="4"/>
      <c r="BUR1319" s="4"/>
      <c r="BUS1319" s="4"/>
      <c r="BUT1319" s="4"/>
      <c r="BUU1319" s="4"/>
      <c r="BUV1319" s="4"/>
      <c r="BUW1319" s="4"/>
      <c r="BUX1319" s="4"/>
      <c r="BUY1319" s="4"/>
      <c r="BUZ1319" s="4"/>
      <c r="BVA1319" s="4"/>
      <c r="BVB1319" s="4"/>
      <c r="BVC1319" s="4"/>
      <c r="BVD1319" s="4"/>
      <c r="BVE1319" s="4"/>
      <c r="BVF1319" s="4"/>
      <c r="BVG1319" s="4"/>
      <c r="BVH1319" s="4"/>
      <c r="BVI1319" s="4"/>
      <c r="BVJ1319" s="4"/>
      <c r="BVK1319" s="4"/>
      <c r="BVL1319" s="4"/>
      <c r="BVM1319" s="4"/>
      <c r="BVN1319" s="4"/>
      <c r="BVO1319" s="4"/>
      <c r="BVP1319" s="4"/>
      <c r="BVQ1319" s="4"/>
      <c r="BVR1319" s="4"/>
      <c r="BVS1319" s="4"/>
      <c r="BVT1319" s="4"/>
      <c r="BVU1319" s="4"/>
      <c r="BVV1319" s="4"/>
      <c r="BVW1319" s="4"/>
      <c r="BVX1319" s="4"/>
      <c r="BVY1319" s="4"/>
      <c r="BVZ1319" s="4"/>
      <c r="BWA1319" s="4"/>
      <c r="BWB1319" s="4"/>
      <c r="BWC1319" s="4"/>
      <c r="BWD1319" s="4"/>
      <c r="BWE1319" s="4"/>
      <c r="BWF1319" s="4"/>
      <c r="BWG1319" s="4"/>
      <c r="BWH1319" s="4"/>
      <c r="BWI1319" s="4"/>
      <c r="BWJ1319" s="4"/>
      <c r="BWK1319" s="4"/>
      <c r="BWL1319" s="4"/>
      <c r="BWM1319" s="4"/>
      <c r="BWN1319" s="4"/>
      <c r="BWO1319" s="4"/>
      <c r="BWP1319" s="4"/>
      <c r="BWQ1319" s="4"/>
      <c r="BWR1319" s="4"/>
      <c r="BWS1319" s="4"/>
      <c r="BWT1319" s="4"/>
      <c r="BWU1319" s="4"/>
      <c r="BWV1319" s="4"/>
      <c r="BWW1319" s="4"/>
      <c r="BWX1319" s="4"/>
      <c r="BWY1319" s="4"/>
      <c r="BWZ1319" s="4"/>
      <c r="BXA1319" s="4"/>
      <c r="BXB1319" s="4"/>
      <c r="BXC1319" s="4"/>
      <c r="BXD1319" s="4"/>
      <c r="BXE1319" s="4"/>
      <c r="BXF1319" s="4"/>
      <c r="BXG1319" s="4"/>
      <c r="BXH1319" s="4"/>
      <c r="BXI1319" s="4"/>
      <c r="BXJ1319" s="4"/>
      <c r="BXK1319" s="4"/>
      <c r="BXL1319" s="4"/>
      <c r="BXM1319" s="4"/>
      <c r="BXN1319" s="4"/>
      <c r="BXO1319" s="4"/>
      <c r="BXP1319" s="4"/>
      <c r="BXQ1319" s="4"/>
      <c r="BXR1319" s="4"/>
      <c r="BXS1319" s="4"/>
      <c r="BXT1319" s="4"/>
      <c r="BXU1319" s="4"/>
      <c r="BXV1319" s="4"/>
      <c r="BXW1319" s="4"/>
      <c r="BXX1319" s="4"/>
      <c r="BXY1319" s="4"/>
      <c r="BXZ1319" s="4"/>
      <c r="BYA1319" s="4"/>
      <c r="BYB1319" s="4"/>
      <c r="BYC1319" s="4"/>
      <c r="BYD1319" s="4"/>
      <c r="BYE1319" s="4"/>
      <c r="BYF1319" s="4"/>
      <c r="BYG1319" s="4"/>
      <c r="BYH1319" s="4"/>
      <c r="BYI1319" s="4"/>
      <c r="BYJ1319" s="4"/>
      <c r="BYK1319" s="4"/>
      <c r="BYL1319" s="4"/>
      <c r="BYM1319" s="4"/>
      <c r="BYN1319" s="4"/>
      <c r="BYO1319" s="4"/>
      <c r="BYP1319" s="4"/>
      <c r="BYQ1319" s="4"/>
      <c r="BYR1319" s="4"/>
      <c r="BYS1319" s="4"/>
      <c r="BYT1319" s="4"/>
      <c r="BYU1319" s="4"/>
      <c r="BYV1319" s="4"/>
      <c r="BYW1319" s="4"/>
      <c r="BYX1319" s="4"/>
      <c r="BYY1319" s="4"/>
      <c r="BYZ1319" s="4"/>
      <c r="BZA1319" s="4"/>
      <c r="BZB1319" s="4"/>
      <c r="BZC1319" s="4"/>
      <c r="BZD1319" s="4"/>
      <c r="BZE1319" s="4"/>
      <c r="BZF1319" s="4"/>
      <c r="BZG1319" s="4"/>
      <c r="BZH1319" s="4"/>
      <c r="BZI1319" s="4"/>
      <c r="BZJ1319" s="4"/>
      <c r="BZK1319" s="4"/>
      <c r="BZL1319" s="4"/>
      <c r="BZM1319" s="4"/>
      <c r="BZN1319" s="4"/>
      <c r="BZO1319" s="4"/>
      <c r="BZP1319" s="4"/>
      <c r="BZQ1319" s="4"/>
      <c r="BZR1319" s="4"/>
      <c r="BZS1319" s="4"/>
      <c r="BZT1319" s="4"/>
      <c r="BZU1319" s="4"/>
      <c r="BZV1319" s="4"/>
      <c r="BZW1319" s="4"/>
      <c r="BZX1319" s="4"/>
      <c r="BZY1319" s="4"/>
      <c r="BZZ1319" s="4"/>
      <c r="CAA1319" s="4"/>
      <c r="CAB1319" s="4"/>
      <c r="CAC1319" s="4"/>
      <c r="CAD1319" s="4"/>
      <c r="CAE1319" s="4"/>
      <c r="CAF1319" s="4"/>
      <c r="CAG1319" s="4"/>
      <c r="CAH1319" s="4"/>
      <c r="CAI1319" s="4"/>
      <c r="CAJ1319" s="4"/>
      <c r="CAK1319" s="4"/>
      <c r="CAL1319" s="4"/>
      <c r="CAM1319" s="4"/>
      <c r="CAN1319" s="4"/>
      <c r="CAO1319" s="4"/>
      <c r="CAP1319" s="4"/>
      <c r="CAQ1319" s="4"/>
      <c r="CAR1319" s="4"/>
      <c r="CAS1319" s="4"/>
      <c r="CAT1319" s="4"/>
      <c r="CAU1319" s="4"/>
      <c r="CAV1319" s="4"/>
      <c r="CAW1319" s="4"/>
      <c r="CAX1319" s="4"/>
      <c r="CAY1319" s="4"/>
      <c r="CAZ1319" s="4"/>
      <c r="CBA1319" s="4"/>
      <c r="CBB1319" s="4"/>
      <c r="CBC1319" s="4"/>
      <c r="CBD1319" s="4"/>
      <c r="CBE1319" s="4"/>
      <c r="CBF1319" s="4"/>
      <c r="CBG1319" s="4"/>
      <c r="CBH1319" s="4"/>
      <c r="CBI1319" s="4"/>
      <c r="CBJ1319" s="4"/>
      <c r="CBK1319" s="4"/>
      <c r="CBL1319" s="4"/>
      <c r="CBM1319" s="4"/>
      <c r="CBN1319" s="4"/>
      <c r="CBO1319" s="4"/>
      <c r="CBP1319" s="4"/>
      <c r="CBQ1319" s="4"/>
      <c r="CBR1319" s="4"/>
      <c r="CBS1319" s="4"/>
      <c r="CBT1319" s="4"/>
      <c r="CBU1319" s="4"/>
      <c r="CBV1319" s="4"/>
      <c r="CBW1319" s="4"/>
      <c r="CBX1319" s="4"/>
      <c r="CBY1319" s="4"/>
      <c r="CBZ1319" s="4"/>
      <c r="CCA1319" s="4"/>
      <c r="CCB1319" s="4"/>
      <c r="CCC1319" s="4"/>
      <c r="CCD1319" s="4"/>
      <c r="CCE1319" s="4"/>
      <c r="CCF1319" s="4"/>
      <c r="CCG1319" s="4"/>
      <c r="CCH1319" s="4"/>
      <c r="CCI1319" s="4"/>
      <c r="CCJ1319" s="4"/>
      <c r="CCK1319" s="4"/>
      <c r="CCL1319" s="4"/>
      <c r="CCM1319" s="4"/>
      <c r="CCN1319" s="4"/>
      <c r="CCO1319" s="4"/>
      <c r="CCP1319" s="4"/>
      <c r="CCQ1319" s="4"/>
      <c r="CCR1319" s="4"/>
      <c r="CCS1319" s="4"/>
      <c r="CCT1319" s="4"/>
      <c r="CCU1319" s="4"/>
      <c r="CCV1319" s="4"/>
      <c r="CCW1319" s="4"/>
      <c r="CCX1319" s="4"/>
      <c r="CCY1319" s="4"/>
      <c r="CCZ1319" s="4"/>
      <c r="CDA1319" s="4"/>
      <c r="CDB1319" s="4"/>
      <c r="CDC1319" s="4"/>
      <c r="CDD1319" s="4"/>
      <c r="CDE1319" s="4"/>
      <c r="CDF1319" s="4"/>
      <c r="CDG1319" s="4"/>
      <c r="CDH1319" s="4"/>
      <c r="CDI1319" s="4"/>
      <c r="CDJ1319" s="4"/>
      <c r="CDK1319" s="4"/>
      <c r="CDL1319" s="4"/>
      <c r="CDM1319" s="4"/>
      <c r="CDN1319" s="4"/>
      <c r="CDO1319" s="4"/>
      <c r="CDP1319" s="4"/>
      <c r="CDQ1319" s="4"/>
      <c r="CDR1319" s="4"/>
      <c r="CDS1319" s="4"/>
      <c r="CDT1319" s="4"/>
      <c r="CDU1319" s="4"/>
      <c r="CDV1319" s="4"/>
      <c r="CDW1319" s="4"/>
      <c r="CDX1319" s="4"/>
      <c r="CDY1319" s="4"/>
      <c r="CDZ1319" s="4"/>
      <c r="CEA1319" s="4"/>
      <c r="CEB1319" s="4"/>
      <c r="CEC1319" s="4"/>
      <c r="CED1319" s="4"/>
      <c r="CEE1319" s="4"/>
      <c r="CEF1319" s="4"/>
      <c r="CEG1319" s="4"/>
      <c r="CEH1319" s="4"/>
      <c r="CEI1319" s="4"/>
      <c r="CEJ1319" s="4"/>
      <c r="CEK1319" s="4"/>
      <c r="CEL1319" s="4"/>
      <c r="CEM1319" s="4"/>
      <c r="CEN1319" s="4"/>
      <c r="CEO1319" s="4"/>
      <c r="CEP1319" s="4"/>
      <c r="CEQ1319" s="4"/>
      <c r="CER1319" s="4"/>
      <c r="CES1319" s="4"/>
      <c r="CET1319" s="4"/>
      <c r="CEU1319" s="4"/>
      <c r="CEV1319" s="4"/>
      <c r="CEW1319" s="4"/>
      <c r="CEX1319" s="4"/>
      <c r="CEY1319" s="4"/>
      <c r="CEZ1319" s="4"/>
      <c r="CFA1319" s="4"/>
      <c r="CFB1319" s="4"/>
      <c r="CFC1319" s="4"/>
      <c r="CFD1319" s="4"/>
      <c r="CFE1319" s="4"/>
      <c r="CFF1319" s="4"/>
      <c r="CFG1319" s="4"/>
      <c r="CFH1319" s="4"/>
      <c r="CFI1319" s="4"/>
      <c r="CFJ1319" s="4"/>
      <c r="CFK1319" s="4"/>
      <c r="CFL1319" s="4"/>
      <c r="CFM1319" s="4"/>
      <c r="CFN1319" s="4"/>
      <c r="CFO1319" s="4"/>
      <c r="CFP1319" s="4"/>
      <c r="CFQ1319" s="4"/>
      <c r="CFR1319" s="4"/>
      <c r="CFS1319" s="4"/>
      <c r="CFT1319" s="4"/>
      <c r="CFU1319" s="4"/>
      <c r="CFV1319" s="4"/>
      <c r="CFW1319" s="4"/>
      <c r="CFX1319" s="4"/>
      <c r="CFY1319" s="4"/>
      <c r="CFZ1319" s="4"/>
      <c r="CGA1319" s="4"/>
      <c r="CGB1319" s="4"/>
      <c r="CGC1319" s="4"/>
      <c r="CGD1319" s="4"/>
      <c r="CGE1319" s="4"/>
      <c r="CGF1319" s="4"/>
      <c r="CGG1319" s="4"/>
      <c r="CGH1319" s="4"/>
      <c r="CGI1319" s="4"/>
      <c r="CGJ1319" s="4"/>
      <c r="CGK1319" s="4"/>
      <c r="CGL1319" s="4"/>
      <c r="CGM1319" s="4"/>
      <c r="CGN1319" s="4"/>
      <c r="CGO1319" s="4"/>
      <c r="CGP1319" s="4"/>
      <c r="CGQ1319" s="4"/>
      <c r="CGR1319" s="4"/>
      <c r="CGS1319" s="4"/>
      <c r="CGT1319" s="4"/>
      <c r="CGU1319" s="4"/>
      <c r="CGV1319" s="4"/>
      <c r="CGW1319" s="4"/>
      <c r="CGX1319" s="4"/>
      <c r="CGY1319" s="4"/>
      <c r="CGZ1319" s="4"/>
      <c r="CHA1319" s="4"/>
      <c r="CHB1319" s="4"/>
      <c r="CHC1319" s="4"/>
      <c r="CHD1319" s="4"/>
      <c r="CHE1319" s="4"/>
      <c r="CHF1319" s="4"/>
      <c r="CHG1319" s="4"/>
      <c r="CHH1319" s="4"/>
      <c r="CHI1319" s="4"/>
      <c r="CHJ1319" s="4"/>
      <c r="CHK1319" s="4"/>
      <c r="CHL1319" s="4"/>
      <c r="CHM1319" s="4"/>
      <c r="CHN1319" s="4"/>
      <c r="CHO1319" s="4"/>
      <c r="CHP1319" s="4"/>
      <c r="CHQ1319" s="4"/>
      <c r="CHR1319" s="4"/>
      <c r="CHS1319" s="4"/>
      <c r="CHT1319" s="4"/>
      <c r="CHU1319" s="4"/>
      <c r="CHV1319" s="4"/>
      <c r="CHW1319" s="4"/>
      <c r="CHX1319" s="4"/>
      <c r="CHY1319" s="4"/>
      <c r="CHZ1319" s="4"/>
      <c r="CIA1319" s="4"/>
      <c r="CIB1319" s="4"/>
      <c r="CIC1319" s="4"/>
      <c r="CID1319" s="4"/>
      <c r="CIE1319" s="4"/>
      <c r="CIF1319" s="4"/>
      <c r="CIG1319" s="4"/>
      <c r="CIH1319" s="4"/>
      <c r="CII1319" s="4"/>
      <c r="CIJ1319" s="4"/>
      <c r="CIK1319" s="4"/>
      <c r="CIL1319" s="4"/>
      <c r="CIM1319" s="4"/>
      <c r="CIN1319" s="4"/>
      <c r="CIO1319" s="4"/>
      <c r="CIP1319" s="4"/>
      <c r="CIQ1319" s="4"/>
      <c r="CIR1319" s="4"/>
      <c r="CIS1319" s="4"/>
      <c r="CIT1319" s="4"/>
      <c r="CIU1319" s="4"/>
      <c r="CIV1319" s="4"/>
      <c r="CIW1319" s="4"/>
      <c r="CIX1319" s="4"/>
      <c r="CIY1319" s="4"/>
      <c r="CIZ1319" s="4"/>
      <c r="CJA1319" s="4"/>
      <c r="CJB1319" s="4"/>
      <c r="CJC1319" s="4"/>
      <c r="CJD1319" s="4"/>
      <c r="CJE1319" s="4"/>
      <c r="CJF1319" s="4"/>
      <c r="CJG1319" s="4"/>
      <c r="CJH1319" s="4"/>
      <c r="CJI1319" s="4"/>
      <c r="CJJ1319" s="4"/>
      <c r="CJK1319" s="4"/>
      <c r="CJL1319" s="4"/>
      <c r="CJM1319" s="4"/>
      <c r="CJN1319" s="4"/>
      <c r="CJO1319" s="4"/>
      <c r="CJP1319" s="4"/>
      <c r="CJQ1319" s="4"/>
      <c r="CJR1319" s="4"/>
      <c r="CJS1319" s="4"/>
      <c r="CJT1319" s="4"/>
      <c r="CJU1319" s="4"/>
      <c r="CJV1319" s="4"/>
      <c r="CJW1319" s="4"/>
      <c r="CJX1319" s="4"/>
      <c r="CJY1319" s="4"/>
      <c r="CJZ1319" s="4"/>
      <c r="CKA1319" s="4"/>
      <c r="CKB1319" s="4"/>
      <c r="CKC1319" s="4"/>
      <c r="CKD1319" s="4"/>
      <c r="CKE1319" s="4"/>
      <c r="CKF1319" s="4"/>
      <c r="CKG1319" s="4"/>
      <c r="CKH1319" s="4"/>
      <c r="CKI1319" s="4"/>
      <c r="CKJ1319" s="4"/>
      <c r="CKK1319" s="4"/>
      <c r="CKL1319" s="4"/>
      <c r="CKM1319" s="4"/>
      <c r="CKN1319" s="4"/>
      <c r="CKO1319" s="4"/>
      <c r="CKP1319" s="4"/>
      <c r="CKQ1319" s="4"/>
      <c r="CKR1319" s="4"/>
      <c r="CKS1319" s="4"/>
      <c r="CKT1319" s="4"/>
      <c r="CKU1319" s="4"/>
      <c r="CKV1319" s="4"/>
      <c r="CKW1319" s="4"/>
      <c r="CKX1319" s="4"/>
      <c r="CKY1319" s="4"/>
      <c r="CKZ1319" s="4"/>
      <c r="CLA1319" s="4"/>
      <c r="CLB1319" s="4"/>
      <c r="CLC1319" s="4"/>
      <c r="CLD1319" s="4"/>
      <c r="CLE1319" s="4"/>
      <c r="CLF1319" s="4"/>
      <c r="CLG1319" s="4"/>
      <c r="CLH1319" s="4"/>
      <c r="CLI1319" s="4"/>
      <c r="CLJ1319" s="4"/>
      <c r="CLK1319" s="4"/>
      <c r="CLL1319" s="4"/>
      <c r="CLM1319" s="4"/>
      <c r="CLN1319" s="4"/>
      <c r="CLO1319" s="4"/>
      <c r="CLP1319" s="4"/>
      <c r="CLQ1319" s="4"/>
      <c r="CLR1319" s="4"/>
      <c r="CLS1319" s="4"/>
      <c r="CLT1319" s="4"/>
      <c r="CLU1319" s="4"/>
      <c r="CLV1319" s="4"/>
      <c r="CLW1319" s="4"/>
      <c r="CLX1319" s="4"/>
      <c r="CLY1319" s="4"/>
      <c r="CLZ1319" s="4"/>
      <c r="CMA1319" s="4"/>
      <c r="CMB1319" s="4"/>
      <c r="CMC1319" s="4"/>
      <c r="CMD1319" s="4"/>
      <c r="CME1319" s="4"/>
      <c r="CMF1319" s="4"/>
      <c r="CMG1319" s="4"/>
      <c r="CMH1319" s="4"/>
      <c r="CMI1319" s="4"/>
      <c r="CMJ1319" s="4"/>
      <c r="CMK1319" s="4"/>
      <c r="CML1319" s="4"/>
      <c r="CMM1319" s="4"/>
      <c r="CMN1319" s="4"/>
      <c r="CMO1319" s="4"/>
      <c r="CMP1319" s="4"/>
      <c r="CMQ1319" s="4"/>
      <c r="CMR1319" s="4"/>
      <c r="CMS1319" s="4"/>
      <c r="CMT1319" s="4"/>
      <c r="CMU1319" s="4"/>
      <c r="CMV1319" s="4"/>
      <c r="CMW1319" s="4"/>
      <c r="CMX1319" s="4"/>
      <c r="CMY1319" s="4"/>
      <c r="CMZ1319" s="4"/>
      <c r="CNA1319" s="4"/>
      <c r="CNB1319" s="4"/>
      <c r="CNC1319" s="4"/>
      <c r="CND1319" s="4"/>
      <c r="CNE1319" s="4"/>
      <c r="CNF1319" s="4"/>
      <c r="CNG1319" s="4"/>
      <c r="CNH1319" s="4"/>
      <c r="CNI1319" s="4"/>
      <c r="CNJ1319" s="4"/>
      <c r="CNK1319" s="4"/>
      <c r="CNL1319" s="4"/>
      <c r="CNM1319" s="4"/>
      <c r="CNN1319" s="4"/>
      <c r="CNO1319" s="4"/>
      <c r="CNP1319" s="4"/>
      <c r="CNQ1319" s="4"/>
      <c r="CNR1319" s="4"/>
      <c r="CNS1319" s="4"/>
      <c r="CNT1319" s="4"/>
      <c r="CNU1319" s="4"/>
      <c r="CNV1319" s="4"/>
      <c r="CNW1319" s="4"/>
      <c r="CNX1319" s="4"/>
      <c r="CNY1319" s="4"/>
      <c r="CNZ1319" s="4"/>
      <c r="COA1319" s="4"/>
      <c r="COB1319" s="4"/>
      <c r="COC1319" s="4"/>
      <c r="COD1319" s="4"/>
      <c r="COE1319" s="4"/>
      <c r="COF1319" s="4"/>
      <c r="COG1319" s="4"/>
      <c r="COH1319" s="4"/>
      <c r="COI1319" s="4"/>
      <c r="COJ1319" s="4"/>
      <c r="COK1319" s="4"/>
      <c r="COL1319" s="4"/>
      <c r="COM1319" s="4"/>
      <c r="CON1319" s="4"/>
      <c r="COO1319" s="4"/>
      <c r="COP1319" s="4"/>
      <c r="COQ1319" s="4"/>
      <c r="COR1319" s="4"/>
      <c r="COS1319" s="4"/>
      <c r="COT1319" s="4"/>
      <c r="COU1319" s="4"/>
      <c r="COV1319" s="4"/>
      <c r="COW1319" s="4"/>
      <c r="COX1319" s="4"/>
      <c r="COY1319" s="4"/>
      <c r="COZ1319" s="4"/>
      <c r="CPA1319" s="4"/>
      <c r="CPB1319" s="4"/>
      <c r="CPC1319" s="4"/>
      <c r="CPD1319" s="4"/>
      <c r="CPE1319" s="4"/>
      <c r="CPF1319" s="4"/>
      <c r="CPG1319" s="4"/>
      <c r="CPH1319" s="4"/>
      <c r="CPI1319" s="4"/>
      <c r="CPJ1319" s="4"/>
      <c r="CPK1319" s="4"/>
      <c r="CPL1319" s="4"/>
      <c r="CPM1319" s="4"/>
      <c r="CPN1319" s="4"/>
      <c r="CPO1319" s="4"/>
      <c r="CPP1319" s="4"/>
      <c r="CPQ1319" s="4"/>
      <c r="CPR1319" s="4"/>
      <c r="CPS1319" s="4"/>
      <c r="CPT1319" s="4"/>
      <c r="CPU1319" s="4"/>
      <c r="CPV1319" s="4"/>
      <c r="CPW1319" s="4"/>
      <c r="CPX1319" s="4"/>
      <c r="CPY1319" s="4"/>
      <c r="CPZ1319" s="4"/>
      <c r="CQA1319" s="4"/>
      <c r="CQB1319" s="4"/>
      <c r="CQC1319" s="4"/>
      <c r="CQD1319" s="4"/>
      <c r="CQE1319" s="4"/>
      <c r="CQF1319" s="4"/>
      <c r="CQG1319" s="4"/>
      <c r="CQH1319" s="4"/>
      <c r="CQI1319" s="4"/>
      <c r="CQJ1319" s="4"/>
      <c r="CQK1319" s="4"/>
      <c r="CQL1319" s="4"/>
      <c r="CQM1319" s="4"/>
      <c r="CQN1319" s="4"/>
      <c r="CQO1319" s="4"/>
      <c r="CQP1319" s="4"/>
      <c r="CQQ1319" s="4"/>
      <c r="CQR1319" s="4"/>
      <c r="CQS1319" s="4"/>
      <c r="CQT1319" s="4"/>
      <c r="CQU1319" s="4"/>
      <c r="CQV1319" s="4"/>
      <c r="CQW1319" s="4"/>
      <c r="CQX1319" s="4"/>
      <c r="CQY1319" s="4"/>
      <c r="CQZ1319" s="4"/>
      <c r="CRA1319" s="4"/>
      <c r="CRB1319" s="4"/>
      <c r="CRC1319" s="4"/>
      <c r="CRD1319" s="4"/>
      <c r="CRE1319" s="4"/>
      <c r="CRF1319" s="4"/>
      <c r="CRG1319" s="4"/>
      <c r="CRH1319" s="4"/>
      <c r="CRI1319" s="4"/>
      <c r="CRJ1319" s="4"/>
      <c r="CRK1319" s="4"/>
      <c r="CRL1319" s="4"/>
      <c r="CRM1319" s="4"/>
      <c r="CRN1319" s="4"/>
      <c r="CRO1319" s="4"/>
      <c r="CRP1319" s="4"/>
      <c r="CRQ1319" s="4"/>
      <c r="CRR1319" s="4"/>
      <c r="CRS1319" s="4"/>
      <c r="CRT1319" s="4"/>
      <c r="CRU1319" s="4"/>
      <c r="CRV1319" s="4"/>
      <c r="CRW1319" s="4"/>
      <c r="CRX1319" s="4"/>
      <c r="CRY1319" s="4"/>
      <c r="CRZ1319" s="4"/>
      <c r="CSA1319" s="4"/>
      <c r="CSB1319" s="4"/>
      <c r="CSC1319" s="4"/>
      <c r="CSD1319" s="4"/>
      <c r="CSE1319" s="4"/>
      <c r="CSF1319" s="4"/>
      <c r="CSG1319" s="4"/>
      <c r="CSH1319" s="4"/>
      <c r="CSI1319" s="4"/>
      <c r="CSJ1319" s="4"/>
      <c r="CSK1319" s="4"/>
      <c r="CSL1319" s="4"/>
      <c r="CSM1319" s="4"/>
      <c r="CSN1319" s="4"/>
      <c r="CSO1319" s="4"/>
      <c r="CSP1319" s="4"/>
      <c r="CSQ1319" s="4"/>
      <c r="CSR1319" s="4"/>
      <c r="CSS1319" s="4"/>
      <c r="CST1319" s="4"/>
      <c r="CSU1319" s="4"/>
      <c r="CSV1319" s="4"/>
      <c r="CSW1319" s="4"/>
      <c r="CSX1319" s="4"/>
      <c r="CSY1319" s="4"/>
      <c r="CSZ1319" s="4"/>
      <c r="CTA1319" s="4"/>
      <c r="CTB1319" s="4"/>
      <c r="CTC1319" s="4"/>
      <c r="CTD1319" s="4"/>
      <c r="CTE1319" s="4"/>
      <c r="CTF1319" s="4"/>
      <c r="CTG1319" s="4"/>
      <c r="CTH1319" s="4"/>
      <c r="CTI1319" s="4"/>
      <c r="CTJ1319" s="4"/>
      <c r="CTK1319" s="4"/>
      <c r="CTL1319" s="4"/>
      <c r="CTM1319" s="4"/>
      <c r="CTN1319" s="4"/>
      <c r="CTO1319" s="4"/>
      <c r="CTP1319" s="4"/>
      <c r="CTQ1319" s="4"/>
      <c r="CTR1319" s="4"/>
      <c r="CTS1319" s="4"/>
      <c r="CTT1319" s="4"/>
      <c r="CTU1319" s="4"/>
      <c r="CTV1319" s="4"/>
      <c r="CTW1319" s="4"/>
      <c r="CTX1319" s="4"/>
      <c r="CTY1319" s="4"/>
      <c r="CTZ1319" s="4"/>
      <c r="CUA1319" s="4"/>
      <c r="CUB1319" s="4"/>
      <c r="CUC1319" s="4"/>
      <c r="CUD1319" s="4"/>
      <c r="CUE1319" s="4"/>
      <c r="CUF1319" s="4"/>
      <c r="CUG1319" s="4"/>
      <c r="CUH1319" s="4"/>
      <c r="CUI1319" s="4"/>
      <c r="CUJ1319" s="4"/>
      <c r="CUK1319" s="4"/>
      <c r="CUL1319" s="4"/>
      <c r="CUM1319" s="4"/>
      <c r="CUN1319" s="4"/>
      <c r="CUO1319" s="4"/>
      <c r="CUP1319" s="4"/>
      <c r="CUQ1319" s="4"/>
      <c r="CUR1319" s="4"/>
      <c r="CUS1319" s="4"/>
      <c r="CUT1319" s="4"/>
      <c r="CUU1319" s="4"/>
      <c r="CUV1319" s="4"/>
      <c r="CUW1319" s="4"/>
      <c r="CUX1319" s="4"/>
      <c r="CUY1319" s="4"/>
      <c r="CUZ1319" s="4"/>
      <c r="CVA1319" s="4"/>
      <c r="CVB1319" s="4"/>
      <c r="CVC1319" s="4"/>
      <c r="CVD1319" s="4"/>
      <c r="CVE1319" s="4"/>
      <c r="CVF1319" s="4"/>
      <c r="CVG1319" s="4"/>
      <c r="CVH1319" s="4"/>
      <c r="CVI1319" s="4"/>
      <c r="CVJ1319" s="4"/>
      <c r="CVK1319" s="4"/>
      <c r="CVL1319" s="4"/>
      <c r="CVM1319" s="4"/>
      <c r="CVN1319" s="4"/>
      <c r="CVO1319" s="4"/>
      <c r="CVP1319" s="4"/>
      <c r="CVQ1319" s="4"/>
      <c r="CVR1319" s="4"/>
      <c r="CVS1319" s="4"/>
      <c r="CVT1319" s="4"/>
      <c r="CVU1319" s="4"/>
      <c r="CVV1319" s="4"/>
      <c r="CVW1319" s="4"/>
      <c r="CVX1319" s="4"/>
      <c r="CVY1319" s="4"/>
      <c r="CVZ1319" s="4"/>
      <c r="CWA1319" s="4"/>
      <c r="CWB1319" s="4"/>
      <c r="CWC1319" s="4"/>
      <c r="CWD1319" s="4"/>
      <c r="CWE1319" s="4"/>
      <c r="CWF1319" s="4"/>
      <c r="CWG1319" s="4"/>
      <c r="CWH1319" s="4"/>
      <c r="CWI1319" s="4"/>
      <c r="CWJ1319" s="4"/>
      <c r="CWK1319" s="4"/>
      <c r="CWL1319" s="4"/>
      <c r="CWM1319" s="4"/>
      <c r="CWN1319" s="4"/>
      <c r="CWO1319" s="4"/>
      <c r="CWP1319" s="4"/>
      <c r="CWQ1319" s="4"/>
      <c r="CWR1319" s="4"/>
      <c r="CWS1319" s="4"/>
      <c r="CWT1319" s="4"/>
      <c r="CWU1319" s="4"/>
      <c r="CWV1319" s="4"/>
      <c r="CWW1319" s="4"/>
      <c r="CWX1319" s="4"/>
      <c r="CWY1319" s="4"/>
      <c r="CWZ1319" s="4"/>
      <c r="CXA1319" s="4"/>
      <c r="CXB1319" s="4"/>
      <c r="CXC1319" s="4"/>
      <c r="CXD1319" s="4"/>
      <c r="CXE1319" s="4"/>
      <c r="CXF1319" s="4"/>
      <c r="CXG1319" s="4"/>
      <c r="CXH1319" s="4"/>
      <c r="CXI1319" s="4"/>
      <c r="CXJ1319" s="4"/>
      <c r="CXK1319" s="4"/>
      <c r="CXL1319" s="4"/>
      <c r="CXM1319" s="4"/>
      <c r="CXN1319" s="4"/>
      <c r="CXO1319" s="4"/>
      <c r="CXP1319" s="4"/>
      <c r="CXQ1319" s="4"/>
      <c r="CXR1319" s="4"/>
      <c r="CXS1319" s="4"/>
      <c r="CXT1319" s="4"/>
      <c r="CXU1319" s="4"/>
      <c r="CXV1319" s="4"/>
      <c r="CXW1319" s="4"/>
      <c r="CXX1319" s="4"/>
      <c r="CXY1319" s="4"/>
      <c r="CXZ1319" s="4"/>
      <c r="CYA1319" s="4"/>
      <c r="CYB1319" s="4"/>
      <c r="CYC1319" s="4"/>
      <c r="CYD1319" s="4"/>
      <c r="CYE1319" s="4"/>
      <c r="CYF1319" s="4"/>
      <c r="CYG1319" s="4"/>
      <c r="CYH1319" s="4"/>
      <c r="CYI1319" s="4"/>
      <c r="CYJ1319" s="4"/>
      <c r="CYK1319" s="4"/>
      <c r="CYL1319" s="4"/>
      <c r="CYM1319" s="4"/>
      <c r="CYN1319" s="4"/>
      <c r="CYO1319" s="4"/>
      <c r="CYP1319" s="4"/>
      <c r="CYQ1319" s="4"/>
      <c r="CYR1319" s="4"/>
      <c r="CYS1319" s="4"/>
      <c r="CYT1319" s="4"/>
      <c r="CYU1319" s="4"/>
      <c r="CYV1319" s="4"/>
      <c r="CYW1319" s="4"/>
      <c r="CYX1319" s="4"/>
      <c r="CYY1319" s="4"/>
      <c r="CYZ1319" s="4"/>
      <c r="CZA1319" s="4"/>
      <c r="CZB1319" s="4"/>
      <c r="CZC1319" s="4"/>
      <c r="CZD1319" s="4"/>
      <c r="CZE1319" s="4"/>
      <c r="CZF1319" s="4"/>
      <c r="CZG1319" s="4"/>
      <c r="CZH1319" s="4"/>
      <c r="CZI1319" s="4"/>
      <c r="CZJ1319" s="4"/>
      <c r="CZK1319" s="4"/>
      <c r="CZL1319" s="4"/>
      <c r="CZM1319" s="4"/>
      <c r="CZN1319" s="4"/>
      <c r="CZO1319" s="4"/>
      <c r="CZP1319" s="4"/>
    </row>
    <row r="1320" spans="1:2720" ht="15.75" hidden="1" customHeight="1" x14ac:dyDescent="0.25">
      <c r="A1320" s="875">
        <v>1324</v>
      </c>
      <c r="B1320" s="2017"/>
      <c r="C1320" s="193" t="s">
        <v>9658</v>
      </c>
      <c r="D1320" s="193" t="s">
        <v>23</v>
      </c>
      <c r="E1320" s="193" t="s">
        <v>4126</v>
      </c>
      <c r="F1320" s="193">
        <v>27084</v>
      </c>
      <c r="G1320" s="193">
        <v>18</v>
      </c>
      <c r="H1320" s="193" t="s">
        <v>2634</v>
      </c>
      <c r="I1320" s="193" t="s">
        <v>2634</v>
      </c>
      <c r="J1320" s="193" t="s">
        <v>3968</v>
      </c>
      <c r="K1320" s="193">
        <v>548788800</v>
      </c>
      <c r="L1320" s="193">
        <v>94</v>
      </c>
      <c r="M1320" s="193">
        <v>156</v>
      </c>
      <c r="N1320" s="194">
        <f t="shared" si="284"/>
        <v>38.625904010519392</v>
      </c>
      <c r="O1320" s="195">
        <v>1</v>
      </c>
      <c r="P1320" s="196">
        <f t="shared" si="295"/>
        <v>60.84</v>
      </c>
      <c r="Q1320" s="196">
        <f t="shared" si="296"/>
        <v>33.159999999999997</v>
      </c>
      <c r="R1320" s="197"/>
      <c r="S1320" s="198">
        <v>41911</v>
      </c>
      <c r="T1320" s="197" t="s">
        <v>253</v>
      </c>
      <c r="U1320" s="197" t="s">
        <v>2490</v>
      </c>
      <c r="V1320" s="197" t="s">
        <v>9659</v>
      </c>
      <c r="W1320" s="197"/>
      <c r="X1320" s="197"/>
      <c r="Y1320" s="197"/>
      <c r="Z1320" s="197"/>
      <c r="AA1320" s="197"/>
      <c r="AB1320" s="197"/>
      <c r="AC1320" s="197"/>
      <c r="AD1320" s="197"/>
      <c r="AE1320" s="197"/>
      <c r="AF1320" s="197"/>
      <c r="AG1320" s="197"/>
      <c r="AH1320" s="197"/>
      <c r="AI1320" s="197"/>
      <c r="AJ1320" s="197"/>
      <c r="AK1320" s="197"/>
      <c r="AL1320" s="197"/>
      <c r="AM1320" s="197"/>
      <c r="AN1320" s="197" t="s">
        <v>2633</v>
      </c>
      <c r="AO1320" s="197" t="s">
        <v>4076</v>
      </c>
      <c r="AP1320" s="197" t="s">
        <v>4088</v>
      </c>
      <c r="AQ1320" s="197" t="s">
        <v>2635</v>
      </c>
      <c r="AR1320" s="197"/>
      <c r="AS1320" s="197"/>
      <c r="AT1320" s="197"/>
      <c r="AU1320" s="197"/>
      <c r="AV1320" s="197"/>
      <c r="AW1320" s="197"/>
      <c r="AX1320" s="197"/>
      <c r="AY1320" s="197"/>
      <c r="AZ1320" s="197"/>
      <c r="BA1320" s="197" t="s">
        <v>3971</v>
      </c>
      <c r="BB1320" s="197"/>
      <c r="BC1320" s="197" t="s">
        <v>2633</v>
      </c>
      <c r="BD1320" s="197"/>
      <c r="BE1320" s="197" t="s">
        <v>2634</v>
      </c>
      <c r="BF1320" s="197"/>
      <c r="BG1320" s="197"/>
      <c r="BH1320" s="197"/>
      <c r="BI1320" s="197"/>
      <c r="BJ1320" s="197" t="s">
        <v>9660</v>
      </c>
      <c r="BK1320" s="197" t="s">
        <v>5128</v>
      </c>
      <c r="BL1320" s="197">
        <v>86.5</v>
      </c>
      <c r="BM1320" s="199">
        <f t="shared" si="287"/>
        <v>22.61761158021713</v>
      </c>
      <c r="BN1320" s="197" t="s">
        <v>10549</v>
      </c>
      <c r="BO1320" s="197">
        <v>80.3</v>
      </c>
      <c r="BP1320" s="196">
        <f t="shared" si="294"/>
        <v>41.314837153196635</v>
      </c>
      <c r="BQ1320" s="197" t="s">
        <v>9917</v>
      </c>
      <c r="BR1320" s="197">
        <v>78</v>
      </c>
      <c r="BS1320" s="196">
        <f t="shared" si="288"/>
        <v>48.250904704463217</v>
      </c>
      <c r="BT1320" s="197" t="s">
        <v>11249</v>
      </c>
      <c r="BU1320" s="197">
        <v>76</v>
      </c>
      <c r="BV1320" s="199">
        <f t="shared" si="291"/>
        <v>54.282267792521111</v>
      </c>
      <c r="BW1320" s="197"/>
      <c r="BX1320" s="197"/>
      <c r="BY1320" s="196">
        <f t="shared" si="292"/>
        <v>283.47406513872141</v>
      </c>
      <c r="BZ1320" s="197"/>
      <c r="CA1320" s="197"/>
      <c r="CB1320" s="196">
        <f t="shared" si="289"/>
        <v>283.47406513872141</v>
      </c>
      <c r="CC1320" s="197"/>
      <c r="CD1320" s="197"/>
      <c r="CE1320" s="196">
        <f t="shared" si="285"/>
        <v>283.47406513872141</v>
      </c>
      <c r="CF1320" s="197"/>
      <c r="CG1320" s="197"/>
      <c r="CH1320" s="196">
        <f t="shared" si="290"/>
        <v>283.47406513872141</v>
      </c>
      <c r="CI1320" s="197"/>
      <c r="CJ1320" s="197"/>
      <c r="CK1320" s="196">
        <f t="shared" si="293"/>
        <v>283.47406513872141</v>
      </c>
      <c r="CL1320" s="197">
        <v>76</v>
      </c>
      <c r="CM1320" s="196">
        <f t="shared" si="297"/>
        <v>54.282267792521111</v>
      </c>
      <c r="CN1320" s="197">
        <v>70</v>
      </c>
      <c r="CO1320" s="197"/>
      <c r="CP1320" s="197"/>
      <c r="CQ1320" s="200"/>
      <c r="CR1320" s="200"/>
      <c r="CS1320" s="201"/>
      <c r="CT1320" s="202"/>
      <c r="CU1320" s="202"/>
      <c r="CV1320" s="202"/>
      <c r="CW1320" s="202"/>
      <c r="CX1320" s="203">
        <f t="shared" si="286"/>
        <v>0</v>
      </c>
      <c r="CY1320" s="895"/>
      <c r="CZ1320" s="895" t="s">
        <v>2633</v>
      </c>
      <c r="DA1320" s="895" t="s">
        <v>3976</v>
      </c>
      <c r="DB1320" s="894" t="s">
        <v>2644</v>
      </c>
      <c r="DC1320" s="894"/>
      <c r="DD1320" s="894"/>
      <c r="DE1320" s="894"/>
      <c r="DF1320" s="894"/>
      <c r="DG1320" s="894"/>
      <c r="DH1320" s="894"/>
      <c r="DI1320" s="894"/>
      <c r="DJ1320" s="894"/>
      <c r="DK1320" s="894"/>
      <c r="DL1320" s="894"/>
      <c r="DM1320" s="894"/>
      <c r="DN1320" s="98"/>
      <c r="DO1320" s="98"/>
      <c r="DP1320" s="98"/>
      <c r="DQ1320" s="98"/>
      <c r="DR1320" s="98"/>
      <c r="DS1320" s="98"/>
      <c r="DT1320" s="98"/>
      <c r="DU1320" s="894"/>
      <c r="DV1320" s="894"/>
      <c r="DW1320" s="894"/>
      <c r="DX1320" s="850" t="s">
        <v>9661</v>
      </c>
      <c r="DY1320" s="10"/>
      <c r="DZ1320" s="850" t="s">
        <v>101</v>
      </c>
      <c r="EA1320" s="98">
        <v>3</v>
      </c>
      <c r="EB1320" s="119"/>
      <c r="EC1320" s="850" t="s">
        <v>2194</v>
      </c>
      <c r="ED1320" s="10" t="s">
        <v>5821</v>
      </c>
      <c r="EE1320" s="10"/>
      <c r="EF1320" s="4"/>
      <c r="EG1320" s="4"/>
      <c r="EH1320" s="4"/>
      <c r="EI1320" s="4"/>
      <c r="EJ1320" s="4"/>
      <c r="EK1320" s="4"/>
      <c r="EL1320" s="4"/>
      <c r="EM1320" s="4"/>
      <c r="EN1320" s="4"/>
      <c r="EO1320" s="4"/>
      <c r="EP1320" s="4"/>
      <c r="EQ1320" s="4"/>
      <c r="ER1320" s="4"/>
      <c r="ES1320" s="4"/>
      <c r="ET1320" s="4"/>
      <c r="EU1320" s="4"/>
      <c r="EV1320" s="4"/>
      <c r="EW1320" s="4"/>
      <c r="EX1320" s="4"/>
      <c r="EY1320" s="4"/>
      <c r="EZ1320" s="4"/>
      <c r="FA1320" s="4"/>
      <c r="FB1320" s="4"/>
      <c r="FC1320" s="4"/>
      <c r="FD1320" s="4"/>
      <c r="FE1320" s="4"/>
      <c r="FF1320" s="4"/>
      <c r="FG1320" s="4"/>
      <c r="FH1320" s="4"/>
      <c r="FI1320" s="4"/>
      <c r="FJ1320" s="4"/>
      <c r="FK1320" s="4"/>
      <c r="FL1320" s="4"/>
      <c r="FM1320" s="4"/>
      <c r="FN1320" s="4"/>
      <c r="FO1320" s="4"/>
      <c r="FP1320" s="4"/>
      <c r="FQ1320" s="4"/>
      <c r="FR1320" s="4"/>
      <c r="FS1320" s="4"/>
      <c r="FT1320" s="4"/>
      <c r="FU1320" s="4"/>
      <c r="FV1320" s="4"/>
      <c r="FW1320" s="4"/>
      <c r="FX1320" s="4"/>
      <c r="FY1320" s="4"/>
      <c r="FZ1320" s="4"/>
      <c r="GA1320" s="4"/>
      <c r="GB1320" s="4"/>
      <c r="GC1320" s="4"/>
      <c r="GD1320" s="4"/>
      <c r="GE1320" s="4"/>
      <c r="GF1320" s="4"/>
      <c r="GG1320" s="4"/>
      <c r="GH1320" s="4"/>
      <c r="GI1320" s="4"/>
      <c r="GJ1320" s="4"/>
      <c r="GK1320" s="4"/>
      <c r="GL1320" s="4"/>
      <c r="GM1320" s="4"/>
      <c r="GN1320" s="4"/>
      <c r="GO1320" s="4"/>
      <c r="GP1320" s="4"/>
      <c r="GQ1320" s="4"/>
      <c r="GR1320" s="4"/>
      <c r="GS1320" s="4"/>
      <c r="GT1320" s="4"/>
      <c r="GU1320" s="4"/>
      <c r="GV1320" s="4"/>
      <c r="GW1320" s="4"/>
      <c r="GX1320" s="4"/>
      <c r="GY1320" s="4"/>
      <c r="GZ1320" s="4"/>
      <c r="HA1320" s="4"/>
      <c r="HB1320" s="4"/>
      <c r="HC1320" s="4"/>
      <c r="HD1320" s="4"/>
      <c r="HE1320" s="4"/>
      <c r="HF1320" s="4"/>
      <c r="HG1320" s="4"/>
      <c r="HH1320" s="4"/>
      <c r="HI1320" s="4"/>
      <c r="HJ1320" s="4"/>
      <c r="HK1320" s="4"/>
      <c r="HL1320" s="4"/>
      <c r="HM1320" s="4"/>
      <c r="HN1320" s="4"/>
      <c r="HO1320" s="4"/>
      <c r="HP1320" s="4"/>
      <c r="HQ1320" s="4"/>
      <c r="HR1320" s="4"/>
      <c r="HS1320" s="4"/>
      <c r="HT1320" s="4"/>
      <c r="HU1320" s="4"/>
      <c r="HV1320" s="4"/>
      <c r="HW1320" s="4"/>
      <c r="HX1320" s="4"/>
      <c r="HY1320" s="4"/>
      <c r="HZ1320" s="4"/>
      <c r="IA1320" s="4"/>
      <c r="IB1320" s="4"/>
      <c r="IC1320" s="4"/>
      <c r="ID1320" s="4"/>
      <c r="IE1320" s="4"/>
      <c r="IF1320" s="4"/>
      <c r="IG1320" s="4"/>
      <c r="IH1320" s="4"/>
      <c r="II1320" s="4"/>
      <c r="IJ1320" s="4"/>
      <c r="IK1320" s="4"/>
      <c r="IL1320" s="4"/>
      <c r="IM1320" s="4"/>
      <c r="IN1320" s="4"/>
      <c r="IO1320" s="4"/>
      <c r="IP1320" s="4"/>
      <c r="IQ1320" s="4"/>
      <c r="IR1320" s="4"/>
      <c r="IS1320" s="4"/>
      <c r="IT1320" s="4"/>
      <c r="IU1320" s="4"/>
      <c r="IV1320" s="4"/>
      <c r="IW1320" s="4"/>
      <c r="IX1320" s="4"/>
      <c r="IY1320" s="4"/>
      <c r="IZ1320" s="4"/>
      <c r="JA1320" s="4"/>
      <c r="JB1320" s="4"/>
      <c r="JC1320" s="4"/>
      <c r="JD1320" s="4"/>
      <c r="JE1320" s="4"/>
      <c r="JF1320" s="4"/>
      <c r="JG1320" s="4"/>
      <c r="JH1320" s="4"/>
      <c r="JI1320" s="4"/>
      <c r="JJ1320" s="4"/>
      <c r="JK1320" s="4"/>
      <c r="JL1320" s="4"/>
      <c r="JM1320" s="4"/>
      <c r="JN1320" s="4"/>
      <c r="JO1320" s="4"/>
      <c r="JP1320" s="4"/>
      <c r="JQ1320" s="4"/>
      <c r="JR1320" s="4"/>
      <c r="JS1320" s="4"/>
      <c r="JT1320" s="4"/>
      <c r="JU1320" s="4"/>
      <c r="JV1320" s="4"/>
      <c r="JW1320" s="4"/>
      <c r="JX1320" s="4"/>
      <c r="JY1320" s="4"/>
      <c r="JZ1320" s="4"/>
      <c r="KA1320" s="4"/>
      <c r="KB1320" s="4"/>
      <c r="KC1320" s="4"/>
      <c r="KD1320" s="4"/>
      <c r="KE1320" s="4"/>
      <c r="KF1320" s="4"/>
      <c r="KG1320" s="4"/>
      <c r="KH1320" s="4"/>
      <c r="KI1320" s="4"/>
      <c r="KJ1320" s="4"/>
      <c r="KK1320" s="4"/>
      <c r="KL1320" s="4"/>
      <c r="KM1320" s="4"/>
      <c r="KN1320" s="4"/>
      <c r="KO1320" s="4"/>
      <c r="KP1320" s="4"/>
      <c r="KQ1320" s="4"/>
      <c r="KR1320" s="4"/>
      <c r="KS1320" s="4"/>
      <c r="KT1320" s="4"/>
      <c r="KU1320" s="4"/>
      <c r="KV1320" s="4"/>
      <c r="KW1320" s="4"/>
      <c r="KX1320" s="4"/>
      <c r="KY1320" s="4"/>
      <c r="KZ1320" s="4"/>
      <c r="LA1320" s="4"/>
      <c r="LB1320" s="4"/>
      <c r="LC1320" s="4"/>
      <c r="LD1320" s="4"/>
      <c r="LE1320" s="4"/>
      <c r="LF1320" s="4"/>
      <c r="LG1320" s="4"/>
      <c r="LH1320" s="4"/>
      <c r="LI1320" s="4"/>
      <c r="LJ1320" s="4"/>
      <c r="LK1320" s="4"/>
      <c r="LL1320" s="4"/>
      <c r="LM1320" s="4"/>
      <c r="LN1320" s="4"/>
      <c r="LO1320" s="4"/>
      <c r="LP1320" s="4"/>
      <c r="LQ1320" s="4"/>
      <c r="LR1320" s="4"/>
      <c r="LS1320" s="4"/>
      <c r="LT1320" s="4"/>
      <c r="LU1320" s="4"/>
      <c r="LV1320" s="4"/>
      <c r="LW1320" s="4"/>
      <c r="LX1320" s="4"/>
      <c r="LY1320" s="4"/>
      <c r="LZ1320" s="4"/>
      <c r="MA1320" s="4"/>
      <c r="MB1320" s="4"/>
      <c r="MC1320" s="4"/>
      <c r="MD1320" s="4"/>
      <c r="ME1320" s="4"/>
      <c r="MF1320" s="4"/>
      <c r="MG1320" s="4"/>
      <c r="MH1320" s="4"/>
      <c r="MI1320" s="4"/>
      <c r="MJ1320" s="4"/>
      <c r="MK1320" s="4"/>
      <c r="ML1320" s="4"/>
      <c r="MM1320" s="4"/>
      <c r="MN1320" s="4"/>
      <c r="MO1320" s="4"/>
      <c r="MP1320" s="4"/>
      <c r="MQ1320" s="4"/>
      <c r="MR1320" s="4"/>
      <c r="MS1320" s="4"/>
      <c r="MT1320" s="4"/>
      <c r="MU1320" s="4"/>
      <c r="MV1320" s="4"/>
      <c r="MW1320" s="4"/>
      <c r="MX1320" s="4"/>
      <c r="MY1320" s="4"/>
      <c r="MZ1320" s="4"/>
      <c r="NA1320" s="4"/>
      <c r="NB1320" s="4"/>
      <c r="NC1320" s="4"/>
      <c r="ND1320" s="4"/>
      <c r="NE1320" s="4"/>
      <c r="NF1320" s="4"/>
      <c r="NG1320" s="4"/>
      <c r="NH1320" s="4"/>
      <c r="NI1320" s="4"/>
      <c r="NJ1320" s="4"/>
      <c r="NK1320" s="4"/>
      <c r="NL1320" s="4"/>
      <c r="NM1320" s="4"/>
      <c r="NN1320" s="4"/>
      <c r="NO1320" s="4"/>
      <c r="NP1320" s="4"/>
      <c r="NQ1320" s="4"/>
      <c r="NR1320" s="4"/>
      <c r="NS1320" s="4"/>
      <c r="NT1320" s="4"/>
      <c r="NU1320" s="4"/>
      <c r="NV1320" s="4"/>
      <c r="NW1320" s="4"/>
      <c r="NX1320" s="4"/>
      <c r="NY1320" s="4"/>
      <c r="NZ1320" s="4"/>
      <c r="OA1320" s="4"/>
      <c r="OB1320" s="4"/>
      <c r="OC1320" s="4"/>
      <c r="OD1320" s="4"/>
      <c r="OE1320" s="4"/>
      <c r="OF1320" s="4"/>
      <c r="OG1320" s="4"/>
      <c r="OH1320" s="4"/>
      <c r="OI1320" s="4"/>
      <c r="OJ1320" s="4"/>
      <c r="OK1320" s="4"/>
      <c r="OL1320" s="4"/>
      <c r="OM1320" s="4"/>
      <c r="ON1320" s="4"/>
      <c r="OO1320" s="4"/>
      <c r="OP1320" s="4"/>
      <c r="OQ1320" s="4"/>
      <c r="OR1320" s="4"/>
      <c r="OS1320" s="4"/>
      <c r="OT1320" s="4"/>
      <c r="OU1320" s="4"/>
      <c r="OV1320" s="4"/>
      <c r="OW1320" s="4"/>
      <c r="OX1320" s="4"/>
      <c r="OY1320" s="4"/>
      <c r="OZ1320" s="4"/>
      <c r="PA1320" s="4"/>
      <c r="PB1320" s="4"/>
      <c r="PC1320" s="4"/>
      <c r="PD1320" s="4"/>
      <c r="PE1320" s="4"/>
      <c r="PF1320" s="4"/>
      <c r="PG1320" s="4"/>
      <c r="PH1320" s="4"/>
      <c r="PI1320" s="4"/>
      <c r="PJ1320" s="4"/>
      <c r="PK1320" s="4"/>
      <c r="PL1320" s="4"/>
      <c r="PM1320" s="4"/>
      <c r="PN1320" s="4"/>
      <c r="PO1320" s="4"/>
      <c r="PP1320" s="4"/>
      <c r="PQ1320" s="4"/>
      <c r="PR1320" s="4"/>
      <c r="PS1320" s="4"/>
      <c r="PT1320" s="4"/>
      <c r="PU1320" s="4"/>
      <c r="PV1320" s="4"/>
      <c r="PW1320" s="4"/>
      <c r="PX1320" s="4"/>
      <c r="PY1320" s="4"/>
      <c r="PZ1320" s="4"/>
      <c r="QA1320" s="4"/>
      <c r="QB1320" s="4"/>
      <c r="QC1320" s="4"/>
      <c r="QD1320" s="4"/>
      <c r="QE1320" s="4"/>
      <c r="QF1320" s="4"/>
      <c r="QG1320" s="4"/>
      <c r="QH1320" s="4"/>
      <c r="QI1320" s="4"/>
      <c r="QJ1320" s="4"/>
      <c r="QK1320" s="4"/>
      <c r="QL1320" s="4"/>
      <c r="QM1320" s="4"/>
      <c r="QN1320" s="4"/>
      <c r="QO1320" s="4"/>
      <c r="QP1320" s="4"/>
      <c r="QQ1320" s="4"/>
      <c r="QR1320" s="4"/>
      <c r="QS1320" s="4"/>
      <c r="QT1320" s="4"/>
      <c r="QU1320" s="4"/>
      <c r="QV1320" s="4"/>
      <c r="QW1320" s="4"/>
      <c r="QX1320" s="4"/>
      <c r="QY1320" s="4"/>
      <c r="QZ1320" s="4"/>
      <c r="RA1320" s="4"/>
      <c r="RB1320" s="4"/>
      <c r="RC1320" s="4"/>
      <c r="RD1320" s="4"/>
      <c r="RE1320" s="4"/>
      <c r="RF1320" s="4"/>
      <c r="RG1320" s="4"/>
      <c r="RH1320" s="4"/>
      <c r="RI1320" s="4"/>
      <c r="RJ1320" s="4"/>
      <c r="RK1320" s="4"/>
      <c r="RL1320" s="4"/>
      <c r="RM1320" s="4"/>
      <c r="RN1320" s="4"/>
      <c r="RO1320" s="4"/>
      <c r="RP1320" s="4"/>
      <c r="RQ1320" s="4"/>
      <c r="RR1320" s="4"/>
      <c r="RS1320" s="4"/>
      <c r="RT1320" s="4"/>
      <c r="RU1320" s="4"/>
      <c r="RV1320" s="4"/>
      <c r="RW1320" s="4"/>
      <c r="RX1320" s="4"/>
      <c r="RY1320" s="4"/>
      <c r="RZ1320" s="4"/>
      <c r="SA1320" s="4"/>
      <c r="SB1320" s="4"/>
      <c r="SC1320" s="4"/>
      <c r="SD1320" s="4"/>
      <c r="SE1320" s="4"/>
      <c r="SF1320" s="4"/>
      <c r="SG1320" s="4"/>
      <c r="SH1320" s="4"/>
      <c r="SI1320" s="4"/>
      <c r="SJ1320" s="4"/>
      <c r="SK1320" s="4"/>
      <c r="SL1320" s="4"/>
      <c r="SM1320" s="4"/>
      <c r="SN1320" s="4"/>
      <c r="SO1320" s="4"/>
      <c r="SP1320" s="4"/>
      <c r="SQ1320" s="4"/>
      <c r="SR1320" s="4"/>
      <c r="SS1320" s="4"/>
      <c r="ST1320" s="4"/>
      <c r="SU1320" s="4"/>
      <c r="SV1320" s="4"/>
      <c r="SW1320" s="4"/>
      <c r="SX1320" s="4"/>
      <c r="SY1320" s="4"/>
      <c r="SZ1320" s="4"/>
      <c r="TA1320" s="4"/>
      <c r="TB1320" s="4"/>
      <c r="TC1320" s="4"/>
      <c r="TD1320" s="4"/>
      <c r="TE1320" s="4"/>
      <c r="TF1320" s="4"/>
      <c r="TG1320" s="4"/>
      <c r="TH1320" s="4"/>
      <c r="TI1320" s="4"/>
      <c r="TJ1320" s="4"/>
      <c r="TK1320" s="4"/>
      <c r="TL1320" s="4"/>
      <c r="TM1320" s="4"/>
      <c r="TN1320" s="4"/>
      <c r="TO1320" s="4"/>
      <c r="TP1320" s="4"/>
      <c r="TQ1320" s="4"/>
      <c r="TR1320" s="4"/>
      <c r="TS1320" s="4"/>
      <c r="TT1320" s="4"/>
      <c r="TU1320" s="4"/>
      <c r="TV1320" s="4"/>
      <c r="TW1320" s="4"/>
      <c r="TX1320" s="4"/>
      <c r="TY1320" s="4"/>
      <c r="TZ1320" s="4"/>
      <c r="UA1320" s="4"/>
      <c r="UB1320" s="4"/>
      <c r="UC1320" s="4"/>
      <c r="UD1320" s="4"/>
      <c r="UE1320" s="4"/>
      <c r="UF1320" s="4"/>
      <c r="UG1320" s="4"/>
      <c r="UH1320" s="4"/>
      <c r="UI1320" s="4"/>
      <c r="UJ1320" s="4"/>
      <c r="UK1320" s="4"/>
      <c r="UL1320" s="4"/>
      <c r="UM1320" s="4"/>
      <c r="UN1320" s="4"/>
      <c r="UO1320" s="4"/>
      <c r="UP1320" s="4"/>
      <c r="UQ1320" s="4"/>
      <c r="UR1320" s="4"/>
      <c r="US1320" s="4"/>
      <c r="UT1320" s="4"/>
      <c r="UU1320" s="4"/>
      <c r="UV1320" s="4"/>
      <c r="UW1320" s="4"/>
      <c r="UX1320" s="4"/>
      <c r="UY1320" s="4"/>
      <c r="UZ1320" s="4"/>
      <c r="VA1320" s="4"/>
      <c r="VB1320" s="4"/>
      <c r="VC1320" s="4"/>
      <c r="VD1320" s="4"/>
      <c r="VE1320" s="4"/>
      <c r="VF1320" s="4"/>
      <c r="VG1320" s="4"/>
      <c r="VH1320" s="4"/>
      <c r="VI1320" s="4"/>
      <c r="VJ1320" s="4"/>
      <c r="VK1320" s="4"/>
      <c r="VL1320" s="4"/>
      <c r="VM1320" s="4"/>
      <c r="VN1320" s="4"/>
      <c r="VO1320" s="4"/>
      <c r="VP1320" s="4"/>
      <c r="VQ1320" s="4"/>
      <c r="VR1320" s="4"/>
      <c r="VS1320" s="4"/>
      <c r="VT1320" s="4"/>
      <c r="VU1320" s="4"/>
      <c r="VV1320" s="4"/>
      <c r="VW1320" s="4"/>
      <c r="VX1320" s="4"/>
      <c r="VY1320" s="4"/>
      <c r="VZ1320" s="4"/>
      <c r="WA1320" s="4"/>
      <c r="WB1320" s="4"/>
      <c r="WC1320" s="4"/>
      <c r="WD1320" s="4"/>
      <c r="WE1320" s="4"/>
      <c r="WF1320" s="4"/>
      <c r="WG1320" s="4"/>
      <c r="WH1320" s="4"/>
      <c r="WI1320" s="4"/>
      <c r="WJ1320" s="4"/>
      <c r="WK1320" s="4"/>
      <c r="WL1320" s="4"/>
      <c r="WM1320" s="4"/>
      <c r="WN1320" s="4"/>
      <c r="WO1320" s="4"/>
      <c r="WP1320" s="4"/>
      <c r="WQ1320" s="4"/>
      <c r="WR1320" s="4"/>
      <c r="WS1320" s="4"/>
      <c r="WT1320" s="4"/>
      <c r="WU1320" s="4"/>
      <c r="WV1320" s="4"/>
      <c r="WW1320" s="4"/>
      <c r="WX1320" s="4"/>
      <c r="WY1320" s="4"/>
      <c r="WZ1320" s="4"/>
      <c r="XA1320" s="4"/>
      <c r="XB1320" s="4"/>
      <c r="XC1320" s="4"/>
      <c r="XD1320" s="4"/>
      <c r="XE1320" s="4"/>
      <c r="XF1320" s="4"/>
      <c r="XG1320" s="4"/>
      <c r="XH1320" s="4"/>
      <c r="XI1320" s="4"/>
      <c r="XJ1320" s="4"/>
      <c r="XK1320" s="4"/>
      <c r="XL1320" s="4"/>
      <c r="XM1320" s="4"/>
      <c r="XN1320" s="4"/>
      <c r="XO1320" s="4"/>
      <c r="XP1320" s="4"/>
      <c r="XQ1320" s="4"/>
      <c r="XR1320" s="4"/>
      <c r="XS1320" s="4"/>
      <c r="XT1320" s="4"/>
      <c r="XU1320" s="4"/>
      <c r="XV1320" s="4"/>
      <c r="XW1320" s="4"/>
      <c r="XX1320" s="4"/>
      <c r="XY1320" s="4"/>
      <c r="XZ1320" s="4"/>
      <c r="YA1320" s="4"/>
      <c r="YB1320" s="4"/>
      <c r="YC1320" s="4"/>
      <c r="YD1320" s="4"/>
      <c r="YE1320" s="4"/>
      <c r="YF1320" s="4"/>
      <c r="YG1320" s="4"/>
      <c r="YH1320" s="4"/>
      <c r="YI1320" s="4"/>
      <c r="YJ1320" s="4"/>
      <c r="YK1320" s="4"/>
      <c r="YL1320" s="4"/>
      <c r="YM1320" s="4"/>
      <c r="YN1320" s="4"/>
      <c r="YO1320" s="4"/>
      <c r="YP1320" s="4"/>
      <c r="YQ1320" s="4"/>
      <c r="YR1320" s="4"/>
      <c r="YS1320" s="4"/>
      <c r="YT1320" s="4"/>
      <c r="YU1320" s="4"/>
      <c r="YV1320" s="4"/>
      <c r="YW1320" s="4"/>
      <c r="YX1320" s="4"/>
      <c r="YY1320" s="4"/>
      <c r="YZ1320" s="4"/>
      <c r="ZA1320" s="4"/>
      <c r="ZB1320" s="4"/>
      <c r="ZC1320" s="4"/>
      <c r="ZD1320" s="4"/>
      <c r="ZE1320" s="4"/>
      <c r="ZF1320" s="4"/>
      <c r="ZG1320" s="4"/>
      <c r="ZH1320" s="4"/>
      <c r="ZI1320" s="4"/>
      <c r="ZJ1320" s="4"/>
      <c r="ZK1320" s="4"/>
      <c r="ZL1320" s="4"/>
      <c r="ZM1320" s="4"/>
      <c r="ZN1320" s="4"/>
      <c r="ZO1320" s="4"/>
      <c r="ZP1320" s="4"/>
      <c r="ZQ1320" s="4"/>
      <c r="ZR1320" s="4"/>
      <c r="ZS1320" s="4"/>
      <c r="ZT1320" s="4"/>
      <c r="ZU1320" s="4"/>
      <c r="ZV1320" s="4"/>
      <c r="ZW1320" s="4"/>
      <c r="ZX1320" s="4"/>
      <c r="ZY1320" s="4"/>
      <c r="ZZ1320" s="4"/>
      <c r="AAA1320" s="4"/>
      <c r="AAB1320" s="4"/>
      <c r="AAC1320" s="4"/>
      <c r="AAD1320" s="4"/>
      <c r="AAE1320" s="4"/>
      <c r="AAF1320" s="4"/>
      <c r="AAG1320" s="4"/>
      <c r="AAH1320" s="4"/>
      <c r="AAI1320" s="4"/>
      <c r="AAJ1320" s="4"/>
      <c r="AAK1320" s="4"/>
      <c r="AAL1320" s="4"/>
      <c r="AAM1320" s="4"/>
      <c r="AAN1320" s="4"/>
      <c r="AAO1320" s="4"/>
      <c r="AAP1320" s="4"/>
      <c r="AAQ1320" s="4"/>
      <c r="AAR1320" s="4"/>
      <c r="AAS1320" s="4"/>
      <c r="AAT1320" s="4"/>
      <c r="AAU1320" s="4"/>
      <c r="AAV1320" s="4"/>
      <c r="AAW1320" s="4"/>
      <c r="AAX1320" s="4"/>
      <c r="AAY1320" s="4"/>
      <c r="AAZ1320" s="4"/>
      <c r="ABA1320" s="4"/>
      <c r="ABB1320" s="4"/>
      <c r="ABC1320" s="4"/>
      <c r="ABD1320" s="4"/>
      <c r="ABE1320" s="4"/>
      <c r="ABF1320" s="4"/>
      <c r="ABG1320" s="4"/>
      <c r="ABH1320" s="4"/>
      <c r="ABI1320" s="4"/>
      <c r="ABJ1320" s="4"/>
      <c r="ABK1320" s="4"/>
      <c r="ABL1320" s="4"/>
      <c r="ABM1320" s="4"/>
      <c r="ABN1320" s="4"/>
      <c r="ABO1320" s="4"/>
      <c r="ABP1320" s="4"/>
      <c r="ABQ1320" s="4"/>
      <c r="ABR1320" s="4"/>
      <c r="ABS1320" s="4"/>
      <c r="ABT1320" s="4"/>
      <c r="ABU1320" s="4"/>
      <c r="ABV1320" s="4"/>
      <c r="ABW1320" s="4"/>
      <c r="ABX1320" s="4"/>
      <c r="ABY1320" s="4"/>
      <c r="ABZ1320" s="4"/>
      <c r="ACA1320" s="4"/>
      <c r="ACB1320" s="4"/>
      <c r="ACC1320" s="4"/>
      <c r="ACD1320" s="4"/>
      <c r="ACE1320" s="4"/>
      <c r="ACF1320" s="4"/>
      <c r="ACG1320" s="4"/>
      <c r="ACH1320" s="4"/>
      <c r="ACI1320" s="4"/>
      <c r="ACJ1320" s="4"/>
      <c r="ACK1320" s="4"/>
      <c r="ACL1320" s="4"/>
      <c r="ACM1320" s="4"/>
      <c r="ACN1320" s="4"/>
      <c r="ACO1320" s="4"/>
      <c r="ACP1320" s="4"/>
      <c r="ACQ1320" s="4"/>
      <c r="ACR1320" s="4"/>
      <c r="ACS1320" s="4"/>
      <c r="ACT1320" s="4"/>
      <c r="ACU1320" s="4"/>
      <c r="ACV1320" s="4"/>
      <c r="ACW1320" s="4"/>
      <c r="ACX1320" s="4"/>
      <c r="ACY1320" s="4"/>
      <c r="ACZ1320" s="4"/>
      <c r="ADA1320" s="4"/>
      <c r="ADB1320" s="4"/>
      <c r="ADC1320" s="4"/>
      <c r="ADD1320" s="4"/>
      <c r="ADE1320" s="4"/>
      <c r="ADF1320" s="4"/>
      <c r="ADG1320" s="4"/>
      <c r="ADH1320" s="4"/>
      <c r="ADI1320" s="4"/>
      <c r="ADJ1320" s="4"/>
      <c r="ADK1320" s="4"/>
      <c r="ADL1320" s="4"/>
      <c r="ADM1320" s="4"/>
      <c r="ADN1320" s="4"/>
      <c r="ADO1320" s="4"/>
      <c r="ADP1320" s="4"/>
      <c r="ADQ1320" s="4"/>
      <c r="ADR1320" s="4"/>
      <c r="ADS1320" s="4"/>
      <c r="ADT1320" s="4"/>
      <c r="ADU1320" s="4"/>
      <c r="ADV1320" s="4"/>
      <c r="ADW1320" s="4"/>
      <c r="ADX1320" s="4"/>
      <c r="ADY1320" s="4"/>
      <c r="ADZ1320" s="4"/>
      <c r="AEA1320" s="4"/>
      <c r="AEB1320" s="4"/>
      <c r="AEC1320" s="4"/>
      <c r="AED1320" s="4"/>
      <c r="AEE1320" s="4"/>
      <c r="AEF1320" s="4"/>
      <c r="AEG1320" s="4"/>
      <c r="AEH1320" s="4"/>
      <c r="AEI1320" s="4"/>
      <c r="AEJ1320" s="4"/>
      <c r="AEK1320" s="4"/>
      <c r="AEL1320" s="4"/>
      <c r="AEM1320" s="4"/>
      <c r="AEN1320" s="4"/>
      <c r="AEO1320" s="4"/>
      <c r="AEP1320" s="4"/>
      <c r="AEQ1320" s="4"/>
      <c r="AER1320" s="4"/>
      <c r="AES1320" s="4"/>
      <c r="AET1320" s="4"/>
      <c r="AEU1320" s="4"/>
      <c r="AEV1320" s="4"/>
      <c r="AEW1320" s="4"/>
      <c r="AEX1320" s="4"/>
      <c r="AEY1320" s="4"/>
      <c r="AEZ1320" s="4"/>
      <c r="AFA1320" s="4"/>
      <c r="AFB1320" s="4"/>
      <c r="AFC1320" s="4"/>
      <c r="AFD1320" s="4"/>
      <c r="AFE1320" s="4"/>
      <c r="AFF1320" s="4"/>
      <c r="AFG1320" s="4"/>
      <c r="AFH1320" s="4"/>
      <c r="AFI1320" s="4"/>
      <c r="AFJ1320" s="4"/>
      <c r="AFK1320" s="4"/>
      <c r="AFL1320" s="4"/>
      <c r="AFM1320" s="4"/>
      <c r="AFN1320" s="4"/>
      <c r="AFO1320" s="4"/>
      <c r="AFP1320" s="4"/>
      <c r="AFQ1320" s="4"/>
      <c r="AFR1320" s="4"/>
      <c r="AFS1320" s="4"/>
      <c r="AFT1320" s="4"/>
      <c r="AFU1320" s="4"/>
      <c r="AFV1320" s="4"/>
      <c r="AFW1320" s="4"/>
      <c r="AFX1320" s="4"/>
      <c r="AFY1320" s="4"/>
      <c r="AFZ1320" s="4"/>
      <c r="AGA1320" s="4"/>
      <c r="AGB1320" s="4"/>
      <c r="AGC1320" s="4"/>
      <c r="AGD1320" s="4"/>
      <c r="AGE1320" s="4"/>
      <c r="AGF1320" s="4"/>
      <c r="AGG1320" s="4"/>
      <c r="AGH1320" s="4"/>
      <c r="AGI1320" s="4"/>
      <c r="AGJ1320" s="4"/>
      <c r="AGK1320" s="4"/>
      <c r="AGL1320" s="4"/>
      <c r="AGM1320" s="4"/>
      <c r="AGN1320" s="4"/>
      <c r="AGO1320" s="4"/>
      <c r="AGP1320" s="4"/>
      <c r="AGQ1320" s="4"/>
      <c r="AGR1320" s="4"/>
      <c r="AGS1320" s="4"/>
      <c r="AGT1320" s="4"/>
      <c r="AGU1320" s="4"/>
      <c r="AGV1320" s="4"/>
      <c r="AGW1320" s="4"/>
      <c r="AGX1320" s="4"/>
      <c r="AGY1320" s="4"/>
      <c r="AGZ1320" s="4"/>
      <c r="AHA1320" s="4"/>
      <c r="AHB1320" s="4"/>
      <c r="AHC1320" s="4"/>
      <c r="AHD1320" s="4"/>
      <c r="AHE1320" s="4"/>
      <c r="AHF1320" s="4"/>
      <c r="AHG1320" s="4"/>
      <c r="AHH1320" s="4"/>
      <c r="AHI1320" s="4"/>
      <c r="AHJ1320" s="4"/>
      <c r="AHK1320" s="4"/>
      <c r="AHL1320" s="4"/>
      <c r="AHM1320" s="4"/>
      <c r="AHN1320" s="4"/>
      <c r="AHO1320" s="4"/>
      <c r="AHP1320" s="4"/>
      <c r="AHQ1320" s="4"/>
      <c r="AHR1320" s="4"/>
      <c r="AHS1320" s="4"/>
      <c r="AHT1320" s="4"/>
      <c r="AHU1320" s="4"/>
      <c r="AHV1320" s="4"/>
      <c r="AHW1320" s="4"/>
      <c r="AHX1320" s="4"/>
      <c r="AHY1320" s="4"/>
      <c r="AHZ1320" s="4"/>
      <c r="AIA1320" s="4"/>
      <c r="AIB1320" s="4"/>
      <c r="AIC1320" s="4"/>
      <c r="AID1320" s="4"/>
      <c r="AIE1320" s="4"/>
      <c r="AIF1320" s="4"/>
      <c r="AIG1320" s="4"/>
      <c r="AIH1320" s="4"/>
      <c r="AII1320" s="4"/>
      <c r="AIJ1320" s="4"/>
      <c r="AIK1320" s="4"/>
      <c r="AIL1320" s="4"/>
      <c r="AIM1320" s="4"/>
      <c r="AIN1320" s="4"/>
      <c r="AIO1320" s="4"/>
      <c r="AIP1320" s="4"/>
      <c r="AIQ1320" s="4"/>
      <c r="AIR1320" s="4"/>
      <c r="AIS1320" s="4"/>
      <c r="AIT1320" s="4"/>
      <c r="AIU1320" s="4"/>
      <c r="AIV1320" s="4"/>
      <c r="AIW1320" s="4"/>
      <c r="AIX1320" s="4"/>
      <c r="AIY1320" s="4"/>
      <c r="AIZ1320" s="4"/>
      <c r="AJA1320" s="4"/>
      <c r="AJB1320" s="4"/>
      <c r="AJC1320" s="4"/>
      <c r="AJD1320" s="4"/>
      <c r="AJE1320" s="4"/>
      <c r="AJF1320" s="4"/>
      <c r="AJG1320" s="4"/>
      <c r="AJH1320" s="4"/>
      <c r="AJI1320" s="4"/>
      <c r="AJJ1320" s="4"/>
      <c r="AJK1320" s="4"/>
      <c r="AJL1320" s="4"/>
      <c r="AJM1320" s="4"/>
      <c r="AJN1320" s="4"/>
      <c r="AJO1320" s="4"/>
      <c r="AJP1320" s="4"/>
      <c r="AJQ1320" s="4"/>
      <c r="AJR1320" s="4"/>
      <c r="AJS1320" s="4"/>
      <c r="AJT1320" s="4"/>
      <c r="AJU1320" s="4"/>
      <c r="AJV1320" s="4"/>
      <c r="AJW1320" s="4"/>
      <c r="AJX1320" s="4"/>
      <c r="AJY1320" s="4"/>
      <c r="AJZ1320" s="4"/>
      <c r="AKA1320" s="4"/>
      <c r="AKB1320" s="4"/>
      <c r="AKC1320" s="4"/>
      <c r="AKD1320" s="4"/>
      <c r="AKE1320" s="4"/>
      <c r="AKF1320" s="4"/>
      <c r="AKG1320" s="4"/>
      <c r="AKH1320" s="4"/>
      <c r="AKI1320" s="4"/>
      <c r="AKJ1320" s="4"/>
      <c r="AKK1320" s="4"/>
      <c r="AKL1320" s="4"/>
      <c r="AKM1320" s="4"/>
      <c r="AKN1320" s="4"/>
      <c r="AKO1320" s="4"/>
      <c r="AKP1320" s="4"/>
      <c r="AKQ1320" s="4"/>
      <c r="AKR1320" s="4"/>
      <c r="AKS1320" s="4"/>
      <c r="AKT1320" s="4"/>
      <c r="AKU1320" s="4"/>
      <c r="AKV1320" s="4"/>
      <c r="AKW1320" s="4"/>
      <c r="AKX1320" s="4"/>
      <c r="AKY1320" s="4"/>
      <c r="AKZ1320" s="4"/>
      <c r="ALA1320" s="4"/>
      <c r="ALB1320" s="4"/>
      <c r="ALC1320" s="4"/>
      <c r="ALD1320" s="4"/>
      <c r="ALE1320" s="4"/>
      <c r="ALF1320" s="4"/>
      <c r="ALG1320" s="4"/>
      <c r="ALH1320" s="4"/>
      <c r="ALI1320" s="4"/>
      <c r="ALJ1320" s="4"/>
      <c r="ALK1320" s="4"/>
      <c r="ALL1320" s="4"/>
      <c r="ALM1320" s="4"/>
      <c r="ALN1320" s="4"/>
      <c r="ALO1320" s="4"/>
      <c r="ALP1320" s="4"/>
      <c r="ALQ1320" s="4"/>
      <c r="ALR1320" s="4"/>
      <c r="ALS1320" s="4"/>
      <c r="ALT1320" s="4"/>
      <c r="ALU1320" s="4"/>
      <c r="ALV1320" s="4"/>
      <c r="ALW1320" s="4"/>
      <c r="ALX1320" s="4"/>
      <c r="ALY1320" s="4"/>
      <c r="ALZ1320" s="4"/>
      <c r="AMA1320" s="4"/>
      <c r="AMB1320" s="4"/>
      <c r="AMC1320" s="4"/>
      <c r="AMD1320" s="4"/>
      <c r="AME1320" s="4"/>
      <c r="AMF1320" s="4"/>
      <c r="AMG1320" s="4"/>
      <c r="AMH1320" s="4"/>
      <c r="AMI1320" s="4"/>
      <c r="AMJ1320" s="4"/>
      <c r="AMK1320" s="4"/>
      <c r="AML1320" s="4"/>
      <c r="AMM1320" s="4"/>
      <c r="AMN1320" s="4"/>
      <c r="AMO1320" s="4"/>
      <c r="AMP1320" s="4"/>
      <c r="AMQ1320" s="4"/>
      <c r="AMR1320" s="4"/>
      <c r="AMS1320" s="4"/>
      <c r="AMT1320" s="4"/>
      <c r="AMU1320" s="4"/>
      <c r="AMV1320" s="4"/>
      <c r="AMW1320" s="4"/>
      <c r="AMX1320" s="4"/>
      <c r="AMY1320" s="4"/>
      <c r="AMZ1320" s="4"/>
      <c r="ANA1320" s="4"/>
      <c r="ANB1320" s="4"/>
      <c r="ANC1320" s="4"/>
      <c r="AND1320" s="4"/>
      <c r="ANE1320" s="4"/>
      <c r="ANF1320" s="4"/>
      <c r="ANG1320" s="4"/>
      <c r="ANH1320" s="4"/>
      <c r="ANI1320" s="4"/>
      <c r="ANJ1320" s="4"/>
      <c r="ANK1320" s="4"/>
      <c r="ANL1320" s="4"/>
      <c r="ANM1320" s="4"/>
      <c r="ANN1320" s="4"/>
      <c r="ANO1320" s="4"/>
      <c r="ANP1320" s="4"/>
      <c r="ANQ1320" s="4"/>
      <c r="ANR1320" s="4"/>
      <c r="ANS1320" s="4"/>
      <c r="ANT1320" s="4"/>
      <c r="ANU1320" s="4"/>
      <c r="ANV1320" s="4"/>
      <c r="ANW1320" s="4"/>
      <c r="ANX1320" s="4"/>
      <c r="ANY1320" s="4"/>
      <c r="ANZ1320" s="4"/>
      <c r="AOA1320" s="4"/>
      <c r="AOB1320" s="4"/>
      <c r="AOC1320" s="4"/>
      <c r="AOD1320" s="4"/>
      <c r="AOE1320" s="4"/>
      <c r="AOF1320" s="4"/>
      <c r="AOG1320" s="4"/>
      <c r="AOH1320" s="4"/>
      <c r="AOI1320" s="4"/>
      <c r="AOJ1320" s="4"/>
      <c r="AOK1320" s="4"/>
      <c r="AOL1320" s="4"/>
      <c r="AOM1320" s="4"/>
      <c r="AON1320" s="4"/>
      <c r="AOO1320" s="4"/>
      <c r="AOP1320" s="4"/>
      <c r="AOQ1320" s="4"/>
      <c r="AOR1320" s="4"/>
      <c r="AOS1320" s="4"/>
      <c r="AOT1320" s="4"/>
      <c r="AOU1320" s="4"/>
      <c r="AOV1320" s="4"/>
      <c r="AOW1320" s="4"/>
      <c r="AOX1320" s="4"/>
      <c r="AOY1320" s="4"/>
      <c r="AOZ1320" s="4"/>
      <c r="APA1320" s="4"/>
      <c r="APB1320" s="4"/>
      <c r="APC1320" s="4"/>
      <c r="APD1320" s="4"/>
      <c r="APE1320" s="4"/>
      <c r="APF1320" s="4"/>
      <c r="APG1320" s="4"/>
      <c r="APH1320" s="4"/>
      <c r="API1320" s="4"/>
      <c r="APJ1320" s="4"/>
      <c r="APK1320" s="4"/>
      <c r="APL1320" s="4"/>
      <c r="APM1320" s="4"/>
      <c r="APN1320" s="4"/>
      <c r="APO1320" s="4"/>
      <c r="APP1320" s="4"/>
      <c r="APQ1320" s="4"/>
      <c r="APR1320" s="4"/>
      <c r="APS1320" s="4"/>
      <c r="APT1320" s="4"/>
      <c r="APU1320" s="4"/>
      <c r="APV1320" s="4"/>
      <c r="APW1320" s="4"/>
      <c r="APX1320" s="4"/>
      <c r="APY1320" s="4"/>
      <c r="APZ1320" s="4"/>
      <c r="AQA1320" s="4"/>
      <c r="AQB1320" s="4"/>
      <c r="AQC1320" s="4"/>
      <c r="AQD1320" s="4"/>
      <c r="AQE1320" s="4"/>
      <c r="AQF1320" s="4"/>
      <c r="AQG1320" s="4"/>
      <c r="AQH1320" s="4"/>
      <c r="AQI1320" s="4"/>
      <c r="AQJ1320" s="4"/>
      <c r="AQK1320" s="4"/>
      <c r="AQL1320" s="4"/>
      <c r="AQM1320" s="4"/>
      <c r="AQN1320" s="4"/>
      <c r="AQO1320" s="4"/>
      <c r="AQP1320" s="4"/>
      <c r="AQQ1320" s="4"/>
      <c r="AQR1320" s="4"/>
      <c r="AQS1320" s="4"/>
      <c r="AQT1320" s="4"/>
      <c r="AQU1320" s="4"/>
      <c r="AQV1320" s="4"/>
      <c r="AQW1320" s="4"/>
      <c r="AQX1320" s="4"/>
      <c r="AQY1320" s="4"/>
      <c r="AQZ1320" s="4"/>
      <c r="ARA1320" s="4"/>
      <c r="ARB1320" s="4"/>
      <c r="ARC1320" s="4"/>
      <c r="ARD1320" s="4"/>
      <c r="ARE1320" s="4"/>
      <c r="ARF1320" s="4"/>
      <c r="ARG1320" s="4"/>
      <c r="ARH1320" s="4"/>
      <c r="ARI1320" s="4"/>
      <c r="ARJ1320" s="4"/>
      <c r="ARK1320" s="4"/>
      <c r="ARL1320" s="4"/>
      <c r="ARM1320" s="4"/>
      <c r="ARN1320" s="4"/>
      <c r="ARO1320" s="4"/>
      <c r="ARP1320" s="4"/>
      <c r="ARQ1320" s="4"/>
      <c r="ARR1320" s="4"/>
      <c r="ARS1320" s="4"/>
      <c r="ART1320" s="4"/>
      <c r="ARU1320" s="4"/>
      <c r="ARV1320" s="4"/>
      <c r="ARW1320" s="4"/>
      <c r="ARX1320" s="4"/>
      <c r="ARY1320" s="4"/>
      <c r="ARZ1320" s="4"/>
      <c r="ASA1320" s="4"/>
      <c r="ASB1320" s="4"/>
      <c r="ASC1320" s="4"/>
      <c r="ASD1320" s="4"/>
      <c r="ASE1320" s="4"/>
      <c r="ASF1320" s="4"/>
      <c r="ASG1320" s="4"/>
      <c r="ASH1320" s="4"/>
      <c r="ASI1320" s="4"/>
      <c r="ASJ1320" s="4"/>
      <c r="ASK1320" s="4"/>
      <c r="ASL1320" s="4"/>
      <c r="ASM1320" s="4"/>
      <c r="ASN1320" s="4"/>
      <c r="ASO1320" s="4"/>
      <c r="ASP1320" s="4"/>
      <c r="ASQ1320" s="4"/>
      <c r="ASR1320" s="4"/>
      <c r="ASS1320" s="4"/>
      <c r="AST1320" s="4"/>
      <c r="ASU1320" s="4"/>
      <c r="ASV1320" s="4"/>
      <c r="ASW1320" s="4"/>
      <c r="ASX1320" s="4"/>
      <c r="ASY1320" s="4"/>
      <c r="ASZ1320" s="4"/>
      <c r="ATA1320" s="4"/>
      <c r="ATB1320" s="4"/>
      <c r="ATC1320" s="4"/>
      <c r="ATD1320" s="4"/>
      <c r="ATE1320" s="4"/>
      <c r="ATF1320" s="4"/>
      <c r="ATG1320" s="4"/>
      <c r="ATH1320" s="4"/>
      <c r="ATI1320" s="4"/>
      <c r="ATJ1320" s="4"/>
      <c r="ATK1320" s="4"/>
      <c r="ATL1320" s="4"/>
      <c r="ATM1320" s="4"/>
      <c r="ATN1320" s="4"/>
      <c r="ATO1320" s="4"/>
      <c r="ATP1320" s="4"/>
      <c r="ATQ1320" s="4"/>
      <c r="ATR1320" s="4"/>
      <c r="ATS1320" s="4"/>
      <c r="ATT1320" s="4"/>
      <c r="ATU1320" s="4"/>
      <c r="ATV1320" s="4"/>
      <c r="ATW1320" s="4"/>
      <c r="ATX1320" s="4"/>
      <c r="ATY1320" s="4"/>
      <c r="ATZ1320" s="4"/>
      <c r="AUA1320" s="4"/>
      <c r="AUB1320" s="4"/>
      <c r="AUC1320" s="4"/>
      <c r="AUD1320" s="4"/>
      <c r="AUE1320" s="4"/>
      <c r="AUF1320" s="4"/>
      <c r="AUG1320" s="4"/>
      <c r="AUH1320" s="4"/>
      <c r="AUI1320" s="4"/>
      <c r="AUJ1320" s="4"/>
      <c r="AUK1320" s="4"/>
      <c r="AUL1320" s="4"/>
      <c r="AUM1320" s="4"/>
      <c r="AUN1320" s="4"/>
      <c r="AUO1320" s="4"/>
      <c r="AUP1320" s="4"/>
      <c r="AUQ1320" s="4"/>
      <c r="AUR1320" s="4"/>
      <c r="AUS1320" s="4"/>
      <c r="AUT1320" s="4"/>
      <c r="AUU1320" s="4"/>
      <c r="AUV1320" s="4"/>
      <c r="AUW1320" s="4"/>
      <c r="AUX1320" s="4"/>
      <c r="AUY1320" s="4"/>
      <c r="AUZ1320" s="4"/>
      <c r="AVA1320" s="4"/>
      <c r="AVB1320" s="4"/>
      <c r="AVC1320" s="4"/>
      <c r="AVD1320" s="4"/>
      <c r="AVE1320" s="4"/>
      <c r="AVF1320" s="4"/>
      <c r="AVG1320" s="4"/>
      <c r="AVH1320" s="4"/>
      <c r="AVI1320" s="4"/>
      <c r="AVJ1320" s="4"/>
      <c r="AVK1320" s="4"/>
      <c r="AVL1320" s="4"/>
      <c r="AVM1320" s="4"/>
      <c r="AVN1320" s="4"/>
      <c r="AVO1320" s="4"/>
      <c r="AVP1320" s="4"/>
      <c r="AVQ1320" s="4"/>
      <c r="AVR1320" s="4"/>
      <c r="AVS1320" s="4"/>
      <c r="AVT1320" s="4"/>
      <c r="AVU1320" s="4"/>
      <c r="AVV1320" s="4"/>
      <c r="AVW1320" s="4"/>
      <c r="AVX1320" s="4"/>
      <c r="AVY1320" s="4"/>
      <c r="AVZ1320" s="4"/>
      <c r="AWA1320" s="4"/>
      <c r="AWB1320" s="4"/>
      <c r="AWC1320" s="4"/>
      <c r="AWD1320" s="4"/>
      <c r="AWE1320" s="4"/>
      <c r="AWF1320" s="4"/>
      <c r="AWG1320" s="4"/>
      <c r="AWH1320" s="4"/>
      <c r="AWI1320" s="4"/>
      <c r="AWJ1320" s="4"/>
      <c r="AWK1320" s="4"/>
      <c r="AWL1320" s="4"/>
      <c r="AWM1320" s="4"/>
      <c r="AWN1320" s="4"/>
      <c r="AWO1320" s="4"/>
      <c r="AWP1320" s="4"/>
      <c r="AWQ1320" s="4"/>
      <c r="AWR1320" s="4"/>
      <c r="AWS1320" s="4"/>
      <c r="AWT1320" s="4"/>
      <c r="AWU1320" s="4"/>
      <c r="AWV1320" s="4"/>
      <c r="AWW1320" s="4"/>
      <c r="AWX1320" s="4"/>
      <c r="AWY1320" s="4"/>
      <c r="AWZ1320" s="4"/>
      <c r="AXA1320" s="4"/>
      <c r="AXB1320" s="4"/>
      <c r="AXC1320" s="4"/>
      <c r="AXD1320" s="4"/>
      <c r="AXE1320" s="4"/>
      <c r="AXF1320" s="4"/>
      <c r="AXG1320" s="4"/>
      <c r="AXH1320" s="4"/>
      <c r="AXI1320" s="4"/>
      <c r="AXJ1320" s="4"/>
      <c r="AXK1320" s="4"/>
      <c r="AXL1320" s="4"/>
      <c r="AXM1320" s="4"/>
      <c r="AXN1320" s="4"/>
      <c r="AXO1320" s="4"/>
      <c r="AXP1320" s="4"/>
      <c r="AXQ1320" s="4"/>
      <c r="AXR1320" s="4"/>
      <c r="AXS1320" s="4"/>
      <c r="AXT1320" s="4"/>
      <c r="AXU1320" s="4"/>
      <c r="AXV1320" s="4"/>
      <c r="AXW1320" s="4"/>
      <c r="AXX1320" s="4"/>
      <c r="AXY1320" s="4"/>
      <c r="AXZ1320" s="4"/>
      <c r="AYA1320" s="4"/>
      <c r="AYB1320" s="4"/>
      <c r="AYC1320" s="4"/>
      <c r="AYD1320" s="4"/>
      <c r="AYE1320" s="4"/>
      <c r="AYF1320" s="4"/>
      <c r="AYG1320" s="4"/>
      <c r="AYH1320" s="4"/>
      <c r="AYI1320" s="4"/>
      <c r="AYJ1320" s="4"/>
      <c r="AYK1320" s="4"/>
      <c r="AYL1320" s="4"/>
      <c r="AYM1320" s="4"/>
      <c r="AYN1320" s="4"/>
      <c r="AYO1320" s="4"/>
      <c r="AYP1320" s="4"/>
      <c r="AYQ1320" s="4"/>
      <c r="AYR1320" s="4"/>
      <c r="AYS1320" s="4"/>
      <c r="AYT1320" s="4"/>
      <c r="AYU1320" s="4"/>
      <c r="AYV1320" s="4"/>
      <c r="AYW1320" s="4"/>
      <c r="AYX1320" s="4"/>
      <c r="AYY1320" s="4"/>
      <c r="AYZ1320" s="4"/>
      <c r="AZA1320" s="4"/>
      <c r="AZB1320" s="4"/>
      <c r="AZC1320" s="4"/>
      <c r="AZD1320" s="4"/>
      <c r="AZE1320" s="4"/>
      <c r="AZF1320" s="4"/>
      <c r="AZG1320" s="4"/>
      <c r="AZH1320" s="4"/>
      <c r="AZI1320" s="4"/>
      <c r="AZJ1320" s="4"/>
      <c r="AZK1320" s="4"/>
      <c r="AZL1320" s="4"/>
      <c r="AZM1320" s="4"/>
      <c r="AZN1320" s="4"/>
      <c r="AZO1320" s="4"/>
      <c r="AZP1320" s="4"/>
      <c r="AZQ1320" s="4"/>
      <c r="AZR1320" s="4"/>
      <c r="AZS1320" s="4"/>
      <c r="AZT1320" s="4"/>
      <c r="AZU1320" s="4"/>
      <c r="AZV1320" s="4"/>
      <c r="AZW1320" s="4"/>
      <c r="AZX1320" s="4"/>
      <c r="AZY1320" s="4"/>
      <c r="AZZ1320" s="4"/>
      <c r="BAA1320" s="4"/>
      <c r="BAB1320" s="4"/>
      <c r="BAC1320" s="4"/>
      <c r="BAD1320" s="4"/>
      <c r="BAE1320" s="4"/>
      <c r="BAF1320" s="4"/>
      <c r="BAG1320" s="4"/>
      <c r="BAH1320" s="4"/>
      <c r="BAI1320" s="4"/>
      <c r="BAJ1320" s="4"/>
      <c r="BAK1320" s="4"/>
      <c r="BAL1320" s="4"/>
      <c r="BAM1320" s="4"/>
      <c r="BAN1320" s="4"/>
      <c r="BAO1320" s="4"/>
      <c r="BAP1320" s="4"/>
      <c r="BAQ1320" s="4"/>
      <c r="BAR1320" s="4"/>
      <c r="BAS1320" s="4"/>
      <c r="BAT1320" s="4"/>
      <c r="BAU1320" s="4"/>
      <c r="BAV1320" s="4"/>
      <c r="BAW1320" s="4"/>
      <c r="BAX1320" s="4"/>
      <c r="BAY1320" s="4"/>
      <c r="BAZ1320" s="4"/>
      <c r="BBA1320" s="4"/>
      <c r="BBB1320" s="4"/>
      <c r="BBC1320" s="4"/>
      <c r="BBD1320" s="4"/>
      <c r="BBE1320" s="4"/>
      <c r="BBF1320" s="4"/>
      <c r="BBG1320" s="4"/>
      <c r="BBH1320" s="4"/>
      <c r="BBI1320" s="4"/>
      <c r="BBJ1320" s="4"/>
      <c r="BBK1320" s="4"/>
      <c r="BBL1320" s="4"/>
      <c r="BBM1320" s="4"/>
      <c r="BBN1320" s="4"/>
      <c r="BBO1320" s="4"/>
      <c r="BBP1320" s="4"/>
      <c r="BBQ1320" s="4"/>
      <c r="BBR1320" s="4"/>
      <c r="BBS1320" s="4"/>
      <c r="BBT1320" s="4"/>
      <c r="BBU1320" s="4"/>
      <c r="BBV1320" s="4"/>
      <c r="BBW1320" s="4"/>
      <c r="BBX1320" s="4"/>
      <c r="BBY1320" s="4"/>
      <c r="BBZ1320" s="4"/>
      <c r="BCA1320" s="4"/>
      <c r="BCB1320" s="4"/>
      <c r="BCC1320" s="4"/>
      <c r="BCD1320" s="4"/>
      <c r="BCE1320" s="4"/>
      <c r="BCF1320" s="4"/>
      <c r="BCG1320" s="4"/>
      <c r="BCH1320" s="4"/>
      <c r="BCI1320" s="4"/>
      <c r="BCJ1320" s="4"/>
      <c r="BCK1320" s="4"/>
      <c r="BCL1320" s="4"/>
      <c r="BCM1320" s="4"/>
      <c r="BCN1320" s="4"/>
      <c r="BCO1320" s="4"/>
      <c r="BCP1320" s="4"/>
      <c r="BCQ1320" s="4"/>
      <c r="BCR1320" s="4"/>
      <c r="BCS1320" s="4"/>
      <c r="BCT1320" s="4"/>
      <c r="BCU1320" s="4"/>
      <c r="BCV1320" s="4"/>
      <c r="BCW1320" s="4"/>
      <c r="BCX1320" s="4"/>
      <c r="BCY1320" s="4"/>
      <c r="BCZ1320" s="4"/>
      <c r="BDA1320" s="4"/>
      <c r="BDB1320" s="4"/>
      <c r="BDC1320" s="4"/>
      <c r="BDD1320" s="4"/>
      <c r="BDE1320" s="4"/>
      <c r="BDF1320" s="4"/>
      <c r="BDG1320" s="4"/>
      <c r="BDH1320" s="4"/>
      <c r="BDI1320" s="4"/>
      <c r="BDJ1320" s="4"/>
      <c r="BDK1320" s="4"/>
      <c r="BDL1320" s="4"/>
      <c r="BDM1320" s="4"/>
      <c r="BDN1320" s="4"/>
      <c r="BDO1320" s="4"/>
      <c r="BDP1320" s="4"/>
      <c r="BDQ1320" s="4"/>
      <c r="BDR1320" s="4"/>
      <c r="BDS1320" s="4"/>
      <c r="BDT1320" s="4"/>
      <c r="BDU1320" s="4"/>
      <c r="BDV1320" s="4"/>
      <c r="BDW1320" s="4"/>
      <c r="BDX1320" s="4"/>
      <c r="BDY1320" s="4"/>
      <c r="BDZ1320" s="4"/>
      <c r="BEA1320" s="4"/>
      <c r="BEB1320" s="4"/>
      <c r="BEC1320" s="4"/>
      <c r="BED1320" s="4"/>
      <c r="BEE1320" s="4"/>
      <c r="BEF1320" s="4"/>
      <c r="BEG1320" s="4"/>
      <c r="BEH1320" s="4"/>
      <c r="BEI1320" s="4"/>
      <c r="BEJ1320" s="4"/>
      <c r="BEK1320" s="4"/>
      <c r="BEL1320" s="4"/>
      <c r="BEM1320" s="4"/>
      <c r="BEN1320" s="4"/>
      <c r="BEO1320" s="4"/>
      <c r="BEP1320" s="4"/>
      <c r="BEQ1320" s="4"/>
      <c r="BER1320" s="4"/>
      <c r="BES1320" s="4"/>
      <c r="BET1320" s="4"/>
      <c r="BEU1320" s="4"/>
      <c r="BEV1320" s="4"/>
      <c r="BEW1320" s="4"/>
      <c r="BEX1320" s="4"/>
      <c r="BEY1320" s="4"/>
      <c r="BEZ1320" s="4"/>
      <c r="BFA1320" s="4"/>
      <c r="BFB1320" s="4"/>
      <c r="BFC1320" s="4"/>
      <c r="BFD1320" s="4"/>
      <c r="BFE1320" s="4"/>
      <c r="BFF1320" s="4"/>
      <c r="BFG1320" s="4"/>
      <c r="BFH1320" s="4"/>
      <c r="BFI1320" s="4"/>
      <c r="BFJ1320" s="4"/>
      <c r="BFK1320" s="4"/>
      <c r="BFL1320" s="4"/>
      <c r="BFM1320" s="4"/>
      <c r="BFN1320" s="4"/>
      <c r="BFO1320" s="4"/>
      <c r="BFP1320" s="4"/>
      <c r="BFQ1320" s="4"/>
      <c r="BFR1320" s="4"/>
      <c r="BFS1320" s="4"/>
      <c r="BFT1320" s="4"/>
      <c r="BFU1320" s="4"/>
      <c r="BFV1320" s="4"/>
      <c r="BFW1320" s="4"/>
      <c r="BFX1320" s="4"/>
      <c r="BFY1320" s="4"/>
      <c r="BFZ1320" s="4"/>
      <c r="BGA1320" s="4"/>
      <c r="BGB1320" s="4"/>
      <c r="BGC1320" s="4"/>
      <c r="BGD1320" s="4"/>
      <c r="BGE1320" s="4"/>
      <c r="BGF1320" s="4"/>
      <c r="BGG1320" s="4"/>
      <c r="BGH1320" s="4"/>
      <c r="BGI1320" s="4"/>
      <c r="BGJ1320" s="4"/>
      <c r="BGK1320" s="4"/>
      <c r="BGL1320" s="4"/>
      <c r="BGM1320" s="4"/>
      <c r="BGN1320" s="4"/>
      <c r="BGO1320" s="4"/>
      <c r="BGP1320" s="4"/>
      <c r="BGQ1320" s="4"/>
      <c r="BGR1320" s="4"/>
      <c r="BGS1320" s="4"/>
      <c r="BGT1320" s="4"/>
      <c r="BGU1320" s="4"/>
      <c r="BGV1320" s="4"/>
      <c r="BGW1320" s="4"/>
      <c r="BGX1320" s="4"/>
      <c r="BGY1320" s="4"/>
      <c r="BGZ1320" s="4"/>
      <c r="BHA1320" s="4"/>
      <c r="BHB1320" s="4"/>
      <c r="BHC1320" s="4"/>
      <c r="BHD1320" s="4"/>
      <c r="BHE1320" s="4"/>
      <c r="BHF1320" s="4"/>
      <c r="BHG1320" s="4"/>
      <c r="BHH1320" s="4"/>
      <c r="BHI1320" s="4"/>
      <c r="BHJ1320" s="4"/>
      <c r="BHK1320" s="4"/>
      <c r="BHL1320" s="4"/>
      <c r="BHM1320" s="4"/>
      <c r="BHN1320" s="4"/>
      <c r="BHO1320" s="4"/>
      <c r="BHP1320" s="4"/>
      <c r="BHQ1320" s="4"/>
      <c r="BHR1320" s="4"/>
      <c r="BHS1320" s="4"/>
      <c r="BHT1320" s="4"/>
      <c r="BHU1320" s="4"/>
      <c r="BHV1320" s="4"/>
      <c r="BHW1320" s="4"/>
      <c r="BHX1320" s="4"/>
      <c r="BHY1320" s="4"/>
      <c r="BHZ1320" s="4"/>
      <c r="BIA1320" s="4"/>
      <c r="BIB1320" s="4"/>
      <c r="BIC1320" s="4"/>
      <c r="BID1320" s="4"/>
      <c r="BIE1320" s="4"/>
      <c r="BIF1320" s="4"/>
      <c r="BIG1320" s="4"/>
      <c r="BIH1320" s="4"/>
      <c r="BII1320" s="4"/>
      <c r="BIJ1320" s="4"/>
      <c r="BIK1320" s="4"/>
      <c r="BIL1320" s="4"/>
      <c r="BIM1320" s="4"/>
      <c r="BIN1320" s="4"/>
      <c r="BIO1320" s="4"/>
      <c r="BIP1320" s="4"/>
      <c r="BIQ1320" s="4"/>
      <c r="BIR1320" s="4"/>
      <c r="BIS1320" s="4"/>
      <c r="BIT1320" s="4"/>
      <c r="BIU1320" s="4"/>
      <c r="BIV1320" s="4"/>
      <c r="BIW1320" s="4"/>
      <c r="BIX1320" s="4"/>
      <c r="BIY1320" s="4"/>
      <c r="BIZ1320" s="4"/>
      <c r="BJA1320" s="4"/>
      <c r="BJB1320" s="4"/>
      <c r="BJC1320" s="4"/>
      <c r="BJD1320" s="4"/>
      <c r="BJE1320" s="4"/>
      <c r="BJF1320" s="4"/>
      <c r="BJG1320" s="4"/>
      <c r="BJH1320" s="4"/>
      <c r="BJI1320" s="4"/>
      <c r="BJJ1320" s="4"/>
      <c r="BJK1320" s="4"/>
      <c r="BJL1320" s="4"/>
      <c r="BJM1320" s="4"/>
      <c r="BJN1320" s="4"/>
      <c r="BJO1320" s="4"/>
      <c r="BJP1320" s="4"/>
      <c r="BJQ1320" s="4"/>
      <c r="BJR1320" s="4"/>
      <c r="BJS1320" s="4"/>
      <c r="BJT1320" s="4"/>
      <c r="BJU1320" s="4"/>
      <c r="BJV1320" s="4"/>
      <c r="BJW1320" s="4"/>
      <c r="BJX1320" s="4"/>
      <c r="BJY1320" s="4"/>
      <c r="BJZ1320" s="4"/>
      <c r="BKA1320" s="4"/>
      <c r="BKB1320" s="4"/>
      <c r="BKC1320" s="4"/>
      <c r="BKD1320" s="4"/>
      <c r="BKE1320" s="4"/>
      <c r="BKF1320" s="4"/>
      <c r="BKG1320" s="4"/>
      <c r="BKH1320" s="4"/>
      <c r="BKI1320" s="4"/>
      <c r="BKJ1320" s="4"/>
      <c r="BKK1320" s="4"/>
      <c r="BKL1320" s="4"/>
      <c r="BKM1320" s="4"/>
      <c r="BKN1320" s="4"/>
      <c r="BKO1320" s="4"/>
      <c r="BKP1320" s="4"/>
      <c r="BKQ1320" s="4"/>
      <c r="BKR1320" s="4"/>
      <c r="BKS1320" s="4"/>
      <c r="BKT1320" s="4"/>
      <c r="BKU1320" s="4"/>
      <c r="BKV1320" s="4"/>
      <c r="BKW1320" s="4"/>
      <c r="BKX1320" s="4"/>
      <c r="BKY1320" s="4"/>
      <c r="BKZ1320" s="4"/>
      <c r="BLA1320" s="4"/>
      <c r="BLB1320" s="4"/>
      <c r="BLC1320" s="4"/>
      <c r="BLD1320" s="4"/>
      <c r="BLE1320" s="4"/>
      <c r="BLF1320" s="4"/>
      <c r="BLG1320" s="4"/>
      <c r="BLH1320" s="4"/>
      <c r="BLI1320" s="4"/>
      <c r="BLJ1320" s="4"/>
      <c r="BLK1320" s="4"/>
      <c r="BLL1320" s="4"/>
      <c r="BLM1320" s="4"/>
      <c r="BLN1320" s="4"/>
      <c r="BLO1320" s="4"/>
      <c r="BLP1320" s="4"/>
      <c r="BLQ1320" s="4"/>
      <c r="BLR1320" s="4"/>
      <c r="BLS1320" s="4"/>
      <c r="BLT1320" s="4"/>
      <c r="BLU1320" s="4"/>
      <c r="BLV1320" s="4"/>
      <c r="BLW1320" s="4"/>
      <c r="BLX1320" s="4"/>
      <c r="BLY1320" s="4"/>
      <c r="BLZ1320" s="4"/>
      <c r="BMA1320" s="4"/>
      <c r="BMB1320" s="4"/>
      <c r="BMC1320" s="4"/>
      <c r="BMD1320" s="4"/>
      <c r="BME1320" s="4"/>
      <c r="BMF1320" s="4"/>
      <c r="BMG1320" s="4"/>
      <c r="BMH1320" s="4"/>
      <c r="BMI1320" s="4"/>
      <c r="BMJ1320" s="4"/>
      <c r="BMK1320" s="4"/>
      <c r="BML1320" s="4"/>
      <c r="BMM1320" s="4"/>
      <c r="BMN1320" s="4"/>
      <c r="BMO1320" s="4"/>
      <c r="BMP1320" s="4"/>
      <c r="BMQ1320" s="4"/>
      <c r="BMR1320" s="4"/>
      <c r="BMS1320" s="4"/>
      <c r="BMT1320" s="4"/>
      <c r="BMU1320" s="4"/>
      <c r="BMV1320" s="4"/>
      <c r="BMW1320" s="4"/>
      <c r="BMX1320" s="4"/>
      <c r="BMY1320" s="4"/>
      <c r="BMZ1320" s="4"/>
      <c r="BNA1320" s="4"/>
      <c r="BNB1320" s="4"/>
      <c r="BNC1320" s="4"/>
      <c r="BND1320" s="4"/>
      <c r="BNE1320" s="4"/>
      <c r="BNF1320" s="4"/>
      <c r="BNG1320" s="4"/>
      <c r="BNH1320" s="4"/>
      <c r="BNI1320" s="4"/>
      <c r="BNJ1320" s="4"/>
      <c r="BNK1320" s="4"/>
      <c r="BNL1320" s="4"/>
      <c r="BNM1320" s="4"/>
      <c r="BNN1320" s="4"/>
      <c r="BNO1320" s="4"/>
      <c r="BNP1320" s="4"/>
      <c r="BNQ1320" s="4"/>
      <c r="BNR1320" s="4"/>
      <c r="BNS1320" s="4"/>
      <c r="BNT1320" s="4"/>
      <c r="BNU1320" s="4"/>
      <c r="BNV1320" s="4"/>
      <c r="BNW1320" s="4"/>
      <c r="BNX1320" s="4"/>
      <c r="BNY1320" s="4"/>
      <c r="BNZ1320" s="4"/>
      <c r="BOA1320" s="4"/>
      <c r="BOB1320" s="4"/>
      <c r="BOC1320" s="4"/>
      <c r="BOD1320" s="4"/>
      <c r="BOE1320" s="4"/>
      <c r="BOF1320" s="4"/>
      <c r="BOG1320" s="4"/>
      <c r="BOH1320" s="4"/>
      <c r="BOI1320" s="4"/>
      <c r="BOJ1320" s="4"/>
      <c r="BOK1320" s="4"/>
      <c r="BOL1320" s="4"/>
      <c r="BOM1320" s="4"/>
      <c r="BON1320" s="4"/>
      <c r="BOO1320" s="4"/>
      <c r="BOP1320" s="4"/>
      <c r="BOQ1320" s="4"/>
      <c r="BOR1320" s="4"/>
      <c r="BOS1320" s="4"/>
      <c r="BOT1320" s="4"/>
      <c r="BOU1320" s="4"/>
      <c r="BOV1320" s="4"/>
      <c r="BOW1320" s="4"/>
      <c r="BOX1320" s="4"/>
      <c r="BOY1320" s="4"/>
      <c r="BOZ1320" s="4"/>
      <c r="BPA1320" s="4"/>
      <c r="BPB1320" s="4"/>
      <c r="BPC1320" s="4"/>
      <c r="BPD1320" s="4"/>
      <c r="BPE1320" s="4"/>
      <c r="BPF1320" s="4"/>
      <c r="BPG1320" s="4"/>
      <c r="BPH1320" s="4"/>
      <c r="BPI1320" s="4"/>
      <c r="BPJ1320" s="4"/>
      <c r="BPK1320" s="4"/>
      <c r="BPL1320" s="4"/>
      <c r="BPM1320" s="4"/>
      <c r="BPN1320" s="4"/>
      <c r="BPO1320" s="4"/>
      <c r="BPP1320" s="4"/>
      <c r="BPQ1320" s="4"/>
      <c r="BPR1320" s="4"/>
      <c r="BPS1320" s="4"/>
      <c r="BPT1320" s="4"/>
      <c r="BPU1320" s="4"/>
      <c r="BPV1320" s="4"/>
      <c r="BPW1320" s="4"/>
      <c r="BPX1320" s="4"/>
      <c r="BPY1320" s="4"/>
      <c r="BPZ1320" s="4"/>
      <c r="BQA1320" s="4"/>
      <c r="BQB1320" s="4"/>
      <c r="BQC1320" s="4"/>
      <c r="BQD1320" s="4"/>
      <c r="BQE1320" s="4"/>
      <c r="BQF1320" s="4"/>
      <c r="BQG1320" s="4"/>
      <c r="BQH1320" s="4"/>
      <c r="BQI1320" s="4"/>
      <c r="BQJ1320" s="4"/>
      <c r="BQK1320" s="4"/>
      <c r="BQL1320" s="4"/>
      <c r="BQM1320" s="4"/>
      <c r="BQN1320" s="4"/>
      <c r="BQO1320" s="4"/>
      <c r="BQP1320" s="4"/>
      <c r="BQQ1320" s="4"/>
      <c r="BQR1320" s="4"/>
      <c r="BQS1320" s="4"/>
      <c r="BQT1320" s="4"/>
      <c r="BQU1320" s="4"/>
      <c r="BQV1320" s="4"/>
      <c r="BQW1320" s="4"/>
      <c r="BQX1320" s="4"/>
      <c r="BQY1320" s="4"/>
      <c r="BQZ1320" s="4"/>
      <c r="BRA1320" s="4"/>
      <c r="BRB1320" s="4"/>
      <c r="BRC1320" s="4"/>
      <c r="BRD1320" s="4"/>
      <c r="BRE1320" s="4"/>
      <c r="BRF1320" s="4"/>
      <c r="BRG1320" s="4"/>
      <c r="BRH1320" s="4"/>
      <c r="BRI1320" s="4"/>
      <c r="BRJ1320" s="4"/>
      <c r="BRK1320" s="4"/>
      <c r="BRL1320" s="4"/>
      <c r="BRM1320" s="4"/>
      <c r="BRN1320" s="4"/>
      <c r="BRO1320" s="4"/>
      <c r="BRP1320" s="4"/>
      <c r="BRQ1320" s="4"/>
      <c r="BRR1320" s="4"/>
      <c r="BRS1320" s="4"/>
      <c r="BRT1320" s="4"/>
      <c r="BRU1320" s="4"/>
      <c r="BRV1320" s="4"/>
      <c r="BRW1320" s="4"/>
      <c r="BRX1320" s="4"/>
      <c r="BRY1320" s="4"/>
      <c r="BRZ1320" s="4"/>
      <c r="BSA1320" s="4"/>
      <c r="BSB1320" s="4"/>
      <c r="BSC1320" s="4"/>
      <c r="BSD1320" s="4"/>
      <c r="BSE1320" s="4"/>
      <c r="BSF1320" s="4"/>
      <c r="BSG1320" s="4"/>
      <c r="BSH1320" s="4"/>
      <c r="BSI1320" s="4"/>
      <c r="BSJ1320" s="4"/>
      <c r="BSK1320" s="4"/>
      <c r="BSL1320" s="4"/>
      <c r="BSM1320" s="4"/>
      <c r="BSN1320" s="4"/>
      <c r="BSO1320" s="4"/>
      <c r="BSP1320" s="4"/>
      <c r="BSQ1320" s="4"/>
      <c r="BSR1320" s="4"/>
      <c r="BSS1320" s="4"/>
      <c r="BST1320" s="4"/>
      <c r="BSU1320" s="4"/>
      <c r="BSV1320" s="4"/>
      <c r="BSW1320" s="4"/>
      <c r="BSX1320" s="4"/>
      <c r="BSY1320" s="4"/>
      <c r="BSZ1320" s="4"/>
      <c r="BTA1320" s="4"/>
      <c r="BTB1320" s="4"/>
      <c r="BTC1320" s="4"/>
      <c r="BTD1320" s="4"/>
      <c r="BTE1320" s="4"/>
      <c r="BTF1320" s="4"/>
      <c r="BTG1320" s="4"/>
      <c r="BTH1320" s="4"/>
      <c r="BTI1320" s="4"/>
      <c r="BTJ1320" s="4"/>
      <c r="BTK1320" s="4"/>
      <c r="BTL1320" s="4"/>
      <c r="BTM1320" s="4"/>
      <c r="BTN1320" s="4"/>
      <c r="BTO1320" s="4"/>
      <c r="BTP1320" s="4"/>
      <c r="BTQ1320" s="4"/>
      <c r="BTR1320" s="4"/>
      <c r="BTS1320" s="4"/>
      <c r="BTT1320" s="4"/>
      <c r="BTU1320" s="4"/>
      <c r="BTV1320" s="4"/>
      <c r="BTW1320" s="4"/>
      <c r="BTX1320" s="4"/>
      <c r="BTY1320" s="4"/>
      <c r="BTZ1320" s="4"/>
      <c r="BUA1320" s="4"/>
      <c r="BUB1320" s="4"/>
      <c r="BUC1320" s="4"/>
      <c r="BUD1320" s="4"/>
      <c r="BUE1320" s="4"/>
      <c r="BUF1320" s="4"/>
      <c r="BUG1320" s="4"/>
      <c r="BUH1320" s="4"/>
      <c r="BUI1320" s="4"/>
      <c r="BUJ1320" s="4"/>
      <c r="BUK1320" s="4"/>
      <c r="BUL1320" s="4"/>
      <c r="BUM1320" s="4"/>
      <c r="BUN1320" s="4"/>
      <c r="BUO1320" s="4"/>
      <c r="BUP1320" s="4"/>
      <c r="BUQ1320" s="4"/>
      <c r="BUR1320" s="4"/>
      <c r="BUS1320" s="4"/>
      <c r="BUT1320" s="4"/>
      <c r="BUU1320" s="4"/>
      <c r="BUV1320" s="4"/>
      <c r="BUW1320" s="4"/>
      <c r="BUX1320" s="4"/>
      <c r="BUY1320" s="4"/>
      <c r="BUZ1320" s="4"/>
      <c r="BVA1320" s="4"/>
      <c r="BVB1320" s="4"/>
      <c r="BVC1320" s="4"/>
      <c r="BVD1320" s="4"/>
      <c r="BVE1320" s="4"/>
      <c r="BVF1320" s="4"/>
      <c r="BVG1320" s="4"/>
      <c r="BVH1320" s="4"/>
      <c r="BVI1320" s="4"/>
      <c r="BVJ1320" s="4"/>
      <c r="BVK1320" s="4"/>
      <c r="BVL1320" s="4"/>
      <c r="BVM1320" s="4"/>
      <c r="BVN1320" s="4"/>
      <c r="BVO1320" s="4"/>
      <c r="BVP1320" s="4"/>
      <c r="BVQ1320" s="4"/>
      <c r="BVR1320" s="4"/>
      <c r="BVS1320" s="4"/>
      <c r="BVT1320" s="4"/>
      <c r="BVU1320" s="4"/>
      <c r="BVV1320" s="4"/>
      <c r="BVW1320" s="4"/>
      <c r="BVX1320" s="4"/>
      <c r="BVY1320" s="4"/>
      <c r="BVZ1320" s="4"/>
      <c r="BWA1320" s="4"/>
      <c r="BWB1320" s="4"/>
      <c r="BWC1320" s="4"/>
      <c r="BWD1320" s="4"/>
      <c r="BWE1320" s="4"/>
      <c r="BWF1320" s="4"/>
      <c r="BWG1320" s="4"/>
      <c r="BWH1320" s="4"/>
      <c r="BWI1320" s="4"/>
      <c r="BWJ1320" s="4"/>
      <c r="BWK1320" s="4"/>
      <c r="BWL1320" s="4"/>
      <c r="BWM1320" s="4"/>
      <c r="BWN1320" s="4"/>
      <c r="BWO1320" s="4"/>
      <c r="BWP1320" s="4"/>
      <c r="BWQ1320" s="4"/>
      <c r="BWR1320" s="4"/>
      <c r="BWS1320" s="4"/>
      <c r="BWT1320" s="4"/>
      <c r="BWU1320" s="4"/>
      <c r="BWV1320" s="4"/>
      <c r="BWW1320" s="4"/>
      <c r="BWX1320" s="4"/>
      <c r="BWY1320" s="4"/>
      <c r="BWZ1320" s="4"/>
      <c r="BXA1320" s="4"/>
      <c r="BXB1320" s="4"/>
      <c r="BXC1320" s="4"/>
      <c r="BXD1320" s="4"/>
      <c r="BXE1320" s="4"/>
      <c r="BXF1320" s="4"/>
      <c r="BXG1320" s="4"/>
      <c r="BXH1320" s="4"/>
      <c r="BXI1320" s="4"/>
      <c r="BXJ1320" s="4"/>
      <c r="BXK1320" s="4"/>
      <c r="BXL1320" s="4"/>
      <c r="BXM1320" s="4"/>
      <c r="BXN1320" s="4"/>
      <c r="BXO1320" s="4"/>
      <c r="BXP1320" s="4"/>
      <c r="BXQ1320" s="4"/>
      <c r="BXR1320" s="4"/>
      <c r="BXS1320" s="4"/>
      <c r="BXT1320" s="4"/>
      <c r="BXU1320" s="4"/>
      <c r="BXV1320" s="4"/>
      <c r="BXW1320" s="4"/>
      <c r="BXX1320" s="4"/>
      <c r="BXY1320" s="4"/>
      <c r="BXZ1320" s="4"/>
      <c r="BYA1320" s="4"/>
      <c r="BYB1320" s="4"/>
      <c r="BYC1320" s="4"/>
      <c r="BYD1320" s="4"/>
      <c r="BYE1320" s="4"/>
      <c r="BYF1320" s="4"/>
      <c r="BYG1320" s="4"/>
      <c r="BYH1320" s="4"/>
      <c r="BYI1320" s="4"/>
      <c r="BYJ1320" s="4"/>
      <c r="BYK1320" s="4"/>
      <c r="BYL1320" s="4"/>
      <c r="BYM1320" s="4"/>
      <c r="BYN1320" s="4"/>
      <c r="BYO1320" s="4"/>
      <c r="BYP1320" s="4"/>
      <c r="BYQ1320" s="4"/>
      <c r="BYR1320" s="4"/>
      <c r="BYS1320" s="4"/>
      <c r="BYT1320" s="4"/>
      <c r="BYU1320" s="4"/>
      <c r="BYV1320" s="4"/>
      <c r="BYW1320" s="4"/>
      <c r="BYX1320" s="4"/>
      <c r="BYY1320" s="4"/>
      <c r="BYZ1320" s="4"/>
      <c r="BZA1320" s="4"/>
      <c r="BZB1320" s="4"/>
      <c r="BZC1320" s="4"/>
      <c r="BZD1320" s="4"/>
      <c r="BZE1320" s="4"/>
      <c r="BZF1320" s="4"/>
      <c r="BZG1320" s="4"/>
      <c r="BZH1320" s="4"/>
      <c r="BZI1320" s="4"/>
      <c r="BZJ1320" s="4"/>
      <c r="BZK1320" s="4"/>
      <c r="BZL1320" s="4"/>
      <c r="BZM1320" s="4"/>
      <c r="BZN1320" s="4"/>
      <c r="BZO1320" s="4"/>
      <c r="BZP1320" s="4"/>
      <c r="BZQ1320" s="4"/>
      <c r="BZR1320" s="4"/>
      <c r="BZS1320" s="4"/>
      <c r="BZT1320" s="4"/>
      <c r="BZU1320" s="4"/>
      <c r="BZV1320" s="4"/>
      <c r="BZW1320" s="4"/>
      <c r="BZX1320" s="4"/>
      <c r="BZY1320" s="4"/>
      <c r="BZZ1320" s="4"/>
      <c r="CAA1320" s="4"/>
      <c r="CAB1320" s="4"/>
      <c r="CAC1320" s="4"/>
      <c r="CAD1320" s="4"/>
      <c r="CAE1320" s="4"/>
      <c r="CAF1320" s="4"/>
      <c r="CAG1320" s="4"/>
      <c r="CAH1320" s="4"/>
      <c r="CAI1320" s="4"/>
      <c r="CAJ1320" s="4"/>
      <c r="CAK1320" s="4"/>
      <c r="CAL1320" s="4"/>
      <c r="CAM1320" s="4"/>
      <c r="CAN1320" s="4"/>
      <c r="CAO1320" s="4"/>
      <c r="CAP1320" s="4"/>
      <c r="CAQ1320" s="4"/>
      <c r="CAR1320" s="4"/>
      <c r="CAS1320" s="4"/>
      <c r="CAT1320" s="4"/>
      <c r="CAU1320" s="4"/>
      <c r="CAV1320" s="4"/>
      <c r="CAW1320" s="4"/>
      <c r="CAX1320" s="4"/>
      <c r="CAY1320" s="4"/>
      <c r="CAZ1320" s="4"/>
      <c r="CBA1320" s="4"/>
      <c r="CBB1320" s="4"/>
      <c r="CBC1320" s="4"/>
      <c r="CBD1320" s="4"/>
      <c r="CBE1320" s="4"/>
      <c r="CBF1320" s="4"/>
      <c r="CBG1320" s="4"/>
      <c r="CBH1320" s="4"/>
      <c r="CBI1320" s="4"/>
      <c r="CBJ1320" s="4"/>
      <c r="CBK1320" s="4"/>
      <c r="CBL1320" s="4"/>
      <c r="CBM1320" s="4"/>
      <c r="CBN1320" s="4"/>
      <c r="CBO1320" s="4"/>
      <c r="CBP1320" s="4"/>
      <c r="CBQ1320" s="4"/>
      <c r="CBR1320" s="4"/>
      <c r="CBS1320" s="4"/>
      <c r="CBT1320" s="4"/>
      <c r="CBU1320" s="4"/>
      <c r="CBV1320" s="4"/>
      <c r="CBW1320" s="4"/>
      <c r="CBX1320" s="4"/>
      <c r="CBY1320" s="4"/>
      <c r="CBZ1320" s="4"/>
      <c r="CCA1320" s="4"/>
      <c r="CCB1320" s="4"/>
      <c r="CCC1320" s="4"/>
      <c r="CCD1320" s="4"/>
      <c r="CCE1320" s="4"/>
      <c r="CCF1320" s="4"/>
      <c r="CCG1320" s="4"/>
      <c r="CCH1320" s="4"/>
      <c r="CCI1320" s="4"/>
      <c r="CCJ1320" s="4"/>
      <c r="CCK1320" s="4"/>
      <c r="CCL1320" s="4"/>
      <c r="CCM1320" s="4"/>
      <c r="CCN1320" s="4"/>
      <c r="CCO1320" s="4"/>
      <c r="CCP1320" s="4"/>
      <c r="CCQ1320" s="4"/>
      <c r="CCR1320" s="4"/>
      <c r="CCS1320" s="4"/>
      <c r="CCT1320" s="4"/>
      <c r="CCU1320" s="4"/>
      <c r="CCV1320" s="4"/>
      <c r="CCW1320" s="4"/>
      <c r="CCX1320" s="4"/>
      <c r="CCY1320" s="4"/>
      <c r="CCZ1320" s="4"/>
      <c r="CDA1320" s="4"/>
      <c r="CDB1320" s="4"/>
      <c r="CDC1320" s="4"/>
      <c r="CDD1320" s="4"/>
      <c r="CDE1320" s="4"/>
      <c r="CDF1320" s="4"/>
      <c r="CDG1320" s="4"/>
      <c r="CDH1320" s="4"/>
      <c r="CDI1320" s="4"/>
      <c r="CDJ1320" s="4"/>
      <c r="CDK1320" s="4"/>
      <c r="CDL1320" s="4"/>
      <c r="CDM1320" s="4"/>
      <c r="CDN1320" s="4"/>
      <c r="CDO1320" s="4"/>
      <c r="CDP1320" s="4"/>
      <c r="CDQ1320" s="4"/>
      <c r="CDR1320" s="4"/>
      <c r="CDS1320" s="4"/>
      <c r="CDT1320" s="4"/>
      <c r="CDU1320" s="4"/>
      <c r="CDV1320" s="4"/>
      <c r="CDW1320" s="4"/>
      <c r="CDX1320" s="4"/>
      <c r="CDY1320" s="4"/>
      <c r="CDZ1320" s="4"/>
      <c r="CEA1320" s="4"/>
      <c r="CEB1320" s="4"/>
      <c r="CEC1320" s="4"/>
      <c r="CED1320" s="4"/>
      <c r="CEE1320" s="4"/>
      <c r="CEF1320" s="4"/>
      <c r="CEG1320" s="4"/>
      <c r="CEH1320" s="4"/>
      <c r="CEI1320" s="4"/>
      <c r="CEJ1320" s="4"/>
      <c r="CEK1320" s="4"/>
      <c r="CEL1320" s="4"/>
      <c r="CEM1320" s="4"/>
      <c r="CEN1320" s="4"/>
      <c r="CEO1320" s="4"/>
      <c r="CEP1320" s="4"/>
      <c r="CEQ1320" s="4"/>
      <c r="CER1320" s="4"/>
      <c r="CES1320" s="4"/>
      <c r="CET1320" s="4"/>
      <c r="CEU1320" s="4"/>
      <c r="CEV1320" s="4"/>
      <c r="CEW1320" s="4"/>
      <c r="CEX1320" s="4"/>
      <c r="CEY1320" s="4"/>
      <c r="CEZ1320" s="4"/>
      <c r="CFA1320" s="4"/>
      <c r="CFB1320" s="4"/>
      <c r="CFC1320" s="4"/>
      <c r="CFD1320" s="4"/>
      <c r="CFE1320" s="4"/>
      <c r="CFF1320" s="4"/>
      <c r="CFG1320" s="4"/>
      <c r="CFH1320" s="4"/>
      <c r="CFI1320" s="4"/>
      <c r="CFJ1320" s="4"/>
      <c r="CFK1320" s="4"/>
      <c r="CFL1320" s="4"/>
      <c r="CFM1320" s="4"/>
      <c r="CFN1320" s="4"/>
      <c r="CFO1320" s="4"/>
      <c r="CFP1320" s="4"/>
      <c r="CFQ1320" s="4"/>
      <c r="CFR1320" s="4"/>
      <c r="CFS1320" s="4"/>
      <c r="CFT1320" s="4"/>
      <c r="CFU1320" s="4"/>
      <c r="CFV1320" s="4"/>
      <c r="CFW1320" s="4"/>
      <c r="CFX1320" s="4"/>
      <c r="CFY1320" s="4"/>
      <c r="CFZ1320" s="4"/>
      <c r="CGA1320" s="4"/>
      <c r="CGB1320" s="4"/>
      <c r="CGC1320" s="4"/>
      <c r="CGD1320" s="4"/>
      <c r="CGE1320" s="4"/>
      <c r="CGF1320" s="4"/>
      <c r="CGG1320" s="4"/>
      <c r="CGH1320" s="4"/>
      <c r="CGI1320" s="4"/>
      <c r="CGJ1320" s="4"/>
      <c r="CGK1320" s="4"/>
      <c r="CGL1320" s="4"/>
      <c r="CGM1320" s="4"/>
      <c r="CGN1320" s="4"/>
      <c r="CGO1320" s="4"/>
      <c r="CGP1320" s="4"/>
      <c r="CGQ1320" s="4"/>
      <c r="CGR1320" s="4"/>
      <c r="CGS1320" s="4"/>
      <c r="CGT1320" s="4"/>
      <c r="CGU1320" s="4"/>
      <c r="CGV1320" s="4"/>
      <c r="CGW1320" s="4"/>
      <c r="CGX1320" s="4"/>
      <c r="CGY1320" s="4"/>
      <c r="CGZ1320" s="4"/>
      <c r="CHA1320" s="4"/>
      <c r="CHB1320" s="4"/>
      <c r="CHC1320" s="4"/>
      <c r="CHD1320" s="4"/>
      <c r="CHE1320" s="4"/>
      <c r="CHF1320" s="4"/>
      <c r="CHG1320" s="4"/>
      <c r="CHH1320" s="4"/>
      <c r="CHI1320" s="4"/>
      <c r="CHJ1320" s="4"/>
      <c r="CHK1320" s="4"/>
      <c r="CHL1320" s="4"/>
      <c r="CHM1320" s="4"/>
      <c r="CHN1320" s="4"/>
      <c r="CHO1320" s="4"/>
      <c r="CHP1320" s="4"/>
      <c r="CHQ1320" s="4"/>
      <c r="CHR1320" s="4"/>
      <c r="CHS1320" s="4"/>
      <c r="CHT1320" s="4"/>
      <c r="CHU1320" s="4"/>
      <c r="CHV1320" s="4"/>
      <c r="CHW1320" s="4"/>
      <c r="CHX1320" s="4"/>
      <c r="CHY1320" s="4"/>
      <c r="CHZ1320" s="4"/>
      <c r="CIA1320" s="4"/>
      <c r="CIB1320" s="4"/>
      <c r="CIC1320" s="4"/>
      <c r="CID1320" s="4"/>
      <c r="CIE1320" s="4"/>
      <c r="CIF1320" s="4"/>
      <c r="CIG1320" s="4"/>
      <c r="CIH1320" s="4"/>
      <c r="CII1320" s="4"/>
      <c r="CIJ1320" s="4"/>
      <c r="CIK1320" s="4"/>
      <c r="CIL1320" s="4"/>
      <c r="CIM1320" s="4"/>
      <c r="CIN1320" s="4"/>
      <c r="CIO1320" s="4"/>
      <c r="CIP1320" s="4"/>
      <c r="CIQ1320" s="4"/>
      <c r="CIR1320" s="4"/>
      <c r="CIS1320" s="4"/>
      <c r="CIT1320" s="4"/>
      <c r="CIU1320" s="4"/>
      <c r="CIV1320" s="4"/>
      <c r="CIW1320" s="4"/>
      <c r="CIX1320" s="4"/>
      <c r="CIY1320" s="4"/>
      <c r="CIZ1320" s="4"/>
      <c r="CJA1320" s="4"/>
      <c r="CJB1320" s="4"/>
      <c r="CJC1320" s="4"/>
      <c r="CJD1320" s="4"/>
      <c r="CJE1320" s="4"/>
      <c r="CJF1320" s="4"/>
      <c r="CJG1320" s="4"/>
      <c r="CJH1320" s="4"/>
      <c r="CJI1320" s="4"/>
      <c r="CJJ1320" s="4"/>
      <c r="CJK1320" s="4"/>
      <c r="CJL1320" s="4"/>
      <c r="CJM1320" s="4"/>
      <c r="CJN1320" s="4"/>
      <c r="CJO1320" s="4"/>
      <c r="CJP1320" s="4"/>
      <c r="CJQ1320" s="4"/>
      <c r="CJR1320" s="4"/>
      <c r="CJS1320" s="4"/>
      <c r="CJT1320" s="4"/>
      <c r="CJU1320" s="4"/>
      <c r="CJV1320" s="4"/>
      <c r="CJW1320" s="4"/>
      <c r="CJX1320" s="4"/>
      <c r="CJY1320" s="4"/>
      <c r="CJZ1320" s="4"/>
      <c r="CKA1320" s="4"/>
      <c r="CKB1320" s="4"/>
      <c r="CKC1320" s="4"/>
      <c r="CKD1320" s="4"/>
      <c r="CKE1320" s="4"/>
      <c r="CKF1320" s="4"/>
      <c r="CKG1320" s="4"/>
      <c r="CKH1320" s="4"/>
      <c r="CKI1320" s="4"/>
      <c r="CKJ1320" s="4"/>
      <c r="CKK1320" s="4"/>
      <c r="CKL1320" s="4"/>
      <c r="CKM1320" s="4"/>
      <c r="CKN1320" s="4"/>
      <c r="CKO1320" s="4"/>
      <c r="CKP1320" s="4"/>
      <c r="CKQ1320" s="4"/>
      <c r="CKR1320" s="4"/>
      <c r="CKS1320" s="4"/>
      <c r="CKT1320" s="4"/>
      <c r="CKU1320" s="4"/>
      <c r="CKV1320" s="4"/>
      <c r="CKW1320" s="4"/>
      <c r="CKX1320" s="4"/>
      <c r="CKY1320" s="4"/>
      <c r="CKZ1320" s="4"/>
      <c r="CLA1320" s="4"/>
      <c r="CLB1320" s="4"/>
      <c r="CLC1320" s="4"/>
      <c r="CLD1320" s="4"/>
      <c r="CLE1320" s="4"/>
      <c r="CLF1320" s="4"/>
      <c r="CLG1320" s="4"/>
      <c r="CLH1320" s="4"/>
      <c r="CLI1320" s="4"/>
      <c r="CLJ1320" s="4"/>
      <c r="CLK1320" s="4"/>
      <c r="CLL1320" s="4"/>
      <c r="CLM1320" s="4"/>
      <c r="CLN1320" s="4"/>
      <c r="CLO1320" s="4"/>
      <c r="CLP1320" s="4"/>
      <c r="CLQ1320" s="4"/>
      <c r="CLR1320" s="4"/>
      <c r="CLS1320" s="4"/>
      <c r="CLT1320" s="4"/>
      <c r="CLU1320" s="4"/>
      <c r="CLV1320" s="4"/>
      <c r="CLW1320" s="4"/>
      <c r="CLX1320" s="4"/>
      <c r="CLY1320" s="4"/>
      <c r="CLZ1320" s="4"/>
      <c r="CMA1320" s="4"/>
      <c r="CMB1320" s="4"/>
      <c r="CMC1320" s="4"/>
      <c r="CMD1320" s="4"/>
      <c r="CME1320" s="4"/>
      <c r="CMF1320" s="4"/>
      <c r="CMG1320" s="4"/>
      <c r="CMH1320" s="4"/>
      <c r="CMI1320" s="4"/>
      <c r="CMJ1320" s="4"/>
      <c r="CMK1320" s="4"/>
      <c r="CML1320" s="4"/>
      <c r="CMM1320" s="4"/>
      <c r="CMN1320" s="4"/>
      <c r="CMO1320" s="4"/>
      <c r="CMP1320" s="4"/>
      <c r="CMQ1320" s="4"/>
      <c r="CMR1320" s="4"/>
      <c r="CMS1320" s="4"/>
      <c r="CMT1320" s="4"/>
      <c r="CMU1320" s="4"/>
      <c r="CMV1320" s="4"/>
      <c r="CMW1320" s="4"/>
      <c r="CMX1320" s="4"/>
      <c r="CMY1320" s="4"/>
      <c r="CMZ1320" s="4"/>
      <c r="CNA1320" s="4"/>
      <c r="CNB1320" s="4"/>
      <c r="CNC1320" s="4"/>
      <c r="CND1320" s="4"/>
      <c r="CNE1320" s="4"/>
      <c r="CNF1320" s="4"/>
      <c r="CNG1320" s="4"/>
      <c r="CNH1320" s="4"/>
      <c r="CNI1320" s="4"/>
      <c r="CNJ1320" s="4"/>
      <c r="CNK1320" s="4"/>
      <c r="CNL1320" s="4"/>
      <c r="CNM1320" s="4"/>
      <c r="CNN1320" s="4"/>
      <c r="CNO1320" s="4"/>
      <c r="CNP1320" s="4"/>
      <c r="CNQ1320" s="4"/>
      <c r="CNR1320" s="4"/>
      <c r="CNS1320" s="4"/>
      <c r="CNT1320" s="4"/>
      <c r="CNU1320" s="4"/>
      <c r="CNV1320" s="4"/>
      <c r="CNW1320" s="4"/>
      <c r="CNX1320" s="4"/>
      <c r="CNY1320" s="4"/>
      <c r="CNZ1320" s="4"/>
      <c r="COA1320" s="4"/>
      <c r="COB1320" s="4"/>
      <c r="COC1320" s="4"/>
      <c r="COD1320" s="4"/>
      <c r="COE1320" s="4"/>
      <c r="COF1320" s="4"/>
      <c r="COG1320" s="4"/>
      <c r="COH1320" s="4"/>
      <c r="COI1320" s="4"/>
      <c r="COJ1320" s="4"/>
      <c r="COK1320" s="4"/>
      <c r="COL1320" s="4"/>
      <c r="COM1320" s="4"/>
      <c r="CON1320" s="4"/>
      <c r="COO1320" s="4"/>
      <c r="COP1320" s="4"/>
      <c r="COQ1320" s="4"/>
      <c r="COR1320" s="4"/>
      <c r="COS1320" s="4"/>
      <c r="COT1320" s="4"/>
      <c r="COU1320" s="4"/>
      <c r="COV1320" s="4"/>
      <c r="COW1320" s="4"/>
      <c r="COX1320" s="4"/>
      <c r="COY1320" s="4"/>
      <c r="COZ1320" s="4"/>
      <c r="CPA1320" s="4"/>
      <c r="CPB1320" s="4"/>
      <c r="CPC1320" s="4"/>
      <c r="CPD1320" s="4"/>
      <c r="CPE1320" s="4"/>
      <c r="CPF1320" s="4"/>
      <c r="CPG1320" s="4"/>
      <c r="CPH1320" s="4"/>
      <c r="CPI1320" s="4"/>
      <c r="CPJ1320" s="4"/>
      <c r="CPK1320" s="4"/>
      <c r="CPL1320" s="4"/>
      <c r="CPM1320" s="4"/>
      <c r="CPN1320" s="4"/>
      <c r="CPO1320" s="4"/>
      <c r="CPP1320" s="4"/>
      <c r="CPQ1320" s="4"/>
      <c r="CPR1320" s="4"/>
      <c r="CPS1320" s="4"/>
      <c r="CPT1320" s="4"/>
      <c r="CPU1320" s="4"/>
      <c r="CPV1320" s="4"/>
      <c r="CPW1320" s="4"/>
      <c r="CPX1320" s="4"/>
      <c r="CPY1320" s="4"/>
      <c r="CPZ1320" s="4"/>
      <c r="CQA1320" s="4"/>
      <c r="CQB1320" s="4"/>
      <c r="CQC1320" s="4"/>
      <c r="CQD1320" s="4"/>
      <c r="CQE1320" s="4"/>
      <c r="CQF1320" s="4"/>
      <c r="CQG1320" s="4"/>
      <c r="CQH1320" s="4"/>
      <c r="CQI1320" s="4"/>
      <c r="CQJ1320" s="4"/>
      <c r="CQK1320" s="4"/>
      <c r="CQL1320" s="4"/>
      <c r="CQM1320" s="4"/>
      <c r="CQN1320" s="4"/>
      <c r="CQO1320" s="4"/>
      <c r="CQP1320" s="4"/>
      <c r="CQQ1320" s="4"/>
      <c r="CQR1320" s="4"/>
      <c r="CQS1320" s="4"/>
      <c r="CQT1320" s="4"/>
      <c r="CQU1320" s="4"/>
      <c r="CQV1320" s="4"/>
      <c r="CQW1320" s="4"/>
      <c r="CQX1320" s="4"/>
      <c r="CQY1320" s="4"/>
      <c r="CQZ1320" s="4"/>
      <c r="CRA1320" s="4"/>
      <c r="CRB1320" s="4"/>
      <c r="CRC1320" s="4"/>
      <c r="CRD1320" s="4"/>
      <c r="CRE1320" s="4"/>
      <c r="CRF1320" s="4"/>
      <c r="CRG1320" s="4"/>
      <c r="CRH1320" s="4"/>
      <c r="CRI1320" s="4"/>
      <c r="CRJ1320" s="4"/>
      <c r="CRK1320" s="4"/>
      <c r="CRL1320" s="4"/>
      <c r="CRM1320" s="4"/>
      <c r="CRN1320" s="4"/>
      <c r="CRO1320" s="4"/>
      <c r="CRP1320" s="4"/>
      <c r="CRQ1320" s="4"/>
      <c r="CRR1320" s="4"/>
      <c r="CRS1320" s="4"/>
      <c r="CRT1320" s="4"/>
      <c r="CRU1320" s="4"/>
      <c r="CRV1320" s="4"/>
      <c r="CRW1320" s="4"/>
      <c r="CRX1320" s="4"/>
      <c r="CRY1320" s="4"/>
      <c r="CRZ1320" s="4"/>
      <c r="CSA1320" s="4"/>
      <c r="CSB1320" s="4"/>
      <c r="CSC1320" s="4"/>
      <c r="CSD1320" s="4"/>
      <c r="CSE1320" s="4"/>
      <c r="CSF1320" s="4"/>
      <c r="CSG1320" s="4"/>
      <c r="CSH1320" s="4"/>
      <c r="CSI1320" s="4"/>
      <c r="CSJ1320" s="4"/>
      <c r="CSK1320" s="4"/>
      <c r="CSL1320" s="4"/>
      <c r="CSM1320" s="4"/>
      <c r="CSN1320" s="4"/>
      <c r="CSO1320" s="4"/>
      <c r="CSP1320" s="4"/>
      <c r="CSQ1320" s="4"/>
      <c r="CSR1320" s="4"/>
      <c r="CSS1320" s="4"/>
      <c r="CST1320" s="4"/>
      <c r="CSU1320" s="4"/>
      <c r="CSV1320" s="4"/>
      <c r="CSW1320" s="4"/>
      <c r="CSX1320" s="4"/>
      <c r="CSY1320" s="4"/>
      <c r="CSZ1320" s="4"/>
      <c r="CTA1320" s="4"/>
      <c r="CTB1320" s="4"/>
      <c r="CTC1320" s="4"/>
      <c r="CTD1320" s="4"/>
      <c r="CTE1320" s="4"/>
      <c r="CTF1320" s="4"/>
      <c r="CTG1320" s="4"/>
      <c r="CTH1320" s="4"/>
      <c r="CTI1320" s="4"/>
      <c r="CTJ1320" s="4"/>
      <c r="CTK1320" s="4"/>
      <c r="CTL1320" s="4"/>
      <c r="CTM1320" s="4"/>
      <c r="CTN1320" s="4"/>
      <c r="CTO1320" s="4"/>
      <c r="CTP1320" s="4"/>
      <c r="CTQ1320" s="4"/>
      <c r="CTR1320" s="4"/>
      <c r="CTS1320" s="4"/>
      <c r="CTT1320" s="4"/>
      <c r="CTU1320" s="4"/>
      <c r="CTV1320" s="4"/>
      <c r="CTW1320" s="4"/>
      <c r="CTX1320" s="4"/>
      <c r="CTY1320" s="4"/>
      <c r="CTZ1320" s="4"/>
      <c r="CUA1320" s="4"/>
      <c r="CUB1320" s="4"/>
      <c r="CUC1320" s="4"/>
      <c r="CUD1320" s="4"/>
      <c r="CUE1320" s="4"/>
      <c r="CUF1320" s="4"/>
      <c r="CUG1320" s="4"/>
      <c r="CUH1320" s="4"/>
      <c r="CUI1320" s="4"/>
      <c r="CUJ1320" s="4"/>
      <c r="CUK1320" s="4"/>
      <c r="CUL1320" s="4"/>
      <c r="CUM1320" s="4"/>
      <c r="CUN1320" s="4"/>
      <c r="CUO1320" s="4"/>
      <c r="CUP1320" s="4"/>
      <c r="CUQ1320" s="4"/>
      <c r="CUR1320" s="4"/>
      <c r="CUS1320" s="4"/>
      <c r="CUT1320" s="4"/>
      <c r="CUU1320" s="4"/>
      <c r="CUV1320" s="4"/>
      <c r="CUW1320" s="4"/>
      <c r="CUX1320" s="4"/>
      <c r="CUY1320" s="4"/>
      <c r="CUZ1320" s="4"/>
      <c r="CVA1320" s="4"/>
      <c r="CVB1320" s="4"/>
      <c r="CVC1320" s="4"/>
      <c r="CVD1320" s="4"/>
      <c r="CVE1320" s="4"/>
      <c r="CVF1320" s="4"/>
      <c r="CVG1320" s="4"/>
      <c r="CVH1320" s="4"/>
      <c r="CVI1320" s="4"/>
      <c r="CVJ1320" s="4"/>
      <c r="CVK1320" s="4"/>
      <c r="CVL1320" s="4"/>
      <c r="CVM1320" s="4"/>
      <c r="CVN1320" s="4"/>
      <c r="CVO1320" s="4"/>
      <c r="CVP1320" s="4"/>
      <c r="CVQ1320" s="4"/>
      <c r="CVR1320" s="4"/>
      <c r="CVS1320" s="4"/>
      <c r="CVT1320" s="4"/>
      <c r="CVU1320" s="4"/>
      <c r="CVV1320" s="4"/>
      <c r="CVW1320" s="4"/>
      <c r="CVX1320" s="4"/>
      <c r="CVY1320" s="4"/>
      <c r="CVZ1320" s="4"/>
      <c r="CWA1320" s="4"/>
      <c r="CWB1320" s="4"/>
      <c r="CWC1320" s="4"/>
      <c r="CWD1320" s="4"/>
      <c r="CWE1320" s="4"/>
      <c r="CWF1320" s="4"/>
      <c r="CWG1320" s="4"/>
      <c r="CWH1320" s="4"/>
      <c r="CWI1320" s="4"/>
      <c r="CWJ1320" s="4"/>
      <c r="CWK1320" s="4"/>
      <c r="CWL1320" s="4"/>
      <c r="CWM1320" s="4"/>
      <c r="CWN1320" s="4"/>
      <c r="CWO1320" s="4"/>
      <c r="CWP1320" s="4"/>
      <c r="CWQ1320" s="4"/>
      <c r="CWR1320" s="4"/>
      <c r="CWS1320" s="4"/>
      <c r="CWT1320" s="4"/>
      <c r="CWU1320" s="4"/>
      <c r="CWV1320" s="4"/>
      <c r="CWW1320" s="4"/>
      <c r="CWX1320" s="4"/>
      <c r="CWY1320" s="4"/>
      <c r="CWZ1320" s="4"/>
      <c r="CXA1320" s="4"/>
      <c r="CXB1320" s="4"/>
      <c r="CXC1320" s="4"/>
      <c r="CXD1320" s="4"/>
      <c r="CXE1320" s="4"/>
      <c r="CXF1320" s="4"/>
      <c r="CXG1320" s="4"/>
      <c r="CXH1320" s="4"/>
      <c r="CXI1320" s="4"/>
      <c r="CXJ1320" s="4"/>
      <c r="CXK1320" s="4"/>
      <c r="CXL1320" s="4"/>
      <c r="CXM1320" s="4"/>
      <c r="CXN1320" s="4"/>
      <c r="CXO1320" s="4"/>
      <c r="CXP1320" s="4"/>
      <c r="CXQ1320" s="4"/>
      <c r="CXR1320" s="4"/>
      <c r="CXS1320" s="4"/>
      <c r="CXT1320" s="4"/>
      <c r="CXU1320" s="4"/>
      <c r="CXV1320" s="4"/>
      <c r="CXW1320" s="4"/>
      <c r="CXX1320" s="4"/>
      <c r="CXY1320" s="4"/>
      <c r="CXZ1320" s="4"/>
      <c r="CYA1320" s="4"/>
      <c r="CYB1320" s="4"/>
      <c r="CYC1320" s="4"/>
      <c r="CYD1320" s="4"/>
      <c r="CYE1320" s="4"/>
      <c r="CYF1320" s="4"/>
      <c r="CYG1320" s="4"/>
      <c r="CYH1320" s="4"/>
      <c r="CYI1320" s="4"/>
      <c r="CYJ1320" s="4"/>
      <c r="CYK1320" s="4"/>
      <c r="CYL1320" s="4"/>
      <c r="CYM1320" s="4"/>
      <c r="CYN1320" s="4"/>
      <c r="CYO1320" s="4"/>
      <c r="CYP1320" s="4"/>
      <c r="CYQ1320" s="4"/>
      <c r="CYR1320" s="4"/>
      <c r="CYS1320" s="4"/>
      <c r="CYT1320" s="4"/>
      <c r="CYU1320" s="4"/>
      <c r="CYV1320" s="4"/>
      <c r="CYW1320" s="4"/>
      <c r="CYX1320" s="4"/>
      <c r="CYY1320" s="4"/>
      <c r="CYZ1320" s="4"/>
      <c r="CZA1320" s="4"/>
      <c r="CZB1320" s="4"/>
      <c r="CZC1320" s="4"/>
      <c r="CZD1320" s="4"/>
      <c r="CZE1320" s="4"/>
      <c r="CZF1320" s="4"/>
      <c r="CZG1320" s="4"/>
      <c r="CZH1320" s="4"/>
      <c r="CZI1320" s="4"/>
      <c r="CZJ1320" s="4"/>
      <c r="CZK1320" s="4"/>
      <c r="CZL1320" s="4"/>
      <c r="CZM1320" s="4"/>
      <c r="CZN1320" s="4"/>
      <c r="CZO1320" s="4"/>
      <c r="CZP1320" s="4"/>
    </row>
    <row r="1321" spans="1:2720" ht="15.75" hidden="1" customHeight="1" x14ac:dyDescent="0.25">
      <c r="A1321" s="875">
        <v>1325</v>
      </c>
      <c r="B1321" s="2017"/>
      <c r="C1321" s="193" t="s">
        <v>11039</v>
      </c>
      <c r="D1321" s="193" t="s">
        <v>23</v>
      </c>
      <c r="E1321" s="193" t="s">
        <v>4126</v>
      </c>
      <c r="F1321" s="193">
        <v>639759</v>
      </c>
      <c r="G1321" s="193">
        <v>31</v>
      </c>
      <c r="H1321" s="193" t="s">
        <v>2633</v>
      </c>
      <c r="I1321" s="193" t="s">
        <v>2633</v>
      </c>
      <c r="J1321" s="193" t="s">
        <v>2633</v>
      </c>
      <c r="K1321" s="193">
        <v>555113289</v>
      </c>
      <c r="L1321" s="193">
        <v>98.4</v>
      </c>
      <c r="M1321" s="193">
        <v>158</v>
      </c>
      <c r="N1321" s="194">
        <f t="shared" si="284"/>
        <v>39.416760134593822</v>
      </c>
      <c r="O1321" s="195">
        <v>1</v>
      </c>
      <c r="P1321" s="196">
        <f t="shared" si="295"/>
        <v>62.410000000000011</v>
      </c>
      <c r="Q1321" s="196">
        <f t="shared" si="296"/>
        <v>35.989999999999995</v>
      </c>
      <c r="R1321" s="197"/>
      <c r="S1321" s="198">
        <v>41911</v>
      </c>
      <c r="T1321" s="197" t="s">
        <v>253</v>
      </c>
      <c r="U1321" s="197" t="s">
        <v>2490</v>
      </c>
      <c r="V1321" s="197" t="s">
        <v>9667</v>
      </c>
      <c r="W1321" s="197" t="s">
        <v>10769</v>
      </c>
      <c r="X1321" s="197"/>
      <c r="Y1321" s="197"/>
      <c r="Z1321" s="197"/>
      <c r="AA1321" s="197"/>
      <c r="AB1321" s="197" t="s">
        <v>2633</v>
      </c>
      <c r="AC1321" s="197"/>
      <c r="AD1321" s="197"/>
      <c r="AE1321" s="197"/>
      <c r="AF1321" s="197"/>
      <c r="AG1321" s="197"/>
      <c r="AH1321" s="197" t="s">
        <v>2633</v>
      </c>
      <c r="AI1321" s="197" t="s">
        <v>2637</v>
      </c>
      <c r="AJ1321" s="197"/>
      <c r="AK1321" s="197"/>
      <c r="AL1321" s="197"/>
      <c r="AM1321" s="197"/>
      <c r="AN1321" s="197" t="s">
        <v>2634</v>
      </c>
      <c r="AO1321" s="197"/>
      <c r="AP1321" s="197"/>
      <c r="AQ1321" s="197" t="s">
        <v>2637</v>
      </c>
      <c r="AR1321" s="197"/>
      <c r="AS1321" s="197"/>
      <c r="AT1321" s="197"/>
      <c r="AU1321" s="197"/>
      <c r="AV1321" s="197"/>
      <c r="AW1321" s="197"/>
      <c r="AX1321" s="197"/>
      <c r="AY1321" s="197"/>
      <c r="AZ1321" s="197"/>
      <c r="BA1321" s="197" t="s">
        <v>3970</v>
      </c>
      <c r="BB1321" s="197" t="s">
        <v>3970</v>
      </c>
      <c r="BC1321" s="197" t="s">
        <v>2633</v>
      </c>
      <c r="BD1321" s="197"/>
      <c r="BE1321" s="197" t="s">
        <v>2634</v>
      </c>
      <c r="BF1321" s="197" t="s">
        <v>2634</v>
      </c>
      <c r="BG1321" s="197"/>
      <c r="BH1321" s="197"/>
      <c r="BI1321" s="197"/>
      <c r="BJ1321" s="197" t="s">
        <v>9550</v>
      </c>
      <c r="BK1321" s="197" t="s">
        <v>9881</v>
      </c>
      <c r="BL1321" s="197">
        <v>91.2</v>
      </c>
      <c r="BM1321" s="199">
        <f t="shared" si="287"/>
        <v>20.005557099194231</v>
      </c>
      <c r="BN1321" s="197" t="s">
        <v>10770</v>
      </c>
      <c r="BO1321" s="197">
        <v>82.9</v>
      </c>
      <c r="BP1321" s="196">
        <f t="shared" si="294"/>
        <v>43.06751875520979</v>
      </c>
      <c r="BQ1321" s="197" t="s">
        <v>9758</v>
      </c>
      <c r="BR1321" s="197">
        <v>80</v>
      </c>
      <c r="BS1321" s="196">
        <f t="shared" si="288"/>
        <v>51.125312586829693</v>
      </c>
      <c r="BT1321" s="197" t="s">
        <v>11243</v>
      </c>
      <c r="BU1321" s="197">
        <v>78</v>
      </c>
      <c r="BV1321" s="199">
        <f t="shared" si="291"/>
        <v>56.682411781050313</v>
      </c>
      <c r="BW1321" s="197"/>
      <c r="BX1321" s="197"/>
      <c r="BY1321" s="196">
        <f t="shared" si="292"/>
        <v>273.4092803556544</v>
      </c>
      <c r="BZ1321" s="197"/>
      <c r="CA1321" s="197"/>
      <c r="CB1321" s="196">
        <f t="shared" si="289"/>
        <v>273.4092803556544</v>
      </c>
      <c r="CC1321" s="197"/>
      <c r="CD1321" s="197"/>
      <c r="CE1321" s="196">
        <f t="shared" si="285"/>
        <v>273.4092803556544</v>
      </c>
      <c r="CF1321" s="197"/>
      <c r="CG1321" s="197"/>
      <c r="CH1321" s="196">
        <f t="shared" si="290"/>
        <v>273.4092803556544</v>
      </c>
      <c r="CI1321" s="197"/>
      <c r="CJ1321" s="197"/>
      <c r="CK1321" s="196">
        <f t="shared" si="293"/>
        <v>273.4092803556544</v>
      </c>
      <c r="CL1321" s="197">
        <v>78</v>
      </c>
      <c r="CM1321" s="196">
        <f t="shared" si="297"/>
        <v>56.682411781050313</v>
      </c>
      <c r="CN1321" s="197">
        <v>100</v>
      </c>
      <c r="CO1321" s="197"/>
      <c r="CP1321" s="197"/>
      <c r="CQ1321" s="200"/>
      <c r="CR1321" s="200"/>
      <c r="CS1321" s="201">
        <v>1</v>
      </c>
      <c r="CT1321" s="202">
        <v>0</v>
      </c>
      <c r="CU1321" s="202">
        <v>0</v>
      </c>
      <c r="CV1321" s="202">
        <v>0.5</v>
      </c>
      <c r="CW1321" s="202">
        <v>0.5</v>
      </c>
      <c r="CX1321" s="203">
        <f t="shared" si="286"/>
        <v>2</v>
      </c>
      <c r="CY1321" s="895"/>
      <c r="CZ1321" s="895" t="s">
        <v>2633</v>
      </c>
      <c r="DA1321" s="895" t="s">
        <v>3975</v>
      </c>
      <c r="DB1321" s="894" t="s">
        <v>2643</v>
      </c>
      <c r="DC1321" s="894" t="s">
        <v>2648</v>
      </c>
      <c r="DD1321" s="894" t="s">
        <v>2647</v>
      </c>
      <c r="DE1321" s="894" t="s">
        <v>2651</v>
      </c>
      <c r="DF1321" s="894" t="s">
        <v>32</v>
      </c>
      <c r="DG1321" s="894" t="s">
        <v>2653</v>
      </c>
      <c r="DH1321" s="894" t="s">
        <v>5009</v>
      </c>
      <c r="DI1321" s="894" t="s">
        <v>2657</v>
      </c>
      <c r="DJ1321" s="894" t="s">
        <v>37</v>
      </c>
      <c r="DK1321" s="894" t="s">
        <v>37</v>
      </c>
      <c r="DL1321" s="894" t="s">
        <v>2659</v>
      </c>
      <c r="DM1321" s="894" t="s">
        <v>2663</v>
      </c>
      <c r="DN1321" s="98" t="s">
        <v>4001</v>
      </c>
      <c r="DO1321" s="98" t="s">
        <v>4002</v>
      </c>
      <c r="DP1321" s="98"/>
      <c r="DQ1321" s="98" t="s">
        <v>4069</v>
      </c>
      <c r="DR1321" s="98"/>
      <c r="DS1321" s="98" t="s">
        <v>2634</v>
      </c>
      <c r="DT1321" s="98"/>
      <c r="DU1321" s="894" t="s">
        <v>2634</v>
      </c>
      <c r="DV1321" s="894" t="s">
        <v>2633</v>
      </c>
      <c r="DW1321" s="894"/>
      <c r="DX1321" s="851" t="s">
        <v>220</v>
      </c>
      <c r="DY1321" s="10" t="s">
        <v>126</v>
      </c>
      <c r="DZ1321" s="852" t="s">
        <v>9671</v>
      </c>
      <c r="EA1321" s="98">
        <v>3</v>
      </c>
      <c r="EB1321" s="119" t="e">
        <f>++++ hair loss</f>
        <v>#NAME?</v>
      </c>
      <c r="EC1321" s="851" t="s">
        <v>2194</v>
      </c>
      <c r="ED1321" s="10" t="s">
        <v>9882</v>
      </c>
      <c r="EE1321" s="10"/>
      <c r="EF1321" s="4"/>
      <c r="EG1321" s="4"/>
      <c r="EH1321" s="4"/>
      <c r="EI1321" s="4"/>
      <c r="EJ1321" s="4"/>
      <c r="EK1321" s="4"/>
      <c r="EL1321" s="4"/>
      <c r="EM1321" s="4"/>
      <c r="EN1321" s="4"/>
      <c r="EO1321" s="4"/>
      <c r="EP1321" s="4"/>
      <c r="EQ1321" s="4"/>
      <c r="ER1321" s="4"/>
      <c r="ES1321" s="4"/>
      <c r="ET1321" s="4"/>
      <c r="EU1321" s="4"/>
      <c r="EV1321" s="4"/>
      <c r="EW1321" s="4"/>
      <c r="EX1321" s="4"/>
      <c r="EY1321" s="4"/>
      <c r="EZ1321" s="4"/>
      <c r="FA1321" s="4"/>
      <c r="FB1321" s="4"/>
      <c r="FC1321" s="4"/>
      <c r="FD1321" s="4"/>
      <c r="FE1321" s="4"/>
      <c r="FF1321" s="4"/>
      <c r="FG1321" s="4"/>
      <c r="FH1321" s="4"/>
      <c r="FI1321" s="4"/>
      <c r="FJ1321" s="4"/>
      <c r="FK1321" s="4"/>
      <c r="FL1321" s="4"/>
      <c r="FM1321" s="4"/>
      <c r="FN1321" s="4"/>
      <c r="FO1321" s="4"/>
      <c r="FP1321" s="4"/>
      <c r="FQ1321" s="4"/>
      <c r="FR1321" s="4"/>
      <c r="FS1321" s="4"/>
      <c r="FT1321" s="4"/>
      <c r="FU1321" s="4"/>
      <c r="FV1321" s="4"/>
      <c r="FW1321" s="4"/>
      <c r="FX1321" s="4"/>
      <c r="FY1321" s="4"/>
      <c r="FZ1321" s="4"/>
      <c r="GA1321" s="4"/>
      <c r="GB1321" s="4"/>
      <c r="GC1321" s="4"/>
      <c r="GD1321" s="4"/>
      <c r="GE1321" s="4"/>
      <c r="GF1321" s="4"/>
      <c r="GG1321" s="4"/>
      <c r="GH1321" s="4"/>
      <c r="GI1321" s="4"/>
      <c r="GJ1321" s="4"/>
      <c r="GK1321" s="4"/>
      <c r="GL1321" s="4"/>
      <c r="GM1321" s="4"/>
      <c r="GN1321" s="4"/>
      <c r="GO1321" s="4"/>
      <c r="GP1321" s="4"/>
      <c r="GQ1321" s="4"/>
      <c r="GR1321" s="4"/>
      <c r="GS1321" s="4"/>
      <c r="GT1321" s="4"/>
      <c r="GU1321" s="4"/>
      <c r="GV1321" s="4"/>
      <c r="GW1321" s="4"/>
      <c r="GX1321" s="4"/>
      <c r="GY1321" s="4"/>
      <c r="GZ1321" s="4"/>
      <c r="HA1321" s="4"/>
      <c r="HB1321" s="4"/>
      <c r="HC1321" s="4"/>
      <c r="HD1321" s="4"/>
      <c r="HE1321" s="4"/>
      <c r="HF1321" s="4"/>
      <c r="HG1321" s="4"/>
      <c r="HH1321" s="4"/>
      <c r="HI1321" s="4"/>
      <c r="HJ1321" s="4"/>
      <c r="HK1321" s="4"/>
      <c r="HL1321" s="4"/>
      <c r="HM1321" s="4"/>
      <c r="HN1321" s="4"/>
      <c r="HO1321" s="4"/>
      <c r="HP1321" s="4"/>
      <c r="HQ1321" s="4"/>
      <c r="HR1321" s="4"/>
      <c r="HS1321" s="4"/>
      <c r="HT1321" s="4"/>
      <c r="HU1321" s="4"/>
      <c r="HV1321" s="4"/>
      <c r="HW1321" s="4"/>
      <c r="HX1321" s="4"/>
      <c r="HY1321" s="4"/>
      <c r="HZ1321" s="4"/>
      <c r="IA1321" s="4"/>
      <c r="IB1321" s="4"/>
      <c r="IC1321" s="4"/>
      <c r="ID1321" s="4"/>
      <c r="IE1321" s="4"/>
      <c r="IF1321" s="4"/>
      <c r="IG1321" s="4"/>
      <c r="IH1321" s="4"/>
      <c r="II1321" s="4"/>
      <c r="IJ1321" s="4"/>
      <c r="IK1321" s="4"/>
      <c r="IL1321" s="4"/>
      <c r="IM1321" s="4"/>
      <c r="IN1321" s="4"/>
      <c r="IO1321" s="4"/>
      <c r="IP1321" s="4"/>
      <c r="IQ1321" s="4"/>
      <c r="IR1321" s="4"/>
      <c r="IS1321" s="4"/>
      <c r="IT1321" s="4"/>
      <c r="IU1321" s="4"/>
      <c r="IV1321" s="4"/>
      <c r="IW1321" s="4"/>
      <c r="IX1321" s="4"/>
      <c r="IY1321" s="4"/>
      <c r="IZ1321" s="4"/>
      <c r="JA1321" s="4"/>
      <c r="JB1321" s="4"/>
      <c r="JC1321" s="4"/>
      <c r="JD1321" s="4"/>
      <c r="JE1321" s="4"/>
      <c r="JF1321" s="4"/>
      <c r="JG1321" s="4"/>
      <c r="JH1321" s="4"/>
      <c r="JI1321" s="4"/>
      <c r="JJ1321" s="4"/>
      <c r="JK1321" s="4"/>
      <c r="JL1321" s="4"/>
      <c r="JM1321" s="4"/>
      <c r="JN1321" s="4"/>
      <c r="JO1321" s="4"/>
      <c r="JP1321" s="4"/>
      <c r="JQ1321" s="4"/>
      <c r="JR1321" s="4"/>
      <c r="JS1321" s="4"/>
      <c r="JT1321" s="4"/>
      <c r="JU1321" s="4"/>
      <c r="JV1321" s="4"/>
      <c r="JW1321" s="4"/>
      <c r="JX1321" s="4"/>
      <c r="JY1321" s="4"/>
      <c r="JZ1321" s="4"/>
      <c r="KA1321" s="4"/>
      <c r="KB1321" s="4"/>
      <c r="KC1321" s="4"/>
      <c r="KD1321" s="4"/>
      <c r="KE1321" s="4"/>
      <c r="KF1321" s="4"/>
      <c r="KG1321" s="4"/>
      <c r="KH1321" s="4"/>
      <c r="KI1321" s="4"/>
      <c r="KJ1321" s="4"/>
      <c r="KK1321" s="4"/>
      <c r="KL1321" s="4"/>
      <c r="KM1321" s="4"/>
      <c r="KN1321" s="4"/>
      <c r="KO1321" s="4"/>
      <c r="KP1321" s="4"/>
      <c r="KQ1321" s="4"/>
      <c r="KR1321" s="4"/>
      <c r="KS1321" s="4"/>
      <c r="KT1321" s="4"/>
      <c r="KU1321" s="4"/>
      <c r="KV1321" s="4"/>
      <c r="KW1321" s="4"/>
      <c r="KX1321" s="4"/>
      <c r="KY1321" s="4"/>
      <c r="KZ1321" s="4"/>
      <c r="LA1321" s="4"/>
      <c r="LB1321" s="4"/>
      <c r="LC1321" s="4"/>
      <c r="LD1321" s="4"/>
      <c r="LE1321" s="4"/>
      <c r="LF1321" s="4"/>
      <c r="LG1321" s="4"/>
      <c r="LH1321" s="4"/>
      <c r="LI1321" s="4"/>
      <c r="LJ1321" s="4"/>
      <c r="LK1321" s="4"/>
      <c r="LL1321" s="4"/>
      <c r="LM1321" s="4"/>
      <c r="LN1321" s="4"/>
      <c r="LO1321" s="4"/>
      <c r="LP1321" s="4"/>
      <c r="LQ1321" s="4"/>
      <c r="LR1321" s="4"/>
      <c r="LS1321" s="4"/>
      <c r="LT1321" s="4"/>
      <c r="LU1321" s="4"/>
      <c r="LV1321" s="4"/>
      <c r="LW1321" s="4"/>
      <c r="LX1321" s="4"/>
      <c r="LY1321" s="4"/>
      <c r="LZ1321" s="4"/>
      <c r="MA1321" s="4"/>
      <c r="MB1321" s="4"/>
      <c r="MC1321" s="4"/>
      <c r="MD1321" s="4"/>
      <c r="ME1321" s="4"/>
      <c r="MF1321" s="4"/>
      <c r="MG1321" s="4"/>
      <c r="MH1321" s="4"/>
      <c r="MI1321" s="4"/>
      <c r="MJ1321" s="4"/>
      <c r="MK1321" s="4"/>
      <c r="ML1321" s="4"/>
      <c r="MM1321" s="4"/>
      <c r="MN1321" s="4"/>
      <c r="MO1321" s="4"/>
      <c r="MP1321" s="4"/>
      <c r="MQ1321" s="4"/>
      <c r="MR1321" s="4"/>
      <c r="MS1321" s="4"/>
      <c r="MT1321" s="4"/>
      <c r="MU1321" s="4"/>
      <c r="MV1321" s="4"/>
      <c r="MW1321" s="4"/>
      <c r="MX1321" s="4"/>
      <c r="MY1321" s="4"/>
      <c r="MZ1321" s="4"/>
      <c r="NA1321" s="4"/>
      <c r="NB1321" s="4"/>
      <c r="NC1321" s="4"/>
      <c r="ND1321" s="4"/>
      <c r="NE1321" s="4"/>
      <c r="NF1321" s="4"/>
      <c r="NG1321" s="4"/>
      <c r="NH1321" s="4"/>
      <c r="NI1321" s="4"/>
      <c r="NJ1321" s="4"/>
      <c r="NK1321" s="4"/>
      <c r="NL1321" s="4"/>
      <c r="NM1321" s="4"/>
      <c r="NN1321" s="4"/>
      <c r="NO1321" s="4"/>
      <c r="NP1321" s="4"/>
      <c r="NQ1321" s="4"/>
      <c r="NR1321" s="4"/>
      <c r="NS1321" s="4"/>
      <c r="NT1321" s="4"/>
      <c r="NU1321" s="4"/>
      <c r="NV1321" s="4"/>
      <c r="NW1321" s="4"/>
      <c r="NX1321" s="4"/>
      <c r="NY1321" s="4"/>
      <c r="NZ1321" s="4"/>
      <c r="OA1321" s="4"/>
      <c r="OB1321" s="4"/>
      <c r="OC1321" s="4"/>
      <c r="OD1321" s="4"/>
      <c r="OE1321" s="4"/>
      <c r="OF1321" s="4"/>
      <c r="OG1321" s="4"/>
      <c r="OH1321" s="4"/>
      <c r="OI1321" s="4"/>
      <c r="OJ1321" s="4"/>
      <c r="OK1321" s="4"/>
      <c r="OL1321" s="4"/>
      <c r="OM1321" s="4"/>
      <c r="ON1321" s="4"/>
      <c r="OO1321" s="4"/>
      <c r="OP1321" s="4"/>
      <c r="OQ1321" s="4"/>
      <c r="OR1321" s="4"/>
      <c r="OS1321" s="4"/>
      <c r="OT1321" s="4"/>
      <c r="OU1321" s="4"/>
      <c r="OV1321" s="4"/>
      <c r="OW1321" s="4"/>
      <c r="OX1321" s="4"/>
      <c r="OY1321" s="4"/>
      <c r="OZ1321" s="4"/>
      <c r="PA1321" s="4"/>
      <c r="PB1321" s="4"/>
      <c r="PC1321" s="4"/>
      <c r="PD1321" s="4"/>
      <c r="PE1321" s="4"/>
      <c r="PF1321" s="4"/>
      <c r="PG1321" s="4"/>
      <c r="PH1321" s="4"/>
      <c r="PI1321" s="4"/>
      <c r="PJ1321" s="4"/>
      <c r="PK1321" s="4"/>
      <c r="PL1321" s="4"/>
      <c r="PM1321" s="4"/>
      <c r="PN1321" s="4"/>
      <c r="PO1321" s="4"/>
      <c r="PP1321" s="4"/>
      <c r="PQ1321" s="4"/>
      <c r="PR1321" s="4"/>
      <c r="PS1321" s="4"/>
      <c r="PT1321" s="4"/>
      <c r="PU1321" s="4"/>
      <c r="PV1321" s="4"/>
      <c r="PW1321" s="4"/>
      <c r="PX1321" s="4"/>
      <c r="PY1321" s="4"/>
      <c r="PZ1321" s="4"/>
      <c r="QA1321" s="4"/>
      <c r="QB1321" s="4"/>
      <c r="QC1321" s="4"/>
      <c r="QD1321" s="4"/>
      <c r="QE1321" s="4"/>
      <c r="QF1321" s="4"/>
      <c r="QG1321" s="4"/>
      <c r="QH1321" s="4"/>
      <c r="QI1321" s="4"/>
      <c r="QJ1321" s="4"/>
      <c r="QK1321" s="4"/>
      <c r="QL1321" s="4"/>
      <c r="QM1321" s="4"/>
      <c r="QN1321" s="4"/>
      <c r="QO1321" s="4"/>
      <c r="QP1321" s="4"/>
      <c r="QQ1321" s="4"/>
      <c r="QR1321" s="4"/>
      <c r="QS1321" s="4"/>
      <c r="QT1321" s="4"/>
      <c r="QU1321" s="4"/>
      <c r="QV1321" s="4"/>
      <c r="QW1321" s="4"/>
      <c r="QX1321" s="4"/>
      <c r="QY1321" s="4"/>
      <c r="QZ1321" s="4"/>
      <c r="RA1321" s="4"/>
      <c r="RB1321" s="4"/>
      <c r="RC1321" s="4"/>
      <c r="RD1321" s="4"/>
      <c r="RE1321" s="4"/>
      <c r="RF1321" s="4"/>
      <c r="RG1321" s="4"/>
      <c r="RH1321" s="4"/>
      <c r="RI1321" s="4"/>
      <c r="RJ1321" s="4"/>
      <c r="RK1321" s="4"/>
      <c r="RL1321" s="4"/>
      <c r="RM1321" s="4"/>
      <c r="RN1321" s="4"/>
      <c r="RO1321" s="4"/>
      <c r="RP1321" s="4"/>
      <c r="RQ1321" s="4"/>
      <c r="RR1321" s="4"/>
      <c r="RS1321" s="4"/>
      <c r="RT1321" s="4"/>
      <c r="RU1321" s="4"/>
      <c r="RV1321" s="4"/>
      <c r="RW1321" s="4"/>
      <c r="RX1321" s="4"/>
      <c r="RY1321" s="4"/>
      <c r="RZ1321" s="4"/>
      <c r="SA1321" s="4"/>
      <c r="SB1321" s="4"/>
      <c r="SC1321" s="4"/>
      <c r="SD1321" s="4"/>
      <c r="SE1321" s="4"/>
      <c r="SF1321" s="4"/>
      <c r="SG1321" s="4"/>
      <c r="SH1321" s="4"/>
      <c r="SI1321" s="4"/>
      <c r="SJ1321" s="4"/>
      <c r="SK1321" s="4"/>
      <c r="SL1321" s="4"/>
      <c r="SM1321" s="4"/>
      <c r="SN1321" s="4"/>
      <c r="SO1321" s="4"/>
      <c r="SP1321" s="4"/>
      <c r="SQ1321" s="4"/>
      <c r="SR1321" s="4"/>
      <c r="SS1321" s="4"/>
      <c r="ST1321" s="4"/>
      <c r="SU1321" s="4"/>
      <c r="SV1321" s="4"/>
      <c r="SW1321" s="4"/>
      <c r="SX1321" s="4"/>
      <c r="SY1321" s="4"/>
      <c r="SZ1321" s="4"/>
      <c r="TA1321" s="4"/>
      <c r="TB1321" s="4"/>
      <c r="TC1321" s="4"/>
      <c r="TD1321" s="4"/>
      <c r="TE1321" s="4"/>
      <c r="TF1321" s="4"/>
      <c r="TG1321" s="4"/>
      <c r="TH1321" s="4"/>
      <c r="TI1321" s="4"/>
      <c r="TJ1321" s="4"/>
      <c r="TK1321" s="4"/>
      <c r="TL1321" s="4"/>
      <c r="TM1321" s="4"/>
      <c r="TN1321" s="4"/>
      <c r="TO1321" s="4"/>
      <c r="TP1321" s="4"/>
      <c r="TQ1321" s="4"/>
      <c r="TR1321" s="4"/>
      <c r="TS1321" s="4"/>
      <c r="TT1321" s="4"/>
      <c r="TU1321" s="4"/>
      <c r="TV1321" s="4"/>
      <c r="TW1321" s="4"/>
      <c r="TX1321" s="4"/>
      <c r="TY1321" s="4"/>
      <c r="TZ1321" s="4"/>
      <c r="UA1321" s="4"/>
      <c r="UB1321" s="4"/>
      <c r="UC1321" s="4"/>
      <c r="UD1321" s="4"/>
      <c r="UE1321" s="4"/>
      <c r="UF1321" s="4"/>
      <c r="UG1321" s="4"/>
      <c r="UH1321" s="4"/>
      <c r="UI1321" s="4"/>
      <c r="UJ1321" s="4"/>
      <c r="UK1321" s="4"/>
      <c r="UL1321" s="4"/>
      <c r="UM1321" s="4"/>
      <c r="UN1321" s="4"/>
      <c r="UO1321" s="4"/>
      <c r="UP1321" s="4"/>
      <c r="UQ1321" s="4"/>
      <c r="UR1321" s="4"/>
      <c r="US1321" s="4"/>
      <c r="UT1321" s="4"/>
      <c r="UU1321" s="4"/>
      <c r="UV1321" s="4"/>
      <c r="UW1321" s="4"/>
      <c r="UX1321" s="4"/>
      <c r="UY1321" s="4"/>
      <c r="UZ1321" s="4"/>
      <c r="VA1321" s="4"/>
      <c r="VB1321" s="4"/>
      <c r="VC1321" s="4"/>
      <c r="VD1321" s="4"/>
      <c r="VE1321" s="4"/>
      <c r="VF1321" s="4"/>
      <c r="VG1321" s="4"/>
      <c r="VH1321" s="4"/>
      <c r="VI1321" s="4"/>
      <c r="VJ1321" s="4"/>
      <c r="VK1321" s="4"/>
      <c r="VL1321" s="4"/>
      <c r="VM1321" s="4"/>
      <c r="VN1321" s="4"/>
      <c r="VO1321" s="4"/>
      <c r="VP1321" s="4"/>
      <c r="VQ1321" s="4"/>
      <c r="VR1321" s="4"/>
      <c r="VS1321" s="4"/>
      <c r="VT1321" s="4"/>
      <c r="VU1321" s="4"/>
      <c r="VV1321" s="4"/>
      <c r="VW1321" s="4"/>
      <c r="VX1321" s="4"/>
      <c r="VY1321" s="4"/>
      <c r="VZ1321" s="4"/>
      <c r="WA1321" s="4"/>
      <c r="WB1321" s="4"/>
      <c r="WC1321" s="4"/>
      <c r="WD1321" s="4"/>
      <c r="WE1321" s="4"/>
      <c r="WF1321" s="4"/>
      <c r="WG1321" s="4"/>
      <c r="WH1321" s="4"/>
      <c r="WI1321" s="4"/>
      <c r="WJ1321" s="4"/>
      <c r="WK1321" s="4"/>
      <c r="WL1321" s="4"/>
      <c r="WM1321" s="4"/>
      <c r="WN1321" s="4"/>
      <c r="WO1321" s="4"/>
      <c r="WP1321" s="4"/>
      <c r="WQ1321" s="4"/>
      <c r="WR1321" s="4"/>
      <c r="WS1321" s="4"/>
      <c r="WT1321" s="4"/>
      <c r="WU1321" s="4"/>
      <c r="WV1321" s="4"/>
      <c r="WW1321" s="4"/>
      <c r="WX1321" s="4"/>
      <c r="WY1321" s="4"/>
      <c r="WZ1321" s="4"/>
      <c r="XA1321" s="4"/>
      <c r="XB1321" s="4"/>
      <c r="XC1321" s="4"/>
      <c r="XD1321" s="4"/>
      <c r="XE1321" s="4"/>
      <c r="XF1321" s="4"/>
      <c r="XG1321" s="4"/>
      <c r="XH1321" s="4"/>
      <c r="XI1321" s="4"/>
      <c r="XJ1321" s="4"/>
      <c r="XK1321" s="4"/>
      <c r="XL1321" s="4"/>
      <c r="XM1321" s="4"/>
      <c r="XN1321" s="4"/>
      <c r="XO1321" s="4"/>
      <c r="XP1321" s="4"/>
      <c r="XQ1321" s="4"/>
      <c r="XR1321" s="4"/>
      <c r="XS1321" s="4"/>
      <c r="XT1321" s="4"/>
      <c r="XU1321" s="4"/>
      <c r="XV1321" s="4"/>
      <c r="XW1321" s="4"/>
      <c r="XX1321" s="4"/>
      <c r="XY1321" s="4"/>
      <c r="XZ1321" s="4"/>
      <c r="YA1321" s="4"/>
      <c r="YB1321" s="4"/>
      <c r="YC1321" s="4"/>
      <c r="YD1321" s="4"/>
      <c r="YE1321" s="4"/>
      <c r="YF1321" s="4"/>
      <c r="YG1321" s="4"/>
      <c r="YH1321" s="4"/>
      <c r="YI1321" s="4"/>
      <c r="YJ1321" s="4"/>
      <c r="YK1321" s="4"/>
      <c r="YL1321" s="4"/>
      <c r="YM1321" s="4"/>
      <c r="YN1321" s="4"/>
      <c r="YO1321" s="4"/>
      <c r="YP1321" s="4"/>
      <c r="YQ1321" s="4"/>
      <c r="YR1321" s="4"/>
      <c r="YS1321" s="4"/>
      <c r="YT1321" s="4"/>
      <c r="YU1321" s="4"/>
      <c r="YV1321" s="4"/>
      <c r="YW1321" s="4"/>
      <c r="YX1321" s="4"/>
      <c r="YY1321" s="4"/>
      <c r="YZ1321" s="4"/>
      <c r="ZA1321" s="4"/>
      <c r="ZB1321" s="4"/>
      <c r="ZC1321" s="4"/>
      <c r="ZD1321" s="4"/>
      <c r="ZE1321" s="4"/>
      <c r="ZF1321" s="4"/>
      <c r="ZG1321" s="4"/>
      <c r="ZH1321" s="4"/>
      <c r="ZI1321" s="4"/>
      <c r="ZJ1321" s="4"/>
      <c r="ZK1321" s="4"/>
      <c r="ZL1321" s="4"/>
      <c r="ZM1321" s="4"/>
      <c r="ZN1321" s="4"/>
      <c r="ZO1321" s="4"/>
      <c r="ZP1321" s="4"/>
      <c r="ZQ1321" s="4"/>
      <c r="ZR1321" s="4"/>
      <c r="ZS1321" s="4"/>
      <c r="ZT1321" s="4"/>
      <c r="ZU1321" s="4"/>
      <c r="ZV1321" s="4"/>
      <c r="ZW1321" s="4"/>
      <c r="ZX1321" s="4"/>
      <c r="ZY1321" s="4"/>
      <c r="ZZ1321" s="4"/>
      <c r="AAA1321" s="4"/>
      <c r="AAB1321" s="4"/>
      <c r="AAC1321" s="4"/>
      <c r="AAD1321" s="4"/>
      <c r="AAE1321" s="4"/>
      <c r="AAF1321" s="4"/>
      <c r="AAG1321" s="4"/>
      <c r="AAH1321" s="4"/>
      <c r="AAI1321" s="4"/>
      <c r="AAJ1321" s="4"/>
      <c r="AAK1321" s="4"/>
      <c r="AAL1321" s="4"/>
      <c r="AAM1321" s="4"/>
      <c r="AAN1321" s="4"/>
      <c r="AAO1321" s="4"/>
      <c r="AAP1321" s="4"/>
      <c r="AAQ1321" s="4"/>
      <c r="AAR1321" s="4"/>
      <c r="AAS1321" s="4"/>
      <c r="AAT1321" s="4"/>
      <c r="AAU1321" s="4"/>
      <c r="AAV1321" s="4"/>
      <c r="AAW1321" s="4"/>
      <c r="AAX1321" s="4"/>
      <c r="AAY1321" s="4"/>
      <c r="AAZ1321" s="4"/>
      <c r="ABA1321" s="4"/>
      <c r="ABB1321" s="4"/>
      <c r="ABC1321" s="4"/>
      <c r="ABD1321" s="4"/>
      <c r="ABE1321" s="4"/>
      <c r="ABF1321" s="4"/>
      <c r="ABG1321" s="4"/>
      <c r="ABH1321" s="4"/>
      <c r="ABI1321" s="4"/>
      <c r="ABJ1321" s="4"/>
      <c r="ABK1321" s="4"/>
      <c r="ABL1321" s="4"/>
      <c r="ABM1321" s="4"/>
      <c r="ABN1321" s="4"/>
      <c r="ABO1321" s="4"/>
      <c r="ABP1321" s="4"/>
      <c r="ABQ1321" s="4"/>
      <c r="ABR1321" s="4"/>
      <c r="ABS1321" s="4"/>
      <c r="ABT1321" s="4"/>
      <c r="ABU1321" s="4"/>
      <c r="ABV1321" s="4"/>
      <c r="ABW1321" s="4"/>
      <c r="ABX1321" s="4"/>
      <c r="ABY1321" s="4"/>
      <c r="ABZ1321" s="4"/>
      <c r="ACA1321" s="4"/>
      <c r="ACB1321" s="4"/>
      <c r="ACC1321" s="4"/>
      <c r="ACD1321" s="4"/>
      <c r="ACE1321" s="4"/>
      <c r="ACF1321" s="4"/>
      <c r="ACG1321" s="4"/>
      <c r="ACH1321" s="4"/>
      <c r="ACI1321" s="4"/>
      <c r="ACJ1321" s="4"/>
      <c r="ACK1321" s="4"/>
      <c r="ACL1321" s="4"/>
      <c r="ACM1321" s="4"/>
      <c r="ACN1321" s="4"/>
      <c r="ACO1321" s="4"/>
      <c r="ACP1321" s="4"/>
      <c r="ACQ1321" s="4"/>
      <c r="ACR1321" s="4"/>
      <c r="ACS1321" s="4"/>
      <c r="ACT1321" s="4"/>
      <c r="ACU1321" s="4"/>
      <c r="ACV1321" s="4"/>
      <c r="ACW1321" s="4"/>
      <c r="ACX1321" s="4"/>
      <c r="ACY1321" s="4"/>
      <c r="ACZ1321" s="4"/>
      <c r="ADA1321" s="4"/>
      <c r="ADB1321" s="4"/>
      <c r="ADC1321" s="4"/>
      <c r="ADD1321" s="4"/>
      <c r="ADE1321" s="4"/>
      <c r="ADF1321" s="4"/>
      <c r="ADG1321" s="4"/>
      <c r="ADH1321" s="4"/>
      <c r="ADI1321" s="4"/>
      <c r="ADJ1321" s="4"/>
      <c r="ADK1321" s="4"/>
      <c r="ADL1321" s="4"/>
      <c r="ADM1321" s="4"/>
      <c r="ADN1321" s="4"/>
      <c r="ADO1321" s="4"/>
      <c r="ADP1321" s="4"/>
      <c r="ADQ1321" s="4"/>
      <c r="ADR1321" s="4"/>
      <c r="ADS1321" s="4"/>
      <c r="ADT1321" s="4"/>
      <c r="ADU1321" s="4"/>
      <c r="ADV1321" s="4"/>
      <c r="ADW1321" s="4"/>
      <c r="ADX1321" s="4"/>
      <c r="ADY1321" s="4"/>
      <c r="ADZ1321" s="4"/>
      <c r="AEA1321" s="4"/>
      <c r="AEB1321" s="4"/>
      <c r="AEC1321" s="4"/>
      <c r="AED1321" s="4"/>
      <c r="AEE1321" s="4"/>
      <c r="AEF1321" s="4"/>
      <c r="AEG1321" s="4"/>
      <c r="AEH1321" s="4"/>
      <c r="AEI1321" s="4"/>
      <c r="AEJ1321" s="4"/>
      <c r="AEK1321" s="4"/>
      <c r="AEL1321" s="4"/>
      <c r="AEM1321" s="4"/>
      <c r="AEN1321" s="4"/>
      <c r="AEO1321" s="4"/>
      <c r="AEP1321" s="4"/>
      <c r="AEQ1321" s="4"/>
      <c r="AER1321" s="4"/>
      <c r="AES1321" s="4"/>
      <c r="AET1321" s="4"/>
      <c r="AEU1321" s="4"/>
      <c r="AEV1321" s="4"/>
      <c r="AEW1321" s="4"/>
      <c r="AEX1321" s="4"/>
      <c r="AEY1321" s="4"/>
      <c r="AEZ1321" s="4"/>
      <c r="AFA1321" s="4"/>
      <c r="AFB1321" s="4"/>
      <c r="AFC1321" s="4"/>
      <c r="AFD1321" s="4"/>
      <c r="AFE1321" s="4"/>
      <c r="AFF1321" s="4"/>
      <c r="AFG1321" s="4"/>
      <c r="AFH1321" s="4"/>
      <c r="AFI1321" s="4"/>
      <c r="AFJ1321" s="4"/>
      <c r="AFK1321" s="4"/>
      <c r="AFL1321" s="4"/>
      <c r="AFM1321" s="4"/>
      <c r="AFN1321" s="4"/>
      <c r="AFO1321" s="4"/>
      <c r="AFP1321" s="4"/>
      <c r="AFQ1321" s="4"/>
      <c r="AFR1321" s="4"/>
      <c r="AFS1321" s="4"/>
      <c r="AFT1321" s="4"/>
      <c r="AFU1321" s="4"/>
      <c r="AFV1321" s="4"/>
      <c r="AFW1321" s="4"/>
      <c r="AFX1321" s="4"/>
      <c r="AFY1321" s="4"/>
      <c r="AFZ1321" s="4"/>
      <c r="AGA1321" s="4"/>
      <c r="AGB1321" s="4"/>
      <c r="AGC1321" s="4"/>
      <c r="AGD1321" s="4"/>
      <c r="AGE1321" s="4"/>
      <c r="AGF1321" s="4"/>
      <c r="AGG1321" s="4"/>
      <c r="AGH1321" s="4"/>
      <c r="AGI1321" s="4"/>
      <c r="AGJ1321" s="4"/>
      <c r="AGK1321" s="4"/>
      <c r="AGL1321" s="4"/>
      <c r="AGM1321" s="4"/>
      <c r="AGN1321" s="4"/>
      <c r="AGO1321" s="4"/>
      <c r="AGP1321" s="4"/>
      <c r="AGQ1321" s="4"/>
      <c r="AGR1321" s="4"/>
      <c r="AGS1321" s="4"/>
      <c r="AGT1321" s="4"/>
      <c r="AGU1321" s="4"/>
      <c r="AGV1321" s="4"/>
      <c r="AGW1321" s="4"/>
      <c r="AGX1321" s="4"/>
      <c r="AGY1321" s="4"/>
      <c r="AGZ1321" s="4"/>
      <c r="AHA1321" s="4"/>
      <c r="AHB1321" s="4"/>
      <c r="AHC1321" s="4"/>
      <c r="AHD1321" s="4"/>
      <c r="AHE1321" s="4"/>
      <c r="AHF1321" s="4"/>
      <c r="AHG1321" s="4"/>
      <c r="AHH1321" s="4"/>
      <c r="AHI1321" s="4"/>
      <c r="AHJ1321" s="4"/>
      <c r="AHK1321" s="4"/>
      <c r="AHL1321" s="4"/>
      <c r="AHM1321" s="4"/>
      <c r="AHN1321" s="4"/>
      <c r="AHO1321" s="4"/>
      <c r="AHP1321" s="4"/>
      <c r="AHQ1321" s="4"/>
      <c r="AHR1321" s="4"/>
      <c r="AHS1321" s="4"/>
      <c r="AHT1321" s="4"/>
      <c r="AHU1321" s="4"/>
      <c r="AHV1321" s="4"/>
      <c r="AHW1321" s="4"/>
      <c r="AHX1321" s="4"/>
      <c r="AHY1321" s="4"/>
      <c r="AHZ1321" s="4"/>
      <c r="AIA1321" s="4"/>
      <c r="AIB1321" s="4"/>
      <c r="AIC1321" s="4"/>
      <c r="AID1321" s="4"/>
      <c r="AIE1321" s="4"/>
      <c r="AIF1321" s="4"/>
      <c r="AIG1321" s="4"/>
      <c r="AIH1321" s="4"/>
      <c r="AII1321" s="4"/>
      <c r="AIJ1321" s="4"/>
      <c r="AIK1321" s="4"/>
      <c r="AIL1321" s="4"/>
      <c r="AIM1321" s="4"/>
      <c r="AIN1321" s="4"/>
      <c r="AIO1321" s="4"/>
      <c r="AIP1321" s="4"/>
      <c r="AIQ1321" s="4"/>
      <c r="AIR1321" s="4"/>
      <c r="AIS1321" s="4"/>
      <c r="AIT1321" s="4"/>
      <c r="AIU1321" s="4"/>
      <c r="AIV1321" s="4"/>
      <c r="AIW1321" s="4"/>
      <c r="AIX1321" s="4"/>
      <c r="AIY1321" s="4"/>
      <c r="AIZ1321" s="4"/>
      <c r="AJA1321" s="4"/>
      <c r="AJB1321" s="4"/>
      <c r="AJC1321" s="4"/>
      <c r="AJD1321" s="4"/>
      <c r="AJE1321" s="4"/>
      <c r="AJF1321" s="4"/>
      <c r="AJG1321" s="4"/>
      <c r="AJH1321" s="4"/>
      <c r="AJI1321" s="4"/>
      <c r="AJJ1321" s="4"/>
      <c r="AJK1321" s="4"/>
      <c r="AJL1321" s="4"/>
      <c r="AJM1321" s="4"/>
      <c r="AJN1321" s="4"/>
      <c r="AJO1321" s="4"/>
      <c r="AJP1321" s="4"/>
      <c r="AJQ1321" s="4"/>
      <c r="AJR1321" s="4"/>
      <c r="AJS1321" s="4"/>
      <c r="AJT1321" s="4"/>
      <c r="AJU1321" s="4"/>
      <c r="AJV1321" s="4"/>
      <c r="AJW1321" s="4"/>
      <c r="AJX1321" s="4"/>
      <c r="AJY1321" s="4"/>
      <c r="AJZ1321" s="4"/>
      <c r="AKA1321" s="4"/>
      <c r="AKB1321" s="4"/>
      <c r="AKC1321" s="4"/>
      <c r="AKD1321" s="4"/>
      <c r="AKE1321" s="4"/>
      <c r="AKF1321" s="4"/>
      <c r="AKG1321" s="4"/>
      <c r="AKH1321" s="4"/>
      <c r="AKI1321" s="4"/>
      <c r="AKJ1321" s="4"/>
      <c r="AKK1321" s="4"/>
      <c r="AKL1321" s="4"/>
      <c r="AKM1321" s="4"/>
      <c r="AKN1321" s="4"/>
      <c r="AKO1321" s="4"/>
      <c r="AKP1321" s="4"/>
      <c r="AKQ1321" s="4"/>
      <c r="AKR1321" s="4"/>
      <c r="AKS1321" s="4"/>
      <c r="AKT1321" s="4"/>
      <c r="AKU1321" s="4"/>
      <c r="AKV1321" s="4"/>
      <c r="AKW1321" s="4"/>
      <c r="AKX1321" s="4"/>
      <c r="AKY1321" s="4"/>
      <c r="AKZ1321" s="4"/>
      <c r="ALA1321" s="4"/>
      <c r="ALB1321" s="4"/>
      <c r="ALC1321" s="4"/>
      <c r="ALD1321" s="4"/>
      <c r="ALE1321" s="4"/>
      <c r="ALF1321" s="4"/>
      <c r="ALG1321" s="4"/>
      <c r="ALH1321" s="4"/>
      <c r="ALI1321" s="4"/>
      <c r="ALJ1321" s="4"/>
      <c r="ALK1321" s="4"/>
      <c r="ALL1321" s="4"/>
      <c r="ALM1321" s="4"/>
      <c r="ALN1321" s="4"/>
      <c r="ALO1321" s="4"/>
      <c r="ALP1321" s="4"/>
      <c r="ALQ1321" s="4"/>
      <c r="ALR1321" s="4"/>
      <c r="ALS1321" s="4"/>
      <c r="ALT1321" s="4"/>
      <c r="ALU1321" s="4"/>
      <c r="ALV1321" s="4"/>
      <c r="ALW1321" s="4"/>
      <c r="ALX1321" s="4"/>
      <c r="ALY1321" s="4"/>
      <c r="ALZ1321" s="4"/>
      <c r="AMA1321" s="4"/>
      <c r="AMB1321" s="4"/>
      <c r="AMC1321" s="4"/>
      <c r="AMD1321" s="4"/>
      <c r="AME1321" s="4"/>
      <c r="AMF1321" s="4"/>
      <c r="AMG1321" s="4"/>
      <c r="AMH1321" s="4"/>
      <c r="AMI1321" s="4"/>
      <c r="AMJ1321" s="4"/>
      <c r="AMK1321" s="4"/>
      <c r="AML1321" s="4"/>
      <c r="AMM1321" s="4"/>
      <c r="AMN1321" s="4"/>
      <c r="AMO1321" s="4"/>
      <c r="AMP1321" s="4"/>
      <c r="AMQ1321" s="4"/>
      <c r="AMR1321" s="4"/>
      <c r="AMS1321" s="4"/>
      <c r="AMT1321" s="4"/>
      <c r="AMU1321" s="4"/>
      <c r="AMV1321" s="4"/>
      <c r="AMW1321" s="4"/>
      <c r="AMX1321" s="4"/>
      <c r="AMY1321" s="4"/>
      <c r="AMZ1321" s="4"/>
      <c r="ANA1321" s="4"/>
      <c r="ANB1321" s="4"/>
      <c r="ANC1321" s="4"/>
      <c r="AND1321" s="4"/>
      <c r="ANE1321" s="4"/>
      <c r="ANF1321" s="4"/>
      <c r="ANG1321" s="4"/>
      <c r="ANH1321" s="4"/>
      <c r="ANI1321" s="4"/>
      <c r="ANJ1321" s="4"/>
      <c r="ANK1321" s="4"/>
      <c r="ANL1321" s="4"/>
      <c r="ANM1321" s="4"/>
      <c r="ANN1321" s="4"/>
      <c r="ANO1321" s="4"/>
      <c r="ANP1321" s="4"/>
      <c r="ANQ1321" s="4"/>
      <c r="ANR1321" s="4"/>
      <c r="ANS1321" s="4"/>
      <c r="ANT1321" s="4"/>
      <c r="ANU1321" s="4"/>
      <c r="ANV1321" s="4"/>
      <c r="ANW1321" s="4"/>
      <c r="ANX1321" s="4"/>
      <c r="ANY1321" s="4"/>
      <c r="ANZ1321" s="4"/>
      <c r="AOA1321" s="4"/>
      <c r="AOB1321" s="4"/>
      <c r="AOC1321" s="4"/>
      <c r="AOD1321" s="4"/>
      <c r="AOE1321" s="4"/>
      <c r="AOF1321" s="4"/>
      <c r="AOG1321" s="4"/>
      <c r="AOH1321" s="4"/>
      <c r="AOI1321" s="4"/>
      <c r="AOJ1321" s="4"/>
      <c r="AOK1321" s="4"/>
      <c r="AOL1321" s="4"/>
      <c r="AOM1321" s="4"/>
      <c r="AON1321" s="4"/>
      <c r="AOO1321" s="4"/>
      <c r="AOP1321" s="4"/>
      <c r="AOQ1321" s="4"/>
      <c r="AOR1321" s="4"/>
      <c r="AOS1321" s="4"/>
      <c r="AOT1321" s="4"/>
      <c r="AOU1321" s="4"/>
      <c r="AOV1321" s="4"/>
      <c r="AOW1321" s="4"/>
      <c r="AOX1321" s="4"/>
      <c r="AOY1321" s="4"/>
      <c r="AOZ1321" s="4"/>
      <c r="APA1321" s="4"/>
      <c r="APB1321" s="4"/>
      <c r="APC1321" s="4"/>
      <c r="APD1321" s="4"/>
      <c r="APE1321" s="4"/>
      <c r="APF1321" s="4"/>
      <c r="APG1321" s="4"/>
      <c r="APH1321" s="4"/>
      <c r="API1321" s="4"/>
      <c r="APJ1321" s="4"/>
      <c r="APK1321" s="4"/>
      <c r="APL1321" s="4"/>
      <c r="APM1321" s="4"/>
      <c r="APN1321" s="4"/>
      <c r="APO1321" s="4"/>
      <c r="APP1321" s="4"/>
      <c r="APQ1321" s="4"/>
      <c r="APR1321" s="4"/>
      <c r="APS1321" s="4"/>
      <c r="APT1321" s="4"/>
      <c r="APU1321" s="4"/>
      <c r="APV1321" s="4"/>
      <c r="APW1321" s="4"/>
      <c r="APX1321" s="4"/>
      <c r="APY1321" s="4"/>
      <c r="APZ1321" s="4"/>
      <c r="AQA1321" s="4"/>
      <c r="AQB1321" s="4"/>
      <c r="AQC1321" s="4"/>
      <c r="AQD1321" s="4"/>
      <c r="AQE1321" s="4"/>
      <c r="AQF1321" s="4"/>
      <c r="AQG1321" s="4"/>
      <c r="AQH1321" s="4"/>
      <c r="AQI1321" s="4"/>
      <c r="AQJ1321" s="4"/>
      <c r="AQK1321" s="4"/>
      <c r="AQL1321" s="4"/>
      <c r="AQM1321" s="4"/>
      <c r="AQN1321" s="4"/>
      <c r="AQO1321" s="4"/>
      <c r="AQP1321" s="4"/>
      <c r="AQQ1321" s="4"/>
      <c r="AQR1321" s="4"/>
      <c r="AQS1321" s="4"/>
      <c r="AQT1321" s="4"/>
      <c r="AQU1321" s="4"/>
      <c r="AQV1321" s="4"/>
      <c r="AQW1321" s="4"/>
      <c r="AQX1321" s="4"/>
      <c r="AQY1321" s="4"/>
      <c r="AQZ1321" s="4"/>
      <c r="ARA1321" s="4"/>
      <c r="ARB1321" s="4"/>
      <c r="ARC1321" s="4"/>
      <c r="ARD1321" s="4"/>
      <c r="ARE1321" s="4"/>
      <c r="ARF1321" s="4"/>
      <c r="ARG1321" s="4"/>
      <c r="ARH1321" s="4"/>
      <c r="ARI1321" s="4"/>
      <c r="ARJ1321" s="4"/>
      <c r="ARK1321" s="4"/>
      <c r="ARL1321" s="4"/>
      <c r="ARM1321" s="4"/>
      <c r="ARN1321" s="4"/>
      <c r="ARO1321" s="4"/>
      <c r="ARP1321" s="4"/>
      <c r="ARQ1321" s="4"/>
      <c r="ARR1321" s="4"/>
      <c r="ARS1321" s="4"/>
      <c r="ART1321" s="4"/>
      <c r="ARU1321" s="4"/>
      <c r="ARV1321" s="4"/>
      <c r="ARW1321" s="4"/>
      <c r="ARX1321" s="4"/>
      <c r="ARY1321" s="4"/>
      <c r="ARZ1321" s="4"/>
      <c r="ASA1321" s="4"/>
      <c r="ASB1321" s="4"/>
      <c r="ASC1321" s="4"/>
      <c r="ASD1321" s="4"/>
      <c r="ASE1321" s="4"/>
      <c r="ASF1321" s="4"/>
      <c r="ASG1321" s="4"/>
      <c r="ASH1321" s="4"/>
      <c r="ASI1321" s="4"/>
      <c r="ASJ1321" s="4"/>
      <c r="ASK1321" s="4"/>
      <c r="ASL1321" s="4"/>
      <c r="ASM1321" s="4"/>
      <c r="ASN1321" s="4"/>
      <c r="ASO1321" s="4"/>
      <c r="ASP1321" s="4"/>
      <c r="ASQ1321" s="4"/>
      <c r="ASR1321" s="4"/>
      <c r="ASS1321" s="4"/>
      <c r="AST1321" s="4"/>
      <c r="ASU1321" s="4"/>
      <c r="ASV1321" s="4"/>
      <c r="ASW1321" s="4"/>
      <c r="ASX1321" s="4"/>
      <c r="ASY1321" s="4"/>
      <c r="ASZ1321" s="4"/>
      <c r="ATA1321" s="4"/>
      <c r="ATB1321" s="4"/>
      <c r="ATC1321" s="4"/>
      <c r="ATD1321" s="4"/>
      <c r="ATE1321" s="4"/>
      <c r="ATF1321" s="4"/>
      <c r="ATG1321" s="4"/>
      <c r="ATH1321" s="4"/>
      <c r="ATI1321" s="4"/>
      <c r="ATJ1321" s="4"/>
      <c r="ATK1321" s="4"/>
      <c r="ATL1321" s="4"/>
      <c r="ATM1321" s="4"/>
      <c r="ATN1321" s="4"/>
      <c r="ATO1321" s="4"/>
      <c r="ATP1321" s="4"/>
      <c r="ATQ1321" s="4"/>
      <c r="ATR1321" s="4"/>
      <c r="ATS1321" s="4"/>
      <c r="ATT1321" s="4"/>
      <c r="ATU1321" s="4"/>
      <c r="ATV1321" s="4"/>
      <c r="ATW1321" s="4"/>
      <c r="ATX1321" s="4"/>
      <c r="ATY1321" s="4"/>
      <c r="ATZ1321" s="4"/>
      <c r="AUA1321" s="4"/>
      <c r="AUB1321" s="4"/>
      <c r="AUC1321" s="4"/>
      <c r="AUD1321" s="4"/>
      <c r="AUE1321" s="4"/>
      <c r="AUF1321" s="4"/>
      <c r="AUG1321" s="4"/>
      <c r="AUH1321" s="4"/>
      <c r="AUI1321" s="4"/>
      <c r="AUJ1321" s="4"/>
      <c r="AUK1321" s="4"/>
      <c r="AUL1321" s="4"/>
      <c r="AUM1321" s="4"/>
      <c r="AUN1321" s="4"/>
      <c r="AUO1321" s="4"/>
      <c r="AUP1321" s="4"/>
      <c r="AUQ1321" s="4"/>
      <c r="AUR1321" s="4"/>
      <c r="AUS1321" s="4"/>
      <c r="AUT1321" s="4"/>
      <c r="AUU1321" s="4"/>
      <c r="AUV1321" s="4"/>
      <c r="AUW1321" s="4"/>
      <c r="AUX1321" s="4"/>
      <c r="AUY1321" s="4"/>
      <c r="AUZ1321" s="4"/>
      <c r="AVA1321" s="4"/>
      <c r="AVB1321" s="4"/>
      <c r="AVC1321" s="4"/>
      <c r="AVD1321" s="4"/>
      <c r="AVE1321" s="4"/>
      <c r="AVF1321" s="4"/>
      <c r="AVG1321" s="4"/>
      <c r="AVH1321" s="4"/>
      <c r="AVI1321" s="4"/>
      <c r="AVJ1321" s="4"/>
      <c r="AVK1321" s="4"/>
      <c r="AVL1321" s="4"/>
      <c r="AVM1321" s="4"/>
      <c r="AVN1321" s="4"/>
      <c r="AVO1321" s="4"/>
      <c r="AVP1321" s="4"/>
      <c r="AVQ1321" s="4"/>
      <c r="AVR1321" s="4"/>
      <c r="AVS1321" s="4"/>
      <c r="AVT1321" s="4"/>
      <c r="AVU1321" s="4"/>
      <c r="AVV1321" s="4"/>
      <c r="AVW1321" s="4"/>
      <c r="AVX1321" s="4"/>
      <c r="AVY1321" s="4"/>
      <c r="AVZ1321" s="4"/>
      <c r="AWA1321" s="4"/>
      <c r="AWB1321" s="4"/>
      <c r="AWC1321" s="4"/>
      <c r="AWD1321" s="4"/>
      <c r="AWE1321" s="4"/>
      <c r="AWF1321" s="4"/>
      <c r="AWG1321" s="4"/>
      <c r="AWH1321" s="4"/>
      <c r="AWI1321" s="4"/>
      <c r="AWJ1321" s="4"/>
      <c r="AWK1321" s="4"/>
      <c r="AWL1321" s="4"/>
      <c r="AWM1321" s="4"/>
      <c r="AWN1321" s="4"/>
      <c r="AWO1321" s="4"/>
      <c r="AWP1321" s="4"/>
      <c r="AWQ1321" s="4"/>
      <c r="AWR1321" s="4"/>
      <c r="AWS1321" s="4"/>
      <c r="AWT1321" s="4"/>
      <c r="AWU1321" s="4"/>
      <c r="AWV1321" s="4"/>
      <c r="AWW1321" s="4"/>
      <c r="AWX1321" s="4"/>
      <c r="AWY1321" s="4"/>
      <c r="AWZ1321" s="4"/>
      <c r="AXA1321" s="4"/>
      <c r="AXB1321" s="4"/>
      <c r="AXC1321" s="4"/>
      <c r="AXD1321" s="4"/>
      <c r="AXE1321" s="4"/>
      <c r="AXF1321" s="4"/>
      <c r="AXG1321" s="4"/>
      <c r="AXH1321" s="4"/>
      <c r="AXI1321" s="4"/>
      <c r="AXJ1321" s="4"/>
      <c r="AXK1321" s="4"/>
      <c r="AXL1321" s="4"/>
      <c r="AXM1321" s="4"/>
      <c r="AXN1321" s="4"/>
      <c r="AXO1321" s="4"/>
      <c r="AXP1321" s="4"/>
      <c r="AXQ1321" s="4"/>
      <c r="AXR1321" s="4"/>
      <c r="AXS1321" s="4"/>
      <c r="AXT1321" s="4"/>
      <c r="AXU1321" s="4"/>
      <c r="AXV1321" s="4"/>
      <c r="AXW1321" s="4"/>
      <c r="AXX1321" s="4"/>
      <c r="AXY1321" s="4"/>
      <c r="AXZ1321" s="4"/>
      <c r="AYA1321" s="4"/>
      <c r="AYB1321" s="4"/>
      <c r="AYC1321" s="4"/>
      <c r="AYD1321" s="4"/>
      <c r="AYE1321" s="4"/>
      <c r="AYF1321" s="4"/>
      <c r="AYG1321" s="4"/>
      <c r="AYH1321" s="4"/>
      <c r="AYI1321" s="4"/>
      <c r="AYJ1321" s="4"/>
      <c r="AYK1321" s="4"/>
      <c r="AYL1321" s="4"/>
      <c r="AYM1321" s="4"/>
      <c r="AYN1321" s="4"/>
      <c r="AYO1321" s="4"/>
      <c r="AYP1321" s="4"/>
      <c r="AYQ1321" s="4"/>
      <c r="AYR1321" s="4"/>
      <c r="AYS1321" s="4"/>
      <c r="AYT1321" s="4"/>
      <c r="AYU1321" s="4"/>
      <c r="AYV1321" s="4"/>
      <c r="AYW1321" s="4"/>
      <c r="AYX1321" s="4"/>
      <c r="AYY1321" s="4"/>
      <c r="AYZ1321" s="4"/>
      <c r="AZA1321" s="4"/>
      <c r="AZB1321" s="4"/>
      <c r="AZC1321" s="4"/>
      <c r="AZD1321" s="4"/>
      <c r="AZE1321" s="4"/>
      <c r="AZF1321" s="4"/>
      <c r="AZG1321" s="4"/>
      <c r="AZH1321" s="4"/>
      <c r="AZI1321" s="4"/>
      <c r="AZJ1321" s="4"/>
      <c r="AZK1321" s="4"/>
      <c r="AZL1321" s="4"/>
      <c r="AZM1321" s="4"/>
      <c r="AZN1321" s="4"/>
      <c r="AZO1321" s="4"/>
      <c r="AZP1321" s="4"/>
      <c r="AZQ1321" s="4"/>
      <c r="AZR1321" s="4"/>
      <c r="AZS1321" s="4"/>
      <c r="AZT1321" s="4"/>
      <c r="AZU1321" s="4"/>
      <c r="AZV1321" s="4"/>
      <c r="AZW1321" s="4"/>
      <c r="AZX1321" s="4"/>
      <c r="AZY1321" s="4"/>
      <c r="AZZ1321" s="4"/>
      <c r="BAA1321" s="4"/>
      <c r="BAB1321" s="4"/>
      <c r="BAC1321" s="4"/>
      <c r="BAD1321" s="4"/>
      <c r="BAE1321" s="4"/>
      <c r="BAF1321" s="4"/>
      <c r="BAG1321" s="4"/>
      <c r="BAH1321" s="4"/>
      <c r="BAI1321" s="4"/>
      <c r="BAJ1321" s="4"/>
      <c r="BAK1321" s="4"/>
      <c r="BAL1321" s="4"/>
      <c r="BAM1321" s="4"/>
      <c r="BAN1321" s="4"/>
      <c r="BAO1321" s="4"/>
      <c r="BAP1321" s="4"/>
      <c r="BAQ1321" s="4"/>
      <c r="BAR1321" s="4"/>
      <c r="BAS1321" s="4"/>
      <c r="BAT1321" s="4"/>
      <c r="BAU1321" s="4"/>
      <c r="BAV1321" s="4"/>
      <c r="BAW1321" s="4"/>
      <c r="BAX1321" s="4"/>
      <c r="BAY1321" s="4"/>
      <c r="BAZ1321" s="4"/>
      <c r="BBA1321" s="4"/>
      <c r="BBB1321" s="4"/>
      <c r="BBC1321" s="4"/>
      <c r="BBD1321" s="4"/>
      <c r="BBE1321" s="4"/>
      <c r="BBF1321" s="4"/>
      <c r="BBG1321" s="4"/>
      <c r="BBH1321" s="4"/>
      <c r="BBI1321" s="4"/>
      <c r="BBJ1321" s="4"/>
      <c r="BBK1321" s="4"/>
      <c r="BBL1321" s="4"/>
      <c r="BBM1321" s="4"/>
      <c r="BBN1321" s="4"/>
      <c r="BBO1321" s="4"/>
      <c r="BBP1321" s="4"/>
      <c r="BBQ1321" s="4"/>
      <c r="BBR1321" s="4"/>
      <c r="BBS1321" s="4"/>
      <c r="BBT1321" s="4"/>
      <c r="BBU1321" s="4"/>
      <c r="BBV1321" s="4"/>
      <c r="BBW1321" s="4"/>
      <c r="BBX1321" s="4"/>
      <c r="BBY1321" s="4"/>
      <c r="BBZ1321" s="4"/>
      <c r="BCA1321" s="4"/>
      <c r="BCB1321" s="4"/>
      <c r="BCC1321" s="4"/>
      <c r="BCD1321" s="4"/>
      <c r="BCE1321" s="4"/>
      <c r="BCF1321" s="4"/>
      <c r="BCG1321" s="4"/>
      <c r="BCH1321" s="4"/>
      <c r="BCI1321" s="4"/>
      <c r="BCJ1321" s="4"/>
      <c r="BCK1321" s="4"/>
      <c r="BCL1321" s="4"/>
      <c r="BCM1321" s="4"/>
      <c r="BCN1321" s="4"/>
      <c r="BCO1321" s="4"/>
      <c r="BCP1321" s="4"/>
      <c r="BCQ1321" s="4"/>
      <c r="BCR1321" s="4"/>
      <c r="BCS1321" s="4"/>
      <c r="BCT1321" s="4"/>
      <c r="BCU1321" s="4"/>
      <c r="BCV1321" s="4"/>
      <c r="BCW1321" s="4"/>
      <c r="BCX1321" s="4"/>
      <c r="BCY1321" s="4"/>
      <c r="BCZ1321" s="4"/>
      <c r="BDA1321" s="4"/>
      <c r="BDB1321" s="4"/>
      <c r="BDC1321" s="4"/>
      <c r="BDD1321" s="4"/>
      <c r="BDE1321" s="4"/>
      <c r="BDF1321" s="4"/>
      <c r="BDG1321" s="4"/>
      <c r="BDH1321" s="4"/>
      <c r="BDI1321" s="4"/>
      <c r="BDJ1321" s="4"/>
      <c r="BDK1321" s="4"/>
      <c r="BDL1321" s="4"/>
      <c r="BDM1321" s="4"/>
      <c r="BDN1321" s="4"/>
      <c r="BDO1321" s="4"/>
      <c r="BDP1321" s="4"/>
      <c r="BDQ1321" s="4"/>
      <c r="BDR1321" s="4"/>
      <c r="BDS1321" s="4"/>
      <c r="BDT1321" s="4"/>
      <c r="BDU1321" s="4"/>
      <c r="BDV1321" s="4"/>
      <c r="BDW1321" s="4"/>
      <c r="BDX1321" s="4"/>
      <c r="BDY1321" s="4"/>
      <c r="BDZ1321" s="4"/>
      <c r="BEA1321" s="4"/>
      <c r="BEB1321" s="4"/>
      <c r="BEC1321" s="4"/>
      <c r="BED1321" s="4"/>
      <c r="BEE1321" s="4"/>
      <c r="BEF1321" s="4"/>
      <c r="BEG1321" s="4"/>
      <c r="BEH1321" s="4"/>
      <c r="BEI1321" s="4"/>
      <c r="BEJ1321" s="4"/>
      <c r="BEK1321" s="4"/>
      <c r="BEL1321" s="4"/>
      <c r="BEM1321" s="4"/>
      <c r="BEN1321" s="4"/>
      <c r="BEO1321" s="4"/>
      <c r="BEP1321" s="4"/>
      <c r="BEQ1321" s="4"/>
      <c r="BER1321" s="4"/>
      <c r="BES1321" s="4"/>
      <c r="BET1321" s="4"/>
      <c r="BEU1321" s="4"/>
      <c r="BEV1321" s="4"/>
      <c r="BEW1321" s="4"/>
      <c r="BEX1321" s="4"/>
      <c r="BEY1321" s="4"/>
      <c r="BEZ1321" s="4"/>
      <c r="BFA1321" s="4"/>
      <c r="BFB1321" s="4"/>
      <c r="BFC1321" s="4"/>
      <c r="BFD1321" s="4"/>
      <c r="BFE1321" s="4"/>
      <c r="BFF1321" s="4"/>
      <c r="BFG1321" s="4"/>
      <c r="BFH1321" s="4"/>
      <c r="BFI1321" s="4"/>
      <c r="BFJ1321" s="4"/>
      <c r="BFK1321" s="4"/>
      <c r="BFL1321" s="4"/>
      <c r="BFM1321" s="4"/>
      <c r="BFN1321" s="4"/>
      <c r="BFO1321" s="4"/>
      <c r="BFP1321" s="4"/>
      <c r="BFQ1321" s="4"/>
      <c r="BFR1321" s="4"/>
      <c r="BFS1321" s="4"/>
      <c r="BFT1321" s="4"/>
      <c r="BFU1321" s="4"/>
      <c r="BFV1321" s="4"/>
      <c r="BFW1321" s="4"/>
      <c r="BFX1321" s="4"/>
      <c r="BFY1321" s="4"/>
      <c r="BFZ1321" s="4"/>
      <c r="BGA1321" s="4"/>
      <c r="BGB1321" s="4"/>
      <c r="BGC1321" s="4"/>
      <c r="BGD1321" s="4"/>
      <c r="BGE1321" s="4"/>
      <c r="BGF1321" s="4"/>
      <c r="BGG1321" s="4"/>
      <c r="BGH1321" s="4"/>
      <c r="BGI1321" s="4"/>
      <c r="BGJ1321" s="4"/>
      <c r="BGK1321" s="4"/>
      <c r="BGL1321" s="4"/>
      <c r="BGM1321" s="4"/>
      <c r="BGN1321" s="4"/>
      <c r="BGO1321" s="4"/>
      <c r="BGP1321" s="4"/>
      <c r="BGQ1321" s="4"/>
      <c r="BGR1321" s="4"/>
      <c r="BGS1321" s="4"/>
      <c r="BGT1321" s="4"/>
      <c r="BGU1321" s="4"/>
      <c r="BGV1321" s="4"/>
      <c r="BGW1321" s="4"/>
      <c r="BGX1321" s="4"/>
      <c r="BGY1321" s="4"/>
      <c r="BGZ1321" s="4"/>
      <c r="BHA1321" s="4"/>
      <c r="BHB1321" s="4"/>
      <c r="BHC1321" s="4"/>
      <c r="BHD1321" s="4"/>
      <c r="BHE1321" s="4"/>
      <c r="BHF1321" s="4"/>
      <c r="BHG1321" s="4"/>
      <c r="BHH1321" s="4"/>
      <c r="BHI1321" s="4"/>
      <c r="BHJ1321" s="4"/>
      <c r="BHK1321" s="4"/>
      <c r="BHL1321" s="4"/>
      <c r="BHM1321" s="4"/>
      <c r="BHN1321" s="4"/>
      <c r="BHO1321" s="4"/>
      <c r="BHP1321" s="4"/>
      <c r="BHQ1321" s="4"/>
      <c r="BHR1321" s="4"/>
      <c r="BHS1321" s="4"/>
      <c r="BHT1321" s="4"/>
      <c r="BHU1321" s="4"/>
      <c r="BHV1321" s="4"/>
      <c r="BHW1321" s="4"/>
      <c r="BHX1321" s="4"/>
      <c r="BHY1321" s="4"/>
      <c r="BHZ1321" s="4"/>
      <c r="BIA1321" s="4"/>
      <c r="BIB1321" s="4"/>
      <c r="BIC1321" s="4"/>
      <c r="BID1321" s="4"/>
      <c r="BIE1321" s="4"/>
      <c r="BIF1321" s="4"/>
      <c r="BIG1321" s="4"/>
      <c r="BIH1321" s="4"/>
      <c r="BII1321" s="4"/>
      <c r="BIJ1321" s="4"/>
      <c r="BIK1321" s="4"/>
      <c r="BIL1321" s="4"/>
      <c r="BIM1321" s="4"/>
      <c r="BIN1321" s="4"/>
      <c r="BIO1321" s="4"/>
      <c r="BIP1321" s="4"/>
      <c r="BIQ1321" s="4"/>
      <c r="BIR1321" s="4"/>
      <c r="BIS1321" s="4"/>
      <c r="BIT1321" s="4"/>
      <c r="BIU1321" s="4"/>
      <c r="BIV1321" s="4"/>
      <c r="BIW1321" s="4"/>
      <c r="BIX1321" s="4"/>
      <c r="BIY1321" s="4"/>
      <c r="BIZ1321" s="4"/>
      <c r="BJA1321" s="4"/>
      <c r="BJB1321" s="4"/>
      <c r="BJC1321" s="4"/>
      <c r="BJD1321" s="4"/>
      <c r="BJE1321" s="4"/>
      <c r="BJF1321" s="4"/>
      <c r="BJG1321" s="4"/>
      <c r="BJH1321" s="4"/>
      <c r="BJI1321" s="4"/>
      <c r="BJJ1321" s="4"/>
      <c r="BJK1321" s="4"/>
      <c r="BJL1321" s="4"/>
      <c r="BJM1321" s="4"/>
      <c r="BJN1321" s="4"/>
      <c r="BJO1321" s="4"/>
      <c r="BJP1321" s="4"/>
      <c r="BJQ1321" s="4"/>
      <c r="BJR1321" s="4"/>
      <c r="BJS1321" s="4"/>
      <c r="BJT1321" s="4"/>
      <c r="BJU1321" s="4"/>
      <c r="BJV1321" s="4"/>
      <c r="BJW1321" s="4"/>
      <c r="BJX1321" s="4"/>
      <c r="BJY1321" s="4"/>
      <c r="BJZ1321" s="4"/>
      <c r="BKA1321" s="4"/>
      <c r="BKB1321" s="4"/>
      <c r="BKC1321" s="4"/>
      <c r="BKD1321" s="4"/>
      <c r="BKE1321" s="4"/>
      <c r="BKF1321" s="4"/>
      <c r="BKG1321" s="4"/>
      <c r="BKH1321" s="4"/>
      <c r="BKI1321" s="4"/>
      <c r="BKJ1321" s="4"/>
      <c r="BKK1321" s="4"/>
      <c r="BKL1321" s="4"/>
      <c r="BKM1321" s="4"/>
      <c r="BKN1321" s="4"/>
      <c r="BKO1321" s="4"/>
      <c r="BKP1321" s="4"/>
      <c r="BKQ1321" s="4"/>
      <c r="BKR1321" s="4"/>
      <c r="BKS1321" s="4"/>
      <c r="BKT1321" s="4"/>
      <c r="BKU1321" s="4"/>
      <c r="BKV1321" s="4"/>
      <c r="BKW1321" s="4"/>
      <c r="BKX1321" s="4"/>
      <c r="BKY1321" s="4"/>
      <c r="BKZ1321" s="4"/>
      <c r="BLA1321" s="4"/>
      <c r="BLB1321" s="4"/>
      <c r="BLC1321" s="4"/>
      <c r="BLD1321" s="4"/>
      <c r="BLE1321" s="4"/>
      <c r="BLF1321" s="4"/>
      <c r="BLG1321" s="4"/>
      <c r="BLH1321" s="4"/>
      <c r="BLI1321" s="4"/>
      <c r="BLJ1321" s="4"/>
      <c r="BLK1321" s="4"/>
      <c r="BLL1321" s="4"/>
      <c r="BLM1321" s="4"/>
      <c r="BLN1321" s="4"/>
      <c r="BLO1321" s="4"/>
      <c r="BLP1321" s="4"/>
      <c r="BLQ1321" s="4"/>
      <c r="BLR1321" s="4"/>
      <c r="BLS1321" s="4"/>
      <c r="BLT1321" s="4"/>
      <c r="BLU1321" s="4"/>
      <c r="BLV1321" s="4"/>
      <c r="BLW1321" s="4"/>
      <c r="BLX1321" s="4"/>
      <c r="BLY1321" s="4"/>
      <c r="BLZ1321" s="4"/>
      <c r="BMA1321" s="4"/>
      <c r="BMB1321" s="4"/>
      <c r="BMC1321" s="4"/>
      <c r="BMD1321" s="4"/>
      <c r="BME1321" s="4"/>
      <c r="BMF1321" s="4"/>
      <c r="BMG1321" s="4"/>
      <c r="BMH1321" s="4"/>
      <c r="BMI1321" s="4"/>
      <c r="BMJ1321" s="4"/>
      <c r="BMK1321" s="4"/>
      <c r="BML1321" s="4"/>
      <c r="BMM1321" s="4"/>
      <c r="BMN1321" s="4"/>
      <c r="BMO1321" s="4"/>
      <c r="BMP1321" s="4"/>
      <c r="BMQ1321" s="4"/>
      <c r="BMR1321" s="4"/>
      <c r="BMS1321" s="4"/>
      <c r="BMT1321" s="4"/>
      <c r="BMU1321" s="4"/>
      <c r="BMV1321" s="4"/>
      <c r="BMW1321" s="4"/>
      <c r="BMX1321" s="4"/>
      <c r="BMY1321" s="4"/>
      <c r="BMZ1321" s="4"/>
      <c r="BNA1321" s="4"/>
      <c r="BNB1321" s="4"/>
      <c r="BNC1321" s="4"/>
      <c r="BND1321" s="4"/>
      <c r="BNE1321" s="4"/>
      <c r="BNF1321" s="4"/>
      <c r="BNG1321" s="4"/>
      <c r="BNH1321" s="4"/>
      <c r="BNI1321" s="4"/>
      <c r="BNJ1321" s="4"/>
      <c r="BNK1321" s="4"/>
      <c r="BNL1321" s="4"/>
      <c r="BNM1321" s="4"/>
      <c r="BNN1321" s="4"/>
      <c r="BNO1321" s="4"/>
      <c r="BNP1321" s="4"/>
      <c r="BNQ1321" s="4"/>
      <c r="BNR1321" s="4"/>
      <c r="BNS1321" s="4"/>
      <c r="BNT1321" s="4"/>
      <c r="BNU1321" s="4"/>
      <c r="BNV1321" s="4"/>
      <c r="BNW1321" s="4"/>
      <c r="BNX1321" s="4"/>
      <c r="BNY1321" s="4"/>
      <c r="BNZ1321" s="4"/>
      <c r="BOA1321" s="4"/>
      <c r="BOB1321" s="4"/>
      <c r="BOC1321" s="4"/>
      <c r="BOD1321" s="4"/>
      <c r="BOE1321" s="4"/>
      <c r="BOF1321" s="4"/>
      <c r="BOG1321" s="4"/>
      <c r="BOH1321" s="4"/>
      <c r="BOI1321" s="4"/>
      <c r="BOJ1321" s="4"/>
      <c r="BOK1321" s="4"/>
      <c r="BOL1321" s="4"/>
      <c r="BOM1321" s="4"/>
      <c r="BON1321" s="4"/>
      <c r="BOO1321" s="4"/>
      <c r="BOP1321" s="4"/>
      <c r="BOQ1321" s="4"/>
      <c r="BOR1321" s="4"/>
      <c r="BOS1321" s="4"/>
      <c r="BOT1321" s="4"/>
      <c r="BOU1321" s="4"/>
      <c r="BOV1321" s="4"/>
      <c r="BOW1321" s="4"/>
      <c r="BOX1321" s="4"/>
      <c r="BOY1321" s="4"/>
      <c r="BOZ1321" s="4"/>
      <c r="BPA1321" s="4"/>
      <c r="BPB1321" s="4"/>
      <c r="BPC1321" s="4"/>
      <c r="BPD1321" s="4"/>
      <c r="BPE1321" s="4"/>
      <c r="BPF1321" s="4"/>
      <c r="BPG1321" s="4"/>
      <c r="BPH1321" s="4"/>
      <c r="BPI1321" s="4"/>
      <c r="BPJ1321" s="4"/>
      <c r="BPK1321" s="4"/>
      <c r="BPL1321" s="4"/>
      <c r="BPM1321" s="4"/>
      <c r="BPN1321" s="4"/>
      <c r="BPO1321" s="4"/>
      <c r="BPP1321" s="4"/>
      <c r="BPQ1321" s="4"/>
      <c r="BPR1321" s="4"/>
      <c r="BPS1321" s="4"/>
      <c r="BPT1321" s="4"/>
      <c r="BPU1321" s="4"/>
      <c r="BPV1321" s="4"/>
      <c r="BPW1321" s="4"/>
      <c r="BPX1321" s="4"/>
      <c r="BPY1321" s="4"/>
      <c r="BPZ1321" s="4"/>
      <c r="BQA1321" s="4"/>
      <c r="BQB1321" s="4"/>
      <c r="BQC1321" s="4"/>
      <c r="BQD1321" s="4"/>
      <c r="BQE1321" s="4"/>
      <c r="BQF1321" s="4"/>
      <c r="BQG1321" s="4"/>
      <c r="BQH1321" s="4"/>
      <c r="BQI1321" s="4"/>
      <c r="BQJ1321" s="4"/>
      <c r="BQK1321" s="4"/>
      <c r="BQL1321" s="4"/>
      <c r="BQM1321" s="4"/>
      <c r="BQN1321" s="4"/>
      <c r="BQO1321" s="4"/>
      <c r="BQP1321" s="4"/>
      <c r="BQQ1321" s="4"/>
      <c r="BQR1321" s="4"/>
      <c r="BQS1321" s="4"/>
      <c r="BQT1321" s="4"/>
      <c r="BQU1321" s="4"/>
      <c r="BQV1321" s="4"/>
      <c r="BQW1321" s="4"/>
      <c r="BQX1321" s="4"/>
      <c r="BQY1321" s="4"/>
      <c r="BQZ1321" s="4"/>
      <c r="BRA1321" s="4"/>
      <c r="BRB1321" s="4"/>
      <c r="BRC1321" s="4"/>
      <c r="BRD1321" s="4"/>
      <c r="BRE1321" s="4"/>
      <c r="BRF1321" s="4"/>
      <c r="BRG1321" s="4"/>
      <c r="BRH1321" s="4"/>
      <c r="BRI1321" s="4"/>
      <c r="BRJ1321" s="4"/>
      <c r="BRK1321" s="4"/>
      <c r="BRL1321" s="4"/>
      <c r="BRM1321" s="4"/>
      <c r="BRN1321" s="4"/>
      <c r="BRO1321" s="4"/>
      <c r="BRP1321" s="4"/>
      <c r="BRQ1321" s="4"/>
      <c r="BRR1321" s="4"/>
      <c r="BRS1321" s="4"/>
      <c r="BRT1321" s="4"/>
      <c r="BRU1321" s="4"/>
      <c r="BRV1321" s="4"/>
      <c r="BRW1321" s="4"/>
      <c r="BRX1321" s="4"/>
      <c r="BRY1321" s="4"/>
      <c r="BRZ1321" s="4"/>
      <c r="BSA1321" s="4"/>
      <c r="BSB1321" s="4"/>
      <c r="BSC1321" s="4"/>
      <c r="BSD1321" s="4"/>
      <c r="BSE1321" s="4"/>
      <c r="BSF1321" s="4"/>
      <c r="BSG1321" s="4"/>
      <c r="BSH1321" s="4"/>
      <c r="BSI1321" s="4"/>
      <c r="BSJ1321" s="4"/>
      <c r="BSK1321" s="4"/>
      <c r="BSL1321" s="4"/>
      <c r="BSM1321" s="4"/>
      <c r="BSN1321" s="4"/>
      <c r="BSO1321" s="4"/>
      <c r="BSP1321" s="4"/>
      <c r="BSQ1321" s="4"/>
      <c r="BSR1321" s="4"/>
      <c r="BSS1321" s="4"/>
      <c r="BST1321" s="4"/>
      <c r="BSU1321" s="4"/>
      <c r="BSV1321" s="4"/>
      <c r="BSW1321" s="4"/>
      <c r="BSX1321" s="4"/>
      <c r="BSY1321" s="4"/>
      <c r="BSZ1321" s="4"/>
      <c r="BTA1321" s="4"/>
      <c r="BTB1321" s="4"/>
      <c r="BTC1321" s="4"/>
      <c r="BTD1321" s="4"/>
      <c r="BTE1321" s="4"/>
      <c r="BTF1321" s="4"/>
      <c r="BTG1321" s="4"/>
      <c r="BTH1321" s="4"/>
      <c r="BTI1321" s="4"/>
      <c r="BTJ1321" s="4"/>
      <c r="BTK1321" s="4"/>
      <c r="BTL1321" s="4"/>
      <c r="BTM1321" s="4"/>
      <c r="BTN1321" s="4"/>
      <c r="BTO1321" s="4"/>
      <c r="BTP1321" s="4"/>
      <c r="BTQ1321" s="4"/>
      <c r="BTR1321" s="4"/>
      <c r="BTS1321" s="4"/>
      <c r="BTT1321" s="4"/>
      <c r="BTU1321" s="4"/>
      <c r="BTV1321" s="4"/>
      <c r="BTW1321" s="4"/>
      <c r="BTX1321" s="4"/>
      <c r="BTY1321" s="4"/>
      <c r="BTZ1321" s="4"/>
      <c r="BUA1321" s="4"/>
      <c r="BUB1321" s="4"/>
      <c r="BUC1321" s="4"/>
      <c r="BUD1321" s="4"/>
      <c r="BUE1321" s="4"/>
      <c r="BUF1321" s="4"/>
      <c r="BUG1321" s="4"/>
      <c r="BUH1321" s="4"/>
      <c r="BUI1321" s="4"/>
      <c r="BUJ1321" s="4"/>
      <c r="BUK1321" s="4"/>
      <c r="BUL1321" s="4"/>
      <c r="BUM1321" s="4"/>
      <c r="BUN1321" s="4"/>
      <c r="BUO1321" s="4"/>
      <c r="BUP1321" s="4"/>
      <c r="BUQ1321" s="4"/>
      <c r="BUR1321" s="4"/>
      <c r="BUS1321" s="4"/>
      <c r="BUT1321" s="4"/>
      <c r="BUU1321" s="4"/>
      <c r="BUV1321" s="4"/>
      <c r="BUW1321" s="4"/>
      <c r="BUX1321" s="4"/>
      <c r="BUY1321" s="4"/>
      <c r="BUZ1321" s="4"/>
      <c r="BVA1321" s="4"/>
      <c r="BVB1321" s="4"/>
      <c r="BVC1321" s="4"/>
      <c r="BVD1321" s="4"/>
      <c r="BVE1321" s="4"/>
      <c r="BVF1321" s="4"/>
      <c r="BVG1321" s="4"/>
      <c r="BVH1321" s="4"/>
      <c r="BVI1321" s="4"/>
      <c r="BVJ1321" s="4"/>
      <c r="BVK1321" s="4"/>
      <c r="BVL1321" s="4"/>
      <c r="BVM1321" s="4"/>
      <c r="BVN1321" s="4"/>
      <c r="BVO1321" s="4"/>
      <c r="BVP1321" s="4"/>
      <c r="BVQ1321" s="4"/>
      <c r="BVR1321" s="4"/>
      <c r="BVS1321" s="4"/>
      <c r="BVT1321" s="4"/>
      <c r="BVU1321" s="4"/>
      <c r="BVV1321" s="4"/>
      <c r="BVW1321" s="4"/>
      <c r="BVX1321" s="4"/>
      <c r="BVY1321" s="4"/>
      <c r="BVZ1321" s="4"/>
      <c r="BWA1321" s="4"/>
      <c r="BWB1321" s="4"/>
      <c r="BWC1321" s="4"/>
      <c r="BWD1321" s="4"/>
      <c r="BWE1321" s="4"/>
      <c r="BWF1321" s="4"/>
      <c r="BWG1321" s="4"/>
      <c r="BWH1321" s="4"/>
      <c r="BWI1321" s="4"/>
      <c r="BWJ1321" s="4"/>
      <c r="BWK1321" s="4"/>
      <c r="BWL1321" s="4"/>
      <c r="BWM1321" s="4"/>
      <c r="BWN1321" s="4"/>
      <c r="BWO1321" s="4"/>
      <c r="BWP1321" s="4"/>
      <c r="BWQ1321" s="4"/>
      <c r="BWR1321" s="4"/>
      <c r="BWS1321" s="4"/>
      <c r="BWT1321" s="4"/>
      <c r="BWU1321" s="4"/>
      <c r="BWV1321" s="4"/>
      <c r="BWW1321" s="4"/>
      <c r="BWX1321" s="4"/>
      <c r="BWY1321" s="4"/>
      <c r="BWZ1321" s="4"/>
      <c r="BXA1321" s="4"/>
      <c r="BXB1321" s="4"/>
      <c r="BXC1321" s="4"/>
      <c r="BXD1321" s="4"/>
      <c r="BXE1321" s="4"/>
      <c r="BXF1321" s="4"/>
      <c r="BXG1321" s="4"/>
      <c r="BXH1321" s="4"/>
      <c r="BXI1321" s="4"/>
      <c r="BXJ1321" s="4"/>
      <c r="BXK1321" s="4"/>
      <c r="BXL1321" s="4"/>
      <c r="BXM1321" s="4"/>
      <c r="BXN1321" s="4"/>
      <c r="BXO1321" s="4"/>
      <c r="BXP1321" s="4"/>
      <c r="BXQ1321" s="4"/>
      <c r="BXR1321" s="4"/>
      <c r="BXS1321" s="4"/>
      <c r="BXT1321" s="4"/>
      <c r="BXU1321" s="4"/>
      <c r="BXV1321" s="4"/>
      <c r="BXW1321" s="4"/>
      <c r="BXX1321" s="4"/>
      <c r="BXY1321" s="4"/>
      <c r="BXZ1321" s="4"/>
      <c r="BYA1321" s="4"/>
      <c r="BYB1321" s="4"/>
      <c r="BYC1321" s="4"/>
      <c r="BYD1321" s="4"/>
      <c r="BYE1321" s="4"/>
      <c r="BYF1321" s="4"/>
      <c r="BYG1321" s="4"/>
      <c r="BYH1321" s="4"/>
      <c r="BYI1321" s="4"/>
      <c r="BYJ1321" s="4"/>
      <c r="BYK1321" s="4"/>
      <c r="BYL1321" s="4"/>
      <c r="BYM1321" s="4"/>
      <c r="BYN1321" s="4"/>
      <c r="BYO1321" s="4"/>
      <c r="BYP1321" s="4"/>
      <c r="BYQ1321" s="4"/>
      <c r="BYR1321" s="4"/>
      <c r="BYS1321" s="4"/>
      <c r="BYT1321" s="4"/>
      <c r="BYU1321" s="4"/>
      <c r="BYV1321" s="4"/>
      <c r="BYW1321" s="4"/>
      <c r="BYX1321" s="4"/>
      <c r="BYY1321" s="4"/>
      <c r="BYZ1321" s="4"/>
      <c r="BZA1321" s="4"/>
      <c r="BZB1321" s="4"/>
      <c r="BZC1321" s="4"/>
      <c r="BZD1321" s="4"/>
      <c r="BZE1321" s="4"/>
      <c r="BZF1321" s="4"/>
      <c r="BZG1321" s="4"/>
      <c r="BZH1321" s="4"/>
      <c r="BZI1321" s="4"/>
      <c r="BZJ1321" s="4"/>
      <c r="BZK1321" s="4"/>
      <c r="BZL1321" s="4"/>
      <c r="BZM1321" s="4"/>
      <c r="BZN1321" s="4"/>
      <c r="BZO1321" s="4"/>
      <c r="BZP1321" s="4"/>
      <c r="BZQ1321" s="4"/>
      <c r="BZR1321" s="4"/>
      <c r="BZS1321" s="4"/>
      <c r="BZT1321" s="4"/>
      <c r="BZU1321" s="4"/>
      <c r="BZV1321" s="4"/>
      <c r="BZW1321" s="4"/>
      <c r="BZX1321" s="4"/>
      <c r="BZY1321" s="4"/>
      <c r="BZZ1321" s="4"/>
      <c r="CAA1321" s="4"/>
      <c r="CAB1321" s="4"/>
      <c r="CAC1321" s="4"/>
      <c r="CAD1321" s="4"/>
      <c r="CAE1321" s="4"/>
      <c r="CAF1321" s="4"/>
      <c r="CAG1321" s="4"/>
      <c r="CAH1321" s="4"/>
      <c r="CAI1321" s="4"/>
      <c r="CAJ1321" s="4"/>
      <c r="CAK1321" s="4"/>
      <c r="CAL1321" s="4"/>
      <c r="CAM1321" s="4"/>
      <c r="CAN1321" s="4"/>
      <c r="CAO1321" s="4"/>
      <c r="CAP1321" s="4"/>
      <c r="CAQ1321" s="4"/>
      <c r="CAR1321" s="4"/>
      <c r="CAS1321" s="4"/>
      <c r="CAT1321" s="4"/>
      <c r="CAU1321" s="4"/>
      <c r="CAV1321" s="4"/>
      <c r="CAW1321" s="4"/>
      <c r="CAX1321" s="4"/>
      <c r="CAY1321" s="4"/>
      <c r="CAZ1321" s="4"/>
      <c r="CBA1321" s="4"/>
      <c r="CBB1321" s="4"/>
      <c r="CBC1321" s="4"/>
      <c r="CBD1321" s="4"/>
      <c r="CBE1321" s="4"/>
      <c r="CBF1321" s="4"/>
      <c r="CBG1321" s="4"/>
      <c r="CBH1321" s="4"/>
      <c r="CBI1321" s="4"/>
      <c r="CBJ1321" s="4"/>
      <c r="CBK1321" s="4"/>
      <c r="CBL1321" s="4"/>
      <c r="CBM1321" s="4"/>
      <c r="CBN1321" s="4"/>
      <c r="CBO1321" s="4"/>
      <c r="CBP1321" s="4"/>
      <c r="CBQ1321" s="4"/>
      <c r="CBR1321" s="4"/>
      <c r="CBS1321" s="4"/>
      <c r="CBT1321" s="4"/>
      <c r="CBU1321" s="4"/>
      <c r="CBV1321" s="4"/>
      <c r="CBW1321" s="4"/>
      <c r="CBX1321" s="4"/>
      <c r="CBY1321" s="4"/>
      <c r="CBZ1321" s="4"/>
      <c r="CCA1321" s="4"/>
      <c r="CCB1321" s="4"/>
      <c r="CCC1321" s="4"/>
      <c r="CCD1321" s="4"/>
      <c r="CCE1321" s="4"/>
      <c r="CCF1321" s="4"/>
      <c r="CCG1321" s="4"/>
      <c r="CCH1321" s="4"/>
      <c r="CCI1321" s="4"/>
      <c r="CCJ1321" s="4"/>
      <c r="CCK1321" s="4"/>
      <c r="CCL1321" s="4"/>
      <c r="CCM1321" s="4"/>
      <c r="CCN1321" s="4"/>
      <c r="CCO1321" s="4"/>
      <c r="CCP1321" s="4"/>
      <c r="CCQ1321" s="4"/>
      <c r="CCR1321" s="4"/>
      <c r="CCS1321" s="4"/>
      <c r="CCT1321" s="4"/>
      <c r="CCU1321" s="4"/>
      <c r="CCV1321" s="4"/>
      <c r="CCW1321" s="4"/>
      <c r="CCX1321" s="4"/>
      <c r="CCY1321" s="4"/>
      <c r="CCZ1321" s="4"/>
      <c r="CDA1321" s="4"/>
      <c r="CDB1321" s="4"/>
      <c r="CDC1321" s="4"/>
      <c r="CDD1321" s="4"/>
      <c r="CDE1321" s="4"/>
      <c r="CDF1321" s="4"/>
      <c r="CDG1321" s="4"/>
      <c r="CDH1321" s="4"/>
      <c r="CDI1321" s="4"/>
      <c r="CDJ1321" s="4"/>
      <c r="CDK1321" s="4"/>
      <c r="CDL1321" s="4"/>
      <c r="CDM1321" s="4"/>
      <c r="CDN1321" s="4"/>
      <c r="CDO1321" s="4"/>
      <c r="CDP1321" s="4"/>
      <c r="CDQ1321" s="4"/>
      <c r="CDR1321" s="4"/>
      <c r="CDS1321" s="4"/>
      <c r="CDT1321" s="4"/>
      <c r="CDU1321" s="4"/>
      <c r="CDV1321" s="4"/>
      <c r="CDW1321" s="4"/>
      <c r="CDX1321" s="4"/>
      <c r="CDY1321" s="4"/>
      <c r="CDZ1321" s="4"/>
      <c r="CEA1321" s="4"/>
      <c r="CEB1321" s="4"/>
      <c r="CEC1321" s="4"/>
      <c r="CED1321" s="4"/>
      <c r="CEE1321" s="4"/>
      <c r="CEF1321" s="4"/>
      <c r="CEG1321" s="4"/>
      <c r="CEH1321" s="4"/>
      <c r="CEI1321" s="4"/>
      <c r="CEJ1321" s="4"/>
      <c r="CEK1321" s="4"/>
      <c r="CEL1321" s="4"/>
      <c r="CEM1321" s="4"/>
      <c r="CEN1321" s="4"/>
      <c r="CEO1321" s="4"/>
      <c r="CEP1321" s="4"/>
      <c r="CEQ1321" s="4"/>
      <c r="CER1321" s="4"/>
      <c r="CES1321" s="4"/>
      <c r="CET1321" s="4"/>
      <c r="CEU1321" s="4"/>
      <c r="CEV1321" s="4"/>
      <c r="CEW1321" s="4"/>
      <c r="CEX1321" s="4"/>
      <c r="CEY1321" s="4"/>
      <c r="CEZ1321" s="4"/>
      <c r="CFA1321" s="4"/>
      <c r="CFB1321" s="4"/>
      <c r="CFC1321" s="4"/>
      <c r="CFD1321" s="4"/>
      <c r="CFE1321" s="4"/>
      <c r="CFF1321" s="4"/>
      <c r="CFG1321" s="4"/>
      <c r="CFH1321" s="4"/>
      <c r="CFI1321" s="4"/>
      <c r="CFJ1321" s="4"/>
      <c r="CFK1321" s="4"/>
      <c r="CFL1321" s="4"/>
      <c r="CFM1321" s="4"/>
      <c r="CFN1321" s="4"/>
      <c r="CFO1321" s="4"/>
      <c r="CFP1321" s="4"/>
      <c r="CFQ1321" s="4"/>
      <c r="CFR1321" s="4"/>
      <c r="CFS1321" s="4"/>
      <c r="CFT1321" s="4"/>
      <c r="CFU1321" s="4"/>
      <c r="CFV1321" s="4"/>
      <c r="CFW1321" s="4"/>
      <c r="CFX1321" s="4"/>
      <c r="CFY1321" s="4"/>
      <c r="CFZ1321" s="4"/>
      <c r="CGA1321" s="4"/>
      <c r="CGB1321" s="4"/>
      <c r="CGC1321" s="4"/>
      <c r="CGD1321" s="4"/>
      <c r="CGE1321" s="4"/>
      <c r="CGF1321" s="4"/>
      <c r="CGG1321" s="4"/>
      <c r="CGH1321" s="4"/>
      <c r="CGI1321" s="4"/>
      <c r="CGJ1321" s="4"/>
      <c r="CGK1321" s="4"/>
      <c r="CGL1321" s="4"/>
      <c r="CGM1321" s="4"/>
      <c r="CGN1321" s="4"/>
      <c r="CGO1321" s="4"/>
      <c r="CGP1321" s="4"/>
      <c r="CGQ1321" s="4"/>
      <c r="CGR1321" s="4"/>
      <c r="CGS1321" s="4"/>
      <c r="CGT1321" s="4"/>
      <c r="CGU1321" s="4"/>
      <c r="CGV1321" s="4"/>
      <c r="CGW1321" s="4"/>
      <c r="CGX1321" s="4"/>
      <c r="CGY1321" s="4"/>
      <c r="CGZ1321" s="4"/>
      <c r="CHA1321" s="4"/>
      <c r="CHB1321" s="4"/>
      <c r="CHC1321" s="4"/>
      <c r="CHD1321" s="4"/>
      <c r="CHE1321" s="4"/>
      <c r="CHF1321" s="4"/>
      <c r="CHG1321" s="4"/>
      <c r="CHH1321" s="4"/>
      <c r="CHI1321" s="4"/>
      <c r="CHJ1321" s="4"/>
      <c r="CHK1321" s="4"/>
      <c r="CHL1321" s="4"/>
      <c r="CHM1321" s="4"/>
      <c r="CHN1321" s="4"/>
      <c r="CHO1321" s="4"/>
      <c r="CHP1321" s="4"/>
      <c r="CHQ1321" s="4"/>
      <c r="CHR1321" s="4"/>
      <c r="CHS1321" s="4"/>
      <c r="CHT1321" s="4"/>
      <c r="CHU1321" s="4"/>
      <c r="CHV1321" s="4"/>
      <c r="CHW1321" s="4"/>
      <c r="CHX1321" s="4"/>
      <c r="CHY1321" s="4"/>
      <c r="CHZ1321" s="4"/>
      <c r="CIA1321" s="4"/>
      <c r="CIB1321" s="4"/>
      <c r="CIC1321" s="4"/>
      <c r="CID1321" s="4"/>
      <c r="CIE1321" s="4"/>
      <c r="CIF1321" s="4"/>
      <c r="CIG1321" s="4"/>
      <c r="CIH1321" s="4"/>
      <c r="CII1321" s="4"/>
      <c r="CIJ1321" s="4"/>
      <c r="CIK1321" s="4"/>
      <c r="CIL1321" s="4"/>
      <c r="CIM1321" s="4"/>
      <c r="CIN1321" s="4"/>
      <c r="CIO1321" s="4"/>
      <c r="CIP1321" s="4"/>
      <c r="CIQ1321" s="4"/>
      <c r="CIR1321" s="4"/>
      <c r="CIS1321" s="4"/>
      <c r="CIT1321" s="4"/>
      <c r="CIU1321" s="4"/>
      <c r="CIV1321" s="4"/>
      <c r="CIW1321" s="4"/>
      <c r="CIX1321" s="4"/>
      <c r="CIY1321" s="4"/>
      <c r="CIZ1321" s="4"/>
      <c r="CJA1321" s="4"/>
      <c r="CJB1321" s="4"/>
      <c r="CJC1321" s="4"/>
      <c r="CJD1321" s="4"/>
      <c r="CJE1321" s="4"/>
      <c r="CJF1321" s="4"/>
      <c r="CJG1321" s="4"/>
      <c r="CJH1321" s="4"/>
      <c r="CJI1321" s="4"/>
      <c r="CJJ1321" s="4"/>
      <c r="CJK1321" s="4"/>
      <c r="CJL1321" s="4"/>
      <c r="CJM1321" s="4"/>
      <c r="CJN1321" s="4"/>
      <c r="CJO1321" s="4"/>
      <c r="CJP1321" s="4"/>
      <c r="CJQ1321" s="4"/>
      <c r="CJR1321" s="4"/>
      <c r="CJS1321" s="4"/>
      <c r="CJT1321" s="4"/>
      <c r="CJU1321" s="4"/>
      <c r="CJV1321" s="4"/>
      <c r="CJW1321" s="4"/>
      <c r="CJX1321" s="4"/>
      <c r="CJY1321" s="4"/>
      <c r="CJZ1321" s="4"/>
      <c r="CKA1321" s="4"/>
      <c r="CKB1321" s="4"/>
      <c r="CKC1321" s="4"/>
      <c r="CKD1321" s="4"/>
      <c r="CKE1321" s="4"/>
      <c r="CKF1321" s="4"/>
      <c r="CKG1321" s="4"/>
      <c r="CKH1321" s="4"/>
      <c r="CKI1321" s="4"/>
      <c r="CKJ1321" s="4"/>
      <c r="CKK1321" s="4"/>
      <c r="CKL1321" s="4"/>
      <c r="CKM1321" s="4"/>
      <c r="CKN1321" s="4"/>
      <c r="CKO1321" s="4"/>
      <c r="CKP1321" s="4"/>
      <c r="CKQ1321" s="4"/>
      <c r="CKR1321" s="4"/>
      <c r="CKS1321" s="4"/>
      <c r="CKT1321" s="4"/>
      <c r="CKU1321" s="4"/>
      <c r="CKV1321" s="4"/>
      <c r="CKW1321" s="4"/>
      <c r="CKX1321" s="4"/>
      <c r="CKY1321" s="4"/>
      <c r="CKZ1321" s="4"/>
      <c r="CLA1321" s="4"/>
      <c r="CLB1321" s="4"/>
      <c r="CLC1321" s="4"/>
      <c r="CLD1321" s="4"/>
      <c r="CLE1321" s="4"/>
      <c r="CLF1321" s="4"/>
      <c r="CLG1321" s="4"/>
      <c r="CLH1321" s="4"/>
      <c r="CLI1321" s="4"/>
      <c r="CLJ1321" s="4"/>
      <c r="CLK1321" s="4"/>
      <c r="CLL1321" s="4"/>
      <c r="CLM1321" s="4"/>
      <c r="CLN1321" s="4"/>
      <c r="CLO1321" s="4"/>
      <c r="CLP1321" s="4"/>
      <c r="CLQ1321" s="4"/>
      <c r="CLR1321" s="4"/>
      <c r="CLS1321" s="4"/>
      <c r="CLT1321" s="4"/>
      <c r="CLU1321" s="4"/>
      <c r="CLV1321" s="4"/>
      <c r="CLW1321" s="4"/>
      <c r="CLX1321" s="4"/>
      <c r="CLY1321" s="4"/>
      <c r="CLZ1321" s="4"/>
      <c r="CMA1321" s="4"/>
      <c r="CMB1321" s="4"/>
      <c r="CMC1321" s="4"/>
      <c r="CMD1321" s="4"/>
      <c r="CME1321" s="4"/>
      <c r="CMF1321" s="4"/>
      <c r="CMG1321" s="4"/>
      <c r="CMH1321" s="4"/>
      <c r="CMI1321" s="4"/>
      <c r="CMJ1321" s="4"/>
      <c r="CMK1321" s="4"/>
      <c r="CML1321" s="4"/>
      <c r="CMM1321" s="4"/>
      <c r="CMN1321" s="4"/>
      <c r="CMO1321" s="4"/>
      <c r="CMP1321" s="4"/>
      <c r="CMQ1321" s="4"/>
      <c r="CMR1321" s="4"/>
      <c r="CMS1321" s="4"/>
      <c r="CMT1321" s="4"/>
      <c r="CMU1321" s="4"/>
      <c r="CMV1321" s="4"/>
      <c r="CMW1321" s="4"/>
      <c r="CMX1321" s="4"/>
      <c r="CMY1321" s="4"/>
      <c r="CMZ1321" s="4"/>
      <c r="CNA1321" s="4"/>
      <c r="CNB1321" s="4"/>
      <c r="CNC1321" s="4"/>
      <c r="CND1321" s="4"/>
      <c r="CNE1321" s="4"/>
      <c r="CNF1321" s="4"/>
      <c r="CNG1321" s="4"/>
      <c r="CNH1321" s="4"/>
      <c r="CNI1321" s="4"/>
      <c r="CNJ1321" s="4"/>
      <c r="CNK1321" s="4"/>
      <c r="CNL1321" s="4"/>
      <c r="CNM1321" s="4"/>
      <c r="CNN1321" s="4"/>
      <c r="CNO1321" s="4"/>
      <c r="CNP1321" s="4"/>
      <c r="CNQ1321" s="4"/>
      <c r="CNR1321" s="4"/>
      <c r="CNS1321" s="4"/>
      <c r="CNT1321" s="4"/>
      <c r="CNU1321" s="4"/>
      <c r="CNV1321" s="4"/>
      <c r="CNW1321" s="4"/>
      <c r="CNX1321" s="4"/>
      <c r="CNY1321" s="4"/>
      <c r="CNZ1321" s="4"/>
      <c r="COA1321" s="4"/>
      <c r="COB1321" s="4"/>
      <c r="COC1321" s="4"/>
      <c r="COD1321" s="4"/>
      <c r="COE1321" s="4"/>
      <c r="COF1321" s="4"/>
      <c r="COG1321" s="4"/>
      <c r="COH1321" s="4"/>
      <c r="COI1321" s="4"/>
      <c r="COJ1321" s="4"/>
      <c r="COK1321" s="4"/>
      <c r="COL1321" s="4"/>
      <c r="COM1321" s="4"/>
      <c r="CON1321" s="4"/>
      <c r="COO1321" s="4"/>
      <c r="COP1321" s="4"/>
      <c r="COQ1321" s="4"/>
      <c r="COR1321" s="4"/>
      <c r="COS1321" s="4"/>
      <c r="COT1321" s="4"/>
      <c r="COU1321" s="4"/>
      <c r="COV1321" s="4"/>
      <c r="COW1321" s="4"/>
      <c r="COX1321" s="4"/>
      <c r="COY1321" s="4"/>
      <c r="COZ1321" s="4"/>
      <c r="CPA1321" s="4"/>
      <c r="CPB1321" s="4"/>
      <c r="CPC1321" s="4"/>
      <c r="CPD1321" s="4"/>
      <c r="CPE1321" s="4"/>
      <c r="CPF1321" s="4"/>
      <c r="CPG1321" s="4"/>
      <c r="CPH1321" s="4"/>
      <c r="CPI1321" s="4"/>
      <c r="CPJ1321" s="4"/>
      <c r="CPK1321" s="4"/>
      <c r="CPL1321" s="4"/>
      <c r="CPM1321" s="4"/>
      <c r="CPN1321" s="4"/>
      <c r="CPO1321" s="4"/>
      <c r="CPP1321" s="4"/>
      <c r="CPQ1321" s="4"/>
      <c r="CPR1321" s="4"/>
      <c r="CPS1321" s="4"/>
      <c r="CPT1321" s="4"/>
      <c r="CPU1321" s="4"/>
      <c r="CPV1321" s="4"/>
      <c r="CPW1321" s="4"/>
      <c r="CPX1321" s="4"/>
      <c r="CPY1321" s="4"/>
      <c r="CPZ1321" s="4"/>
      <c r="CQA1321" s="4"/>
      <c r="CQB1321" s="4"/>
      <c r="CQC1321" s="4"/>
      <c r="CQD1321" s="4"/>
      <c r="CQE1321" s="4"/>
      <c r="CQF1321" s="4"/>
      <c r="CQG1321" s="4"/>
      <c r="CQH1321" s="4"/>
      <c r="CQI1321" s="4"/>
      <c r="CQJ1321" s="4"/>
      <c r="CQK1321" s="4"/>
      <c r="CQL1321" s="4"/>
      <c r="CQM1321" s="4"/>
      <c r="CQN1321" s="4"/>
      <c r="CQO1321" s="4"/>
      <c r="CQP1321" s="4"/>
      <c r="CQQ1321" s="4"/>
      <c r="CQR1321" s="4"/>
      <c r="CQS1321" s="4"/>
      <c r="CQT1321" s="4"/>
      <c r="CQU1321" s="4"/>
      <c r="CQV1321" s="4"/>
      <c r="CQW1321" s="4"/>
      <c r="CQX1321" s="4"/>
      <c r="CQY1321" s="4"/>
      <c r="CQZ1321" s="4"/>
      <c r="CRA1321" s="4"/>
      <c r="CRB1321" s="4"/>
      <c r="CRC1321" s="4"/>
      <c r="CRD1321" s="4"/>
      <c r="CRE1321" s="4"/>
      <c r="CRF1321" s="4"/>
      <c r="CRG1321" s="4"/>
      <c r="CRH1321" s="4"/>
      <c r="CRI1321" s="4"/>
      <c r="CRJ1321" s="4"/>
      <c r="CRK1321" s="4"/>
      <c r="CRL1321" s="4"/>
      <c r="CRM1321" s="4"/>
      <c r="CRN1321" s="4"/>
      <c r="CRO1321" s="4"/>
      <c r="CRP1321" s="4"/>
      <c r="CRQ1321" s="4"/>
      <c r="CRR1321" s="4"/>
      <c r="CRS1321" s="4"/>
      <c r="CRT1321" s="4"/>
      <c r="CRU1321" s="4"/>
      <c r="CRV1321" s="4"/>
      <c r="CRW1321" s="4"/>
      <c r="CRX1321" s="4"/>
      <c r="CRY1321" s="4"/>
      <c r="CRZ1321" s="4"/>
      <c r="CSA1321" s="4"/>
      <c r="CSB1321" s="4"/>
      <c r="CSC1321" s="4"/>
      <c r="CSD1321" s="4"/>
      <c r="CSE1321" s="4"/>
      <c r="CSF1321" s="4"/>
      <c r="CSG1321" s="4"/>
      <c r="CSH1321" s="4"/>
      <c r="CSI1321" s="4"/>
      <c r="CSJ1321" s="4"/>
      <c r="CSK1321" s="4"/>
      <c r="CSL1321" s="4"/>
      <c r="CSM1321" s="4"/>
      <c r="CSN1321" s="4"/>
      <c r="CSO1321" s="4"/>
      <c r="CSP1321" s="4"/>
      <c r="CSQ1321" s="4"/>
      <c r="CSR1321" s="4"/>
      <c r="CSS1321" s="4"/>
      <c r="CST1321" s="4"/>
      <c r="CSU1321" s="4"/>
      <c r="CSV1321" s="4"/>
      <c r="CSW1321" s="4"/>
      <c r="CSX1321" s="4"/>
      <c r="CSY1321" s="4"/>
      <c r="CSZ1321" s="4"/>
      <c r="CTA1321" s="4"/>
      <c r="CTB1321" s="4"/>
      <c r="CTC1321" s="4"/>
      <c r="CTD1321" s="4"/>
      <c r="CTE1321" s="4"/>
      <c r="CTF1321" s="4"/>
      <c r="CTG1321" s="4"/>
      <c r="CTH1321" s="4"/>
      <c r="CTI1321" s="4"/>
      <c r="CTJ1321" s="4"/>
      <c r="CTK1321" s="4"/>
      <c r="CTL1321" s="4"/>
      <c r="CTM1321" s="4"/>
      <c r="CTN1321" s="4"/>
      <c r="CTO1321" s="4"/>
      <c r="CTP1321" s="4"/>
      <c r="CTQ1321" s="4"/>
      <c r="CTR1321" s="4"/>
      <c r="CTS1321" s="4"/>
      <c r="CTT1321" s="4"/>
      <c r="CTU1321" s="4"/>
      <c r="CTV1321" s="4"/>
      <c r="CTW1321" s="4"/>
      <c r="CTX1321" s="4"/>
      <c r="CTY1321" s="4"/>
      <c r="CTZ1321" s="4"/>
      <c r="CUA1321" s="4"/>
      <c r="CUB1321" s="4"/>
      <c r="CUC1321" s="4"/>
      <c r="CUD1321" s="4"/>
      <c r="CUE1321" s="4"/>
      <c r="CUF1321" s="4"/>
      <c r="CUG1321" s="4"/>
      <c r="CUH1321" s="4"/>
      <c r="CUI1321" s="4"/>
      <c r="CUJ1321" s="4"/>
      <c r="CUK1321" s="4"/>
      <c r="CUL1321" s="4"/>
      <c r="CUM1321" s="4"/>
      <c r="CUN1321" s="4"/>
      <c r="CUO1321" s="4"/>
      <c r="CUP1321" s="4"/>
      <c r="CUQ1321" s="4"/>
      <c r="CUR1321" s="4"/>
      <c r="CUS1321" s="4"/>
      <c r="CUT1321" s="4"/>
      <c r="CUU1321" s="4"/>
      <c r="CUV1321" s="4"/>
      <c r="CUW1321" s="4"/>
      <c r="CUX1321" s="4"/>
      <c r="CUY1321" s="4"/>
      <c r="CUZ1321" s="4"/>
      <c r="CVA1321" s="4"/>
      <c r="CVB1321" s="4"/>
      <c r="CVC1321" s="4"/>
      <c r="CVD1321" s="4"/>
      <c r="CVE1321" s="4"/>
      <c r="CVF1321" s="4"/>
      <c r="CVG1321" s="4"/>
      <c r="CVH1321" s="4"/>
      <c r="CVI1321" s="4"/>
      <c r="CVJ1321" s="4"/>
      <c r="CVK1321" s="4"/>
      <c r="CVL1321" s="4"/>
      <c r="CVM1321" s="4"/>
      <c r="CVN1321" s="4"/>
      <c r="CVO1321" s="4"/>
      <c r="CVP1321" s="4"/>
      <c r="CVQ1321" s="4"/>
      <c r="CVR1321" s="4"/>
      <c r="CVS1321" s="4"/>
      <c r="CVT1321" s="4"/>
      <c r="CVU1321" s="4"/>
      <c r="CVV1321" s="4"/>
      <c r="CVW1321" s="4"/>
      <c r="CVX1321" s="4"/>
      <c r="CVY1321" s="4"/>
      <c r="CVZ1321" s="4"/>
      <c r="CWA1321" s="4"/>
      <c r="CWB1321" s="4"/>
      <c r="CWC1321" s="4"/>
      <c r="CWD1321" s="4"/>
      <c r="CWE1321" s="4"/>
      <c r="CWF1321" s="4"/>
      <c r="CWG1321" s="4"/>
      <c r="CWH1321" s="4"/>
      <c r="CWI1321" s="4"/>
      <c r="CWJ1321" s="4"/>
      <c r="CWK1321" s="4"/>
      <c r="CWL1321" s="4"/>
      <c r="CWM1321" s="4"/>
      <c r="CWN1321" s="4"/>
      <c r="CWO1321" s="4"/>
      <c r="CWP1321" s="4"/>
      <c r="CWQ1321" s="4"/>
      <c r="CWR1321" s="4"/>
      <c r="CWS1321" s="4"/>
      <c r="CWT1321" s="4"/>
      <c r="CWU1321" s="4"/>
      <c r="CWV1321" s="4"/>
      <c r="CWW1321" s="4"/>
      <c r="CWX1321" s="4"/>
      <c r="CWY1321" s="4"/>
      <c r="CWZ1321" s="4"/>
      <c r="CXA1321" s="4"/>
      <c r="CXB1321" s="4"/>
      <c r="CXC1321" s="4"/>
      <c r="CXD1321" s="4"/>
      <c r="CXE1321" s="4"/>
      <c r="CXF1321" s="4"/>
      <c r="CXG1321" s="4"/>
      <c r="CXH1321" s="4"/>
      <c r="CXI1321" s="4"/>
      <c r="CXJ1321" s="4"/>
      <c r="CXK1321" s="4"/>
      <c r="CXL1321" s="4"/>
      <c r="CXM1321" s="4"/>
      <c r="CXN1321" s="4"/>
      <c r="CXO1321" s="4"/>
      <c r="CXP1321" s="4"/>
      <c r="CXQ1321" s="4"/>
      <c r="CXR1321" s="4"/>
      <c r="CXS1321" s="4"/>
      <c r="CXT1321" s="4"/>
      <c r="CXU1321" s="4"/>
      <c r="CXV1321" s="4"/>
      <c r="CXW1321" s="4"/>
      <c r="CXX1321" s="4"/>
      <c r="CXY1321" s="4"/>
      <c r="CXZ1321" s="4"/>
      <c r="CYA1321" s="4"/>
      <c r="CYB1321" s="4"/>
      <c r="CYC1321" s="4"/>
      <c r="CYD1321" s="4"/>
      <c r="CYE1321" s="4"/>
      <c r="CYF1321" s="4"/>
      <c r="CYG1321" s="4"/>
      <c r="CYH1321" s="4"/>
      <c r="CYI1321" s="4"/>
      <c r="CYJ1321" s="4"/>
      <c r="CYK1321" s="4"/>
      <c r="CYL1321" s="4"/>
      <c r="CYM1321" s="4"/>
      <c r="CYN1321" s="4"/>
      <c r="CYO1321" s="4"/>
      <c r="CYP1321" s="4"/>
      <c r="CYQ1321" s="4"/>
      <c r="CYR1321" s="4"/>
      <c r="CYS1321" s="4"/>
      <c r="CYT1321" s="4"/>
      <c r="CYU1321" s="4"/>
      <c r="CYV1321" s="4"/>
      <c r="CYW1321" s="4"/>
      <c r="CYX1321" s="4"/>
      <c r="CYY1321" s="4"/>
      <c r="CYZ1321" s="4"/>
      <c r="CZA1321" s="4"/>
      <c r="CZB1321" s="4"/>
      <c r="CZC1321" s="4"/>
      <c r="CZD1321" s="4"/>
      <c r="CZE1321" s="4"/>
      <c r="CZF1321" s="4"/>
      <c r="CZG1321" s="4"/>
      <c r="CZH1321" s="4"/>
      <c r="CZI1321" s="4"/>
      <c r="CZJ1321" s="4"/>
      <c r="CZK1321" s="4"/>
      <c r="CZL1321" s="4"/>
      <c r="CZM1321" s="4"/>
      <c r="CZN1321" s="4"/>
      <c r="CZO1321" s="4"/>
      <c r="CZP1321" s="4"/>
    </row>
    <row r="1322" spans="1:2720" ht="15.75" hidden="1" customHeight="1" x14ac:dyDescent="0.25">
      <c r="A1322" s="875">
        <v>1326</v>
      </c>
      <c r="B1322" s="2017"/>
      <c r="C1322" s="193" t="s">
        <v>9668</v>
      </c>
      <c r="D1322" s="193" t="s">
        <v>23</v>
      </c>
      <c r="E1322" s="193" t="s">
        <v>4126</v>
      </c>
      <c r="F1322" s="193">
        <v>649426</v>
      </c>
      <c r="G1322" s="193">
        <v>30</v>
      </c>
      <c r="H1322" s="193" t="s">
        <v>2634</v>
      </c>
      <c r="I1322" s="193" t="s">
        <v>2634</v>
      </c>
      <c r="J1322" s="193" t="s">
        <v>2633</v>
      </c>
      <c r="K1322" s="193">
        <v>549703661</v>
      </c>
      <c r="L1322" s="193">
        <v>95.2</v>
      </c>
      <c r="M1322" s="193">
        <v>156</v>
      </c>
      <c r="N1322" s="194">
        <f t="shared" si="284"/>
        <v>39.119000657462195</v>
      </c>
      <c r="O1322" s="195">
        <v>1</v>
      </c>
      <c r="P1322" s="196">
        <f t="shared" si="295"/>
        <v>60.84</v>
      </c>
      <c r="Q1322" s="196">
        <f t="shared" si="296"/>
        <v>34.36</v>
      </c>
      <c r="R1322" s="197"/>
      <c r="S1322" s="198">
        <v>41911</v>
      </c>
      <c r="T1322" s="197" t="s">
        <v>253</v>
      </c>
      <c r="U1322" s="197" t="s">
        <v>2490</v>
      </c>
      <c r="V1322" s="197" t="s">
        <v>9669</v>
      </c>
      <c r="W1322" s="197"/>
      <c r="X1322" s="197"/>
      <c r="Y1322" s="197"/>
      <c r="Z1322" s="197"/>
      <c r="AA1322" s="197"/>
      <c r="AB1322" s="197" t="s">
        <v>2633</v>
      </c>
      <c r="AC1322" s="197"/>
      <c r="AD1322" s="197"/>
      <c r="AE1322" s="197"/>
      <c r="AF1322" s="197"/>
      <c r="AG1322" s="197"/>
      <c r="AH1322" s="197"/>
      <c r="AI1322" s="197"/>
      <c r="AJ1322" s="197"/>
      <c r="AK1322" s="197"/>
      <c r="AL1322" s="197"/>
      <c r="AM1322" s="197"/>
      <c r="AN1322" s="197" t="s">
        <v>2633</v>
      </c>
      <c r="AO1322" s="197" t="s">
        <v>4075</v>
      </c>
      <c r="AP1322" s="197" t="s">
        <v>4078</v>
      </c>
      <c r="AQ1322" s="197" t="s">
        <v>2637</v>
      </c>
      <c r="AR1322" s="197"/>
      <c r="AS1322" s="197"/>
      <c r="AT1322" s="197"/>
      <c r="AU1322" s="197"/>
      <c r="AV1322" s="197"/>
      <c r="AW1322" s="197"/>
      <c r="AX1322" s="197"/>
      <c r="AY1322" s="197"/>
      <c r="AZ1322" s="197"/>
      <c r="BA1322" s="197" t="s">
        <v>3971</v>
      </c>
      <c r="BB1322" s="197"/>
      <c r="BC1322" s="197"/>
      <c r="BD1322" s="197"/>
      <c r="BE1322" s="197" t="s">
        <v>2634</v>
      </c>
      <c r="BF1322" s="197"/>
      <c r="BG1322" s="197"/>
      <c r="BH1322" s="197"/>
      <c r="BI1322" s="197"/>
      <c r="BJ1322" s="197" t="s">
        <v>9225</v>
      </c>
      <c r="BK1322" s="197" t="s">
        <v>9937</v>
      </c>
      <c r="BL1322" s="197">
        <v>88.8</v>
      </c>
      <c r="BM1322" s="199">
        <f t="shared" si="287"/>
        <v>18.626309662398157</v>
      </c>
      <c r="BN1322" s="197" t="s">
        <v>10057</v>
      </c>
      <c r="BO1322" s="197">
        <v>81</v>
      </c>
      <c r="BP1322" s="196">
        <f t="shared" si="294"/>
        <v>41.327124563445878</v>
      </c>
      <c r="BQ1322" s="197" t="s">
        <v>1081</v>
      </c>
      <c r="BR1322" s="197">
        <v>70</v>
      </c>
      <c r="BS1322" s="196">
        <f t="shared" si="288"/>
        <v>73.34109429569267</v>
      </c>
      <c r="BT1322" s="197"/>
      <c r="BU1322" s="197"/>
      <c r="BV1322" s="199">
        <f t="shared" si="291"/>
        <v>277.06635622817231</v>
      </c>
      <c r="BW1322" s="197"/>
      <c r="BX1322" s="197"/>
      <c r="BY1322" s="196">
        <f t="shared" si="292"/>
        <v>277.06635622817231</v>
      </c>
      <c r="BZ1322" s="197"/>
      <c r="CA1322" s="197"/>
      <c r="CB1322" s="196">
        <f t="shared" si="289"/>
        <v>277.06635622817231</v>
      </c>
      <c r="CC1322" s="197"/>
      <c r="CD1322" s="197"/>
      <c r="CE1322" s="196">
        <f t="shared" si="285"/>
        <v>277.06635622817231</v>
      </c>
      <c r="CF1322" s="197"/>
      <c r="CG1322" s="197"/>
      <c r="CH1322" s="196">
        <f t="shared" si="290"/>
        <v>277.06635622817231</v>
      </c>
      <c r="CI1322" s="197"/>
      <c r="CJ1322" s="197"/>
      <c r="CK1322" s="196">
        <f t="shared" si="293"/>
        <v>277.06635622817231</v>
      </c>
      <c r="CL1322" s="197">
        <v>70</v>
      </c>
      <c r="CM1322" s="196">
        <f t="shared" si="297"/>
        <v>73.34109429569267</v>
      </c>
      <c r="CN1322" s="197">
        <v>85</v>
      </c>
      <c r="CO1322" s="197"/>
      <c r="CP1322" s="197"/>
      <c r="CQ1322" s="200"/>
      <c r="CR1322" s="200"/>
      <c r="CS1322" s="201"/>
      <c r="CT1322" s="202"/>
      <c r="CU1322" s="202"/>
      <c r="CV1322" s="202"/>
      <c r="CW1322" s="202"/>
      <c r="CX1322" s="203">
        <f t="shared" si="286"/>
        <v>0</v>
      </c>
      <c r="CY1322" s="895"/>
      <c r="CZ1322" s="895" t="s">
        <v>2633</v>
      </c>
      <c r="DA1322" s="895" t="s">
        <v>3976</v>
      </c>
      <c r="DB1322" s="894"/>
      <c r="DC1322" s="894"/>
      <c r="DD1322" s="894"/>
      <c r="DE1322" s="894"/>
      <c r="DF1322" s="894"/>
      <c r="DG1322" s="894"/>
      <c r="DH1322" s="894"/>
      <c r="DI1322" s="894"/>
      <c r="DJ1322" s="894"/>
      <c r="DK1322" s="894"/>
      <c r="DL1322" s="894"/>
      <c r="DM1322" s="894"/>
      <c r="DN1322" s="98" t="s">
        <v>4001</v>
      </c>
      <c r="DO1322" s="98"/>
      <c r="DP1322" s="98"/>
      <c r="DQ1322" s="98"/>
      <c r="DR1322" s="98"/>
      <c r="DS1322" s="98"/>
      <c r="DT1322" s="98"/>
      <c r="DU1322" s="894"/>
      <c r="DV1322" s="894"/>
      <c r="DW1322" s="894"/>
      <c r="DX1322" s="852" t="s">
        <v>9670</v>
      </c>
      <c r="DY1322" s="10"/>
      <c r="DZ1322" s="852" t="s">
        <v>101</v>
      </c>
      <c r="EA1322" s="98">
        <v>3</v>
      </c>
      <c r="EB1322" s="119"/>
      <c r="EC1322" s="852" t="s">
        <v>2194</v>
      </c>
      <c r="ED1322" s="10"/>
      <c r="EE1322" s="10"/>
      <c r="EF1322" s="4"/>
      <c r="EG1322" s="4"/>
      <c r="EH1322" s="4"/>
      <c r="EI1322" s="4"/>
      <c r="EJ1322" s="4"/>
      <c r="EK1322" s="4"/>
      <c r="EL1322" s="4"/>
      <c r="EM1322" s="4"/>
      <c r="EN1322" s="4"/>
      <c r="EO1322" s="4"/>
      <c r="EP1322" s="4"/>
      <c r="EQ1322" s="4"/>
      <c r="ER1322" s="4"/>
      <c r="ES1322" s="4"/>
      <c r="ET1322" s="4"/>
      <c r="EU1322" s="4"/>
      <c r="EV1322" s="4"/>
      <c r="EW1322" s="4"/>
      <c r="EX1322" s="4"/>
      <c r="EY1322" s="4"/>
      <c r="EZ1322" s="4"/>
      <c r="FA1322" s="4"/>
      <c r="FB1322" s="4"/>
      <c r="FC1322" s="4"/>
      <c r="FD1322" s="4"/>
      <c r="FE1322" s="4"/>
      <c r="FF1322" s="4"/>
      <c r="FG1322" s="4"/>
      <c r="FH1322" s="4"/>
      <c r="FI1322" s="4"/>
      <c r="FJ1322" s="4"/>
      <c r="FK1322" s="4"/>
      <c r="FL1322" s="4"/>
      <c r="FM1322" s="4"/>
      <c r="FN1322" s="4"/>
      <c r="FO1322" s="4"/>
      <c r="FP1322" s="4"/>
      <c r="FQ1322" s="4"/>
      <c r="FR1322" s="4"/>
      <c r="FS1322" s="4"/>
      <c r="FT1322" s="4"/>
      <c r="FU1322" s="4"/>
      <c r="FV1322" s="4"/>
      <c r="FW1322" s="4"/>
      <c r="FX1322" s="4"/>
      <c r="FY1322" s="4"/>
      <c r="FZ1322" s="4"/>
      <c r="GA1322" s="4"/>
      <c r="GB1322" s="4"/>
      <c r="GC1322" s="4"/>
      <c r="GD1322" s="4"/>
      <c r="GE1322" s="4"/>
      <c r="GF1322" s="4"/>
      <c r="GG1322" s="4"/>
      <c r="GH1322" s="4"/>
      <c r="GI1322" s="4"/>
      <c r="GJ1322" s="4"/>
      <c r="GK1322" s="4"/>
      <c r="GL1322" s="4"/>
      <c r="GM1322" s="4"/>
      <c r="GN1322" s="4"/>
      <c r="GO1322" s="4"/>
      <c r="GP1322" s="4"/>
      <c r="GQ1322" s="4"/>
      <c r="GR1322" s="4"/>
      <c r="GS1322" s="4"/>
      <c r="GT1322" s="4"/>
      <c r="GU1322" s="4"/>
      <c r="GV1322" s="4"/>
      <c r="GW1322" s="4"/>
      <c r="GX1322" s="4"/>
      <c r="GY1322" s="4"/>
      <c r="GZ1322" s="4"/>
      <c r="HA1322" s="4"/>
      <c r="HB1322" s="4"/>
      <c r="HC1322" s="4"/>
      <c r="HD1322" s="4"/>
      <c r="HE1322" s="4"/>
      <c r="HF1322" s="4"/>
      <c r="HG1322" s="4"/>
      <c r="HH1322" s="4"/>
      <c r="HI1322" s="4"/>
      <c r="HJ1322" s="4"/>
      <c r="HK1322" s="4"/>
      <c r="HL1322" s="4"/>
      <c r="HM1322" s="4"/>
      <c r="HN1322" s="4"/>
      <c r="HO1322" s="4"/>
      <c r="HP1322" s="4"/>
      <c r="HQ1322" s="4"/>
      <c r="HR1322" s="4"/>
      <c r="HS1322" s="4"/>
      <c r="HT1322" s="4"/>
      <c r="HU1322" s="4"/>
      <c r="HV1322" s="4"/>
      <c r="HW1322" s="4"/>
      <c r="HX1322" s="4"/>
      <c r="HY1322" s="4"/>
      <c r="HZ1322" s="4"/>
      <c r="IA1322" s="4"/>
      <c r="IB1322" s="4"/>
      <c r="IC1322" s="4"/>
      <c r="ID1322" s="4"/>
      <c r="IE1322" s="4"/>
      <c r="IF1322" s="4"/>
      <c r="IG1322" s="4"/>
      <c r="IH1322" s="4"/>
      <c r="II1322" s="4"/>
      <c r="IJ1322" s="4"/>
      <c r="IK1322" s="4"/>
      <c r="IL1322" s="4"/>
      <c r="IM1322" s="4"/>
      <c r="IN1322" s="4"/>
      <c r="IO1322" s="4"/>
      <c r="IP1322" s="4"/>
      <c r="IQ1322" s="4"/>
      <c r="IR1322" s="4"/>
      <c r="IS1322" s="4"/>
      <c r="IT1322" s="4"/>
      <c r="IU1322" s="4"/>
      <c r="IV1322" s="4"/>
      <c r="IW1322" s="4"/>
      <c r="IX1322" s="4"/>
      <c r="IY1322" s="4"/>
      <c r="IZ1322" s="4"/>
      <c r="JA1322" s="4"/>
      <c r="JB1322" s="4"/>
      <c r="JC1322" s="4"/>
      <c r="JD1322" s="4"/>
      <c r="JE1322" s="4"/>
      <c r="JF1322" s="4"/>
      <c r="JG1322" s="4"/>
      <c r="JH1322" s="4"/>
      <c r="JI1322" s="4"/>
      <c r="JJ1322" s="4"/>
      <c r="JK1322" s="4"/>
      <c r="JL1322" s="4"/>
      <c r="JM1322" s="4"/>
      <c r="JN1322" s="4"/>
      <c r="JO1322" s="4"/>
      <c r="JP1322" s="4"/>
      <c r="JQ1322" s="4"/>
      <c r="JR1322" s="4"/>
      <c r="JS1322" s="4"/>
      <c r="JT1322" s="4"/>
      <c r="JU1322" s="4"/>
      <c r="JV1322" s="4"/>
      <c r="JW1322" s="4"/>
      <c r="JX1322" s="4"/>
      <c r="JY1322" s="4"/>
      <c r="JZ1322" s="4"/>
      <c r="KA1322" s="4"/>
      <c r="KB1322" s="4"/>
      <c r="KC1322" s="4"/>
      <c r="KD1322" s="4"/>
      <c r="KE1322" s="4"/>
      <c r="KF1322" s="4"/>
      <c r="KG1322" s="4"/>
      <c r="KH1322" s="4"/>
      <c r="KI1322" s="4"/>
      <c r="KJ1322" s="4"/>
      <c r="KK1322" s="4"/>
      <c r="KL1322" s="4"/>
      <c r="KM1322" s="4"/>
      <c r="KN1322" s="4"/>
      <c r="KO1322" s="4"/>
      <c r="KP1322" s="4"/>
      <c r="KQ1322" s="4"/>
      <c r="KR1322" s="4"/>
      <c r="KS1322" s="4"/>
      <c r="KT1322" s="4"/>
      <c r="KU1322" s="4"/>
      <c r="KV1322" s="4"/>
      <c r="KW1322" s="4"/>
      <c r="KX1322" s="4"/>
      <c r="KY1322" s="4"/>
      <c r="KZ1322" s="4"/>
      <c r="LA1322" s="4"/>
      <c r="LB1322" s="4"/>
      <c r="LC1322" s="4"/>
      <c r="LD1322" s="4"/>
      <c r="LE1322" s="4"/>
      <c r="LF1322" s="4"/>
      <c r="LG1322" s="4"/>
      <c r="LH1322" s="4"/>
      <c r="LI1322" s="4"/>
      <c r="LJ1322" s="4"/>
      <c r="LK1322" s="4"/>
      <c r="LL1322" s="4"/>
      <c r="LM1322" s="4"/>
      <c r="LN1322" s="4"/>
      <c r="LO1322" s="4"/>
      <c r="LP1322" s="4"/>
      <c r="LQ1322" s="4"/>
      <c r="LR1322" s="4"/>
      <c r="LS1322" s="4"/>
      <c r="LT1322" s="4"/>
      <c r="LU1322" s="4"/>
      <c r="LV1322" s="4"/>
      <c r="LW1322" s="4"/>
      <c r="LX1322" s="4"/>
      <c r="LY1322" s="4"/>
      <c r="LZ1322" s="4"/>
      <c r="MA1322" s="4"/>
      <c r="MB1322" s="4"/>
      <c r="MC1322" s="4"/>
      <c r="MD1322" s="4"/>
      <c r="ME1322" s="4"/>
      <c r="MF1322" s="4"/>
      <c r="MG1322" s="4"/>
      <c r="MH1322" s="4"/>
      <c r="MI1322" s="4"/>
      <c r="MJ1322" s="4"/>
      <c r="MK1322" s="4"/>
      <c r="ML1322" s="4"/>
      <c r="MM1322" s="4"/>
      <c r="MN1322" s="4"/>
      <c r="MO1322" s="4"/>
      <c r="MP1322" s="4"/>
      <c r="MQ1322" s="4"/>
      <c r="MR1322" s="4"/>
      <c r="MS1322" s="4"/>
      <c r="MT1322" s="4"/>
      <c r="MU1322" s="4"/>
      <c r="MV1322" s="4"/>
      <c r="MW1322" s="4"/>
      <c r="MX1322" s="4"/>
      <c r="MY1322" s="4"/>
      <c r="MZ1322" s="4"/>
      <c r="NA1322" s="4"/>
      <c r="NB1322" s="4"/>
      <c r="NC1322" s="4"/>
      <c r="ND1322" s="4"/>
      <c r="NE1322" s="4"/>
      <c r="NF1322" s="4"/>
      <c r="NG1322" s="4"/>
      <c r="NH1322" s="4"/>
      <c r="NI1322" s="4"/>
      <c r="NJ1322" s="4"/>
      <c r="NK1322" s="4"/>
      <c r="NL1322" s="4"/>
      <c r="NM1322" s="4"/>
      <c r="NN1322" s="4"/>
      <c r="NO1322" s="4"/>
      <c r="NP1322" s="4"/>
      <c r="NQ1322" s="4"/>
      <c r="NR1322" s="4"/>
      <c r="NS1322" s="4"/>
      <c r="NT1322" s="4"/>
      <c r="NU1322" s="4"/>
      <c r="NV1322" s="4"/>
      <c r="NW1322" s="4"/>
      <c r="NX1322" s="4"/>
      <c r="NY1322" s="4"/>
      <c r="NZ1322" s="4"/>
      <c r="OA1322" s="4"/>
      <c r="OB1322" s="4"/>
      <c r="OC1322" s="4"/>
      <c r="OD1322" s="4"/>
      <c r="OE1322" s="4"/>
      <c r="OF1322" s="4"/>
      <c r="OG1322" s="4"/>
      <c r="OH1322" s="4"/>
      <c r="OI1322" s="4"/>
      <c r="OJ1322" s="4"/>
      <c r="OK1322" s="4"/>
      <c r="OL1322" s="4"/>
      <c r="OM1322" s="4"/>
      <c r="ON1322" s="4"/>
      <c r="OO1322" s="4"/>
      <c r="OP1322" s="4"/>
      <c r="OQ1322" s="4"/>
      <c r="OR1322" s="4"/>
      <c r="OS1322" s="4"/>
      <c r="OT1322" s="4"/>
      <c r="OU1322" s="4"/>
      <c r="OV1322" s="4"/>
      <c r="OW1322" s="4"/>
      <c r="OX1322" s="4"/>
      <c r="OY1322" s="4"/>
      <c r="OZ1322" s="4"/>
      <c r="PA1322" s="4"/>
      <c r="PB1322" s="4"/>
      <c r="PC1322" s="4"/>
      <c r="PD1322" s="4"/>
      <c r="PE1322" s="4"/>
      <c r="PF1322" s="4"/>
      <c r="PG1322" s="4"/>
      <c r="PH1322" s="4"/>
      <c r="PI1322" s="4"/>
      <c r="PJ1322" s="4"/>
      <c r="PK1322" s="4"/>
      <c r="PL1322" s="4"/>
      <c r="PM1322" s="4"/>
      <c r="PN1322" s="4"/>
      <c r="PO1322" s="4"/>
      <c r="PP1322" s="4"/>
      <c r="PQ1322" s="4"/>
      <c r="PR1322" s="4"/>
      <c r="PS1322" s="4"/>
      <c r="PT1322" s="4"/>
      <c r="PU1322" s="4"/>
      <c r="PV1322" s="4"/>
      <c r="PW1322" s="4"/>
      <c r="PX1322" s="4"/>
      <c r="PY1322" s="4"/>
      <c r="PZ1322" s="4"/>
      <c r="QA1322" s="4"/>
      <c r="QB1322" s="4"/>
      <c r="QC1322" s="4"/>
      <c r="QD1322" s="4"/>
      <c r="QE1322" s="4"/>
      <c r="QF1322" s="4"/>
      <c r="QG1322" s="4"/>
      <c r="QH1322" s="4"/>
      <c r="QI1322" s="4"/>
      <c r="QJ1322" s="4"/>
      <c r="QK1322" s="4"/>
      <c r="QL1322" s="4"/>
      <c r="QM1322" s="4"/>
      <c r="QN1322" s="4"/>
      <c r="QO1322" s="4"/>
      <c r="QP1322" s="4"/>
      <c r="QQ1322" s="4"/>
      <c r="QR1322" s="4"/>
      <c r="QS1322" s="4"/>
      <c r="QT1322" s="4"/>
      <c r="QU1322" s="4"/>
      <c r="QV1322" s="4"/>
      <c r="QW1322" s="4"/>
      <c r="QX1322" s="4"/>
      <c r="QY1322" s="4"/>
      <c r="QZ1322" s="4"/>
      <c r="RA1322" s="4"/>
      <c r="RB1322" s="4"/>
      <c r="RC1322" s="4"/>
      <c r="RD1322" s="4"/>
      <c r="RE1322" s="4"/>
      <c r="RF1322" s="4"/>
      <c r="RG1322" s="4"/>
      <c r="RH1322" s="4"/>
      <c r="RI1322" s="4"/>
      <c r="RJ1322" s="4"/>
      <c r="RK1322" s="4"/>
      <c r="RL1322" s="4"/>
      <c r="RM1322" s="4"/>
      <c r="RN1322" s="4"/>
      <c r="RO1322" s="4"/>
      <c r="RP1322" s="4"/>
      <c r="RQ1322" s="4"/>
      <c r="RR1322" s="4"/>
      <c r="RS1322" s="4"/>
      <c r="RT1322" s="4"/>
      <c r="RU1322" s="4"/>
      <c r="RV1322" s="4"/>
      <c r="RW1322" s="4"/>
      <c r="RX1322" s="4"/>
      <c r="RY1322" s="4"/>
      <c r="RZ1322" s="4"/>
      <c r="SA1322" s="4"/>
      <c r="SB1322" s="4"/>
      <c r="SC1322" s="4"/>
      <c r="SD1322" s="4"/>
      <c r="SE1322" s="4"/>
      <c r="SF1322" s="4"/>
      <c r="SG1322" s="4"/>
      <c r="SH1322" s="4"/>
      <c r="SI1322" s="4"/>
      <c r="SJ1322" s="4"/>
      <c r="SK1322" s="4"/>
      <c r="SL1322" s="4"/>
      <c r="SM1322" s="4"/>
      <c r="SN1322" s="4"/>
      <c r="SO1322" s="4"/>
      <c r="SP1322" s="4"/>
      <c r="SQ1322" s="4"/>
      <c r="SR1322" s="4"/>
      <c r="SS1322" s="4"/>
      <c r="ST1322" s="4"/>
      <c r="SU1322" s="4"/>
      <c r="SV1322" s="4"/>
      <c r="SW1322" s="4"/>
      <c r="SX1322" s="4"/>
      <c r="SY1322" s="4"/>
      <c r="SZ1322" s="4"/>
      <c r="TA1322" s="4"/>
      <c r="TB1322" s="4"/>
      <c r="TC1322" s="4"/>
      <c r="TD1322" s="4"/>
      <c r="TE1322" s="4"/>
      <c r="TF1322" s="4"/>
      <c r="TG1322" s="4"/>
      <c r="TH1322" s="4"/>
      <c r="TI1322" s="4"/>
      <c r="TJ1322" s="4"/>
      <c r="TK1322" s="4"/>
      <c r="TL1322" s="4"/>
      <c r="TM1322" s="4"/>
      <c r="TN1322" s="4"/>
      <c r="TO1322" s="4"/>
      <c r="TP1322" s="4"/>
      <c r="TQ1322" s="4"/>
      <c r="TR1322" s="4"/>
      <c r="TS1322" s="4"/>
      <c r="TT1322" s="4"/>
      <c r="TU1322" s="4"/>
      <c r="TV1322" s="4"/>
      <c r="TW1322" s="4"/>
      <c r="TX1322" s="4"/>
      <c r="TY1322" s="4"/>
      <c r="TZ1322" s="4"/>
      <c r="UA1322" s="4"/>
      <c r="UB1322" s="4"/>
      <c r="UC1322" s="4"/>
      <c r="UD1322" s="4"/>
      <c r="UE1322" s="4"/>
      <c r="UF1322" s="4"/>
      <c r="UG1322" s="4"/>
      <c r="UH1322" s="4"/>
      <c r="UI1322" s="4"/>
      <c r="UJ1322" s="4"/>
      <c r="UK1322" s="4"/>
      <c r="UL1322" s="4"/>
      <c r="UM1322" s="4"/>
      <c r="UN1322" s="4"/>
      <c r="UO1322" s="4"/>
      <c r="UP1322" s="4"/>
      <c r="UQ1322" s="4"/>
      <c r="UR1322" s="4"/>
      <c r="US1322" s="4"/>
      <c r="UT1322" s="4"/>
      <c r="UU1322" s="4"/>
      <c r="UV1322" s="4"/>
      <c r="UW1322" s="4"/>
      <c r="UX1322" s="4"/>
      <c r="UY1322" s="4"/>
      <c r="UZ1322" s="4"/>
      <c r="VA1322" s="4"/>
      <c r="VB1322" s="4"/>
      <c r="VC1322" s="4"/>
      <c r="VD1322" s="4"/>
      <c r="VE1322" s="4"/>
      <c r="VF1322" s="4"/>
      <c r="VG1322" s="4"/>
      <c r="VH1322" s="4"/>
      <c r="VI1322" s="4"/>
      <c r="VJ1322" s="4"/>
      <c r="VK1322" s="4"/>
      <c r="VL1322" s="4"/>
      <c r="VM1322" s="4"/>
      <c r="VN1322" s="4"/>
      <c r="VO1322" s="4"/>
      <c r="VP1322" s="4"/>
      <c r="VQ1322" s="4"/>
      <c r="VR1322" s="4"/>
      <c r="VS1322" s="4"/>
      <c r="VT1322" s="4"/>
      <c r="VU1322" s="4"/>
      <c r="VV1322" s="4"/>
      <c r="VW1322" s="4"/>
      <c r="VX1322" s="4"/>
      <c r="VY1322" s="4"/>
      <c r="VZ1322" s="4"/>
      <c r="WA1322" s="4"/>
      <c r="WB1322" s="4"/>
      <c r="WC1322" s="4"/>
      <c r="WD1322" s="4"/>
      <c r="WE1322" s="4"/>
      <c r="WF1322" s="4"/>
      <c r="WG1322" s="4"/>
      <c r="WH1322" s="4"/>
      <c r="WI1322" s="4"/>
      <c r="WJ1322" s="4"/>
      <c r="WK1322" s="4"/>
      <c r="WL1322" s="4"/>
      <c r="WM1322" s="4"/>
      <c r="WN1322" s="4"/>
      <c r="WO1322" s="4"/>
      <c r="WP1322" s="4"/>
      <c r="WQ1322" s="4"/>
      <c r="WR1322" s="4"/>
      <c r="WS1322" s="4"/>
      <c r="WT1322" s="4"/>
      <c r="WU1322" s="4"/>
      <c r="WV1322" s="4"/>
      <c r="WW1322" s="4"/>
      <c r="WX1322" s="4"/>
      <c r="WY1322" s="4"/>
      <c r="WZ1322" s="4"/>
      <c r="XA1322" s="4"/>
      <c r="XB1322" s="4"/>
      <c r="XC1322" s="4"/>
      <c r="XD1322" s="4"/>
      <c r="XE1322" s="4"/>
      <c r="XF1322" s="4"/>
      <c r="XG1322" s="4"/>
      <c r="XH1322" s="4"/>
      <c r="XI1322" s="4"/>
      <c r="XJ1322" s="4"/>
      <c r="XK1322" s="4"/>
      <c r="XL1322" s="4"/>
      <c r="XM1322" s="4"/>
      <c r="XN1322" s="4"/>
      <c r="XO1322" s="4"/>
      <c r="XP1322" s="4"/>
      <c r="XQ1322" s="4"/>
      <c r="XR1322" s="4"/>
      <c r="XS1322" s="4"/>
      <c r="XT1322" s="4"/>
      <c r="XU1322" s="4"/>
      <c r="XV1322" s="4"/>
      <c r="XW1322" s="4"/>
      <c r="XX1322" s="4"/>
      <c r="XY1322" s="4"/>
      <c r="XZ1322" s="4"/>
      <c r="YA1322" s="4"/>
      <c r="YB1322" s="4"/>
      <c r="YC1322" s="4"/>
      <c r="YD1322" s="4"/>
      <c r="YE1322" s="4"/>
      <c r="YF1322" s="4"/>
      <c r="YG1322" s="4"/>
      <c r="YH1322" s="4"/>
      <c r="YI1322" s="4"/>
      <c r="YJ1322" s="4"/>
      <c r="YK1322" s="4"/>
      <c r="YL1322" s="4"/>
      <c r="YM1322" s="4"/>
      <c r="YN1322" s="4"/>
      <c r="YO1322" s="4"/>
      <c r="YP1322" s="4"/>
      <c r="YQ1322" s="4"/>
      <c r="YR1322" s="4"/>
      <c r="YS1322" s="4"/>
      <c r="YT1322" s="4"/>
      <c r="YU1322" s="4"/>
      <c r="YV1322" s="4"/>
      <c r="YW1322" s="4"/>
      <c r="YX1322" s="4"/>
      <c r="YY1322" s="4"/>
      <c r="YZ1322" s="4"/>
      <c r="ZA1322" s="4"/>
      <c r="ZB1322" s="4"/>
      <c r="ZC1322" s="4"/>
      <c r="ZD1322" s="4"/>
      <c r="ZE1322" s="4"/>
      <c r="ZF1322" s="4"/>
      <c r="ZG1322" s="4"/>
      <c r="ZH1322" s="4"/>
      <c r="ZI1322" s="4"/>
      <c r="ZJ1322" s="4"/>
      <c r="ZK1322" s="4"/>
      <c r="ZL1322" s="4"/>
      <c r="ZM1322" s="4"/>
      <c r="ZN1322" s="4"/>
      <c r="ZO1322" s="4"/>
      <c r="ZP1322" s="4"/>
      <c r="ZQ1322" s="4"/>
      <c r="ZR1322" s="4"/>
      <c r="ZS1322" s="4"/>
      <c r="ZT1322" s="4"/>
      <c r="ZU1322" s="4"/>
      <c r="ZV1322" s="4"/>
      <c r="ZW1322" s="4"/>
      <c r="ZX1322" s="4"/>
      <c r="ZY1322" s="4"/>
      <c r="ZZ1322" s="4"/>
      <c r="AAA1322" s="4"/>
      <c r="AAB1322" s="4"/>
      <c r="AAC1322" s="4"/>
      <c r="AAD1322" s="4"/>
      <c r="AAE1322" s="4"/>
      <c r="AAF1322" s="4"/>
      <c r="AAG1322" s="4"/>
      <c r="AAH1322" s="4"/>
      <c r="AAI1322" s="4"/>
      <c r="AAJ1322" s="4"/>
      <c r="AAK1322" s="4"/>
      <c r="AAL1322" s="4"/>
      <c r="AAM1322" s="4"/>
      <c r="AAN1322" s="4"/>
      <c r="AAO1322" s="4"/>
      <c r="AAP1322" s="4"/>
      <c r="AAQ1322" s="4"/>
      <c r="AAR1322" s="4"/>
      <c r="AAS1322" s="4"/>
      <c r="AAT1322" s="4"/>
      <c r="AAU1322" s="4"/>
      <c r="AAV1322" s="4"/>
      <c r="AAW1322" s="4"/>
      <c r="AAX1322" s="4"/>
      <c r="AAY1322" s="4"/>
      <c r="AAZ1322" s="4"/>
      <c r="ABA1322" s="4"/>
      <c r="ABB1322" s="4"/>
      <c r="ABC1322" s="4"/>
      <c r="ABD1322" s="4"/>
      <c r="ABE1322" s="4"/>
      <c r="ABF1322" s="4"/>
      <c r="ABG1322" s="4"/>
      <c r="ABH1322" s="4"/>
      <c r="ABI1322" s="4"/>
      <c r="ABJ1322" s="4"/>
      <c r="ABK1322" s="4"/>
      <c r="ABL1322" s="4"/>
      <c r="ABM1322" s="4"/>
      <c r="ABN1322" s="4"/>
      <c r="ABO1322" s="4"/>
      <c r="ABP1322" s="4"/>
      <c r="ABQ1322" s="4"/>
      <c r="ABR1322" s="4"/>
      <c r="ABS1322" s="4"/>
      <c r="ABT1322" s="4"/>
      <c r="ABU1322" s="4"/>
      <c r="ABV1322" s="4"/>
      <c r="ABW1322" s="4"/>
      <c r="ABX1322" s="4"/>
      <c r="ABY1322" s="4"/>
      <c r="ABZ1322" s="4"/>
      <c r="ACA1322" s="4"/>
      <c r="ACB1322" s="4"/>
      <c r="ACC1322" s="4"/>
      <c r="ACD1322" s="4"/>
      <c r="ACE1322" s="4"/>
      <c r="ACF1322" s="4"/>
      <c r="ACG1322" s="4"/>
      <c r="ACH1322" s="4"/>
      <c r="ACI1322" s="4"/>
      <c r="ACJ1322" s="4"/>
      <c r="ACK1322" s="4"/>
      <c r="ACL1322" s="4"/>
      <c r="ACM1322" s="4"/>
      <c r="ACN1322" s="4"/>
      <c r="ACO1322" s="4"/>
      <c r="ACP1322" s="4"/>
      <c r="ACQ1322" s="4"/>
      <c r="ACR1322" s="4"/>
      <c r="ACS1322" s="4"/>
      <c r="ACT1322" s="4"/>
      <c r="ACU1322" s="4"/>
      <c r="ACV1322" s="4"/>
      <c r="ACW1322" s="4"/>
      <c r="ACX1322" s="4"/>
      <c r="ACY1322" s="4"/>
      <c r="ACZ1322" s="4"/>
      <c r="ADA1322" s="4"/>
      <c r="ADB1322" s="4"/>
      <c r="ADC1322" s="4"/>
      <c r="ADD1322" s="4"/>
      <c r="ADE1322" s="4"/>
      <c r="ADF1322" s="4"/>
      <c r="ADG1322" s="4"/>
      <c r="ADH1322" s="4"/>
      <c r="ADI1322" s="4"/>
      <c r="ADJ1322" s="4"/>
      <c r="ADK1322" s="4"/>
      <c r="ADL1322" s="4"/>
      <c r="ADM1322" s="4"/>
      <c r="ADN1322" s="4"/>
      <c r="ADO1322" s="4"/>
      <c r="ADP1322" s="4"/>
      <c r="ADQ1322" s="4"/>
      <c r="ADR1322" s="4"/>
      <c r="ADS1322" s="4"/>
      <c r="ADT1322" s="4"/>
      <c r="ADU1322" s="4"/>
      <c r="ADV1322" s="4"/>
      <c r="ADW1322" s="4"/>
      <c r="ADX1322" s="4"/>
      <c r="ADY1322" s="4"/>
      <c r="ADZ1322" s="4"/>
      <c r="AEA1322" s="4"/>
      <c r="AEB1322" s="4"/>
      <c r="AEC1322" s="4"/>
      <c r="AED1322" s="4"/>
      <c r="AEE1322" s="4"/>
      <c r="AEF1322" s="4"/>
      <c r="AEG1322" s="4"/>
      <c r="AEH1322" s="4"/>
      <c r="AEI1322" s="4"/>
      <c r="AEJ1322" s="4"/>
      <c r="AEK1322" s="4"/>
      <c r="AEL1322" s="4"/>
      <c r="AEM1322" s="4"/>
      <c r="AEN1322" s="4"/>
      <c r="AEO1322" s="4"/>
      <c r="AEP1322" s="4"/>
      <c r="AEQ1322" s="4"/>
      <c r="AER1322" s="4"/>
      <c r="AES1322" s="4"/>
      <c r="AET1322" s="4"/>
      <c r="AEU1322" s="4"/>
      <c r="AEV1322" s="4"/>
      <c r="AEW1322" s="4"/>
      <c r="AEX1322" s="4"/>
      <c r="AEY1322" s="4"/>
      <c r="AEZ1322" s="4"/>
      <c r="AFA1322" s="4"/>
      <c r="AFB1322" s="4"/>
      <c r="AFC1322" s="4"/>
      <c r="AFD1322" s="4"/>
      <c r="AFE1322" s="4"/>
      <c r="AFF1322" s="4"/>
      <c r="AFG1322" s="4"/>
      <c r="AFH1322" s="4"/>
      <c r="AFI1322" s="4"/>
      <c r="AFJ1322" s="4"/>
      <c r="AFK1322" s="4"/>
      <c r="AFL1322" s="4"/>
      <c r="AFM1322" s="4"/>
      <c r="AFN1322" s="4"/>
      <c r="AFO1322" s="4"/>
      <c r="AFP1322" s="4"/>
      <c r="AFQ1322" s="4"/>
      <c r="AFR1322" s="4"/>
      <c r="AFS1322" s="4"/>
      <c r="AFT1322" s="4"/>
      <c r="AFU1322" s="4"/>
      <c r="AFV1322" s="4"/>
      <c r="AFW1322" s="4"/>
      <c r="AFX1322" s="4"/>
      <c r="AFY1322" s="4"/>
      <c r="AFZ1322" s="4"/>
      <c r="AGA1322" s="4"/>
      <c r="AGB1322" s="4"/>
      <c r="AGC1322" s="4"/>
      <c r="AGD1322" s="4"/>
      <c r="AGE1322" s="4"/>
      <c r="AGF1322" s="4"/>
      <c r="AGG1322" s="4"/>
      <c r="AGH1322" s="4"/>
      <c r="AGI1322" s="4"/>
      <c r="AGJ1322" s="4"/>
      <c r="AGK1322" s="4"/>
      <c r="AGL1322" s="4"/>
      <c r="AGM1322" s="4"/>
      <c r="AGN1322" s="4"/>
      <c r="AGO1322" s="4"/>
      <c r="AGP1322" s="4"/>
      <c r="AGQ1322" s="4"/>
      <c r="AGR1322" s="4"/>
      <c r="AGS1322" s="4"/>
      <c r="AGT1322" s="4"/>
      <c r="AGU1322" s="4"/>
      <c r="AGV1322" s="4"/>
      <c r="AGW1322" s="4"/>
      <c r="AGX1322" s="4"/>
      <c r="AGY1322" s="4"/>
      <c r="AGZ1322" s="4"/>
      <c r="AHA1322" s="4"/>
      <c r="AHB1322" s="4"/>
      <c r="AHC1322" s="4"/>
      <c r="AHD1322" s="4"/>
      <c r="AHE1322" s="4"/>
      <c r="AHF1322" s="4"/>
      <c r="AHG1322" s="4"/>
      <c r="AHH1322" s="4"/>
      <c r="AHI1322" s="4"/>
      <c r="AHJ1322" s="4"/>
      <c r="AHK1322" s="4"/>
      <c r="AHL1322" s="4"/>
      <c r="AHM1322" s="4"/>
      <c r="AHN1322" s="4"/>
      <c r="AHO1322" s="4"/>
      <c r="AHP1322" s="4"/>
      <c r="AHQ1322" s="4"/>
      <c r="AHR1322" s="4"/>
      <c r="AHS1322" s="4"/>
      <c r="AHT1322" s="4"/>
      <c r="AHU1322" s="4"/>
      <c r="AHV1322" s="4"/>
      <c r="AHW1322" s="4"/>
      <c r="AHX1322" s="4"/>
      <c r="AHY1322" s="4"/>
      <c r="AHZ1322" s="4"/>
      <c r="AIA1322" s="4"/>
      <c r="AIB1322" s="4"/>
      <c r="AIC1322" s="4"/>
      <c r="AID1322" s="4"/>
      <c r="AIE1322" s="4"/>
      <c r="AIF1322" s="4"/>
      <c r="AIG1322" s="4"/>
      <c r="AIH1322" s="4"/>
      <c r="AII1322" s="4"/>
      <c r="AIJ1322" s="4"/>
      <c r="AIK1322" s="4"/>
      <c r="AIL1322" s="4"/>
      <c r="AIM1322" s="4"/>
      <c r="AIN1322" s="4"/>
      <c r="AIO1322" s="4"/>
      <c r="AIP1322" s="4"/>
      <c r="AIQ1322" s="4"/>
      <c r="AIR1322" s="4"/>
      <c r="AIS1322" s="4"/>
      <c r="AIT1322" s="4"/>
      <c r="AIU1322" s="4"/>
      <c r="AIV1322" s="4"/>
      <c r="AIW1322" s="4"/>
      <c r="AIX1322" s="4"/>
      <c r="AIY1322" s="4"/>
      <c r="AIZ1322" s="4"/>
      <c r="AJA1322" s="4"/>
      <c r="AJB1322" s="4"/>
      <c r="AJC1322" s="4"/>
      <c r="AJD1322" s="4"/>
      <c r="AJE1322" s="4"/>
      <c r="AJF1322" s="4"/>
      <c r="AJG1322" s="4"/>
      <c r="AJH1322" s="4"/>
      <c r="AJI1322" s="4"/>
      <c r="AJJ1322" s="4"/>
      <c r="AJK1322" s="4"/>
      <c r="AJL1322" s="4"/>
      <c r="AJM1322" s="4"/>
      <c r="AJN1322" s="4"/>
      <c r="AJO1322" s="4"/>
      <c r="AJP1322" s="4"/>
      <c r="AJQ1322" s="4"/>
      <c r="AJR1322" s="4"/>
      <c r="AJS1322" s="4"/>
      <c r="AJT1322" s="4"/>
      <c r="AJU1322" s="4"/>
      <c r="AJV1322" s="4"/>
      <c r="AJW1322" s="4"/>
      <c r="AJX1322" s="4"/>
      <c r="AJY1322" s="4"/>
      <c r="AJZ1322" s="4"/>
      <c r="AKA1322" s="4"/>
      <c r="AKB1322" s="4"/>
      <c r="AKC1322" s="4"/>
      <c r="AKD1322" s="4"/>
      <c r="AKE1322" s="4"/>
      <c r="AKF1322" s="4"/>
      <c r="AKG1322" s="4"/>
      <c r="AKH1322" s="4"/>
      <c r="AKI1322" s="4"/>
      <c r="AKJ1322" s="4"/>
      <c r="AKK1322" s="4"/>
      <c r="AKL1322" s="4"/>
      <c r="AKM1322" s="4"/>
      <c r="AKN1322" s="4"/>
      <c r="AKO1322" s="4"/>
      <c r="AKP1322" s="4"/>
      <c r="AKQ1322" s="4"/>
      <c r="AKR1322" s="4"/>
      <c r="AKS1322" s="4"/>
      <c r="AKT1322" s="4"/>
      <c r="AKU1322" s="4"/>
      <c r="AKV1322" s="4"/>
      <c r="AKW1322" s="4"/>
      <c r="AKX1322" s="4"/>
      <c r="AKY1322" s="4"/>
      <c r="AKZ1322" s="4"/>
      <c r="ALA1322" s="4"/>
      <c r="ALB1322" s="4"/>
      <c r="ALC1322" s="4"/>
      <c r="ALD1322" s="4"/>
      <c r="ALE1322" s="4"/>
      <c r="ALF1322" s="4"/>
      <c r="ALG1322" s="4"/>
      <c r="ALH1322" s="4"/>
      <c r="ALI1322" s="4"/>
      <c r="ALJ1322" s="4"/>
      <c r="ALK1322" s="4"/>
      <c r="ALL1322" s="4"/>
      <c r="ALM1322" s="4"/>
      <c r="ALN1322" s="4"/>
      <c r="ALO1322" s="4"/>
      <c r="ALP1322" s="4"/>
      <c r="ALQ1322" s="4"/>
      <c r="ALR1322" s="4"/>
      <c r="ALS1322" s="4"/>
      <c r="ALT1322" s="4"/>
      <c r="ALU1322" s="4"/>
      <c r="ALV1322" s="4"/>
      <c r="ALW1322" s="4"/>
      <c r="ALX1322" s="4"/>
      <c r="ALY1322" s="4"/>
      <c r="ALZ1322" s="4"/>
      <c r="AMA1322" s="4"/>
      <c r="AMB1322" s="4"/>
      <c r="AMC1322" s="4"/>
      <c r="AMD1322" s="4"/>
      <c r="AME1322" s="4"/>
      <c r="AMF1322" s="4"/>
      <c r="AMG1322" s="4"/>
      <c r="AMH1322" s="4"/>
      <c r="AMI1322" s="4"/>
      <c r="AMJ1322" s="4"/>
      <c r="AMK1322" s="4"/>
      <c r="AML1322" s="4"/>
      <c r="AMM1322" s="4"/>
      <c r="AMN1322" s="4"/>
      <c r="AMO1322" s="4"/>
      <c r="AMP1322" s="4"/>
      <c r="AMQ1322" s="4"/>
      <c r="AMR1322" s="4"/>
      <c r="AMS1322" s="4"/>
      <c r="AMT1322" s="4"/>
      <c r="AMU1322" s="4"/>
      <c r="AMV1322" s="4"/>
      <c r="AMW1322" s="4"/>
      <c r="AMX1322" s="4"/>
      <c r="AMY1322" s="4"/>
      <c r="AMZ1322" s="4"/>
      <c r="ANA1322" s="4"/>
      <c r="ANB1322" s="4"/>
      <c r="ANC1322" s="4"/>
      <c r="AND1322" s="4"/>
      <c r="ANE1322" s="4"/>
      <c r="ANF1322" s="4"/>
      <c r="ANG1322" s="4"/>
      <c r="ANH1322" s="4"/>
      <c r="ANI1322" s="4"/>
      <c r="ANJ1322" s="4"/>
      <c r="ANK1322" s="4"/>
      <c r="ANL1322" s="4"/>
      <c r="ANM1322" s="4"/>
      <c r="ANN1322" s="4"/>
      <c r="ANO1322" s="4"/>
      <c r="ANP1322" s="4"/>
      <c r="ANQ1322" s="4"/>
      <c r="ANR1322" s="4"/>
      <c r="ANS1322" s="4"/>
      <c r="ANT1322" s="4"/>
      <c r="ANU1322" s="4"/>
      <c r="ANV1322" s="4"/>
      <c r="ANW1322" s="4"/>
      <c r="ANX1322" s="4"/>
      <c r="ANY1322" s="4"/>
      <c r="ANZ1322" s="4"/>
      <c r="AOA1322" s="4"/>
      <c r="AOB1322" s="4"/>
      <c r="AOC1322" s="4"/>
      <c r="AOD1322" s="4"/>
      <c r="AOE1322" s="4"/>
      <c r="AOF1322" s="4"/>
      <c r="AOG1322" s="4"/>
      <c r="AOH1322" s="4"/>
      <c r="AOI1322" s="4"/>
      <c r="AOJ1322" s="4"/>
      <c r="AOK1322" s="4"/>
      <c r="AOL1322" s="4"/>
      <c r="AOM1322" s="4"/>
      <c r="AON1322" s="4"/>
      <c r="AOO1322" s="4"/>
      <c r="AOP1322" s="4"/>
      <c r="AOQ1322" s="4"/>
      <c r="AOR1322" s="4"/>
      <c r="AOS1322" s="4"/>
      <c r="AOT1322" s="4"/>
      <c r="AOU1322" s="4"/>
      <c r="AOV1322" s="4"/>
      <c r="AOW1322" s="4"/>
      <c r="AOX1322" s="4"/>
      <c r="AOY1322" s="4"/>
      <c r="AOZ1322" s="4"/>
      <c r="APA1322" s="4"/>
      <c r="APB1322" s="4"/>
      <c r="APC1322" s="4"/>
      <c r="APD1322" s="4"/>
      <c r="APE1322" s="4"/>
      <c r="APF1322" s="4"/>
      <c r="APG1322" s="4"/>
      <c r="APH1322" s="4"/>
      <c r="API1322" s="4"/>
      <c r="APJ1322" s="4"/>
      <c r="APK1322" s="4"/>
      <c r="APL1322" s="4"/>
      <c r="APM1322" s="4"/>
      <c r="APN1322" s="4"/>
      <c r="APO1322" s="4"/>
      <c r="APP1322" s="4"/>
      <c r="APQ1322" s="4"/>
      <c r="APR1322" s="4"/>
      <c r="APS1322" s="4"/>
      <c r="APT1322" s="4"/>
      <c r="APU1322" s="4"/>
      <c r="APV1322" s="4"/>
      <c r="APW1322" s="4"/>
      <c r="APX1322" s="4"/>
      <c r="APY1322" s="4"/>
      <c r="APZ1322" s="4"/>
      <c r="AQA1322" s="4"/>
      <c r="AQB1322" s="4"/>
      <c r="AQC1322" s="4"/>
      <c r="AQD1322" s="4"/>
      <c r="AQE1322" s="4"/>
      <c r="AQF1322" s="4"/>
      <c r="AQG1322" s="4"/>
      <c r="AQH1322" s="4"/>
      <c r="AQI1322" s="4"/>
      <c r="AQJ1322" s="4"/>
      <c r="AQK1322" s="4"/>
      <c r="AQL1322" s="4"/>
      <c r="AQM1322" s="4"/>
      <c r="AQN1322" s="4"/>
      <c r="AQO1322" s="4"/>
      <c r="AQP1322" s="4"/>
      <c r="AQQ1322" s="4"/>
      <c r="AQR1322" s="4"/>
      <c r="AQS1322" s="4"/>
      <c r="AQT1322" s="4"/>
      <c r="AQU1322" s="4"/>
      <c r="AQV1322" s="4"/>
      <c r="AQW1322" s="4"/>
      <c r="AQX1322" s="4"/>
      <c r="AQY1322" s="4"/>
      <c r="AQZ1322" s="4"/>
      <c r="ARA1322" s="4"/>
      <c r="ARB1322" s="4"/>
      <c r="ARC1322" s="4"/>
      <c r="ARD1322" s="4"/>
      <c r="ARE1322" s="4"/>
      <c r="ARF1322" s="4"/>
      <c r="ARG1322" s="4"/>
      <c r="ARH1322" s="4"/>
      <c r="ARI1322" s="4"/>
      <c r="ARJ1322" s="4"/>
      <c r="ARK1322" s="4"/>
      <c r="ARL1322" s="4"/>
      <c r="ARM1322" s="4"/>
      <c r="ARN1322" s="4"/>
      <c r="ARO1322" s="4"/>
      <c r="ARP1322" s="4"/>
      <c r="ARQ1322" s="4"/>
      <c r="ARR1322" s="4"/>
      <c r="ARS1322" s="4"/>
      <c r="ART1322" s="4"/>
      <c r="ARU1322" s="4"/>
      <c r="ARV1322" s="4"/>
      <c r="ARW1322" s="4"/>
      <c r="ARX1322" s="4"/>
      <c r="ARY1322" s="4"/>
      <c r="ARZ1322" s="4"/>
      <c r="ASA1322" s="4"/>
      <c r="ASB1322" s="4"/>
      <c r="ASC1322" s="4"/>
      <c r="ASD1322" s="4"/>
      <c r="ASE1322" s="4"/>
      <c r="ASF1322" s="4"/>
      <c r="ASG1322" s="4"/>
      <c r="ASH1322" s="4"/>
      <c r="ASI1322" s="4"/>
      <c r="ASJ1322" s="4"/>
      <c r="ASK1322" s="4"/>
      <c r="ASL1322" s="4"/>
      <c r="ASM1322" s="4"/>
      <c r="ASN1322" s="4"/>
      <c r="ASO1322" s="4"/>
      <c r="ASP1322" s="4"/>
      <c r="ASQ1322" s="4"/>
      <c r="ASR1322" s="4"/>
      <c r="ASS1322" s="4"/>
      <c r="AST1322" s="4"/>
      <c r="ASU1322" s="4"/>
      <c r="ASV1322" s="4"/>
      <c r="ASW1322" s="4"/>
      <c r="ASX1322" s="4"/>
      <c r="ASY1322" s="4"/>
      <c r="ASZ1322" s="4"/>
      <c r="ATA1322" s="4"/>
      <c r="ATB1322" s="4"/>
      <c r="ATC1322" s="4"/>
      <c r="ATD1322" s="4"/>
      <c r="ATE1322" s="4"/>
      <c r="ATF1322" s="4"/>
      <c r="ATG1322" s="4"/>
      <c r="ATH1322" s="4"/>
      <c r="ATI1322" s="4"/>
      <c r="ATJ1322" s="4"/>
      <c r="ATK1322" s="4"/>
      <c r="ATL1322" s="4"/>
      <c r="ATM1322" s="4"/>
      <c r="ATN1322" s="4"/>
      <c r="ATO1322" s="4"/>
      <c r="ATP1322" s="4"/>
      <c r="ATQ1322" s="4"/>
      <c r="ATR1322" s="4"/>
      <c r="ATS1322" s="4"/>
      <c r="ATT1322" s="4"/>
      <c r="ATU1322" s="4"/>
      <c r="ATV1322" s="4"/>
      <c r="ATW1322" s="4"/>
      <c r="ATX1322" s="4"/>
      <c r="ATY1322" s="4"/>
      <c r="ATZ1322" s="4"/>
      <c r="AUA1322" s="4"/>
      <c r="AUB1322" s="4"/>
      <c r="AUC1322" s="4"/>
      <c r="AUD1322" s="4"/>
      <c r="AUE1322" s="4"/>
      <c r="AUF1322" s="4"/>
      <c r="AUG1322" s="4"/>
      <c r="AUH1322" s="4"/>
      <c r="AUI1322" s="4"/>
      <c r="AUJ1322" s="4"/>
      <c r="AUK1322" s="4"/>
      <c r="AUL1322" s="4"/>
      <c r="AUM1322" s="4"/>
      <c r="AUN1322" s="4"/>
      <c r="AUO1322" s="4"/>
      <c r="AUP1322" s="4"/>
      <c r="AUQ1322" s="4"/>
      <c r="AUR1322" s="4"/>
      <c r="AUS1322" s="4"/>
      <c r="AUT1322" s="4"/>
      <c r="AUU1322" s="4"/>
      <c r="AUV1322" s="4"/>
      <c r="AUW1322" s="4"/>
      <c r="AUX1322" s="4"/>
      <c r="AUY1322" s="4"/>
      <c r="AUZ1322" s="4"/>
      <c r="AVA1322" s="4"/>
      <c r="AVB1322" s="4"/>
      <c r="AVC1322" s="4"/>
      <c r="AVD1322" s="4"/>
      <c r="AVE1322" s="4"/>
      <c r="AVF1322" s="4"/>
      <c r="AVG1322" s="4"/>
      <c r="AVH1322" s="4"/>
      <c r="AVI1322" s="4"/>
      <c r="AVJ1322" s="4"/>
      <c r="AVK1322" s="4"/>
      <c r="AVL1322" s="4"/>
      <c r="AVM1322" s="4"/>
      <c r="AVN1322" s="4"/>
      <c r="AVO1322" s="4"/>
      <c r="AVP1322" s="4"/>
      <c r="AVQ1322" s="4"/>
      <c r="AVR1322" s="4"/>
      <c r="AVS1322" s="4"/>
      <c r="AVT1322" s="4"/>
      <c r="AVU1322" s="4"/>
      <c r="AVV1322" s="4"/>
      <c r="AVW1322" s="4"/>
      <c r="AVX1322" s="4"/>
      <c r="AVY1322" s="4"/>
      <c r="AVZ1322" s="4"/>
      <c r="AWA1322" s="4"/>
      <c r="AWB1322" s="4"/>
      <c r="AWC1322" s="4"/>
      <c r="AWD1322" s="4"/>
      <c r="AWE1322" s="4"/>
      <c r="AWF1322" s="4"/>
      <c r="AWG1322" s="4"/>
      <c r="AWH1322" s="4"/>
      <c r="AWI1322" s="4"/>
      <c r="AWJ1322" s="4"/>
      <c r="AWK1322" s="4"/>
      <c r="AWL1322" s="4"/>
      <c r="AWM1322" s="4"/>
      <c r="AWN1322" s="4"/>
      <c r="AWO1322" s="4"/>
      <c r="AWP1322" s="4"/>
      <c r="AWQ1322" s="4"/>
      <c r="AWR1322" s="4"/>
      <c r="AWS1322" s="4"/>
      <c r="AWT1322" s="4"/>
      <c r="AWU1322" s="4"/>
      <c r="AWV1322" s="4"/>
      <c r="AWW1322" s="4"/>
      <c r="AWX1322" s="4"/>
      <c r="AWY1322" s="4"/>
      <c r="AWZ1322" s="4"/>
      <c r="AXA1322" s="4"/>
      <c r="AXB1322" s="4"/>
      <c r="AXC1322" s="4"/>
      <c r="AXD1322" s="4"/>
      <c r="AXE1322" s="4"/>
      <c r="AXF1322" s="4"/>
      <c r="AXG1322" s="4"/>
      <c r="AXH1322" s="4"/>
      <c r="AXI1322" s="4"/>
      <c r="AXJ1322" s="4"/>
      <c r="AXK1322" s="4"/>
      <c r="AXL1322" s="4"/>
      <c r="AXM1322" s="4"/>
      <c r="AXN1322" s="4"/>
      <c r="AXO1322" s="4"/>
      <c r="AXP1322" s="4"/>
      <c r="AXQ1322" s="4"/>
      <c r="AXR1322" s="4"/>
      <c r="AXS1322" s="4"/>
      <c r="AXT1322" s="4"/>
      <c r="AXU1322" s="4"/>
      <c r="AXV1322" s="4"/>
      <c r="AXW1322" s="4"/>
      <c r="AXX1322" s="4"/>
      <c r="AXY1322" s="4"/>
      <c r="AXZ1322" s="4"/>
      <c r="AYA1322" s="4"/>
      <c r="AYB1322" s="4"/>
      <c r="AYC1322" s="4"/>
      <c r="AYD1322" s="4"/>
      <c r="AYE1322" s="4"/>
      <c r="AYF1322" s="4"/>
      <c r="AYG1322" s="4"/>
      <c r="AYH1322" s="4"/>
      <c r="AYI1322" s="4"/>
      <c r="AYJ1322" s="4"/>
      <c r="AYK1322" s="4"/>
      <c r="AYL1322" s="4"/>
      <c r="AYM1322" s="4"/>
      <c r="AYN1322" s="4"/>
      <c r="AYO1322" s="4"/>
      <c r="AYP1322" s="4"/>
      <c r="AYQ1322" s="4"/>
      <c r="AYR1322" s="4"/>
      <c r="AYS1322" s="4"/>
      <c r="AYT1322" s="4"/>
      <c r="AYU1322" s="4"/>
      <c r="AYV1322" s="4"/>
      <c r="AYW1322" s="4"/>
      <c r="AYX1322" s="4"/>
      <c r="AYY1322" s="4"/>
      <c r="AYZ1322" s="4"/>
      <c r="AZA1322" s="4"/>
      <c r="AZB1322" s="4"/>
      <c r="AZC1322" s="4"/>
      <c r="AZD1322" s="4"/>
      <c r="AZE1322" s="4"/>
      <c r="AZF1322" s="4"/>
      <c r="AZG1322" s="4"/>
      <c r="AZH1322" s="4"/>
      <c r="AZI1322" s="4"/>
      <c r="AZJ1322" s="4"/>
      <c r="AZK1322" s="4"/>
      <c r="AZL1322" s="4"/>
      <c r="AZM1322" s="4"/>
      <c r="AZN1322" s="4"/>
      <c r="AZO1322" s="4"/>
      <c r="AZP1322" s="4"/>
      <c r="AZQ1322" s="4"/>
      <c r="AZR1322" s="4"/>
      <c r="AZS1322" s="4"/>
      <c r="AZT1322" s="4"/>
      <c r="AZU1322" s="4"/>
      <c r="AZV1322" s="4"/>
      <c r="AZW1322" s="4"/>
      <c r="AZX1322" s="4"/>
      <c r="AZY1322" s="4"/>
      <c r="AZZ1322" s="4"/>
      <c r="BAA1322" s="4"/>
      <c r="BAB1322" s="4"/>
      <c r="BAC1322" s="4"/>
      <c r="BAD1322" s="4"/>
      <c r="BAE1322" s="4"/>
      <c r="BAF1322" s="4"/>
      <c r="BAG1322" s="4"/>
      <c r="BAH1322" s="4"/>
      <c r="BAI1322" s="4"/>
      <c r="BAJ1322" s="4"/>
      <c r="BAK1322" s="4"/>
      <c r="BAL1322" s="4"/>
      <c r="BAM1322" s="4"/>
      <c r="BAN1322" s="4"/>
      <c r="BAO1322" s="4"/>
      <c r="BAP1322" s="4"/>
      <c r="BAQ1322" s="4"/>
      <c r="BAR1322" s="4"/>
      <c r="BAS1322" s="4"/>
      <c r="BAT1322" s="4"/>
      <c r="BAU1322" s="4"/>
      <c r="BAV1322" s="4"/>
      <c r="BAW1322" s="4"/>
      <c r="BAX1322" s="4"/>
      <c r="BAY1322" s="4"/>
      <c r="BAZ1322" s="4"/>
      <c r="BBA1322" s="4"/>
      <c r="BBB1322" s="4"/>
      <c r="BBC1322" s="4"/>
      <c r="BBD1322" s="4"/>
      <c r="BBE1322" s="4"/>
      <c r="BBF1322" s="4"/>
      <c r="BBG1322" s="4"/>
      <c r="BBH1322" s="4"/>
      <c r="BBI1322" s="4"/>
      <c r="BBJ1322" s="4"/>
      <c r="BBK1322" s="4"/>
      <c r="BBL1322" s="4"/>
      <c r="BBM1322" s="4"/>
      <c r="BBN1322" s="4"/>
      <c r="BBO1322" s="4"/>
      <c r="BBP1322" s="4"/>
      <c r="BBQ1322" s="4"/>
      <c r="BBR1322" s="4"/>
      <c r="BBS1322" s="4"/>
      <c r="BBT1322" s="4"/>
      <c r="BBU1322" s="4"/>
      <c r="BBV1322" s="4"/>
      <c r="BBW1322" s="4"/>
      <c r="BBX1322" s="4"/>
      <c r="BBY1322" s="4"/>
      <c r="BBZ1322" s="4"/>
      <c r="BCA1322" s="4"/>
      <c r="BCB1322" s="4"/>
      <c r="BCC1322" s="4"/>
      <c r="BCD1322" s="4"/>
      <c r="BCE1322" s="4"/>
      <c r="BCF1322" s="4"/>
      <c r="BCG1322" s="4"/>
      <c r="BCH1322" s="4"/>
      <c r="BCI1322" s="4"/>
      <c r="BCJ1322" s="4"/>
      <c r="BCK1322" s="4"/>
      <c r="BCL1322" s="4"/>
      <c r="BCM1322" s="4"/>
      <c r="BCN1322" s="4"/>
      <c r="BCO1322" s="4"/>
      <c r="BCP1322" s="4"/>
      <c r="BCQ1322" s="4"/>
      <c r="BCR1322" s="4"/>
      <c r="BCS1322" s="4"/>
      <c r="BCT1322" s="4"/>
      <c r="BCU1322" s="4"/>
      <c r="BCV1322" s="4"/>
      <c r="BCW1322" s="4"/>
      <c r="BCX1322" s="4"/>
      <c r="BCY1322" s="4"/>
      <c r="BCZ1322" s="4"/>
      <c r="BDA1322" s="4"/>
      <c r="BDB1322" s="4"/>
      <c r="BDC1322" s="4"/>
      <c r="BDD1322" s="4"/>
      <c r="BDE1322" s="4"/>
      <c r="BDF1322" s="4"/>
      <c r="BDG1322" s="4"/>
      <c r="BDH1322" s="4"/>
      <c r="BDI1322" s="4"/>
      <c r="BDJ1322" s="4"/>
      <c r="BDK1322" s="4"/>
      <c r="BDL1322" s="4"/>
      <c r="BDM1322" s="4"/>
      <c r="BDN1322" s="4"/>
      <c r="BDO1322" s="4"/>
      <c r="BDP1322" s="4"/>
      <c r="BDQ1322" s="4"/>
      <c r="BDR1322" s="4"/>
      <c r="BDS1322" s="4"/>
      <c r="BDT1322" s="4"/>
      <c r="BDU1322" s="4"/>
      <c r="BDV1322" s="4"/>
      <c r="BDW1322" s="4"/>
      <c r="BDX1322" s="4"/>
      <c r="BDY1322" s="4"/>
      <c r="BDZ1322" s="4"/>
      <c r="BEA1322" s="4"/>
      <c r="BEB1322" s="4"/>
      <c r="BEC1322" s="4"/>
      <c r="BED1322" s="4"/>
      <c r="BEE1322" s="4"/>
      <c r="BEF1322" s="4"/>
      <c r="BEG1322" s="4"/>
      <c r="BEH1322" s="4"/>
      <c r="BEI1322" s="4"/>
      <c r="BEJ1322" s="4"/>
      <c r="BEK1322" s="4"/>
      <c r="BEL1322" s="4"/>
      <c r="BEM1322" s="4"/>
      <c r="BEN1322" s="4"/>
      <c r="BEO1322" s="4"/>
      <c r="BEP1322" s="4"/>
      <c r="BEQ1322" s="4"/>
      <c r="BER1322" s="4"/>
      <c r="BES1322" s="4"/>
      <c r="BET1322" s="4"/>
      <c r="BEU1322" s="4"/>
      <c r="BEV1322" s="4"/>
      <c r="BEW1322" s="4"/>
      <c r="BEX1322" s="4"/>
      <c r="BEY1322" s="4"/>
      <c r="BEZ1322" s="4"/>
      <c r="BFA1322" s="4"/>
      <c r="BFB1322" s="4"/>
      <c r="BFC1322" s="4"/>
      <c r="BFD1322" s="4"/>
      <c r="BFE1322" s="4"/>
      <c r="BFF1322" s="4"/>
      <c r="BFG1322" s="4"/>
      <c r="BFH1322" s="4"/>
      <c r="BFI1322" s="4"/>
      <c r="BFJ1322" s="4"/>
      <c r="BFK1322" s="4"/>
      <c r="BFL1322" s="4"/>
      <c r="BFM1322" s="4"/>
      <c r="BFN1322" s="4"/>
      <c r="BFO1322" s="4"/>
      <c r="BFP1322" s="4"/>
      <c r="BFQ1322" s="4"/>
      <c r="BFR1322" s="4"/>
      <c r="BFS1322" s="4"/>
      <c r="BFT1322" s="4"/>
      <c r="BFU1322" s="4"/>
      <c r="BFV1322" s="4"/>
      <c r="BFW1322" s="4"/>
      <c r="BFX1322" s="4"/>
      <c r="BFY1322" s="4"/>
      <c r="BFZ1322" s="4"/>
      <c r="BGA1322" s="4"/>
      <c r="BGB1322" s="4"/>
      <c r="BGC1322" s="4"/>
      <c r="BGD1322" s="4"/>
      <c r="BGE1322" s="4"/>
      <c r="BGF1322" s="4"/>
      <c r="BGG1322" s="4"/>
      <c r="BGH1322" s="4"/>
      <c r="BGI1322" s="4"/>
      <c r="BGJ1322" s="4"/>
      <c r="BGK1322" s="4"/>
      <c r="BGL1322" s="4"/>
      <c r="BGM1322" s="4"/>
      <c r="BGN1322" s="4"/>
      <c r="BGO1322" s="4"/>
      <c r="BGP1322" s="4"/>
      <c r="BGQ1322" s="4"/>
      <c r="BGR1322" s="4"/>
      <c r="BGS1322" s="4"/>
      <c r="BGT1322" s="4"/>
      <c r="BGU1322" s="4"/>
      <c r="BGV1322" s="4"/>
      <c r="BGW1322" s="4"/>
      <c r="BGX1322" s="4"/>
      <c r="BGY1322" s="4"/>
      <c r="BGZ1322" s="4"/>
      <c r="BHA1322" s="4"/>
      <c r="BHB1322" s="4"/>
      <c r="BHC1322" s="4"/>
      <c r="BHD1322" s="4"/>
      <c r="BHE1322" s="4"/>
      <c r="BHF1322" s="4"/>
      <c r="BHG1322" s="4"/>
      <c r="BHH1322" s="4"/>
      <c r="BHI1322" s="4"/>
      <c r="BHJ1322" s="4"/>
      <c r="BHK1322" s="4"/>
      <c r="BHL1322" s="4"/>
      <c r="BHM1322" s="4"/>
      <c r="BHN1322" s="4"/>
      <c r="BHO1322" s="4"/>
      <c r="BHP1322" s="4"/>
      <c r="BHQ1322" s="4"/>
      <c r="BHR1322" s="4"/>
      <c r="BHS1322" s="4"/>
      <c r="BHT1322" s="4"/>
      <c r="BHU1322" s="4"/>
      <c r="BHV1322" s="4"/>
      <c r="BHW1322" s="4"/>
      <c r="BHX1322" s="4"/>
      <c r="BHY1322" s="4"/>
      <c r="BHZ1322" s="4"/>
      <c r="BIA1322" s="4"/>
      <c r="BIB1322" s="4"/>
      <c r="BIC1322" s="4"/>
      <c r="BID1322" s="4"/>
      <c r="BIE1322" s="4"/>
      <c r="BIF1322" s="4"/>
      <c r="BIG1322" s="4"/>
      <c r="BIH1322" s="4"/>
      <c r="BII1322" s="4"/>
      <c r="BIJ1322" s="4"/>
      <c r="BIK1322" s="4"/>
      <c r="BIL1322" s="4"/>
      <c r="BIM1322" s="4"/>
      <c r="BIN1322" s="4"/>
      <c r="BIO1322" s="4"/>
      <c r="BIP1322" s="4"/>
      <c r="BIQ1322" s="4"/>
      <c r="BIR1322" s="4"/>
      <c r="BIS1322" s="4"/>
      <c r="BIT1322" s="4"/>
      <c r="BIU1322" s="4"/>
      <c r="BIV1322" s="4"/>
      <c r="BIW1322" s="4"/>
      <c r="BIX1322" s="4"/>
      <c r="BIY1322" s="4"/>
      <c r="BIZ1322" s="4"/>
      <c r="BJA1322" s="4"/>
      <c r="BJB1322" s="4"/>
      <c r="BJC1322" s="4"/>
      <c r="BJD1322" s="4"/>
      <c r="BJE1322" s="4"/>
      <c r="BJF1322" s="4"/>
      <c r="BJG1322" s="4"/>
      <c r="BJH1322" s="4"/>
      <c r="BJI1322" s="4"/>
      <c r="BJJ1322" s="4"/>
      <c r="BJK1322" s="4"/>
      <c r="BJL1322" s="4"/>
      <c r="BJM1322" s="4"/>
      <c r="BJN1322" s="4"/>
      <c r="BJO1322" s="4"/>
      <c r="BJP1322" s="4"/>
      <c r="BJQ1322" s="4"/>
      <c r="BJR1322" s="4"/>
      <c r="BJS1322" s="4"/>
      <c r="BJT1322" s="4"/>
      <c r="BJU1322" s="4"/>
      <c r="BJV1322" s="4"/>
      <c r="BJW1322" s="4"/>
      <c r="BJX1322" s="4"/>
      <c r="BJY1322" s="4"/>
      <c r="BJZ1322" s="4"/>
      <c r="BKA1322" s="4"/>
      <c r="BKB1322" s="4"/>
      <c r="BKC1322" s="4"/>
      <c r="BKD1322" s="4"/>
      <c r="BKE1322" s="4"/>
      <c r="BKF1322" s="4"/>
      <c r="BKG1322" s="4"/>
      <c r="BKH1322" s="4"/>
      <c r="BKI1322" s="4"/>
      <c r="BKJ1322" s="4"/>
      <c r="BKK1322" s="4"/>
      <c r="BKL1322" s="4"/>
      <c r="BKM1322" s="4"/>
      <c r="BKN1322" s="4"/>
      <c r="BKO1322" s="4"/>
      <c r="BKP1322" s="4"/>
      <c r="BKQ1322" s="4"/>
      <c r="BKR1322" s="4"/>
      <c r="BKS1322" s="4"/>
      <c r="BKT1322" s="4"/>
      <c r="BKU1322" s="4"/>
      <c r="BKV1322" s="4"/>
      <c r="BKW1322" s="4"/>
      <c r="BKX1322" s="4"/>
      <c r="BKY1322" s="4"/>
      <c r="BKZ1322" s="4"/>
      <c r="BLA1322" s="4"/>
      <c r="BLB1322" s="4"/>
      <c r="BLC1322" s="4"/>
      <c r="BLD1322" s="4"/>
      <c r="BLE1322" s="4"/>
      <c r="BLF1322" s="4"/>
      <c r="BLG1322" s="4"/>
      <c r="BLH1322" s="4"/>
      <c r="BLI1322" s="4"/>
      <c r="BLJ1322" s="4"/>
      <c r="BLK1322" s="4"/>
      <c r="BLL1322" s="4"/>
      <c r="BLM1322" s="4"/>
      <c r="BLN1322" s="4"/>
      <c r="BLO1322" s="4"/>
      <c r="BLP1322" s="4"/>
      <c r="BLQ1322" s="4"/>
      <c r="BLR1322" s="4"/>
      <c r="BLS1322" s="4"/>
      <c r="BLT1322" s="4"/>
      <c r="BLU1322" s="4"/>
      <c r="BLV1322" s="4"/>
      <c r="BLW1322" s="4"/>
      <c r="BLX1322" s="4"/>
      <c r="BLY1322" s="4"/>
      <c r="BLZ1322" s="4"/>
      <c r="BMA1322" s="4"/>
      <c r="BMB1322" s="4"/>
      <c r="BMC1322" s="4"/>
      <c r="BMD1322" s="4"/>
      <c r="BME1322" s="4"/>
      <c r="BMF1322" s="4"/>
      <c r="BMG1322" s="4"/>
      <c r="BMH1322" s="4"/>
      <c r="BMI1322" s="4"/>
      <c r="BMJ1322" s="4"/>
      <c r="BMK1322" s="4"/>
      <c r="BML1322" s="4"/>
      <c r="BMM1322" s="4"/>
      <c r="BMN1322" s="4"/>
      <c r="BMO1322" s="4"/>
      <c r="BMP1322" s="4"/>
      <c r="BMQ1322" s="4"/>
      <c r="BMR1322" s="4"/>
      <c r="BMS1322" s="4"/>
      <c r="BMT1322" s="4"/>
      <c r="BMU1322" s="4"/>
      <c r="BMV1322" s="4"/>
      <c r="BMW1322" s="4"/>
      <c r="BMX1322" s="4"/>
      <c r="BMY1322" s="4"/>
      <c r="BMZ1322" s="4"/>
      <c r="BNA1322" s="4"/>
      <c r="BNB1322" s="4"/>
      <c r="BNC1322" s="4"/>
      <c r="BND1322" s="4"/>
      <c r="BNE1322" s="4"/>
      <c r="BNF1322" s="4"/>
      <c r="BNG1322" s="4"/>
      <c r="BNH1322" s="4"/>
      <c r="BNI1322" s="4"/>
      <c r="BNJ1322" s="4"/>
      <c r="BNK1322" s="4"/>
      <c r="BNL1322" s="4"/>
      <c r="BNM1322" s="4"/>
      <c r="BNN1322" s="4"/>
      <c r="BNO1322" s="4"/>
      <c r="BNP1322" s="4"/>
      <c r="BNQ1322" s="4"/>
      <c r="BNR1322" s="4"/>
      <c r="BNS1322" s="4"/>
      <c r="BNT1322" s="4"/>
      <c r="BNU1322" s="4"/>
      <c r="BNV1322" s="4"/>
      <c r="BNW1322" s="4"/>
      <c r="BNX1322" s="4"/>
      <c r="BNY1322" s="4"/>
      <c r="BNZ1322" s="4"/>
      <c r="BOA1322" s="4"/>
      <c r="BOB1322" s="4"/>
      <c r="BOC1322" s="4"/>
      <c r="BOD1322" s="4"/>
      <c r="BOE1322" s="4"/>
      <c r="BOF1322" s="4"/>
      <c r="BOG1322" s="4"/>
      <c r="BOH1322" s="4"/>
      <c r="BOI1322" s="4"/>
      <c r="BOJ1322" s="4"/>
      <c r="BOK1322" s="4"/>
      <c r="BOL1322" s="4"/>
      <c r="BOM1322" s="4"/>
      <c r="BON1322" s="4"/>
      <c r="BOO1322" s="4"/>
      <c r="BOP1322" s="4"/>
      <c r="BOQ1322" s="4"/>
      <c r="BOR1322" s="4"/>
      <c r="BOS1322" s="4"/>
      <c r="BOT1322" s="4"/>
      <c r="BOU1322" s="4"/>
      <c r="BOV1322" s="4"/>
      <c r="BOW1322" s="4"/>
      <c r="BOX1322" s="4"/>
      <c r="BOY1322" s="4"/>
      <c r="BOZ1322" s="4"/>
      <c r="BPA1322" s="4"/>
      <c r="BPB1322" s="4"/>
      <c r="BPC1322" s="4"/>
      <c r="BPD1322" s="4"/>
      <c r="BPE1322" s="4"/>
      <c r="BPF1322" s="4"/>
      <c r="BPG1322" s="4"/>
      <c r="BPH1322" s="4"/>
      <c r="BPI1322" s="4"/>
      <c r="BPJ1322" s="4"/>
      <c r="BPK1322" s="4"/>
      <c r="BPL1322" s="4"/>
      <c r="BPM1322" s="4"/>
      <c r="BPN1322" s="4"/>
      <c r="BPO1322" s="4"/>
      <c r="BPP1322" s="4"/>
      <c r="BPQ1322" s="4"/>
      <c r="BPR1322" s="4"/>
      <c r="BPS1322" s="4"/>
      <c r="BPT1322" s="4"/>
      <c r="BPU1322" s="4"/>
      <c r="BPV1322" s="4"/>
      <c r="BPW1322" s="4"/>
      <c r="BPX1322" s="4"/>
      <c r="BPY1322" s="4"/>
      <c r="BPZ1322" s="4"/>
      <c r="BQA1322" s="4"/>
      <c r="BQB1322" s="4"/>
      <c r="BQC1322" s="4"/>
      <c r="BQD1322" s="4"/>
      <c r="BQE1322" s="4"/>
      <c r="BQF1322" s="4"/>
      <c r="BQG1322" s="4"/>
      <c r="BQH1322" s="4"/>
      <c r="BQI1322" s="4"/>
      <c r="BQJ1322" s="4"/>
      <c r="BQK1322" s="4"/>
      <c r="BQL1322" s="4"/>
      <c r="BQM1322" s="4"/>
      <c r="BQN1322" s="4"/>
      <c r="BQO1322" s="4"/>
      <c r="BQP1322" s="4"/>
      <c r="BQQ1322" s="4"/>
      <c r="BQR1322" s="4"/>
      <c r="BQS1322" s="4"/>
      <c r="BQT1322" s="4"/>
      <c r="BQU1322" s="4"/>
      <c r="BQV1322" s="4"/>
      <c r="BQW1322" s="4"/>
      <c r="BQX1322" s="4"/>
      <c r="BQY1322" s="4"/>
      <c r="BQZ1322" s="4"/>
      <c r="BRA1322" s="4"/>
      <c r="BRB1322" s="4"/>
      <c r="BRC1322" s="4"/>
      <c r="BRD1322" s="4"/>
      <c r="BRE1322" s="4"/>
      <c r="BRF1322" s="4"/>
      <c r="BRG1322" s="4"/>
      <c r="BRH1322" s="4"/>
      <c r="BRI1322" s="4"/>
      <c r="BRJ1322" s="4"/>
      <c r="BRK1322" s="4"/>
      <c r="BRL1322" s="4"/>
      <c r="BRM1322" s="4"/>
      <c r="BRN1322" s="4"/>
      <c r="BRO1322" s="4"/>
      <c r="BRP1322" s="4"/>
      <c r="BRQ1322" s="4"/>
      <c r="BRR1322" s="4"/>
      <c r="BRS1322" s="4"/>
      <c r="BRT1322" s="4"/>
      <c r="BRU1322" s="4"/>
      <c r="BRV1322" s="4"/>
      <c r="BRW1322" s="4"/>
      <c r="BRX1322" s="4"/>
      <c r="BRY1322" s="4"/>
      <c r="BRZ1322" s="4"/>
      <c r="BSA1322" s="4"/>
      <c r="BSB1322" s="4"/>
      <c r="BSC1322" s="4"/>
      <c r="BSD1322" s="4"/>
      <c r="BSE1322" s="4"/>
      <c r="BSF1322" s="4"/>
      <c r="BSG1322" s="4"/>
      <c r="BSH1322" s="4"/>
      <c r="BSI1322" s="4"/>
      <c r="BSJ1322" s="4"/>
      <c r="BSK1322" s="4"/>
      <c r="BSL1322" s="4"/>
      <c r="BSM1322" s="4"/>
      <c r="BSN1322" s="4"/>
      <c r="BSO1322" s="4"/>
      <c r="BSP1322" s="4"/>
      <c r="BSQ1322" s="4"/>
      <c r="BSR1322" s="4"/>
      <c r="BSS1322" s="4"/>
      <c r="BST1322" s="4"/>
      <c r="BSU1322" s="4"/>
      <c r="BSV1322" s="4"/>
      <c r="BSW1322" s="4"/>
      <c r="BSX1322" s="4"/>
      <c r="BSY1322" s="4"/>
      <c r="BSZ1322" s="4"/>
      <c r="BTA1322" s="4"/>
      <c r="BTB1322" s="4"/>
      <c r="BTC1322" s="4"/>
      <c r="BTD1322" s="4"/>
      <c r="BTE1322" s="4"/>
      <c r="BTF1322" s="4"/>
      <c r="BTG1322" s="4"/>
      <c r="BTH1322" s="4"/>
      <c r="BTI1322" s="4"/>
      <c r="BTJ1322" s="4"/>
      <c r="BTK1322" s="4"/>
      <c r="BTL1322" s="4"/>
      <c r="BTM1322" s="4"/>
      <c r="BTN1322" s="4"/>
      <c r="BTO1322" s="4"/>
      <c r="BTP1322" s="4"/>
      <c r="BTQ1322" s="4"/>
      <c r="BTR1322" s="4"/>
      <c r="BTS1322" s="4"/>
      <c r="BTT1322" s="4"/>
      <c r="BTU1322" s="4"/>
      <c r="BTV1322" s="4"/>
      <c r="BTW1322" s="4"/>
      <c r="BTX1322" s="4"/>
      <c r="BTY1322" s="4"/>
      <c r="BTZ1322" s="4"/>
      <c r="BUA1322" s="4"/>
      <c r="BUB1322" s="4"/>
      <c r="BUC1322" s="4"/>
      <c r="BUD1322" s="4"/>
      <c r="BUE1322" s="4"/>
      <c r="BUF1322" s="4"/>
      <c r="BUG1322" s="4"/>
      <c r="BUH1322" s="4"/>
      <c r="BUI1322" s="4"/>
      <c r="BUJ1322" s="4"/>
      <c r="BUK1322" s="4"/>
      <c r="BUL1322" s="4"/>
      <c r="BUM1322" s="4"/>
      <c r="BUN1322" s="4"/>
      <c r="BUO1322" s="4"/>
      <c r="BUP1322" s="4"/>
      <c r="BUQ1322" s="4"/>
      <c r="BUR1322" s="4"/>
      <c r="BUS1322" s="4"/>
      <c r="BUT1322" s="4"/>
      <c r="BUU1322" s="4"/>
      <c r="BUV1322" s="4"/>
      <c r="BUW1322" s="4"/>
      <c r="BUX1322" s="4"/>
      <c r="BUY1322" s="4"/>
      <c r="BUZ1322" s="4"/>
      <c r="BVA1322" s="4"/>
      <c r="BVB1322" s="4"/>
      <c r="BVC1322" s="4"/>
      <c r="BVD1322" s="4"/>
      <c r="BVE1322" s="4"/>
      <c r="BVF1322" s="4"/>
      <c r="BVG1322" s="4"/>
      <c r="BVH1322" s="4"/>
      <c r="BVI1322" s="4"/>
      <c r="BVJ1322" s="4"/>
      <c r="BVK1322" s="4"/>
      <c r="BVL1322" s="4"/>
      <c r="BVM1322" s="4"/>
      <c r="BVN1322" s="4"/>
      <c r="BVO1322" s="4"/>
      <c r="BVP1322" s="4"/>
      <c r="BVQ1322" s="4"/>
      <c r="BVR1322" s="4"/>
      <c r="BVS1322" s="4"/>
      <c r="BVT1322" s="4"/>
      <c r="BVU1322" s="4"/>
      <c r="BVV1322" s="4"/>
      <c r="BVW1322" s="4"/>
      <c r="BVX1322" s="4"/>
      <c r="BVY1322" s="4"/>
      <c r="BVZ1322" s="4"/>
      <c r="BWA1322" s="4"/>
      <c r="BWB1322" s="4"/>
      <c r="BWC1322" s="4"/>
      <c r="BWD1322" s="4"/>
      <c r="BWE1322" s="4"/>
      <c r="BWF1322" s="4"/>
      <c r="BWG1322" s="4"/>
      <c r="BWH1322" s="4"/>
      <c r="BWI1322" s="4"/>
      <c r="BWJ1322" s="4"/>
      <c r="BWK1322" s="4"/>
      <c r="BWL1322" s="4"/>
      <c r="BWM1322" s="4"/>
      <c r="BWN1322" s="4"/>
      <c r="BWO1322" s="4"/>
      <c r="BWP1322" s="4"/>
      <c r="BWQ1322" s="4"/>
      <c r="BWR1322" s="4"/>
      <c r="BWS1322" s="4"/>
      <c r="BWT1322" s="4"/>
      <c r="BWU1322" s="4"/>
      <c r="BWV1322" s="4"/>
      <c r="BWW1322" s="4"/>
      <c r="BWX1322" s="4"/>
      <c r="BWY1322" s="4"/>
      <c r="BWZ1322" s="4"/>
      <c r="BXA1322" s="4"/>
      <c r="BXB1322" s="4"/>
      <c r="BXC1322" s="4"/>
      <c r="BXD1322" s="4"/>
      <c r="BXE1322" s="4"/>
      <c r="BXF1322" s="4"/>
      <c r="BXG1322" s="4"/>
      <c r="BXH1322" s="4"/>
      <c r="BXI1322" s="4"/>
      <c r="BXJ1322" s="4"/>
      <c r="BXK1322" s="4"/>
      <c r="BXL1322" s="4"/>
      <c r="BXM1322" s="4"/>
      <c r="BXN1322" s="4"/>
      <c r="BXO1322" s="4"/>
      <c r="BXP1322" s="4"/>
      <c r="BXQ1322" s="4"/>
      <c r="BXR1322" s="4"/>
      <c r="BXS1322" s="4"/>
      <c r="BXT1322" s="4"/>
      <c r="BXU1322" s="4"/>
      <c r="BXV1322" s="4"/>
      <c r="BXW1322" s="4"/>
      <c r="BXX1322" s="4"/>
      <c r="BXY1322" s="4"/>
      <c r="BXZ1322" s="4"/>
      <c r="BYA1322" s="4"/>
      <c r="BYB1322" s="4"/>
      <c r="BYC1322" s="4"/>
      <c r="BYD1322" s="4"/>
      <c r="BYE1322" s="4"/>
      <c r="BYF1322" s="4"/>
      <c r="BYG1322" s="4"/>
      <c r="BYH1322" s="4"/>
      <c r="BYI1322" s="4"/>
      <c r="BYJ1322" s="4"/>
      <c r="BYK1322" s="4"/>
      <c r="BYL1322" s="4"/>
      <c r="BYM1322" s="4"/>
      <c r="BYN1322" s="4"/>
      <c r="BYO1322" s="4"/>
      <c r="BYP1322" s="4"/>
      <c r="BYQ1322" s="4"/>
      <c r="BYR1322" s="4"/>
      <c r="BYS1322" s="4"/>
      <c r="BYT1322" s="4"/>
      <c r="BYU1322" s="4"/>
      <c r="BYV1322" s="4"/>
      <c r="BYW1322" s="4"/>
      <c r="BYX1322" s="4"/>
      <c r="BYY1322" s="4"/>
      <c r="BYZ1322" s="4"/>
      <c r="BZA1322" s="4"/>
      <c r="BZB1322" s="4"/>
      <c r="BZC1322" s="4"/>
      <c r="BZD1322" s="4"/>
      <c r="BZE1322" s="4"/>
      <c r="BZF1322" s="4"/>
      <c r="BZG1322" s="4"/>
      <c r="BZH1322" s="4"/>
      <c r="BZI1322" s="4"/>
      <c r="BZJ1322" s="4"/>
      <c r="BZK1322" s="4"/>
      <c r="BZL1322" s="4"/>
      <c r="BZM1322" s="4"/>
      <c r="BZN1322" s="4"/>
      <c r="BZO1322" s="4"/>
      <c r="BZP1322" s="4"/>
      <c r="BZQ1322" s="4"/>
      <c r="BZR1322" s="4"/>
      <c r="BZS1322" s="4"/>
      <c r="BZT1322" s="4"/>
      <c r="BZU1322" s="4"/>
      <c r="BZV1322" s="4"/>
      <c r="BZW1322" s="4"/>
      <c r="BZX1322" s="4"/>
      <c r="BZY1322" s="4"/>
      <c r="BZZ1322" s="4"/>
      <c r="CAA1322" s="4"/>
      <c r="CAB1322" s="4"/>
      <c r="CAC1322" s="4"/>
      <c r="CAD1322" s="4"/>
      <c r="CAE1322" s="4"/>
      <c r="CAF1322" s="4"/>
      <c r="CAG1322" s="4"/>
      <c r="CAH1322" s="4"/>
      <c r="CAI1322" s="4"/>
      <c r="CAJ1322" s="4"/>
      <c r="CAK1322" s="4"/>
      <c r="CAL1322" s="4"/>
      <c r="CAM1322" s="4"/>
      <c r="CAN1322" s="4"/>
      <c r="CAO1322" s="4"/>
      <c r="CAP1322" s="4"/>
      <c r="CAQ1322" s="4"/>
      <c r="CAR1322" s="4"/>
      <c r="CAS1322" s="4"/>
      <c r="CAT1322" s="4"/>
      <c r="CAU1322" s="4"/>
      <c r="CAV1322" s="4"/>
      <c r="CAW1322" s="4"/>
      <c r="CAX1322" s="4"/>
      <c r="CAY1322" s="4"/>
      <c r="CAZ1322" s="4"/>
      <c r="CBA1322" s="4"/>
      <c r="CBB1322" s="4"/>
      <c r="CBC1322" s="4"/>
      <c r="CBD1322" s="4"/>
      <c r="CBE1322" s="4"/>
      <c r="CBF1322" s="4"/>
      <c r="CBG1322" s="4"/>
      <c r="CBH1322" s="4"/>
      <c r="CBI1322" s="4"/>
      <c r="CBJ1322" s="4"/>
      <c r="CBK1322" s="4"/>
      <c r="CBL1322" s="4"/>
      <c r="CBM1322" s="4"/>
      <c r="CBN1322" s="4"/>
      <c r="CBO1322" s="4"/>
      <c r="CBP1322" s="4"/>
      <c r="CBQ1322" s="4"/>
      <c r="CBR1322" s="4"/>
      <c r="CBS1322" s="4"/>
      <c r="CBT1322" s="4"/>
      <c r="CBU1322" s="4"/>
      <c r="CBV1322" s="4"/>
      <c r="CBW1322" s="4"/>
      <c r="CBX1322" s="4"/>
      <c r="CBY1322" s="4"/>
      <c r="CBZ1322" s="4"/>
      <c r="CCA1322" s="4"/>
      <c r="CCB1322" s="4"/>
      <c r="CCC1322" s="4"/>
      <c r="CCD1322" s="4"/>
      <c r="CCE1322" s="4"/>
      <c r="CCF1322" s="4"/>
      <c r="CCG1322" s="4"/>
      <c r="CCH1322" s="4"/>
      <c r="CCI1322" s="4"/>
      <c r="CCJ1322" s="4"/>
      <c r="CCK1322" s="4"/>
      <c r="CCL1322" s="4"/>
      <c r="CCM1322" s="4"/>
      <c r="CCN1322" s="4"/>
      <c r="CCO1322" s="4"/>
      <c r="CCP1322" s="4"/>
      <c r="CCQ1322" s="4"/>
      <c r="CCR1322" s="4"/>
      <c r="CCS1322" s="4"/>
      <c r="CCT1322" s="4"/>
      <c r="CCU1322" s="4"/>
      <c r="CCV1322" s="4"/>
      <c r="CCW1322" s="4"/>
      <c r="CCX1322" s="4"/>
      <c r="CCY1322" s="4"/>
      <c r="CCZ1322" s="4"/>
      <c r="CDA1322" s="4"/>
      <c r="CDB1322" s="4"/>
      <c r="CDC1322" s="4"/>
      <c r="CDD1322" s="4"/>
      <c r="CDE1322" s="4"/>
      <c r="CDF1322" s="4"/>
      <c r="CDG1322" s="4"/>
      <c r="CDH1322" s="4"/>
      <c r="CDI1322" s="4"/>
      <c r="CDJ1322" s="4"/>
      <c r="CDK1322" s="4"/>
      <c r="CDL1322" s="4"/>
      <c r="CDM1322" s="4"/>
      <c r="CDN1322" s="4"/>
      <c r="CDO1322" s="4"/>
      <c r="CDP1322" s="4"/>
      <c r="CDQ1322" s="4"/>
      <c r="CDR1322" s="4"/>
      <c r="CDS1322" s="4"/>
      <c r="CDT1322" s="4"/>
      <c r="CDU1322" s="4"/>
      <c r="CDV1322" s="4"/>
      <c r="CDW1322" s="4"/>
      <c r="CDX1322" s="4"/>
      <c r="CDY1322" s="4"/>
      <c r="CDZ1322" s="4"/>
      <c r="CEA1322" s="4"/>
      <c r="CEB1322" s="4"/>
      <c r="CEC1322" s="4"/>
      <c r="CED1322" s="4"/>
      <c r="CEE1322" s="4"/>
      <c r="CEF1322" s="4"/>
      <c r="CEG1322" s="4"/>
      <c r="CEH1322" s="4"/>
      <c r="CEI1322" s="4"/>
      <c r="CEJ1322" s="4"/>
      <c r="CEK1322" s="4"/>
      <c r="CEL1322" s="4"/>
      <c r="CEM1322" s="4"/>
      <c r="CEN1322" s="4"/>
      <c r="CEO1322" s="4"/>
      <c r="CEP1322" s="4"/>
      <c r="CEQ1322" s="4"/>
      <c r="CER1322" s="4"/>
      <c r="CES1322" s="4"/>
      <c r="CET1322" s="4"/>
      <c r="CEU1322" s="4"/>
      <c r="CEV1322" s="4"/>
      <c r="CEW1322" s="4"/>
      <c r="CEX1322" s="4"/>
      <c r="CEY1322" s="4"/>
      <c r="CEZ1322" s="4"/>
      <c r="CFA1322" s="4"/>
      <c r="CFB1322" s="4"/>
      <c r="CFC1322" s="4"/>
      <c r="CFD1322" s="4"/>
      <c r="CFE1322" s="4"/>
      <c r="CFF1322" s="4"/>
      <c r="CFG1322" s="4"/>
      <c r="CFH1322" s="4"/>
      <c r="CFI1322" s="4"/>
      <c r="CFJ1322" s="4"/>
      <c r="CFK1322" s="4"/>
      <c r="CFL1322" s="4"/>
      <c r="CFM1322" s="4"/>
      <c r="CFN1322" s="4"/>
      <c r="CFO1322" s="4"/>
      <c r="CFP1322" s="4"/>
      <c r="CFQ1322" s="4"/>
      <c r="CFR1322" s="4"/>
      <c r="CFS1322" s="4"/>
      <c r="CFT1322" s="4"/>
      <c r="CFU1322" s="4"/>
      <c r="CFV1322" s="4"/>
      <c r="CFW1322" s="4"/>
      <c r="CFX1322" s="4"/>
      <c r="CFY1322" s="4"/>
      <c r="CFZ1322" s="4"/>
      <c r="CGA1322" s="4"/>
      <c r="CGB1322" s="4"/>
      <c r="CGC1322" s="4"/>
      <c r="CGD1322" s="4"/>
      <c r="CGE1322" s="4"/>
      <c r="CGF1322" s="4"/>
      <c r="CGG1322" s="4"/>
      <c r="CGH1322" s="4"/>
      <c r="CGI1322" s="4"/>
      <c r="CGJ1322" s="4"/>
      <c r="CGK1322" s="4"/>
      <c r="CGL1322" s="4"/>
      <c r="CGM1322" s="4"/>
      <c r="CGN1322" s="4"/>
      <c r="CGO1322" s="4"/>
      <c r="CGP1322" s="4"/>
      <c r="CGQ1322" s="4"/>
      <c r="CGR1322" s="4"/>
      <c r="CGS1322" s="4"/>
      <c r="CGT1322" s="4"/>
      <c r="CGU1322" s="4"/>
      <c r="CGV1322" s="4"/>
      <c r="CGW1322" s="4"/>
      <c r="CGX1322" s="4"/>
      <c r="CGY1322" s="4"/>
      <c r="CGZ1322" s="4"/>
      <c r="CHA1322" s="4"/>
      <c r="CHB1322" s="4"/>
      <c r="CHC1322" s="4"/>
      <c r="CHD1322" s="4"/>
      <c r="CHE1322" s="4"/>
      <c r="CHF1322" s="4"/>
      <c r="CHG1322" s="4"/>
      <c r="CHH1322" s="4"/>
      <c r="CHI1322" s="4"/>
      <c r="CHJ1322" s="4"/>
      <c r="CHK1322" s="4"/>
      <c r="CHL1322" s="4"/>
      <c r="CHM1322" s="4"/>
      <c r="CHN1322" s="4"/>
      <c r="CHO1322" s="4"/>
      <c r="CHP1322" s="4"/>
      <c r="CHQ1322" s="4"/>
      <c r="CHR1322" s="4"/>
      <c r="CHS1322" s="4"/>
      <c r="CHT1322" s="4"/>
      <c r="CHU1322" s="4"/>
      <c r="CHV1322" s="4"/>
      <c r="CHW1322" s="4"/>
      <c r="CHX1322" s="4"/>
      <c r="CHY1322" s="4"/>
      <c r="CHZ1322" s="4"/>
      <c r="CIA1322" s="4"/>
      <c r="CIB1322" s="4"/>
      <c r="CIC1322" s="4"/>
      <c r="CID1322" s="4"/>
      <c r="CIE1322" s="4"/>
      <c r="CIF1322" s="4"/>
      <c r="CIG1322" s="4"/>
      <c r="CIH1322" s="4"/>
      <c r="CII1322" s="4"/>
      <c r="CIJ1322" s="4"/>
      <c r="CIK1322" s="4"/>
      <c r="CIL1322" s="4"/>
      <c r="CIM1322" s="4"/>
      <c r="CIN1322" s="4"/>
      <c r="CIO1322" s="4"/>
      <c r="CIP1322" s="4"/>
      <c r="CIQ1322" s="4"/>
      <c r="CIR1322" s="4"/>
      <c r="CIS1322" s="4"/>
      <c r="CIT1322" s="4"/>
      <c r="CIU1322" s="4"/>
      <c r="CIV1322" s="4"/>
      <c r="CIW1322" s="4"/>
      <c r="CIX1322" s="4"/>
      <c r="CIY1322" s="4"/>
      <c r="CIZ1322" s="4"/>
      <c r="CJA1322" s="4"/>
      <c r="CJB1322" s="4"/>
      <c r="CJC1322" s="4"/>
      <c r="CJD1322" s="4"/>
      <c r="CJE1322" s="4"/>
      <c r="CJF1322" s="4"/>
      <c r="CJG1322" s="4"/>
      <c r="CJH1322" s="4"/>
      <c r="CJI1322" s="4"/>
      <c r="CJJ1322" s="4"/>
      <c r="CJK1322" s="4"/>
      <c r="CJL1322" s="4"/>
      <c r="CJM1322" s="4"/>
      <c r="CJN1322" s="4"/>
      <c r="CJO1322" s="4"/>
      <c r="CJP1322" s="4"/>
      <c r="CJQ1322" s="4"/>
      <c r="CJR1322" s="4"/>
      <c r="CJS1322" s="4"/>
      <c r="CJT1322" s="4"/>
      <c r="CJU1322" s="4"/>
      <c r="CJV1322" s="4"/>
      <c r="CJW1322" s="4"/>
      <c r="CJX1322" s="4"/>
      <c r="CJY1322" s="4"/>
      <c r="CJZ1322" s="4"/>
      <c r="CKA1322" s="4"/>
      <c r="CKB1322" s="4"/>
      <c r="CKC1322" s="4"/>
      <c r="CKD1322" s="4"/>
      <c r="CKE1322" s="4"/>
      <c r="CKF1322" s="4"/>
      <c r="CKG1322" s="4"/>
      <c r="CKH1322" s="4"/>
      <c r="CKI1322" s="4"/>
      <c r="CKJ1322" s="4"/>
      <c r="CKK1322" s="4"/>
      <c r="CKL1322" s="4"/>
      <c r="CKM1322" s="4"/>
      <c r="CKN1322" s="4"/>
      <c r="CKO1322" s="4"/>
      <c r="CKP1322" s="4"/>
      <c r="CKQ1322" s="4"/>
      <c r="CKR1322" s="4"/>
      <c r="CKS1322" s="4"/>
      <c r="CKT1322" s="4"/>
      <c r="CKU1322" s="4"/>
      <c r="CKV1322" s="4"/>
      <c r="CKW1322" s="4"/>
      <c r="CKX1322" s="4"/>
      <c r="CKY1322" s="4"/>
      <c r="CKZ1322" s="4"/>
      <c r="CLA1322" s="4"/>
      <c r="CLB1322" s="4"/>
      <c r="CLC1322" s="4"/>
      <c r="CLD1322" s="4"/>
      <c r="CLE1322" s="4"/>
      <c r="CLF1322" s="4"/>
      <c r="CLG1322" s="4"/>
      <c r="CLH1322" s="4"/>
      <c r="CLI1322" s="4"/>
      <c r="CLJ1322" s="4"/>
      <c r="CLK1322" s="4"/>
      <c r="CLL1322" s="4"/>
      <c r="CLM1322" s="4"/>
      <c r="CLN1322" s="4"/>
      <c r="CLO1322" s="4"/>
      <c r="CLP1322" s="4"/>
      <c r="CLQ1322" s="4"/>
      <c r="CLR1322" s="4"/>
      <c r="CLS1322" s="4"/>
      <c r="CLT1322" s="4"/>
      <c r="CLU1322" s="4"/>
      <c r="CLV1322" s="4"/>
      <c r="CLW1322" s="4"/>
      <c r="CLX1322" s="4"/>
      <c r="CLY1322" s="4"/>
      <c r="CLZ1322" s="4"/>
      <c r="CMA1322" s="4"/>
      <c r="CMB1322" s="4"/>
      <c r="CMC1322" s="4"/>
      <c r="CMD1322" s="4"/>
      <c r="CME1322" s="4"/>
      <c r="CMF1322" s="4"/>
      <c r="CMG1322" s="4"/>
      <c r="CMH1322" s="4"/>
      <c r="CMI1322" s="4"/>
      <c r="CMJ1322" s="4"/>
      <c r="CMK1322" s="4"/>
      <c r="CML1322" s="4"/>
      <c r="CMM1322" s="4"/>
      <c r="CMN1322" s="4"/>
      <c r="CMO1322" s="4"/>
      <c r="CMP1322" s="4"/>
      <c r="CMQ1322" s="4"/>
      <c r="CMR1322" s="4"/>
      <c r="CMS1322" s="4"/>
      <c r="CMT1322" s="4"/>
      <c r="CMU1322" s="4"/>
      <c r="CMV1322" s="4"/>
      <c r="CMW1322" s="4"/>
      <c r="CMX1322" s="4"/>
      <c r="CMY1322" s="4"/>
      <c r="CMZ1322" s="4"/>
      <c r="CNA1322" s="4"/>
      <c r="CNB1322" s="4"/>
      <c r="CNC1322" s="4"/>
      <c r="CND1322" s="4"/>
      <c r="CNE1322" s="4"/>
      <c r="CNF1322" s="4"/>
      <c r="CNG1322" s="4"/>
      <c r="CNH1322" s="4"/>
      <c r="CNI1322" s="4"/>
      <c r="CNJ1322" s="4"/>
      <c r="CNK1322" s="4"/>
      <c r="CNL1322" s="4"/>
      <c r="CNM1322" s="4"/>
      <c r="CNN1322" s="4"/>
      <c r="CNO1322" s="4"/>
      <c r="CNP1322" s="4"/>
      <c r="CNQ1322" s="4"/>
      <c r="CNR1322" s="4"/>
      <c r="CNS1322" s="4"/>
      <c r="CNT1322" s="4"/>
      <c r="CNU1322" s="4"/>
      <c r="CNV1322" s="4"/>
      <c r="CNW1322" s="4"/>
      <c r="CNX1322" s="4"/>
      <c r="CNY1322" s="4"/>
      <c r="CNZ1322" s="4"/>
      <c r="COA1322" s="4"/>
      <c r="COB1322" s="4"/>
      <c r="COC1322" s="4"/>
      <c r="COD1322" s="4"/>
      <c r="COE1322" s="4"/>
      <c r="COF1322" s="4"/>
      <c r="COG1322" s="4"/>
      <c r="COH1322" s="4"/>
      <c r="COI1322" s="4"/>
      <c r="COJ1322" s="4"/>
      <c r="COK1322" s="4"/>
      <c r="COL1322" s="4"/>
      <c r="COM1322" s="4"/>
      <c r="CON1322" s="4"/>
      <c r="COO1322" s="4"/>
      <c r="COP1322" s="4"/>
      <c r="COQ1322" s="4"/>
      <c r="COR1322" s="4"/>
      <c r="COS1322" s="4"/>
      <c r="COT1322" s="4"/>
      <c r="COU1322" s="4"/>
      <c r="COV1322" s="4"/>
      <c r="COW1322" s="4"/>
      <c r="COX1322" s="4"/>
      <c r="COY1322" s="4"/>
      <c r="COZ1322" s="4"/>
      <c r="CPA1322" s="4"/>
      <c r="CPB1322" s="4"/>
      <c r="CPC1322" s="4"/>
      <c r="CPD1322" s="4"/>
      <c r="CPE1322" s="4"/>
      <c r="CPF1322" s="4"/>
      <c r="CPG1322" s="4"/>
      <c r="CPH1322" s="4"/>
      <c r="CPI1322" s="4"/>
      <c r="CPJ1322" s="4"/>
      <c r="CPK1322" s="4"/>
      <c r="CPL1322" s="4"/>
      <c r="CPM1322" s="4"/>
      <c r="CPN1322" s="4"/>
      <c r="CPO1322" s="4"/>
      <c r="CPP1322" s="4"/>
      <c r="CPQ1322" s="4"/>
      <c r="CPR1322" s="4"/>
      <c r="CPS1322" s="4"/>
      <c r="CPT1322" s="4"/>
      <c r="CPU1322" s="4"/>
      <c r="CPV1322" s="4"/>
      <c r="CPW1322" s="4"/>
      <c r="CPX1322" s="4"/>
      <c r="CPY1322" s="4"/>
      <c r="CPZ1322" s="4"/>
      <c r="CQA1322" s="4"/>
      <c r="CQB1322" s="4"/>
      <c r="CQC1322" s="4"/>
      <c r="CQD1322" s="4"/>
      <c r="CQE1322" s="4"/>
      <c r="CQF1322" s="4"/>
      <c r="CQG1322" s="4"/>
      <c r="CQH1322" s="4"/>
      <c r="CQI1322" s="4"/>
      <c r="CQJ1322" s="4"/>
      <c r="CQK1322" s="4"/>
      <c r="CQL1322" s="4"/>
      <c r="CQM1322" s="4"/>
      <c r="CQN1322" s="4"/>
      <c r="CQO1322" s="4"/>
      <c r="CQP1322" s="4"/>
      <c r="CQQ1322" s="4"/>
      <c r="CQR1322" s="4"/>
      <c r="CQS1322" s="4"/>
      <c r="CQT1322" s="4"/>
      <c r="CQU1322" s="4"/>
      <c r="CQV1322" s="4"/>
      <c r="CQW1322" s="4"/>
      <c r="CQX1322" s="4"/>
      <c r="CQY1322" s="4"/>
      <c r="CQZ1322" s="4"/>
      <c r="CRA1322" s="4"/>
      <c r="CRB1322" s="4"/>
      <c r="CRC1322" s="4"/>
      <c r="CRD1322" s="4"/>
      <c r="CRE1322" s="4"/>
      <c r="CRF1322" s="4"/>
      <c r="CRG1322" s="4"/>
      <c r="CRH1322" s="4"/>
      <c r="CRI1322" s="4"/>
      <c r="CRJ1322" s="4"/>
      <c r="CRK1322" s="4"/>
      <c r="CRL1322" s="4"/>
      <c r="CRM1322" s="4"/>
      <c r="CRN1322" s="4"/>
      <c r="CRO1322" s="4"/>
      <c r="CRP1322" s="4"/>
      <c r="CRQ1322" s="4"/>
      <c r="CRR1322" s="4"/>
      <c r="CRS1322" s="4"/>
      <c r="CRT1322" s="4"/>
      <c r="CRU1322" s="4"/>
      <c r="CRV1322" s="4"/>
      <c r="CRW1322" s="4"/>
      <c r="CRX1322" s="4"/>
      <c r="CRY1322" s="4"/>
      <c r="CRZ1322" s="4"/>
      <c r="CSA1322" s="4"/>
      <c r="CSB1322" s="4"/>
      <c r="CSC1322" s="4"/>
      <c r="CSD1322" s="4"/>
      <c r="CSE1322" s="4"/>
      <c r="CSF1322" s="4"/>
      <c r="CSG1322" s="4"/>
      <c r="CSH1322" s="4"/>
      <c r="CSI1322" s="4"/>
      <c r="CSJ1322" s="4"/>
      <c r="CSK1322" s="4"/>
      <c r="CSL1322" s="4"/>
      <c r="CSM1322" s="4"/>
      <c r="CSN1322" s="4"/>
      <c r="CSO1322" s="4"/>
      <c r="CSP1322" s="4"/>
      <c r="CSQ1322" s="4"/>
      <c r="CSR1322" s="4"/>
      <c r="CSS1322" s="4"/>
      <c r="CST1322" s="4"/>
      <c r="CSU1322" s="4"/>
      <c r="CSV1322" s="4"/>
      <c r="CSW1322" s="4"/>
      <c r="CSX1322" s="4"/>
      <c r="CSY1322" s="4"/>
      <c r="CSZ1322" s="4"/>
      <c r="CTA1322" s="4"/>
      <c r="CTB1322" s="4"/>
      <c r="CTC1322" s="4"/>
      <c r="CTD1322" s="4"/>
      <c r="CTE1322" s="4"/>
      <c r="CTF1322" s="4"/>
      <c r="CTG1322" s="4"/>
      <c r="CTH1322" s="4"/>
      <c r="CTI1322" s="4"/>
      <c r="CTJ1322" s="4"/>
      <c r="CTK1322" s="4"/>
      <c r="CTL1322" s="4"/>
      <c r="CTM1322" s="4"/>
      <c r="CTN1322" s="4"/>
      <c r="CTO1322" s="4"/>
      <c r="CTP1322" s="4"/>
      <c r="CTQ1322" s="4"/>
      <c r="CTR1322" s="4"/>
      <c r="CTS1322" s="4"/>
      <c r="CTT1322" s="4"/>
      <c r="CTU1322" s="4"/>
      <c r="CTV1322" s="4"/>
      <c r="CTW1322" s="4"/>
      <c r="CTX1322" s="4"/>
      <c r="CTY1322" s="4"/>
      <c r="CTZ1322" s="4"/>
      <c r="CUA1322" s="4"/>
      <c r="CUB1322" s="4"/>
      <c r="CUC1322" s="4"/>
      <c r="CUD1322" s="4"/>
      <c r="CUE1322" s="4"/>
      <c r="CUF1322" s="4"/>
      <c r="CUG1322" s="4"/>
      <c r="CUH1322" s="4"/>
      <c r="CUI1322" s="4"/>
      <c r="CUJ1322" s="4"/>
      <c r="CUK1322" s="4"/>
      <c r="CUL1322" s="4"/>
      <c r="CUM1322" s="4"/>
      <c r="CUN1322" s="4"/>
      <c r="CUO1322" s="4"/>
      <c r="CUP1322" s="4"/>
      <c r="CUQ1322" s="4"/>
      <c r="CUR1322" s="4"/>
      <c r="CUS1322" s="4"/>
      <c r="CUT1322" s="4"/>
      <c r="CUU1322" s="4"/>
      <c r="CUV1322" s="4"/>
      <c r="CUW1322" s="4"/>
      <c r="CUX1322" s="4"/>
      <c r="CUY1322" s="4"/>
      <c r="CUZ1322" s="4"/>
      <c r="CVA1322" s="4"/>
      <c r="CVB1322" s="4"/>
      <c r="CVC1322" s="4"/>
      <c r="CVD1322" s="4"/>
      <c r="CVE1322" s="4"/>
      <c r="CVF1322" s="4"/>
      <c r="CVG1322" s="4"/>
      <c r="CVH1322" s="4"/>
      <c r="CVI1322" s="4"/>
      <c r="CVJ1322" s="4"/>
      <c r="CVK1322" s="4"/>
      <c r="CVL1322" s="4"/>
      <c r="CVM1322" s="4"/>
      <c r="CVN1322" s="4"/>
      <c r="CVO1322" s="4"/>
      <c r="CVP1322" s="4"/>
      <c r="CVQ1322" s="4"/>
      <c r="CVR1322" s="4"/>
      <c r="CVS1322" s="4"/>
      <c r="CVT1322" s="4"/>
      <c r="CVU1322" s="4"/>
      <c r="CVV1322" s="4"/>
      <c r="CVW1322" s="4"/>
      <c r="CVX1322" s="4"/>
      <c r="CVY1322" s="4"/>
      <c r="CVZ1322" s="4"/>
      <c r="CWA1322" s="4"/>
      <c r="CWB1322" s="4"/>
      <c r="CWC1322" s="4"/>
      <c r="CWD1322" s="4"/>
      <c r="CWE1322" s="4"/>
      <c r="CWF1322" s="4"/>
      <c r="CWG1322" s="4"/>
      <c r="CWH1322" s="4"/>
      <c r="CWI1322" s="4"/>
      <c r="CWJ1322" s="4"/>
      <c r="CWK1322" s="4"/>
      <c r="CWL1322" s="4"/>
      <c r="CWM1322" s="4"/>
      <c r="CWN1322" s="4"/>
      <c r="CWO1322" s="4"/>
      <c r="CWP1322" s="4"/>
      <c r="CWQ1322" s="4"/>
      <c r="CWR1322" s="4"/>
      <c r="CWS1322" s="4"/>
      <c r="CWT1322" s="4"/>
      <c r="CWU1322" s="4"/>
      <c r="CWV1322" s="4"/>
      <c r="CWW1322" s="4"/>
      <c r="CWX1322" s="4"/>
      <c r="CWY1322" s="4"/>
      <c r="CWZ1322" s="4"/>
      <c r="CXA1322" s="4"/>
      <c r="CXB1322" s="4"/>
      <c r="CXC1322" s="4"/>
      <c r="CXD1322" s="4"/>
      <c r="CXE1322" s="4"/>
      <c r="CXF1322" s="4"/>
      <c r="CXG1322" s="4"/>
      <c r="CXH1322" s="4"/>
      <c r="CXI1322" s="4"/>
      <c r="CXJ1322" s="4"/>
      <c r="CXK1322" s="4"/>
      <c r="CXL1322" s="4"/>
      <c r="CXM1322" s="4"/>
      <c r="CXN1322" s="4"/>
      <c r="CXO1322" s="4"/>
      <c r="CXP1322" s="4"/>
      <c r="CXQ1322" s="4"/>
      <c r="CXR1322" s="4"/>
      <c r="CXS1322" s="4"/>
      <c r="CXT1322" s="4"/>
      <c r="CXU1322" s="4"/>
      <c r="CXV1322" s="4"/>
      <c r="CXW1322" s="4"/>
      <c r="CXX1322" s="4"/>
      <c r="CXY1322" s="4"/>
      <c r="CXZ1322" s="4"/>
      <c r="CYA1322" s="4"/>
      <c r="CYB1322" s="4"/>
      <c r="CYC1322" s="4"/>
      <c r="CYD1322" s="4"/>
      <c r="CYE1322" s="4"/>
      <c r="CYF1322" s="4"/>
      <c r="CYG1322" s="4"/>
      <c r="CYH1322" s="4"/>
      <c r="CYI1322" s="4"/>
      <c r="CYJ1322" s="4"/>
      <c r="CYK1322" s="4"/>
      <c r="CYL1322" s="4"/>
      <c r="CYM1322" s="4"/>
      <c r="CYN1322" s="4"/>
      <c r="CYO1322" s="4"/>
      <c r="CYP1322" s="4"/>
      <c r="CYQ1322" s="4"/>
      <c r="CYR1322" s="4"/>
      <c r="CYS1322" s="4"/>
      <c r="CYT1322" s="4"/>
      <c r="CYU1322" s="4"/>
      <c r="CYV1322" s="4"/>
      <c r="CYW1322" s="4"/>
      <c r="CYX1322" s="4"/>
      <c r="CYY1322" s="4"/>
      <c r="CYZ1322" s="4"/>
      <c r="CZA1322" s="4"/>
      <c r="CZB1322" s="4"/>
      <c r="CZC1322" s="4"/>
      <c r="CZD1322" s="4"/>
      <c r="CZE1322" s="4"/>
      <c r="CZF1322" s="4"/>
      <c r="CZG1322" s="4"/>
      <c r="CZH1322" s="4"/>
      <c r="CZI1322" s="4"/>
      <c r="CZJ1322" s="4"/>
      <c r="CZK1322" s="4"/>
      <c r="CZL1322" s="4"/>
      <c r="CZM1322" s="4"/>
      <c r="CZN1322" s="4"/>
      <c r="CZO1322" s="4"/>
      <c r="CZP1322" s="4"/>
    </row>
    <row r="1323" spans="1:2720" ht="15.75" hidden="1" customHeight="1" x14ac:dyDescent="0.25">
      <c r="A1323" s="875">
        <v>1327</v>
      </c>
      <c r="B1323" s="2084"/>
      <c r="C1323" s="193" t="s">
        <v>9696</v>
      </c>
      <c r="D1323" s="193" t="s">
        <v>22</v>
      </c>
      <c r="E1323" s="193" t="s">
        <v>4126</v>
      </c>
      <c r="F1323" s="193">
        <v>642314</v>
      </c>
      <c r="G1323" s="193">
        <v>26</v>
      </c>
      <c r="H1323" s="193" t="s">
        <v>2633</v>
      </c>
      <c r="I1323" s="193" t="s">
        <v>2633</v>
      </c>
      <c r="J1323" s="193" t="s">
        <v>2633</v>
      </c>
      <c r="K1323" s="193">
        <v>500131307</v>
      </c>
      <c r="L1323" s="193">
        <v>190.7</v>
      </c>
      <c r="M1323" s="193">
        <v>181</v>
      </c>
      <c r="N1323" s="194">
        <f t="shared" si="284"/>
        <v>58.20945636580079</v>
      </c>
      <c r="O1323" s="195"/>
      <c r="P1323" s="196">
        <f t="shared" si="295"/>
        <v>81.902500000000003</v>
      </c>
      <c r="Q1323" s="196">
        <f t="shared" si="296"/>
        <v>108.79749999999999</v>
      </c>
      <c r="R1323" s="197"/>
      <c r="S1323" s="198">
        <v>41911</v>
      </c>
      <c r="T1323" s="197" t="s">
        <v>3743</v>
      </c>
      <c r="U1323" s="197">
        <v>10</v>
      </c>
      <c r="V1323" s="197" t="s">
        <v>9656</v>
      </c>
      <c r="W1323" s="197"/>
      <c r="X1323" s="197"/>
      <c r="Y1323" s="197"/>
      <c r="Z1323" s="197"/>
      <c r="AA1323" s="197"/>
      <c r="AB1323" s="197"/>
      <c r="AC1323" s="197"/>
      <c r="AD1323" s="197"/>
      <c r="AE1323" s="197"/>
      <c r="AF1323" s="197"/>
      <c r="AG1323" s="197"/>
      <c r="AH1323" s="197"/>
      <c r="AI1323" s="197"/>
      <c r="AJ1323" s="197"/>
      <c r="AK1323" s="197"/>
      <c r="AL1323" s="197"/>
      <c r="AM1323" s="197"/>
      <c r="AN1323" s="197"/>
      <c r="AO1323" s="197"/>
      <c r="AP1323" s="197"/>
      <c r="AQ1323" s="197"/>
      <c r="AR1323" s="197"/>
      <c r="AS1323" s="197"/>
      <c r="AT1323" s="197"/>
      <c r="AU1323" s="197"/>
      <c r="AV1323" s="197"/>
      <c r="AW1323" s="197"/>
      <c r="AX1323" s="197"/>
      <c r="AY1323" s="197"/>
      <c r="AZ1323" s="197"/>
      <c r="BA1323" s="197"/>
      <c r="BB1323" s="197"/>
      <c r="BC1323" s="197"/>
      <c r="BD1323" s="197"/>
      <c r="BE1323" s="197"/>
      <c r="BF1323" s="197"/>
      <c r="BG1323" s="197"/>
      <c r="BH1323" s="197"/>
      <c r="BI1323" s="197"/>
      <c r="BJ1323" s="197"/>
      <c r="BK1323" s="197" t="s">
        <v>9836</v>
      </c>
      <c r="BL1323" s="197">
        <v>176.9</v>
      </c>
      <c r="BM1323" s="199">
        <f t="shared" si="287"/>
        <v>12.684114984259734</v>
      </c>
      <c r="BN1323" s="197"/>
      <c r="BO1323" s="197"/>
      <c r="BP1323" s="196">
        <f t="shared" si="294"/>
        <v>175.27976286219814</v>
      </c>
      <c r="BQ1323" s="197"/>
      <c r="BR1323" s="197"/>
      <c r="BS1323" s="196">
        <f t="shared" si="288"/>
        <v>175.27976286219814</v>
      </c>
      <c r="BT1323" s="197"/>
      <c r="BU1323" s="197"/>
      <c r="BV1323" s="199">
        <f t="shared" si="291"/>
        <v>175.27976286219814</v>
      </c>
      <c r="BW1323" s="197"/>
      <c r="BX1323" s="197"/>
      <c r="BY1323" s="196">
        <f t="shared" si="292"/>
        <v>175.27976286219814</v>
      </c>
      <c r="BZ1323" s="197"/>
      <c r="CA1323" s="197"/>
      <c r="CB1323" s="196">
        <f t="shared" si="289"/>
        <v>175.27976286219814</v>
      </c>
      <c r="CC1323" s="197"/>
      <c r="CD1323" s="197"/>
      <c r="CE1323" s="196">
        <f t="shared" si="285"/>
        <v>175.27976286219814</v>
      </c>
      <c r="CF1323" s="197"/>
      <c r="CG1323" s="197"/>
      <c r="CH1323" s="196">
        <f t="shared" si="290"/>
        <v>175.27976286219814</v>
      </c>
      <c r="CI1323" s="197"/>
      <c r="CJ1323" s="197"/>
      <c r="CK1323" s="196">
        <f t="shared" si="293"/>
        <v>175.27976286219814</v>
      </c>
      <c r="CL1323" s="197">
        <v>176.9</v>
      </c>
      <c r="CM1323" s="196">
        <f t="shared" si="297"/>
        <v>12.684114984259734</v>
      </c>
      <c r="CN1323" s="197"/>
      <c r="CO1323" s="197"/>
      <c r="CP1323" s="197"/>
      <c r="CQ1323" s="200"/>
      <c r="CR1323" s="200"/>
      <c r="CS1323" s="201"/>
      <c r="CT1323" s="202"/>
      <c r="CU1323" s="202"/>
      <c r="CV1323" s="202"/>
      <c r="CW1323" s="202"/>
      <c r="CX1323" s="203">
        <f t="shared" si="286"/>
        <v>0</v>
      </c>
      <c r="CY1323" s="895"/>
      <c r="CZ1323" s="895"/>
      <c r="DA1323" s="895"/>
      <c r="DB1323" s="894"/>
      <c r="DC1323" s="894"/>
      <c r="DD1323" s="894"/>
      <c r="DE1323" s="894"/>
      <c r="DF1323" s="894"/>
      <c r="DG1323" s="894"/>
      <c r="DH1323" s="894"/>
      <c r="DI1323" s="894"/>
      <c r="DJ1323" s="894"/>
      <c r="DK1323" s="894"/>
      <c r="DL1323" s="894"/>
      <c r="DM1323" s="894"/>
      <c r="DN1323" s="98"/>
      <c r="DO1323" s="98"/>
      <c r="DP1323" s="98"/>
      <c r="DQ1323" s="98"/>
      <c r="DR1323" s="98"/>
      <c r="DS1323" s="98"/>
      <c r="DT1323" s="98"/>
      <c r="DU1323" s="894"/>
      <c r="DV1323" s="894"/>
      <c r="DW1323" s="894"/>
      <c r="DX1323" s="119"/>
      <c r="DY1323" s="10"/>
      <c r="DZ1323" s="119"/>
      <c r="EA1323" s="98">
        <v>4</v>
      </c>
      <c r="EB1323" s="857" t="s">
        <v>9757</v>
      </c>
      <c r="EC1323" s="119"/>
      <c r="ED1323" s="10"/>
      <c r="EE1323" s="10"/>
      <c r="EF1323" s="4"/>
      <c r="EG1323" s="4"/>
      <c r="EH1323" s="4"/>
      <c r="EI1323" s="4"/>
      <c r="EJ1323" s="4"/>
      <c r="EK1323" s="4"/>
      <c r="EL1323" s="4"/>
      <c r="EM1323" s="4"/>
      <c r="EN1323" s="4"/>
      <c r="EO1323" s="4"/>
      <c r="EP1323" s="4"/>
      <c r="EQ1323" s="4"/>
      <c r="ER1323" s="4"/>
      <c r="ES1323" s="4"/>
      <c r="ET1323" s="4"/>
      <c r="EU1323" s="4"/>
      <c r="EV1323" s="4"/>
      <c r="EW1323" s="4"/>
      <c r="EX1323" s="4"/>
      <c r="EY1323" s="4"/>
      <c r="EZ1323" s="4"/>
      <c r="FA1323" s="4"/>
      <c r="FB1323" s="4"/>
      <c r="FC1323" s="4"/>
      <c r="FD1323" s="4"/>
      <c r="FE1323" s="4"/>
      <c r="FF1323" s="4"/>
      <c r="FG1323" s="4"/>
      <c r="FH1323" s="4"/>
      <c r="FI1323" s="4"/>
      <c r="FJ1323" s="4"/>
      <c r="FK1323" s="4"/>
      <c r="FL1323" s="4"/>
      <c r="FM1323" s="4"/>
      <c r="FN1323" s="4"/>
      <c r="FO1323" s="4"/>
      <c r="FP1323" s="4"/>
      <c r="FQ1323" s="4"/>
      <c r="FR1323" s="4"/>
      <c r="FS1323" s="4"/>
      <c r="FT1323" s="4"/>
      <c r="FU1323" s="4"/>
      <c r="FV1323" s="4"/>
      <c r="FW1323" s="4"/>
      <c r="FX1323" s="4"/>
      <c r="FY1323" s="4"/>
      <c r="FZ1323" s="4"/>
      <c r="GA1323" s="4"/>
      <c r="GB1323" s="4"/>
      <c r="GC1323" s="4"/>
      <c r="GD1323" s="4"/>
      <c r="GE1323" s="4"/>
      <c r="GF1323" s="4"/>
      <c r="GG1323" s="4"/>
      <c r="GH1323" s="4"/>
      <c r="GI1323" s="4"/>
      <c r="GJ1323" s="4"/>
      <c r="GK1323" s="4"/>
      <c r="GL1323" s="4"/>
      <c r="GM1323" s="4"/>
      <c r="GN1323" s="4"/>
      <c r="GO1323" s="4"/>
      <c r="GP1323" s="4"/>
      <c r="GQ1323" s="4"/>
      <c r="GR1323" s="4"/>
      <c r="GS1323" s="4"/>
      <c r="GT1323" s="4"/>
      <c r="GU1323" s="4"/>
      <c r="GV1323" s="4"/>
      <c r="GW1323" s="4"/>
      <c r="GX1323" s="4"/>
      <c r="GY1323" s="4"/>
      <c r="GZ1323" s="4"/>
      <c r="HA1323" s="4"/>
      <c r="HB1323" s="4"/>
      <c r="HC1323" s="4"/>
      <c r="HD1323" s="4"/>
      <c r="HE1323" s="4"/>
      <c r="HF1323" s="4"/>
      <c r="HG1323" s="4"/>
      <c r="HH1323" s="4"/>
      <c r="HI1323" s="4"/>
      <c r="HJ1323" s="4"/>
      <c r="HK1323" s="4"/>
      <c r="HL1323" s="4"/>
      <c r="HM1323" s="4"/>
      <c r="HN1323" s="4"/>
      <c r="HO1323" s="4"/>
      <c r="HP1323" s="4"/>
      <c r="HQ1323" s="4"/>
      <c r="HR1323" s="4"/>
      <c r="HS1323" s="4"/>
      <c r="HT1323" s="4"/>
      <c r="HU1323" s="4"/>
      <c r="HV1323" s="4"/>
      <c r="HW1323" s="4"/>
      <c r="HX1323" s="4"/>
      <c r="HY1323" s="4"/>
      <c r="HZ1323" s="4"/>
      <c r="IA1323" s="4"/>
      <c r="IB1323" s="4"/>
      <c r="IC1323" s="4"/>
      <c r="ID1323" s="4"/>
      <c r="IE1323" s="4"/>
      <c r="IF1323" s="4"/>
      <c r="IG1323" s="4"/>
      <c r="IH1323" s="4"/>
      <c r="II1323" s="4"/>
      <c r="IJ1323" s="4"/>
      <c r="IK1323" s="4"/>
      <c r="IL1323" s="4"/>
      <c r="IM1323" s="4"/>
      <c r="IN1323" s="4"/>
      <c r="IO1323" s="4"/>
      <c r="IP1323" s="4"/>
      <c r="IQ1323" s="4"/>
      <c r="IR1323" s="4"/>
      <c r="IS1323" s="4"/>
      <c r="IT1323" s="4"/>
      <c r="IU1323" s="4"/>
      <c r="IV1323" s="4"/>
      <c r="IW1323" s="4"/>
      <c r="IX1323" s="4"/>
      <c r="IY1323" s="4"/>
      <c r="IZ1323" s="4"/>
      <c r="JA1323" s="4"/>
      <c r="JB1323" s="4"/>
      <c r="JC1323" s="4"/>
      <c r="JD1323" s="4"/>
      <c r="JE1323" s="4"/>
      <c r="JF1323" s="4"/>
      <c r="JG1323" s="4"/>
      <c r="JH1323" s="4"/>
      <c r="JI1323" s="4"/>
      <c r="JJ1323" s="4"/>
      <c r="JK1323" s="4"/>
      <c r="JL1323" s="4"/>
      <c r="JM1323" s="4"/>
      <c r="JN1323" s="4"/>
      <c r="JO1323" s="4"/>
      <c r="JP1323" s="4"/>
      <c r="JQ1323" s="4"/>
      <c r="JR1323" s="4"/>
      <c r="JS1323" s="4"/>
      <c r="JT1323" s="4"/>
      <c r="JU1323" s="4"/>
      <c r="JV1323" s="4"/>
      <c r="JW1323" s="4"/>
      <c r="JX1323" s="4"/>
      <c r="JY1323" s="4"/>
      <c r="JZ1323" s="4"/>
      <c r="KA1323" s="4"/>
      <c r="KB1323" s="4"/>
      <c r="KC1323" s="4"/>
      <c r="KD1323" s="4"/>
      <c r="KE1323" s="4"/>
      <c r="KF1323" s="4"/>
      <c r="KG1323" s="4"/>
      <c r="KH1323" s="4"/>
      <c r="KI1323" s="4"/>
      <c r="KJ1323" s="4"/>
      <c r="KK1323" s="4"/>
      <c r="KL1323" s="4"/>
      <c r="KM1323" s="4"/>
      <c r="KN1323" s="4"/>
      <c r="KO1323" s="4"/>
      <c r="KP1323" s="4"/>
      <c r="KQ1323" s="4"/>
      <c r="KR1323" s="4"/>
      <c r="KS1323" s="4"/>
      <c r="KT1323" s="4"/>
      <c r="KU1323" s="4"/>
      <c r="KV1323" s="4"/>
      <c r="KW1323" s="4"/>
      <c r="KX1323" s="4"/>
      <c r="KY1323" s="4"/>
      <c r="KZ1323" s="4"/>
      <c r="LA1323" s="4"/>
      <c r="LB1323" s="4"/>
      <c r="LC1323" s="4"/>
      <c r="LD1323" s="4"/>
      <c r="LE1323" s="4"/>
      <c r="LF1323" s="4"/>
      <c r="LG1323" s="4"/>
      <c r="LH1323" s="4"/>
      <c r="LI1323" s="4"/>
      <c r="LJ1323" s="4"/>
      <c r="LK1323" s="4"/>
      <c r="LL1323" s="4"/>
      <c r="LM1323" s="4"/>
      <c r="LN1323" s="4"/>
      <c r="LO1323" s="4"/>
      <c r="LP1323" s="4"/>
      <c r="LQ1323" s="4"/>
      <c r="LR1323" s="4"/>
      <c r="LS1323" s="4"/>
      <c r="LT1323" s="4"/>
      <c r="LU1323" s="4"/>
      <c r="LV1323" s="4"/>
      <c r="LW1323" s="4"/>
      <c r="LX1323" s="4"/>
      <c r="LY1323" s="4"/>
      <c r="LZ1323" s="4"/>
      <c r="MA1323" s="4"/>
      <c r="MB1323" s="4"/>
      <c r="MC1323" s="4"/>
      <c r="MD1323" s="4"/>
      <c r="ME1323" s="4"/>
      <c r="MF1323" s="4"/>
      <c r="MG1323" s="4"/>
      <c r="MH1323" s="4"/>
      <c r="MI1323" s="4"/>
      <c r="MJ1323" s="4"/>
      <c r="MK1323" s="4"/>
      <c r="ML1323" s="4"/>
      <c r="MM1323" s="4"/>
      <c r="MN1323" s="4"/>
      <c r="MO1323" s="4"/>
      <c r="MP1323" s="4"/>
      <c r="MQ1323" s="4"/>
      <c r="MR1323" s="4"/>
      <c r="MS1323" s="4"/>
      <c r="MT1323" s="4"/>
      <c r="MU1323" s="4"/>
      <c r="MV1323" s="4"/>
      <c r="MW1323" s="4"/>
      <c r="MX1323" s="4"/>
      <c r="MY1323" s="4"/>
      <c r="MZ1323" s="4"/>
      <c r="NA1323" s="4"/>
      <c r="NB1323" s="4"/>
      <c r="NC1323" s="4"/>
      <c r="ND1323" s="4"/>
      <c r="NE1323" s="4"/>
      <c r="NF1323" s="4"/>
      <c r="NG1323" s="4"/>
      <c r="NH1323" s="4"/>
      <c r="NI1323" s="4"/>
      <c r="NJ1323" s="4"/>
      <c r="NK1323" s="4"/>
      <c r="NL1323" s="4"/>
      <c r="NM1323" s="4"/>
      <c r="NN1323" s="4"/>
      <c r="NO1323" s="4"/>
      <c r="NP1323" s="4"/>
      <c r="NQ1323" s="4"/>
      <c r="NR1323" s="4"/>
      <c r="NS1323" s="4"/>
      <c r="NT1323" s="4"/>
      <c r="NU1323" s="4"/>
      <c r="NV1323" s="4"/>
      <c r="NW1323" s="4"/>
      <c r="NX1323" s="4"/>
      <c r="NY1323" s="4"/>
      <c r="NZ1323" s="4"/>
      <c r="OA1323" s="4"/>
      <c r="OB1323" s="4"/>
      <c r="OC1323" s="4"/>
      <c r="OD1323" s="4"/>
      <c r="OE1323" s="4"/>
      <c r="OF1323" s="4"/>
      <c r="OG1323" s="4"/>
      <c r="OH1323" s="4"/>
      <c r="OI1323" s="4"/>
      <c r="OJ1323" s="4"/>
      <c r="OK1323" s="4"/>
      <c r="OL1323" s="4"/>
      <c r="OM1323" s="4"/>
      <c r="ON1323" s="4"/>
      <c r="OO1323" s="4"/>
      <c r="OP1323" s="4"/>
      <c r="OQ1323" s="4"/>
      <c r="OR1323" s="4"/>
      <c r="OS1323" s="4"/>
      <c r="OT1323" s="4"/>
      <c r="OU1323" s="4"/>
      <c r="OV1323" s="4"/>
      <c r="OW1323" s="4"/>
      <c r="OX1323" s="4"/>
      <c r="OY1323" s="4"/>
      <c r="OZ1323" s="4"/>
      <c r="PA1323" s="4"/>
      <c r="PB1323" s="4"/>
      <c r="PC1323" s="4"/>
      <c r="PD1323" s="4"/>
      <c r="PE1323" s="4"/>
      <c r="PF1323" s="4"/>
      <c r="PG1323" s="4"/>
      <c r="PH1323" s="4"/>
      <c r="PI1323" s="4"/>
      <c r="PJ1323" s="4"/>
      <c r="PK1323" s="4"/>
      <c r="PL1323" s="4"/>
      <c r="PM1323" s="4"/>
      <c r="PN1323" s="4"/>
      <c r="PO1323" s="4"/>
      <c r="PP1323" s="4"/>
      <c r="PQ1323" s="4"/>
      <c r="PR1323" s="4"/>
      <c r="PS1323" s="4"/>
      <c r="PT1323" s="4"/>
      <c r="PU1323" s="4"/>
      <c r="PV1323" s="4"/>
      <c r="PW1323" s="4"/>
      <c r="PX1323" s="4"/>
      <c r="PY1323" s="4"/>
      <c r="PZ1323" s="4"/>
      <c r="QA1323" s="4"/>
      <c r="QB1323" s="4"/>
      <c r="QC1323" s="4"/>
      <c r="QD1323" s="4"/>
      <c r="QE1323" s="4"/>
      <c r="QF1323" s="4"/>
      <c r="QG1323" s="4"/>
      <c r="QH1323" s="4"/>
      <c r="QI1323" s="4"/>
      <c r="QJ1323" s="4"/>
      <c r="QK1323" s="4"/>
      <c r="QL1323" s="4"/>
      <c r="QM1323" s="4"/>
      <c r="QN1323" s="4"/>
      <c r="QO1323" s="4"/>
      <c r="QP1323" s="4"/>
      <c r="QQ1323" s="4"/>
      <c r="QR1323" s="4"/>
      <c r="QS1323" s="4"/>
      <c r="QT1323" s="4"/>
      <c r="QU1323" s="4"/>
      <c r="QV1323" s="4"/>
      <c r="QW1323" s="4"/>
      <c r="QX1323" s="4"/>
      <c r="QY1323" s="4"/>
      <c r="QZ1323" s="4"/>
      <c r="RA1323" s="4"/>
      <c r="RB1323" s="4"/>
      <c r="RC1323" s="4"/>
      <c r="RD1323" s="4"/>
      <c r="RE1323" s="4"/>
      <c r="RF1323" s="4"/>
      <c r="RG1323" s="4"/>
      <c r="RH1323" s="4"/>
      <c r="RI1323" s="4"/>
      <c r="RJ1323" s="4"/>
      <c r="RK1323" s="4"/>
      <c r="RL1323" s="4"/>
      <c r="RM1323" s="4"/>
      <c r="RN1323" s="4"/>
      <c r="RO1323" s="4"/>
      <c r="RP1323" s="4"/>
      <c r="RQ1323" s="4"/>
      <c r="RR1323" s="4"/>
      <c r="RS1323" s="4"/>
      <c r="RT1323" s="4"/>
      <c r="RU1323" s="4"/>
      <c r="RV1323" s="4"/>
      <c r="RW1323" s="4"/>
      <c r="RX1323" s="4"/>
      <c r="RY1323" s="4"/>
      <c r="RZ1323" s="4"/>
      <c r="SA1323" s="4"/>
      <c r="SB1323" s="4"/>
      <c r="SC1323" s="4"/>
      <c r="SD1323" s="4"/>
      <c r="SE1323" s="4"/>
      <c r="SF1323" s="4"/>
      <c r="SG1323" s="4"/>
      <c r="SH1323" s="4"/>
      <c r="SI1323" s="4"/>
      <c r="SJ1323" s="4"/>
      <c r="SK1323" s="4"/>
      <c r="SL1323" s="4"/>
      <c r="SM1323" s="4"/>
      <c r="SN1323" s="4"/>
      <c r="SO1323" s="4"/>
      <c r="SP1323" s="4"/>
      <c r="SQ1323" s="4"/>
      <c r="SR1323" s="4"/>
      <c r="SS1323" s="4"/>
      <c r="ST1323" s="4"/>
      <c r="SU1323" s="4"/>
      <c r="SV1323" s="4"/>
      <c r="SW1323" s="4"/>
      <c r="SX1323" s="4"/>
      <c r="SY1323" s="4"/>
      <c r="SZ1323" s="4"/>
      <c r="TA1323" s="4"/>
      <c r="TB1323" s="4"/>
      <c r="TC1323" s="4"/>
      <c r="TD1323" s="4"/>
      <c r="TE1323" s="4"/>
      <c r="TF1323" s="4"/>
      <c r="TG1323" s="4"/>
      <c r="TH1323" s="4"/>
      <c r="TI1323" s="4"/>
      <c r="TJ1323" s="4"/>
      <c r="TK1323" s="4"/>
      <c r="TL1323" s="4"/>
      <c r="TM1323" s="4"/>
      <c r="TN1323" s="4"/>
      <c r="TO1323" s="4"/>
      <c r="TP1323" s="4"/>
      <c r="TQ1323" s="4"/>
      <c r="TR1323" s="4"/>
      <c r="TS1323" s="4"/>
      <c r="TT1323" s="4"/>
      <c r="TU1323" s="4"/>
      <c r="TV1323" s="4"/>
      <c r="TW1323" s="4"/>
      <c r="TX1323" s="4"/>
      <c r="TY1323" s="4"/>
      <c r="TZ1323" s="4"/>
      <c r="UA1323" s="4"/>
      <c r="UB1323" s="4"/>
      <c r="UC1323" s="4"/>
      <c r="UD1323" s="4"/>
      <c r="UE1323" s="4"/>
      <c r="UF1323" s="4"/>
      <c r="UG1323" s="4"/>
      <c r="UH1323" s="4"/>
      <c r="UI1323" s="4"/>
      <c r="UJ1323" s="4"/>
      <c r="UK1323" s="4"/>
      <c r="UL1323" s="4"/>
      <c r="UM1323" s="4"/>
      <c r="UN1323" s="4"/>
      <c r="UO1323" s="4"/>
      <c r="UP1323" s="4"/>
      <c r="UQ1323" s="4"/>
      <c r="UR1323" s="4"/>
      <c r="US1323" s="4"/>
      <c r="UT1323" s="4"/>
      <c r="UU1323" s="4"/>
      <c r="UV1323" s="4"/>
      <c r="UW1323" s="4"/>
      <c r="UX1323" s="4"/>
      <c r="UY1323" s="4"/>
      <c r="UZ1323" s="4"/>
      <c r="VA1323" s="4"/>
      <c r="VB1323" s="4"/>
      <c r="VC1323" s="4"/>
      <c r="VD1323" s="4"/>
      <c r="VE1323" s="4"/>
      <c r="VF1323" s="4"/>
      <c r="VG1323" s="4"/>
      <c r="VH1323" s="4"/>
      <c r="VI1323" s="4"/>
      <c r="VJ1323" s="4"/>
      <c r="VK1323" s="4"/>
      <c r="VL1323" s="4"/>
      <c r="VM1323" s="4"/>
      <c r="VN1323" s="4"/>
      <c r="VO1323" s="4"/>
      <c r="VP1323" s="4"/>
      <c r="VQ1323" s="4"/>
      <c r="VR1323" s="4"/>
      <c r="VS1323" s="4"/>
      <c r="VT1323" s="4"/>
      <c r="VU1323" s="4"/>
      <c r="VV1323" s="4"/>
      <c r="VW1323" s="4"/>
      <c r="VX1323" s="4"/>
      <c r="VY1323" s="4"/>
      <c r="VZ1323" s="4"/>
      <c r="WA1323" s="4"/>
      <c r="WB1323" s="4"/>
      <c r="WC1323" s="4"/>
      <c r="WD1323" s="4"/>
      <c r="WE1323" s="4"/>
      <c r="WF1323" s="4"/>
      <c r="WG1323" s="4"/>
      <c r="WH1323" s="4"/>
      <c r="WI1323" s="4"/>
      <c r="WJ1323" s="4"/>
      <c r="WK1323" s="4"/>
      <c r="WL1323" s="4"/>
      <c r="WM1323" s="4"/>
      <c r="WN1323" s="4"/>
      <c r="WO1323" s="4"/>
      <c r="WP1323" s="4"/>
      <c r="WQ1323" s="4"/>
      <c r="WR1323" s="4"/>
      <c r="WS1323" s="4"/>
      <c r="WT1323" s="4"/>
      <c r="WU1323" s="4"/>
      <c r="WV1323" s="4"/>
      <c r="WW1323" s="4"/>
      <c r="WX1323" s="4"/>
      <c r="WY1323" s="4"/>
      <c r="WZ1323" s="4"/>
      <c r="XA1323" s="4"/>
      <c r="XB1323" s="4"/>
      <c r="XC1323" s="4"/>
      <c r="XD1323" s="4"/>
      <c r="XE1323" s="4"/>
      <c r="XF1323" s="4"/>
      <c r="XG1323" s="4"/>
      <c r="XH1323" s="4"/>
      <c r="XI1323" s="4"/>
      <c r="XJ1323" s="4"/>
      <c r="XK1323" s="4"/>
      <c r="XL1323" s="4"/>
      <c r="XM1323" s="4"/>
      <c r="XN1323" s="4"/>
      <c r="XO1323" s="4"/>
      <c r="XP1323" s="4"/>
      <c r="XQ1323" s="4"/>
      <c r="XR1323" s="4"/>
      <c r="XS1323" s="4"/>
      <c r="XT1323" s="4"/>
      <c r="XU1323" s="4"/>
      <c r="XV1323" s="4"/>
      <c r="XW1323" s="4"/>
      <c r="XX1323" s="4"/>
      <c r="XY1323" s="4"/>
      <c r="XZ1323" s="4"/>
      <c r="YA1323" s="4"/>
      <c r="YB1323" s="4"/>
      <c r="YC1323" s="4"/>
      <c r="YD1323" s="4"/>
      <c r="YE1323" s="4"/>
      <c r="YF1323" s="4"/>
      <c r="YG1323" s="4"/>
      <c r="YH1323" s="4"/>
      <c r="YI1323" s="4"/>
      <c r="YJ1323" s="4"/>
      <c r="YK1323" s="4"/>
      <c r="YL1323" s="4"/>
      <c r="YM1323" s="4"/>
      <c r="YN1323" s="4"/>
      <c r="YO1323" s="4"/>
      <c r="YP1323" s="4"/>
      <c r="YQ1323" s="4"/>
      <c r="YR1323" s="4"/>
      <c r="YS1323" s="4"/>
      <c r="YT1323" s="4"/>
      <c r="YU1323" s="4"/>
      <c r="YV1323" s="4"/>
      <c r="YW1323" s="4"/>
      <c r="YX1323" s="4"/>
      <c r="YY1323" s="4"/>
      <c r="YZ1323" s="4"/>
      <c r="ZA1323" s="4"/>
      <c r="ZB1323" s="4"/>
      <c r="ZC1323" s="4"/>
      <c r="ZD1323" s="4"/>
      <c r="ZE1323" s="4"/>
      <c r="ZF1323" s="4"/>
      <c r="ZG1323" s="4"/>
      <c r="ZH1323" s="4"/>
      <c r="ZI1323" s="4"/>
      <c r="ZJ1323" s="4"/>
      <c r="ZK1323" s="4"/>
      <c r="ZL1323" s="4"/>
      <c r="ZM1323" s="4"/>
      <c r="ZN1323" s="4"/>
      <c r="ZO1323" s="4"/>
      <c r="ZP1323" s="4"/>
      <c r="ZQ1323" s="4"/>
      <c r="ZR1323" s="4"/>
      <c r="ZS1323" s="4"/>
      <c r="ZT1323" s="4"/>
      <c r="ZU1323" s="4"/>
      <c r="ZV1323" s="4"/>
      <c r="ZW1323" s="4"/>
      <c r="ZX1323" s="4"/>
      <c r="ZY1323" s="4"/>
      <c r="ZZ1323" s="4"/>
      <c r="AAA1323" s="4"/>
      <c r="AAB1323" s="4"/>
      <c r="AAC1323" s="4"/>
      <c r="AAD1323" s="4"/>
      <c r="AAE1323" s="4"/>
      <c r="AAF1323" s="4"/>
      <c r="AAG1323" s="4"/>
      <c r="AAH1323" s="4"/>
      <c r="AAI1323" s="4"/>
      <c r="AAJ1323" s="4"/>
      <c r="AAK1323" s="4"/>
      <c r="AAL1323" s="4"/>
      <c r="AAM1323" s="4"/>
      <c r="AAN1323" s="4"/>
      <c r="AAO1323" s="4"/>
      <c r="AAP1323" s="4"/>
      <c r="AAQ1323" s="4"/>
      <c r="AAR1323" s="4"/>
      <c r="AAS1323" s="4"/>
      <c r="AAT1323" s="4"/>
      <c r="AAU1323" s="4"/>
      <c r="AAV1323" s="4"/>
      <c r="AAW1323" s="4"/>
      <c r="AAX1323" s="4"/>
      <c r="AAY1323" s="4"/>
      <c r="AAZ1323" s="4"/>
      <c r="ABA1323" s="4"/>
      <c r="ABB1323" s="4"/>
      <c r="ABC1323" s="4"/>
      <c r="ABD1323" s="4"/>
      <c r="ABE1323" s="4"/>
      <c r="ABF1323" s="4"/>
      <c r="ABG1323" s="4"/>
      <c r="ABH1323" s="4"/>
      <c r="ABI1323" s="4"/>
      <c r="ABJ1323" s="4"/>
      <c r="ABK1323" s="4"/>
      <c r="ABL1323" s="4"/>
      <c r="ABM1323" s="4"/>
      <c r="ABN1323" s="4"/>
      <c r="ABO1323" s="4"/>
      <c r="ABP1323" s="4"/>
      <c r="ABQ1323" s="4"/>
      <c r="ABR1323" s="4"/>
      <c r="ABS1323" s="4"/>
      <c r="ABT1323" s="4"/>
      <c r="ABU1323" s="4"/>
      <c r="ABV1323" s="4"/>
      <c r="ABW1323" s="4"/>
      <c r="ABX1323" s="4"/>
      <c r="ABY1323" s="4"/>
      <c r="ABZ1323" s="4"/>
      <c r="ACA1323" s="4"/>
      <c r="ACB1323" s="4"/>
      <c r="ACC1323" s="4"/>
      <c r="ACD1323" s="4"/>
      <c r="ACE1323" s="4"/>
      <c r="ACF1323" s="4"/>
      <c r="ACG1323" s="4"/>
      <c r="ACH1323" s="4"/>
      <c r="ACI1323" s="4"/>
      <c r="ACJ1323" s="4"/>
      <c r="ACK1323" s="4"/>
      <c r="ACL1323" s="4"/>
      <c r="ACM1323" s="4"/>
      <c r="ACN1323" s="4"/>
      <c r="ACO1323" s="4"/>
      <c r="ACP1323" s="4"/>
      <c r="ACQ1323" s="4"/>
      <c r="ACR1323" s="4"/>
      <c r="ACS1323" s="4"/>
      <c r="ACT1323" s="4"/>
      <c r="ACU1323" s="4"/>
      <c r="ACV1323" s="4"/>
      <c r="ACW1323" s="4"/>
      <c r="ACX1323" s="4"/>
      <c r="ACY1323" s="4"/>
      <c r="ACZ1323" s="4"/>
      <c r="ADA1323" s="4"/>
      <c r="ADB1323" s="4"/>
      <c r="ADC1323" s="4"/>
      <c r="ADD1323" s="4"/>
      <c r="ADE1323" s="4"/>
      <c r="ADF1323" s="4"/>
      <c r="ADG1323" s="4"/>
      <c r="ADH1323" s="4"/>
      <c r="ADI1323" s="4"/>
      <c r="ADJ1323" s="4"/>
      <c r="ADK1323" s="4"/>
      <c r="ADL1323" s="4"/>
      <c r="ADM1323" s="4"/>
      <c r="ADN1323" s="4"/>
      <c r="ADO1323" s="4"/>
      <c r="ADP1323" s="4"/>
      <c r="ADQ1323" s="4"/>
      <c r="ADR1323" s="4"/>
      <c r="ADS1323" s="4"/>
      <c r="ADT1323" s="4"/>
      <c r="ADU1323" s="4"/>
      <c r="ADV1323" s="4"/>
      <c r="ADW1323" s="4"/>
      <c r="ADX1323" s="4"/>
      <c r="ADY1323" s="4"/>
      <c r="ADZ1323" s="4"/>
      <c r="AEA1323" s="4"/>
      <c r="AEB1323" s="4"/>
      <c r="AEC1323" s="4"/>
      <c r="AED1323" s="4"/>
      <c r="AEE1323" s="4"/>
      <c r="AEF1323" s="4"/>
      <c r="AEG1323" s="4"/>
      <c r="AEH1323" s="4"/>
      <c r="AEI1323" s="4"/>
      <c r="AEJ1323" s="4"/>
      <c r="AEK1323" s="4"/>
      <c r="AEL1323" s="4"/>
      <c r="AEM1323" s="4"/>
      <c r="AEN1323" s="4"/>
      <c r="AEO1323" s="4"/>
      <c r="AEP1323" s="4"/>
      <c r="AEQ1323" s="4"/>
      <c r="AER1323" s="4"/>
      <c r="AES1323" s="4"/>
      <c r="AET1323" s="4"/>
      <c r="AEU1323" s="4"/>
      <c r="AEV1323" s="4"/>
      <c r="AEW1323" s="4"/>
      <c r="AEX1323" s="4"/>
      <c r="AEY1323" s="4"/>
      <c r="AEZ1323" s="4"/>
      <c r="AFA1323" s="4"/>
      <c r="AFB1323" s="4"/>
      <c r="AFC1323" s="4"/>
      <c r="AFD1323" s="4"/>
      <c r="AFE1323" s="4"/>
      <c r="AFF1323" s="4"/>
      <c r="AFG1323" s="4"/>
      <c r="AFH1323" s="4"/>
      <c r="AFI1323" s="4"/>
      <c r="AFJ1323" s="4"/>
      <c r="AFK1323" s="4"/>
      <c r="AFL1323" s="4"/>
      <c r="AFM1323" s="4"/>
      <c r="AFN1323" s="4"/>
      <c r="AFO1323" s="4"/>
      <c r="AFP1323" s="4"/>
      <c r="AFQ1323" s="4"/>
      <c r="AFR1323" s="4"/>
      <c r="AFS1323" s="4"/>
      <c r="AFT1323" s="4"/>
      <c r="AFU1323" s="4"/>
      <c r="AFV1323" s="4"/>
      <c r="AFW1323" s="4"/>
      <c r="AFX1323" s="4"/>
      <c r="AFY1323" s="4"/>
      <c r="AFZ1323" s="4"/>
      <c r="AGA1323" s="4"/>
      <c r="AGB1323" s="4"/>
      <c r="AGC1323" s="4"/>
      <c r="AGD1323" s="4"/>
      <c r="AGE1323" s="4"/>
      <c r="AGF1323" s="4"/>
      <c r="AGG1323" s="4"/>
      <c r="AGH1323" s="4"/>
      <c r="AGI1323" s="4"/>
      <c r="AGJ1323" s="4"/>
      <c r="AGK1323" s="4"/>
      <c r="AGL1323" s="4"/>
      <c r="AGM1323" s="4"/>
      <c r="AGN1323" s="4"/>
      <c r="AGO1323" s="4"/>
      <c r="AGP1323" s="4"/>
      <c r="AGQ1323" s="4"/>
      <c r="AGR1323" s="4"/>
      <c r="AGS1323" s="4"/>
      <c r="AGT1323" s="4"/>
      <c r="AGU1323" s="4"/>
      <c r="AGV1323" s="4"/>
      <c r="AGW1323" s="4"/>
      <c r="AGX1323" s="4"/>
      <c r="AGY1323" s="4"/>
      <c r="AGZ1323" s="4"/>
      <c r="AHA1323" s="4"/>
      <c r="AHB1323" s="4"/>
      <c r="AHC1323" s="4"/>
      <c r="AHD1323" s="4"/>
      <c r="AHE1323" s="4"/>
      <c r="AHF1323" s="4"/>
      <c r="AHG1323" s="4"/>
      <c r="AHH1323" s="4"/>
      <c r="AHI1323" s="4"/>
      <c r="AHJ1323" s="4"/>
      <c r="AHK1323" s="4"/>
      <c r="AHL1323" s="4"/>
      <c r="AHM1323" s="4"/>
      <c r="AHN1323" s="4"/>
      <c r="AHO1323" s="4"/>
      <c r="AHP1323" s="4"/>
      <c r="AHQ1323" s="4"/>
      <c r="AHR1323" s="4"/>
      <c r="AHS1323" s="4"/>
      <c r="AHT1323" s="4"/>
      <c r="AHU1323" s="4"/>
      <c r="AHV1323" s="4"/>
      <c r="AHW1323" s="4"/>
      <c r="AHX1323" s="4"/>
      <c r="AHY1323" s="4"/>
      <c r="AHZ1323" s="4"/>
      <c r="AIA1323" s="4"/>
      <c r="AIB1323" s="4"/>
      <c r="AIC1323" s="4"/>
      <c r="AID1323" s="4"/>
      <c r="AIE1323" s="4"/>
      <c r="AIF1323" s="4"/>
      <c r="AIG1323" s="4"/>
      <c r="AIH1323" s="4"/>
      <c r="AII1323" s="4"/>
      <c r="AIJ1323" s="4"/>
      <c r="AIK1323" s="4"/>
      <c r="AIL1323" s="4"/>
      <c r="AIM1323" s="4"/>
      <c r="AIN1323" s="4"/>
      <c r="AIO1323" s="4"/>
      <c r="AIP1323" s="4"/>
      <c r="AIQ1323" s="4"/>
      <c r="AIR1323" s="4"/>
      <c r="AIS1323" s="4"/>
      <c r="AIT1323" s="4"/>
      <c r="AIU1323" s="4"/>
      <c r="AIV1323" s="4"/>
      <c r="AIW1323" s="4"/>
      <c r="AIX1323" s="4"/>
      <c r="AIY1323" s="4"/>
      <c r="AIZ1323" s="4"/>
      <c r="AJA1323" s="4"/>
      <c r="AJB1323" s="4"/>
      <c r="AJC1323" s="4"/>
      <c r="AJD1323" s="4"/>
      <c r="AJE1323" s="4"/>
      <c r="AJF1323" s="4"/>
      <c r="AJG1323" s="4"/>
      <c r="AJH1323" s="4"/>
      <c r="AJI1323" s="4"/>
      <c r="AJJ1323" s="4"/>
      <c r="AJK1323" s="4"/>
      <c r="AJL1323" s="4"/>
      <c r="AJM1323" s="4"/>
      <c r="AJN1323" s="4"/>
      <c r="AJO1323" s="4"/>
      <c r="AJP1323" s="4"/>
      <c r="AJQ1323" s="4"/>
      <c r="AJR1323" s="4"/>
      <c r="AJS1323" s="4"/>
      <c r="AJT1323" s="4"/>
      <c r="AJU1323" s="4"/>
      <c r="AJV1323" s="4"/>
      <c r="AJW1323" s="4"/>
      <c r="AJX1323" s="4"/>
      <c r="AJY1323" s="4"/>
      <c r="AJZ1323" s="4"/>
      <c r="AKA1323" s="4"/>
      <c r="AKB1323" s="4"/>
      <c r="AKC1323" s="4"/>
      <c r="AKD1323" s="4"/>
      <c r="AKE1323" s="4"/>
      <c r="AKF1323" s="4"/>
      <c r="AKG1323" s="4"/>
      <c r="AKH1323" s="4"/>
      <c r="AKI1323" s="4"/>
      <c r="AKJ1323" s="4"/>
      <c r="AKK1323" s="4"/>
      <c r="AKL1323" s="4"/>
      <c r="AKM1323" s="4"/>
      <c r="AKN1323" s="4"/>
      <c r="AKO1323" s="4"/>
      <c r="AKP1323" s="4"/>
      <c r="AKQ1323" s="4"/>
      <c r="AKR1323" s="4"/>
      <c r="AKS1323" s="4"/>
      <c r="AKT1323" s="4"/>
      <c r="AKU1323" s="4"/>
      <c r="AKV1323" s="4"/>
      <c r="AKW1323" s="4"/>
      <c r="AKX1323" s="4"/>
      <c r="AKY1323" s="4"/>
      <c r="AKZ1323" s="4"/>
      <c r="ALA1323" s="4"/>
      <c r="ALB1323" s="4"/>
      <c r="ALC1323" s="4"/>
      <c r="ALD1323" s="4"/>
      <c r="ALE1323" s="4"/>
      <c r="ALF1323" s="4"/>
      <c r="ALG1323" s="4"/>
      <c r="ALH1323" s="4"/>
      <c r="ALI1323" s="4"/>
      <c r="ALJ1323" s="4"/>
      <c r="ALK1323" s="4"/>
      <c r="ALL1323" s="4"/>
      <c r="ALM1323" s="4"/>
      <c r="ALN1323" s="4"/>
      <c r="ALO1323" s="4"/>
      <c r="ALP1323" s="4"/>
      <c r="ALQ1323" s="4"/>
      <c r="ALR1323" s="4"/>
      <c r="ALS1323" s="4"/>
      <c r="ALT1323" s="4"/>
      <c r="ALU1323" s="4"/>
      <c r="ALV1323" s="4"/>
      <c r="ALW1323" s="4"/>
      <c r="ALX1323" s="4"/>
      <c r="ALY1323" s="4"/>
      <c r="ALZ1323" s="4"/>
      <c r="AMA1323" s="4"/>
      <c r="AMB1323" s="4"/>
      <c r="AMC1323" s="4"/>
      <c r="AMD1323" s="4"/>
      <c r="AME1323" s="4"/>
      <c r="AMF1323" s="4"/>
      <c r="AMG1323" s="4"/>
      <c r="AMH1323" s="4"/>
      <c r="AMI1323" s="4"/>
      <c r="AMJ1323" s="4"/>
      <c r="AMK1323" s="4"/>
      <c r="AML1323" s="4"/>
      <c r="AMM1323" s="4"/>
      <c r="AMN1323" s="4"/>
      <c r="AMO1323" s="4"/>
      <c r="AMP1323" s="4"/>
      <c r="AMQ1323" s="4"/>
      <c r="AMR1323" s="4"/>
      <c r="AMS1323" s="4"/>
      <c r="AMT1323" s="4"/>
      <c r="AMU1323" s="4"/>
      <c r="AMV1323" s="4"/>
      <c r="AMW1323" s="4"/>
      <c r="AMX1323" s="4"/>
      <c r="AMY1323" s="4"/>
      <c r="AMZ1323" s="4"/>
      <c r="ANA1323" s="4"/>
      <c r="ANB1323" s="4"/>
      <c r="ANC1323" s="4"/>
      <c r="AND1323" s="4"/>
      <c r="ANE1323" s="4"/>
      <c r="ANF1323" s="4"/>
      <c r="ANG1323" s="4"/>
      <c r="ANH1323" s="4"/>
      <c r="ANI1323" s="4"/>
      <c r="ANJ1323" s="4"/>
      <c r="ANK1323" s="4"/>
      <c r="ANL1323" s="4"/>
      <c r="ANM1323" s="4"/>
      <c r="ANN1323" s="4"/>
      <c r="ANO1323" s="4"/>
      <c r="ANP1323" s="4"/>
      <c r="ANQ1323" s="4"/>
      <c r="ANR1323" s="4"/>
      <c r="ANS1323" s="4"/>
      <c r="ANT1323" s="4"/>
      <c r="ANU1323" s="4"/>
      <c r="ANV1323" s="4"/>
      <c r="ANW1323" s="4"/>
      <c r="ANX1323" s="4"/>
      <c r="ANY1323" s="4"/>
      <c r="ANZ1323" s="4"/>
      <c r="AOA1323" s="4"/>
      <c r="AOB1323" s="4"/>
      <c r="AOC1323" s="4"/>
      <c r="AOD1323" s="4"/>
      <c r="AOE1323" s="4"/>
      <c r="AOF1323" s="4"/>
      <c r="AOG1323" s="4"/>
      <c r="AOH1323" s="4"/>
      <c r="AOI1323" s="4"/>
      <c r="AOJ1323" s="4"/>
      <c r="AOK1323" s="4"/>
      <c r="AOL1323" s="4"/>
      <c r="AOM1323" s="4"/>
      <c r="AON1323" s="4"/>
      <c r="AOO1323" s="4"/>
      <c r="AOP1323" s="4"/>
      <c r="AOQ1323" s="4"/>
      <c r="AOR1323" s="4"/>
      <c r="AOS1323" s="4"/>
      <c r="AOT1323" s="4"/>
      <c r="AOU1323" s="4"/>
      <c r="AOV1323" s="4"/>
      <c r="AOW1323" s="4"/>
      <c r="AOX1323" s="4"/>
      <c r="AOY1323" s="4"/>
      <c r="AOZ1323" s="4"/>
      <c r="APA1323" s="4"/>
      <c r="APB1323" s="4"/>
      <c r="APC1323" s="4"/>
      <c r="APD1323" s="4"/>
      <c r="APE1323" s="4"/>
      <c r="APF1323" s="4"/>
      <c r="APG1323" s="4"/>
      <c r="APH1323" s="4"/>
      <c r="API1323" s="4"/>
      <c r="APJ1323" s="4"/>
      <c r="APK1323" s="4"/>
      <c r="APL1323" s="4"/>
      <c r="APM1323" s="4"/>
      <c r="APN1323" s="4"/>
      <c r="APO1323" s="4"/>
      <c r="APP1323" s="4"/>
      <c r="APQ1323" s="4"/>
      <c r="APR1323" s="4"/>
      <c r="APS1323" s="4"/>
      <c r="APT1323" s="4"/>
      <c r="APU1323" s="4"/>
      <c r="APV1323" s="4"/>
      <c r="APW1323" s="4"/>
      <c r="APX1323" s="4"/>
      <c r="APY1323" s="4"/>
      <c r="APZ1323" s="4"/>
      <c r="AQA1323" s="4"/>
      <c r="AQB1323" s="4"/>
      <c r="AQC1323" s="4"/>
      <c r="AQD1323" s="4"/>
      <c r="AQE1323" s="4"/>
      <c r="AQF1323" s="4"/>
      <c r="AQG1323" s="4"/>
      <c r="AQH1323" s="4"/>
      <c r="AQI1323" s="4"/>
      <c r="AQJ1323" s="4"/>
      <c r="AQK1323" s="4"/>
      <c r="AQL1323" s="4"/>
      <c r="AQM1323" s="4"/>
      <c r="AQN1323" s="4"/>
      <c r="AQO1323" s="4"/>
      <c r="AQP1323" s="4"/>
      <c r="AQQ1323" s="4"/>
      <c r="AQR1323" s="4"/>
      <c r="AQS1323" s="4"/>
      <c r="AQT1323" s="4"/>
      <c r="AQU1323" s="4"/>
      <c r="AQV1323" s="4"/>
      <c r="AQW1323" s="4"/>
      <c r="AQX1323" s="4"/>
      <c r="AQY1323" s="4"/>
      <c r="AQZ1323" s="4"/>
      <c r="ARA1323" s="4"/>
      <c r="ARB1323" s="4"/>
      <c r="ARC1323" s="4"/>
      <c r="ARD1323" s="4"/>
      <c r="ARE1323" s="4"/>
      <c r="ARF1323" s="4"/>
      <c r="ARG1323" s="4"/>
      <c r="ARH1323" s="4"/>
      <c r="ARI1323" s="4"/>
      <c r="ARJ1323" s="4"/>
      <c r="ARK1323" s="4"/>
      <c r="ARL1323" s="4"/>
      <c r="ARM1323" s="4"/>
      <c r="ARN1323" s="4"/>
      <c r="ARO1323" s="4"/>
      <c r="ARP1323" s="4"/>
      <c r="ARQ1323" s="4"/>
      <c r="ARR1323" s="4"/>
      <c r="ARS1323" s="4"/>
      <c r="ART1323" s="4"/>
      <c r="ARU1323" s="4"/>
      <c r="ARV1323" s="4"/>
      <c r="ARW1323" s="4"/>
      <c r="ARX1323" s="4"/>
      <c r="ARY1323" s="4"/>
      <c r="ARZ1323" s="4"/>
      <c r="ASA1323" s="4"/>
      <c r="ASB1323" s="4"/>
      <c r="ASC1323" s="4"/>
      <c r="ASD1323" s="4"/>
      <c r="ASE1323" s="4"/>
      <c r="ASF1323" s="4"/>
      <c r="ASG1323" s="4"/>
      <c r="ASH1323" s="4"/>
      <c r="ASI1323" s="4"/>
      <c r="ASJ1323" s="4"/>
      <c r="ASK1323" s="4"/>
      <c r="ASL1323" s="4"/>
      <c r="ASM1323" s="4"/>
      <c r="ASN1323" s="4"/>
      <c r="ASO1323" s="4"/>
      <c r="ASP1323" s="4"/>
      <c r="ASQ1323" s="4"/>
      <c r="ASR1323" s="4"/>
      <c r="ASS1323" s="4"/>
      <c r="AST1323" s="4"/>
      <c r="ASU1323" s="4"/>
      <c r="ASV1323" s="4"/>
      <c r="ASW1323" s="4"/>
      <c r="ASX1323" s="4"/>
      <c r="ASY1323" s="4"/>
      <c r="ASZ1323" s="4"/>
      <c r="ATA1323" s="4"/>
      <c r="ATB1323" s="4"/>
      <c r="ATC1323" s="4"/>
      <c r="ATD1323" s="4"/>
      <c r="ATE1323" s="4"/>
      <c r="ATF1323" s="4"/>
      <c r="ATG1323" s="4"/>
      <c r="ATH1323" s="4"/>
      <c r="ATI1323" s="4"/>
      <c r="ATJ1323" s="4"/>
      <c r="ATK1323" s="4"/>
      <c r="ATL1323" s="4"/>
      <c r="ATM1323" s="4"/>
      <c r="ATN1323" s="4"/>
      <c r="ATO1323" s="4"/>
      <c r="ATP1323" s="4"/>
      <c r="ATQ1323" s="4"/>
      <c r="ATR1323" s="4"/>
      <c r="ATS1323" s="4"/>
      <c r="ATT1323" s="4"/>
      <c r="ATU1323" s="4"/>
      <c r="ATV1323" s="4"/>
      <c r="ATW1323" s="4"/>
      <c r="ATX1323" s="4"/>
      <c r="ATY1323" s="4"/>
      <c r="ATZ1323" s="4"/>
      <c r="AUA1323" s="4"/>
      <c r="AUB1323" s="4"/>
      <c r="AUC1323" s="4"/>
      <c r="AUD1323" s="4"/>
      <c r="AUE1323" s="4"/>
      <c r="AUF1323" s="4"/>
      <c r="AUG1323" s="4"/>
      <c r="AUH1323" s="4"/>
      <c r="AUI1323" s="4"/>
      <c r="AUJ1323" s="4"/>
      <c r="AUK1323" s="4"/>
      <c r="AUL1323" s="4"/>
      <c r="AUM1323" s="4"/>
      <c r="AUN1323" s="4"/>
      <c r="AUO1323" s="4"/>
      <c r="AUP1323" s="4"/>
      <c r="AUQ1323" s="4"/>
      <c r="AUR1323" s="4"/>
      <c r="AUS1323" s="4"/>
      <c r="AUT1323" s="4"/>
      <c r="AUU1323" s="4"/>
      <c r="AUV1323" s="4"/>
      <c r="AUW1323" s="4"/>
      <c r="AUX1323" s="4"/>
      <c r="AUY1323" s="4"/>
      <c r="AUZ1323" s="4"/>
      <c r="AVA1323" s="4"/>
      <c r="AVB1323" s="4"/>
      <c r="AVC1323" s="4"/>
      <c r="AVD1323" s="4"/>
      <c r="AVE1323" s="4"/>
      <c r="AVF1323" s="4"/>
      <c r="AVG1323" s="4"/>
      <c r="AVH1323" s="4"/>
      <c r="AVI1323" s="4"/>
      <c r="AVJ1323" s="4"/>
      <c r="AVK1323" s="4"/>
      <c r="AVL1323" s="4"/>
      <c r="AVM1323" s="4"/>
      <c r="AVN1323" s="4"/>
      <c r="AVO1323" s="4"/>
      <c r="AVP1323" s="4"/>
      <c r="AVQ1323" s="4"/>
      <c r="AVR1323" s="4"/>
      <c r="AVS1323" s="4"/>
      <c r="AVT1323" s="4"/>
      <c r="AVU1323" s="4"/>
      <c r="AVV1323" s="4"/>
      <c r="AVW1323" s="4"/>
      <c r="AVX1323" s="4"/>
      <c r="AVY1323" s="4"/>
      <c r="AVZ1323" s="4"/>
      <c r="AWA1323" s="4"/>
      <c r="AWB1323" s="4"/>
      <c r="AWC1323" s="4"/>
      <c r="AWD1323" s="4"/>
      <c r="AWE1323" s="4"/>
      <c r="AWF1323" s="4"/>
      <c r="AWG1323" s="4"/>
      <c r="AWH1323" s="4"/>
      <c r="AWI1323" s="4"/>
      <c r="AWJ1323" s="4"/>
      <c r="AWK1323" s="4"/>
      <c r="AWL1323" s="4"/>
      <c r="AWM1323" s="4"/>
      <c r="AWN1323" s="4"/>
      <c r="AWO1323" s="4"/>
      <c r="AWP1323" s="4"/>
      <c r="AWQ1323" s="4"/>
      <c r="AWR1323" s="4"/>
      <c r="AWS1323" s="4"/>
      <c r="AWT1323" s="4"/>
      <c r="AWU1323" s="4"/>
      <c r="AWV1323" s="4"/>
      <c r="AWW1323" s="4"/>
      <c r="AWX1323" s="4"/>
      <c r="AWY1323" s="4"/>
      <c r="AWZ1323" s="4"/>
      <c r="AXA1323" s="4"/>
      <c r="AXB1323" s="4"/>
      <c r="AXC1323" s="4"/>
      <c r="AXD1323" s="4"/>
      <c r="AXE1323" s="4"/>
      <c r="AXF1323" s="4"/>
      <c r="AXG1323" s="4"/>
      <c r="AXH1323" s="4"/>
      <c r="AXI1323" s="4"/>
      <c r="AXJ1323" s="4"/>
      <c r="AXK1323" s="4"/>
      <c r="AXL1323" s="4"/>
      <c r="AXM1323" s="4"/>
      <c r="AXN1323" s="4"/>
      <c r="AXO1323" s="4"/>
      <c r="AXP1323" s="4"/>
      <c r="AXQ1323" s="4"/>
      <c r="AXR1323" s="4"/>
      <c r="AXS1323" s="4"/>
      <c r="AXT1323" s="4"/>
      <c r="AXU1323" s="4"/>
      <c r="AXV1323" s="4"/>
      <c r="AXW1323" s="4"/>
      <c r="AXX1323" s="4"/>
      <c r="AXY1323" s="4"/>
      <c r="AXZ1323" s="4"/>
      <c r="AYA1323" s="4"/>
      <c r="AYB1323" s="4"/>
      <c r="AYC1323" s="4"/>
      <c r="AYD1323" s="4"/>
      <c r="AYE1323" s="4"/>
      <c r="AYF1323" s="4"/>
      <c r="AYG1323" s="4"/>
      <c r="AYH1323" s="4"/>
      <c r="AYI1323" s="4"/>
      <c r="AYJ1323" s="4"/>
      <c r="AYK1323" s="4"/>
      <c r="AYL1323" s="4"/>
      <c r="AYM1323" s="4"/>
      <c r="AYN1323" s="4"/>
      <c r="AYO1323" s="4"/>
      <c r="AYP1323" s="4"/>
      <c r="AYQ1323" s="4"/>
      <c r="AYR1323" s="4"/>
      <c r="AYS1323" s="4"/>
      <c r="AYT1323" s="4"/>
      <c r="AYU1323" s="4"/>
      <c r="AYV1323" s="4"/>
      <c r="AYW1323" s="4"/>
      <c r="AYX1323" s="4"/>
      <c r="AYY1323" s="4"/>
      <c r="AYZ1323" s="4"/>
      <c r="AZA1323" s="4"/>
      <c r="AZB1323" s="4"/>
      <c r="AZC1323" s="4"/>
      <c r="AZD1323" s="4"/>
      <c r="AZE1323" s="4"/>
      <c r="AZF1323" s="4"/>
      <c r="AZG1323" s="4"/>
      <c r="AZH1323" s="4"/>
      <c r="AZI1323" s="4"/>
      <c r="AZJ1323" s="4"/>
      <c r="AZK1323" s="4"/>
      <c r="AZL1323" s="4"/>
      <c r="AZM1323" s="4"/>
      <c r="AZN1323" s="4"/>
      <c r="AZO1323" s="4"/>
      <c r="AZP1323" s="4"/>
      <c r="AZQ1323" s="4"/>
      <c r="AZR1323" s="4"/>
      <c r="AZS1323" s="4"/>
      <c r="AZT1323" s="4"/>
      <c r="AZU1323" s="4"/>
      <c r="AZV1323" s="4"/>
      <c r="AZW1323" s="4"/>
      <c r="AZX1323" s="4"/>
      <c r="AZY1323" s="4"/>
      <c r="AZZ1323" s="4"/>
      <c r="BAA1323" s="4"/>
      <c r="BAB1323" s="4"/>
      <c r="BAC1323" s="4"/>
      <c r="BAD1323" s="4"/>
      <c r="BAE1323" s="4"/>
      <c r="BAF1323" s="4"/>
      <c r="BAG1323" s="4"/>
      <c r="BAH1323" s="4"/>
      <c r="BAI1323" s="4"/>
      <c r="BAJ1323" s="4"/>
      <c r="BAK1323" s="4"/>
      <c r="BAL1323" s="4"/>
      <c r="BAM1323" s="4"/>
      <c r="BAN1323" s="4"/>
      <c r="BAO1323" s="4"/>
      <c r="BAP1323" s="4"/>
      <c r="BAQ1323" s="4"/>
      <c r="BAR1323" s="4"/>
      <c r="BAS1323" s="4"/>
      <c r="BAT1323" s="4"/>
      <c r="BAU1323" s="4"/>
      <c r="BAV1323" s="4"/>
      <c r="BAW1323" s="4"/>
      <c r="BAX1323" s="4"/>
      <c r="BAY1323" s="4"/>
      <c r="BAZ1323" s="4"/>
      <c r="BBA1323" s="4"/>
      <c r="BBB1323" s="4"/>
      <c r="BBC1323" s="4"/>
      <c r="BBD1323" s="4"/>
      <c r="BBE1323" s="4"/>
      <c r="BBF1323" s="4"/>
      <c r="BBG1323" s="4"/>
      <c r="BBH1323" s="4"/>
      <c r="BBI1323" s="4"/>
      <c r="BBJ1323" s="4"/>
      <c r="BBK1323" s="4"/>
      <c r="BBL1323" s="4"/>
      <c r="BBM1323" s="4"/>
      <c r="BBN1323" s="4"/>
      <c r="BBO1323" s="4"/>
      <c r="BBP1323" s="4"/>
      <c r="BBQ1323" s="4"/>
      <c r="BBR1323" s="4"/>
      <c r="BBS1323" s="4"/>
      <c r="BBT1323" s="4"/>
      <c r="BBU1323" s="4"/>
      <c r="BBV1323" s="4"/>
      <c r="BBW1323" s="4"/>
      <c r="BBX1323" s="4"/>
      <c r="BBY1323" s="4"/>
      <c r="BBZ1323" s="4"/>
      <c r="BCA1323" s="4"/>
      <c r="BCB1323" s="4"/>
      <c r="BCC1323" s="4"/>
      <c r="BCD1323" s="4"/>
      <c r="BCE1323" s="4"/>
      <c r="BCF1323" s="4"/>
      <c r="BCG1323" s="4"/>
      <c r="BCH1323" s="4"/>
      <c r="BCI1323" s="4"/>
      <c r="BCJ1323" s="4"/>
      <c r="BCK1323" s="4"/>
      <c r="BCL1323" s="4"/>
      <c r="BCM1323" s="4"/>
      <c r="BCN1323" s="4"/>
      <c r="BCO1323" s="4"/>
      <c r="BCP1323" s="4"/>
      <c r="BCQ1323" s="4"/>
      <c r="BCR1323" s="4"/>
      <c r="BCS1323" s="4"/>
      <c r="BCT1323" s="4"/>
      <c r="BCU1323" s="4"/>
      <c r="BCV1323" s="4"/>
      <c r="BCW1323" s="4"/>
      <c r="BCX1323" s="4"/>
      <c r="BCY1323" s="4"/>
      <c r="BCZ1323" s="4"/>
      <c r="BDA1323" s="4"/>
      <c r="BDB1323" s="4"/>
      <c r="BDC1323" s="4"/>
      <c r="BDD1323" s="4"/>
      <c r="BDE1323" s="4"/>
      <c r="BDF1323" s="4"/>
      <c r="BDG1323" s="4"/>
      <c r="BDH1323" s="4"/>
      <c r="BDI1323" s="4"/>
      <c r="BDJ1323" s="4"/>
      <c r="BDK1323" s="4"/>
      <c r="BDL1323" s="4"/>
      <c r="BDM1323" s="4"/>
      <c r="BDN1323" s="4"/>
      <c r="BDO1323" s="4"/>
      <c r="BDP1323" s="4"/>
      <c r="BDQ1323" s="4"/>
      <c r="BDR1323" s="4"/>
      <c r="BDS1323" s="4"/>
      <c r="BDT1323" s="4"/>
      <c r="BDU1323" s="4"/>
      <c r="BDV1323" s="4"/>
      <c r="BDW1323" s="4"/>
      <c r="BDX1323" s="4"/>
      <c r="BDY1323" s="4"/>
      <c r="BDZ1323" s="4"/>
      <c r="BEA1323" s="4"/>
      <c r="BEB1323" s="4"/>
      <c r="BEC1323" s="4"/>
      <c r="BED1323" s="4"/>
      <c r="BEE1323" s="4"/>
      <c r="BEF1323" s="4"/>
      <c r="BEG1323" s="4"/>
      <c r="BEH1323" s="4"/>
      <c r="BEI1323" s="4"/>
      <c r="BEJ1323" s="4"/>
      <c r="BEK1323" s="4"/>
      <c r="BEL1323" s="4"/>
      <c r="BEM1323" s="4"/>
      <c r="BEN1323" s="4"/>
      <c r="BEO1323" s="4"/>
      <c r="BEP1323" s="4"/>
      <c r="BEQ1323" s="4"/>
      <c r="BER1323" s="4"/>
      <c r="BES1323" s="4"/>
      <c r="BET1323" s="4"/>
      <c r="BEU1323" s="4"/>
      <c r="BEV1323" s="4"/>
      <c r="BEW1323" s="4"/>
      <c r="BEX1323" s="4"/>
      <c r="BEY1323" s="4"/>
      <c r="BEZ1323" s="4"/>
      <c r="BFA1323" s="4"/>
      <c r="BFB1323" s="4"/>
      <c r="BFC1323" s="4"/>
      <c r="BFD1323" s="4"/>
      <c r="BFE1323" s="4"/>
      <c r="BFF1323" s="4"/>
      <c r="BFG1323" s="4"/>
      <c r="BFH1323" s="4"/>
      <c r="BFI1323" s="4"/>
      <c r="BFJ1323" s="4"/>
      <c r="BFK1323" s="4"/>
      <c r="BFL1323" s="4"/>
      <c r="BFM1323" s="4"/>
      <c r="BFN1323" s="4"/>
      <c r="BFO1323" s="4"/>
      <c r="BFP1323" s="4"/>
      <c r="BFQ1323" s="4"/>
      <c r="BFR1323" s="4"/>
      <c r="BFS1323" s="4"/>
      <c r="BFT1323" s="4"/>
      <c r="BFU1323" s="4"/>
      <c r="BFV1323" s="4"/>
      <c r="BFW1323" s="4"/>
      <c r="BFX1323" s="4"/>
      <c r="BFY1323" s="4"/>
      <c r="BFZ1323" s="4"/>
      <c r="BGA1323" s="4"/>
      <c r="BGB1323" s="4"/>
      <c r="BGC1323" s="4"/>
      <c r="BGD1323" s="4"/>
      <c r="BGE1323" s="4"/>
      <c r="BGF1323" s="4"/>
      <c r="BGG1323" s="4"/>
      <c r="BGH1323" s="4"/>
      <c r="BGI1323" s="4"/>
      <c r="BGJ1323" s="4"/>
      <c r="BGK1323" s="4"/>
      <c r="BGL1323" s="4"/>
      <c r="BGM1323" s="4"/>
      <c r="BGN1323" s="4"/>
      <c r="BGO1323" s="4"/>
      <c r="BGP1323" s="4"/>
      <c r="BGQ1323" s="4"/>
      <c r="BGR1323" s="4"/>
      <c r="BGS1323" s="4"/>
      <c r="BGT1323" s="4"/>
      <c r="BGU1323" s="4"/>
      <c r="BGV1323" s="4"/>
      <c r="BGW1323" s="4"/>
      <c r="BGX1323" s="4"/>
      <c r="BGY1323" s="4"/>
      <c r="BGZ1323" s="4"/>
      <c r="BHA1323" s="4"/>
      <c r="BHB1323" s="4"/>
      <c r="BHC1323" s="4"/>
      <c r="BHD1323" s="4"/>
      <c r="BHE1323" s="4"/>
      <c r="BHF1323" s="4"/>
      <c r="BHG1323" s="4"/>
      <c r="BHH1323" s="4"/>
      <c r="BHI1323" s="4"/>
      <c r="BHJ1323" s="4"/>
      <c r="BHK1323" s="4"/>
      <c r="BHL1323" s="4"/>
      <c r="BHM1323" s="4"/>
      <c r="BHN1323" s="4"/>
      <c r="BHO1323" s="4"/>
      <c r="BHP1323" s="4"/>
      <c r="BHQ1323" s="4"/>
      <c r="BHR1323" s="4"/>
      <c r="BHS1323" s="4"/>
      <c r="BHT1323" s="4"/>
      <c r="BHU1323" s="4"/>
      <c r="BHV1323" s="4"/>
      <c r="BHW1323" s="4"/>
      <c r="BHX1323" s="4"/>
      <c r="BHY1323" s="4"/>
      <c r="BHZ1323" s="4"/>
      <c r="BIA1323" s="4"/>
      <c r="BIB1323" s="4"/>
      <c r="BIC1323" s="4"/>
      <c r="BID1323" s="4"/>
      <c r="BIE1323" s="4"/>
      <c r="BIF1323" s="4"/>
      <c r="BIG1323" s="4"/>
      <c r="BIH1323" s="4"/>
      <c r="BII1323" s="4"/>
      <c r="BIJ1323" s="4"/>
      <c r="BIK1323" s="4"/>
      <c r="BIL1323" s="4"/>
      <c r="BIM1323" s="4"/>
      <c r="BIN1323" s="4"/>
      <c r="BIO1323" s="4"/>
      <c r="BIP1323" s="4"/>
      <c r="BIQ1323" s="4"/>
      <c r="BIR1323" s="4"/>
      <c r="BIS1323" s="4"/>
      <c r="BIT1323" s="4"/>
      <c r="BIU1323" s="4"/>
      <c r="BIV1323" s="4"/>
      <c r="BIW1323" s="4"/>
      <c r="BIX1323" s="4"/>
      <c r="BIY1323" s="4"/>
      <c r="BIZ1323" s="4"/>
      <c r="BJA1323" s="4"/>
      <c r="BJB1323" s="4"/>
      <c r="BJC1323" s="4"/>
      <c r="BJD1323" s="4"/>
      <c r="BJE1323" s="4"/>
      <c r="BJF1323" s="4"/>
      <c r="BJG1323" s="4"/>
      <c r="BJH1323" s="4"/>
      <c r="BJI1323" s="4"/>
      <c r="BJJ1323" s="4"/>
      <c r="BJK1323" s="4"/>
      <c r="BJL1323" s="4"/>
      <c r="BJM1323" s="4"/>
      <c r="BJN1323" s="4"/>
      <c r="BJO1323" s="4"/>
      <c r="BJP1323" s="4"/>
      <c r="BJQ1323" s="4"/>
      <c r="BJR1323" s="4"/>
      <c r="BJS1323" s="4"/>
      <c r="BJT1323" s="4"/>
      <c r="BJU1323" s="4"/>
      <c r="BJV1323" s="4"/>
      <c r="BJW1323" s="4"/>
      <c r="BJX1323" s="4"/>
      <c r="BJY1323" s="4"/>
      <c r="BJZ1323" s="4"/>
      <c r="BKA1323" s="4"/>
      <c r="BKB1323" s="4"/>
      <c r="BKC1323" s="4"/>
      <c r="BKD1323" s="4"/>
      <c r="BKE1323" s="4"/>
      <c r="BKF1323" s="4"/>
      <c r="BKG1323" s="4"/>
      <c r="BKH1323" s="4"/>
      <c r="BKI1323" s="4"/>
      <c r="BKJ1323" s="4"/>
      <c r="BKK1323" s="4"/>
      <c r="BKL1323" s="4"/>
      <c r="BKM1323" s="4"/>
      <c r="BKN1323" s="4"/>
      <c r="BKO1323" s="4"/>
      <c r="BKP1323" s="4"/>
      <c r="BKQ1323" s="4"/>
      <c r="BKR1323" s="4"/>
      <c r="BKS1323" s="4"/>
      <c r="BKT1323" s="4"/>
      <c r="BKU1323" s="4"/>
      <c r="BKV1323" s="4"/>
      <c r="BKW1323" s="4"/>
      <c r="BKX1323" s="4"/>
      <c r="BKY1323" s="4"/>
      <c r="BKZ1323" s="4"/>
      <c r="BLA1323" s="4"/>
      <c r="BLB1323" s="4"/>
      <c r="BLC1323" s="4"/>
      <c r="BLD1323" s="4"/>
      <c r="BLE1323" s="4"/>
      <c r="BLF1323" s="4"/>
      <c r="BLG1323" s="4"/>
      <c r="BLH1323" s="4"/>
      <c r="BLI1323" s="4"/>
      <c r="BLJ1323" s="4"/>
      <c r="BLK1323" s="4"/>
      <c r="BLL1323" s="4"/>
      <c r="BLM1323" s="4"/>
      <c r="BLN1323" s="4"/>
      <c r="BLO1323" s="4"/>
      <c r="BLP1323" s="4"/>
      <c r="BLQ1323" s="4"/>
      <c r="BLR1323" s="4"/>
      <c r="BLS1323" s="4"/>
      <c r="BLT1323" s="4"/>
      <c r="BLU1323" s="4"/>
      <c r="BLV1323" s="4"/>
      <c r="BLW1323" s="4"/>
      <c r="BLX1323" s="4"/>
      <c r="BLY1323" s="4"/>
      <c r="BLZ1323" s="4"/>
      <c r="BMA1323" s="4"/>
      <c r="BMB1323" s="4"/>
      <c r="BMC1323" s="4"/>
      <c r="BMD1323" s="4"/>
      <c r="BME1323" s="4"/>
      <c r="BMF1323" s="4"/>
      <c r="BMG1323" s="4"/>
      <c r="BMH1323" s="4"/>
      <c r="BMI1323" s="4"/>
      <c r="BMJ1323" s="4"/>
      <c r="BMK1323" s="4"/>
      <c r="BML1323" s="4"/>
      <c r="BMM1323" s="4"/>
      <c r="BMN1323" s="4"/>
      <c r="BMO1323" s="4"/>
      <c r="BMP1323" s="4"/>
      <c r="BMQ1323" s="4"/>
      <c r="BMR1323" s="4"/>
      <c r="BMS1323" s="4"/>
      <c r="BMT1323" s="4"/>
      <c r="BMU1323" s="4"/>
      <c r="BMV1323" s="4"/>
      <c r="BMW1323" s="4"/>
      <c r="BMX1323" s="4"/>
      <c r="BMY1323" s="4"/>
      <c r="BMZ1323" s="4"/>
      <c r="BNA1323" s="4"/>
      <c r="BNB1323" s="4"/>
      <c r="BNC1323" s="4"/>
      <c r="BND1323" s="4"/>
      <c r="BNE1323" s="4"/>
      <c r="BNF1323" s="4"/>
      <c r="BNG1323" s="4"/>
      <c r="BNH1323" s="4"/>
      <c r="BNI1323" s="4"/>
      <c r="BNJ1323" s="4"/>
      <c r="BNK1323" s="4"/>
      <c r="BNL1323" s="4"/>
      <c r="BNM1323" s="4"/>
      <c r="BNN1323" s="4"/>
      <c r="BNO1323" s="4"/>
      <c r="BNP1323" s="4"/>
      <c r="BNQ1323" s="4"/>
      <c r="BNR1323" s="4"/>
      <c r="BNS1323" s="4"/>
      <c r="BNT1323" s="4"/>
      <c r="BNU1323" s="4"/>
      <c r="BNV1323" s="4"/>
      <c r="BNW1323" s="4"/>
      <c r="BNX1323" s="4"/>
      <c r="BNY1323" s="4"/>
      <c r="BNZ1323" s="4"/>
      <c r="BOA1323" s="4"/>
      <c r="BOB1323" s="4"/>
      <c r="BOC1323" s="4"/>
      <c r="BOD1323" s="4"/>
      <c r="BOE1323" s="4"/>
      <c r="BOF1323" s="4"/>
      <c r="BOG1323" s="4"/>
      <c r="BOH1323" s="4"/>
      <c r="BOI1323" s="4"/>
      <c r="BOJ1323" s="4"/>
      <c r="BOK1323" s="4"/>
      <c r="BOL1323" s="4"/>
      <c r="BOM1323" s="4"/>
      <c r="BON1323" s="4"/>
      <c r="BOO1323" s="4"/>
      <c r="BOP1323" s="4"/>
      <c r="BOQ1323" s="4"/>
      <c r="BOR1323" s="4"/>
      <c r="BOS1323" s="4"/>
      <c r="BOT1323" s="4"/>
      <c r="BOU1323" s="4"/>
      <c r="BOV1323" s="4"/>
      <c r="BOW1323" s="4"/>
      <c r="BOX1323" s="4"/>
      <c r="BOY1323" s="4"/>
      <c r="BOZ1323" s="4"/>
      <c r="BPA1323" s="4"/>
      <c r="BPB1323" s="4"/>
      <c r="BPC1323" s="4"/>
      <c r="BPD1323" s="4"/>
      <c r="BPE1323" s="4"/>
      <c r="BPF1323" s="4"/>
      <c r="BPG1323" s="4"/>
      <c r="BPH1323" s="4"/>
      <c r="BPI1323" s="4"/>
      <c r="BPJ1323" s="4"/>
      <c r="BPK1323" s="4"/>
      <c r="BPL1323" s="4"/>
      <c r="BPM1323" s="4"/>
      <c r="BPN1323" s="4"/>
      <c r="BPO1323" s="4"/>
      <c r="BPP1323" s="4"/>
      <c r="BPQ1323" s="4"/>
      <c r="BPR1323" s="4"/>
      <c r="BPS1323" s="4"/>
      <c r="BPT1323" s="4"/>
      <c r="BPU1323" s="4"/>
      <c r="BPV1323" s="4"/>
      <c r="BPW1323" s="4"/>
      <c r="BPX1323" s="4"/>
      <c r="BPY1323" s="4"/>
      <c r="BPZ1323" s="4"/>
      <c r="BQA1323" s="4"/>
      <c r="BQB1323" s="4"/>
      <c r="BQC1323" s="4"/>
      <c r="BQD1323" s="4"/>
      <c r="BQE1323" s="4"/>
      <c r="BQF1323" s="4"/>
      <c r="BQG1323" s="4"/>
      <c r="BQH1323" s="4"/>
      <c r="BQI1323" s="4"/>
      <c r="BQJ1323" s="4"/>
      <c r="BQK1323" s="4"/>
      <c r="BQL1323" s="4"/>
      <c r="BQM1323" s="4"/>
      <c r="BQN1323" s="4"/>
      <c r="BQO1323" s="4"/>
      <c r="BQP1323" s="4"/>
      <c r="BQQ1323" s="4"/>
      <c r="BQR1323" s="4"/>
      <c r="BQS1323" s="4"/>
      <c r="BQT1323" s="4"/>
      <c r="BQU1323" s="4"/>
      <c r="BQV1323" s="4"/>
      <c r="BQW1323" s="4"/>
      <c r="BQX1323" s="4"/>
      <c r="BQY1323" s="4"/>
      <c r="BQZ1323" s="4"/>
      <c r="BRA1323" s="4"/>
      <c r="BRB1323" s="4"/>
      <c r="BRC1323" s="4"/>
      <c r="BRD1323" s="4"/>
      <c r="BRE1323" s="4"/>
      <c r="BRF1323" s="4"/>
      <c r="BRG1323" s="4"/>
      <c r="BRH1323" s="4"/>
      <c r="BRI1323" s="4"/>
      <c r="BRJ1323" s="4"/>
      <c r="BRK1323" s="4"/>
      <c r="BRL1323" s="4"/>
      <c r="BRM1323" s="4"/>
      <c r="BRN1323" s="4"/>
      <c r="BRO1323" s="4"/>
      <c r="BRP1323" s="4"/>
      <c r="BRQ1323" s="4"/>
      <c r="BRR1323" s="4"/>
      <c r="BRS1323" s="4"/>
      <c r="BRT1323" s="4"/>
      <c r="BRU1323" s="4"/>
      <c r="BRV1323" s="4"/>
      <c r="BRW1323" s="4"/>
      <c r="BRX1323" s="4"/>
      <c r="BRY1323" s="4"/>
      <c r="BRZ1323" s="4"/>
      <c r="BSA1323" s="4"/>
      <c r="BSB1323" s="4"/>
      <c r="BSC1323" s="4"/>
      <c r="BSD1323" s="4"/>
      <c r="BSE1323" s="4"/>
      <c r="BSF1323" s="4"/>
      <c r="BSG1323" s="4"/>
      <c r="BSH1323" s="4"/>
      <c r="BSI1323" s="4"/>
      <c r="BSJ1323" s="4"/>
      <c r="BSK1323" s="4"/>
      <c r="BSL1323" s="4"/>
      <c r="BSM1323" s="4"/>
      <c r="BSN1323" s="4"/>
      <c r="BSO1323" s="4"/>
      <c r="BSP1323" s="4"/>
      <c r="BSQ1323" s="4"/>
      <c r="BSR1323" s="4"/>
      <c r="BSS1323" s="4"/>
      <c r="BST1323" s="4"/>
      <c r="BSU1323" s="4"/>
      <c r="BSV1323" s="4"/>
      <c r="BSW1323" s="4"/>
      <c r="BSX1323" s="4"/>
      <c r="BSY1323" s="4"/>
      <c r="BSZ1323" s="4"/>
      <c r="BTA1323" s="4"/>
      <c r="BTB1323" s="4"/>
      <c r="BTC1323" s="4"/>
      <c r="BTD1323" s="4"/>
      <c r="BTE1323" s="4"/>
      <c r="BTF1323" s="4"/>
      <c r="BTG1323" s="4"/>
      <c r="BTH1323" s="4"/>
      <c r="BTI1323" s="4"/>
      <c r="BTJ1323" s="4"/>
      <c r="BTK1323" s="4"/>
      <c r="BTL1323" s="4"/>
      <c r="BTM1323" s="4"/>
      <c r="BTN1323" s="4"/>
      <c r="BTO1323" s="4"/>
      <c r="BTP1323" s="4"/>
      <c r="BTQ1323" s="4"/>
      <c r="BTR1323" s="4"/>
      <c r="BTS1323" s="4"/>
      <c r="BTT1323" s="4"/>
      <c r="BTU1323" s="4"/>
      <c r="BTV1323" s="4"/>
      <c r="BTW1323" s="4"/>
      <c r="BTX1323" s="4"/>
      <c r="BTY1323" s="4"/>
      <c r="BTZ1323" s="4"/>
      <c r="BUA1323" s="4"/>
      <c r="BUB1323" s="4"/>
      <c r="BUC1323" s="4"/>
      <c r="BUD1323" s="4"/>
      <c r="BUE1323" s="4"/>
      <c r="BUF1323" s="4"/>
      <c r="BUG1323" s="4"/>
      <c r="BUH1323" s="4"/>
      <c r="BUI1323" s="4"/>
      <c r="BUJ1323" s="4"/>
      <c r="BUK1323" s="4"/>
      <c r="BUL1323" s="4"/>
      <c r="BUM1323" s="4"/>
      <c r="BUN1323" s="4"/>
      <c r="BUO1323" s="4"/>
      <c r="BUP1323" s="4"/>
      <c r="BUQ1323" s="4"/>
      <c r="BUR1323" s="4"/>
      <c r="BUS1323" s="4"/>
      <c r="BUT1323" s="4"/>
      <c r="BUU1323" s="4"/>
      <c r="BUV1323" s="4"/>
      <c r="BUW1323" s="4"/>
      <c r="BUX1323" s="4"/>
      <c r="BUY1323" s="4"/>
      <c r="BUZ1323" s="4"/>
      <c r="BVA1323" s="4"/>
      <c r="BVB1323" s="4"/>
      <c r="BVC1323" s="4"/>
      <c r="BVD1323" s="4"/>
      <c r="BVE1323" s="4"/>
      <c r="BVF1323" s="4"/>
      <c r="BVG1323" s="4"/>
      <c r="BVH1323" s="4"/>
      <c r="BVI1323" s="4"/>
      <c r="BVJ1323" s="4"/>
      <c r="BVK1323" s="4"/>
      <c r="BVL1323" s="4"/>
      <c r="BVM1323" s="4"/>
      <c r="BVN1323" s="4"/>
      <c r="BVO1323" s="4"/>
      <c r="BVP1323" s="4"/>
      <c r="BVQ1323" s="4"/>
      <c r="BVR1323" s="4"/>
      <c r="BVS1323" s="4"/>
      <c r="BVT1323" s="4"/>
      <c r="BVU1323" s="4"/>
      <c r="BVV1323" s="4"/>
      <c r="BVW1323" s="4"/>
      <c r="BVX1323" s="4"/>
      <c r="BVY1323" s="4"/>
      <c r="BVZ1323" s="4"/>
      <c r="BWA1323" s="4"/>
      <c r="BWB1323" s="4"/>
      <c r="BWC1323" s="4"/>
      <c r="BWD1323" s="4"/>
      <c r="BWE1323" s="4"/>
      <c r="BWF1323" s="4"/>
      <c r="BWG1323" s="4"/>
      <c r="BWH1323" s="4"/>
      <c r="BWI1323" s="4"/>
      <c r="BWJ1323" s="4"/>
      <c r="BWK1323" s="4"/>
      <c r="BWL1323" s="4"/>
      <c r="BWM1323" s="4"/>
      <c r="BWN1323" s="4"/>
      <c r="BWO1323" s="4"/>
      <c r="BWP1323" s="4"/>
      <c r="BWQ1323" s="4"/>
      <c r="BWR1323" s="4"/>
      <c r="BWS1323" s="4"/>
      <c r="BWT1323" s="4"/>
      <c r="BWU1323" s="4"/>
      <c r="BWV1323" s="4"/>
      <c r="BWW1323" s="4"/>
      <c r="BWX1323" s="4"/>
      <c r="BWY1323" s="4"/>
      <c r="BWZ1323" s="4"/>
      <c r="BXA1323" s="4"/>
      <c r="BXB1323" s="4"/>
      <c r="BXC1323" s="4"/>
      <c r="BXD1323" s="4"/>
      <c r="BXE1323" s="4"/>
      <c r="BXF1323" s="4"/>
      <c r="BXG1323" s="4"/>
      <c r="BXH1323" s="4"/>
      <c r="BXI1323" s="4"/>
      <c r="BXJ1323" s="4"/>
      <c r="BXK1323" s="4"/>
      <c r="BXL1323" s="4"/>
      <c r="BXM1323" s="4"/>
      <c r="BXN1323" s="4"/>
      <c r="BXO1323" s="4"/>
      <c r="BXP1323" s="4"/>
      <c r="BXQ1323" s="4"/>
      <c r="BXR1323" s="4"/>
      <c r="BXS1323" s="4"/>
      <c r="BXT1323" s="4"/>
      <c r="BXU1323" s="4"/>
      <c r="BXV1323" s="4"/>
      <c r="BXW1323" s="4"/>
      <c r="BXX1323" s="4"/>
      <c r="BXY1323" s="4"/>
      <c r="BXZ1323" s="4"/>
      <c r="BYA1323" s="4"/>
      <c r="BYB1323" s="4"/>
      <c r="BYC1323" s="4"/>
      <c r="BYD1323" s="4"/>
      <c r="BYE1323" s="4"/>
      <c r="BYF1323" s="4"/>
      <c r="BYG1323" s="4"/>
      <c r="BYH1323" s="4"/>
      <c r="BYI1323" s="4"/>
      <c r="BYJ1323" s="4"/>
      <c r="BYK1323" s="4"/>
      <c r="BYL1323" s="4"/>
      <c r="BYM1323" s="4"/>
      <c r="BYN1323" s="4"/>
      <c r="BYO1323" s="4"/>
      <c r="BYP1323" s="4"/>
      <c r="BYQ1323" s="4"/>
      <c r="BYR1323" s="4"/>
      <c r="BYS1323" s="4"/>
      <c r="BYT1323" s="4"/>
      <c r="BYU1323" s="4"/>
      <c r="BYV1323" s="4"/>
      <c r="BYW1323" s="4"/>
      <c r="BYX1323" s="4"/>
      <c r="BYY1323" s="4"/>
      <c r="BYZ1323" s="4"/>
      <c r="BZA1323" s="4"/>
      <c r="BZB1323" s="4"/>
      <c r="BZC1323" s="4"/>
      <c r="BZD1323" s="4"/>
      <c r="BZE1323" s="4"/>
      <c r="BZF1323" s="4"/>
      <c r="BZG1323" s="4"/>
      <c r="BZH1323" s="4"/>
      <c r="BZI1323" s="4"/>
      <c r="BZJ1323" s="4"/>
      <c r="BZK1323" s="4"/>
      <c r="BZL1323" s="4"/>
      <c r="BZM1323" s="4"/>
      <c r="BZN1323" s="4"/>
      <c r="BZO1323" s="4"/>
      <c r="BZP1323" s="4"/>
      <c r="BZQ1323" s="4"/>
      <c r="BZR1323" s="4"/>
      <c r="BZS1323" s="4"/>
      <c r="BZT1323" s="4"/>
      <c r="BZU1323" s="4"/>
      <c r="BZV1323" s="4"/>
      <c r="BZW1323" s="4"/>
      <c r="BZX1323" s="4"/>
      <c r="BZY1323" s="4"/>
      <c r="BZZ1323" s="4"/>
      <c r="CAA1323" s="4"/>
      <c r="CAB1323" s="4"/>
      <c r="CAC1323" s="4"/>
      <c r="CAD1323" s="4"/>
      <c r="CAE1323" s="4"/>
      <c r="CAF1323" s="4"/>
      <c r="CAG1323" s="4"/>
      <c r="CAH1323" s="4"/>
      <c r="CAI1323" s="4"/>
      <c r="CAJ1323" s="4"/>
      <c r="CAK1323" s="4"/>
      <c r="CAL1323" s="4"/>
      <c r="CAM1323" s="4"/>
      <c r="CAN1323" s="4"/>
      <c r="CAO1323" s="4"/>
      <c r="CAP1323" s="4"/>
      <c r="CAQ1323" s="4"/>
      <c r="CAR1323" s="4"/>
      <c r="CAS1323" s="4"/>
      <c r="CAT1323" s="4"/>
      <c r="CAU1323" s="4"/>
      <c r="CAV1323" s="4"/>
      <c r="CAW1323" s="4"/>
      <c r="CAX1323" s="4"/>
      <c r="CAY1323" s="4"/>
      <c r="CAZ1323" s="4"/>
      <c r="CBA1323" s="4"/>
      <c r="CBB1323" s="4"/>
      <c r="CBC1323" s="4"/>
      <c r="CBD1323" s="4"/>
      <c r="CBE1323" s="4"/>
      <c r="CBF1323" s="4"/>
      <c r="CBG1323" s="4"/>
      <c r="CBH1323" s="4"/>
      <c r="CBI1323" s="4"/>
      <c r="CBJ1323" s="4"/>
      <c r="CBK1323" s="4"/>
      <c r="CBL1323" s="4"/>
      <c r="CBM1323" s="4"/>
      <c r="CBN1323" s="4"/>
      <c r="CBO1323" s="4"/>
      <c r="CBP1323" s="4"/>
      <c r="CBQ1323" s="4"/>
      <c r="CBR1323" s="4"/>
      <c r="CBS1323" s="4"/>
      <c r="CBT1323" s="4"/>
      <c r="CBU1323" s="4"/>
      <c r="CBV1323" s="4"/>
      <c r="CBW1323" s="4"/>
      <c r="CBX1323" s="4"/>
      <c r="CBY1323" s="4"/>
      <c r="CBZ1323" s="4"/>
      <c r="CCA1323" s="4"/>
      <c r="CCB1323" s="4"/>
      <c r="CCC1323" s="4"/>
      <c r="CCD1323" s="4"/>
      <c r="CCE1323" s="4"/>
      <c r="CCF1323" s="4"/>
      <c r="CCG1323" s="4"/>
      <c r="CCH1323" s="4"/>
      <c r="CCI1323" s="4"/>
      <c r="CCJ1323" s="4"/>
      <c r="CCK1323" s="4"/>
      <c r="CCL1323" s="4"/>
      <c r="CCM1323" s="4"/>
      <c r="CCN1323" s="4"/>
      <c r="CCO1323" s="4"/>
      <c r="CCP1323" s="4"/>
      <c r="CCQ1323" s="4"/>
      <c r="CCR1323" s="4"/>
      <c r="CCS1323" s="4"/>
      <c r="CCT1323" s="4"/>
      <c r="CCU1323" s="4"/>
      <c r="CCV1323" s="4"/>
      <c r="CCW1323" s="4"/>
      <c r="CCX1323" s="4"/>
      <c r="CCY1323" s="4"/>
      <c r="CCZ1323" s="4"/>
      <c r="CDA1323" s="4"/>
      <c r="CDB1323" s="4"/>
      <c r="CDC1323" s="4"/>
      <c r="CDD1323" s="4"/>
      <c r="CDE1323" s="4"/>
      <c r="CDF1323" s="4"/>
      <c r="CDG1323" s="4"/>
      <c r="CDH1323" s="4"/>
      <c r="CDI1323" s="4"/>
      <c r="CDJ1323" s="4"/>
      <c r="CDK1323" s="4"/>
      <c r="CDL1323" s="4"/>
      <c r="CDM1323" s="4"/>
      <c r="CDN1323" s="4"/>
      <c r="CDO1323" s="4"/>
      <c r="CDP1323" s="4"/>
      <c r="CDQ1323" s="4"/>
      <c r="CDR1323" s="4"/>
      <c r="CDS1323" s="4"/>
      <c r="CDT1323" s="4"/>
      <c r="CDU1323" s="4"/>
      <c r="CDV1323" s="4"/>
      <c r="CDW1323" s="4"/>
      <c r="CDX1323" s="4"/>
      <c r="CDY1323" s="4"/>
      <c r="CDZ1323" s="4"/>
      <c r="CEA1323" s="4"/>
      <c r="CEB1323" s="4"/>
      <c r="CEC1323" s="4"/>
      <c r="CED1323" s="4"/>
      <c r="CEE1323" s="4"/>
      <c r="CEF1323" s="4"/>
      <c r="CEG1323" s="4"/>
      <c r="CEH1323" s="4"/>
      <c r="CEI1323" s="4"/>
      <c r="CEJ1323" s="4"/>
      <c r="CEK1323" s="4"/>
      <c r="CEL1323" s="4"/>
      <c r="CEM1323" s="4"/>
      <c r="CEN1323" s="4"/>
      <c r="CEO1323" s="4"/>
      <c r="CEP1323" s="4"/>
      <c r="CEQ1323" s="4"/>
      <c r="CER1323" s="4"/>
      <c r="CES1323" s="4"/>
      <c r="CET1323" s="4"/>
      <c r="CEU1323" s="4"/>
      <c r="CEV1323" s="4"/>
      <c r="CEW1323" s="4"/>
      <c r="CEX1323" s="4"/>
      <c r="CEY1323" s="4"/>
      <c r="CEZ1323" s="4"/>
      <c r="CFA1323" s="4"/>
      <c r="CFB1323" s="4"/>
      <c r="CFC1323" s="4"/>
      <c r="CFD1323" s="4"/>
      <c r="CFE1323" s="4"/>
      <c r="CFF1323" s="4"/>
      <c r="CFG1323" s="4"/>
      <c r="CFH1323" s="4"/>
      <c r="CFI1323" s="4"/>
      <c r="CFJ1323" s="4"/>
      <c r="CFK1323" s="4"/>
      <c r="CFL1323" s="4"/>
      <c r="CFM1323" s="4"/>
      <c r="CFN1323" s="4"/>
      <c r="CFO1323" s="4"/>
      <c r="CFP1323" s="4"/>
      <c r="CFQ1323" s="4"/>
      <c r="CFR1323" s="4"/>
      <c r="CFS1323" s="4"/>
      <c r="CFT1323" s="4"/>
      <c r="CFU1323" s="4"/>
      <c r="CFV1323" s="4"/>
      <c r="CFW1323" s="4"/>
      <c r="CFX1323" s="4"/>
      <c r="CFY1323" s="4"/>
      <c r="CFZ1323" s="4"/>
      <c r="CGA1323" s="4"/>
      <c r="CGB1323" s="4"/>
      <c r="CGC1323" s="4"/>
      <c r="CGD1323" s="4"/>
      <c r="CGE1323" s="4"/>
      <c r="CGF1323" s="4"/>
      <c r="CGG1323" s="4"/>
      <c r="CGH1323" s="4"/>
      <c r="CGI1323" s="4"/>
      <c r="CGJ1323" s="4"/>
      <c r="CGK1323" s="4"/>
      <c r="CGL1323" s="4"/>
      <c r="CGM1323" s="4"/>
      <c r="CGN1323" s="4"/>
      <c r="CGO1323" s="4"/>
      <c r="CGP1323" s="4"/>
      <c r="CGQ1323" s="4"/>
      <c r="CGR1323" s="4"/>
      <c r="CGS1323" s="4"/>
      <c r="CGT1323" s="4"/>
      <c r="CGU1323" s="4"/>
      <c r="CGV1323" s="4"/>
      <c r="CGW1323" s="4"/>
      <c r="CGX1323" s="4"/>
      <c r="CGY1323" s="4"/>
      <c r="CGZ1323" s="4"/>
      <c r="CHA1323" s="4"/>
      <c r="CHB1323" s="4"/>
      <c r="CHC1323" s="4"/>
      <c r="CHD1323" s="4"/>
      <c r="CHE1323" s="4"/>
      <c r="CHF1323" s="4"/>
      <c r="CHG1323" s="4"/>
      <c r="CHH1323" s="4"/>
      <c r="CHI1323" s="4"/>
      <c r="CHJ1323" s="4"/>
      <c r="CHK1323" s="4"/>
      <c r="CHL1323" s="4"/>
      <c r="CHM1323" s="4"/>
      <c r="CHN1323" s="4"/>
      <c r="CHO1323" s="4"/>
      <c r="CHP1323" s="4"/>
      <c r="CHQ1323" s="4"/>
      <c r="CHR1323" s="4"/>
      <c r="CHS1323" s="4"/>
      <c r="CHT1323" s="4"/>
      <c r="CHU1323" s="4"/>
      <c r="CHV1323" s="4"/>
      <c r="CHW1323" s="4"/>
      <c r="CHX1323" s="4"/>
      <c r="CHY1323" s="4"/>
      <c r="CHZ1323" s="4"/>
      <c r="CIA1323" s="4"/>
      <c r="CIB1323" s="4"/>
      <c r="CIC1323" s="4"/>
      <c r="CID1323" s="4"/>
      <c r="CIE1323" s="4"/>
      <c r="CIF1323" s="4"/>
      <c r="CIG1323" s="4"/>
      <c r="CIH1323" s="4"/>
      <c r="CII1323" s="4"/>
      <c r="CIJ1323" s="4"/>
      <c r="CIK1323" s="4"/>
      <c r="CIL1323" s="4"/>
      <c r="CIM1323" s="4"/>
      <c r="CIN1323" s="4"/>
      <c r="CIO1323" s="4"/>
      <c r="CIP1323" s="4"/>
      <c r="CIQ1323" s="4"/>
      <c r="CIR1323" s="4"/>
      <c r="CIS1323" s="4"/>
      <c r="CIT1323" s="4"/>
      <c r="CIU1323" s="4"/>
      <c r="CIV1323" s="4"/>
      <c r="CIW1323" s="4"/>
      <c r="CIX1323" s="4"/>
      <c r="CIY1323" s="4"/>
      <c r="CIZ1323" s="4"/>
      <c r="CJA1323" s="4"/>
      <c r="CJB1323" s="4"/>
      <c r="CJC1323" s="4"/>
      <c r="CJD1323" s="4"/>
      <c r="CJE1323" s="4"/>
      <c r="CJF1323" s="4"/>
      <c r="CJG1323" s="4"/>
      <c r="CJH1323" s="4"/>
      <c r="CJI1323" s="4"/>
      <c r="CJJ1323" s="4"/>
      <c r="CJK1323" s="4"/>
      <c r="CJL1323" s="4"/>
      <c r="CJM1323" s="4"/>
      <c r="CJN1323" s="4"/>
      <c r="CJO1323" s="4"/>
      <c r="CJP1323" s="4"/>
      <c r="CJQ1323" s="4"/>
      <c r="CJR1323" s="4"/>
      <c r="CJS1323" s="4"/>
      <c r="CJT1323" s="4"/>
      <c r="CJU1323" s="4"/>
      <c r="CJV1323" s="4"/>
      <c r="CJW1323" s="4"/>
      <c r="CJX1323" s="4"/>
      <c r="CJY1323" s="4"/>
      <c r="CJZ1323" s="4"/>
      <c r="CKA1323" s="4"/>
      <c r="CKB1323" s="4"/>
      <c r="CKC1323" s="4"/>
      <c r="CKD1323" s="4"/>
      <c r="CKE1323" s="4"/>
      <c r="CKF1323" s="4"/>
      <c r="CKG1323" s="4"/>
      <c r="CKH1323" s="4"/>
      <c r="CKI1323" s="4"/>
      <c r="CKJ1323" s="4"/>
      <c r="CKK1323" s="4"/>
      <c r="CKL1323" s="4"/>
      <c r="CKM1323" s="4"/>
      <c r="CKN1323" s="4"/>
      <c r="CKO1323" s="4"/>
      <c r="CKP1323" s="4"/>
      <c r="CKQ1323" s="4"/>
      <c r="CKR1323" s="4"/>
      <c r="CKS1323" s="4"/>
      <c r="CKT1323" s="4"/>
      <c r="CKU1323" s="4"/>
      <c r="CKV1323" s="4"/>
      <c r="CKW1323" s="4"/>
      <c r="CKX1323" s="4"/>
      <c r="CKY1323" s="4"/>
      <c r="CKZ1323" s="4"/>
      <c r="CLA1323" s="4"/>
      <c r="CLB1323" s="4"/>
      <c r="CLC1323" s="4"/>
      <c r="CLD1323" s="4"/>
      <c r="CLE1323" s="4"/>
      <c r="CLF1323" s="4"/>
      <c r="CLG1323" s="4"/>
      <c r="CLH1323" s="4"/>
      <c r="CLI1323" s="4"/>
      <c r="CLJ1323" s="4"/>
      <c r="CLK1323" s="4"/>
      <c r="CLL1323" s="4"/>
      <c r="CLM1323" s="4"/>
      <c r="CLN1323" s="4"/>
      <c r="CLO1323" s="4"/>
      <c r="CLP1323" s="4"/>
      <c r="CLQ1323" s="4"/>
      <c r="CLR1323" s="4"/>
      <c r="CLS1323" s="4"/>
      <c r="CLT1323" s="4"/>
      <c r="CLU1323" s="4"/>
      <c r="CLV1323" s="4"/>
      <c r="CLW1323" s="4"/>
      <c r="CLX1323" s="4"/>
      <c r="CLY1323" s="4"/>
      <c r="CLZ1323" s="4"/>
      <c r="CMA1323" s="4"/>
      <c r="CMB1323" s="4"/>
      <c r="CMC1323" s="4"/>
      <c r="CMD1323" s="4"/>
      <c r="CME1323" s="4"/>
      <c r="CMF1323" s="4"/>
      <c r="CMG1323" s="4"/>
      <c r="CMH1323" s="4"/>
      <c r="CMI1323" s="4"/>
      <c r="CMJ1323" s="4"/>
      <c r="CMK1323" s="4"/>
      <c r="CML1323" s="4"/>
      <c r="CMM1323" s="4"/>
      <c r="CMN1323" s="4"/>
      <c r="CMO1323" s="4"/>
      <c r="CMP1323" s="4"/>
      <c r="CMQ1323" s="4"/>
      <c r="CMR1323" s="4"/>
      <c r="CMS1323" s="4"/>
      <c r="CMT1323" s="4"/>
      <c r="CMU1323" s="4"/>
      <c r="CMV1323" s="4"/>
      <c r="CMW1323" s="4"/>
      <c r="CMX1323" s="4"/>
      <c r="CMY1323" s="4"/>
      <c r="CMZ1323" s="4"/>
      <c r="CNA1323" s="4"/>
      <c r="CNB1323" s="4"/>
      <c r="CNC1323" s="4"/>
      <c r="CND1323" s="4"/>
      <c r="CNE1323" s="4"/>
      <c r="CNF1323" s="4"/>
      <c r="CNG1323" s="4"/>
      <c r="CNH1323" s="4"/>
      <c r="CNI1323" s="4"/>
      <c r="CNJ1323" s="4"/>
      <c r="CNK1323" s="4"/>
      <c r="CNL1323" s="4"/>
      <c r="CNM1323" s="4"/>
      <c r="CNN1323" s="4"/>
      <c r="CNO1323" s="4"/>
      <c r="CNP1323" s="4"/>
      <c r="CNQ1323" s="4"/>
      <c r="CNR1323" s="4"/>
      <c r="CNS1323" s="4"/>
      <c r="CNT1323" s="4"/>
      <c r="CNU1323" s="4"/>
      <c r="CNV1323" s="4"/>
      <c r="CNW1323" s="4"/>
      <c r="CNX1323" s="4"/>
      <c r="CNY1323" s="4"/>
      <c r="CNZ1323" s="4"/>
      <c r="COA1323" s="4"/>
      <c r="COB1323" s="4"/>
      <c r="COC1323" s="4"/>
      <c r="COD1323" s="4"/>
      <c r="COE1323" s="4"/>
      <c r="COF1323" s="4"/>
      <c r="COG1323" s="4"/>
      <c r="COH1323" s="4"/>
      <c r="COI1323" s="4"/>
      <c r="COJ1323" s="4"/>
      <c r="COK1323" s="4"/>
      <c r="COL1323" s="4"/>
      <c r="COM1323" s="4"/>
      <c r="CON1323" s="4"/>
      <c r="COO1323" s="4"/>
      <c r="COP1323" s="4"/>
      <c r="COQ1323" s="4"/>
      <c r="COR1323" s="4"/>
      <c r="COS1323" s="4"/>
      <c r="COT1323" s="4"/>
      <c r="COU1323" s="4"/>
      <c r="COV1323" s="4"/>
      <c r="COW1323" s="4"/>
      <c r="COX1323" s="4"/>
      <c r="COY1323" s="4"/>
      <c r="COZ1323" s="4"/>
      <c r="CPA1323" s="4"/>
      <c r="CPB1323" s="4"/>
      <c r="CPC1323" s="4"/>
      <c r="CPD1323" s="4"/>
      <c r="CPE1323" s="4"/>
      <c r="CPF1323" s="4"/>
      <c r="CPG1323" s="4"/>
      <c r="CPH1323" s="4"/>
      <c r="CPI1323" s="4"/>
      <c r="CPJ1323" s="4"/>
      <c r="CPK1323" s="4"/>
      <c r="CPL1323" s="4"/>
      <c r="CPM1323" s="4"/>
      <c r="CPN1323" s="4"/>
      <c r="CPO1323" s="4"/>
      <c r="CPP1323" s="4"/>
      <c r="CPQ1323" s="4"/>
      <c r="CPR1323" s="4"/>
      <c r="CPS1323" s="4"/>
      <c r="CPT1323" s="4"/>
      <c r="CPU1323" s="4"/>
      <c r="CPV1323" s="4"/>
      <c r="CPW1323" s="4"/>
      <c r="CPX1323" s="4"/>
      <c r="CPY1323" s="4"/>
      <c r="CPZ1323" s="4"/>
      <c r="CQA1323" s="4"/>
      <c r="CQB1323" s="4"/>
      <c r="CQC1323" s="4"/>
      <c r="CQD1323" s="4"/>
      <c r="CQE1323" s="4"/>
      <c r="CQF1323" s="4"/>
      <c r="CQG1323" s="4"/>
      <c r="CQH1323" s="4"/>
      <c r="CQI1323" s="4"/>
      <c r="CQJ1323" s="4"/>
      <c r="CQK1323" s="4"/>
      <c r="CQL1323" s="4"/>
      <c r="CQM1323" s="4"/>
      <c r="CQN1323" s="4"/>
      <c r="CQO1323" s="4"/>
      <c r="CQP1323" s="4"/>
      <c r="CQQ1323" s="4"/>
      <c r="CQR1323" s="4"/>
      <c r="CQS1323" s="4"/>
      <c r="CQT1323" s="4"/>
      <c r="CQU1323" s="4"/>
      <c r="CQV1323" s="4"/>
      <c r="CQW1323" s="4"/>
      <c r="CQX1323" s="4"/>
      <c r="CQY1323" s="4"/>
      <c r="CQZ1323" s="4"/>
      <c r="CRA1323" s="4"/>
      <c r="CRB1323" s="4"/>
      <c r="CRC1323" s="4"/>
      <c r="CRD1323" s="4"/>
      <c r="CRE1323" s="4"/>
      <c r="CRF1323" s="4"/>
      <c r="CRG1323" s="4"/>
      <c r="CRH1323" s="4"/>
      <c r="CRI1323" s="4"/>
      <c r="CRJ1323" s="4"/>
      <c r="CRK1323" s="4"/>
      <c r="CRL1323" s="4"/>
      <c r="CRM1323" s="4"/>
      <c r="CRN1323" s="4"/>
      <c r="CRO1323" s="4"/>
      <c r="CRP1323" s="4"/>
      <c r="CRQ1323" s="4"/>
      <c r="CRR1323" s="4"/>
      <c r="CRS1323" s="4"/>
      <c r="CRT1323" s="4"/>
      <c r="CRU1323" s="4"/>
      <c r="CRV1323" s="4"/>
      <c r="CRW1323" s="4"/>
      <c r="CRX1323" s="4"/>
      <c r="CRY1323" s="4"/>
      <c r="CRZ1323" s="4"/>
      <c r="CSA1323" s="4"/>
      <c r="CSB1323" s="4"/>
      <c r="CSC1323" s="4"/>
      <c r="CSD1323" s="4"/>
      <c r="CSE1323" s="4"/>
      <c r="CSF1323" s="4"/>
      <c r="CSG1323" s="4"/>
      <c r="CSH1323" s="4"/>
      <c r="CSI1323" s="4"/>
      <c r="CSJ1323" s="4"/>
      <c r="CSK1323" s="4"/>
      <c r="CSL1323" s="4"/>
      <c r="CSM1323" s="4"/>
      <c r="CSN1323" s="4"/>
      <c r="CSO1323" s="4"/>
      <c r="CSP1323" s="4"/>
      <c r="CSQ1323" s="4"/>
      <c r="CSR1323" s="4"/>
      <c r="CSS1323" s="4"/>
      <c r="CST1323" s="4"/>
      <c r="CSU1323" s="4"/>
      <c r="CSV1323" s="4"/>
      <c r="CSW1323" s="4"/>
      <c r="CSX1323" s="4"/>
      <c r="CSY1323" s="4"/>
      <c r="CSZ1323" s="4"/>
      <c r="CTA1323" s="4"/>
      <c r="CTB1323" s="4"/>
      <c r="CTC1323" s="4"/>
      <c r="CTD1323" s="4"/>
      <c r="CTE1323" s="4"/>
      <c r="CTF1323" s="4"/>
      <c r="CTG1323" s="4"/>
      <c r="CTH1323" s="4"/>
      <c r="CTI1323" s="4"/>
      <c r="CTJ1323" s="4"/>
      <c r="CTK1323" s="4"/>
      <c r="CTL1323" s="4"/>
      <c r="CTM1323" s="4"/>
      <c r="CTN1323" s="4"/>
      <c r="CTO1323" s="4"/>
      <c r="CTP1323" s="4"/>
      <c r="CTQ1323" s="4"/>
      <c r="CTR1323" s="4"/>
      <c r="CTS1323" s="4"/>
      <c r="CTT1323" s="4"/>
      <c r="CTU1323" s="4"/>
      <c r="CTV1323" s="4"/>
      <c r="CTW1323" s="4"/>
      <c r="CTX1323" s="4"/>
      <c r="CTY1323" s="4"/>
      <c r="CTZ1323" s="4"/>
      <c r="CUA1323" s="4"/>
      <c r="CUB1323" s="4"/>
      <c r="CUC1323" s="4"/>
      <c r="CUD1323" s="4"/>
      <c r="CUE1323" s="4"/>
      <c r="CUF1323" s="4"/>
      <c r="CUG1323" s="4"/>
      <c r="CUH1323" s="4"/>
      <c r="CUI1323" s="4"/>
      <c r="CUJ1323" s="4"/>
      <c r="CUK1323" s="4"/>
      <c r="CUL1323" s="4"/>
      <c r="CUM1323" s="4"/>
      <c r="CUN1323" s="4"/>
      <c r="CUO1323" s="4"/>
      <c r="CUP1323" s="4"/>
      <c r="CUQ1323" s="4"/>
      <c r="CUR1323" s="4"/>
      <c r="CUS1323" s="4"/>
      <c r="CUT1323" s="4"/>
      <c r="CUU1323" s="4"/>
      <c r="CUV1323" s="4"/>
      <c r="CUW1323" s="4"/>
      <c r="CUX1323" s="4"/>
      <c r="CUY1323" s="4"/>
      <c r="CUZ1323" s="4"/>
      <c r="CVA1323" s="4"/>
      <c r="CVB1323" s="4"/>
      <c r="CVC1323" s="4"/>
      <c r="CVD1323" s="4"/>
      <c r="CVE1323" s="4"/>
      <c r="CVF1323" s="4"/>
      <c r="CVG1323" s="4"/>
      <c r="CVH1323" s="4"/>
      <c r="CVI1323" s="4"/>
      <c r="CVJ1323" s="4"/>
      <c r="CVK1323" s="4"/>
      <c r="CVL1323" s="4"/>
      <c r="CVM1323" s="4"/>
      <c r="CVN1323" s="4"/>
      <c r="CVO1323" s="4"/>
      <c r="CVP1323" s="4"/>
      <c r="CVQ1323" s="4"/>
      <c r="CVR1323" s="4"/>
      <c r="CVS1323" s="4"/>
      <c r="CVT1323" s="4"/>
      <c r="CVU1323" s="4"/>
      <c r="CVV1323" s="4"/>
      <c r="CVW1323" s="4"/>
      <c r="CVX1323" s="4"/>
      <c r="CVY1323" s="4"/>
      <c r="CVZ1323" s="4"/>
      <c r="CWA1323" s="4"/>
      <c r="CWB1323" s="4"/>
      <c r="CWC1323" s="4"/>
      <c r="CWD1323" s="4"/>
      <c r="CWE1323" s="4"/>
      <c r="CWF1323" s="4"/>
      <c r="CWG1323" s="4"/>
      <c r="CWH1323" s="4"/>
      <c r="CWI1323" s="4"/>
      <c r="CWJ1323" s="4"/>
      <c r="CWK1323" s="4"/>
      <c r="CWL1323" s="4"/>
      <c r="CWM1323" s="4"/>
      <c r="CWN1323" s="4"/>
      <c r="CWO1323" s="4"/>
      <c r="CWP1323" s="4"/>
      <c r="CWQ1323" s="4"/>
      <c r="CWR1323" s="4"/>
      <c r="CWS1323" s="4"/>
      <c r="CWT1323" s="4"/>
      <c r="CWU1323" s="4"/>
      <c r="CWV1323" s="4"/>
      <c r="CWW1323" s="4"/>
      <c r="CWX1323" s="4"/>
      <c r="CWY1323" s="4"/>
      <c r="CWZ1323" s="4"/>
      <c r="CXA1323" s="4"/>
      <c r="CXB1323" s="4"/>
      <c r="CXC1323" s="4"/>
      <c r="CXD1323" s="4"/>
      <c r="CXE1323" s="4"/>
      <c r="CXF1323" s="4"/>
      <c r="CXG1323" s="4"/>
      <c r="CXH1323" s="4"/>
      <c r="CXI1323" s="4"/>
      <c r="CXJ1323" s="4"/>
      <c r="CXK1323" s="4"/>
      <c r="CXL1323" s="4"/>
      <c r="CXM1323" s="4"/>
      <c r="CXN1323" s="4"/>
      <c r="CXO1323" s="4"/>
      <c r="CXP1323" s="4"/>
      <c r="CXQ1323" s="4"/>
      <c r="CXR1323" s="4"/>
      <c r="CXS1323" s="4"/>
      <c r="CXT1323" s="4"/>
      <c r="CXU1323" s="4"/>
      <c r="CXV1323" s="4"/>
      <c r="CXW1323" s="4"/>
      <c r="CXX1323" s="4"/>
      <c r="CXY1323" s="4"/>
      <c r="CXZ1323" s="4"/>
      <c r="CYA1323" s="4"/>
      <c r="CYB1323" s="4"/>
      <c r="CYC1323" s="4"/>
      <c r="CYD1323" s="4"/>
      <c r="CYE1323" s="4"/>
      <c r="CYF1323" s="4"/>
      <c r="CYG1323" s="4"/>
      <c r="CYH1323" s="4"/>
      <c r="CYI1323" s="4"/>
      <c r="CYJ1323" s="4"/>
      <c r="CYK1323" s="4"/>
      <c r="CYL1323" s="4"/>
      <c r="CYM1323" s="4"/>
      <c r="CYN1323" s="4"/>
      <c r="CYO1323" s="4"/>
      <c r="CYP1323" s="4"/>
      <c r="CYQ1323" s="4"/>
      <c r="CYR1323" s="4"/>
      <c r="CYS1323" s="4"/>
      <c r="CYT1323" s="4"/>
      <c r="CYU1323" s="4"/>
      <c r="CYV1323" s="4"/>
      <c r="CYW1323" s="4"/>
      <c r="CYX1323" s="4"/>
      <c r="CYY1323" s="4"/>
      <c r="CYZ1323" s="4"/>
      <c r="CZA1323" s="4"/>
      <c r="CZB1323" s="4"/>
      <c r="CZC1323" s="4"/>
      <c r="CZD1323" s="4"/>
      <c r="CZE1323" s="4"/>
      <c r="CZF1323" s="4"/>
      <c r="CZG1323" s="4"/>
      <c r="CZH1323" s="4"/>
      <c r="CZI1323" s="4"/>
      <c r="CZJ1323" s="4"/>
      <c r="CZK1323" s="4"/>
      <c r="CZL1323" s="4"/>
      <c r="CZM1323" s="4"/>
      <c r="CZN1323" s="4"/>
      <c r="CZO1323" s="4"/>
      <c r="CZP1323" s="4"/>
    </row>
    <row r="1324" spans="1:2720" s="592" customFormat="1" ht="15.6" hidden="1" customHeight="1" x14ac:dyDescent="0.25">
      <c r="A1324" s="22">
        <v>1328</v>
      </c>
      <c r="B1324" s="2082" t="s">
        <v>19</v>
      </c>
      <c r="C1324" s="579" t="s">
        <v>9697</v>
      </c>
      <c r="D1324" s="579" t="s">
        <v>23</v>
      </c>
      <c r="E1324" s="579" t="s">
        <v>4126</v>
      </c>
      <c r="F1324" s="579">
        <v>649883</v>
      </c>
      <c r="G1324" s="579">
        <v>16</v>
      </c>
      <c r="H1324" s="579" t="s">
        <v>2634</v>
      </c>
      <c r="I1324" s="579" t="s">
        <v>2634</v>
      </c>
      <c r="J1324" s="579" t="s">
        <v>3968</v>
      </c>
      <c r="K1324" s="579">
        <v>505378555</v>
      </c>
      <c r="L1324" s="579">
        <v>103.9</v>
      </c>
      <c r="M1324" s="579">
        <v>159</v>
      </c>
      <c r="N1324" s="580">
        <f t="shared" si="284"/>
        <v>41.0980578299909</v>
      </c>
      <c r="O1324" s="581">
        <v>2</v>
      </c>
      <c r="P1324" s="582">
        <f t="shared" si="295"/>
        <v>63.202500000000008</v>
      </c>
      <c r="Q1324" s="582">
        <f t="shared" si="296"/>
        <v>40.697499999999998</v>
      </c>
      <c r="R1324" s="583"/>
      <c r="S1324" s="584">
        <v>41914</v>
      </c>
      <c r="T1324" s="583" t="s">
        <v>253</v>
      </c>
      <c r="U1324" s="583" t="s">
        <v>2490</v>
      </c>
      <c r="V1324" s="583" t="s">
        <v>9078</v>
      </c>
      <c r="W1324" s="583"/>
      <c r="X1324" s="583"/>
      <c r="Y1324" s="583"/>
      <c r="Z1324" s="583"/>
      <c r="AA1324" s="583"/>
      <c r="AB1324" s="583" t="s">
        <v>2633</v>
      </c>
      <c r="AC1324" s="583"/>
      <c r="AD1324" s="583"/>
      <c r="AE1324" s="583"/>
      <c r="AF1324" s="583"/>
      <c r="AG1324" s="583"/>
      <c r="AH1324" s="583"/>
      <c r="AI1324" s="583"/>
      <c r="AJ1324" s="583"/>
      <c r="AK1324" s="583"/>
      <c r="AL1324" s="583"/>
      <c r="AM1324" s="583"/>
      <c r="AN1324" s="583" t="s">
        <v>2633</v>
      </c>
      <c r="AO1324" s="583" t="s">
        <v>4076</v>
      </c>
      <c r="AP1324" s="583" t="s">
        <v>4001</v>
      </c>
      <c r="AQ1324" s="583"/>
      <c r="AR1324" s="583"/>
      <c r="AS1324" s="583"/>
      <c r="AT1324" s="583"/>
      <c r="AU1324" s="583"/>
      <c r="AV1324" s="583"/>
      <c r="AW1324" s="583"/>
      <c r="AX1324" s="583"/>
      <c r="AY1324" s="583"/>
      <c r="AZ1324" s="583"/>
      <c r="BA1324" s="583" t="s">
        <v>3970</v>
      </c>
      <c r="BB1324" s="583"/>
      <c r="BC1324" s="583"/>
      <c r="BD1324" s="583"/>
      <c r="BE1324" s="583" t="s">
        <v>2634</v>
      </c>
      <c r="BF1324" s="583"/>
      <c r="BG1324" s="583"/>
      <c r="BH1324" s="583"/>
      <c r="BI1324" s="583"/>
      <c r="BJ1324" s="583" t="s">
        <v>5916</v>
      </c>
      <c r="BK1324" s="583" t="s">
        <v>9923</v>
      </c>
      <c r="BL1324" s="583">
        <v>96.7</v>
      </c>
      <c r="BM1324" s="585">
        <f t="shared" si="287"/>
        <v>17.69150439216169</v>
      </c>
      <c r="BN1324" s="583"/>
      <c r="BO1324" s="583"/>
      <c r="BP1324" s="582">
        <f t="shared" si="294"/>
        <v>255.29823699244426</v>
      </c>
      <c r="BQ1324" s="583"/>
      <c r="BR1324" s="583"/>
      <c r="BS1324" s="582">
        <f t="shared" si="288"/>
        <v>255.29823699244426</v>
      </c>
      <c r="BT1324" s="583"/>
      <c r="BU1324" s="583"/>
      <c r="BV1324" s="585">
        <f t="shared" si="291"/>
        <v>255.29823699244426</v>
      </c>
      <c r="BW1324" s="583"/>
      <c r="BX1324" s="583"/>
      <c r="BY1324" s="582">
        <f t="shared" si="292"/>
        <v>255.29823699244426</v>
      </c>
      <c r="BZ1324" s="583"/>
      <c r="CA1324" s="583"/>
      <c r="CB1324" s="582">
        <f t="shared" si="289"/>
        <v>255.29823699244426</v>
      </c>
      <c r="CC1324" s="583"/>
      <c r="CD1324" s="583"/>
      <c r="CE1324" s="582">
        <f t="shared" si="285"/>
        <v>255.29823699244426</v>
      </c>
      <c r="CF1324" s="583"/>
      <c r="CG1324" s="583"/>
      <c r="CH1324" s="582">
        <f t="shared" si="290"/>
        <v>255.29823699244426</v>
      </c>
      <c r="CI1324" s="583"/>
      <c r="CJ1324" s="583"/>
      <c r="CK1324" s="582">
        <f t="shared" si="293"/>
        <v>255.29823699244426</v>
      </c>
      <c r="CL1324" s="583">
        <v>96.7</v>
      </c>
      <c r="CM1324" s="582">
        <f t="shared" si="297"/>
        <v>17.69150439216169</v>
      </c>
      <c r="CN1324" s="583">
        <v>45</v>
      </c>
      <c r="CO1324" s="583"/>
      <c r="CP1324" s="583"/>
      <c r="CQ1324" s="586"/>
      <c r="CR1324" s="586"/>
      <c r="CS1324" s="587"/>
      <c r="CT1324" s="588"/>
      <c r="CU1324" s="588"/>
      <c r="CV1324" s="588"/>
      <c r="CW1324" s="588"/>
      <c r="CX1324" s="87">
        <f t="shared" si="286"/>
        <v>0</v>
      </c>
      <c r="CY1324" s="588"/>
      <c r="CZ1324" s="588"/>
      <c r="DA1324" s="588"/>
      <c r="DB1324" s="579"/>
      <c r="DC1324" s="579"/>
      <c r="DD1324" s="579"/>
      <c r="DE1324" s="579"/>
      <c r="DF1324" s="579"/>
      <c r="DG1324" s="579"/>
      <c r="DH1324" s="579"/>
      <c r="DI1324" s="579"/>
      <c r="DJ1324" s="579"/>
      <c r="DK1324" s="579"/>
      <c r="DL1324" s="579"/>
      <c r="DM1324" s="579"/>
      <c r="DN1324" s="583"/>
      <c r="DO1324" s="583"/>
      <c r="DP1324" s="583"/>
      <c r="DQ1324" s="583"/>
      <c r="DR1324" s="583"/>
      <c r="DS1324" s="583"/>
      <c r="DT1324" s="583"/>
      <c r="DU1324" s="579"/>
      <c r="DV1324" s="579"/>
      <c r="DW1324" s="579"/>
      <c r="DX1324" s="1016" t="s">
        <v>9698</v>
      </c>
      <c r="DY1324" s="22"/>
      <c r="DZ1324" s="1016" t="s">
        <v>101</v>
      </c>
      <c r="EA1324" s="583">
        <v>3</v>
      </c>
      <c r="EB1324" s="590"/>
      <c r="EC1324" s="1016" t="s">
        <v>2194</v>
      </c>
      <c r="ED1324" s="22"/>
      <c r="EE1324" s="22"/>
    </row>
    <row r="1325" spans="1:2720" s="592" customFormat="1" ht="15.75" hidden="1" customHeight="1" x14ac:dyDescent="0.25">
      <c r="A1325" s="22">
        <v>1329</v>
      </c>
      <c r="B1325" s="2083"/>
      <c r="C1325" s="579" t="s">
        <v>9699</v>
      </c>
      <c r="D1325" s="579" t="s">
        <v>22</v>
      </c>
      <c r="E1325" s="579" t="s">
        <v>4126</v>
      </c>
      <c r="F1325" s="579">
        <v>410862</v>
      </c>
      <c r="G1325" s="579">
        <v>32</v>
      </c>
      <c r="H1325" s="579" t="s">
        <v>2633</v>
      </c>
      <c r="I1325" s="579" t="s">
        <v>2633</v>
      </c>
      <c r="J1325" s="579" t="s">
        <v>2633</v>
      </c>
      <c r="K1325" s="579">
        <v>554416229</v>
      </c>
      <c r="L1325" s="579">
        <v>220.3</v>
      </c>
      <c r="M1325" s="579">
        <v>179</v>
      </c>
      <c r="N1325" s="580">
        <f t="shared" si="284"/>
        <v>68.755656814706157</v>
      </c>
      <c r="O1325" s="581">
        <v>4</v>
      </c>
      <c r="P1325" s="582">
        <f>((M1325/100)*(M1325/100)*25)</f>
        <v>80.102499999999992</v>
      </c>
      <c r="Q1325" s="582">
        <f t="shared" si="296"/>
        <v>140.19750000000002</v>
      </c>
      <c r="R1325" s="583"/>
      <c r="S1325" s="584">
        <v>41914</v>
      </c>
      <c r="T1325" s="583" t="s">
        <v>253</v>
      </c>
      <c r="U1325" s="583" t="s">
        <v>2490</v>
      </c>
      <c r="V1325" s="583" t="s">
        <v>9700</v>
      </c>
      <c r="W1325" s="583"/>
      <c r="X1325" s="583"/>
      <c r="Y1325" s="583"/>
      <c r="Z1325" s="583"/>
      <c r="AA1325" s="583"/>
      <c r="AB1325" s="583"/>
      <c r="AC1325" s="583"/>
      <c r="AD1325" s="583" t="s">
        <v>2633</v>
      </c>
      <c r="AE1325" s="583"/>
      <c r="AF1325" s="583"/>
      <c r="AG1325" s="583"/>
      <c r="AH1325" s="583"/>
      <c r="AI1325" s="583"/>
      <c r="AJ1325" s="583"/>
      <c r="AK1325" s="583"/>
      <c r="AL1325" s="583"/>
      <c r="AM1325" s="583"/>
      <c r="AN1325" s="583" t="s">
        <v>2633</v>
      </c>
      <c r="AO1325" s="583" t="s">
        <v>4076</v>
      </c>
      <c r="AP1325" s="583" t="s">
        <v>4077</v>
      </c>
      <c r="AQ1325" s="583"/>
      <c r="AR1325" s="583"/>
      <c r="AS1325" s="583"/>
      <c r="AT1325" s="583"/>
      <c r="AU1325" s="583"/>
      <c r="AV1325" s="583"/>
      <c r="AW1325" s="583"/>
      <c r="AX1325" s="583"/>
      <c r="AY1325" s="583"/>
      <c r="AZ1325" s="583"/>
      <c r="BA1325" s="583"/>
      <c r="BB1325" s="583"/>
      <c r="BC1325" s="583"/>
      <c r="BD1325" s="583"/>
      <c r="BE1325" s="583" t="s">
        <v>2634</v>
      </c>
      <c r="BF1325" s="583"/>
      <c r="BG1325" s="583"/>
      <c r="BH1325" s="583"/>
      <c r="BI1325" s="583"/>
      <c r="BJ1325" s="583" t="s">
        <v>3217</v>
      </c>
      <c r="BK1325" s="583" t="s">
        <v>9925</v>
      </c>
      <c r="BL1325" s="583">
        <v>203.8</v>
      </c>
      <c r="BM1325" s="585">
        <f t="shared" si="287"/>
        <v>11.769111432086877</v>
      </c>
      <c r="BN1325" s="583"/>
      <c r="BO1325" s="583"/>
      <c r="BP1325" s="582">
        <f t="shared" si="294"/>
        <v>157.13546960537812</v>
      </c>
      <c r="BQ1325" s="583"/>
      <c r="BR1325" s="583"/>
      <c r="BS1325" s="582">
        <f t="shared" si="288"/>
        <v>157.13546960537812</v>
      </c>
      <c r="BT1325" s="583"/>
      <c r="BU1325" s="583"/>
      <c r="BV1325" s="585">
        <f t="shared" si="291"/>
        <v>157.13546960537812</v>
      </c>
      <c r="BW1325" s="583"/>
      <c r="BX1325" s="583"/>
      <c r="BY1325" s="582">
        <f t="shared" si="292"/>
        <v>157.13546960537812</v>
      </c>
      <c r="BZ1325" s="583"/>
      <c r="CA1325" s="583"/>
      <c r="CB1325" s="582">
        <f t="shared" si="289"/>
        <v>157.13546960537812</v>
      </c>
      <c r="CC1325" s="583"/>
      <c r="CD1325" s="583"/>
      <c r="CE1325" s="582">
        <f t="shared" si="285"/>
        <v>157.13546960537812</v>
      </c>
      <c r="CF1325" s="583"/>
      <c r="CG1325" s="583"/>
      <c r="CH1325" s="582">
        <f t="shared" si="290"/>
        <v>157.13546960537812</v>
      </c>
      <c r="CI1325" s="583"/>
      <c r="CJ1325" s="583"/>
      <c r="CK1325" s="582">
        <f t="shared" si="293"/>
        <v>157.13546960537812</v>
      </c>
      <c r="CL1325" s="583">
        <v>208.8</v>
      </c>
      <c r="CM1325" s="582">
        <f t="shared" si="297"/>
        <v>8.202714028424186</v>
      </c>
      <c r="CN1325" s="583">
        <v>135</v>
      </c>
      <c r="CO1325" s="583"/>
      <c r="CP1325" s="583"/>
      <c r="CQ1325" s="586"/>
      <c r="CR1325" s="586"/>
      <c r="CS1325" s="587"/>
      <c r="CT1325" s="588"/>
      <c r="CU1325" s="588"/>
      <c r="CV1325" s="588"/>
      <c r="CW1325" s="588"/>
      <c r="CX1325" s="87">
        <f t="shared" si="286"/>
        <v>0</v>
      </c>
      <c r="CY1325" s="588"/>
      <c r="CZ1325" s="588"/>
      <c r="DA1325" s="588"/>
      <c r="DB1325" s="579"/>
      <c r="DC1325" s="579"/>
      <c r="DD1325" s="579"/>
      <c r="DE1325" s="579"/>
      <c r="DF1325" s="579"/>
      <c r="DG1325" s="579"/>
      <c r="DH1325" s="579"/>
      <c r="DI1325" s="579"/>
      <c r="DJ1325" s="579"/>
      <c r="DK1325" s="579"/>
      <c r="DL1325" s="579"/>
      <c r="DM1325" s="579"/>
      <c r="DN1325" s="583"/>
      <c r="DO1325" s="583"/>
      <c r="DP1325" s="583"/>
      <c r="DQ1325" s="583"/>
      <c r="DR1325" s="583"/>
      <c r="DS1325" s="583"/>
      <c r="DT1325" s="583"/>
      <c r="DU1325" s="579"/>
      <c r="DV1325" s="579"/>
      <c r="DW1325" s="579"/>
      <c r="DX1325" s="1017" t="s">
        <v>9959</v>
      </c>
      <c r="DY1325" s="22"/>
      <c r="DZ1325" s="1018" t="s">
        <v>101</v>
      </c>
      <c r="EA1325" s="583">
        <v>4</v>
      </c>
      <c r="EB1325" s="590"/>
      <c r="EC1325" s="1018" t="s">
        <v>2194</v>
      </c>
      <c r="ED1325" s="22"/>
      <c r="EE1325" s="22"/>
    </row>
    <row r="1326" spans="1:2720" s="592" customFormat="1" ht="15.75" hidden="1" customHeight="1" x14ac:dyDescent="0.25">
      <c r="A1326" s="875">
        <v>1330</v>
      </c>
      <c r="B1326" s="2083"/>
      <c r="C1326" s="579" t="s">
        <v>9701</v>
      </c>
      <c r="D1326" s="579" t="s">
        <v>23</v>
      </c>
      <c r="E1326" s="579" t="s">
        <v>4126</v>
      </c>
      <c r="F1326" s="579">
        <v>628733</v>
      </c>
      <c r="G1326" s="579">
        <v>39</v>
      </c>
      <c r="H1326" s="579" t="s">
        <v>2633</v>
      </c>
      <c r="I1326" s="579" t="s">
        <v>2633</v>
      </c>
      <c r="J1326" s="579" t="s">
        <v>2634</v>
      </c>
      <c r="K1326" s="579">
        <v>506658097</v>
      </c>
      <c r="L1326" s="579">
        <v>102</v>
      </c>
      <c r="M1326" s="579">
        <v>162</v>
      </c>
      <c r="N1326" s="580">
        <f t="shared" si="284"/>
        <v>38.866026520347511</v>
      </c>
      <c r="O1326" s="581">
        <v>1</v>
      </c>
      <c r="P1326" s="582">
        <f t="shared" si="295"/>
        <v>65.610000000000014</v>
      </c>
      <c r="Q1326" s="582">
        <f t="shared" si="296"/>
        <v>36.389999999999986</v>
      </c>
      <c r="R1326" s="583"/>
      <c r="S1326" s="584">
        <v>41914</v>
      </c>
      <c r="T1326" s="583" t="s">
        <v>253</v>
      </c>
      <c r="U1326" s="583" t="s">
        <v>2490</v>
      </c>
      <c r="V1326" s="583" t="s">
        <v>9702</v>
      </c>
      <c r="W1326" s="583"/>
      <c r="X1326" s="583"/>
      <c r="Y1326" s="583"/>
      <c r="Z1326" s="583"/>
      <c r="AA1326" s="583"/>
      <c r="AB1326" s="583" t="s">
        <v>2633</v>
      </c>
      <c r="AC1326" s="583"/>
      <c r="AD1326" s="583" t="s">
        <v>2633</v>
      </c>
      <c r="AE1326" s="583"/>
      <c r="AF1326" s="583"/>
      <c r="AG1326" s="583"/>
      <c r="AH1326" s="583" t="s">
        <v>2633</v>
      </c>
      <c r="AI1326" s="583"/>
      <c r="AJ1326" s="583"/>
      <c r="AK1326" s="583"/>
      <c r="AL1326" s="583"/>
      <c r="AM1326" s="583"/>
      <c r="AN1326" s="583" t="s">
        <v>2633</v>
      </c>
      <c r="AO1326" s="583" t="s">
        <v>4076</v>
      </c>
      <c r="AP1326" s="583" t="s">
        <v>4077</v>
      </c>
      <c r="AQ1326" s="583"/>
      <c r="AR1326" s="583"/>
      <c r="AS1326" s="583"/>
      <c r="AT1326" s="583"/>
      <c r="AU1326" s="583"/>
      <c r="AV1326" s="583"/>
      <c r="AW1326" s="583"/>
      <c r="AX1326" s="583"/>
      <c r="AY1326" s="583"/>
      <c r="AZ1326" s="583"/>
      <c r="BA1326" s="583" t="s">
        <v>3971</v>
      </c>
      <c r="BB1326" s="583"/>
      <c r="BC1326" s="583" t="s">
        <v>2633</v>
      </c>
      <c r="BD1326" s="583"/>
      <c r="BE1326" s="583" t="s">
        <v>2634</v>
      </c>
      <c r="BF1326" s="583"/>
      <c r="BG1326" s="583"/>
      <c r="BH1326" s="583"/>
      <c r="BI1326" s="583"/>
      <c r="BJ1326" s="583" t="s">
        <v>5916</v>
      </c>
      <c r="BK1326" s="583" t="s">
        <v>9936</v>
      </c>
      <c r="BL1326" s="583">
        <v>92.4</v>
      </c>
      <c r="BM1326" s="585">
        <f t="shared" si="287"/>
        <v>26.380873866446819</v>
      </c>
      <c r="BN1326" s="583" t="s">
        <v>10788</v>
      </c>
      <c r="BO1326" s="583">
        <v>84</v>
      </c>
      <c r="BP1326" s="582">
        <f t="shared" si="294"/>
        <v>49.464138499587818</v>
      </c>
      <c r="BQ1326" s="583"/>
      <c r="BR1326" s="583"/>
      <c r="BS1326" s="582">
        <f t="shared" si="288"/>
        <v>280.29678483099764</v>
      </c>
      <c r="BT1326" s="583"/>
      <c r="BU1326" s="583"/>
      <c r="BV1326" s="585">
        <f t="shared" si="291"/>
        <v>280.29678483099764</v>
      </c>
      <c r="BW1326" s="583"/>
      <c r="BX1326" s="583"/>
      <c r="BY1326" s="582">
        <f t="shared" si="292"/>
        <v>280.29678483099764</v>
      </c>
      <c r="BZ1326" s="583"/>
      <c r="CA1326" s="583"/>
      <c r="CB1326" s="582">
        <f t="shared" si="289"/>
        <v>280.29678483099764</v>
      </c>
      <c r="CC1326" s="583"/>
      <c r="CD1326" s="583"/>
      <c r="CE1326" s="582">
        <f t="shared" si="285"/>
        <v>280.29678483099764</v>
      </c>
      <c r="CF1326" s="583"/>
      <c r="CG1326" s="583"/>
      <c r="CH1326" s="582">
        <f t="shared" si="290"/>
        <v>280.29678483099764</v>
      </c>
      <c r="CI1326" s="583"/>
      <c r="CJ1326" s="583"/>
      <c r="CK1326" s="582">
        <f t="shared" si="293"/>
        <v>280.29678483099764</v>
      </c>
      <c r="CL1326" s="583">
        <v>84</v>
      </c>
      <c r="CM1326" s="582">
        <f t="shared" si="297"/>
        <v>49.464138499587818</v>
      </c>
      <c r="CN1326" s="583">
        <v>50</v>
      </c>
      <c r="CO1326" s="583"/>
      <c r="CP1326" s="583"/>
      <c r="CQ1326" s="586"/>
      <c r="CR1326" s="586"/>
      <c r="CS1326" s="587"/>
      <c r="CT1326" s="588"/>
      <c r="CU1326" s="588"/>
      <c r="CV1326" s="588"/>
      <c r="CW1326" s="588"/>
      <c r="CX1326" s="87">
        <f t="shared" si="286"/>
        <v>0</v>
      </c>
      <c r="CY1326" s="588"/>
      <c r="CZ1326" s="588"/>
      <c r="DA1326" s="588"/>
      <c r="DB1326" s="579"/>
      <c r="DC1326" s="579"/>
      <c r="DD1326" s="579"/>
      <c r="DE1326" s="579"/>
      <c r="DF1326" s="579"/>
      <c r="DG1326" s="579"/>
      <c r="DH1326" s="579"/>
      <c r="DI1326" s="579"/>
      <c r="DJ1326" s="579"/>
      <c r="DK1326" s="579"/>
      <c r="DL1326" s="579"/>
      <c r="DM1326" s="579"/>
      <c r="DN1326" s="583"/>
      <c r="DO1326" s="583"/>
      <c r="DP1326" s="583"/>
      <c r="DQ1326" s="583"/>
      <c r="DR1326" s="583"/>
      <c r="DS1326" s="583"/>
      <c r="DT1326" s="583"/>
      <c r="DU1326" s="579"/>
      <c r="DV1326" s="579"/>
      <c r="DW1326" s="579"/>
      <c r="DX1326" s="1018" t="s">
        <v>9703</v>
      </c>
      <c r="DY1326" s="22"/>
      <c r="DZ1326" s="1019" t="s">
        <v>101</v>
      </c>
      <c r="EA1326" s="583">
        <v>3</v>
      </c>
      <c r="EB1326" s="590"/>
      <c r="EC1326" s="1018" t="s">
        <v>2194</v>
      </c>
      <c r="ED1326" s="22" t="s">
        <v>10087</v>
      </c>
      <c r="EE1326" s="22"/>
    </row>
    <row r="1327" spans="1:2720" s="592" customFormat="1" ht="15.75" hidden="1" customHeight="1" x14ac:dyDescent="0.25">
      <c r="A1327" s="875">
        <v>1331</v>
      </c>
      <c r="B1327" s="2083"/>
      <c r="C1327" s="579" t="s">
        <v>9755</v>
      </c>
      <c r="D1327" s="579" t="s">
        <v>22</v>
      </c>
      <c r="E1327" s="579" t="s">
        <v>4126</v>
      </c>
      <c r="F1327" s="579">
        <v>640490</v>
      </c>
      <c r="G1327" s="579">
        <v>17</v>
      </c>
      <c r="H1327" s="579" t="s">
        <v>2634</v>
      </c>
      <c r="I1327" s="579" t="s">
        <v>2634</v>
      </c>
      <c r="J1327" s="579" t="s">
        <v>3968</v>
      </c>
      <c r="K1327" s="579">
        <v>537099765</v>
      </c>
      <c r="L1327" s="579">
        <v>132</v>
      </c>
      <c r="M1327" s="579">
        <v>162</v>
      </c>
      <c r="N1327" s="580">
        <f t="shared" si="284"/>
        <v>50.297210791037948</v>
      </c>
      <c r="O1327" s="581">
        <v>3</v>
      </c>
      <c r="P1327" s="582">
        <f t="shared" si="295"/>
        <v>65.610000000000014</v>
      </c>
      <c r="Q1327" s="582">
        <f t="shared" si="296"/>
        <v>66.389999999999986</v>
      </c>
      <c r="R1327" s="583"/>
      <c r="S1327" s="584">
        <v>41914</v>
      </c>
      <c r="T1327" s="583" t="s">
        <v>253</v>
      </c>
      <c r="U1327" s="583" t="s">
        <v>2490</v>
      </c>
      <c r="V1327" s="583" t="s">
        <v>9704</v>
      </c>
      <c r="W1327" s="583"/>
      <c r="X1327" s="583" t="s">
        <v>2634</v>
      </c>
      <c r="Y1327" s="583"/>
      <c r="Z1327" s="583" t="s">
        <v>2634</v>
      </c>
      <c r="AA1327" s="583"/>
      <c r="AB1327" s="583" t="s">
        <v>2633</v>
      </c>
      <c r="AC1327" s="583"/>
      <c r="AD1327" s="583" t="s">
        <v>2634</v>
      </c>
      <c r="AE1327" s="583"/>
      <c r="AF1327" s="583" t="s">
        <v>2634</v>
      </c>
      <c r="AG1327" s="583"/>
      <c r="AH1327" s="583" t="s">
        <v>2634</v>
      </c>
      <c r="AI1327" s="583"/>
      <c r="AJ1327" s="583" t="s">
        <v>2634</v>
      </c>
      <c r="AK1327" s="583"/>
      <c r="AL1327" s="583" t="s">
        <v>2634</v>
      </c>
      <c r="AM1327" s="583"/>
      <c r="AN1327" s="583" t="s">
        <v>2634</v>
      </c>
      <c r="AO1327" s="583"/>
      <c r="AP1327" s="583"/>
      <c r="AQ1327" s="583" t="s">
        <v>2638</v>
      </c>
      <c r="AR1327" s="583" t="s">
        <v>4068</v>
      </c>
      <c r="AS1327" s="583" t="s">
        <v>4088</v>
      </c>
      <c r="AT1327" s="583"/>
      <c r="AU1327" s="583"/>
      <c r="AV1327" s="583"/>
      <c r="AW1327" s="583" t="s">
        <v>2634</v>
      </c>
      <c r="AX1327" s="583"/>
      <c r="AY1327" s="583" t="s">
        <v>2634</v>
      </c>
      <c r="AZ1327" s="583"/>
      <c r="BA1327" s="583"/>
      <c r="BB1327" s="583"/>
      <c r="BC1327" s="583"/>
      <c r="BD1327" s="583"/>
      <c r="BE1327" s="583" t="s">
        <v>2634</v>
      </c>
      <c r="BF1327" s="583"/>
      <c r="BG1327" s="583" t="s">
        <v>2634</v>
      </c>
      <c r="BH1327" s="583"/>
      <c r="BI1327" s="583"/>
      <c r="BJ1327" s="583" t="s">
        <v>5552</v>
      </c>
      <c r="BK1327" s="583" t="s">
        <v>10010</v>
      </c>
      <c r="BL1327" s="583">
        <v>120.4</v>
      </c>
      <c r="BM1327" s="585">
        <f t="shared" si="287"/>
        <v>17.472510920319319</v>
      </c>
      <c r="BN1327" s="583" t="s">
        <v>10267</v>
      </c>
      <c r="BO1327" s="583">
        <v>113.5</v>
      </c>
      <c r="BP1327" s="582">
        <f t="shared" si="294"/>
        <v>27.865642416026514</v>
      </c>
      <c r="BQ1327" s="583" t="s">
        <v>10907</v>
      </c>
      <c r="BR1327" s="583">
        <v>104</v>
      </c>
      <c r="BS1327" s="582">
        <f t="shared" si="288"/>
        <v>42.175026359391481</v>
      </c>
      <c r="BT1327" s="583"/>
      <c r="BU1327" s="583"/>
      <c r="BV1327" s="585">
        <f t="shared" si="291"/>
        <v>198.82512426570273</v>
      </c>
      <c r="BW1327" s="583"/>
      <c r="BX1327" s="583"/>
      <c r="BY1327" s="582">
        <f t="shared" si="292"/>
        <v>198.82512426570273</v>
      </c>
      <c r="BZ1327" s="583"/>
      <c r="CA1327" s="583"/>
      <c r="CB1327" s="582">
        <f t="shared" si="289"/>
        <v>198.82512426570273</v>
      </c>
      <c r="CC1327" s="583"/>
      <c r="CD1327" s="583"/>
      <c r="CE1327" s="582">
        <f t="shared" si="285"/>
        <v>198.82512426570273</v>
      </c>
      <c r="CF1327" s="583"/>
      <c r="CG1327" s="583"/>
      <c r="CH1327" s="582">
        <f t="shared" si="290"/>
        <v>198.82512426570273</v>
      </c>
      <c r="CI1327" s="583"/>
      <c r="CJ1327" s="583"/>
      <c r="CK1327" s="582">
        <f t="shared" si="293"/>
        <v>198.82512426570273</v>
      </c>
      <c r="CL1327" s="583">
        <v>104</v>
      </c>
      <c r="CM1327" s="582">
        <f t="shared" si="297"/>
        <v>42.175026359391481</v>
      </c>
      <c r="CN1327" s="583">
        <v>60</v>
      </c>
      <c r="CO1327" s="583"/>
      <c r="CP1327" s="583"/>
      <c r="CQ1327" s="586"/>
      <c r="CR1327" s="586"/>
      <c r="CS1327" s="587"/>
      <c r="CT1327" s="588"/>
      <c r="CU1327" s="588"/>
      <c r="CV1327" s="588"/>
      <c r="CW1327" s="588"/>
      <c r="CX1327" s="87">
        <f t="shared" si="286"/>
        <v>0</v>
      </c>
      <c r="CY1327" s="588"/>
      <c r="CZ1327" s="588" t="s">
        <v>2633</v>
      </c>
      <c r="DA1327" s="588" t="s">
        <v>3977</v>
      </c>
      <c r="DB1327" s="579" t="s">
        <v>2643</v>
      </c>
      <c r="DC1327" s="579"/>
      <c r="DD1327" s="579"/>
      <c r="DE1327" s="579"/>
      <c r="DF1327" s="579"/>
      <c r="DG1327" s="579"/>
      <c r="DH1327" s="579"/>
      <c r="DI1327" s="579"/>
      <c r="DJ1327" s="579"/>
      <c r="DK1327" s="579"/>
      <c r="DL1327" s="579"/>
      <c r="DM1327" s="579"/>
      <c r="DN1327" s="583"/>
      <c r="DO1327" s="583"/>
      <c r="DP1327" s="583"/>
      <c r="DQ1327" s="583"/>
      <c r="DR1327" s="583"/>
      <c r="DS1327" s="583"/>
      <c r="DT1327" s="583"/>
      <c r="DU1327" s="579"/>
      <c r="DV1327" s="579"/>
      <c r="DW1327" s="579"/>
      <c r="DX1327" s="1020" t="s">
        <v>220</v>
      </c>
      <c r="DY1327" s="22"/>
      <c r="DZ1327" s="590" t="s">
        <v>101</v>
      </c>
      <c r="EA1327" s="583">
        <v>3</v>
      </c>
      <c r="EB1327" s="590"/>
      <c r="EC1327" s="1020" t="s">
        <v>9705</v>
      </c>
      <c r="ED1327" s="22" t="s">
        <v>5821</v>
      </c>
      <c r="EE1327" s="22"/>
    </row>
    <row r="1328" spans="1:2720" s="592" customFormat="1" ht="15.75" hidden="1" customHeight="1" x14ac:dyDescent="0.25">
      <c r="A1328" s="22">
        <v>1332</v>
      </c>
      <c r="B1328" s="2083"/>
      <c r="C1328" s="579" t="s">
        <v>9756</v>
      </c>
      <c r="D1328" s="579" t="s">
        <v>23</v>
      </c>
      <c r="E1328" s="579" t="s">
        <v>4126</v>
      </c>
      <c r="F1328" s="579">
        <v>620570</v>
      </c>
      <c r="G1328" s="579">
        <v>48</v>
      </c>
      <c r="H1328" s="579" t="s">
        <v>2633</v>
      </c>
      <c r="I1328" s="579" t="s">
        <v>2633</v>
      </c>
      <c r="J1328" s="579" t="s">
        <v>2634</v>
      </c>
      <c r="K1328" s="579">
        <v>503475869</v>
      </c>
      <c r="L1328" s="579">
        <v>114</v>
      </c>
      <c r="M1328" s="579">
        <v>155</v>
      </c>
      <c r="N1328" s="580">
        <f t="shared" si="284"/>
        <v>47.450572320499482</v>
      </c>
      <c r="O1328" s="581">
        <v>2</v>
      </c>
      <c r="P1328" s="582">
        <f t="shared" si="295"/>
        <v>60.062500000000007</v>
      </c>
      <c r="Q1328" s="582">
        <f t="shared" si="296"/>
        <v>53.937499999999993</v>
      </c>
      <c r="R1328" s="583"/>
      <c r="S1328" s="584">
        <v>41914</v>
      </c>
      <c r="T1328" s="583" t="s">
        <v>9708</v>
      </c>
      <c r="U1328" s="583" t="s">
        <v>10954</v>
      </c>
      <c r="V1328" s="583" t="s">
        <v>9706</v>
      </c>
      <c r="W1328" s="583"/>
      <c r="X1328" s="583"/>
      <c r="Y1328" s="583"/>
      <c r="Z1328" s="583"/>
      <c r="AA1328" s="583"/>
      <c r="AB1328" s="583" t="s">
        <v>2633</v>
      </c>
      <c r="AC1328" s="583"/>
      <c r="AD1328" s="583"/>
      <c r="AE1328" s="583"/>
      <c r="AF1328" s="583" t="s">
        <v>2633</v>
      </c>
      <c r="AG1328" s="583"/>
      <c r="AH1328" s="583"/>
      <c r="AI1328" s="583"/>
      <c r="AJ1328" s="583"/>
      <c r="AK1328" s="583"/>
      <c r="AL1328" s="583"/>
      <c r="AM1328" s="583"/>
      <c r="AN1328" s="583" t="s">
        <v>2633</v>
      </c>
      <c r="AO1328" s="583" t="s">
        <v>4076</v>
      </c>
      <c r="AP1328" s="583" t="s">
        <v>4088</v>
      </c>
      <c r="AQ1328" s="583"/>
      <c r="AR1328" s="583"/>
      <c r="AS1328" s="583"/>
      <c r="AT1328" s="583"/>
      <c r="AU1328" s="583"/>
      <c r="AV1328" s="583"/>
      <c r="AW1328" s="583"/>
      <c r="AX1328" s="583"/>
      <c r="AY1328" s="583"/>
      <c r="AZ1328" s="583"/>
      <c r="BA1328" s="583" t="s">
        <v>3971</v>
      </c>
      <c r="BB1328" s="583"/>
      <c r="BC1328" s="583"/>
      <c r="BD1328" s="583"/>
      <c r="BE1328" s="583" t="s">
        <v>2634</v>
      </c>
      <c r="BF1328" s="583"/>
      <c r="BG1328" s="583"/>
      <c r="BH1328" s="583"/>
      <c r="BI1328" s="583"/>
      <c r="BJ1328" s="583" t="s">
        <v>3217</v>
      </c>
      <c r="BK1328" s="583" t="s">
        <v>7154</v>
      </c>
      <c r="BL1328" s="583">
        <v>101.5</v>
      </c>
      <c r="BM1328" s="585">
        <f t="shared" si="287"/>
        <v>23.174971031286216</v>
      </c>
      <c r="BN1328" s="583" t="s">
        <v>10373</v>
      </c>
      <c r="BO1328" s="583">
        <v>94</v>
      </c>
      <c r="BP1328" s="582">
        <f t="shared" si="294"/>
        <v>37.079953650057938</v>
      </c>
      <c r="BQ1328" s="583"/>
      <c r="BR1328" s="583"/>
      <c r="BS1328" s="582">
        <f t="shared" si="288"/>
        <v>211.35573580533026</v>
      </c>
      <c r="BT1328" s="583"/>
      <c r="BU1328" s="583"/>
      <c r="BV1328" s="585">
        <f t="shared" si="291"/>
        <v>211.35573580533026</v>
      </c>
      <c r="BW1328" s="583"/>
      <c r="BX1328" s="583"/>
      <c r="BY1328" s="582">
        <f t="shared" si="292"/>
        <v>211.35573580533026</v>
      </c>
      <c r="BZ1328" s="583"/>
      <c r="CA1328" s="583"/>
      <c r="CB1328" s="582">
        <f t="shared" si="289"/>
        <v>211.35573580533026</v>
      </c>
      <c r="CC1328" s="583"/>
      <c r="CD1328" s="583"/>
      <c r="CE1328" s="582">
        <f t="shared" si="285"/>
        <v>211.35573580533026</v>
      </c>
      <c r="CF1328" s="583"/>
      <c r="CG1328" s="583"/>
      <c r="CH1328" s="582">
        <f t="shared" si="290"/>
        <v>211.35573580533026</v>
      </c>
      <c r="CI1328" s="583"/>
      <c r="CJ1328" s="583"/>
      <c r="CK1328" s="582">
        <f t="shared" si="293"/>
        <v>211.35573580533026</v>
      </c>
      <c r="CL1328" s="583">
        <v>94</v>
      </c>
      <c r="CM1328" s="582">
        <f t="shared" si="297"/>
        <v>37.079953650057938</v>
      </c>
      <c r="CN1328" s="583">
        <v>240</v>
      </c>
      <c r="CO1328" s="583"/>
      <c r="CP1328" s="583"/>
      <c r="CQ1328" s="586"/>
      <c r="CR1328" s="586"/>
      <c r="CS1328" s="587"/>
      <c r="CT1328" s="588"/>
      <c r="CU1328" s="588"/>
      <c r="CV1328" s="588"/>
      <c r="CW1328" s="588"/>
      <c r="CX1328" s="87">
        <f t="shared" si="286"/>
        <v>0</v>
      </c>
      <c r="CY1328" s="588"/>
      <c r="CZ1328" s="588"/>
      <c r="DA1328" s="588"/>
      <c r="DB1328" s="579"/>
      <c r="DC1328" s="579"/>
      <c r="DD1328" s="579"/>
      <c r="DE1328" s="579"/>
      <c r="DF1328" s="579"/>
      <c r="DG1328" s="579"/>
      <c r="DH1328" s="579"/>
      <c r="DI1328" s="579"/>
      <c r="DJ1328" s="579"/>
      <c r="DK1328" s="579"/>
      <c r="DL1328" s="579"/>
      <c r="DM1328" s="579"/>
      <c r="DN1328" s="583"/>
      <c r="DO1328" s="583"/>
      <c r="DP1328" s="583"/>
      <c r="DQ1328" s="583"/>
      <c r="DR1328" s="583"/>
      <c r="DS1328" s="583"/>
      <c r="DT1328" s="583"/>
      <c r="DU1328" s="579"/>
      <c r="DV1328" s="579"/>
      <c r="DW1328" s="579"/>
      <c r="DX1328" s="1020" t="s">
        <v>9707</v>
      </c>
      <c r="DY1328" s="22"/>
      <c r="DZ1328" s="590" t="s">
        <v>101</v>
      </c>
      <c r="EA1328" s="583">
        <v>4</v>
      </c>
      <c r="EB1328" s="590"/>
      <c r="EC1328" s="1019" t="s">
        <v>2194</v>
      </c>
      <c r="ED1328" s="22" t="s">
        <v>9964</v>
      </c>
      <c r="EE1328" s="22"/>
    </row>
    <row r="1329" spans="1:135" s="592" customFormat="1" ht="15.75" hidden="1" customHeight="1" x14ac:dyDescent="0.25">
      <c r="A1329" s="22">
        <v>1333</v>
      </c>
      <c r="B1329" s="2083"/>
      <c r="C1329" s="579" t="s">
        <v>9762</v>
      </c>
      <c r="D1329" s="579" t="s">
        <v>23</v>
      </c>
      <c r="E1329" s="579" t="s">
        <v>4126</v>
      </c>
      <c r="F1329" s="579">
        <v>649410</v>
      </c>
      <c r="G1329" s="579">
        <v>23</v>
      </c>
      <c r="H1329" s="579" t="s">
        <v>2634</v>
      </c>
      <c r="I1329" s="579" t="s">
        <v>2634</v>
      </c>
      <c r="J1329" s="579" t="s">
        <v>3968</v>
      </c>
      <c r="K1329" s="579">
        <v>535754855</v>
      </c>
      <c r="L1329" s="579">
        <v>99</v>
      </c>
      <c r="M1329" s="579">
        <v>149</v>
      </c>
      <c r="N1329" s="580">
        <f t="shared" si="284"/>
        <v>44.592585919553173</v>
      </c>
      <c r="O1329" s="581">
        <v>2</v>
      </c>
      <c r="P1329" s="582">
        <f t="shared" si="295"/>
        <v>55.502499999999998</v>
      </c>
      <c r="Q1329" s="582">
        <f t="shared" si="296"/>
        <v>43.497500000000002</v>
      </c>
      <c r="R1329" s="583"/>
      <c r="S1329" s="584">
        <v>74793</v>
      </c>
      <c r="T1329" s="583" t="s">
        <v>253</v>
      </c>
      <c r="U1329" s="583" t="s">
        <v>2490</v>
      </c>
      <c r="V1329" s="583" t="s">
        <v>9763</v>
      </c>
      <c r="W1329" s="583"/>
      <c r="X1329" s="583"/>
      <c r="Y1329" s="583"/>
      <c r="Z1329" s="583"/>
      <c r="AA1329" s="583"/>
      <c r="AB1329" s="583" t="s">
        <v>2633</v>
      </c>
      <c r="AC1329" s="583"/>
      <c r="AD1329" s="583"/>
      <c r="AE1329" s="583"/>
      <c r="AF1329" s="583"/>
      <c r="AG1329" s="583"/>
      <c r="AH1329" s="583"/>
      <c r="AI1329" s="583"/>
      <c r="AJ1329" s="583"/>
      <c r="AK1329" s="583"/>
      <c r="AL1329" s="583"/>
      <c r="AM1329" s="583"/>
      <c r="AN1329" s="583" t="s">
        <v>2634</v>
      </c>
      <c r="AO1329" s="583"/>
      <c r="AP1329" s="583"/>
      <c r="AQ1329" s="583"/>
      <c r="AR1329" s="583"/>
      <c r="AS1329" s="583"/>
      <c r="AT1329" s="583"/>
      <c r="AU1329" s="583"/>
      <c r="AV1329" s="583"/>
      <c r="AW1329" s="583"/>
      <c r="AX1329" s="583"/>
      <c r="AY1329" s="583"/>
      <c r="AZ1329" s="583"/>
      <c r="BA1329" s="583" t="s">
        <v>3970</v>
      </c>
      <c r="BB1329" s="583"/>
      <c r="BC1329" s="583"/>
      <c r="BD1329" s="583"/>
      <c r="BE1329" s="583" t="s">
        <v>2634</v>
      </c>
      <c r="BF1329" s="583"/>
      <c r="BG1329" s="583"/>
      <c r="BH1329" s="583"/>
      <c r="BI1329" s="583"/>
      <c r="BJ1329" s="583" t="s">
        <v>5916</v>
      </c>
      <c r="BK1329" s="583" t="s">
        <v>9997</v>
      </c>
      <c r="BL1329" s="583">
        <v>89.6</v>
      </c>
      <c r="BM1329" s="585">
        <f t="shared" si="287"/>
        <v>21.610437381458716</v>
      </c>
      <c r="BN1329" s="583"/>
      <c r="BO1329" s="583"/>
      <c r="BP1329" s="582">
        <f t="shared" si="294"/>
        <v>227.59928731536294</v>
      </c>
      <c r="BQ1329" s="583"/>
      <c r="BR1329" s="583"/>
      <c r="BS1329" s="582">
        <f t="shared" si="288"/>
        <v>227.59928731536294</v>
      </c>
      <c r="BT1329" s="583"/>
      <c r="BU1329" s="583"/>
      <c r="BV1329" s="585">
        <f t="shared" si="291"/>
        <v>227.59928731536294</v>
      </c>
      <c r="BW1329" s="583"/>
      <c r="BX1329" s="583"/>
      <c r="BY1329" s="582">
        <f t="shared" si="292"/>
        <v>227.59928731536294</v>
      </c>
      <c r="BZ1329" s="583"/>
      <c r="CA1329" s="583"/>
      <c r="CB1329" s="582">
        <f t="shared" si="289"/>
        <v>227.59928731536294</v>
      </c>
      <c r="CC1329" s="583"/>
      <c r="CD1329" s="583"/>
      <c r="CE1329" s="582">
        <f t="shared" si="285"/>
        <v>227.59928731536294</v>
      </c>
      <c r="CF1329" s="583"/>
      <c r="CG1329" s="583"/>
      <c r="CH1329" s="582">
        <f t="shared" si="290"/>
        <v>227.59928731536294</v>
      </c>
      <c r="CI1329" s="583"/>
      <c r="CJ1329" s="583"/>
      <c r="CK1329" s="582">
        <f t="shared" si="293"/>
        <v>227.59928731536294</v>
      </c>
      <c r="CL1329" s="583">
        <v>89.6</v>
      </c>
      <c r="CM1329" s="582">
        <f t="shared" si="297"/>
        <v>21.610437381458716</v>
      </c>
      <c r="CN1329" s="583">
        <v>55</v>
      </c>
      <c r="CO1329" s="583"/>
      <c r="CP1329" s="583"/>
      <c r="CQ1329" s="586"/>
      <c r="CR1329" s="586"/>
      <c r="CS1329" s="587"/>
      <c r="CT1329" s="588"/>
      <c r="CU1329" s="588"/>
      <c r="CV1329" s="588"/>
      <c r="CW1329" s="588"/>
      <c r="CX1329" s="87">
        <f t="shared" si="286"/>
        <v>0</v>
      </c>
      <c r="CY1329" s="588"/>
      <c r="CZ1329" s="588"/>
      <c r="DA1329" s="588"/>
      <c r="DB1329" s="579"/>
      <c r="DC1329" s="579"/>
      <c r="DD1329" s="579"/>
      <c r="DE1329" s="579"/>
      <c r="DF1329" s="579"/>
      <c r="DG1329" s="579"/>
      <c r="DH1329" s="579"/>
      <c r="DI1329" s="579"/>
      <c r="DJ1329" s="579"/>
      <c r="DK1329" s="579"/>
      <c r="DL1329" s="579"/>
      <c r="DM1329" s="579"/>
      <c r="DN1329" s="583"/>
      <c r="DO1329" s="583"/>
      <c r="DP1329" s="583"/>
      <c r="DQ1329" s="583"/>
      <c r="DR1329" s="583"/>
      <c r="DS1329" s="583"/>
      <c r="DT1329" s="583"/>
      <c r="DU1329" s="579"/>
      <c r="DV1329" s="579"/>
      <c r="DW1329" s="579"/>
      <c r="DX1329" s="1021" t="s">
        <v>220</v>
      </c>
      <c r="DY1329" s="22"/>
      <c r="DZ1329" s="1021" t="s">
        <v>101</v>
      </c>
      <c r="EA1329" s="583">
        <v>3</v>
      </c>
      <c r="EB1329" s="590"/>
      <c r="EC1329" s="1021" t="s">
        <v>2194</v>
      </c>
      <c r="ED1329" s="22" t="s">
        <v>9998</v>
      </c>
      <c r="EE1329" s="22"/>
    </row>
    <row r="1330" spans="1:135" s="592" customFormat="1" ht="15.75" hidden="1" customHeight="1" x14ac:dyDescent="0.25">
      <c r="A1330" s="22">
        <v>1334</v>
      </c>
      <c r="B1330" s="2083"/>
      <c r="C1330" s="579" t="s">
        <v>9960</v>
      </c>
      <c r="D1330" s="579" t="s">
        <v>23</v>
      </c>
      <c r="E1330" s="579" t="s">
        <v>4126</v>
      </c>
      <c r="F1330" s="579">
        <v>174401</v>
      </c>
      <c r="G1330" s="579">
        <v>30</v>
      </c>
      <c r="H1330" s="579" t="s">
        <v>2633</v>
      </c>
      <c r="I1330" s="579" t="s">
        <v>2633</v>
      </c>
      <c r="J1330" s="579" t="s">
        <v>2634</v>
      </c>
      <c r="K1330" s="579">
        <v>555186663</v>
      </c>
      <c r="L1330" s="579">
        <v>92.7</v>
      </c>
      <c r="M1330" s="579">
        <v>155</v>
      </c>
      <c r="N1330" s="580">
        <f t="shared" si="284"/>
        <v>38.58480749219563</v>
      </c>
      <c r="O1330" s="581">
        <v>1</v>
      </c>
      <c r="P1330" s="582">
        <f t="shared" si="295"/>
        <v>60.062500000000007</v>
      </c>
      <c r="Q1330" s="582">
        <f t="shared" si="296"/>
        <v>32.637499999999996</v>
      </c>
      <c r="R1330" s="583"/>
      <c r="S1330" s="584">
        <v>74793</v>
      </c>
      <c r="T1330" s="583" t="s">
        <v>253</v>
      </c>
      <c r="U1330" s="583" t="s">
        <v>2490</v>
      </c>
      <c r="V1330" s="583" t="s">
        <v>9764</v>
      </c>
      <c r="W1330" s="583"/>
      <c r="X1330" s="583" t="s">
        <v>2634</v>
      </c>
      <c r="Y1330" s="583"/>
      <c r="Z1330" s="583"/>
      <c r="AA1330" s="583"/>
      <c r="AB1330" s="583" t="s">
        <v>2633</v>
      </c>
      <c r="AC1330" s="583"/>
      <c r="AD1330" s="583"/>
      <c r="AE1330" s="583"/>
      <c r="AF1330" s="583" t="s">
        <v>2633</v>
      </c>
      <c r="AG1330" s="583"/>
      <c r="AH1330" s="583"/>
      <c r="AI1330" s="583"/>
      <c r="AJ1330" s="583"/>
      <c r="AK1330" s="583"/>
      <c r="AL1330" s="583"/>
      <c r="AM1330" s="583"/>
      <c r="AN1330" s="583" t="s">
        <v>2633</v>
      </c>
      <c r="AO1330" s="583" t="s">
        <v>4076</v>
      </c>
      <c r="AP1330" s="583" t="s">
        <v>4078</v>
      </c>
      <c r="AQ1330" s="583" t="s">
        <v>2638</v>
      </c>
      <c r="AR1330" s="583" t="s">
        <v>4068</v>
      </c>
      <c r="AS1330" s="583" t="s">
        <v>4088</v>
      </c>
      <c r="AT1330" s="583"/>
      <c r="AU1330" s="583"/>
      <c r="AV1330" s="583"/>
      <c r="AW1330" s="583"/>
      <c r="AX1330" s="583"/>
      <c r="AY1330" s="583"/>
      <c r="AZ1330" s="583"/>
      <c r="BA1330" s="583" t="s">
        <v>3971</v>
      </c>
      <c r="BB1330" s="583" t="s">
        <v>3971</v>
      </c>
      <c r="BC1330" s="583" t="s">
        <v>2633</v>
      </c>
      <c r="BD1330" s="583"/>
      <c r="BE1330" s="583" t="s">
        <v>2634</v>
      </c>
      <c r="BF1330" s="583"/>
      <c r="BG1330" s="583"/>
      <c r="BH1330" s="583"/>
      <c r="BI1330" s="583"/>
      <c r="BJ1330" s="583" t="s">
        <v>3217</v>
      </c>
      <c r="BK1330" s="583" t="s">
        <v>10008</v>
      </c>
      <c r="BL1330" s="583">
        <v>86.9</v>
      </c>
      <c r="BM1330" s="585">
        <f t="shared" si="287"/>
        <v>17.770968977403285</v>
      </c>
      <c r="BN1330" s="583" t="s">
        <v>10482</v>
      </c>
      <c r="BO1330" s="583">
        <v>80.599999999999994</v>
      </c>
      <c r="BP1330" s="582">
        <f t="shared" si="294"/>
        <v>37.073918039065525</v>
      </c>
      <c r="BQ1330" s="583"/>
      <c r="BR1330" s="583"/>
      <c r="BS1330" s="582">
        <f t="shared" si="288"/>
        <v>284.02910762160099</v>
      </c>
      <c r="BT1330" s="583"/>
      <c r="BU1330" s="583"/>
      <c r="BV1330" s="585">
        <f t="shared" si="291"/>
        <v>284.02910762160099</v>
      </c>
      <c r="BW1330" s="583"/>
      <c r="BX1330" s="583"/>
      <c r="BY1330" s="582">
        <f t="shared" si="292"/>
        <v>284.02910762160099</v>
      </c>
      <c r="BZ1330" s="583"/>
      <c r="CA1330" s="583"/>
      <c r="CB1330" s="582">
        <f t="shared" si="289"/>
        <v>284.02910762160099</v>
      </c>
      <c r="CC1330" s="583"/>
      <c r="CD1330" s="583"/>
      <c r="CE1330" s="582">
        <f t="shared" si="285"/>
        <v>284.02910762160099</v>
      </c>
      <c r="CF1330" s="583"/>
      <c r="CG1330" s="583"/>
      <c r="CH1330" s="582">
        <f t="shared" si="290"/>
        <v>284.02910762160099</v>
      </c>
      <c r="CI1330" s="583"/>
      <c r="CJ1330" s="583"/>
      <c r="CK1330" s="582">
        <f t="shared" si="293"/>
        <v>284.02910762160099</v>
      </c>
      <c r="CL1330" s="583">
        <v>80.599999999999994</v>
      </c>
      <c r="CM1330" s="582">
        <f t="shared" si="297"/>
        <v>37.073918039065525</v>
      </c>
      <c r="CN1330" s="583">
        <v>90</v>
      </c>
      <c r="CO1330" s="583"/>
      <c r="CP1330" s="583"/>
      <c r="CQ1330" s="586"/>
      <c r="CR1330" s="586"/>
      <c r="CS1330" s="587"/>
      <c r="CT1330" s="588"/>
      <c r="CU1330" s="588"/>
      <c r="CV1330" s="588"/>
      <c r="CW1330" s="588"/>
      <c r="CX1330" s="87">
        <f t="shared" si="286"/>
        <v>0</v>
      </c>
      <c r="CY1330" s="588"/>
      <c r="CZ1330" s="588" t="s">
        <v>2633</v>
      </c>
      <c r="DA1330" s="588" t="s">
        <v>3975</v>
      </c>
      <c r="DB1330" s="579" t="s">
        <v>2643</v>
      </c>
      <c r="DC1330" s="579"/>
      <c r="DD1330" s="579"/>
      <c r="DE1330" s="579"/>
      <c r="DF1330" s="579"/>
      <c r="DG1330" s="579"/>
      <c r="DH1330" s="579" t="s">
        <v>5009</v>
      </c>
      <c r="DI1330" s="579"/>
      <c r="DJ1330" s="579" t="s">
        <v>2659</v>
      </c>
      <c r="DK1330" s="579" t="s">
        <v>2660</v>
      </c>
      <c r="DL1330" s="579" t="s">
        <v>37</v>
      </c>
      <c r="DM1330" s="579"/>
      <c r="DN1330" s="583" t="s">
        <v>4001</v>
      </c>
      <c r="DO1330" s="583"/>
      <c r="DP1330" s="583"/>
      <c r="DQ1330" s="583" t="s">
        <v>4068</v>
      </c>
      <c r="DR1330" s="583"/>
      <c r="DS1330" s="583"/>
      <c r="DT1330" s="583"/>
      <c r="DU1330" s="579" t="s">
        <v>2634</v>
      </c>
      <c r="DV1330" s="579" t="s">
        <v>2633</v>
      </c>
      <c r="DW1330" s="579"/>
      <c r="DX1330" s="1022" t="s">
        <v>9765</v>
      </c>
      <c r="DY1330" s="22"/>
      <c r="DZ1330" s="1023" t="s">
        <v>101</v>
      </c>
      <c r="EA1330" s="583">
        <v>3</v>
      </c>
      <c r="EB1330" s="590"/>
      <c r="EC1330" s="1023" t="s">
        <v>2194</v>
      </c>
      <c r="ED1330" s="22" t="s">
        <v>6477</v>
      </c>
      <c r="EE1330" s="22"/>
    </row>
    <row r="1331" spans="1:135" s="592" customFormat="1" ht="15.75" hidden="1" customHeight="1" x14ac:dyDescent="0.25">
      <c r="A1331" s="875">
        <v>1335</v>
      </c>
      <c r="B1331" s="2083"/>
      <c r="C1331" s="579" t="s">
        <v>9766</v>
      </c>
      <c r="D1331" s="579" t="s">
        <v>23</v>
      </c>
      <c r="E1331" s="579" t="s">
        <v>4126</v>
      </c>
      <c r="F1331" s="579">
        <v>649479</v>
      </c>
      <c r="G1331" s="579">
        <v>30</v>
      </c>
      <c r="H1331" s="579" t="s">
        <v>2634</v>
      </c>
      <c r="I1331" s="579" t="s">
        <v>2634</v>
      </c>
      <c r="J1331" s="579" t="s">
        <v>2633</v>
      </c>
      <c r="K1331" s="579">
        <v>592121477</v>
      </c>
      <c r="L1331" s="579">
        <v>134.4</v>
      </c>
      <c r="M1331" s="579">
        <v>165</v>
      </c>
      <c r="N1331" s="580">
        <f t="shared" si="284"/>
        <v>49.366391184573004</v>
      </c>
      <c r="O1331" s="581">
        <v>2</v>
      </c>
      <c r="P1331" s="582">
        <f t="shared" si="295"/>
        <v>68.062499999999986</v>
      </c>
      <c r="Q1331" s="582">
        <f t="shared" si="296"/>
        <v>66.33750000000002</v>
      </c>
      <c r="R1331" s="583"/>
      <c r="S1331" s="584">
        <v>74793</v>
      </c>
      <c r="T1331" s="583" t="s">
        <v>253</v>
      </c>
      <c r="U1331" s="583" t="s">
        <v>2490</v>
      </c>
      <c r="V1331" s="583" t="s">
        <v>9767</v>
      </c>
      <c r="W1331" s="583"/>
      <c r="X1331" s="583" t="s">
        <v>2633</v>
      </c>
      <c r="Y1331" s="583"/>
      <c r="Z1331" s="583"/>
      <c r="AA1331" s="583"/>
      <c r="AB1331" s="583" t="s">
        <v>2633</v>
      </c>
      <c r="AC1331" s="583"/>
      <c r="AD1331" s="583"/>
      <c r="AE1331" s="583"/>
      <c r="AF1331" s="583"/>
      <c r="AG1331" s="583"/>
      <c r="AH1331" s="583"/>
      <c r="AI1331" s="583"/>
      <c r="AJ1331" s="583"/>
      <c r="AK1331" s="583"/>
      <c r="AL1331" s="583"/>
      <c r="AM1331" s="583"/>
      <c r="AN1331" s="583" t="s">
        <v>2633</v>
      </c>
      <c r="AO1331" s="583" t="s">
        <v>4075</v>
      </c>
      <c r="AP1331" s="583" t="s">
        <v>4078</v>
      </c>
      <c r="AQ1331" s="583"/>
      <c r="AR1331" s="583"/>
      <c r="AS1331" s="583"/>
      <c r="AT1331" s="583"/>
      <c r="AU1331" s="583"/>
      <c r="AV1331" s="583"/>
      <c r="AW1331" s="583"/>
      <c r="AX1331" s="583"/>
      <c r="AY1331" s="583"/>
      <c r="AZ1331" s="583"/>
      <c r="BA1331" s="583" t="s">
        <v>3971</v>
      </c>
      <c r="BB1331" s="583"/>
      <c r="BC1331" s="583" t="s">
        <v>2633</v>
      </c>
      <c r="BD1331" s="583"/>
      <c r="BE1331" s="583" t="s">
        <v>2634</v>
      </c>
      <c r="BF1331" s="583"/>
      <c r="BG1331" s="583"/>
      <c r="BH1331" s="583"/>
      <c r="BI1331" s="583"/>
      <c r="BJ1331" s="583" t="s">
        <v>3217</v>
      </c>
      <c r="BK1331" s="583" t="s">
        <v>10001</v>
      </c>
      <c r="BL1331" s="583">
        <v>125.4</v>
      </c>
      <c r="BM1331" s="585">
        <f t="shared" si="287"/>
        <v>13.566986998304124</v>
      </c>
      <c r="BN1331" s="583" t="s">
        <v>10595</v>
      </c>
      <c r="BO1331" s="583">
        <v>119.9</v>
      </c>
      <c r="BP1331" s="582">
        <f t="shared" si="294"/>
        <v>21.857923497267752</v>
      </c>
      <c r="BQ1331" s="583" t="s">
        <v>7232</v>
      </c>
      <c r="BR1331" s="583">
        <v>115</v>
      </c>
      <c r="BS1331" s="582">
        <f t="shared" si="288"/>
        <v>29.244394196344452</v>
      </c>
      <c r="BT1331" s="583" t="s">
        <v>11244</v>
      </c>
      <c r="BU1331" s="583">
        <v>113</v>
      </c>
      <c r="BV1331" s="585">
        <f t="shared" si="291"/>
        <v>32.259280195967591</v>
      </c>
      <c r="BW1331" s="583"/>
      <c r="BX1331" s="583"/>
      <c r="BY1331" s="582">
        <f t="shared" si="292"/>
        <v>202.6003391746749</v>
      </c>
      <c r="BZ1331" s="583"/>
      <c r="CA1331" s="583"/>
      <c r="CB1331" s="582">
        <f t="shared" si="289"/>
        <v>202.6003391746749</v>
      </c>
      <c r="CC1331" s="583"/>
      <c r="CD1331" s="583"/>
      <c r="CE1331" s="582">
        <f t="shared" si="285"/>
        <v>202.6003391746749</v>
      </c>
      <c r="CF1331" s="583"/>
      <c r="CG1331" s="583"/>
      <c r="CH1331" s="582">
        <f t="shared" si="290"/>
        <v>202.6003391746749</v>
      </c>
      <c r="CI1331" s="583"/>
      <c r="CJ1331" s="583"/>
      <c r="CK1331" s="582">
        <f t="shared" si="293"/>
        <v>202.6003391746749</v>
      </c>
      <c r="CL1331" s="583">
        <v>113</v>
      </c>
      <c r="CM1331" s="582">
        <f t="shared" si="297"/>
        <v>32.259280195967591</v>
      </c>
      <c r="CN1331" s="583">
        <v>95</v>
      </c>
      <c r="CO1331" s="583"/>
      <c r="CP1331" s="583"/>
      <c r="CQ1331" s="586"/>
      <c r="CR1331" s="586"/>
      <c r="CS1331" s="587">
        <v>0.5</v>
      </c>
      <c r="CT1331" s="588">
        <v>0</v>
      </c>
      <c r="CU1331" s="588">
        <v>0</v>
      </c>
      <c r="CV1331" s="588">
        <v>0.25</v>
      </c>
      <c r="CW1331" s="588"/>
      <c r="CX1331" s="87">
        <f t="shared" si="286"/>
        <v>0.75</v>
      </c>
      <c r="CY1331" s="588"/>
      <c r="CZ1331" s="588" t="s">
        <v>2634</v>
      </c>
      <c r="DA1331" s="588"/>
      <c r="DB1331" s="579" t="s">
        <v>2643</v>
      </c>
      <c r="DC1331" s="579" t="s">
        <v>2648</v>
      </c>
      <c r="DD1331" s="579" t="s">
        <v>2648</v>
      </c>
      <c r="DE1331" s="579" t="s">
        <v>2651</v>
      </c>
      <c r="DF1331" s="579" t="s">
        <v>32</v>
      </c>
      <c r="DG1331" s="579" t="s">
        <v>5009</v>
      </c>
      <c r="DH1331" s="579" t="s">
        <v>32</v>
      </c>
      <c r="DI1331" s="579"/>
      <c r="DJ1331" s="579" t="s">
        <v>37</v>
      </c>
      <c r="DK1331" s="579" t="s">
        <v>37</v>
      </c>
      <c r="DL1331" s="579" t="s">
        <v>37</v>
      </c>
      <c r="DM1331" s="579" t="s">
        <v>2663</v>
      </c>
      <c r="DN1331" s="583" t="s">
        <v>4001</v>
      </c>
      <c r="DO1331" s="583" t="s">
        <v>4002</v>
      </c>
      <c r="DP1331" s="583"/>
      <c r="DQ1331" s="583" t="s">
        <v>4070</v>
      </c>
      <c r="DR1331" s="583"/>
      <c r="DS1331" s="583"/>
      <c r="DT1331" s="583"/>
      <c r="DU1331" s="579" t="s">
        <v>2634</v>
      </c>
      <c r="DV1331" s="579" t="s">
        <v>2633</v>
      </c>
      <c r="DW1331" s="579"/>
      <c r="DX1331" s="1023" t="s">
        <v>9768</v>
      </c>
      <c r="DY1331" s="22" t="s">
        <v>10596</v>
      </c>
      <c r="DZ1331" s="1024" t="s">
        <v>101</v>
      </c>
      <c r="EA1331" s="583">
        <v>3</v>
      </c>
      <c r="EB1331" s="590"/>
      <c r="EC1331" s="1024" t="s">
        <v>2194</v>
      </c>
      <c r="ED1331" s="22" t="s">
        <v>10002</v>
      </c>
      <c r="EE1331" s="22"/>
    </row>
    <row r="1332" spans="1:135" s="592" customFormat="1" ht="15.75" hidden="1" customHeight="1" x14ac:dyDescent="0.25">
      <c r="A1332" s="875">
        <v>1336</v>
      </c>
      <c r="B1332" s="2083"/>
      <c r="C1332" s="579" t="s">
        <v>9802</v>
      </c>
      <c r="D1332" s="579" t="s">
        <v>22</v>
      </c>
      <c r="E1332" s="579" t="s">
        <v>4126</v>
      </c>
      <c r="F1332" s="579">
        <v>648579</v>
      </c>
      <c r="G1332" s="579">
        <v>40</v>
      </c>
      <c r="H1332" s="579" t="s">
        <v>2634</v>
      </c>
      <c r="I1332" s="579" t="s">
        <v>2634</v>
      </c>
      <c r="J1332" s="579" t="s">
        <v>2633</v>
      </c>
      <c r="K1332" s="579">
        <v>555111999</v>
      </c>
      <c r="L1332" s="579">
        <v>114.2</v>
      </c>
      <c r="M1332" s="579">
        <v>168</v>
      </c>
      <c r="N1332" s="580">
        <f t="shared" si="284"/>
        <v>40.462018140589571</v>
      </c>
      <c r="O1332" s="581">
        <v>2</v>
      </c>
      <c r="P1332" s="582">
        <f t="shared" si="295"/>
        <v>70.559999999999988</v>
      </c>
      <c r="Q1332" s="582">
        <f t="shared" si="296"/>
        <v>43.640000000000015</v>
      </c>
      <c r="R1332" s="583"/>
      <c r="S1332" s="584">
        <v>41924</v>
      </c>
      <c r="T1332" s="583" t="s">
        <v>253</v>
      </c>
      <c r="U1332" s="583" t="s">
        <v>2490</v>
      </c>
      <c r="V1332" s="583" t="s">
        <v>9788</v>
      </c>
      <c r="W1332" s="583" t="s">
        <v>10681</v>
      </c>
      <c r="X1332" s="583" t="s">
        <v>2634</v>
      </c>
      <c r="Y1332" s="583"/>
      <c r="Z1332" s="583" t="s">
        <v>2633</v>
      </c>
      <c r="AA1332" s="583" t="s">
        <v>2636</v>
      </c>
      <c r="AB1332" s="583" t="s">
        <v>2633</v>
      </c>
      <c r="AC1332" s="583" t="s">
        <v>2635</v>
      </c>
      <c r="AD1332" s="583" t="s">
        <v>2634</v>
      </c>
      <c r="AE1332" s="583"/>
      <c r="AF1332" s="583" t="s">
        <v>2634</v>
      </c>
      <c r="AG1332" s="583"/>
      <c r="AH1332" s="583" t="s">
        <v>2634</v>
      </c>
      <c r="AI1332" s="583"/>
      <c r="AJ1332" s="583" t="s">
        <v>2634</v>
      </c>
      <c r="AK1332" s="583"/>
      <c r="AL1332" s="583" t="s">
        <v>2634</v>
      </c>
      <c r="AM1332" s="583"/>
      <c r="AN1332" s="583" t="s">
        <v>2633</v>
      </c>
      <c r="AO1332" s="583" t="s">
        <v>4076</v>
      </c>
      <c r="AP1332" s="583" t="s">
        <v>4077</v>
      </c>
      <c r="AQ1332" s="583" t="s">
        <v>2635</v>
      </c>
      <c r="AR1332" s="583"/>
      <c r="AS1332" s="583"/>
      <c r="AT1332" s="583"/>
      <c r="AU1332" s="583"/>
      <c r="AV1332" s="583"/>
      <c r="AW1332" s="583" t="s">
        <v>2634</v>
      </c>
      <c r="AX1332" s="583"/>
      <c r="AY1332" s="583" t="s">
        <v>2634</v>
      </c>
      <c r="AZ1332" s="583"/>
      <c r="BA1332" s="583"/>
      <c r="BB1332" s="583"/>
      <c r="BC1332" s="583"/>
      <c r="BD1332" s="583"/>
      <c r="BE1332" s="583" t="s">
        <v>2633</v>
      </c>
      <c r="BF1332" s="583" t="s">
        <v>2633</v>
      </c>
      <c r="BG1332" s="583" t="s">
        <v>2634</v>
      </c>
      <c r="BH1332" s="583"/>
      <c r="BI1332" s="583"/>
      <c r="BJ1332" s="583" t="s">
        <v>9573</v>
      </c>
      <c r="BK1332" s="583" t="s">
        <v>10033</v>
      </c>
      <c r="BL1332" s="583">
        <v>103.8</v>
      </c>
      <c r="BM1332" s="585">
        <f t="shared" si="287"/>
        <v>23.831347387717695</v>
      </c>
      <c r="BN1332" s="583" t="s">
        <v>3889</v>
      </c>
      <c r="BO1332" s="583">
        <v>88</v>
      </c>
      <c r="BP1332" s="582">
        <f t="shared" si="294"/>
        <v>60.036663611365704</v>
      </c>
      <c r="BQ1332" s="583"/>
      <c r="BR1332" s="583"/>
      <c r="BS1332" s="582">
        <f t="shared" si="288"/>
        <v>261.68652612282301</v>
      </c>
      <c r="BT1332" s="583"/>
      <c r="BU1332" s="583"/>
      <c r="BV1332" s="585">
        <f t="shared" si="291"/>
        <v>261.68652612282301</v>
      </c>
      <c r="BW1332" s="583"/>
      <c r="BX1332" s="583"/>
      <c r="BY1332" s="582">
        <f t="shared" si="292"/>
        <v>261.68652612282301</v>
      </c>
      <c r="BZ1332" s="583"/>
      <c r="CA1332" s="583"/>
      <c r="CB1332" s="582">
        <f t="shared" si="289"/>
        <v>261.68652612282301</v>
      </c>
      <c r="CC1332" s="583"/>
      <c r="CD1332" s="583"/>
      <c r="CE1332" s="582">
        <f t="shared" si="285"/>
        <v>261.68652612282301</v>
      </c>
      <c r="CF1332" s="583"/>
      <c r="CG1332" s="583"/>
      <c r="CH1332" s="582">
        <f t="shared" si="290"/>
        <v>261.68652612282301</v>
      </c>
      <c r="CI1332" s="583"/>
      <c r="CJ1332" s="583"/>
      <c r="CK1332" s="582">
        <f t="shared" si="293"/>
        <v>261.68652612282301</v>
      </c>
      <c r="CL1332" s="583">
        <v>88</v>
      </c>
      <c r="CM1332" s="582">
        <f t="shared" si="297"/>
        <v>60.036663611365704</v>
      </c>
      <c r="CN1332" s="583">
        <v>70</v>
      </c>
      <c r="CO1332" s="583"/>
      <c r="CP1332" s="583"/>
      <c r="CQ1332" s="586"/>
      <c r="CR1332" s="586"/>
      <c r="CS1332" s="587">
        <v>1</v>
      </c>
      <c r="CT1332" s="588">
        <v>-0.25</v>
      </c>
      <c r="CU1332" s="588">
        <v>0</v>
      </c>
      <c r="CV1332" s="588">
        <v>0.5</v>
      </c>
      <c r="CW1332" s="588"/>
      <c r="CX1332" s="87">
        <f t="shared" si="286"/>
        <v>1.25</v>
      </c>
      <c r="CY1332" s="588"/>
      <c r="CZ1332" s="588" t="s">
        <v>2634</v>
      </c>
      <c r="DA1332" s="588"/>
      <c r="DB1332" s="579" t="s">
        <v>2645</v>
      </c>
      <c r="DC1332" s="579" t="s">
        <v>2647</v>
      </c>
      <c r="DD1332" s="579" t="s">
        <v>2647</v>
      </c>
      <c r="DE1332" s="579" t="s">
        <v>2651</v>
      </c>
      <c r="DF1332" s="579" t="s">
        <v>32</v>
      </c>
      <c r="DG1332" s="579" t="s">
        <v>5009</v>
      </c>
      <c r="DH1332" s="579" t="s">
        <v>5009</v>
      </c>
      <c r="DI1332" s="579" t="s">
        <v>2657</v>
      </c>
      <c r="DJ1332" s="579" t="s">
        <v>2659</v>
      </c>
      <c r="DK1332" s="579" t="s">
        <v>2659</v>
      </c>
      <c r="DL1332" s="579" t="s">
        <v>2659</v>
      </c>
      <c r="DM1332" s="579" t="s">
        <v>2661</v>
      </c>
      <c r="DN1332" s="583" t="s">
        <v>4001</v>
      </c>
      <c r="DO1332" s="583" t="s">
        <v>5012</v>
      </c>
      <c r="DP1332" s="583"/>
      <c r="DQ1332" s="583" t="s">
        <v>4070</v>
      </c>
      <c r="DR1332" s="583"/>
      <c r="DS1332" s="583"/>
      <c r="DT1332" s="583"/>
      <c r="DU1332" s="579" t="s">
        <v>2634</v>
      </c>
      <c r="DV1332" s="579" t="s">
        <v>2633</v>
      </c>
      <c r="DW1332" s="579"/>
      <c r="DX1332" s="1025" t="s">
        <v>9789</v>
      </c>
      <c r="DY1332" s="22"/>
      <c r="DZ1332" s="1025" t="s">
        <v>101</v>
      </c>
      <c r="EA1332" s="583">
        <v>3</v>
      </c>
      <c r="EB1332" s="590"/>
      <c r="EC1332" s="1025" t="s">
        <v>9790</v>
      </c>
      <c r="ED1332" s="22" t="s">
        <v>5821</v>
      </c>
      <c r="EE1332" s="22"/>
    </row>
    <row r="1333" spans="1:135" s="592" customFormat="1" ht="15.75" hidden="1" customHeight="1" x14ac:dyDescent="0.25">
      <c r="A1333" s="875">
        <v>1337</v>
      </c>
      <c r="B1333" s="2083"/>
      <c r="C1333" s="579" t="s">
        <v>9791</v>
      </c>
      <c r="D1333" s="579" t="s">
        <v>22</v>
      </c>
      <c r="E1333" s="579" t="s">
        <v>4126</v>
      </c>
      <c r="F1333" s="579">
        <v>641794</v>
      </c>
      <c r="G1333" s="579">
        <v>30</v>
      </c>
      <c r="H1333" s="579" t="s">
        <v>2633</v>
      </c>
      <c r="I1333" s="579" t="s">
        <v>2633</v>
      </c>
      <c r="J1333" s="579" t="s">
        <v>2633</v>
      </c>
      <c r="K1333" s="579">
        <v>559748187</v>
      </c>
      <c r="L1333" s="579">
        <v>147.80000000000001</v>
      </c>
      <c r="M1333" s="579">
        <v>168</v>
      </c>
      <c r="N1333" s="580">
        <f t="shared" si="284"/>
        <v>52.366780045351483</v>
      </c>
      <c r="O1333" s="581">
        <v>3</v>
      </c>
      <c r="P1333" s="582">
        <f t="shared" si="295"/>
        <v>70.559999999999988</v>
      </c>
      <c r="Q1333" s="582">
        <f t="shared" si="296"/>
        <v>77.240000000000023</v>
      </c>
      <c r="R1333" s="583"/>
      <c r="S1333" s="584">
        <v>41924</v>
      </c>
      <c r="T1333" s="583" t="s">
        <v>253</v>
      </c>
      <c r="U1333" s="583" t="s">
        <v>2490</v>
      </c>
      <c r="V1333" s="583" t="s">
        <v>345</v>
      </c>
      <c r="W1333" s="583"/>
      <c r="X1333" s="583"/>
      <c r="Y1333" s="583"/>
      <c r="Z1333" s="583"/>
      <c r="AA1333" s="583"/>
      <c r="AB1333" s="583" t="s">
        <v>2633</v>
      </c>
      <c r="AC1333" s="583"/>
      <c r="AD1333" s="583"/>
      <c r="AE1333" s="583"/>
      <c r="AF1333" s="583"/>
      <c r="AG1333" s="583"/>
      <c r="AH1333" s="583"/>
      <c r="AI1333" s="583"/>
      <c r="AJ1333" s="583"/>
      <c r="AK1333" s="583"/>
      <c r="AL1333" s="583"/>
      <c r="AM1333" s="583"/>
      <c r="AN1333" s="583" t="s">
        <v>2634</v>
      </c>
      <c r="AO1333" s="583"/>
      <c r="AP1333" s="583"/>
      <c r="AQ1333" s="583"/>
      <c r="AR1333" s="583"/>
      <c r="AS1333" s="583"/>
      <c r="AT1333" s="583"/>
      <c r="AU1333" s="583"/>
      <c r="AV1333" s="583"/>
      <c r="AW1333" s="583"/>
      <c r="AX1333" s="583"/>
      <c r="AY1333" s="583"/>
      <c r="AZ1333" s="583"/>
      <c r="BA1333" s="583"/>
      <c r="BB1333" s="583"/>
      <c r="BC1333" s="583"/>
      <c r="BD1333" s="583"/>
      <c r="BE1333" s="583" t="s">
        <v>2634</v>
      </c>
      <c r="BF1333" s="583"/>
      <c r="BG1333" s="583"/>
      <c r="BH1333" s="583"/>
      <c r="BI1333" s="583"/>
      <c r="BJ1333" s="583" t="s">
        <v>9550</v>
      </c>
      <c r="BK1333" s="583" t="s">
        <v>10063</v>
      </c>
      <c r="BL1333" s="583">
        <v>134.69999999999999</v>
      </c>
      <c r="BM1333" s="585">
        <f t="shared" si="287"/>
        <v>16.960124287933738</v>
      </c>
      <c r="BN1333" s="583" t="s">
        <v>7149</v>
      </c>
      <c r="BO1333" s="583">
        <v>108</v>
      </c>
      <c r="BP1333" s="582">
        <f t="shared" si="294"/>
        <v>51.527705851890218</v>
      </c>
      <c r="BQ1333" s="583" t="s">
        <v>11247</v>
      </c>
      <c r="BR1333" s="583">
        <v>102</v>
      </c>
      <c r="BS1333" s="582">
        <f t="shared" si="288"/>
        <v>59.295701708959079</v>
      </c>
      <c r="BT1333" s="583"/>
      <c r="BU1333" s="583"/>
      <c r="BV1333" s="585">
        <f t="shared" si="291"/>
        <v>191.35163127912995</v>
      </c>
      <c r="BW1333" s="583"/>
      <c r="BX1333" s="583"/>
      <c r="BY1333" s="582">
        <f t="shared" si="292"/>
        <v>191.35163127912995</v>
      </c>
      <c r="BZ1333" s="583"/>
      <c r="CA1333" s="583"/>
      <c r="CB1333" s="582">
        <f t="shared" si="289"/>
        <v>191.35163127912995</v>
      </c>
      <c r="CC1333" s="583"/>
      <c r="CD1333" s="583"/>
      <c r="CE1333" s="582">
        <f t="shared" si="285"/>
        <v>191.35163127912995</v>
      </c>
      <c r="CF1333" s="583"/>
      <c r="CG1333" s="583"/>
      <c r="CH1333" s="582">
        <f t="shared" si="290"/>
        <v>191.35163127912995</v>
      </c>
      <c r="CI1333" s="583"/>
      <c r="CJ1333" s="583"/>
      <c r="CK1333" s="582">
        <f t="shared" si="293"/>
        <v>191.35163127912995</v>
      </c>
      <c r="CL1333" s="583">
        <v>102</v>
      </c>
      <c r="CM1333" s="582">
        <f t="shared" si="297"/>
        <v>59.295701708959079</v>
      </c>
      <c r="CN1333" s="583">
        <v>65</v>
      </c>
      <c r="CO1333" s="583"/>
      <c r="CP1333" s="583"/>
      <c r="CQ1333" s="586"/>
      <c r="CR1333" s="586"/>
      <c r="CS1333" s="587"/>
      <c r="CT1333" s="588"/>
      <c r="CU1333" s="588"/>
      <c r="CV1333" s="588"/>
      <c r="CW1333" s="588"/>
      <c r="CX1333" s="87">
        <f t="shared" si="286"/>
        <v>0</v>
      </c>
      <c r="CY1333" s="588"/>
      <c r="CZ1333" s="588"/>
      <c r="DA1333" s="588"/>
      <c r="DB1333" s="579"/>
      <c r="DC1333" s="579"/>
      <c r="DD1333" s="579"/>
      <c r="DE1333" s="579"/>
      <c r="DF1333" s="579"/>
      <c r="DG1333" s="579"/>
      <c r="DH1333" s="579"/>
      <c r="DI1333" s="579"/>
      <c r="DJ1333" s="579"/>
      <c r="DK1333" s="579"/>
      <c r="DL1333" s="579"/>
      <c r="DM1333" s="579"/>
      <c r="DN1333" s="583"/>
      <c r="DO1333" s="583"/>
      <c r="DP1333" s="583"/>
      <c r="DQ1333" s="583"/>
      <c r="DR1333" s="583"/>
      <c r="DS1333" s="583"/>
      <c r="DT1333" s="583"/>
      <c r="DU1333" s="579"/>
      <c r="DV1333" s="579"/>
      <c r="DW1333" s="579"/>
      <c r="DX1333" s="1026" t="s">
        <v>220</v>
      </c>
      <c r="DY1333" s="22"/>
      <c r="DZ1333" s="1026" t="s">
        <v>101</v>
      </c>
      <c r="EA1333" s="583">
        <v>3</v>
      </c>
      <c r="EB1333" s="590"/>
      <c r="EC1333" s="1027" t="s">
        <v>2194</v>
      </c>
      <c r="ED1333" s="22" t="s">
        <v>9628</v>
      </c>
      <c r="EE1333" s="22"/>
    </row>
    <row r="1334" spans="1:135" s="592" customFormat="1" ht="15.75" hidden="1" customHeight="1" x14ac:dyDescent="0.25">
      <c r="A1334" s="875">
        <v>1338</v>
      </c>
      <c r="B1334" s="2083"/>
      <c r="C1334" s="579" t="s">
        <v>9803</v>
      </c>
      <c r="D1334" s="579" t="s">
        <v>23</v>
      </c>
      <c r="E1334" s="579" t="s">
        <v>9795</v>
      </c>
      <c r="F1334" s="579">
        <v>648576</v>
      </c>
      <c r="G1334" s="579">
        <v>37</v>
      </c>
      <c r="H1334" s="579" t="s">
        <v>2633</v>
      </c>
      <c r="I1334" s="579" t="s">
        <v>3984</v>
      </c>
      <c r="J1334" s="579" t="s">
        <v>2634</v>
      </c>
      <c r="K1334" s="579">
        <v>553610331</v>
      </c>
      <c r="L1334" s="579">
        <v>146</v>
      </c>
      <c r="M1334" s="579">
        <v>169</v>
      </c>
      <c r="N1334" s="580">
        <f t="shared" si="284"/>
        <v>51.118658310283251</v>
      </c>
      <c r="O1334" s="581">
        <v>3</v>
      </c>
      <c r="P1334" s="582">
        <f t="shared" si="295"/>
        <v>71.402499999999989</v>
      </c>
      <c r="Q1334" s="582">
        <f t="shared" si="296"/>
        <v>74.597500000000011</v>
      </c>
      <c r="R1334" s="583"/>
      <c r="S1334" s="584">
        <v>41924</v>
      </c>
      <c r="T1334" s="583" t="s">
        <v>253</v>
      </c>
      <c r="U1334" s="583" t="s">
        <v>2490</v>
      </c>
      <c r="V1334" s="583" t="s">
        <v>9796</v>
      </c>
      <c r="W1334" s="583"/>
      <c r="X1334" s="583" t="s">
        <v>2633</v>
      </c>
      <c r="Y1334" s="583"/>
      <c r="Z1334" s="583"/>
      <c r="AA1334" s="583"/>
      <c r="AB1334" s="583" t="s">
        <v>2633</v>
      </c>
      <c r="AC1334" s="583"/>
      <c r="AD1334" s="583"/>
      <c r="AE1334" s="583"/>
      <c r="AF1334" s="583"/>
      <c r="AG1334" s="583"/>
      <c r="AH1334" s="583" t="s">
        <v>2633</v>
      </c>
      <c r="AI1334" s="583"/>
      <c r="AJ1334" s="583"/>
      <c r="AK1334" s="583"/>
      <c r="AL1334" s="583"/>
      <c r="AM1334" s="583"/>
      <c r="AN1334" s="583" t="s">
        <v>2633</v>
      </c>
      <c r="AO1334" s="583" t="s">
        <v>4075</v>
      </c>
      <c r="AP1334" s="583" t="s">
        <v>4001</v>
      </c>
      <c r="AQ1334" s="583"/>
      <c r="AR1334" s="583"/>
      <c r="AS1334" s="583"/>
      <c r="AT1334" s="583" t="s">
        <v>2633</v>
      </c>
      <c r="AU1334" s="583"/>
      <c r="AV1334" s="583"/>
      <c r="AW1334" s="583"/>
      <c r="AX1334" s="583"/>
      <c r="AY1334" s="583"/>
      <c r="AZ1334" s="583"/>
      <c r="BA1334" s="583" t="s">
        <v>3971</v>
      </c>
      <c r="BB1334" s="583"/>
      <c r="BC1334" s="583"/>
      <c r="BD1334" s="583"/>
      <c r="BE1334" s="583" t="s">
        <v>2633</v>
      </c>
      <c r="BF1334" s="583"/>
      <c r="BG1334" s="583"/>
      <c r="BH1334" s="583"/>
      <c r="BI1334" s="583"/>
      <c r="BJ1334" s="583" t="s">
        <v>9550</v>
      </c>
      <c r="BK1334" s="583" t="s">
        <v>8343</v>
      </c>
      <c r="BL1334" s="583">
        <v>133.6</v>
      </c>
      <c r="BM1334" s="585">
        <f t="shared" si="287"/>
        <v>16.62254096987165</v>
      </c>
      <c r="BN1334" s="583" t="s">
        <v>5910</v>
      </c>
      <c r="BO1334" s="583">
        <v>120</v>
      </c>
      <c r="BP1334" s="582">
        <f t="shared" si="294"/>
        <v>34.853714936827636</v>
      </c>
      <c r="BQ1334" s="583"/>
      <c r="BR1334" s="583"/>
      <c r="BS1334" s="582">
        <f t="shared" si="288"/>
        <v>195.71701464526288</v>
      </c>
      <c r="BT1334" s="583"/>
      <c r="BU1334" s="583"/>
      <c r="BV1334" s="585">
        <f t="shared" si="291"/>
        <v>195.71701464526288</v>
      </c>
      <c r="BW1334" s="583"/>
      <c r="BX1334" s="583"/>
      <c r="BY1334" s="582">
        <f t="shared" si="292"/>
        <v>195.71701464526288</v>
      </c>
      <c r="BZ1334" s="583"/>
      <c r="CA1334" s="583"/>
      <c r="CB1334" s="582">
        <f t="shared" si="289"/>
        <v>195.71701464526288</v>
      </c>
      <c r="CC1334" s="583"/>
      <c r="CD1334" s="583"/>
      <c r="CE1334" s="582">
        <f t="shared" si="285"/>
        <v>195.71701464526288</v>
      </c>
      <c r="CF1334" s="583"/>
      <c r="CG1334" s="583"/>
      <c r="CH1334" s="582">
        <f t="shared" si="290"/>
        <v>195.71701464526288</v>
      </c>
      <c r="CI1334" s="583"/>
      <c r="CJ1334" s="583"/>
      <c r="CK1334" s="582">
        <f t="shared" si="293"/>
        <v>195.71701464526288</v>
      </c>
      <c r="CL1334" s="583">
        <v>120</v>
      </c>
      <c r="CM1334" s="582">
        <f t="shared" si="297"/>
        <v>34.853714936827636</v>
      </c>
      <c r="CN1334" s="583">
        <v>85</v>
      </c>
      <c r="CO1334" s="583"/>
      <c r="CP1334" s="583"/>
      <c r="CQ1334" s="586"/>
      <c r="CR1334" s="586"/>
      <c r="CS1334" s="587"/>
      <c r="CT1334" s="588"/>
      <c r="CU1334" s="588"/>
      <c r="CV1334" s="588"/>
      <c r="CW1334" s="588"/>
      <c r="CX1334" s="87">
        <f t="shared" si="286"/>
        <v>0</v>
      </c>
      <c r="CY1334" s="588"/>
      <c r="CZ1334" s="588" t="s">
        <v>2634</v>
      </c>
      <c r="DA1334" s="588"/>
      <c r="DB1334" s="579" t="s">
        <v>2643</v>
      </c>
      <c r="DC1334" s="579"/>
      <c r="DD1334" s="579"/>
      <c r="DE1334" s="579"/>
      <c r="DF1334" s="579"/>
      <c r="DG1334" s="579"/>
      <c r="DH1334" s="579"/>
      <c r="DI1334" s="579"/>
      <c r="DJ1334" s="579"/>
      <c r="DK1334" s="579"/>
      <c r="DL1334" s="579"/>
      <c r="DM1334" s="579"/>
      <c r="DN1334" s="583"/>
      <c r="DO1334" s="583"/>
      <c r="DP1334" s="583"/>
      <c r="DQ1334" s="583"/>
      <c r="DR1334" s="583"/>
      <c r="DS1334" s="583"/>
      <c r="DT1334" s="583"/>
      <c r="DU1334" s="579"/>
      <c r="DV1334" s="579"/>
      <c r="DW1334" s="579"/>
      <c r="DX1334" s="1028" t="s">
        <v>9797</v>
      </c>
      <c r="DY1334" s="22"/>
      <c r="DZ1334" s="1028" t="s">
        <v>101</v>
      </c>
      <c r="EA1334" s="583">
        <v>4</v>
      </c>
      <c r="EB1334" s="590"/>
      <c r="EC1334" s="1028" t="s">
        <v>2194</v>
      </c>
      <c r="ED1334" s="22" t="s">
        <v>6477</v>
      </c>
      <c r="EE1334" s="22"/>
    </row>
    <row r="1335" spans="1:135" s="592" customFormat="1" ht="15.75" hidden="1" customHeight="1" x14ac:dyDescent="0.25">
      <c r="A1335" s="875">
        <v>1339</v>
      </c>
      <c r="B1335" s="2083"/>
      <c r="C1335" s="579" t="s">
        <v>9800</v>
      </c>
      <c r="D1335" s="579" t="s">
        <v>22</v>
      </c>
      <c r="E1335" s="579" t="s">
        <v>4126</v>
      </c>
      <c r="F1335" s="579">
        <v>646432</v>
      </c>
      <c r="G1335" s="579">
        <v>36</v>
      </c>
      <c r="H1335" s="579" t="s">
        <v>2633</v>
      </c>
      <c r="I1335" s="579" t="s">
        <v>3984</v>
      </c>
      <c r="J1335" s="579" t="s">
        <v>2633</v>
      </c>
      <c r="K1335" s="579">
        <v>501199842</v>
      </c>
      <c r="L1335" s="579">
        <v>144.80000000000001</v>
      </c>
      <c r="M1335" s="579">
        <v>166</v>
      </c>
      <c r="N1335" s="580">
        <f t="shared" si="284"/>
        <v>52.547539555813614</v>
      </c>
      <c r="O1335" s="581">
        <v>3</v>
      </c>
      <c r="P1335" s="582">
        <f t="shared" si="295"/>
        <v>68.89</v>
      </c>
      <c r="Q1335" s="582">
        <f t="shared" si="296"/>
        <v>75.910000000000011</v>
      </c>
      <c r="R1335" s="583"/>
      <c r="S1335" s="584">
        <v>41925</v>
      </c>
      <c r="T1335" s="583" t="s">
        <v>253</v>
      </c>
      <c r="U1335" s="583" t="s">
        <v>2490</v>
      </c>
      <c r="V1335" s="583" t="s">
        <v>9801</v>
      </c>
      <c r="W1335" s="583"/>
      <c r="X1335" s="583"/>
      <c r="Y1335" s="583"/>
      <c r="Z1335" s="583"/>
      <c r="AA1335" s="583"/>
      <c r="AB1335" s="583"/>
      <c r="AC1335" s="583"/>
      <c r="AD1335" s="583"/>
      <c r="AE1335" s="583"/>
      <c r="AF1335" s="583"/>
      <c r="AG1335" s="583"/>
      <c r="AH1335" s="583"/>
      <c r="AI1335" s="583"/>
      <c r="AJ1335" s="583"/>
      <c r="AK1335" s="583"/>
      <c r="AL1335" s="583"/>
      <c r="AM1335" s="583"/>
      <c r="AN1335" s="583" t="s">
        <v>2633</v>
      </c>
      <c r="AO1335" s="583" t="s">
        <v>4076</v>
      </c>
      <c r="AP1335" s="583" t="s">
        <v>4077</v>
      </c>
      <c r="AQ1335" s="583" t="s">
        <v>2635</v>
      </c>
      <c r="AR1335" s="583"/>
      <c r="AS1335" s="583"/>
      <c r="AT1335" s="583" t="s">
        <v>2633</v>
      </c>
      <c r="AU1335" s="583"/>
      <c r="AV1335" s="583"/>
      <c r="AW1335" s="583"/>
      <c r="AX1335" s="583"/>
      <c r="AY1335" s="583"/>
      <c r="AZ1335" s="583"/>
      <c r="BA1335" s="583"/>
      <c r="BB1335" s="583"/>
      <c r="BC1335" s="583"/>
      <c r="BD1335" s="583"/>
      <c r="BE1335" s="583" t="s">
        <v>2634</v>
      </c>
      <c r="BF1335" s="583"/>
      <c r="BG1335" s="583"/>
      <c r="BH1335" s="583"/>
      <c r="BI1335" s="583"/>
      <c r="BJ1335" s="583" t="s">
        <v>9550</v>
      </c>
      <c r="BK1335" s="583" t="s">
        <v>8940</v>
      </c>
      <c r="BL1335" s="583">
        <v>132.80000000000001</v>
      </c>
      <c r="BM1335" s="585">
        <f t="shared" si="287"/>
        <v>15.808193913845342</v>
      </c>
      <c r="BN1335" s="583" t="s">
        <v>10187</v>
      </c>
      <c r="BO1335" s="583">
        <v>128.4</v>
      </c>
      <c r="BP1335" s="582">
        <f t="shared" si="294"/>
        <v>21.604531682255306</v>
      </c>
      <c r="BQ1335" s="583" t="s">
        <v>10407</v>
      </c>
      <c r="BR1335" s="583">
        <v>119.7</v>
      </c>
      <c r="BS1335" s="582">
        <f t="shared" si="288"/>
        <v>33.065472269793183</v>
      </c>
      <c r="BT1335" s="583" t="s">
        <v>10728</v>
      </c>
      <c r="BU1335" s="583">
        <v>113.3</v>
      </c>
      <c r="BV1335" s="585">
        <f t="shared" si="291"/>
        <v>41.496509023844034</v>
      </c>
      <c r="BW1335" s="583" t="s">
        <v>11045</v>
      </c>
      <c r="BX1335" s="583">
        <v>108.3</v>
      </c>
      <c r="BY1335" s="582">
        <f t="shared" si="292"/>
        <v>48.083256487946265</v>
      </c>
      <c r="BZ1335" s="583" t="s">
        <v>11284</v>
      </c>
      <c r="CA1335" s="583">
        <v>103.7</v>
      </c>
      <c r="CB1335" s="582">
        <f t="shared" si="289"/>
        <v>54.143064154920303</v>
      </c>
      <c r="CC1335" s="583"/>
      <c r="CD1335" s="583"/>
      <c r="CE1335" s="582">
        <f t="shared" si="285"/>
        <v>190.75220656040045</v>
      </c>
      <c r="CF1335" s="583"/>
      <c r="CG1335" s="583"/>
      <c r="CH1335" s="582">
        <f t="shared" si="290"/>
        <v>190.75220656040045</v>
      </c>
      <c r="CI1335" s="583"/>
      <c r="CJ1335" s="583"/>
      <c r="CK1335" s="582">
        <f t="shared" si="293"/>
        <v>190.75220656040045</v>
      </c>
      <c r="CL1335" s="583">
        <v>103.7</v>
      </c>
      <c r="CM1335" s="582">
        <f t="shared" si="297"/>
        <v>54.143064154920303</v>
      </c>
      <c r="CN1335" s="583">
        <v>65</v>
      </c>
      <c r="CO1335" s="583"/>
      <c r="CP1335" s="583"/>
      <c r="CQ1335" s="586"/>
      <c r="CR1335" s="586"/>
      <c r="CS1335" s="587"/>
      <c r="CT1335" s="588"/>
      <c r="CU1335" s="588"/>
      <c r="CV1335" s="588"/>
      <c r="CW1335" s="588"/>
      <c r="CX1335" s="87">
        <f t="shared" si="286"/>
        <v>0</v>
      </c>
      <c r="CY1335" s="588"/>
      <c r="CZ1335" s="588" t="s">
        <v>2633</v>
      </c>
      <c r="DA1335" s="588" t="s">
        <v>3977</v>
      </c>
      <c r="DB1335" s="579" t="s">
        <v>2643</v>
      </c>
      <c r="DC1335" s="579"/>
      <c r="DD1335" s="579"/>
      <c r="DE1335" s="579"/>
      <c r="DF1335" s="579"/>
      <c r="DG1335" s="579"/>
      <c r="DH1335" s="579"/>
      <c r="DI1335" s="579"/>
      <c r="DJ1335" s="579"/>
      <c r="DK1335" s="579"/>
      <c r="DL1335" s="579"/>
      <c r="DM1335" s="579"/>
      <c r="DN1335" s="583" t="s">
        <v>4001</v>
      </c>
      <c r="DO1335" s="583"/>
      <c r="DP1335" s="583"/>
      <c r="DQ1335" s="583"/>
      <c r="DR1335" s="583"/>
      <c r="DS1335" s="583"/>
      <c r="DT1335" s="583"/>
      <c r="DU1335" s="579"/>
      <c r="DV1335" s="579"/>
      <c r="DW1335" s="579"/>
      <c r="DX1335" s="1029" t="s">
        <v>9805</v>
      </c>
      <c r="DY1335" s="22"/>
      <c r="DZ1335" s="1029" t="s">
        <v>101</v>
      </c>
      <c r="EA1335" s="583">
        <v>3</v>
      </c>
      <c r="EB1335" s="590"/>
      <c r="EC1335" s="1029" t="s">
        <v>2194</v>
      </c>
      <c r="ED1335" s="22" t="s">
        <v>7217</v>
      </c>
      <c r="EE1335" s="22"/>
    </row>
    <row r="1336" spans="1:135" s="592" customFormat="1" ht="15.75" hidden="1" customHeight="1" x14ac:dyDescent="0.25">
      <c r="A1336" s="875">
        <v>1340</v>
      </c>
      <c r="B1336" s="2083"/>
      <c r="C1336" s="579" t="s">
        <v>9804</v>
      </c>
      <c r="D1336" s="579" t="s">
        <v>23</v>
      </c>
      <c r="E1336" s="579" t="s">
        <v>4126</v>
      </c>
      <c r="F1336" s="579">
        <v>649452</v>
      </c>
      <c r="G1336" s="579">
        <v>35</v>
      </c>
      <c r="H1336" s="579" t="s">
        <v>2633</v>
      </c>
      <c r="I1336" s="579" t="s">
        <v>2633</v>
      </c>
      <c r="J1336" s="579" t="s">
        <v>2634</v>
      </c>
      <c r="K1336" s="579">
        <v>555930370</v>
      </c>
      <c r="L1336" s="579">
        <v>107.6</v>
      </c>
      <c r="M1336" s="579">
        <v>152</v>
      </c>
      <c r="N1336" s="580">
        <f t="shared" ref="N1336:N1399" si="298">(L1336/((M1336*M1336)/100))*100</f>
        <v>46.572022160664815</v>
      </c>
      <c r="O1336" s="581">
        <v>2</v>
      </c>
      <c r="P1336" s="582">
        <f t="shared" si="295"/>
        <v>57.76</v>
      </c>
      <c r="Q1336" s="582">
        <f t="shared" si="296"/>
        <v>49.839999999999996</v>
      </c>
      <c r="R1336" s="583"/>
      <c r="S1336" s="584">
        <v>41925</v>
      </c>
      <c r="T1336" s="583" t="s">
        <v>2133</v>
      </c>
      <c r="U1336" s="583" t="s">
        <v>2479</v>
      </c>
      <c r="V1336" s="583" t="s">
        <v>10905</v>
      </c>
      <c r="W1336" s="583" t="s">
        <v>10906</v>
      </c>
      <c r="X1336" s="583" t="s">
        <v>2633</v>
      </c>
      <c r="Y1336" s="583"/>
      <c r="Z1336" s="583" t="s">
        <v>2634</v>
      </c>
      <c r="AA1336" s="583"/>
      <c r="AB1336" s="583" t="s">
        <v>2634</v>
      </c>
      <c r="AC1336" s="583"/>
      <c r="AD1336" s="583" t="s">
        <v>2634</v>
      </c>
      <c r="AE1336" s="583"/>
      <c r="AF1336" s="583" t="s">
        <v>2634</v>
      </c>
      <c r="AG1336" s="583"/>
      <c r="AH1336" s="583" t="s">
        <v>2634</v>
      </c>
      <c r="AI1336" s="583"/>
      <c r="AJ1336" s="583" t="s">
        <v>2634</v>
      </c>
      <c r="AK1336" s="583"/>
      <c r="AL1336" s="583" t="s">
        <v>2634</v>
      </c>
      <c r="AM1336" s="583"/>
      <c r="AN1336" s="583" t="s">
        <v>2633</v>
      </c>
      <c r="AO1336" s="583" t="s">
        <v>4076</v>
      </c>
      <c r="AP1336" s="583" t="s">
        <v>4078</v>
      </c>
      <c r="AQ1336" s="583" t="s">
        <v>2638</v>
      </c>
      <c r="AR1336" s="583" t="s">
        <v>4068</v>
      </c>
      <c r="AS1336" s="583" t="s">
        <v>4078</v>
      </c>
      <c r="AT1336" s="583"/>
      <c r="AU1336" s="583"/>
      <c r="AV1336" s="583"/>
      <c r="AW1336" s="583" t="s">
        <v>2634</v>
      </c>
      <c r="AX1336" s="583"/>
      <c r="AY1336" s="583" t="s">
        <v>2634</v>
      </c>
      <c r="AZ1336" s="583"/>
      <c r="BA1336" s="583" t="s">
        <v>3970</v>
      </c>
      <c r="BB1336" s="583" t="s">
        <v>3970</v>
      </c>
      <c r="BC1336" s="583" t="s">
        <v>2634</v>
      </c>
      <c r="BD1336" s="583"/>
      <c r="BE1336" s="583" t="s">
        <v>2634</v>
      </c>
      <c r="BF1336" s="583" t="s">
        <v>2634</v>
      </c>
      <c r="BG1336" s="583" t="s">
        <v>2634</v>
      </c>
      <c r="BH1336" s="583"/>
      <c r="BI1336" s="583"/>
      <c r="BJ1336" s="583" t="s">
        <v>9550</v>
      </c>
      <c r="BK1336" s="583" t="s">
        <v>9999</v>
      </c>
      <c r="BL1336" s="583">
        <v>101.2</v>
      </c>
      <c r="BM1336" s="585">
        <f t="shared" si="287"/>
        <v>12.84109149277687</v>
      </c>
      <c r="BN1336" s="583" t="s">
        <v>3446</v>
      </c>
      <c r="BO1336" s="583">
        <v>89</v>
      </c>
      <c r="BP1336" s="582">
        <f t="shared" si="294"/>
        <v>37.319422150882815</v>
      </c>
      <c r="BQ1336" s="583"/>
      <c r="BR1336" s="583"/>
      <c r="BS1336" s="582">
        <f t="shared" si="288"/>
        <v>215.8908507223114</v>
      </c>
      <c r="BT1336" s="583"/>
      <c r="BU1336" s="583"/>
      <c r="BV1336" s="585">
        <f t="shared" si="291"/>
        <v>215.8908507223114</v>
      </c>
      <c r="BW1336" s="583"/>
      <c r="BX1336" s="583"/>
      <c r="BY1336" s="582">
        <f t="shared" si="292"/>
        <v>215.8908507223114</v>
      </c>
      <c r="BZ1336" s="583"/>
      <c r="CA1336" s="583"/>
      <c r="CB1336" s="582">
        <f t="shared" si="289"/>
        <v>215.8908507223114</v>
      </c>
      <c r="CC1336" s="583"/>
      <c r="CD1336" s="583"/>
      <c r="CE1336" s="582">
        <f t="shared" si="285"/>
        <v>215.8908507223114</v>
      </c>
      <c r="CF1336" s="583"/>
      <c r="CG1336" s="583"/>
      <c r="CH1336" s="582">
        <f t="shared" si="290"/>
        <v>215.8908507223114</v>
      </c>
      <c r="CI1336" s="583"/>
      <c r="CJ1336" s="583"/>
      <c r="CK1336" s="582">
        <f t="shared" si="293"/>
        <v>215.8908507223114</v>
      </c>
      <c r="CL1336" s="583">
        <v>89</v>
      </c>
      <c r="CM1336" s="582">
        <f t="shared" si="297"/>
        <v>37.319422150882815</v>
      </c>
      <c r="CN1336" s="583">
        <v>70</v>
      </c>
      <c r="CO1336" s="583"/>
      <c r="CP1336" s="583"/>
      <c r="CQ1336" s="586"/>
      <c r="CR1336" s="586"/>
      <c r="CS1336" s="587"/>
      <c r="CT1336" s="588"/>
      <c r="CU1336" s="588"/>
      <c r="CV1336" s="588"/>
      <c r="CW1336" s="588"/>
      <c r="CX1336" s="87">
        <f t="shared" si="286"/>
        <v>0</v>
      </c>
      <c r="CY1336" s="588"/>
      <c r="CZ1336" s="588" t="s">
        <v>2633</v>
      </c>
      <c r="DA1336" s="588" t="s">
        <v>3975</v>
      </c>
      <c r="DB1336" s="579" t="s">
        <v>2644</v>
      </c>
      <c r="DC1336" s="579"/>
      <c r="DD1336" s="579"/>
      <c r="DE1336" s="579"/>
      <c r="DF1336" s="579"/>
      <c r="DG1336" s="579"/>
      <c r="DH1336" s="579"/>
      <c r="DI1336" s="579"/>
      <c r="DJ1336" s="579" t="s">
        <v>2660</v>
      </c>
      <c r="DK1336" s="579"/>
      <c r="DL1336" s="579"/>
      <c r="DM1336" s="579"/>
      <c r="DN1336" s="583" t="s">
        <v>4001</v>
      </c>
      <c r="DO1336" s="583"/>
      <c r="DP1336" s="583"/>
      <c r="DQ1336" s="583"/>
      <c r="DR1336" s="583"/>
      <c r="DS1336" s="583"/>
      <c r="DT1336" s="583"/>
      <c r="DU1336" s="579"/>
      <c r="DV1336" s="579"/>
      <c r="DW1336" s="579"/>
      <c r="DX1336" s="1029" t="s">
        <v>9806</v>
      </c>
      <c r="DY1336" s="22"/>
      <c r="DZ1336" s="1030" t="s">
        <v>8275</v>
      </c>
      <c r="EA1336" s="583">
        <v>3</v>
      </c>
      <c r="EB1336" s="590"/>
      <c r="EC1336" s="1031" t="s">
        <v>9652</v>
      </c>
      <c r="ED1336" s="22" t="s">
        <v>5821</v>
      </c>
      <c r="EE1336" s="22"/>
    </row>
    <row r="1337" spans="1:135" s="592" customFormat="1" ht="15.75" hidden="1" customHeight="1" x14ac:dyDescent="0.25">
      <c r="A1337" s="875">
        <v>1341</v>
      </c>
      <c r="B1337" s="2083"/>
      <c r="C1337" s="579" t="s">
        <v>9809</v>
      </c>
      <c r="D1337" s="579" t="s">
        <v>22</v>
      </c>
      <c r="E1337" s="579" t="s">
        <v>4126</v>
      </c>
      <c r="F1337" s="579">
        <v>641097</v>
      </c>
      <c r="G1337" s="579">
        <v>39</v>
      </c>
      <c r="H1337" s="579" t="s">
        <v>2633</v>
      </c>
      <c r="I1337" s="579" t="s">
        <v>2633</v>
      </c>
      <c r="J1337" s="579" t="s">
        <v>2633</v>
      </c>
      <c r="K1337" s="579">
        <v>551135335</v>
      </c>
      <c r="L1337" s="579">
        <v>177</v>
      </c>
      <c r="M1337" s="579">
        <v>172</v>
      </c>
      <c r="N1337" s="580">
        <f t="shared" si="298"/>
        <v>59.829637641968638</v>
      </c>
      <c r="O1337" s="581">
        <v>3</v>
      </c>
      <c r="P1337" s="582">
        <f t="shared" si="295"/>
        <v>73.959999999999994</v>
      </c>
      <c r="Q1337" s="582">
        <f t="shared" si="296"/>
        <v>103.04</v>
      </c>
      <c r="R1337" s="583"/>
      <c r="S1337" s="584">
        <v>41925</v>
      </c>
      <c r="T1337" s="583" t="s">
        <v>253</v>
      </c>
      <c r="U1337" s="583" t="s">
        <v>2490</v>
      </c>
      <c r="V1337" s="583" t="s">
        <v>9810</v>
      </c>
      <c r="W1337" s="583"/>
      <c r="X1337" s="583" t="s">
        <v>2633</v>
      </c>
      <c r="Y1337" s="583"/>
      <c r="Z1337" s="583"/>
      <c r="AA1337" s="583"/>
      <c r="AB1337" s="583" t="s">
        <v>2633</v>
      </c>
      <c r="AC1337" s="583"/>
      <c r="AD1337" s="583"/>
      <c r="AE1337" s="583"/>
      <c r="AF1337" s="583"/>
      <c r="AG1337" s="583"/>
      <c r="AH1337" s="583"/>
      <c r="AI1337" s="583"/>
      <c r="AJ1337" s="583"/>
      <c r="AK1337" s="583"/>
      <c r="AL1337" s="583"/>
      <c r="AM1337" s="583"/>
      <c r="AN1337" s="583" t="s">
        <v>2633</v>
      </c>
      <c r="AO1337" s="583" t="s">
        <v>4075</v>
      </c>
      <c r="AP1337" s="583" t="s">
        <v>4078</v>
      </c>
      <c r="AQ1337" s="583" t="s">
        <v>2638</v>
      </c>
      <c r="AR1337" s="583" t="s">
        <v>4068</v>
      </c>
      <c r="AS1337" s="583" t="s">
        <v>4078</v>
      </c>
      <c r="AT1337" s="583"/>
      <c r="AU1337" s="583"/>
      <c r="AV1337" s="583"/>
      <c r="AW1337" s="583" t="s">
        <v>2634</v>
      </c>
      <c r="AX1337" s="583"/>
      <c r="AY1337" s="583" t="s">
        <v>2634</v>
      </c>
      <c r="AZ1337" s="583"/>
      <c r="BA1337" s="583"/>
      <c r="BB1337" s="583"/>
      <c r="BC1337" s="583"/>
      <c r="BD1337" s="583"/>
      <c r="BE1337" s="583" t="s">
        <v>2633</v>
      </c>
      <c r="BF1337" s="583"/>
      <c r="BG1337" s="583"/>
      <c r="BH1337" s="583"/>
      <c r="BI1337" s="583"/>
      <c r="BJ1337" s="583" t="s">
        <v>9573</v>
      </c>
      <c r="BK1337" s="583" t="s">
        <v>10185</v>
      </c>
      <c r="BL1337" s="583">
        <v>162.4</v>
      </c>
      <c r="BM1337" s="585">
        <f t="shared" si="287"/>
        <v>14.169254658385086</v>
      </c>
      <c r="BN1337" s="583" t="s">
        <v>7327</v>
      </c>
      <c r="BO1337" s="583">
        <v>148</v>
      </c>
      <c r="BP1337" s="582">
        <f t="shared" si="294"/>
        <v>28.144409937888199</v>
      </c>
      <c r="BQ1337" s="583"/>
      <c r="BR1337" s="583"/>
      <c r="BS1337" s="582">
        <f t="shared" si="288"/>
        <v>171.77795031055899</v>
      </c>
      <c r="BT1337" s="583"/>
      <c r="BU1337" s="583"/>
      <c r="BV1337" s="585">
        <f t="shared" si="291"/>
        <v>171.77795031055899</v>
      </c>
      <c r="BW1337" s="583"/>
      <c r="BX1337" s="583"/>
      <c r="BY1337" s="582">
        <f t="shared" si="292"/>
        <v>171.77795031055899</v>
      </c>
      <c r="BZ1337" s="583"/>
      <c r="CA1337" s="583"/>
      <c r="CB1337" s="582">
        <f t="shared" si="289"/>
        <v>171.77795031055899</v>
      </c>
      <c r="CC1337" s="583"/>
      <c r="CD1337" s="583"/>
      <c r="CE1337" s="582">
        <f t="shared" si="285"/>
        <v>171.77795031055899</v>
      </c>
      <c r="CF1337" s="583"/>
      <c r="CG1337" s="583"/>
      <c r="CH1337" s="582">
        <f t="shared" si="290"/>
        <v>171.77795031055899</v>
      </c>
      <c r="CI1337" s="583"/>
      <c r="CJ1337" s="583"/>
      <c r="CK1337" s="582">
        <f t="shared" si="293"/>
        <v>171.77795031055899</v>
      </c>
      <c r="CL1337" s="583">
        <v>148</v>
      </c>
      <c r="CM1337" s="582">
        <f t="shared" si="297"/>
        <v>28.144409937888199</v>
      </c>
      <c r="CN1337" s="583">
        <v>65</v>
      </c>
      <c r="CO1337" s="583"/>
      <c r="CP1337" s="583"/>
      <c r="CQ1337" s="586"/>
      <c r="CR1337" s="586"/>
      <c r="CS1337" s="587"/>
      <c r="CT1337" s="588"/>
      <c r="CU1337" s="588"/>
      <c r="CV1337" s="588"/>
      <c r="CW1337" s="588"/>
      <c r="CX1337" s="87">
        <f t="shared" si="286"/>
        <v>0</v>
      </c>
      <c r="CY1337" s="588"/>
      <c r="CZ1337" s="588" t="s">
        <v>2634</v>
      </c>
      <c r="DA1337" s="588"/>
      <c r="DB1337" s="579" t="s">
        <v>2645</v>
      </c>
      <c r="DC1337" s="579"/>
      <c r="DD1337" s="579"/>
      <c r="DE1337" s="579"/>
      <c r="DF1337" s="579"/>
      <c r="DG1337" s="579"/>
      <c r="DH1337" s="579"/>
      <c r="DI1337" s="579"/>
      <c r="DJ1337" s="579"/>
      <c r="DK1337" s="579"/>
      <c r="DL1337" s="579"/>
      <c r="DM1337" s="579" t="s">
        <v>2661</v>
      </c>
      <c r="DN1337" s="583" t="s">
        <v>4001</v>
      </c>
      <c r="DO1337" s="583" t="s">
        <v>4002</v>
      </c>
      <c r="DP1337" s="583"/>
      <c r="DQ1337" s="583"/>
      <c r="DR1337" s="583" t="s">
        <v>4070</v>
      </c>
      <c r="DS1337" s="583"/>
      <c r="DT1337" s="583"/>
      <c r="DU1337" s="579" t="s">
        <v>2634</v>
      </c>
      <c r="DV1337" s="579" t="s">
        <v>2633</v>
      </c>
      <c r="DW1337" s="579" t="s">
        <v>10720</v>
      </c>
      <c r="DX1337" s="1032" t="s">
        <v>9811</v>
      </c>
      <c r="DY1337" s="22" t="s">
        <v>10910</v>
      </c>
      <c r="DZ1337" s="1033" t="s">
        <v>101</v>
      </c>
      <c r="EA1337" s="583">
        <v>3</v>
      </c>
      <c r="EB1337" s="590"/>
      <c r="EC1337" s="1033" t="s">
        <v>2194</v>
      </c>
      <c r="ED1337" s="22" t="s">
        <v>5821</v>
      </c>
      <c r="EE1337" s="22"/>
    </row>
    <row r="1338" spans="1:135" s="592" customFormat="1" ht="15.75" hidden="1" customHeight="1" x14ac:dyDescent="0.25">
      <c r="A1338" s="875">
        <v>1342</v>
      </c>
      <c r="B1338" s="2083"/>
      <c r="C1338" s="579" t="s">
        <v>9812</v>
      </c>
      <c r="D1338" s="579" t="s">
        <v>23</v>
      </c>
      <c r="E1338" s="579" t="s">
        <v>4126</v>
      </c>
      <c r="F1338" s="579">
        <v>260866</v>
      </c>
      <c r="G1338" s="579">
        <v>26</v>
      </c>
      <c r="H1338" s="579" t="s">
        <v>2633</v>
      </c>
      <c r="I1338" s="579" t="s">
        <v>2633</v>
      </c>
      <c r="J1338" s="579" t="s">
        <v>2634</v>
      </c>
      <c r="K1338" s="579">
        <v>504478844</v>
      </c>
      <c r="L1338" s="579">
        <v>111.7</v>
      </c>
      <c r="M1338" s="579">
        <v>164</v>
      </c>
      <c r="N1338" s="580">
        <f t="shared" si="298"/>
        <v>41.530339083878651</v>
      </c>
      <c r="O1338" s="581">
        <v>2</v>
      </c>
      <c r="P1338" s="582">
        <f t="shared" si="295"/>
        <v>67.239999999999995</v>
      </c>
      <c r="Q1338" s="582">
        <f t="shared" si="296"/>
        <v>44.460000000000008</v>
      </c>
      <c r="R1338" s="583"/>
      <c r="S1338" s="584">
        <v>41925</v>
      </c>
      <c r="T1338" s="583" t="s">
        <v>253</v>
      </c>
      <c r="U1338" s="583" t="s">
        <v>2490</v>
      </c>
      <c r="V1338" s="583" t="s">
        <v>9813</v>
      </c>
      <c r="W1338" s="583" t="s">
        <v>10908</v>
      </c>
      <c r="X1338" s="583" t="s">
        <v>2634</v>
      </c>
      <c r="Y1338" s="583"/>
      <c r="Z1338" s="583" t="s">
        <v>2633</v>
      </c>
      <c r="AA1338" s="583"/>
      <c r="AB1338" s="583" t="s">
        <v>2633</v>
      </c>
      <c r="AC1338" s="583" t="s">
        <v>2636</v>
      </c>
      <c r="AD1338" s="583"/>
      <c r="AE1338" s="583"/>
      <c r="AF1338" s="583"/>
      <c r="AG1338" s="583"/>
      <c r="AH1338" s="583"/>
      <c r="AI1338" s="583"/>
      <c r="AJ1338" s="583"/>
      <c r="AK1338" s="583"/>
      <c r="AL1338" s="583"/>
      <c r="AM1338" s="583"/>
      <c r="AN1338" s="583" t="s">
        <v>2634</v>
      </c>
      <c r="AO1338" s="583"/>
      <c r="AP1338" s="583"/>
      <c r="AQ1338" s="583" t="s">
        <v>2637</v>
      </c>
      <c r="AR1338" s="583"/>
      <c r="AS1338" s="583"/>
      <c r="AT1338" s="583"/>
      <c r="AU1338" s="583"/>
      <c r="AV1338" s="583"/>
      <c r="AW1338" s="583" t="s">
        <v>2634</v>
      </c>
      <c r="AX1338" s="583"/>
      <c r="AY1338" s="583" t="s">
        <v>2634</v>
      </c>
      <c r="AZ1338" s="583"/>
      <c r="BA1338" s="583" t="s">
        <v>3970</v>
      </c>
      <c r="BB1338" s="583" t="s">
        <v>3970</v>
      </c>
      <c r="BC1338" s="583" t="s">
        <v>2634</v>
      </c>
      <c r="BD1338" s="583"/>
      <c r="BE1338" s="583" t="s">
        <v>2634</v>
      </c>
      <c r="BF1338" s="583" t="s">
        <v>2634</v>
      </c>
      <c r="BG1338" s="583"/>
      <c r="BH1338" s="583"/>
      <c r="BI1338" s="583"/>
      <c r="BJ1338" s="583" t="s">
        <v>5916</v>
      </c>
      <c r="BK1338" s="583" t="s">
        <v>10034</v>
      </c>
      <c r="BL1338" s="583">
        <v>103.3</v>
      </c>
      <c r="BM1338" s="585">
        <f t="shared" si="287"/>
        <v>18.893387314439956</v>
      </c>
      <c r="BN1338" s="583" t="s">
        <v>10450</v>
      </c>
      <c r="BO1338" s="583">
        <v>95.5</v>
      </c>
      <c r="BP1338" s="582">
        <f t="shared" si="294"/>
        <v>36.43724696356275</v>
      </c>
      <c r="BQ1338" s="583" t="s">
        <v>10909</v>
      </c>
      <c r="BR1338" s="583">
        <v>90.6</v>
      </c>
      <c r="BS1338" s="582">
        <f t="shared" si="288"/>
        <v>47.45838956365273</v>
      </c>
      <c r="BT1338" s="583"/>
      <c r="BU1338" s="583"/>
      <c r="BV1338" s="585">
        <f t="shared" si="291"/>
        <v>251.23706702654064</v>
      </c>
      <c r="BW1338" s="583"/>
      <c r="BX1338" s="583"/>
      <c r="BY1338" s="582">
        <f t="shared" si="292"/>
        <v>251.23706702654064</v>
      </c>
      <c r="BZ1338" s="583"/>
      <c r="CA1338" s="583"/>
      <c r="CB1338" s="582">
        <f t="shared" si="289"/>
        <v>251.23706702654064</v>
      </c>
      <c r="CC1338" s="583"/>
      <c r="CD1338" s="583"/>
      <c r="CE1338" s="582">
        <f t="shared" si="285"/>
        <v>251.23706702654064</v>
      </c>
      <c r="CF1338" s="583"/>
      <c r="CG1338" s="583"/>
      <c r="CH1338" s="582">
        <f t="shared" si="290"/>
        <v>251.23706702654064</v>
      </c>
      <c r="CI1338" s="583"/>
      <c r="CJ1338" s="583"/>
      <c r="CK1338" s="582">
        <f t="shared" si="293"/>
        <v>251.23706702654064</v>
      </c>
      <c r="CL1338" s="583">
        <v>90.6</v>
      </c>
      <c r="CM1338" s="582">
        <f t="shared" si="297"/>
        <v>47.45838956365273</v>
      </c>
      <c r="CN1338" s="583">
        <v>65</v>
      </c>
      <c r="CO1338" s="583"/>
      <c r="CP1338" s="583"/>
      <c r="CQ1338" s="586"/>
      <c r="CR1338" s="586"/>
      <c r="CS1338" s="587">
        <v>1</v>
      </c>
      <c r="CT1338" s="588">
        <v>0</v>
      </c>
      <c r="CU1338" s="588">
        <v>0</v>
      </c>
      <c r="CV1338" s="588">
        <v>0.25</v>
      </c>
      <c r="CW1338" s="588">
        <v>0.5</v>
      </c>
      <c r="CX1338" s="87">
        <f t="shared" si="286"/>
        <v>1.75</v>
      </c>
      <c r="CY1338" s="588"/>
      <c r="CZ1338" s="588" t="s">
        <v>2634</v>
      </c>
      <c r="DA1338" s="588"/>
      <c r="DB1338" s="579" t="s">
        <v>2643</v>
      </c>
      <c r="DC1338" s="579" t="s">
        <v>2648</v>
      </c>
      <c r="DD1338" s="579" t="s">
        <v>2648</v>
      </c>
      <c r="DE1338" s="579" t="s">
        <v>2651</v>
      </c>
      <c r="DF1338" s="579" t="s">
        <v>32</v>
      </c>
      <c r="DG1338" s="579" t="s">
        <v>2654</v>
      </c>
      <c r="DH1338" s="579" t="s">
        <v>5009</v>
      </c>
      <c r="DI1338" s="579" t="s">
        <v>2658</v>
      </c>
      <c r="DJ1338" s="579" t="s">
        <v>37</v>
      </c>
      <c r="DK1338" s="579" t="s">
        <v>37</v>
      </c>
      <c r="DL1338" s="579" t="s">
        <v>2659</v>
      </c>
      <c r="DM1338" s="579"/>
      <c r="DN1338" s="583" t="s">
        <v>4001</v>
      </c>
      <c r="DO1338" s="583" t="s">
        <v>5012</v>
      </c>
      <c r="DP1338" s="583"/>
      <c r="DQ1338" s="583"/>
      <c r="DR1338" s="583" t="s">
        <v>4070</v>
      </c>
      <c r="DS1338" s="583"/>
      <c r="DT1338" s="583"/>
      <c r="DU1338" s="579" t="s">
        <v>2634</v>
      </c>
      <c r="DV1338" s="579" t="s">
        <v>2633</v>
      </c>
      <c r="DW1338" s="579"/>
      <c r="DX1338" s="1034" t="s">
        <v>220</v>
      </c>
      <c r="DY1338" s="22" t="s">
        <v>10910</v>
      </c>
      <c r="DZ1338" s="1034" t="s">
        <v>101</v>
      </c>
      <c r="EA1338" s="583">
        <v>3</v>
      </c>
      <c r="EB1338" s="590"/>
      <c r="EC1338" s="1034" t="s">
        <v>2194</v>
      </c>
      <c r="ED1338" s="22" t="s">
        <v>7533</v>
      </c>
      <c r="EE1338" s="22"/>
    </row>
    <row r="1339" spans="1:135" s="592" customFormat="1" ht="15.75" hidden="1" customHeight="1" x14ac:dyDescent="0.25">
      <c r="A1339" s="22">
        <v>1343</v>
      </c>
      <c r="B1339" s="2083"/>
      <c r="C1339" s="579" t="s">
        <v>9814</v>
      </c>
      <c r="D1339" s="579" t="s">
        <v>23</v>
      </c>
      <c r="E1339" s="579" t="s">
        <v>4126</v>
      </c>
      <c r="F1339" s="579">
        <v>198182</v>
      </c>
      <c r="G1339" s="579">
        <v>28</v>
      </c>
      <c r="H1339" s="579" t="s">
        <v>2633</v>
      </c>
      <c r="I1339" s="579" t="s">
        <v>2633</v>
      </c>
      <c r="J1339" s="579" t="s">
        <v>2633</v>
      </c>
      <c r="K1339" s="579">
        <v>533900200</v>
      </c>
      <c r="L1339" s="579">
        <v>109</v>
      </c>
      <c r="M1339" s="579">
        <v>167</v>
      </c>
      <c r="N1339" s="580">
        <f t="shared" si="298"/>
        <v>39.083509627451683</v>
      </c>
      <c r="O1339" s="581">
        <v>1</v>
      </c>
      <c r="P1339" s="582">
        <f t="shared" si="295"/>
        <v>69.722499999999997</v>
      </c>
      <c r="Q1339" s="582">
        <f t="shared" si="296"/>
        <v>39.277500000000003</v>
      </c>
      <c r="R1339" s="583"/>
      <c r="S1339" s="584">
        <v>41925</v>
      </c>
      <c r="T1339" s="583" t="s">
        <v>253</v>
      </c>
      <c r="U1339" s="583" t="s">
        <v>2490</v>
      </c>
      <c r="V1339" s="583" t="s">
        <v>5767</v>
      </c>
      <c r="W1339" s="583" t="s">
        <v>10678</v>
      </c>
      <c r="X1339" s="583" t="s">
        <v>2634</v>
      </c>
      <c r="Y1339" s="583"/>
      <c r="Z1339" s="583" t="s">
        <v>2634</v>
      </c>
      <c r="AA1339" s="583"/>
      <c r="AB1339" s="583" t="s">
        <v>2634</v>
      </c>
      <c r="AC1339" s="583"/>
      <c r="AD1339" s="583" t="s">
        <v>2634</v>
      </c>
      <c r="AE1339" s="583"/>
      <c r="AF1339" s="583" t="s">
        <v>2634</v>
      </c>
      <c r="AG1339" s="583"/>
      <c r="AH1339" s="583" t="s">
        <v>2634</v>
      </c>
      <c r="AI1339" s="583"/>
      <c r="AJ1339" s="583" t="s">
        <v>2634</v>
      </c>
      <c r="AK1339" s="583"/>
      <c r="AL1339" s="583" t="s">
        <v>2634</v>
      </c>
      <c r="AM1339" s="583"/>
      <c r="AN1339" s="583" t="s">
        <v>2633</v>
      </c>
      <c r="AO1339" s="583" t="s">
        <v>4076</v>
      </c>
      <c r="AP1339" s="583" t="s">
        <v>4078</v>
      </c>
      <c r="AQ1339" s="583" t="s">
        <v>2635</v>
      </c>
      <c r="AR1339" s="583"/>
      <c r="AS1339" s="583"/>
      <c r="AT1339" s="583" t="s">
        <v>2634</v>
      </c>
      <c r="AU1339" s="583"/>
      <c r="AV1339" s="583"/>
      <c r="AW1339" s="583" t="s">
        <v>2634</v>
      </c>
      <c r="AX1339" s="583"/>
      <c r="AY1339" s="583" t="s">
        <v>2634</v>
      </c>
      <c r="AZ1339" s="583"/>
      <c r="BA1339" s="583" t="s">
        <v>3970</v>
      </c>
      <c r="BB1339" s="583" t="s">
        <v>3970</v>
      </c>
      <c r="BC1339" s="583" t="s">
        <v>2634</v>
      </c>
      <c r="BD1339" s="583"/>
      <c r="BE1339" s="583" t="s">
        <v>2634</v>
      </c>
      <c r="BF1339" s="583" t="s">
        <v>2634</v>
      </c>
      <c r="BG1339" s="583" t="s">
        <v>2634</v>
      </c>
      <c r="BH1339" s="583"/>
      <c r="BI1339" s="583"/>
      <c r="BJ1339" s="583" t="s">
        <v>5916</v>
      </c>
      <c r="BK1339" s="583" t="s">
        <v>2724</v>
      </c>
      <c r="BL1339" s="583">
        <v>99.7</v>
      </c>
      <c r="BM1339" s="585">
        <f t="shared" si="287"/>
        <v>23.677678059957984</v>
      </c>
      <c r="BN1339" s="583" t="s">
        <v>10679</v>
      </c>
      <c r="BO1339" s="583">
        <v>89.6</v>
      </c>
      <c r="BP1339" s="582">
        <f t="shared" si="294"/>
        <v>49.39214563045001</v>
      </c>
      <c r="BQ1339" s="583"/>
      <c r="BR1339" s="583"/>
      <c r="BS1339" s="582">
        <f t="shared" si="288"/>
        <v>277.51257081026029</v>
      </c>
      <c r="BT1339" s="583"/>
      <c r="BU1339" s="583"/>
      <c r="BV1339" s="585">
        <f t="shared" si="291"/>
        <v>277.51257081026029</v>
      </c>
      <c r="BW1339" s="583"/>
      <c r="BX1339" s="583"/>
      <c r="BY1339" s="582">
        <f t="shared" si="292"/>
        <v>277.51257081026029</v>
      </c>
      <c r="BZ1339" s="583"/>
      <c r="CA1339" s="583"/>
      <c r="CB1339" s="582">
        <f t="shared" si="289"/>
        <v>277.51257081026029</v>
      </c>
      <c r="CC1339" s="583"/>
      <c r="CD1339" s="583"/>
      <c r="CE1339" s="582">
        <f t="shared" si="285"/>
        <v>277.51257081026029</v>
      </c>
      <c r="CF1339" s="583"/>
      <c r="CG1339" s="583"/>
      <c r="CH1339" s="582">
        <f t="shared" si="290"/>
        <v>277.51257081026029</v>
      </c>
      <c r="CI1339" s="583"/>
      <c r="CJ1339" s="583"/>
      <c r="CK1339" s="582">
        <f t="shared" si="293"/>
        <v>277.51257081026029</v>
      </c>
      <c r="CL1339" s="583">
        <v>89.6</v>
      </c>
      <c r="CM1339" s="582">
        <f t="shared" si="297"/>
        <v>49.39214563045001</v>
      </c>
      <c r="CN1339" s="583">
        <v>55</v>
      </c>
      <c r="CO1339" s="583"/>
      <c r="CP1339" s="583"/>
      <c r="CQ1339" s="586"/>
      <c r="CR1339" s="586"/>
      <c r="CS1339" s="587">
        <v>1</v>
      </c>
      <c r="CT1339" s="588">
        <v>-0.25</v>
      </c>
      <c r="CU1339" s="588">
        <v>0.5</v>
      </c>
      <c r="CV1339" s="588">
        <v>0</v>
      </c>
      <c r="CW1339" s="588">
        <v>0.5</v>
      </c>
      <c r="CX1339" s="87">
        <f t="shared" si="286"/>
        <v>1.75</v>
      </c>
      <c r="CY1339" s="588"/>
      <c r="CZ1339" s="588" t="s">
        <v>2634</v>
      </c>
      <c r="DA1339" s="588"/>
      <c r="DB1339" s="579" t="s">
        <v>2644</v>
      </c>
      <c r="DC1339" s="579" t="s">
        <v>2648</v>
      </c>
      <c r="DD1339" s="579" t="s">
        <v>2648</v>
      </c>
      <c r="DE1339" s="579" t="s">
        <v>2651</v>
      </c>
      <c r="DF1339" s="579" t="s">
        <v>32</v>
      </c>
      <c r="DG1339" s="579" t="s">
        <v>5009</v>
      </c>
      <c r="DH1339" s="579" t="s">
        <v>32</v>
      </c>
      <c r="DI1339" s="579" t="s">
        <v>2658</v>
      </c>
      <c r="DJ1339" s="579" t="s">
        <v>2659</v>
      </c>
      <c r="DK1339" s="579" t="s">
        <v>37</v>
      </c>
      <c r="DL1339" s="579" t="s">
        <v>2659</v>
      </c>
      <c r="DM1339" s="579" t="s">
        <v>2663</v>
      </c>
      <c r="DN1339" s="583" t="s">
        <v>4001</v>
      </c>
      <c r="DO1339" s="583" t="s">
        <v>4002</v>
      </c>
      <c r="DP1339" s="583"/>
      <c r="DQ1339" s="583" t="s">
        <v>4069</v>
      </c>
      <c r="DR1339" s="583"/>
      <c r="DS1339" s="583"/>
      <c r="DT1339" s="583"/>
      <c r="DU1339" s="579" t="s">
        <v>2634</v>
      </c>
      <c r="DV1339" s="579" t="s">
        <v>2633</v>
      </c>
      <c r="DW1339" s="579"/>
      <c r="DX1339" s="1035" t="s">
        <v>9815</v>
      </c>
      <c r="DY1339" s="22" t="s">
        <v>10680</v>
      </c>
      <c r="DZ1339" s="1035" t="s">
        <v>101</v>
      </c>
      <c r="EA1339" s="583">
        <v>3</v>
      </c>
      <c r="EB1339" s="590"/>
      <c r="EC1339" s="1035" t="s">
        <v>2194</v>
      </c>
      <c r="ED1339" s="22" t="s">
        <v>6477</v>
      </c>
      <c r="EE1339" s="22"/>
    </row>
    <row r="1340" spans="1:135" s="592" customFormat="1" ht="15.75" hidden="1" customHeight="1" x14ac:dyDescent="0.25">
      <c r="A1340" s="875">
        <v>1344</v>
      </c>
      <c r="B1340" s="2083"/>
      <c r="C1340" s="579" t="s">
        <v>9841</v>
      </c>
      <c r="D1340" s="579" t="s">
        <v>23</v>
      </c>
      <c r="E1340" s="579" t="s">
        <v>9795</v>
      </c>
      <c r="F1340" s="579">
        <v>274237</v>
      </c>
      <c r="G1340" s="579">
        <v>43</v>
      </c>
      <c r="H1340" s="579" t="s">
        <v>2634</v>
      </c>
      <c r="I1340" s="579" t="s">
        <v>2634</v>
      </c>
      <c r="J1340" s="579" t="s">
        <v>2633</v>
      </c>
      <c r="K1340" s="579">
        <v>507019825</v>
      </c>
      <c r="L1340" s="579">
        <v>93.5</v>
      </c>
      <c r="M1340" s="579">
        <v>150</v>
      </c>
      <c r="N1340" s="580">
        <f t="shared" si="298"/>
        <v>41.555555555555557</v>
      </c>
      <c r="O1340" s="581">
        <v>2</v>
      </c>
      <c r="P1340" s="582">
        <f t="shared" si="295"/>
        <v>56.25</v>
      </c>
      <c r="Q1340" s="582">
        <f t="shared" si="296"/>
        <v>37.25</v>
      </c>
      <c r="R1340" s="583"/>
      <c r="S1340" s="584">
        <v>41928</v>
      </c>
      <c r="T1340" s="583" t="s">
        <v>253</v>
      </c>
      <c r="U1340" s="583" t="s">
        <v>2490</v>
      </c>
      <c r="V1340" s="583" t="s">
        <v>9842</v>
      </c>
      <c r="W1340" s="583" t="s">
        <v>10803</v>
      </c>
      <c r="X1340" s="583"/>
      <c r="Y1340" s="583"/>
      <c r="Z1340" s="583"/>
      <c r="AA1340" s="583"/>
      <c r="AB1340" s="583" t="s">
        <v>2633</v>
      </c>
      <c r="AC1340" s="583" t="s">
        <v>2635</v>
      </c>
      <c r="AD1340" s="583"/>
      <c r="AE1340" s="583"/>
      <c r="AF1340" s="583" t="s">
        <v>2633</v>
      </c>
      <c r="AG1340" s="583" t="s">
        <v>2637</v>
      </c>
      <c r="AH1340" s="583"/>
      <c r="AI1340" s="583"/>
      <c r="AJ1340" s="583"/>
      <c r="AK1340" s="583"/>
      <c r="AL1340" s="583"/>
      <c r="AM1340" s="583"/>
      <c r="AN1340" s="583" t="s">
        <v>2633</v>
      </c>
      <c r="AO1340" s="583" t="s">
        <v>4075</v>
      </c>
      <c r="AP1340" s="583" t="s">
        <v>4088</v>
      </c>
      <c r="AQ1340" s="583" t="s">
        <v>2635</v>
      </c>
      <c r="AR1340" s="583"/>
      <c r="AS1340" s="583"/>
      <c r="AT1340" s="583"/>
      <c r="AU1340" s="583"/>
      <c r="AV1340" s="583"/>
      <c r="AW1340" s="583"/>
      <c r="AX1340" s="583"/>
      <c r="AY1340" s="583"/>
      <c r="AZ1340" s="583"/>
      <c r="BA1340" s="583" t="s">
        <v>3970</v>
      </c>
      <c r="BB1340" s="583" t="s">
        <v>3970</v>
      </c>
      <c r="BC1340" s="583"/>
      <c r="BD1340" s="583"/>
      <c r="BE1340" s="583" t="s">
        <v>2634</v>
      </c>
      <c r="BF1340" s="583" t="s">
        <v>2634</v>
      </c>
      <c r="BG1340" s="583"/>
      <c r="BH1340" s="583"/>
      <c r="BI1340" s="583"/>
      <c r="BJ1340" s="583" t="s">
        <v>9573</v>
      </c>
      <c r="BK1340" s="583" t="s">
        <v>10062</v>
      </c>
      <c r="BL1340" s="583">
        <v>87.5</v>
      </c>
      <c r="BM1340" s="585">
        <f t="shared" si="287"/>
        <v>16.107382550335569</v>
      </c>
      <c r="BN1340" s="583" t="s">
        <v>2798</v>
      </c>
      <c r="BO1340" s="583">
        <v>85.3</v>
      </c>
      <c r="BP1340" s="582">
        <f t="shared" si="294"/>
        <v>22.013422818791952</v>
      </c>
      <c r="BQ1340" s="583" t="s">
        <v>10802</v>
      </c>
      <c r="BR1340" s="583">
        <v>80.8</v>
      </c>
      <c r="BS1340" s="582">
        <f t="shared" si="288"/>
        <v>34.093959731543634</v>
      </c>
      <c r="BT1340" s="583"/>
      <c r="BU1340" s="583"/>
      <c r="BV1340" s="585">
        <f t="shared" si="291"/>
        <v>251.00671140939599</v>
      </c>
      <c r="BW1340" s="583"/>
      <c r="BX1340" s="583"/>
      <c r="BY1340" s="582">
        <f t="shared" si="292"/>
        <v>251.00671140939599</v>
      </c>
      <c r="BZ1340" s="583"/>
      <c r="CA1340" s="583"/>
      <c r="CB1340" s="582">
        <f t="shared" si="289"/>
        <v>251.00671140939599</v>
      </c>
      <c r="CC1340" s="583"/>
      <c r="CD1340" s="583"/>
      <c r="CE1340" s="582">
        <f t="shared" si="285"/>
        <v>251.00671140939599</v>
      </c>
      <c r="CF1340" s="583"/>
      <c r="CG1340" s="583"/>
      <c r="CH1340" s="582">
        <f t="shared" si="290"/>
        <v>251.00671140939599</v>
      </c>
      <c r="CI1340" s="583"/>
      <c r="CJ1340" s="583"/>
      <c r="CK1340" s="582">
        <f t="shared" si="293"/>
        <v>251.00671140939599</v>
      </c>
      <c r="CL1340" s="583">
        <v>80.8</v>
      </c>
      <c r="CM1340" s="582">
        <f t="shared" si="297"/>
        <v>34.093959731543634</v>
      </c>
      <c r="CN1340" s="583">
        <v>75</v>
      </c>
      <c r="CO1340" s="583"/>
      <c r="CP1340" s="583"/>
      <c r="CQ1340" s="586"/>
      <c r="CR1340" s="586"/>
      <c r="CS1340" s="587">
        <v>1</v>
      </c>
      <c r="CT1340" s="588">
        <v>0.25</v>
      </c>
      <c r="CU1340" s="588">
        <v>0.5</v>
      </c>
      <c r="CV1340" s="588">
        <v>0.25</v>
      </c>
      <c r="CW1340" s="588"/>
      <c r="CX1340" s="87">
        <f t="shared" si="286"/>
        <v>2</v>
      </c>
      <c r="CY1340" s="588"/>
      <c r="CZ1340" s="588" t="s">
        <v>2633</v>
      </c>
      <c r="DA1340" s="588" t="s">
        <v>3976</v>
      </c>
      <c r="DB1340" s="579" t="s">
        <v>2643</v>
      </c>
      <c r="DC1340" s="579" t="s">
        <v>2648</v>
      </c>
      <c r="DD1340" s="579" t="s">
        <v>2647</v>
      </c>
      <c r="DE1340" s="579" t="s">
        <v>2651</v>
      </c>
      <c r="DF1340" s="579" t="s">
        <v>32</v>
      </c>
      <c r="DG1340" s="579" t="s">
        <v>32</v>
      </c>
      <c r="DH1340" s="579" t="s">
        <v>32</v>
      </c>
      <c r="DI1340" s="579" t="s">
        <v>2657</v>
      </c>
      <c r="DJ1340" s="579" t="s">
        <v>37</v>
      </c>
      <c r="DK1340" s="579" t="s">
        <v>2659</v>
      </c>
      <c r="DL1340" s="579" t="s">
        <v>37</v>
      </c>
      <c r="DM1340" s="579" t="s">
        <v>2663</v>
      </c>
      <c r="DN1340" s="583" t="s">
        <v>4001</v>
      </c>
      <c r="DO1340" s="583" t="s">
        <v>4004</v>
      </c>
      <c r="DP1340" s="583"/>
      <c r="DQ1340" s="583" t="s">
        <v>4068</v>
      </c>
      <c r="DR1340" s="583"/>
      <c r="DS1340" s="583" t="s">
        <v>2634</v>
      </c>
      <c r="DT1340" s="583"/>
      <c r="DU1340" s="579" t="s">
        <v>2634</v>
      </c>
      <c r="DV1340" s="579" t="s">
        <v>2633</v>
      </c>
      <c r="DW1340" s="579"/>
      <c r="DX1340" s="1036" t="s">
        <v>9843</v>
      </c>
      <c r="DY1340" s="22" t="s">
        <v>126</v>
      </c>
      <c r="DZ1340" s="1036" t="s">
        <v>101</v>
      </c>
      <c r="EA1340" s="583">
        <v>3</v>
      </c>
      <c r="EB1340" s="590"/>
      <c r="EC1340" s="1036" t="s">
        <v>2194</v>
      </c>
      <c r="ED1340" s="22" t="s">
        <v>7217</v>
      </c>
      <c r="EE1340" s="22"/>
    </row>
    <row r="1341" spans="1:135" s="592" customFormat="1" ht="15.75" hidden="1" customHeight="1" x14ac:dyDescent="0.25">
      <c r="A1341" s="22">
        <v>1345</v>
      </c>
      <c r="B1341" s="2083"/>
      <c r="C1341" s="579" t="s">
        <v>9844</v>
      </c>
      <c r="D1341" s="579" t="s">
        <v>23</v>
      </c>
      <c r="E1341" s="579" t="s">
        <v>4126</v>
      </c>
      <c r="F1341" s="579">
        <v>651944</v>
      </c>
      <c r="G1341" s="579">
        <v>34</v>
      </c>
      <c r="H1341" s="579" t="s">
        <v>2633</v>
      </c>
      <c r="I1341" s="579" t="s">
        <v>2633</v>
      </c>
      <c r="J1341" s="579" t="s">
        <v>2633</v>
      </c>
      <c r="K1341" s="579">
        <v>506442529</v>
      </c>
      <c r="L1341" s="579">
        <v>87.3</v>
      </c>
      <c r="M1341" s="579">
        <v>154</v>
      </c>
      <c r="N1341" s="580">
        <f t="shared" si="298"/>
        <v>36.810592005397197</v>
      </c>
      <c r="O1341" s="581">
        <v>1</v>
      </c>
      <c r="P1341" s="582">
        <f t="shared" si="295"/>
        <v>59.29</v>
      </c>
      <c r="Q1341" s="582">
        <f t="shared" si="296"/>
        <v>28.009999999999998</v>
      </c>
      <c r="R1341" s="583"/>
      <c r="S1341" s="584">
        <v>41928</v>
      </c>
      <c r="T1341" s="583" t="s">
        <v>253</v>
      </c>
      <c r="U1341" s="583" t="s">
        <v>2490</v>
      </c>
      <c r="V1341" s="583" t="s">
        <v>9845</v>
      </c>
      <c r="W1341" s="583"/>
      <c r="X1341" s="583"/>
      <c r="Y1341" s="583"/>
      <c r="Z1341" s="583"/>
      <c r="AA1341" s="583"/>
      <c r="AB1341" s="583" t="s">
        <v>2633</v>
      </c>
      <c r="AC1341" s="583"/>
      <c r="AD1341" s="583"/>
      <c r="AE1341" s="583"/>
      <c r="AF1341" s="583"/>
      <c r="AG1341" s="583"/>
      <c r="AH1341" s="583"/>
      <c r="AI1341" s="583"/>
      <c r="AJ1341" s="583"/>
      <c r="AK1341" s="583"/>
      <c r="AL1341" s="583"/>
      <c r="AM1341" s="583"/>
      <c r="AN1341" s="583" t="s">
        <v>2633</v>
      </c>
      <c r="AO1341" s="583" t="s">
        <v>4076</v>
      </c>
      <c r="AP1341" s="583" t="s">
        <v>4088</v>
      </c>
      <c r="AQ1341" s="583"/>
      <c r="AR1341" s="583"/>
      <c r="AS1341" s="583"/>
      <c r="AT1341" s="583"/>
      <c r="AU1341" s="583"/>
      <c r="AV1341" s="583"/>
      <c r="AW1341" s="583"/>
      <c r="AX1341" s="583"/>
      <c r="AY1341" s="583"/>
      <c r="AZ1341" s="583"/>
      <c r="BA1341" s="583" t="s">
        <v>3970</v>
      </c>
      <c r="BB1341" s="583"/>
      <c r="BC1341" s="583"/>
      <c r="BD1341" s="583"/>
      <c r="BE1341" s="583" t="s">
        <v>2634</v>
      </c>
      <c r="BF1341" s="583"/>
      <c r="BG1341" s="583"/>
      <c r="BH1341" s="583"/>
      <c r="BI1341" s="583"/>
      <c r="BJ1341" s="583" t="s">
        <v>9225</v>
      </c>
      <c r="BK1341" s="583" t="s">
        <v>10086</v>
      </c>
      <c r="BL1341" s="583">
        <v>81.2</v>
      </c>
      <c r="BM1341" s="585">
        <f t="shared" si="287"/>
        <v>21.777936451267387</v>
      </c>
      <c r="BN1341" s="583" t="s">
        <v>10441</v>
      </c>
      <c r="BO1341" s="583">
        <v>75</v>
      </c>
      <c r="BP1341" s="582">
        <f t="shared" si="294"/>
        <v>43.912888254194918</v>
      </c>
      <c r="BQ1341" s="583"/>
      <c r="BR1341" s="583"/>
      <c r="BS1341" s="582">
        <f t="shared" si="288"/>
        <v>311.67440199928598</v>
      </c>
      <c r="BT1341" s="583"/>
      <c r="BU1341" s="583"/>
      <c r="BV1341" s="585">
        <f t="shared" si="291"/>
        <v>311.67440199928598</v>
      </c>
      <c r="BW1341" s="583"/>
      <c r="BX1341" s="583"/>
      <c r="BY1341" s="582">
        <f t="shared" si="292"/>
        <v>311.67440199928598</v>
      </c>
      <c r="BZ1341" s="583"/>
      <c r="CA1341" s="583"/>
      <c r="CB1341" s="582">
        <f t="shared" si="289"/>
        <v>311.67440199928598</v>
      </c>
      <c r="CC1341" s="583"/>
      <c r="CD1341" s="583"/>
      <c r="CE1341" s="582">
        <f t="shared" ref="CE1341:CE1404" si="299">((L1341-CD1341)/Q1341)*100</f>
        <v>311.67440199928598</v>
      </c>
      <c r="CF1341" s="583"/>
      <c r="CG1341" s="583"/>
      <c r="CH1341" s="582">
        <f t="shared" si="290"/>
        <v>311.67440199928598</v>
      </c>
      <c r="CI1341" s="583"/>
      <c r="CJ1341" s="583"/>
      <c r="CK1341" s="582">
        <f t="shared" si="293"/>
        <v>311.67440199928598</v>
      </c>
      <c r="CL1341" s="583">
        <v>75</v>
      </c>
      <c r="CM1341" s="582">
        <f t="shared" si="297"/>
        <v>43.912888254194918</v>
      </c>
      <c r="CN1341" s="583">
        <v>105</v>
      </c>
      <c r="CO1341" s="583"/>
      <c r="CP1341" s="583"/>
      <c r="CQ1341" s="586"/>
      <c r="CR1341" s="586"/>
      <c r="CS1341" s="587"/>
      <c r="CT1341" s="588"/>
      <c r="CU1341" s="588"/>
      <c r="CV1341" s="588"/>
      <c r="CW1341" s="588"/>
      <c r="CX1341" s="87">
        <f t="shared" si="286"/>
        <v>0</v>
      </c>
      <c r="CY1341" s="588"/>
      <c r="CZ1341" s="588"/>
      <c r="DA1341" s="588"/>
      <c r="DB1341" s="579"/>
      <c r="DC1341" s="579"/>
      <c r="DD1341" s="579"/>
      <c r="DE1341" s="579"/>
      <c r="DF1341" s="579"/>
      <c r="DG1341" s="579"/>
      <c r="DH1341" s="579"/>
      <c r="DI1341" s="579"/>
      <c r="DJ1341" s="579"/>
      <c r="DK1341" s="579"/>
      <c r="DL1341" s="579"/>
      <c r="DM1341" s="579"/>
      <c r="DN1341" s="583"/>
      <c r="DO1341" s="583"/>
      <c r="DP1341" s="583"/>
      <c r="DQ1341" s="583"/>
      <c r="DR1341" s="583"/>
      <c r="DS1341" s="583"/>
      <c r="DT1341" s="583"/>
      <c r="DU1341" s="579"/>
      <c r="DV1341" s="579"/>
      <c r="DW1341" s="579"/>
      <c r="DX1341" s="1036" t="s">
        <v>9846</v>
      </c>
      <c r="DY1341" s="22"/>
      <c r="DZ1341" s="1037" t="s">
        <v>101</v>
      </c>
      <c r="EA1341" s="583">
        <v>3</v>
      </c>
      <c r="EB1341" s="590"/>
      <c r="EC1341" s="1037" t="s">
        <v>2194</v>
      </c>
      <c r="ED1341" s="22" t="s">
        <v>5821</v>
      </c>
      <c r="EE1341" s="22"/>
    </row>
    <row r="1342" spans="1:135" s="592" customFormat="1" ht="15.75" hidden="1" customHeight="1" x14ac:dyDescent="0.25">
      <c r="A1342" s="875">
        <v>1346</v>
      </c>
      <c r="B1342" s="2083"/>
      <c r="C1342" s="579" t="s">
        <v>9884</v>
      </c>
      <c r="D1342" s="579" t="s">
        <v>22</v>
      </c>
      <c r="E1342" s="579" t="s">
        <v>4126</v>
      </c>
      <c r="F1342" s="579">
        <v>646669</v>
      </c>
      <c r="G1342" s="579">
        <v>27</v>
      </c>
      <c r="H1342" s="579" t="s">
        <v>2634</v>
      </c>
      <c r="I1342" s="579" t="s">
        <v>2634</v>
      </c>
      <c r="J1342" s="579" t="s">
        <v>2633</v>
      </c>
      <c r="K1342" s="579">
        <v>559666627</v>
      </c>
      <c r="L1342" s="579">
        <v>164.1</v>
      </c>
      <c r="M1342" s="579">
        <v>179</v>
      </c>
      <c r="N1342" s="580">
        <f t="shared" si="298"/>
        <v>51.215629974095691</v>
      </c>
      <c r="O1342" s="581">
        <v>3</v>
      </c>
      <c r="P1342" s="582">
        <f t="shared" si="295"/>
        <v>80.102499999999992</v>
      </c>
      <c r="Q1342" s="582">
        <f t="shared" si="296"/>
        <v>83.997500000000002</v>
      </c>
      <c r="R1342" s="583"/>
      <c r="S1342" s="584">
        <v>41931</v>
      </c>
      <c r="T1342" s="583" t="s">
        <v>253</v>
      </c>
      <c r="U1342" s="583" t="s">
        <v>2490</v>
      </c>
      <c r="V1342" s="583" t="s">
        <v>9885</v>
      </c>
      <c r="W1342" s="583" t="s">
        <v>11501</v>
      </c>
      <c r="X1342" s="583"/>
      <c r="Y1342" s="583"/>
      <c r="Z1342" s="583"/>
      <c r="AA1342" s="583"/>
      <c r="AB1342" s="583"/>
      <c r="AC1342" s="583"/>
      <c r="AD1342" s="583" t="s">
        <v>2633</v>
      </c>
      <c r="AE1342" s="583" t="s">
        <v>2636</v>
      </c>
      <c r="AF1342" s="583"/>
      <c r="AG1342" s="583"/>
      <c r="AH1342" s="583"/>
      <c r="AI1342" s="583"/>
      <c r="AJ1342" s="583"/>
      <c r="AK1342" s="583"/>
      <c r="AL1342" s="583"/>
      <c r="AM1342" s="583"/>
      <c r="AN1342" s="583" t="s">
        <v>2633</v>
      </c>
      <c r="AO1342" s="583" t="s">
        <v>4076</v>
      </c>
      <c r="AP1342" s="583" t="s">
        <v>4077</v>
      </c>
      <c r="AQ1342" s="583" t="s">
        <v>2635</v>
      </c>
      <c r="AR1342" s="583"/>
      <c r="AS1342" s="583"/>
      <c r="AT1342" s="583"/>
      <c r="AU1342" s="583"/>
      <c r="AV1342" s="583"/>
      <c r="AW1342" s="583"/>
      <c r="AX1342" s="583"/>
      <c r="AY1342" s="583"/>
      <c r="AZ1342" s="583"/>
      <c r="BA1342" s="583"/>
      <c r="BB1342" s="583"/>
      <c r="BC1342" s="583"/>
      <c r="BD1342" s="583"/>
      <c r="BE1342" s="583" t="s">
        <v>2634</v>
      </c>
      <c r="BF1342" s="583" t="s">
        <v>2634</v>
      </c>
      <c r="BG1342" s="583"/>
      <c r="BH1342" s="583"/>
      <c r="BI1342" s="583"/>
      <c r="BJ1342" s="583" t="s">
        <v>5552</v>
      </c>
      <c r="BK1342" s="583" t="s">
        <v>10069</v>
      </c>
      <c r="BL1342" s="583">
        <v>153.69999999999999</v>
      </c>
      <c r="BM1342" s="585">
        <f t="shared" si="287"/>
        <v>12.381320872645025</v>
      </c>
      <c r="BN1342" s="583"/>
      <c r="BO1342" s="583"/>
      <c r="BP1342" s="582">
        <f t="shared" si="294"/>
        <v>195.36295723086997</v>
      </c>
      <c r="BQ1342" s="583" t="s">
        <v>6523</v>
      </c>
      <c r="BR1342" s="583">
        <v>123</v>
      </c>
      <c r="BS1342" s="582">
        <f t="shared" si="288"/>
        <v>48.930027679395209</v>
      </c>
      <c r="BT1342" s="583"/>
      <c r="BU1342" s="583"/>
      <c r="BV1342" s="585">
        <f t="shared" si="291"/>
        <v>195.36295723086997</v>
      </c>
      <c r="BW1342" s="583"/>
      <c r="BX1342" s="583"/>
      <c r="BY1342" s="582">
        <f t="shared" si="292"/>
        <v>195.36295723086997</v>
      </c>
      <c r="BZ1342" s="583"/>
      <c r="CA1342" s="583"/>
      <c r="CB1342" s="582">
        <f t="shared" si="289"/>
        <v>195.36295723086997</v>
      </c>
      <c r="CC1342" s="583"/>
      <c r="CD1342" s="583"/>
      <c r="CE1342" s="582">
        <f t="shared" si="299"/>
        <v>195.36295723086997</v>
      </c>
      <c r="CF1342" s="583"/>
      <c r="CG1342" s="583"/>
      <c r="CH1342" s="582">
        <f t="shared" si="290"/>
        <v>195.36295723086997</v>
      </c>
      <c r="CI1342" s="583"/>
      <c r="CJ1342" s="583"/>
      <c r="CK1342" s="582">
        <f t="shared" si="293"/>
        <v>195.36295723086997</v>
      </c>
      <c r="CL1342" s="583">
        <v>123</v>
      </c>
      <c r="CM1342" s="582">
        <f t="shared" si="297"/>
        <v>48.930027679395209</v>
      </c>
      <c r="CN1342" s="583">
        <v>80</v>
      </c>
      <c r="CO1342" s="583"/>
      <c r="CP1342" s="583"/>
      <c r="CQ1342" s="586"/>
      <c r="CR1342" s="586"/>
      <c r="CS1342" s="587">
        <v>1</v>
      </c>
      <c r="CT1342" s="588">
        <v>0</v>
      </c>
      <c r="CU1342" s="588">
        <v>0.5</v>
      </c>
      <c r="CV1342" s="588">
        <v>0.5</v>
      </c>
      <c r="CW1342" s="588"/>
      <c r="CX1342" s="87">
        <f t="shared" si="286"/>
        <v>2</v>
      </c>
      <c r="CY1342" s="588"/>
      <c r="CZ1342" s="588" t="s">
        <v>2633</v>
      </c>
      <c r="DA1342" s="588" t="s">
        <v>3977</v>
      </c>
      <c r="DB1342" s="579" t="s">
        <v>2643</v>
      </c>
      <c r="DC1342" s="579" t="s">
        <v>2648</v>
      </c>
      <c r="DD1342" s="579" t="s">
        <v>2646</v>
      </c>
      <c r="DE1342" s="579" t="s">
        <v>2649</v>
      </c>
      <c r="DF1342" s="579" t="s">
        <v>32</v>
      </c>
      <c r="DG1342" s="579" t="s">
        <v>5009</v>
      </c>
      <c r="DH1342" s="579" t="s">
        <v>2653</v>
      </c>
      <c r="DI1342" s="579" t="s">
        <v>2658</v>
      </c>
      <c r="DJ1342" s="579" t="s">
        <v>2659</v>
      </c>
      <c r="DK1342" s="579" t="s">
        <v>2659</v>
      </c>
      <c r="DL1342" s="579" t="s">
        <v>37</v>
      </c>
      <c r="DM1342" s="579" t="s">
        <v>2663</v>
      </c>
      <c r="DN1342" s="583" t="s">
        <v>4001</v>
      </c>
      <c r="DO1342" s="583" t="s">
        <v>5012</v>
      </c>
      <c r="DP1342" s="583"/>
      <c r="DQ1342" s="583"/>
      <c r="DR1342" s="583" t="s">
        <v>4069</v>
      </c>
      <c r="DS1342" s="583" t="s">
        <v>2634</v>
      </c>
      <c r="DT1342" s="583"/>
      <c r="DU1342" s="579" t="s">
        <v>2634</v>
      </c>
      <c r="DV1342" s="579" t="s">
        <v>2633</v>
      </c>
      <c r="DW1342" s="579"/>
      <c r="DX1342" s="1038" t="s">
        <v>9886</v>
      </c>
      <c r="DY1342" s="22" t="s">
        <v>126</v>
      </c>
      <c r="DZ1342" s="1038" t="s">
        <v>101</v>
      </c>
      <c r="EA1342" s="583">
        <v>3</v>
      </c>
      <c r="EB1342" s="590"/>
      <c r="EC1342" s="1038" t="s">
        <v>2194</v>
      </c>
      <c r="ED1342" s="22" t="s">
        <v>9613</v>
      </c>
      <c r="EE1342" s="22"/>
    </row>
    <row r="1343" spans="1:135" s="592" customFormat="1" ht="15.75" hidden="1" customHeight="1" x14ac:dyDescent="0.25">
      <c r="A1343" s="22">
        <v>1347</v>
      </c>
      <c r="B1343" s="2083"/>
      <c r="C1343" s="579" t="s">
        <v>9889</v>
      </c>
      <c r="D1343" s="579" t="s">
        <v>22</v>
      </c>
      <c r="E1343" s="579" t="s">
        <v>4126</v>
      </c>
      <c r="F1343" s="579">
        <v>158457</v>
      </c>
      <c r="G1343" s="579">
        <v>32</v>
      </c>
      <c r="H1343" s="579" t="s">
        <v>2633</v>
      </c>
      <c r="I1343" s="579" t="s">
        <v>2633</v>
      </c>
      <c r="J1343" s="579" t="s">
        <v>2633</v>
      </c>
      <c r="K1343" s="579">
        <v>542700005</v>
      </c>
      <c r="L1343" s="579">
        <v>116.7</v>
      </c>
      <c r="M1343" s="579">
        <v>169</v>
      </c>
      <c r="N1343" s="580">
        <f t="shared" si="298"/>
        <v>40.859913868562025</v>
      </c>
      <c r="O1343" s="581">
        <v>2</v>
      </c>
      <c r="P1343" s="582">
        <f t="shared" si="295"/>
        <v>71.402499999999989</v>
      </c>
      <c r="Q1343" s="582">
        <f t="shared" si="296"/>
        <v>45.297500000000014</v>
      </c>
      <c r="R1343" s="583"/>
      <c r="S1343" s="584">
        <v>41931</v>
      </c>
      <c r="T1343" s="583" t="s">
        <v>253</v>
      </c>
      <c r="U1343" s="583" t="s">
        <v>2490</v>
      </c>
      <c r="V1343" s="583" t="s">
        <v>9890</v>
      </c>
      <c r="W1343" s="583"/>
      <c r="X1343" s="583"/>
      <c r="Y1343" s="583"/>
      <c r="Z1343" s="583"/>
      <c r="AA1343" s="583"/>
      <c r="AB1343" s="583"/>
      <c r="AC1343" s="583"/>
      <c r="AD1343" s="583"/>
      <c r="AE1343" s="583"/>
      <c r="AF1343" s="583"/>
      <c r="AG1343" s="583"/>
      <c r="AH1343" s="583"/>
      <c r="AI1343" s="583"/>
      <c r="AJ1343" s="583"/>
      <c r="AK1343" s="583"/>
      <c r="AL1343" s="583"/>
      <c r="AM1343" s="583"/>
      <c r="AN1343" s="583" t="s">
        <v>2633</v>
      </c>
      <c r="AO1343" s="583" t="s">
        <v>4076</v>
      </c>
      <c r="AP1343" s="583" t="s">
        <v>4001</v>
      </c>
      <c r="AQ1343" s="583"/>
      <c r="AR1343" s="583"/>
      <c r="AS1343" s="583"/>
      <c r="AT1343" s="583"/>
      <c r="AU1343" s="583"/>
      <c r="AV1343" s="583"/>
      <c r="AW1343" s="583"/>
      <c r="AX1343" s="583"/>
      <c r="AY1343" s="583"/>
      <c r="AZ1343" s="583"/>
      <c r="BA1343" s="583"/>
      <c r="BB1343" s="583"/>
      <c r="BC1343" s="583"/>
      <c r="BD1343" s="583"/>
      <c r="BE1343" s="583" t="s">
        <v>2633</v>
      </c>
      <c r="BF1343" s="583"/>
      <c r="BG1343" s="583"/>
      <c r="BH1343" s="583"/>
      <c r="BI1343" s="583"/>
      <c r="BJ1343" s="583" t="s">
        <v>5404</v>
      </c>
      <c r="BK1343" s="583" t="s">
        <v>2696</v>
      </c>
      <c r="BL1343" s="583">
        <v>106</v>
      </c>
      <c r="BM1343" s="585">
        <f t="shared" si="287"/>
        <v>23.621612671781005</v>
      </c>
      <c r="BN1343" s="583"/>
      <c r="BO1343" s="583"/>
      <c r="BP1343" s="582">
        <f t="shared" si="294"/>
        <v>257.63011203708805</v>
      </c>
      <c r="BQ1343" s="583"/>
      <c r="BR1343" s="583"/>
      <c r="BS1343" s="582">
        <f t="shared" si="288"/>
        <v>257.63011203708805</v>
      </c>
      <c r="BT1343" s="583"/>
      <c r="BU1343" s="583"/>
      <c r="BV1343" s="585">
        <f t="shared" si="291"/>
        <v>257.63011203708805</v>
      </c>
      <c r="BW1343" s="583"/>
      <c r="BX1343" s="583"/>
      <c r="BY1343" s="582">
        <f t="shared" si="292"/>
        <v>257.63011203708805</v>
      </c>
      <c r="BZ1343" s="583"/>
      <c r="CA1343" s="583"/>
      <c r="CB1343" s="582">
        <f t="shared" si="289"/>
        <v>257.63011203708805</v>
      </c>
      <c r="CC1343" s="583"/>
      <c r="CD1343" s="583"/>
      <c r="CE1343" s="582">
        <f t="shared" si="299"/>
        <v>257.63011203708805</v>
      </c>
      <c r="CF1343" s="583"/>
      <c r="CG1343" s="583"/>
      <c r="CH1343" s="582">
        <f t="shared" si="290"/>
        <v>257.63011203708805</v>
      </c>
      <c r="CI1343" s="583"/>
      <c r="CJ1343" s="583"/>
      <c r="CK1343" s="582">
        <f t="shared" si="293"/>
        <v>257.63011203708805</v>
      </c>
      <c r="CL1343" s="583">
        <v>106</v>
      </c>
      <c r="CM1343" s="582">
        <f t="shared" si="297"/>
        <v>23.621612671781005</v>
      </c>
      <c r="CN1343" s="583">
        <v>60</v>
      </c>
      <c r="CO1343" s="583"/>
      <c r="CP1343" s="583"/>
      <c r="CQ1343" s="586"/>
      <c r="CR1343" s="586"/>
      <c r="CS1343" s="587"/>
      <c r="CT1343" s="588"/>
      <c r="CU1343" s="588"/>
      <c r="CV1343" s="588"/>
      <c r="CW1343" s="588"/>
      <c r="CX1343" s="87">
        <f t="shared" ref="CX1343:CX1406" si="300">(CS1343+CT1343+CU1343+CV1343+CW1343)</f>
        <v>0</v>
      </c>
      <c r="CY1343" s="588"/>
      <c r="CZ1343" s="588"/>
      <c r="DA1343" s="588"/>
      <c r="DB1343" s="579"/>
      <c r="DC1343" s="579"/>
      <c r="DD1343" s="579"/>
      <c r="DE1343" s="579"/>
      <c r="DF1343" s="579"/>
      <c r="DG1343" s="579"/>
      <c r="DH1343" s="579"/>
      <c r="DI1343" s="579"/>
      <c r="DJ1343" s="579"/>
      <c r="DK1343" s="579"/>
      <c r="DL1343" s="579"/>
      <c r="DM1343" s="579"/>
      <c r="DN1343" s="583"/>
      <c r="DO1343" s="583"/>
      <c r="DP1343" s="583"/>
      <c r="DQ1343" s="583"/>
      <c r="DR1343" s="583"/>
      <c r="DS1343" s="583"/>
      <c r="DT1343" s="583"/>
      <c r="DU1343" s="579"/>
      <c r="DV1343" s="579"/>
      <c r="DW1343" s="579"/>
      <c r="DX1343" s="1039" t="s">
        <v>9891</v>
      </c>
      <c r="DY1343" s="22"/>
      <c r="DZ1343" s="1040" t="s">
        <v>101</v>
      </c>
      <c r="EA1343" s="583">
        <v>3</v>
      </c>
      <c r="EB1343" s="590"/>
      <c r="EC1343" s="1040" t="s">
        <v>2194</v>
      </c>
      <c r="ED1343" s="22" t="s">
        <v>5821</v>
      </c>
      <c r="EE1343" s="22"/>
    </row>
    <row r="1344" spans="1:135" s="592" customFormat="1" ht="15.75" hidden="1" customHeight="1" x14ac:dyDescent="0.25">
      <c r="A1344" s="875">
        <v>1348</v>
      </c>
      <c r="B1344" s="2083"/>
      <c r="C1344" s="579" t="s">
        <v>9895</v>
      </c>
      <c r="D1344" s="579" t="s">
        <v>23</v>
      </c>
      <c r="E1344" s="579" t="s">
        <v>4126</v>
      </c>
      <c r="F1344" s="579">
        <v>653381</v>
      </c>
      <c r="G1344" s="579">
        <v>34</v>
      </c>
      <c r="H1344" s="579" t="s">
        <v>2633</v>
      </c>
      <c r="I1344" s="579" t="s">
        <v>2633</v>
      </c>
      <c r="J1344" s="579" t="s">
        <v>2633</v>
      </c>
      <c r="K1344" s="579">
        <v>559630563</v>
      </c>
      <c r="L1344" s="579">
        <v>125</v>
      </c>
      <c r="M1344" s="579">
        <v>162</v>
      </c>
      <c r="N1344" s="580">
        <f t="shared" si="298"/>
        <v>47.629934461210183</v>
      </c>
      <c r="O1344" s="581">
        <v>2</v>
      </c>
      <c r="P1344" s="582">
        <f t="shared" si="295"/>
        <v>65.610000000000014</v>
      </c>
      <c r="Q1344" s="582">
        <f t="shared" si="296"/>
        <v>59.389999999999986</v>
      </c>
      <c r="R1344" s="583"/>
      <c r="S1344" s="584">
        <v>41931</v>
      </c>
      <c r="T1344" s="583" t="s">
        <v>253</v>
      </c>
      <c r="U1344" s="583" t="s">
        <v>2490</v>
      </c>
      <c r="V1344" s="583" t="s">
        <v>9896</v>
      </c>
      <c r="W1344" s="583" t="s">
        <v>11447</v>
      </c>
      <c r="X1344" s="583" t="s">
        <v>2634</v>
      </c>
      <c r="Y1344" s="583"/>
      <c r="Z1344" s="583" t="s">
        <v>2634</v>
      </c>
      <c r="AA1344" s="583"/>
      <c r="AB1344" s="583" t="s">
        <v>2633</v>
      </c>
      <c r="AC1344" s="583" t="s">
        <v>2637</v>
      </c>
      <c r="AD1344" s="583" t="s">
        <v>2633</v>
      </c>
      <c r="AE1344" s="583" t="s">
        <v>2635</v>
      </c>
      <c r="AF1344" s="583" t="s">
        <v>2634</v>
      </c>
      <c r="AG1344" s="583"/>
      <c r="AH1344" s="583" t="s">
        <v>2634</v>
      </c>
      <c r="AI1344" s="583"/>
      <c r="AJ1344" s="583" t="s">
        <v>2634</v>
      </c>
      <c r="AK1344" s="583"/>
      <c r="AL1344" s="583" t="s">
        <v>2634</v>
      </c>
      <c r="AM1344" s="583"/>
      <c r="AN1344" s="583" t="s">
        <v>2634</v>
      </c>
      <c r="AO1344" s="583"/>
      <c r="AP1344" s="583"/>
      <c r="AQ1344" s="583" t="s">
        <v>2638</v>
      </c>
      <c r="AR1344" s="583" t="s">
        <v>4075</v>
      </c>
      <c r="AS1344" s="583" t="s">
        <v>4092</v>
      </c>
      <c r="AT1344" s="583"/>
      <c r="AU1344" s="583"/>
      <c r="AV1344" s="583"/>
      <c r="AW1344" s="583" t="s">
        <v>2634</v>
      </c>
      <c r="AX1344" s="583"/>
      <c r="AY1344" s="583" t="s">
        <v>2634</v>
      </c>
      <c r="AZ1344" s="583"/>
      <c r="BA1344" s="583" t="s">
        <v>3971</v>
      </c>
      <c r="BB1344" s="583" t="s">
        <v>3970</v>
      </c>
      <c r="BC1344" s="583" t="s">
        <v>2634</v>
      </c>
      <c r="BD1344" s="583"/>
      <c r="BE1344" s="583" t="s">
        <v>2634</v>
      </c>
      <c r="BF1344" s="583" t="s">
        <v>2634</v>
      </c>
      <c r="BG1344" s="583" t="s">
        <v>2634</v>
      </c>
      <c r="BH1344" s="583"/>
      <c r="BI1344" s="583"/>
      <c r="BJ1344" s="583" t="s">
        <v>9550</v>
      </c>
      <c r="BK1344" s="583" t="s">
        <v>4640</v>
      </c>
      <c r="BL1344" s="583">
        <v>115.4</v>
      </c>
      <c r="BM1344" s="585">
        <f t="shared" si="287"/>
        <v>16.164337430543856</v>
      </c>
      <c r="BN1344" s="583" t="s">
        <v>10487</v>
      </c>
      <c r="BO1344" s="583">
        <v>109</v>
      </c>
      <c r="BP1344" s="582">
        <f t="shared" si="294"/>
        <v>26.940562384239776</v>
      </c>
      <c r="BQ1344" s="583" t="s">
        <v>11448</v>
      </c>
      <c r="BR1344" s="583">
        <v>97</v>
      </c>
      <c r="BS1344" s="582">
        <f t="shared" si="288"/>
        <v>47.14598417241961</v>
      </c>
      <c r="BT1344" s="583"/>
      <c r="BU1344" s="583"/>
      <c r="BV1344" s="585">
        <f t="shared" si="291"/>
        <v>210.47314362687325</v>
      </c>
      <c r="BW1344" s="583"/>
      <c r="BX1344" s="583"/>
      <c r="BY1344" s="582">
        <f t="shared" si="292"/>
        <v>210.47314362687325</v>
      </c>
      <c r="BZ1344" s="583"/>
      <c r="CA1344" s="583"/>
      <c r="CB1344" s="582">
        <f t="shared" si="289"/>
        <v>210.47314362687325</v>
      </c>
      <c r="CC1344" s="583"/>
      <c r="CD1344" s="583"/>
      <c r="CE1344" s="582">
        <f t="shared" si="299"/>
        <v>210.47314362687325</v>
      </c>
      <c r="CF1344" s="583"/>
      <c r="CG1344" s="583"/>
      <c r="CH1344" s="582">
        <f t="shared" si="290"/>
        <v>210.47314362687325</v>
      </c>
      <c r="CI1344" s="583"/>
      <c r="CJ1344" s="583"/>
      <c r="CK1344" s="582">
        <f t="shared" si="293"/>
        <v>210.47314362687325</v>
      </c>
      <c r="CL1344" s="583">
        <v>97</v>
      </c>
      <c r="CM1344" s="582">
        <f t="shared" si="297"/>
        <v>47.14598417241961</v>
      </c>
      <c r="CN1344" s="583">
        <v>60</v>
      </c>
      <c r="CO1344" s="583"/>
      <c r="CP1344" s="583"/>
      <c r="CQ1344" s="586"/>
      <c r="CR1344" s="586"/>
      <c r="CS1344" s="587">
        <v>1</v>
      </c>
      <c r="CT1344" s="588">
        <v>0.25</v>
      </c>
      <c r="CU1344" s="588">
        <v>0.25</v>
      </c>
      <c r="CV1344" s="588">
        <v>0.25</v>
      </c>
      <c r="CW1344" s="588"/>
      <c r="CX1344" s="87">
        <f t="shared" si="300"/>
        <v>1.75</v>
      </c>
      <c r="CY1344" s="588"/>
      <c r="CZ1344" s="588" t="s">
        <v>2634</v>
      </c>
      <c r="DA1344" s="588"/>
      <c r="DB1344" s="579" t="s">
        <v>2643</v>
      </c>
      <c r="DC1344" s="579" t="s">
        <v>2648</v>
      </c>
      <c r="DD1344" s="579" t="s">
        <v>2648</v>
      </c>
      <c r="DE1344" s="579" t="s">
        <v>2649</v>
      </c>
      <c r="DF1344" s="579" t="s">
        <v>32</v>
      </c>
      <c r="DG1344" s="579" t="s">
        <v>5009</v>
      </c>
      <c r="DH1344" s="579" t="s">
        <v>2653</v>
      </c>
      <c r="DI1344" s="579" t="s">
        <v>2657</v>
      </c>
      <c r="DJ1344" s="579" t="s">
        <v>37</v>
      </c>
      <c r="DK1344" s="579" t="s">
        <v>37</v>
      </c>
      <c r="DL1344" s="579" t="s">
        <v>2659</v>
      </c>
      <c r="DM1344" s="579" t="s">
        <v>2663</v>
      </c>
      <c r="DN1344" s="583" t="s">
        <v>4001</v>
      </c>
      <c r="DO1344" s="583" t="s">
        <v>5012</v>
      </c>
      <c r="DP1344" s="583"/>
      <c r="DQ1344" s="583" t="s">
        <v>4068</v>
      </c>
      <c r="DR1344" s="583"/>
      <c r="DS1344" s="583" t="s">
        <v>2634</v>
      </c>
      <c r="DT1344" s="583"/>
      <c r="DU1344" s="579" t="s">
        <v>2634</v>
      </c>
      <c r="DV1344" s="579" t="s">
        <v>2633</v>
      </c>
      <c r="DW1344" s="579"/>
      <c r="DX1344" s="1041" t="s">
        <v>220</v>
      </c>
      <c r="DY1344" s="22" t="s">
        <v>11449</v>
      </c>
      <c r="DZ1344" s="1041" t="s">
        <v>101</v>
      </c>
      <c r="EA1344" s="583">
        <v>4</v>
      </c>
      <c r="EB1344" s="590"/>
      <c r="EC1344" s="1041" t="s">
        <v>2194</v>
      </c>
      <c r="ED1344" s="22" t="s">
        <v>7217</v>
      </c>
      <c r="EE1344" s="22"/>
    </row>
    <row r="1345" spans="1:135" s="592" customFormat="1" ht="15.75" hidden="1" customHeight="1" x14ac:dyDescent="0.25">
      <c r="A1345" s="22">
        <v>1349</v>
      </c>
      <c r="B1345" s="2083"/>
      <c r="C1345" s="579" t="s">
        <v>9904</v>
      </c>
      <c r="D1345" s="579" t="s">
        <v>23</v>
      </c>
      <c r="E1345" s="579" t="s">
        <v>4126</v>
      </c>
      <c r="F1345" s="579">
        <v>646706</v>
      </c>
      <c r="G1345" s="579">
        <v>42</v>
      </c>
      <c r="H1345" s="579" t="s">
        <v>2633</v>
      </c>
      <c r="I1345" s="579" t="s">
        <v>2633</v>
      </c>
      <c r="J1345" s="579" t="s">
        <v>2633</v>
      </c>
      <c r="K1345" s="579">
        <v>530858558</v>
      </c>
      <c r="L1345" s="579">
        <v>98</v>
      </c>
      <c r="M1345" s="579">
        <v>149</v>
      </c>
      <c r="N1345" s="580">
        <f t="shared" si="298"/>
        <v>44.14215575874961</v>
      </c>
      <c r="O1345" s="581">
        <v>2</v>
      </c>
      <c r="P1345" s="582">
        <f t="shared" si="295"/>
        <v>55.502499999999998</v>
      </c>
      <c r="Q1345" s="582">
        <f t="shared" si="296"/>
        <v>42.497500000000002</v>
      </c>
      <c r="R1345" s="583"/>
      <c r="S1345" s="584">
        <v>41932</v>
      </c>
      <c r="T1345" s="583" t="s">
        <v>253</v>
      </c>
      <c r="U1345" s="583" t="s">
        <v>2490</v>
      </c>
      <c r="V1345" s="583" t="s">
        <v>9906</v>
      </c>
      <c r="W1345" s="583"/>
      <c r="X1345" s="583"/>
      <c r="Y1345" s="583"/>
      <c r="Z1345" s="583"/>
      <c r="AA1345" s="583"/>
      <c r="AB1345" s="583" t="s">
        <v>2633</v>
      </c>
      <c r="AC1345" s="583"/>
      <c r="AD1345" s="583"/>
      <c r="AE1345" s="583"/>
      <c r="AF1345" s="583"/>
      <c r="AG1345" s="583"/>
      <c r="AH1345" s="583" t="s">
        <v>2633</v>
      </c>
      <c r="AI1345" s="583"/>
      <c r="AJ1345" s="583" t="s">
        <v>2633</v>
      </c>
      <c r="AK1345" s="583"/>
      <c r="AL1345" s="583"/>
      <c r="AM1345" s="583"/>
      <c r="AN1345" s="583" t="s">
        <v>2633</v>
      </c>
      <c r="AO1345" s="583" t="s">
        <v>4076</v>
      </c>
      <c r="AP1345" s="583" t="s">
        <v>4077</v>
      </c>
      <c r="AQ1345" s="583"/>
      <c r="AR1345" s="583"/>
      <c r="AS1345" s="583"/>
      <c r="AT1345" s="583"/>
      <c r="AU1345" s="583"/>
      <c r="AV1345" s="583"/>
      <c r="AW1345" s="583"/>
      <c r="AX1345" s="583"/>
      <c r="AY1345" s="583"/>
      <c r="AZ1345" s="583"/>
      <c r="BA1345" s="583" t="s">
        <v>3970</v>
      </c>
      <c r="BB1345" s="583"/>
      <c r="BC1345" s="583"/>
      <c r="BD1345" s="583"/>
      <c r="BE1345" s="583" t="s">
        <v>2634</v>
      </c>
      <c r="BF1345" s="583"/>
      <c r="BG1345" s="583"/>
      <c r="BH1345" s="583"/>
      <c r="BI1345" s="583"/>
      <c r="BJ1345" s="583" t="s">
        <v>9550</v>
      </c>
      <c r="BK1345" s="583" t="s">
        <v>5833</v>
      </c>
      <c r="BL1345" s="583">
        <v>91.3</v>
      </c>
      <c r="BM1345" s="585">
        <f t="shared" si="287"/>
        <v>15.765633272545449</v>
      </c>
      <c r="BN1345" s="583"/>
      <c r="BO1345" s="583"/>
      <c r="BP1345" s="582">
        <f t="shared" si="294"/>
        <v>230.60180010588857</v>
      </c>
      <c r="BQ1345" s="583"/>
      <c r="BR1345" s="583"/>
      <c r="BS1345" s="582">
        <f t="shared" si="288"/>
        <v>230.60180010588857</v>
      </c>
      <c r="BT1345" s="583"/>
      <c r="BU1345" s="583"/>
      <c r="BV1345" s="585">
        <f t="shared" si="291"/>
        <v>230.60180010588857</v>
      </c>
      <c r="BW1345" s="583"/>
      <c r="BX1345" s="583"/>
      <c r="BY1345" s="582">
        <f t="shared" si="292"/>
        <v>230.60180010588857</v>
      </c>
      <c r="BZ1345" s="583"/>
      <c r="CA1345" s="583"/>
      <c r="CB1345" s="582">
        <f t="shared" si="289"/>
        <v>230.60180010588857</v>
      </c>
      <c r="CC1345" s="583"/>
      <c r="CD1345" s="583"/>
      <c r="CE1345" s="582">
        <f t="shared" si="299"/>
        <v>230.60180010588857</v>
      </c>
      <c r="CF1345" s="583"/>
      <c r="CG1345" s="583"/>
      <c r="CH1345" s="582">
        <f t="shared" si="290"/>
        <v>230.60180010588857</v>
      </c>
      <c r="CI1345" s="583"/>
      <c r="CJ1345" s="583"/>
      <c r="CK1345" s="582">
        <f t="shared" si="293"/>
        <v>230.60180010588857</v>
      </c>
      <c r="CL1345" s="583">
        <v>91.3</v>
      </c>
      <c r="CM1345" s="582">
        <f t="shared" si="297"/>
        <v>15.765633272545449</v>
      </c>
      <c r="CN1345" s="583">
        <v>60</v>
      </c>
      <c r="CO1345" s="583"/>
      <c r="CP1345" s="583"/>
      <c r="CQ1345" s="586"/>
      <c r="CR1345" s="586"/>
      <c r="CS1345" s="587"/>
      <c r="CT1345" s="588"/>
      <c r="CU1345" s="588"/>
      <c r="CV1345" s="588"/>
      <c r="CW1345" s="588"/>
      <c r="CX1345" s="87">
        <f t="shared" si="300"/>
        <v>0</v>
      </c>
      <c r="CY1345" s="588"/>
      <c r="CZ1345" s="588"/>
      <c r="DA1345" s="588"/>
      <c r="DB1345" s="579"/>
      <c r="DC1345" s="579"/>
      <c r="DD1345" s="579"/>
      <c r="DE1345" s="579"/>
      <c r="DF1345" s="579"/>
      <c r="DG1345" s="579"/>
      <c r="DH1345" s="579"/>
      <c r="DI1345" s="579"/>
      <c r="DJ1345" s="579"/>
      <c r="DK1345" s="579"/>
      <c r="DL1345" s="579"/>
      <c r="DM1345" s="579"/>
      <c r="DN1345" s="583"/>
      <c r="DO1345" s="583"/>
      <c r="DP1345" s="583"/>
      <c r="DQ1345" s="583"/>
      <c r="DR1345" s="583"/>
      <c r="DS1345" s="583"/>
      <c r="DT1345" s="583"/>
      <c r="DU1345" s="579"/>
      <c r="DV1345" s="579"/>
      <c r="DW1345" s="579"/>
      <c r="DX1345" s="1042" t="s">
        <v>9905</v>
      </c>
      <c r="DY1345" s="22"/>
      <c r="DZ1345" s="1042" t="s">
        <v>101</v>
      </c>
      <c r="EA1345" s="583">
        <v>3</v>
      </c>
      <c r="EB1345" s="590"/>
      <c r="EC1345" s="1042" t="s">
        <v>2194</v>
      </c>
      <c r="ED1345" s="22" t="s">
        <v>7406</v>
      </c>
      <c r="EE1345" s="22"/>
    </row>
    <row r="1346" spans="1:135" s="592" customFormat="1" ht="15.75" hidden="1" customHeight="1" x14ac:dyDescent="0.25">
      <c r="A1346" s="875">
        <v>1350</v>
      </c>
      <c r="B1346" s="2083"/>
      <c r="C1346" s="579" t="s">
        <v>9928</v>
      </c>
      <c r="D1346" s="579" t="s">
        <v>23</v>
      </c>
      <c r="E1346" s="579" t="s">
        <v>4126</v>
      </c>
      <c r="F1346" s="579">
        <v>633475</v>
      </c>
      <c r="G1346" s="579">
        <v>23</v>
      </c>
      <c r="H1346" s="579" t="s">
        <v>2634</v>
      </c>
      <c r="I1346" s="579" t="s">
        <v>2634</v>
      </c>
      <c r="J1346" s="579" t="s">
        <v>2634</v>
      </c>
      <c r="K1346" s="579" t="s">
        <v>11453</v>
      </c>
      <c r="L1346" s="579">
        <v>90.5</v>
      </c>
      <c r="M1346" s="579">
        <v>156</v>
      </c>
      <c r="N1346" s="580">
        <f t="shared" si="298"/>
        <v>37.187705456936229</v>
      </c>
      <c r="O1346" s="581">
        <v>1</v>
      </c>
      <c r="P1346" s="582">
        <f t="shared" si="295"/>
        <v>60.84</v>
      </c>
      <c r="Q1346" s="582">
        <f t="shared" si="296"/>
        <v>29.659999999999997</v>
      </c>
      <c r="R1346" s="583"/>
      <c r="S1346" s="584">
        <v>41932</v>
      </c>
      <c r="T1346" s="583" t="s">
        <v>253</v>
      </c>
      <c r="U1346" s="583" t="s">
        <v>2490</v>
      </c>
      <c r="V1346" s="583" t="s">
        <v>9907</v>
      </c>
      <c r="W1346" s="583" t="s">
        <v>2850</v>
      </c>
      <c r="X1346" s="583" t="s">
        <v>2634</v>
      </c>
      <c r="Y1346" s="583"/>
      <c r="Z1346" s="583" t="s">
        <v>2634</v>
      </c>
      <c r="AA1346" s="583"/>
      <c r="AB1346" s="583" t="s">
        <v>2634</v>
      </c>
      <c r="AC1346" s="583"/>
      <c r="AD1346" s="583" t="s">
        <v>2634</v>
      </c>
      <c r="AE1346" s="583"/>
      <c r="AF1346" s="583" t="s">
        <v>2634</v>
      </c>
      <c r="AG1346" s="583"/>
      <c r="AH1346" s="583" t="s">
        <v>2634</v>
      </c>
      <c r="AI1346" s="583"/>
      <c r="AJ1346" s="583" t="s">
        <v>2634</v>
      </c>
      <c r="AK1346" s="583"/>
      <c r="AL1346" s="583" t="s">
        <v>2634</v>
      </c>
      <c r="AM1346" s="583"/>
      <c r="AN1346" s="583" t="s">
        <v>2633</v>
      </c>
      <c r="AO1346" s="583" t="s">
        <v>4076</v>
      </c>
      <c r="AP1346" s="583" t="s">
        <v>4077</v>
      </c>
      <c r="AQ1346" s="583" t="s">
        <v>2635</v>
      </c>
      <c r="AR1346" s="583"/>
      <c r="AS1346" s="583"/>
      <c r="AT1346" s="583"/>
      <c r="AU1346" s="583"/>
      <c r="AV1346" s="583"/>
      <c r="AW1346" s="583" t="s">
        <v>2634</v>
      </c>
      <c r="AX1346" s="583"/>
      <c r="AY1346" s="583" t="s">
        <v>2634</v>
      </c>
      <c r="AZ1346" s="583"/>
      <c r="BA1346" s="583" t="s">
        <v>3970</v>
      </c>
      <c r="BB1346" s="583" t="s">
        <v>3970</v>
      </c>
      <c r="BC1346" s="583" t="s">
        <v>2634</v>
      </c>
      <c r="BD1346" s="583"/>
      <c r="BE1346" s="583" t="s">
        <v>2634</v>
      </c>
      <c r="BF1346" s="583" t="s">
        <v>2634</v>
      </c>
      <c r="BG1346" s="583" t="s">
        <v>2634</v>
      </c>
      <c r="BH1346" s="583"/>
      <c r="BI1346" s="583"/>
      <c r="BJ1346" s="583" t="s">
        <v>9225</v>
      </c>
      <c r="BK1346" s="583" t="s">
        <v>10106</v>
      </c>
      <c r="BL1346" s="583">
        <v>85.4</v>
      </c>
      <c r="BM1346" s="585">
        <f t="shared" si="287"/>
        <v>17.194875252865796</v>
      </c>
      <c r="BN1346" s="583" t="s">
        <v>10406</v>
      </c>
      <c r="BO1346" s="583">
        <v>78</v>
      </c>
      <c r="BP1346" s="582">
        <f t="shared" si="294"/>
        <v>42.144302090357385</v>
      </c>
      <c r="BQ1346" s="583" t="s">
        <v>11234</v>
      </c>
      <c r="BR1346" s="583">
        <v>72</v>
      </c>
      <c r="BS1346" s="582">
        <f t="shared" si="288"/>
        <v>62.37356709372893</v>
      </c>
      <c r="BT1346" s="583" t="s">
        <v>9587</v>
      </c>
      <c r="BU1346" s="583">
        <v>69</v>
      </c>
      <c r="BV1346" s="585">
        <f t="shared" si="291"/>
        <v>72.488199595414699</v>
      </c>
      <c r="BW1346" s="583" t="s">
        <v>11452</v>
      </c>
      <c r="BX1346" s="583">
        <v>67.3</v>
      </c>
      <c r="BY1346" s="582">
        <f t="shared" si="292"/>
        <v>78.219824679703322</v>
      </c>
      <c r="BZ1346" s="583"/>
      <c r="CA1346" s="583"/>
      <c r="CB1346" s="582">
        <f t="shared" si="289"/>
        <v>305.12474713418749</v>
      </c>
      <c r="CC1346" s="583"/>
      <c r="CD1346" s="583"/>
      <c r="CE1346" s="582">
        <f t="shared" si="299"/>
        <v>305.12474713418749</v>
      </c>
      <c r="CF1346" s="583"/>
      <c r="CG1346" s="583"/>
      <c r="CH1346" s="582">
        <f t="shared" si="290"/>
        <v>305.12474713418749</v>
      </c>
      <c r="CI1346" s="583"/>
      <c r="CJ1346" s="583"/>
      <c r="CK1346" s="582">
        <f t="shared" si="293"/>
        <v>305.12474713418749</v>
      </c>
      <c r="CL1346" s="583">
        <v>67.3</v>
      </c>
      <c r="CM1346" s="582">
        <f t="shared" si="297"/>
        <v>78.219824679703322</v>
      </c>
      <c r="CN1346" s="583">
        <v>65</v>
      </c>
      <c r="CO1346" s="583"/>
      <c r="CP1346" s="583"/>
      <c r="CQ1346" s="586"/>
      <c r="CR1346" s="586"/>
      <c r="CS1346" s="587">
        <v>0.5</v>
      </c>
      <c r="CT1346" s="588">
        <v>0</v>
      </c>
      <c r="CU1346" s="588">
        <v>0</v>
      </c>
      <c r="CV1346" s="588">
        <v>0</v>
      </c>
      <c r="CW1346" s="588"/>
      <c r="CX1346" s="87">
        <f t="shared" si="300"/>
        <v>0.5</v>
      </c>
      <c r="CY1346" s="588"/>
      <c r="CZ1346" s="588" t="s">
        <v>2633</v>
      </c>
      <c r="DA1346" s="588" t="s">
        <v>3976</v>
      </c>
      <c r="DB1346" s="579" t="s">
        <v>2643</v>
      </c>
      <c r="DC1346" s="579" t="s">
        <v>2648</v>
      </c>
      <c r="DD1346" s="579" t="s">
        <v>2648</v>
      </c>
      <c r="DE1346" s="579" t="s">
        <v>2651</v>
      </c>
      <c r="DF1346" s="579" t="s">
        <v>32</v>
      </c>
      <c r="DG1346" s="579" t="s">
        <v>2654</v>
      </c>
      <c r="DH1346" s="579" t="s">
        <v>5009</v>
      </c>
      <c r="DI1346" s="579" t="s">
        <v>2657</v>
      </c>
      <c r="DJ1346" s="579" t="s">
        <v>37</v>
      </c>
      <c r="DK1346" s="579" t="s">
        <v>37</v>
      </c>
      <c r="DL1346" s="579" t="s">
        <v>2659</v>
      </c>
      <c r="DM1346" s="579" t="s">
        <v>2663</v>
      </c>
      <c r="DN1346" s="583" t="s">
        <v>4001</v>
      </c>
      <c r="DO1346" s="583" t="s">
        <v>4002</v>
      </c>
      <c r="DP1346" s="583"/>
      <c r="DQ1346" s="583" t="s">
        <v>4069</v>
      </c>
      <c r="DR1346" s="583"/>
      <c r="DS1346" s="583" t="s">
        <v>2633</v>
      </c>
      <c r="DT1346" s="583" t="s">
        <v>4073</v>
      </c>
      <c r="DU1346" s="579" t="s">
        <v>2634</v>
      </c>
      <c r="DV1346" s="579" t="s">
        <v>2633</v>
      </c>
      <c r="DW1346" s="579" t="s">
        <v>11455</v>
      </c>
      <c r="DX1346" s="1043" t="s">
        <v>9908</v>
      </c>
      <c r="DY1346" s="22" t="s">
        <v>11454</v>
      </c>
      <c r="DZ1346" s="1043" t="s">
        <v>101</v>
      </c>
      <c r="EA1346" s="583">
        <v>3</v>
      </c>
      <c r="EB1346" s="590"/>
      <c r="EC1346" s="1043" t="s">
        <v>2194</v>
      </c>
      <c r="ED1346" s="22" t="s">
        <v>7217</v>
      </c>
      <c r="EE1346" s="22"/>
    </row>
    <row r="1347" spans="1:135" s="592" customFormat="1" ht="15.75" hidden="1" customHeight="1" x14ac:dyDescent="0.25">
      <c r="A1347" s="1184">
        <v>1351</v>
      </c>
      <c r="B1347" s="2083"/>
      <c r="C1347" s="579" t="s">
        <v>9909</v>
      </c>
      <c r="D1347" s="579" t="s">
        <v>23</v>
      </c>
      <c r="E1347" s="579" t="s">
        <v>4126</v>
      </c>
      <c r="F1347" s="579">
        <v>650590</v>
      </c>
      <c r="G1347" s="579">
        <v>26</v>
      </c>
      <c r="H1347" s="579" t="s">
        <v>2634</v>
      </c>
      <c r="I1347" s="579" t="s">
        <v>2634</v>
      </c>
      <c r="J1347" s="579" t="s">
        <v>2633</v>
      </c>
      <c r="K1347" s="579">
        <v>542545292</v>
      </c>
      <c r="L1347" s="579">
        <v>133</v>
      </c>
      <c r="M1347" s="579">
        <v>168</v>
      </c>
      <c r="N1347" s="580">
        <f t="shared" si="298"/>
        <v>47.123015873015873</v>
      </c>
      <c r="O1347" s="581">
        <v>2</v>
      </c>
      <c r="P1347" s="582">
        <f t="shared" si="295"/>
        <v>70.559999999999988</v>
      </c>
      <c r="Q1347" s="582">
        <f t="shared" si="296"/>
        <v>62.440000000000012</v>
      </c>
      <c r="R1347" s="583"/>
      <c r="S1347" s="584">
        <v>41932</v>
      </c>
      <c r="T1347" s="583" t="s">
        <v>253</v>
      </c>
      <c r="U1347" s="583" t="s">
        <v>2490</v>
      </c>
      <c r="V1347" s="583" t="s">
        <v>9910</v>
      </c>
      <c r="W1347" s="583"/>
      <c r="X1347" s="583"/>
      <c r="Y1347" s="583"/>
      <c r="Z1347" s="583"/>
      <c r="AA1347" s="583"/>
      <c r="AB1347" s="583"/>
      <c r="AC1347" s="583"/>
      <c r="AD1347" s="583"/>
      <c r="AE1347" s="583"/>
      <c r="AF1347" s="583" t="s">
        <v>2633</v>
      </c>
      <c r="AG1347" s="583" t="s">
        <v>2636</v>
      </c>
      <c r="AH1347" s="583"/>
      <c r="AI1347" s="583"/>
      <c r="AJ1347" s="583"/>
      <c r="AK1347" s="583"/>
      <c r="AL1347" s="583"/>
      <c r="AM1347" s="583"/>
      <c r="AN1347" s="583" t="s">
        <v>2633</v>
      </c>
      <c r="AO1347" s="583" t="s">
        <v>4076</v>
      </c>
      <c r="AP1347" s="583" t="s">
        <v>4077</v>
      </c>
      <c r="AQ1347" s="583" t="s">
        <v>2635</v>
      </c>
      <c r="AR1347" s="583"/>
      <c r="AS1347" s="583"/>
      <c r="AT1347" s="583"/>
      <c r="AU1347" s="583"/>
      <c r="AV1347" s="583"/>
      <c r="AW1347" s="583"/>
      <c r="AX1347" s="583"/>
      <c r="AY1347" s="583"/>
      <c r="AZ1347" s="583"/>
      <c r="BA1347" s="583" t="s">
        <v>3971</v>
      </c>
      <c r="BB1347" s="583" t="s">
        <v>3970</v>
      </c>
      <c r="BC1347" s="583"/>
      <c r="BD1347" s="583"/>
      <c r="BE1347" s="583" t="s">
        <v>2634</v>
      </c>
      <c r="BF1347" s="583" t="s">
        <v>2634</v>
      </c>
      <c r="BG1347" s="583"/>
      <c r="BH1347" s="583"/>
      <c r="BI1347" s="583"/>
      <c r="BJ1347" s="583" t="s">
        <v>5916</v>
      </c>
      <c r="BK1347" s="583" t="s">
        <v>10150</v>
      </c>
      <c r="BL1347" s="583">
        <v>122.9</v>
      </c>
      <c r="BM1347" s="585">
        <f t="shared" ref="BM1347:BM1410" si="301">((L1347-BL1347)/Q1347)*100</f>
        <v>16.175528507367058</v>
      </c>
      <c r="BN1347" s="583" t="s">
        <v>10400</v>
      </c>
      <c r="BO1347" s="583">
        <v>117</v>
      </c>
      <c r="BP1347" s="582">
        <f t="shared" si="294"/>
        <v>25.624599615630999</v>
      </c>
      <c r="BQ1347" s="583" t="s">
        <v>11063</v>
      </c>
      <c r="BR1347" s="583">
        <v>104.6</v>
      </c>
      <c r="BS1347" s="582">
        <f t="shared" ref="BS1347:BS1410" si="302">((L1347-BR1347)/Q1347)*100</f>
        <v>45.483664317745038</v>
      </c>
      <c r="BT1347" s="583"/>
      <c r="BU1347" s="583"/>
      <c r="BV1347" s="585">
        <f t="shared" si="291"/>
        <v>213.0044843049327</v>
      </c>
      <c r="BW1347" s="583"/>
      <c r="BX1347" s="583"/>
      <c r="BY1347" s="582">
        <f t="shared" si="292"/>
        <v>213.0044843049327</v>
      </c>
      <c r="BZ1347" s="583"/>
      <c r="CA1347" s="583"/>
      <c r="CB1347" s="582">
        <f t="shared" ref="CB1347:CB1410" si="303">((L1347-CA1347)/Q1347)*100</f>
        <v>213.0044843049327</v>
      </c>
      <c r="CC1347" s="583"/>
      <c r="CD1347" s="583"/>
      <c r="CE1347" s="582">
        <f t="shared" si="299"/>
        <v>213.0044843049327</v>
      </c>
      <c r="CF1347" s="583"/>
      <c r="CG1347" s="583"/>
      <c r="CH1347" s="582">
        <f t="shared" ref="CH1347:CH1410" si="304">((L1347-CG1347)/Q1347)*100</f>
        <v>213.0044843049327</v>
      </c>
      <c r="CI1347" s="583"/>
      <c r="CJ1347" s="583"/>
      <c r="CK1347" s="582">
        <f t="shared" si="293"/>
        <v>213.0044843049327</v>
      </c>
      <c r="CL1347" s="583">
        <v>104.6</v>
      </c>
      <c r="CM1347" s="582">
        <f t="shared" si="297"/>
        <v>45.483664317745038</v>
      </c>
      <c r="CN1347" s="583">
        <v>60</v>
      </c>
      <c r="CO1347" s="583"/>
      <c r="CP1347" s="583"/>
      <c r="CQ1347" s="586"/>
      <c r="CR1347" s="586"/>
      <c r="CS1347" s="587">
        <v>0.5</v>
      </c>
      <c r="CT1347" s="588">
        <v>-0.25</v>
      </c>
      <c r="CU1347" s="588">
        <v>0.25</v>
      </c>
      <c r="CV1347" s="588">
        <v>-0.25</v>
      </c>
      <c r="CW1347" s="588"/>
      <c r="CX1347" s="87">
        <f t="shared" si="300"/>
        <v>0.25</v>
      </c>
      <c r="CY1347" s="588"/>
      <c r="CZ1347" s="588" t="s">
        <v>2634</v>
      </c>
      <c r="DA1347" s="588"/>
      <c r="DB1347" s="579" t="s">
        <v>2645</v>
      </c>
      <c r="DC1347" s="579" t="s">
        <v>2646</v>
      </c>
      <c r="DD1347" s="579" t="s">
        <v>2646</v>
      </c>
      <c r="DE1347" s="579" t="s">
        <v>2651</v>
      </c>
      <c r="DF1347" s="579" t="s">
        <v>32</v>
      </c>
      <c r="DG1347" s="579" t="s">
        <v>2654</v>
      </c>
      <c r="DH1347" s="579" t="s">
        <v>2653</v>
      </c>
      <c r="DI1347" s="579" t="s">
        <v>2658</v>
      </c>
      <c r="DJ1347" s="579" t="s">
        <v>37</v>
      </c>
      <c r="DK1347" s="579" t="s">
        <v>2660</v>
      </c>
      <c r="DL1347" s="579" t="s">
        <v>2660</v>
      </c>
      <c r="DM1347" s="579" t="s">
        <v>2663</v>
      </c>
      <c r="DN1347" s="583" t="s">
        <v>4001</v>
      </c>
      <c r="DO1347" s="583" t="s">
        <v>5012</v>
      </c>
      <c r="DP1347" s="583"/>
      <c r="DQ1347" s="583" t="s">
        <v>4068</v>
      </c>
      <c r="DR1347" s="583"/>
      <c r="DS1347" s="583"/>
      <c r="DT1347" s="583"/>
      <c r="DU1347" s="579" t="s">
        <v>2634</v>
      </c>
      <c r="DV1347" s="579" t="s">
        <v>2633</v>
      </c>
      <c r="DW1347" s="579"/>
      <c r="DX1347" s="1044" t="s">
        <v>9911</v>
      </c>
      <c r="DY1347" s="22" t="s">
        <v>409</v>
      </c>
      <c r="DZ1347" s="1044" t="s">
        <v>101</v>
      </c>
      <c r="EA1347" s="583">
        <v>3</v>
      </c>
      <c r="EB1347" s="590"/>
      <c r="EC1347" s="1045" t="s">
        <v>2194</v>
      </c>
      <c r="ED1347" s="22" t="s">
        <v>9929</v>
      </c>
      <c r="EE1347" s="22"/>
    </row>
    <row r="1348" spans="1:135" s="592" customFormat="1" ht="15.75" hidden="1" customHeight="1" x14ac:dyDescent="0.25">
      <c r="A1348" s="875">
        <v>1352</v>
      </c>
      <c r="B1348" s="2083"/>
      <c r="C1348" s="579" t="s">
        <v>10434</v>
      </c>
      <c r="D1348" s="579" t="s">
        <v>23</v>
      </c>
      <c r="E1348" s="579" t="s">
        <v>4126</v>
      </c>
      <c r="F1348" s="579">
        <v>653379</v>
      </c>
      <c r="G1348" s="579">
        <v>48</v>
      </c>
      <c r="H1348" s="579" t="s">
        <v>2633</v>
      </c>
      <c r="I1348" s="579" t="s">
        <v>2633</v>
      </c>
      <c r="J1348" s="579" t="s">
        <v>2633</v>
      </c>
      <c r="K1348" s="579">
        <v>565112580</v>
      </c>
      <c r="L1348" s="579">
        <v>116.6</v>
      </c>
      <c r="M1348" s="579">
        <v>152</v>
      </c>
      <c r="N1348" s="580">
        <f t="shared" si="298"/>
        <v>50.467451523545705</v>
      </c>
      <c r="O1348" s="581">
        <v>3</v>
      </c>
      <c r="P1348" s="582">
        <f t="shared" si="295"/>
        <v>57.76</v>
      </c>
      <c r="Q1348" s="582">
        <f t="shared" si="296"/>
        <v>58.839999999999996</v>
      </c>
      <c r="R1348" s="583"/>
      <c r="S1348" s="584">
        <v>41932</v>
      </c>
      <c r="T1348" s="583" t="s">
        <v>9916</v>
      </c>
      <c r="U1348" s="583" t="s">
        <v>2479</v>
      </c>
      <c r="V1348" s="583" t="s">
        <v>9915</v>
      </c>
      <c r="W1348" s="583" t="s">
        <v>11445</v>
      </c>
      <c r="X1348" s="583" t="s">
        <v>2633</v>
      </c>
      <c r="Y1348" s="583" t="s">
        <v>2637</v>
      </c>
      <c r="Z1348" s="583" t="s">
        <v>2633</v>
      </c>
      <c r="AA1348" s="583" t="s">
        <v>2636</v>
      </c>
      <c r="AB1348" s="583" t="s">
        <v>2633</v>
      </c>
      <c r="AC1348" s="583" t="s">
        <v>2636</v>
      </c>
      <c r="AD1348" s="583" t="s">
        <v>2633</v>
      </c>
      <c r="AE1348" s="583" t="s">
        <v>2636</v>
      </c>
      <c r="AF1348" s="583" t="s">
        <v>2634</v>
      </c>
      <c r="AG1348" s="583"/>
      <c r="AH1348" s="583" t="s">
        <v>2633</v>
      </c>
      <c r="AI1348" s="583"/>
      <c r="AJ1348" s="583" t="s">
        <v>2633</v>
      </c>
      <c r="AK1348" s="583" t="s">
        <v>2636</v>
      </c>
      <c r="AL1348" s="583" t="s">
        <v>2634</v>
      </c>
      <c r="AM1348" s="583"/>
      <c r="AN1348" s="583" t="s">
        <v>2633</v>
      </c>
      <c r="AO1348" s="583" t="s">
        <v>4068</v>
      </c>
      <c r="AP1348" s="583" t="s">
        <v>4078</v>
      </c>
      <c r="AQ1348" s="583" t="s">
        <v>2637</v>
      </c>
      <c r="AR1348" s="583"/>
      <c r="AS1348" s="583"/>
      <c r="AT1348" s="583"/>
      <c r="AU1348" s="583"/>
      <c r="AV1348" s="583"/>
      <c r="AW1348" s="583" t="s">
        <v>2634</v>
      </c>
      <c r="AX1348" s="583"/>
      <c r="AY1348" s="583" t="s">
        <v>2634</v>
      </c>
      <c r="AZ1348" s="583"/>
      <c r="BA1348" s="583" t="s">
        <v>3970</v>
      </c>
      <c r="BB1348" s="583" t="s">
        <v>3970</v>
      </c>
      <c r="BC1348" s="583" t="s">
        <v>2634</v>
      </c>
      <c r="BD1348" s="583"/>
      <c r="BE1348" s="583" t="s">
        <v>2634</v>
      </c>
      <c r="BF1348" s="583" t="s">
        <v>2634</v>
      </c>
      <c r="BG1348" s="583" t="s">
        <v>2634</v>
      </c>
      <c r="BH1348" s="583"/>
      <c r="BI1348" s="583"/>
      <c r="BJ1348" s="583" t="s">
        <v>9573</v>
      </c>
      <c r="BK1348" s="583" t="s">
        <v>10104</v>
      </c>
      <c r="BL1348" s="583">
        <v>109.6</v>
      </c>
      <c r="BM1348" s="585">
        <f t="shared" si="301"/>
        <v>11.896668932698844</v>
      </c>
      <c r="BN1348" s="583" t="s">
        <v>10592</v>
      </c>
      <c r="BO1348" s="583">
        <v>102</v>
      </c>
      <c r="BP1348" s="582">
        <f t="shared" si="294"/>
        <v>24.813052345343294</v>
      </c>
      <c r="BQ1348" s="583" t="s">
        <v>11446</v>
      </c>
      <c r="BR1348" s="583">
        <v>96.5</v>
      </c>
      <c r="BS1348" s="582">
        <f t="shared" si="302"/>
        <v>34.160435078178104</v>
      </c>
      <c r="BT1348" s="583"/>
      <c r="BU1348" s="583"/>
      <c r="BV1348" s="585">
        <f t="shared" ref="BV1348:BV1411" si="305">((L1348-BU1348)/Q1348)*100</f>
        <v>198.16451393609788</v>
      </c>
      <c r="BW1348" s="583"/>
      <c r="BX1348" s="583"/>
      <c r="BY1348" s="582">
        <f t="shared" ref="BY1348:BY1411" si="306">((L1348-BX1348)/Q1348)*100</f>
        <v>198.16451393609788</v>
      </c>
      <c r="BZ1348" s="583"/>
      <c r="CA1348" s="583"/>
      <c r="CB1348" s="582">
        <f t="shared" si="303"/>
        <v>198.16451393609788</v>
      </c>
      <c r="CC1348" s="583"/>
      <c r="CD1348" s="583"/>
      <c r="CE1348" s="582">
        <f t="shared" si="299"/>
        <v>198.16451393609788</v>
      </c>
      <c r="CF1348" s="583"/>
      <c r="CG1348" s="583"/>
      <c r="CH1348" s="582">
        <f t="shared" si="304"/>
        <v>198.16451393609788</v>
      </c>
      <c r="CI1348" s="583"/>
      <c r="CJ1348" s="583"/>
      <c r="CK1348" s="582">
        <f t="shared" si="293"/>
        <v>198.16451393609788</v>
      </c>
      <c r="CL1348" s="583">
        <v>96.5</v>
      </c>
      <c r="CM1348" s="582">
        <f t="shared" si="297"/>
        <v>34.160435078178104</v>
      </c>
      <c r="CN1348" s="583">
        <v>170</v>
      </c>
      <c r="CO1348" s="583"/>
      <c r="CP1348" s="583"/>
      <c r="CQ1348" s="586"/>
      <c r="CR1348" s="586"/>
      <c r="CS1348" s="587">
        <v>0.5</v>
      </c>
      <c r="CT1348" s="588">
        <v>-0.25</v>
      </c>
      <c r="CU1348" s="588">
        <v>0</v>
      </c>
      <c r="CV1348" s="588">
        <v>0.25</v>
      </c>
      <c r="CW1348" s="588"/>
      <c r="CX1348" s="87">
        <f t="shared" si="300"/>
        <v>0.5</v>
      </c>
      <c r="CY1348" s="588"/>
      <c r="CZ1348" s="588" t="s">
        <v>2633</v>
      </c>
      <c r="DA1348" s="588" t="s">
        <v>3975</v>
      </c>
      <c r="DB1348" s="579" t="s">
        <v>2644</v>
      </c>
      <c r="DC1348" s="579" t="s">
        <v>2646</v>
      </c>
      <c r="DD1348" s="579" t="s">
        <v>2646</v>
      </c>
      <c r="DE1348" s="579" t="s">
        <v>2651</v>
      </c>
      <c r="DF1348" s="579" t="s">
        <v>32</v>
      </c>
      <c r="DG1348" s="579" t="s">
        <v>2653</v>
      </c>
      <c r="DH1348" s="579" t="s">
        <v>5009</v>
      </c>
      <c r="DI1348" s="579" t="s">
        <v>2657</v>
      </c>
      <c r="DJ1348" s="579" t="s">
        <v>37</v>
      </c>
      <c r="DK1348" s="579" t="s">
        <v>2659</v>
      </c>
      <c r="DL1348" s="579" t="s">
        <v>37</v>
      </c>
      <c r="DM1348" s="579" t="s">
        <v>2661</v>
      </c>
      <c r="DN1348" s="583" t="s">
        <v>4001</v>
      </c>
      <c r="DO1348" s="583" t="s">
        <v>5012</v>
      </c>
      <c r="DP1348" s="583"/>
      <c r="DQ1348" s="583"/>
      <c r="DR1348" s="583" t="s">
        <v>4070</v>
      </c>
      <c r="DS1348" s="583" t="s">
        <v>2634</v>
      </c>
      <c r="DT1348" s="583"/>
      <c r="DU1348" s="579" t="s">
        <v>2634</v>
      </c>
      <c r="DV1348" s="579" t="s">
        <v>2633</v>
      </c>
      <c r="DW1348" s="579" t="s">
        <v>11469</v>
      </c>
      <c r="DX1348" s="1046" t="s">
        <v>9957</v>
      </c>
      <c r="DY1348" s="22" t="s">
        <v>11450</v>
      </c>
      <c r="DZ1348" s="1031" t="s">
        <v>8275</v>
      </c>
      <c r="EA1348" s="583">
        <v>6</v>
      </c>
      <c r="EB1348" s="590"/>
      <c r="EC1348" s="1030" t="s">
        <v>9914</v>
      </c>
      <c r="ED1348" s="22" t="s">
        <v>9930</v>
      </c>
      <c r="EE1348" s="22"/>
    </row>
    <row r="1349" spans="1:135" s="592" customFormat="1" ht="15.75" hidden="1" customHeight="1" x14ac:dyDescent="0.25">
      <c r="A1349" s="875">
        <v>1353</v>
      </c>
      <c r="B1349" s="2083"/>
      <c r="C1349" s="579" t="s">
        <v>9927</v>
      </c>
      <c r="D1349" s="579" t="s">
        <v>23</v>
      </c>
      <c r="E1349" s="579" t="s">
        <v>4126</v>
      </c>
      <c r="F1349" s="579">
        <v>480455</v>
      </c>
      <c r="G1349" s="579">
        <v>21</v>
      </c>
      <c r="H1349" s="579" t="s">
        <v>2634</v>
      </c>
      <c r="I1349" s="579" t="s">
        <v>2634</v>
      </c>
      <c r="J1349" s="579" t="s">
        <v>2633</v>
      </c>
      <c r="K1349" s="579">
        <v>550144655</v>
      </c>
      <c r="L1349" s="579">
        <v>113</v>
      </c>
      <c r="M1349" s="579">
        <v>152</v>
      </c>
      <c r="N1349" s="580">
        <f t="shared" si="298"/>
        <v>48.909279778393355</v>
      </c>
      <c r="O1349" s="581">
        <v>2</v>
      </c>
      <c r="P1349" s="582">
        <f t="shared" si="295"/>
        <v>57.76</v>
      </c>
      <c r="Q1349" s="582">
        <f t="shared" si="296"/>
        <v>55.24</v>
      </c>
      <c r="R1349" s="583"/>
      <c r="S1349" s="584">
        <v>41932</v>
      </c>
      <c r="T1349" s="583" t="s">
        <v>253</v>
      </c>
      <c r="U1349" s="583" t="s">
        <v>2490</v>
      </c>
      <c r="V1349" s="583" t="s">
        <v>9912</v>
      </c>
      <c r="W1349" s="583" t="s">
        <v>10794</v>
      </c>
      <c r="X1349" s="583"/>
      <c r="Y1349" s="583"/>
      <c r="Z1349" s="583"/>
      <c r="AA1349" s="583"/>
      <c r="AB1349" s="583" t="s">
        <v>2633</v>
      </c>
      <c r="AC1349" s="583" t="s">
        <v>2635</v>
      </c>
      <c r="AD1349" s="583"/>
      <c r="AE1349" s="583"/>
      <c r="AF1349" s="583"/>
      <c r="AG1349" s="583"/>
      <c r="AH1349" s="583"/>
      <c r="AI1349" s="583"/>
      <c r="AJ1349" s="583"/>
      <c r="AK1349" s="583"/>
      <c r="AL1349" s="583"/>
      <c r="AM1349" s="583"/>
      <c r="AN1349" s="583" t="s">
        <v>2633</v>
      </c>
      <c r="AO1349" s="583" t="s">
        <v>4076</v>
      </c>
      <c r="AP1349" s="583" t="s">
        <v>4077</v>
      </c>
      <c r="AQ1349" s="583" t="s">
        <v>2635</v>
      </c>
      <c r="AR1349" s="583"/>
      <c r="AS1349" s="583"/>
      <c r="AT1349" s="583"/>
      <c r="AU1349" s="583"/>
      <c r="AV1349" s="583"/>
      <c r="AW1349" s="583"/>
      <c r="AX1349" s="583"/>
      <c r="AY1349" s="583"/>
      <c r="AZ1349" s="583"/>
      <c r="BA1349" s="583" t="s">
        <v>3971</v>
      </c>
      <c r="BB1349" s="583" t="s">
        <v>3970</v>
      </c>
      <c r="BC1349" s="583" t="s">
        <v>2633</v>
      </c>
      <c r="BD1349" s="583"/>
      <c r="BE1349" s="583" t="s">
        <v>2634</v>
      </c>
      <c r="BF1349" s="583" t="s">
        <v>2634</v>
      </c>
      <c r="BG1349" s="583"/>
      <c r="BH1349" s="583"/>
      <c r="BI1349" s="583"/>
      <c r="BJ1349" s="583" t="s">
        <v>9225</v>
      </c>
      <c r="BK1349" s="583" t="s">
        <v>3702</v>
      </c>
      <c r="BL1349" s="583">
        <v>104.3</v>
      </c>
      <c r="BM1349" s="585">
        <f t="shared" si="301"/>
        <v>15.74945691527879</v>
      </c>
      <c r="BN1349" s="583" t="s">
        <v>10793</v>
      </c>
      <c r="BO1349" s="583">
        <v>92.3</v>
      </c>
      <c r="BP1349" s="582">
        <f t="shared" si="294"/>
        <v>37.472845763939176</v>
      </c>
      <c r="BQ1349" s="583"/>
      <c r="BR1349" s="583"/>
      <c r="BS1349" s="582">
        <f t="shared" si="302"/>
        <v>204.56191165821869</v>
      </c>
      <c r="BT1349" s="583"/>
      <c r="BU1349" s="583"/>
      <c r="BV1349" s="585">
        <f t="shared" si="305"/>
        <v>204.56191165821869</v>
      </c>
      <c r="BW1349" s="583"/>
      <c r="BX1349" s="583"/>
      <c r="BY1349" s="582">
        <f t="shared" si="306"/>
        <v>204.56191165821869</v>
      </c>
      <c r="BZ1349" s="583"/>
      <c r="CA1349" s="583"/>
      <c r="CB1349" s="582">
        <f t="shared" si="303"/>
        <v>204.56191165821869</v>
      </c>
      <c r="CC1349" s="583"/>
      <c r="CD1349" s="583"/>
      <c r="CE1349" s="582">
        <f t="shared" si="299"/>
        <v>204.56191165821869</v>
      </c>
      <c r="CF1349" s="583"/>
      <c r="CG1349" s="583"/>
      <c r="CH1349" s="582">
        <f t="shared" si="304"/>
        <v>204.56191165821869</v>
      </c>
      <c r="CI1349" s="583"/>
      <c r="CJ1349" s="583"/>
      <c r="CK1349" s="582">
        <f t="shared" ref="CK1349:CK1412" si="307">((L1349-CJ1349)/Q1349)*100</f>
        <v>204.56191165821869</v>
      </c>
      <c r="CL1349" s="583">
        <v>92.3</v>
      </c>
      <c r="CM1349" s="582">
        <f t="shared" si="297"/>
        <v>37.472845763939176</v>
      </c>
      <c r="CN1349" s="583">
        <v>80</v>
      </c>
      <c r="CO1349" s="583"/>
      <c r="CP1349" s="583"/>
      <c r="CQ1349" s="586"/>
      <c r="CR1349" s="586"/>
      <c r="CS1349" s="587">
        <v>1</v>
      </c>
      <c r="CT1349" s="588">
        <v>0</v>
      </c>
      <c r="CU1349" s="588">
        <v>0.5</v>
      </c>
      <c r="CV1349" s="588">
        <v>0</v>
      </c>
      <c r="CW1349" s="588"/>
      <c r="CX1349" s="87">
        <f t="shared" si="300"/>
        <v>1.5</v>
      </c>
      <c r="CY1349" s="588"/>
      <c r="CZ1349" s="588" t="s">
        <v>2633</v>
      </c>
      <c r="DA1349" s="588" t="s">
        <v>3977</v>
      </c>
      <c r="DB1349" s="579" t="s">
        <v>2643</v>
      </c>
      <c r="DC1349" s="579" t="s">
        <v>2648</v>
      </c>
      <c r="DD1349" s="579" t="s">
        <v>2648</v>
      </c>
      <c r="DE1349" s="579" t="s">
        <v>2651</v>
      </c>
      <c r="DF1349" s="579" t="s">
        <v>2652</v>
      </c>
      <c r="DG1349" s="579" t="s">
        <v>5009</v>
      </c>
      <c r="DH1349" s="579" t="s">
        <v>32</v>
      </c>
      <c r="DI1349" s="579" t="s">
        <v>2658</v>
      </c>
      <c r="DJ1349" s="579" t="s">
        <v>2659</v>
      </c>
      <c r="DK1349" s="579" t="s">
        <v>37</v>
      </c>
      <c r="DL1349" s="579" t="s">
        <v>37</v>
      </c>
      <c r="DM1349" s="579" t="s">
        <v>2663</v>
      </c>
      <c r="DN1349" s="583" t="s">
        <v>4001</v>
      </c>
      <c r="DO1349" s="583" t="s">
        <v>4002</v>
      </c>
      <c r="DP1349" s="583"/>
      <c r="DQ1349" s="583"/>
      <c r="DR1349" s="583" t="s">
        <v>4069</v>
      </c>
      <c r="DS1349" s="583"/>
      <c r="DT1349" s="583"/>
      <c r="DU1349" s="579" t="s">
        <v>2634</v>
      </c>
      <c r="DV1349" s="579" t="s">
        <v>2633</v>
      </c>
      <c r="DW1349" s="579"/>
      <c r="DX1349" s="1030" t="s">
        <v>9913</v>
      </c>
      <c r="DY1349" s="22" t="s">
        <v>291</v>
      </c>
      <c r="DZ1349" s="1030" t="s">
        <v>101</v>
      </c>
      <c r="EA1349" s="583">
        <v>3</v>
      </c>
      <c r="EB1349" s="590"/>
      <c r="EC1349" s="1030" t="s">
        <v>2194</v>
      </c>
      <c r="ED1349" s="22" t="s">
        <v>5821</v>
      </c>
      <c r="EE1349" s="22"/>
    </row>
    <row r="1350" spans="1:135" s="592" customFormat="1" ht="15.75" hidden="1" customHeight="1" x14ac:dyDescent="0.25">
      <c r="A1350" s="875">
        <v>1354</v>
      </c>
      <c r="B1350" s="2083"/>
      <c r="C1350" s="579" t="s">
        <v>9953</v>
      </c>
      <c r="D1350" s="579" t="s">
        <v>23</v>
      </c>
      <c r="E1350" s="579" t="s">
        <v>4126</v>
      </c>
      <c r="F1350" s="579">
        <v>594658</v>
      </c>
      <c r="G1350" s="579">
        <v>35</v>
      </c>
      <c r="H1350" s="579" t="s">
        <v>2633</v>
      </c>
      <c r="I1350" s="579" t="s">
        <v>3984</v>
      </c>
      <c r="J1350" s="579" t="s">
        <v>2633</v>
      </c>
      <c r="K1350" s="579">
        <v>554106260</v>
      </c>
      <c r="L1350" s="579">
        <v>133</v>
      </c>
      <c r="M1350" s="579">
        <v>160</v>
      </c>
      <c r="N1350" s="580">
        <f t="shared" si="298"/>
        <v>51.953125</v>
      </c>
      <c r="O1350" s="581">
        <v>3</v>
      </c>
      <c r="P1350" s="582">
        <f t="shared" si="295"/>
        <v>64.000000000000014</v>
      </c>
      <c r="Q1350" s="582">
        <f t="shared" si="296"/>
        <v>68.999999999999986</v>
      </c>
      <c r="R1350" s="583"/>
      <c r="S1350" s="584">
        <v>41935</v>
      </c>
      <c r="T1350" s="583" t="s">
        <v>253</v>
      </c>
      <c r="U1350" s="583" t="s">
        <v>2490</v>
      </c>
      <c r="V1350" s="583" t="s">
        <v>9954</v>
      </c>
      <c r="W1350" s="583" t="s">
        <v>10776</v>
      </c>
      <c r="X1350" s="583"/>
      <c r="Y1350" s="583"/>
      <c r="Z1350" s="583" t="s">
        <v>2633</v>
      </c>
      <c r="AA1350" s="583" t="s">
        <v>2635</v>
      </c>
      <c r="AB1350" s="583"/>
      <c r="AC1350" s="583"/>
      <c r="AD1350" s="583" t="s">
        <v>2633</v>
      </c>
      <c r="AE1350" s="583" t="s">
        <v>2635</v>
      </c>
      <c r="AF1350" s="583"/>
      <c r="AG1350" s="583"/>
      <c r="AH1350" s="583" t="s">
        <v>2633</v>
      </c>
      <c r="AI1350" s="583" t="s">
        <v>2636</v>
      </c>
      <c r="AJ1350" s="583"/>
      <c r="AK1350" s="583"/>
      <c r="AL1350" s="583"/>
      <c r="AM1350" s="583"/>
      <c r="AN1350" s="583" t="s">
        <v>2634</v>
      </c>
      <c r="AO1350" s="583"/>
      <c r="AP1350" s="583"/>
      <c r="AQ1350" s="583" t="s">
        <v>2637</v>
      </c>
      <c r="AR1350" s="583"/>
      <c r="AS1350" s="583"/>
      <c r="AT1350" s="583" t="s">
        <v>2633</v>
      </c>
      <c r="AU1350" s="583" t="s">
        <v>2637</v>
      </c>
      <c r="AV1350" s="583"/>
      <c r="AW1350" s="583"/>
      <c r="AX1350" s="583"/>
      <c r="AY1350" s="583"/>
      <c r="AZ1350" s="583"/>
      <c r="BA1350" s="583" t="s">
        <v>3971</v>
      </c>
      <c r="BB1350" s="583" t="s">
        <v>3970</v>
      </c>
      <c r="BC1350" s="583"/>
      <c r="BD1350" s="583"/>
      <c r="BE1350" s="583" t="s">
        <v>2634</v>
      </c>
      <c r="BF1350" s="583" t="s">
        <v>2634</v>
      </c>
      <c r="BG1350" s="583"/>
      <c r="BH1350" s="583"/>
      <c r="BI1350" s="583"/>
      <c r="BJ1350" s="583" t="s">
        <v>9573</v>
      </c>
      <c r="BK1350" s="583" t="s">
        <v>10183</v>
      </c>
      <c r="BL1350" s="583">
        <v>121.6</v>
      </c>
      <c r="BM1350" s="585">
        <f t="shared" si="301"/>
        <v>16.521739130434796</v>
      </c>
      <c r="BN1350" s="583" t="s">
        <v>10775</v>
      </c>
      <c r="BO1350" s="583">
        <v>112.5</v>
      </c>
      <c r="BP1350" s="582">
        <f t="shared" si="294"/>
        <v>29.710144927536238</v>
      </c>
      <c r="BQ1350" s="583"/>
      <c r="BR1350" s="583"/>
      <c r="BS1350" s="582">
        <f t="shared" si="302"/>
        <v>192.75362318840584</v>
      </c>
      <c r="BT1350" s="583"/>
      <c r="BU1350" s="583"/>
      <c r="BV1350" s="585">
        <f t="shared" si="305"/>
        <v>192.75362318840584</v>
      </c>
      <c r="BW1350" s="583"/>
      <c r="BX1350" s="583"/>
      <c r="BY1350" s="582">
        <f t="shared" si="306"/>
        <v>192.75362318840584</v>
      </c>
      <c r="BZ1350" s="583"/>
      <c r="CA1350" s="583"/>
      <c r="CB1350" s="582">
        <f t="shared" si="303"/>
        <v>192.75362318840584</v>
      </c>
      <c r="CC1350" s="583"/>
      <c r="CD1350" s="583"/>
      <c r="CE1350" s="582">
        <f t="shared" si="299"/>
        <v>192.75362318840584</v>
      </c>
      <c r="CF1350" s="583"/>
      <c r="CG1350" s="583"/>
      <c r="CH1350" s="582">
        <f t="shared" si="304"/>
        <v>192.75362318840584</v>
      </c>
      <c r="CI1350" s="583"/>
      <c r="CJ1350" s="583"/>
      <c r="CK1350" s="582">
        <f t="shared" si="307"/>
        <v>192.75362318840584</v>
      </c>
      <c r="CL1350" s="583">
        <v>112.5</v>
      </c>
      <c r="CM1350" s="582">
        <f t="shared" si="297"/>
        <v>29.710144927536238</v>
      </c>
      <c r="CN1350" s="583">
        <v>75</v>
      </c>
      <c r="CO1350" s="583"/>
      <c r="CP1350" s="583"/>
      <c r="CQ1350" s="586"/>
      <c r="CR1350" s="586"/>
      <c r="CS1350" s="587">
        <v>1</v>
      </c>
      <c r="CT1350" s="588">
        <v>-0.25</v>
      </c>
      <c r="CU1350" s="588">
        <v>0.5</v>
      </c>
      <c r="CV1350" s="588">
        <v>0.5</v>
      </c>
      <c r="CW1350" s="588">
        <v>0.25</v>
      </c>
      <c r="CX1350" s="87">
        <f t="shared" si="300"/>
        <v>2</v>
      </c>
      <c r="CY1350" s="588"/>
      <c r="CZ1350" s="588" t="s">
        <v>2633</v>
      </c>
      <c r="DA1350" s="588" t="s">
        <v>3975</v>
      </c>
      <c r="DB1350" s="579" t="s">
        <v>2643</v>
      </c>
      <c r="DC1350" s="579" t="s">
        <v>2648</v>
      </c>
      <c r="DD1350" s="579" t="s">
        <v>2647</v>
      </c>
      <c r="DE1350" s="579" t="s">
        <v>2649</v>
      </c>
      <c r="DF1350" s="579" t="s">
        <v>32</v>
      </c>
      <c r="DG1350" s="579" t="s">
        <v>2654</v>
      </c>
      <c r="DH1350" s="579" t="s">
        <v>2653</v>
      </c>
      <c r="DI1350" s="579" t="s">
        <v>2658</v>
      </c>
      <c r="DJ1350" s="579" t="s">
        <v>2659</v>
      </c>
      <c r="DK1350" s="579" t="s">
        <v>2659</v>
      </c>
      <c r="DL1350" s="579" t="s">
        <v>37</v>
      </c>
      <c r="DM1350" s="579" t="s">
        <v>2663</v>
      </c>
      <c r="DN1350" s="583" t="s">
        <v>4001</v>
      </c>
      <c r="DO1350" s="583" t="s">
        <v>5012</v>
      </c>
      <c r="DP1350" s="583"/>
      <c r="DQ1350" s="583" t="s">
        <v>4069</v>
      </c>
      <c r="DR1350" s="583"/>
      <c r="DS1350" s="583" t="s">
        <v>2634</v>
      </c>
      <c r="DT1350" s="583"/>
      <c r="DU1350" s="579" t="s">
        <v>2634</v>
      </c>
      <c r="DV1350" s="579" t="s">
        <v>2633</v>
      </c>
      <c r="DW1350" s="579"/>
      <c r="DX1350" s="1046" t="s">
        <v>220</v>
      </c>
      <c r="DY1350" s="22" t="s">
        <v>291</v>
      </c>
      <c r="DZ1350" s="1046" t="s">
        <v>101</v>
      </c>
      <c r="EA1350" s="583">
        <v>3</v>
      </c>
      <c r="EB1350" s="590"/>
      <c r="EC1350" s="1047" t="s">
        <v>2194</v>
      </c>
      <c r="ED1350" s="22" t="s">
        <v>6477</v>
      </c>
      <c r="EE1350" s="22"/>
    </row>
    <row r="1351" spans="1:135" s="592" customFormat="1" ht="15.75" hidden="1" customHeight="1" x14ac:dyDescent="0.25">
      <c r="A1351" s="22">
        <v>1355</v>
      </c>
      <c r="B1351" s="2083"/>
      <c r="C1351" s="579" t="s">
        <v>9955</v>
      </c>
      <c r="D1351" s="579" t="s">
        <v>23</v>
      </c>
      <c r="E1351" s="579" t="s">
        <v>4126</v>
      </c>
      <c r="F1351" s="579">
        <v>641500</v>
      </c>
      <c r="G1351" s="579">
        <v>28</v>
      </c>
      <c r="H1351" s="579" t="s">
        <v>2634</v>
      </c>
      <c r="I1351" s="579" t="s">
        <v>2634</v>
      </c>
      <c r="J1351" s="579" t="s">
        <v>2633</v>
      </c>
      <c r="K1351" s="579">
        <v>556038393</v>
      </c>
      <c r="L1351" s="579">
        <v>122.9</v>
      </c>
      <c r="M1351" s="579">
        <v>162</v>
      </c>
      <c r="N1351" s="580">
        <f t="shared" si="298"/>
        <v>46.829751562261848</v>
      </c>
      <c r="O1351" s="581">
        <v>2</v>
      </c>
      <c r="P1351" s="582">
        <f t="shared" si="295"/>
        <v>65.610000000000014</v>
      </c>
      <c r="Q1351" s="582">
        <f t="shared" si="296"/>
        <v>57.289999999999992</v>
      </c>
      <c r="R1351" s="583"/>
      <c r="S1351" s="584">
        <v>41935</v>
      </c>
      <c r="T1351" s="583" t="s">
        <v>253</v>
      </c>
      <c r="U1351" s="583" t="s">
        <v>2490</v>
      </c>
      <c r="V1351" s="583" t="s">
        <v>5767</v>
      </c>
      <c r="W1351" s="583"/>
      <c r="X1351" s="583"/>
      <c r="Y1351" s="583"/>
      <c r="Z1351" s="583"/>
      <c r="AA1351" s="583"/>
      <c r="AB1351" s="583"/>
      <c r="AC1351" s="583"/>
      <c r="AD1351" s="583"/>
      <c r="AE1351" s="583"/>
      <c r="AF1351" s="583"/>
      <c r="AG1351" s="583"/>
      <c r="AH1351" s="583"/>
      <c r="AI1351" s="583"/>
      <c r="AJ1351" s="583"/>
      <c r="AK1351" s="583"/>
      <c r="AL1351" s="583"/>
      <c r="AM1351" s="583"/>
      <c r="AN1351" s="583" t="s">
        <v>2633</v>
      </c>
      <c r="AO1351" s="583" t="s">
        <v>4075</v>
      </c>
      <c r="AP1351" s="583" t="s">
        <v>4088</v>
      </c>
      <c r="AQ1351" s="583"/>
      <c r="AR1351" s="583"/>
      <c r="AS1351" s="583"/>
      <c r="AT1351" s="583"/>
      <c r="AU1351" s="583"/>
      <c r="AV1351" s="583"/>
      <c r="AW1351" s="583"/>
      <c r="AX1351" s="583"/>
      <c r="AY1351" s="583"/>
      <c r="AZ1351" s="583"/>
      <c r="BA1351" s="583" t="s">
        <v>3970</v>
      </c>
      <c r="BB1351" s="583"/>
      <c r="BC1351" s="583"/>
      <c r="BD1351" s="583"/>
      <c r="BE1351" s="583" t="s">
        <v>2634</v>
      </c>
      <c r="BF1351" s="583"/>
      <c r="BG1351" s="583"/>
      <c r="BH1351" s="583"/>
      <c r="BI1351" s="583"/>
      <c r="BJ1351" s="583" t="s">
        <v>9225</v>
      </c>
      <c r="BK1351" s="583" t="s">
        <v>2140</v>
      </c>
      <c r="BL1351" s="583">
        <v>113.4</v>
      </c>
      <c r="BM1351" s="585">
        <f t="shared" si="301"/>
        <v>16.58230057601676</v>
      </c>
      <c r="BN1351" s="583"/>
      <c r="BO1351" s="583"/>
      <c r="BP1351" s="582">
        <f t="shared" ref="BP1351:BP1414" si="308">((L1351-BO1351)/Q1351)*100</f>
        <v>214.52260429394312</v>
      </c>
      <c r="BQ1351" s="583"/>
      <c r="BR1351" s="583"/>
      <c r="BS1351" s="582">
        <f t="shared" si="302"/>
        <v>214.52260429394312</v>
      </c>
      <c r="BT1351" s="583"/>
      <c r="BU1351" s="583"/>
      <c r="BV1351" s="585">
        <f t="shared" si="305"/>
        <v>214.52260429394312</v>
      </c>
      <c r="BW1351" s="583"/>
      <c r="BX1351" s="583"/>
      <c r="BY1351" s="582">
        <f t="shared" si="306"/>
        <v>214.52260429394312</v>
      </c>
      <c r="BZ1351" s="583"/>
      <c r="CA1351" s="583"/>
      <c r="CB1351" s="582">
        <f t="shared" si="303"/>
        <v>214.52260429394312</v>
      </c>
      <c r="CC1351" s="583"/>
      <c r="CD1351" s="583"/>
      <c r="CE1351" s="582">
        <f t="shared" si="299"/>
        <v>214.52260429394312</v>
      </c>
      <c r="CF1351" s="583"/>
      <c r="CG1351" s="583"/>
      <c r="CH1351" s="582">
        <f t="shared" si="304"/>
        <v>214.52260429394312</v>
      </c>
      <c r="CI1351" s="583"/>
      <c r="CJ1351" s="583"/>
      <c r="CK1351" s="582">
        <f t="shared" si="307"/>
        <v>214.52260429394312</v>
      </c>
      <c r="CL1351" s="583">
        <v>113.4</v>
      </c>
      <c r="CM1351" s="582">
        <f t="shared" si="297"/>
        <v>16.58230057601676</v>
      </c>
      <c r="CN1351" s="583">
        <v>95</v>
      </c>
      <c r="CO1351" s="583"/>
      <c r="CP1351" s="583"/>
      <c r="CQ1351" s="586"/>
      <c r="CR1351" s="586"/>
      <c r="CS1351" s="587"/>
      <c r="CT1351" s="588"/>
      <c r="CU1351" s="588"/>
      <c r="CV1351" s="588"/>
      <c r="CW1351" s="588"/>
      <c r="CX1351" s="87">
        <f t="shared" si="300"/>
        <v>0</v>
      </c>
      <c r="CY1351" s="588"/>
      <c r="CZ1351" s="588"/>
      <c r="DA1351" s="588"/>
      <c r="DB1351" s="579"/>
      <c r="DC1351" s="579"/>
      <c r="DD1351" s="579"/>
      <c r="DE1351" s="579"/>
      <c r="DF1351" s="579"/>
      <c r="DG1351" s="579"/>
      <c r="DH1351" s="579"/>
      <c r="DI1351" s="579"/>
      <c r="DJ1351" s="579"/>
      <c r="DK1351" s="579"/>
      <c r="DL1351" s="579"/>
      <c r="DM1351" s="579"/>
      <c r="DN1351" s="583"/>
      <c r="DO1351" s="583"/>
      <c r="DP1351" s="583"/>
      <c r="DQ1351" s="583"/>
      <c r="DR1351" s="583"/>
      <c r="DS1351" s="583"/>
      <c r="DT1351" s="583"/>
      <c r="DU1351" s="579"/>
      <c r="DV1351" s="579"/>
      <c r="DW1351" s="579"/>
      <c r="DX1351" s="1046" t="s">
        <v>9956</v>
      </c>
      <c r="DY1351" s="22"/>
      <c r="DZ1351" s="1046" t="s">
        <v>101</v>
      </c>
      <c r="EA1351" s="583">
        <v>3</v>
      </c>
      <c r="EB1351" s="590"/>
      <c r="EC1351" s="1046" t="s">
        <v>2194</v>
      </c>
      <c r="ED1351" s="22" t="s">
        <v>5821</v>
      </c>
      <c r="EE1351" s="22"/>
    </row>
    <row r="1352" spans="1:135" s="592" customFormat="1" ht="15.75" hidden="1" customHeight="1" x14ac:dyDescent="0.25">
      <c r="A1352" s="22">
        <v>1356</v>
      </c>
      <c r="B1352" s="2083"/>
      <c r="C1352" s="579" t="s">
        <v>9970</v>
      </c>
      <c r="D1352" s="579" t="s">
        <v>22</v>
      </c>
      <c r="E1352" s="579" t="s">
        <v>4126</v>
      </c>
      <c r="F1352" s="579">
        <v>200794</v>
      </c>
      <c r="G1352" s="579">
        <v>39</v>
      </c>
      <c r="H1352" s="579" t="s">
        <v>2633</v>
      </c>
      <c r="I1352" s="579" t="s">
        <v>3984</v>
      </c>
      <c r="J1352" s="579" t="s">
        <v>2633</v>
      </c>
      <c r="K1352" s="579">
        <v>505233295</v>
      </c>
      <c r="L1352" s="579">
        <v>136.69999999999999</v>
      </c>
      <c r="M1352" s="579">
        <v>168</v>
      </c>
      <c r="N1352" s="580">
        <f t="shared" si="298"/>
        <v>48.433956916099767</v>
      </c>
      <c r="O1352" s="581">
        <v>2</v>
      </c>
      <c r="P1352" s="582">
        <f t="shared" si="295"/>
        <v>70.559999999999988</v>
      </c>
      <c r="Q1352" s="582">
        <f t="shared" si="296"/>
        <v>66.14</v>
      </c>
      <c r="R1352" s="583"/>
      <c r="S1352" s="584">
        <v>41938</v>
      </c>
      <c r="T1352" s="583" t="s">
        <v>2201</v>
      </c>
      <c r="U1352" s="583" t="s">
        <v>2480</v>
      </c>
      <c r="V1352" s="583" t="s">
        <v>9971</v>
      </c>
      <c r="W1352" s="583"/>
      <c r="X1352" s="583" t="s">
        <v>2633</v>
      </c>
      <c r="Y1352" s="583"/>
      <c r="Z1352" s="583"/>
      <c r="AA1352" s="583"/>
      <c r="AB1352" s="583"/>
      <c r="AC1352" s="583"/>
      <c r="AD1352" s="583"/>
      <c r="AE1352" s="583"/>
      <c r="AF1352" s="583"/>
      <c r="AG1352" s="583"/>
      <c r="AH1352" s="583"/>
      <c r="AI1352" s="583"/>
      <c r="AJ1352" s="583"/>
      <c r="AK1352" s="583"/>
      <c r="AL1352" s="583"/>
      <c r="AM1352" s="583"/>
      <c r="AN1352" s="583" t="s">
        <v>2633</v>
      </c>
      <c r="AO1352" s="583" t="s">
        <v>4075</v>
      </c>
      <c r="AP1352" s="583" t="s">
        <v>4001</v>
      </c>
      <c r="AQ1352" s="583"/>
      <c r="AR1352" s="583"/>
      <c r="AS1352" s="583"/>
      <c r="AT1352" s="583" t="s">
        <v>2633</v>
      </c>
      <c r="AU1352" s="583"/>
      <c r="AV1352" s="583"/>
      <c r="AW1352" s="583"/>
      <c r="AX1352" s="583"/>
      <c r="AY1352" s="583"/>
      <c r="AZ1352" s="583"/>
      <c r="BA1352" s="583"/>
      <c r="BB1352" s="583"/>
      <c r="BC1352" s="583"/>
      <c r="BD1352" s="583"/>
      <c r="BE1352" s="583" t="s">
        <v>2634</v>
      </c>
      <c r="BF1352" s="583"/>
      <c r="BG1352" s="583"/>
      <c r="BH1352" s="583"/>
      <c r="BI1352" s="583"/>
      <c r="BJ1352" s="583" t="s">
        <v>9224</v>
      </c>
      <c r="BK1352" s="583" t="s">
        <v>10184</v>
      </c>
      <c r="BL1352" s="583">
        <v>125.4</v>
      </c>
      <c r="BM1352" s="585">
        <f t="shared" si="301"/>
        <v>17.084971273057125</v>
      </c>
      <c r="BN1352" s="583" t="s">
        <v>1866</v>
      </c>
      <c r="BO1352" s="583">
        <v>115</v>
      </c>
      <c r="BP1352" s="582">
        <f t="shared" si="308"/>
        <v>32.809192621711503</v>
      </c>
      <c r="BQ1352" s="583"/>
      <c r="BR1352" s="583"/>
      <c r="BS1352" s="582">
        <f t="shared" si="302"/>
        <v>206.68279407317809</v>
      </c>
      <c r="BT1352" s="583"/>
      <c r="BU1352" s="583"/>
      <c r="BV1352" s="585">
        <f t="shared" si="305"/>
        <v>206.68279407317809</v>
      </c>
      <c r="BW1352" s="583"/>
      <c r="BX1352" s="583"/>
      <c r="BY1352" s="582">
        <f t="shared" si="306"/>
        <v>206.68279407317809</v>
      </c>
      <c r="BZ1352" s="583"/>
      <c r="CA1352" s="583"/>
      <c r="CB1352" s="582">
        <f t="shared" si="303"/>
        <v>206.68279407317809</v>
      </c>
      <c r="CC1352" s="583"/>
      <c r="CD1352" s="583"/>
      <c r="CE1352" s="582">
        <f t="shared" si="299"/>
        <v>206.68279407317809</v>
      </c>
      <c r="CF1352" s="583"/>
      <c r="CG1352" s="583"/>
      <c r="CH1352" s="582">
        <f t="shared" si="304"/>
        <v>206.68279407317809</v>
      </c>
      <c r="CI1352" s="583"/>
      <c r="CJ1352" s="583"/>
      <c r="CK1352" s="582">
        <f t="shared" si="307"/>
        <v>206.68279407317809</v>
      </c>
      <c r="CL1352" s="583">
        <v>115</v>
      </c>
      <c r="CM1352" s="582">
        <f t="shared" si="297"/>
        <v>32.809192621711503</v>
      </c>
      <c r="CN1352" s="583">
        <v>120</v>
      </c>
      <c r="CO1352" s="583"/>
      <c r="CP1352" s="583"/>
      <c r="CQ1352" s="586"/>
      <c r="CR1352" s="586"/>
      <c r="CS1352" s="587"/>
      <c r="CT1352" s="588"/>
      <c r="CU1352" s="588"/>
      <c r="CV1352" s="588"/>
      <c r="CW1352" s="588"/>
      <c r="CX1352" s="87">
        <f t="shared" si="300"/>
        <v>0</v>
      </c>
      <c r="CY1352" s="588"/>
      <c r="CZ1352" s="588"/>
      <c r="DA1352" s="588"/>
      <c r="DB1352" s="579"/>
      <c r="DC1352" s="579"/>
      <c r="DD1352" s="579"/>
      <c r="DE1352" s="579"/>
      <c r="DF1352" s="579"/>
      <c r="DG1352" s="579"/>
      <c r="DH1352" s="579"/>
      <c r="DI1352" s="579"/>
      <c r="DJ1352" s="579"/>
      <c r="DK1352" s="579"/>
      <c r="DL1352" s="579"/>
      <c r="DM1352" s="579"/>
      <c r="DN1352" s="583"/>
      <c r="DO1352" s="583"/>
      <c r="DP1352" s="583"/>
      <c r="DQ1352" s="583"/>
      <c r="DR1352" s="583"/>
      <c r="DS1352" s="583"/>
      <c r="DT1352" s="583"/>
      <c r="DU1352" s="579"/>
      <c r="DV1352" s="579"/>
      <c r="DW1352" s="579"/>
      <c r="DX1352" s="1031" t="s">
        <v>9972</v>
      </c>
      <c r="DY1352" s="22"/>
      <c r="DZ1352" s="1048" t="s">
        <v>8363</v>
      </c>
      <c r="EA1352" s="583">
        <v>6</v>
      </c>
      <c r="EB1352" s="590"/>
      <c r="EC1352" s="1049" t="s">
        <v>9652</v>
      </c>
      <c r="ED1352" s="22" t="s">
        <v>10346</v>
      </c>
      <c r="EE1352" s="22"/>
    </row>
    <row r="1353" spans="1:135" s="592" customFormat="1" ht="15.75" hidden="1" customHeight="1" x14ac:dyDescent="0.25">
      <c r="A1353" s="22">
        <v>1357</v>
      </c>
      <c r="B1353" s="2083"/>
      <c r="C1353" s="579" t="s">
        <v>9973</v>
      </c>
      <c r="D1353" s="579" t="s">
        <v>22</v>
      </c>
      <c r="E1353" s="579" t="s">
        <v>4126</v>
      </c>
      <c r="F1353" s="579">
        <v>607144</v>
      </c>
      <c r="G1353" s="579">
        <v>34</v>
      </c>
      <c r="H1353" s="579" t="s">
        <v>2633</v>
      </c>
      <c r="I1353" s="579" t="s">
        <v>2633</v>
      </c>
      <c r="J1353" s="579" t="s">
        <v>2633</v>
      </c>
      <c r="K1353" s="579">
        <v>554475070</v>
      </c>
      <c r="L1353" s="579">
        <v>164</v>
      </c>
      <c r="M1353" s="579">
        <v>178</v>
      </c>
      <c r="N1353" s="580">
        <f t="shared" si="298"/>
        <v>51.761141270041669</v>
      </c>
      <c r="O1353" s="581">
        <v>3</v>
      </c>
      <c r="P1353" s="582">
        <f t="shared" si="295"/>
        <v>79.210000000000008</v>
      </c>
      <c r="Q1353" s="582">
        <f t="shared" si="296"/>
        <v>84.789999999999992</v>
      </c>
      <c r="R1353" s="583"/>
      <c r="S1353" s="584">
        <v>41938</v>
      </c>
      <c r="T1353" s="583" t="s">
        <v>2133</v>
      </c>
      <c r="U1353" s="583" t="s">
        <v>2479</v>
      </c>
      <c r="V1353" s="583" t="s">
        <v>9974</v>
      </c>
      <c r="W1353" s="583"/>
      <c r="X1353" s="583" t="s">
        <v>2633</v>
      </c>
      <c r="Y1353" s="583"/>
      <c r="Z1353" s="583" t="s">
        <v>2633</v>
      </c>
      <c r="AA1353" s="583"/>
      <c r="AB1353" s="583" t="s">
        <v>2633</v>
      </c>
      <c r="AC1353" s="583"/>
      <c r="AD1353" s="583"/>
      <c r="AE1353" s="583"/>
      <c r="AF1353" s="583"/>
      <c r="AG1353" s="583"/>
      <c r="AH1353" s="583"/>
      <c r="AI1353" s="583"/>
      <c r="AJ1353" s="583" t="s">
        <v>2633</v>
      </c>
      <c r="AK1353" s="583"/>
      <c r="AL1353" s="583"/>
      <c r="AM1353" s="583"/>
      <c r="AN1353" s="583" t="s">
        <v>2633</v>
      </c>
      <c r="AO1353" s="583" t="s">
        <v>4076</v>
      </c>
      <c r="AP1353" s="583" t="s">
        <v>4088</v>
      </c>
      <c r="AQ1353" s="583"/>
      <c r="AR1353" s="583"/>
      <c r="AS1353" s="583"/>
      <c r="AT1353" s="583"/>
      <c r="AU1353" s="583"/>
      <c r="AV1353" s="583"/>
      <c r="AW1353" s="583"/>
      <c r="AX1353" s="583"/>
      <c r="AY1353" s="583"/>
      <c r="AZ1353" s="583"/>
      <c r="BA1353" s="583"/>
      <c r="BB1353" s="583"/>
      <c r="BC1353" s="583"/>
      <c r="BD1353" s="583"/>
      <c r="BE1353" s="583" t="s">
        <v>2634</v>
      </c>
      <c r="BF1353" s="583"/>
      <c r="BG1353" s="583"/>
      <c r="BH1353" s="583"/>
      <c r="BI1353" s="583"/>
      <c r="BJ1353" s="583" t="s">
        <v>9224</v>
      </c>
      <c r="BK1353" s="583" t="s">
        <v>10209</v>
      </c>
      <c r="BL1353" s="583">
        <v>148.5</v>
      </c>
      <c r="BM1353" s="585">
        <f t="shared" si="301"/>
        <v>18.280457601132209</v>
      </c>
      <c r="BN1353" s="583"/>
      <c r="BO1353" s="583"/>
      <c r="BP1353" s="582">
        <f t="shared" si="308"/>
        <v>193.41903526359243</v>
      </c>
      <c r="BQ1353" s="583"/>
      <c r="BR1353" s="583"/>
      <c r="BS1353" s="582">
        <f t="shared" si="302"/>
        <v>193.41903526359243</v>
      </c>
      <c r="BT1353" s="583"/>
      <c r="BU1353" s="583"/>
      <c r="BV1353" s="585">
        <f t="shared" si="305"/>
        <v>193.41903526359243</v>
      </c>
      <c r="BW1353" s="583"/>
      <c r="BX1353" s="583"/>
      <c r="BY1353" s="582">
        <f t="shared" si="306"/>
        <v>193.41903526359243</v>
      </c>
      <c r="BZ1353" s="583"/>
      <c r="CA1353" s="583"/>
      <c r="CB1353" s="582">
        <f t="shared" si="303"/>
        <v>193.41903526359243</v>
      </c>
      <c r="CC1353" s="583"/>
      <c r="CD1353" s="583"/>
      <c r="CE1353" s="582">
        <f t="shared" si="299"/>
        <v>193.41903526359243</v>
      </c>
      <c r="CF1353" s="583"/>
      <c r="CG1353" s="583"/>
      <c r="CH1353" s="582">
        <f t="shared" si="304"/>
        <v>193.41903526359243</v>
      </c>
      <c r="CI1353" s="583"/>
      <c r="CJ1353" s="583"/>
      <c r="CK1353" s="582">
        <f t="shared" si="307"/>
        <v>193.41903526359243</v>
      </c>
      <c r="CL1353" s="583">
        <v>148.5</v>
      </c>
      <c r="CM1353" s="582">
        <f t="shared" si="297"/>
        <v>18.280457601132209</v>
      </c>
      <c r="CN1353" s="583">
        <v>125</v>
      </c>
      <c r="CO1353" s="583"/>
      <c r="CP1353" s="583"/>
      <c r="CQ1353" s="586"/>
      <c r="CR1353" s="586"/>
      <c r="CS1353" s="587"/>
      <c r="CT1353" s="588"/>
      <c r="CU1353" s="588"/>
      <c r="CV1353" s="588"/>
      <c r="CW1353" s="588"/>
      <c r="CX1353" s="87">
        <f t="shared" si="300"/>
        <v>0</v>
      </c>
      <c r="CY1353" s="588"/>
      <c r="CZ1353" s="588"/>
      <c r="DA1353" s="588"/>
      <c r="DB1353" s="579"/>
      <c r="DC1353" s="579"/>
      <c r="DD1353" s="579"/>
      <c r="DE1353" s="579"/>
      <c r="DF1353" s="579"/>
      <c r="DG1353" s="579"/>
      <c r="DH1353" s="579"/>
      <c r="DI1353" s="579"/>
      <c r="DJ1353" s="579"/>
      <c r="DK1353" s="579"/>
      <c r="DL1353" s="579"/>
      <c r="DM1353" s="579"/>
      <c r="DN1353" s="583"/>
      <c r="DO1353" s="583"/>
      <c r="DP1353" s="583"/>
      <c r="DQ1353" s="583"/>
      <c r="DR1353" s="583"/>
      <c r="DS1353" s="583"/>
      <c r="DT1353" s="583"/>
      <c r="DU1353" s="579"/>
      <c r="DV1353" s="579"/>
      <c r="DW1353" s="579"/>
      <c r="DX1353" s="1031" t="s">
        <v>9975</v>
      </c>
      <c r="DY1353" s="22"/>
      <c r="DZ1353" s="1049" t="s">
        <v>8275</v>
      </c>
      <c r="EA1353" s="583">
        <v>3</v>
      </c>
      <c r="EB1353" s="590"/>
      <c r="EC1353" s="1049" t="s">
        <v>9652</v>
      </c>
      <c r="ED1353" s="22" t="s">
        <v>6477</v>
      </c>
      <c r="EE1353" s="22"/>
    </row>
    <row r="1354" spans="1:135" s="592" customFormat="1" ht="15.75" hidden="1" customHeight="1" x14ac:dyDescent="0.25">
      <c r="A1354" s="22">
        <v>1358</v>
      </c>
      <c r="B1354" s="2083"/>
      <c r="C1354" s="579" t="s">
        <v>9976</v>
      </c>
      <c r="D1354" s="579" t="s">
        <v>23</v>
      </c>
      <c r="E1354" s="579" t="s">
        <v>4126</v>
      </c>
      <c r="F1354" s="579">
        <v>650021</v>
      </c>
      <c r="G1354" s="579">
        <v>30</v>
      </c>
      <c r="H1354" s="579" t="s">
        <v>2634</v>
      </c>
      <c r="I1354" s="579" t="s">
        <v>2634</v>
      </c>
      <c r="J1354" s="579" t="s">
        <v>2634</v>
      </c>
      <c r="K1354" s="579">
        <v>505896600</v>
      </c>
      <c r="L1354" s="579">
        <v>155.6</v>
      </c>
      <c r="M1354" s="579">
        <v>152</v>
      </c>
      <c r="N1354" s="580">
        <f t="shared" si="298"/>
        <v>67.347645429362885</v>
      </c>
      <c r="O1354" s="581">
        <v>4</v>
      </c>
      <c r="P1354" s="582">
        <f t="shared" si="295"/>
        <v>57.76</v>
      </c>
      <c r="Q1354" s="582">
        <f t="shared" si="296"/>
        <v>97.84</v>
      </c>
      <c r="R1354" s="583"/>
      <c r="S1354" s="584">
        <v>41938</v>
      </c>
      <c r="T1354" s="583" t="s">
        <v>253</v>
      </c>
      <c r="U1354" s="583" t="s">
        <v>2490</v>
      </c>
      <c r="V1354" s="583" t="s">
        <v>9977</v>
      </c>
      <c r="W1354" s="583"/>
      <c r="X1354" s="583"/>
      <c r="Y1354" s="583"/>
      <c r="Z1354" s="583"/>
      <c r="AA1354" s="583"/>
      <c r="AB1354" s="583" t="s">
        <v>2633</v>
      </c>
      <c r="AC1354" s="583"/>
      <c r="AD1354" s="583"/>
      <c r="AE1354" s="583"/>
      <c r="AF1354" s="583"/>
      <c r="AG1354" s="583"/>
      <c r="AH1354" s="583"/>
      <c r="AI1354" s="583"/>
      <c r="AJ1354" s="583"/>
      <c r="AK1354" s="583"/>
      <c r="AL1354" s="583"/>
      <c r="AM1354" s="583"/>
      <c r="AN1354" s="583" t="s">
        <v>2633</v>
      </c>
      <c r="AO1354" s="583" t="s">
        <v>4076</v>
      </c>
      <c r="AP1354" s="583" t="s">
        <v>4078</v>
      </c>
      <c r="AQ1354" s="583"/>
      <c r="AR1354" s="583"/>
      <c r="AS1354" s="583"/>
      <c r="AT1354" s="583"/>
      <c r="AU1354" s="583"/>
      <c r="AV1354" s="583"/>
      <c r="AW1354" s="583"/>
      <c r="AX1354" s="583"/>
      <c r="AY1354" s="583"/>
      <c r="AZ1354" s="583"/>
      <c r="BA1354" s="583" t="s">
        <v>3970</v>
      </c>
      <c r="BB1354" s="583"/>
      <c r="BC1354" s="583"/>
      <c r="BD1354" s="583"/>
      <c r="BE1354" s="583" t="s">
        <v>2634</v>
      </c>
      <c r="BF1354" s="583"/>
      <c r="BG1354" s="583"/>
      <c r="BH1354" s="583"/>
      <c r="BI1354" s="583"/>
      <c r="BJ1354" s="583" t="s">
        <v>5552</v>
      </c>
      <c r="BK1354" s="583" t="s">
        <v>10210</v>
      </c>
      <c r="BL1354" s="583">
        <v>146.9</v>
      </c>
      <c r="BM1354" s="585">
        <f t="shared" si="301"/>
        <v>8.8920686835649931</v>
      </c>
      <c r="BN1354" s="583"/>
      <c r="BO1354" s="583"/>
      <c r="BP1354" s="582">
        <f t="shared" si="308"/>
        <v>159.03515944399018</v>
      </c>
      <c r="BQ1354" s="583"/>
      <c r="BR1354" s="583"/>
      <c r="BS1354" s="582">
        <f t="shared" si="302"/>
        <v>159.03515944399018</v>
      </c>
      <c r="BT1354" s="583"/>
      <c r="BU1354" s="583"/>
      <c r="BV1354" s="585">
        <f t="shared" si="305"/>
        <v>159.03515944399018</v>
      </c>
      <c r="BW1354" s="583"/>
      <c r="BX1354" s="583"/>
      <c r="BY1354" s="582">
        <f t="shared" si="306"/>
        <v>159.03515944399018</v>
      </c>
      <c r="BZ1354" s="583"/>
      <c r="CA1354" s="583"/>
      <c r="CB1354" s="582">
        <f t="shared" si="303"/>
        <v>159.03515944399018</v>
      </c>
      <c r="CC1354" s="583"/>
      <c r="CD1354" s="583"/>
      <c r="CE1354" s="582">
        <f t="shared" si="299"/>
        <v>159.03515944399018</v>
      </c>
      <c r="CF1354" s="583"/>
      <c r="CG1354" s="583"/>
      <c r="CH1354" s="582">
        <f t="shared" si="304"/>
        <v>159.03515944399018</v>
      </c>
      <c r="CI1354" s="583"/>
      <c r="CJ1354" s="583"/>
      <c r="CK1354" s="582">
        <f t="shared" si="307"/>
        <v>159.03515944399018</v>
      </c>
      <c r="CL1354" s="583">
        <v>146.9</v>
      </c>
      <c r="CM1354" s="582">
        <f t="shared" si="297"/>
        <v>8.8920686835649931</v>
      </c>
      <c r="CN1354" s="583">
        <v>75</v>
      </c>
      <c r="CO1354" s="583"/>
      <c r="CP1354" s="583"/>
      <c r="CQ1354" s="586"/>
      <c r="CR1354" s="586"/>
      <c r="CS1354" s="587"/>
      <c r="CT1354" s="588"/>
      <c r="CU1354" s="588"/>
      <c r="CV1354" s="588"/>
      <c r="CW1354" s="588"/>
      <c r="CX1354" s="87">
        <f t="shared" si="300"/>
        <v>0</v>
      </c>
      <c r="CY1354" s="588"/>
      <c r="CZ1354" s="588"/>
      <c r="DA1354" s="588"/>
      <c r="DB1354" s="579"/>
      <c r="DC1354" s="579"/>
      <c r="DD1354" s="579"/>
      <c r="DE1354" s="579"/>
      <c r="DF1354" s="579"/>
      <c r="DG1354" s="579"/>
      <c r="DH1354" s="579"/>
      <c r="DI1354" s="579"/>
      <c r="DJ1354" s="579"/>
      <c r="DK1354" s="579"/>
      <c r="DL1354" s="579"/>
      <c r="DM1354" s="579"/>
      <c r="DN1354" s="583"/>
      <c r="DO1354" s="583"/>
      <c r="DP1354" s="583"/>
      <c r="DQ1354" s="583"/>
      <c r="DR1354" s="583"/>
      <c r="DS1354" s="583"/>
      <c r="DT1354" s="583"/>
      <c r="DU1354" s="579"/>
      <c r="DV1354" s="579"/>
      <c r="DW1354" s="579"/>
      <c r="DX1354" s="1048" t="s">
        <v>9978</v>
      </c>
      <c r="DY1354" s="22"/>
      <c r="DZ1354" s="1048" t="s">
        <v>101</v>
      </c>
      <c r="EA1354" s="583">
        <v>3</v>
      </c>
      <c r="EB1354" s="590"/>
      <c r="EC1354" s="1048" t="s">
        <v>2194</v>
      </c>
      <c r="ED1354" s="22" t="s">
        <v>5581</v>
      </c>
      <c r="EE1354" s="22"/>
    </row>
    <row r="1355" spans="1:135" s="592" customFormat="1" ht="15.75" hidden="1" customHeight="1" x14ac:dyDescent="0.25">
      <c r="A1355" s="22">
        <v>1359</v>
      </c>
      <c r="B1355" s="2083"/>
      <c r="C1355" s="579" t="s">
        <v>9981</v>
      </c>
      <c r="D1355" s="579" t="s">
        <v>23</v>
      </c>
      <c r="E1355" s="579" t="s">
        <v>4126</v>
      </c>
      <c r="F1355" s="579">
        <v>451113</v>
      </c>
      <c r="G1355" s="579">
        <v>26</v>
      </c>
      <c r="H1355" s="579" t="s">
        <v>2633</v>
      </c>
      <c r="I1355" s="579" t="s">
        <v>2633</v>
      </c>
      <c r="J1355" s="579" t="s">
        <v>2634</v>
      </c>
      <c r="K1355" s="579">
        <v>530309430</v>
      </c>
      <c r="L1355" s="579">
        <v>127.7</v>
      </c>
      <c r="M1355" s="579">
        <v>166</v>
      </c>
      <c r="N1355" s="580">
        <f t="shared" si="298"/>
        <v>46.341994483959937</v>
      </c>
      <c r="O1355" s="581">
        <v>2</v>
      </c>
      <c r="P1355" s="582">
        <f t="shared" si="295"/>
        <v>68.89</v>
      </c>
      <c r="Q1355" s="582">
        <f t="shared" si="296"/>
        <v>58.81</v>
      </c>
      <c r="R1355" s="583"/>
      <c r="S1355" s="584">
        <v>41938</v>
      </c>
      <c r="T1355" s="583" t="s">
        <v>253</v>
      </c>
      <c r="U1355" s="583" t="s">
        <v>2490</v>
      </c>
      <c r="V1355" s="583" t="s">
        <v>87</v>
      </c>
      <c r="W1355" s="583"/>
      <c r="X1355" s="583"/>
      <c r="Y1355" s="583"/>
      <c r="Z1355" s="583"/>
      <c r="AA1355" s="583"/>
      <c r="AB1355" s="583"/>
      <c r="AC1355" s="583"/>
      <c r="AD1355" s="583"/>
      <c r="AE1355" s="583"/>
      <c r="AF1355" s="583"/>
      <c r="AG1355" s="583"/>
      <c r="AH1355" s="583"/>
      <c r="AI1355" s="583"/>
      <c r="AJ1355" s="583"/>
      <c r="AK1355" s="583"/>
      <c r="AL1355" s="583"/>
      <c r="AM1355" s="583"/>
      <c r="AN1355" s="583" t="s">
        <v>2634</v>
      </c>
      <c r="AO1355" s="583"/>
      <c r="AP1355" s="583"/>
      <c r="AQ1355" s="583"/>
      <c r="AR1355" s="583"/>
      <c r="AS1355" s="583"/>
      <c r="AT1355" s="583"/>
      <c r="AU1355" s="583"/>
      <c r="AV1355" s="583"/>
      <c r="AW1355" s="583"/>
      <c r="AX1355" s="583"/>
      <c r="AY1355" s="583"/>
      <c r="AZ1355" s="583"/>
      <c r="BA1355" s="583" t="s">
        <v>3970</v>
      </c>
      <c r="BB1355" s="583"/>
      <c r="BC1355" s="583"/>
      <c r="BD1355" s="583"/>
      <c r="BE1355" s="583" t="s">
        <v>2634</v>
      </c>
      <c r="BF1355" s="583"/>
      <c r="BG1355" s="583"/>
      <c r="BH1355" s="583"/>
      <c r="BI1355" s="583"/>
      <c r="BJ1355" s="583" t="s">
        <v>9550</v>
      </c>
      <c r="BK1355" s="583" t="s">
        <v>10211</v>
      </c>
      <c r="BL1355" s="583">
        <v>120.9</v>
      </c>
      <c r="BM1355" s="585">
        <f t="shared" si="301"/>
        <v>11.562659411664677</v>
      </c>
      <c r="BN1355" s="583"/>
      <c r="BO1355" s="583"/>
      <c r="BP1355" s="582">
        <f t="shared" si="308"/>
        <v>217.13994218670294</v>
      </c>
      <c r="BQ1355" s="583"/>
      <c r="BR1355" s="583"/>
      <c r="BS1355" s="582">
        <f t="shared" si="302"/>
        <v>217.13994218670294</v>
      </c>
      <c r="BT1355" s="583"/>
      <c r="BU1355" s="583"/>
      <c r="BV1355" s="585">
        <f t="shared" si="305"/>
        <v>217.13994218670294</v>
      </c>
      <c r="BW1355" s="583"/>
      <c r="BX1355" s="583"/>
      <c r="BY1355" s="582">
        <f t="shared" si="306"/>
        <v>217.13994218670294</v>
      </c>
      <c r="BZ1355" s="583"/>
      <c r="CA1355" s="583"/>
      <c r="CB1355" s="582">
        <f t="shared" si="303"/>
        <v>217.13994218670294</v>
      </c>
      <c r="CC1355" s="583"/>
      <c r="CD1355" s="583"/>
      <c r="CE1355" s="582">
        <f t="shared" si="299"/>
        <v>217.13994218670294</v>
      </c>
      <c r="CF1355" s="583"/>
      <c r="CG1355" s="583"/>
      <c r="CH1355" s="582">
        <f t="shared" si="304"/>
        <v>217.13994218670294</v>
      </c>
      <c r="CI1355" s="583"/>
      <c r="CJ1355" s="583"/>
      <c r="CK1355" s="582">
        <f t="shared" si="307"/>
        <v>217.13994218670294</v>
      </c>
      <c r="CL1355" s="583">
        <v>120.9</v>
      </c>
      <c r="CM1355" s="582">
        <f t="shared" si="297"/>
        <v>11.562659411664677</v>
      </c>
      <c r="CN1355" s="583">
        <v>80</v>
      </c>
      <c r="CO1355" s="583"/>
      <c r="CP1355" s="583"/>
      <c r="CQ1355" s="586"/>
      <c r="CR1355" s="586"/>
      <c r="CS1355" s="587"/>
      <c r="CT1355" s="588"/>
      <c r="CU1355" s="588"/>
      <c r="CV1355" s="588"/>
      <c r="CW1355" s="588"/>
      <c r="CX1355" s="87">
        <f t="shared" si="300"/>
        <v>0</v>
      </c>
      <c r="CY1355" s="588"/>
      <c r="CZ1355" s="588"/>
      <c r="DA1355" s="588"/>
      <c r="DB1355" s="579"/>
      <c r="DC1355" s="579"/>
      <c r="DD1355" s="579"/>
      <c r="DE1355" s="579"/>
      <c r="DF1355" s="579"/>
      <c r="DG1355" s="579"/>
      <c r="DH1355" s="579"/>
      <c r="DI1355" s="579"/>
      <c r="DJ1355" s="579"/>
      <c r="DK1355" s="579"/>
      <c r="DL1355" s="579"/>
      <c r="DM1355" s="579"/>
      <c r="DN1355" s="583"/>
      <c r="DO1355" s="583"/>
      <c r="DP1355" s="583"/>
      <c r="DQ1355" s="583"/>
      <c r="DR1355" s="583"/>
      <c r="DS1355" s="583"/>
      <c r="DT1355" s="583"/>
      <c r="DU1355" s="579"/>
      <c r="DV1355" s="579"/>
      <c r="DW1355" s="579"/>
      <c r="DX1355" s="1048" t="s">
        <v>220</v>
      </c>
      <c r="DY1355" s="22"/>
      <c r="DZ1355" s="1048" t="s">
        <v>101</v>
      </c>
      <c r="EA1355" s="583">
        <v>3</v>
      </c>
      <c r="EB1355" s="590"/>
      <c r="EC1355" s="1048" t="s">
        <v>2194</v>
      </c>
      <c r="ED1355" s="22" t="s">
        <v>10212</v>
      </c>
      <c r="EE1355" s="22"/>
    </row>
    <row r="1356" spans="1:135" s="592" customFormat="1" ht="15.75" hidden="1" customHeight="1" x14ac:dyDescent="0.25">
      <c r="A1356" s="875">
        <v>1360</v>
      </c>
      <c r="B1356" s="2083"/>
      <c r="C1356" s="579" t="s">
        <v>9982</v>
      </c>
      <c r="D1356" s="579" t="s">
        <v>23</v>
      </c>
      <c r="E1356" s="579" t="s">
        <v>4126</v>
      </c>
      <c r="F1356" s="579">
        <v>594354</v>
      </c>
      <c r="G1356" s="579">
        <v>20</v>
      </c>
      <c r="H1356" s="579" t="s">
        <v>2634</v>
      </c>
      <c r="I1356" s="579" t="s">
        <v>2634</v>
      </c>
      <c r="J1356" s="579" t="s">
        <v>3968</v>
      </c>
      <c r="K1356" s="579" t="s">
        <v>10536</v>
      </c>
      <c r="L1356" s="579">
        <v>144.4</v>
      </c>
      <c r="M1356" s="579">
        <v>161</v>
      </c>
      <c r="N1356" s="580">
        <f t="shared" si="298"/>
        <v>55.70772732533468</v>
      </c>
      <c r="O1356" s="581">
        <v>3</v>
      </c>
      <c r="P1356" s="582">
        <f t="shared" si="295"/>
        <v>64.802500000000009</v>
      </c>
      <c r="Q1356" s="582">
        <f t="shared" si="296"/>
        <v>79.597499999999997</v>
      </c>
      <c r="R1356" s="583"/>
      <c r="S1356" s="584">
        <v>41939</v>
      </c>
      <c r="T1356" s="583" t="s">
        <v>2133</v>
      </c>
      <c r="U1356" s="583" t="s">
        <v>2479</v>
      </c>
      <c r="V1356" s="583" t="s">
        <v>9983</v>
      </c>
      <c r="W1356" s="583"/>
      <c r="X1356" s="583" t="s">
        <v>2633</v>
      </c>
      <c r="Y1356" s="583"/>
      <c r="Z1356" s="583"/>
      <c r="AA1356" s="583"/>
      <c r="AB1356" s="583" t="s">
        <v>2633</v>
      </c>
      <c r="AC1356" s="583"/>
      <c r="AD1356" s="583"/>
      <c r="AE1356" s="583"/>
      <c r="AF1356" s="583" t="s">
        <v>2633</v>
      </c>
      <c r="AG1356" s="583"/>
      <c r="AH1356" s="583"/>
      <c r="AI1356" s="583"/>
      <c r="AJ1356" s="583"/>
      <c r="AK1356" s="583"/>
      <c r="AL1356" s="583"/>
      <c r="AM1356" s="583"/>
      <c r="AN1356" s="583" t="s">
        <v>2633</v>
      </c>
      <c r="AO1356" s="583" t="s">
        <v>4076</v>
      </c>
      <c r="AP1356" s="583" t="s">
        <v>4077</v>
      </c>
      <c r="AQ1356" s="583"/>
      <c r="AR1356" s="583"/>
      <c r="AS1356" s="583"/>
      <c r="AT1356" s="583"/>
      <c r="AU1356" s="583"/>
      <c r="AV1356" s="583"/>
      <c r="AW1356" s="583"/>
      <c r="AX1356" s="583"/>
      <c r="AY1356" s="583"/>
      <c r="AZ1356" s="583"/>
      <c r="BA1356" s="583" t="s">
        <v>3971</v>
      </c>
      <c r="BB1356" s="583"/>
      <c r="BC1356" s="583" t="s">
        <v>2633</v>
      </c>
      <c r="BD1356" s="583"/>
      <c r="BE1356" s="583" t="s">
        <v>2634</v>
      </c>
      <c r="BF1356" s="583"/>
      <c r="BG1356" s="583"/>
      <c r="BH1356" s="583"/>
      <c r="BI1356" s="583"/>
      <c r="BJ1356" s="583" t="s">
        <v>5404</v>
      </c>
      <c r="BK1356" s="583" t="s">
        <v>10228</v>
      </c>
      <c r="BL1356" s="583">
        <v>137.69999999999999</v>
      </c>
      <c r="BM1356" s="585">
        <f t="shared" si="301"/>
        <v>8.4173497911366795</v>
      </c>
      <c r="BN1356" s="583" t="s">
        <v>9204</v>
      </c>
      <c r="BO1356" s="583">
        <v>128</v>
      </c>
      <c r="BP1356" s="582">
        <f t="shared" si="308"/>
        <v>20.603662175319585</v>
      </c>
      <c r="BQ1356" s="583"/>
      <c r="BR1356" s="583"/>
      <c r="BS1356" s="582">
        <f t="shared" si="302"/>
        <v>181.41273281196021</v>
      </c>
      <c r="BT1356" s="583"/>
      <c r="BU1356" s="583"/>
      <c r="BV1356" s="585">
        <f t="shared" si="305"/>
        <v>181.41273281196021</v>
      </c>
      <c r="BW1356" s="583"/>
      <c r="BX1356" s="583"/>
      <c r="BY1356" s="582">
        <f t="shared" si="306"/>
        <v>181.41273281196021</v>
      </c>
      <c r="BZ1356" s="583"/>
      <c r="CA1356" s="583"/>
      <c r="CB1356" s="582">
        <f t="shared" si="303"/>
        <v>181.41273281196021</v>
      </c>
      <c r="CC1356" s="583"/>
      <c r="CD1356" s="583"/>
      <c r="CE1356" s="582">
        <f t="shared" si="299"/>
        <v>181.41273281196021</v>
      </c>
      <c r="CF1356" s="583"/>
      <c r="CG1356" s="583"/>
      <c r="CH1356" s="582">
        <f t="shared" si="304"/>
        <v>181.41273281196021</v>
      </c>
      <c r="CI1356" s="583"/>
      <c r="CJ1356" s="583"/>
      <c r="CK1356" s="582">
        <f t="shared" si="307"/>
        <v>181.41273281196021</v>
      </c>
      <c r="CL1356" s="583">
        <v>128</v>
      </c>
      <c r="CM1356" s="582">
        <f t="shared" si="297"/>
        <v>20.603662175319585</v>
      </c>
      <c r="CN1356" s="583">
        <v>70</v>
      </c>
      <c r="CO1356" s="583"/>
      <c r="CP1356" s="583"/>
      <c r="CQ1356" s="586"/>
      <c r="CR1356" s="586"/>
      <c r="CS1356" s="587"/>
      <c r="CT1356" s="588"/>
      <c r="CU1356" s="588"/>
      <c r="CV1356" s="588"/>
      <c r="CW1356" s="588"/>
      <c r="CX1356" s="87">
        <f t="shared" si="300"/>
        <v>0</v>
      </c>
      <c r="CY1356" s="588"/>
      <c r="CZ1356" s="588"/>
      <c r="DA1356" s="588"/>
      <c r="DB1356" s="579"/>
      <c r="DC1356" s="579"/>
      <c r="DD1356" s="579"/>
      <c r="DE1356" s="579"/>
      <c r="DF1356" s="579"/>
      <c r="DG1356" s="579"/>
      <c r="DH1356" s="579"/>
      <c r="DI1356" s="579"/>
      <c r="DJ1356" s="579"/>
      <c r="DK1356" s="579"/>
      <c r="DL1356" s="579"/>
      <c r="DM1356" s="579"/>
      <c r="DN1356" s="583"/>
      <c r="DO1356" s="583"/>
      <c r="DP1356" s="583"/>
      <c r="DQ1356" s="583"/>
      <c r="DR1356" s="583"/>
      <c r="DS1356" s="583"/>
      <c r="DT1356" s="583"/>
      <c r="DU1356" s="579"/>
      <c r="DV1356" s="579"/>
      <c r="DW1356" s="579"/>
      <c r="DX1356" s="1049" t="s">
        <v>9984</v>
      </c>
      <c r="DY1356" s="22"/>
      <c r="DZ1356" s="1050" t="s">
        <v>8275</v>
      </c>
      <c r="EA1356" s="583">
        <v>3</v>
      </c>
      <c r="EB1356" s="590"/>
      <c r="EC1356" s="1051" t="s">
        <v>9986</v>
      </c>
      <c r="ED1356" s="22" t="s">
        <v>10345</v>
      </c>
      <c r="EE1356" s="22"/>
    </row>
    <row r="1357" spans="1:135" s="592" customFormat="1" ht="15.75" hidden="1" customHeight="1" x14ac:dyDescent="0.25">
      <c r="A1357" s="22">
        <v>1361</v>
      </c>
      <c r="B1357" s="2083"/>
      <c r="C1357" s="579" t="s">
        <v>10115</v>
      </c>
      <c r="D1357" s="579" t="s">
        <v>23</v>
      </c>
      <c r="E1357" s="579" t="s">
        <v>4126</v>
      </c>
      <c r="F1357" s="579">
        <v>594356</v>
      </c>
      <c r="G1357" s="579">
        <v>21</v>
      </c>
      <c r="H1357" s="579" t="s">
        <v>2634</v>
      </c>
      <c r="I1357" s="579" t="s">
        <v>2634</v>
      </c>
      <c r="J1357" s="579" t="s">
        <v>3968</v>
      </c>
      <c r="K1357" s="579">
        <v>532066669</v>
      </c>
      <c r="L1357" s="579">
        <v>129.6</v>
      </c>
      <c r="M1357" s="579">
        <v>167</v>
      </c>
      <c r="N1357" s="580">
        <f t="shared" si="298"/>
        <v>46.469934382731545</v>
      </c>
      <c r="O1357" s="581">
        <v>2</v>
      </c>
      <c r="P1357" s="582">
        <f t="shared" si="295"/>
        <v>69.722499999999997</v>
      </c>
      <c r="Q1357" s="582">
        <f t="shared" si="296"/>
        <v>59.877499999999998</v>
      </c>
      <c r="R1357" s="583"/>
      <c r="S1357" s="584">
        <v>41939</v>
      </c>
      <c r="T1357" s="583" t="s">
        <v>2133</v>
      </c>
      <c r="U1357" s="583" t="s">
        <v>2479</v>
      </c>
      <c r="V1357" s="583" t="s">
        <v>9985</v>
      </c>
      <c r="W1357" s="583"/>
      <c r="X1357" s="583"/>
      <c r="Y1357" s="583"/>
      <c r="Z1357" s="583"/>
      <c r="AA1357" s="583"/>
      <c r="AB1357" s="583" t="s">
        <v>2633</v>
      </c>
      <c r="AC1357" s="583"/>
      <c r="AD1357" s="583"/>
      <c r="AE1357" s="583"/>
      <c r="AF1357" s="583" t="s">
        <v>2633</v>
      </c>
      <c r="AG1357" s="583"/>
      <c r="AH1357" s="583"/>
      <c r="AI1357" s="583"/>
      <c r="AJ1357" s="583"/>
      <c r="AK1357" s="583"/>
      <c r="AL1357" s="583"/>
      <c r="AM1357" s="583"/>
      <c r="AN1357" s="583" t="s">
        <v>2634</v>
      </c>
      <c r="AO1357" s="583"/>
      <c r="AP1357" s="583"/>
      <c r="AQ1357" s="583"/>
      <c r="AR1357" s="583"/>
      <c r="AS1357" s="583"/>
      <c r="AT1357" s="583"/>
      <c r="AU1357" s="583"/>
      <c r="AV1357" s="583"/>
      <c r="AW1357" s="583"/>
      <c r="AX1357" s="583"/>
      <c r="AY1357" s="583"/>
      <c r="AZ1357" s="583"/>
      <c r="BA1357" s="583" t="s">
        <v>3971</v>
      </c>
      <c r="BB1357" s="583"/>
      <c r="BC1357" s="583" t="s">
        <v>2633</v>
      </c>
      <c r="BD1357" s="583"/>
      <c r="BE1357" s="583" t="s">
        <v>2634</v>
      </c>
      <c r="BF1357" s="583"/>
      <c r="BG1357" s="583"/>
      <c r="BH1357" s="583"/>
      <c r="BI1357" s="583"/>
      <c r="BJ1357" s="583" t="s">
        <v>5404</v>
      </c>
      <c r="BK1357" s="583" t="s">
        <v>5936</v>
      </c>
      <c r="BL1357" s="583">
        <v>120.8</v>
      </c>
      <c r="BM1357" s="585">
        <f t="shared" si="301"/>
        <v>14.69667237276105</v>
      </c>
      <c r="BN1357" s="583" t="s">
        <v>1605</v>
      </c>
      <c r="BO1357" s="583">
        <v>103</v>
      </c>
      <c r="BP1357" s="582">
        <f t="shared" si="308"/>
        <v>44.424032399482265</v>
      </c>
      <c r="BQ1357" s="583"/>
      <c r="BR1357" s="583"/>
      <c r="BS1357" s="582">
        <f t="shared" si="302"/>
        <v>216.44190221702644</v>
      </c>
      <c r="BT1357" s="583"/>
      <c r="BU1357" s="583"/>
      <c r="BV1357" s="585">
        <f t="shared" si="305"/>
        <v>216.44190221702644</v>
      </c>
      <c r="BW1357" s="583"/>
      <c r="BX1357" s="583"/>
      <c r="BY1357" s="582">
        <f t="shared" si="306"/>
        <v>216.44190221702644</v>
      </c>
      <c r="BZ1357" s="583"/>
      <c r="CA1357" s="583"/>
      <c r="CB1357" s="582">
        <f t="shared" si="303"/>
        <v>216.44190221702644</v>
      </c>
      <c r="CC1357" s="583"/>
      <c r="CD1357" s="583"/>
      <c r="CE1357" s="582">
        <f t="shared" si="299"/>
        <v>216.44190221702644</v>
      </c>
      <c r="CF1357" s="583"/>
      <c r="CG1357" s="583"/>
      <c r="CH1357" s="582">
        <f t="shared" si="304"/>
        <v>216.44190221702644</v>
      </c>
      <c r="CI1357" s="583"/>
      <c r="CJ1357" s="583"/>
      <c r="CK1357" s="582">
        <f t="shared" si="307"/>
        <v>216.44190221702644</v>
      </c>
      <c r="CL1357" s="583">
        <v>103</v>
      </c>
      <c r="CM1357" s="582">
        <f t="shared" si="297"/>
        <v>44.424032399482265</v>
      </c>
      <c r="CN1357" s="583">
        <v>85</v>
      </c>
      <c r="CO1357" s="583"/>
      <c r="CP1357" s="583"/>
      <c r="CQ1357" s="586"/>
      <c r="CR1357" s="586"/>
      <c r="CS1357" s="587"/>
      <c r="CT1357" s="588"/>
      <c r="CU1357" s="588"/>
      <c r="CV1357" s="588"/>
      <c r="CW1357" s="588"/>
      <c r="CX1357" s="87">
        <f t="shared" si="300"/>
        <v>0</v>
      </c>
      <c r="CY1357" s="588"/>
      <c r="CZ1357" s="588"/>
      <c r="DA1357" s="588"/>
      <c r="DB1357" s="579"/>
      <c r="DC1357" s="579"/>
      <c r="DD1357" s="579"/>
      <c r="DE1357" s="579"/>
      <c r="DF1357" s="579"/>
      <c r="DG1357" s="579"/>
      <c r="DH1357" s="579"/>
      <c r="DI1357" s="579"/>
      <c r="DJ1357" s="579"/>
      <c r="DK1357" s="579"/>
      <c r="DL1357" s="579"/>
      <c r="DM1357" s="579"/>
      <c r="DN1357" s="583"/>
      <c r="DO1357" s="583"/>
      <c r="DP1357" s="583"/>
      <c r="DQ1357" s="583"/>
      <c r="DR1357" s="583"/>
      <c r="DS1357" s="583"/>
      <c r="DT1357" s="583"/>
      <c r="DU1357" s="579"/>
      <c r="DV1357" s="579"/>
      <c r="DW1357" s="579"/>
      <c r="DX1357" s="1052" t="s">
        <v>220</v>
      </c>
      <c r="DY1357" s="22"/>
      <c r="DZ1357" s="1050" t="s">
        <v>8275</v>
      </c>
      <c r="EA1357" s="583">
        <v>3</v>
      </c>
      <c r="EB1357" s="590"/>
      <c r="EC1357" s="1053" t="s">
        <v>9986</v>
      </c>
      <c r="ED1357" s="22" t="s">
        <v>10341</v>
      </c>
      <c r="EE1357" s="22"/>
    </row>
    <row r="1358" spans="1:135" s="592" customFormat="1" ht="15.75" hidden="1" customHeight="1" x14ac:dyDescent="0.25">
      <c r="A1358" s="875">
        <v>1362</v>
      </c>
      <c r="B1358" s="2083"/>
      <c r="C1358" s="579" t="s">
        <v>9987</v>
      </c>
      <c r="D1358" s="579" t="s">
        <v>23</v>
      </c>
      <c r="E1358" s="579" t="s">
        <v>4126</v>
      </c>
      <c r="F1358" s="579">
        <v>650679</v>
      </c>
      <c r="G1358" s="579">
        <v>28</v>
      </c>
      <c r="H1358" s="579" t="s">
        <v>2633</v>
      </c>
      <c r="I1358" s="579" t="s">
        <v>2633</v>
      </c>
      <c r="J1358" s="579" t="s">
        <v>2633</v>
      </c>
      <c r="K1358" s="579">
        <v>55822648</v>
      </c>
      <c r="L1358" s="579">
        <v>109</v>
      </c>
      <c r="M1358" s="579">
        <v>156</v>
      </c>
      <c r="N1358" s="580">
        <f t="shared" si="298"/>
        <v>44.789612097304406</v>
      </c>
      <c r="O1358" s="581">
        <v>2</v>
      </c>
      <c r="P1358" s="582">
        <f t="shared" si="295"/>
        <v>60.84</v>
      </c>
      <c r="Q1358" s="582">
        <f t="shared" si="296"/>
        <v>48.16</v>
      </c>
      <c r="R1358" s="583"/>
      <c r="S1358" s="584">
        <v>41939</v>
      </c>
      <c r="T1358" s="583" t="s">
        <v>253</v>
      </c>
      <c r="U1358" s="583" t="s">
        <v>2490</v>
      </c>
      <c r="V1358" s="583" t="s">
        <v>9988</v>
      </c>
      <c r="W1358" s="583" t="s">
        <v>11222</v>
      </c>
      <c r="X1358" s="583" t="s">
        <v>2634</v>
      </c>
      <c r="Y1358" s="583"/>
      <c r="Z1358" s="583" t="s">
        <v>2634</v>
      </c>
      <c r="AA1358" s="583"/>
      <c r="AB1358" s="583" t="s">
        <v>2633</v>
      </c>
      <c r="AC1358" s="583" t="s">
        <v>2636</v>
      </c>
      <c r="AD1358" s="583" t="s">
        <v>2634</v>
      </c>
      <c r="AE1358" s="583"/>
      <c r="AF1358" s="583" t="s">
        <v>2634</v>
      </c>
      <c r="AG1358" s="583"/>
      <c r="AH1358" s="583" t="s">
        <v>2634</v>
      </c>
      <c r="AI1358" s="583"/>
      <c r="AJ1358" s="583" t="s">
        <v>2634</v>
      </c>
      <c r="AK1358" s="583"/>
      <c r="AL1358" s="583" t="s">
        <v>2634</v>
      </c>
      <c r="AM1358" s="583"/>
      <c r="AN1358" s="583" t="s">
        <v>2633</v>
      </c>
      <c r="AO1358" s="583" t="s">
        <v>4068</v>
      </c>
      <c r="AP1358" s="583" t="s">
        <v>4077</v>
      </c>
      <c r="AQ1358" s="583" t="s">
        <v>2636</v>
      </c>
      <c r="AR1358" s="583" t="s">
        <v>4068</v>
      </c>
      <c r="AS1358" s="583" t="s">
        <v>4092</v>
      </c>
      <c r="AT1358" s="583" t="s">
        <v>2633</v>
      </c>
      <c r="AU1358" s="583"/>
      <c r="AV1358" s="583"/>
      <c r="AW1358" s="583" t="s">
        <v>2634</v>
      </c>
      <c r="AX1358" s="583"/>
      <c r="AY1358" s="583" t="s">
        <v>2634</v>
      </c>
      <c r="AZ1358" s="583"/>
      <c r="BA1358" s="583" t="s">
        <v>3971</v>
      </c>
      <c r="BB1358" s="583" t="s">
        <v>3971</v>
      </c>
      <c r="BC1358" s="583" t="s">
        <v>2633</v>
      </c>
      <c r="BD1358" s="583"/>
      <c r="BE1358" s="583" t="s">
        <v>2634</v>
      </c>
      <c r="BF1358" s="583"/>
      <c r="BG1358" s="583" t="s">
        <v>2634</v>
      </c>
      <c r="BH1358" s="583"/>
      <c r="BI1358" s="583"/>
      <c r="BJ1358" s="583" t="s">
        <v>5916</v>
      </c>
      <c r="BK1358" s="583" t="s">
        <v>10229</v>
      </c>
      <c r="BL1358" s="583">
        <v>101</v>
      </c>
      <c r="BM1358" s="585">
        <f t="shared" si="301"/>
        <v>16.611295681063122</v>
      </c>
      <c r="BN1358" s="583" t="s">
        <v>10399</v>
      </c>
      <c r="BO1358" s="583">
        <v>97</v>
      </c>
      <c r="BP1358" s="582">
        <f t="shared" si="308"/>
        <v>24.916943521594686</v>
      </c>
      <c r="BQ1358" s="583" t="s">
        <v>3711</v>
      </c>
      <c r="BR1358" s="583">
        <v>93</v>
      </c>
      <c r="BS1358" s="582">
        <f t="shared" si="302"/>
        <v>33.222591362126245</v>
      </c>
      <c r="BT1358" s="583" t="s">
        <v>11221</v>
      </c>
      <c r="BU1358" s="583">
        <v>89.3</v>
      </c>
      <c r="BV1358" s="585">
        <f t="shared" si="305"/>
        <v>40.905315614617948</v>
      </c>
      <c r="BW1358" s="583"/>
      <c r="BX1358" s="583"/>
      <c r="BY1358" s="582">
        <f t="shared" si="306"/>
        <v>226.32890365448506</v>
      </c>
      <c r="BZ1358" s="583"/>
      <c r="CA1358" s="583"/>
      <c r="CB1358" s="582">
        <f t="shared" si="303"/>
        <v>226.32890365448506</v>
      </c>
      <c r="CC1358" s="583"/>
      <c r="CD1358" s="583"/>
      <c r="CE1358" s="582">
        <f t="shared" si="299"/>
        <v>226.32890365448506</v>
      </c>
      <c r="CF1358" s="583"/>
      <c r="CG1358" s="583"/>
      <c r="CH1358" s="582">
        <f t="shared" si="304"/>
        <v>226.32890365448506</v>
      </c>
      <c r="CI1358" s="583"/>
      <c r="CJ1358" s="583"/>
      <c r="CK1358" s="582">
        <f t="shared" si="307"/>
        <v>226.32890365448506</v>
      </c>
      <c r="CL1358" s="583">
        <v>89.3</v>
      </c>
      <c r="CM1358" s="582">
        <f t="shared" si="297"/>
        <v>40.905315614617948</v>
      </c>
      <c r="CN1358" s="583">
        <v>60</v>
      </c>
      <c r="CO1358" s="583"/>
      <c r="CP1358" s="583"/>
      <c r="CQ1358" s="586"/>
      <c r="CR1358" s="586"/>
      <c r="CS1358" s="587">
        <v>1</v>
      </c>
      <c r="CT1358" s="588">
        <v>0.25</v>
      </c>
      <c r="CU1358" s="588">
        <v>0.25</v>
      </c>
      <c r="CV1358" s="588">
        <v>0.5</v>
      </c>
      <c r="CW1358" s="588">
        <v>0.25</v>
      </c>
      <c r="CX1358" s="87">
        <f t="shared" si="300"/>
        <v>2.25</v>
      </c>
      <c r="CY1358" s="588"/>
      <c r="CZ1358" s="588" t="s">
        <v>2634</v>
      </c>
      <c r="DA1358" s="588"/>
      <c r="DB1358" s="579" t="s">
        <v>2643</v>
      </c>
      <c r="DC1358" s="579" t="s">
        <v>2648</v>
      </c>
      <c r="DD1358" s="579" t="s">
        <v>2648</v>
      </c>
      <c r="DE1358" s="579" t="s">
        <v>2649</v>
      </c>
      <c r="DF1358" s="579" t="s">
        <v>2652</v>
      </c>
      <c r="DG1358" s="579" t="s">
        <v>2654</v>
      </c>
      <c r="DH1358" s="579" t="s">
        <v>5009</v>
      </c>
      <c r="DI1358" s="579" t="s">
        <v>2658</v>
      </c>
      <c r="DJ1358" s="579" t="s">
        <v>2659</v>
      </c>
      <c r="DK1358" s="579" t="s">
        <v>37</v>
      </c>
      <c r="DL1358" s="579" t="s">
        <v>37</v>
      </c>
      <c r="DM1358" s="579" t="s">
        <v>2663</v>
      </c>
      <c r="DN1358" s="583" t="s">
        <v>4001</v>
      </c>
      <c r="DO1358" s="583" t="s">
        <v>5012</v>
      </c>
      <c r="DP1358" s="583"/>
      <c r="DQ1358" s="583" t="s">
        <v>4069</v>
      </c>
      <c r="DR1358" s="583"/>
      <c r="DS1358" s="583"/>
      <c r="DT1358" s="583"/>
      <c r="DU1358" s="579" t="s">
        <v>2634</v>
      </c>
      <c r="DV1358" s="579" t="s">
        <v>2633</v>
      </c>
      <c r="DW1358" s="579"/>
      <c r="DX1358" s="1054" t="s">
        <v>9989</v>
      </c>
      <c r="DY1358" s="22" t="s">
        <v>11223</v>
      </c>
      <c r="DZ1358" s="1055" t="s">
        <v>101</v>
      </c>
      <c r="EA1358" s="583">
        <v>3</v>
      </c>
      <c r="EB1358" s="590"/>
      <c r="EC1358" s="1055" t="s">
        <v>2194</v>
      </c>
      <c r="ED1358" s="22" t="s">
        <v>7533</v>
      </c>
      <c r="EE1358" s="22"/>
    </row>
    <row r="1359" spans="1:135" s="592" customFormat="1" ht="15.75" hidden="1" customHeight="1" x14ac:dyDescent="0.25">
      <c r="A1359" s="875">
        <v>1363</v>
      </c>
      <c r="B1359" s="2083"/>
      <c r="C1359" s="579" t="s">
        <v>10114</v>
      </c>
      <c r="D1359" s="579" t="s">
        <v>23</v>
      </c>
      <c r="E1359" s="579" t="s">
        <v>4126</v>
      </c>
      <c r="F1359" s="579">
        <v>652845</v>
      </c>
      <c r="G1359" s="579">
        <v>30</v>
      </c>
      <c r="H1359" s="579" t="s">
        <v>2634</v>
      </c>
      <c r="I1359" s="579" t="s">
        <v>2634</v>
      </c>
      <c r="J1359" s="579" t="s">
        <v>3968</v>
      </c>
      <c r="K1359" s="579">
        <v>554245588</v>
      </c>
      <c r="L1359" s="579">
        <v>101.2</v>
      </c>
      <c r="M1359" s="579">
        <v>150</v>
      </c>
      <c r="N1359" s="580">
        <f t="shared" si="298"/>
        <v>44.977777777777774</v>
      </c>
      <c r="O1359" s="581">
        <v>2</v>
      </c>
      <c r="P1359" s="582">
        <f t="shared" si="295"/>
        <v>56.25</v>
      </c>
      <c r="Q1359" s="582">
        <f t="shared" si="296"/>
        <v>44.95</v>
      </c>
      <c r="R1359" s="583"/>
      <c r="S1359" s="584">
        <v>41942</v>
      </c>
      <c r="T1359" s="583" t="s">
        <v>253</v>
      </c>
      <c r="U1359" s="583" t="s">
        <v>2490</v>
      </c>
      <c r="V1359" s="583" t="s">
        <v>5767</v>
      </c>
      <c r="W1359" s="583" t="s">
        <v>3391</v>
      </c>
      <c r="X1359" s="583" t="s">
        <v>2634</v>
      </c>
      <c r="Y1359" s="583"/>
      <c r="Z1359" s="583" t="s">
        <v>2634</v>
      </c>
      <c r="AA1359" s="583"/>
      <c r="AB1359" s="583" t="s">
        <v>2634</v>
      </c>
      <c r="AC1359" s="583"/>
      <c r="AD1359" s="583" t="s">
        <v>2634</v>
      </c>
      <c r="AE1359" s="583"/>
      <c r="AF1359" s="583" t="s">
        <v>2634</v>
      </c>
      <c r="AG1359" s="583"/>
      <c r="AH1359" s="583" t="s">
        <v>2634</v>
      </c>
      <c r="AI1359" s="583"/>
      <c r="AJ1359" s="583" t="s">
        <v>2634</v>
      </c>
      <c r="AK1359" s="583"/>
      <c r="AL1359" s="583" t="s">
        <v>2634</v>
      </c>
      <c r="AM1359" s="583"/>
      <c r="AN1359" s="583" t="s">
        <v>2633</v>
      </c>
      <c r="AO1359" s="583" t="s">
        <v>4076</v>
      </c>
      <c r="AP1359" s="583" t="s">
        <v>4088</v>
      </c>
      <c r="AQ1359" s="583" t="s">
        <v>2635</v>
      </c>
      <c r="AR1359" s="583"/>
      <c r="AS1359" s="583"/>
      <c r="AT1359" s="583"/>
      <c r="AU1359" s="583"/>
      <c r="AV1359" s="583"/>
      <c r="AW1359" s="583" t="s">
        <v>2634</v>
      </c>
      <c r="AX1359" s="583"/>
      <c r="AY1359" s="583" t="s">
        <v>2634</v>
      </c>
      <c r="AZ1359" s="583"/>
      <c r="BA1359" s="583" t="s">
        <v>3970</v>
      </c>
      <c r="BB1359" s="583" t="s">
        <v>3970</v>
      </c>
      <c r="BC1359" s="583" t="s">
        <v>2634</v>
      </c>
      <c r="BD1359" s="583"/>
      <c r="BE1359" s="583" t="s">
        <v>2634</v>
      </c>
      <c r="BF1359" s="583"/>
      <c r="BG1359" s="583" t="s">
        <v>2634</v>
      </c>
      <c r="BH1359" s="583"/>
      <c r="BI1359" s="583"/>
      <c r="BJ1359" s="583" t="s">
        <v>9225</v>
      </c>
      <c r="BK1359" s="583" t="s">
        <v>10233</v>
      </c>
      <c r="BL1359" s="583">
        <v>93.7</v>
      </c>
      <c r="BM1359" s="585">
        <f t="shared" si="301"/>
        <v>16.685205784204669</v>
      </c>
      <c r="BN1359" s="583" t="s">
        <v>10940</v>
      </c>
      <c r="BO1359" s="583">
        <v>80.900000000000006</v>
      </c>
      <c r="BP1359" s="582">
        <f t="shared" si="308"/>
        <v>45.161290322580641</v>
      </c>
      <c r="BQ1359" s="583" t="s">
        <v>11224</v>
      </c>
      <c r="BR1359" s="583">
        <v>78.400000000000006</v>
      </c>
      <c r="BS1359" s="582">
        <f t="shared" si="302"/>
        <v>50.723025583982192</v>
      </c>
      <c r="BT1359" s="583"/>
      <c r="BU1359" s="583"/>
      <c r="BV1359" s="585">
        <f t="shared" si="305"/>
        <v>225.139043381535</v>
      </c>
      <c r="BW1359" s="583"/>
      <c r="BX1359" s="583"/>
      <c r="BY1359" s="582">
        <f t="shared" si="306"/>
        <v>225.139043381535</v>
      </c>
      <c r="BZ1359" s="583"/>
      <c r="CA1359" s="583"/>
      <c r="CB1359" s="582">
        <f t="shared" si="303"/>
        <v>225.139043381535</v>
      </c>
      <c r="CC1359" s="583"/>
      <c r="CD1359" s="583"/>
      <c r="CE1359" s="582">
        <f t="shared" si="299"/>
        <v>225.139043381535</v>
      </c>
      <c r="CF1359" s="583"/>
      <c r="CG1359" s="583"/>
      <c r="CH1359" s="582">
        <f t="shared" si="304"/>
        <v>225.139043381535</v>
      </c>
      <c r="CI1359" s="583"/>
      <c r="CJ1359" s="583"/>
      <c r="CK1359" s="582">
        <f t="shared" si="307"/>
        <v>225.139043381535</v>
      </c>
      <c r="CL1359" s="583">
        <v>78.400000000000006</v>
      </c>
      <c r="CM1359" s="582">
        <f t="shared" si="297"/>
        <v>50.723025583982192</v>
      </c>
      <c r="CN1359" s="583">
        <v>85</v>
      </c>
      <c r="CO1359" s="583"/>
      <c r="CP1359" s="583"/>
      <c r="CQ1359" s="586"/>
      <c r="CR1359" s="586"/>
      <c r="CS1359" s="587">
        <v>1</v>
      </c>
      <c r="CT1359" s="588">
        <v>0.5</v>
      </c>
      <c r="CU1359" s="588">
        <v>0.5</v>
      </c>
      <c r="CV1359" s="588">
        <v>0.5</v>
      </c>
      <c r="CW1359" s="588"/>
      <c r="CX1359" s="87">
        <f t="shared" si="300"/>
        <v>2.5</v>
      </c>
      <c r="CY1359" s="588"/>
      <c r="CZ1359" s="588" t="s">
        <v>2633</v>
      </c>
      <c r="DA1359" s="588" t="s">
        <v>3976</v>
      </c>
      <c r="DB1359" s="579" t="s">
        <v>2643</v>
      </c>
      <c r="DC1359" s="579" t="s">
        <v>2648</v>
      </c>
      <c r="DD1359" s="579" t="s">
        <v>2648</v>
      </c>
      <c r="DE1359" s="579" t="s">
        <v>2651</v>
      </c>
      <c r="DF1359" s="579" t="s">
        <v>32</v>
      </c>
      <c r="DG1359" s="579" t="s">
        <v>2654</v>
      </c>
      <c r="DH1359" s="579" t="s">
        <v>5009</v>
      </c>
      <c r="DI1359" s="579" t="s">
        <v>2657</v>
      </c>
      <c r="DJ1359" s="579" t="s">
        <v>37</v>
      </c>
      <c r="DK1359" s="579" t="s">
        <v>37</v>
      </c>
      <c r="DL1359" s="579" t="s">
        <v>37</v>
      </c>
      <c r="DM1359" s="579" t="s">
        <v>2663</v>
      </c>
      <c r="DN1359" s="583" t="s">
        <v>4001</v>
      </c>
      <c r="DO1359" s="583" t="s">
        <v>5012</v>
      </c>
      <c r="DP1359" s="583"/>
      <c r="DQ1359" s="583" t="s">
        <v>4068</v>
      </c>
      <c r="DR1359" s="583"/>
      <c r="DS1359" s="583" t="s">
        <v>2634</v>
      </c>
      <c r="DT1359" s="583"/>
      <c r="DU1359" s="579" t="s">
        <v>2634</v>
      </c>
      <c r="DV1359" s="579" t="s">
        <v>2633</v>
      </c>
      <c r="DW1359" s="579"/>
      <c r="DX1359" s="1056" t="s">
        <v>10011</v>
      </c>
      <c r="DY1359" s="22"/>
      <c r="DZ1359" s="1056" t="s">
        <v>101</v>
      </c>
      <c r="EA1359" s="583">
        <v>3</v>
      </c>
      <c r="EB1359" s="590"/>
      <c r="EC1359" s="1056" t="s">
        <v>2194</v>
      </c>
      <c r="ED1359" s="22" t="s">
        <v>5821</v>
      </c>
      <c r="EE1359" s="22"/>
    </row>
    <row r="1360" spans="1:135" s="592" customFormat="1" ht="15.75" hidden="1" customHeight="1" x14ac:dyDescent="0.25">
      <c r="A1360" s="875">
        <v>1364</v>
      </c>
      <c r="B1360" s="2083"/>
      <c r="C1360" s="579" t="s">
        <v>10012</v>
      </c>
      <c r="D1360" s="579" t="s">
        <v>23</v>
      </c>
      <c r="E1360" s="579" t="s">
        <v>4126</v>
      </c>
      <c r="F1360" s="579">
        <v>561580</v>
      </c>
      <c r="G1360" s="579">
        <v>54</v>
      </c>
      <c r="H1360" s="579" t="s">
        <v>2633</v>
      </c>
      <c r="I1360" s="579" t="s">
        <v>2633</v>
      </c>
      <c r="J1360" s="579" t="s">
        <v>2634</v>
      </c>
      <c r="K1360" s="579">
        <v>554478658</v>
      </c>
      <c r="L1360" s="579">
        <v>112.1</v>
      </c>
      <c r="M1360" s="579">
        <v>160</v>
      </c>
      <c r="N1360" s="580">
        <f t="shared" si="298"/>
        <v>43.7890625</v>
      </c>
      <c r="O1360" s="581">
        <v>2</v>
      </c>
      <c r="P1360" s="582">
        <f t="shared" ref="P1360:P1423" si="309">((M1360/100)*(M1360/100)*25)</f>
        <v>64.000000000000014</v>
      </c>
      <c r="Q1360" s="582">
        <f t="shared" ref="Q1360:Q1423" si="310">L1360-P1360</f>
        <v>48.09999999999998</v>
      </c>
      <c r="R1360" s="583"/>
      <c r="S1360" s="584">
        <v>41942</v>
      </c>
      <c r="T1360" s="583" t="s">
        <v>1828</v>
      </c>
      <c r="U1360" s="583" t="s">
        <v>8488</v>
      </c>
      <c r="V1360" s="583" t="s">
        <v>10013</v>
      </c>
      <c r="W1360" s="583" t="s">
        <v>10841</v>
      </c>
      <c r="X1360" s="583" t="s">
        <v>2633</v>
      </c>
      <c r="Y1360" s="583" t="s">
        <v>2636</v>
      </c>
      <c r="Z1360" s="583" t="s">
        <v>2633</v>
      </c>
      <c r="AA1360" s="583" t="s">
        <v>2637</v>
      </c>
      <c r="AB1360" s="583" t="s">
        <v>2633</v>
      </c>
      <c r="AC1360" s="583" t="s">
        <v>2637</v>
      </c>
      <c r="AD1360" s="583" t="s">
        <v>2634</v>
      </c>
      <c r="AE1360" s="583"/>
      <c r="AF1360" s="583" t="s">
        <v>2634</v>
      </c>
      <c r="AG1360" s="583"/>
      <c r="AH1360" s="583" t="s">
        <v>2634</v>
      </c>
      <c r="AI1360" s="583"/>
      <c r="AJ1360" s="583" t="s">
        <v>2634</v>
      </c>
      <c r="AK1360" s="583"/>
      <c r="AL1360" s="583" t="s">
        <v>2634</v>
      </c>
      <c r="AM1360" s="583"/>
      <c r="AN1360" s="583" t="s">
        <v>2634</v>
      </c>
      <c r="AO1360" s="583"/>
      <c r="AP1360" s="583"/>
      <c r="AQ1360" s="583" t="s">
        <v>2638</v>
      </c>
      <c r="AR1360" s="583" t="s">
        <v>4075</v>
      </c>
      <c r="AS1360" s="583" t="s">
        <v>4092</v>
      </c>
      <c r="AT1360" s="583"/>
      <c r="AU1360" s="583"/>
      <c r="AV1360" s="583"/>
      <c r="AW1360" s="583" t="s">
        <v>2634</v>
      </c>
      <c r="AX1360" s="583"/>
      <c r="AY1360" s="583" t="s">
        <v>2634</v>
      </c>
      <c r="AZ1360" s="583"/>
      <c r="BA1360" s="583" t="s">
        <v>3971</v>
      </c>
      <c r="BB1360" s="583"/>
      <c r="BC1360" s="583" t="s">
        <v>2634</v>
      </c>
      <c r="BD1360" s="583"/>
      <c r="BE1360" s="583" t="s">
        <v>2634</v>
      </c>
      <c r="BF1360" s="583" t="s">
        <v>2634</v>
      </c>
      <c r="BG1360" s="583" t="s">
        <v>2634</v>
      </c>
      <c r="BH1360" s="583"/>
      <c r="BI1360" s="583"/>
      <c r="BJ1360" s="583" t="s">
        <v>9550</v>
      </c>
      <c r="BK1360" s="583" t="s">
        <v>9072</v>
      </c>
      <c r="BL1360" s="583">
        <v>104.7</v>
      </c>
      <c r="BM1360" s="585">
        <f t="shared" si="301"/>
        <v>15.384615384615374</v>
      </c>
      <c r="BN1360" s="583" t="s">
        <v>10594</v>
      </c>
      <c r="BO1360" s="583">
        <v>99.7</v>
      </c>
      <c r="BP1360" s="582">
        <f t="shared" si="308"/>
        <v>25.779625779625771</v>
      </c>
      <c r="BQ1360" s="583" t="s">
        <v>10842</v>
      </c>
      <c r="BR1360" s="583">
        <v>95.6</v>
      </c>
      <c r="BS1360" s="582">
        <f t="shared" si="302"/>
        <v>34.303534303534313</v>
      </c>
      <c r="BT1360" s="583"/>
      <c r="BU1360" s="583"/>
      <c r="BV1360" s="585">
        <f t="shared" si="305"/>
        <v>233.05613305613315</v>
      </c>
      <c r="BW1360" s="583"/>
      <c r="BX1360" s="583"/>
      <c r="BY1360" s="582">
        <f t="shared" si="306"/>
        <v>233.05613305613315</v>
      </c>
      <c r="BZ1360" s="583"/>
      <c r="CA1360" s="583"/>
      <c r="CB1360" s="582">
        <f t="shared" si="303"/>
        <v>233.05613305613315</v>
      </c>
      <c r="CC1360" s="583"/>
      <c r="CD1360" s="583"/>
      <c r="CE1360" s="582">
        <f t="shared" si="299"/>
        <v>233.05613305613315</v>
      </c>
      <c r="CF1360" s="583"/>
      <c r="CG1360" s="583"/>
      <c r="CH1360" s="582">
        <f t="shared" si="304"/>
        <v>233.05613305613315</v>
      </c>
      <c r="CI1360" s="583"/>
      <c r="CJ1360" s="583"/>
      <c r="CK1360" s="582">
        <f t="shared" si="307"/>
        <v>233.05613305613315</v>
      </c>
      <c r="CL1360" s="583">
        <v>95.6</v>
      </c>
      <c r="CM1360" s="582">
        <f t="shared" si="297"/>
        <v>34.303534303534313</v>
      </c>
      <c r="CN1360" s="583">
        <v>115</v>
      </c>
      <c r="CO1360" s="583"/>
      <c r="CP1360" s="583"/>
      <c r="CQ1360" s="586"/>
      <c r="CR1360" s="586"/>
      <c r="CS1360" s="587">
        <v>1</v>
      </c>
      <c r="CT1360" s="588">
        <v>-0.25</v>
      </c>
      <c r="CU1360" s="588">
        <v>0</v>
      </c>
      <c r="CV1360" s="588">
        <v>0</v>
      </c>
      <c r="CW1360" s="588">
        <v>0</v>
      </c>
      <c r="CX1360" s="87">
        <f t="shared" si="300"/>
        <v>0.75</v>
      </c>
      <c r="CY1360" s="588"/>
      <c r="CZ1360" s="588" t="s">
        <v>2633</v>
      </c>
      <c r="DA1360" s="588" t="s">
        <v>3977</v>
      </c>
      <c r="DB1360" s="579" t="s">
        <v>2643</v>
      </c>
      <c r="DC1360" s="579" t="s">
        <v>2648</v>
      </c>
      <c r="DD1360" s="579" t="s">
        <v>2646</v>
      </c>
      <c r="DE1360" s="579" t="s">
        <v>2649</v>
      </c>
      <c r="DF1360" s="579" t="s">
        <v>2652</v>
      </c>
      <c r="DG1360" s="579" t="s">
        <v>2654</v>
      </c>
      <c r="DH1360" s="579" t="s">
        <v>32</v>
      </c>
      <c r="DI1360" s="579" t="s">
        <v>2657</v>
      </c>
      <c r="DJ1360" s="579" t="s">
        <v>37</v>
      </c>
      <c r="DK1360" s="579" t="s">
        <v>37</v>
      </c>
      <c r="DL1360" s="579" t="s">
        <v>2659</v>
      </c>
      <c r="DM1360" s="579" t="s">
        <v>3372</v>
      </c>
      <c r="DN1360" s="583" t="s">
        <v>4001</v>
      </c>
      <c r="DO1360" s="583" t="s">
        <v>5012</v>
      </c>
      <c r="DP1360" s="583"/>
      <c r="DQ1360" s="583" t="s">
        <v>4068</v>
      </c>
      <c r="DR1360" s="583"/>
      <c r="DS1360" s="583"/>
      <c r="DT1360" s="583"/>
      <c r="DU1360" s="579" t="s">
        <v>2634</v>
      </c>
      <c r="DV1360" s="579" t="s">
        <v>2633</v>
      </c>
      <c r="DW1360" s="579"/>
      <c r="DX1360" s="1056" t="s">
        <v>220</v>
      </c>
      <c r="DY1360" s="22"/>
      <c r="DZ1360" s="1056" t="s">
        <v>101</v>
      </c>
      <c r="EA1360" s="583">
        <v>3</v>
      </c>
      <c r="EB1360" s="590"/>
      <c r="EC1360" s="1056" t="s">
        <v>2194</v>
      </c>
      <c r="ED1360" s="22" t="s">
        <v>6477</v>
      </c>
      <c r="EE1360" s="22"/>
    </row>
    <row r="1361" spans="1:135" s="592" customFormat="1" ht="15.75" hidden="1" customHeight="1" x14ac:dyDescent="0.25">
      <c r="A1361" s="22">
        <v>1365</v>
      </c>
      <c r="B1361" s="2083"/>
      <c r="C1361" s="579" t="s">
        <v>10015</v>
      </c>
      <c r="D1361" s="579" t="s">
        <v>23</v>
      </c>
      <c r="E1361" s="579" t="s">
        <v>4126</v>
      </c>
      <c r="F1361" s="579">
        <v>650548</v>
      </c>
      <c r="G1361" s="579">
        <v>37</v>
      </c>
      <c r="H1361" s="579" t="s">
        <v>2633</v>
      </c>
      <c r="I1361" s="579" t="s">
        <v>2633</v>
      </c>
      <c r="J1361" s="579" t="s">
        <v>2633</v>
      </c>
      <c r="K1361" s="579">
        <v>569919500</v>
      </c>
      <c r="L1361" s="579">
        <v>99</v>
      </c>
      <c r="M1361" s="579">
        <v>158</v>
      </c>
      <c r="N1361" s="580">
        <f t="shared" si="298"/>
        <v>39.657106232975487</v>
      </c>
      <c r="O1361" s="581">
        <v>1</v>
      </c>
      <c r="P1361" s="582">
        <f t="shared" si="309"/>
        <v>62.410000000000011</v>
      </c>
      <c r="Q1361" s="582">
        <f t="shared" si="310"/>
        <v>36.589999999999989</v>
      </c>
      <c r="R1361" s="583"/>
      <c r="S1361" s="584">
        <v>41942</v>
      </c>
      <c r="T1361" s="583" t="s">
        <v>253</v>
      </c>
      <c r="U1361" s="583" t="s">
        <v>2490</v>
      </c>
      <c r="V1361" s="583" t="s">
        <v>10016</v>
      </c>
      <c r="W1361" s="583"/>
      <c r="X1361" s="583"/>
      <c r="Y1361" s="583"/>
      <c r="Z1361" s="583" t="s">
        <v>2633</v>
      </c>
      <c r="AA1361" s="583"/>
      <c r="AB1361" s="583"/>
      <c r="AC1361" s="583"/>
      <c r="AD1361" s="583"/>
      <c r="AE1361" s="583"/>
      <c r="AF1361" s="583"/>
      <c r="AG1361" s="583"/>
      <c r="AH1361" s="583"/>
      <c r="AI1361" s="583"/>
      <c r="AJ1361" s="583"/>
      <c r="AK1361" s="583"/>
      <c r="AL1361" s="583"/>
      <c r="AM1361" s="583"/>
      <c r="AN1361" s="583" t="s">
        <v>2634</v>
      </c>
      <c r="AO1361" s="583"/>
      <c r="AP1361" s="583"/>
      <c r="AQ1361" s="583"/>
      <c r="AR1361" s="583"/>
      <c r="AS1361" s="583"/>
      <c r="AT1361" s="583"/>
      <c r="AU1361" s="583"/>
      <c r="AV1361" s="583"/>
      <c r="AW1361" s="583"/>
      <c r="AX1361" s="583"/>
      <c r="AY1361" s="583"/>
      <c r="AZ1361" s="583"/>
      <c r="BA1361" s="583" t="s">
        <v>3970</v>
      </c>
      <c r="BB1361" s="583"/>
      <c r="BC1361" s="583"/>
      <c r="BD1361" s="583"/>
      <c r="BE1361" s="583" t="s">
        <v>2634</v>
      </c>
      <c r="BF1361" s="583"/>
      <c r="BG1361" s="583"/>
      <c r="BH1361" s="583"/>
      <c r="BI1361" s="583"/>
      <c r="BJ1361" s="583" t="s">
        <v>9550</v>
      </c>
      <c r="BK1361" s="583" t="s">
        <v>1380</v>
      </c>
      <c r="BL1361" s="583">
        <v>92</v>
      </c>
      <c r="BM1361" s="585">
        <f t="shared" si="301"/>
        <v>19.130910084722608</v>
      </c>
      <c r="BN1361" s="583"/>
      <c r="BO1361" s="583"/>
      <c r="BP1361" s="582">
        <f t="shared" si="308"/>
        <v>270.56572834107686</v>
      </c>
      <c r="BQ1361" s="583"/>
      <c r="BR1361" s="583"/>
      <c r="BS1361" s="582">
        <f t="shared" si="302"/>
        <v>270.56572834107686</v>
      </c>
      <c r="BT1361" s="583"/>
      <c r="BU1361" s="583"/>
      <c r="BV1361" s="585">
        <f t="shared" si="305"/>
        <v>270.56572834107686</v>
      </c>
      <c r="BW1361" s="583"/>
      <c r="BX1361" s="583"/>
      <c r="BY1361" s="582">
        <f t="shared" si="306"/>
        <v>270.56572834107686</v>
      </c>
      <c r="BZ1361" s="583"/>
      <c r="CA1361" s="583"/>
      <c r="CB1361" s="582">
        <f t="shared" si="303"/>
        <v>270.56572834107686</v>
      </c>
      <c r="CC1361" s="583"/>
      <c r="CD1361" s="583"/>
      <c r="CE1361" s="582">
        <f t="shared" si="299"/>
        <v>270.56572834107686</v>
      </c>
      <c r="CF1361" s="583"/>
      <c r="CG1361" s="583"/>
      <c r="CH1361" s="582">
        <f t="shared" si="304"/>
        <v>270.56572834107686</v>
      </c>
      <c r="CI1361" s="583"/>
      <c r="CJ1361" s="583"/>
      <c r="CK1361" s="582">
        <f t="shared" si="307"/>
        <v>270.56572834107686</v>
      </c>
      <c r="CL1361" s="583">
        <v>92</v>
      </c>
      <c r="CM1361" s="582">
        <f t="shared" si="297"/>
        <v>19.130910084722608</v>
      </c>
      <c r="CN1361" s="583">
        <v>60</v>
      </c>
      <c r="CO1361" s="583"/>
      <c r="CP1361" s="583"/>
      <c r="CQ1361" s="586"/>
      <c r="CR1361" s="586"/>
      <c r="CS1361" s="587"/>
      <c r="CT1361" s="588"/>
      <c r="CU1361" s="588"/>
      <c r="CV1361" s="588"/>
      <c r="CW1361" s="588"/>
      <c r="CX1361" s="87">
        <f t="shared" si="300"/>
        <v>0</v>
      </c>
      <c r="CY1361" s="588"/>
      <c r="CZ1361" s="588"/>
      <c r="DA1361" s="588"/>
      <c r="DB1361" s="579"/>
      <c r="DC1361" s="579"/>
      <c r="DD1361" s="579"/>
      <c r="DE1361" s="579"/>
      <c r="DF1361" s="579"/>
      <c r="DG1361" s="579"/>
      <c r="DH1361" s="579"/>
      <c r="DI1361" s="579"/>
      <c r="DJ1361" s="579"/>
      <c r="DK1361" s="579"/>
      <c r="DL1361" s="579"/>
      <c r="DM1361" s="579"/>
      <c r="DN1361" s="583"/>
      <c r="DO1361" s="583"/>
      <c r="DP1361" s="583"/>
      <c r="DQ1361" s="583"/>
      <c r="DR1361" s="583"/>
      <c r="DS1361" s="583"/>
      <c r="DT1361" s="583"/>
      <c r="DU1361" s="579"/>
      <c r="DV1361" s="579"/>
      <c r="DW1361" s="579"/>
      <c r="DX1361" s="1057" t="s">
        <v>220</v>
      </c>
      <c r="DY1361" s="22"/>
      <c r="DZ1361" s="1057" t="s">
        <v>101</v>
      </c>
      <c r="EA1361" s="583">
        <v>3</v>
      </c>
      <c r="EB1361" s="590"/>
      <c r="EC1361" s="1057" t="s">
        <v>2194</v>
      </c>
      <c r="ED1361" s="22" t="s">
        <v>7229</v>
      </c>
      <c r="EE1361" s="22"/>
    </row>
    <row r="1362" spans="1:135" s="206" customFormat="1" ht="15.6" hidden="1" customHeight="1" x14ac:dyDescent="0.25">
      <c r="A1362" s="875">
        <v>1366</v>
      </c>
      <c r="B1362" s="2020" t="s">
        <v>20</v>
      </c>
      <c r="C1362" s="193" t="s">
        <v>10035</v>
      </c>
      <c r="D1362" s="193" t="s">
        <v>23</v>
      </c>
      <c r="E1362" s="193" t="s">
        <v>4126</v>
      </c>
      <c r="F1362" s="193">
        <v>107714</v>
      </c>
      <c r="G1362" s="193">
        <v>35</v>
      </c>
      <c r="H1362" s="193" t="s">
        <v>2633</v>
      </c>
      <c r="I1362" s="193" t="s">
        <v>2633</v>
      </c>
      <c r="J1362" s="193" t="s">
        <v>2634</v>
      </c>
      <c r="K1362" s="193">
        <v>552449684</v>
      </c>
      <c r="L1362" s="193">
        <v>108</v>
      </c>
      <c r="M1362" s="193">
        <v>174</v>
      </c>
      <c r="N1362" s="194">
        <f t="shared" si="298"/>
        <v>35.6718192627824</v>
      </c>
      <c r="O1362" s="195">
        <v>1</v>
      </c>
      <c r="P1362" s="196">
        <f t="shared" si="309"/>
        <v>75.69</v>
      </c>
      <c r="Q1362" s="196">
        <f t="shared" si="310"/>
        <v>32.31</v>
      </c>
      <c r="R1362" s="197"/>
      <c r="S1362" s="198">
        <v>41945</v>
      </c>
      <c r="T1362" s="197" t="s">
        <v>253</v>
      </c>
      <c r="U1362" s="197" t="s">
        <v>2490</v>
      </c>
      <c r="V1362" s="197" t="s">
        <v>10036</v>
      </c>
      <c r="W1362" s="197"/>
      <c r="X1362" s="197"/>
      <c r="Y1362" s="197"/>
      <c r="Z1362" s="197"/>
      <c r="AA1362" s="197"/>
      <c r="AB1362" s="197" t="s">
        <v>2633</v>
      </c>
      <c r="AC1362" s="197"/>
      <c r="AD1362" s="197"/>
      <c r="AE1362" s="197"/>
      <c r="AF1362" s="197"/>
      <c r="AG1362" s="197"/>
      <c r="AH1362" s="197"/>
      <c r="AI1362" s="197"/>
      <c r="AJ1362" s="197"/>
      <c r="AK1362" s="197"/>
      <c r="AL1362" s="197"/>
      <c r="AM1362" s="197"/>
      <c r="AN1362" s="197" t="s">
        <v>2633</v>
      </c>
      <c r="AO1362" s="197" t="s">
        <v>4068</v>
      </c>
      <c r="AP1362" s="197" t="s">
        <v>4078</v>
      </c>
      <c r="AQ1362" s="197"/>
      <c r="AR1362" s="197"/>
      <c r="AS1362" s="197"/>
      <c r="AT1362" s="197"/>
      <c r="AU1362" s="197"/>
      <c r="AV1362" s="197"/>
      <c r="AW1362" s="197"/>
      <c r="AX1362" s="197"/>
      <c r="AY1362" s="197"/>
      <c r="AZ1362" s="197"/>
      <c r="BA1362" s="197" t="s">
        <v>3970</v>
      </c>
      <c r="BB1362" s="197"/>
      <c r="BC1362" s="197"/>
      <c r="BD1362" s="197"/>
      <c r="BE1362" s="197" t="s">
        <v>2633</v>
      </c>
      <c r="BF1362" s="197"/>
      <c r="BG1362" s="197"/>
      <c r="BH1362" s="197"/>
      <c r="BI1362" s="197"/>
      <c r="BJ1362" s="197" t="s">
        <v>5404</v>
      </c>
      <c r="BK1362" s="197" t="s">
        <v>10285</v>
      </c>
      <c r="BL1362" s="197">
        <v>98.2</v>
      </c>
      <c r="BM1362" s="199">
        <f t="shared" si="301"/>
        <v>30.331166821417504</v>
      </c>
      <c r="BN1362" s="197" t="s">
        <v>10692</v>
      </c>
      <c r="BO1362" s="197">
        <v>87</v>
      </c>
      <c r="BP1362" s="196">
        <f t="shared" si="308"/>
        <v>64.995357474466104</v>
      </c>
      <c r="BQ1362" s="197" t="s">
        <v>1653</v>
      </c>
      <c r="BR1362" s="197">
        <v>80</v>
      </c>
      <c r="BS1362" s="196">
        <f t="shared" si="302"/>
        <v>86.660476632621481</v>
      </c>
      <c r="BT1362" s="197"/>
      <c r="BU1362" s="197"/>
      <c r="BV1362" s="199">
        <f t="shared" si="305"/>
        <v>334.26183844011138</v>
      </c>
      <c r="BW1362" s="197"/>
      <c r="BX1362" s="197"/>
      <c r="BY1362" s="196">
        <f t="shared" si="306"/>
        <v>334.26183844011138</v>
      </c>
      <c r="BZ1362" s="197"/>
      <c r="CA1362" s="197"/>
      <c r="CB1362" s="196">
        <f t="shared" si="303"/>
        <v>334.26183844011138</v>
      </c>
      <c r="CC1362" s="197"/>
      <c r="CD1362" s="197"/>
      <c r="CE1362" s="196">
        <f t="shared" si="299"/>
        <v>334.26183844011138</v>
      </c>
      <c r="CF1362" s="197"/>
      <c r="CG1362" s="197"/>
      <c r="CH1362" s="196">
        <f t="shared" si="304"/>
        <v>334.26183844011138</v>
      </c>
      <c r="CI1362" s="197"/>
      <c r="CJ1362" s="197"/>
      <c r="CK1362" s="196">
        <f t="shared" si="307"/>
        <v>334.26183844011138</v>
      </c>
      <c r="CL1362" s="197">
        <v>80</v>
      </c>
      <c r="CM1362" s="196">
        <f t="shared" ref="CM1362:CM1425" si="311">((L1362-CL1362)/Q1362)*100</f>
        <v>86.660476632621481</v>
      </c>
      <c r="CN1362" s="197">
        <v>65</v>
      </c>
      <c r="CO1362" s="197"/>
      <c r="CP1362" s="197"/>
      <c r="CQ1362" s="200"/>
      <c r="CR1362" s="200"/>
      <c r="CS1362" s="201"/>
      <c r="CT1362" s="202"/>
      <c r="CU1362" s="202"/>
      <c r="CV1362" s="202"/>
      <c r="CW1362" s="202"/>
      <c r="CX1362" s="203">
        <f t="shared" si="300"/>
        <v>0</v>
      </c>
      <c r="CY1362" s="202"/>
      <c r="CZ1362" s="202"/>
      <c r="DA1362" s="202"/>
      <c r="DB1362" s="193"/>
      <c r="DC1362" s="193"/>
      <c r="DD1362" s="193"/>
      <c r="DE1362" s="193"/>
      <c r="DF1362" s="193"/>
      <c r="DG1362" s="193"/>
      <c r="DH1362" s="193"/>
      <c r="DI1362" s="193"/>
      <c r="DJ1362" s="193"/>
      <c r="DK1362" s="193"/>
      <c r="DL1362" s="193"/>
      <c r="DM1362" s="193"/>
      <c r="DN1362" s="197"/>
      <c r="DO1362" s="197"/>
      <c r="DP1362" s="197"/>
      <c r="DQ1362" s="197"/>
      <c r="DR1362" s="197"/>
      <c r="DS1362" s="197"/>
      <c r="DT1362" s="197"/>
      <c r="DU1362" s="193"/>
      <c r="DV1362" s="193"/>
      <c r="DW1362" s="193"/>
      <c r="DX1362" s="1058" t="s">
        <v>10037</v>
      </c>
      <c r="DY1362" s="192"/>
      <c r="DZ1362" s="1059" t="s">
        <v>101</v>
      </c>
      <c r="EA1362" s="197">
        <v>4</v>
      </c>
      <c r="EB1362" s="1129" t="s">
        <v>10900</v>
      </c>
      <c r="EC1362" s="1059" t="s">
        <v>2194</v>
      </c>
      <c r="ED1362" s="192" t="s">
        <v>5392</v>
      </c>
      <c r="EE1362" s="192"/>
    </row>
    <row r="1363" spans="1:135" s="206" customFormat="1" ht="15.75" hidden="1" customHeight="1" x14ac:dyDescent="0.25">
      <c r="A1363" s="875">
        <v>1367</v>
      </c>
      <c r="B1363" s="2017"/>
      <c r="C1363" s="193" t="s">
        <v>10039</v>
      </c>
      <c r="D1363" s="193" t="s">
        <v>22</v>
      </c>
      <c r="E1363" s="193" t="s">
        <v>4126</v>
      </c>
      <c r="F1363" s="193">
        <v>655563</v>
      </c>
      <c r="G1363" s="193">
        <v>41</v>
      </c>
      <c r="H1363" s="193" t="s">
        <v>2633</v>
      </c>
      <c r="I1363" s="193" t="s">
        <v>2633</v>
      </c>
      <c r="J1363" s="193" t="s">
        <v>2633</v>
      </c>
      <c r="K1363" s="193">
        <v>559911282</v>
      </c>
      <c r="L1363" s="193">
        <v>118.2</v>
      </c>
      <c r="M1363" s="193">
        <v>172</v>
      </c>
      <c r="N1363" s="194">
        <f t="shared" si="298"/>
        <v>39.954029204975669</v>
      </c>
      <c r="O1363" s="195">
        <v>2</v>
      </c>
      <c r="P1363" s="196">
        <f t="shared" si="309"/>
        <v>73.959999999999994</v>
      </c>
      <c r="Q1363" s="196">
        <f t="shared" si="310"/>
        <v>44.240000000000009</v>
      </c>
      <c r="R1363" s="197"/>
      <c r="S1363" s="198">
        <v>41945</v>
      </c>
      <c r="T1363" s="197" t="s">
        <v>253</v>
      </c>
      <c r="U1363" s="197" t="s">
        <v>2490</v>
      </c>
      <c r="V1363" s="197" t="s">
        <v>87</v>
      </c>
      <c r="W1363" s="197"/>
      <c r="X1363" s="197" t="s">
        <v>2634</v>
      </c>
      <c r="Y1363" s="197"/>
      <c r="Z1363" s="197" t="s">
        <v>2634</v>
      </c>
      <c r="AA1363" s="197"/>
      <c r="AB1363" s="197" t="s">
        <v>2634</v>
      </c>
      <c r="AC1363" s="197"/>
      <c r="AD1363" s="197" t="s">
        <v>2634</v>
      </c>
      <c r="AE1363" s="197"/>
      <c r="AF1363" s="197" t="s">
        <v>2634</v>
      </c>
      <c r="AG1363" s="197"/>
      <c r="AH1363" s="197" t="s">
        <v>2634</v>
      </c>
      <c r="AI1363" s="197"/>
      <c r="AJ1363" s="197" t="s">
        <v>2634</v>
      </c>
      <c r="AK1363" s="197"/>
      <c r="AL1363" s="197" t="s">
        <v>2634</v>
      </c>
      <c r="AM1363" s="197"/>
      <c r="AN1363" s="197" t="s">
        <v>2634</v>
      </c>
      <c r="AO1363" s="197"/>
      <c r="AP1363" s="197"/>
      <c r="AQ1363" s="197" t="s">
        <v>2637</v>
      </c>
      <c r="AR1363" s="197"/>
      <c r="AS1363" s="197"/>
      <c r="AT1363" s="197"/>
      <c r="AU1363" s="197"/>
      <c r="AV1363" s="197"/>
      <c r="AW1363" s="197" t="s">
        <v>2634</v>
      </c>
      <c r="AX1363" s="197"/>
      <c r="AY1363" s="197" t="s">
        <v>2634</v>
      </c>
      <c r="AZ1363" s="197"/>
      <c r="BA1363" s="197"/>
      <c r="BB1363" s="197"/>
      <c r="BC1363" s="197"/>
      <c r="BD1363" s="197"/>
      <c r="BE1363" s="197" t="s">
        <v>2634</v>
      </c>
      <c r="BF1363" s="197"/>
      <c r="BG1363" s="197" t="s">
        <v>2634</v>
      </c>
      <c r="BH1363" s="197"/>
      <c r="BI1363" s="197"/>
      <c r="BJ1363" s="197" t="s">
        <v>5552</v>
      </c>
      <c r="BK1363" s="197" t="s">
        <v>10239</v>
      </c>
      <c r="BL1363" s="197">
        <v>111.1</v>
      </c>
      <c r="BM1363" s="199">
        <f t="shared" si="301"/>
        <v>16.048824593128408</v>
      </c>
      <c r="BN1363" s="197"/>
      <c r="BO1363" s="197"/>
      <c r="BP1363" s="196">
        <f t="shared" si="308"/>
        <v>267.17902350813739</v>
      </c>
      <c r="BQ1363" s="197" t="s">
        <v>4915</v>
      </c>
      <c r="BR1363" s="197">
        <v>89</v>
      </c>
      <c r="BS1363" s="196">
        <f t="shared" si="302"/>
        <v>66.003616636528022</v>
      </c>
      <c r="BT1363" s="197"/>
      <c r="BU1363" s="197"/>
      <c r="BV1363" s="199">
        <f t="shared" si="305"/>
        <v>267.17902350813739</v>
      </c>
      <c r="BW1363" s="197"/>
      <c r="BX1363" s="197"/>
      <c r="BY1363" s="196">
        <f t="shared" si="306"/>
        <v>267.17902350813739</v>
      </c>
      <c r="BZ1363" s="197"/>
      <c r="CA1363" s="197"/>
      <c r="CB1363" s="196">
        <f t="shared" si="303"/>
        <v>267.17902350813739</v>
      </c>
      <c r="CC1363" s="197"/>
      <c r="CD1363" s="197"/>
      <c r="CE1363" s="196">
        <f t="shared" si="299"/>
        <v>267.17902350813739</v>
      </c>
      <c r="CF1363" s="197"/>
      <c r="CG1363" s="197"/>
      <c r="CH1363" s="196">
        <f t="shared" si="304"/>
        <v>267.17902350813739</v>
      </c>
      <c r="CI1363" s="197"/>
      <c r="CJ1363" s="197"/>
      <c r="CK1363" s="196">
        <f t="shared" si="307"/>
        <v>267.17902350813739</v>
      </c>
      <c r="CL1363" s="197">
        <v>89</v>
      </c>
      <c r="CM1363" s="196">
        <f t="shared" si="311"/>
        <v>66.003616636528022</v>
      </c>
      <c r="CN1363" s="197">
        <v>95</v>
      </c>
      <c r="CO1363" s="197"/>
      <c r="CP1363" s="197"/>
      <c r="CQ1363" s="200"/>
      <c r="CR1363" s="200"/>
      <c r="CS1363" s="201"/>
      <c r="CT1363" s="202"/>
      <c r="CU1363" s="202"/>
      <c r="CV1363" s="202"/>
      <c r="CW1363" s="202"/>
      <c r="CX1363" s="203">
        <f t="shared" si="300"/>
        <v>0</v>
      </c>
      <c r="CY1363" s="202"/>
      <c r="CZ1363" s="202" t="s">
        <v>2633</v>
      </c>
      <c r="DA1363" s="202" t="s">
        <v>3976</v>
      </c>
      <c r="DB1363" s="193" t="s">
        <v>2643</v>
      </c>
      <c r="DC1363" s="193"/>
      <c r="DD1363" s="193"/>
      <c r="DE1363" s="193"/>
      <c r="DF1363" s="193"/>
      <c r="DG1363" s="193"/>
      <c r="DH1363" s="193"/>
      <c r="DI1363" s="193"/>
      <c r="DJ1363" s="193"/>
      <c r="DK1363" s="193"/>
      <c r="DL1363" s="193"/>
      <c r="DM1363" s="193"/>
      <c r="DN1363" s="197" t="s">
        <v>3999</v>
      </c>
      <c r="DO1363" s="197"/>
      <c r="DP1363" s="197"/>
      <c r="DQ1363" s="197"/>
      <c r="DR1363" s="197"/>
      <c r="DS1363" s="197"/>
      <c r="DT1363" s="197"/>
      <c r="DU1363" s="193"/>
      <c r="DV1363" s="193"/>
      <c r="DW1363" s="193" t="s">
        <v>11198</v>
      </c>
      <c r="DX1363" s="1060" t="s">
        <v>220</v>
      </c>
      <c r="DY1363" s="192"/>
      <c r="DZ1363" s="1060" t="s">
        <v>101</v>
      </c>
      <c r="EA1363" s="197">
        <v>3</v>
      </c>
      <c r="EB1363" s="205"/>
      <c r="EC1363" s="1060" t="s">
        <v>2194</v>
      </c>
      <c r="ED1363" s="192" t="s">
        <v>10578</v>
      </c>
      <c r="EE1363" s="192"/>
    </row>
    <row r="1364" spans="1:135" s="206" customFormat="1" ht="15.75" hidden="1" customHeight="1" x14ac:dyDescent="0.25">
      <c r="A1364" s="875">
        <v>1368</v>
      </c>
      <c r="B1364" s="2017"/>
      <c r="C1364" s="193" t="s">
        <v>10041</v>
      </c>
      <c r="D1364" s="193" t="s">
        <v>23</v>
      </c>
      <c r="E1364" s="193" t="s">
        <v>4126</v>
      </c>
      <c r="F1364" s="193">
        <v>653427</v>
      </c>
      <c r="G1364" s="193">
        <v>31</v>
      </c>
      <c r="H1364" s="193" t="s">
        <v>2634</v>
      </c>
      <c r="I1364" s="193" t="s">
        <v>2634</v>
      </c>
      <c r="J1364" s="193" t="s">
        <v>2633</v>
      </c>
      <c r="K1364" s="193">
        <v>501241943</v>
      </c>
      <c r="L1364" s="193">
        <v>112.2</v>
      </c>
      <c r="M1364" s="193">
        <v>153</v>
      </c>
      <c r="N1364" s="194">
        <f t="shared" si="298"/>
        <v>47.930283224400874</v>
      </c>
      <c r="O1364" s="195">
        <v>2</v>
      </c>
      <c r="P1364" s="196">
        <f t="shared" si="309"/>
        <v>58.522500000000001</v>
      </c>
      <c r="Q1364" s="196">
        <f t="shared" si="310"/>
        <v>53.677500000000002</v>
      </c>
      <c r="R1364" s="197"/>
      <c r="S1364" s="198">
        <v>41945</v>
      </c>
      <c r="T1364" s="197" t="s">
        <v>253</v>
      </c>
      <c r="U1364" s="197" t="s">
        <v>2490</v>
      </c>
      <c r="V1364" s="197" t="s">
        <v>10042</v>
      </c>
      <c r="W1364" s="197"/>
      <c r="X1364" s="197"/>
      <c r="Y1364" s="197"/>
      <c r="Z1364" s="197"/>
      <c r="AA1364" s="197"/>
      <c r="AB1364" s="197" t="s">
        <v>2633</v>
      </c>
      <c r="AC1364" s="197"/>
      <c r="AD1364" s="197"/>
      <c r="AE1364" s="197"/>
      <c r="AF1364" s="197" t="s">
        <v>2633</v>
      </c>
      <c r="AG1364" s="197"/>
      <c r="AH1364" s="197"/>
      <c r="AI1364" s="197"/>
      <c r="AJ1364" s="197"/>
      <c r="AK1364" s="197"/>
      <c r="AL1364" s="197"/>
      <c r="AM1364" s="197"/>
      <c r="AN1364" s="197" t="s">
        <v>2633</v>
      </c>
      <c r="AO1364" s="197" t="s">
        <v>4068</v>
      </c>
      <c r="AP1364" s="197" t="s">
        <v>4077</v>
      </c>
      <c r="AQ1364" s="197"/>
      <c r="AR1364" s="197"/>
      <c r="AS1364" s="197"/>
      <c r="AT1364" s="197"/>
      <c r="AU1364" s="197"/>
      <c r="AV1364" s="197"/>
      <c r="AW1364" s="197"/>
      <c r="AX1364" s="197"/>
      <c r="AY1364" s="197"/>
      <c r="AZ1364" s="197"/>
      <c r="BA1364" s="197" t="s">
        <v>3971</v>
      </c>
      <c r="BB1364" s="197"/>
      <c r="BC1364" s="197" t="s">
        <v>2633</v>
      </c>
      <c r="BD1364" s="197"/>
      <c r="BE1364" s="197" t="s">
        <v>2634</v>
      </c>
      <c r="BF1364" s="197"/>
      <c r="BG1364" s="197"/>
      <c r="BH1364" s="197"/>
      <c r="BI1364" s="197"/>
      <c r="BJ1364" s="197" t="s">
        <v>3217</v>
      </c>
      <c r="BK1364" s="197" t="s">
        <v>10286</v>
      </c>
      <c r="BL1364" s="197">
        <v>105</v>
      </c>
      <c r="BM1364" s="199">
        <f t="shared" si="301"/>
        <v>13.413441386055613</v>
      </c>
      <c r="BN1364" s="197" t="s">
        <v>1408</v>
      </c>
      <c r="BO1364" s="197">
        <v>95</v>
      </c>
      <c r="BP1364" s="196">
        <f t="shared" si="308"/>
        <v>32.043221088910627</v>
      </c>
      <c r="BQ1364" s="197" t="s">
        <v>11027</v>
      </c>
      <c r="BR1364" s="197">
        <v>93.7</v>
      </c>
      <c r="BS1364" s="196">
        <f t="shared" si="302"/>
        <v>34.465092450281773</v>
      </c>
      <c r="BT1364" s="197" t="s">
        <v>11376</v>
      </c>
      <c r="BU1364" s="197">
        <v>89</v>
      </c>
      <c r="BV1364" s="199">
        <f t="shared" si="305"/>
        <v>43.221088910623635</v>
      </c>
      <c r="BW1364" s="197"/>
      <c r="BX1364" s="197"/>
      <c r="BY1364" s="196">
        <f t="shared" si="306"/>
        <v>209.02612826603325</v>
      </c>
      <c r="BZ1364" s="197"/>
      <c r="CA1364" s="197"/>
      <c r="CB1364" s="196">
        <f t="shared" si="303"/>
        <v>209.02612826603325</v>
      </c>
      <c r="CC1364" s="197"/>
      <c r="CD1364" s="197"/>
      <c r="CE1364" s="196">
        <f t="shared" si="299"/>
        <v>209.02612826603325</v>
      </c>
      <c r="CF1364" s="197"/>
      <c r="CG1364" s="197"/>
      <c r="CH1364" s="196">
        <f t="shared" si="304"/>
        <v>209.02612826603325</v>
      </c>
      <c r="CI1364" s="197"/>
      <c r="CJ1364" s="197"/>
      <c r="CK1364" s="196">
        <f t="shared" si="307"/>
        <v>209.02612826603325</v>
      </c>
      <c r="CL1364" s="197">
        <v>89</v>
      </c>
      <c r="CM1364" s="196">
        <f t="shared" si="311"/>
        <v>43.221088910623635</v>
      </c>
      <c r="CN1364" s="197">
        <v>125</v>
      </c>
      <c r="CO1364" s="197"/>
      <c r="CP1364" s="197"/>
      <c r="CQ1364" s="200"/>
      <c r="CR1364" s="200"/>
      <c r="CS1364" s="201">
        <v>1</v>
      </c>
      <c r="CT1364" s="202">
        <v>0</v>
      </c>
      <c r="CU1364" s="202">
        <v>0.5</v>
      </c>
      <c r="CV1364" s="202">
        <v>0.5</v>
      </c>
      <c r="CW1364" s="202"/>
      <c r="CX1364" s="203">
        <f t="shared" si="300"/>
        <v>2</v>
      </c>
      <c r="CY1364" s="202"/>
      <c r="CZ1364" s="202" t="s">
        <v>2633</v>
      </c>
      <c r="DA1364" s="202" t="s">
        <v>3976</v>
      </c>
      <c r="DB1364" s="193" t="s">
        <v>2643</v>
      </c>
      <c r="DC1364" s="193" t="s">
        <v>2648</v>
      </c>
      <c r="DD1364" s="193" t="s">
        <v>2647</v>
      </c>
      <c r="DE1364" s="193" t="s">
        <v>2649</v>
      </c>
      <c r="DF1364" s="193" t="s">
        <v>2652</v>
      </c>
      <c r="DG1364" s="193" t="s">
        <v>2654</v>
      </c>
      <c r="DH1364" s="193" t="s">
        <v>2653</v>
      </c>
      <c r="DI1364" s="193" t="s">
        <v>2657</v>
      </c>
      <c r="DJ1364" s="193" t="s">
        <v>2659</v>
      </c>
      <c r="DK1364" s="193" t="s">
        <v>2659</v>
      </c>
      <c r="DL1364" s="193" t="s">
        <v>37</v>
      </c>
      <c r="DM1364" s="193" t="s">
        <v>2663</v>
      </c>
      <c r="DN1364" s="197" t="s">
        <v>4001</v>
      </c>
      <c r="DO1364" s="197" t="s">
        <v>5012</v>
      </c>
      <c r="DP1364" s="197"/>
      <c r="DQ1364" s="197" t="s">
        <v>4068</v>
      </c>
      <c r="DR1364" s="197"/>
      <c r="DS1364" s="197"/>
      <c r="DT1364" s="197"/>
      <c r="DU1364" s="193" t="s">
        <v>2634</v>
      </c>
      <c r="DV1364" s="193" t="s">
        <v>2633</v>
      </c>
      <c r="DW1364" s="193"/>
      <c r="DX1364" s="1060" t="s">
        <v>10043</v>
      </c>
      <c r="DY1364" s="192"/>
      <c r="DZ1364" s="1061" t="s">
        <v>101</v>
      </c>
      <c r="EA1364" s="197">
        <v>3</v>
      </c>
      <c r="EB1364" s="205"/>
      <c r="EC1364" s="1060" t="s">
        <v>2194</v>
      </c>
      <c r="ED1364" s="192" t="s">
        <v>5821</v>
      </c>
      <c r="EE1364" s="192"/>
    </row>
    <row r="1365" spans="1:135" s="206" customFormat="1" ht="15.75" hidden="1" customHeight="1" x14ac:dyDescent="0.25">
      <c r="A1365" s="875">
        <v>1369</v>
      </c>
      <c r="B1365" s="2017"/>
      <c r="C1365" s="193" t="s">
        <v>10116</v>
      </c>
      <c r="D1365" s="193" t="s">
        <v>23</v>
      </c>
      <c r="E1365" s="193" t="s">
        <v>4126</v>
      </c>
      <c r="F1365" s="193">
        <v>654102</v>
      </c>
      <c r="G1365" s="193">
        <v>37</v>
      </c>
      <c r="H1365" s="193" t="s">
        <v>2633</v>
      </c>
      <c r="I1365" s="193" t="s">
        <v>2633</v>
      </c>
      <c r="J1365" s="193" t="s">
        <v>2633</v>
      </c>
      <c r="K1365" s="193">
        <v>554479933</v>
      </c>
      <c r="L1365" s="193">
        <v>109</v>
      </c>
      <c r="M1365" s="193">
        <v>168</v>
      </c>
      <c r="N1365" s="194">
        <f t="shared" si="298"/>
        <v>38.619614512471657</v>
      </c>
      <c r="O1365" s="195">
        <v>1</v>
      </c>
      <c r="P1365" s="196">
        <f t="shared" si="309"/>
        <v>70.559999999999988</v>
      </c>
      <c r="Q1365" s="196">
        <f t="shared" si="310"/>
        <v>38.440000000000012</v>
      </c>
      <c r="R1365" s="197"/>
      <c r="S1365" s="198">
        <v>41945</v>
      </c>
      <c r="T1365" s="197" t="s">
        <v>253</v>
      </c>
      <c r="U1365" s="197" t="s">
        <v>2490</v>
      </c>
      <c r="V1365" s="197" t="s">
        <v>10040</v>
      </c>
      <c r="W1365" s="197"/>
      <c r="X1365" s="197"/>
      <c r="Y1365" s="197"/>
      <c r="Z1365" s="197"/>
      <c r="AA1365" s="197"/>
      <c r="AB1365" s="197"/>
      <c r="AC1365" s="197"/>
      <c r="AD1365" s="197"/>
      <c r="AE1365" s="197"/>
      <c r="AF1365" s="197"/>
      <c r="AG1365" s="197"/>
      <c r="AH1365" s="197"/>
      <c r="AI1365" s="197"/>
      <c r="AJ1365" s="197"/>
      <c r="AK1365" s="197"/>
      <c r="AL1365" s="197"/>
      <c r="AM1365" s="197"/>
      <c r="AN1365" s="197" t="s">
        <v>2634</v>
      </c>
      <c r="AO1365" s="197"/>
      <c r="AP1365" s="197"/>
      <c r="AQ1365" s="197"/>
      <c r="AR1365" s="197"/>
      <c r="AS1365" s="197"/>
      <c r="AT1365" s="197"/>
      <c r="AU1365" s="197"/>
      <c r="AV1365" s="197"/>
      <c r="AW1365" s="197"/>
      <c r="AX1365" s="197"/>
      <c r="AY1365" s="197"/>
      <c r="AZ1365" s="197"/>
      <c r="BA1365" s="197" t="s">
        <v>3970</v>
      </c>
      <c r="BB1365" s="197"/>
      <c r="BC1365" s="197"/>
      <c r="BD1365" s="197"/>
      <c r="BE1365" s="197" t="s">
        <v>2634</v>
      </c>
      <c r="BF1365" s="197"/>
      <c r="BG1365" s="197"/>
      <c r="BH1365" s="197"/>
      <c r="BI1365" s="197"/>
      <c r="BJ1365" s="197" t="s">
        <v>5916</v>
      </c>
      <c r="BK1365" s="197" t="s">
        <v>9330</v>
      </c>
      <c r="BL1365" s="197">
        <v>103.4</v>
      </c>
      <c r="BM1365" s="199">
        <f t="shared" si="301"/>
        <v>14.568158168574383</v>
      </c>
      <c r="BN1365" s="197" t="s">
        <v>6158</v>
      </c>
      <c r="BO1365" s="197">
        <v>87</v>
      </c>
      <c r="BP1365" s="196">
        <f t="shared" si="308"/>
        <v>57.232049947970843</v>
      </c>
      <c r="BQ1365" s="197"/>
      <c r="BR1365" s="197"/>
      <c r="BS1365" s="196">
        <f t="shared" si="302"/>
        <v>283.55879292403739</v>
      </c>
      <c r="BT1365" s="197"/>
      <c r="BU1365" s="197"/>
      <c r="BV1365" s="199">
        <f t="shared" si="305"/>
        <v>283.55879292403739</v>
      </c>
      <c r="BW1365" s="197"/>
      <c r="BX1365" s="197"/>
      <c r="BY1365" s="196">
        <f t="shared" si="306"/>
        <v>283.55879292403739</v>
      </c>
      <c r="BZ1365" s="197"/>
      <c r="CA1365" s="197"/>
      <c r="CB1365" s="196">
        <f t="shared" si="303"/>
        <v>283.55879292403739</v>
      </c>
      <c r="CC1365" s="197"/>
      <c r="CD1365" s="197"/>
      <c r="CE1365" s="196">
        <f t="shared" si="299"/>
        <v>283.55879292403739</v>
      </c>
      <c r="CF1365" s="197"/>
      <c r="CG1365" s="197"/>
      <c r="CH1365" s="196">
        <f t="shared" si="304"/>
        <v>283.55879292403739</v>
      </c>
      <c r="CI1365" s="197"/>
      <c r="CJ1365" s="197"/>
      <c r="CK1365" s="196">
        <f t="shared" si="307"/>
        <v>283.55879292403739</v>
      </c>
      <c r="CL1365" s="197">
        <v>87</v>
      </c>
      <c r="CM1365" s="196">
        <f t="shared" si="311"/>
        <v>57.232049947970843</v>
      </c>
      <c r="CN1365" s="197">
        <v>65</v>
      </c>
      <c r="CO1365" s="197"/>
      <c r="CP1365" s="197"/>
      <c r="CQ1365" s="200"/>
      <c r="CR1365" s="200"/>
      <c r="CS1365" s="201"/>
      <c r="CT1365" s="202"/>
      <c r="CU1365" s="202"/>
      <c r="CV1365" s="202"/>
      <c r="CW1365" s="202"/>
      <c r="CX1365" s="203">
        <f t="shared" si="300"/>
        <v>0</v>
      </c>
      <c r="CY1365" s="202"/>
      <c r="CZ1365" s="202"/>
      <c r="DA1365" s="202"/>
      <c r="DB1365" s="193"/>
      <c r="DC1365" s="193"/>
      <c r="DD1365" s="193"/>
      <c r="DE1365" s="193"/>
      <c r="DF1365" s="193"/>
      <c r="DG1365" s="193"/>
      <c r="DH1365" s="193"/>
      <c r="DI1365" s="193"/>
      <c r="DJ1365" s="193"/>
      <c r="DK1365" s="193"/>
      <c r="DL1365" s="193"/>
      <c r="DM1365" s="193"/>
      <c r="DN1365" s="197"/>
      <c r="DO1365" s="197"/>
      <c r="DP1365" s="197"/>
      <c r="DQ1365" s="197"/>
      <c r="DR1365" s="197"/>
      <c r="DS1365" s="197"/>
      <c r="DT1365" s="197"/>
      <c r="DU1365" s="193"/>
      <c r="DV1365" s="193"/>
      <c r="DW1365" s="193"/>
      <c r="DX1365" s="1060" t="s">
        <v>220</v>
      </c>
      <c r="DY1365" s="192"/>
      <c r="DZ1365" s="1060" t="s">
        <v>101</v>
      </c>
      <c r="EA1365" s="197">
        <v>3</v>
      </c>
      <c r="EB1365" s="205"/>
      <c r="EC1365" s="1062" t="s">
        <v>4165</v>
      </c>
      <c r="ED1365" s="192" t="s">
        <v>10232</v>
      </c>
      <c r="EE1365" s="192"/>
    </row>
    <row r="1366" spans="1:135" s="206" customFormat="1" ht="15.75" hidden="1" customHeight="1" x14ac:dyDescent="0.25">
      <c r="A1366" s="875">
        <v>1370</v>
      </c>
      <c r="B1366" s="2017"/>
      <c r="C1366" s="193" t="s">
        <v>10111</v>
      </c>
      <c r="D1366" s="193" t="s">
        <v>23</v>
      </c>
      <c r="E1366" s="193" t="s">
        <v>4126</v>
      </c>
      <c r="F1366" s="193">
        <v>654108</v>
      </c>
      <c r="G1366" s="193">
        <v>32</v>
      </c>
      <c r="H1366" s="193" t="s">
        <v>2633</v>
      </c>
      <c r="I1366" s="193" t="s">
        <v>2633</v>
      </c>
      <c r="J1366" s="193" t="s">
        <v>2634</v>
      </c>
      <c r="K1366" s="193">
        <v>538327296</v>
      </c>
      <c r="L1366" s="193">
        <v>106</v>
      </c>
      <c r="M1366" s="193">
        <v>151</v>
      </c>
      <c r="N1366" s="194">
        <f t="shared" si="298"/>
        <v>46.489189070654795</v>
      </c>
      <c r="O1366" s="195">
        <v>2</v>
      </c>
      <c r="P1366" s="196">
        <f t="shared" si="309"/>
        <v>57.002499999999998</v>
      </c>
      <c r="Q1366" s="196">
        <f t="shared" si="310"/>
        <v>48.997500000000002</v>
      </c>
      <c r="R1366" s="197"/>
      <c r="S1366" s="198">
        <v>41952</v>
      </c>
      <c r="T1366" s="197" t="s">
        <v>253</v>
      </c>
      <c r="U1366" s="197" t="s">
        <v>2490</v>
      </c>
      <c r="V1366" s="197" t="s">
        <v>10112</v>
      </c>
      <c r="W1366" s="197"/>
      <c r="X1366" s="197"/>
      <c r="Y1366" s="197"/>
      <c r="Z1366" s="197"/>
      <c r="AA1366" s="197"/>
      <c r="AB1366" s="197"/>
      <c r="AC1366" s="197"/>
      <c r="AD1366" s="197" t="s">
        <v>2633</v>
      </c>
      <c r="AE1366" s="197"/>
      <c r="AF1366" s="197"/>
      <c r="AG1366" s="197"/>
      <c r="AH1366" s="197"/>
      <c r="AI1366" s="197"/>
      <c r="AJ1366" s="197"/>
      <c r="AK1366" s="197"/>
      <c r="AL1366" s="197"/>
      <c r="AM1366" s="197"/>
      <c r="AN1366" s="197" t="s">
        <v>4079</v>
      </c>
      <c r="AO1366" s="197"/>
      <c r="AP1366" s="197"/>
      <c r="AQ1366" s="197"/>
      <c r="AR1366" s="197"/>
      <c r="AS1366" s="197"/>
      <c r="AT1366" s="197"/>
      <c r="AU1366" s="197"/>
      <c r="AV1366" s="197"/>
      <c r="AW1366" s="197"/>
      <c r="AX1366" s="197"/>
      <c r="AY1366" s="197"/>
      <c r="AZ1366" s="197"/>
      <c r="BA1366" s="197" t="s">
        <v>3971</v>
      </c>
      <c r="BB1366" s="197"/>
      <c r="BC1366" s="197" t="s">
        <v>2633</v>
      </c>
      <c r="BD1366" s="197"/>
      <c r="BE1366" s="197" t="s">
        <v>2634</v>
      </c>
      <c r="BF1366" s="197"/>
      <c r="BG1366" s="197"/>
      <c r="BH1366" s="197"/>
      <c r="BI1366" s="197"/>
      <c r="BJ1366" s="197" t="s">
        <v>10113</v>
      </c>
      <c r="BK1366" s="197" t="s">
        <v>5439</v>
      </c>
      <c r="BL1366" s="197">
        <v>98.4</v>
      </c>
      <c r="BM1366" s="199">
        <f t="shared" si="301"/>
        <v>15.510995458951976</v>
      </c>
      <c r="BN1366" s="197" t="s">
        <v>11304</v>
      </c>
      <c r="BO1366" s="197">
        <v>80</v>
      </c>
      <c r="BP1366" s="196">
        <f t="shared" si="308"/>
        <v>53.063931833256795</v>
      </c>
      <c r="BQ1366" s="197"/>
      <c r="BR1366" s="197"/>
      <c r="BS1366" s="196">
        <f t="shared" si="302"/>
        <v>216.33756824327773</v>
      </c>
      <c r="BT1366" s="197"/>
      <c r="BU1366" s="197"/>
      <c r="BV1366" s="199">
        <f t="shared" si="305"/>
        <v>216.33756824327773</v>
      </c>
      <c r="BW1366" s="197"/>
      <c r="BX1366" s="197"/>
      <c r="BY1366" s="196">
        <f t="shared" si="306"/>
        <v>216.33756824327773</v>
      </c>
      <c r="BZ1366" s="197"/>
      <c r="CA1366" s="197"/>
      <c r="CB1366" s="196">
        <f t="shared" si="303"/>
        <v>216.33756824327773</v>
      </c>
      <c r="CC1366" s="197"/>
      <c r="CD1366" s="197"/>
      <c r="CE1366" s="196">
        <f t="shared" si="299"/>
        <v>216.33756824327773</v>
      </c>
      <c r="CF1366" s="197"/>
      <c r="CG1366" s="197"/>
      <c r="CH1366" s="196">
        <f t="shared" si="304"/>
        <v>216.33756824327773</v>
      </c>
      <c r="CI1366" s="197"/>
      <c r="CJ1366" s="197"/>
      <c r="CK1366" s="196">
        <f t="shared" si="307"/>
        <v>216.33756824327773</v>
      </c>
      <c r="CL1366" s="197">
        <v>80</v>
      </c>
      <c r="CM1366" s="196">
        <f t="shared" si="311"/>
        <v>53.063931833256795</v>
      </c>
      <c r="CN1366" s="197">
        <v>70</v>
      </c>
      <c r="CO1366" s="197"/>
      <c r="CP1366" s="197"/>
      <c r="CQ1366" s="200"/>
      <c r="CR1366" s="200"/>
      <c r="CS1366" s="201"/>
      <c r="CT1366" s="202"/>
      <c r="CU1366" s="202"/>
      <c r="CV1366" s="202"/>
      <c r="CW1366" s="202"/>
      <c r="CX1366" s="203">
        <f t="shared" si="300"/>
        <v>0</v>
      </c>
      <c r="CY1366" s="202"/>
      <c r="CZ1366" s="202"/>
      <c r="DA1366" s="202"/>
      <c r="DB1366" s="193"/>
      <c r="DC1366" s="193"/>
      <c r="DD1366" s="193"/>
      <c r="DE1366" s="193"/>
      <c r="DF1366" s="193"/>
      <c r="DG1366" s="193"/>
      <c r="DH1366" s="193"/>
      <c r="DI1366" s="193"/>
      <c r="DJ1366" s="193"/>
      <c r="DK1366" s="193"/>
      <c r="DL1366" s="193"/>
      <c r="DM1366" s="193"/>
      <c r="DN1366" s="197"/>
      <c r="DO1366" s="197"/>
      <c r="DP1366" s="197"/>
      <c r="DQ1366" s="197"/>
      <c r="DR1366" s="197"/>
      <c r="DS1366" s="197"/>
      <c r="DT1366" s="197"/>
      <c r="DU1366" s="193"/>
      <c r="DV1366" s="193"/>
      <c r="DW1366" s="193"/>
      <c r="DX1366" s="1061" t="s">
        <v>1421</v>
      </c>
      <c r="DY1366" s="192"/>
      <c r="DZ1366" s="1061" t="s">
        <v>101</v>
      </c>
      <c r="EA1366" s="197">
        <v>3</v>
      </c>
      <c r="EB1366" s="205"/>
      <c r="EC1366" s="1061" t="s">
        <v>2194</v>
      </c>
      <c r="ED1366" s="192" t="s">
        <v>6477</v>
      </c>
      <c r="EE1366" s="192"/>
    </row>
    <row r="1367" spans="1:135" s="206" customFormat="1" ht="15.75" hidden="1" customHeight="1" x14ac:dyDescent="0.25">
      <c r="A1367" s="875">
        <v>1371</v>
      </c>
      <c r="B1367" s="2017"/>
      <c r="C1367" s="193" t="s">
        <v>10120</v>
      </c>
      <c r="D1367" s="193" t="s">
        <v>22</v>
      </c>
      <c r="E1367" s="193" t="s">
        <v>4126</v>
      </c>
      <c r="F1367" s="193">
        <v>649951</v>
      </c>
      <c r="G1367" s="193">
        <v>25</v>
      </c>
      <c r="H1367" s="193" t="s">
        <v>2633</v>
      </c>
      <c r="I1367" s="193" t="s">
        <v>3984</v>
      </c>
      <c r="J1367" s="193" t="s">
        <v>2633</v>
      </c>
      <c r="K1367" s="193">
        <v>546000855</v>
      </c>
      <c r="L1367" s="193">
        <v>158.1</v>
      </c>
      <c r="M1367" s="193">
        <v>182</v>
      </c>
      <c r="N1367" s="194">
        <f t="shared" si="298"/>
        <v>47.729742784687836</v>
      </c>
      <c r="O1367" s="195">
        <v>2</v>
      </c>
      <c r="P1367" s="196">
        <f t="shared" si="309"/>
        <v>82.81</v>
      </c>
      <c r="Q1367" s="196">
        <f t="shared" si="310"/>
        <v>75.289999999999992</v>
      </c>
      <c r="R1367" s="197"/>
      <c r="S1367" s="198">
        <v>41952</v>
      </c>
      <c r="T1367" s="197" t="s">
        <v>253</v>
      </c>
      <c r="U1367" s="197" t="s">
        <v>2490</v>
      </c>
      <c r="V1367" s="197" t="s">
        <v>10121</v>
      </c>
      <c r="W1367" s="197" t="s">
        <v>11266</v>
      </c>
      <c r="X1367" s="197" t="s">
        <v>2634</v>
      </c>
      <c r="Y1367" s="197"/>
      <c r="Z1367" s="197" t="s">
        <v>2634</v>
      </c>
      <c r="AA1367" s="197"/>
      <c r="AB1367" s="197" t="s">
        <v>2633</v>
      </c>
      <c r="AC1367" s="197" t="s">
        <v>2637</v>
      </c>
      <c r="AD1367" s="197" t="s">
        <v>2634</v>
      </c>
      <c r="AE1367" s="197"/>
      <c r="AF1367" s="197" t="s">
        <v>2634</v>
      </c>
      <c r="AG1367" s="197"/>
      <c r="AH1367" s="197" t="s">
        <v>2634</v>
      </c>
      <c r="AI1367" s="197"/>
      <c r="AJ1367" s="197" t="s">
        <v>2634</v>
      </c>
      <c r="AK1367" s="197"/>
      <c r="AL1367" s="197" t="s">
        <v>2634</v>
      </c>
      <c r="AM1367" s="197"/>
      <c r="AN1367" s="197" t="s">
        <v>2633</v>
      </c>
      <c r="AO1367" s="197" t="s">
        <v>4075</v>
      </c>
      <c r="AP1367" s="197" t="s">
        <v>4077</v>
      </c>
      <c r="AQ1367" s="197" t="s">
        <v>2638</v>
      </c>
      <c r="AR1367" s="197" t="s">
        <v>4068</v>
      </c>
      <c r="AS1367" s="197" t="s">
        <v>4078</v>
      </c>
      <c r="AT1367" s="197" t="s">
        <v>2633</v>
      </c>
      <c r="AU1367" s="197"/>
      <c r="AV1367" s="197"/>
      <c r="AW1367" s="197" t="s">
        <v>2634</v>
      </c>
      <c r="AX1367" s="197"/>
      <c r="AY1367" s="197" t="s">
        <v>2634</v>
      </c>
      <c r="AZ1367" s="197"/>
      <c r="BA1367" s="197"/>
      <c r="BB1367" s="197"/>
      <c r="BC1367" s="197"/>
      <c r="BD1367" s="197"/>
      <c r="BE1367" s="197" t="s">
        <v>2634</v>
      </c>
      <c r="BF1367" s="197" t="s">
        <v>2634</v>
      </c>
      <c r="BG1367" s="197" t="s">
        <v>2634</v>
      </c>
      <c r="BH1367" s="197"/>
      <c r="BI1367" s="197"/>
      <c r="BJ1367" s="197" t="s">
        <v>10122</v>
      </c>
      <c r="BK1367" s="197" t="s">
        <v>10344</v>
      </c>
      <c r="BL1367" s="197">
        <v>147.30000000000001</v>
      </c>
      <c r="BM1367" s="199">
        <f t="shared" si="301"/>
        <v>14.344534466728629</v>
      </c>
      <c r="BN1367" s="197" t="s">
        <v>10696</v>
      </c>
      <c r="BO1367" s="197">
        <v>137</v>
      </c>
      <c r="BP1367" s="196">
        <f t="shared" si="308"/>
        <v>28.024970115553188</v>
      </c>
      <c r="BQ1367" s="197" t="s">
        <v>4642</v>
      </c>
      <c r="BR1367" s="197">
        <v>126</v>
      </c>
      <c r="BS1367" s="196">
        <f t="shared" si="302"/>
        <v>42.635144109443488</v>
      </c>
      <c r="BT1367" s="197" t="s">
        <v>11267</v>
      </c>
      <c r="BU1367" s="197">
        <v>117.6</v>
      </c>
      <c r="BV1367" s="199">
        <f t="shared" si="305"/>
        <v>53.792004250232438</v>
      </c>
      <c r="BW1367" s="197" t="s">
        <v>11381</v>
      </c>
      <c r="BX1367" s="197">
        <v>114</v>
      </c>
      <c r="BY1367" s="196">
        <f t="shared" si="306"/>
        <v>58.573515739141982</v>
      </c>
      <c r="BZ1367" s="197"/>
      <c r="CA1367" s="197"/>
      <c r="CB1367" s="196">
        <f t="shared" si="303"/>
        <v>209.98804622127776</v>
      </c>
      <c r="CC1367" s="197"/>
      <c r="CD1367" s="197"/>
      <c r="CE1367" s="196">
        <f t="shared" si="299"/>
        <v>209.98804622127776</v>
      </c>
      <c r="CF1367" s="197"/>
      <c r="CG1367" s="197"/>
      <c r="CH1367" s="196">
        <f t="shared" si="304"/>
        <v>209.98804622127776</v>
      </c>
      <c r="CI1367" s="197"/>
      <c r="CJ1367" s="197"/>
      <c r="CK1367" s="196">
        <f t="shared" si="307"/>
        <v>209.98804622127776</v>
      </c>
      <c r="CL1367" s="197">
        <v>114</v>
      </c>
      <c r="CM1367" s="196">
        <f t="shared" si="311"/>
        <v>58.573515739141982</v>
      </c>
      <c r="CN1367" s="197">
        <v>70</v>
      </c>
      <c r="CO1367" s="197"/>
      <c r="CP1367" s="197"/>
      <c r="CQ1367" s="200"/>
      <c r="CR1367" s="200"/>
      <c r="CS1367" s="201">
        <v>0.5</v>
      </c>
      <c r="CT1367" s="202">
        <v>-0.25</v>
      </c>
      <c r="CU1367" s="202">
        <v>0</v>
      </c>
      <c r="CV1367" s="202">
        <v>0.25</v>
      </c>
      <c r="CW1367" s="202"/>
      <c r="CX1367" s="203">
        <f t="shared" si="300"/>
        <v>0.5</v>
      </c>
      <c r="CY1367" s="202"/>
      <c r="CZ1367" s="202" t="s">
        <v>2634</v>
      </c>
      <c r="DA1367" s="202"/>
      <c r="DB1367" s="193" t="s">
        <v>2643</v>
      </c>
      <c r="DC1367" s="193" t="s">
        <v>2648</v>
      </c>
      <c r="DD1367" s="193" t="s">
        <v>2648</v>
      </c>
      <c r="DE1367" s="193" t="s">
        <v>2651</v>
      </c>
      <c r="DF1367" s="193" t="s">
        <v>32</v>
      </c>
      <c r="DG1367" s="193" t="s">
        <v>32</v>
      </c>
      <c r="DH1367" s="193" t="s">
        <v>5009</v>
      </c>
      <c r="DI1367" s="193" t="s">
        <v>2658</v>
      </c>
      <c r="DJ1367" s="193" t="s">
        <v>37</v>
      </c>
      <c r="DK1367" s="193" t="s">
        <v>37</v>
      </c>
      <c r="DL1367" s="193" t="s">
        <v>37</v>
      </c>
      <c r="DM1367" s="193" t="s">
        <v>2663</v>
      </c>
      <c r="DN1367" s="197" t="s">
        <v>4001</v>
      </c>
      <c r="DO1367" s="197" t="s">
        <v>5012</v>
      </c>
      <c r="DP1367" s="197"/>
      <c r="DQ1367" s="197"/>
      <c r="DR1367" s="197" t="s">
        <v>4069</v>
      </c>
      <c r="DS1367" s="197" t="s">
        <v>2634</v>
      </c>
      <c r="DT1367" s="197"/>
      <c r="DU1367" s="193" t="s">
        <v>2634</v>
      </c>
      <c r="DV1367" s="193" t="s">
        <v>2633</v>
      </c>
      <c r="DW1367" s="193"/>
      <c r="DX1367" s="1063" t="s">
        <v>10123</v>
      </c>
      <c r="DY1367" s="192"/>
      <c r="DZ1367" s="1064" t="s">
        <v>101</v>
      </c>
      <c r="EA1367" s="197">
        <v>3</v>
      </c>
      <c r="EB1367" s="205"/>
      <c r="EC1367" s="1064" t="s">
        <v>2194</v>
      </c>
      <c r="ED1367" s="192" t="s">
        <v>7533</v>
      </c>
      <c r="EE1367" s="192"/>
    </row>
    <row r="1368" spans="1:135" s="206" customFormat="1" ht="15.75" hidden="1" customHeight="1" x14ac:dyDescent="0.25">
      <c r="A1368" s="875">
        <v>1372</v>
      </c>
      <c r="B1368" s="2017"/>
      <c r="C1368" s="193" t="s">
        <v>10128</v>
      </c>
      <c r="D1368" s="193" t="s">
        <v>22</v>
      </c>
      <c r="E1368" s="193" t="s">
        <v>4126</v>
      </c>
      <c r="F1368" s="193">
        <v>237016</v>
      </c>
      <c r="G1368" s="193">
        <v>37</v>
      </c>
      <c r="H1368" s="193" t="s">
        <v>2633</v>
      </c>
      <c r="I1368" s="193" t="s">
        <v>2633</v>
      </c>
      <c r="J1368" s="193" t="s">
        <v>2633</v>
      </c>
      <c r="K1368" s="193">
        <v>501128277</v>
      </c>
      <c r="L1368" s="193">
        <v>138.4</v>
      </c>
      <c r="M1368" s="193">
        <v>173</v>
      </c>
      <c r="N1368" s="194">
        <f t="shared" si="298"/>
        <v>46.24277456647399</v>
      </c>
      <c r="O1368" s="195">
        <v>2</v>
      </c>
      <c r="P1368" s="196">
        <f t="shared" si="309"/>
        <v>74.822500000000005</v>
      </c>
      <c r="Q1368" s="196">
        <f t="shared" si="310"/>
        <v>63.577500000000001</v>
      </c>
      <c r="R1368" s="197"/>
      <c r="S1368" s="198">
        <v>41952</v>
      </c>
      <c r="T1368" s="197" t="s">
        <v>253</v>
      </c>
      <c r="U1368" s="197" t="s">
        <v>2490</v>
      </c>
      <c r="V1368" s="197" t="s">
        <v>10129</v>
      </c>
      <c r="W1368" s="197"/>
      <c r="X1368" s="197" t="s">
        <v>2633</v>
      </c>
      <c r="Y1368" s="197"/>
      <c r="Z1368" s="197" t="s">
        <v>2633</v>
      </c>
      <c r="AA1368" s="197"/>
      <c r="AB1368" s="197" t="s">
        <v>2633</v>
      </c>
      <c r="AC1368" s="197"/>
      <c r="AD1368" s="197"/>
      <c r="AE1368" s="197"/>
      <c r="AF1368" s="197" t="s">
        <v>2633</v>
      </c>
      <c r="AG1368" s="197"/>
      <c r="AH1368" s="197" t="s">
        <v>2634</v>
      </c>
      <c r="AI1368" s="197"/>
      <c r="AJ1368" s="197" t="s">
        <v>2634</v>
      </c>
      <c r="AK1368" s="197"/>
      <c r="AL1368" s="197" t="s">
        <v>2634</v>
      </c>
      <c r="AM1368" s="197"/>
      <c r="AN1368" s="197" t="s">
        <v>2634</v>
      </c>
      <c r="AO1368" s="197"/>
      <c r="AP1368" s="197"/>
      <c r="AQ1368" s="197" t="s">
        <v>2638</v>
      </c>
      <c r="AR1368" s="197"/>
      <c r="AS1368" s="197"/>
      <c r="AT1368" s="197"/>
      <c r="AU1368" s="197"/>
      <c r="AV1368" s="197"/>
      <c r="AW1368" s="197" t="s">
        <v>2634</v>
      </c>
      <c r="AX1368" s="197"/>
      <c r="AY1368" s="197" t="s">
        <v>2634</v>
      </c>
      <c r="AZ1368" s="197"/>
      <c r="BA1368" s="197"/>
      <c r="BB1368" s="197"/>
      <c r="BC1368" s="197"/>
      <c r="BD1368" s="197"/>
      <c r="BE1368" s="197" t="s">
        <v>2634</v>
      </c>
      <c r="BF1368" s="197" t="s">
        <v>2634</v>
      </c>
      <c r="BG1368" s="197" t="s">
        <v>2634</v>
      </c>
      <c r="BH1368" s="197"/>
      <c r="BI1368" s="197"/>
      <c r="BJ1368" s="197" t="s">
        <v>10130</v>
      </c>
      <c r="BK1368" s="197" t="s">
        <v>10342</v>
      </c>
      <c r="BL1368" s="197">
        <v>126.7</v>
      </c>
      <c r="BM1368" s="199">
        <f t="shared" si="301"/>
        <v>18.402736817270267</v>
      </c>
      <c r="BN1368" s="197" t="s">
        <v>10807</v>
      </c>
      <c r="BO1368" s="197">
        <v>107</v>
      </c>
      <c r="BP1368" s="196">
        <f t="shared" si="308"/>
        <v>49.388541543785152</v>
      </c>
      <c r="BQ1368" s="197"/>
      <c r="BR1368" s="197"/>
      <c r="BS1368" s="196">
        <f t="shared" si="302"/>
        <v>217.68707482993199</v>
      </c>
      <c r="BT1368" s="197"/>
      <c r="BU1368" s="197"/>
      <c r="BV1368" s="199">
        <f t="shared" si="305"/>
        <v>217.68707482993199</v>
      </c>
      <c r="BW1368" s="197"/>
      <c r="BX1368" s="197"/>
      <c r="BY1368" s="196">
        <f t="shared" si="306"/>
        <v>217.68707482993199</v>
      </c>
      <c r="BZ1368" s="197"/>
      <c r="CA1368" s="197"/>
      <c r="CB1368" s="196">
        <f t="shared" si="303"/>
        <v>217.68707482993199</v>
      </c>
      <c r="CC1368" s="197"/>
      <c r="CD1368" s="197"/>
      <c r="CE1368" s="196">
        <f t="shared" si="299"/>
        <v>217.68707482993199</v>
      </c>
      <c r="CF1368" s="197"/>
      <c r="CG1368" s="197"/>
      <c r="CH1368" s="196">
        <f t="shared" si="304"/>
        <v>217.68707482993199</v>
      </c>
      <c r="CI1368" s="197"/>
      <c r="CJ1368" s="197"/>
      <c r="CK1368" s="196">
        <f t="shared" si="307"/>
        <v>217.68707482993199</v>
      </c>
      <c r="CL1368" s="197">
        <v>107</v>
      </c>
      <c r="CM1368" s="196">
        <f t="shared" si="311"/>
        <v>49.388541543785152</v>
      </c>
      <c r="CN1368" s="197">
        <v>80</v>
      </c>
      <c r="CO1368" s="197"/>
      <c r="CP1368" s="197"/>
      <c r="CQ1368" s="200"/>
      <c r="CR1368" s="200"/>
      <c r="CS1368" s="201">
        <v>0.5</v>
      </c>
      <c r="CT1368" s="202">
        <v>0.25</v>
      </c>
      <c r="CU1368" s="202">
        <v>0</v>
      </c>
      <c r="CV1368" s="202">
        <v>0.25</v>
      </c>
      <c r="CW1368" s="202"/>
      <c r="CX1368" s="203">
        <f t="shared" si="300"/>
        <v>1</v>
      </c>
      <c r="CY1368" s="202"/>
      <c r="CZ1368" s="202" t="s">
        <v>2634</v>
      </c>
      <c r="DA1368" s="202"/>
      <c r="DB1368" s="193" t="s">
        <v>2643</v>
      </c>
      <c r="DC1368" s="193" t="s">
        <v>2648</v>
      </c>
      <c r="DD1368" s="193" t="s">
        <v>2648</v>
      </c>
      <c r="DE1368" s="193" t="s">
        <v>2649</v>
      </c>
      <c r="DF1368" s="193" t="s">
        <v>32</v>
      </c>
      <c r="DG1368" s="193" t="s">
        <v>5009</v>
      </c>
      <c r="DH1368" s="193" t="s">
        <v>5009</v>
      </c>
      <c r="DI1368" s="193" t="s">
        <v>2657</v>
      </c>
      <c r="DJ1368" s="193" t="s">
        <v>2659</v>
      </c>
      <c r="DK1368" s="193" t="s">
        <v>37</v>
      </c>
      <c r="DL1368" s="193" t="s">
        <v>37</v>
      </c>
      <c r="DM1368" s="193" t="s">
        <v>2663</v>
      </c>
      <c r="DN1368" s="197" t="s">
        <v>3999</v>
      </c>
      <c r="DO1368" s="197" t="s">
        <v>5012</v>
      </c>
      <c r="DP1368" s="197"/>
      <c r="DQ1368" s="197" t="s">
        <v>4068</v>
      </c>
      <c r="DR1368" s="197"/>
      <c r="DS1368" s="197" t="s">
        <v>2634</v>
      </c>
      <c r="DT1368" s="197"/>
      <c r="DU1368" s="193" t="s">
        <v>2634</v>
      </c>
      <c r="DV1368" s="193" t="s">
        <v>2633</v>
      </c>
      <c r="DW1368" s="193" t="s">
        <v>11265</v>
      </c>
      <c r="DX1368" s="1065" t="s">
        <v>220</v>
      </c>
      <c r="DY1368" s="192"/>
      <c r="DZ1368" s="1065" t="s">
        <v>101</v>
      </c>
      <c r="EA1368" s="197">
        <v>3</v>
      </c>
      <c r="EB1368" s="205"/>
      <c r="EC1368" s="1065" t="s">
        <v>2194</v>
      </c>
      <c r="ED1368" s="192" t="s">
        <v>5821</v>
      </c>
      <c r="EE1368" s="192"/>
    </row>
    <row r="1369" spans="1:135" s="206" customFormat="1" ht="15.75" hidden="1" customHeight="1" x14ac:dyDescent="0.25">
      <c r="A1369" s="875">
        <v>1373</v>
      </c>
      <c r="B1369" s="2017"/>
      <c r="C1369" s="193" t="s">
        <v>10139</v>
      </c>
      <c r="D1369" s="193" t="s">
        <v>23</v>
      </c>
      <c r="E1369" s="193" t="s">
        <v>4126</v>
      </c>
      <c r="F1369" s="193">
        <v>656407</v>
      </c>
      <c r="G1369" s="193">
        <v>29</v>
      </c>
      <c r="H1369" s="193" t="s">
        <v>2634</v>
      </c>
      <c r="I1369" s="193" t="s">
        <v>2634</v>
      </c>
      <c r="J1369" s="193" t="s">
        <v>2634</v>
      </c>
      <c r="K1369" s="193">
        <v>531662124</v>
      </c>
      <c r="L1369" s="193">
        <v>102.4</v>
      </c>
      <c r="M1369" s="193">
        <v>163</v>
      </c>
      <c r="N1369" s="194">
        <f t="shared" si="298"/>
        <v>38.5411569874666</v>
      </c>
      <c r="O1369" s="195">
        <v>1</v>
      </c>
      <c r="P1369" s="196">
        <f t="shared" si="309"/>
        <v>66.422499999999999</v>
      </c>
      <c r="Q1369" s="196">
        <f t="shared" si="310"/>
        <v>35.977500000000006</v>
      </c>
      <c r="R1369" s="197"/>
      <c r="S1369" s="198">
        <v>41953</v>
      </c>
      <c r="T1369" s="197" t="s">
        <v>253</v>
      </c>
      <c r="U1369" s="197" t="s">
        <v>2490</v>
      </c>
      <c r="V1369" s="197" t="s">
        <v>10140</v>
      </c>
      <c r="W1369" s="197"/>
      <c r="X1369" s="197"/>
      <c r="Y1369" s="197"/>
      <c r="Z1369" s="197"/>
      <c r="AA1369" s="197"/>
      <c r="AB1369" s="197"/>
      <c r="AC1369" s="197"/>
      <c r="AD1369" s="197"/>
      <c r="AE1369" s="197"/>
      <c r="AF1369" s="197" t="s">
        <v>2633</v>
      </c>
      <c r="AG1369" s="197"/>
      <c r="AH1369" s="197"/>
      <c r="AI1369" s="197"/>
      <c r="AJ1369" s="197" t="s">
        <v>2633</v>
      </c>
      <c r="AK1369" s="197"/>
      <c r="AL1369" s="197"/>
      <c r="AM1369" s="197"/>
      <c r="AN1369" s="197" t="s">
        <v>2634</v>
      </c>
      <c r="AO1369" s="197"/>
      <c r="AP1369" s="197"/>
      <c r="AQ1369" s="197"/>
      <c r="AR1369" s="197"/>
      <c r="AS1369" s="197"/>
      <c r="AT1369" s="197"/>
      <c r="AU1369" s="197"/>
      <c r="AV1369" s="197"/>
      <c r="AW1369" s="197"/>
      <c r="AX1369" s="197"/>
      <c r="AY1369" s="197"/>
      <c r="AZ1369" s="197"/>
      <c r="BA1369" s="197" t="s">
        <v>3970</v>
      </c>
      <c r="BB1369" s="197"/>
      <c r="BC1369" s="197"/>
      <c r="BD1369" s="197"/>
      <c r="BE1369" s="197" t="s">
        <v>2634</v>
      </c>
      <c r="BF1369" s="197"/>
      <c r="BG1369" s="197"/>
      <c r="BH1369" s="197"/>
      <c r="BI1369" s="197"/>
      <c r="BJ1369" s="197" t="s">
        <v>10113</v>
      </c>
      <c r="BK1369" s="197" t="s">
        <v>10315</v>
      </c>
      <c r="BL1369" s="197">
        <v>94</v>
      </c>
      <c r="BM1369" s="199">
        <f t="shared" si="301"/>
        <v>23.347925786950189</v>
      </c>
      <c r="BN1369" s="197" t="s">
        <v>10682</v>
      </c>
      <c r="BO1369" s="197">
        <v>84</v>
      </c>
      <c r="BP1369" s="196">
        <f t="shared" si="308"/>
        <v>51.14307553331944</v>
      </c>
      <c r="BQ1369" s="197" t="s">
        <v>11001</v>
      </c>
      <c r="BR1369" s="197">
        <v>81.099999999999994</v>
      </c>
      <c r="BS1369" s="196">
        <f t="shared" si="302"/>
        <v>59.203668959766546</v>
      </c>
      <c r="BT1369" s="197"/>
      <c r="BU1369" s="197"/>
      <c r="BV1369" s="199">
        <f t="shared" si="305"/>
        <v>284.6223334028212</v>
      </c>
      <c r="BW1369" s="197"/>
      <c r="BX1369" s="197"/>
      <c r="BY1369" s="196">
        <f t="shared" si="306"/>
        <v>284.6223334028212</v>
      </c>
      <c r="BZ1369" s="197"/>
      <c r="CA1369" s="197"/>
      <c r="CB1369" s="196">
        <f t="shared" si="303"/>
        <v>284.6223334028212</v>
      </c>
      <c r="CC1369" s="197"/>
      <c r="CD1369" s="197"/>
      <c r="CE1369" s="196">
        <f t="shared" si="299"/>
        <v>284.6223334028212</v>
      </c>
      <c r="CF1369" s="197"/>
      <c r="CG1369" s="197"/>
      <c r="CH1369" s="196">
        <f t="shared" si="304"/>
        <v>284.6223334028212</v>
      </c>
      <c r="CI1369" s="197"/>
      <c r="CJ1369" s="197"/>
      <c r="CK1369" s="196">
        <f t="shared" si="307"/>
        <v>284.6223334028212</v>
      </c>
      <c r="CL1369" s="197">
        <v>81.099999999999994</v>
      </c>
      <c r="CM1369" s="196">
        <f t="shared" si="311"/>
        <v>59.203668959766546</v>
      </c>
      <c r="CN1369" s="197">
        <v>65</v>
      </c>
      <c r="CO1369" s="197"/>
      <c r="CP1369" s="197"/>
      <c r="CQ1369" s="200"/>
      <c r="CR1369" s="200"/>
      <c r="CS1369" s="201"/>
      <c r="CT1369" s="202"/>
      <c r="CU1369" s="202"/>
      <c r="CV1369" s="202"/>
      <c r="CW1369" s="202"/>
      <c r="CX1369" s="203">
        <f t="shared" si="300"/>
        <v>0</v>
      </c>
      <c r="CY1369" s="202"/>
      <c r="CZ1369" s="202"/>
      <c r="DA1369" s="202"/>
      <c r="DB1369" s="193"/>
      <c r="DC1369" s="193"/>
      <c r="DD1369" s="193"/>
      <c r="DE1369" s="193"/>
      <c r="DF1369" s="193"/>
      <c r="DG1369" s="193"/>
      <c r="DH1369" s="193"/>
      <c r="DI1369" s="193"/>
      <c r="DJ1369" s="193"/>
      <c r="DK1369" s="193"/>
      <c r="DL1369" s="193"/>
      <c r="DM1369" s="193"/>
      <c r="DN1369" s="197"/>
      <c r="DO1369" s="197"/>
      <c r="DP1369" s="197"/>
      <c r="DQ1369" s="197"/>
      <c r="DR1369" s="197"/>
      <c r="DS1369" s="197"/>
      <c r="DT1369" s="197"/>
      <c r="DU1369" s="193"/>
      <c r="DV1369" s="193"/>
      <c r="DW1369" s="193"/>
      <c r="DX1369" s="1066" t="s">
        <v>220</v>
      </c>
      <c r="DY1369" s="192"/>
      <c r="DZ1369" s="1066" t="s">
        <v>101</v>
      </c>
      <c r="EA1369" s="197">
        <v>3</v>
      </c>
      <c r="EB1369" s="205"/>
      <c r="EC1369" s="1066" t="s">
        <v>2194</v>
      </c>
      <c r="ED1369" s="192" t="s">
        <v>5690</v>
      </c>
      <c r="EE1369" s="192"/>
    </row>
    <row r="1370" spans="1:135" s="206" customFormat="1" ht="15.75" hidden="1" customHeight="1" x14ac:dyDescent="0.25">
      <c r="A1370" s="875">
        <v>1374</v>
      </c>
      <c r="B1370" s="2017"/>
      <c r="C1370" s="193" t="s">
        <v>10141</v>
      </c>
      <c r="D1370" s="193" t="s">
        <v>22</v>
      </c>
      <c r="E1370" s="193" t="s">
        <v>4126</v>
      </c>
      <c r="F1370" s="193">
        <v>657502</v>
      </c>
      <c r="G1370" s="193">
        <v>23</v>
      </c>
      <c r="H1370" s="193" t="s">
        <v>2634</v>
      </c>
      <c r="I1370" s="193" t="s">
        <v>2634</v>
      </c>
      <c r="J1370" s="193" t="s">
        <v>2633</v>
      </c>
      <c r="K1370" s="193">
        <v>558800666</v>
      </c>
      <c r="L1370" s="193">
        <v>158.30000000000001</v>
      </c>
      <c r="M1370" s="193">
        <v>180</v>
      </c>
      <c r="N1370" s="194">
        <f t="shared" si="298"/>
        <v>48.858024691358025</v>
      </c>
      <c r="O1370" s="195">
        <v>2</v>
      </c>
      <c r="P1370" s="196">
        <f t="shared" si="309"/>
        <v>81</v>
      </c>
      <c r="Q1370" s="196">
        <f t="shared" si="310"/>
        <v>77.300000000000011</v>
      </c>
      <c r="R1370" s="197"/>
      <c r="S1370" s="198">
        <v>41953</v>
      </c>
      <c r="T1370" s="197" t="s">
        <v>253</v>
      </c>
      <c r="U1370" s="197" t="s">
        <v>2490</v>
      </c>
      <c r="V1370" s="197" t="s">
        <v>11261</v>
      </c>
      <c r="W1370" s="197" t="s">
        <v>2850</v>
      </c>
      <c r="X1370" s="197" t="s">
        <v>2634</v>
      </c>
      <c r="Y1370" s="197"/>
      <c r="Z1370" s="197" t="s">
        <v>2634</v>
      </c>
      <c r="AA1370" s="197"/>
      <c r="AB1370" s="197" t="s">
        <v>2633</v>
      </c>
      <c r="AC1370" s="197" t="s">
        <v>2636</v>
      </c>
      <c r="AD1370" s="197" t="s">
        <v>2634</v>
      </c>
      <c r="AE1370" s="197"/>
      <c r="AF1370" s="197" t="s">
        <v>2634</v>
      </c>
      <c r="AG1370" s="197"/>
      <c r="AH1370" s="197" t="s">
        <v>2634</v>
      </c>
      <c r="AI1370" s="197"/>
      <c r="AJ1370" s="197" t="s">
        <v>2634</v>
      </c>
      <c r="AK1370" s="197"/>
      <c r="AL1370" s="197" t="s">
        <v>2634</v>
      </c>
      <c r="AM1370" s="197"/>
      <c r="AN1370" s="197" t="s">
        <v>2633</v>
      </c>
      <c r="AO1370" s="197" t="s">
        <v>4075</v>
      </c>
      <c r="AP1370" s="197" t="s">
        <v>4077</v>
      </c>
      <c r="AQ1370" s="197" t="s">
        <v>2635</v>
      </c>
      <c r="AR1370" s="197"/>
      <c r="AS1370" s="197"/>
      <c r="AT1370" s="197"/>
      <c r="AU1370" s="197"/>
      <c r="AV1370" s="197"/>
      <c r="AW1370" s="197" t="s">
        <v>2634</v>
      </c>
      <c r="AX1370" s="197"/>
      <c r="AY1370" s="197" t="s">
        <v>2634</v>
      </c>
      <c r="AZ1370" s="197"/>
      <c r="BA1370" s="197"/>
      <c r="BB1370" s="197"/>
      <c r="BC1370" s="197"/>
      <c r="BD1370" s="197"/>
      <c r="BE1370" s="197" t="s">
        <v>2634</v>
      </c>
      <c r="BF1370" s="197" t="s">
        <v>2634</v>
      </c>
      <c r="BG1370" s="197" t="s">
        <v>2634</v>
      </c>
      <c r="BH1370" s="197"/>
      <c r="BI1370" s="197"/>
      <c r="BJ1370" s="197" t="s">
        <v>10130</v>
      </c>
      <c r="BK1370" s="197" t="s">
        <v>10377</v>
      </c>
      <c r="BL1370" s="197">
        <v>146.19999999999999</v>
      </c>
      <c r="BM1370" s="199">
        <f t="shared" si="301"/>
        <v>15.653298835705073</v>
      </c>
      <c r="BN1370" s="197" t="s">
        <v>10774</v>
      </c>
      <c r="BO1370" s="197">
        <v>130</v>
      </c>
      <c r="BP1370" s="196">
        <f t="shared" si="308"/>
        <v>36.610608020698585</v>
      </c>
      <c r="BQ1370" s="197" t="s">
        <v>1966</v>
      </c>
      <c r="BR1370" s="197">
        <v>119</v>
      </c>
      <c r="BS1370" s="196">
        <f t="shared" si="302"/>
        <v>50.840879689521358</v>
      </c>
      <c r="BT1370" s="197"/>
      <c r="BU1370" s="197"/>
      <c r="BV1370" s="199">
        <f t="shared" si="305"/>
        <v>204.78654592496764</v>
      </c>
      <c r="BW1370" s="197"/>
      <c r="BX1370" s="197"/>
      <c r="BY1370" s="196">
        <f t="shared" si="306"/>
        <v>204.78654592496764</v>
      </c>
      <c r="BZ1370" s="197"/>
      <c r="CA1370" s="197"/>
      <c r="CB1370" s="196">
        <f t="shared" si="303"/>
        <v>204.78654592496764</v>
      </c>
      <c r="CC1370" s="197"/>
      <c r="CD1370" s="197"/>
      <c r="CE1370" s="196">
        <f t="shared" si="299"/>
        <v>204.78654592496764</v>
      </c>
      <c r="CF1370" s="197"/>
      <c r="CG1370" s="197"/>
      <c r="CH1370" s="196">
        <f t="shared" si="304"/>
        <v>204.78654592496764</v>
      </c>
      <c r="CI1370" s="197"/>
      <c r="CJ1370" s="197"/>
      <c r="CK1370" s="196">
        <f t="shared" si="307"/>
        <v>204.78654592496764</v>
      </c>
      <c r="CL1370" s="197">
        <v>119</v>
      </c>
      <c r="CM1370" s="196">
        <f t="shared" si="311"/>
        <v>50.840879689521358</v>
      </c>
      <c r="CN1370" s="197">
        <v>80</v>
      </c>
      <c r="CO1370" s="197"/>
      <c r="CP1370" s="197"/>
      <c r="CQ1370" s="200"/>
      <c r="CR1370" s="200"/>
      <c r="CS1370" s="201">
        <v>0.5</v>
      </c>
      <c r="CT1370" s="202">
        <v>0.25</v>
      </c>
      <c r="CU1370" s="202">
        <v>0.25</v>
      </c>
      <c r="CV1370" s="202">
        <v>0</v>
      </c>
      <c r="CW1370" s="202"/>
      <c r="CX1370" s="203">
        <f t="shared" si="300"/>
        <v>1</v>
      </c>
      <c r="CY1370" s="202"/>
      <c r="CZ1370" s="202" t="s">
        <v>2633</v>
      </c>
      <c r="DA1370" s="202" t="s">
        <v>3975</v>
      </c>
      <c r="DB1370" s="193" t="s">
        <v>2643</v>
      </c>
      <c r="DC1370" s="193" t="s">
        <v>2648</v>
      </c>
      <c r="DD1370" s="193" t="s">
        <v>2647</v>
      </c>
      <c r="DE1370" s="193" t="s">
        <v>2651</v>
      </c>
      <c r="DF1370" s="193" t="s">
        <v>32</v>
      </c>
      <c r="DG1370" s="193" t="s">
        <v>2653</v>
      </c>
      <c r="DH1370" s="193" t="s">
        <v>5009</v>
      </c>
      <c r="DI1370" s="193" t="s">
        <v>2658</v>
      </c>
      <c r="DJ1370" s="193" t="s">
        <v>2659</v>
      </c>
      <c r="DK1370" s="193" t="s">
        <v>2659</v>
      </c>
      <c r="DL1370" s="193" t="s">
        <v>37</v>
      </c>
      <c r="DM1370" s="193" t="s">
        <v>2663</v>
      </c>
      <c r="DN1370" s="197" t="s">
        <v>4001</v>
      </c>
      <c r="DO1370" s="197" t="s">
        <v>5012</v>
      </c>
      <c r="DP1370" s="197"/>
      <c r="DQ1370" s="197" t="s">
        <v>4068</v>
      </c>
      <c r="DR1370" s="197"/>
      <c r="DS1370" s="197" t="s">
        <v>2634</v>
      </c>
      <c r="DT1370" s="197"/>
      <c r="DU1370" s="193" t="s">
        <v>2634</v>
      </c>
      <c r="DV1370" s="193" t="s">
        <v>2633</v>
      </c>
      <c r="DW1370" s="193"/>
      <c r="DX1370" s="1066" t="s">
        <v>10142</v>
      </c>
      <c r="DY1370" s="192"/>
      <c r="DZ1370" s="1066" t="s">
        <v>101</v>
      </c>
      <c r="EA1370" s="197">
        <v>3</v>
      </c>
      <c r="EB1370" s="205"/>
      <c r="EC1370" s="1066" t="s">
        <v>2194</v>
      </c>
      <c r="ED1370" s="192" t="s">
        <v>5821</v>
      </c>
      <c r="EE1370" s="192"/>
    </row>
    <row r="1371" spans="1:135" s="206" customFormat="1" ht="15.75" hidden="1" customHeight="1" x14ac:dyDescent="0.25">
      <c r="A1371" s="875">
        <v>1375</v>
      </c>
      <c r="B1371" s="2017"/>
      <c r="C1371" s="193" t="s">
        <v>11418</v>
      </c>
      <c r="D1371" s="193" t="s">
        <v>23</v>
      </c>
      <c r="E1371" s="193" t="s">
        <v>4126</v>
      </c>
      <c r="F1371" s="193">
        <v>656442</v>
      </c>
      <c r="G1371" s="193">
        <v>35</v>
      </c>
      <c r="H1371" s="193" t="s">
        <v>2633</v>
      </c>
      <c r="I1371" s="193" t="s">
        <v>2633</v>
      </c>
      <c r="J1371" s="193" t="s">
        <v>2633</v>
      </c>
      <c r="K1371" s="193">
        <v>592711555</v>
      </c>
      <c r="L1371" s="193">
        <v>99.1</v>
      </c>
      <c r="M1371" s="193">
        <v>163</v>
      </c>
      <c r="N1371" s="194">
        <f t="shared" si="298"/>
        <v>37.299107982987692</v>
      </c>
      <c r="O1371" s="195">
        <v>1</v>
      </c>
      <c r="P1371" s="196">
        <f t="shared" si="309"/>
        <v>66.422499999999999</v>
      </c>
      <c r="Q1371" s="196">
        <f t="shared" si="310"/>
        <v>32.677499999999995</v>
      </c>
      <c r="R1371" s="197"/>
      <c r="S1371" s="198">
        <v>41953</v>
      </c>
      <c r="T1371" s="197" t="s">
        <v>2133</v>
      </c>
      <c r="U1371" s="197" t="s">
        <v>2479</v>
      </c>
      <c r="V1371" s="197" t="s">
        <v>10144</v>
      </c>
      <c r="W1371" s="197"/>
      <c r="X1371" s="197"/>
      <c r="Y1371" s="197"/>
      <c r="Z1371" s="197"/>
      <c r="AA1371" s="197"/>
      <c r="AB1371" s="197" t="s">
        <v>2633</v>
      </c>
      <c r="AC1371" s="197"/>
      <c r="AD1371" s="197"/>
      <c r="AE1371" s="197"/>
      <c r="AF1371" s="197"/>
      <c r="AG1371" s="197"/>
      <c r="AH1371" s="197"/>
      <c r="AI1371" s="197"/>
      <c r="AJ1371" s="197"/>
      <c r="AK1371" s="197"/>
      <c r="AL1371" s="197"/>
      <c r="AM1371" s="197"/>
      <c r="AN1371" s="197" t="s">
        <v>2633</v>
      </c>
      <c r="AO1371" s="197" t="s">
        <v>4075</v>
      </c>
      <c r="AP1371" s="197" t="s">
        <v>4077</v>
      </c>
      <c r="AQ1371" s="197"/>
      <c r="AR1371" s="197"/>
      <c r="AS1371" s="197"/>
      <c r="AT1371" s="197"/>
      <c r="AU1371" s="197"/>
      <c r="AV1371" s="197"/>
      <c r="AW1371" s="197"/>
      <c r="AX1371" s="197"/>
      <c r="AY1371" s="197"/>
      <c r="AZ1371" s="197"/>
      <c r="BA1371" s="197" t="s">
        <v>3970</v>
      </c>
      <c r="BB1371" s="197"/>
      <c r="BC1371" s="197"/>
      <c r="BD1371" s="197"/>
      <c r="BE1371" s="197" t="s">
        <v>2634</v>
      </c>
      <c r="BF1371" s="197"/>
      <c r="BG1371" s="197"/>
      <c r="BH1371" s="197"/>
      <c r="BI1371" s="197"/>
      <c r="BJ1371" s="197" t="s">
        <v>10145</v>
      </c>
      <c r="BK1371" s="197" t="s">
        <v>10376</v>
      </c>
      <c r="BL1371" s="197">
        <v>93.1</v>
      </c>
      <c r="BM1371" s="199">
        <f t="shared" si="301"/>
        <v>18.361257746155616</v>
      </c>
      <c r="BN1371" s="197" t="s">
        <v>2128</v>
      </c>
      <c r="BO1371" s="197">
        <v>88</v>
      </c>
      <c r="BP1371" s="196">
        <f t="shared" si="308"/>
        <v>33.968326830387866</v>
      </c>
      <c r="BQ1371" s="197" t="s">
        <v>1454</v>
      </c>
      <c r="BR1371" s="197">
        <v>85</v>
      </c>
      <c r="BS1371" s="196">
        <f t="shared" si="302"/>
        <v>43.148955703465674</v>
      </c>
      <c r="BT1371" s="197" t="s">
        <v>1567</v>
      </c>
      <c r="BU1371" s="197">
        <v>80</v>
      </c>
      <c r="BV1371" s="199">
        <f t="shared" si="305"/>
        <v>58.450003825262023</v>
      </c>
      <c r="BW1371" s="197"/>
      <c r="BX1371" s="197"/>
      <c r="BY1371" s="196">
        <f t="shared" si="306"/>
        <v>303.26677377400352</v>
      </c>
      <c r="BZ1371" s="197"/>
      <c r="CA1371" s="197"/>
      <c r="CB1371" s="196">
        <f t="shared" si="303"/>
        <v>303.26677377400352</v>
      </c>
      <c r="CC1371" s="197"/>
      <c r="CD1371" s="197"/>
      <c r="CE1371" s="196">
        <f t="shared" si="299"/>
        <v>303.26677377400352</v>
      </c>
      <c r="CF1371" s="197"/>
      <c r="CG1371" s="197"/>
      <c r="CH1371" s="196">
        <f t="shared" si="304"/>
        <v>303.26677377400352</v>
      </c>
      <c r="CI1371" s="197"/>
      <c r="CJ1371" s="197"/>
      <c r="CK1371" s="196">
        <f t="shared" si="307"/>
        <v>303.26677377400352</v>
      </c>
      <c r="CL1371" s="197">
        <v>80</v>
      </c>
      <c r="CM1371" s="196">
        <f t="shared" si="311"/>
        <v>58.450003825262023</v>
      </c>
      <c r="CN1371" s="197">
        <v>95</v>
      </c>
      <c r="CO1371" s="197"/>
      <c r="CP1371" s="197"/>
      <c r="CQ1371" s="200"/>
      <c r="CR1371" s="200"/>
      <c r="CS1371" s="201"/>
      <c r="CT1371" s="202"/>
      <c r="CU1371" s="202"/>
      <c r="CV1371" s="202"/>
      <c r="CW1371" s="202"/>
      <c r="CX1371" s="203">
        <f t="shared" si="300"/>
        <v>0</v>
      </c>
      <c r="CY1371" s="202"/>
      <c r="CZ1371" s="202"/>
      <c r="DA1371" s="202"/>
      <c r="DB1371" s="193"/>
      <c r="DC1371" s="193"/>
      <c r="DD1371" s="193"/>
      <c r="DE1371" s="193"/>
      <c r="DF1371" s="193"/>
      <c r="DG1371" s="193"/>
      <c r="DH1371" s="193"/>
      <c r="DI1371" s="193"/>
      <c r="DJ1371" s="193"/>
      <c r="DK1371" s="193"/>
      <c r="DL1371" s="193"/>
      <c r="DM1371" s="193"/>
      <c r="DN1371" s="197"/>
      <c r="DO1371" s="197"/>
      <c r="DP1371" s="197"/>
      <c r="DQ1371" s="197"/>
      <c r="DR1371" s="197"/>
      <c r="DS1371" s="197"/>
      <c r="DT1371" s="197"/>
      <c r="DU1371" s="193"/>
      <c r="DV1371" s="193"/>
      <c r="DW1371" s="193"/>
      <c r="DX1371" s="1067" t="s">
        <v>10146</v>
      </c>
      <c r="DY1371" s="192"/>
      <c r="DZ1371" s="1068" t="s">
        <v>8275</v>
      </c>
      <c r="EA1371" s="197">
        <v>3</v>
      </c>
      <c r="EB1371" s="205"/>
      <c r="EC1371" s="1069" t="s">
        <v>10147</v>
      </c>
      <c r="ED1371" s="192" t="s">
        <v>10343</v>
      </c>
      <c r="EE1371" s="192"/>
    </row>
    <row r="1372" spans="1:135" s="206" customFormat="1" ht="15.75" hidden="1" customHeight="1" x14ac:dyDescent="0.25">
      <c r="A1372" s="875">
        <v>1376</v>
      </c>
      <c r="B1372" s="2017"/>
      <c r="C1372" s="193" t="s">
        <v>10590</v>
      </c>
      <c r="D1372" s="193" t="s">
        <v>22</v>
      </c>
      <c r="E1372" s="193" t="s">
        <v>4126</v>
      </c>
      <c r="F1372" s="193">
        <v>208919</v>
      </c>
      <c r="G1372" s="193">
        <v>35</v>
      </c>
      <c r="H1372" s="193" t="s">
        <v>2633</v>
      </c>
      <c r="I1372" s="193" t="s">
        <v>2633</v>
      </c>
      <c r="J1372" s="193" t="s">
        <v>2633</v>
      </c>
      <c r="K1372" s="193">
        <v>566330880</v>
      </c>
      <c r="L1372" s="193">
        <v>124</v>
      </c>
      <c r="M1372" s="193">
        <v>172</v>
      </c>
      <c r="N1372" s="194">
        <f t="shared" si="298"/>
        <v>41.914548404542998</v>
      </c>
      <c r="O1372" s="195">
        <v>2</v>
      </c>
      <c r="P1372" s="196">
        <f t="shared" si="309"/>
        <v>73.959999999999994</v>
      </c>
      <c r="Q1372" s="196">
        <f t="shared" si="310"/>
        <v>50.040000000000006</v>
      </c>
      <c r="R1372" s="197"/>
      <c r="S1372" s="198">
        <v>41959</v>
      </c>
      <c r="T1372" s="197" t="s">
        <v>2201</v>
      </c>
      <c r="U1372" s="197" t="s">
        <v>2480</v>
      </c>
      <c r="V1372" s="197" t="s">
        <v>10213</v>
      </c>
      <c r="W1372" s="197"/>
      <c r="X1372" s="197"/>
      <c r="Y1372" s="197"/>
      <c r="Z1372" s="197" t="s">
        <v>2633</v>
      </c>
      <c r="AA1372" s="197"/>
      <c r="AB1372" s="197"/>
      <c r="AC1372" s="197"/>
      <c r="AD1372" s="197"/>
      <c r="AE1372" s="197"/>
      <c r="AF1372" s="197"/>
      <c r="AG1372" s="197"/>
      <c r="AH1372" s="197"/>
      <c r="AI1372" s="197"/>
      <c r="AJ1372" s="197"/>
      <c r="AK1372" s="197"/>
      <c r="AL1372" s="197"/>
      <c r="AM1372" s="197"/>
      <c r="AN1372" s="197" t="s">
        <v>2633</v>
      </c>
      <c r="AO1372" s="197" t="s">
        <v>4068</v>
      </c>
      <c r="AP1372" s="197" t="s">
        <v>4078</v>
      </c>
      <c r="AQ1372" s="197"/>
      <c r="AR1372" s="197"/>
      <c r="AS1372" s="197"/>
      <c r="AT1372" s="197"/>
      <c r="AU1372" s="197"/>
      <c r="AV1372" s="197"/>
      <c r="AW1372" s="197"/>
      <c r="AX1372" s="197"/>
      <c r="AY1372" s="197"/>
      <c r="AZ1372" s="197"/>
      <c r="BA1372" s="197"/>
      <c r="BB1372" s="197"/>
      <c r="BC1372" s="197"/>
      <c r="BD1372" s="197"/>
      <c r="BE1372" s="197" t="s">
        <v>2634</v>
      </c>
      <c r="BF1372" s="197"/>
      <c r="BG1372" s="197"/>
      <c r="BH1372" s="197"/>
      <c r="BI1372" s="197"/>
      <c r="BJ1372" s="197" t="s">
        <v>10219</v>
      </c>
      <c r="BK1372" s="197" t="s">
        <v>10378</v>
      </c>
      <c r="BL1372" s="197">
        <v>117.8</v>
      </c>
      <c r="BM1372" s="199">
        <f t="shared" si="301"/>
        <v>12.390087929656278</v>
      </c>
      <c r="BN1372" s="197" t="s">
        <v>356</v>
      </c>
      <c r="BO1372" s="197">
        <v>104</v>
      </c>
      <c r="BP1372" s="196">
        <f t="shared" si="308"/>
        <v>39.968025579536366</v>
      </c>
      <c r="BQ1372" s="197"/>
      <c r="BR1372" s="197"/>
      <c r="BS1372" s="196">
        <f t="shared" si="302"/>
        <v>247.80175859312544</v>
      </c>
      <c r="BT1372" s="197"/>
      <c r="BU1372" s="197"/>
      <c r="BV1372" s="199">
        <f t="shared" si="305"/>
        <v>247.80175859312544</v>
      </c>
      <c r="BW1372" s="197"/>
      <c r="BX1372" s="197"/>
      <c r="BY1372" s="196">
        <f t="shared" si="306"/>
        <v>247.80175859312544</v>
      </c>
      <c r="BZ1372" s="197"/>
      <c r="CA1372" s="197"/>
      <c r="CB1372" s="196">
        <f t="shared" si="303"/>
        <v>247.80175859312544</v>
      </c>
      <c r="CC1372" s="197"/>
      <c r="CD1372" s="197"/>
      <c r="CE1372" s="196">
        <f t="shared" si="299"/>
        <v>247.80175859312544</v>
      </c>
      <c r="CF1372" s="197"/>
      <c r="CG1372" s="197"/>
      <c r="CH1372" s="196">
        <f t="shared" si="304"/>
        <v>247.80175859312544</v>
      </c>
      <c r="CI1372" s="197"/>
      <c r="CJ1372" s="197"/>
      <c r="CK1372" s="196">
        <f t="shared" si="307"/>
        <v>247.80175859312544</v>
      </c>
      <c r="CL1372" s="197">
        <v>104</v>
      </c>
      <c r="CM1372" s="196">
        <f t="shared" si="311"/>
        <v>39.968025579536366</v>
      </c>
      <c r="CN1372" s="197">
        <v>135</v>
      </c>
      <c r="CO1372" s="197"/>
      <c r="CP1372" s="197"/>
      <c r="CQ1372" s="200"/>
      <c r="CR1372" s="200"/>
      <c r="CS1372" s="201"/>
      <c r="CT1372" s="202"/>
      <c r="CU1372" s="202"/>
      <c r="CV1372" s="202"/>
      <c r="CW1372" s="202"/>
      <c r="CX1372" s="203">
        <f t="shared" si="300"/>
        <v>0</v>
      </c>
      <c r="CY1372" s="202"/>
      <c r="CZ1372" s="202"/>
      <c r="DA1372" s="202"/>
      <c r="DB1372" s="193"/>
      <c r="DC1372" s="193"/>
      <c r="DD1372" s="193"/>
      <c r="DE1372" s="193"/>
      <c r="DF1372" s="193"/>
      <c r="DG1372" s="193"/>
      <c r="DH1372" s="193"/>
      <c r="DI1372" s="193"/>
      <c r="DJ1372" s="193"/>
      <c r="DK1372" s="193"/>
      <c r="DL1372" s="193"/>
      <c r="DM1372" s="193"/>
      <c r="DN1372" s="197"/>
      <c r="DO1372" s="197"/>
      <c r="DP1372" s="197"/>
      <c r="DQ1372" s="197"/>
      <c r="DR1372" s="197"/>
      <c r="DS1372" s="197"/>
      <c r="DT1372" s="197"/>
      <c r="DU1372" s="193"/>
      <c r="DV1372" s="193"/>
      <c r="DW1372" s="193"/>
      <c r="DX1372" s="1062" t="s">
        <v>10215</v>
      </c>
      <c r="DY1372" s="192"/>
      <c r="DZ1372" s="1070" t="s">
        <v>10217</v>
      </c>
      <c r="EA1372" s="197">
        <v>3</v>
      </c>
      <c r="EB1372" s="205"/>
      <c r="EC1372" s="1068" t="s">
        <v>10216</v>
      </c>
      <c r="ED1372" s="192" t="s">
        <v>6433</v>
      </c>
      <c r="EE1372" s="192"/>
    </row>
    <row r="1373" spans="1:135" s="206" customFormat="1" ht="15.75" hidden="1" customHeight="1" x14ac:dyDescent="0.25">
      <c r="A1373" s="875">
        <v>1377</v>
      </c>
      <c r="B1373" s="2017"/>
      <c r="C1373" s="193" t="s">
        <v>10218</v>
      </c>
      <c r="D1373" s="193" t="s">
        <v>22</v>
      </c>
      <c r="E1373" s="193" t="s">
        <v>4126</v>
      </c>
      <c r="F1373" s="193">
        <v>437388</v>
      </c>
      <c r="G1373" s="193">
        <v>22</v>
      </c>
      <c r="H1373" s="193" t="s">
        <v>2634</v>
      </c>
      <c r="I1373" s="193" t="s">
        <v>2634</v>
      </c>
      <c r="J1373" s="193" t="s">
        <v>3968</v>
      </c>
      <c r="K1373" s="193">
        <v>504438805</v>
      </c>
      <c r="L1373" s="193">
        <v>128.80000000000001</v>
      </c>
      <c r="M1373" s="193">
        <v>175</v>
      </c>
      <c r="N1373" s="194">
        <f t="shared" si="298"/>
        <v>42.057142857142857</v>
      </c>
      <c r="O1373" s="195">
        <v>2</v>
      </c>
      <c r="P1373" s="196">
        <f t="shared" si="309"/>
        <v>76.5625</v>
      </c>
      <c r="Q1373" s="196">
        <f t="shared" si="310"/>
        <v>52.237500000000011</v>
      </c>
      <c r="R1373" s="197"/>
      <c r="S1373" s="198">
        <v>41959</v>
      </c>
      <c r="T1373" s="197" t="s">
        <v>2201</v>
      </c>
      <c r="U1373" s="197" t="s">
        <v>2480</v>
      </c>
      <c r="V1373" s="197" t="s">
        <v>390</v>
      </c>
      <c r="W1373" s="197"/>
      <c r="X1373" s="197"/>
      <c r="Y1373" s="197"/>
      <c r="Z1373" s="197"/>
      <c r="AA1373" s="197"/>
      <c r="AB1373" s="197"/>
      <c r="AC1373" s="197"/>
      <c r="AD1373" s="197"/>
      <c r="AE1373" s="197"/>
      <c r="AF1373" s="197"/>
      <c r="AG1373" s="197"/>
      <c r="AH1373" s="197"/>
      <c r="AI1373" s="197"/>
      <c r="AJ1373" s="197"/>
      <c r="AK1373" s="197"/>
      <c r="AL1373" s="197"/>
      <c r="AM1373" s="197"/>
      <c r="AN1373" s="197" t="s">
        <v>2634</v>
      </c>
      <c r="AO1373" s="197"/>
      <c r="AP1373" s="197"/>
      <c r="AQ1373" s="197"/>
      <c r="AR1373" s="197"/>
      <c r="AS1373" s="197"/>
      <c r="AT1373" s="197"/>
      <c r="AU1373" s="197"/>
      <c r="AV1373" s="197"/>
      <c r="AW1373" s="197"/>
      <c r="AX1373" s="197"/>
      <c r="AY1373" s="197"/>
      <c r="AZ1373" s="197"/>
      <c r="BA1373" s="197"/>
      <c r="BB1373" s="197"/>
      <c r="BC1373" s="197"/>
      <c r="BD1373" s="197"/>
      <c r="BE1373" s="197" t="s">
        <v>2633</v>
      </c>
      <c r="BF1373" s="197"/>
      <c r="BG1373" s="197"/>
      <c r="BH1373" s="197"/>
      <c r="BI1373" s="197"/>
      <c r="BJ1373" s="197" t="s">
        <v>10214</v>
      </c>
      <c r="BK1373" s="197" t="s">
        <v>10379</v>
      </c>
      <c r="BL1373" s="197">
        <v>119.7</v>
      </c>
      <c r="BM1373" s="199">
        <f t="shared" si="301"/>
        <v>17.420435510887785</v>
      </c>
      <c r="BN1373" s="197" t="s">
        <v>11062</v>
      </c>
      <c r="BO1373" s="197">
        <v>102.6</v>
      </c>
      <c r="BP1373" s="196">
        <f t="shared" si="308"/>
        <v>50.155539602775804</v>
      </c>
      <c r="BQ1373" s="197"/>
      <c r="BR1373" s="197"/>
      <c r="BS1373" s="196">
        <f t="shared" si="302"/>
        <v>246.56616415410383</v>
      </c>
      <c r="BT1373" s="197"/>
      <c r="BU1373" s="197"/>
      <c r="BV1373" s="199">
        <f t="shared" si="305"/>
        <v>246.56616415410383</v>
      </c>
      <c r="BW1373" s="197"/>
      <c r="BX1373" s="197"/>
      <c r="BY1373" s="196">
        <f t="shared" si="306"/>
        <v>246.56616415410383</v>
      </c>
      <c r="BZ1373" s="197"/>
      <c r="CA1373" s="197"/>
      <c r="CB1373" s="196">
        <f t="shared" si="303"/>
        <v>246.56616415410383</v>
      </c>
      <c r="CC1373" s="197"/>
      <c r="CD1373" s="197"/>
      <c r="CE1373" s="196">
        <f t="shared" si="299"/>
        <v>246.56616415410383</v>
      </c>
      <c r="CF1373" s="197"/>
      <c r="CG1373" s="197"/>
      <c r="CH1373" s="196">
        <f t="shared" si="304"/>
        <v>246.56616415410383</v>
      </c>
      <c r="CI1373" s="197"/>
      <c r="CJ1373" s="197"/>
      <c r="CK1373" s="196">
        <f t="shared" si="307"/>
        <v>246.56616415410383</v>
      </c>
      <c r="CL1373" s="197">
        <v>102.6</v>
      </c>
      <c r="CM1373" s="196">
        <f t="shared" si="311"/>
        <v>50.155539602775804</v>
      </c>
      <c r="CN1373" s="197">
        <v>115</v>
      </c>
      <c r="CO1373" s="197"/>
      <c r="CP1373" s="197"/>
      <c r="CQ1373" s="200"/>
      <c r="CR1373" s="200"/>
      <c r="CS1373" s="201">
        <v>0</v>
      </c>
      <c r="CT1373" s="202">
        <v>-0.25</v>
      </c>
      <c r="CU1373" s="202">
        <v>0</v>
      </c>
      <c r="CV1373" s="202">
        <v>0</v>
      </c>
      <c r="CW1373" s="202"/>
      <c r="CX1373" s="203">
        <f t="shared" si="300"/>
        <v>-0.25</v>
      </c>
      <c r="CY1373" s="202"/>
      <c r="CZ1373" s="202" t="s">
        <v>2634</v>
      </c>
      <c r="DA1373" s="202" t="s">
        <v>3976</v>
      </c>
      <c r="DB1373" s="193" t="s">
        <v>2645</v>
      </c>
      <c r="DC1373" s="193" t="s">
        <v>2648</v>
      </c>
      <c r="DD1373" s="193" t="s">
        <v>2647</v>
      </c>
      <c r="DE1373" s="193" t="s">
        <v>2651</v>
      </c>
      <c r="DF1373" s="193" t="s">
        <v>32</v>
      </c>
      <c r="DG1373" s="193" t="s">
        <v>5009</v>
      </c>
      <c r="DH1373" s="193" t="s">
        <v>5009</v>
      </c>
      <c r="DI1373" s="193" t="s">
        <v>2657</v>
      </c>
      <c r="DJ1373" s="193" t="s">
        <v>2659</v>
      </c>
      <c r="DK1373" s="193" t="s">
        <v>2659</v>
      </c>
      <c r="DL1373" s="193" t="s">
        <v>2659</v>
      </c>
      <c r="DM1373" s="193" t="s">
        <v>2663</v>
      </c>
      <c r="DN1373" s="197" t="s">
        <v>4001</v>
      </c>
      <c r="DO1373" s="197" t="s">
        <v>4002</v>
      </c>
      <c r="DP1373" s="197"/>
      <c r="DQ1373" s="197"/>
      <c r="DR1373" s="197" t="s">
        <v>4069</v>
      </c>
      <c r="DS1373" s="197"/>
      <c r="DT1373" s="197"/>
      <c r="DU1373" s="193" t="s">
        <v>2634</v>
      </c>
      <c r="DV1373" s="193" t="s">
        <v>2633</v>
      </c>
      <c r="DW1373" s="193"/>
      <c r="DX1373" s="1070" t="s">
        <v>220</v>
      </c>
      <c r="DY1373" s="192" t="s">
        <v>126</v>
      </c>
      <c r="DZ1373" s="1070" t="s">
        <v>10220</v>
      </c>
      <c r="EA1373" s="197">
        <v>3</v>
      </c>
      <c r="EB1373" s="205"/>
      <c r="EC1373" s="1070" t="s">
        <v>9986</v>
      </c>
      <c r="ED1373" s="192" t="s">
        <v>5392</v>
      </c>
      <c r="EE1373" s="192"/>
    </row>
    <row r="1374" spans="1:135" s="206" customFormat="1" ht="15.75" hidden="1" customHeight="1" x14ac:dyDescent="0.25">
      <c r="A1374" s="875">
        <v>1378</v>
      </c>
      <c r="B1374" s="2017"/>
      <c r="C1374" s="193" t="s">
        <v>10243</v>
      </c>
      <c r="D1374" s="193" t="s">
        <v>23</v>
      </c>
      <c r="E1374" s="193" t="s">
        <v>4126</v>
      </c>
      <c r="F1374" s="193">
        <v>645841</v>
      </c>
      <c r="G1374" s="193">
        <v>50</v>
      </c>
      <c r="H1374" s="193" t="s">
        <v>2633</v>
      </c>
      <c r="I1374" s="193" t="s">
        <v>2633</v>
      </c>
      <c r="J1374" s="193" t="s">
        <v>2634</v>
      </c>
      <c r="K1374" s="193">
        <v>500009888</v>
      </c>
      <c r="L1374" s="193">
        <v>83.8</v>
      </c>
      <c r="M1374" s="193">
        <v>160</v>
      </c>
      <c r="N1374" s="194">
        <f t="shared" si="298"/>
        <v>32.734375</v>
      </c>
      <c r="O1374" s="195">
        <v>1</v>
      </c>
      <c r="P1374" s="196">
        <f t="shared" si="309"/>
        <v>64.000000000000014</v>
      </c>
      <c r="Q1374" s="196">
        <f t="shared" si="310"/>
        <v>19.799999999999983</v>
      </c>
      <c r="R1374" s="197"/>
      <c r="S1374" s="198">
        <v>41962</v>
      </c>
      <c r="T1374" s="197" t="s">
        <v>253</v>
      </c>
      <c r="U1374" s="197" t="s">
        <v>2490</v>
      </c>
      <c r="V1374" s="197" t="s">
        <v>10244</v>
      </c>
      <c r="W1374" s="197" t="s">
        <v>11396</v>
      </c>
      <c r="X1374" s="197" t="s">
        <v>2634</v>
      </c>
      <c r="Y1374" s="197"/>
      <c r="Z1374" s="197" t="s">
        <v>2634</v>
      </c>
      <c r="AA1374" s="197"/>
      <c r="AB1374" s="197" t="s">
        <v>2633</v>
      </c>
      <c r="AC1374" s="197"/>
      <c r="AD1374" s="197" t="s">
        <v>2634</v>
      </c>
      <c r="AE1374" s="197"/>
      <c r="AF1374" s="197" t="s">
        <v>2634</v>
      </c>
      <c r="AG1374" s="197"/>
      <c r="AH1374" s="197" t="s">
        <v>2634</v>
      </c>
      <c r="AI1374" s="197"/>
      <c r="AJ1374" s="197" t="s">
        <v>2634</v>
      </c>
      <c r="AK1374" s="197"/>
      <c r="AL1374" s="197" t="s">
        <v>2634</v>
      </c>
      <c r="AM1374" s="197"/>
      <c r="AN1374" s="197" t="s">
        <v>2634</v>
      </c>
      <c r="AO1374" s="197"/>
      <c r="AP1374" s="197"/>
      <c r="AQ1374" s="197" t="s">
        <v>2637</v>
      </c>
      <c r="AR1374" s="197"/>
      <c r="AS1374" s="197"/>
      <c r="AT1374" s="197"/>
      <c r="AU1374" s="197"/>
      <c r="AV1374" s="197"/>
      <c r="AW1374" s="197" t="s">
        <v>2634</v>
      </c>
      <c r="AX1374" s="197"/>
      <c r="AY1374" s="197" t="s">
        <v>2634</v>
      </c>
      <c r="AZ1374" s="197"/>
      <c r="BA1374" s="197" t="s">
        <v>3971</v>
      </c>
      <c r="BB1374" s="197" t="s">
        <v>3971</v>
      </c>
      <c r="BC1374" s="197" t="s">
        <v>2634</v>
      </c>
      <c r="BD1374" s="197"/>
      <c r="BE1374" s="197" t="s">
        <v>2634</v>
      </c>
      <c r="BF1374" s="197" t="s">
        <v>2634</v>
      </c>
      <c r="BG1374" s="197" t="s">
        <v>2634</v>
      </c>
      <c r="BH1374" s="197"/>
      <c r="BI1374" s="197"/>
      <c r="BJ1374" s="197" t="s">
        <v>10245</v>
      </c>
      <c r="BK1374" s="197" t="s">
        <v>10408</v>
      </c>
      <c r="BL1374" s="197">
        <v>76.900000000000006</v>
      </c>
      <c r="BM1374" s="199">
        <f t="shared" si="301"/>
        <v>34.848484848484837</v>
      </c>
      <c r="BN1374" s="197" t="s">
        <v>11283</v>
      </c>
      <c r="BO1374" s="197">
        <v>71</v>
      </c>
      <c r="BP1374" s="196">
        <f t="shared" si="308"/>
        <v>64.646464646464679</v>
      </c>
      <c r="BQ1374" s="197" t="s">
        <v>11397</v>
      </c>
      <c r="BR1374" s="197">
        <v>70.099999999999994</v>
      </c>
      <c r="BS1374" s="196">
        <f t="shared" si="302"/>
        <v>69.191919191919268</v>
      </c>
      <c r="BT1374" s="197"/>
      <c r="BU1374" s="197"/>
      <c r="BV1374" s="199">
        <f t="shared" si="305"/>
        <v>423.23232323232361</v>
      </c>
      <c r="BW1374" s="197"/>
      <c r="BX1374" s="197"/>
      <c r="BY1374" s="196">
        <f t="shared" si="306"/>
        <v>423.23232323232361</v>
      </c>
      <c r="BZ1374" s="197"/>
      <c r="CA1374" s="197"/>
      <c r="CB1374" s="196">
        <f t="shared" si="303"/>
        <v>423.23232323232361</v>
      </c>
      <c r="CC1374" s="197"/>
      <c r="CD1374" s="197"/>
      <c r="CE1374" s="196">
        <f t="shared" si="299"/>
        <v>423.23232323232361</v>
      </c>
      <c r="CF1374" s="197"/>
      <c r="CG1374" s="197"/>
      <c r="CH1374" s="196">
        <f t="shared" si="304"/>
        <v>423.23232323232361</v>
      </c>
      <c r="CI1374" s="197"/>
      <c r="CJ1374" s="197"/>
      <c r="CK1374" s="196">
        <f t="shared" si="307"/>
        <v>423.23232323232361</v>
      </c>
      <c r="CL1374" s="197">
        <v>70.099999999999994</v>
      </c>
      <c r="CM1374" s="196">
        <f t="shared" si="311"/>
        <v>69.191919191919268</v>
      </c>
      <c r="CN1374" s="197">
        <v>55</v>
      </c>
      <c r="CO1374" s="197"/>
      <c r="CP1374" s="197"/>
      <c r="CQ1374" s="200"/>
      <c r="CR1374" s="200"/>
      <c r="CS1374" s="201">
        <v>1</v>
      </c>
      <c r="CT1374" s="202">
        <v>0.25</v>
      </c>
      <c r="CU1374" s="202">
        <v>0</v>
      </c>
      <c r="CV1374" s="202">
        <v>0.25</v>
      </c>
      <c r="CW1374" s="202"/>
      <c r="CX1374" s="203">
        <f t="shared" si="300"/>
        <v>1.5</v>
      </c>
      <c r="CY1374" s="202"/>
      <c r="CZ1374" s="202" t="s">
        <v>2633</v>
      </c>
      <c r="DA1374" s="202" t="s">
        <v>3976</v>
      </c>
      <c r="DB1374" s="193" t="s">
        <v>2643</v>
      </c>
      <c r="DC1374" s="193" t="s">
        <v>2648</v>
      </c>
      <c r="DD1374" s="193" t="s">
        <v>2647</v>
      </c>
      <c r="DE1374" s="193" t="s">
        <v>2651</v>
      </c>
      <c r="DF1374" s="193" t="s">
        <v>32</v>
      </c>
      <c r="DG1374" s="193" t="s">
        <v>5009</v>
      </c>
      <c r="DH1374" s="193" t="s">
        <v>32</v>
      </c>
      <c r="DI1374" s="193" t="s">
        <v>2658</v>
      </c>
      <c r="DJ1374" s="193" t="s">
        <v>37</v>
      </c>
      <c r="DK1374" s="193" t="s">
        <v>37</v>
      </c>
      <c r="DL1374" s="193" t="s">
        <v>37</v>
      </c>
      <c r="DM1374" s="193" t="s">
        <v>2663</v>
      </c>
      <c r="DN1374" s="197" t="s">
        <v>4001</v>
      </c>
      <c r="DO1374" s="197" t="s">
        <v>4002</v>
      </c>
      <c r="DP1374" s="197"/>
      <c r="DQ1374" s="197" t="s">
        <v>4069</v>
      </c>
      <c r="DR1374" s="197"/>
      <c r="DS1374" s="197" t="s">
        <v>2634</v>
      </c>
      <c r="DT1374" s="197"/>
      <c r="DU1374" s="193" t="s">
        <v>2634</v>
      </c>
      <c r="DV1374" s="193" t="s">
        <v>2633</v>
      </c>
      <c r="DW1374" s="193"/>
      <c r="DX1374" s="1071" t="s">
        <v>220</v>
      </c>
      <c r="DY1374" s="192" t="s">
        <v>291</v>
      </c>
      <c r="DZ1374" s="1071" t="s">
        <v>101</v>
      </c>
      <c r="EA1374" s="197">
        <v>3</v>
      </c>
      <c r="EB1374" s="205"/>
      <c r="EC1374" s="1071" t="s">
        <v>2194</v>
      </c>
      <c r="ED1374" s="192" t="s">
        <v>8899</v>
      </c>
      <c r="EE1374" s="192"/>
    </row>
    <row r="1375" spans="1:135" s="206" customFormat="1" ht="15.75" hidden="1" customHeight="1" x14ac:dyDescent="0.25">
      <c r="A1375" s="875">
        <v>1379</v>
      </c>
      <c r="B1375" s="2017"/>
      <c r="C1375" s="193" t="s">
        <v>10246</v>
      </c>
      <c r="D1375" s="193" t="s">
        <v>23</v>
      </c>
      <c r="E1375" s="193" t="s">
        <v>4126</v>
      </c>
      <c r="F1375" s="193">
        <v>551445</v>
      </c>
      <c r="G1375" s="193">
        <v>29</v>
      </c>
      <c r="H1375" s="193" t="s">
        <v>2634</v>
      </c>
      <c r="I1375" s="193" t="s">
        <v>2634</v>
      </c>
      <c r="J1375" s="193" t="s">
        <v>2634</v>
      </c>
      <c r="K1375" s="193">
        <v>599489808</v>
      </c>
      <c r="L1375" s="193">
        <v>101</v>
      </c>
      <c r="M1375" s="193">
        <v>156</v>
      </c>
      <c r="N1375" s="194">
        <f t="shared" si="298"/>
        <v>41.502301117685732</v>
      </c>
      <c r="O1375" s="195">
        <v>1</v>
      </c>
      <c r="P1375" s="196">
        <f t="shared" si="309"/>
        <v>60.84</v>
      </c>
      <c r="Q1375" s="196">
        <f t="shared" si="310"/>
        <v>40.159999999999997</v>
      </c>
      <c r="R1375" s="197"/>
      <c r="S1375" s="198">
        <v>41962</v>
      </c>
      <c r="T1375" s="197" t="s">
        <v>253</v>
      </c>
      <c r="U1375" s="197" t="s">
        <v>2490</v>
      </c>
      <c r="V1375" s="197" t="s">
        <v>10247</v>
      </c>
      <c r="W1375" s="197" t="s">
        <v>9672</v>
      </c>
      <c r="X1375" s="197" t="s">
        <v>2634</v>
      </c>
      <c r="Y1375" s="197"/>
      <c r="Z1375" s="197" t="s">
        <v>2634</v>
      </c>
      <c r="AA1375" s="197"/>
      <c r="AB1375" s="197" t="s">
        <v>2633</v>
      </c>
      <c r="AC1375" s="197"/>
      <c r="AD1375" s="197" t="s">
        <v>2634</v>
      </c>
      <c r="AE1375" s="197"/>
      <c r="AF1375" s="197" t="s">
        <v>2633</v>
      </c>
      <c r="AG1375" s="197"/>
      <c r="AH1375" s="197" t="s">
        <v>2634</v>
      </c>
      <c r="AI1375" s="197"/>
      <c r="AJ1375" s="197" t="s">
        <v>2634</v>
      </c>
      <c r="AK1375" s="197"/>
      <c r="AL1375" s="197" t="s">
        <v>2634</v>
      </c>
      <c r="AM1375" s="197"/>
      <c r="AN1375" s="197" t="s">
        <v>2633</v>
      </c>
      <c r="AO1375" s="197" t="s">
        <v>4076</v>
      </c>
      <c r="AP1375" s="197" t="s">
        <v>4077</v>
      </c>
      <c r="AQ1375" s="197" t="s">
        <v>2638</v>
      </c>
      <c r="AR1375" s="197" t="s">
        <v>4068</v>
      </c>
      <c r="AS1375" s="197" t="s">
        <v>4078</v>
      </c>
      <c r="AT1375" s="197"/>
      <c r="AU1375" s="197"/>
      <c r="AV1375" s="197"/>
      <c r="AW1375" s="197" t="s">
        <v>2634</v>
      </c>
      <c r="AX1375" s="197"/>
      <c r="AY1375" s="197" t="s">
        <v>2634</v>
      </c>
      <c r="AZ1375" s="197"/>
      <c r="BA1375" s="197" t="s">
        <v>3970</v>
      </c>
      <c r="BB1375" s="197" t="s">
        <v>3970</v>
      </c>
      <c r="BC1375" s="197" t="s">
        <v>2634</v>
      </c>
      <c r="BD1375" s="197"/>
      <c r="BE1375" s="197" t="s">
        <v>2633</v>
      </c>
      <c r="BF1375" s="197" t="s">
        <v>2633</v>
      </c>
      <c r="BG1375" s="197" t="s">
        <v>2634</v>
      </c>
      <c r="BH1375" s="197"/>
      <c r="BI1375" s="197"/>
      <c r="BJ1375" s="197" t="s">
        <v>5916</v>
      </c>
      <c r="BK1375" s="197" t="s">
        <v>10436</v>
      </c>
      <c r="BL1375" s="197">
        <v>94.4</v>
      </c>
      <c r="BM1375" s="199">
        <f t="shared" si="301"/>
        <v>16.434262948207159</v>
      </c>
      <c r="BN1375" s="197" t="s">
        <v>4915</v>
      </c>
      <c r="BO1375" s="197">
        <v>89</v>
      </c>
      <c r="BP1375" s="196">
        <f t="shared" si="308"/>
        <v>29.880478087649404</v>
      </c>
      <c r="BQ1375" s="197"/>
      <c r="BR1375" s="197"/>
      <c r="BS1375" s="196">
        <f t="shared" si="302"/>
        <v>251.49402390438249</v>
      </c>
      <c r="BT1375" s="197"/>
      <c r="BU1375" s="197"/>
      <c r="BV1375" s="199">
        <f t="shared" si="305"/>
        <v>251.49402390438249</v>
      </c>
      <c r="BW1375" s="197"/>
      <c r="BX1375" s="197"/>
      <c r="BY1375" s="196">
        <f t="shared" si="306"/>
        <v>251.49402390438249</v>
      </c>
      <c r="BZ1375" s="197"/>
      <c r="CA1375" s="197"/>
      <c r="CB1375" s="196">
        <f t="shared" si="303"/>
        <v>251.49402390438249</v>
      </c>
      <c r="CC1375" s="197"/>
      <c r="CD1375" s="197"/>
      <c r="CE1375" s="196">
        <f t="shared" si="299"/>
        <v>251.49402390438249</v>
      </c>
      <c r="CF1375" s="197"/>
      <c r="CG1375" s="197"/>
      <c r="CH1375" s="196">
        <f t="shared" si="304"/>
        <v>251.49402390438249</v>
      </c>
      <c r="CI1375" s="197"/>
      <c r="CJ1375" s="197"/>
      <c r="CK1375" s="196">
        <f t="shared" si="307"/>
        <v>251.49402390438249</v>
      </c>
      <c r="CL1375" s="197">
        <v>89</v>
      </c>
      <c r="CM1375" s="196">
        <f t="shared" si="311"/>
        <v>29.880478087649404</v>
      </c>
      <c r="CN1375" s="197">
        <v>75</v>
      </c>
      <c r="CO1375" s="197"/>
      <c r="CP1375" s="197"/>
      <c r="CQ1375" s="200"/>
      <c r="CR1375" s="200"/>
      <c r="CS1375" s="201">
        <v>0.5</v>
      </c>
      <c r="CT1375" s="202">
        <v>0.25</v>
      </c>
      <c r="CU1375" s="202">
        <v>0.25</v>
      </c>
      <c r="CV1375" s="202">
        <v>0.25</v>
      </c>
      <c r="CW1375" s="202"/>
      <c r="CX1375" s="203">
        <f t="shared" si="300"/>
        <v>1.25</v>
      </c>
      <c r="CY1375" s="202"/>
      <c r="CZ1375" s="202" t="s">
        <v>2633</v>
      </c>
      <c r="DA1375" s="202" t="s">
        <v>3976</v>
      </c>
      <c r="DB1375" s="193" t="s">
        <v>2643</v>
      </c>
      <c r="DC1375" s="193" t="s">
        <v>2648</v>
      </c>
      <c r="DD1375" s="193" t="s">
        <v>2647</v>
      </c>
      <c r="DE1375" s="193" t="s">
        <v>2651</v>
      </c>
      <c r="DF1375" s="193" t="s">
        <v>32</v>
      </c>
      <c r="DG1375" s="193" t="s">
        <v>5009</v>
      </c>
      <c r="DH1375" s="193" t="s">
        <v>32</v>
      </c>
      <c r="DI1375" s="193" t="s">
        <v>2658</v>
      </c>
      <c r="DJ1375" s="193" t="s">
        <v>37</v>
      </c>
      <c r="DK1375" s="193" t="s">
        <v>2659</v>
      </c>
      <c r="DL1375" s="193" t="s">
        <v>37</v>
      </c>
      <c r="DM1375" s="193" t="s">
        <v>2663</v>
      </c>
      <c r="DN1375" s="197" t="s">
        <v>4001</v>
      </c>
      <c r="DO1375" s="197" t="s">
        <v>4002</v>
      </c>
      <c r="DP1375" s="197"/>
      <c r="DQ1375" s="197" t="s">
        <v>4068</v>
      </c>
      <c r="DR1375" s="197"/>
      <c r="DS1375" s="197" t="s">
        <v>2634</v>
      </c>
      <c r="DT1375" s="197"/>
      <c r="DU1375" s="193" t="s">
        <v>2634</v>
      </c>
      <c r="DV1375" s="193" t="s">
        <v>2633</v>
      </c>
      <c r="DW1375" s="193"/>
      <c r="DX1375" s="1071" t="s">
        <v>10248</v>
      </c>
      <c r="DY1375" s="192" t="s">
        <v>11260</v>
      </c>
      <c r="DZ1375" s="1071" t="s">
        <v>101</v>
      </c>
      <c r="EA1375" s="197">
        <v>3</v>
      </c>
      <c r="EB1375" s="205"/>
      <c r="EC1375" s="1071" t="s">
        <v>2194</v>
      </c>
      <c r="ED1375" s="192" t="s">
        <v>10433</v>
      </c>
      <c r="EE1375" s="192"/>
    </row>
    <row r="1376" spans="1:135" s="206" customFormat="1" ht="15.75" hidden="1" customHeight="1" x14ac:dyDescent="0.25">
      <c r="A1376" s="875">
        <v>1380</v>
      </c>
      <c r="B1376" s="2017"/>
      <c r="C1376" s="193" t="s">
        <v>10249</v>
      </c>
      <c r="D1376" s="193" t="s">
        <v>23</v>
      </c>
      <c r="E1376" s="193" t="s">
        <v>4126</v>
      </c>
      <c r="F1376" s="193">
        <v>652892</v>
      </c>
      <c r="G1376" s="193">
        <v>45</v>
      </c>
      <c r="H1376" s="193" t="s">
        <v>3963</v>
      </c>
      <c r="I1376" s="193" t="s">
        <v>2633</v>
      </c>
      <c r="J1376" s="193" t="s">
        <v>2633</v>
      </c>
      <c r="K1376" s="193">
        <v>505829515</v>
      </c>
      <c r="L1376" s="193">
        <v>122.2</v>
      </c>
      <c r="M1376" s="193">
        <v>165</v>
      </c>
      <c r="N1376" s="194">
        <f t="shared" si="298"/>
        <v>44.885215794306703</v>
      </c>
      <c r="O1376" s="195">
        <v>2</v>
      </c>
      <c r="P1376" s="196">
        <f t="shared" si="309"/>
        <v>68.062499999999986</v>
      </c>
      <c r="Q1376" s="196">
        <f t="shared" si="310"/>
        <v>54.137500000000017</v>
      </c>
      <c r="R1376" s="197"/>
      <c r="S1376" s="198">
        <v>41962</v>
      </c>
      <c r="T1376" s="197" t="s">
        <v>253</v>
      </c>
      <c r="U1376" s="197" t="s">
        <v>2490</v>
      </c>
      <c r="V1376" s="197" t="s">
        <v>10250</v>
      </c>
      <c r="W1376" s="197" t="s">
        <v>11074</v>
      </c>
      <c r="X1376" s="197" t="s">
        <v>2634</v>
      </c>
      <c r="Y1376" s="197"/>
      <c r="Z1376" s="197"/>
      <c r="AA1376" s="197"/>
      <c r="AB1376" s="197" t="s">
        <v>2633</v>
      </c>
      <c r="AC1376" s="197" t="s">
        <v>2636</v>
      </c>
      <c r="AD1376" s="197"/>
      <c r="AE1376" s="197"/>
      <c r="AF1376" s="197"/>
      <c r="AG1376" s="197"/>
      <c r="AH1376" s="197"/>
      <c r="AI1376" s="197"/>
      <c r="AJ1376" s="197"/>
      <c r="AK1376" s="197"/>
      <c r="AL1376" s="197"/>
      <c r="AM1376" s="197"/>
      <c r="AN1376" s="197" t="s">
        <v>2633</v>
      </c>
      <c r="AO1376" s="197" t="s">
        <v>4075</v>
      </c>
      <c r="AP1376" s="197" t="s">
        <v>4078</v>
      </c>
      <c r="AQ1376" s="197" t="s">
        <v>2638</v>
      </c>
      <c r="AR1376" s="197" t="s">
        <v>4068</v>
      </c>
      <c r="AS1376" s="197" t="s">
        <v>4078</v>
      </c>
      <c r="AT1376" s="197"/>
      <c r="AU1376" s="197"/>
      <c r="AV1376" s="197"/>
      <c r="AW1376" s="197"/>
      <c r="AX1376" s="197"/>
      <c r="AY1376" s="197"/>
      <c r="AZ1376" s="197"/>
      <c r="BA1376" s="197" t="s">
        <v>3970</v>
      </c>
      <c r="BB1376" s="197" t="s">
        <v>3970</v>
      </c>
      <c r="BC1376" s="197"/>
      <c r="BD1376" s="197"/>
      <c r="BE1376" s="197" t="s">
        <v>2634</v>
      </c>
      <c r="BF1376" s="197"/>
      <c r="BG1376" s="197"/>
      <c r="BH1376" s="197"/>
      <c r="BI1376" s="197"/>
      <c r="BJ1376" s="197" t="s">
        <v>10251</v>
      </c>
      <c r="BK1376" s="197" t="s">
        <v>10409</v>
      </c>
      <c r="BL1376" s="197">
        <v>112.4</v>
      </c>
      <c r="BM1376" s="199">
        <f t="shared" si="301"/>
        <v>18.102054952666808</v>
      </c>
      <c r="BN1376" s="197" t="s">
        <v>11075</v>
      </c>
      <c r="BO1376" s="197">
        <v>106.4</v>
      </c>
      <c r="BP1376" s="196">
        <f t="shared" si="308"/>
        <v>29.184945740013841</v>
      </c>
      <c r="BQ1376" s="197"/>
      <c r="BR1376" s="197"/>
      <c r="BS1376" s="196">
        <f t="shared" si="302"/>
        <v>225.72154236896785</v>
      </c>
      <c r="BT1376" s="197"/>
      <c r="BU1376" s="197"/>
      <c r="BV1376" s="199">
        <f t="shared" si="305"/>
        <v>225.72154236896785</v>
      </c>
      <c r="BW1376" s="197"/>
      <c r="BX1376" s="197"/>
      <c r="BY1376" s="196">
        <f t="shared" si="306"/>
        <v>225.72154236896785</v>
      </c>
      <c r="BZ1376" s="197"/>
      <c r="CA1376" s="197"/>
      <c r="CB1376" s="196">
        <f t="shared" si="303"/>
        <v>225.72154236896785</v>
      </c>
      <c r="CC1376" s="197"/>
      <c r="CD1376" s="197"/>
      <c r="CE1376" s="196">
        <f t="shared" si="299"/>
        <v>225.72154236896785</v>
      </c>
      <c r="CF1376" s="197"/>
      <c r="CG1376" s="197"/>
      <c r="CH1376" s="196">
        <f t="shared" si="304"/>
        <v>225.72154236896785</v>
      </c>
      <c r="CI1376" s="197"/>
      <c r="CJ1376" s="197"/>
      <c r="CK1376" s="196">
        <f t="shared" si="307"/>
        <v>225.72154236896785</v>
      </c>
      <c r="CL1376" s="197">
        <v>106.4</v>
      </c>
      <c r="CM1376" s="196">
        <f t="shared" si="311"/>
        <v>29.184945740013841</v>
      </c>
      <c r="CN1376" s="197">
        <v>70</v>
      </c>
      <c r="CO1376" s="197"/>
      <c r="CP1376" s="197"/>
      <c r="CQ1376" s="200"/>
      <c r="CR1376" s="200"/>
      <c r="CS1376" s="201">
        <v>1</v>
      </c>
      <c r="CT1376" s="202">
        <v>0.25</v>
      </c>
      <c r="CU1376" s="202">
        <v>0.25</v>
      </c>
      <c r="CV1376" s="202">
        <v>0.5</v>
      </c>
      <c r="CW1376" s="202"/>
      <c r="CX1376" s="203">
        <f t="shared" si="300"/>
        <v>2</v>
      </c>
      <c r="CY1376" s="202"/>
      <c r="CZ1376" s="202" t="s">
        <v>2633</v>
      </c>
      <c r="DA1376" s="202" t="s">
        <v>3976</v>
      </c>
      <c r="DB1376" s="193" t="s">
        <v>2643</v>
      </c>
      <c r="DC1376" s="193" t="s">
        <v>2646</v>
      </c>
      <c r="DD1376" s="193" t="s">
        <v>2647</v>
      </c>
      <c r="DE1376" s="193" t="s">
        <v>2650</v>
      </c>
      <c r="DF1376" s="193" t="s">
        <v>32</v>
      </c>
      <c r="DG1376" s="193" t="s">
        <v>2654</v>
      </c>
      <c r="DH1376" s="193" t="s">
        <v>32</v>
      </c>
      <c r="DI1376" s="193" t="s">
        <v>2657</v>
      </c>
      <c r="DJ1376" s="193" t="s">
        <v>2659</v>
      </c>
      <c r="DK1376" s="193" t="s">
        <v>2659</v>
      </c>
      <c r="DL1376" s="193" t="s">
        <v>2660</v>
      </c>
      <c r="DM1376" s="193" t="s">
        <v>2663</v>
      </c>
      <c r="DN1376" s="197" t="s">
        <v>3999</v>
      </c>
      <c r="DO1376" s="197" t="s">
        <v>5012</v>
      </c>
      <c r="DP1376" s="197"/>
      <c r="DQ1376" s="197" t="s">
        <v>4069</v>
      </c>
      <c r="DR1376" s="197"/>
      <c r="DS1376" s="197" t="s">
        <v>2634</v>
      </c>
      <c r="DT1376" s="197"/>
      <c r="DU1376" s="193" t="s">
        <v>2634</v>
      </c>
      <c r="DV1376" s="193" t="s">
        <v>2633</v>
      </c>
      <c r="DW1376" s="193"/>
      <c r="DX1376" s="1072" t="s">
        <v>10252</v>
      </c>
      <c r="DY1376" s="192" t="s">
        <v>11076</v>
      </c>
      <c r="DZ1376" s="1072" t="s">
        <v>101</v>
      </c>
      <c r="EA1376" s="197">
        <v>3</v>
      </c>
      <c r="EB1376" s="205"/>
      <c r="EC1376" s="1072" t="s">
        <v>2194</v>
      </c>
      <c r="ED1376" s="192" t="s">
        <v>7533</v>
      </c>
      <c r="EE1376" s="192"/>
    </row>
    <row r="1377" spans="1:135" s="206" customFormat="1" ht="15.75" hidden="1" customHeight="1" x14ac:dyDescent="0.25">
      <c r="A1377" s="875">
        <v>1381</v>
      </c>
      <c r="B1377" s="2017"/>
      <c r="C1377" s="193" t="s">
        <v>10253</v>
      </c>
      <c r="D1377" s="193" t="s">
        <v>23</v>
      </c>
      <c r="E1377" s="193" t="s">
        <v>4126</v>
      </c>
      <c r="F1377" s="193">
        <v>657172</v>
      </c>
      <c r="G1377" s="193">
        <v>24</v>
      </c>
      <c r="H1377" s="193" t="s">
        <v>2633</v>
      </c>
      <c r="I1377" s="193" t="s">
        <v>2634</v>
      </c>
      <c r="J1377" s="193" t="s">
        <v>2634</v>
      </c>
      <c r="K1377" s="193">
        <v>552771399</v>
      </c>
      <c r="L1377" s="193">
        <v>118.7</v>
      </c>
      <c r="M1377" s="193">
        <v>154</v>
      </c>
      <c r="N1377" s="194">
        <f t="shared" si="298"/>
        <v>50.050598751897454</v>
      </c>
      <c r="O1377" s="195">
        <v>3</v>
      </c>
      <c r="P1377" s="196">
        <f t="shared" si="309"/>
        <v>59.29</v>
      </c>
      <c r="Q1377" s="196">
        <f t="shared" si="310"/>
        <v>59.410000000000004</v>
      </c>
      <c r="R1377" s="197"/>
      <c r="S1377" s="198">
        <v>41962</v>
      </c>
      <c r="T1377" s="197" t="s">
        <v>253</v>
      </c>
      <c r="U1377" s="197" t="s">
        <v>2490</v>
      </c>
      <c r="V1377" s="197" t="s">
        <v>10254</v>
      </c>
      <c r="W1377" s="197" t="s">
        <v>10906</v>
      </c>
      <c r="X1377" s="197" t="s">
        <v>2634</v>
      </c>
      <c r="Y1377" s="197"/>
      <c r="Z1377" s="197" t="s">
        <v>2634</v>
      </c>
      <c r="AA1377" s="197"/>
      <c r="AB1377" s="197" t="s">
        <v>2633</v>
      </c>
      <c r="AC1377" s="197"/>
      <c r="AD1377" s="197" t="s">
        <v>2634</v>
      </c>
      <c r="AE1377" s="197"/>
      <c r="AF1377" s="197" t="s">
        <v>2634</v>
      </c>
      <c r="AG1377" s="197"/>
      <c r="AH1377" s="197" t="s">
        <v>2634</v>
      </c>
      <c r="AI1377" s="197"/>
      <c r="AJ1377" s="197" t="s">
        <v>2634</v>
      </c>
      <c r="AK1377" s="197"/>
      <c r="AL1377" s="197" t="s">
        <v>2634</v>
      </c>
      <c r="AM1377" s="197"/>
      <c r="AN1377" s="197" t="s">
        <v>2633</v>
      </c>
      <c r="AO1377" s="197" t="s">
        <v>4076</v>
      </c>
      <c r="AP1377" s="197" t="s">
        <v>4077</v>
      </c>
      <c r="AQ1377" s="197" t="s">
        <v>2638</v>
      </c>
      <c r="AR1377" s="197" t="s">
        <v>4068</v>
      </c>
      <c r="AS1377" s="197" t="s">
        <v>4077</v>
      </c>
      <c r="AT1377" s="197"/>
      <c r="AU1377" s="197"/>
      <c r="AV1377" s="197" t="s">
        <v>2639</v>
      </c>
      <c r="AW1377" s="197" t="s">
        <v>2634</v>
      </c>
      <c r="AX1377" s="197"/>
      <c r="AY1377" s="197" t="s">
        <v>2634</v>
      </c>
      <c r="AZ1377" s="197"/>
      <c r="BA1377" s="197" t="s">
        <v>3971</v>
      </c>
      <c r="BB1377" s="197" t="s">
        <v>3970</v>
      </c>
      <c r="BC1377" s="197" t="s">
        <v>2633</v>
      </c>
      <c r="BD1377" s="197"/>
      <c r="BE1377" s="197" t="s">
        <v>2634</v>
      </c>
      <c r="BF1377" s="197" t="s">
        <v>2634</v>
      </c>
      <c r="BG1377" s="197" t="s">
        <v>2634</v>
      </c>
      <c r="BH1377" s="197"/>
      <c r="BI1377" s="197"/>
      <c r="BJ1377" s="197" t="s">
        <v>10219</v>
      </c>
      <c r="BK1377" s="197" t="s">
        <v>6543</v>
      </c>
      <c r="BL1377" s="197">
        <v>110</v>
      </c>
      <c r="BM1377" s="199">
        <f t="shared" si="301"/>
        <v>14.643999326712679</v>
      </c>
      <c r="BN1377" s="197" t="s">
        <v>768</v>
      </c>
      <c r="BO1377" s="197">
        <v>88</v>
      </c>
      <c r="BP1377" s="196">
        <f t="shared" si="308"/>
        <v>51.674802221848168</v>
      </c>
      <c r="BQ1377" s="197"/>
      <c r="BR1377" s="197"/>
      <c r="BS1377" s="196">
        <f t="shared" si="302"/>
        <v>199.79801380239019</v>
      </c>
      <c r="BT1377" s="197"/>
      <c r="BU1377" s="197"/>
      <c r="BV1377" s="199">
        <f t="shared" si="305"/>
        <v>199.79801380239019</v>
      </c>
      <c r="BW1377" s="197"/>
      <c r="BX1377" s="197"/>
      <c r="BY1377" s="196">
        <f t="shared" si="306"/>
        <v>199.79801380239019</v>
      </c>
      <c r="BZ1377" s="197"/>
      <c r="CA1377" s="197"/>
      <c r="CB1377" s="196">
        <f t="shared" si="303"/>
        <v>199.79801380239019</v>
      </c>
      <c r="CC1377" s="197"/>
      <c r="CD1377" s="197"/>
      <c r="CE1377" s="196">
        <f t="shared" si="299"/>
        <v>199.79801380239019</v>
      </c>
      <c r="CF1377" s="197"/>
      <c r="CG1377" s="197"/>
      <c r="CH1377" s="196">
        <f t="shared" si="304"/>
        <v>199.79801380239019</v>
      </c>
      <c r="CI1377" s="197"/>
      <c r="CJ1377" s="197"/>
      <c r="CK1377" s="196">
        <f t="shared" si="307"/>
        <v>199.79801380239019</v>
      </c>
      <c r="CL1377" s="197">
        <v>88</v>
      </c>
      <c r="CM1377" s="196">
        <f t="shared" si="311"/>
        <v>51.674802221848168</v>
      </c>
      <c r="CN1377" s="197">
        <v>65</v>
      </c>
      <c r="CO1377" s="197"/>
      <c r="CP1377" s="197"/>
      <c r="CQ1377" s="200"/>
      <c r="CR1377" s="200"/>
      <c r="CS1377" s="201">
        <v>0.5</v>
      </c>
      <c r="CT1377" s="202">
        <v>-0.25</v>
      </c>
      <c r="CU1377" s="202">
        <v>0</v>
      </c>
      <c r="CV1377" s="202">
        <v>0</v>
      </c>
      <c r="CW1377" s="202">
        <v>0.25</v>
      </c>
      <c r="CX1377" s="203">
        <f t="shared" si="300"/>
        <v>0.5</v>
      </c>
      <c r="CY1377" s="202"/>
      <c r="CZ1377" s="202" t="s">
        <v>2634</v>
      </c>
      <c r="DA1377" s="202"/>
      <c r="DB1377" s="193" t="s">
        <v>2643</v>
      </c>
      <c r="DC1377" s="193" t="s">
        <v>2648</v>
      </c>
      <c r="DD1377" s="193" t="s">
        <v>2648</v>
      </c>
      <c r="DE1377" s="193" t="s">
        <v>2651</v>
      </c>
      <c r="DF1377" s="193" t="s">
        <v>32</v>
      </c>
      <c r="DG1377" s="193" t="s">
        <v>5009</v>
      </c>
      <c r="DH1377" s="193" t="s">
        <v>32</v>
      </c>
      <c r="DI1377" s="193" t="s">
        <v>2658</v>
      </c>
      <c r="DJ1377" s="193" t="s">
        <v>2659</v>
      </c>
      <c r="DK1377" s="193" t="s">
        <v>2659</v>
      </c>
      <c r="DL1377" s="193" t="s">
        <v>37</v>
      </c>
      <c r="DM1377" s="193" t="s">
        <v>2663</v>
      </c>
      <c r="DN1377" s="197" t="s">
        <v>4001</v>
      </c>
      <c r="DO1377" s="197" t="s">
        <v>4002</v>
      </c>
      <c r="DP1377" s="197" t="s">
        <v>4064</v>
      </c>
      <c r="DQ1377" s="197" t="s">
        <v>4068</v>
      </c>
      <c r="DR1377" s="197"/>
      <c r="DS1377" s="197" t="s">
        <v>2634</v>
      </c>
      <c r="DT1377" s="197"/>
      <c r="DU1377" s="193" t="s">
        <v>2634</v>
      </c>
      <c r="DV1377" s="193" t="s">
        <v>2633</v>
      </c>
      <c r="DW1377" s="193" t="s">
        <v>11215</v>
      </c>
      <c r="DX1377" s="1073" t="s">
        <v>10255</v>
      </c>
      <c r="DY1377" s="192"/>
      <c r="DZ1377" s="1074" t="s">
        <v>101</v>
      </c>
      <c r="EA1377" s="197">
        <v>3</v>
      </c>
      <c r="EB1377" s="205"/>
      <c r="EC1377" s="1074" t="s">
        <v>2194</v>
      </c>
      <c r="ED1377" s="192" t="s">
        <v>7533</v>
      </c>
      <c r="EE1377" s="192"/>
    </row>
    <row r="1378" spans="1:135" s="206" customFormat="1" ht="15.75" hidden="1" customHeight="1" x14ac:dyDescent="0.25">
      <c r="A1378" s="192">
        <v>1382</v>
      </c>
      <c r="B1378" s="2017"/>
      <c r="C1378" s="193" t="s">
        <v>10261</v>
      </c>
      <c r="D1378" s="193" t="s">
        <v>22</v>
      </c>
      <c r="E1378" s="193" t="s">
        <v>4126</v>
      </c>
      <c r="F1378" s="193">
        <v>146040</v>
      </c>
      <c r="G1378" s="193">
        <v>37</v>
      </c>
      <c r="H1378" s="193" t="s">
        <v>2634</v>
      </c>
      <c r="I1378" s="193" t="s">
        <v>2634</v>
      </c>
      <c r="J1378" s="193" t="s">
        <v>2633</v>
      </c>
      <c r="K1378" s="193">
        <v>599998216</v>
      </c>
      <c r="L1378" s="193">
        <v>151.69999999999999</v>
      </c>
      <c r="M1378" s="193">
        <v>173</v>
      </c>
      <c r="N1378" s="194">
        <f t="shared" si="298"/>
        <v>50.686625012529653</v>
      </c>
      <c r="O1378" s="195">
        <v>3</v>
      </c>
      <c r="P1378" s="196">
        <f t="shared" si="309"/>
        <v>74.822500000000005</v>
      </c>
      <c r="Q1378" s="196">
        <f t="shared" si="310"/>
        <v>76.877499999999984</v>
      </c>
      <c r="R1378" s="197"/>
      <c r="S1378" s="198">
        <v>41963</v>
      </c>
      <c r="T1378" s="197" t="s">
        <v>253</v>
      </c>
      <c r="U1378" s="197" t="s">
        <v>2490</v>
      </c>
      <c r="V1378" s="197" t="s">
        <v>10262</v>
      </c>
      <c r="W1378" s="197"/>
      <c r="X1378" s="197"/>
      <c r="Y1378" s="197"/>
      <c r="Z1378" s="197"/>
      <c r="AA1378" s="197"/>
      <c r="AB1378" s="197" t="s">
        <v>2633</v>
      </c>
      <c r="AC1378" s="197"/>
      <c r="AD1378" s="197"/>
      <c r="AE1378" s="197"/>
      <c r="AF1378" s="197"/>
      <c r="AG1378" s="197"/>
      <c r="AH1378" s="197"/>
      <c r="AI1378" s="197"/>
      <c r="AJ1378" s="197"/>
      <c r="AK1378" s="197"/>
      <c r="AL1378" s="197"/>
      <c r="AM1378" s="197"/>
      <c r="AN1378" s="197" t="s">
        <v>2633</v>
      </c>
      <c r="AO1378" s="197" t="s">
        <v>4076</v>
      </c>
      <c r="AP1378" s="197" t="s">
        <v>4078</v>
      </c>
      <c r="AQ1378" s="197"/>
      <c r="AR1378" s="197"/>
      <c r="AS1378" s="197"/>
      <c r="AT1378" s="197"/>
      <c r="AU1378" s="197"/>
      <c r="AV1378" s="197"/>
      <c r="AW1378" s="197"/>
      <c r="AX1378" s="197"/>
      <c r="AY1378" s="197"/>
      <c r="AZ1378" s="197"/>
      <c r="BA1378" s="197"/>
      <c r="BB1378" s="197"/>
      <c r="BC1378" s="197"/>
      <c r="BD1378" s="197"/>
      <c r="BE1378" s="197" t="s">
        <v>2633</v>
      </c>
      <c r="BF1378" s="197"/>
      <c r="BG1378" s="197"/>
      <c r="BH1378" s="197"/>
      <c r="BI1378" s="197"/>
      <c r="BJ1378" s="197" t="s">
        <v>10219</v>
      </c>
      <c r="BK1378" s="197" t="s">
        <v>10483</v>
      </c>
      <c r="BL1378" s="197">
        <v>133.6</v>
      </c>
      <c r="BM1378" s="199">
        <f t="shared" si="301"/>
        <v>23.543949790250721</v>
      </c>
      <c r="BN1378" s="197"/>
      <c r="BO1378" s="197"/>
      <c r="BP1378" s="196">
        <f t="shared" si="308"/>
        <v>197.32691619784725</v>
      </c>
      <c r="BQ1378" s="197"/>
      <c r="BR1378" s="197"/>
      <c r="BS1378" s="196">
        <f t="shared" si="302"/>
        <v>197.32691619784725</v>
      </c>
      <c r="BT1378" s="197"/>
      <c r="BU1378" s="197"/>
      <c r="BV1378" s="199">
        <f t="shared" si="305"/>
        <v>197.32691619784725</v>
      </c>
      <c r="BW1378" s="197"/>
      <c r="BX1378" s="197"/>
      <c r="BY1378" s="196">
        <f t="shared" si="306"/>
        <v>197.32691619784725</v>
      </c>
      <c r="BZ1378" s="197"/>
      <c r="CA1378" s="197"/>
      <c r="CB1378" s="196">
        <f t="shared" si="303"/>
        <v>197.32691619784725</v>
      </c>
      <c r="CC1378" s="197"/>
      <c r="CD1378" s="197"/>
      <c r="CE1378" s="196">
        <f t="shared" si="299"/>
        <v>197.32691619784725</v>
      </c>
      <c r="CF1378" s="197"/>
      <c r="CG1378" s="197"/>
      <c r="CH1378" s="196">
        <f t="shared" si="304"/>
        <v>197.32691619784725</v>
      </c>
      <c r="CI1378" s="197"/>
      <c r="CJ1378" s="197"/>
      <c r="CK1378" s="196">
        <f t="shared" si="307"/>
        <v>197.32691619784725</v>
      </c>
      <c r="CL1378" s="197">
        <v>133.6</v>
      </c>
      <c r="CM1378" s="196">
        <f t="shared" si="311"/>
        <v>23.543949790250721</v>
      </c>
      <c r="CN1378" s="197">
        <v>75</v>
      </c>
      <c r="CO1378" s="197"/>
      <c r="CP1378" s="197"/>
      <c r="CQ1378" s="200"/>
      <c r="CR1378" s="200"/>
      <c r="CS1378" s="201"/>
      <c r="CT1378" s="202"/>
      <c r="CU1378" s="202"/>
      <c r="CV1378" s="202"/>
      <c r="CW1378" s="202"/>
      <c r="CX1378" s="203">
        <f t="shared" si="300"/>
        <v>0</v>
      </c>
      <c r="CY1378" s="202"/>
      <c r="CZ1378" s="202"/>
      <c r="DA1378" s="202"/>
      <c r="DB1378" s="193"/>
      <c r="DC1378" s="193"/>
      <c r="DD1378" s="193"/>
      <c r="DE1378" s="193"/>
      <c r="DF1378" s="193"/>
      <c r="DG1378" s="193"/>
      <c r="DH1378" s="193"/>
      <c r="DI1378" s="193"/>
      <c r="DJ1378" s="193"/>
      <c r="DK1378" s="193"/>
      <c r="DL1378" s="193"/>
      <c r="DM1378" s="193"/>
      <c r="DN1378" s="197"/>
      <c r="DO1378" s="197"/>
      <c r="DP1378" s="197"/>
      <c r="DQ1378" s="197"/>
      <c r="DR1378" s="197"/>
      <c r="DS1378" s="197"/>
      <c r="DT1378" s="197"/>
      <c r="DU1378" s="193"/>
      <c r="DV1378" s="193"/>
      <c r="DW1378" s="193"/>
      <c r="DX1378" s="1075" t="s">
        <v>10263</v>
      </c>
      <c r="DY1378" s="192"/>
      <c r="DZ1378" s="1076" t="s">
        <v>101</v>
      </c>
      <c r="EA1378" s="197">
        <v>3</v>
      </c>
      <c r="EB1378" s="205"/>
      <c r="EC1378" s="1076" t="s">
        <v>2194</v>
      </c>
      <c r="ED1378" s="192" t="s">
        <v>8899</v>
      </c>
      <c r="EE1378" s="192"/>
    </row>
    <row r="1379" spans="1:135" s="206" customFormat="1" ht="15.75" hidden="1" customHeight="1" x14ac:dyDescent="0.25">
      <c r="A1379" s="192">
        <v>1383</v>
      </c>
      <c r="B1379" s="2017"/>
      <c r="C1379" s="193" t="s">
        <v>10266</v>
      </c>
      <c r="D1379" s="193" t="s">
        <v>23</v>
      </c>
      <c r="E1379" s="193" t="s">
        <v>4126</v>
      </c>
      <c r="F1379" s="193">
        <v>496022</v>
      </c>
      <c r="G1379" s="193">
        <v>42</v>
      </c>
      <c r="H1379" s="193" t="s">
        <v>2633</v>
      </c>
      <c r="I1379" s="193" t="s">
        <v>2633</v>
      </c>
      <c r="J1379" s="193" t="s">
        <v>2633</v>
      </c>
      <c r="K1379" s="193">
        <v>505106899</v>
      </c>
      <c r="L1379" s="193">
        <v>124</v>
      </c>
      <c r="M1379" s="193">
        <v>163</v>
      </c>
      <c r="N1379" s="194">
        <f t="shared" si="298"/>
        <v>46.670932289510333</v>
      </c>
      <c r="O1379" s="195">
        <v>2</v>
      </c>
      <c r="P1379" s="196">
        <f t="shared" si="309"/>
        <v>66.422499999999999</v>
      </c>
      <c r="Q1379" s="196">
        <f t="shared" si="310"/>
        <v>57.577500000000001</v>
      </c>
      <c r="R1379" s="197"/>
      <c r="S1379" s="198">
        <v>41963</v>
      </c>
      <c r="T1379" s="197" t="s">
        <v>4566</v>
      </c>
      <c r="U1379" s="197" t="s">
        <v>8489</v>
      </c>
      <c r="V1379" s="197" t="s">
        <v>10264</v>
      </c>
      <c r="W1379" s="197"/>
      <c r="X1379" s="197" t="s">
        <v>2633</v>
      </c>
      <c r="Y1379" s="197"/>
      <c r="Z1379" s="197" t="s">
        <v>2633</v>
      </c>
      <c r="AA1379" s="197"/>
      <c r="AB1379" s="197" t="s">
        <v>2633</v>
      </c>
      <c r="AC1379" s="197"/>
      <c r="AD1379" s="197"/>
      <c r="AE1379" s="197"/>
      <c r="AF1379" s="197"/>
      <c r="AG1379" s="197"/>
      <c r="AH1379" s="197"/>
      <c r="AI1379" s="197"/>
      <c r="AJ1379" s="197" t="s">
        <v>2633</v>
      </c>
      <c r="AK1379" s="197"/>
      <c r="AL1379" s="197"/>
      <c r="AM1379" s="197"/>
      <c r="AN1379" s="197" t="s">
        <v>2633</v>
      </c>
      <c r="AO1379" s="197" t="s">
        <v>4075</v>
      </c>
      <c r="AP1379" s="197" t="s">
        <v>4078</v>
      </c>
      <c r="AQ1379" s="197"/>
      <c r="AR1379" s="197"/>
      <c r="AS1379" s="197"/>
      <c r="AT1379" s="197"/>
      <c r="AU1379" s="197"/>
      <c r="AV1379" s="197"/>
      <c r="AW1379" s="197"/>
      <c r="AX1379" s="197"/>
      <c r="AY1379" s="197"/>
      <c r="AZ1379" s="197"/>
      <c r="BA1379" s="197" t="s">
        <v>3970</v>
      </c>
      <c r="BB1379" s="197"/>
      <c r="BC1379" s="197"/>
      <c r="BD1379" s="197"/>
      <c r="BE1379" s="197" t="s">
        <v>2634</v>
      </c>
      <c r="BF1379" s="197"/>
      <c r="BG1379" s="197"/>
      <c r="BH1379" s="197"/>
      <c r="BI1379" s="197"/>
      <c r="BJ1379" s="197" t="s">
        <v>10219</v>
      </c>
      <c r="BK1379" s="197" t="s">
        <v>10437</v>
      </c>
      <c r="BL1379" s="197">
        <v>114.4</v>
      </c>
      <c r="BM1379" s="199">
        <f t="shared" si="301"/>
        <v>16.67317962745863</v>
      </c>
      <c r="BN1379" s="197" t="s">
        <v>10824</v>
      </c>
      <c r="BO1379" s="197">
        <v>110</v>
      </c>
      <c r="BP1379" s="196">
        <f t="shared" si="308"/>
        <v>24.315053623377185</v>
      </c>
      <c r="BQ1379" s="197"/>
      <c r="BR1379" s="197"/>
      <c r="BS1379" s="196">
        <f t="shared" si="302"/>
        <v>215.36190352134082</v>
      </c>
      <c r="BT1379" s="197"/>
      <c r="BU1379" s="197"/>
      <c r="BV1379" s="199">
        <f t="shared" si="305"/>
        <v>215.36190352134082</v>
      </c>
      <c r="BW1379" s="197"/>
      <c r="BX1379" s="197"/>
      <c r="BY1379" s="196">
        <f t="shared" si="306"/>
        <v>215.36190352134082</v>
      </c>
      <c r="BZ1379" s="197"/>
      <c r="CA1379" s="197"/>
      <c r="CB1379" s="196">
        <f t="shared" si="303"/>
        <v>215.36190352134082</v>
      </c>
      <c r="CC1379" s="197"/>
      <c r="CD1379" s="197"/>
      <c r="CE1379" s="196">
        <f t="shared" si="299"/>
        <v>215.36190352134082</v>
      </c>
      <c r="CF1379" s="197"/>
      <c r="CG1379" s="197"/>
      <c r="CH1379" s="196">
        <f t="shared" si="304"/>
        <v>215.36190352134082</v>
      </c>
      <c r="CI1379" s="197"/>
      <c r="CJ1379" s="197"/>
      <c r="CK1379" s="196">
        <f t="shared" si="307"/>
        <v>215.36190352134082</v>
      </c>
      <c r="CL1379" s="197">
        <v>110</v>
      </c>
      <c r="CM1379" s="196">
        <f t="shared" si="311"/>
        <v>24.315053623377185</v>
      </c>
      <c r="CN1379" s="197">
        <v>235</v>
      </c>
      <c r="CO1379" s="197"/>
      <c r="CP1379" s="197"/>
      <c r="CQ1379" s="200"/>
      <c r="CR1379" s="200"/>
      <c r="CS1379" s="201"/>
      <c r="CT1379" s="202"/>
      <c r="CU1379" s="202"/>
      <c r="CV1379" s="202"/>
      <c r="CW1379" s="202"/>
      <c r="CX1379" s="203">
        <f t="shared" si="300"/>
        <v>0</v>
      </c>
      <c r="CY1379" s="202"/>
      <c r="CZ1379" s="202"/>
      <c r="DA1379" s="202"/>
      <c r="DB1379" s="193"/>
      <c r="DC1379" s="193"/>
      <c r="DD1379" s="193"/>
      <c r="DE1379" s="193"/>
      <c r="DF1379" s="193"/>
      <c r="DG1379" s="193"/>
      <c r="DH1379" s="193"/>
      <c r="DI1379" s="193"/>
      <c r="DJ1379" s="193"/>
      <c r="DK1379" s="193"/>
      <c r="DL1379" s="193"/>
      <c r="DM1379" s="193"/>
      <c r="DN1379" s="197"/>
      <c r="DO1379" s="197"/>
      <c r="DP1379" s="197"/>
      <c r="DQ1379" s="197"/>
      <c r="DR1379" s="197"/>
      <c r="DS1379" s="197"/>
      <c r="DT1379" s="197"/>
      <c r="DU1379" s="193"/>
      <c r="DV1379" s="193"/>
      <c r="DW1379" s="193"/>
      <c r="DX1379" s="1077" t="s">
        <v>10265</v>
      </c>
      <c r="DY1379" s="192"/>
      <c r="DZ1379" s="1078" t="s">
        <v>101</v>
      </c>
      <c r="EA1379" s="197">
        <v>3</v>
      </c>
      <c r="EB1379" s="205"/>
      <c r="EC1379" s="1079" t="s">
        <v>10292</v>
      </c>
      <c r="ED1379" s="192" t="s">
        <v>5821</v>
      </c>
      <c r="EE1379" s="192"/>
    </row>
    <row r="1380" spans="1:135" s="206" customFormat="1" ht="15.75" hidden="1" customHeight="1" x14ac:dyDescent="0.25">
      <c r="A1380" s="875">
        <v>1384</v>
      </c>
      <c r="B1380" s="2017"/>
      <c r="C1380" s="193" t="s">
        <v>10288</v>
      </c>
      <c r="D1380" s="193" t="s">
        <v>23</v>
      </c>
      <c r="E1380" s="193" t="s">
        <v>4126</v>
      </c>
      <c r="F1380" s="193">
        <v>660268</v>
      </c>
      <c r="G1380" s="193">
        <v>30</v>
      </c>
      <c r="H1380" s="193" t="s">
        <v>2633</v>
      </c>
      <c r="I1380" s="193" t="s">
        <v>2633</v>
      </c>
      <c r="J1380" s="193" t="s">
        <v>2634</v>
      </c>
      <c r="K1380" s="193">
        <v>504185172</v>
      </c>
      <c r="L1380" s="193">
        <v>100.9</v>
      </c>
      <c r="M1380" s="193">
        <v>164</v>
      </c>
      <c r="N1380" s="194">
        <f t="shared" si="298"/>
        <v>37.514872099940519</v>
      </c>
      <c r="O1380" s="195">
        <v>1</v>
      </c>
      <c r="P1380" s="196">
        <f t="shared" si="309"/>
        <v>67.239999999999995</v>
      </c>
      <c r="Q1380" s="196">
        <f t="shared" si="310"/>
        <v>33.660000000000011</v>
      </c>
      <c r="R1380" s="197"/>
      <c r="S1380" s="198">
        <v>41966</v>
      </c>
      <c r="T1380" s="197" t="s">
        <v>253</v>
      </c>
      <c r="U1380" s="197" t="s">
        <v>2490</v>
      </c>
      <c r="V1380" s="197" t="s">
        <v>10289</v>
      </c>
      <c r="W1380" s="197"/>
      <c r="X1380" s="197" t="s">
        <v>2634</v>
      </c>
      <c r="Y1380" s="197"/>
      <c r="Z1380" s="197" t="s">
        <v>2634</v>
      </c>
      <c r="AA1380" s="197"/>
      <c r="AB1380" s="197" t="s">
        <v>2633</v>
      </c>
      <c r="AC1380" s="197"/>
      <c r="AD1380" s="197" t="s">
        <v>2634</v>
      </c>
      <c r="AE1380" s="197"/>
      <c r="AF1380" s="197" t="s">
        <v>2634</v>
      </c>
      <c r="AG1380" s="197"/>
      <c r="AH1380" s="197" t="s">
        <v>2634</v>
      </c>
      <c r="AI1380" s="197"/>
      <c r="AJ1380" s="197" t="s">
        <v>2634</v>
      </c>
      <c r="AK1380" s="197"/>
      <c r="AL1380" s="197" t="s">
        <v>2634</v>
      </c>
      <c r="AM1380" s="197"/>
      <c r="AN1380" s="197" t="s">
        <v>2633</v>
      </c>
      <c r="AO1380" s="197" t="s">
        <v>4076</v>
      </c>
      <c r="AP1380" s="197" t="s">
        <v>4077</v>
      </c>
      <c r="AQ1380" s="197" t="s">
        <v>2635</v>
      </c>
      <c r="AR1380" s="197"/>
      <c r="AS1380" s="197"/>
      <c r="AT1380" s="197"/>
      <c r="AU1380" s="197"/>
      <c r="AV1380" s="197"/>
      <c r="AW1380" s="197" t="s">
        <v>2634</v>
      </c>
      <c r="AX1380" s="197"/>
      <c r="AY1380" s="197" t="s">
        <v>2634</v>
      </c>
      <c r="AZ1380" s="197"/>
      <c r="BA1380" s="197" t="s">
        <v>3970</v>
      </c>
      <c r="BB1380" s="197"/>
      <c r="BC1380" s="197" t="s">
        <v>2634</v>
      </c>
      <c r="BD1380" s="197"/>
      <c r="BE1380" s="197" t="s">
        <v>2634</v>
      </c>
      <c r="BF1380" s="197" t="s">
        <v>2634</v>
      </c>
      <c r="BG1380" s="197" t="s">
        <v>2634</v>
      </c>
      <c r="BH1380" s="197"/>
      <c r="BI1380" s="197"/>
      <c r="BJ1380" s="197" t="s">
        <v>10290</v>
      </c>
      <c r="BK1380" s="197" t="s">
        <v>10485</v>
      </c>
      <c r="BL1380" s="197">
        <v>93</v>
      </c>
      <c r="BM1380" s="199">
        <f t="shared" si="301"/>
        <v>23.469994058229364</v>
      </c>
      <c r="BN1380" s="197" t="s">
        <v>11298</v>
      </c>
      <c r="BO1380" s="197">
        <v>84.4</v>
      </c>
      <c r="BP1380" s="196">
        <f t="shared" si="308"/>
        <v>49.019607843137244</v>
      </c>
      <c r="BQ1380" s="197"/>
      <c r="BR1380" s="197"/>
      <c r="BS1380" s="196">
        <f t="shared" si="302"/>
        <v>299.76232917409379</v>
      </c>
      <c r="BT1380" s="197"/>
      <c r="BU1380" s="197"/>
      <c r="BV1380" s="199">
        <f t="shared" si="305"/>
        <v>299.76232917409379</v>
      </c>
      <c r="BW1380" s="197"/>
      <c r="BX1380" s="197"/>
      <c r="BY1380" s="196">
        <f t="shared" si="306"/>
        <v>299.76232917409379</v>
      </c>
      <c r="BZ1380" s="197"/>
      <c r="CA1380" s="197"/>
      <c r="CB1380" s="196">
        <f t="shared" si="303"/>
        <v>299.76232917409379</v>
      </c>
      <c r="CC1380" s="197"/>
      <c r="CD1380" s="197"/>
      <c r="CE1380" s="196">
        <f t="shared" si="299"/>
        <v>299.76232917409379</v>
      </c>
      <c r="CF1380" s="197"/>
      <c r="CG1380" s="197"/>
      <c r="CH1380" s="196">
        <f t="shared" si="304"/>
        <v>299.76232917409379</v>
      </c>
      <c r="CI1380" s="197"/>
      <c r="CJ1380" s="197"/>
      <c r="CK1380" s="196">
        <f t="shared" si="307"/>
        <v>299.76232917409379</v>
      </c>
      <c r="CL1380" s="197">
        <v>84.4</v>
      </c>
      <c r="CM1380" s="196">
        <f t="shared" si="311"/>
        <v>49.019607843137244</v>
      </c>
      <c r="CN1380" s="197">
        <v>65</v>
      </c>
      <c r="CO1380" s="197"/>
      <c r="CP1380" s="197"/>
      <c r="CQ1380" s="200"/>
      <c r="CR1380" s="200"/>
      <c r="CS1380" s="201"/>
      <c r="CT1380" s="202"/>
      <c r="CU1380" s="202"/>
      <c r="CV1380" s="202"/>
      <c r="CW1380" s="202"/>
      <c r="CX1380" s="203">
        <f t="shared" si="300"/>
        <v>0</v>
      </c>
      <c r="CY1380" s="202"/>
      <c r="CZ1380" s="202" t="s">
        <v>2633</v>
      </c>
      <c r="DA1380" s="202" t="s">
        <v>3976</v>
      </c>
      <c r="DB1380" s="193" t="s">
        <v>2644</v>
      </c>
      <c r="DC1380" s="193"/>
      <c r="DD1380" s="193"/>
      <c r="DE1380" s="193"/>
      <c r="DF1380" s="193"/>
      <c r="DG1380" s="193"/>
      <c r="DH1380" s="193"/>
      <c r="DI1380" s="193"/>
      <c r="DJ1380" s="193" t="s">
        <v>2659</v>
      </c>
      <c r="DK1380" s="193" t="s">
        <v>37</v>
      </c>
      <c r="DL1380" s="193" t="s">
        <v>37</v>
      </c>
      <c r="DM1380" s="193" t="s">
        <v>2663</v>
      </c>
      <c r="DN1380" s="197" t="s">
        <v>4001</v>
      </c>
      <c r="DO1380" s="197"/>
      <c r="DP1380" s="197"/>
      <c r="DQ1380" s="197"/>
      <c r="DR1380" s="197"/>
      <c r="DS1380" s="197"/>
      <c r="DT1380" s="197"/>
      <c r="DU1380" s="193"/>
      <c r="DV1380" s="193"/>
      <c r="DW1380" s="193"/>
      <c r="DX1380" s="1079" t="s">
        <v>10291</v>
      </c>
      <c r="DY1380" s="192"/>
      <c r="DZ1380" s="1079" t="s">
        <v>101</v>
      </c>
      <c r="EA1380" s="197">
        <v>3</v>
      </c>
      <c r="EB1380" s="205"/>
      <c r="EC1380" s="1079" t="s">
        <v>2194</v>
      </c>
      <c r="ED1380" s="192" t="s">
        <v>5821</v>
      </c>
      <c r="EE1380" s="192"/>
    </row>
    <row r="1381" spans="1:135" s="206" customFormat="1" ht="15.75" hidden="1" customHeight="1" x14ac:dyDescent="0.25">
      <c r="A1381" s="875">
        <v>1385</v>
      </c>
      <c r="B1381" s="2017"/>
      <c r="C1381" s="193" t="s">
        <v>10293</v>
      </c>
      <c r="D1381" s="193" t="s">
        <v>23</v>
      </c>
      <c r="E1381" s="193" t="s">
        <v>4126</v>
      </c>
      <c r="F1381" s="193">
        <v>770071</v>
      </c>
      <c r="G1381" s="193">
        <v>34</v>
      </c>
      <c r="H1381" s="193" t="s">
        <v>2633</v>
      </c>
      <c r="I1381" s="193" t="s">
        <v>3985</v>
      </c>
      <c r="J1381" s="193" t="s">
        <v>2633</v>
      </c>
      <c r="K1381" s="193">
        <v>505930570</v>
      </c>
      <c r="L1381" s="193">
        <v>126.3</v>
      </c>
      <c r="M1381" s="193">
        <v>155</v>
      </c>
      <c r="N1381" s="194">
        <f t="shared" si="298"/>
        <v>52.570239334027058</v>
      </c>
      <c r="O1381" s="195">
        <v>3</v>
      </c>
      <c r="P1381" s="196">
        <f t="shared" si="309"/>
        <v>60.062500000000007</v>
      </c>
      <c r="Q1381" s="196">
        <f t="shared" si="310"/>
        <v>66.237499999999983</v>
      </c>
      <c r="R1381" s="197"/>
      <c r="S1381" s="198">
        <v>41966</v>
      </c>
      <c r="T1381" s="197" t="s">
        <v>253</v>
      </c>
      <c r="U1381" s="197" t="s">
        <v>2490</v>
      </c>
      <c r="V1381" s="197" t="s">
        <v>10294</v>
      </c>
      <c r="W1381" s="197" t="s">
        <v>11187</v>
      </c>
      <c r="X1381" s="197" t="s">
        <v>2634</v>
      </c>
      <c r="Y1381" s="197"/>
      <c r="Z1381" s="197" t="s">
        <v>2634</v>
      </c>
      <c r="AA1381" s="197"/>
      <c r="AB1381" s="197" t="s">
        <v>2633</v>
      </c>
      <c r="AC1381" s="197" t="s">
        <v>2637</v>
      </c>
      <c r="AD1381" s="197" t="s">
        <v>2634</v>
      </c>
      <c r="AE1381" s="197"/>
      <c r="AF1381" s="197" t="s">
        <v>2634</v>
      </c>
      <c r="AG1381" s="197"/>
      <c r="AH1381" s="197" t="s">
        <v>2634</v>
      </c>
      <c r="AI1381" s="197"/>
      <c r="AJ1381" s="197" t="s">
        <v>2634</v>
      </c>
      <c r="AK1381" s="197"/>
      <c r="AL1381" s="197" t="s">
        <v>2634</v>
      </c>
      <c r="AM1381" s="197"/>
      <c r="AN1381" s="197" t="s">
        <v>2634</v>
      </c>
      <c r="AO1381" s="197"/>
      <c r="AP1381" s="197"/>
      <c r="AQ1381" s="197" t="s">
        <v>2638</v>
      </c>
      <c r="AR1381" s="197" t="s">
        <v>4075</v>
      </c>
      <c r="AS1381" s="197" t="s">
        <v>4001</v>
      </c>
      <c r="AT1381" s="197" t="s">
        <v>2633</v>
      </c>
      <c r="AU1381" s="197"/>
      <c r="AV1381" s="197"/>
      <c r="AW1381" s="197" t="s">
        <v>2634</v>
      </c>
      <c r="AX1381" s="197"/>
      <c r="AY1381" s="197"/>
      <c r="AZ1381" s="197"/>
      <c r="BA1381" s="197" t="s">
        <v>3971</v>
      </c>
      <c r="BB1381" s="197" t="s">
        <v>3970</v>
      </c>
      <c r="BC1381" s="197" t="s">
        <v>2634</v>
      </c>
      <c r="BD1381" s="197"/>
      <c r="BE1381" s="197" t="s">
        <v>2634</v>
      </c>
      <c r="BF1381" s="197" t="s">
        <v>2634</v>
      </c>
      <c r="BG1381" s="197" t="s">
        <v>2634</v>
      </c>
      <c r="BH1381" s="197"/>
      <c r="BI1381" s="197"/>
      <c r="BJ1381" s="197" t="s">
        <v>10297</v>
      </c>
      <c r="BK1381" s="197" t="s">
        <v>4532</v>
      </c>
      <c r="BL1381" s="197">
        <v>116.5</v>
      </c>
      <c r="BM1381" s="199">
        <f t="shared" si="301"/>
        <v>14.795244385733156</v>
      </c>
      <c r="BN1381" s="197" t="s">
        <v>11012</v>
      </c>
      <c r="BO1381" s="197">
        <v>109.3</v>
      </c>
      <c r="BP1381" s="196">
        <f t="shared" si="308"/>
        <v>25.665219852802423</v>
      </c>
      <c r="BQ1381" s="197" t="s">
        <v>11188</v>
      </c>
      <c r="BR1381" s="197">
        <v>105.4</v>
      </c>
      <c r="BS1381" s="196">
        <f t="shared" si="302"/>
        <v>31.553123230798256</v>
      </c>
      <c r="BT1381" s="197"/>
      <c r="BU1381" s="197"/>
      <c r="BV1381" s="199">
        <f t="shared" si="305"/>
        <v>190.67748631817329</v>
      </c>
      <c r="BW1381" s="197"/>
      <c r="BX1381" s="197"/>
      <c r="BY1381" s="196">
        <f t="shared" si="306"/>
        <v>190.67748631817329</v>
      </c>
      <c r="BZ1381" s="197"/>
      <c r="CA1381" s="197"/>
      <c r="CB1381" s="196">
        <f t="shared" si="303"/>
        <v>190.67748631817329</v>
      </c>
      <c r="CC1381" s="197"/>
      <c r="CD1381" s="197"/>
      <c r="CE1381" s="196">
        <f t="shared" si="299"/>
        <v>190.67748631817329</v>
      </c>
      <c r="CF1381" s="197"/>
      <c r="CG1381" s="197"/>
      <c r="CH1381" s="196">
        <f t="shared" si="304"/>
        <v>190.67748631817329</v>
      </c>
      <c r="CI1381" s="197"/>
      <c r="CJ1381" s="197"/>
      <c r="CK1381" s="196">
        <f t="shared" si="307"/>
        <v>190.67748631817329</v>
      </c>
      <c r="CL1381" s="197">
        <v>105.4</v>
      </c>
      <c r="CM1381" s="196">
        <f t="shared" si="311"/>
        <v>31.553123230798256</v>
      </c>
      <c r="CN1381" s="197">
        <v>50</v>
      </c>
      <c r="CO1381" s="197"/>
      <c r="CP1381" s="197"/>
      <c r="CQ1381" s="200"/>
      <c r="CR1381" s="200"/>
      <c r="CS1381" s="201">
        <v>0</v>
      </c>
      <c r="CT1381" s="202">
        <v>0</v>
      </c>
      <c r="CU1381" s="202">
        <v>0</v>
      </c>
      <c r="CV1381" s="202">
        <v>0.25</v>
      </c>
      <c r="CW1381" s="202">
        <v>0</v>
      </c>
      <c r="CX1381" s="203">
        <f t="shared" si="300"/>
        <v>0.25</v>
      </c>
      <c r="CY1381" s="202"/>
      <c r="CZ1381" s="202" t="s">
        <v>2634</v>
      </c>
      <c r="DA1381" s="202"/>
      <c r="DB1381" s="193" t="s">
        <v>2643</v>
      </c>
      <c r="DC1381" s="193" t="s">
        <v>2648</v>
      </c>
      <c r="DD1381" s="193" t="s">
        <v>2648</v>
      </c>
      <c r="DE1381" s="193" t="s">
        <v>2649</v>
      </c>
      <c r="DF1381" s="193" t="s">
        <v>2652</v>
      </c>
      <c r="DG1381" s="193" t="s">
        <v>2654</v>
      </c>
      <c r="DH1381" s="193" t="s">
        <v>5009</v>
      </c>
      <c r="DI1381" s="193" t="s">
        <v>2657</v>
      </c>
      <c r="DJ1381" s="193" t="s">
        <v>37</v>
      </c>
      <c r="DK1381" s="193" t="s">
        <v>37</v>
      </c>
      <c r="DL1381" s="193" t="s">
        <v>37</v>
      </c>
      <c r="DM1381" s="193" t="s">
        <v>2663</v>
      </c>
      <c r="DN1381" s="197" t="s">
        <v>4001</v>
      </c>
      <c r="DO1381" s="197" t="s">
        <v>4002</v>
      </c>
      <c r="DP1381" s="197"/>
      <c r="DQ1381" s="197" t="s">
        <v>4069</v>
      </c>
      <c r="DR1381" s="197"/>
      <c r="DS1381" s="197" t="s">
        <v>2634</v>
      </c>
      <c r="DT1381" s="197"/>
      <c r="DU1381" s="193" t="s">
        <v>2634</v>
      </c>
      <c r="DV1381" s="193" t="s">
        <v>2633</v>
      </c>
      <c r="DW1381" s="193"/>
      <c r="DX1381" s="1079" t="s">
        <v>220</v>
      </c>
      <c r="DY1381" s="192"/>
      <c r="DZ1381" s="1079" t="s">
        <v>101</v>
      </c>
      <c r="EA1381" s="197">
        <v>3</v>
      </c>
      <c r="EB1381" s="205"/>
      <c r="EC1381" s="1079" t="s">
        <v>2194</v>
      </c>
      <c r="ED1381" s="192" t="s">
        <v>10317</v>
      </c>
      <c r="EE1381" s="192"/>
    </row>
    <row r="1382" spans="1:135" s="206" customFormat="1" ht="15.75" hidden="1" customHeight="1" x14ac:dyDescent="0.25">
      <c r="A1382" s="875">
        <v>1386</v>
      </c>
      <c r="B1382" s="2017"/>
      <c r="C1382" s="193" t="s">
        <v>10295</v>
      </c>
      <c r="D1382" s="193" t="s">
        <v>23</v>
      </c>
      <c r="E1382" s="193" t="s">
        <v>4126</v>
      </c>
      <c r="F1382" s="193">
        <v>650638</v>
      </c>
      <c r="G1382" s="193">
        <v>36</v>
      </c>
      <c r="H1382" s="193" t="s">
        <v>2633</v>
      </c>
      <c r="I1382" s="193" t="s">
        <v>2633</v>
      </c>
      <c r="J1382" s="193" t="s">
        <v>2633</v>
      </c>
      <c r="K1382" s="193">
        <v>559554343</v>
      </c>
      <c r="L1382" s="193">
        <v>115.8</v>
      </c>
      <c r="M1382" s="193">
        <v>156</v>
      </c>
      <c r="N1382" s="194">
        <f t="shared" si="298"/>
        <v>47.583826429980277</v>
      </c>
      <c r="O1382" s="195">
        <v>2</v>
      </c>
      <c r="P1382" s="196">
        <f t="shared" si="309"/>
        <v>60.84</v>
      </c>
      <c r="Q1382" s="196">
        <f t="shared" si="310"/>
        <v>54.959999999999994</v>
      </c>
      <c r="R1382" s="197"/>
      <c r="S1382" s="198">
        <v>41966</v>
      </c>
      <c r="T1382" s="197" t="s">
        <v>10300</v>
      </c>
      <c r="U1382" s="197" t="s">
        <v>8487</v>
      </c>
      <c r="V1382" s="197" t="s">
        <v>10296</v>
      </c>
      <c r="W1382" s="197"/>
      <c r="X1382" s="197"/>
      <c r="Y1382" s="197"/>
      <c r="Z1382" s="197"/>
      <c r="AA1382" s="197"/>
      <c r="AB1382" s="197" t="s">
        <v>2633</v>
      </c>
      <c r="AC1382" s="197"/>
      <c r="AD1382" s="197"/>
      <c r="AE1382" s="197"/>
      <c r="AF1382" s="197"/>
      <c r="AG1382" s="197"/>
      <c r="AH1382" s="197"/>
      <c r="AI1382" s="197"/>
      <c r="AJ1382" s="197"/>
      <c r="AK1382" s="197"/>
      <c r="AL1382" s="197"/>
      <c r="AM1382" s="197"/>
      <c r="AN1382" s="197" t="s">
        <v>2634</v>
      </c>
      <c r="AO1382" s="197"/>
      <c r="AP1382" s="197"/>
      <c r="AQ1382" s="197"/>
      <c r="AR1382" s="197"/>
      <c r="AS1382" s="197"/>
      <c r="AT1382" s="197"/>
      <c r="AU1382" s="197"/>
      <c r="AV1382" s="197"/>
      <c r="AW1382" s="197"/>
      <c r="AX1382" s="197"/>
      <c r="AY1382" s="197"/>
      <c r="AZ1382" s="197"/>
      <c r="BA1382" s="197" t="s">
        <v>3970</v>
      </c>
      <c r="BB1382" s="197"/>
      <c r="BC1382" s="197"/>
      <c r="BD1382" s="197"/>
      <c r="BE1382" s="197" t="s">
        <v>2634</v>
      </c>
      <c r="BF1382" s="197"/>
      <c r="BG1382" s="197"/>
      <c r="BH1382" s="197"/>
      <c r="BI1382" s="197"/>
      <c r="BJ1382" s="197" t="s">
        <v>10298</v>
      </c>
      <c r="BK1382" s="197" t="s">
        <v>2308</v>
      </c>
      <c r="BL1382" s="197">
        <v>105</v>
      </c>
      <c r="BM1382" s="199">
        <f t="shared" si="301"/>
        <v>19.650655021834059</v>
      </c>
      <c r="BN1382" s="197" t="s">
        <v>10941</v>
      </c>
      <c r="BO1382" s="197">
        <v>95</v>
      </c>
      <c r="BP1382" s="196">
        <f t="shared" si="308"/>
        <v>37.845705967976713</v>
      </c>
      <c r="BQ1382" s="197" t="s">
        <v>4915</v>
      </c>
      <c r="BR1382" s="197">
        <v>89</v>
      </c>
      <c r="BS1382" s="196">
        <f t="shared" si="302"/>
        <v>48.762736535662299</v>
      </c>
      <c r="BT1382" s="197"/>
      <c r="BU1382" s="197"/>
      <c r="BV1382" s="199">
        <f t="shared" si="305"/>
        <v>210.69868995633189</v>
      </c>
      <c r="BW1382" s="197"/>
      <c r="BX1382" s="197"/>
      <c r="BY1382" s="196">
        <f t="shared" si="306"/>
        <v>210.69868995633189</v>
      </c>
      <c r="BZ1382" s="197"/>
      <c r="CA1382" s="197"/>
      <c r="CB1382" s="196">
        <f t="shared" si="303"/>
        <v>210.69868995633189</v>
      </c>
      <c r="CC1382" s="197"/>
      <c r="CD1382" s="197"/>
      <c r="CE1382" s="196">
        <f t="shared" si="299"/>
        <v>210.69868995633189</v>
      </c>
      <c r="CF1382" s="197"/>
      <c r="CG1382" s="197"/>
      <c r="CH1382" s="196">
        <f t="shared" si="304"/>
        <v>210.69868995633189</v>
      </c>
      <c r="CI1382" s="197"/>
      <c r="CJ1382" s="197"/>
      <c r="CK1382" s="196">
        <f t="shared" si="307"/>
        <v>210.69868995633189</v>
      </c>
      <c r="CL1382" s="197">
        <v>89</v>
      </c>
      <c r="CM1382" s="196">
        <f t="shared" si="311"/>
        <v>48.762736535662299</v>
      </c>
      <c r="CN1382" s="197">
        <v>80</v>
      </c>
      <c r="CO1382" s="197"/>
      <c r="CP1382" s="197"/>
      <c r="CQ1382" s="200"/>
      <c r="CR1382" s="200"/>
      <c r="CS1382" s="201"/>
      <c r="CT1382" s="202"/>
      <c r="CU1382" s="202"/>
      <c r="CV1382" s="202"/>
      <c r="CW1382" s="202"/>
      <c r="CX1382" s="203">
        <f t="shared" si="300"/>
        <v>0</v>
      </c>
      <c r="CY1382" s="202"/>
      <c r="CZ1382" s="202"/>
      <c r="DA1382" s="202"/>
      <c r="DB1382" s="193"/>
      <c r="DC1382" s="193"/>
      <c r="DD1382" s="193"/>
      <c r="DE1382" s="193"/>
      <c r="DF1382" s="193"/>
      <c r="DG1382" s="193"/>
      <c r="DH1382" s="193"/>
      <c r="DI1382" s="193"/>
      <c r="DJ1382" s="193"/>
      <c r="DK1382" s="193"/>
      <c r="DL1382" s="193"/>
      <c r="DM1382" s="193"/>
      <c r="DN1382" s="197"/>
      <c r="DO1382" s="197"/>
      <c r="DP1382" s="197"/>
      <c r="DQ1382" s="197"/>
      <c r="DR1382" s="197"/>
      <c r="DS1382" s="197"/>
      <c r="DT1382" s="197"/>
      <c r="DU1382" s="193"/>
      <c r="DV1382" s="193"/>
      <c r="DW1382" s="193"/>
      <c r="DX1382" s="1080" t="s">
        <v>220</v>
      </c>
      <c r="DY1382" s="192"/>
      <c r="DZ1382" s="1080" t="s">
        <v>101</v>
      </c>
      <c r="EA1382" s="197">
        <v>3</v>
      </c>
      <c r="EB1382" s="205"/>
      <c r="EC1382" s="1068" t="s">
        <v>10299</v>
      </c>
      <c r="ED1382" s="192" t="s">
        <v>7235</v>
      </c>
      <c r="EE1382" s="192"/>
    </row>
    <row r="1383" spans="1:135" s="206" customFormat="1" ht="15.75" hidden="1" customHeight="1" x14ac:dyDescent="0.25">
      <c r="A1383" s="875">
        <v>1387</v>
      </c>
      <c r="B1383" s="2017"/>
      <c r="C1383" s="193" t="s">
        <v>10301</v>
      </c>
      <c r="D1383" s="193" t="s">
        <v>23</v>
      </c>
      <c r="E1383" s="193" t="s">
        <v>4161</v>
      </c>
      <c r="F1383" s="193">
        <v>560082</v>
      </c>
      <c r="G1383" s="193">
        <v>26</v>
      </c>
      <c r="H1383" s="193" t="s">
        <v>2634</v>
      </c>
      <c r="I1383" s="193" t="s">
        <v>2634</v>
      </c>
      <c r="J1383" s="193" t="s">
        <v>2633</v>
      </c>
      <c r="K1383" s="193">
        <v>553253661</v>
      </c>
      <c r="L1383" s="193">
        <v>94.8</v>
      </c>
      <c r="M1383" s="193">
        <v>151</v>
      </c>
      <c r="N1383" s="194">
        <f t="shared" si="298"/>
        <v>41.577123810359197</v>
      </c>
      <c r="O1383" s="195">
        <v>2</v>
      </c>
      <c r="P1383" s="196">
        <f t="shared" si="309"/>
        <v>57.002499999999998</v>
      </c>
      <c r="Q1383" s="196">
        <f t="shared" si="310"/>
        <v>37.797499999999999</v>
      </c>
      <c r="R1383" s="197"/>
      <c r="S1383" s="198">
        <v>41966</v>
      </c>
      <c r="T1383" s="197" t="s">
        <v>253</v>
      </c>
      <c r="U1383" s="197" t="s">
        <v>2490</v>
      </c>
      <c r="V1383" s="197" t="s">
        <v>10302</v>
      </c>
      <c r="W1383" s="197" t="s">
        <v>11072</v>
      </c>
      <c r="X1383" s="197" t="s">
        <v>2634</v>
      </c>
      <c r="Y1383" s="197"/>
      <c r="Z1383" s="197" t="s">
        <v>2634</v>
      </c>
      <c r="AA1383" s="197"/>
      <c r="AB1383" s="197" t="s">
        <v>2633</v>
      </c>
      <c r="AC1383" s="197" t="s">
        <v>2635</v>
      </c>
      <c r="AD1383" s="197" t="s">
        <v>2633</v>
      </c>
      <c r="AE1383" s="197" t="s">
        <v>2635</v>
      </c>
      <c r="AF1383" s="197" t="s">
        <v>2634</v>
      </c>
      <c r="AG1383" s="197"/>
      <c r="AH1383" s="197" t="s">
        <v>2634</v>
      </c>
      <c r="AI1383" s="197"/>
      <c r="AJ1383" s="197" t="s">
        <v>2634</v>
      </c>
      <c r="AK1383" s="197"/>
      <c r="AL1383" s="197" t="s">
        <v>2634</v>
      </c>
      <c r="AM1383" s="197"/>
      <c r="AN1383" s="197" t="s">
        <v>2633</v>
      </c>
      <c r="AO1383" s="197" t="s">
        <v>4076</v>
      </c>
      <c r="AP1383" s="197" t="s">
        <v>4088</v>
      </c>
      <c r="AQ1383" s="197" t="s">
        <v>2635</v>
      </c>
      <c r="AR1383" s="197"/>
      <c r="AS1383" s="197"/>
      <c r="AT1383" s="197"/>
      <c r="AU1383" s="197"/>
      <c r="AV1383" s="197"/>
      <c r="AW1383" s="197" t="s">
        <v>2634</v>
      </c>
      <c r="AX1383" s="197"/>
      <c r="AY1383" s="197" t="s">
        <v>2634</v>
      </c>
      <c r="AZ1383" s="197"/>
      <c r="BA1383" s="197" t="s">
        <v>3971</v>
      </c>
      <c r="BB1383" s="197" t="s">
        <v>3970</v>
      </c>
      <c r="BC1383" s="197" t="s">
        <v>2633</v>
      </c>
      <c r="BD1383" s="197" t="s">
        <v>2636</v>
      </c>
      <c r="BE1383" s="197" t="s">
        <v>2634</v>
      </c>
      <c r="BF1383" s="197"/>
      <c r="BG1383" s="197" t="s">
        <v>2634</v>
      </c>
      <c r="BH1383" s="197"/>
      <c r="BI1383" s="197"/>
      <c r="BJ1383" s="197" t="s">
        <v>10145</v>
      </c>
      <c r="BK1383" s="197" t="s">
        <v>2316</v>
      </c>
      <c r="BL1383" s="197">
        <v>86</v>
      </c>
      <c r="BM1383" s="199">
        <f t="shared" si="301"/>
        <v>23.281963092797138</v>
      </c>
      <c r="BN1383" s="197" t="s">
        <v>11069</v>
      </c>
      <c r="BO1383" s="197">
        <v>75.8</v>
      </c>
      <c r="BP1383" s="196">
        <f t="shared" si="308"/>
        <v>50.267874859448384</v>
      </c>
      <c r="BQ1383" s="197" t="s">
        <v>11461</v>
      </c>
      <c r="BR1383" s="197">
        <v>72.400000000000006</v>
      </c>
      <c r="BS1383" s="196">
        <f t="shared" si="302"/>
        <v>59.263178781665438</v>
      </c>
      <c r="BT1383" s="197"/>
      <c r="BU1383" s="197"/>
      <c r="BV1383" s="199">
        <f t="shared" si="305"/>
        <v>250.81023877240557</v>
      </c>
      <c r="BW1383" s="197"/>
      <c r="BX1383" s="197"/>
      <c r="BY1383" s="196">
        <f t="shared" si="306"/>
        <v>250.81023877240557</v>
      </c>
      <c r="BZ1383" s="197"/>
      <c r="CA1383" s="197"/>
      <c r="CB1383" s="196">
        <f t="shared" si="303"/>
        <v>250.81023877240557</v>
      </c>
      <c r="CC1383" s="197"/>
      <c r="CD1383" s="197"/>
      <c r="CE1383" s="196">
        <f t="shared" si="299"/>
        <v>250.81023877240557</v>
      </c>
      <c r="CF1383" s="197"/>
      <c r="CG1383" s="197"/>
      <c r="CH1383" s="196">
        <f t="shared" si="304"/>
        <v>250.81023877240557</v>
      </c>
      <c r="CI1383" s="197"/>
      <c r="CJ1383" s="197"/>
      <c r="CK1383" s="196">
        <f t="shared" si="307"/>
        <v>250.81023877240557</v>
      </c>
      <c r="CL1383" s="197">
        <v>72.400000000000006</v>
      </c>
      <c r="CM1383" s="196">
        <f t="shared" si="311"/>
        <v>59.263178781665438</v>
      </c>
      <c r="CN1383" s="197">
        <v>50</v>
      </c>
      <c r="CO1383" s="197"/>
      <c r="CP1383" s="197"/>
      <c r="CQ1383" s="200"/>
      <c r="CR1383" s="200"/>
      <c r="CS1383" s="201">
        <v>1</v>
      </c>
      <c r="CT1383" s="202">
        <v>0.25</v>
      </c>
      <c r="CU1383" s="202">
        <v>0.5</v>
      </c>
      <c r="CV1383" s="202">
        <v>0.5</v>
      </c>
      <c r="CW1383" s="202"/>
      <c r="CX1383" s="203">
        <f t="shared" si="300"/>
        <v>2.25</v>
      </c>
      <c r="CY1383" s="202"/>
      <c r="CZ1383" s="202" t="s">
        <v>2633</v>
      </c>
      <c r="DA1383" s="202" t="s">
        <v>3976</v>
      </c>
      <c r="DB1383" s="193" t="s">
        <v>2643</v>
      </c>
      <c r="DC1383" s="193" t="s">
        <v>2647</v>
      </c>
      <c r="DD1383" s="193" t="s">
        <v>2647</v>
      </c>
      <c r="DE1383" s="193" t="s">
        <v>2651</v>
      </c>
      <c r="DF1383" s="193" t="s">
        <v>2652</v>
      </c>
      <c r="DG1383" s="193" t="s">
        <v>2654</v>
      </c>
      <c r="DH1383" s="193" t="s">
        <v>5009</v>
      </c>
      <c r="DI1383" s="193" t="s">
        <v>2657</v>
      </c>
      <c r="DJ1383" s="193" t="s">
        <v>2659</v>
      </c>
      <c r="DK1383" s="193" t="s">
        <v>2660</v>
      </c>
      <c r="DL1383" s="193" t="s">
        <v>37</v>
      </c>
      <c r="DM1383" s="193" t="s">
        <v>2661</v>
      </c>
      <c r="DN1383" s="197" t="s">
        <v>3999</v>
      </c>
      <c r="DO1383" s="197" t="s">
        <v>4002</v>
      </c>
      <c r="DP1383" s="197"/>
      <c r="DQ1383" s="197" t="s">
        <v>4068</v>
      </c>
      <c r="DR1383" s="197"/>
      <c r="DS1383" s="197" t="s">
        <v>2634</v>
      </c>
      <c r="DT1383" s="197"/>
      <c r="DU1383" s="193" t="s">
        <v>2634</v>
      </c>
      <c r="DV1383" s="193" t="s">
        <v>2633</v>
      </c>
      <c r="DW1383" s="193" t="s">
        <v>11070</v>
      </c>
      <c r="DX1383" s="1081" t="s">
        <v>10303</v>
      </c>
      <c r="DY1383" s="192"/>
      <c r="DZ1383" s="1068" t="s">
        <v>101</v>
      </c>
      <c r="EA1383" s="197">
        <v>3</v>
      </c>
      <c r="EB1383" s="205"/>
      <c r="EC1383" s="1068" t="s">
        <v>2194</v>
      </c>
      <c r="ED1383" s="192" t="s">
        <v>9837</v>
      </c>
      <c r="EE1383" s="192"/>
    </row>
    <row r="1384" spans="1:135" s="206" customFormat="1" ht="15.75" hidden="1" customHeight="1" x14ac:dyDescent="0.25">
      <c r="A1384" s="875">
        <v>1388</v>
      </c>
      <c r="B1384" s="2017"/>
      <c r="C1384" s="193" t="s">
        <v>10304</v>
      </c>
      <c r="D1384" s="193" t="s">
        <v>22</v>
      </c>
      <c r="E1384" s="193" t="s">
        <v>4126</v>
      </c>
      <c r="F1384" s="193">
        <v>548570</v>
      </c>
      <c r="G1384" s="193">
        <v>24</v>
      </c>
      <c r="H1384" s="193" t="s">
        <v>2634</v>
      </c>
      <c r="I1384" s="193" t="s">
        <v>2634</v>
      </c>
      <c r="J1384" s="193" t="s">
        <v>2633</v>
      </c>
      <c r="K1384" s="193">
        <v>565200555</v>
      </c>
      <c r="L1384" s="193">
        <v>172</v>
      </c>
      <c r="M1384" s="193">
        <v>190</v>
      </c>
      <c r="N1384" s="194">
        <f t="shared" si="298"/>
        <v>47.64542936288089</v>
      </c>
      <c r="O1384" s="195">
        <v>2</v>
      </c>
      <c r="P1384" s="196">
        <f t="shared" si="309"/>
        <v>90.25</v>
      </c>
      <c r="Q1384" s="196">
        <f t="shared" si="310"/>
        <v>81.75</v>
      </c>
      <c r="R1384" s="197"/>
      <c r="S1384" s="198">
        <v>41966</v>
      </c>
      <c r="T1384" s="197" t="s">
        <v>2133</v>
      </c>
      <c r="U1384" s="197" t="s">
        <v>2479</v>
      </c>
      <c r="V1384" s="197" t="s">
        <v>10305</v>
      </c>
      <c r="W1384" s="197" t="s">
        <v>11083</v>
      </c>
      <c r="X1384" s="197" t="s">
        <v>2634</v>
      </c>
      <c r="Y1384" s="197"/>
      <c r="Z1384" s="197" t="s">
        <v>2634</v>
      </c>
      <c r="AA1384" s="197"/>
      <c r="AB1384" s="197" t="s">
        <v>2633</v>
      </c>
      <c r="AC1384" s="197" t="s">
        <v>2637</v>
      </c>
      <c r="AD1384" s="197" t="s">
        <v>2634</v>
      </c>
      <c r="AE1384" s="197"/>
      <c r="AF1384" s="197" t="s">
        <v>2634</v>
      </c>
      <c r="AG1384" s="197"/>
      <c r="AH1384" s="197" t="s">
        <v>2634</v>
      </c>
      <c r="AI1384" s="197"/>
      <c r="AJ1384" s="197" t="s">
        <v>2634</v>
      </c>
      <c r="AK1384" s="197"/>
      <c r="AL1384" s="197" t="s">
        <v>2634</v>
      </c>
      <c r="AM1384" s="197"/>
      <c r="AN1384" s="197" t="s">
        <v>2633</v>
      </c>
      <c r="AO1384" s="197" t="s">
        <v>4075</v>
      </c>
      <c r="AP1384" s="197" t="s">
        <v>4077</v>
      </c>
      <c r="AQ1384" s="197" t="s">
        <v>2635</v>
      </c>
      <c r="AR1384" s="197"/>
      <c r="AS1384" s="197"/>
      <c r="AT1384" s="197"/>
      <c r="AU1384" s="197"/>
      <c r="AV1384" s="197"/>
      <c r="AW1384" s="197" t="s">
        <v>2634</v>
      </c>
      <c r="AX1384" s="197"/>
      <c r="AY1384" s="197" t="s">
        <v>2634</v>
      </c>
      <c r="AZ1384" s="197"/>
      <c r="BA1384" s="197"/>
      <c r="BB1384" s="197"/>
      <c r="BC1384" s="197"/>
      <c r="BD1384" s="197"/>
      <c r="BE1384" s="197" t="s">
        <v>2634</v>
      </c>
      <c r="BF1384" s="197" t="s">
        <v>2634</v>
      </c>
      <c r="BG1384" s="197" t="s">
        <v>2634</v>
      </c>
      <c r="BH1384" s="197"/>
      <c r="BI1384" s="197"/>
      <c r="BJ1384" s="197" t="s">
        <v>10130</v>
      </c>
      <c r="BK1384" s="197" t="s">
        <v>10479</v>
      </c>
      <c r="BL1384" s="197">
        <v>154.80000000000001</v>
      </c>
      <c r="BM1384" s="199">
        <f t="shared" si="301"/>
        <v>21.039755351681944</v>
      </c>
      <c r="BN1384" s="197" t="s">
        <v>10825</v>
      </c>
      <c r="BO1384" s="197">
        <v>144.5</v>
      </c>
      <c r="BP1384" s="196">
        <f t="shared" si="308"/>
        <v>33.63914373088685</v>
      </c>
      <c r="BQ1384" s="197" t="s">
        <v>11082</v>
      </c>
      <c r="BR1384" s="197">
        <v>137.30000000000001</v>
      </c>
      <c r="BS1384" s="196">
        <f t="shared" si="302"/>
        <v>42.446483180428118</v>
      </c>
      <c r="BT1384" s="197" t="s">
        <v>11318</v>
      </c>
      <c r="BU1384" s="197">
        <v>129</v>
      </c>
      <c r="BV1384" s="199">
        <f t="shared" si="305"/>
        <v>52.599388379204889</v>
      </c>
      <c r="BW1384" s="197"/>
      <c r="BX1384" s="197"/>
      <c r="BY1384" s="196">
        <f t="shared" si="306"/>
        <v>210.39755351681956</v>
      </c>
      <c r="BZ1384" s="197"/>
      <c r="CA1384" s="197"/>
      <c r="CB1384" s="196">
        <f t="shared" si="303"/>
        <v>210.39755351681956</v>
      </c>
      <c r="CC1384" s="197"/>
      <c r="CD1384" s="197"/>
      <c r="CE1384" s="196">
        <f t="shared" si="299"/>
        <v>210.39755351681956</v>
      </c>
      <c r="CF1384" s="197"/>
      <c r="CG1384" s="197"/>
      <c r="CH1384" s="196">
        <f t="shared" si="304"/>
        <v>210.39755351681956</v>
      </c>
      <c r="CI1384" s="197"/>
      <c r="CJ1384" s="197"/>
      <c r="CK1384" s="196">
        <f t="shared" si="307"/>
        <v>210.39755351681956</v>
      </c>
      <c r="CL1384" s="197">
        <v>129</v>
      </c>
      <c r="CM1384" s="196">
        <f t="shared" si="311"/>
        <v>52.599388379204889</v>
      </c>
      <c r="CN1384" s="197">
        <v>75</v>
      </c>
      <c r="CO1384" s="197"/>
      <c r="CP1384" s="197"/>
      <c r="CQ1384" s="200"/>
      <c r="CR1384" s="200"/>
      <c r="CS1384" s="201">
        <v>0.5</v>
      </c>
      <c r="CT1384" s="202">
        <v>-0.25</v>
      </c>
      <c r="CU1384" s="202">
        <v>0</v>
      </c>
      <c r="CV1384" s="202">
        <v>0</v>
      </c>
      <c r="CW1384" s="202"/>
      <c r="CX1384" s="203">
        <f t="shared" si="300"/>
        <v>0.25</v>
      </c>
      <c r="CY1384" s="202"/>
      <c r="CZ1384" s="202" t="s">
        <v>2633</v>
      </c>
      <c r="DA1384" s="202" t="s">
        <v>3976</v>
      </c>
      <c r="DB1384" s="193" t="s">
        <v>2643</v>
      </c>
      <c r="DC1384" s="193" t="s">
        <v>2648</v>
      </c>
      <c r="DD1384" s="193" t="s">
        <v>2648</v>
      </c>
      <c r="DE1384" s="193" t="s">
        <v>2650</v>
      </c>
      <c r="DF1384" s="193" t="s">
        <v>32</v>
      </c>
      <c r="DG1384" s="193" t="s">
        <v>2654</v>
      </c>
      <c r="DH1384" s="193" t="s">
        <v>2653</v>
      </c>
      <c r="DI1384" s="193" t="s">
        <v>2657</v>
      </c>
      <c r="DJ1384" s="193" t="s">
        <v>37</v>
      </c>
      <c r="DK1384" s="193" t="s">
        <v>37</v>
      </c>
      <c r="DL1384" s="193" t="s">
        <v>2659</v>
      </c>
      <c r="DM1384" s="193" t="s">
        <v>2663</v>
      </c>
      <c r="DN1384" s="197" t="s">
        <v>4001</v>
      </c>
      <c r="DO1384" s="197" t="s">
        <v>5012</v>
      </c>
      <c r="DP1384" s="197"/>
      <c r="DQ1384" s="197"/>
      <c r="DR1384" s="197" t="s">
        <v>4070</v>
      </c>
      <c r="DS1384" s="197" t="s">
        <v>2634</v>
      </c>
      <c r="DT1384" s="197"/>
      <c r="DU1384" s="193" t="s">
        <v>2634</v>
      </c>
      <c r="DV1384" s="193" t="s">
        <v>2633</v>
      </c>
      <c r="DW1384" s="193"/>
      <c r="DX1384" s="1068" t="s">
        <v>10306</v>
      </c>
      <c r="DY1384" s="192"/>
      <c r="DZ1384" s="1082" t="s">
        <v>8275</v>
      </c>
      <c r="EA1384" s="197">
        <v>3</v>
      </c>
      <c r="EB1384" s="205"/>
      <c r="EC1384" s="1083" t="s">
        <v>10216</v>
      </c>
      <c r="ED1384" s="192" t="s">
        <v>10316</v>
      </c>
      <c r="EE1384" s="192"/>
    </row>
    <row r="1385" spans="1:135" s="206" customFormat="1" ht="15.75" hidden="1" customHeight="1" x14ac:dyDescent="0.25">
      <c r="A1385" s="875">
        <v>1389</v>
      </c>
      <c r="B1385" s="2017"/>
      <c r="C1385" s="193" t="s">
        <v>10326</v>
      </c>
      <c r="D1385" s="193" t="s">
        <v>23</v>
      </c>
      <c r="E1385" s="193" t="s">
        <v>4126</v>
      </c>
      <c r="F1385" s="193">
        <v>657369</v>
      </c>
      <c r="G1385" s="193">
        <v>38</v>
      </c>
      <c r="H1385" s="193" t="s">
        <v>2633</v>
      </c>
      <c r="I1385" s="193" t="s">
        <v>2633</v>
      </c>
      <c r="J1385" s="193" t="s">
        <v>2634</v>
      </c>
      <c r="K1385" s="193">
        <v>500030352</v>
      </c>
      <c r="L1385" s="193">
        <v>108.4</v>
      </c>
      <c r="M1385" s="193">
        <v>168</v>
      </c>
      <c r="N1385" s="194">
        <f t="shared" si="298"/>
        <v>38.40702947845805</v>
      </c>
      <c r="O1385" s="195">
        <v>1</v>
      </c>
      <c r="P1385" s="196">
        <f t="shared" si="309"/>
        <v>70.559999999999988</v>
      </c>
      <c r="Q1385" s="196">
        <f t="shared" si="310"/>
        <v>37.840000000000018</v>
      </c>
      <c r="R1385" s="197"/>
      <c r="S1385" s="198">
        <v>41969</v>
      </c>
      <c r="T1385" s="197" t="s">
        <v>2133</v>
      </c>
      <c r="U1385" s="197" t="s">
        <v>2479</v>
      </c>
      <c r="V1385" s="197" t="s">
        <v>10327</v>
      </c>
      <c r="W1385" s="197"/>
      <c r="X1385" s="197"/>
      <c r="Y1385" s="197"/>
      <c r="Z1385" s="197"/>
      <c r="AA1385" s="197"/>
      <c r="AB1385" s="197"/>
      <c r="AC1385" s="197"/>
      <c r="AD1385" s="197" t="s">
        <v>2633</v>
      </c>
      <c r="AE1385" s="197"/>
      <c r="AF1385" s="197"/>
      <c r="AG1385" s="197"/>
      <c r="AH1385" s="197" t="s">
        <v>2633</v>
      </c>
      <c r="AI1385" s="197"/>
      <c r="AJ1385" s="197"/>
      <c r="AK1385" s="197"/>
      <c r="AL1385" s="197"/>
      <c r="AM1385" s="197"/>
      <c r="AN1385" s="197" t="s">
        <v>2633</v>
      </c>
      <c r="AO1385" s="197" t="s">
        <v>4075</v>
      </c>
      <c r="AP1385" s="197" t="s">
        <v>4077</v>
      </c>
      <c r="AQ1385" s="197"/>
      <c r="AR1385" s="197"/>
      <c r="AS1385" s="197"/>
      <c r="AT1385" s="197"/>
      <c r="AU1385" s="197"/>
      <c r="AV1385" s="197"/>
      <c r="AW1385" s="197"/>
      <c r="AX1385" s="197"/>
      <c r="AY1385" s="197"/>
      <c r="AZ1385" s="197"/>
      <c r="BA1385" s="197" t="s">
        <v>3970</v>
      </c>
      <c r="BB1385" s="197"/>
      <c r="BC1385" s="197"/>
      <c r="BD1385" s="197"/>
      <c r="BE1385" s="197" t="s">
        <v>2634</v>
      </c>
      <c r="BF1385" s="197"/>
      <c r="BG1385" s="197"/>
      <c r="BH1385" s="197"/>
      <c r="BI1385" s="197"/>
      <c r="BJ1385" s="197" t="s">
        <v>10328</v>
      </c>
      <c r="BK1385" s="197" t="s">
        <v>10480</v>
      </c>
      <c r="BL1385" s="197">
        <v>99.8</v>
      </c>
      <c r="BM1385" s="199">
        <f t="shared" si="301"/>
        <v>22.727272727272741</v>
      </c>
      <c r="BN1385" s="197" t="s">
        <v>11309</v>
      </c>
      <c r="BO1385" s="197">
        <v>89</v>
      </c>
      <c r="BP1385" s="196">
        <f t="shared" si="308"/>
        <v>51.268498942917539</v>
      </c>
      <c r="BQ1385" s="197"/>
      <c r="BR1385" s="197"/>
      <c r="BS1385" s="196">
        <f t="shared" si="302"/>
        <v>286.4693446088794</v>
      </c>
      <c r="BT1385" s="197"/>
      <c r="BU1385" s="197"/>
      <c r="BV1385" s="199">
        <f t="shared" si="305"/>
        <v>286.4693446088794</v>
      </c>
      <c r="BW1385" s="197"/>
      <c r="BX1385" s="197"/>
      <c r="BY1385" s="196">
        <f t="shared" si="306"/>
        <v>286.4693446088794</v>
      </c>
      <c r="BZ1385" s="197"/>
      <c r="CA1385" s="197"/>
      <c r="CB1385" s="196">
        <f t="shared" si="303"/>
        <v>286.4693446088794</v>
      </c>
      <c r="CC1385" s="197"/>
      <c r="CD1385" s="197"/>
      <c r="CE1385" s="196">
        <f t="shared" si="299"/>
        <v>286.4693446088794</v>
      </c>
      <c r="CF1385" s="197"/>
      <c r="CG1385" s="197"/>
      <c r="CH1385" s="196">
        <f t="shared" si="304"/>
        <v>286.4693446088794</v>
      </c>
      <c r="CI1385" s="197"/>
      <c r="CJ1385" s="197"/>
      <c r="CK1385" s="196">
        <f t="shared" si="307"/>
        <v>286.4693446088794</v>
      </c>
      <c r="CL1385" s="197">
        <v>89</v>
      </c>
      <c r="CM1385" s="196">
        <f t="shared" si="311"/>
        <v>51.268498942917539</v>
      </c>
      <c r="CN1385" s="197">
        <v>75</v>
      </c>
      <c r="CO1385" s="197"/>
      <c r="CP1385" s="197"/>
      <c r="CQ1385" s="200"/>
      <c r="CR1385" s="200"/>
      <c r="CS1385" s="201"/>
      <c r="CT1385" s="202"/>
      <c r="CU1385" s="202"/>
      <c r="CV1385" s="202"/>
      <c r="CW1385" s="202"/>
      <c r="CX1385" s="203">
        <f t="shared" si="300"/>
        <v>0</v>
      </c>
      <c r="CY1385" s="202"/>
      <c r="CZ1385" s="202"/>
      <c r="DA1385" s="202"/>
      <c r="DB1385" s="193"/>
      <c r="DC1385" s="193"/>
      <c r="DD1385" s="193"/>
      <c r="DE1385" s="193"/>
      <c r="DF1385" s="193"/>
      <c r="DG1385" s="193"/>
      <c r="DH1385" s="193"/>
      <c r="DI1385" s="193"/>
      <c r="DJ1385" s="193"/>
      <c r="DK1385" s="193"/>
      <c r="DL1385" s="193"/>
      <c r="DM1385" s="193"/>
      <c r="DN1385" s="197"/>
      <c r="DO1385" s="197"/>
      <c r="DP1385" s="197"/>
      <c r="DQ1385" s="197"/>
      <c r="DR1385" s="197"/>
      <c r="DS1385" s="197"/>
      <c r="DT1385" s="197"/>
      <c r="DU1385" s="193"/>
      <c r="DV1385" s="193"/>
      <c r="DW1385" s="193"/>
      <c r="DX1385" s="1082" t="s">
        <v>10329</v>
      </c>
      <c r="DY1385" s="192"/>
      <c r="DZ1385" s="1084" t="s">
        <v>8275</v>
      </c>
      <c r="EA1385" s="197">
        <v>3</v>
      </c>
      <c r="EB1385" s="205"/>
      <c r="EC1385" s="1084" t="s">
        <v>10330</v>
      </c>
      <c r="ED1385" s="192" t="s">
        <v>7217</v>
      </c>
      <c r="EE1385" s="192"/>
    </row>
    <row r="1386" spans="1:135" s="206" customFormat="1" ht="15.75" hidden="1" customHeight="1" x14ac:dyDescent="0.25">
      <c r="A1386" s="875">
        <v>1390</v>
      </c>
      <c r="B1386" s="2017"/>
      <c r="C1386" s="193" t="s">
        <v>10977</v>
      </c>
      <c r="D1386" s="193" t="s">
        <v>23</v>
      </c>
      <c r="E1386" s="193" t="s">
        <v>4126</v>
      </c>
      <c r="F1386" s="193">
        <v>657453</v>
      </c>
      <c r="G1386" s="193">
        <v>37</v>
      </c>
      <c r="H1386" s="193" t="s">
        <v>2633</v>
      </c>
      <c r="I1386" s="193" t="s">
        <v>3985</v>
      </c>
      <c r="J1386" s="193" t="s">
        <v>2634</v>
      </c>
      <c r="K1386" s="193">
        <v>501772476</v>
      </c>
      <c r="L1386" s="193">
        <v>117.3</v>
      </c>
      <c r="M1386" s="193">
        <v>164</v>
      </c>
      <c r="N1386" s="194">
        <f t="shared" si="298"/>
        <v>43.612433075550271</v>
      </c>
      <c r="O1386" s="195">
        <v>2</v>
      </c>
      <c r="P1386" s="196">
        <f t="shared" si="309"/>
        <v>67.239999999999995</v>
      </c>
      <c r="Q1386" s="196">
        <f t="shared" si="310"/>
        <v>50.06</v>
      </c>
      <c r="R1386" s="197"/>
      <c r="S1386" s="198">
        <v>41969</v>
      </c>
      <c r="T1386" s="197" t="s">
        <v>253</v>
      </c>
      <c r="U1386" s="197" t="s">
        <v>2490</v>
      </c>
      <c r="V1386" s="197" t="s">
        <v>10331</v>
      </c>
      <c r="W1386" s="197" t="s">
        <v>11174</v>
      </c>
      <c r="X1386" s="197" t="s">
        <v>2634</v>
      </c>
      <c r="Y1386" s="197"/>
      <c r="Z1386" s="197" t="s">
        <v>2634</v>
      </c>
      <c r="AA1386" s="197"/>
      <c r="AB1386" s="197" t="s">
        <v>2633</v>
      </c>
      <c r="AC1386" s="197" t="s">
        <v>2635</v>
      </c>
      <c r="AD1386" s="197" t="s">
        <v>2634</v>
      </c>
      <c r="AE1386" s="197"/>
      <c r="AF1386" s="197" t="s">
        <v>2634</v>
      </c>
      <c r="AG1386" s="197"/>
      <c r="AH1386" s="197" t="s">
        <v>2634</v>
      </c>
      <c r="AI1386" s="197"/>
      <c r="AJ1386" s="197" t="s">
        <v>2634</v>
      </c>
      <c r="AK1386" s="197"/>
      <c r="AL1386" s="197" t="s">
        <v>2634</v>
      </c>
      <c r="AM1386" s="197"/>
      <c r="AN1386" s="197" t="s">
        <v>2633</v>
      </c>
      <c r="AO1386" s="197" t="s">
        <v>4068</v>
      </c>
      <c r="AP1386" s="197" t="s">
        <v>4001</v>
      </c>
      <c r="AQ1386" s="197" t="s">
        <v>2637</v>
      </c>
      <c r="AR1386" s="197" t="s">
        <v>4068</v>
      </c>
      <c r="AS1386" s="197" t="s">
        <v>4092</v>
      </c>
      <c r="AT1386" s="197"/>
      <c r="AU1386" s="197"/>
      <c r="AV1386" s="197"/>
      <c r="AW1386" s="197" t="s">
        <v>2634</v>
      </c>
      <c r="AX1386" s="197"/>
      <c r="AY1386" s="197" t="s">
        <v>2634</v>
      </c>
      <c r="AZ1386" s="197"/>
      <c r="BA1386" s="197" t="s">
        <v>3970</v>
      </c>
      <c r="BB1386" s="197" t="s">
        <v>3970</v>
      </c>
      <c r="BC1386" s="197" t="s">
        <v>2634</v>
      </c>
      <c r="BD1386" s="197"/>
      <c r="BE1386" s="197" t="s">
        <v>2634</v>
      </c>
      <c r="BF1386" s="197" t="s">
        <v>2634</v>
      </c>
      <c r="BG1386" s="197" t="s">
        <v>2634</v>
      </c>
      <c r="BH1386" s="197"/>
      <c r="BI1386" s="197"/>
      <c r="BJ1386" s="197" t="s">
        <v>10298</v>
      </c>
      <c r="BK1386" s="197" t="s">
        <v>4725</v>
      </c>
      <c r="BL1386" s="197">
        <v>109.2</v>
      </c>
      <c r="BM1386" s="199">
        <f t="shared" si="301"/>
        <v>16.180583300039942</v>
      </c>
      <c r="BN1386" s="197" t="s">
        <v>10978</v>
      </c>
      <c r="BO1386" s="197">
        <v>98.5</v>
      </c>
      <c r="BP1386" s="196">
        <f t="shared" si="308"/>
        <v>37.554934079105067</v>
      </c>
      <c r="BQ1386" s="197" t="s">
        <v>11170</v>
      </c>
      <c r="BR1386" s="197">
        <v>94.5</v>
      </c>
      <c r="BS1386" s="196">
        <f t="shared" si="302"/>
        <v>45.545345585297639</v>
      </c>
      <c r="BT1386" s="197"/>
      <c r="BU1386" s="197"/>
      <c r="BV1386" s="199">
        <f t="shared" si="305"/>
        <v>234.31881741909706</v>
      </c>
      <c r="BW1386" s="197"/>
      <c r="BX1386" s="197"/>
      <c r="BY1386" s="196">
        <f t="shared" si="306"/>
        <v>234.31881741909706</v>
      </c>
      <c r="BZ1386" s="197"/>
      <c r="CA1386" s="197"/>
      <c r="CB1386" s="196">
        <f t="shared" si="303"/>
        <v>234.31881741909706</v>
      </c>
      <c r="CC1386" s="197"/>
      <c r="CD1386" s="197"/>
      <c r="CE1386" s="196">
        <f t="shared" si="299"/>
        <v>234.31881741909706</v>
      </c>
      <c r="CF1386" s="197"/>
      <c r="CG1386" s="197"/>
      <c r="CH1386" s="196">
        <f t="shared" si="304"/>
        <v>234.31881741909706</v>
      </c>
      <c r="CI1386" s="197"/>
      <c r="CJ1386" s="197"/>
      <c r="CK1386" s="196">
        <f t="shared" si="307"/>
        <v>234.31881741909706</v>
      </c>
      <c r="CL1386" s="197">
        <v>94.5</v>
      </c>
      <c r="CM1386" s="196">
        <f t="shared" si="311"/>
        <v>45.545345585297639</v>
      </c>
      <c r="CN1386" s="197">
        <v>65</v>
      </c>
      <c r="CO1386" s="197"/>
      <c r="CP1386" s="197"/>
      <c r="CQ1386" s="200"/>
      <c r="CR1386" s="200"/>
      <c r="CS1386" s="201">
        <v>1</v>
      </c>
      <c r="CT1386" s="202">
        <v>0.25</v>
      </c>
      <c r="CU1386" s="202">
        <v>0</v>
      </c>
      <c r="CV1386" s="202">
        <v>0.25</v>
      </c>
      <c r="CW1386" s="202">
        <v>0</v>
      </c>
      <c r="CX1386" s="203">
        <f t="shared" si="300"/>
        <v>1.5</v>
      </c>
      <c r="CY1386" s="202"/>
      <c r="CZ1386" s="202" t="s">
        <v>2633</v>
      </c>
      <c r="DA1386" s="202" t="s">
        <v>3976</v>
      </c>
      <c r="DB1386" s="193" t="s">
        <v>2643</v>
      </c>
      <c r="DC1386" s="193" t="s">
        <v>2646</v>
      </c>
      <c r="DD1386" s="193" t="s">
        <v>2647</v>
      </c>
      <c r="DE1386" s="193" t="s">
        <v>2649</v>
      </c>
      <c r="DF1386" s="193" t="s">
        <v>32</v>
      </c>
      <c r="DG1386" s="193" t="s">
        <v>2654</v>
      </c>
      <c r="DH1386" s="193" t="s">
        <v>5009</v>
      </c>
      <c r="DI1386" s="193" t="s">
        <v>2657</v>
      </c>
      <c r="DJ1386" s="193" t="s">
        <v>2659</v>
      </c>
      <c r="DK1386" s="193" t="s">
        <v>2659</v>
      </c>
      <c r="DL1386" s="193" t="s">
        <v>2659</v>
      </c>
      <c r="DM1386" s="193" t="s">
        <v>2663</v>
      </c>
      <c r="DN1386" s="197" t="s">
        <v>4001</v>
      </c>
      <c r="DO1386" s="197" t="s">
        <v>5012</v>
      </c>
      <c r="DP1386" s="197"/>
      <c r="DQ1386" s="197" t="s">
        <v>4068</v>
      </c>
      <c r="DR1386" s="197"/>
      <c r="DS1386" s="197" t="s">
        <v>2634</v>
      </c>
      <c r="DT1386" s="197"/>
      <c r="DU1386" s="193" t="s">
        <v>2634</v>
      </c>
      <c r="DV1386" s="193" t="s">
        <v>2633</v>
      </c>
      <c r="DW1386" s="193"/>
      <c r="DX1386" s="1085" t="s">
        <v>10332</v>
      </c>
      <c r="DY1386" s="192" t="s">
        <v>11175</v>
      </c>
      <c r="DZ1386" s="1085" t="s">
        <v>101</v>
      </c>
      <c r="EA1386" s="197">
        <v>3</v>
      </c>
      <c r="EB1386" s="205"/>
      <c r="EC1386" s="1085" t="s">
        <v>10333</v>
      </c>
      <c r="ED1386" s="192" t="s">
        <v>7217</v>
      </c>
      <c r="EE1386" s="192"/>
    </row>
    <row r="1387" spans="1:135" s="206" customFormat="1" ht="15.75" hidden="1" customHeight="1" x14ac:dyDescent="0.25">
      <c r="A1387" s="875">
        <v>1391</v>
      </c>
      <c r="B1387" s="2017"/>
      <c r="C1387" s="193" t="s">
        <v>10334</v>
      </c>
      <c r="D1387" s="193" t="s">
        <v>23</v>
      </c>
      <c r="E1387" s="193" t="s">
        <v>4126</v>
      </c>
      <c r="F1387" s="193">
        <v>657404</v>
      </c>
      <c r="G1387" s="193">
        <v>38</v>
      </c>
      <c r="H1387" s="193" t="s">
        <v>2633</v>
      </c>
      <c r="I1387" s="193" t="s">
        <v>2633</v>
      </c>
      <c r="J1387" s="193" t="s">
        <v>2634</v>
      </c>
      <c r="K1387" s="193">
        <v>561530752</v>
      </c>
      <c r="L1387" s="193">
        <v>91.7</v>
      </c>
      <c r="M1387" s="193">
        <v>150</v>
      </c>
      <c r="N1387" s="194">
        <f t="shared" si="298"/>
        <v>40.755555555555553</v>
      </c>
      <c r="O1387" s="195">
        <v>1</v>
      </c>
      <c r="P1387" s="196">
        <f t="shared" si="309"/>
        <v>56.25</v>
      </c>
      <c r="Q1387" s="196">
        <f t="shared" si="310"/>
        <v>35.450000000000003</v>
      </c>
      <c r="R1387" s="197"/>
      <c r="S1387" s="198">
        <v>41969</v>
      </c>
      <c r="T1387" s="197" t="s">
        <v>2133</v>
      </c>
      <c r="U1387" s="197" t="s">
        <v>2479</v>
      </c>
      <c r="V1387" s="197" t="s">
        <v>10335</v>
      </c>
      <c r="W1387" s="197" t="s">
        <v>11196</v>
      </c>
      <c r="X1387" s="197" t="s">
        <v>2633</v>
      </c>
      <c r="Y1387" s="197"/>
      <c r="Z1387" s="197" t="s">
        <v>2634</v>
      </c>
      <c r="AA1387" s="197"/>
      <c r="AB1387" s="197" t="s">
        <v>2633</v>
      </c>
      <c r="AC1387" s="197" t="s">
        <v>2636</v>
      </c>
      <c r="AD1387" s="197" t="s">
        <v>2634</v>
      </c>
      <c r="AE1387" s="197"/>
      <c r="AF1387" s="197" t="s">
        <v>2634</v>
      </c>
      <c r="AG1387" s="197"/>
      <c r="AH1387" s="197" t="s">
        <v>2634</v>
      </c>
      <c r="AI1387" s="197"/>
      <c r="AJ1387" s="197" t="s">
        <v>2633</v>
      </c>
      <c r="AK1387" s="197"/>
      <c r="AL1387" s="197" t="s">
        <v>2633</v>
      </c>
      <c r="AM1387" s="197"/>
      <c r="AN1387" s="197" t="s">
        <v>2633</v>
      </c>
      <c r="AO1387" s="197" t="s">
        <v>4076</v>
      </c>
      <c r="AP1387" s="197" t="s">
        <v>4078</v>
      </c>
      <c r="AQ1387" s="197" t="s">
        <v>2636</v>
      </c>
      <c r="AR1387" s="197" t="s">
        <v>4076</v>
      </c>
      <c r="AS1387" s="197" t="s">
        <v>4092</v>
      </c>
      <c r="AT1387" s="197"/>
      <c r="AU1387" s="197"/>
      <c r="AV1387" s="197"/>
      <c r="AW1387" s="197" t="s">
        <v>2634</v>
      </c>
      <c r="AX1387" s="197"/>
      <c r="AY1387" s="197" t="s">
        <v>2634</v>
      </c>
      <c r="AZ1387" s="197"/>
      <c r="BA1387" s="197" t="s">
        <v>3970</v>
      </c>
      <c r="BB1387" s="197" t="s">
        <v>3970</v>
      </c>
      <c r="BC1387" s="197" t="s">
        <v>2634</v>
      </c>
      <c r="BD1387" s="197"/>
      <c r="BE1387" s="197" t="s">
        <v>2634</v>
      </c>
      <c r="BF1387" s="197" t="s">
        <v>2634</v>
      </c>
      <c r="BG1387" s="197" t="s">
        <v>2634</v>
      </c>
      <c r="BH1387" s="197"/>
      <c r="BI1387" s="197"/>
      <c r="BJ1387" s="197" t="s">
        <v>10130</v>
      </c>
      <c r="BK1387" s="197" t="s">
        <v>10411</v>
      </c>
      <c r="BL1387" s="197">
        <v>85.7</v>
      </c>
      <c r="BM1387" s="199">
        <f t="shared" si="301"/>
        <v>16.925246826516219</v>
      </c>
      <c r="BN1387" s="197" t="s">
        <v>10884</v>
      </c>
      <c r="BO1387" s="197">
        <v>78</v>
      </c>
      <c r="BP1387" s="196">
        <f t="shared" si="308"/>
        <v>38.645980253878712</v>
      </c>
      <c r="BQ1387" s="197" t="s">
        <v>11197</v>
      </c>
      <c r="BR1387" s="197">
        <v>75.099999999999994</v>
      </c>
      <c r="BS1387" s="196">
        <f t="shared" si="302"/>
        <v>46.826516220028232</v>
      </c>
      <c r="BT1387" s="197" t="s">
        <v>4910</v>
      </c>
      <c r="BU1387" s="197">
        <v>74</v>
      </c>
      <c r="BV1387" s="199">
        <f t="shared" si="305"/>
        <v>49.929478138222855</v>
      </c>
      <c r="BW1387" s="197"/>
      <c r="BX1387" s="197"/>
      <c r="BY1387" s="196">
        <f t="shared" si="306"/>
        <v>258.67418899858956</v>
      </c>
      <c r="BZ1387" s="197"/>
      <c r="CA1387" s="197"/>
      <c r="CB1387" s="196">
        <f t="shared" si="303"/>
        <v>258.67418899858956</v>
      </c>
      <c r="CC1387" s="197"/>
      <c r="CD1387" s="197"/>
      <c r="CE1387" s="196">
        <f t="shared" si="299"/>
        <v>258.67418899858956</v>
      </c>
      <c r="CF1387" s="197"/>
      <c r="CG1387" s="197"/>
      <c r="CH1387" s="196">
        <f t="shared" si="304"/>
        <v>258.67418899858956</v>
      </c>
      <c r="CI1387" s="197"/>
      <c r="CJ1387" s="197"/>
      <c r="CK1387" s="196">
        <f t="shared" si="307"/>
        <v>258.67418899858956</v>
      </c>
      <c r="CL1387" s="197">
        <v>74</v>
      </c>
      <c r="CM1387" s="196">
        <f t="shared" si="311"/>
        <v>49.929478138222855</v>
      </c>
      <c r="CN1387" s="197">
        <v>95</v>
      </c>
      <c r="CO1387" s="197"/>
      <c r="CP1387" s="197"/>
      <c r="CQ1387" s="200"/>
      <c r="CR1387" s="200"/>
      <c r="CS1387" s="201">
        <v>1</v>
      </c>
      <c r="CT1387" s="202">
        <v>-0.25</v>
      </c>
      <c r="CU1387" s="202">
        <v>0.5</v>
      </c>
      <c r="CV1387" s="202">
        <v>0.5</v>
      </c>
      <c r="CW1387" s="202">
        <v>0.25</v>
      </c>
      <c r="CX1387" s="203">
        <f t="shared" si="300"/>
        <v>2</v>
      </c>
      <c r="CY1387" s="202"/>
      <c r="CZ1387" s="202" t="s">
        <v>2633</v>
      </c>
      <c r="DA1387" s="202" t="s">
        <v>3976</v>
      </c>
      <c r="DB1387" s="193" t="s">
        <v>2643</v>
      </c>
      <c r="DC1387" s="193" t="s">
        <v>2648</v>
      </c>
      <c r="DD1387" s="193" t="s">
        <v>2646</v>
      </c>
      <c r="DE1387" s="193" t="s">
        <v>2649</v>
      </c>
      <c r="DF1387" s="193" t="s">
        <v>32</v>
      </c>
      <c r="DG1387" s="193" t="s">
        <v>2654</v>
      </c>
      <c r="DH1387" s="193" t="s">
        <v>5009</v>
      </c>
      <c r="DI1387" s="193" t="s">
        <v>2657</v>
      </c>
      <c r="DJ1387" s="193" t="s">
        <v>2660</v>
      </c>
      <c r="DK1387" s="193" t="s">
        <v>37</v>
      </c>
      <c r="DL1387" s="193" t="s">
        <v>2659</v>
      </c>
      <c r="DM1387" s="193" t="s">
        <v>2661</v>
      </c>
      <c r="DN1387" s="197" t="s">
        <v>3999</v>
      </c>
      <c r="DO1387" s="197" t="s">
        <v>5012</v>
      </c>
      <c r="DP1387" s="197"/>
      <c r="DQ1387" s="197" t="s">
        <v>4068</v>
      </c>
      <c r="DR1387" s="197"/>
      <c r="DS1387" s="197"/>
      <c r="DT1387" s="197"/>
      <c r="DU1387" s="193" t="s">
        <v>2634</v>
      </c>
      <c r="DV1387" s="193" t="s">
        <v>2633</v>
      </c>
      <c r="DW1387" s="193"/>
      <c r="DX1387" s="1086" t="s">
        <v>10336</v>
      </c>
      <c r="DY1387" s="192" t="s">
        <v>4539</v>
      </c>
      <c r="DZ1387" s="1083" t="s">
        <v>8275</v>
      </c>
      <c r="EA1387" s="197">
        <v>3</v>
      </c>
      <c r="EB1387" s="205"/>
      <c r="EC1387" s="1087" t="s">
        <v>10330</v>
      </c>
      <c r="ED1387" s="192" t="s">
        <v>10412</v>
      </c>
      <c r="EE1387" s="192"/>
    </row>
    <row r="1388" spans="1:135" s="206" customFormat="1" ht="15.75" hidden="1" customHeight="1" x14ac:dyDescent="0.25">
      <c r="A1388" s="875">
        <v>1392</v>
      </c>
      <c r="B1388" s="2017"/>
      <c r="C1388" s="193" t="s">
        <v>10337</v>
      </c>
      <c r="D1388" s="193" t="s">
        <v>23</v>
      </c>
      <c r="E1388" s="193" t="s">
        <v>4126</v>
      </c>
      <c r="F1388" s="193">
        <v>658793</v>
      </c>
      <c r="G1388" s="193">
        <v>38</v>
      </c>
      <c r="H1388" s="193" t="s">
        <v>2633</v>
      </c>
      <c r="I1388" s="193" t="s">
        <v>2633</v>
      </c>
      <c r="J1388" s="193" t="s">
        <v>2634</v>
      </c>
      <c r="K1388" s="193">
        <v>506714895</v>
      </c>
      <c r="L1388" s="193">
        <v>115.2</v>
      </c>
      <c r="M1388" s="193">
        <v>161</v>
      </c>
      <c r="N1388" s="194">
        <f t="shared" si="298"/>
        <v>44.442729832953979</v>
      </c>
      <c r="O1388" s="195">
        <v>1</v>
      </c>
      <c r="P1388" s="196">
        <f t="shared" si="309"/>
        <v>64.802500000000009</v>
      </c>
      <c r="Q1388" s="196">
        <f t="shared" si="310"/>
        <v>50.397499999999994</v>
      </c>
      <c r="R1388" s="197"/>
      <c r="S1388" s="198">
        <v>41969</v>
      </c>
      <c r="T1388" s="197" t="s">
        <v>253</v>
      </c>
      <c r="U1388" s="197" t="s">
        <v>2490</v>
      </c>
      <c r="V1388" s="197" t="s">
        <v>10338</v>
      </c>
      <c r="W1388" s="197" t="s">
        <v>11251</v>
      </c>
      <c r="X1388" s="197" t="s">
        <v>2634</v>
      </c>
      <c r="Y1388" s="197"/>
      <c r="Z1388" s="197" t="s">
        <v>2634</v>
      </c>
      <c r="AA1388" s="197"/>
      <c r="AB1388" s="197" t="s">
        <v>2633</v>
      </c>
      <c r="AC1388" s="197"/>
      <c r="AD1388" s="197" t="s">
        <v>2634</v>
      </c>
      <c r="AE1388" s="197"/>
      <c r="AF1388" s="197" t="s">
        <v>2633</v>
      </c>
      <c r="AG1388" s="197"/>
      <c r="AH1388" s="197" t="s">
        <v>2634</v>
      </c>
      <c r="AI1388" s="197"/>
      <c r="AJ1388" s="197" t="s">
        <v>2634</v>
      </c>
      <c r="AK1388" s="197"/>
      <c r="AL1388" s="197" t="s">
        <v>2633</v>
      </c>
      <c r="AM1388" s="197"/>
      <c r="AN1388" s="197" t="s">
        <v>2633</v>
      </c>
      <c r="AO1388" s="197" t="s">
        <v>4076</v>
      </c>
      <c r="AP1388" s="197" t="s">
        <v>4078</v>
      </c>
      <c r="AQ1388" s="197" t="s">
        <v>2636</v>
      </c>
      <c r="AR1388" s="197" t="s">
        <v>4075</v>
      </c>
      <c r="AS1388" s="197" t="s">
        <v>4092</v>
      </c>
      <c r="AT1388" s="197"/>
      <c r="AU1388" s="197"/>
      <c r="AV1388" s="197"/>
      <c r="AW1388" s="197" t="s">
        <v>2634</v>
      </c>
      <c r="AX1388" s="197"/>
      <c r="AY1388" s="197" t="s">
        <v>2634</v>
      </c>
      <c r="AZ1388" s="197"/>
      <c r="BA1388" s="197" t="s">
        <v>3971</v>
      </c>
      <c r="BB1388" s="197" t="s">
        <v>3971</v>
      </c>
      <c r="BC1388" s="197" t="s">
        <v>2633</v>
      </c>
      <c r="BD1388" s="197"/>
      <c r="BE1388" s="197" t="s">
        <v>2634</v>
      </c>
      <c r="BF1388" s="197"/>
      <c r="BG1388" s="197" t="s">
        <v>2634</v>
      </c>
      <c r="BH1388" s="197"/>
      <c r="BI1388" s="197"/>
      <c r="BJ1388" s="197" t="s">
        <v>10297</v>
      </c>
      <c r="BK1388" s="197" t="s">
        <v>10486</v>
      </c>
      <c r="BL1388" s="197">
        <v>105.8</v>
      </c>
      <c r="BM1388" s="199">
        <f t="shared" si="301"/>
        <v>18.651718835259697</v>
      </c>
      <c r="BN1388" s="197" t="s">
        <v>11256</v>
      </c>
      <c r="BO1388" s="197">
        <v>90.7</v>
      </c>
      <c r="BP1388" s="196">
        <f t="shared" si="308"/>
        <v>48.613522496155568</v>
      </c>
      <c r="BQ1388" s="197"/>
      <c r="BR1388" s="197"/>
      <c r="BS1388" s="196">
        <f t="shared" si="302"/>
        <v>228.58276700233148</v>
      </c>
      <c r="BT1388" s="197"/>
      <c r="BU1388" s="197"/>
      <c r="BV1388" s="199">
        <f t="shared" si="305"/>
        <v>228.58276700233148</v>
      </c>
      <c r="BW1388" s="197"/>
      <c r="BX1388" s="197"/>
      <c r="BY1388" s="196">
        <f t="shared" si="306"/>
        <v>228.58276700233148</v>
      </c>
      <c r="BZ1388" s="197"/>
      <c r="CA1388" s="197"/>
      <c r="CB1388" s="196">
        <f t="shared" si="303"/>
        <v>228.58276700233148</v>
      </c>
      <c r="CC1388" s="197"/>
      <c r="CD1388" s="197"/>
      <c r="CE1388" s="196">
        <f t="shared" si="299"/>
        <v>228.58276700233148</v>
      </c>
      <c r="CF1388" s="197"/>
      <c r="CG1388" s="197"/>
      <c r="CH1388" s="196">
        <f t="shared" si="304"/>
        <v>228.58276700233148</v>
      </c>
      <c r="CI1388" s="197"/>
      <c r="CJ1388" s="197"/>
      <c r="CK1388" s="196">
        <f t="shared" si="307"/>
        <v>228.58276700233148</v>
      </c>
      <c r="CL1388" s="197">
        <v>90.7</v>
      </c>
      <c r="CM1388" s="196">
        <f t="shared" si="311"/>
        <v>48.613522496155568</v>
      </c>
      <c r="CN1388" s="197">
        <v>60</v>
      </c>
      <c r="CO1388" s="197"/>
      <c r="CP1388" s="197"/>
      <c r="CQ1388" s="200"/>
      <c r="CR1388" s="200"/>
      <c r="CS1388" s="201">
        <v>1</v>
      </c>
      <c r="CT1388" s="202">
        <v>-0.25</v>
      </c>
      <c r="CU1388" s="202">
        <v>0</v>
      </c>
      <c r="CV1388" s="202">
        <v>0</v>
      </c>
      <c r="CW1388" s="202">
        <v>0</v>
      </c>
      <c r="CX1388" s="203">
        <f t="shared" si="300"/>
        <v>0.75</v>
      </c>
      <c r="CY1388" s="202"/>
      <c r="CZ1388" s="202" t="s">
        <v>2634</v>
      </c>
      <c r="DA1388" s="202"/>
      <c r="DB1388" s="193" t="s">
        <v>2644</v>
      </c>
      <c r="DC1388" s="193" t="s">
        <v>2648</v>
      </c>
      <c r="DD1388" s="193" t="s">
        <v>2646</v>
      </c>
      <c r="DE1388" s="193" t="s">
        <v>2649</v>
      </c>
      <c r="DF1388" s="193" t="s">
        <v>32</v>
      </c>
      <c r="DG1388" s="193" t="s">
        <v>2653</v>
      </c>
      <c r="DH1388" s="193" t="s">
        <v>5009</v>
      </c>
      <c r="DI1388" s="193" t="s">
        <v>2658</v>
      </c>
      <c r="DJ1388" s="193" t="s">
        <v>2659</v>
      </c>
      <c r="DK1388" s="193" t="s">
        <v>37</v>
      </c>
      <c r="DL1388" s="193" t="s">
        <v>2659</v>
      </c>
      <c r="DM1388" s="193" t="s">
        <v>2663</v>
      </c>
      <c r="DN1388" s="197" t="s">
        <v>4001</v>
      </c>
      <c r="DO1388" s="197" t="s">
        <v>4002</v>
      </c>
      <c r="DP1388" s="197"/>
      <c r="DQ1388" s="197" t="s">
        <v>4068</v>
      </c>
      <c r="DR1388" s="197"/>
      <c r="DS1388" s="197"/>
      <c r="DT1388" s="197"/>
      <c r="DU1388" s="193" t="s">
        <v>2634</v>
      </c>
      <c r="DV1388" s="193" t="s">
        <v>2633</v>
      </c>
      <c r="DW1388" s="193"/>
      <c r="DX1388" s="1084" t="s">
        <v>10339</v>
      </c>
      <c r="DY1388" s="192"/>
      <c r="DZ1388" s="1084" t="s">
        <v>101</v>
      </c>
      <c r="EA1388" s="197">
        <v>3</v>
      </c>
      <c r="EB1388" s="205"/>
      <c r="EC1388" s="1084" t="s">
        <v>10340</v>
      </c>
      <c r="ED1388" s="192" t="s">
        <v>5821</v>
      </c>
      <c r="EE1388" s="192"/>
    </row>
    <row r="1389" spans="1:135" s="206" customFormat="1" ht="15.75" hidden="1" customHeight="1" x14ac:dyDescent="0.25">
      <c r="A1389" s="875">
        <v>1393</v>
      </c>
      <c r="B1389" s="2017"/>
      <c r="C1389" s="193" t="s">
        <v>10355</v>
      </c>
      <c r="D1389" s="193" t="s">
        <v>22</v>
      </c>
      <c r="E1389" s="193" t="s">
        <v>4253</v>
      </c>
      <c r="F1389" s="193">
        <v>602361</v>
      </c>
      <c r="G1389" s="193">
        <v>62</v>
      </c>
      <c r="H1389" s="193" t="s">
        <v>2633</v>
      </c>
      <c r="I1389" s="193" t="s">
        <v>2633</v>
      </c>
      <c r="J1389" s="193" t="s">
        <v>2633</v>
      </c>
      <c r="K1389" s="193">
        <v>503449004</v>
      </c>
      <c r="L1389" s="193">
        <v>133</v>
      </c>
      <c r="M1389" s="193">
        <v>164</v>
      </c>
      <c r="N1389" s="194">
        <f t="shared" si="298"/>
        <v>49.449732302201078</v>
      </c>
      <c r="O1389" s="195">
        <v>2</v>
      </c>
      <c r="P1389" s="196">
        <f t="shared" si="309"/>
        <v>67.239999999999995</v>
      </c>
      <c r="Q1389" s="196">
        <f t="shared" si="310"/>
        <v>65.760000000000005</v>
      </c>
      <c r="R1389" s="197"/>
      <c r="S1389" s="198">
        <v>41973</v>
      </c>
      <c r="T1389" s="197" t="s">
        <v>2133</v>
      </c>
      <c r="U1389" s="197" t="s">
        <v>2479</v>
      </c>
      <c r="V1389" s="197" t="s">
        <v>10356</v>
      </c>
      <c r="W1389" s="197" t="s">
        <v>11258</v>
      </c>
      <c r="X1389" s="197" t="s">
        <v>2634</v>
      </c>
      <c r="Y1389" s="197"/>
      <c r="Z1389" s="197" t="s">
        <v>2633</v>
      </c>
      <c r="AA1389" s="197" t="s">
        <v>2636</v>
      </c>
      <c r="AB1389" s="197" t="s">
        <v>2633</v>
      </c>
      <c r="AC1389" s="197" t="s">
        <v>2636</v>
      </c>
      <c r="AD1389" s="197" t="s">
        <v>2634</v>
      </c>
      <c r="AE1389" s="197"/>
      <c r="AF1389" s="197" t="s">
        <v>2634</v>
      </c>
      <c r="AG1389" s="197"/>
      <c r="AH1389" s="197" t="s">
        <v>2634</v>
      </c>
      <c r="AI1389" s="197"/>
      <c r="AJ1389" s="197" t="s">
        <v>2634</v>
      </c>
      <c r="AK1389" s="197"/>
      <c r="AL1389" s="197" t="s">
        <v>2634</v>
      </c>
      <c r="AM1389" s="197"/>
      <c r="AN1389" s="197" t="s">
        <v>2633</v>
      </c>
      <c r="AO1389" s="197" t="s">
        <v>4075</v>
      </c>
      <c r="AP1389" s="197" t="s">
        <v>4078</v>
      </c>
      <c r="AQ1389" s="197"/>
      <c r="AR1389" s="197"/>
      <c r="AS1389" s="197" t="s">
        <v>4078</v>
      </c>
      <c r="AT1389" s="197"/>
      <c r="AU1389" s="197"/>
      <c r="AV1389" s="197"/>
      <c r="AW1389" s="197" t="s">
        <v>2634</v>
      </c>
      <c r="AX1389" s="197"/>
      <c r="AY1389" s="197" t="s">
        <v>2634</v>
      </c>
      <c r="AZ1389" s="197"/>
      <c r="BA1389" s="197"/>
      <c r="BB1389" s="197"/>
      <c r="BC1389" s="197"/>
      <c r="BD1389" s="197"/>
      <c r="BE1389" s="197" t="s">
        <v>2634</v>
      </c>
      <c r="BF1389" s="197" t="s">
        <v>2634</v>
      </c>
      <c r="BG1389" s="197" t="s">
        <v>2634</v>
      </c>
      <c r="BH1389" s="197"/>
      <c r="BI1389" s="197"/>
      <c r="BJ1389" s="197" t="s">
        <v>10357</v>
      </c>
      <c r="BK1389" s="197" t="s">
        <v>3727</v>
      </c>
      <c r="BL1389" s="197">
        <v>119.3</v>
      </c>
      <c r="BM1389" s="199">
        <f t="shared" si="301"/>
        <v>20.833333333333336</v>
      </c>
      <c r="BN1389" s="197" t="s">
        <v>11044</v>
      </c>
      <c r="BO1389" s="197">
        <v>106.5</v>
      </c>
      <c r="BP1389" s="196">
        <f t="shared" si="308"/>
        <v>40.298053527980535</v>
      </c>
      <c r="BQ1389" s="197" t="s">
        <v>11257</v>
      </c>
      <c r="BR1389" s="197">
        <v>102.4</v>
      </c>
      <c r="BS1389" s="196">
        <f t="shared" si="302"/>
        <v>46.532846715328461</v>
      </c>
      <c r="BT1389" s="197"/>
      <c r="BU1389" s="197"/>
      <c r="BV1389" s="199">
        <f t="shared" si="305"/>
        <v>202.25060827250604</v>
      </c>
      <c r="BW1389" s="197"/>
      <c r="BX1389" s="197"/>
      <c r="BY1389" s="196">
        <f t="shared" si="306"/>
        <v>202.25060827250604</v>
      </c>
      <c r="BZ1389" s="197"/>
      <c r="CA1389" s="197"/>
      <c r="CB1389" s="196">
        <f t="shared" si="303"/>
        <v>202.25060827250604</v>
      </c>
      <c r="CC1389" s="197"/>
      <c r="CD1389" s="197"/>
      <c r="CE1389" s="196">
        <f t="shared" si="299"/>
        <v>202.25060827250604</v>
      </c>
      <c r="CF1389" s="197"/>
      <c r="CG1389" s="197"/>
      <c r="CH1389" s="196">
        <f t="shared" si="304"/>
        <v>202.25060827250604</v>
      </c>
      <c r="CI1389" s="197"/>
      <c r="CJ1389" s="197"/>
      <c r="CK1389" s="196">
        <f t="shared" si="307"/>
        <v>202.25060827250604</v>
      </c>
      <c r="CL1389" s="197">
        <v>102.4</v>
      </c>
      <c r="CM1389" s="196">
        <f t="shared" si="311"/>
        <v>46.532846715328461</v>
      </c>
      <c r="CN1389" s="197">
        <v>110</v>
      </c>
      <c r="CO1389" s="197"/>
      <c r="CP1389" s="197"/>
      <c r="CQ1389" s="200"/>
      <c r="CR1389" s="200"/>
      <c r="CS1389" s="201">
        <v>1</v>
      </c>
      <c r="CT1389" s="202">
        <v>0.25</v>
      </c>
      <c r="CU1389" s="202">
        <v>0</v>
      </c>
      <c r="CV1389" s="202">
        <v>0.25</v>
      </c>
      <c r="CW1389" s="202">
        <v>0.5</v>
      </c>
      <c r="CX1389" s="203">
        <f t="shared" si="300"/>
        <v>2</v>
      </c>
      <c r="CY1389" s="202"/>
      <c r="CZ1389" s="202" t="s">
        <v>2633</v>
      </c>
      <c r="DA1389" s="202" t="s">
        <v>3975</v>
      </c>
      <c r="DB1389" s="193" t="s">
        <v>2643</v>
      </c>
      <c r="DC1389" s="193" t="s">
        <v>2648</v>
      </c>
      <c r="DD1389" s="193" t="s">
        <v>2647</v>
      </c>
      <c r="DE1389" s="193" t="s">
        <v>2650</v>
      </c>
      <c r="DF1389" s="193" t="s">
        <v>32</v>
      </c>
      <c r="DG1389" s="193" t="s">
        <v>32</v>
      </c>
      <c r="DH1389" s="193" t="s">
        <v>5009</v>
      </c>
      <c r="DI1389" s="193" t="s">
        <v>2657</v>
      </c>
      <c r="DJ1389" s="193" t="s">
        <v>2659</v>
      </c>
      <c r="DK1389" s="193" t="s">
        <v>2659</v>
      </c>
      <c r="DL1389" s="193" t="s">
        <v>37</v>
      </c>
      <c r="DM1389" s="193" t="s">
        <v>2663</v>
      </c>
      <c r="DN1389" s="197" t="s">
        <v>4001</v>
      </c>
      <c r="DO1389" s="197" t="s">
        <v>5012</v>
      </c>
      <c r="DP1389" s="197"/>
      <c r="DQ1389" s="197" t="s">
        <v>4069</v>
      </c>
      <c r="DR1389" s="197"/>
      <c r="DS1389" s="197" t="s">
        <v>2634</v>
      </c>
      <c r="DT1389" s="197"/>
      <c r="DU1389" s="193" t="s">
        <v>2634</v>
      </c>
      <c r="DV1389" s="193" t="s">
        <v>2633</v>
      </c>
      <c r="DW1389" s="193"/>
      <c r="DX1389" s="1088" t="s">
        <v>10358</v>
      </c>
      <c r="DY1389" s="192" t="s">
        <v>11259</v>
      </c>
      <c r="DZ1389" s="1087" t="s">
        <v>8275</v>
      </c>
      <c r="EA1389" s="197">
        <v>4</v>
      </c>
      <c r="EB1389" s="205"/>
      <c r="EC1389" s="1083" t="s">
        <v>10216</v>
      </c>
      <c r="ED1389" s="192" t="s">
        <v>6477</v>
      </c>
      <c r="EE1389" s="192"/>
    </row>
    <row r="1390" spans="1:135" s="206" customFormat="1" ht="15.75" hidden="1" customHeight="1" x14ac:dyDescent="0.25">
      <c r="A1390" s="875">
        <v>1394</v>
      </c>
      <c r="B1390" s="2017"/>
      <c r="C1390" s="193" t="s">
        <v>10359</v>
      </c>
      <c r="D1390" s="193" t="s">
        <v>22</v>
      </c>
      <c r="E1390" s="193" t="s">
        <v>4126</v>
      </c>
      <c r="F1390" s="193">
        <v>657169</v>
      </c>
      <c r="G1390" s="193">
        <v>36</v>
      </c>
      <c r="H1390" s="193" t="s">
        <v>2633</v>
      </c>
      <c r="I1390" s="193" t="s">
        <v>2633</v>
      </c>
      <c r="J1390" s="193" t="s">
        <v>2633</v>
      </c>
      <c r="K1390" s="193">
        <v>555441818</v>
      </c>
      <c r="L1390" s="193">
        <v>140</v>
      </c>
      <c r="M1390" s="193">
        <v>184</v>
      </c>
      <c r="N1390" s="194">
        <f t="shared" si="298"/>
        <v>41.351606805293009</v>
      </c>
      <c r="O1390" s="195">
        <v>2</v>
      </c>
      <c r="P1390" s="196">
        <f t="shared" si="309"/>
        <v>84.64</v>
      </c>
      <c r="Q1390" s="196">
        <f t="shared" si="310"/>
        <v>55.36</v>
      </c>
      <c r="R1390" s="197"/>
      <c r="S1390" s="198">
        <v>41973</v>
      </c>
      <c r="T1390" s="197" t="s">
        <v>2133</v>
      </c>
      <c r="U1390" s="197" t="s">
        <v>2479</v>
      </c>
      <c r="V1390" s="197" t="s">
        <v>10360</v>
      </c>
      <c r="W1390" s="197" t="s">
        <v>2850</v>
      </c>
      <c r="X1390" s="197" t="s">
        <v>2634</v>
      </c>
      <c r="Y1390" s="197"/>
      <c r="Z1390" s="197" t="s">
        <v>2634</v>
      </c>
      <c r="AA1390" s="197"/>
      <c r="AB1390" s="197" t="s">
        <v>2633</v>
      </c>
      <c r="AC1390" s="197"/>
      <c r="AD1390" s="197" t="s">
        <v>2634</v>
      </c>
      <c r="AE1390" s="197"/>
      <c r="AF1390" s="197" t="s">
        <v>2633</v>
      </c>
      <c r="AG1390" s="197"/>
      <c r="AH1390" s="197" t="s">
        <v>2634</v>
      </c>
      <c r="AI1390" s="197"/>
      <c r="AJ1390" s="197" t="s">
        <v>2634</v>
      </c>
      <c r="AK1390" s="197"/>
      <c r="AL1390" s="197" t="s">
        <v>2634</v>
      </c>
      <c r="AM1390" s="197"/>
      <c r="AN1390" s="197" t="s">
        <v>2633</v>
      </c>
      <c r="AO1390" s="197" t="s">
        <v>4076</v>
      </c>
      <c r="AP1390" s="197" t="s">
        <v>4077</v>
      </c>
      <c r="AQ1390" s="197" t="s">
        <v>2635</v>
      </c>
      <c r="AR1390" s="197"/>
      <c r="AS1390" s="197"/>
      <c r="AT1390" s="197"/>
      <c r="AU1390" s="197"/>
      <c r="AV1390" s="197"/>
      <c r="AW1390" s="197" t="s">
        <v>2634</v>
      </c>
      <c r="AX1390" s="197"/>
      <c r="AY1390" s="197" t="s">
        <v>2634</v>
      </c>
      <c r="AZ1390" s="197"/>
      <c r="BA1390" s="197"/>
      <c r="BB1390" s="197"/>
      <c r="BC1390" s="197"/>
      <c r="BD1390" s="197"/>
      <c r="BE1390" s="197" t="s">
        <v>2634</v>
      </c>
      <c r="BF1390" s="197" t="s">
        <v>2634</v>
      </c>
      <c r="BG1390" s="197" t="s">
        <v>2634</v>
      </c>
      <c r="BH1390" s="197"/>
      <c r="BI1390" s="197"/>
      <c r="BJ1390" s="197" t="s">
        <v>10362</v>
      </c>
      <c r="BK1390" s="197" t="s">
        <v>10523</v>
      </c>
      <c r="BL1390" s="197">
        <v>129.1</v>
      </c>
      <c r="BM1390" s="199">
        <f t="shared" si="301"/>
        <v>19.689306358381515</v>
      </c>
      <c r="BN1390" s="197" t="s">
        <v>11252</v>
      </c>
      <c r="BO1390" s="197">
        <v>117.5</v>
      </c>
      <c r="BP1390" s="196">
        <f t="shared" si="308"/>
        <v>40.643063583815028</v>
      </c>
      <c r="BQ1390" s="197"/>
      <c r="BR1390" s="197"/>
      <c r="BS1390" s="196">
        <f t="shared" si="302"/>
        <v>252.89017341040463</v>
      </c>
      <c r="BT1390" s="197"/>
      <c r="BU1390" s="197"/>
      <c r="BV1390" s="199">
        <f t="shared" si="305"/>
        <v>252.89017341040463</v>
      </c>
      <c r="BW1390" s="197"/>
      <c r="BX1390" s="197"/>
      <c r="BY1390" s="196">
        <f t="shared" si="306"/>
        <v>252.89017341040463</v>
      </c>
      <c r="BZ1390" s="197"/>
      <c r="CA1390" s="197"/>
      <c r="CB1390" s="196">
        <f t="shared" si="303"/>
        <v>252.89017341040463</v>
      </c>
      <c r="CC1390" s="197"/>
      <c r="CD1390" s="197"/>
      <c r="CE1390" s="196">
        <f t="shared" si="299"/>
        <v>252.89017341040463</v>
      </c>
      <c r="CF1390" s="197"/>
      <c r="CG1390" s="197"/>
      <c r="CH1390" s="196">
        <f t="shared" si="304"/>
        <v>252.89017341040463</v>
      </c>
      <c r="CI1390" s="197"/>
      <c r="CJ1390" s="197"/>
      <c r="CK1390" s="196">
        <f t="shared" si="307"/>
        <v>252.89017341040463</v>
      </c>
      <c r="CL1390" s="197">
        <v>117.5</v>
      </c>
      <c r="CM1390" s="196">
        <f t="shared" si="311"/>
        <v>40.643063583815028</v>
      </c>
      <c r="CN1390" s="197">
        <v>100</v>
      </c>
      <c r="CO1390" s="197"/>
      <c r="CP1390" s="197"/>
      <c r="CQ1390" s="200"/>
      <c r="CR1390" s="200"/>
      <c r="CS1390" s="201">
        <v>1</v>
      </c>
      <c r="CT1390" s="202">
        <v>0.5</v>
      </c>
      <c r="CU1390" s="202">
        <v>0</v>
      </c>
      <c r="CV1390" s="202">
        <v>0.25</v>
      </c>
      <c r="CW1390" s="202"/>
      <c r="CX1390" s="203">
        <f t="shared" si="300"/>
        <v>1.75</v>
      </c>
      <c r="CY1390" s="202"/>
      <c r="CZ1390" s="202" t="s">
        <v>2633</v>
      </c>
      <c r="DA1390" s="202" t="s">
        <v>3976</v>
      </c>
      <c r="DB1390" s="193" t="s">
        <v>2643</v>
      </c>
      <c r="DC1390" s="193" t="s">
        <v>2648</v>
      </c>
      <c r="DD1390" s="193" t="s">
        <v>2648</v>
      </c>
      <c r="DE1390" s="193" t="s">
        <v>2651</v>
      </c>
      <c r="DF1390" s="193" t="s">
        <v>32</v>
      </c>
      <c r="DG1390" s="193" t="s">
        <v>32</v>
      </c>
      <c r="DH1390" s="193" t="s">
        <v>5009</v>
      </c>
      <c r="DI1390" s="193" t="s">
        <v>2657</v>
      </c>
      <c r="DJ1390" s="193" t="s">
        <v>2659</v>
      </c>
      <c r="DK1390" s="193" t="s">
        <v>37</v>
      </c>
      <c r="DL1390" s="193" t="s">
        <v>37</v>
      </c>
      <c r="DM1390" s="193" t="s">
        <v>2663</v>
      </c>
      <c r="DN1390" s="197" t="s">
        <v>4001</v>
      </c>
      <c r="DO1390" s="197" t="s">
        <v>4002</v>
      </c>
      <c r="DP1390" s="197"/>
      <c r="DQ1390" s="197" t="s">
        <v>4068</v>
      </c>
      <c r="DR1390" s="197"/>
      <c r="DS1390" s="197"/>
      <c r="DT1390" s="197"/>
      <c r="DU1390" s="193" t="s">
        <v>2634</v>
      </c>
      <c r="DV1390" s="193" t="s">
        <v>2633</v>
      </c>
      <c r="DW1390" s="193"/>
      <c r="DX1390" s="1083" t="s">
        <v>10361</v>
      </c>
      <c r="DY1390" s="192"/>
      <c r="DZ1390" s="1089" t="s">
        <v>8275</v>
      </c>
      <c r="EA1390" s="197">
        <v>4</v>
      </c>
      <c r="EB1390" s="205"/>
      <c r="EC1390" s="1090" t="s">
        <v>10330</v>
      </c>
      <c r="ED1390" s="192" t="s">
        <v>5392</v>
      </c>
      <c r="EE1390" s="192"/>
    </row>
    <row r="1391" spans="1:135" s="206" customFormat="1" ht="15.75" hidden="1" customHeight="1" x14ac:dyDescent="0.25">
      <c r="A1391" s="875">
        <v>1395</v>
      </c>
      <c r="B1391" s="2017"/>
      <c r="C1391" s="193" t="s">
        <v>10363</v>
      </c>
      <c r="D1391" s="193" t="s">
        <v>22</v>
      </c>
      <c r="E1391" s="193" t="s">
        <v>4126</v>
      </c>
      <c r="F1391" s="193">
        <v>656432</v>
      </c>
      <c r="G1391" s="193">
        <v>36</v>
      </c>
      <c r="H1391" s="193" t="s">
        <v>2633</v>
      </c>
      <c r="I1391" s="193" t="s">
        <v>3984</v>
      </c>
      <c r="J1391" s="193" t="s">
        <v>2633</v>
      </c>
      <c r="K1391" s="193">
        <v>553114755</v>
      </c>
      <c r="L1391" s="193">
        <v>135</v>
      </c>
      <c r="M1391" s="193">
        <v>153</v>
      </c>
      <c r="N1391" s="194">
        <f t="shared" si="298"/>
        <v>57.670126874279127</v>
      </c>
      <c r="O1391" s="195">
        <v>3</v>
      </c>
      <c r="P1391" s="196">
        <f t="shared" si="309"/>
        <v>58.522500000000001</v>
      </c>
      <c r="Q1391" s="196">
        <f t="shared" si="310"/>
        <v>76.477499999999992</v>
      </c>
      <c r="R1391" s="197"/>
      <c r="S1391" s="198">
        <v>41973</v>
      </c>
      <c r="T1391" s="197" t="s">
        <v>5711</v>
      </c>
      <c r="U1391" s="197" t="s">
        <v>8487</v>
      </c>
      <c r="V1391" s="197" t="s">
        <v>10364</v>
      </c>
      <c r="W1391" s="197" t="s">
        <v>11123</v>
      </c>
      <c r="X1391" s="197" t="s">
        <v>2634</v>
      </c>
      <c r="Y1391" s="197"/>
      <c r="Z1391" s="197" t="s">
        <v>2634</v>
      </c>
      <c r="AA1391" s="197"/>
      <c r="AB1391" s="197" t="s">
        <v>2633</v>
      </c>
      <c r="AC1391" s="197" t="s">
        <v>2636</v>
      </c>
      <c r="AD1391" s="197" t="s">
        <v>2633</v>
      </c>
      <c r="AE1391" s="197" t="s">
        <v>2635</v>
      </c>
      <c r="AF1391" s="197" t="s">
        <v>2634</v>
      </c>
      <c r="AG1391" s="197"/>
      <c r="AH1391" s="197" t="s">
        <v>2634</v>
      </c>
      <c r="AI1391" s="197"/>
      <c r="AJ1391" s="197" t="s">
        <v>2634</v>
      </c>
      <c r="AK1391" s="197"/>
      <c r="AL1391" s="197" t="s">
        <v>2634</v>
      </c>
      <c r="AM1391" s="197"/>
      <c r="AN1391" s="197" t="s">
        <v>2634</v>
      </c>
      <c r="AO1391" s="197"/>
      <c r="AP1391" s="197"/>
      <c r="AQ1391" s="197" t="s">
        <v>2638</v>
      </c>
      <c r="AR1391" s="197" t="s">
        <v>4075</v>
      </c>
      <c r="AS1391" s="197" t="s">
        <v>4077</v>
      </c>
      <c r="AT1391" s="197" t="s">
        <v>2633</v>
      </c>
      <c r="AU1391" s="197"/>
      <c r="AV1391" s="197"/>
      <c r="AW1391" s="197" t="s">
        <v>2634</v>
      </c>
      <c r="AX1391" s="197"/>
      <c r="AY1391" s="197" t="s">
        <v>2634</v>
      </c>
      <c r="AZ1391" s="197"/>
      <c r="BA1391" s="197"/>
      <c r="BB1391" s="197"/>
      <c r="BC1391" s="197"/>
      <c r="BD1391" s="197"/>
      <c r="BE1391" s="197" t="s">
        <v>2633</v>
      </c>
      <c r="BF1391" s="197" t="s">
        <v>2633</v>
      </c>
      <c r="BG1391" s="197" t="s">
        <v>2634</v>
      </c>
      <c r="BH1391" s="197"/>
      <c r="BI1391" s="197"/>
      <c r="BJ1391" s="197" t="s">
        <v>10365</v>
      </c>
      <c r="BK1391" s="197" t="s">
        <v>10522</v>
      </c>
      <c r="BL1391" s="197">
        <v>121.6</v>
      </c>
      <c r="BM1391" s="199">
        <f t="shared" si="301"/>
        <v>17.521493249648596</v>
      </c>
      <c r="BN1391" s="197" t="s">
        <v>10875</v>
      </c>
      <c r="BO1391" s="197">
        <v>114.5</v>
      </c>
      <c r="BP1391" s="196">
        <f t="shared" si="308"/>
        <v>26.805269523716131</v>
      </c>
      <c r="BQ1391" s="197" t="s">
        <v>11124</v>
      </c>
      <c r="BR1391" s="197">
        <v>104.8</v>
      </c>
      <c r="BS1391" s="196">
        <f t="shared" si="302"/>
        <v>39.488738517864739</v>
      </c>
      <c r="BT1391" s="197" t="s">
        <v>11482</v>
      </c>
      <c r="BU1391" s="197">
        <v>100</v>
      </c>
      <c r="BV1391" s="199">
        <f t="shared" si="305"/>
        <v>45.765094308783631</v>
      </c>
      <c r="BW1391" s="197"/>
      <c r="BX1391" s="197"/>
      <c r="BY1391" s="196">
        <f t="shared" si="306"/>
        <v>176.522506619594</v>
      </c>
      <c r="BZ1391" s="197"/>
      <c r="CA1391" s="197"/>
      <c r="CB1391" s="196">
        <f t="shared" si="303"/>
        <v>176.522506619594</v>
      </c>
      <c r="CC1391" s="197"/>
      <c r="CD1391" s="197"/>
      <c r="CE1391" s="196">
        <f t="shared" si="299"/>
        <v>176.522506619594</v>
      </c>
      <c r="CF1391" s="197"/>
      <c r="CG1391" s="197"/>
      <c r="CH1391" s="196">
        <f t="shared" si="304"/>
        <v>176.522506619594</v>
      </c>
      <c r="CI1391" s="197"/>
      <c r="CJ1391" s="197"/>
      <c r="CK1391" s="196">
        <f t="shared" si="307"/>
        <v>176.522506619594</v>
      </c>
      <c r="CL1391" s="197">
        <v>100</v>
      </c>
      <c r="CM1391" s="196">
        <f t="shared" si="311"/>
        <v>45.765094308783631</v>
      </c>
      <c r="CN1391" s="197">
        <v>105</v>
      </c>
      <c r="CO1391" s="197"/>
      <c r="CP1391" s="197"/>
      <c r="CQ1391" s="200"/>
      <c r="CR1391" s="200"/>
      <c r="CS1391" s="201">
        <v>0.5</v>
      </c>
      <c r="CT1391" s="202">
        <v>0</v>
      </c>
      <c r="CU1391" s="202">
        <v>0</v>
      </c>
      <c r="CV1391" s="202">
        <v>0</v>
      </c>
      <c r="CW1391" s="202"/>
      <c r="CX1391" s="203">
        <f t="shared" si="300"/>
        <v>0.5</v>
      </c>
      <c r="CY1391" s="202"/>
      <c r="CZ1391" s="202" t="s">
        <v>2633</v>
      </c>
      <c r="DA1391" s="202" t="s">
        <v>3976</v>
      </c>
      <c r="DB1391" s="193" t="s">
        <v>2643</v>
      </c>
      <c r="DC1391" s="193" t="s">
        <v>2648</v>
      </c>
      <c r="DD1391" s="193" t="s">
        <v>2648</v>
      </c>
      <c r="DE1391" s="193" t="s">
        <v>2651</v>
      </c>
      <c r="DF1391" s="193" t="s">
        <v>32</v>
      </c>
      <c r="DG1391" s="193" t="s">
        <v>32</v>
      </c>
      <c r="DH1391" s="193" t="s">
        <v>5009</v>
      </c>
      <c r="DI1391" s="193" t="s">
        <v>2658</v>
      </c>
      <c r="DJ1391" s="193" t="s">
        <v>2659</v>
      </c>
      <c r="DK1391" s="193" t="s">
        <v>2659</v>
      </c>
      <c r="DL1391" s="193" t="s">
        <v>37</v>
      </c>
      <c r="DM1391" s="193" t="s">
        <v>2663</v>
      </c>
      <c r="DN1391" s="197" t="s">
        <v>4001</v>
      </c>
      <c r="DO1391" s="197" t="s">
        <v>5012</v>
      </c>
      <c r="DP1391" s="197"/>
      <c r="DQ1391" s="197" t="s">
        <v>4069</v>
      </c>
      <c r="DR1391" s="197"/>
      <c r="DS1391" s="197"/>
      <c r="DT1391" s="197"/>
      <c r="DU1391" s="193" t="s">
        <v>2634</v>
      </c>
      <c r="DV1391" s="193" t="s">
        <v>2633</v>
      </c>
      <c r="DW1391" s="193"/>
      <c r="DX1391" s="1087" t="s">
        <v>220</v>
      </c>
      <c r="DY1391" s="192" t="s">
        <v>11483</v>
      </c>
      <c r="DZ1391" s="1087" t="s">
        <v>101</v>
      </c>
      <c r="EA1391" s="197">
        <v>3</v>
      </c>
      <c r="EB1391" s="205"/>
      <c r="EC1391" s="1087" t="s">
        <v>7559</v>
      </c>
      <c r="ED1391" s="192" t="s">
        <v>5821</v>
      </c>
      <c r="EE1391" s="192"/>
    </row>
    <row r="1392" spans="1:135" s="206" customFormat="1" ht="15.75" hidden="1" customHeight="1" x14ac:dyDescent="0.25">
      <c r="A1392" s="875">
        <v>1396</v>
      </c>
      <c r="B1392" s="2017"/>
      <c r="C1392" s="193" t="s">
        <v>10366</v>
      </c>
      <c r="D1392" s="193" t="s">
        <v>23</v>
      </c>
      <c r="E1392" s="193" t="s">
        <v>4126</v>
      </c>
      <c r="F1392" s="193">
        <v>659579</v>
      </c>
      <c r="G1392" s="193">
        <v>34</v>
      </c>
      <c r="H1392" s="193" t="s">
        <v>2633</v>
      </c>
      <c r="I1392" s="193" t="s">
        <v>2633</v>
      </c>
      <c r="J1392" s="193" t="s">
        <v>2634</v>
      </c>
      <c r="K1392" s="193">
        <v>558976666</v>
      </c>
      <c r="L1392" s="193">
        <v>120.1</v>
      </c>
      <c r="M1392" s="193">
        <v>157</v>
      </c>
      <c r="N1392" s="194">
        <f t="shared" si="298"/>
        <v>48.724086169824332</v>
      </c>
      <c r="O1392" s="195">
        <v>2</v>
      </c>
      <c r="P1392" s="196">
        <f t="shared" si="309"/>
        <v>61.622500000000002</v>
      </c>
      <c r="Q1392" s="196">
        <f t="shared" si="310"/>
        <v>58.477499999999992</v>
      </c>
      <c r="R1392" s="197"/>
      <c r="S1392" s="198">
        <v>41973</v>
      </c>
      <c r="T1392" s="197" t="s">
        <v>253</v>
      </c>
      <c r="U1392" s="197" t="s">
        <v>2490</v>
      </c>
      <c r="V1392" s="197" t="s">
        <v>10367</v>
      </c>
      <c r="W1392" s="197" t="s">
        <v>11071</v>
      </c>
      <c r="X1392" s="197" t="s">
        <v>2634</v>
      </c>
      <c r="Y1392" s="197"/>
      <c r="Z1392" s="197" t="s">
        <v>2634</v>
      </c>
      <c r="AA1392" s="197"/>
      <c r="AB1392" s="197" t="s">
        <v>2633</v>
      </c>
      <c r="AC1392" s="197"/>
      <c r="AD1392" s="197" t="s">
        <v>2633</v>
      </c>
      <c r="AE1392" s="197" t="s">
        <v>2636</v>
      </c>
      <c r="AF1392" s="197" t="s">
        <v>2634</v>
      </c>
      <c r="AG1392" s="197"/>
      <c r="AH1392" s="197" t="s">
        <v>2634</v>
      </c>
      <c r="AI1392" s="197"/>
      <c r="AJ1392" s="197" t="s">
        <v>2634</v>
      </c>
      <c r="AK1392" s="197"/>
      <c r="AL1392" s="197" t="s">
        <v>2634</v>
      </c>
      <c r="AM1392" s="197"/>
      <c r="AN1392" s="197" t="s">
        <v>2633</v>
      </c>
      <c r="AO1392" s="197" t="s">
        <v>4068</v>
      </c>
      <c r="AP1392" s="197" t="s">
        <v>4001</v>
      </c>
      <c r="AQ1392" s="197" t="s">
        <v>2636</v>
      </c>
      <c r="AR1392" s="197" t="s">
        <v>4075</v>
      </c>
      <c r="AS1392" s="197" t="s">
        <v>4092</v>
      </c>
      <c r="AT1392" s="197"/>
      <c r="AU1392" s="197"/>
      <c r="AV1392" s="197"/>
      <c r="AW1392" s="197" t="s">
        <v>2634</v>
      </c>
      <c r="AX1392" s="197"/>
      <c r="AY1392" s="197" t="s">
        <v>2634</v>
      </c>
      <c r="AZ1392" s="197"/>
      <c r="BA1392" s="197" t="s">
        <v>3971</v>
      </c>
      <c r="BB1392" s="197" t="s">
        <v>3970</v>
      </c>
      <c r="BC1392" s="197" t="s">
        <v>2634</v>
      </c>
      <c r="BD1392" s="197"/>
      <c r="BE1392" s="197" t="s">
        <v>2634</v>
      </c>
      <c r="BF1392" s="197" t="s">
        <v>2634</v>
      </c>
      <c r="BG1392" s="197" t="s">
        <v>2634</v>
      </c>
      <c r="BH1392" s="197"/>
      <c r="BI1392" s="197"/>
      <c r="BJ1392" s="197" t="s">
        <v>10219</v>
      </c>
      <c r="BK1392" s="197" t="s">
        <v>6990</v>
      </c>
      <c r="BL1392" s="197">
        <v>111.9</v>
      </c>
      <c r="BM1392" s="199">
        <f t="shared" si="301"/>
        <v>14.022487281433014</v>
      </c>
      <c r="BN1392" s="197" t="s">
        <v>11073</v>
      </c>
      <c r="BO1392" s="197">
        <v>100.7</v>
      </c>
      <c r="BP1392" s="196">
        <f t="shared" si="308"/>
        <v>33.175152836561061</v>
      </c>
      <c r="BQ1392" s="197"/>
      <c r="BR1392" s="197"/>
      <c r="BS1392" s="196">
        <f t="shared" si="302"/>
        <v>205.37813689025697</v>
      </c>
      <c r="BT1392" s="197"/>
      <c r="BU1392" s="197"/>
      <c r="BV1392" s="199">
        <f t="shared" si="305"/>
        <v>205.37813689025697</v>
      </c>
      <c r="BW1392" s="197"/>
      <c r="BX1392" s="197"/>
      <c r="BY1392" s="196">
        <f t="shared" si="306"/>
        <v>205.37813689025697</v>
      </c>
      <c r="BZ1392" s="197"/>
      <c r="CA1392" s="197"/>
      <c r="CB1392" s="196">
        <f t="shared" si="303"/>
        <v>205.37813689025697</v>
      </c>
      <c r="CC1392" s="197"/>
      <c r="CD1392" s="197"/>
      <c r="CE1392" s="196">
        <f t="shared" si="299"/>
        <v>205.37813689025697</v>
      </c>
      <c r="CF1392" s="197"/>
      <c r="CG1392" s="197"/>
      <c r="CH1392" s="196">
        <f t="shared" si="304"/>
        <v>205.37813689025697</v>
      </c>
      <c r="CI1392" s="197"/>
      <c r="CJ1392" s="197"/>
      <c r="CK1392" s="196">
        <f t="shared" si="307"/>
        <v>205.37813689025697</v>
      </c>
      <c r="CL1392" s="197">
        <v>100.7</v>
      </c>
      <c r="CM1392" s="196">
        <f t="shared" si="311"/>
        <v>33.175152836561061</v>
      </c>
      <c r="CN1392" s="197">
        <v>70</v>
      </c>
      <c r="CO1392" s="197"/>
      <c r="CP1392" s="197"/>
      <c r="CQ1392" s="200"/>
      <c r="CR1392" s="200"/>
      <c r="CS1392" s="201">
        <v>0.5</v>
      </c>
      <c r="CT1392" s="202">
        <v>0.25</v>
      </c>
      <c r="CU1392" s="202">
        <v>0.25</v>
      </c>
      <c r="CV1392" s="202">
        <v>0.25</v>
      </c>
      <c r="CW1392" s="202">
        <v>0.25</v>
      </c>
      <c r="CX1392" s="203">
        <f t="shared" si="300"/>
        <v>1.5</v>
      </c>
      <c r="CY1392" s="202"/>
      <c r="CZ1392" s="202" t="s">
        <v>2633</v>
      </c>
      <c r="DA1392" s="202" t="s">
        <v>3976</v>
      </c>
      <c r="DB1392" s="193" t="s">
        <v>2643</v>
      </c>
      <c r="DC1392" s="193" t="s">
        <v>2648</v>
      </c>
      <c r="DD1392" s="193" t="s">
        <v>2648</v>
      </c>
      <c r="DE1392" s="193" t="s">
        <v>2649</v>
      </c>
      <c r="DF1392" s="193" t="s">
        <v>32</v>
      </c>
      <c r="DG1392" s="193" t="s">
        <v>2653</v>
      </c>
      <c r="DH1392" s="193" t="s">
        <v>5009</v>
      </c>
      <c r="DI1392" s="193" t="s">
        <v>2658</v>
      </c>
      <c r="DJ1392" s="193" t="s">
        <v>37</v>
      </c>
      <c r="DK1392" s="193" t="s">
        <v>37</v>
      </c>
      <c r="DL1392" s="193" t="s">
        <v>37</v>
      </c>
      <c r="DM1392" s="193" t="s">
        <v>2663</v>
      </c>
      <c r="DN1392" s="197" t="s">
        <v>4001</v>
      </c>
      <c r="DO1392" s="197" t="s">
        <v>5012</v>
      </c>
      <c r="DP1392" s="197"/>
      <c r="DQ1392" s="197" t="s">
        <v>4068</v>
      </c>
      <c r="DR1392" s="197"/>
      <c r="DS1392" s="197" t="s">
        <v>2634</v>
      </c>
      <c r="DT1392" s="197"/>
      <c r="DU1392" s="193" t="s">
        <v>2634</v>
      </c>
      <c r="DV1392" s="193" t="s">
        <v>2633</v>
      </c>
      <c r="DW1392" s="193"/>
      <c r="DX1392" s="1091" t="s">
        <v>10368</v>
      </c>
      <c r="DY1392" s="192"/>
      <c r="DZ1392" s="1092" t="s">
        <v>9251</v>
      </c>
      <c r="EA1392" s="197">
        <v>3</v>
      </c>
      <c r="EB1392" s="205"/>
      <c r="EC1392" s="1092" t="s">
        <v>2194</v>
      </c>
      <c r="ED1392" s="192" t="s">
        <v>7533</v>
      </c>
      <c r="EE1392" s="192"/>
    </row>
    <row r="1393" spans="1:135" s="206" customFormat="1" ht="15.75" hidden="1" customHeight="1" x14ac:dyDescent="0.25">
      <c r="A1393" s="875">
        <v>1397</v>
      </c>
      <c r="B1393" s="2017"/>
      <c r="C1393" s="193" t="s">
        <v>10369</v>
      </c>
      <c r="D1393" s="193" t="s">
        <v>22</v>
      </c>
      <c r="E1393" s="193" t="s">
        <v>4126</v>
      </c>
      <c r="F1393" s="193">
        <v>661877</v>
      </c>
      <c r="G1393" s="193">
        <v>28</v>
      </c>
      <c r="H1393" s="193" t="s">
        <v>2634</v>
      </c>
      <c r="I1393" s="193" t="s">
        <v>2634</v>
      </c>
      <c r="J1393" s="193" t="s">
        <v>2633</v>
      </c>
      <c r="K1393" s="193">
        <v>559111175</v>
      </c>
      <c r="L1393" s="193">
        <v>144</v>
      </c>
      <c r="M1393" s="193">
        <v>171</v>
      </c>
      <c r="N1393" s="194">
        <f t="shared" si="298"/>
        <v>49.245921822099106</v>
      </c>
      <c r="O1393" s="195">
        <v>2</v>
      </c>
      <c r="P1393" s="196">
        <f t="shared" si="309"/>
        <v>73.102499999999992</v>
      </c>
      <c r="Q1393" s="196">
        <f t="shared" si="310"/>
        <v>70.897500000000008</v>
      </c>
      <c r="R1393" s="197"/>
      <c r="S1393" s="198">
        <v>41973</v>
      </c>
      <c r="T1393" s="197" t="s">
        <v>253</v>
      </c>
      <c r="U1393" s="197" t="s">
        <v>2490</v>
      </c>
      <c r="V1393" s="197" t="s">
        <v>10370</v>
      </c>
      <c r="W1393" s="197" t="s">
        <v>6086</v>
      </c>
      <c r="X1393" s="197" t="s">
        <v>2633</v>
      </c>
      <c r="Y1393" s="197" t="s">
        <v>2636</v>
      </c>
      <c r="Z1393" s="197" t="s">
        <v>2633</v>
      </c>
      <c r="AA1393" s="197" t="s">
        <v>2636</v>
      </c>
      <c r="AB1393" s="197" t="s">
        <v>2634</v>
      </c>
      <c r="AC1393" s="197"/>
      <c r="AD1393" s="197" t="s">
        <v>2634</v>
      </c>
      <c r="AE1393" s="197"/>
      <c r="AF1393" s="197" t="s">
        <v>2634</v>
      </c>
      <c r="AG1393" s="197"/>
      <c r="AH1393" s="197" t="s">
        <v>2634</v>
      </c>
      <c r="AI1393" s="197"/>
      <c r="AJ1393" s="197" t="s">
        <v>2634</v>
      </c>
      <c r="AK1393" s="197"/>
      <c r="AL1393" s="197" t="s">
        <v>2634</v>
      </c>
      <c r="AM1393" s="197"/>
      <c r="AN1393" s="197" t="s">
        <v>2634</v>
      </c>
      <c r="AO1393" s="197"/>
      <c r="AP1393" s="197"/>
      <c r="AQ1393" s="197" t="s">
        <v>2637</v>
      </c>
      <c r="AR1393" s="197"/>
      <c r="AS1393" s="197"/>
      <c r="AT1393" s="197"/>
      <c r="AU1393" s="197"/>
      <c r="AV1393" s="197"/>
      <c r="AW1393" s="197" t="s">
        <v>2634</v>
      </c>
      <c r="AX1393" s="197"/>
      <c r="AY1393" s="197" t="s">
        <v>2634</v>
      </c>
      <c r="AZ1393" s="197"/>
      <c r="BA1393" s="197"/>
      <c r="BB1393" s="197"/>
      <c r="BC1393" s="197"/>
      <c r="BD1393" s="197"/>
      <c r="BE1393" s="197" t="s">
        <v>2633</v>
      </c>
      <c r="BF1393" s="197" t="s">
        <v>2633</v>
      </c>
      <c r="BG1393" s="197" t="s">
        <v>2634</v>
      </c>
      <c r="BH1393" s="197"/>
      <c r="BI1393" s="197"/>
      <c r="BJ1393" s="197" t="s">
        <v>10371</v>
      </c>
      <c r="BK1393" s="197" t="s">
        <v>10524</v>
      </c>
      <c r="BL1393" s="197">
        <v>129.9</v>
      </c>
      <c r="BM1393" s="199">
        <f t="shared" si="301"/>
        <v>19.887866285835173</v>
      </c>
      <c r="BN1393" s="197" t="s">
        <v>11295</v>
      </c>
      <c r="BO1393" s="197">
        <v>114.8</v>
      </c>
      <c r="BP1393" s="196">
        <f t="shared" si="308"/>
        <v>41.186219542296975</v>
      </c>
      <c r="BQ1393" s="197"/>
      <c r="BR1393" s="197"/>
      <c r="BS1393" s="196">
        <f t="shared" si="302"/>
        <v>203.11012377023167</v>
      </c>
      <c r="BT1393" s="197"/>
      <c r="BU1393" s="197"/>
      <c r="BV1393" s="199">
        <f t="shared" si="305"/>
        <v>203.11012377023167</v>
      </c>
      <c r="BW1393" s="197"/>
      <c r="BX1393" s="197"/>
      <c r="BY1393" s="196">
        <f t="shared" si="306"/>
        <v>203.11012377023167</v>
      </c>
      <c r="BZ1393" s="197"/>
      <c r="CA1393" s="197"/>
      <c r="CB1393" s="196">
        <f t="shared" si="303"/>
        <v>203.11012377023167</v>
      </c>
      <c r="CC1393" s="197"/>
      <c r="CD1393" s="197"/>
      <c r="CE1393" s="196">
        <f t="shared" si="299"/>
        <v>203.11012377023167</v>
      </c>
      <c r="CF1393" s="197"/>
      <c r="CG1393" s="197"/>
      <c r="CH1393" s="196">
        <f t="shared" si="304"/>
        <v>203.11012377023167</v>
      </c>
      <c r="CI1393" s="197"/>
      <c r="CJ1393" s="197"/>
      <c r="CK1393" s="196">
        <f t="shared" si="307"/>
        <v>203.11012377023167</v>
      </c>
      <c r="CL1393" s="197">
        <v>114.8</v>
      </c>
      <c r="CM1393" s="196">
        <f t="shared" si="311"/>
        <v>41.186219542296975</v>
      </c>
      <c r="CN1393" s="197">
        <v>65</v>
      </c>
      <c r="CO1393" s="197"/>
      <c r="CP1393" s="197"/>
      <c r="CQ1393" s="200"/>
      <c r="CR1393" s="200"/>
      <c r="CS1393" s="201">
        <v>1</v>
      </c>
      <c r="CT1393" s="202">
        <v>0</v>
      </c>
      <c r="CU1393" s="202">
        <v>0</v>
      </c>
      <c r="CV1393" s="202">
        <v>0.5</v>
      </c>
      <c r="CW1393" s="202"/>
      <c r="CX1393" s="203">
        <f t="shared" si="300"/>
        <v>1.5</v>
      </c>
      <c r="CY1393" s="202"/>
      <c r="CZ1393" s="202" t="s">
        <v>2634</v>
      </c>
      <c r="DA1393" s="202" t="s">
        <v>3975</v>
      </c>
      <c r="DB1393" s="193" t="s">
        <v>2643</v>
      </c>
      <c r="DC1393" s="193" t="s">
        <v>2648</v>
      </c>
      <c r="DD1393" s="193" t="s">
        <v>2648</v>
      </c>
      <c r="DE1393" s="193" t="s">
        <v>2649</v>
      </c>
      <c r="DF1393" s="193" t="s">
        <v>32</v>
      </c>
      <c r="DG1393" s="193" t="s">
        <v>32</v>
      </c>
      <c r="DH1393" s="193" t="s">
        <v>32</v>
      </c>
      <c r="DI1393" s="193" t="s">
        <v>2658</v>
      </c>
      <c r="DJ1393" s="193" t="s">
        <v>37</v>
      </c>
      <c r="DK1393" s="193" t="s">
        <v>2659</v>
      </c>
      <c r="DL1393" s="193" t="s">
        <v>2659</v>
      </c>
      <c r="DM1393" s="193" t="s">
        <v>2663</v>
      </c>
      <c r="DN1393" s="197" t="s">
        <v>4001</v>
      </c>
      <c r="DO1393" s="197" t="s">
        <v>5012</v>
      </c>
      <c r="DP1393" s="197"/>
      <c r="DQ1393" s="197"/>
      <c r="DR1393" s="197" t="s">
        <v>4068</v>
      </c>
      <c r="DS1393" s="197"/>
      <c r="DT1393" s="197"/>
      <c r="DU1393" s="193" t="s">
        <v>2634</v>
      </c>
      <c r="DV1393" s="193" t="s">
        <v>2633</v>
      </c>
      <c r="DW1393" s="193"/>
      <c r="DX1393" s="1093" t="s">
        <v>220</v>
      </c>
      <c r="DY1393" s="192" t="s">
        <v>126</v>
      </c>
      <c r="DZ1393" s="1093" t="s">
        <v>101</v>
      </c>
      <c r="EA1393" s="197">
        <v>3</v>
      </c>
      <c r="EB1393" s="205"/>
      <c r="EC1393" s="1093" t="s">
        <v>10372</v>
      </c>
      <c r="ED1393" s="192" t="s">
        <v>5821</v>
      </c>
      <c r="EE1393" s="192"/>
    </row>
    <row r="1394" spans="1:135" s="592" customFormat="1" ht="15.6" hidden="1" customHeight="1" x14ac:dyDescent="0.25">
      <c r="A1394" s="875">
        <v>1398</v>
      </c>
      <c r="B1394" s="2082" t="s">
        <v>21</v>
      </c>
      <c r="C1394" s="579" t="s">
        <v>10375</v>
      </c>
      <c r="D1394" s="579" t="s">
        <v>23</v>
      </c>
      <c r="E1394" s="579" t="s">
        <v>4126</v>
      </c>
      <c r="F1394" s="579">
        <v>658841</v>
      </c>
      <c r="G1394" s="579">
        <v>21</v>
      </c>
      <c r="H1394" s="579" t="s">
        <v>2634</v>
      </c>
      <c r="I1394" s="579" t="s">
        <v>2634</v>
      </c>
      <c r="J1394" s="579" t="s">
        <v>2633</v>
      </c>
      <c r="K1394" s="579">
        <v>536335134</v>
      </c>
      <c r="L1394" s="579">
        <v>103</v>
      </c>
      <c r="M1394" s="579">
        <v>156</v>
      </c>
      <c r="N1394" s="580">
        <f t="shared" si="298"/>
        <v>42.324128862590399</v>
      </c>
      <c r="O1394" s="581">
        <v>2</v>
      </c>
      <c r="P1394" s="582">
        <f t="shared" si="309"/>
        <v>60.84</v>
      </c>
      <c r="Q1394" s="582">
        <f t="shared" si="310"/>
        <v>42.16</v>
      </c>
      <c r="R1394" s="583"/>
      <c r="S1394" s="584">
        <v>41975</v>
      </c>
      <c r="T1394" s="583" t="s">
        <v>253</v>
      </c>
      <c r="U1394" s="583" t="s">
        <v>2490</v>
      </c>
      <c r="V1394" s="583" t="s">
        <v>87</v>
      </c>
      <c r="W1394" s="583"/>
      <c r="X1394" s="583" t="s">
        <v>2634</v>
      </c>
      <c r="Y1394" s="583"/>
      <c r="Z1394" s="583" t="s">
        <v>2634</v>
      </c>
      <c r="AA1394" s="583"/>
      <c r="AB1394" s="583" t="s">
        <v>2634</v>
      </c>
      <c r="AC1394" s="583"/>
      <c r="AD1394" s="583" t="s">
        <v>2634</v>
      </c>
      <c r="AE1394" s="583"/>
      <c r="AF1394" s="583" t="s">
        <v>2634</v>
      </c>
      <c r="AG1394" s="583"/>
      <c r="AH1394" s="583" t="s">
        <v>2634</v>
      </c>
      <c r="AI1394" s="583"/>
      <c r="AJ1394" s="583" t="s">
        <v>2634</v>
      </c>
      <c r="AK1394" s="583"/>
      <c r="AL1394" s="583" t="s">
        <v>2634</v>
      </c>
      <c r="AM1394" s="583"/>
      <c r="AN1394" s="583" t="s">
        <v>2634</v>
      </c>
      <c r="AO1394" s="583"/>
      <c r="AP1394" s="583"/>
      <c r="AQ1394" s="583" t="s">
        <v>2638</v>
      </c>
      <c r="AR1394" s="583" t="s">
        <v>4075</v>
      </c>
      <c r="AS1394" s="583" t="s">
        <v>4077</v>
      </c>
      <c r="AT1394" s="583"/>
      <c r="AU1394" s="583"/>
      <c r="AV1394" s="583"/>
      <c r="AW1394" s="583" t="s">
        <v>2634</v>
      </c>
      <c r="AX1394" s="583"/>
      <c r="AY1394" s="583" t="s">
        <v>2634</v>
      </c>
      <c r="AZ1394" s="583"/>
      <c r="BA1394" s="583" t="s">
        <v>3970</v>
      </c>
      <c r="BB1394" s="583" t="s">
        <v>3970</v>
      </c>
      <c r="BC1394" s="583" t="s">
        <v>2634</v>
      </c>
      <c r="BD1394" s="583"/>
      <c r="BE1394" s="583" t="s">
        <v>2634</v>
      </c>
      <c r="BF1394" s="583" t="s">
        <v>2634</v>
      </c>
      <c r="BG1394" s="583" t="s">
        <v>2634</v>
      </c>
      <c r="BH1394" s="583"/>
      <c r="BI1394" s="583"/>
      <c r="BJ1394" s="583" t="s">
        <v>10298</v>
      </c>
      <c r="BK1394" s="583" t="s">
        <v>10413</v>
      </c>
      <c r="BL1394" s="583">
        <v>97.8</v>
      </c>
      <c r="BM1394" s="585">
        <f t="shared" si="301"/>
        <v>12.333965844402286</v>
      </c>
      <c r="BN1394" s="583" t="s">
        <v>11225</v>
      </c>
      <c r="BO1394" s="583">
        <v>86.8</v>
      </c>
      <c r="BP1394" s="582">
        <f t="shared" si="308"/>
        <v>38.425047438330182</v>
      </c>
      <c r="BQ1394" s="583"/>
      <c r="BR1394" s="583"/>
      <c r="BS1394" s="582">
        <f t="shared" si="302"/>
        <v>244.30740037950667</v>
      </c>
      <c r="BT1394" s="583"/>
      <c r="BU1394" s="583"/>
      <c r="BV1394" s="585">
        <f t="shared" si="305"/>
        <v>244.30740037950667</v>
      </c>
      <c r="BW1394" s="583"/>
      <c r="BX1394" s="583"/>
      <c r="BY1394" s="582">
        <f t="shared" si="306"/>
        <v>244.30740037950667</v>
      </c>
      <c r="BZ1394" s="583"/>
      <c r="CA1394" s="583"/>
      <c r="CB1394" s="582">
        <f t="shared" si="303"/>
        <v>244.30740037950667</v>
      </c>
      <c r="CC1394" s="583"/>
      <c r="CD1394" s="583"/>
      <c r="CE1394" s="582">
        <f t="shared" si="299"/>
        <v>244.30740037950667</v>
      </c>
      <c r="CF1394" s="583"/>
      <c r="CG1394" s="583"/>
      <c r="CH1394" s="582">
        <f t="shared" si="304"/>
        <v>244.30740037950667</v>
      </c>
      <c r="CI1394" s="583"/>
      <c r="CJ1394" s="583"/>
      <c r="CK1394" s="582">
        <f t="shared" si="307"/>
        <v>244.30740037950667</v>
      </c>
      <c r="CL1394" s="583">
        <v>86.8</v>
      </c>
      <c r="CM1394" s="582">
        <f t="shared" si="311"/>
        <v>38.425047438330182</v>
      </c>
      <c r="CN1394" s="583">
        <v>70</v>
      </c>
      <c r="CO1394" s="583"/>
      <c r="CP1394" s="583"/>
      <c r="CQ1394" s="586"/>
      <c r="CR1394" s="586"/>
      <c r="CS1394" s="587">
        <v>1</v>
      </c>
      <c r="CT1394" s="588">
        <v>0</v>
      </c>
      <c r="CU1394" s="588">
        <v>0</v>
      </c>
      <c r="CV1394" s="588">
        <v>0</v>
      </c>
      <c r="CW1394" s="588"/>
      <c r="CX1394" s="87">
        <f t="shared" si="300"/>
        <v>1</v>
      </c>
      <c r="CY1394" s="588"/>
      <c r="CZ1394" s="588" t="s">
        <v>2633</v>
      </c>
      <c r="DA1394" s="588" t="s">
        <v>3977</v>
      </c>
      <c r="DB1394" s="579" t="s">
        <v>2643</v>
      </c>
      <c r="DC1394" s="579" t="s">
        <v>2648</v>
      </c>
      <c r="DD1394" s="579" t="s">
        <v>2648</v>
      </c>
      <c r="DE1394" s="579" t="s">
        <v>2651</v>
      </c>
      <c r="DF1394" s="579" t="s">
        <v>32</v>
      </c>
      <c r="DG1394" s="579" t="s">
        <v>2654</v>
      </c>
      <c r="DH1394" s="579" t="s">
        <v>5009</v>
      </c>
      <c r="DI1394" s="579" t="s">
        <v>2657</v>
      </c>
      <c r="DJ1394" s="579" t="s">
        <v>2659</v>
      </c>
      <c r="DK1394" s="579" t="s">
        <v>37</v>
      </c>
      <c r="DL1394" s="579" t="s">
        <v>2659</v>
      </c>
      <c r="DM1394" s="579" t="s">
        <v>2663</v>
      </c>
      <c r="DN1394" s="583" t="s">
        <v>4001</v>
      </c>
      <c r="DO1394" s="583" t="s">
        <v>5012</v>
      </c>
      <c r="DP1394" s="583"/>
      <c r="DQ1394" s="583"/>
      <c r="DR1394" s="583" t="s">
        <v>4070</v>
      </c>
      <c r="DS1394" s="583"/>
      <c r="DT1394" s="583"/>
      <c r="DU1394" s="579" t="s">
        <v>2634</v>
      </c>
      <c r="DV1394" s="579" t="s">
        <v>2633</v>
      </c>
      <c r="DW1394" s="579"/>
      <c r="DX1394" s="1094" t="s">
        <v>220</v>
      </c>
      <c r="DY1394" s="22"/>
      <c r="DZ1394" s="1094" t="s">
        <v>101</v>
      </c>
      <c r="EA1394" s="583">
        <v>3</v>
      </c>
      <c r="EB1394" s="590"/>
      <c r="EC1394" s="1094" t="s">
        <v>2194</v>
      </c>
      <c r="ED1394" s="22" t="s">
        <v>5392</v>
      </c>
      <c r="EE1394" s="22"/>
    </row>
    <row r="1395" spans="1:135" s="592" customFormat="1" ht="15.75" hidden="1" customHeight="1" x14ac:dyDescent="0.25">
      <c r="A1395" s="22">
        <v>1399</v>
      </c>
      <c r="B1395" s="2083"/>
      <c r="C1395" s="579" t="s">
        <v>10415</v>
      </c>
      <c r="D1395" s="579" t="s">
        <v>23</v>
      </c>
      <c r="E1395" s="579" t="s">
        <v>4126</v>
      </c>
      <c r="F1395" s="579">
        <v>136320</v>
      </c>
      <c r="G1395" s="579">
        <v>30</v>
      </c>
      <c r="H1395" s="579" t="s">
        <v>2634</v>
      </c>
      <c r="I1395" s="579" t="s">
        <v>2634</v>
      </c>
      <c r="J1395" s="579" t="s">
        <v>2633</v>
      </c>
      <c r="K1395" s="579">
        <v>501811911</v>
      </c>
      <c r="L1395" s="579">
        <v>98</v>
      </c>
      <c r="M1395" s="579">
        <v>161</v>
      </c>
      <c r="N1395" s="580">
        <f t="shared" si="298"/>
        <v>37.807183364839325</v>
      </c>
      <c r="O1395" s="581">
        <v>1</v>
      </c>
      <c r="P1395" s="582">
        <f t="shared" si="309"/>
        <v>64.802500000000009</v>
      </c>
      <c r="Q1395" s="582">
        <f t="shared" si="310"/>
        <v>33.197499999999991</v>
      </c>
      <c r="R1395" s="583"/>
      <c r="S1395" s="584">
        <v>41990</v>
      </c>
      <c r="T1395" s="583" t="s">
        <v>253</v>
      </c>
      <c r="U1395" s="583" t="s">
        <v>2490</v>
      </c>
      <c r="V1395" s="583" t="s">
        <v>10416</v>
      </c>
      <c r="W1395" s="583"/>
      <c r="X1395" s="583"/>
      <c r="Y1395" s="583"/>
      <c r="Z1395" s="583"/>
      <c r="AA1395" s="583"/>
      <c r="AB1395" s="583" t="s">
        <v>2633</v>
      </c>
      <c r="AC1395" s="583"/>
      <c r="AD1395" s="583"/>
      <c r="AE1395" s="583"/>
      <c r="AF1395" s="583"/>
      <c r="AG1395" s="583"/>
      <c r="AH1395" s="583"/>
      <c r="AI1395" s="583"/>
      <c r="AJ1395" s="583"/>
      <c r="AK1395" s="583"/>
      <c r="AL1395" s="583"/>
      <c r="AM1395" s="583"/>
      <c r="AN1395" s="583" t="s">
        <v>2634</v>
      </c>
      <c r="AO1395" s="583"/>
      <c r="AP1395" s="583"/>
      <c r="AQ1395" s="583"/>
      <c r="AR1395" s="583"/>
      <c r="AS1395" s="583"/>
      <c r="AT1395" s="583"/>
      <c r="AU1395" s="583"/>
      <c r="AV1395" s="583"/>
      <c r="AW1395" s="583"/>
      <c r="AX1395" s="583"/>
      <c r="AY1395" s="583"/>
      <c r="AZ1395" s="583"/>
      <c r="BA1395" s="583" t="s">
        <v>3970</v>
      </c>
      <c r="BB1395" s="583"/>
      <c r="BC1395" s="583"/>
      <c r="BD1395" s="583"/>
      <c r="BE1395" s="583" t="s">
        <v>2634</v>
      </c>
      <c r="BF1395" s="583"/>
      <c r="BG1395" s="583"/>
      <c r="BH1395" s="583"/>
      <c r="BI1395" s="583"/>
      <c r="BJ1395" s="583" t="s">
        <v>10417</v>
      </c>
      <c r="BK1395" s="583" t="s">
        <v>10647</v>
      </c>
      <c r="BL1395" s="583">
        <v>92.3</v>
      </c>
      <c r="BM1395" s="585">
        <f t="shared" si="301"/>
        <v>17.16996761804354</v>
      </c>
      <c r="BN1395" s="583"/>
      <c r="BO1395" s="583"/>
      <c r="BP1395" s="582">
        <f t="shared" si="308"/>
        <v>295.20295202952036</v>
      </c>
      <c r="BQ1395" s="583"/>
      <c r="BR1395" s="583"/>
      <c r="BS1395" s="582">
        <f t="shared" si="302"/>
        <v>295.20295202952036</v>
      </c>
      <c r="BT1395" s="583"/>
      <c r="BU1395" s="583"/>
      <c r="BV1395" s="585">
        <f t="shared" si="305"/>
        <v>295.20295202952036</v>
      </c>
      <c r="BW1395" s="583"/>
      <c r="BX1395" s="583"/>
      <c r="BY1395" s="582">
        <f t="shared" si="306"/>
        <v>295.20295202952036</v>
      </c>
      <c r="BZ1395" s="583"/>
      <c r="CA1395" s="583"/>
      <c r="CB1395" s="582">
        <f t="shared" si="303"/>
        <v>295.20295202952036</v>
      </c>
      <c r="CC1395" s="583"/>
      <c r="CD1395" s="583"/>
      <c r="CE1395" s="582">
        <f t="shared" si="299"/>
        <v>295.20295202952036</v>
      </c>
      <c r="CF1395" s="583"/>
      <c r="CG1395" s="583"/>
      <c r="CH1395" s="582">
        <f t="shared" si="304"/>
        <v>295.20295202952036</v>
      </c>
      <c r="CI1395" s="583"/>
      <c r="CJ1395" s="583"/>
      <c r="CK1395" s="582">
        <f t="shared" si="307"/>
        <v>295.20295202952036</v>
      </c>
      <c r="CL1395" s="583">
        <v>92.3</v>
      </c>
      <c r="CM1395" s="582">
        <f t="shared" si="311"/>
        <v>17.16996761804354</v>
      </c>
      <c r="CN1395" s="583">
        <v>195</v>
      </c>
      <c r="CO1395" s="583"/>
      <c r="CP1395" s="583"/>
      <c r="CQ1395" s="586"/>
      <c r="CR1395" s="586"/>
      <c r="CS1395" s="587"/>
      <c r="CT1395" s="588"/>
      <c r="CU1395" s="588"/>
      <c r="CV1395" s="588"/>
      <c r="CW1395" s="588"/>
      <c r="CX1395" s="87">
        <f t="shared" si="300"/>
        <v>0</v>
      </c>
      <c r="CY1395" s="588"/>
      <c r="CZ1395" s="588"/>
      <c r="DA1395" s="588"/>
      <c r="DB1395" s="579"/>
      <c r="DC1395" s="579"/>
      <c r="DD1395" s="579"/>
      <c r="DE1395" s="579"/>
      <c r="DF1395" s="579"/>
      <c r="DG1395" s="579"/>
      <c r="DH1395" s="579"/>
      <c r="DI1395" s="579"/>
      <c r="DJ1395" s="579"/>
      <c r="DK1395" s="579"/>
      <c r="DL1395" s="579"/>
      <c r="DM1395" s="579"/>
      <c r="DN1395" s="583"/>
      <c r="DO1395" s="583"/>
      <c r="DP1395" s="583"/>
      <c r="DQ1395" s="583"/>
      <c r="DR1395" s="583"/>
      <c r="DS1395" s="583"/>
      <c r="DT1395" s="583"/>
      <c r="DU1395" s="579"/>
      <c r="DV1395" s="579"/>
      <c r="DW1395" s="579"/>
      <c r="DX1395" s="1095" t="s">
        <v>220</v>
      </c>
      <c r="DY1395" s="22"/>
      <c r="DZ1395" s="1095" t="s">
        <v>101</v>
      </c>
      <c r="EA1395" s="583">
        <v>4</v>
      </c>
      <c r="EB1395" s="1095" t="s">
        <v>10418</v>
      </c>
      <c r="EC1395" s="1095" t="s">
        <v>2194</v>
      </c>
      <c r="ED1395" s="22" t="s">
        <v>5821</v>
      </c>
      <c r="EE1395" s="22"/>
    </row>
    <row r="1396" spans="1:135" s="592" customFormat="1" ht="15.75" hidden="1" customHeight="1" x14ac:dyDescent="0.25">
      <c r="A1396" s="875">
        <v>1400</v>
      </c>
      <c r="B1396" s="2083"/>
      <c r="C1396" s="579" t="s">
        <v>10419</v>
      </c>
      <c r="D1396" s="579" t="s">
        <v>23</v>
      </c>
      <c r="E1396" s="579" t="s">
        <v>9795</v>
      </c>
      <c r="F1396" s="579">
        <v>514064</v>
      </c>
      <c r="G1396" s="579">
        <v>42</v>
      </c>
      <c r="H1396" s="579" t="s">
        <v>2633</v>
      </c>
      <c r="I1396" s="579" t="s">
        <v>2634</v>
      </c>
      <c r="J1396" s="579" t="s">
        <v>2634</v>
      </c>
      <c r="K1396" s="579">
        <v>535500778</v>
      </c>
      <c r="L1396" s="579">
        <v>144</v>
      </c>
      <c r="M1396" s="579">
        <v>163</v>
      </c>
      <c r="N1396" s="580">
        <f t="shared" si="298"/>
        <v>54.198502013624903</v>
      </c>
      <c r="O1396" s="581">
        <v>3</v>
      </c>
      <c r="P1396" s="582">
        <f t="shared" si="309"/>
        <v>66.422499999999999</v>
      </c>
      <c r="Q1396" s="582">
        <f t="shared" si="310"/>
        <v>77.577500000000001</v>
      </c>
      <c r="R1396" s="583"/>
      <c r="S1396" s="584">
        <v>41990</v>
      </c>
      <c r="T1396" s="583" t="s">
        <v>253</v>
      </c>
      <c r="U1396" s="583" t="s">
        <v>2490</v>
      </c>
      <c r="V1396" s="583" t="s">
        <v>10420</v>
      </c>
      <c r="W1396" s="583"/>
      <c r="X1396" s="583"/>
      <c r="Y1396" s="583"/>
      <c r="Z1396" s="583" t="s">
        <v>2633</v>
      </c>
      <c r="AA1396" s="583"/>
      <c r="AB1396" s="583" t="s">
        <v>2633</v>
      </c>
      <c r="AC1396" s="583" t="s">
        <v>2637</v>
      </c>
      <c r="AD1396" s="583"/>
      <c r="AE1396" s="583"/>
      <c r="AF1396" s="583"/>
      <c r="AG1396" s="583"/>
      <c r="AH1396" s="583"/>
      <c r="AI1396" s="583"/>
      <c r="AJ1396" s="583" t="s">
        <v>2633</v>
      </c>
      <c r="AK1396" s="583"/>
      <c r="AL1396" s="583"/>
      <c r="AM1396" s="583"/>
      <c r="AN1396" s="583" t="s">
        <v>2634</v>
      </c>
      <c r="AO1396" s="583"/>
      <c r="AP1396" s="583"/>
      <c r="AQ1396" s="583"/>
      <c r="AR1396" s="583"/>
      <c r="AS1396" s="583"/>
      <c r="AT1396" s="583"/>
      <c r="AU1396" s="583"/>
      <c r="AV1396" s="583"/>
      <c r="AW1396" s="583"/>
      <c r="AX1396" s="583"/>
      <c r="AY1396" s="583"/>
      <c r="AZ1396" s="583"/>
      <c r="BA1396" s="583" t="s">
        <v>3971</v>
      </c>
      <c r="BB1396" s="583"/>
      <c r="BC1396" s="583"/>
      <c r="BD1396" s="583"/>
      <c r="BE1396" s="583" t="s">
        <v>2634</v>
      </c>
      <c r="BF1396" s="583"/>
      <c r="BG1396" s="583"/>
      <c r="BH1396" s="583"/>
      <c r="BI1396" s="583"/>
      <c r="BJ1396" s="583" t="s">
        <v>10421</v>
      </c>
      <c r="BK1396" s="583" t="s">
        <v>4764</v>
      </c>
      <c r="BL1396" s="583">
        <v>131.5</v>
      </c>
      <c r="BM1396" s="585">
        <f t="shared" si="301"/>
        <v>16.112919338725789</v>
      </c>
      <c r="BN1396" s="583" t="s">
        <v>6273</v>
      </c>
      <c r="BO1396" s="583">
        <v>110</v>
      </c>
      <c r="BP1396" s="582">
        <f t="shared" si="308"/>
        <v>43.82714060133415</v>
      </c>
      <c r="BQ1396" s="583"/>
      <c r="BR1396" s="583"/>
      <c r="BS1396" s="582">
        <f t="shared" si="302"/>
        <v>185.62083078212112</v>
      </c>
      <c r="BT1396" s="583"/>
      <c r="BU1396" s="583"/>
      <c r="BV1396" s="585">
        <f t="shared" si="305"/>
        <v>185.62083078212112</v>
      </c>
      <c r="BW1396" s="583"/>
      <c r="BX1396" s="583"/>
      <c r="BY1396" s="582">
        <f t="shared" si="306"/>
        <v>185.62083078212112</v>
      </c>
      <c r="BZ1396" s="583"/>
      <c r="CA1396" s="583"/>
      <c r="CB1396" s="582">
        <f t="shared" si="303"/>
        <v>185.62083078212112</v>
      </c>
      <c r="CC1396" s="583"/>
      <c r="CD1396" s="583"/>
      <c r="CE1396" s="582">
        <f t="shared" si="299"/>
        <v>185.62083078212112</v>
      </c>
      <c r="CF1396" s="583"/>
      <c r="CG1396" s="583"/>
      <c r="CH1396" s="582">
        <f t="shared" si="304"/>
        <v>185.62083078212112</v>
      </c>
      <c r="CI1396" s="583"/>
      <c r="CJ1396" s="583"/>
      <c r="CK1396" s="582">
        <f t="shared" si="307"/>
        <v>185.62083078212112</v>
      </c>
      <c r="CL1396" s="583">
        <v>110</v>
      </c>
      <c r="CM1396" s="582">
        <f t="shared" si="311"/>
        <v>43.82714060133415</v>
      </c>
      <c r="CN1396" s="583">
        <v>85</v>
      </c>
      <c r="CO1396" s="583"/>
      <c r="CP1396" s="583"/>
      <c r="CQ1396" s="586"/>
      <c r="CR1396" s="586"/>
      <c r="CS1396" s="587"/>
      <c r="CT1396" s="588"/>
      <c r="CU1396" s="588"/>
      <c r="CV1396" s="588"/>
      <c r="CW1396" s="588"/>
      <c r="CX1396" s="87">
        <f t="shared" si="300"/>
        <v>0</v>
      </c>
      <c r="CY1396" s="588"/>
      <c r="CZ1396" s="588"/>
      <c r="DA1396" s="588"/>
      <c r="DB1396" s="579"/>
      <c r="DC1396" s="579"/>
      <c r="DD1396" s="579"/>
      <c r="DE1396" s="579"/>
      <c r="DF1396" s="579"/>
      <c r="DG1396" s="579"/>
      <c r="DH1396" s="579"/>
      <c r="DI1396" s="579"/>
      <c r="DJ1396" s="579"/>
      <c r="DK1396" s="579"/>
      <c r="DL1396" s="579"/>
      <c r="DM1396" s="579" t="s">
        <v>2661</v>
      </c>
      <c r="DN1396" s="583"/>
      <c r="DO1396" s="583"/>
      <c r="DP1396" s="583"/>
      <c r="DQ1396" s="583"/>
      <c r="DR1396" s="583"/>
      <c r="DS1396" s="583"/>
      <c r="DT1396" s="583"/>
      <c r="DU1396" s="579"/>
      <c r="DV1396" s="579"/>
      <c r="DW1396" s="579"/>
      <c r="DX1396" s="1096" t="s">
        <v>220</v>
      </c>
      <c r="DY1396" s="22"/>
      <c r="DZ1396" s="1096" t="s">
        <v>101</v>
      </c>
      <c r="EA1396" s="583">
        <v>3</v>
      </c>
      <c r="EB1396" s="590"/>
      <c r="EC1396" s="1096" t="s">
        <v>2194</v>
      </c>
      <c r="ED1396" s="22" t="s">
        <v>6477</v>
      </c>
      <c r="EE1396" s="22"/>
    </row>
    <row r="1397" spans="1:135" s="592" customFormat="1" ht="15.75" hidden="1" customHeight="1" x14ac:dyDescent="0.25">
      <c r="A1397" s="875">
        <v>1401</v>
      </c>
      <c r="B1397" s="2083"/>
      <c r="C1397" s="579" t="s">
        <v>10422</v>
      </c>
      <c r="D1397" s="579" t="s">
        <v>22</v>
      </c>
      <c r="E1397" s="579" t="s">
        <v>4126</v>
      </c>
      <c r="F1397" s="579">
        <v>663215</v>
      </c>
      <c r="G1397" s="579">
        <v>19</v>
      </c>
      <c r="H1397" s="579" t="s">
        <v>2634</v>
      </c>
      <c r="I1397" s="579" t="s">
        <v>2634</v>
      </c>
      <c r="J1397" s="579" t="s">
        <v>3968</v>
      </c>
      <c r="K1397" s="579">
        <v>580004349</v>
      </c>
      <c r="L1397" s="579">
        <v>130.69999999999999</v>
      </c>
      <c r="M1397" s="579">
        <v>168</v>
      </c>
      <c r="N1397" s="580">
        <f t="shared" si="298"/>
        <v>46.308106575963713</v>
      </c>
      <c r="O1397" s="581">
        <v>2</v>
      </c>
      <c r="P1397" s="582">
        <f t="shared" si="309"/>
        <v>70.559999999999988</v>
      </c>
      <c r="Q1397" s="582">
        <f t="shared" si="310"/>
        <v>60.14</v>
      </c>
      <c r="R1397" s="583"/>
      <c r="S1397" s="584">
        <v>41990</v>
      </c>
      <c r="T1397" s="583" t="s">
        <v>253</v>
      </c>
      <c r="U1397" s="583" t="s">
        <v>2490</v>
      </c>
      <c r="V1397" s="583" t="s">
        <v>4103</v>
      </c>
      <c r="W1397" s="583" t="s">
        <v>2850</v>
      </c>
      <c r="X1397" s="583" t="s">
        <v>2634</v>
      </c>
      <c r="Y1397" s="583"/>
      <c r="Z1397" s="583" t="s">
        <v>2634</v>
      </c>
      <c r="AA1397" s="583"/>
      <c r="AB1397" s="583" t="s">
        <v>2634</v>
      </c>
      <c r="AC1397" s="583"/>
      <c r="AD1397" s="583" t="s">
        <v>2634</v>
      </c>
      <c r="AE1397" s="583"/>
      <c r="AF1397" s="583" t="s">
        <v>2634</v>
      </c>
      <c r="AG1397" s="583"/>
      <c r="AH1397" s="583" t="s">
        <v>2634</v>
      </c>
      <c r="AI1397" s="583"/>
      <c r="AJ1397" s="583" t="s">
        <v>2634</v>
      </c>
      <c r="AK1397" s="583"/>
      <c r="AL1397" s="583" t="s">
        <v>2634</v>
      </c>
      <c r="AM1397" s="583"/>
      <c r="AN1397" s="583" t="s">
        <v>2633</v>
      </c>
      <c r="AO1397" s="583" t="s">
        <v>4076</v>
      </c>
      <c r="AP1397" s="583" t="s">
        <v>4001</v>
      </c>
      <c r="AQ1397" s="583" t="s">
        <v>2635</v>
      </c>
      <c r="AR1397" s="583"/>
      <c r="AS1397" s="583"/>
      <c r="AT1397" s="583"/>
      <c r="AU1397" s="583"/>
      <c r="AV1397" s="583"/>
      <c r="AW1397" s="583" t="s">
        <v>2634</v>
      </c>
      <c r="AX1397" s="583"/>
      <c r="AY1397" s="583" t="s">
        <v>2634</v>
      </c>
      <c r="AZ1397" s="583"/>
      <c r="BA1397" s="583"/>
      <c r="BB1397" s="583"/>
      <c r="BC1397" s="583" t="s">
        <v>2634</v>
      </c>
      <c r="BD1397" s="583"/>
      <c r="BE1397" s="583" t="s">
        <v>2634</v>
      </c>
      <c r="BF1397" s="583" t="s">
        <v>2634</v>
      </c>
      <c r="BG1397" s="583" t="s">
        <v>2634</v>
      </c>
      <c r="BH1397" s="583"/>
      <c r="BI1397" s="583"/>
      <c r="BJ1397" s="583" t="s">
        <v>10417</v>
      </c>
      <c r="BK1397" s="583" t="s">
        <v>7843</v>
      </c>
      <c r="BL1397" s="583">
        <v>120.1</v>
      </c>
      <c r="BM1397" s="585">
        <f t="shared" si="301"/>
        <v>17.625540405719978</v>
      </c>
      <c r="BN1397" s="583" t="s">
        <v>6896</v>
      </c>
      <c r="BO1397" s="583">
        <v>100</v>
      </c>
      <c r="BP1397" s="582">
        <f t="shared" si="308"/>
        <v>51.047555703358803</v>
      </c>
      <c r="BQ1397" s="583"/>
      <c r="BR1397" s="583"/>
      <c r="BS1397" s="582">
        <f t="shared" si="302"/>
        <v>217.32623877618886</v>
      </c>
      <c r="BT1397" s="583"/>
      <c r="BU1397" s="583"/>
      <c r="BV1397" s="585">
        <f t="shared" si="305"/>
        <v>217.32623877618886</v>
      </c>
      <c r="BW1397" s="583"/>
      <c r="BX1397" s="583"/>
      <c r="BY1397" s="582">
        <f t="shared" si="306"/>
        <v>217.32623877618886</v>
      </c>
      <c r="BZ1397" s="583"/>
      <c r="CA1397" s="583"/>
      <c r="CB1397" s="582">
        <f t="shared" si="303"/>
        <v>217.32623877618886</v>
      </c>
      <c r="CC1397" s="583"/>
      <c r="CD1397" s="583"/>
      <c r="CE1397" s="582">
        <f t="shared" si="299"/>
        <v>217.32623877618886</v>
      </c>
      <c r="CF1397" s="583"/>
      <c r="CG1397" s="583"/>
      <c r="CH1397" s="582">
        <f t="shared" si="304"/>
        <v>217.32623877618886</v>
      </c>
      <c r="CI1397" s="583"/>
      <c r="CJ1397" s="583"/>
      <c r="CK1397" s="582">
        <f t="shared" si="307"/>
        <v>217.32623877618886</v>
      </c>
      <c r="CL1397" s="583">
        <v>100</v>
      </c>
      <c r="CM1397" s="582">
        <f t="shared" si="311"/>
        <v>51.047555703358803</v>
      </c>
      <c r="CN1397" s="583">
        <v>70</v>
      </c>
      <c r="CO1397" s="583"/>
      <c r="CP1397" s="583"/>
      <c r="CQ1397" s="586"/>
      <c r="CR1397" s="586"/>
      <c r="CS1397" s="587"/>
      <c r="CT1397" s="588"/>
      <c r="CU1397" s="588"/>
      <c r="CV1397" s="588"/>
      <c r="CW1397" s="588"/>
      <c r="CX1397" s="87">
        <f t="shared" si="300"/>
        <v>0</v>
      </c>
      <c r="CY1397" s="588"/>
      <c r="CZ1397" s="588" t="s">
        <v>2633</v>
      </c>
      <c r="DA1397" s="588" t="s">
        <v>3977</v>
      </c>
      <c r="DB1397" s="579" t="s">
        <v>2645</v>
      </c>
      <c r="DC1397" s="579"/>
      <c r="DD1397" s="579"/>
      <c r="DE1397" s="579"/>
      <c r="DF1397" s="579"/>
      <c r="DG1397" s="579"/>
      <c r="DH1397" s="579"/>
      <c r="DI1397" s="579"/>
      <c r="DJ1397" s="579"/>
      <c r="DK1397" s="579"/>
      <c r="DL1397" s="579"/>
      <c r="DM1397" s="579" t="s">
        <v>2663</v>
      </c>
      <c r="DN1397" s="583"/>
      <c r="DO1397" s="583"/>
      <c r="DP1397" s="583"/>
      <c r="DQ1397" s="583"/>
      <c r="DR1397" s="583"/>
      <c r="DS1397" s="583"/>
      <c r="DT1397" s="583"/>
      <c r="DU1397" s="579"/>
      <c r="DV1397" s="579"/>
      <c r="DW1397" s="579"/>
      <c r="DX1397" s="1097" t="s">
        <v>10423</v>
      </c>
      <c r="DY1397" s="22"/>
      <c r="DZ1397" s="1097" t="s">
        <v>101</v>
      </c>
      <c r="EA1397" s="583">
        <v>3</v>
      </c>
      <c r="EB1397" s="590"/>
      <c r="EC1397" s="1097" t="s">
        <v>2194</v>
      </c>
      <c r="ED1397" s="22" t="s">
        <v>7533</v>
      </c>
      <c r="EE1397" s="22"/>
    </row>
    <row r="1398" spans="1:135" s="592" customFormat="1" ht="15.75" hidden="1" customHeight="1" x14ac:dyDescent="0.25">
      <c r="A1398" s="22">
        <v>1402</v>
      </c>
      <c r="B1398" s="2083"/>
      <c r="C1398" s="579" t="s">
        <v>10427</v>
      </c>
      <c r="D1398" s="579" t="s">
        <v>22</v>
      </c>
      <c r="E1398" s="579" t="s">
        <v>4126</v>
      </c>
      <c r="F1398" s="579">
        <v>560582</v>
      </c>
      <c r="G1398" s="579">
        <v>24</v>
      </c>
      <c r="H1398" s="579" t="s">
        <v>2634</v>
      </c>
      <c r="I1398" s="579" t="s">
        <v>2634</v>
      </c>
      <c r="J1398" s="579" t="s">
        <v>2633</v>
      </c>
      <c r="K1398" s="579">
        <v>549799949</v>
      </c>
      <c r="L1398" s="579">
        <v>142</v>
      </c>
      <c r="M1398" s="579">
        <v>174</v>
      </c>
      <c r="N1398" s="580">
        <f t="shared" si="298"/>
        <v>46.901836438102791</v>
      </c>
      <c r="O1398" s="581">
        <v>2</v>
      </c>
      <c r="P1398" s="582">
        <f t="shared" si="309"/>
        <v>75.69</v>
      </c>
      <c r="Q1398" s="582">
        <f t="shared" si="310"/>
        <v>66.31</v>
      </c>
      <c r="R1398" s="583"/>
      <c r="S1398" s="584">
        <v>41990</v>
      </c>
      <c r="T1398" s="583" t="s">
        <v>253</v>
      </c>
      <c r="U1398" s="583" t="s">
        <v>2490</v>
      </c>
      <c r="V1398" s="583" t="s">
        <v>9480</v>
      </c>
      <c r="W1398" s="583"/>
      <c r="X1398" s="583"/>
      <c r="Y1398" s="583"/>
      <c r="Z1398" s="583"/>
      <c r="AA1398" s="583"/>
      <c r="AB1398" s="583" t="s">
        <v>2633</v>
      </c>
      <c r="AC1398" s="583"/>
      <c r="AD1398" s="583"/>
      <c r="AE1398" s="583"/>
      <c r="AF1398" s="583"/>
      <c r="AG1398" s="583"/>
      <c r="AH1398" s="583"/>
      <c r="AI1398" s="583"/>
      <c r="AJ1398" s="583"/>
      <c r="AK1398" s="583"/>
      <c r="AL1398" s="583"/>
      <c r="AM1398" s="583"/>
      <c r="AN1398" s="583" t="s">
        <v>2634</v>
      </c>
      <c r="AO1398" s="583"/>
      <c r="AP1398" s="583"/>
      <c r="AQ1398" s="583"/>
      <c r="AR1398" s="583"/>
      <c r="AS1398" s="583"/>
      <c r="AT1398" s="583"/>
      <c r="AU1398" s="583"/>
      <c r="AV1398" s="583"/>
      <c r="AW1398" s="583"/>
      <c r="AX1398" s="583"/>
      <c r="AY1398" s="583"/>
      <c r="AZ1398" s="583"/>
      <c r="BA1398" s="583"/>
      <c r="BB1398" s="583"/>
      <c r="BC1398" s="583"/>
      <c r="BD1398" s="583"/>
      <c r="BE1398" s="583" t="s">
        <v>2634</v>
      </c>
      <c r="BF1398" s="583"/>
      <c r="BG1398" s="583"/>
      <c r="BH1398" s="583"/>
      <c r="BI1398" s="583"/>
      <c r="BJ1398" s="583" t="s">
        <v>10424</v>
      </c>
      <c r="BK1398" s="583" t="s">
        <v>10649</v>
      </c>
      <c r="BL1398" s="583">
        <v>129.9</v>
      </c>
      <c r="BM1398" s="585">
        <f t="shared" si="301"/>
        <v>18.247624792640618</v>
      </c>
      <c r="BN1398" s="583" t="s">
        <v>11002</v>
      </c>
      <c r="BO1398" s="583">
        <v>117</v>
      </c>
      <c r="BP1398" s="582">
        <f t="shared" si="308"/>
        <v>37.701704117026082</v>
      </c>
      <c r="BQ1398" s="583"/>
      <c r="BR1398" s="583"/>
      <c r="BS1398" s="582">
        <f t="shared" si="302"/>
        <v>214.14567938470816</v>
      </c>
      <c r="BT1398" s="583"/>
      <c r="BU1398" s="583"/>
      <c r="BV1398" s="585">
        <f t="shared" si="305"/>
        <v>214.14567938470816</v>
      </c>
      <c r="BW1398" s="583"/>
      <c r="BX1398" s="583"/>
      <c r="BY1398" s="582">
        <f t="shared" si="306"/>
        <v>214.14567938470816</v>
      </c>
      <c r="BZ1398" s="583"/>
      <c r="CA1398" s="583"/>
      <c r="CB1398" s="582">
        <f t="shared" si="303"/>
        <v>214.14567938470816</v>
      </c>
      <c r="CC1398" s="583"/>
      <c r="CD1398" s="583"/>
      <c r="CE1398" s="582">
        <f t="shared" si="299"/>
        <v>214.14567938470816</v>
      </c>
      <c r="CF1398" s="583"/>
      <c r="CG1398" s="583"/>
      <c r="CH1398" s="582">
        <f t="shared" si="304"/>
        <v>214.14567938470816</v>
      </c>
      <c r="CI1398" s="583"/>
      <c r="CJ1398" s="583"/>
      <c r="CK1398" s="582">
        <f t="shared" si="307"/>
        <v>214.14567938470816</v>
      </c>
      <c r="CL1398" s="583">
        <v>117</v>
      </c>
      <c r="CM1398" s="582">
        <f t="shared" si="311"/>
        <v>37.701704117026082</v>
      </c>
      <c r="CN1398" s="583">
        <v>85</v>
      </c>
      <c r="CO1398" s="583"/>
      <c r="CP1398" s="583"/>
      <c r="CQ1398" s="586"/>
      <c r="CR1398" s="586"/>
      <c r="CS1398" s="587"/>
      <c r="CT1398" s="588"/>
      <c r="CU1398" s="588"/>
      <c r="CV1398" s="588"/>
      <c r="CW1398" s="588"/>
      <c r="CX1398" s="87">
        <f t="shared" si="300"/>
        <v>0</v>
      </c>
      <c r="CY1398" s="588"/>
      <c r="CZ1398" s="588"/>
      <c r="DA1398" s="588"/>
      <c r="DB1398" s="579"/>
      <c r="DC1398" s="579"/>
      <c r="DD1398" s="579"/>
      <c r="DE1398" s="579"/>
      <c r="DF1398" s="579"/>
      <c r="DG1398" s="579"/>
      <c r="DH1398" s="579"/>
      <c r="DI1398" s="579"/>
      <c r="DJ1398" s="579"/>
      <c r="DK1398" s="579"/>
      <c r="DL1398" s="579"/>
      <c r="DM1398" s="579"/>
      <c r="DN1398" s="583"/>
      <c r="DO1398" s="583"/>
      <c r="DP1398" s="583"/>
      <c r="DQ1398" s="583"/>
      <c r="DR1398" s="583"/>
      <c r="DS1398" s="583"/>
      <c r="DT1398" s="583"/>
      <c r="DU1398" s="579"/>
      <c r="DV1398" s="579"/>
      <c r="DW1398" s="579"/>
      <c r="DX1398" s="1097" t="s">
        <v>220</v>
      </c>
      <c r="DY1398" s="22"/>
      <c r="DZ1398" s="1098" t="s">
        <v>101</v>
      </c>
      <c r="EA1398" s="583">
        <v>3</v>
      </c>
      <c r="EB1398" s="590"/>
      <c r="EC1398" s="1098" t="s">
        <v>2194</v>
      </c>
      <c r="ED1398" s="22" t="s">
        <v>10650</v>
      </c>
      <c r="EE1398" s="22"/>
    </row>
    <row r="1399" spans="1:135" s="592" customFormat="1" ht="15.75" hidden="1" customHeight="1" x14ac:dyDescent="0.25">
      <c r="A1399" s="875">
        <v>1403</v>
      </c>
      <c r="B1399" s="2083"/>
      <c r="C1399" s="579" t="s">
        <v>10428</v>
      </c>
      <c r="D1399" s="579" t="s">
        <v>23</v>
      </c>
      <c r="E1399" s="579" t="s">
        <v>4126</v>
      </c>
      <c r="F1399" s="579">
        <v>662821</v>
      </c>
      <c r="G1399" s="579">
        <v>31</v>
      </c>
      <c r="H1399" s="579" t="s">
        <v>2633</v>
      </c>
      <c r="I1399" s="579" t="s">
        <v>3984</v>
      </c>
      <c r="J1399" s="579" t="s">
        <v>2633</v>
      </c>
      <c r="K1399" s="579">
        <v>549055390</v>
      </c>
      <c r="L1399" s="579">
        <v>125</v>
      </c>
      <c r="M1399" s="579">
        <v>159</v>
      </c>
      <c r="N1399" s="580">
        <f t="shared" si="298"/>
        <v>49.444246667457776</v>
      </c>
      <c r="O1399" s="581">
        <v>2</v>
      </c>
      <c r="P1399" s="582">
        <f t="shared" si="309"/>
        <v>63.202500000000008</v>
      </c>
      <c r="Q1399" s="582">
        <f t="shared" si="310"/>
        <v>61.797499999999992</v>
      </c>
      <c r="R1399" s="583"/>
      <c r="S1399" s="584">
        <v>41991</v>
      </c>
      <c r="T1399" s="583" t="s">
        <v>253</v>
      </c>
      <c r="U1399" s="583" t="s">
        <v>2490</v>
      </c>
      <c r="V1399" s="583" t="s">
        <v>10425</v>
      </c>
      <c r="W1399" s="583"/>
      <c r="X1399" s="583" t="s">
        <v>2634</v>
      </c>
      <c r="Y1399" s="583"/>
      <c r="Z1399" s="583" t="s">
        <v>2634</v>
      </c>
      <c r="AA1399" s="583"/>
      <c r="AB1399" s="583" t="s">
        <v>2634</v>
      </c>
      <c r="AC1399" s="583"/>
      <c r="AD1399" s="583" t="s">
        <v>2634</v>
      </c>
      <c r="AE1399" s="583"/>
      <c r="AF1399" s="583" t="s">
        <v>2634</v>
      </c>
      <c r="AG1399" s="583"/>
      <c r="AH1399" s="583" t="s">
        <v>2634</v>
      </c>
      <c r="AI1399" s="583"/>
      <c r="AJ1399" s="583" t="s">
        <v>2634</v>
      </c>
      <c r="AK1399" s="583"/>
      <c r="AL1399" s="583" t="s">
        <v>2634</v>
      </c>
      <c r="AM1399" s="583"/>
      <c r="AN1399" s="583" t="s">
        <v>2634</v>
      </c>
      <c r="AO1399" s="583"/>
      <c r="AP1399" s="583"/>
      <c r="AQ1399" s="583" t="s">
        <v>2638</v>
      </c>
      <c r="AR1399" s="583" t="s">
        <v>4075</v>
      </c>
      <c r="AS1399" s="583" t="s">
        <v>4077</v>
      </c>
      <c r="AT1399" s="583" t="s">
        <v>2633</v>
      </c>
      <c r="AU1399" s="583"/>
      <c r="AV1399" s="583"/>
      <c r="AW1399" s="583" t="s">
        <v>2634</v>
      </c>
      <c r="AX1399" s="583"/>
      <c r="AY1399" s="583" t="s">
        <v>2634</v>
      </c>
      <c r="AZ1399" s="583"/>
      <c r="BA1399" s="583" t="s">
        <v>3971</v>
      </c>
      <c r="BB1399" s="583"/>
      <c r="BC1399" s="583" t="s">
        <v>2634</v>
      </c>
      <c r="BD1399" s="583"/>
      <c r="BE1399" s="583" t="s">
        <v>2634</v>
      </c>
      <c r="BF1399" s="583"/>
      <c r="BG1399" s="583" t="s">
        <v>2634</v>
      </c>
      <c r="BH1399" s="583"/>
      <c r="BI1399" s="583"/>
      <c r="BJ1399" s="583" t="s">
        <v>10426</v>
      </c>
      <c r="BK1399" s="583" t="s">
        <v>10648</v>
      </c>
      <c r="BL1399" s="583">
        <v>112.7</v>
      </c>
      <c r="BM1399" s="585">
        <f t="shared" si="301"/>
        <v>19.903717787936404</v>
      </c>
      <c r="BN1399" s="583" t="s">
        <v>3071</v>
      </c>
      <c r="BO1399" s="583">
        <v>99</v>
      </c>
      <c r="BP1399" s="582">
        <f t="shared" si="308"/>
        <v>42.072899389133873</v>
      </c>
      <c r="BQ1399" s="583"/>
      <c r="BR1399" s="583"/>
      <c r="BS1399" s="582">
        <f t="shared" si="302"/>
        <v>202.27355475545127</v>
      </c>
      <c r="BT1399" s="583"/>
      <c r="BU1399" s="583"/>
      <c r="BV1399" s="585">
        <f t="shared" si="305"/>
        <v>202.27355475545127</v>
      </c>
      <c r="BW1399" s="583"/>
      <c r="BX1399" s="583"/>
      <c r="BY1399" s="582">
        <f t="shared" si="306"/>
        <v>202.27355475545127</v>
      </c>
      <c r="BZ1399" s="583"/>
      <c r="CA1399" s="583"/>
      <c r="CB1399" s="582">
        <f t="shared" si="303"/>
        <v>202.27355475545127</v>
      </c>
      <c r="CC1399" s="583"/>
      <c r="CD1399" s="583"/>
      <c r="CE1399" s="582">
        <f t="shared" si="299"/>
        <v>202.27355475545127</v>
      </c>
      <c r="CF1399" s="583"/>
      <c r="CG1399" s="583"/>
      <c r="CH1399" s="582">
        <f t="shared" si="304"/>
        <v>202.27355475545127</v>
      </c>
      <c r="CI1399" s="583"/>
      <c r="CJ1399" s="583"/>
      <c r="CK1399" s="582">
        <f t="shared" si="307"/>
        <v>202.27355475545127</v>
      </c>
      <c r="CL1399" s="583">
        <v>99</v>
      </c>
      <c r="CM1399" s="582">
        <f t="shared" si="311"/>
        <v>42.072899389133873</v>
      </c>
      <c r="CN1399" s="583">
        <v>55</v>
      </c>
      <c r="CO1399" s="583"/>
      <c r="CP1399" s="583"/>
      <c r="CQ1399" s="586"/>
      <c r="CR1399" s="586"/>
      <c r="CS1399" s="587"/>
      <c r="CT1399" s="588"/>
      <c r="CU1399" s="588"/>
      <c r="CV1399" s="588"/>
      <c r="CW1399" s="588"/>
      <c r="CX1399" s="87">
        <f t="shared" si="300"/>
        <v>0</v>
      </c>
      <c r="CY1399" s="588"/>
      <c r="CZ1399" s="588" t="s">
        <v>2633</v>
      </c>
      <c r="DA1399" s="588" t="s">
        <v>3976</v>
      </c>
      <c r="DB1399" s="579" t="s">
        <v>2643</v>
      </c>
      <c r="DC1399" s="579"/>
      <c r="DD1399" s="579"/>
      <c r="DE1399" s="579"/>
      <c r="DF1399" s="579"/>
      <c r="DG1399" s="579"/>
      <c r="DH1399" s="579"/>
      <c r="DI1399" s="579"/>
      <c r="DJ1399" s="579" t="s">
        <v>37</v>
      </c>
      <c r="DK1399" s="579" t="s">
        <v>37</v>
      </c>
      <c r="DL1399" s="579" t="s">
        <v>37</v>
      </c>
      <c r="DM1399" s="579" t="s">
        <v>2663</v>
      </c>
      <c r="DN1399" s="583" t="s">
        <v>4001</v>
      </c>
      <c r="DO1399" s="583"/>
      <c r="DP1399" s="583"/>
      <c r="DQ1399" s="583"/>
      <c r="DR1399" s="583"/>
      <c r="DS1399" s="583"/>
      <c r="DT1399" s="583"/>
      <c r="DU1399" s="579"/>
      <c r="DV1399" s="579"/>
      <c r="DW1399" s="579"/>
      <c r="DX1399" s="1099" t="s">
        <v>220</v>
      </c>
      <c r="DY1399" s="22"/>
      <c r="DZ1399" s="1099" t="s">
        <v>101</v>
      </c>
      <c r="EA1399" s="583">
        <v>3</v>
      </c>
      <c r="EB1399" s="590"/>
      <c r="EC1399" s="1099" t="s">
        <v>2194</v>
      </c>
      <c r="ED1399" s="22" t="s">
        <v>5821</v>
      </c>
      <c r="EE1399" s="22"/>
    </row>
    <row r="1400" spans="1:135" s="592" customFormat="1" ht="15.75" hidden="1" customHeight="1" x14ac:dyDescent="0.25">
      <c r="A1400" s="875">
        <v>1404</v>
      </c>
      <c r="B1400" s="2083"/>
      <c r="C1400" s="579" t="s">
        <v>5623</v>
      </c>
      <c r="D1400" s="579" t="s">
        <v>23</v>
      </c>
      <c r="E1400" s="579" t="s">
        <v>4126</v>
      </c>
      <c r="F1400" s="579">
        <v>578469</v>
      </c>
      <c r="G1400" s="579">
        <v>42</v>
      </c>
      <c r="H1400" s="579" t="s">
        <v>2633</v>
      </c>
      <c r="I1400" s="579" t="s">
        <v>2633</v>
      </c>
      <c r="J1400" s="579" t="s">
        <v>2633</v>
      </c>
      <c r="K1400" s="579">
        <v>551881177</v>
      </c>
      <c r="L1400" s="579">
        <v>116</v>
      </c>
      <c r="M1400" s="579">
        <v>162</v>
      </c>
      <c r="N1400" s="580">
        <f t="shared" ref="N1400:N1463" si="312">(L1400/((M1400*M1400)/100))*100</f>
        <v>44.200579180003047</v>
      </c>
      <c r="O1400" s="581">
        <v>2</v>
      </c>
      <c r="P1400" s="582">
        <f t="shared" si="309"/>
        <v>65.610000000000014</v>
      </c>
      <c r="Q1400" s="582">
        <f t="shared" si="310"/>
        <v>50.389999999999986</v>
      </c>
      <c r="R1400" s="583"/>
      <c r="S1400" s="584">
        <v>41991</v>
      </c>
      <c r="T1400" s="583" t="s">
        <v>253</v>
      </c>
      <c r="U1400" s="583" t="s">
        <v>2490</v>
      </c>
      <c r="V1400" s="583" t="s">
        <v>10431</v>
      </c>
      <c r="W1400" s="583"/>
      <c r="X1400" s="583" t="s">
        <v>2634</v>
      </c>
      <c r="Y1400" s="583"/>
      <c r="Z1400" s="583" t="s">
        <v>2634</v>
      </c>
      <c r="AA1400" s="583"/>
      <c r="AB1400" s="583" t="s">
        <v>2634</v>
      </c>
      <c r="AC1400" s="583"/>
      <c r="AD1400" s="583" t="s">
        <v>2634</v>
      </c>
      <c r="AE1400" s="583"/>
      <c r="AF1400" s="583" t="s">
        <v>2634</v>
      </c>
      <c r="AG1400" s="583"/>
      <c r="AH1400" s="583" t="s">
        <v>2634</v>
      </c>
      <c r="AI1400" s="583"/>
      <c r="AJ1400" s="583" t="s">
        <v>2634</v>
      </c>
      <c r="AK1400" s="583"/>
      <c r="AL1400" s="583" t="s">
        <v>2634</v>
      </c>
      <c r="AM1400" s="583"/>
      <c r="AN1400" s="583" t="s">
        <v>2633</v>
      </c>
      <c r="AO1400" s="583" t="s">
        <v>4075</v>
      </c>
      <c r="AP1400" s="583" t="s">
        <v>4078</v>
      </c>
      <c r="AQ1400" s="583" t="s">
        <v>2637</v>
      </c>
      <c r="AR1400" s="583"/>
      <c r="AS1400" s="583"/>
      <c r="AT1400" s="583"/>
      <c r="AU1400" s="583"/>
      <c r="AV1400" s="583"/>
      <c r="AW1400" s="583" t="s">
        <v>2634</v>
      </c>
      <c r="AX1400" s="583"/>
      <c r="AY1400" s="583" t="s">
        <v>2634</v>
      </c>
      <c r="AZ1400" s="583"/>
      <c r="BA1400" s="583" t="s">
        <v>3970</v>
      </c>
      <c r="BB1400" s="583"/>
      <c r="BC1400" s="583" t="s">
        <v>2634</v>
      </c>
      <c r="BD1400" s="583"/>
      <c r="BE1400" s="583" t="s">
        <v>2634</v>
      </c>
      <c r="BF1400" s="583"/>
      <c r="BG1400" s="583" t="s">
        <v>2634</v>
      </c>
      <c r="BH1400" s="583"/>
      <c r="BI1400" s="583"/>
      <c r="BJ1400" s="583" t="s">
        <v>10421</v>
      </c>
      <c r="BK1400" s="583" t="s">
        <v>2308</v>
      </c>
      <c r="BL1400" s="583">
        <v>105</v>
      </c>
      <c r="BM1400" s="585">
        <f t="shared" si="301"/>
        <v>21.829728120658867</v>
      </c>
      <c r="BN1400" s="583" t="s">
        <v>11319</v>
      </c>
      <c r="BO1400" s="583">
        <v>95.5</v>
      </c>
      <c r="BP1400" s="582">
        <f t="shared" si="308"/>
        <v>40.682675133955158</v>
      </c>
      <c r="BQ1400" s="583"/>
      <c r="BR1400" s="583"/>
      <c r="BS1400" s="582">
        <f t="shared" si="302"/>
        <v>230.20440563603896</v>
      </c>
      <c r="BT1400" s="583"/>
      <c r="BU1400" s="583"/>
      <c r="BV1400" s="585">
        <f t="shared" si="305"/>
        <v>230.20440563603896</v>
      </c>
      <c r="BW1400" s="583"/>
      <c r="BX1400" s="583"/>
      <c r="BY1400" s="582">
        <f t="shared" si="306"/>
        <v>230.20440563603896</v>
      </c>
      <c r="BZ1400" s="583"/>
      <c r="CA1400" s="583"/>
      <c r="CB1400" s="582">
        <f t="shared" si="303"/>
        <v>230.20440563603896</v>
      </c>
      <c r="CC1400" s="583"/>
      <c r="CD1400" s="583"/>
      <c r="CE1400" s="582">
        <f t="shared" si="299"/>
        <v>230.20440563603896</v>
      </c>
      <c r="CF1400" s="583"/>
      <c r="CG1400" s="583"/>
      <c r="CH1400" s="582">
        <f t="shared" si="304"/>
        <v>230.20440563603896</v>
      </c>
      <c r="CI1400" s="583"/>
      <c r="CJ1400" s="583"/>
      <c r="CK1400" s="582">
        <f t="shared" si="307"/>
        <v>230.20440563603896</v>
      </c>
      <c r="CL1400" s="583">
        <v>95.5</v>
      </c>
      <c r="CM1400" s="582">
        <f t="shared" si="311"/>
        <v>40.682675133955158</v>
      </c>
      <c r="CN1400" s="583">
        <v>120</v>
      </c>
      <c r="CO1400" s="583"/>
      <c r="CP1400" s="583"/>
      <c r="CQ1400" s="586"/>
      <c r="CR1400" s="586"/>
      <c r="CS1400" s="587"/>
      <c r="CT1400" s="588"/>
      <c r="CU1400" s="588"/>
      <c r="CV1400" s="588"/>
      <c r="CW1400" s="588"/>
      <c r="CX1400" s="87">
        <f t="shared" si="300"/>
        <v>0</v>
      </c>
      <c r="CY1400" s="588"/>
      <c r="CZ1400" s="588" t="s">
        <v>2634</v>
      </c>
      <c r="DA1400" s="588"/>
      <c r="DB1400" s="579" t="s">
        <v>2644</v>
      </c>
      <c r="DC1400" s="579"/>
      <c r="DD1400" s="579"/>
      <c r="DE1400" s="579"/>
      <c r="DF1400" s="579"/>
      <c r="DG1400" s="579"/>
      <c r="DH1400" s="579"/>
      <c r="DI1400" s="579"/>
      <c r="DJ1400" s="579"/>
      <c r="DK1400" s="579"/>
      <c r="DL1400" s="579"/>
      <c r="DM1400" s="579" t="s">
        <v>2661</v>
      </c>
      <c r="DN1400" s="583" t="s">
        <v>4001</v>
      </c>
      <c r="DO1400" s="583"/>
      <c r="DP1400" s="583"/>
      <c r="DQ1400" s="583"/>
      <c r="DR1400" s="583"/>
      <c r="DS1400" s="583"/>
      <c r="DT1400" s="583"/>
      <c r="DU1400" s="579"/>
      <c r="DV1400" s="579"/>
      <c r="DW1400" s="579"/>
      <c r="DX1400" s="1100" t="s">
        <v>10432</v>
      </c>
      <c r="DY1400" s="22"/>
      <c r="DZ1400" s="1100" t="s">
        <v>101</v>
      </c>
      <c r="EA1400" s="583">
        <v>3</v>
      </c>
      <c r="EB1400" s="590"/>
      <c r="EC1400" s="1100" t="s">
        <v>2194</v>
      </c>
      <c r="ED1400" s="22" t="s">
        <v>7533</v>
      </c>
      <c r="EE1400" s="22"/>
    </row>
    <row r="1401" spans="1:135" s="592" customFormat="1" ht="15.75" hidden="1" customHeight="1" x14ac:dyDescent="0.25">
      <c r="A1401" s="472">
        <v>1405</v>
      </c>
      <c r="B1401" s="2083"/>
      <c r="C1401" s="579" t="s">
        <v>10651</v>
      </c>
      <c r="D1401" s="579" t="s">
        <v>5079</v>
      </c>
      <c r="E1401" s="579" t="s">
        <v>4126</v>
      </c>
      <c r="F1401" s="579">
        <v>645223</v>
      </c>
      <c r="G1401" s="579">
        <v>29</v>
      </c>
      <c r="H1401" s="579" t="s">
        <v>2633</v>
      </c>
      <c r="I1401" s="579" t="s">
        <v>3984</v>
      </c>
      <c r="J1401" s="579" t="s">
        <v>2633</v>
      </c>
      <c r="K1401" s="579">
        <v>540777007</v>
      </c>
      <c r="L1401" s="579">
        <v>169</v>
      </c>
      <c r="M1401" s="579">
        <v>177</v>
      </c>
      <c r="N1401" s="580">
        <f t="shared" si="312"/>
        <v>53.943630502090713</v>
      </c>
      <c r="O1401" s="581">
        <v>3</v>
      </c>
      <c r="P1401" s="582">
        <f t="shared" si="309"/>
        <v>78.322500000000005</v>
      </c>
      <c r="Q1401" s="582">
        <f t="shared" si="310"/>
        <v>90.677499999999995</v>
      </c>
      <c r="R1401" s="583"/>
      <c r="S1401" s="584">
        <v>41991</v>
      </c>
      <c r="T1401" s="583" t="s">
        <v>1828</v>
      </c>
      <c r="U1401" s="583" t="s">
        <v>8488</v>
      </c>
      <c r="V1401" s="583" t="s">
        <v>10429</v>
      </c>
      <c r="W1401" s="583"/>
      <c r="X1401" s="583"/>
      <c r="Y1401" s="583"/>
      <c r="Z1401" s="583"/>
      <c r="AA1401" s="583"/>
      <c r="AB1401" s="583" t="s">
        <v>2633</v>
      </c>
      <c r="AC1401" s="583"/>
      <c r="AD1401" s="583" t="s">
        <v>2633</v>
      </c>
      <c r="AE1401" s="583"/>
      <c r="AF1401" s="583"/>
      <c r="AG1401" s="583"/>
      <c r="AH1401" s="583"/>
      <c r="AI1401" s="583"/>
      <c r="AJ1401" s="583"/>
      <c r="AK1401" s="583"/>
      <c r="AL1401" s="583"/>
      <c r="AM1401" s="583"/>
      <c r="AN1401" s="583" t="s">
        <v>2634</v>
      </c>
      <c r="AO1401" s="583"/>
      <c r="AP1401" s="583"/>
      <c r="AQ1401" s="583"/>
      <c r="AR1401" s="583"/>
      <c r="AS1401" s="583"/>
      <c r="AT1401" s="583" t="s">
        <v>2633</v>
      </c>
      <c r="AU1401" s="583"/>
      <c r="AV1401" s="583"/>
      <c r="AW1401" s="583"/>
      <c r="AX1401" s="583"/>
      <c r="AY1401" s="583"/>
      <c r="AZ1401" s="583"/>
      <c r="BA1401" s="583"/>
      <c r="BB1401" s="583"/>
      <c r="BC1401" s="583"/>
      <c r="BD1401" s="583"/>
      <c r="BE1401" s="583" t="s">
        <v>2634</v>
      </c>
      <c r="BF1401" s="583"/>
      <c r="BG1401" s="583"/>
      <c r="BH1401" s="583"/>
      <c r="BI1401" s="583"/>
      <c r="BJ1401" s="583" t="s">
        <v>10365</v>
      </c>
      <c r="BK1401" s="583" t="s">
        <v>10652</v>
      </c>
      <c r="BL1401" s="583">
        <v>155.5</v>
      </c>
      <c r="BM1401" s="585">
        <f t="shared" si="301"/>
        <v>14.887926994017258</v>
      </c>
      <c r="BN1401" s="583"/>
      <c r="BO1401" s="583"/>
      <c r="BP1401" s="582">
        <f t="shared" si="308"/>
        <v>186.37478977695682</v>
      </c>
      <c r="BQ1401" s="583"/>
      <c r="BR1401" s="583"/>
      <c r="BS1401" s="582">
        <f t="shared" si="302"/>
        <v>186.37478977695682</v>
      </c>
      <c r="BT1401" s="583"/>
      <c r="BU1401" s="583"/>
      <c r="BV1401" s="585">
        <f t="shared" si="305"/>
        <v>186.37478977695682</v>
      </c>
      <c r="BW1401" s="583"/>
      <c r="BX1401" s="583"/>
      <c r="BY1401" s="582">
        <f t="shared" si="306"/>
        <v>186.37478977695682</v>
      </c>
      <c r="BZ1401" s="583"/>
      <c r="CA1401" s="583"/>
      <c r="CB1401" s="582">
        <f t="shared" si="303"/>
        <v>186.37478977695682</v>
      </c>
      <c r="CC1401" s="583"/>
      <c r="CD1401" s="583"/>
      <c r="CE1401" s="582">
        <f t="shared" si="299"/>
        <v>186.37478977695682</v>
      </c>
      <c r="CF1401" s="583"/>
      <c r="CG1401" s="583"/>
      <c r="CH1401" s="582">
        <f t="shared" si="304"/>
        <v>186.37478977695682</v>
      </c>
      <c r="CI1401" s="583"/>
      <c r="CJ1401" s="583"/>
      <c r="CK1401" s="582">
        <f t="shared" si="307"/>
        <v>186.37478977695682</v>
      </c>
      <c r="CL1401" s="583">
        <v>155.5</v>
      </c>
      <c r="CM1401" s="582">
        <f t="shared" si="311"/>
        <v>14.887926994017258</v>
      </c>
      <c r="CN1401" s="583">
        <v>130</v>
      </c>
      <c r="CO1401" s="583"/>
      <c r="CP1401" s="583"/>
      <c r="CQ1401" s="586"/>
      <c r="CR1401" s="586"/>
      <c r="CS1401" s="587"/>
      <c r="CT1401" s="588"/>
      <c r="CU1401" s="588"/>
      <c r="CV1401" s="588"/>
      <c r="CW1401" s="588"/>
      <c r="CX1401" s="87">
        <f t="shared" si="300"/>
        <v>0</v>
      </c>
      <c r="CY1401" s="588"/>
      <c r="CZ1401" s="588"/>
      <c r="DA1401" s="588"/>
      <c r="DB1401" s="579"/>
      <c r="DC1401" s="579"/>
      <c r="DD1401" s="579"/>
      <c r="DE1401" s="579"/>
      <c r="DF1401" s="579"/>
      <c r="DG1401" s="579"/>
      <c r="DH1401" s="579"/>
      <c r="DI1401" s="579"/>
      <c r="DJ1401" s="579"/>
      <c r="DK1401" s="579"/>
      <c r="DL1401" s="579"/>
      <c r="DM1401" s="579" t="s">
        <v>3372</v>
      </c>
      <c r="DN1401" s="583"/>
      <c r="DO1401" s="583"/>
      <c r="DP1401" s="583"/>
      <c r="DQ1401" s="583"/>
      <c r="DR1401" s="583"/>
      <c r="DS1401" s="583"/>
      <c r="DT1401" s="583"/>
      <c r="DU1401" s="579"/>
      <c r="DV1401" s="579"/>
      <c r="DW1401" s="579"/>
      <c r="DX1401" s="1100" t="s">
        <v>10430</v>
      </c>
      <c r="DY1401" s="22"/>
      <c r="DZ1401" s="1100" t="s">
        <v>101</v>
      </c>
      <c r="EA1401" s="583">
        <v>3</v>
      </c>
      <c r="EB1401" s="590"/>
      <c r="EC1401" s="1100" t="s">
        <v>2194</v>
      </c>
      <c r="ED1401" s="22" t="s">
        <v>10653</v>
      </c>
      <c r="EE1401" s="22"/>
    </row>
    <row r="1402" spans="1:135" s="592" customFormat="1" ht="15.75" hidden="1" customHeight="1" x14ac:dyDescent="0.25">
      <c r="A1402" s="875">
        <v>1406</v>
      </c>
      <c r="B1402" s="2083"/>
      <c r="C1402" s="579" t="s">
        <v>10442</v>
      </c>
      <c r="D1402" s="579" t="s">
        <v>23</v>
      </c>
      <c r="E1402" s="579" t="s">
        <v>4126</v>
      </c>
      <c r="F1402" s="579">
        <v>424251</v>
      </c>
      <c r="G1402" s="579">
        <v>22</v>
      </c>
      <c r="H1402" s="579" t="s">
        <v>2634</v>
      </c>
      <c r="I1402" s="579" t="s">
        <v>2634</v>
      </c>
      <c r="J1402" s="579" t="s">
        <v>3968</v>
      </c>
      <c r="K1402" s="579">
        <v>567076700</v>
      </c>
      <c r="L1402" s="579">
        <v>121.2</v>
      </c>
      <c r="M1402" s="579">
        <v>154</v>
      </c>
      <c r="N1402" s="580">
        <f t="shared" si="312"/>
        <v>51.104739416427726</v>
      </c>
      <c r="O1402" s="581">
        <v>3</v>
      </c>
      <c r="P1402" s="582">
        <f t="shared" si="309"/>
        <v>59.29</v>
      </c>
      <c r="Q1402" s="582">
        <f t="shared" si="310"/>
        <v>61.910000000000004</v>
      </c>
      <c r="R1402" s="583"/>
      <c r="S1402" s="584">
        <v>41994</v>
      </c>
      <c r="T1402" s="583" t="s">
        <v>253</v>
      </c>
      <c r="U1402" s="583" t="s">
        <v>2490</v>
      </c>
      <c r="V1402" s="583" t="s">
        <v>87</v>
      </c>
      <c r="W1402" s="583"/>
      <c r="X1402" s="583" t="s">
        <v>2634</v>
      </c>
      <c r="Y1402" s="583"/>
      <c r="Z1402" s="583" t="s">
        <v>2634</v>
      </c>
      <c r="AA1402" s="583"/>
      <c r="AB1402" s="583" t="s">
        <v>2634</v>
      </c>
      <c r="AC1402" s="583"/>
      <c r="AD1402" s="583" t="s">
        <v>2634</v>
      </c>
      <c r="AE1402" s="583"/>
      <c r="AF1402" s="583" t="s">
        <v>2634</v>
      </c>
      <c r="AG1402" s="583"/>
      <c r="AH1402" s="583" t="s">
        <v>2634</v>
      </c>
      <c r="AI1402" s="583"/>
      <c r="AJ1402" s="583" t="s">
        <v>2634</v>
      </c>
      <c r="AK1402" s="583"/>
      <c r="AL1402" s="583" t="s">
        <v>2634</v>
      </c>
      <c r="AM1402" s="583"/>
      <c r="AN1402" s="583" t="s">
        <v>2634</v>
      </c>
      <c r="AO1402" s="583"/>
      <c r="AP1402" s="583"/>
      <c r="AQ1402" s="583" t="s">
        <v>2637</v>
      </c>
      <c r="AR1402" s="583"/>
      <c r="AS1402" s="583"/>
      <c r="AT1402" s="583"/>
      <c r="AU1402" s="583"/>
      <c r="AV1402" s="583"/>
      <c r="AW1402" s="583" t="s">
        <v>2634</v>
      </c>
      <c r="AX1402" s="583"/>
      <c r="AY1402" s="583" t="s">
        <v>2634</v>
      </c>
      <c r="AZ1402" s="583"/>
      <c r="BA1402" s="583" t="s">
        <v>3970</v>
      </c>
      <c r="BB1402" s="583"/>
      <c r="BC1402" s="583" t="s">
        <v>2634</v>
      </c>
      <c r="BD1402" s="583"/>
      <c r="BE1402" s="583" t="s">
        <v>2634</v>
      </c>
      <c r="BF1402" s="583"/>
      <c r="BG1402" s="583" t="s">
        <v>2634</v>
      </c>
      <c r="BH1402" s="583"/>
      <c r="BI1402" s="583"/>
      <c r="BJ1402" s="583" t="s">
        <v>10443</v>
      </c>
      <c r="BK1402" s="583" t="s">
        <v>10631</v>
      </c>
      <c r="BL1402" s="583">
        <v>112.1</v>
      </c>
      <c r="BM1402" s="585">
        <f t="shared" si="301"/>
        <v>14.698756259085782</v>
      </c>
      <c r="BN1402" s="583" t="s">
        <v>10945</v>
      </c>
      <c r="BO1402" s="583">
        <v>108.4</v>
      </c>
      <c r="BP1402" s="582">
        <f t="shared" si="308"/>
        <v>20.675173639153606</v>
      </c>
      <c r="BQ1402" s="583" t="s">
        <v>3071</v>
      </c>
      <c r="BR1402" s="583">
        <v>99</v>
      </c>
      <c r="BS1402" s="582">
        <f t="shared" si="302"/>
        <v>35.858504280407047</v>
      </c>
      <c r="BT1402" s="583"/>
      <c r="BU1402" s="583"/>
      <c r="BV1402" s="585">
        <f t="shared" si="305"/>
        <v>195.76805039573574</v>
      </c>
      <c r="BW1402" s="583"/>
      <c r="BX1402" s="583"/>
      <c r="BY1402" s="582">
        <f t="shared" si="306"/>
        <v>195.76805039573574</v>
      </c>
      <c r="BZ1402" s="583"/>
      <c r="CA1402" s="583"/>
      <c r="CB1402" s="582">
        <f t="shared" si="303"/>
        <v>195.76805039573574</v>
      </c>
      <c r="CC1402" s="583"/>
      <c r="CD1402" s="583"/>
      <c r="CE1402" s="582">
        <f t="shared" si="299"/>
        <v>195.76805039573574</v>
      </c>
      <c r="CF1402" s="583"/>
      <c r="CG1402" s="583"/>
      <c r="CH1402" s="582">
        <f t="shared" si="304"/>
        <v>195.76805039573574</v>
      </c>
      <c r="CI1402" s="583"/>
      <c r="CJ1402" s="583"/>
      <c r="CK1402" s="582">
        <f t="shared" si="307"/>
        <v>195.76805039573574</v>
      </c>
      <c r="CL1402" s="583">
        <v>99</v>
      </c>
      <c r="CM1402" s="582">
        <f t="shared" si="311"/>
        <v>35.858504280407047</v>
      </c>
      <c r="CN1402" s="583">
        <v>65</v>
      </c>
      <c r="CO1402" s="583"/>
      <c r="CP1402" s="583"/>
      <c r="CQ1402" s="586"/>
      <c r="CR1402" s="586"/>
      <c r="CS1402" s="587"/>
      <c r="CT1402" s="588"/>
      <c r="CU1402" s="588"/>
      <c r="CV1402" s="588"/>
      <c r="CW1402" s="588"/>
      <c r="CX1402" s="87">
        <f t="shared" si="300"/>
        <v>0</v>
      </c>
      <c r="CY1402" s="588"/>
      <c r="CZ1402" s="588" t="s">
        <v>2633</v>
      </c>
      <c r="DA1402" s="588" t="s">
        <v>3975</v>
      </c>
      <c r="DB1402" s="579" t="s">
        <v>2644</v>
      </c>
      <c r="DC1402" s="579"/>
      <c r="DD1402" s="579"/>
      <c r="DE1402" s="579"/>
      <c r="DF1402" s="579"/>
      <c r="DG1402" s="579"/>
      <c r="DH1402" s="579"/>
      <c r="DI1402" s="579"/>
      <c r="DJ1402" s="579"/>
      <c r="DK1402" s="579"/>
      <c r="DL1402" s="579"/>
      <c r="DM1402" s="579" t="s">
        <v>2663</v>
      </c>
      <c r="DN1402" s="583" t="s">
        <v>4001</v>
      </c>
      <c r="DO1402" s="583"/>
      <c r="DP1402" s="583"/>
      <c r="DQ1402" s="583"/>
      <c r="DR1402" s="583"/>
      <c r="DS1402" s="583" t="s">
        <v>2634</v>
      </c>
      <c r="DT1402" s="583"/>
      <c r="DU1402" s="579" t="s">
        <v>2634</v>
      </c>
      <c r="DV1402" s="579" t="s">
        <v>2633</v>
      </c>
      <c r="DW1402" s="579"/>
      <c r="DX1402" s="1101" t="s">
        <v>220</v>
      </c>
      <c r="DY1402" s="22"/>
      <c r="DZ1402" s="1101" t="s">
        <v>101</v>
      </c>
      <c r="EA1402" s="583">
        <v>3</v>
      </c>
      <c r="EB1402" s="590"/>
      <c r="EC1402" s="1101" t="s">
        <v>2194</v>
      </c>
      <c r="ED1402" s="22" t="s">
        <v>10632</v>
      </c>
      <c r="EE1402" s="22"/>
    </row>
    <row r="1403" spans="1:135" s="592" customFormat="1" ht="15.75" hidden="1" customHeight="1" x14ac:dyDescent="0.25">
      <c r="A1403" s="875">
        <v>1407</v>
      </c>
      <c r="B1403" s="2083"/>
      <c r="C1403" s="579" t="s">
        <v>10444</v>
      </c>
      <c r="D1403" s="579" t="s">
        <v>23</v>
      </c>
      <c r="E1403" s="579" t="s">
        <v>4126</v>
      </c>
      <c r="F1403" s="579">
        <v>659001</v>
      </c>
      <c r="G1403" s="579">
        <v>23</v>
      </c>
      <c r="H1403" s="579" t="s">
        <v>2633</v>
      </c>
      <c r="I1403" s="579" t="s">
        <v>3984</v>
      </c>
      <c r="J1403" s="579" t="s">
        <v>2634</v>
      </c>
      <c r="K1403" s="579">
        <v>547787744</v>
      </c>
      <c r="L1403" s="579">
        <v>117</v>
      </c>
      <c r="M1403" s="579">
        <v>163</v>
      </c>
      <c r="N1403" s="580">
        <f t="shared" si="312"/>
        <v>44.036282886070232</v>
      </c>
      <c r="O1403" s="581">
        <v>2</v>
      </c>
      <c r="P1403" s="582">
        <f t="shared" si="309"/>
        <v>66.422499999999999</v>
      </c>
      <c r="Q1403" s="582">
        <f t="shared" si="310"/>
        <v>50.577500000000001</v>
      </c>
      <c r="R1403" s="583"/>
      <c r="S1403" s="584">
        <v>41994</v>
      </c>
      <c r="T1403" s="583" t="s">
        <v>2133</v>
      </c>
      <c r="U1403" s="583" t="s">
        <v>2479</v>
      </c>
      <c r="V1403" s="583" t="s">
        <v>10445</v>
      </c>
      <c r="W1403" s="583" t="s">
        <v>10906</v>
      </c>
      <c r="X1403" s="583" t="s">
        <v>2634</v>
      </c>
      <c r="Y1403" s="583"/>
      <c r="Z1403" s="583" t="s">
        <v>2634</v>
      </c>
      <c r="AA1403" s="583"/>
      <c r="AB1403" s="583" t="s">
        <v>2634</v>
      </c>
      <c r="AC1403" s="583"/>
      <c r="AD1403" s="583" t="s">
        <v>2634</v>
      </c>
      <c r="AE1403" s="583"/>
      <c r="AF1403" s="583" t="s">
        <v>2634</v>
      </c>
      <c r="AG1403" s="583"/>
      <c r="AH1403" s="583" t="s">
        <v>2634</v>
      </c>
      <c r="AI1403" s="583"/>
      <c r="AJ1403" s="583" t="s">
        <v>2634</v>
      </c>
      <c r="AK1403" s="583"/>
      <c r="AL1403" s="583" t="s">
        <v>2634</v>
      </c>
      <c r="AM1403" s="583"/>
      <c r="AN1403" s="583" t="s">
        <v>2633</v>
      </c>
      <c r="AO1403" s="583" t="s">
        <v>4075</v>
      </c>
      <c r="AP1403" s="583" t="s">
        <v>4077</v>
      </c>
      <c r="AQ1403" s="583" t="s">
        <v>2638</v>
      </c>
      <c r="AR1403" s="583" t="s">
        <v>4068</v>
      </c>
      <c r="AS1403" s="583" t="s">
        <v>4078</v>
      </c>
      <c r="AT1403" s="583" t="s">
        <v>2633</v>
      </c>
      <c r="AU1403" s="583"/>
      <c r="AV1403" s="583"/>
      <c r="AW1403" s="583" t="s">
        <v>2634</v>
      </c>
      <c r="AX1403" s="583"/>
      <c r="AY1403" s="583" t="s">
        <v>2634</v>
      </c>
      <c r="AZ1403" s="583"/>
      <c r="BA1403" s="583" t="s">
        <v>3971</v>
      </c>
      <c r="BB1403" s="583"/>
      <c r="BC1403" s="583" t="s">
        <v>2634</v>
      </c>
      <c r="BD1403" s="583"/>
      <c r="BE1403" s="583" t="s">
        <v>2634</v>
      </c>
      <c r="BF1403" s="583"/>
      <c r="BG1403" s="583" t="s">
        <v>2634</v>
      </c>
      <c r="BH1403" s="583"/>
      <c r="BI1403" s="583"/>
      <c r="BJ1403" s="583" t="s">
        <v>10443</v>
      </c>
      <c r="BK1403" s="583" t="s">
        <v>10796</v>
      </c>
      <c r="BL1403" s="583">
        <v>107.4</v>
      </c>
      <c r="BM1403" s="585">
        <f t="shared" si="301"/>
        <v>18.980772082447718</v>
      </c>
      <c r="BN1403" s="583" t="s">
        <v>11321</v>
      </c>
      <c r="BO1403" s="583">
        <v>97.8</v>
      </c>
      <c r="BP1403" s="582">
        <f t="shared" si="308"/>
        <v>37.961544164895464</v>
      </c>
      <c r="BQ1403" s="583"/>
      <c r="BR1403" s="583"/>
      <c r="BS1403" s="582">
        <f t="shared" si="302"/>
        <v>231.32815975483169</v>
      </c>
      <c r="BT1403" s="583"/>
      <c r="BU1403" s="583"/>
      <c r="BV1403" s="585">
        <f t="shared" si="305"/>
        <v>231.32815975483169</v>
      </c>
      <c r="BW1403" s="583"/>
      <c r="BX1403" s="583"/>
      <c r="BY1403" s="582">
        <f t="shared" si="306"/>
        <v>231.32815975483169</v>
      </c>
      <c r="BZ1403" s="583"/>
      <c r="CA1403" s="583"/>
      <c r="CB1403" s="582">
        <f t="shared" si="303"/>
        <v>231.32815975483169</v>
      </c>
      <c r="CC1403" s="583"/>
      <c r="CD1403" s="583"/>
      <c r="CE1403" s="582">
        <f t="shared" si="299"/>
        <v>231.32815975483169</v>
      </c>
      <c r="CF1403" s="583"/>
      <c r="CG1403" s="583"/>
      <c r="CH1403" s="582">
        <f t="shared" si="304"/>
        <v>231.32815975483169</v>
      </c>
      <c r="CI1403" s="583"/>
      <c r="CJ1403" s="583"/>
      <c r="CK1403" s="582">
        <f t="shared" si="307"/>
        <v>231.32815975483169</v>
      </c>
      <c r="CL1403" s="583">
        <v>97.8</v>
      </c>
      <c r="CM1403" s="582">
        <f t="shared" si="311"/>
        <v>37.961544164895464</v>
      </c>
      <c r="CN1403" s="583">
        <v>60</v>
      </c>
      <c r="CO1403" s="583"/>
      <c r="CP1403" s="583"/>
      <c r="CQ1403" s="586"/>
      <c r="CR1403" s="586"/>
      <c r="CS1403" s="587"/>
      <c r="CT1403" s="588"/>
      <c r="CU1403" s="588"/>
      <c r="CV1403" s="588"/>
      <c r="CW1403" s="588"/>
      <c r="CX1403" s="87">
        <f t="shared" si="300"/>
        <v>0</v>
      </c>
      <c r="CY1403" s="588"/>
      <c r="CZ1403" s="588" t="s">
        <v>2634</v>
      </c>
      <c r="DA1403" s="588"/>
      <c r="DB1403" s="579" t="s">
        <v>2645</v>
      </c>
      <c r="DC1403" s="579"/>
      <c r="DD1403" s="579"/>
      <c r="DE1403" s="579"/>
      <c r="DF1403" s="579"/>
      <c r="DG1403" s="579"/>
      <c r="DH1403" s="579"/>
      <c r="DI1403" s="579"/>
      <c r="DJ1403" s="579"/>
      <c r="DK1403" s="579"/>
      <c r="DL1403" s="579"/>
      <c r="DM1403" s="579" t="s">
        <v>2663</v>
      </c>
      <c r="DN1403" s="583" t="s">
        <v>4001</v>
      </c>
      <c r="DO1403" s="583"/>
      <c r="DP1403" s="583"/>
      <c r="DQ1403" s="583"/>
      <c r="DR1403" s="583"/>
      <c r="DS1403" s="583"/>
      <c r="DT1403" s="583"/>
      <c r="DU1403" s="579"/>
      <c r="DV1403" s="579"/>
      <c r="DW1403" s="579"/>
      <c r="DX1403" s="1101" t="s">
        <v>10446</v>
      </c>
      <c r="DY1403" s="22"/>
      <c r="DZ1403" s="1102" t="s">
        <v>8275</v>
      </c>
      <c r="EA1403" s="583">
        <v>3</v>
      </c>
      <c r="EB1403" s="590"/>
      <c r="EC1403" s="1103" t="s">
        <v>10447</v>
      </c>
      <c r="ED1403" s="22" t="s">
        <v>9081</v>
      </c>
      <c r="EE1403" s="22"/>
    </row>
    <row r="1404" spans="1:135" s="592" customFormat="1" ht="15.75" hidden="1" customHeight="1" x14ac:dyDescent="0.25">
      <c r="A1404" s="875">
        <v>1408</v>
      </c>
      <c r="B1404" s="2083"/>
      <c r="C1404" s="579" t="s">
        <v>10567</v>
      </c>
      <c r="D1404" s="579" t="s">
        <v>23</v>
      </c>
      <c r="E1404" s="579" t="s">
        <v>4126</v>
      </c>
      <c r="F1404" s="579">
        <v>667189</v>
      </c>
      <c r="G1404" s="579">
        <v>23</v>
      </c>
      <c r="H1404" s="579" t="s">
        <v>2634</v>
      </c>
      <c r="I1404" s="579" t="s">
        <v>2634</v>
      </c>
      <c r="J1404" s="579" t="s">
        <v>3968</v>
      </c>
      <c r="K1404" s="579">
        <v>534465716</v>
      </c>
      <c r="L1404" s="579">
        <v>108.8</v>
      </c>
      <c r="M1404" s="579">
        <v>167</v>
      </c>
      <c r="N1404" s="580">
        <f t="shared" si="312"/>
        <v>39.011796765749942</v>
      </c>
      <c r="O1404" s="581">
        <v>1</v>
      </c>
      <c r="P1404" s="582">
        <f t="shared" si="309"/>
        <v>69.722499999999997</v>
      </c>
      <c r="Q1404" s="582">
        <f t="shared" si="310"/>
        <v>39.077500000000001</v>
      </c>
      <c r="R1404" s="583"/>
      <c r="S1404" s="584">
        <v>41994</v>
      </c>
      <c r="T1404" s="583" t="s">
        <v>253</v>
      </c>
      <c r="U1404" s="583" t="s">
        <v>2490</v>
      </c>
      <c r="V1404" s="583" t="s">
        <v>2543</v>
      </c>
      <c r="W1404" s="583"/>
      <c r="X1404" s="583" t="s">
        <v>2634</v>
      </c>
      <c r="Y1404" s="583"/>
      <c r="Z1404" s="583" t="s">
        <v>2634</v>
      </c>
      <c r="AA1404" s="583"/>
      <c r="AB1404" s="583" t="s">
        <v>2633</v>
      </c>
      <c r="AC1404" s="583"/>
      <c r="AD1404" s="583" t="s">
        <v>2634</v>
      </c>
      <c r="AE1404" s="583"/>
      <c r="AF1404" s="583" t="s">
        <v>2634</v>
      </c>
      <c r="AG1404" s="583"/>
      <c r="AH1404" s="583" t="s">
        <v>2634</v>
      </c>
      <c r="AI1404" s="583"/>
      <c r="AJ1404" s="583" t="s">
        <v>2634</v>
      </c>
      <c r="AK1404" s="583"/>
      <c r="AL1404" s="583" t="s">
        <v>2634</v>
      </c>
      <c r="AM1404" s="583"/>
      <c r="AN1404" s="583" t="s">
        <v>2634</v>
      </c>
      <c r="AO1404" s="583"/>
      <c r="AP1404" s="583"/>
      <c r="AQ1404" s="583" t="s">
        <v>2637</v>
      </c>
      <c r="AR1404" s="583"/>
      <c r="AS1404" s="583"/>
      <c r="AT1404" s="583"/>
      <c r="AU1404" s="583"/>
      <c r="AV1404" s="583"/>
      <c r="AW1404" s="583" t="s">
        <v>2634</v>
      </c>
      <c r="AX1404" s="583"/>
      <c r="AY1404" s="583" t="s">
        <v>2634</v>
      </c>
      <c r="AZ1404" s="583"/>
      <c r="BA1404" s="583" t="s">
        <v>3970</v>
      </c>
      <c r="BB1404" s="583"/>
      <c r="BC1404" s="583" t="s">
        <v>2634</v>
      </c>
      <c r="BD1404" s="583"/>
      <c r="BE1404" s="583" t="s">
        <v>2634</v>
      </c>
      <c r="BF1404" s="583" t="s">
        <v>2634</v>
      </c>
      <c r="BG1404" s="583" t="s">
        <v>2634</v>
      </c>
      <c r="BH1404" s="583"/>
      <c r="BI1404" s="583"/>
      <c r="BJ1404" s="583" t="s">
        <v>10448</v>
      </c>
      <c r="BK1404" s="583" t="s">
        <v>10962</v>
      </c>
      <c r="BL1404" s="583">
        <v>98.2</v>
      </c>
      <c r="BM1404" s="585">
        <f t="shared" si="301"/>
        <v>27.125583775830066</v>
      </c>
      <c r="BN1404" s="583" t="s">
        <v>1431</v>
      </c>
      <c r="BO1404" s="583">
        <v>92</v>
      </c>
      <c r="BP1404" s="582">
        <f t="shared" si="308"/>
        <v>42.991491267353325</v>
      </c>
      <c r="BQ1404" s="583"/>
      <c r="BR1404" s="583"/>
      <c r="BS1404" s="582">
        <f t="shared" si="302"/>
        <v>278.42108630285969</v>
      </c>
      <c r="BT1404" s="583"/>
      <c r="BU1404" s="583"/>
      <c r="BV1404" s="585">
        <f t="shared" si="305"/>
        <v>278.42108630285969</v>
      </c>
      <c r="BW1404" s="583"/>
      <c r="BX1404" s="583"/>
      <c r="BY1404" s="582">
        <f t="shared" si="306"/>
        <v>278.42108630285969</v>
      </c>
      <c r="BZ1404" s="583"/>
      <c r="CA1404" s="583"/>
      <c r="CB1404" s="582">
        <f t="shared" si="303"/>
        <v>278.42108630285969</v>
      </c>
      <c r="CC1404" s="583"/>
      <c r="CD1404" s="583"/>
      <c r="CE1404" s="582">
        <f t="shared" si="299"/>
        <v>278.42108630285969</v>
      </c>
      <c r="CF1404" s="583"/>
      <c r="CG1404" s="583"/>
      <c r="CH1404" s="582">
        <f t="shared" si="304"/>
        <v>278.42108630285969</v>
      </c>
      <c r="CI1404" s="583"/>
      <c r="CJ1404" s="583"/>
      <c r="CK1404" s="582">
        <f t="shared" si="307"/>
        <v>278.42108630285969</v>
      </c>
      <c r="CL1404" s="583">
        <v>92</v>
      </c>
      <c r="CM1404" s="582">
        <f t="shared" si="311"/>
        <v>42.991491267353325</v>
      </c>
      <c r="CN1404" s="583">
        <v>60</v>
      </c>
      <c r="CO1404" s="583"/>
      <c r="CP1404" s="583"/>
      <c r="CQ1404" s="586"/>
      <c r="CR1404" s="586"/>
      <c r="CS1404" s="587"/>
      <c r="CT1404" s="588"/>
      <c r="CU1404" s="588"/>
      <c r="CV1404" s="588"/>
      <c r="CW1404" s="588"/>
      <c r="CX1404" s="87">
        <f t="shared" si="300"/>
        <v>0</v>
      </c>
      <c r="CY1404" s="588"/>
      <c r="CZ1404" s="588" t="s">
        <v>2634</v>
      </c>
      <c r="DA1404" s="588"/>
      <c r="DB1404" s="579" t="s">
        <v>2643</v>
      </c>
      <c r="DC1404" s="579"/>
      <c r="DD1404" s="579"/>
      <c r="DE1404" s="579"/>
      <c r="DF1404" s="579"/>
      <c r="DG1404" s="579"/>
      <c r="DH1404" s="579"/>
      <c r="DI1404" s="579"/>
      <c r="DJ1404" s="579"/>
      <c r="DK1404" s="579"/>
      <c r="DL1404" s="579"/>
      <c r="DM1404" s="579" t="s">
        <v>2663</v>
      </c>
      <c r="DN1404" s="583" t="s">
        <v>4001</v>
      </c>
      <c r="DO1404" s="583"/>
      <c r="DP1404" s="583"/>
      <c r="DQ1404" s="583"/>
      <c r="DR1404" s="583"/>
      <c r="DS1404" s="583"/>
      <c r="DT1404" s="583"/>
      <c r="DU1404" s="579"/>
      <c r="DV1404" s="579"/>
      <c r="DW1404" s="579"/>
      <c r="DX1404" s="1104" t="s">
        <v>220</v>
      </c>
      <c r="DY1404" s="22"/>
      <c r="DZ1404" s="1104" t="s">
        <v>101</v>
      </c>
      <c r="EA1404" s="583">
        <v>3</v>
      </c>
      <c r="EB1404" s="590"/>
      <c r="EC1404" s="1104" t="s">
        <v>2194</v>
      </c>
      <c r="ED1404" s="22" t="s">
        <v>10568</v>
      </c>
      <c r="EE1404" s="22"/>
    </row>
    <row r="1405" spans="1:135" s="592" customFormat="1" ht="15.75" hidden="1" customHeight="1" x14ac:dyDescent="0.25">
      <c r="A1405" s="875">
        <v>1409</v>
      </c>
      <c r="B1405" s="2083"/>
      <c r="C1405" s="579" t="s">
        <v>10449</v>
      </c>
      <c r="D1405" s="579" t="s">
        <v>23</v>
      </c>
      <c r="E1405" s="579" t="s">
        <v>4126</v>
      </c>
      <c r="F1405" s="579">
        <v>776169</v>
      </c>
      <c r="G1405" s="579">
        <v>38</v>
      </c>
      <c r="H1405" s="579" t="s">
        <v>2633</v>
      </c>
      <c r="I1405" s="579" t="s">
        <v>2633</v>
      </c>
      <c r="J1405" s="579" t="s">
        <v>2633</v>
      </c>
      <c r="K1405" s="579">
        <v>591901121</v>
      </c>
      <c r="L1405" s="579">
        <v>109.2</v>
      </c>
      <c r="M1405" s="579">
        <v>154</v>
      </c>
      <c r="N1405" s="580">
        <f t="shared" si="312"/>
        <v>46.044864226682407</v>
      </c>
      <c r="O1405" s="581">
        <v>2</v>
      </c>
      <c r="P1405" s="582">
        <f t="shared" si="309"/>
        <v>59.29</v>
      </c>
      <c r="Q1405" s="582">
        <f t="shared" si="310"/>
        <v>49.910000000000004</v>
      </c>
      <c r="R1405" s="583"/>
      <c r="S1405" s="584">
        <v>41994</v>
      </c>
      <c r="T1405" s="583" t="s">
        <v>253</v>
      </c>
      <c r="U1405" s="583" t="s">
        <v>2490</v>
      </c>
      <c r="V1405" s="583" t="s">
        <v>87</v>
      </c>
      <c r="W1405" s="583"/>
      <c r="X1405" s="583" t="s">
        <v>2634</v>
      </c>
      <c r="Y1405" s="583"/>
      <c r="Z1405" s="583" t="s">
        <v>2634</v>
      </c>
      <c r="AA1405" s="583"/>
      <c r="AB1405" s="583" t="s">
        <v>2634</v>
      </c>
      <c r="AC1405" s="583"/>
      <c r="AD1405" s="583" t="s">
        <v>2634</v>
      </c>
      <c r="AE1405" s="583"/>
      <c r="AF1405" s="583" t="s">
        <v>2634</v>
      </c>
      <c r="AG1405" s="583"/>
      <c r="AH1405" s="583" t="s">
        <v>2634</v>
      </c>
      <c r="AI1405" s="583"/>
      <c r="AJ1405" s="583" t="s">
        <v>2634</v>
      </c>
      <c r="AK1405" s="583"/>
      <c r="AL1405" s="583" t="s">
        <v>2634</v>
      </c>
      <c r="AM1405" s="583"/>
      <c r="AN1405" s="583" t="s">
        <v>2634</v>
      </c>
      <c r="AO1405" s="583"/>
      <c r="AP1405" s="583"/>
      <c r="AQ1405" s="583" t="s">
        <v>2638</v>
      </c>
      <c r="AR1405" s="583" t="s">
        <v>4068</v>
      </c>
      <c r="AS1405" s="583" t="s">
        <v>4088</v>
      </c>
      <c r="AT1405" s="583"/>
      <c r="AU1405" s="583"/>
      <c r="AV1405" s="583"/>
      <c r="AW1405" s="583" t="s">
        <v>2634</v>
      </c>
      <c r="AX1405" s="583"/>
      <c r="AY1405" s="583" t="s">
        <v>2634</v>
      </c>
      <c r="AZ1405" s="583"/>
      <c r="BA1405" s="583" t="s">
        <v>3970</v>
      </c>
      <c r="BB1405" s="583" t="s">
        <v>3970</v>
      </c>
      <c r="BC1405" s="583"/>
      <c r="BD1405" s="583"/>
      <c r="BE1405" s="583" t="s">
        <v>2634</v>
      </c>
      <c r="BF1405" s="583"/>
      <c r="BG1405" s="583"/>
      <c r="BH1405" s="583"/>
      <c r="BI1405" s="583"/>
      <c r="BJ1405" s="583" t="s">
        <v>3217</v>
      </c>
      <c r="BK1405" s="583" t="s">
        <v>10710</v>
      </c>
      <c r="BL1405" s="583">
        <v>99.8</v>
      </c>
      <c r="BM1405" s="585">
        <f t="shared" si="301"/>
        <v>18.833901021839321</v>
      </c>
      <c r="BN1405" s="583" t="s">
        <v>11100</v>
      </c>
      <c r="BO1405" s="583">
        <v>88.7</v>
      </c>
      <c r="BP1405" s="582">
        <f t="shared" si="308"/>
        <v>41.073933079543174</v>
      </c>
      <c r="BQ1405" s="583" t="s">
        <v>941</v>
      </c>
      <c r="BR1405" s="583">
        <v>83</v>
      </c>
      <c r="BS1405" s="582">
        <f t="shared" si="302"/>
        <v>52.49449008214787</v>
      </c>
      <c r="BT1405" s="583"/>
      <c r="BU1405" s="583"/>
      <c r="BV1405" s="585">
        <f t="shared" si="305"/>
        <v>218.79382889200559</v>
      </c>
      <c r="BW1405" s="583"/>
      <c r="BX1405" s="583"/>
      <c r="BY1405" s="582">
        <f t="shared" si="306"/>
        <v>218.79382889200559</v>
      </c>
      <c r="BZ1405" s="583"/>
      <c r="CA1405" s="583"/>
      <c r="CB1405" s="582">
        <f t="shared" si="303"/>
        <v>218.79382889200559</v>
      </c>
      <c r="CC1405" s="583"/>
      <c r="CD1405" s="583"/>
      <c r="CE1405" s="582">
        <f t="shared" ref="CE1405:CE1468" si="313">((L1405-CD1405)/Q1405)*100</f>
        <v>218.79382889200559</v>
      </c>
      <c r="CF1405" s="583"/>
      <c r="CG1405" s="583"/>
      <c r="CH1405" s="582">
        <f t="shared" si="304"/>
        <v>218.79382889200559</v>
      </c>
      <c r="CI1405" s="583"/>
      <c r="CJ1405" s="583"/>
      <c r="CK1405" s="582">
        <f t="shared" si="307"/>
        <v>218.79382889200559</v>
      </c>
      <c r="CL1405" s="583">
        <v>83</v>
      </c>
      <c r="CM1405" s="582">
        <f t="shared" si="311"/>
        <v>52.49449008214787</v>
      </c>
      <c r="CN1405" s="583">
        <v>75</v>
      </c>
      <c r="CO1405" s="583"/>
      <c r="CP1405" s="583"/>
      <c r="CQ1405" s="586"/>
      <c r="CR1405" s="586"/>
      <c r="CS1405" s="587"/>
      <c r="CT1405" s="588"/>
      <c r="CU1405" s="588"/>
      <c r="CV1405" s="588"/>
      <c r="CW1405" s="588"/>
      <c r="CX1405" s="87">
        <f t="shared" si="300"/>
        <v>0</v>
      </c>
      <c r="CY1405" s="588"/>
      <c r="CZ1405" s="588"/>
      <c r="DA1405" s="588" t="s">
        <v>3976</v>
      </c>
      <c r="DB1405" s="579" t="s">
        <v>2643</v>
      </c>
      <c r="DC1405" s="579"/>
      <c r="DD1405" s="579"/>
      <c r="DE1405" s="579"/>
      <c r="DF1405" s="579"/>
      <c r="DG1405" s="579"/>
      <c r="DH1405" s="579"/>
      <c r="DI1405" s="579"/>
      <c r="DJ1405" s="579"/>
      <c r="DK1405" s="579"/>
      <c r="DL1405" s="579"/>
      <c r="DM1405" s="579"/>
      <c r="DN1405" s="583" t="s">
        <v>3999</v>
      </c>
      <c r="DO1405" s="583"/>
      <c r="DP1405" s="583"/>
      <c r="DQ1405" s="583"/>
      <c r="DR1405" s="583" t="s">
        <v>4070</v>
      </c>
      <c r="DS1405" s="583"/>
      <c r="DT1405" s="583"/>
      <c r="DU1405" s="579"/>
      <c r="DV1405" s="579"/>
      <c r="DW1405" s="579"/>
      <c r="DX1405" s="1105" t="s">
        <v>220</v>
      </c>
      <c r="DY1405" s="22"/>
      <c r="DZ1405" s="1105" t="s">
        <v>101</v>
      </c>
      <c r="EA1405" s="583">
        <v>3</v>
      </c>
      <c r="EB1405" s="590"/>
      <c r="EC1405" s="1105" t="s">
        <v>2194</v>
      </c>
      <c r="ED1405" s="22" t="s">
        <v>10588</v>
      </c>
      <c r="EE1405" s="22"/>
    </row>
    <row r="1406" spans="1:135" s="592" customFormat="1" ht="15.75" hidden="1" customHeight="1" x14ac:dyDescent="0.25">
      <c r="A1406" s="875">
        <v>1410</v>
      </c>
      <c r="B1406" s="2083"/>
      <c r="C1406" s="579" t="s">
        <v>10488</v>
      </c>
      <c r="D1406" s="579" t="s">
        <v>23</v>
      </c>
      <c r="E1406" s="579" t="s">
        <v>4126</v>
      </c>
      <c r="F1406" s="579">
        <v>661653</v>
      </c>
      <c r="G1406" s="579">
        <v>37</v>
      </c>
      <c r="H1406" s="579" t="s">
        <v>2633</v>
      </c>
      <c r="I1406" s="579" t="s">
        <v>3985</v>
      </c>
      <c r="J1406" s="579" t="s">
        <v>2634</v>
      </c>
      <c r="K1406" s="579">
        <v>543225416</v>
      </c>
      <c r="L1406" s="579">
        <v>113.9</v>
      </c>
      <c r="M1406" s="579">
        <v>164</v>
      </c>
      <c r="N1406" s="580">
        <f t="shared" si="312"/>
        <v>42.348304580606786</v>
      </c>
      <c r="O1406" s="581">
        <v>2</v>
      </c>
      <c r="P1406" s="582">
        <f t="shared" si="309"/>
        <v>67.239999999999995</v>
      </c>
      <c r="Q1406" s="582">
        <f t="shared" si="310"/>
        <v>46.660000000000011</v>
      </c>
      <c r="R1406" s="583"/>
      <c r="S1406" s="584">
        <v>41997</v>
      </c>
      <c r="T1406" s="583" t="s">
        <v>253</v>
      </c>
      <c r="U1406" s="583" t="s">
        <v>2490</v>
      </c>
      <c r="V1406" s="583" t="s">
        <v>10489</v>
      </c>
      <c r="W1406" s="583"/>
      <c r="X1406" s="583" t="s">
        <v>2634</v>
      </c>
      <c r="Y1406" s="583"/>
      <c r="Z1406" s="583" t="s">
        <v>2634</v>
      </c>
      <c r="AA1406" s="583"/>
      <c r="AB1406" s="583" t="s">
        <v>2634</v>
      </c>
      <c r="AC1406" s="583"/>
      <c r="AD1406" s="583" t="s">
        <v>2634</v>
      </c>
      <c r="AE1406" s="583"/>
      <c r="AF1406" s="583" t="s">
        <v>2634</v>
      </c>
      <c r="AG1406" s="583"/>
      <c r="AH1406" s="583" t="s">
        <v>2634</v>
      </c>
      <c r="AI1406" s="583"/>
      <c r="AJ1406" s="583" t="s">
        <v>2634</v>
      </c>
      <c r="AK1406" s="583"/>
      <c r="AL1406" s="583" t="s">
        <v>2634</v>
      </c>
      <c r="AM1406" s="583"/>
      <c r="AN1406" s="583" t="s">
        <v>2634</v>
      </c>
      <c r="AO1406" s="583"/>
      <c r="AP1406" s="583"/>
      <c r="AQ1406" s="583" t="s">
        <v>2638</v>
      </c>
      <c r="AR1406" s="583" t="s">
        <v>4075</v>
      </c>
      <c r="AS1406" s="583" t="s">
        <v>4088</v>
      </c>
      <c r="AT1406" s="583" t="s">
        <v>2633</v>
      </c>
      <c r="AU1406" s="583"/>
      <c r="AV1406" s="583"/>
      <c r="AW1406" s="583" t="s">
        <v>2634</v>
      </c>
      <c r="AX1406" s="583"/>
      <c r="AY1406" s="583" t="s">
        <v>2634</v>
      </c>
      <c r="AZ1406" s="583"/>
      <c r="BA1406" s="583" t="s">
        <v>3971</v>
      </c>
      <c r="BB1406" s="583"/>
      <c r="BC1406" s="583" t="s">
        <v>2633</v>
      </c>
      <c r="BD1406" s="583"/>
      <c r="BE1406" s="583" t="s">
        <v>2634</v>
      </c>
      <c r="BF1406" s="583"/>
      <c r="BG1406" s="583" t="s">
        <v>2634</v>
      </c>
      <c r="BH1406" s="583"/>
      <c r="BI1406" s="583"/>
      <c r="BJ1406" s="583" t="s">
        <v>10490</v>
      </c>
      <c r="BK1406" s="583" t="s">
        <v>10748</v>
      </c>
      <c r="BL1406" s="583">
        <v>107.3</v>
      </c>
      <c r="BM1406" s="585">
        <f t="shared" si="301"/>
        <v>14.1448778396914</v>
      </c>
      <c r="BN1406" s="583" t="s">
        <v>1741</v>
      </c>
      <c r="BO1406" s="583">
        <v>97</v>
      </c>
      <c r="BP1406" s="582">
        <f t="shared" si="308"/>
        <v>36.219459922846127</v>
      </c>
      <c r="BQ1406" s="583"/>
      <c r="BR1406" s="583"/>
      <c r="BS1406" s="582">
        <f t="shared" si="302"/>
        <v>244.10630090012853</v>
      </c>
      <c r="BT1406" s="583"/>
      <c r="BU1406" s="583"/>
      <c r="BV1406" s="585">
        <f t="shared" si="305"/>
        <v>244.10630090012853</v>
      </c>
      <c r="BW1406" s="583"/>
      <c r="BX1406" s="583"/>
      <c r="BY1406" s="582">
        <f t="shared" si="306"/>
        <v>244.10630090012853</v>
      </c>
      <c r="BZ1406" s="583"/>
      <c r="CA1406" s="583"/>
      <c r="CB1406" s="582">
        <f t="shared" si="303"/>
        <v>244.10630090012853</v>
      </c>
      <c r="CC1406" s="583"/>
      <c r="CD1406" s="583"/>
      <c r="CE1406" s="582">
        <f t="shared" si="313"/>
        <v>244.10630090012853</v>
      </c>
      <c r="CF1406" s="583"/>
      <c r="CG1406" s="583"/>
      <c r="CH1406" s="582">
        <f t="shared" si="304"/>
        <v>244.10630090012853</v>
      </c>
      <c r="CI1406" s="583"/>
      <c r="CJ1406" s="583"/>
      <c r="CK1406" s="582">
        <f t="shared" si="307"/>
        <v>244.10630090012853</v>
      </c>
      <c r="CL1406" s="583">
        <v>97</v>
      </c>
      <c r="CM1406" s="582">
        <f t="shared" si="311"/>
        <v>36.219459922846127</v>
      </c>
      <c r="CN1406" s="583">
        <v>55</v>
      </c>
      <c r="CO1406" s="583"/>
      <c r="CP1406" s="583"/>
      <c r="CQ1406" s="586"/>
      <c r="CR1406" s="586"/>
      <c r="CS1406" s="587"/>
      <c r="CT1406" s="588"/>
      <c r="CU1406" s="588"/>
      <c r="CV1406" s="588"/>
      <c r="CW1406" s="588"/>
      <c r="CX1406" s="87">
        <f t="shared" si="300"/>
        <v>0</v>
      </c>
      <c r="CY1406" s="588"/>
      <c r="CZ1406" s="588" t="s">
        <v>2633</v>
      </c>
      <c r="DA1406" s="588" t="s">
        <v>3975</v>
      </c>
      <c r="DB1406" s="579" t="s">
        <v>2643</v>
      </c>
      <c r="DC1406" s="579"/>
      <c r="DD1406" s="579"/>
      <c r="DE1406" s="579"/>
      <c r="DF1406" s="579"/>
      <c r="DG1406" s="579"/>
      <c r="DH1406" s="579"/>
      <c r="DI1406" s="579"/>
      <c r="DJ1406" s="579"/>
      <c r="DK1406" s="579"/>
      <c r="DL1406" s="579"/>
      <c r="DM1406" s="579" t="s">
        <v>2663</v>
      </c>
      <c r="DN1406" s="583" t="s">
        <v>4001</v>
      </c>
      <c r="DO1406" s="583"/>
      <c r="DP1406" s="583"/>
      <c r="DQ1406" s="583"/>
      <c r="DR1406" s="583" t="s">
        <v>4070</v>
      </c>
      <c r="DS1406" s="583"/>
      <c r="DT1406" s="583"/>
      <c r="DU1406" s="579"/>
      <c r="DV1406" s="579"/>
      <c r="DW1406" s="579"/>
      <c r="DX1406" s="1106" t="s">
        <v>220</v>
      </c>
      <c r="DY1406" s="22"/>
      <c r="DZ1406" s="1106" t="s">
        <v>101</v>
      </c>
      <c r="EA1406" s="583">
        <v>3</v>
      </c>
      <c r="EB1406" s="590"/>
      <c r="EC1406" s="1106" t="s">
        <v>2194</v>
      </c>
      <c r="ED1406" s="22" t="s">
        <v>10314</v>
      </c>
      <c r="EE1406" s="22"/>
    </row>
    <row r="1407" spans="1:135" s="592" customFormat="1" ht="15.75" hidden="1" customHeight="1" x14ac:dyDescent="0.25">
      <c r="A1407" s="875">
        <v>1411</v>
      </c>
      <c r="B1407" s="2083"/>
      <c r="C1407" s="579" t="s">
        <v>10491</v>
      </c>
      <c r="D1407" s="579" t="s">
        <v>22</v>
      </c>
      <c r="E1407" s="579" t="s">
        <v>4126</v>
      </c>
      <c r="F1407" s="579">
        <v>666411</v>
      </c>
      <c r="G1407" s="579">
        <v>19</v>
      </c>
      <c r="H1407" s="579" t="s">
        <v>2634</v>
      </c>
      <c r="I1407" s="579" t="s">
        <v>2634</v>
      </c>
      <c r="J1407" s="579" t="s">
        <v>3968</v>
      </c>
      <c r="K1407" s="579">
        <v>546961964</v>
      </c>
      <c r="L1407" s="579">
        <v>186.2</v>
      </c>
      <c r="M1407" s="579">
        <v>172</v>
      </c>
      <c r="N1407" s="580">
        <f t="shared" si="312"/>
        <v>62.939426717144407</v>
      </c>
      <c r="O1407" s="581">
        <v>4</v>
      </c>
      <c r="P1407" s="582">
        <f t="shared" si="309"/>
        <v>73.959999999999994</v>
      </c>
      <c r="Q1407" s="582">
        <f t="shared" si="310"/>
        <v>112.24</v>
      </c>
      <c r="R1407" s="583"/>
      <c r="S1407" s="584">
        <v>41997</v>
      </c>
      <c r="T1407" s="583" t="s">
        <v>253</v>
      </c>
      <c r="U1407" s="583" t="s">
        <v>2490</v>
      </c>
      <c r="V1407" s="583" t="s">
        <v>10492</v>
      </c>
      <c r="W1407" s="583" t="s">
        <v>11478</v>
      </c>
      <c r="X1407" s="583" t="s">
        <v>2634</v>
      </c>
      <c r="Y1407" s="583"/>
      <c r="Z1407" s="583" t="s">
        <v>2634</v>
      </c>
      <c r="AA1407" s="583"/>
      <c r="AB1407" s="583" t="s">
        <v>2633</v>
      </c>
      <c r="AC1407" s="583"/>
      <c r="AD1407" s="583" t="s">
        <v>2633</v>
      </c>
      <c r="AE1407" s="583"/>
      <c r="AF1407" s="583" t="s">
        <v>2634</v>
      </c>
      <c r="AG1407" s="583"/>
      <c r="AH1407" s="583" t="s">
        <v>2634</v>
      </c>
      <c r="AI1407" s="583"/>
      <c r="AJ1407" s="583" t="s">
        <v>2634</v>
      </c>
      <c r="AK1407" s="583"/>
      <c r="AL1407" s="583" t="s">
        <v>2634</v>
      </c>
      <c r="AM1407" s="583"/>
      <c r="AN1407" s="583" t="s">
        <v>2633</v>
      </c>
      <c r="AO1407" s="583" t="s">
        <v>4076</v>
      </c>
      <c r="AP1407" s="583" t="s">
        <v>4077</v>
      </c>
      <c r="AQ1407" s="583" t="s">
        <v>2635</v>
      </c>
      <c r="AR1407" s="583"/>
      <c r="AS1407" s="583"/>
      <c r="AT1407" s="583"/>
      <c r="AU1407" s="583"/>
      <c r="AV1407" s="583"/>
      <c r="AW1407" s="583" t="s">
        <v>2634</v>
      </c>
      <c r="AX1407" s="583"/>
      <c r="AY1407" s="583" t="s">
        <v>2634</v>
      </c>
      <c r="AZ1407" s="583"/>
      <c r="BA1407" s="583"/>
      <c r="BB1407" s="583"/>
      <c r="BC1407" s="583"/>
      <c r="BD1407" s="583"/>
      <c r="BE1407" s="583" t="s">
        <v>2634</v>
      </c>
      <c r="BF1407" s="583" t="s">
        <v>2634</v>
      </c>
      <c r="BG1407" s="583" t="s">
        <v>2634</v>
      </c>
      <c r="BH1407" s="583"/>
      <c r="BI1407" s="583"/>
      <c r="BJ1407" s="583" t="s">
        <v>10496</v>
      </c>
      <c r="BK1407" s="583" t="s">
        <v>10677</v>
      </c>
      <c r="BL1407" s="583">
        <v>171.7</v>
      </c>
      <c r="BM1407" s="585">
        <f t="shared" si="301"/>
        <v>12.918745545260158</v>
      </c>
      <c r="BN1407" s="583" t="s">
        <v>11477</v>
      </c>
      <c r="BO1407" s="583">
        <v>147</v>
      </c>
      <c r="BP1407" s="582">
        <f t="shared" si="308"/>
        <v>34.925160370634345</v>
      </c>
      <c r="BQ1407" s="583" t="s">
        <v>11476</v>
      </c>
      <c r="BR1407" s="1216">
        <v>145.30000000000001</v>
      </c>
      <c r="BS1407" s="582">
        <f t="shared" si="302"/>
        <v>36.439771917320009</v>
      </c>
      <c r="BT1407" s="583"/>
      <c r="BU1407" s="583"/>
      <c r="BV1407" s="585">
        <f t="shared" si="305"/>
        <v>165.89451176051318</v>
      </c>
      <c r="BW1407" s="583"/>
      <c r="BX1407" s="583"/>
      <c r="BY1407" s="582">
        <f t="shared" si="306"/>
        <v>165.89451176051318</v>
      </c>
      <c r="BZ1407" s="583"/>
      <c r="CA1407" s="583"/>
      <c r="CB1407" s="582">
        <f t="shared" si="303"/>
        <v>165.89451176051318</v>
      </c>
      <c r="CC1407" s="583"/>
      <c r="CD1407" s="583"/>
      <c r="CE1407" s="582">
        <f t="shared" si="313"/>
        <v>165.89451176051318</v>
      </c>
      <c r="CF1407" s="583"/>
      <c r="CG1407" s="583"/>
      <c r="CH1407" s="582">
        <f t="shared" si="304"/>
        <v>165.89451176051318</v>
      </c>
      <c r="CI1407" s="583"/>
      <c r="CJ1407" s="583"/>
      <c r="CK1407" s="582">
        <f t="shared" si="307"/>
        <v>165.89451176051318</v>
      </c>
      <c r="CL1407" s="583">
        <v>147</v>
      </c>
      <c r="CM1407" s="582">
        <f t="shared" si="311"/>
        <v>34.925160370634345</v>
      </c>
      <c r="CN1407" s="583">
        <v>60</v>
      </c>
      <c r="CO1407" s="583"/>
      <c r="CP1407" s="583"/>
      <c r="CQ1407" s="586"/>
      <c r="CR1407" s="586"/>
      <c r="CS1407" s="587"/>
      <c r="CT1407" s="588"/>
      <c r="CU1407" s="588"/>
      <c r="CV1407" s="588"/>
      <c r="CW1407" s="588"/>
      <c r="CX1407" s="87">
        <f t="shared" ref="CX1407:CX1470" si="314">(CS1407+CT1407+CU1407+CV1407+CW1407)</f>
        <v>0</v>
      </c>
      <c r="CY1407" s="588"/>
      <c r="CZ1407" s="588" t="s">
        <v>2633</v>
      </c>
      <c r="DA1407" s="588" t="s">
        <v>3976</v>
      </c>
      <c r="DB1407" s="579" t="s">
        <v>2643</v>
      </c>
      <c r="DC1407" s="579" t="s">
        <v>2646</v>
      </c>
      <c r="DD1407" s="579" t="s">
        <v>2648</v>
      </c>
      <c r="DE1407" s="579" t="s">
        <v>2649</v>
      </c>
      <c r="DF1407" s="579" t="s">
        <v>32</v>
      </c>
      <c r="DG1407" s="579" t="s">
        <v>5009</v>
      </c>
      <c r="DH1407" s="579" t="s">
        <v>32</v>
      </c>
      <c r="DI1407" s="579" t="s">
        <v>2657</v>
      </c>
      <c r="DJ1407" s="579" t="s">
        <v>37</v>
      </c>
      <c r="DK1407" s="579" t="s">
        <v>37</v>
      </c>
      <c r="DL1407" s="579" t="s">
        <v>37</v>
      </c>
      <c r="DM1407" s="579" t="s">
        <v>2663</v>
      </c>
      <c r="DN1407" s="583" t="s">
        <v>4001</v>
      </c>
      <c r="DO1407" s="583" t="s">
        <v>5012</v>
      </c>
      <c r="DP1407" s="583"/>
      <c r="DQ1407" s="583" t="s">
        <v>4068</v>
      </c>
      <c r="DR1407" s="583"/>
      <c r="DS1407" s="583"/>
      <c r="DT1407" s="583"/>
      <c r="DU1407" s="579" t="s">
        <v>2634</v>
      </c>
      <c r="DV1407" s="579" t="s">
        <v>2633</v>
      </c>
      <c r="DW1407" s="579"/>
      <c r="DX1407" s="1107" t="s">
        <v>10493</v>
      </c>
      <c r="DY1407" s="22" t="s">
        <v>126</v>
      </c>
      <c r="DZ1407" s="1107" t="s">
        <v>101</v>
      </c>
      <c r="EA1407" s="583">
        <v>3</v>
      </c>
      <c r="EB1407" s="590"/>
      <c r="EC1407" s="1107" t="s">
        <v>2194</v>
      </c>
      <c r="ED1407" s="22" t="s">
        <v>8899</v>
      </c>
      <c r="EE1407" s="22"/>
    </row>
    <row r="1408" spans="1:135" s="592" customFormat="1" ht="15.75" hidden="1" customHeight="1" x14ac:dyDescent="0.25">
      <c r="A1408" s="875">
        <v>1412</v>
      </c>
      <c r="B1408" s="2083"/>
      <c r="C1408" s="579" t="s">
        <v>10494</v>
      </c>
      <c r="D1408" s="579" t="s">
        <v>23</v>
      </c>
      <c r="E1408" s="579" t="s">
        <v>4126</v>
      </c>
      <c r="F1408" s="579">
        <v>667829</v>
      </c>
      <c r="G1408" s="579">
        <v>30</v>
      </c>
      <c r="H1408" s="579" t="s">
        <v>2633</v>
      </c>
      <c r="I1408" s="579" t="s">
        <v>3984</v>
      </c>
      <c r="J1408" s="579" t="s">
        <v>2633</v>
      </c>
      <c r="K1408" s="579">
        <v>556516705</v>
      </c>
      <c r="L1408" s="579">
        <v>128.69999999999999</v>
      </c>
      <c r="M1408" s="579">
        <v>152</v>
      </c>
      <c r="N1408" s="580">
        <f t="shared" si="312"/>
        <v>55.70463988919667</v>
      </c>
      <c r="O1408" s="581">
        <v>3</v>
      </c>
      <c r="P1408" s="582">
        <f t="shared" si="309"/>
        <v>57.76</v>
      </c>
      <c r="Q1408" s="582">
        <f t="shared" si="310"/>
        <v>70.94</v>
      </c>
      <c r="R1408" s="583"/>
      <c r="S1408" s="584">
        <v>41997</v>
      </c>
      <c r="T1408" s="583" t="s">
        <v>253</v>
      </c>
      <c r="U1408" s="583" t="s">
        <v>2490</v>
      </c>
      <c r="V1408" s="583" t="s">
        <v>10495</v>
      </c>
      <c r="W1408" s="583" t="s">
        <v>2850</v>
      </c>
      <c r="X1408" s="583" t="s">
        <v>2634</v>
      </c>
      <c r="Y1408" s="583"/>
      <c r="Z1408" s="583" t="s">
        <v>2634</v>
      </c>
      <c r="AA1408" s="583"/>
      <c r="AB1408" s="583" t="s">
        <v>2634</v>
      </c>
      <c r="AC1408" s="583"/>
      <c r="AD1408" s="583" t="s">
        <v>2634</v>
      </c>
      <c r="AE1408" s="583"/>
      <c r="AF1408" s="583" t="s">
        <v>2634</v>
      </c>
      <c r="AG1408" s="583"/>
      <c r="AH1408" s="583" t="s">
        <v>2634</v>
      </c>
      <c r="AI1408" s="583"/>
      <c r="AJ1408" s="583" t="s">
        <v>2634</v>
      </c>
      <c r="AK1408" s="583"/>
      <c r="AL1408" s="583" t="s">
        <v>2634</v>
      </c>
      <c r="AM1408" s="583"/>
      <c r="AN1408" s="583" t="s">
        <v>2633</v>
      </c>
      <c r="AO1408" s="583" t="s">
        <v>4076</v>
      </c>
      <c r="AP1408" s="583" t="s">
        <v>4077</v>
      </c>
      <c r="AQ1408" s="583" t="s">
        <v>2635</v>
      </c>
      <c r="AR1408" s="583"/>
      <c r="AS1408" s="583"/>
      <c r="AT1408" s="583" t="s">
        <v>2633</v>
      </c>
      <c r="AU1408" s="583"/>
      <c r="AV1408" s="583"/>
      <c r="AW1408" s="583" t="s">
        <v>2634</v>
      </c>
      <c r="AX1408" s="583"/>
      <c r="AY1408" s="583" t="s">
        <v>2634</v>
      </c>
      <c r="AZ1408" s="583"/>
      <c r="BA1408" s="583" t="s">
        <v>3971</v>
      </c>
      <c r="BB1408" s="583"/>
      <c r="BC1408" s="583" t="s">
        <v>2633</v>
      </c>
      <c r="BD1408" s="583"/>
      <c r="BE1408" s="583" t="s">
        <v>2634</v>
      </c>
      <c r="BF1408" s="583"/>
      <c r="BG1408" s="583" t="s">
        <v>2634</v>
      </c>
      <c r="BH1408" s="583"/>
      <c r="BI1408" s="583"/>
      <c r="BJ1408" s="583" t="s">
        <v>10498</v>
      </c>
      <c r="BK1408" s="583" t="s">
        <v>10805</v>
      </c>
      <c r="BL1408" s="583">
        <v>113</v>
      </c>
      <c r="BM1408" s="585">
        <f t="shared" si="301"/>
        <v>22.131378629828006</v>
      </c>
      <c r="BN1408" s="583" t="s">
        <v>1605</v>
      </c>
      <c r="BO1408" s="583">
        <v>103</v>
      </c>
      <c r="BP1408" s="582">
        <f t="shared" si="308"/>
        <v>36.227798139272608</v>
      </c>
      <c r="BQ1408" s="583"/>
      <c r="BR1408" s="583"/>
      <c r="BS1408" s="582">
        <f t="shared" si="302"/>
        <v>181.420919086552</v>
      </c>
      <c r="BT1408" s="583"/>
      <c r="BU1408" s="583"/>
      <c r="BV1408" s="585">
        <f t="shared" si="305"/>
        <v>181.420919086552</v>
      </c>
      <c r="BW1408" s="583"/>
      <c r="BX1408" s="583"/>
      <c r="BY1408" s="582">
        <f t="shared" si="306"/>
        <v>181.420919086552</v>
      </c>
      <c r="BZ1408" s="583"/>
      <c r="CA1408" s="583"/>
      <c r="CB1408" s="582">
        <f t="shared" si="303"/>
        <v>181.420919086552</v>
      </c>
      <c r="CC1408" s="583"/>
      <c r="CD1408" s="583"/>
      <c r="CE1408" s="582">
        <f t="shared" si="313"/>
        <v>181.420919086552</v>
      </c>
      <c r="CF1408" s="583"/>
      <c r="CG1408" s="583"/>
      <c r="CH1408" s="582">
        <f t="shared" si="304"/>
        <v>181.420919086552</v>
      </c>
      <c r="CI1408" s="583"/>
      <c r="CJ1408" s="583"/>
      <c r="CK1408" s="582">
        <f t="shared" si="307"/>
        <v>181.420919086552</v>
      </c>
      <c r="CL1408" s="583">
        <v>103</v>
      </c>
      <c r="CM1408" s="582">
        <f t="shared" si="311"/>
        <v>36.227798139272608</v>
      </c>
      <c r="CN1408" s="583">
        <v>50</v>
      </c>
      <c r="CO1408" s="583"/>
      <c r="CP1408" s="583"/>
      <c r="CQ1408" s="586"/>
      <c r="CR1408" s="586"/>
      <c r="CS1408" s="587"/>
      <c r="CT1408" s="588"/>
      <c r="CU1408" s="588"/>
      <c r="CV1408" s="588"/>
      <c r="CW1408" s="588"/>
      <c r="CX1408" s="87">
        <f t="shared" si="314"/>
        <v>0</v>
      </c>
      <c r="CY1408" s="588"/>
      <c r="CZ1408" s="588" t="s">
        <v>2633</v>
      </c>
      <c r="DA1408" s="588" t="s">
        <v>3975</v>
      </c>
      <c r="DB1408" s="579" t="s">
        <v>2643</v>
      </c>
      <c r="DC1408" s="579"/>
      <c r="DD1408" s="579"/>
      <c r="DE1408" s="579"/>
      <c r="DF1408" s="579"/>
      <c r="DG1408" s="579"/>
      <c r="DH1408" s="579"/>
      <c r="DI1408" s="579"/>
      <c r="DJ1408" s="579"/>
      <c r="DK1408" s="579"/>
      <c r="DL1408" s="579"/>
      <c r="DM1408" s="579" t="s">
        <v>2663</v>
      </c>
      <c r="DN1408" s="583" t="s">
        <v>4001</v>
      </c>
      <c r="DO1408" s="583"/>
      <c r="DP1408" s="583"/>
      <c r="DQ1408" s="583"/>
      <c r="DR1408" s="583"/>
      <c r="DS1408" s="583"/>
      <c r="DT1408" s="583"/>
      <c r="DU1408" s="579"/>
      <c r="DV1408" s="579"/>
      <c r="DW1408" s="579"/>
      <c r="DX1408" s="1107" t="s">
        <v>10497</v>
      </c>
      <c r="DY1408" s="22"/>
      <c r="DZ1408" s="1108" t="s">
        <v>101</v>
      </c>
      <c r="EA1408" s="583">
        <v>4</v>
      </c>
      <c r="EB1408" s="590"/>
      <c r="EC1408" s="1108" t="s">
        <v>4267</v>
      </c>
      <c r="ED1408" s="22" t="s">
        <v>5821</v>
      </c>
      <c r="EE1408" s="22"/>
    </row>
    <row r="1409" spans="1:135" s="592" customFormat="1" ht="15.75" hidden="1" customHeight="1" x14ac:dyDescent="0.25">
      <c r="A1409" s="875">
        <v>1413</v>
      </c>
      <c r="B1409" s="2083"/>
      <c r="C1409" s="579" t="s">
        <v>10499</v>
      </c>
      <c r="D1409" s="579" t="s">
        <v>22</v>
      </c>
      <c r="E1409" s="579" t="s">
        <v>4126</v>
      </c>
      <c r="F1409" s="579">
        <v>654112</v>
      </c>
      <c r="G1409" s="579">
        <v>40</v>
      </c>
      <c r="H1409" s="579" t="s">
        <v>2633</v>
      </c>
      <c r="I1409" s="579" t="s">
        <v>3984</v>
      </c>
      <c r="J1409" s="579" t="s">
        <v>2633</v>
      </c>
      <c r="K1409" s="579">
        <v>542042146</v>
      </c>
      <c r="L1409" s="579">
        <v>163</v>
      </c>
      <c r="M1409" s="579">
        <v>163</v>
      </c>
      <c r="N1409" s="580">
        <f t="shared" si="312"/>
        <v>61.349693251533743</v>
      </c>
      <c r="O1409" s="581">
        <v>4</v>
      </c>
      <c r="P1409" s="582">
        <f t="shared" si="309"/>
        <v>66.422499999999999</v>
      </c>
      <c r="Q1409" s="582">
        <f t="shared" si="310"/>
        <v>96.577500000000001</v>
      </c>
      <c r="R1409" s="583"/>
      <c r="S1409" s="584">
        <v>41998</v>
      </c>
      <c r="T1409" s="583" t="s">
        <v>4566</v>
      </c>
      <c r="U1409" s="583" t="s">
        <v>8489</v>
      </c>
      <c r="V1409" s="583" t="s">
        <v>10500</v>
      </c>
      <c r="W1409" s="583" t="s">
        <v>11186</v>
      </c>
      <c r="X1409" s="583" t="s">
        <v>2634</v>
      </c>
      <c r="Y1409" s="583"/>
      <c r="Z1409" s="583" t="s">
        <v>2634</v>
      </c>
      <c r="AA1409" s="583"/>
      <c r="AB1409" s="583" t="s">
        <v>2633</v>
      </c>
      <c r="AC1409" s="583" t="s">
        <v>2636</v>
      </c>
      <c r="AD1409" s="583" t="s">
        <v>2633</v>
      </c>
      <c r="AE1409" s="583" t="s">
        <v>2635</v>
      </c>
      <c r="AF1409" s="583" t="s">
        <v>2634</v>
      </c>
      <c r="AG1409" s="583"/>
      <c r="AH1409" s="583" t="s">
        <v>2634</v>
      </c>
      <c r="AI1409" s="583"/>
      <c r="AJ1409" s="583" t="s">
        <v>2634</v>
      </c>
      <c r="AK1409" s="583"/>
      <c r="AL1409" s="583" t="s">
        <v>2634</v>
      </c>
      <c r="AM1409" s="583"/>
      <c r="AN1409" s="583" t="s">
        <v>2633</v>
      </c>
      <c r="AO1409" s="583" t="s">
        <v>4075</v>
      </c>
      <c r="AP1409" s="583" t="s">
        <v>4001</v>
      </c>
      <c r="AQ1409" s="583" t="s">
        <v>2635</v>
      </c>
      <c r="AR1409" s="583"/>
      <c r="AS1409" s="583"/>
      <c r="AT1409" s="583" t="s">
        <v>2633</v>
      </c>
      <c r="AU1409" s="583"/>
      <c r="AV1409" s="583"/>
      <c r="AW1409" s="583" t="s">
        <v>2634</v>
      </c>
      <c r="AX1409" s="583"/>
      <c r="AY1409" s="583" t="s">
        <v>2634</v>
      </c>
      <c r="AZ1409" s="583"/>
      <c r="BA1409" s="583"/>
      <c r="BB1409" s="583"/>
      <c r="BC1409" s="583"/>
      <c r="BD1409" s="583"/>
      <c r="BE1409" s="583" t="s">
        <v>2633</v>
      </c>
      <c r="BF1409" s="583" t="s">
        <v>2634</v>
      </c>
      <c r="BG1409" s="583" t="s">
        <v>2634</v>
      </c>
      <c r="BH1409" s="583"/>
      <c r="BI1409" s="583"/>
      <c r="BJ1409" s="583" t="s">
        <v>10501</v>
      </c>
      <c r="BK1409" s="583" t="s">
        <v>10703</v>
      </c>
      <c r="BL1409" s="583">
        <v>152.19999999999999</v>
      </c>
      <c r="BM1409" s="585">
        <f t="shared" si="301"/>
        <v>11.182728896482111</v>
      </c>
      <c r="BN1409" s="583" t="s">
        <v>7192</v>
      </c>
      <c r="BO1409" s="583">
        <v>140</v>
      </c>
      <c r="BP1409" s="582">
        <f t="shared" si="308"/>
        <v>23.815070798063729</v>
      </c>
      <c r="BQ1409" s="583"/>
      <c r="BR1409" s="583"/>
      <c r="BS1409" s="582">
        <f t="shared" si="302"/>
        <v>168.77637130801688</v>
      </c>
      <c r="BT1409" s="583"/>
      <c r="BU1409" s="583"/>
      <c r="BV1409" s="585">
        <f t="shared" si="305"/>
        <v>168.77637130801688</v>
      </c>
      <c r="BW1409" s="583"/>
      <c r="BX1409" s="583"/>
      <c r="BY1409" s="582">
        <f t="shared" si="306"/>
        <v>168.77637130801688</v>
      </c>
      <c r="BZ1409" s="583"/>
      <c r="CA1409" s="583"/>
      <c r="CB1409" s="582">
        <f t="shared" si="303"/>
        <v>168.77637130801688</v>
      </c>
      <c r="CC1409" s="583"/>
      <c r="CD1409" s="583"/>
      <c r="CE1409" s="582">
        <f t="shared" si="313"/>
        <v>168.77637130801688</v>
      </c>
      <c r="CF1409" s="583"/>
      <c r="CG1409" s="583"/>
      <c r="CH1409" s="582">
        <f t="shared" si="304"/>
        <v>168.77637130801688</v>
      </c>
      <c r="CI1409" s="583"/>
      <c r="CJ1409" s="583"/>
      <c r="CK1409" s="582">
        <f t="shared" si="307"/>
        <v>168.77637130801688</v>
      </c>
      <c r="CL1409" s="583">
        <v>140</v>
      </c>
      <c r="CM1409" s="582">
        <f t="shared" si="311"/>
        <v>23.815070798063729</v>
      </c>
      <c r="CN1409" s="583">
        <v>280</v>
      </c>
      <c r="CO1409" s="583"/>
      <c r="CP1409" s="583"/>
      <c r="CQ1409" s="586"/>
      <c r="CR1409" s="586"/>
      <c r="CS1409" s="587">
        <v>0.5</v>
      </c>
      <c r="CT1409" s="588">
        <v>0.25</v>
      </c>
      <c r="CU1409" s="588">
        <v>0</v>
      </c>
      <c r="CV1409" s="588">
        <v>0.25</v>
      </c>
      <c r="CW1409" s="588">
        <v>0</v>
      </c>
      <c r="CX1409" s="87">
        <f t="shared" si="314"/>
        <v>1</v>
      </c>
      <c r="CY1409" s="588"/>
      <c r="CZ1409" s="588" t="s">
        <v>2633</v>
      </c>
      <c r="DA1409" s="588" t="s">
        <v>3976</v>
      </c>
      <c r="DB1409" s="579" t="s">
        <v>2643</v>
      </c>
      <c r="DC1409" s="579" t="s">
        <v>2648</v>
      </c>
      <c r="DD1409" s="579" t="s">
        <v>2648</v>
      </c>
      <c r="DE1409" s="579" t="s">
        <v>2651</v>
      </c>
      <c r="DF1409" s="579" t="s">
        <v>32</v>
      </c>
      <c r="DG1409" s="579" t="s">
        <v>32</v>
      </c>
      <c r="DH1409" s="579" t="s">
        <v>32</v>
      </c>
      <c r="DI1409" s="579" t="s">
        <v>2657</v>
      </c>
      <c r="DJ1409" s="579" t="s">
        <v>37</v>
      </c>
      <c r="DK1409" s="579" t="s">
        <v>37</v>
      </c>
      <c r="DL1409" s="579" t="s">
        <v>37</v>
      </c>
      <c r="DM1409" s="579" t="s">
        <v>2661</v>
      </c>
      <c r="DN1409" s="583" t="s">
        <v>3999</v>
      </c>
      <c r="DO1409" s="583" t="s">
        <v>5012</v>
      </c>
      <c r="DP1409" s="583"/>
      <c r="DQ1409" s="583" t="s">
        <v>4068</v>
      </c>
      <c r="DR1409" s="583"/>
      <c r="DS1409" s="583"/>
      <c r="DT1409" s="583"/>
      <c r="DU1409" s="579" t="s">
        <v>2634</v>
      </c>
      <c r="DV1409" s="579" t="s">
        <v>2633</v>
      </c>
      <c r="DW1409" s="579"/>
      <c r="DX1409" s="1109" t="s">
        <v>10502</v>
      </c>
      <c r="DY1409" s="22"/>
      <c r="DZ1409" s="1109" t="s">
        <v>101</v>
      </c>
      <c r="EA1409" s="583">
        <v>4</v>
      </c>
      <c r="EB1409" s="1110" t="s">
        <v>10506</v>
      </c>
      <c r="EC1409" s="1109" t="s">
        <v>2194</v>
      </c>
      <c r="ED1409" s="22" t="s">
        <v>10702</v>
      </c>
      <c r="EE1409" s="22"/>
    </row>
    <row r="1410" spans="1:135" s="592" customFormat="1" ht="15.75" hidden="1" customHeight="1" x14ac:dyDescent="0.25">
      <c r="A1410" s="472">
        <v>1414</v>
      </c>
      <c r="B1410" s="2083"/>
      <c r="C1410" s="579" t="s">
        <v>10503</v>
      </c>
      <c r="D1410" s="579" t="s">
        <v>22</v>
      </c>
      <c r="E1410" s="579" t="s">
        <v>4126</v>
      </c>
      <c r="F1410" s="579">
        <v>662705</v>
      </c>
      <c r="G1410" s="579">
        <v>20</v>
      </c>
      <c r="H1410" s="579" t="s">
        <v>2634</v>
      </c>
      <c r="I1410" s="579" t="s">
        <v>2634</v>
      </c>
      <c r="J1410" s="579" t="s">
        <v>2633</v>
      </c>
      <c r="K1410" s="579">
        <v>566645014</v>
      </c>
      <c r="L1410" s="579">
        <v>106</v>
      </c>
      <c r="M1410" s="579">
        <v>173</v>
      </c>
      <c r="N1410" s="580">
        <f t="shared" si="312"/>
        <v>35.41715393096996</v>
      </c>
      <c r="O1410" s="581">
        <v>1</v>
      </c>
      <c r="P1410" s="582">
        <f t="shared" si="309"/>
        <v>74.822500000000005</v>
      </c>
      <c r="Q1410" s="582">
        <f t="shared" si="310"/>
        <v>31.177499999999995</v>
      </c>
      <c r="R1410" s="583"/>
      <c r="S1410" s="584">
        <v>41998</v>
      </c>
      <c r="T1410" s="583" t="s">
        <v>253</v>
      </c>
      <c r="U1410" s="583" t="s">
        <v>2490</v>
      </c>
      <c r="V1410" s="583" t="s">
        <v>10504</v>
      </c>
      <c r="W1410" s="583"/>
      <c r="X1410" s="583"/>
      <c r="Y1410" s="583"/>
      <c r="Z1410" s="583"/>
      <c r="AA1410" s="583"/>
      <c r="AB1410" s="583"/>
      <c r="AC1410" s="583"/>
      <c r="AD1410" s="583"/>
      <c r="AE1410" s="583"/>
      <c r="AF1410" s="583"/>
      <c r="AG1410" s="583"/>
      <c r="AH1410" s="583"/>
      <c r="AI1410" s="583"/>
      <c r="AJ1410" s="583"/>
      <c r="AK1410" s="583"/>
      <c r="AL1410" s="583"/>
      <c r="AM1410" s="583"/>
      <c r="AN1410" s="583" t="s">
        <v>2634</v>
      </c>
      <c r="AO1410" s="583"/>
      <c r="AP1410" s="583"/>
      <c r="AQ1410" s="583"/>
      <c r="AR1410" s="583"/>
      <c r="AS1410" s="583"/>
      <c r="AT1410" s="583"/>
      <c r="AU1410" s="583"/>
      <c r="AV1410" s="583"/>
      <c r="AW1410" s="583"/>
      <c r="AX1410" s="583"/>
      <c r="AY1410" s="583"/>
      <c r="AZ1410" s="583"/>
      <c r="BA1410" s="583"/>
      <c r="BB1410" s="583"/>
      <c r="BC1410" s="583"/>
      <c r="BD1410" s="583"/>
      <c r="BE1410" s="583" t="s">
        <v>2633</v>
      </c>
      <c r="BF1410" s="583"/>
      <c r="BG1410" s="583"/>
      <c r="BH1410" s="583"/>
      <c r="BI1410" s="583"/>
      <c r="BJ1410" s="583" t="s">
        <v>10501</v>
      </c>
      <c r="BK1410" s="583"/>
      <c r="BL1410" s="583"/>
      <c r="BM1410" s="585">
        <f t="shared" si="301"/>
        <v>339.98877395557702</v>
      </c>
      <c r="BN1410" s="583"/>
      <c r="BO1410" s="583"/>
      <c r="BP1410" s="582">
        <f t="shared" si="308"/>
        <v>339.98877395557702</v>
      </c>
      <c r="BQ1410" s="583"/>
      <c r="BR1410" s="583"/>
      <c r="BS1410" s="582">
        <f t="shared" si="302"/>
        <v>339.98877395557702</v>
      </c>
      <c r="BT1410" s="583"/>
      <c r="BU1410" s="583"/>
      <c r="BV1410" s="585">
        <f t="shared" si="305"/>
        <v>339.98877395557702</v>
      </c>
      <c r="BW1410" s="583"/>
      <c r="BX1410" s="583"/>
      <c r="BY1410" s="582">
        <f t="shared" si="306"/>
        <v>339.98877395557702</v>
      </c>
      <c r="BZ1410" s="583"/>
      <c r="CA1410" s="583"/>
      <c r="CB1410" s="582">
        <f t="shared" si="303"/>
        <v>339.98877395557702</v>
      </c>
      <c r="CC1410" s="583"/>
      <c r="CD1410" s="583"/>
      <c r="CE1410" s="582">
        <f t="shared" si="313"/>
        <v>339.98877395557702</v>
      </c>
      <c r="CF1410" s="583"/>
      <c r="CG1410" s="583"/>
      <c r="CH1410" s="582">
        <f t="shared" si="304"/>
        <v>339.98877395557702</v>
      </c>
      <c r="CI1410" s="583"/>
      <c r="CJ1410" s="583"/>
      <c r="CK1410" s="582">
        <f t="shared" si="307"/>
        <v>339.98877395557702</v>
      </c>
      <c r="CL1410" s="583"/>
      <c r="CM1410" s="582">
        <f t="shared" si="311"/>
        <v>339.98877395557702</v>
      </c>
      <c r="CN1410" s="583">
        <v>70</v>
      </c>
      <c r="CO1410" s="583"/>
      <c r="CP1410" s="583"/>
      <c r="CQ1410" s="586"/>
      <c r="CR1410" s="586"/>
      <c r="CS1410" s="587"/>
      <c r="CT1410" s="588"/>
      <c r="CU1410" s="588"/>
      <c r="CV1410" s="588"/>
      <c r="CW1410" s="588"/>
      <c r="CX1410" s="87">
        <f t="shared" si="314"/>
        <v>0</v>
      </c>
      <c r="CY1410" s="588"/>
      <c r="CZ1410" s="588"/>
      <c r="DA1410" s="588"/>
      <c r="DB1410" s="579"/>
      <c r="DC1410" s="579"/>
      <c r="DD1410" s="579"/>
      <c r="DE1410" s="579"/>
      <c r="DF1410" s="579"/>
      <c r="DG1410" s="579"/>
      <c r="DH1410" s="579"/>
      <c r="DI1410" s="579"/>
      <c r="DJ1410" s="579"/>
      <c r="DK1410" s="579"/>
      <c r="DL1410" s="579"/>
      <c r="DM1410" s="579"/>
      <c r="DN1410" s="583"/>
      <c r="DO1410" s="583"/>
      <c r="DP1410" s="583"/>
      <c r="DQ1410" s="583"/>
      <c r="DR1410" s="583"/>
      <c r="DS1410" s="583"/>
      <c r="DT1410" s="583"/>
      <c r="DU1410" s="579"/>
      <c r="DV1410" s="579"/>
      <c r="DW1410" s="579"/>
      <c r="DX1410" s="1110" t="s">
        <v>220</v>
      </c>
      <c r="DY1410" s="22"/>
      <c r="DZ1410" s="1110" t="s">
        <v>101</v>
      </c>
      <c r="EA1410" s="583">
        <v>3</v>
      </c>
      <c r="EB1410" s="1110" t="s">
        <v>10505</v>
      </c>
      <c r="EC1410" s="1110" t="s">
        <v>2194</v>
      </c>
      <c r="ED1410" s="22" t="s">
        <v>10525</v>
      </c>
      <c r="EE1410" s="22"/>
    </row>
    <row r="1411" spans="1:135" s="592" customFormat="1" ht="15.75" hidden="1" customHeight="1" x14ac:dyDescent="0.25">
      <c r="A1411" s="875">
        <v>1415</v>
      </c>
      <c r="B1411" s="2083"/>
      <c r="C1411" s="579" t="s">
        <v>10526</v>
      </c>
      <c r="D1411" s="579" t="s">
        <v>38</v>
      </c>
      <c r="E1411" s="579" t="s">
        <v>4126</v>
      </c>
      <c r="F1411" s="579">
        <v>661917</v>
      </c>
      <c r="G1411" s="579">
        <v>26</v>
      </c>
      <c r="H1411" s="579" t="s">
        <v>3963</v>
      </c>
      <c r="I1411" s="579" t="s">
        <v>2633</v>
      </c>
      <c r="J1411" s="579" t="s">
        <v>2634</v>
      </c>
      <c r="K1411" s="579">
        <v>553444696</v>
      </c>
      <c r="L1411" s="579">
        <v>100.6</v>
      </c>
      <c r="M1411" s="579">
        <v>159</v>
      </c>
      <c r="N1411" s="580">
        <f t="shared" si="312"/>
        <v>39.792729717970019</v>
      </c>
      <c r="O1411" s="581">
        <v>1</v>
      </c>
      <c r="P1411" s="582">
        <f t="shared" si="309"/>
        <v>63.202500000000008</v>
      </c>
      <c r="Q1411" s="582">
        <f t="shared" si="310"/>
        <v>37.397499999999987</v>
      </c>
      <c r="R1411" s="583"/>
      <c r="S1411" s="584">
        <v>42001</v>
      </c>
      <c r="T1411" s="583" t="s">
        <v>253</v>
      </c>
      <c r="U1411" s="583" t="s">
        <v>2490</v>
      </c>
      <c r="V1411" s="583" t="s">
        <v>10766</v>
      </c>
      <c r="W1411" s="583"/>
      <c r="X1411" s="583"/>
      <c r="Y1411" s="583"/>
      <c r="Z1411" s="583"/>
      <c r="AA1411" s="583"/>
      <c r="AB1411" s="583" t="s">
        <v>2633</v>
      </c>
      <c r="AC1411" s="583"/>
      <c r="AD1411" s="583"/>
      <c r="AE1411" s="583"/>
      <c r="AF1411" s="583"/>
      <c r="AG1411" s="583"/>
      <c r="AH1411" s="583"/>
      <c r="AI1411" s="583"/>
      <c r="AJ1411" s="583"/>
      <c r="AK1411" s="583"/>
      <c r="AL1411" s="583"/>
      <c r="AM1411" s="583"/>
      <c r="AN1411" s="583" t="s">
        <v>2634</v>
      </c>
      <c r="AO1411" s="583"/>
      <c r="AP1411" s="583"/>
      <c r="AQ1411" s="583"/>
      <c r="AR1411" s="583"/>
      <c r="AS1411" s="583"/>
      <c r="AT1411" s="583"/>
      <c r="AU1411" s="583"/>
      <c r="AV1411" s="583"/>
      <c r="AW1411" s="583"/>
      <c r="AX1411" s="583"/>
      <c r="AY1411" s="583"/>
      <c r="AZ1411" s="583"/>
      <c r="BA1411" s="583" t="s">
        <v>3970</v>
      </c>
      <c r="BB1411" s="583"/>
      <c r="BC1411" s="583"/>
      <c r="BD1411" s="583"/>
      <c r="BE1411" s="583" t="s">
        <v>2633</v>
      </c>
      <c r="BF1411" s="583"/>
      <c r="BG1411" s="583"/>
      <c r="BH1411" s="583"/>
      <c r="BI1411" s="583"/>
      <c r="BJ1411" s="583" t="s">
        <v>10527</v>
      </c>
      <c r="BK1411" s="583" t="s">
        <v>9881</v>
      </c>
      <c r="BL1411" s="583">
        <v>91.2</v>
      </c>
      <c r="BM1411" s="585">
        <f t="shared" ref="BM1411:BM1474" si="315">((L1411-BL1411)/Q1411)*100</f>
        <v>25.135370011364383</v>
      </c>
      <c r="BN1411" s="583" t="s">
        <v>3490</v>
      </c>
      <c r="BO1411" s="583">
        <v>75</v>
      </c>
      <c r="BP1411" s="582">
        <f t="shared" si="308"/>
        <v>68.453773647971133</v>
      </c>
      <c r="BQ1411" s="583"/>
      <c r="BR1411" s="583"/>
      <c r="BS1411" s="582">
        <f t="shared" ref="BS1411:BS1474" si="316">((L1411-BR1411)/Q1411)*100</f>
        <v>269.00193863226161</v>
      </c>
      <c r="BT1411" s="583"/>
      <c r="BU1411" s="583"/>
      <c r="BV1411" s="585">
        <f t="shared" si="305"/>
        <v>269.00193863226161</v>
      </c>
      <c r="BW1411" s="583"/>
      <c r="BX1411" s="583"/>
      <c r="BY1411" s="582">
        <f t="shared" si="306"/>
        <v>269.00193863226161</v>
      </c>
      <c r="BZ1411" s="583"/>
      <c r="CA1411" s="583"/>
      <c r="CB1411" s="582">
        <f t="shared" ref="CB1411:CB1474" si="317">((L1411-CA1411)/Q1411)*100</f>
        <v>269.00193863226161</v>
      </c>
      <c r="CC1411" s="583"/>
      <c r="CD1411" s="583"/>
      <c r="CE1411" s="582">
        <f t="shared" si="313"/>
        <v>269.00193863226161</v>
      </c>
      <c r="CF1411" s="583"/>
      <c r="CG1411" s="583"/>
      <c r="CH1411" s="582">
        <f t="shared" ref="CH1411:CH1474" si="318">((L1411-CG1411)/Q1411)*100</f>
        <v>269.00193863226161</v>
      </c>
      <c r="CI1411" s="583"/>
      <c r="CJ1411" s="583"/>
      <c r="CK1411" s="582">
        <f t="shared" si="307"/>
        <v>269.00193863226161</v>
      </c>
      <c r="CL1411" s="583">
        <v>75</v>
      </c>
      <c r="CM1411" s="582">
        <f t="shared" si="311"/>
        <v>68.453773647971133</v>
      </c>
      <c r="CN1411" s="583">
        <v>60</v>
      </c>
      <c r="CO1411" s="583"/>
      <c r="CP1411" s="583"/>
      <c r="CQ1411" s="586"/>
      <c r="CR1411" s="586"/>
      <c r="CS1411" s="587"/>
      <c r="CT1411" s="588"/>
      <c r="CU1411" s="588"/>
      <c r="CV1411" s="588"/>
      <c r="CW1411" s="588"/>
      <c r="CX1411" s="87">
        <f t="shared" si="314"/>
        <v>0</v>
      </c>
      <c r="CY1411" s="588"/>
      <c r="CZ1411" s="588"/>
      <c r="DA1411" s="588"/>
      <c r="DB1411" s="579"/>
      <c r="DC1411" s="579"/>
      <c r="DD1411" s="579"/>
      <c r="DE1411" s="579"/>
      <c r="DF1411" s="579"/>
      <c r="DG1411" s="579"/>
      <c r="DH1411" s="579"/>
      <c r="DI1411" s="579"/>
      <c r="DJ1411" s="579"/>
      <c r="DK1411" s="579"/>
      <c r="DL1411" s="579"/>
      <c r="DM1411" s="579"/>
      <c r="DN1411" s="583"/>
      <c r="DO1411" s="583"/>
      <c r="DP1411" s="583"/>
      <c r="DQ1411" s="583"/>
      <c r="DR1411" s="583"/>
      <c r="DS1411" s="583"/>
      <c r="DT1411" s="583"/>
      <c r="DU1411" s="579"/>
      <c r="DV1411" s="579"/>
      <c r="DW1411" s="579"/>
      <c r="DX1411" s="1111" t="s">
        <v>220</v>
      </c>
      <c r="DY1411" s="22"/>
      <c r="DZ1411" s="1111" t="s">
        <v>101</v>
      </c>
      <c r="EA1411" s="583">
        <v>3</v>
      </c>
      <c r="EB1411" s="590"/>
      <c r="EC1411" s="1111" t="s">
        <v>2194</v>
      </c>
      <c r="ED1411" s="22" t="s">
        <v>10747</v>
      </c>
      <c r="EE1411" s="22"/>
    </row>
    <row r="1412" spans="1:135" s="592" customFormat="1" ht="15.75" hidden="1" customHeight="1" x14ac:dyDescent="0.25">
      <c r="A1412" s="875">
        <v>1416</v>
      </c>
      <c r="B1412" s="2083"/>
      <c r="C1412" s="579" t="s">
        <v>10528</v>
      </c>
      <c r="D1412" s="579" t="s">
        <v>38</v>
      </c>
      <c r="E1412" s="579" t="s">
        <v>4126</v>
      </c>
      <c r="F1412" s="579">
        <v>655621</v>
      </c>
      <c r="G1412" s="579">
        <v>33</v>
      </c>
      <c r="H1412" s="579" t="s">
        <v>2633</v>
      </c>
      <c r="I1412" s="579" t="s">
        <v>2633</v>
      </c>
      <c r="J1412" s="579" t="s">
        <v>2633</v>
      </c>
      <c r="K1412" s="579">
        <v>555946789</v>
      </c>
      <c r="L1412" s="579">
        <v>99</v>
      </c>
      <c r="M1412" s="579">
        <v>165</v>
      </c>
      <c r="N1412" s="580">
        <f t="shared" si="312"/>
        <v>36.363636363636367</v>
      </c>
      <c r="O1412" s="581">
        <v>1</v>
      </c>
      <c r="P1412" s="582">
        <f t="shared" si="309"/>
        <v>68.062499999999986</v>
      </c>
      <c r="Q1412" s="582">
        <f t="shared" si="310"/>
        <v>30.937500000000014</v>
      </c>
      <c r="R1412" s="583"/>
      <c r="S1412" s="584">
        <v>42001</v>
      </c>
      <c r="T1412" s="583" t="s">
        <v>253</v>
      </c>
      <c r="U1412" s="583" t="s">
        <v>2490</v>
      </c>
      <c r="V1412" s="583" t="s">
        <v>10529</v>
      </c>
      <c r="W1412" s="583"/>
      <c r="X1412" s="583" t="s">
        <v>2634</v>
      </c>
      <c r="Y1412" s="583"/>
      <c r="Z1412" s="583" t="s">
        <v>2634</v>
      </c>
      <c r="AA1412" s="583"/>
      <c r="AB1412" s="583" t="s">
        <v>2633</v>
      </c>
      <c r="AC1412" s="583"/>
      <c r="AD1412" s="583" t="s">
        <v>2634</v>
      </c>
      <c r="AE1412" s="583"/>
      <c r="AF1412" s="583" t="s">
        <v>2634</v>
      </c>
      <c r="AG1412" s="583"/>
      <c r="AH1412" s="583" t="s">
        <v>2634</v>
      </c>
      <c r="AI1412" s="583"/>
      <c r="AJ1412" s="583" t="s">
        <v>2634</v>
      </c>
      <c r="AK1412" s="583"/>
      <c r="AL1412" s="583" t="s">
        <v>2634</v>
      </c>
      <c r="AM1412" s="583"/>
      <c r="AN1412" s="583" t="s">
        <v>2634</v>
      </c>
      <c r="AO1412" s="583"/>
      <c r="AP1412" s="583"/>
      <c r="AQ1412" s="583" t="s">
        <v>2637</v>
      </c>
      <c r="AR1412" s="583"/>
      <c r="AS1412" s="583"/>
      <c r="AT1412" s="583"/>
      <c r="AU1412" s="583"/>
      <c r="AV1412" s="583"/>
      <c r="AW1412" s="583" t="s">
        <v>2634</v>
      </c>
      <c r="AX1412" s="583"/>
      <c r="AY1412" s="583" t="s">
        <v>2634</v>
      </c>
      <c r="AZ1412" s="583"/>
      <c r="BA1412" s="583" t="s">
        <v>3970</v>
      </c>
      <c r="BB1412" s="583"/>
      <c r="BC1412" s="583" t="s">
        <v>2634</v>
      </c>
      <c r="BD1412" s="583"/>
      <c r="BE1412" s="583" t="s">
        <v>2634</v>
      </c>
      <c r="BF1412" s="583"/>
      <c r="BG1412" s="583"/>
      <c r="BH1412" s="583"/>
      <c r="BI1412" s="583"/>
      <c r="BJ1412" s="583" t="s">
        <v>10527</v>
      </c>
      <c r="BK1412" s="583" t="s">
        <v>2572</v>
      </c>
      <c r="BL1412" s="583">
        <v>89</v>
      </c>
      <c r="BM1412" s="585">
        <f t="shared" si="315"/>
        <v>32.323232323232311</v>
      </c>
      <c r="BN1412" s="583" t="s">
        <v>11358</v>
      </c>
      <c r="BO1412" s="583">
        <v>77.599999999999994</v>
      </c>
      <c r="BP1412" s="582">
        <f t="shared" si="308"/>
        <v>69.171717171717162</v>
      </c>
      <c r="BQ1412" s="583"/>
      <c r="BR1412" s="583"/>
      <c r="BS1412" s="582">
        <f t="shared" si="316"/>
        <v>319.99999999999983</v>
      </c>
      <c r="BT1412" s="583"/>
      <c r="BU1412" s="583"/>
      <c r="BV1412" s="585">
        <f t="shared" ref="BV1412:BV1475" si="319">((L1412-BU1412)/Q1412)*100</f>
        <v>319.99999999999983</v>
      </c>
      <c r="BW1412" s="583"/>
      <c r="BX1412" s="583"/>
      <c r="BY1412" s="582">
        <f t="shared" ref="BY1412:BY1475" si="320">((L1412-BX1412)/Q1412)*100</f>
        <v>319.99999999999983</v>
      </c>
      <c r="BZ1412" s="583"/>
      <c r="CA1412" s="583"/>
      <c r="CB1412" s="582">
        <f t="shared" si="317"/>
        <v>319.99999999999983</v>
      </c>
      <c r="CC1412" s="583"/>
      <c r="CD1412" s="583"/>
      <c r="CE1412" s="582">
        <f t="shared" si="313"/>
        <v>319.99999999999983</v>
      </c>
      <c r="CF1412" s="583"/>
      <c r="CG1412" s="583"/>
      <c r="CH1412" s="582">
        <f t="shared" si="318"/>
        <v>319.99999999999983</v>
      </c>
      <c r="CI1412" s="583"/>
      <c r="CJ1412" s="583"/>
      <c r="CK1412" s="582">
        <f t="shared" si="307"/>
        <v>319.99999999999983</v>
      </c>
      <c r="CL1412" s="583">
        <v>77.599999999999994</v>
      </c>
      <c r="CM1412" s="582">
        <f t="shared" si="311"/>
        <v>69.171717171717162</v>
      </c>
      <c r="CN1412" s="583">
        <v>80</v>
      </c>
      <c r="CO1412" s="583"/>
      <c r="CP1412" s="583"/>
      <c r="CQ1412" s="586"/>
      <c r="CR1412" s="586"/>
      <c r="CS1412" s="587"/>
      <c r="CT1412" s="588"/>
      <c r="CU1412" s="588"/>
      <c r="CV1412" s="588"/>
      <c r="CW1412" s="588"/>
      <c r="CX1412" s="87">
        <f t="shared" si="314"/>
        <v>0</v>
      </c>
      <c r="CY1412" s="588"/>
      <c r="CZ1412" s="588" t="s">
        <v>2633</v>
      </c>
      <c r="DA1412" s="588" t="s">
        <v>3976</v>
      </c>
      <c r="DB1412" s="579" t="s">
        <v>2643</v>
      </c>
      <c r="DC1412" s="579"/>
      <c r="DD1412" s="579"/>
      <c r="DE1412" s="579" t="s">
        <v>2649</v>
      </c>
      <c r="DF1412" s="579"/>
      <c r="DG1412" s="579"/>
      <c r="DH1412" s="579"/>
      <c r="DI1412" s="579"/>
      <c r="DJ1412" s="579"/>
      <c r="DK1412" s="579"/>
      <c r="DL1412" s="579"/>
      <c r="DM1412" s="579" t="s">
        <v>2663</v>
      </c>
      <c r="DN1412" s="583" t="s">
        <v>3999</v>
      </c>
      <c r="DO1412" s="583"/>
      <c r="DP1412" s="583"/>
      <c r="DQ1412" s="583"/>
      <c r="DR1412" s="583" t="s">
        <v>4070</v>
      </c>
      <c r="DS1412" s="583"/>
      <c r="DT1412" s="583"/>
      <c r="DU1412" s="579"/>
      <c r="DV1412" s="579"/>
      <c r="DW1412" s="579"/>
      <c r="DX1412" s="1111" t="s">
        <v>220</v>
      </c>
      <c r="DY1412" s="22"/>
      <c r="DZ1412" s="1111" t="s">
        <v>101</v>
      </c>
      <c r="EA1412" s="583">
        <v>3</v>
      </c>
      <c r="EB1412" s="590"/>
      <c r="EC1412" s="1111" t="s">
        <v>2194</v>
      </c>
      <c r="ED1412" s="22" t="s">
        <v>7533</v>
      </c>
      <c r="EE1412" s="22"/>
    </row>
    <row r="1413" spans="1:135" s="592" customFormat="1" ht="15.75" hidden="1" customHeight="1" x14ac:dyDescent="0.25">
      <c r="A1413" s="875">
        <v>1417</v>
      </c>
      <c r="B1413" s="2083"/>
      <c r="C1413" s="579" t="s">
        <v>10533</v>
      </c>
      <c r="D1413" s="579" t="s">
        <v>22</v>
      </c>
      <c r="E1413" s="579" t="s">
        <v>4126</v>
      </c>
      <c r="F1413" s="579">
        <v>658785</v>
      </c>
      <c r="G1413" s="579">
        <v>31</v>
      </c>
      <c r="H1413" s="579" t="s">
        <v>2633</v>
      </c>
      <c r="I1413" s="579" t="s">
        <v>3984</v>
      </c>
      <c r="J1413" s="579" t="s">
        <v>2633</v>
      </c>
      <c r="K1413" s="579">
        <v>536330250</v>
      </c>
      <c r="L1413" s="579">
        <v>199</v>
      </c>
      <c r="M1413" s="579">
        <v>180</v>
      </c>
      <c r="N1413" s="580">
        <f t="shared" si="312"/>
        <v>61.419753086419746</v>
      </c>
      <c r="O1413" s="581">
        <v>4</v>
      </c>
      <c r="P1413" s="582">
        <f t="shared" si="309"/>
        <v>81</v>
      </c>
      <c r="Q1413" s="582">
        <f t="shared" si="310"/>
        <v>118</v>
      </c>
      <c r="R1413" s="583"/>
      <c r="S1413" s="584">
        <v>42001</v>
      </c>
      <c r="T1413" s="583" t="s">
        <v>253</v>
      </c>
      <c r="U1413" s="583" t="s">
        <v>2490</v>
      </c>
      <c r="V1413" s="583" t="s">
        <v>10534</v>
      </c>
      <c r="W1413" s="583"/>
      <c r="X1413" s="583"/>
      <c r="Y1413" s="583"/>
      <c r="Z1413" s="583"/>
      <c r="AA1413" s="583"/>
      <c r="AB1413" s="583" t="s">
        <v>2633</v>
      </c>
      <c r="AC1413" s="583"/>
      <c r="AD1413" s="583"/>
      <c r="AE1413" s="583"/>
      <c r="AF1413" s="583"/>
      <c r="AG1413" s="583"/>
      <c r="AH1413" s="583"/>
      <c r="AI1413" s="583"/>
      <c r="AJ1413" s="583"/>
      <c r="AK1413" s="583"/>
      <c r="AL1413" s="583"/>
      <c r="AM1413" s="583"/>
      <c r="AN1413" s="583" t="s">
        <v>2633</v>
      </c>
      <c r="AO1413" s="583" t="s">
        <v>4076</v>
      </c>
      <c r="AP1413" s="583" t="s">
        <v>4077</v>
      </c>
      <c r="AQ1413" s="583"/>
      <c r="AR1413" s="583"/>
      <c r="AS1413" s="583"/>
      <c r="AT1413" s="583" t="s">
        <v>2633</v>
      </c>
      <c r="AU1413" s="583"/>
      <c r="AV1413" s="583"/>
      <c r="AW1413" s="583"/>
      <c r="AX1413" s="583"/>
      <c r="AY1413" s="583"/>
      <c r="AZ1413" s="583"/>
      <c r="BA1413" s="583"/>
      <c r="BB1413" s="583"/>
      <c r="BC1413" s="583"/>
      <c r="BD1413" s="583"/>
      <c r="BE1413" s="583" t="s">
        <v>2633</v>
      </c>
      <c r="BF1413" s="583"/>
      <c r="BG1413" s="583"/>
      <c r="BH1413" s="583"/>
      <c r="BI1413" s="583"/>
      <c r="BJ1413" s="583" t="s">
        <v>10537</v>
      </c>
      <c r="BK1413" s="583" t="s">
        <v>10798</v>
      </c>
      <c r="BL1413" s="583">
        <v>189</v>
      </c>
      <c r="BM1413" s="585">
        <f t="shared" si="315"/>
        <v>8.4745762711864394</v>
      </c>
      <c r="BN1413" s="583" t="s">
        <v>11306</v>
      </c>
      <c r="BO1413" s="583">
        <v>175</v>
      </c>
      <c r="BP1413" s="582">
        <f t="shared" si="308"/>
        <v>20.33898305084746</v>
      </c>
      <c r="BQ1413" s="583"/>
      <c r="BR1413" s="583"/>
      <c r="BS1413" s="582">
        <f t="shared" si="316"/>
        <v>168.64406779661016</v>
      </c>
      <c r="BT1413" s="583"/>
      <c r="BU1413" s="583"/>
      <c r="BV1413" s="585">
        <f t="shared" si="319"/>
        <v>168.64406779661016</v>
      </c>
      <c r="BW1413" s="583"/>
      <c r="BX1413" s="583"/>
      <c r="BY1413" s="582">
        <f t="shared" si="320"/>
        <v>168.64406779661016</v>
      </c>
      <c r="BZ1413" s="583"/>
      <c r="CA1413" s="583"/>
      <c r="CB1413" s="582">
        <f t="shared" si="317"/>
        <v>168.64406779661016</v>
      </c>
      <c r="CC1413" s="583"/>
      <c r="CD1413" s="583"/>
      <c r="CE1413" s="582">
        <f t="shared" si="313"/>
        <v>168.64406779661016</v>
      </c>
      <c r="CF1413" s="583"/>
      <c r="CG1413" s="583"/>
      <c r="CH1413" s="582">
        <f t="shared" si="318"/>
        <v>168.64406779661016</v>
      </c>
      <c r="CI1413" s="583"/>
      <c r="CJ1413" s="583"/>
      <c r="CK1413" s="582">
        <f t="shared" ref="CK1413:CK1476" si="321">((L1413-CJ1413)/Q1413)*100</f>
        <v>168.64406779661016</v>
      </c>
      <c r="CL1413" s="583">
        <v>175</v>
      </c>
      <c r="CM1413" s="582">
        <f t="shared" si="311"/>
        <v>20.33898305084746</v>
      </c>
      <c r="CN1413" s="583">
        <v>55</v>
      </c>
      <c r="CO1413" s="583"/>
      <c r="CP1413" s="583"/>
      <c r="CQ1413" s="586"/>
      <c r="CR1413" s="586"/>
      <c r="CS1413" s="587"/>
      <c r="CT1413" s="588"/>
      <c r="CU1413" s="588"/>
      <c r="CV1413" s="588"/>
      <c r="CW1413" s="588"/>
      <c r="CX1413" s="87">
        <f t="shared" si="314"/>
        <v>0</v>
      </c>
      <c r="CY1413" s="588"/>
      <c r="CZ1413" s="588"/>
      <c r="DA1413" s="588"/>
      <c r="DB1413" s="579"/>
      <c r="DC1413" s="579"/>
      <c r="DD1413" s="579"/>
      <c r="DE1413" s="579"/>
      <c r="DF1413" s="579"/>
      <c r="DG1413" s="579"/>
      <c r="DH1413" s="579"/>
      <c r="DI1413" s="579"/>
      <c r="DJ1413" s="579"/>
      <c r="DK1413" s="579"/>
      <c r="DL1413" s="579"/>
      <c r="DM1413" s="579"/>
      <c r="DN1413" s="583"/>
      <c r="DO1413" s="583"/>
      <c r="DP1413" s="583"/>
      <c r="DQ1413" s="583"/>
      <c r="DR1413" s="583"/>
      <c r="DS1413" s="583"/>
      <c r="DT1413" s="583"/>
      <c r="DU1413" s="579"/>
      <c r="DV1413" s="579"/>
      <c r="DW1413" s="579"/>
      <c r="DX1413" s="981" t="s">
        <v>10535</v>
      </c>
      <c r="DY1413" s="22"/>
      <c r="DZ1413" s="1112" t="s">
        <v>101</v>
      </c>
      <c r="EA1413" s="583">
        <v>3</v>
      </c>
      <c r="EB1413" s="590"/>
      <c r="EC1413" s="1112" t="s">
        <v>2194</v>
      </c>
      <c r="ED1413" s="22" t="s">
        <v>10746</v>
      </c>
      <c r="EE1413" s="22"/>
    </row>
    <row r="1414" spans="1:135" s="592" customFormat="1" ht="15.75" hidden="1" customHeight="1" x14ac:dyDescent="0.25">
      <c r="A1414" s="875">
        <v>1418</v>
      </c>
      <c r="B1414" s="2083"/>
      <c r="C1414" s="579" t="s">
        <v>10538</v>
      </c>
      <c r="D1414" s="579" t="s">
        <v>22</v>
      </c>
      <c r="E1414" s="579" t="s">
        <v>4126</v>
      </c>
      <c r="F1414" s="579">
        <v>654324</v>
      </c>
      <c r="G1414" s="579">
        <v>26</v>
      </c>
      <c r="H1414" s="579" t="s">
        <v>2634</v>
      </c>
      <c r="I1414" s="579" t="s">
        <v>2634</v>
      </c>
      <c r="J1414" s="579" t="s">
        <v>3968</v>
      </c>
      <c r="K1414" s="579">
        <v>590083744</v>
      </c>
      <c r="L1414" s="579">
        <v>145</v>
      </c>
      <c r="M1414" s="579">
        <v>173</v>
      </c>
      <c r="N1414" s="580">
        <f t="shared" si="312"/>
        <v>48.447993584817404</v>
      </c>
      <c r="O1414" s="581">
        <v>2</v>
      </c>
      <c r="P1414" s="582">
        <f t="shared" si="309"/>
        <v>74.822500000000005</v>
      </c>
      <c r="Q1414" s="582">
        <f t="shared" si="310"/>
        <v>70.177499999999995</v>
      </c>
      <c r="R1414" s="583"/>
      <c r="S1414" s="584">
        <v>42001</v>
      </c>
      <c r="T1414" s="583" t="s">
        <v>2201</v>
      </c>
      <c r="U1414" s="583" t="s">
        <v>2480</v>
      </c>
      <c r="V1414" s="583" t="s">
        <v>10539</v>
      </c>
      <c r="W1414" s="583"/>
      <c r="X1414" s="583"/>
      <c r="Y1414" s="583"/>
      <c r="Z1414" s="583"/>
      <c r="AA1414" s="583"/>
      <c r="AB1414" s="583" t="s">
        <v>2633</v>
      </c>
      <c r="AC1414" s="583"/>
      <c r="AD1414" s="583"/>
      <c r="AE1414" s="583"/>
      <c r="AF1414" s="583"/>
      <c r="AG1414" s="583"/>
      <c r="AH1414" s="583"/>
      <c r="AI1414" s="583"/>
      <c r="AJ1414" s="583"/>
      <c r="AK1414" s="583"/>
      <c r="AL1414" s="583"/>
      <c r="AM1414" s="583"/>
      <c r="AN1414" s="583" t="s">
        <v>2633</v>
      </c>
      <c r="AO1414" s="583" t="s">
        <v>4075</v>
      </c>
      <c r="AP1414" s="583" t="s">
        <v>4088</v>
      </c>
      <c r="AQ1414" s="583"/>
      <c r="AR1414" s="583"/>
      <c r="AS1414" s="583"/>
      <c r="AT1414" s="583"/>
      <c r="AU1414" s="583"/>
      <c r="AV1414" s="583"/>
      <c r="AW1414" s="583"/>
      <c r="AX1414" s="583"/>
      <c r="AY1414" s="583"/>
      <c r="AZ1414" s="583"/>
      <c r="BA1414" s="583"/>
      <c r="BB1414" s="583"/>
      <c r="BC1414" s="583"/>
      <c r="BD1414" s="583"/>
      <c r="BE1414" s="583" t="s">
        <v>2633</v>
      </c>
      <c r="BF1414" s="583"/>
      <c r="BG1414" s="583"/>
      <c r="BH1414" s="583"/>
      <c r="BI1414" s="583"/>
      <c r="BJ1414" s="583" t="s">
        <v>10541</v>
      </c>
      <c r="BK1414" s="583" t="s">
        <v>5018</v>
      </c>
      <c r="BL1414" s="583">
        <v>134</v>
      </c>
      <c r="BM1414" s="585">
        <f t="shared" si="315"/>
        <v>15.674539560400413</v>
      </c>
      <c r="BN1414" s="583"/>
      <c r="BO1414" s="583"/>
      <c r="BP1414" s="582">
        <f t="shared" si="308"/>
        <v>206.61893056891455</v>
      </c>
      <c r="BQ1414" s="583"/>
      <c r="BR1414" s="583"/>
      <c r="BS1414" s="582">
        <f t="shared" si="316"/>
        <v>206.61893056891455</v>
      </c>
      <c r="BT1414" s="583"/>
      <c r="BU1414" s="583"/>
      <c r="BV1414" s="585">
        <f t="shared" si="319"/>
        <v>206.61893056891455</v>
      </c>
      <c r="BW1414" s="583"/>
      <c r="BX1414" s="583"/>
      <c r="BY1414" s="582">
        <f t="shared" si="320"/>
        <v>206.61893056891455</v>
      </c>
      <c r="BZ1414" s="583"/>
      <c r="CA1414" s="583"/>
      <c r="CB1414" s="582">
        <f t="shared" si="317"/>
        <v>206.61893056891455</v>
      </c>
      <c r="CC1414" s="583"/>
      <c r="CD1414" s="583"/>
      <c r="CE1414" s="582">
        <f t="shared" si="313"/>
        <v>206.61893056891455</v>
      </c>
      <c r="CF1414" s="583"/>
      <c r="CG1414" s="583"/>
      <c r="CH1414" s="582">
        <f t="shared" si="318"/>
        <v>206.61893056891455</v>
      </c>
      <c r="CI1414" s="583"/>
      <c r="CJ1414" s="583"/>
      <c r="CK1414" s="582">
        <f t="shared" si="321"/>
        <v>206.61893056891455</v>
      </c>
      <c r="CL1414" s="583">
        <v>134</v>
      </c>
      <c r="CM1414" s="582">
        <f t="shared" si="311"/>
        <v>15.674539560400413</v>
      </c>
      <c r="CN1414" s="583">
        <v>115</v>
      </c>
      <c r="CO1414" s="583"/>
      <c r="CP1414" s="583"/>
      <c r="CQ1414" s="586"/>
      <c r="CR1414" s="586"/>
      <c r="CS1414" s="587"/>
      <c r="CT1414" s="588"/>
      <c r="CU1414" s="588"/>
      <c r="CV1414" s="588"/>
      <c r="CW1414" s="588"/>
      <c r="CX1414" s="87">
        <f t="shared" si="314"/>
        <v>0</v>
      </c>
      <c r="CY1414" s="588"/>
      <c r="CZ1414" s="588"/>
      <c r="DA1414" s="588"/>
      <c r="DB1414" s="579"/>
      <c r="DC1414" s="579"/>
      <c r="DD1414" s="579"/>
      <c r="DE1414" s="579"/>
      <c r="DF1414" s="579"/>
      <c r="DG1414" s="579"/>
      <c r="DH1414" s="579"/>
      <c r="DI1414" s="579"/>
      <c r="DJ1414" s="579"/>
      <c r="DK1414" s="579"/>
      <c r="DL1414" s="579"/>
      <c r="DM1414" s="579"/>
      <c r="DN1414" s="583"/>
      <c r="DO1414" s="583"/>
      <c r="DP1414" s="583"/>
      <c r="DQ1414" s="583"/>
      <c r="DR1414" s="583"/>
      <c r="DS1414" s="583"/>
      <c r="DT1414" s="583"/>
      <c r="DU1414" s="579"/>
      <c r="DV1414" s="579"/>
      <c r="DW1414" s="579"/>
      <c r="DX1414" s="1112" t="s">
        <v>10540</v>
      </c>
      <c r="DY1414" s="22"/>
      <c r="DZ1414" s="1113" t="s">
        <v>8363</v>
      </c>
      <c r="EA1414" s="583">
        <v>3</v>
      </c>
      <c r="EB1414" s="590"/>
      <c r="EC1414" s="1114" t="s">
        <v>10542</v>
      </c>
      <c r="ED1414" s="22" t="s">
        <v>10745</v>
      </c>
      <c r="EE1414" s="22"/>
    </row>
    <row r="1415" spans="1:135" s="592" customFormat="1" ht="15.75" hidden="1" customHeight="1" x14ac:dyDescent="0.25">
      <c r="A1415" s="875">
        <v>1419</v>
      </c>
      <c r="B1415" s="2083"/>
      <c r="C1415" s="579" t="s">
        <v>10571</v>
      </c>
      <c r="D1415" s="579" t="s">
        <v>23</v>
      </c>
      <c r="E1415" s="579" t="s">
        <v>9795</v>
      </c>
      <c r="F1415" s="579">
        <v>655600</v>
      </c>
      <c r="G1415" s="579">
        <v>35</v>
      </c>
      <c r="H1415" s="579" t="s">
        <v>2633</v>
      </c>
      <c r="I1415" s="579" t="s">
        <v>3985</v>
      </c>
      <c r="J1415" s="579" t="s">
        <v>2633</v>
      </c>
      <c r="K1415" s="579">
        <v>599446258</v>
      </c>
      <c r="L1415" s="579">
        <v>92</v>
      </c>
      <c r="M1415" s="579">
        <v>154</v>
      </c>
      <c r="N1415" s="580">
        <f t="shared" si="312"/>
        <v>38.792376454714116</v>
      </c>
      <c r="O1415" s="581">
        <v>1</v>
      </c>
      <c r="P1415" s="582">
        <f t="shared" si="309"/>
        <v>59.29</v>
      </c>
      <c r="Q1415" s="582">
        <f t="shared" si="310"/>
        <v>32.71</v>
      </c>
      <c r="R1415" s="583"/>
      <c r="S1415" s="583" t="s">
        <v>10572</v>
      </c>
      <c r="T1415" s="583" t="s">
        <v>253</v>
      </c>
      <c r="U1415" s="583" t="s">
        <v>2490</v>
      </c>
      <c r="V1415" s="583" t="s">
        <v>10573</v>
      </c>
      <c r="W1415" s="583" t="s">
        <v>2850</v>
      </c>
      <c r="X1415" s="583" t="s">
        <v>2634</v>
      </c>
      <c r="Y1415" s="583"/>
      <c r="Z1415" s="583" t="s">
        <v>2634</v>
      </c>
      <c r="AA1415" s="583"/>
      <c r="AB1415" s="583" t="s">
        <v>2634</v>
      </c>
      <c r="AC1415" s="583"/>
      <c r="AD1415" s="583" t="s">
        <v>2634</v>
      </c>
      <c r="AE1415" s="583"/>
      <c r="AF1415" s="583" t="s">
        <v>2634</v>
      </c>
      <c r="AG1415" s="583"/>
      <c r="AH1415" s="583" t="s">
        <v>2634</v>
      </c>
      <c r="AI1415" s="583"/>
      <c r="AJ1415" s="583" t="s">
        <v>2634</v>
      </c>
      <c r="AK1415" s="583"/>
      <c r="AL1415" s="583" t="s">
        <v>2634</v>
      </c>
      <c r="AM1415" s="583"/>
      <c r="AN1415" s="583" t="s">
        <v>2633</v>
      </c>
      <c r="AO1415" s="583" t="s">
        <v>4076</v>
      </c>
      <c r="AP1415" s="583" t="s">
        <v>4077</v>
      </c>
      <c r="AQ1415" s="583" t="s">
        <v>2635</v>
      </c>
      <c r="AR1415" s="583"/>
      <c r="AS1415" s="583" t="s">
        <v>4078</v>
      </c>
      <c r="AT1415" s="583" t="s">
        <v>2633</v>
      </c>
      <c r="AU1415" s="583"/>
      <c r="AV1415" s="583"/>
      <c r="AW1415" s="583" t="s">
        <v>2634</v>
      </c>
      <c r="AX1415" s="583"/>
      <c r="AY1415" s="583" t="s">
        <v>2634</v>
      </c>
      <c r="AZ1415" s="583"/>
      <c r="BA1415" s="583" t="s">
        <v>3971</v>
      </c>
      <c r="BB1415" s="583"/>
      <c r="BC1415" s="583" t="s">
        <v>2633</v>
      </c>
      <c r="BD1415" s="583"/>
      <c r="BE1415" s="583" t="s">
        <v>2634</v>
      </c>
      <c r="BF1415" s="583" t="s">
        <v>2634</v>
      </c>
      <c r="BG1415" s="583" t="s">
        <v>2634</v>
      </c>
      <c r="BH1415" s="583"/>
      <c r="BI1415" s="583"/>
      <c r="BJ1415" s="583" t="s">
        <v>10527</v>
      </c>
      <c r="BK1415" s="583" t="s">
        <v>11034</v>
      </c>
      <c r="BL1415" s="583">
        <v>77.5</v>
      </c>
      <c r="BM1415" s="585">
        <f t="shared" si="315"/>
        <v>44.32895139101192</v>
      </c>
      <c r="BN1415" s="583" t="s">
        <v>11297</v>
      </c>
      <c r="BO1415" s="583">
        <v>70</v>
      </c>
      <c r="BP1415" s="582">
        <f t="shared" ref="BP1415:BP1478" si="322">((L1415-BO1415)/Q1415)*100</f>
        <v>67.257719351880155</v>
      </c>
      <c r="BQ1415" s="583"/>
      <c r="BR1415" s="583"/>
      <c r="BS1415" s="582">
        <f t="shared" si="316"/>
        <v>281.25955365331703</v>
      </c>
      <c r="BT1415" s="583"/>
      <c r="BU1415" s="583"/>
      <c r="BV1415" s="585">
        <f t="shared" si="319"/>
        <v>281.25955365331703</v>
      </c>
      <c r="BW1415" s="583"/>
      <c r="BX1415" s="583"/>
      <c r="BY1415" s="582">
        <f t="shared" si="320"/>
        <v>281.25955365331703</v>
      </c>
      <c r="BZ1415" s="583"/>
      <c r="CA1415" s="583"/>
      <c r="CB1415" s="582">
        <f t="shared" si="317"/>
        <v>281.25955365331703</v>
      </c>
      <c r="CC1415" s="583"/>
      <c r="CD1415" s="583"/>
      <c r="CE1415" s="582">
        <f t="shared" si="313"/>
        <v>281.25955365331703</v>
      </c>
      <c r="CF1415" s="583"/>
      <c r="CG1415" s="583"/>
      <c r="CH1415" s="582">
        <f t="shared" si="318"/>
        <v>281.25955365331703</v>
      </c>
      <c r="CI1415" s="583"/>
      <c r="CJ1415" s="583"/>
      <c r="CK1415" s="582">
        <f t="shared" si="321"/>
        <v>281.25955365331703</v>
      </c>
      <c r="CL1415" s="583">
        <v>70</v>
      </c>
      <c r="CM1415" s="582">
        <f t="shared" si="311"/>
        <v>67.257719351880155</v>
      </c>
      <c r="CN1415" s="583">
        <v>55</v>
      </c>
      <c r="CO1415" s="583"/>
      <c r="CP1415" s="583"/>
      <c r="CQ1415" s="586"/>
      <c r="CR1415" s="586"/>
      <c r="CS1415" s="587"/>
      <c r="CT1415" s="588"/>
      <c r="CU1415" s="588"/>
      <c r="CV1415" s="588"/>
      <c r="CW1415" s="588"/>
      <c r="CX1415" s="87">
        <f t="shared" si="314"/>
        <v>0</v>
      </c>
      <c r="CY1415" s="588"/>
      <c r="CZ1415" s="588" t="s">
        <v>2633</v>
      </c>
      <c r="DA1415" s="588" t="s">
        <v>3975</v>
      </c>
      <c r="DB1415" s="579" t="s">
        <v>2643</v>
      </c>
      <c r="DC1415" s="579"/>
      <c r="DD1415" s="579"/>
      <c r="DE1415" s="579"/>
      <c r="DF1415" s="579"/>
      <c r="DG1415" s="579"/>
      <c r="DH1415" s="579"/>
      <c r="DI1415" s="579"/>
      <c r="DJ1415" s="579" t="s">
        <v>37</v>
      </c>
      <c r="DK1415" s="579" t="s">
        <v>37</v>
      </c>
      <c r="DL1415" s="579" t="s">
        <v>37</v>
      </c>
      <c r="DM1415" s="579" t="s">
        <v>2663</v>
      </c>
      <c r="DN1415" s="583" t="s">
        <v>4001</v>
      </c>
      <c r="DO1415" s="583"/>
      <c r="DP1415" s="583"/>
      <c r="DQ1415" s="583"/>
      <c r="DR1415" s="583"/>
      <c r="DS1415" s="583"/>
      <c r="DT1415" s="583"/>
      <c r="DU1415" s="579"/>
      <c r="DV1415" s="579"/>
      <c r="DW1415" s="579"/>
      <c r="DX1415" s="1115" t="s">
        <v>10574</v>
      </c>
      <c r="DY1415" s="22"/>
      <c r="DZ1415" s="1115" t="s">
        <v>101</v>
      </c>
      <c r="EA1415" s="583">
        <v>3</v>
      </c>
      <c r="EB1415" s="590"/>
      <c r="EC1415" s="1115" t="s">
        <v>2194</v>
      </c>
      <c r="ED1415" s="22" t="s">
        <v>5821</v>
      </c>
      <c r="EE1415" s="22"/>
    </row>
    <row r="1416" spans="1:135" s="592" customFormat="1" ht="15.75" hidden="1" customHeight="1" x14ac:dyDescent="0.25">
      <c r="A1416" s="875">
        <v>1420</v>
      </c>
      <c r="B1416" s="2083"/>
      <c r="C1416" s="579" t="s">
        <v>10575</v>
      </c>
      <c r="D1416" s="579" t="s">
        <v>23</v>
      </c>
      <c r="E1416" s="579" t="s">
        <v>4126</v>
      </c>
      <c r="F1416" s="579">
        <v>666354</v>
      </c>
      <c r="G1416" s="579">
        <v>35</v>
      </c>
      <c r="H1416" s="579" t="s">
        <v>2633</v>
      </c>
      <c r="I1416" s="579" t="s">
        <v>2633</v>
      </c>
      <c r="J1416" s="579" t="s">
        <v>2633</v>
      </c>
      <c r="K1416" s="579">
        <v>507729255</v>
      </c>
      <c r="L1416" s="579">
        <v>109.7</v>
      </c>
      <c r="M1416" s="579">
        <v>164</v>
      </c>
      <c r="N1416" s="580">
        <f t="shared" si="312"/>
        <v>40.786734086853066</v>
      </c>
      <c r="O1416" s="581">
        <v>2</v>
      </c>
      <c r="P1416" s="582">
        <f t="shared" si="309"/>
        <v>67.239999999999995</v>
      </c>
      <c r="Q1416" s="582">
        <f t="shared" si="310"/>
        <v>42.460000000000008</v>
      </c>
      <c r="R1416" s="583"/>
      <c r="S1416" s="583" t="s">
        <v>10572</v>
      </c>
      <c r="T1416" s="583" t="s">
        <v>253</v>
      </c>
      <c r="U1416" s="583" t="s">
        <v>2490</v>
      </c>
      <c r="V1416" s="583" t="s">
        <v>10576</v>
      </c>
      <c r="W1416" s="583"/>
      <c r="X1416" s="583" t="s">
        <v>2633</v>
      </c>
      <c r="Y1416" s="583"/>
      <c r="Z1416" s="583"/>
      <c r="AA1416" s="583"/>
      <c r="AB1416" s="583" t="s">
        <v>2633</v>
      </c>
      <c r="AC1416" s="583"/>
      <c r="AD1416" s="583"/>
      <c r="AE1416" s="583"/>
      <c r="AF1416" s="583"/>
      <c r="AG1416" s="583"/>
      <c r="AH1416" s="583"/>
      <c r="AI1416" s="583"/>
      <c r="AJ1416" s="583"/>
      <c r="AK1416" s="583"/>
      <c r="AL1416" s="583"/>
      <c r="AM1416" s="583"/>
      <c r="AN1416" s="583" t="s">
        <v>2634</v>
      </c>
      <c r="AO1416" s="583"/>
      <c r="AP1416" s="583"/>
      <c r="AQ1416" s="583" t="s">
        <v>2638</v>
      </c>
      <c r="AR1416" s="583" t="s">
        <v>4075</v>
      </c>
      <c r="AS1416" s="583" t="s">
        <v>4001</v>
      </c>
      <c r="AT1416" s="583"/>
      <c r="AU1416" s="583"/>
      <c r="AV1416" s="583"/>
      <c r="AW1416" s="583"/>
      <c r="AX1416" s="583"/>
      <c r="AY1416" s="583"/>
      <c r="AZ1416" s="583"/>
      <c r="BA1416" s="583" t="s">
        <v>3970</v>
      </c>
      <c r="BB1416" s="583"/>
      <c r="BC1416" s="583"/>
      <c r="BD1416" s="583"/>
      <c r="BE1416" s="583" t="s">
        <v>2634</v>
      </c>
      <c r="BF1416" s="583"/>
      <c r="BG1416" s="583"/>
      <c r="BH1416" s="583"/>
      <c r="BI1416" s="583"/>
      <c r="BJ1416" s="583" t="s">
        <v>10577</v>
      </c>
      <c r="BK1416" s="583"/>
      <c r="BL1416" s="583"/>
      <c r="BM1416" s="585">
        <f t="shared" si="315"/>
        <v>258.36081017428165</v>
      </c>
      <c r="BN1416" s="583" t="s">
        <v>2141</v>
      </c>
      <c r="BO1416" s="583">
        <v>94</v>
      </c>
      <c r="BP1416" s="582">
        <f t="shared" si="322"/>
        <v>36.975977390485163</v>
      </c>
      <c r="BQ1416" s="583"/>
      <c r="BR1416" s="583"/>
      <c r="BS1416" s="582">
        <f t="shared" si="316"/>
        <v>258.36081017428165</v>
      </c>
      <c r="BT1416" s="583"/>
      <c r="BU1416" s="583"/>
      <c r="BV1416" s="585">
        <f t="shared" si="319"/>
        <v>258.36081017428165</v>
      </c>
      <c r="BW1416" s="583"/>
      <c r="BX1416" s="583"/>
      <c r="BY1416" s="582">
        <f t="shared" si="320"/>
        <v>258.36081017428165</v>
      </c>
      <c r="BZ1416" s="583"/>
      <c r="CA1416" s="583"/>
      <c r="CB1416" s="582">
        <f t="shared" si="317"/>
        <v>258.36081017428165</v>
      </c>
      <c r="CC1416" s="583"/>
      <c r="CD1416" s="583"/>
      <c r="CE1416" s="582">
        <f t="shared" si="313"/>
        <v>258.36081017428165</v>
      </c>
      <c r="CF1416" s="583"/>
      <c r="CG1416" s="583"/>
      <c r="CH1416" s="582">
        <f t="shared" si="318"/>
        <v>258.36081017428165</v>
      </c>
      <c r="CI1416" s="583"/>
      <c r="CJ1416" s="583"/>
      <c r="CK1416" s="582">
        <f t="shared" si="321"/>
        <v>258.36081017428165</v>
      </c>
      <c r="CL1416" s="583">
        <v>94</v>
      </c>
      <c r="CM1416" s="582">
        <f t="shared" si="311"/>
        <v>36.975977390485163</v>
      </c>
      <c r="CN1416" s="583">
        <v>60</v>
      </c>
      <c r="CO1416" s="583"/>
      <c r="CP1416" s="583"/>
      <c r="CQ1416" s="586"/>
      <c r="CR1416" s="586"/>
      <c r="CS1416" s="587"/>
      <c r="CT1416" s="588"/>
      <c r="CU1416" s="588"/>
      <c r="CV1416" s="588"/>
      <c r="CW1416" s="588"/>
      <c r="CX1416" s="87">
        <f t="shared" si="314"/>
        <v>0</v>
      </c>
      <c r="CY1416" s="588"/>
      <c r="CZ1416" s="588" t="s">
        <v>2633</v>
      </c>
      <c r="DA1416" s="588" t="s">
        <v>3975</v>
      </c>
      <c r="DB1416" s="579" t="s">
        <v>2643</v>
      </c>
      <c r="DC1416" s="579"/>
      <c r="DD1416" s="579"/>
      <c r="DE1416" s="579" t="s">
        <v>2649</v>
      </c>
      <c r="DF1416" s="579"/>
      <c r="DG1416" s="579" t="s">
        <v>2653</v>
      </c>
      <c r="DH1416" s="579" t="s">
        <v>5009</v>
      </c>
      <c r="DI1416" s="579"/>
      <c r="DJ1416" s="579"/>
      <c r="DK1416" s="579"/>
      <c r="DL1416" s="579"/>
      <c r="DM1416" s="579" t="s">
        <v>2663</v>
      </c>
      <c r="DN1416" s="583" t="s">
        <v>3999</v>
      </c>
      <c r="DO1416" s="583"/>
      <c r="DP1416" s="583"/>
      <c r="DQ1416" s="583"/>
      <c r="DR1416" s="583" t="s">
        <v>4070</v>
      </c>
      <c r="DS1416" s="583"/>
      <c r="DT1416" s="583"/>
      <c r="DU1416" s="579"/>
      <c r="DV1416" s="579"/>
      <c r="DW1416" s="579"/>
      <c r="DX1416" s="1115" t="s">
        <v>220</v>
      </c>
      <c r="DY1416" s="22"/>
      <c r="DZ1416" s="1115" t="s">
        <v>101</v>
      </c>
      <c r="EA1416" s="583">
        <v>3</v>
      </c>
      <c r="EB1416" s="590"/>
      <c r="EC1416" s="1116" t="s">
        <v>2194</v>
      </c>
      <c r="ED1416" s="22" t="s">
        <v>5821</v>
      </c>
      <c r="EE1416" s="22"/>
    </row>
    <row r="1417" spans="1:135" s="592" customFormat="1" ht="15.75" hidden="1" customHeight="1" x14ac:dyDescent="0.25">
      <c r="A1417" s="875">
        <v>1421</v>
      </c>
      <c r="B1417" s="2083"/>
      <c r="C1417" s="579" t="s">
        <v>10579</v>
      </c>
      <c r="D1417" s="579" t="s">
        <v>23</v>
      </c>
      <c r="E1417" s="579" t="s">
        <v>4126</v>
      </c>
      <c r="F1417" s="579">
        <v>632372</v>
      </c>
      <c r="G1417" s="579">
        <v>35</v>
      </c>
      <c r="H1417" s="579" t="s">
        <v>2634</v>
      </c>
      <c r="I1417" s="579" t="s">
        <v>2634</v>
      </c>
      <c r="J1417" s="579" t="s">
        <v>2634</v>
      </c>
      <c r="K1417" s="579">
        <v>538557245</v>
      </c>
      <c r="L1417" s="579">
        <v>187</v>
      </c>
      <c r="M1417" s="579">
        <v>188</v>
      </c>
      <c r="N1417" s="580">
        <f t="shared" si="312"/>
        <v>52.908555907650523</v>
      </c>
      <c r="O1417" s="581">
        <v>3</v>
      </c>
      <c r="P1417" s="582">
        <f t="shared" si="309"/>
        <v>88.36</v>
      </c>
      <c r="Q1417" s="582">
        <f t="shared" si="310"/>
        <v>98.64</v>
      </c>
      <c r="R1417" s="583"/>
      <c r="S1417" s="583" t="s">
        <v>10572</v>
      </c>
      <c r="T1417" s="583" t="s">
        <v>253</v>
      </c>
      <c r="U1417" s="583" t="s">
        <v>2490</v>
      </c>
      <c r="V1417" s="583" t="s">
        <v>10580</v>
      </c>
      <c r="W1417" s="583"/>
      <c r="X1417" s="583" t="s">
        <v>2633</v>
      </c>
      <c r="Y1417" s="583"/>
      <c r="Z1417" s="583"/>
      <c r="AA1417" s="583"/>
      <c r="AB1417" s="583" t="s">
        <v>2633</v>
      </c>
      <c r="AC1417" s="583"/>
      <c r="AD1417" s="583"/>
      <c r="AE1417" s="583"/>
      <c r="AF1417" s="583"/>
      <c r="AG1417" s="583"/>
      <c r="AH1417" s="583" t="s">
        <v>2633</v>
      </c>
      <c r="AI1417" s="583"/>
      <c r="AJ1417" s="583"/>
      <c r="AK1417" s="583"/>
      <c r="AL1417" s="583"/>
      <c r="AM1417" s="583"/>
      <c r="AN1417" s="583" t="s">
        <v>2634</v>
      </c>
      <c r="AO1417" s="583"/>
      <c r="AP1417" s="583"/>
      <c r="AQ1417" s="583" t="s">
        <v>2637</v>
      </c>
      <c r="AR1417" s="583"/>
      <c r="AS1417" s="583"/>
      <c r="AT1417" s="583"/>
      <c r="AU1417" s="583"/>
      <c r="AV1417" s="583"/>
      <c r="AW1417" s="583"/>
      <c r="AX1417" s="583"/>
      <c r="AY1417" s="583"/>
      <c r="AZ1417" s="583"/>
      <c r="BA1417" s="583" t="s">
        <v>3971</v>
      </c>
      <c r="BB1417" s="583"/>
      <c r="BC1417" s="583"/>
      <c r="BD1417" s="583"/>
      <c r="BE1417" s="583" t="s">
        <v>2634</v>
      </c>
      <c r="BF1417" s="583"/>
      <c r="BG1417" s="583"/>
      <c r="BH1417" s="583"/>
      <c r="BI1417" s="583"/>
      <c r="BJ1417" s="583" t="s">
        <v>10541</v>
      </c>
      <c r="BK1417" s="583" t="s">
        <v>10795</v>
      </c>
      <c r="BL1417" s="583">
        <v>176.8</v>
      </c>
      <c r="BM1417" s="585">
        <f t="shared" si="315"/>
        <v>10.340632603406315</v>
      </c>
      <c r="BN1417" s="583" t="s">
        <v>11305</v>
      </c>
      <c r="BO1417" s="583">
        <v>156</v>
      </c>
      <c r="BP1417" s="582">
        <f t="shared" si="322"/>
        <v>31.427412814274131</v>
      </c>
      <c r="BQ1417" s="583"/>
      <c r="BR1417" s="583"/>
      <c r="BS1417" s="582">
        <f t="shared" si="316"/>
        <v>189.57826439578264</v>
      </c>
      <c r="BT1417" s="583"/>
      <c r="BU1417" s="583"/>
      <c r="BV1417" s="585">
        <f t="shared" si="319"/>
        <v>189.57826439578264</v>
      </c>
      <c r="BW1417" s="583"/>
      <c r="BX1417" s="583"/>
      <c r="BY1417" s="582">
        <f t="shared" si="320"/>
        <v>189.57826439578264</v>
      </c>
      <c r="BZ1417" s="583"/>
      <c r="CA1417" s="583"/>
      <c r="CB1417" s="582">
        <f t="shared" si="317"/>
        <v>189.57826439578264</v>
      </c>
      <c r="CC1417" s="583"/>
      <c r="CD1417" s="583"/>
      <c r="CE1417" s="582">
        <f t="shared" si="313"/>
        <v>189.57826439578264</v>
      </c>
      <c r="CF1417" s="583"/>
      <c r="CG1417" s="583"/>
      <c r="CH1417" s="582">
        <f t="shared" si="318"/>
        <v>189.57826439578264</v>
      </c>
      <c r="CI1417" s="583"/>
      <c r="CJ1417" s="583"/>
      <c r="CK1417" s="582">
        <f t="shared" si="321"/>
        <v>189.57826439578264</v>
      </c>
      <c r="CL1417" s="583">
        <v>156</v>
      </c>
      <c r="CM1417" s="582">
        <f t="shared" si="311"/>
        <v>31.427412814274131</v>
      </c>
      <c r="CN1417" s="583">
        <v>125</v>
      </c>
      <c r="CO1417" s="583"/>
      <c r="CP1417" s="583"/>
      <c r="CQ1417" s="586"/>
      <c r="CR1417" s="586"/>
      <c r="CS1417" s="587"/>
      <c r="CT1417" s="588"/>
      <c r="CU1417" s="588"/>
      <c r="CV1417" s="588"/>
      <c r="CW1417" s="588"/>
      <c r="CX1417" s="87">
        <f t="shared" si="314"/>
        <v>0</v>
      </c>
      <c r="CY1417" s="588"/>
      <c r="CZ1417" s="588"/>
      <c r="DA1417" s="588"/>
      <c r="DB1417" s="579"/>
      <c r="DC1417" s="579"/>
      <c r="DD1417" s="579"/>
      <c r="DE1417" s="579"/>
      <c r="DF1417" s="579"/>
      <c r="DG1417" s="579"/>
      <c r="DH1417" s="579"/>
      <c r="DI1417" s="579"/>
      <c r="DJ1417" s="579"/>
      <c r="DK1417" s="579"/>
      <c r="DL1417" s="579"/>
      <c r="DM1417" s="579"/>
      <c r="DN1417" s="583"/>
      <c r="DO1417" s="583"/>
      <c r="DP1417" s="583"/>
      <c r="DQ1417" s="583"/>
      <c r="DR1417" s="583"/>
      <c r="DS1417" s="583"/>
      <c r="DT1417" s="583"/>
      <c r="DU1417" s="579"/>
      <c r="DV1417" s="579"/>
      <c r="DW1417" s="579"/>
      <c r="DX1417" s="1117" t="s">
        <v>220</v>
      </c>
      <c r="DY1417" s="22"/>
      <c r="DZ1417" s="1118" t="s">
        <v>101</v>
      </c>
      <c r="EA1417" s="583">
        <v>4</v>
      </c>
      <c r="EB1417" s="590"/>
      <c r="EC1417" s="1118" t="s">
        <v>4868</v>
      </c>
      <c r="ED1417" s="22" t="s">
        <v>5383</v>
      </c>
      <c r="EE1417" s="22"/>
    </row>
    <row r="1418" spans="1:135" s="4" customFormat="1" ht="15.6" customHeight="1" x14ac:dyDescent="0.25">
      <c r="A1418" s="1754">
        <v>1</v>
      </c>
      <c r="B1418" s="2018" t="s">
        <v>11</v>
      </c>
      <c r="C1418" s="894" t="s">
        <v>10581</v>
      </c>
      <c r="D1418" s="894" t="s">
        <v>22</v>
      </c>
      <c r="E1418" s="894" t="s">
        <v>4126</v>
      </c>
      <c r="F1418" s="894">
        <v>384727</v>
      </c>
      <c r="G1418" s="894">
        <v>38</v>
      </c>
      <c r="H1418" s="894" t="s">
        <v>2633</v>
      </c>
      <c r="I1418" s="894" t="s">
        <v>3984</v>
      </c>
      <c r="J1418" s="894" t="s">
        <v>2633</v>
      </c>
      <c r="K1418" s="894">
        <v>567474452</v>
      </c>
      <c r="L1418" s="894">
        <v>105.4</v>
      </c>
      <c r="M1418" s="894">
        <v>154</v>
      </c>
      <c r="N1418" s="1010">
        <f t="shared" si="312"/>
        <v>44.442570416596396</v>
      </c>
      <c r="O1418" s="1011">
        <v>2</v>
      </c>
      <c r="P1418" s="20">
        <f t="shared" si="309"/>
        <v>59.29</v>
      </c>
      <c r="Q1418" s="20">
        <f t="shared" si="310"/>
        <v>46.110000000000007</v>
      </c>
      <c r="R1418" s="98"/>
      <c r="S1418" s="1012">
        <v>42005</v>
      </c>
      <c r="T1418" s="98" t="s">
        <v>10765</v>
      </c>
      <c r="U1418" s="98" t="s">
        <v>8491</v>
      </c>
      <c r="V1418" s="98" t="s">
        <v>10582</v>
      </c>
      <c r="W1418" s="98"/>
      <c r="X1418" s="98" t="s">
        <v>2634</v>
      </c>
      <c r="Y1418" s="98"/>
      <c r="Z1418" s="98" t="s">
        <v>2634</v>
      </c>
      <c r="AA1418" s="98"/>
      <c r="AB1418" s="98" t="s">
        <v>2634</v>
      </c>
      <c r="AC1418" s="98"/>
      <c r="AD1418" s="98" t="s">
        <v>2634</v>
      </c>
      <c r="AE1418" s="98"/>
      <c r="AF1418" s="98" t="s">
        <v>2634</v>
      </c>
      <c r="AG1418" s="98"/>
      <c r="AH1418" s="98" t="s">
        <v>2634</v>
      </c>
      <c r="AI1418" s="98"/>
      <c r="AJ1418" s="98" t="s">
        <v>2634</v>
      </c>
      <c r="AK1418" s="98"/>
      <c r="AL1418" s="98" t="s">
        <v>2634</v>
      </c>
      <c r="AM1418" s="98"/>
      <c r="AN1418" s="98" t="s">
        <v>2634</v>
      </c>
      <c r="AO1418" s="98"/>
      <c r="AP1418" s="98"/>
      <c r="AQ1418" s="98"/>
      <c r="AR1418" s="98"/>
      <c r="AS1418" s="98"/>
      <c r="AT1418" s="98" t="s">
        <v>2633</v>
      </c>
      <c r="AU1418" s="98"/>
      <c r="AV1418" s="98"/>
      <c r="AW1418" s="98" t="s">
        <v>2634</v>
      </c>
      <c r="AX1418" s="98"/>
      <c r="AY1418" s="98" t="s">
        <v>2634</v>
      </c>
      <c r="AZ1418" s="98"/>
      <c r="BA1418" s="98"/>
      <c r="BB1418" s="98"/>
      <c r="BC1418" s="98"/>
      <c r="BD1418" s="98"/>
      <c r="BE1418" s="98" t="s">
        <v>2634</v>
      </c>
      <c r="BF1418" s="98" t="s">
        <v>2634</v>
      </c>
      <c r="BG1418" s="98" t="s">
        <v>2634</v>
      </c>
      <c r="BH1418" s="98"/>
      <c r="BI1418" s="98"/>
      <c r="BJ1418" s="98" t="s">
        <v>10583</v>
      </c>
      <c r="BK1418" s="98" t="s">
        <v>5191</v>
      </c>
      <c r="BL1418" s="98">
        <v>99.5</v>
      </c>
      <c r="BM1418" s="1013">
        <f t="shared" si="315"/>
        <v>12.795489047928877</v>
      </c>
      <c r="BN1418" s="98" t="s">
        <v>1841</v>
      </c>
      <c r="BO1418" s="98">
        <v>94</v>
      </c>
      <c r="BP1418" s="20">
        <f t="shared" si="322"/>
        <v>24.723487312947309</v>
      </c>
      <c r="BQ1418" s="98" t="s">
        <v>4479</v>
      </c>
      <c r="BR1418" s="98">
        <v>90</v>
      </c>
      <c r="BS1418" s="20">
        <f t="shared" si="316"/>
        <v>33.398395142051626</v>
      </c>
      <c r="BT1418" s="98" t="s">
        <v>672</v>
      </c>
      <c r="BU1418" s="98">
        <v>88</v>
      </c>
      <c r="BV1418" s="1013">
        <f t="shared" si="319"/>
        <v>37.735849056603783</v>
      </c>
      <c r="BW1418" s="98" t="s">
        <v>14199</v>
      </c>
      <c r="BX1418" s="98">
        <v>92</v>
      </c>
      <c r="BY1418" s="20">
        <f t="shared" si="320"/>
        <v>29.060941227499466</v>
      </c>
      <c r="BZ1418" s="98" t="s">
        <v>14200</v>
      </c>
      <c r="CA1418" s="98">
        <v>108</v>
      </c>
      <c r="CB1418" s="20">
        <f t="shared" si="317"/>
        <v>-5.6386900889177927</v>
      </c>
      <c r="CC1418" s="98" t="s">
        <v>14639</v>
      </c>
      <c r="CD1418" s="98">
        <v>105.3</v>
      </c>
      <c r="CE1418" s="20">
        <f t="shared" si="313"/>
        <v>0.21687269572762635</v>
      </c>
      <c r="CF1418" s="98"/>
      <c r="CG1418" s="98"/>
      <c r="CH1418" s="20">
        <f t="shared" si="318"/>
        <v>228.58382129689869</v>
      </c>
      <c r="CI1418" s="98"/>
      <c r="CJ1418" s="98"/>
      <c r="CK1418" s="20">
        <v>105.3</v>
      </c>
      <c r="CL1418" s="98">
        <v>108</v>
      </c>
      <c r="CM1418" s="20">
        <f t="shared" si="311"/>
        <v>-5.6386900889177927</v>
      </c>
      <c r="CN1418" s="98">
        <v>110</v>
      </c>
      <c r="CO1418" s="98"/>
      <c r="CP1418" s="98"/>
      <c r="CQ1418" s="1014"/>
      <c r="CR1418" s="1014"/>
      <c r="CS1418" s="1015"/>
      <c r="CT1418" s="895"/>
      <c r="CU1418" s="895"/>
      <c r="CV1418" s="895"/>
      <c r="CW1418" s="895"/>
      <c r="CX1418" s="85">
        <f t="shared" si="314"/>
        <v>0</v>
      </c>
      <c r="CY1418" s="895"/>
      <c r="CZ1418" s="895"/>
      <c r="DA1418" s="895"/>
      <c r="DB1418" s="894"/>
      <c r="DC1418" s="894"/>
      <c r="DD1418" s="894"/>
      <c r="DE1418" s="894"/>
      <c r="DF1418" s="894"/>
      <c r="DG1418" s="894"/>
      <c r="DH1418" s="894"/>
      <c r="DI1418" s="894"/>
      <c r="DJ1418" s="894"/>
      <c r="DK1418" s="894"/>
      <c r="DL1418" s="894"/>
      <c r="DM1418" s="894"/>
      <c r="DN1418" s="98"/>
      <c r="DO1418" s="98"/>
      <c r="DP1418" s="98"/>
      <c r="DQ1418" s="98"/>
      <c r="DR1418" s="98"/>
      <c r="DS1418" s="98"/>
      <c r="DT1418" s="98"/>
      <c r="DU1418" s="894"/>
      <c r="DV1418" s="894"/>
      <c r="DW1418" s="894"/>
      <c r="DX1418" s="935" t="s">
        <v>220</v>
      </c>
      <c r="DY1418" s="10"/>
      <c r="DZ1418" s="935" t="s">
        <v>10584</v>
      </c>
      <c r="EA1418" s="98">
        <v>3</v>
      </c>
      <c r="EB1418" s="935" t="s">
        <v>10585</v>
      </c>
      <c r="EC1418" s="935" t="s">
        <v>1879</v>
      </c>
      <c r="ED1418" s="10" t="s">
        <v>10744</v>
      </c>
      <c r="EE1418" s="10"/>
    </row>
    <row r="1419" spans="1:135" s="4" customFormat="1" ht="15.75" x14ac:dyDescent="0.25">
      <c r="A1419" s="1598">
        <v>2</v>
      </c>
      <c r="B1419" s="2018"/>
      <c r="C1419" s="894" t="s">
        <v>10586</v>
      </c>
      <c r="D1419" s="894" t="s">
        <v>5079</v>
      </c>
      <c r="E1419" s="894" t="s">
        <v>4126</v>
      </c>
      <c r="F1419" s="894">
        <v>669268</v>
      </c>
      <c r="G1419" s="894">
        <v>27</v>
      </c>
      <c r="H1419" s="894" t="s">
        <v>2634</v>
      </c>
      <c r="I1419" s="894" t="s">
        <v>2634</v>
      </c>
      <c r="J1419" s="894" t="s">
        <v>2633</v>
      </c>
      <c r="K1419" s="894">
        <v>500018518</v>
      </c>
      <c r="L1419" s="894">
        <v>194</v>
      </c>
      <c r="M1419" s="894">
        <v>171</v>
      </c>
      <c r="N1419" s="1010">
        <f t="shared" si="312"/>
        <v>66.345200232550184</v>
      </c>
      <c r="O1419" s="1011">
        <v>4</v>
      </c>
      <c r="P1419" s="20">
        <f t="shared" si="309"/>
        <v>73.102499999999992</v>
      </c>
      <c r="Q1419" s="20">
        <f t="shared" si="310"/>
        <v>120.89750000000001</v>
      </c>
      <c r="R1419" s="98"/>
      <c r="S1419" s="1012">
        <v>42005</v>
      </c>
      <c r="T1419" s="98" t="s">
        <v>253</v>
      </c>
      <c r="U1419" s="98" t="s">
        <v>2490</v>
      </c>
      <c r="V1419" s="98" t="s">
        <v>10587</v>
      </c>
      <c r="W1419" s="98"/>
      <c r="X1419" s="98" t="s">
        <v>2634</v>
      </c>
      <c r="Y1419" s="98"/>
      <c r="Z1419" s="98" t="s">
        <v>2634</v>
      </c>
      <c r="AA1419" s="98"/>
      <c r="AB1419" s="98" t="s">
        <v>2633</v>
      </c>
      <c r="AC1419" s="98" t="s">
        <v>2637</v>
      </c>
      <c r="AD1419" s="98" t="s">
        <v>2634</v>
      </c>
      <c r="AE1419" s="98"/>
      <c r="AF1419" s="98" t="s">
        <v>2634</v>
      </c>
      <c r="AG1419" s="98"/>
      <c r="AH1419" s="98" t="s">
        <v>2634</v>
      </c>
      <c r="AI1419" s="98"/>
      <c r="AJ1419" s="98" t="s">
        <v>2634</v>
      </c>
      <c r="AK1419" s="98"/>
      <c r="AL1419" s="98" t="s">
        <v>2634</v>
      </c>
      <c r="AM1419" s="98"/>
      <c r="AN1419" s="98" t="s">
        <v>2634</v>
      </c>
      <c r="AO1419" s="98"/>
      <c r="AP1419" s="98"/>
      <c r="AQ1419" s="98" t="s">
        <v>2637</v>
      </c>
      <c r="AR1419" s="98"/>
      <c r="AS1419" s="98"/>
      <c r="AT1419" s="98"/>
      <c r="AU1419" s="98"/>
      <c r="AV1419" s="98"/>
      <c r="AW1419" s="98" t="s">
        <v>2634</v>
      </c>
      <c r="AX1419" s="98"/>
      <c r="AY1419" s="98" t="s">
        <v>2634</v>
      </c>
      <c r="AZ1419" s="98"/>
      <c r="BA1419" s="98"/>
      <c r="BB1419" s="98"/>
      <c r="BC1419" s="98"/>
      <c r="BD1419" s="98"/>
      <c r="BE1419" s="98" t="s">
        <v>2633</v>
      </c>
      <c r="BF1419" s="98" t="s">
        <v>2633</v>
      </c>
      <c r="BG1419" s="98" t="s">
        <v>2634</v>
      </c>
      <c r="BH1419" s="98"/>
      <c r="BI1419" s="98"/>
      <c r="BJ1419" s="98" t="s">
        <v>10541</v>
      </c>
      <c r="BK1419" s="98" t="s">
        <v>10868</v>
      </c>
      <c r="BL1419" s="98">
        <v>176.7</v>
      </c>
      <c r="BM1419" s="1013">
        <f t="shared" si="315"/>
        <v>14.309642465725107</v>
      </c>
      <c r="BN1419" s="98" t="s">
        <v>11669</v>
      </c>
      <c r="BO1419" s="98">
        <v>159</v>
      </c>
      <c r="BP1419" s="20">
        <f t="shared" si="322"/>
        <v>28.950143716784876</v>
      </c>
      <c r="BQ1419" s="98" t="s">
        <v>11996</v>
      </c>
      <c r="BR1419" s="98">
        <v>142</v>
      </c>
      <c r="BS1419" s="20">
        <f t="shared" si="316"/>
        <v>43.011642093508961</v>
      </c>
      <c r="BT1419" s="98" t="s">
        <v>12477</v>
      </c>
      <c r="BU1419" s="98">
        <v>136</v>
      </c>
      <c r="BV1419" s="1013">
        <f t="shared" si="319"/>
        <v>47.974523873529222</v>
      </c>
      <c r="BW1419" s="98" t="s">
        <v>12959</v>
      </c>
      <c r="BX1419" s="98">
        <v>129</v>
      </c>
      <c r="BY1419" s="20">
        <f t="shared" si="320"/>
        <v>53.764552616886199</v>
      </c>
      <c r="BZ1419" s="98" t="s">
        <v>15132</v>
      </c>
      <c r="CA1419" s="98">
        <v>121.1</v>
      </c>
      <c r="CB1419" s="20">
        <f t="shared" si="317"/>
        <v>60.299013627246225</v>
      </c>
      <c r="CC1419" s="98"/>
      <c r="CD1419" s="98"/>
      <c r="CE1419" s="20">
        <f t="shared" si="313"/>
        <v>160.4665108873219</v>
      </c>
      <c r="CF1419" s="98"/>
      <c r="CG1419" s="98"/>
      <c r="CH1419" s="20">
        <f t="shared" si="318"/>
        <v>160.4665108873219</v>
      </c>
      <c r="CI1419" s="98"/>
      <c r="CJ1419" s="98"/>
      <c r="CK1419" s="20">
        <f t="shared" si="321"/>
        <v>160.4665108873219</v>
      </c>
      <c r="CL1419" s="98">
        <v>121.1</v>
      </c>
      <c r="CM1419" s="20">
        <f t="shared" si="311"/>
        <v>60.299013627246225</v>
      </c>
      <c r="CN1419" s="98">
        <v>90</v>
      </c>
      <c r="CO1419" s="98"/>
      <c r="CP1419" s="98"/>
      <c r="CQ1419" s="1014"/>
      <c r="CR1419" s="1014"/>
      <c r="CS1419" s="1015">
        <v>1</v>
      </c>
      <c r="CT1419" s="895">
        <v>0</v>
      </c>
      <c r="CU1419" s="895">
        <v>0.25</v>
      </c>
      <c r="CV1419" s="895">
        <v>0.5</v>
      </c>
      <c r="CW1419" s="895"/>
      <c r="CX1419" s="85">
        <f t="shared" si="314"/>
        <v>1.75</v>
      </c>
      <c r="CY1419" s="895"/>
      <c r="CZ1419" s="895" t="s">
        <v>2633</v>
      </c>
      <c r="DA1419" s="895"/>
      <c r="DB1419" s="894" t="s">
        <v>2644</v>
      </c>
      <c r="DC1419" s="894" t="s">
        <v>2646</v>
      </c>
      <c r="DD1419" s="894" t="s">
        <v>2647</v>
      </c>
      <c r="DE1419" s="894" t="s">
        <v>2649</v>
      </c>
      <c r="DF1419" s="894" t="s">
        <v>2652</v>
      </c>
      <c r="DG1419" s="894" t="s">
        <v>5009</v>
      </c>
      <c r="DH1419" s="894" t="s">
        <v>2653</v>
      </c>
      <c r="DI1419" s="894" t="s">
        <v>2658</v>
      </c>
      <c r="DJ1419" s="894" t="s">
        <v>37</v>
      </c>
      <c r="DK1419" s="894" t="s">
        <v>37</v>
      </c>
      <c r="DL1419" s="894" t="s">
        <v>37</v>
      </c>
      <c r="DM1419" s="894" t="s">
        <v>2663</v>
      </c>
      <c r="DN1419" s="98" t="s">
        <v>4001</v>
      </c>
      <c r="DO1419" s="98" t="s">
        <v>5012</v>
      </c>
      <c r="DP1419" s="98"/>
      <c r="DQ1419" s="98" t="s">
        <v>4068</v>
      </c>
      <c r="DR1419" s="98"/>
      <c r="DS1419" s="98"/>
      <c r="DT1419" s="98"/>
      <c r="DU1419" s="894" t="s">
        <v>2634</v>
      </c>
      <c r="DV1419" s="894" t="s">
        <v>2633</v>
      </c>
      <c r="DW1419" s="894"/>
      <c r="DX1419" s="936" t="s">
        <v>220</v>
      </c>
      <c r="DY1419" s="10" t="s">
        <v>126</v>
      </c>
      <c r="DZ1419" s="936" t="s">
        <v>101</v>
      </c>
      <c r="EA1419" s="98">
        <v>3</v>
      </c>
      <c r="EB1419" s="119"/>
      <c r="EC1419" s="936" t="s">
        <v>2194</v>
      </c>
      <c r="ED1419" s="10" t="s">
        <v>7229</v>
      </c>
      <c r="EE1419" s="10"/>
    </row>
    <row r="1420" spans="1:135" s="4" customFormat="1" ht="15.75" x14ac:dyDescent="0.25">
      <c r="A1420" s="1598">
        <v>3</v>
      </c>
      <c r="B1420" s="2018"/>
      <c r="C1420" s="894" t="s">
        <v>10600</v>
      </c>
      <c r="D1420" s="894" t="s">
        <v>23</v>
      </c>
      <c r="E1420" s="894" t="s">
        <v>4126</v>
      </c>
      <c r="F1420" s="894">
        <v>669100</v>
      </c>
      <c r="G1420" s="894">
        <v>32</v>
      </c>
      <c r="H1420" s="894" t="s">
        <v>2633</v>
      </c>
      <c r="I1420" s="894" t="s">
        <v>2633</v>
      </c>
      <c r="J1420" s="894" t="s">
        <v>2633</v>
      </c>
      <c r="K1420" s="894">
        <v>503730279</v>
      </c>
      <c r="L1420" s="894">
        <v>114.7</v>
      </c>
      <c r="M1420" s="894">
        <v>156</v>
      </c>
      <c r="N1420" s="1010">
        <f t="shared" si="312"/>
        <v>47.131821170282706</v>
      </c>
      <c r="O1420" s="1011">
        <v>2</v>
      </c>
      <c r="P1420" s="20">
        <f t="shared" si="309"/>
        <v>60.84</v>
      </c>
      <c r="Q1420" s="20">
        <f t="shared" si="310"/>
        <v>53.86</v>
      </c>
      <c r="R1420" s="98"/>
      <c r="S1420" s="1012">
        <v>42008</v>
      </c>
      <c r="T1420" s="98" t="s">
        <v>5711</v>
      </c>
      <c r="U1420" s="98" t="s">
        <v>8487</v>
      </c>
      <c r="V1420" s="98" t="s">
        <v>10601</v>
      </c>
      <c r="W1420" s="98"/>
      <c r="X1420" s="98"/>
      <c r="Y1420" s="98"/>
      <c r="Z1420" s="98"/>
      <c r="AA1420" s="98"/>
      <c r="AB1420" s="98"/>
      <c r="AC1420" s="98"/>
      <c r="AD1420" s="98"/>
      <c r="AE1420" s="98"/>
      <c r="AF1420" s="98"/>
      <c r="AG1420" s="98"/>
      <c r="AH1420" s="98"/>
      <c r="AI1420" s="98"/>
      <c r="AJ1420" s="98"/>
      <c r="AK1420" s="98"/>
      <c r="AL1420" s="98"/>
      <c r="AM1420" s="98"/>
      <c r="AN1420" s="98" t="s">
        <v>2634</v>
      </c>
      <c r="AO1420" s="98"/>
      <c r="AP1420" s="98"/>
      <c r="AQ1420" s="98" t="s">
        <v>2637</v>
      </c>
      <c r="AR1420" s="98"/>
      <c r="AS1420" s="98"/>
      <c r="AT1420" s="98" t="s">
        <v>2633</v>
      </c>
      <c r="AU1420" s="98"/>
      <c r="AV1420" s="98"/>
      <c r="AW1420" s="98"/>
      <c r="AX1420" s="98"/>
      <c r="AY1420" s="98"/>
      <c r="AZ1420" s="98"/>
      <c r="BA1420" s="98" t="s">
        <v>3971</v>
      </c>
      <c r="BB1420" s="98"/>
      <c r="BC1420" s="98"/>
      <c r="BD1420" s="98"/>
      <c r="BE1420" s="98" t="s">
        <v>2634</v>
      </c>
      <c r="BF1420" s="98"/>
      <c r="BG1420" s="98"/>
      <c r="BH1420" s="98"/>
      <c r="BI1420" s="98"/>
      <c r="BJ1420" s="98" t="s">
        <v>10527</v>
      </c>
      <c r="BK1420" s="98" t="s">
        <v>10869</v>
      </c>
      <c r="BL1420" s="98">
        <v>104.6</v>
      </c>
      <c r="BM1420" s="1013">
        <f t="shared" si="315"/>
        <v>18.752320831786129</v>
      </c>
      <c r="BN1420" s="98" t="s">
        <v>11621</v>
      </c>
      <c r="BO1420" s="98">
        <v>98</v>
      </c>
      <c r="BP1420" s="20">
        <f t="shared" si="322"/>
        <v>31.006312662458228</v>
      </c>
      <c r="BQ1420" s="98" t="s">
        <v>942</v>
      </c>
      <c r="BR1420" s="98">
        <v>78</v>
      </c>
      <c r="BS1420" s="20">
        <f t="shared" si="316"/>
        <v>68.139621240252509</v>
      </c>
      <c r="BT1420" s="98" t="s">
        <v>6008</v>
      </c>
      <c r="BU1420" s="98">
        <v>69</v>
      </c>
      <c r="BV1420" s="1013">
        <f t="shared" si="319"/>
        <v>84.849610100259937</v>
      </c>
      <c r="BW1420" s="98" t="s">
        <v>5928</v>
      </c>
      <c r="BX1420" s="98">
        <v>65</v>
      </c>
      <c r="BY1420" s="20">
        <f t="shared" si="320"/>
        <v>92.276271815818802</v>
      </c>
      <c r="BZ1420" s="98"/>
      <c r="CA1420" s="98"/>
      <c r="CB1420" s="20">
        <f t="shared" si="317"/>
        <v>212.9595246936502</v>
      </c>
      <c r="CC1420" s="98"/>
      <c r="CD1420" s="98"/>
      <c r="CE1420" s="20">
        <f t="shared" si="313"/>
        <v>212.9595246936502</v>
      </c>
      <c r="CF1420" s="98"/>
      <c r="CG1420" s="98"/>
      <c r="CH1420" s="20">
        <f t="shared" si="318"/>
        <v>212.9595246936502</v>
      </c>
      <c r="CI1420" s="98"/>
      <c r="CJ1420" s="98"/>
      <c r="CK1420" s="20">
        <f t="shared" si="321"/>
        <v>212.9595246936502</v>
      </c>
      <c r="CL1420" s="98">
        <v>65</v>
      </c>
      <c r="CM1420" s="20">
        <f t="shared" si="311"/>
        <v>92.276271815818802</v>
      </c>
      <c r="CN1420" s="98">
        <v>75</v>
      </c>
      <c r="CO1420" s="98"/>
      <c r="CP1420" s="98"/>
      <c r="CQ1420" s="1014"/>
      <c r="CR1420" s="1014"/>
      <c r="CS1420" s="1015"/>
      <c r="CT1420" s="895"/>
      <c r="CU1420" s="895"/>
      <c r="CV1420" s="895"/>
      <c r="CW1420" s="895"/>
      <c r="CX1420" s="85">
        <f t="shared" si="314"/>
        <v>0</v>
      </c>
      <c r="CY1420" s="895"/>
      <c r="CZ1420" s="895"/>
      <c r="DA1420" s="895"/>
      <c r="DB1420" s="894"/>
      <c r="DC1420" s="894"/>
      <c r="DD1420" s="894"/>
      <c r="DE1420" s="894"/>
      <c r="DF1420" s="894"/>
      <c r="DG1420" s="894"/>
      <c r="DH1420" s="894"/>
      <c r="DI1420" s="894"/>
      <c r="DJ1420" s="894"/>
      <c r="DK1420" s="894"/>
      <c r="DL1420" s="894"/>
      <c r="DM1420" s="894"/>
      <c r="DN1420" s="98" t="s">
        <v>4001</v>
      </c>
      <c r="DO1420" s="98"/>
      <c r="DP1420" s="98"/>
      <c r="DQ1420" s="98"/>
      <c r="DR1420" s="98"/>
      <c r="DS1420" s="98"/>
      <c r="DT1420" s="98"/>
      <c r="DU1420" s="894"/>
      <c r="DV1420" s="894"/>
      <c r="DW1420" s="894"/>
      <c r="DX1420" s="939" t="s">
        <v>220</v>
      </c>
      <c r="DY1420" s="10" t="s">
        <v>126</v>
      </c>
      <c r="DZ1420" s="938" t="s">
        <v>101</v>
      </c>
      <c r="EA1420" s="98">
        <v>3</v>
      </c>
      <c r="EB1420" s="119"/>
      <c r="EC1420" s="938" t="s">
        <v>2194</v>
      </c>
      <c r="ED1420" s="10" t="s">
        <v>10635</v>
      </c>
      <c r="EE1420" s="10"/>
    </row>
    <row r="1421" spans="1:135" s="4" customFormat="1" ht="15.75" customHeight="1" x14ac:dyDescent="0.25">
      <c r="A1421" s="1606">
        <v>4</v>
      </c>
      <c r="B1421" s="2018"/>
      <c r="C1421" s="894" t="s">
        <v>11670</v>
      </c>
      <c r="D1421" s="894" t="s">
        <v>23</v>
      </c>
      <c r="E1421" s="894" t="s">
        <v>4126</v>
      </c>
      <c r="F1421" s="894">
        <v>667652</v>
      </c>
      <c r="G1421" s="894">
        <v>24</v>
      </c>
      <c r="H1421" s="894" t="s">
        <v>2634</v>
      </c>
      <c r="I1421" s="894" t="s">
        <v>2634</v>
      </c>
      <c r="J1421" s="894" t="s">
        <v>3968</v>
      </c>
      <c r="K1421" s="894">
        <v>563267775</v>
      </c>
      <c r="L1421" s="894">
        <v>125</v>
      </c>
      <c r="M1421" s="894">
        <v>150</v>
      </c>
      <c r="N1421" s="1010">
        <f t="shared" si="312"/>
        <v>55.555555555555557</v>
      </c>
      <c r="O1421" s="1011">
        <v>3</v>
      </c>
      <c r="P1421" s="20">
        <f t="shared" si="309"/>
        <v>56.25</v>
      </c>
      <c r="Q1421" s="20">
        <f t="shared" si="310"/>
        <v>68.75</v>
      </c>
      <c r="R1421" s="98"/>
      <c r="S1421" s="1012">
        <v>42008</v>
      </c>
      <c r="T1421" s="98" t="s">
        <v>253</v>
      </c>
      <c r="U1421" s="98" t="s">
        <v>2490</v>
      </c>
      <c r="V1421" s="98" t="s">
        <v>2444</v>
      </c>
      <c r="W1421" s="98"/>
      <c r="X1421" s="98"/>
      <c r="Y1421" s="98"/>
      <c r="Z1421" s="98"/>
      <c r="AA1421" s="98"/>
      <c r="AB1421" s="98"/>
      <c r="AC1421" s="98"/>
      <c r="AD1421" s="98"/>
      <c r="AE1421" s="98"/>
      <c r="AF1421" s="98"/>
      <c r="AG1421" s="98"/>
      <c r="AH1421" s="98"/>
      <c r="AI1421" s="98"/>
      <c r="AJ1421" s="98"/>
      <c r="AK1421" s="98"/>
      <c r="AL1421" s="98"/>
      <c r="AM1421" s="98"/>
      <c r="AN1421" s="98" t="s">
        <v>2634</v>
      </c>
      <c r="AO1421" s="98"/>
      <c r="AP1421" s="98"/>
      <c r="AQ1421" s="98"/>
      <c r="AR1421" s="98"/>
      <c r="AS1421" s="98"/>
      <c r="AT1421" s="98"/>
      <c r="AU1421" s="98"/>
      <c r="AV1421" s="98"/>
      <c r="AW1421" s="98"/>
      <c r="AX1421" s="98"/>
      <c r="AY1421" s="98"/>
      <c r="AZ1421" s="98"/>
      <c r="BA1421" s="98" t="s">
        <v>3971</v>
      </c>
      <c r="BB1421" s="98"/>
      <c r="BC1421" s="98"/>
      <c r="BD1421" s="98"/>
      <c r="BE1421" s="98" t="s">
        <v>2634</v>
      </c>
      <c r="BF1421" s="98"/>
      <c r="BG1421" s="98"/>
      <c r="BH1421" s="98"/>
      <c r="BI1421" s="98"/>
      <c r="BJ1421" s="98" t="s">
        <v>10328</v>
      </c>
      <c r="BK1421" s="98" t="s">
        <v>10805</v>
      </c>
      <c r="BL1421" s="98">
        <v>113</v>
      </c>
      <c r="BM1421" s="1013">
        <f t="shared" si="315"/>
        <v>17.454545454545457</v>
      </c>
      <c r="BN1421" s="98" t="s">
        <v>11672</v>
      </c>
      <c r="BO1421" s="98">
        <v>95</v>
      </c>
      <c r="BP1421" s="20">
        <f t="shared" si="322"/>
        <v>43.636363636363633</v>
      </c>
      <c r="BQ1421" s="98" t="s">
        <v>4479</v>
      </c>
      <c r="BR1421" s="98">
        <v>90</v>
      </c>
      <c r="BS1421" s="20">
        <f t="shared" si="316"/>
        <v>50.909090909090907</v>
      </c>
      <c r="BT1421" s="98" t="s">
        <v>4556</v>
      </c>
      <c r="BU1421" s="98">
        <v>71</v>
      </c>
      <c r="BV1421" s="1013">
        <f t="shared" si="319"/>
        <v>78.545454545454547</v>
      </c>
      <c r="BW1421" s="98" t="s">
        <v>696</v>
      </c>
      <c r="BX1421" s="98">
        <v>63</v>
      </c>
      <c r="BY1421" s="20">
        <f t="shared" si="320"/>
        <v>90.181818181818187</v>
      </c>
      <c r="BZ1421" s="98"/>
      <c r="CA1421" s="98"/>
      <c r="CB1421" s="20">
        <f t="shared" si="317"/>
        <v>181.81818181818181</v>
      </c>
      <c r="CC1421" s="98"/>
      <c r="CD1421" s="98"/>
      <c r="CE1421" s="20">
        <f t="shared" si="313"/>
        <v>181.81818181818181</v>
      </c>
      <c r="CF1421" s="98"/>
      <c r="CG1421" s="98"/>
      <c r="CH1421" s="20">
        <f t="shared" si="318"/>
        <v>181.81818181818181</v>
      </c>
      <c r="CI1421" s="98"/>
      <c r="CJ1421" s="98"/>
      <c r="CK1421" s="20">
        <f t="shared" si="321"/>
        <v>181.81818181818181</v>
      </c>
      <c r="CL1421" s="98">
        <v>63</v>
      </c>
      <c r="CM1421" s="20">
        <f t="shared" si="311"/>
        <v>90.181818181818187</v>
      </c>
      <c r="CN1421" s="98">
        <v>55</v>
      </c>
      <c r="CO1421" s="98"/>
      <c r="CP1421" s="98"/>
      <c r="CQ1421" s="1014"/>
      <c r="CR1421" s="1014"/>
      <c r="CS1421" s="1015"/>
      <c r="CT1421" s="895"/>
      <c r="CU1421" s="895"/>
      <c r="CV1421" s="895"/>
      <c r="CW1421" s="895"/>
      <c r="CX1421" s="85">
        <f t="shared" si="314"/>
        <v>0</v>
      </c>
      <c r="CY1421" s="895"/>
      <c r="CZ1421" s="895"/>
      <c r="DA1421" s="895"/>
      <c r="DB1421" s="894"/>
      <c r="DC1421" s="894"/>
      <c r="DD1421" s="894"/>
      <c r="DE1421" s="894"/>
      <c r="DF1421" s="894"/>
      <c r="DG1421" s="894"/>
      <c r="DH1421" s="894"/>
      <c r="DI1421" s="894"/>
      <c r="DJ1421" s="894"/>
      <c r="DK1421" s="894"/>
      <c r="DL1421" s="894"/>
      <c r="DM1421" s="894"/>
      <c r="DN1421" s="98"/>
      <c r="DO1421" s="98"/>
      <c r="DP1421" s="98"/>
      <c r="DQ1421" s="98"/>
      <c r="DR1421" s="98"/>
      <c r="DS1421" s="98"/>
      <c r="DT1421" s="98"/>
      <c r="DU1421" s="894"/>
      <c r="DV1421" s="894"/>
      <c r="DW1421" s="894"/>
      <c r="DX1421" s="939" t="s">
        <v>220</v>
      </c>
      <c r="DY1421" s="10"/>
      <c r="DZ1421" s="938" t="s">
        <v>101</v>
      </c>
      <c r="EA1421" s="98">
        <v>3</v>
      </c>
      <c r="EB1421" s="119"/>
      <c r="EC1421" s="938" t="s">
        <v>2194</v>
      </c>
      <c r="ED1421" s="10" t="s">
        <v>5821</v>
      </c>
      <c r="EE1421" s="10"/>
    </row>
    <row r="1422" spans="1:135" s="4" customFormat="1" ht="15.75" x14ac:dyDescent="0.25">
      <c r="A1422" s="1598">
        <v>5</v>
      </c>
      <c r="B1422" s="2018"/>
      <c r="C1422" s="894" t="s">
        <v>10602</v>
      </c>
      <c r="D1422" s="894" t="s">
        <v>23</v>
      </c>
      <c r="E1422" s="894" t="s">
        <v>4126</v>
      </c>
      <c r="F1422" s="894">
        <v>649282</v>
      </c>
      <c r="G1422" s="894">
        <v>34</v>
      </c>
      <c r="H1422" s="894" t="s">
        <v>2633</v>
      </c>
      <c r="I1422" s="894" t="s">
        <v>2633</v>
      </c>
      <c r="J1422" s="894" t="s">
        <v>2634</v>
      </c>
      <c r="K1422" s="894">
        <v>541001185</v>
      </c>
      <c r="L1422" s="894">
        <v>120</v>
      </c>
      <c r="M1422" s="894">
        <v>163</v>
      </c>
      <c r="N1422" s="1010">
        <f t="shared" si="312"/>
        <v>45.165418344687417</v>
      </c>
      <c r="O1422" s="1011">
        <v>2</v>
      </c>
      <c r="P1422" s="20">
        <f t="shared" si="309"/>
        <v>66.422499999999999</v>
      </c>
      <c r="Q1422" s="20">
        <f t="shared" si="310"/>
        <v>53.577500000000001</v>
      </c>
      <c r="R1422" s="98"/>
      <c r="S1422" s="1012">
        <v>42008</v>
      </c>
      <c r="T1422" s="98" t="s">
        <v>2133</v>
      </c>
      <c r="U1422" s="98" t="s">
        <v>2479</v>
      </c>
      <c r="V1422" s="98" t="s">
        <v>10603</v>
      </c>
      <c r="W1422" s="98" t="s">
        <v>11253</v>
      </c>
      <c r="X1422" s="98" t="s">
        <v>2634</v>
      </c>
      <c r="Y1422" s="98"/>
      <c r="Z1422" s="98" t="s">
        <v>2634</v>
      </c>
      <c r="AA1422" s="98"/>
      <c r="AB1422" s="98" t="s">
        <v>2634</v>
      </c>
      <c r="AC1422" s="98"/>
      <c r="AD1422" s="98" t="s">
        <v>2634</v>
      </c>
      <c r="AE1422" s="98"/>
      <c r="AF1422" s="98" t="s">
        <v>2634</v>
      </c>
      <c r="AG1422" s="98"/>
      <c r="AH1422" s="98" t="s">
        <v>2634</v>
      </c>
      <c r="AI1422" s="98"/>
      <c r="AJ1422" s="98" t="s">
        <v>2634</v>
      </c>
      <c r="AK1422" s="98"/>
      <c r="AL1422" s="98" t="s">
        <v>2634</v>
      </c>
      <c r="AM1422" s="98"/>
      <c r="AN1422" s="98" t="s">
        <v>2634</v>
      </c>
      <c r="AO1422" s="98"/>
      <c r="AP1422" s="98"/>
      <c r="AQ1422" s="98" t="s">
        <v>2637</v>
      </c>
      <c r="AR1422" s="98"/>
      <c r="AS1422" s="98"/>
      <c r="AT1422" s="98"/>
      <c r="AU1422" s="98"/>
      <c r="AV1422" s="98"/>
      <c r="AW1422" s="98" t="s">
        <v>2634</v>
      </c>
      <c r="AX1422" s="98"/>
      <c r="AY1422" s="98" t="s">
        <v>2634</v>
      </c>
      <c r="AZ1422" s="98"/>
      <c r="BA1422" s="98" t="s">
        <v>3971</v>
      </c>
      <c r="BB1422" s="98" t="s">
        <v>3970</v>
      </c>
      <c r="BC1422" s="98" t="s">
        <v>2634</v>
      </c>
      <c r="BD1422" s="98"/>
      <c r="BE1422" s="98" t="s">
        <v>2634</v>
      </c>
      <c r="BF1422" s="98" t="s">
        <v>2634</v>
      </c>
      <c r="BG1422" s="98" t="s">
        <v>2634</v>
      </c>
      <c r="BH1422" s="98"/>
      <c r="BI1422" s="98"/>
      <c r="BJ1422" s="98" t="s">
        <v>10145</v>
      </c>
      <c r="BK1422" s="98" t="s">
        <v>10804</v>
      </c>
      <c r="BL1422" s="98">
        <v>112.8</v>
      </c>
      <c r="BM1422" s="1013">
        <f t="shared" si="315"/>
        <v>13.438476972609775</v>
      </c>
      <c r="BN1422" s="98" t="s">
        <v>11687</v>
      </c>
      <c r="BO1422" s="98">
        <v>96</v>
      </c>
      <c r="BP1422" s="20">
        <f t="shared" si="322"/>
        <v>44.794923242032567</v>
      </c>
      <c r="BQ1422" s="98" t="s">
        <v>1328</v>
      </c>
      <c r="BR1422" s="98">
        <v>85</v>
      </c>
      <c r="BS1422" s="20">
        <f t="shared" si="316"/>
        <v>65.325929727964166</v>
      </c>
      <c r="BT1422" s="98" t="s">
        <v>12476</v>
      </c>
      <c r="BU1422" s="98">
        <v>79</v>
      </c>
      <c r="BV1422" s="1013">
        <f t="shared" si="319"/>
        <v>76.524660538472318</v>
      </c>
      <c r="BW1422" s="98" t="s">
        <v>3036</v>
      </c>
      <c r="BX1422" s="98">
        <v>76</v>
      </c>
      <c r="BY1422" s="20">
        <f t="shared" si="320"/>
        <v>82.12402594372638</v>
      </c>
      <c r="BZ1422" s="98" t="s">
        <v>15158</v>
      </c>
      <c r="CA1422" s="98">
        <v>71</v>
      </c>
      <c r="CB1422" s="20">
        <f t="shared" si="317"/>
        <v>91.456301619149826</v>
      </c>
      <c r="CC1422" s="98"/>
      <c r="CD1422" s="98"/>
      <c r="CE1422" s="20">
        <f t="shared" si="313"/>
        <v>223.97461621016282</v>
      </c>
      <c r="CF1422" s="98"/>
      <c r="CG1422" s="98"/>
      <c r="CH1422" s="20">
        <f t="shared" si="318"/>
        <v>223.97461621016282</v>
      </c>
      <c r="CI1422" s="98"/>
      <c r="CJ1422" s="98"/>
      <c r="CK1422" s="20">
        <f t="shared" si="321"/>
        <v>223.97461621016282</v>
      </c>
      <c r="CL1422" s="98">
        <v>71</v>
      </c>
      <c r="CM1422" s="20">
        <f t="shared" si="311"/>
        <v>91.456301619149826</v>
      </c>
      <c r="CN1422" s="98">
        <v>80</v>
      </c>
      <c r="CO1422" s="98"/>
      <c r="CP1422" s="98"/>
      <c r="CQ1422" s="1014"/>
      <c r="CR1422" s="1014"/>
      <c r="CS1422" s="1015">
        <v>1</v>
      </c>
      <c r="CT1422" s="895">
        <v>-0.25</v>
      </c>
      <c r="CU1422" s="895">
        <v>0.5</v>
      </c>
      <c r="CV1422" s="895">
        <v>0</v>
      </c>
      <c r="CW1422" s="895">
        <v>0.5</v>
      </c>
      <c r="CX1422" s="85">
        <f t="shared" si="314"/>
        <v>1.75</v>
      </c>
      <c r="CY1422" s="895"/>
      <c r="CZ1422" s="895" t="s">
        <v>2633</v>
      </c>
      <c r="DA1422" s="895" t="s">
        <v>3976</v>
      </c>
      <c r="DB1422" s="894" t="s">
        <v>2645</v>
      </c>
      <c r="DC1422" s="894" t="s">
        <v>2648</v>
      </c>
      <c r="DD1422" s="894" t="s">
        <v>2648</v>
      </c>
      <c r="DE1422" s="894" t="s">
        <v>2649</v>
      </c>
      <c r="DF1422" s="894" t="s">
        <v>32</v>
      </c>
      <c r="DG1422" s="894" t="s">
        <v>2654</v>
      </c>
      <c r="DH1422" s="894" t="s">
        <v>32</v>
      </c>
      <c r="DI1422" s="894" t="s">
        <v>2658</v>
      </c>
      <c r="DJ1422" s="894" t="s">
        <v>2660</v>
      </c>
      <c r="DK1422" s="894" t="s">
        <v>37</v>
      </c>
      <c r="DL1422" s="894" t="s">
        <v>2660</v>
      </c>
      <c r="DM1422" s="894" t="s">
        <v>2661</v>
      </c>
      <c r="DN1422" s="98" t="s">
        <v>3999</v>
      </c>
      <c r="DO1422" s="98" t="s">
        <v>5012</v>
      </c>
      <c r="DP1422" s="98"/>
      <c r="DQ1422" s="98"/>
      <c r="DR1422" s="98" t="s">
        <v>4069</v>
      </c>
      <c r="DS1422" s="98"/>
      <c r="DT1422" s="98"/>
      <c r="DU1422" s="894" t="s">
        <v>2634</v>
      </c>
      <c r="DV1422" s="894" t="s">
        <v>2633</v>
      </c>
      <c r="DW1422" s="894" t="s">
        <v>11254</v>
      </c>
      <c r="DX1422" s="940" t="s">
        <v>220</v>
      </c>
      <c r="DY1422" s="10" t="s">
        <v>12947</v>
      </c>
      <c r="DZ1422" s="946" t="s">
        <v>8275</v>
      </c>
      <c r="EA1422" s="98">
        <v>3</v>
      </c>
      <c r="EB1422" s="939" t="s">
        <v>10604</v>
      </c>
      <c r="EC1422" s="939" t="s">
        <v>10542</v>
      </c>
      <c r="ED1422" s="10" t="s">
        <v>7533</v>
      </c>
      <c r="EE1422" s="10"/>
    </row>
    <row r="1423" spans="1:135" s="4" customFormat="1" ht="15.75" x14ac:dyDescent="0.25">
      <c r="A1423" s="1752">
        <v>6</v>
      </c>
      <c r="B1423" s="2018"/>
      <c r="C1423" s="894" t="s">
        <v>10605</v>
      </c>
      <c r="D1423" s="894" t="s">
        <v>23</v>
      </c>
      <c r="E1423" s="894" t="s">
        <v>4126</v>
      </c>
      <c r="F1423" s="894">
        <v>667838</v>
      </c>
      <c r="G1423" s="894">
        <v>37</v>
      </c>
      <c r="H1423" s="894" t="s">
        <v>2633</v>
      </c>
      <c r="I1423" s="894" t="s">
        <v>2633</v>
      </c>
      <c r="J1423" s="894" t="s">
        <v>2634</v>
      </c>
      <c r="K1423" s="894">
        <v>504216060</v>
      </c>
      <c r="L1423" s="894">
        <v>109</v>
      </c>
      <c r="M1423" s="894">
        <v>164</v>
      </c>
      <c r="N1423" s="1010">
        <f t="shared" si="312"/>
        <v>40.526472337894113</v>
      </c>
      <c r="O1423" s="1011">
        <v>2</v>
      </c>
      <c r="P1423" s="20">
        <f t="shared" si="309"/>
        <v>67.239999999999995</v>
      </c>
      <c r="Q1423" s="20">
        <f t="shared" si="310"/>
        <v>41.760000000000005</v>
      </c>
      <c r="R1423" s="98"/>
      <c r="S1423" s="1012">
        <v>42008</v>
      </c>
      <c r="T1423" s="98" t="s">
        <v>253</v>
      </c>
      <c r="U1423" s="98" t="s">
        <v>2490</v>
      </c>
      <c r="V1423" s="98" t="s">
        <v>10606</v>
      </c>
      <c r="W1423" s="98" t="s">
        <v>12462</v>
      </c>
      <c r="X1423" s="98" t="s">
        <v>2633</v>
      </c>
      <c r="Y1423" s="98" t="s">
        <v>2636</v>
      </c>
      <c r="Z1423" s="98" t="s">
        <v>2633</v>
      </c>
      <c r="AA1423" s="98" t="s">
        <v>2635</v>
      </c>
      <c r="AB1423" s="98" t="s">
        <v>2633</v>
      </c>
      <c r="AC1423" s="98" t="s">
        <v>2636</v>
      </c>
      <c r="AD1423" s="98" t="s">
        <v>2634</v>
      </c>
      <c r="AE1423" s="98"/>
      <c r="AF1423" s="98" t="s">
        <v>2634</v>
      </c>
      <c r="AG1423" s="98"/>
      <c r="AH1423" s="98" t="s">
        <v>2634</v>
      </c>
      <c r="AI1423" s="98"/>
      <c r="AJ1423" s="98" t="s">
        <v>2633</v>
      </c>
      <c r="AK1423" s="98"/>
      <c r="AL1423" s="98" t="s">
        <v>2634</v>
      </c>
      <c r="AM1423" s="98"/>
      <c r="AN1423" s="98" t="s">
        <v>2633</v>
      </c>
      <c r="AO1423" s="98" t="s">
        <v>4075</v>
      </c>
      <c r="AP1423" s="98" t="s">
        <v>4001</v>
      </c>
      <c r="AQ1423" s="98" t="s">
        <v>2635</v>
      </c>
      <c r="AR1423" s="98"/>
      <c r="AS1423" s="98"/>
      <c r="AT1423" s="98"/>
      <c r="AU1423" s="98"/>
      <c r="AV1423" s="98"/>
      <c r="AW1423" s="98" t="s">
        <v>2634</v>
      </c>
      <c r="AX1423" s="98"/>
      <c r="AY1423" s="98" t="s">
        <v>2634</v>
      </c>
      <c r="AZ1423" s="98"/>
      <c r="BA1423" s="98" t="s">
        <v>3970</v>
      </c>
      <c r="BB1423" s="98" t="s">
        <v>3970</v>
      </c>
      <c r="BC1423" s="98" t="s">
        <v>2633</v>
      </c>
      <c r="BD1423" s="98"/>
      <c r="BE1423" s="98" t="s">
        <v>2634</v>
      </c>
      <c r="BF1423" s="98" t="s">
        <v>2634</v>
      </c>
      <c r="BG1423" s="98" t="s">
        <v>2634</v>
      </c>
      <c r="BH1423" s="98"/>
      <c r="BI1423" s="98"/>
      <c r="BJ1423" s="98" t="s">
        <v>10290</v>
      </c>
      <c r="BK1423" s="98" t="s">
        <v>6071</v>
      </c>
      <c r="BL1423" s="98">
        <v>97</v>
      </c>
      <c r="BM1423" s="1013">
        <f t="shared" si="315"/>
        <v>28.735632183908045</v>
      </c>
      <c r="BN1423" s="98" t="s">
        <v>6158</v>
      </c>
      <c r="BO1423" s="98">
        <v>87</v>
      </c>
      <c r="BP1423" s="20">
        <f t="shared" si="322"/>
        <v>52.681992337164743</v>
      </c>
      <c r="BQ1423" s="98" t="s">
        <v>6070</v>
      </c>
      <c r="BR1423" s="98">
        <v>83</v>
      </c>
      <c r="BS1423" s="20">
        <f t="shared" si="316"/>
        <v>62.260536398467423</v>
      </c>
      <c r="BT1423" s="98" t="s">
        <v>12463</v>
      </c>
      <c r="BU1423" s="98">
        <v>83.3</v>
      </c>
      <c r="BV1423" s="1013">
        <f t="shared" si="319"/>
        <v>61.542145593869733</v>
      </c>
      <c r="BW1423" s="98" t="s">
        <v>6785</v>
      </c>
      <c r="BX1423" s="98">
        <v>77</v>
      </c>
      <c r="BY1423" s="20">
        <f t="shared" si="320"/>
        <v>76.628352490421449</v>
      </c>
      <c r="BZ1423" s="98" t="s">
        <v>14593</v>
      </c>
      <c r="CA1423" s="98">
        <v>70</v>
      </c>
      <c r="CB1423" s="20">
        <f t="shared" si="317"/>
        <v>93.390804597701134</v>
      </c>
      <c r="CC1423" s="98"/>
      <c r="CD1423" s="98"/>
      <c r="CE1423" s="20">
        <f t="shared" si="313"/>
        <v>261.01532567049804</v>
      </c>
      <c r="CF1423" s="98"/>
      <c r="CG1423" s="98"/>
      <c r="CH1423" s="20">
        <f t="shared" si="318"/>
        <v>261.01532567049804</v>
      </c>
      <c r="CI1423" s="98"/>
      <c r="CJ1423" s="98"/>
      <c r="CK1423" s="20">
        <f t="shared" si="321"/>
        <v>261.01532567049804</v>
      </c>
      <c r="CL1423" s="98">
        <v>70</v>
      </c>
      <c r="CM1423" s="20">
        <f t="shared" si="311"/>
        <v>93.390804597701134</v>
      </c>
      <c r="CN1423" s="98">
        <v>45</v>
      </c>
      <c r="CO1423" s="98"/>
      <c r="CP1423" s="98"/>
      <c r="CQ1423" s="1014"/>
      <c r="CR1423" s="1014"/>
      <c r="CS1423" s="1015">
        <v>1</v>
      </c>
      <c r="CT1423" s="895">
        <v>-0.25</v>
      </c>
      <c r="CU1423" s="895">
        <v>0.25</v>
      </c>
      <c r="CV1423" s="895">
        <v>0.25</v>
      </c>
      <c r="CW1423" s="895">
        <v>0.25</v>
      </c>
      <c r="CX1423" s="85">
        <f t="shared" si="314"/>
        <v>1.5</v>
      </c>
      <c r="CY1423" s="895"/>
      <c r="CZ1423" s="895" t="s">
        <v>2633</v>
      </c>
      <c r="DA1423" s="895" t="s">
        <v>3975</v>
      </c>
      <c r="DB1423" s="894" t="s">
        <v>2644</v>
      </c>
      <c r="DC1423" s="894" t="s">
        <v>2646</v>
      </c>
      <c r="DD1423" s="894" t="s">
        <v>2648</v>
      </c>
      <c r="DE1423" s="894" t="s">
        <v>2650</v>
      </c>
      <c r="DF1423" s="894" t="s">
        <v>2652</v>
      </c>
      <c r="DG1423" s="894" t="s">
        <v>2654</v>
      </c>
      <c r="DH1423" s="894" t="s">
        <v>5009</v>
      </c>
      <c r="DI1423" s="894" t="s">
        <v>2657</v>
      </c>
      <c r="DJ1423" s="894" t="s">
        <v>37</v>
      </c>
      <c r="DK1423" s="894" t="s">
        <v>2659</v>
      </c>
      <c r="DL1423" s="894" t="s">
        <v>37</v>
      </c>
      <c r="DM1423" s="894" t="s">
        <v>2663</v>
      </c>
      <c r="DN1423" s="98" t="s">
        <v>4001</v>
      </c>
      <c r="DO1423" s="98" t="s">
        <v>5012</v>
      </c>
      <c r="DP1423" s="98"/>
      <c r="DQ1423" s="98"/>
      <c r="DR1423" s="98" t="s">
        <v>4070</v>
      </c>
      <c r="DS1423" s="98" t="s">
        <v>2633</v>
      </c>
      <c r="DT1423" s="98" t="s">
        <v>4074</v>
      </c>
      <c r="DU1423" s="894" t="s">
        <v>2634</v>
      </c>
      <c r="DV1423" s="894" t="s">
        <v>2633</v>
      </c>
      <c r="DW1423" s="894"/>
      <c r="DX1423" s="940" t="s">
        <v>10607</v>
      </c>
      <c r="DY1423" s="10" t="s">
        <v>126</v>
      </c>
      <c r="DZ1423" s="940" t="s">
        <v>101</v>
      </c>
      <c r="EA1423" s="98">
        <v>3</v>
      </c>
      <c r="EB1423" s="1460" t="s">
        <v>12465</v>
      </c>
      <c r="EC1423" s="940" t="s">
        <v>2194</v>
      </c>
      <c r="ED1423" s="10" t="s">
        <v>8899</v>
      </c>
      <c r="EE1423" s="10"/>
    </row>
    <row r="1424" spans="1:135" s="4" customFormat="1" ht="15.75" x14ac:dyDescent="0.25">
      <c r="A1424" s="1598">
        <v>7</v>
      </c>
      <c r="B1424" s="2018"/>
      <c r="C1424" s="894" t="s">
        <v>10654</v>
      </c>
      <c r="D1424" s="894" t="s">
        <v>23</v>
      </c>
      <c r="E1424" s="894" t="s">
        <v>4126</v>
      </c>
      <c r="F1424" s="894">
        <v>660087</v>
      </c>
      <c r="G1424" s="894">
        <v>58</v>
      </c>
      <c r="H1424" s="894" t="s">
        <v>2633</v>
      </c>
      <c r="I1424" s="894" t="s">
        <v>2633</v>
      </c>
      <c r="J1424" s="894" t="s">
        <v>2634</v>
      </c>
      <c r="K1424" s="894">
        <v>505192408</v>
      </c>
      <c r="L1424" s="894">
        <v>134.1</v>
      </c>
      <c r="M1424" s="894">
        <v>155</v>
      </c>
      <c r="N1424" s="1010">
        <f t="shared" si="312"/>
        <v>55.816857440166487</v>
      </c>
      <c r="O1424" s="1011">
        <v>3</v>
      </c>
      <c r="P1424" s="20">
        <f t="shared" ref="P1424:P1487" si="323">((M1424/100)*(M1424/100)*25)</f>
        <v>60.062500000000007</v>
      </c>
      <c r="Q1424" s="20">
        <f t="shared" ref="Q1424:Q1487" si="324">L1424-P1424</f>
        <v>74.037499999999994</v>
      </c>
      <c r="R1424" s="98"/>
      <c r="S1424" s="1012">
        <v>42011</v>
      </c>
      <c r="T1424" s="98" t="s">
        <v>253</v>
      </c>
      <c r="U1424" s="98" t="s">
        <v>2490</v>
      </c>
      <c r="V1424" s="98" t="s">
        <v>10655</v>
      </c>
      <c r="W1424" s="98" t="s">
        <v>11619</v>
      </c>
      <c r="X1424" s="98" t="s">
        <v>2633</v>
      </c>
      <c r="Y1424" s="98" t="s">
        <v>2636</v>
      </c>
      <c r="Z1424" s="98" t="s">
        <v>2633</v>
      </c>
      <c r="AA1424" s="98" t="s">
        <v>2637</v>
      </c>
      <c r="AB1424" s="98" t="s">
        <v>2633</v>
      </c>
      <c r="AC1424" s="98" t="s">
        <v>2636</v>
      </c>
      <c r="AD1424" s="98" t="s">
        <v>2634</v>
      </c>
      <c r="AE1424" s="98"/>
      <c r="AF1424" s="98" t="s">
        <v>2633</v>
      </c>
      <c r="AG1424" s="98" t="s">
        <v>2636</v>
      </c>
      <c r="AH1424" s="98" t="s">
        <v>2633</v>
      </c>
      <c r="AI1424" s="98"/>
      <c r="AJ1424" s="98" t="s">
        <v>2633</v>
      </c>
      <c r="AK1424" s="98"/>
      <c r="AL1424" s="98" t="s">
        <v>2634</v>
      </c>
      <c r="AM1424" s="98"/>
      <c r="AN1424" s="98" t="s">
        <v>2634</v>
      </c>
      <c r="AO1424" s="98"/>
      <c r="AP1424" s="98"/>
      <c r="AQ1424" s="98" t="s">
        <v>2638</v>
      </c>
      <c r="AR1424" s="98" t="s">
        <v>4075</v>
      </c>
      <c r="AS1424" s="98" t="s">
        <v>4092</v>
      </c>
      <c r="AT1424" s="98"/>
      <c r="AU1424" s="98"/>
      <c r="AV1424" s="98"/>
      <c r="AW1424" s="98" t="s">
        <v>2634</v>
      </c>
      <c r="AX1424" s="98"/>
      <c r="AY1424" s="98" t="s">
        <v>2634</v>
      </c>
      <c r="AZ1424" s="98"/>
      <c r="BA1424" s="98" t="s">
        <v>3971</v>
      </c>
      <c r="BB1424" s="98" t="s">
        <v>3971</v>
      </c>
      <c r="BC1424" s="98" t="s">
        <v>2634</v>
      </c>
      <c r="BD1424" s="98"/>
      <c r="BE1424" s="98" t="s">
        <v>2634</v>
      </c>
      <c r="BF1424" s="98" t="s">
        <v>2634</v>
      </c>
      <c r="BG1424" s="98" t="s">
        <v>2634</v>
      </c>
      <c r="BH1424" s="98"/>
      <c r="BI1424" s="98"/>
      <c r="BJ1424" s="98" t="s">
        <v>10656</v>
      </c>
      <c r="BK1424" s="98" t="s">
        <v>10870</v>
      </c>
      <c r="BL1424" s="98">
        <v>127.5</v>
      </c>
      <c r="BM1424" s="1013">
        <f t="shared" si="315"/>
        <v>8.914401485733574</v>
      </c>
      <c r="BN1424" s="98" t="s">
        <v>11620</v>
      </c>
      <c r="BO1424" s="98">
        <v>114.5</v>
      </c>
      <c r="BP1424" s="20">
        <f t="shared" si="322"/>
        <v>26.473071078845173</v>
      </c>
      <c r="BQ1424" s="98" t="s">
        <v>12006</v>
      </c>
      <c r="BR1424" s="98">
        <v>104</v>
      </c>
      <c r="BS1424" s="20">
        <f t="shared" si="316"/>
        <v>40.655073442512233</v>
      </c>
      <c r="BT1424" s="98" t="s">
        <v>12381</v>
      </c>
      <c r="BU1424" s="98">
        <v>99.6</v>
      </c>
      <c r="BV1424" s="1013">
        <f t="shared" si="319"/>
        <v>46.598007766334632</v>
      </c>
      <c r="BW1424" s="98" t="s">
        <v>9009</v>
      </c>
      <c r="BX1424" s="98">
        <v>87.6</v>
      </c>
      <c r="BY1424" s="20">
        <f t="shared" si="320"/>
        <v>62.806010467668415</v>
      </c>
      <c r="BZ1424" s="98"/>
      <c r="CA1424" s="98"/>
      <c r="CB1424" s="20">
        <f t="shared" si="317"/>
        <v>181.12443018740504</v>
      </c>
      <c r="CC1424" s="98"/>
      <c r="CD1424" s="98"/>
      <c r="CE1424" s="20">
        <f t="shared" si="313"/>
        <v>181.12443018740504</v>
      </c>
      <c r="CF1424" s="98"/>
      <c r="CG1424" s="98"/>
      <c r="CH1424" s="20">
        <f t="shared" si="318"/>
        <v>181.12443018740504</v>
      </c>
      <c r="CI1424" s="98"/>
      <c r="CJ1424" s="98"/>
      <c r="CK1424" s="20">
        <f t="shared" si="321"/>
        <v>181.12443018740504</v>
      </c>
      <c r="CL1424" s="98">
        <v>87.6</v>
      </c>
      <c r="CM1424" s="20">
        <f t="shared" si="311"/>
        <v>62.806010467668415</v>
      </c>
      <c r="CN1424" s="98">
        <v>75</v>
      </c>
      <c r="CO1424" s="98"/>
      <c r="CP1424" s="98"/>
      <c r="CQ1424" s="1014"/>
      <c r="CR1424" s="1014"/>
      <c r="CS1424" s="1015">
        <v>0</v>
      </c>
      <c r="CT1424" s="895">
        <v>0.25</v>
      </c>
      <c r="CU1424" s="895">
        <v>0</v>
      </c>
      <c r="CV1424" s="895">
        <v>0</v>
      </c>
      <c r="CW1424" s="895"/>
      <c r="CX1424" s="85">
        <f t="shared" si="314"/>
        <v>0.25</v>
      </c>
      <c r="CY1424" s="895"/>
      <c r="CZ1424" s="895" t="s">
        <v>2633</v>
      </c>
      <c r="DA1424" s="895" t="s">
        <v>3975</v>
      </c>
      <c r="DB1424" s="894" t="s">
        <v>2643</v>
      </c>
      <c r="DC1424" s="894" t="s">
        <v>2648</v>
      </c>
      <c r="DD1424" s="894" t="s">
        <v>2647</v>
      </c>
      <c r="DE1424" s="894" t="s">
        <v>2649</v>
      </c>
      <c r="DF1424" s="894" t="s">
        <v>32</v>
      </c>
      <c r="DG1424" s="894" t="s">
        <v>2654</v>
      </c>
      <c r="DH1424" s="894" t="s">
        <v>32</v>
      </c>
      <c r="DI1424" s="894" t="s">
        <v>2657</v>
      </c>
      <c r="DJ1424" s="894" t="s">
        <v>2659</v>
      </c>
      <c r="DK1424" s="894" t="s">
        <v>2659</v>
      </c>
      <c r="DL1424" s="894" t="s">
        <v>37</v>
      </c>
      <c r="DM1424" s="894" t="s">
        <v>2661</v>
      </c>
      <c r="DN1424" s="98" t="s">
        <v>4001</v>
      </c>
      <c r="DO1424" s="98" t="s">
        <v>5012</v>
      </c>
      <c r="DP1424" s="98"/>
      <c r="DQ1424" s="98"/>
      <c r="DR1424" s="98" t="s">
        <v>4070</v>
      </c>
      <c r="DS1424" s="98"/>
      <c r="DT1424" s="98"/>
      <c r="DU1424" s="894" t="s">
        <v>2634</v>
      </c>
      <c r="DV1424" s="894" t="s">
        <v>2633</v>
      </c>
      <c r="DW1424" s="894"/>
      <c r="DX1424" s="945" t="s">
        <v>220</v>
      </c>
      <c r="DY1424" s="10" t="s">
        <v>12974</v>
      </c>
      <c r="DZ1424" s="944" t="s">
        <v>101</v>
      </c>
      <c r="EA1424" s="98">
        <v>4</v>
      </c>
      <c r="EB1424" s="119"/>
      <c r="EC1424" s="944" t="s">
        <v>7559</v>
      </c>
      <c r="ED1424" s="10" t="s">
        <v>10735</v>
      </c>
      <c r="EE1424" s="10"/>
    </row>
    <row r="1425" spans="1:135" s="4" customFormat="1" ht="15.75" x14ac:dyDescent="0.25">
      <c r="A1425" s="1598">
        <v>8</v>
      </c>
      <c r="B1425" s="2018"/>
      <c r="C1425" s="894" t="s">
        <v>10660</v>
      </c>
      <c r="D1425" s="894" t="s">
        <v>22</v>
      </c>
      <c r="E1425" s="894" t="s">
        <v>4126</v>
      </c>
      <c r="F1425" s="894">
        <v>562463</v>
      </c>
      <c r="G1425" s="894">
        <v>29</v>
      </c>
      <c r="H1425" s="894" t="s">
        <v>2633</v>
      </c>
      <c r="I1425" s="894" t="s">
        <v>2633</v>
      </c>
      <c r="J1425" s="894" t="s">
        <v>2633</v>
      </c>
      <c r="K1425" s="894">
        <v>598273845</v>
      </c>
      <c r="L1425" s="894">
        <v>185</v>
      </c>
      <c r="M1425" s="894">
        <v>177</v>
      </c>
      <c r="N1425" s="1010">
        <f t="shared" si="312"/>
        <v>59.050719780395156</v>
      </c>
      <c r="O1425" s="1011">
        <v>3</v>
      </c>
      <c r="P1425" s="20">
        <f t="shared" si="323"/>
        <v>78.322500000000005</v>
      </c>
      <c r="Q1425" s="20">
        <f t="shared" si="324"/>
        <v>106.67749999999999</v>
      </c>
      <c r="R1425" s="98"/>
      <c r="S1425" s="1012">
        <v>42011</v>
      </c>
      <c r="T1425" s="98" t="s">
        <v>10661</v>
      </c>
      <c r="U1425" s="98" t="s">
        <v>10662</v>
      </c>
      <c r="V1425" s="98" t="s">
        <v>10657</v>
      </c>
      <c r="W1425" s="98"/>
      <c r="X1425" s="98"/>
      <c r="Y1425" s="98"/>
      <c r="Z1425" s="98"/>
      <c r="AA1425" s="98"/>
      <c r="AB1425" s="98"/>
      <c r="AC1425" s="98"/>
      <c r="AD1425" s="98"/>
      <c r="AE1425" s="98"/>
      <c r="AF1425" s="98"/>
      <c r="AG1425" s="98"/>
      <c r="AH1425" s="98"/>
      <c r="AI1425" s="98"/>
      <c r="AJ1425" s="98"/>
      <c r="AK1425" s="98"/>
      <c r="AL1425" s="98"/>
      <c r="AM1425" s="98"/>
      <c r="AN1425" s="98" t="s">
        <v>2633</v>
      </c>
      <c r="AO1425" s="98" t="s">
        <v>4075</v>
      </c>
      <c r="AP1425" s="98" t="s">
        <v>4001</v>
      </c>
      <c r="AQ1425" s="98" t="s">
        <v>2636</v>
      </c>
      <c r="AR1425" s="98" t="s">
        <v>4076</v>
      </c>
      <c r="AS1425" s="98" t="s">
        <v>4092</v>
      </c>
      <c r="AT1425" s="98"/>
      <c r="AU1425" s="98"/>
      <c r="AV1425" s="98"/>
      <c r="AW1425" s="98"/>
      <c r="AX1425" s="98"/>
      <c r="AY1425" s="98"/>
      <c r="AZ1425" s="98"/>
      <c r="BA1425" s="98"/>
      <c r="BB1425" s="98"/>
      <c r="BC1425" s="98"/>
      <c r="BD1425" s="98"/>
      <c r="BE1425" s="98" t="s">
        <v>2634</v>
      </c>
      <c r="BF1425" s="98"/>
      <c r="BG1425" s="98"/>
      <c r="BH1425" s="98"/>
      <c r="BI1425" s="98"/>
      <c r="BJ1425" s="98" t="s">
        <v>10417</v>
      </c>
      <c r="BK1425" s="98" t="s">
        <v>10936</v>
      </c>
      <c r="BL1425" s="98">
        <v>171.4</v>
      </c>
      <c r="BM1425" s="1013">
        <f t="shared" si="315"/>
        <v>12.748705209627143</v>
      </c>
      <c r="BN1425" s="98" t="s">
        <v>11671</v>
      </c>
      <c r="BO1425" s="98">
        <v>152</v>
      </c>
      <c r="BP1425" s="20">
        <f t="shared" si="322"/>
        <v>30.934358229242342</v>
      </c>
      <c r="BQ1425" s="98" t="s">
        <v>6525</v>
      </c>
      <c r="BR1425" s="98">
        <v>135</v>
      </c>
      <c r="BS1425" s="20">
        <f t="shared" si="316"/>
        <v>46.870239741276279</v>
      </c>
      <c r="BT1425" s="98" t="s">
        <v>12470</v>
      </c>
      <c r="BU1425" s="98">
        <v>124</v>
      </c>
      <c r="BV1425" s="1013">
        <f t="shared" si="319"/>
        <v>57.181692484357058</v>
      </c>
      <c r="BW1425" s="98" t="s">
        <v>13052</v>
      </c>
      <c r="BX1425" s="98">
        <v>113</v>
      </c>
      <c r="BY1425" s="20">
        <f t="shared" si="320"/>
        <v>67.49314522743785</v>
      </c>
      <c r="BZ1425" s="98"/>
      <c r="CA1425" s="98"/>
      <c r="CB1425" s="20">
        <f t="shared" si="317"/>
        <v>173.41988704272225</v>
      </c>
      <c r="CC1425" s="98"/>
      <c r="CD1425" s="98"/>
      <c r="CE1425" s="20">
        <f t="shared" si="313"/>
        <v>173.41988704272225</v>
      </c>
      <c r="CF1425" s="98"/>
      <c r="CG1425" s="98"/>
      <c r="CH1425" s="20">
        <f t="shared" si="318"/>
        <v>173.41988704272225</v>
      </c>
      <c r="CI1425" s="98"/>
      <c r="CJ1425" s="98"/>
      <c r="CK1425" s="20">
        <f t="shared" si="321"/>
        <v>173.41988704272225</v>
      </c>
      <c r="CL1425" s="98">
        <v>113</v>
      </c>
      <c r="CM1425" s="20">
        <f t="shared" si="311"/>
        <v>67.49314522743785</v>
      </c>
      <c r="CN1425" s="98">
        <v>120</v>
      </c>
      <c r="CO1425" s="98"/>
      <c r="CP1425" s="98"/>
      <c r="CQ1425" s="1014"/>
      <c r="CR1425" s="1014"/>
      <c r="CS1425" s="1015"/>
      <c r="CT1425" s="895"/>
      <c r="CU1425" s="895"/>
      <c r="CV1425" s="895"/>
      <c r="CW1425" s="895"/>
      <c r="CX1425" s="85">
        <f t="shared" si="314"/>
        <v>0</v>
      </c>
      <c r="CY1425" s="895"/>
      <c r="CZ1425" s="895" t="s">
        <v>2633</v>
      </c>
      <c r="DA1425" s="895" t="s">
        <v>3975</v>
      </c>
      <c r="DB1425" s="894" t="s">
        <v>2645</v>
      </c>
      <c r="DC1425" s="894"/>
      <c r="DD1425" s="894"/>
      <c r="DE1425" s="894"/>
      <c r="DF1425" s="894"/>
      <c r="DG1425" s="894"/>
      <c r="DH1425" s="894"/>
      <c r="DI1425" s="894"/>
      <c r="DJ1425" s="894"/>
      <c r="DK1425" s="894"/>
      <c r="DL1425" s="894"/>
      <c r="DM1425" s="894"/>
      <c r="DN1425" s="98" t="s">
        <v>4001</v>
      </c>
      <c r="DO1425" s="98"/>
      <c r="DP1425" s="98"/>
      <c r="DQ1425" s="98"/>
      <c r="DR1425" s="98"/>
      <c r="DS1425" s="98"/>
      <c r="DT1425" s="98"/>
      <c r="DU1425" s="894"/>
      <c r="DV1425" s="894"/>
      <c r="DW1425" s="894"/>
      <c r="DX1425" s="945" t="s">
        <v>10658</v>
      </c>
      <c r="DY1425" s="10" t="s">
        <v>13053</v>
      </c>
      <c r="DZ1425" s="953" t="s">
        <v>8275</v>
      </c>
      <c r="EA1425" s="98">
        <v>4</v>
      </c>
      <c r="EB1425" s="119"/>
      <c r="EC1425" s="960" t="s">
        <v>10542</v>
      </c>
      <c r="ED1425" s="10" t="s">
        <v>10736</v>
      </c>
      <c r="EE1425" s="10"/>
    </row>
    <row r="1426" spans="1:135" s="4" customFormat="1" ht="15.75" x14ac:dyDescent="0.25">
      <c r="A1426" s="1606">
        <v>9</v>
      </c>
      <c r="B1426" s="2018"/>
      <c r="C1426" s="894" t="s">
        <v>10663</v>
      </c>
      <c r="D1426" s="894" t="s">
        <v>22</v>
      </c>
      <c r="E1426" s="894" t="s">
        <v>4126</v>
      </c>
      <c r="F1426" s="894">
        <v>667891</v>
      </c>
      <c r="G1426" s="894">
        <v>57</v>
      </c>
      <c r="H1426" s="894" t="s">
        <v>2633</v>
      </c>
      <c r="I1426" s="894" t="s">
        <v>2633</v>
      </c>
      <c r="J1426" s="894" t="s">
        <v>2634</v>
      </c>
      <c r="K1426" s="894">
        <v>536469579</v>
      </c>
      <c r="L1426" s="894">
        <v>135.5</v>
      </c>
      <c r="M1426" s="894">
        <v>173</v>
      </c>
      <c r="N1426" s="1010">
        <f t="shared" si="312"/>
        <v>45.273814694777634</v>
      </c>
      <c r="O1426" s="1011">
        <v>2</v>
      </c>
      <c r="P1426" s="20">
        <f t="shared" si="323"/>
        <v>74.822500000000005</v>
      </c>
      <c r="Q1426" s="20">
        <f t="shared" si="324"/>
        <v>60.677499999999995</v>
      </c>
      <c r="R1426" s="98"/>
      <c r="S1426" s="1012">
        <v>42011</v>
      </c>
      <c r="T1426" s="98" t="s">
        <v>253</v>
      </c>
      <c r="U1426" s="98" t="s">
        <v>2490</v>
      </c>
      <c r="V1426" s="98" t="s">
        <v>10664</v>
      </c>
      <c r="W1426" s="98"/>
      <c r="X1426" s="98"/>
      <c r="Y1426" s="98"/>
      <c r="Z1426" s="98" t="s">
        <v>2633</v>
      </c>
      <c r="AA1426" s="98"/>
      <c r="AB1426" s="98"/>
      <c r="AC1426" s="98"/>
      <c r="AD1426" s="98"/>
      <c r="AE1426" s="98"/>
      <c r="AF1426" s="98"/>
      <c r="AG1426" s="98"/>
      <c r="AH1426" s="98"/>
      <c r="AI1426" s="98"/>
      <c r="AJ1426" s="98"/>
      <c r="AK1426" s="98"/>
      <c r="AL1426" s="98"/>
      <c r="AM1426" s="98"/>
      <c r="AN1426" s="98" t="s">
        <v>2634</v>
      </c>
      <c r="AO1426" s="98"/>
      <c r="AP1426" s="98"/>
      <c r="AQ1426" s="98"/>
      <c r="AR1426" s="98"/>
      <c r="AS1426" s="98"/>
      <c r="AT1426" s="98"/>
      <c r="AU1426" s="98"/>
      <c r="AV1426" s="98"/>
      <c r="AW1426" s="98"/>
      <c r="AX1426" s="98"/>
      <c r="AY1426" s="98"/>
      <c r="AZ1426" s="98"/>
      <c r="BA1426" s="98"/>
      <c r="BB1426" s="98"/>
      <c r="BC1426" s="98"/>
      <c r="BD1426" s="98"/>
      <c r="BE1426" s="98" t="s">
        <v>2634</v>
      </c>
      <c r="BF1426" s="98"/>
      <c r="BG1426" s="98"/>
      <c r="BH1426" s="98"/>
      <c r="BI1426" s="98"/>
      <c r="BJ1426" s="98" t="s">
        <v>10421</v>
      </c>
      <c r="BK1426" s="98" t="s">
        <v>11311</v>
      </c>
      <c r="BL1426" s="98">
        <v>113.2</v>
      </c>
      <c r="BM1426" s="1013">
        <f t="shared" si="315"/>
        <v>36.751678958427753</v>
      </c>
      <c r="BN1426" s="98"/>
      <c r="BO1426" s="98"/>
      <c r="BP1426" s="20">
        <f t="shared" si="322"/>
        <v>223.31177124963952</v>
      </c>
      <c r="BQ1426" s="98" t="s">
        <v>1328</v>
      </c>
      <c r="BR1426" s="98">
        <v>85</v>
      </c>
      <c r="BS1426" s="20">
        <f t="shared" si="316"/>
        <v>83.226896295991111</v>
      </c>
      <c r="BT1426" s="98" t="s">
        <v>537</v>
      </c>
      <c r="BU1426" s="98">
        <v>79</v>
      </c>
      <c r="BV1426" s="1013">
        <f t="shared" si="319"/>
        <v>93.115240410366283</v>
      </c>
      <c r="BW1426" s="98" t="s">
        <v>6419</v>
      </c>
      <c r="BX1426" s="98">
        <v>74</v>
      </c>
      <c r="BY1426" s="20">
        <f t="shared" si="320"/>
        <v>101.35552717234562</v>
      </c>
      <c r="BZ1426" s="98"/>
      <c r="CA1426" s="98"/>
      <c r="CB1426" s="20">
        <f t="shared" si="317"/>
        <v>223.31177124963952</v>
      </c>
      <c r="CC1426" s="98"/>
      <c r="CD1426" s="98"/>
      <c r="CE1426" s="20">
        <f t="shared" si="313"/>
        <v>223.31177124963952</v>
      </c>
      <c r="CF1426" s="98"/>
      <c r="CG1426" s="98"/>
      <c r="CH1426" s="20">
        <f t="shared" si="318"/>
        <v>223.31177124963952</v>
      </c>
      <c r="CI1426" s="98"/>
      <c r="CJ1426" s="98"/>
      <c r="CK1426" s="20">
        <f t="shared" si="321"/>
        <v>223.31177124963952</v>
      </c>
      <c r="CL1426" s="98">
        <v>74</v>
      </c>
      <c r="CM1426" s="20">
        <f t="shared" ref="CM1426:CM1489" si="325">((L1426-CL1426)/Q1426)*100</f>
        <v>101.35552717234562</v>
      </c>
      <c r="CN1426" s="98">
        <v>130</v>
      </c>
      <c r="CO1426" s="98"/>
      <c r="CP1426" s="98"/>
      <c r="CQ1426" s="1014"/>
      <c r="CR1426" s="1014"/>
      <c r="CS1426" s="1015"/>
      <c r="CT1426" s="895"/>
      <c r="CU1426" s="895"/>
      <c r="CV1426" s="895"/>
      <c r="CW1426" s="895"/>
      <c r="CX1426" s="85">
        <f t="shared" si="314"/>
        <v>0</v>
      </c>
      <c r="CY1426" s="895"/>
      <c r="CZ1426" s="895"/>
      <c r="DA1426" s="895"/>
      <c r="DB1426" s="894"/>
      <c r="DC1426" s="894"/>
      <c r="DD1426" s="894"/>
      <c r="DE1426" s="894"/>
      <c r="DF1426" s="894"/>
      <c r="DG1426" s="894"/>
      <c r="DH1426" s="894"/>
      <c r="DI1426" s="894"/>
      <c r="DJ1426" s="894"/>
      <c r="DK1426" s="894"/>
      <c r="DL1426" s="894"/>
      <c r="DM1426" s="894"/>
      <c r="DN1426" s="98"/>
      <c r="DO1426" s="98"/>
      <c r="DP1426" s="98"/>
      <c r="DQ1426" s="98"/>
      <c r="DR1426" s="98"/>
      <c r="DS1426" s="98"/>
      <c r="DT1426" s="98"/>
      <c r="DU1426" s="894"/>
      <c r="DV1426" s="894"/>
      <c r="DW1426" s="894"/>
      <c r="DX1426" s="947" t="s">
        <v>220</v>
      </c>
      <c r="DY1426" s="10"/>
      <c r="DZ1426" s="947" t="s">
        <v>101</v>
      </c>
      <c r="EA1426" s="98">
        <v>3</v>
      </c>
      <c r="EB1426" s="119"/>
      <c r="EC1426" s="947" t="s">
        <v>2194</v>
      </c>
      <c r="ED1426" s="10" t="s">
        <v>6477</v>
      </c>
      <c r="EE1426" s="10"/>
    </row>
    <row r="1427" spans="1:135" s="4" customFormat="1" ht="15.75" x14ac:dyDescent="0.25">
      <c r="A1427" s="1752">
        <v>10</v>
      </c>
      <c r="B1427" s="2018"/>
      <c r="C1427" s="894" t="s">
        <v>10683</v>
      </c>
      <c r="D1427" s="894" t="s">
        <v>23</v>
      </c>
      <c r="E1427" s="894" t="s">
        <v>4126</v>
      </c>
      <c r="F1427" s="894">
        <v>661090</v>
      </c>
      <c r="G1427" s="894">
        <v>28</v>
      </c>
      <c r="H1427" s="894" t="s">
        <v>2634</v>
      </c>
      <c r="I1427" s="894" t="s">
        <v>2634</v>
      </c>
      <c r="J1427" s="894" t="s">
        <v>2633</v>
      </c>
      <c r="K1427" s="894">
        <v>546485526</v>
      </c>
      <c r="L1427" s="894">
        <v>100.4</v>
      </c>
      <c r="M1427" s="894">
        <v>158</v>
      </c>
      <c r="N1427" s="1010">
        <f t="shared" si="312"/>
        <v>40.217913795866053</v>
      </c>
      <c r="O1427" s="1011">
        <v>2</v>
      </c>
      <c r="P1427" s="20">
        <f t="shared" si="323"/>
        <v>62.410000000000011</v>
      </c>
      <c r="Q1427" s="20">
        <f t="shared" si="324"/>
        <v>37.989999999999995</v>
      </c>
      <c r="R1427" s="98"/>
      <c r="S1427" s="1012">
        <v>42015</v>
      </c>
      <c r="T1427" s="98" t="s">
        <v>253</v>
      </c>
      <c r="U1427" s="98" t="s">
        <v>2490</v>
      </c>
      <c r="V1427" s="98" t="s">
        <v>10684</v>
      </c>
      <c r="W1427" s="98" t="s">
        <v>11587</v>
      </c>
      <c r="X1427" s="98"/>
      <c r="Y1427" s="98"/>
      <c r="Z1427" s="98"/>
      <c r="AA1427" s="98"/>
      <c r="AB1427" s="98" t="s">
        <v>2633</v>
      </c>
      <c r="AC1427" s="98" t="s">
        <v>2636</v>
      </c>
      <c r="AD1427" s="98"/>
      <c r="AE1427" s="98"/>
      <c r="AF1427" s="98" t="s">
        <v>2633</v>
      </c>
      <c r="AG1427" s="98" t="s">
        <v>2635</v>
      </c>
      <c r="AH1427" s="98"/>
      <c r="AI1427" s="98"/>
      <c r="AJ1427" s="98"/>
      <c r="AK1427" s="98"/>
      <c r="AL1427" s="98"/>
      <c r="AM1427" s="98"/>
      <c r="AN1427" s="98" t="s">
        <v>2633</v>
      </c>
      <c r="AO1427" s="98" t="s">
        <v>4076</v>
      </c>
      <c r="AP1427" s="98" t="s">
        <v>4088</v>
      </c>
      <c r="AQ1427" s="98" t="s">
        <v>2638</v>
      </c>
      <c r="AR1427" s="98" t="s">
        <v>4075</v>
      </c>
      <c r="AS1427" s="98" t="s">
        <v>4078</v>
      </c>
      <c r="AT1427" s="98"/>
      <c r="AU1427" s="98"/>
      <c r="AV1427" s="98"/>
      <c r="AW1427" s="98"/>
      <c r="AX1427" s="98"/>
      <c r="AY1427" s="98"/>
      <c r="AZ1427" s="98"/>
      <c r="BA1427" s="98" t="s">
        <v>3970</v>
      </c>
      <c r="BB1427" s="98" t="s">
        <v>3970</v>
      </c>
      <c r="BC1427" s="98" t="s">
        <v>2633</v>
      </c>
      <c r="BD1427" s="98" t="s">
        <v>2637</v>
      </c>
      <c r="BE1427" s="98" t="s">
        <v>2634</v>
      </c>
      <c r="BF1427" s="98" t="s">
        <v>2634</v>
      </c>
      <c r="BG1427" s="98"/>
      <c r="BH1427" s="98"/>
      <c r="BI1427" s="98"/>
      <c r="BJ1427" s="98" t="s">
        <v>10685</v>
      </c>
      <c r="BK1427" s="98" t="s">
        <v>11586</v>
      </c>
      <c r="BL1427" s="98">
        <v>97.9</v>
      </c>
      <c r="BM1427" s="1013">
        <f t="shared" si="315"/>
        <v>6.5806791260858128</v>
      </c>
      <c r="BN1427" s="98" t="s">
        <v>3911</v>
      </c>
      <c r="BO1427" s="98">
        <v>84</v>
      </c>
      <c r="BP1427" s="20">
        <f t="shared" si="322"/>
        <v>43.169255067122947</v>
      </c>
      <c r="BQ1427" s="98" t="s">
        <v>12005</v>
      </c>
      <c r="BR1427" s="98">
        <v>76.400000000000006</v>
      </c>
      <c r="BS1427" s="20">
        <f t="shared" si="316"/>
        <v>63.174519610423808</v>
      </c>
      <c r="BT1427" s="98" t="s">
        <v>1146</v>
      </c>
      <c r="BU1427" s="98">
        <v>72</v>
      </c>
      <c r="BV1427" s="1013">
        <f t="shared" si="319"/>
        <v>74.756514872334847</v>
      </c>
      <c r="BW1427" s="98" t="s">
        <v>12800</v>
      </c>
      <c r="BX1427" s="98">
        <v>74.900000000000006</v>
      </c>
      <c r="BY1427" s="20">
        <f t="shared" si="320"/>
        <v>67.122927086075293</v>
      </c>
      <c r="BZ1427" s="98" t="s">
        <v>14248</v>
      </c>
      <c r="CA1427" s="98">
        <v>75</v>
      </c>
      <c r="CB1427" s="20">
        <f t="shared" si="317"/>
        <v>66.859699921031876</v>
      </c>
      <c r="CC1427" s="98"/>
      <c r="CD1427" s="98"/>
      <c r="CE1427" s="20">
        <f t="shared" si="313"/>
        <v>264.28007370360626</v>
      </c>
      <c r="CF1427" s="98"/>
      <c r="CG1427" s="98"/>
      <c r="CH1427" s="20">
        <f t="shared" si="318"/>
        <v>264.28007370360626</v>
      </c>
      <c r="CI1427" s="98"/>
      <c r="CJ1427" s="98"/>
      <c r="CK1427" s="20">
        <f t="shared" si="321"/>
        <v>264.28007370360626</v>
      </c>
      <c r="CL1427" s="98">
        <v>75</v>
      </c>
      <c r="CM1427" s="20">
        <f t="shared" si="325"/>
        <v>66.859699921031876</v>
      </c>
      <c r="CN1427" s="98">
        <v>70</v>
      </c>
      <c r="CO1427" s="98"/>
      <c r="CP1427" s="98"/>
      <c r="CQ1427" s="1014"/>
      <c r="CR1427" s="1014"/>
      <c r="CS1427" s="1015">
        <v>0.5</v>
      </c>
      <c r="CT1427" s="895">
        <v>-0.25</v>
      </c>
      <c r="CU1427" s="895">
        <v>0.5</v>
      </c>
      <c r="CV1427" s="895">
        <v>-0.25</v>
      </c>
      <c r="CW1427" s="895"/>
      <c r="CX1427" s="85">
        <f t="shared" si="314"/>
        <v>0.5</v>
      </c>
      <c r="CY1427" s="895"/>
      <c r="CZ1427" s="895" t="s">
        <v>2633</v>
      </c>
      <c r="DA1427" s="895" t="s">
        <v>3976</v>
      </c>
      <c r="DB1427" s="894" t="s">
        <v>2643</v>
      </c>
      <c r="DC1427" s="894" t="s">
        <v>2646</v>
      </c>
      <c r="DD1427" s="894" t="s">
        <v>2646</v>
      </c>
      <c r="DE1427" s="894" t="s">
        <v>2649</v>
      </c>
      <c r="DF1427" s="894" t="s">
        <v>32</v>
      </c>
      <c r="DG1427" s="894" t="s">
        <v>5009</v>
      </c>
      <c r="DH1427" s="894" t="s">
        <v>2654</v>
      </c>
      <c r="DI1427" s="894" t="s">
        <v>2658</v>
      </c>
      <c r="DJ1427" s="894" t="s">
        <v>37</v>
      </c>
      <c r="DK1427" s="894" t="s">
        <v>37</v>
      </c>
      <c r="DL1427" s="894" t="s">
        <v>2659</v>
      </c>
      <c r="DM1427" s="894" t="s">
        <v>2663</v>
      </c>
      <c r="DN1427" s="98" t="s">
        <v>4001</v>
      </c>
      <c r="DO1427" s="98" t="s">
        <v>4002</v>
      </c>
      <c r="DP1427" s="98"/>
      <c r="DQ1427" s="98" t="s">
        <v>4068</v>
      </c>
      <c r="DR1427" s="98"/>
      <c r="DS1427" s="98" t="s">
        <v>2633</v>
      </c>
      <c r="DT1427" s="98" t="s">
        <v>4072</v>
      </c>
      <c r="DU1427" s="894" t="s">
        <v>2634</v>
      </c>
      <c r="DV1427" s="894" t="s">
        <v>2633</v>
      </c>
      <c r="DW1427" s="894"/>
      <c r="DX1427" s="951" t="s">
        <v>10686</v>
      </c>
      <c r="DY1427" s="10" t="s">
        <v>12801</v>
      </c>
      <c r="DZ1427" s="951" t="s">
        <v>101</v>
      </c>
      <c r="EA1427" s="98">
        <v>3</v>
      </c>
      <c r="EB1427" s="119"/>
      <c r="EC1427" s="951" t="s">
        <v>2194</v>
      </c>
      <c r="ED1427" s="10" t="s">
        <v>6927</v>
      </c>
      <c r="EE1427" s="10"/>
    </row>
    <row r="1428" spans="1:135" s="4" customFormat="1" ht="15.75" x14ac:dyDescent="0.25">
      <c r="A1428" s="1752">
        <v>11</v>
      </c>
      <c r="B1428" s="2018"/>
      <c r="C1428" s="894" t="s">
        <v>10730</v>
      </c>
      <c r="D1428" s="894" t="s">
        <v>23</v>
      </c>
      <c r="E1428" s="894" t="s">
        <v>4126</v>
      </c>
      <c r="F1428" s="894">
        <v>640485</v>
      </c>
      <c r="G1428" s="894">
        <v>42</v>
      </c>
      <c r="H1428" s="894" t="s">
        <v>2633</v>
      </c>
      <c r="I1428" s="894" t="s">
        <v>2633</v>
      </c>
      <c r="J1428" s="894" t="s">
        <v>2633</v>
      </c>
      <c r="K1428" s="894">
        <v>505177889</v>
      </c>
      <c r="L1428" s="894">
        <v>101</v>
      </c>
      <c r="M1428" s="894">
        <v>158</v>
      </c>
      <c r="N1428" s="1010">
        <f t="shared" si="312"/>
        <v>40.458259894247718</v>
      </c>
      <c r="O1428" s="1011">
        <v>2</v>
      </c>
      <c r="P1428" s="20">
        <f t="shared" si="323"/>
        <v>62.410000000000011</v>
      </c>
      <c r="Q1428" s="20">
        <f t="shared" si="324"/>
        <v>38.589999999999989</v>
      </c>
      <c r="R1428" s="98"/>
      <c r="S1428" s="1012">
        <v>42015</v>
      </c>
      <c r="T1428" s="98" t="s">
        <v>2201</v>
      </c>
      <c r="U1428" s="98" t="s">
        <v>2480</v>
      </c>
      <c r="V1428" s="98" t="s">
        <v>10687</v>
      </c>
      <c r="W1428" s="98" t="s">
        <v>13116</v>
      </c>
      <c r="X1428" s="98"/>
      <c r="Y1428" s="98"/>
      <c r="Z1428" s="98"/>
      <c r="AA1428" s="98"/>
      <c r="AB1428" s="98" t="s">
        <v>2633</v>
      </c>
      <c r="AC1428" s="98" t="s">
        <v>2636</v>
      </c>
      <c r="AD1428" s="98"/>
      <c r="AE1428" s="98"/>
      <c r="AF1428" s="98"/>
      <c r="AG1428" s="98"/>
      <c r="AH1428" s="98"/>
      <c r="AI1428" s="98"/>
      <c r="AJ1428" s="98"/>
      <c r="AK1428" s="98"/>
      <c r="AL1428" s="98"/>
      <c r="AM1428" s="98"/>
      <c r="AN1428" s="98" t="s">
        <v>2633</v>
      </c>
      <c r="AO1428" s="98" t="s">
        <v>4075</v>
      </c>
      <c r="AP1428" s="98" t="s">
        <v>4078</v>
      </c>
      <c r="AQ1428" s="98" t="s">
        <v>11981</v>
      </c>
      <c r="AR1428" s="98" t="s">
        <v>4075</v>
      </c>
      <c r="AS1428" s="98" t="s">
        <v>4088</v>
      </c>
      <c r="AT1428" s="98"/>
      <c r="AU1428" s="98"/>
      <c r="AV1428" s="98"/>
      <c r="AW1428" s="98"/>
      <c r="AX1428" s="98"/>
      <c r="AY1428" s="98"/>
      <c r="AZ1428" s="98"/>
      <c r="BA1428" s="98" t="s">
        <v>3970</v>
      </c>
      <c r="BB1428" s="98" t="s">
        <v>3970</v>
      </c>
      <c r="BC1428" s="98"/>
      <c r="BD1428" s="98"/>
      <c r="BE1428" s="98" t="s">
        <v>2634</v>
      </c>
      <c r="BF1428" s="98" t="s">
        <v>2634</v>
      </c>
      <c r="BG1428" s="98"/>
      <c r="BH1428" s="98"/>
      <c r="BI1428" s="98"/>
      <c r="BJ1428" s="98" t="s">
        <v>10688</v>
      </c>
      <c r="BK1428" s="98" t="s">
        <v>10937</v>
      </c>
      <c r="BL1428" s="98">
        <v>93.9</v>
      </c>
      <c r="BM1428" s="1013">
        <f t="shared" si="315"/>
        <v>18.398548846851508</v>
      </c>
      <c r="BN1428" s="98" t="s">
        <v>114</v>
      </c>
      <c r="BO1428" s="98">
        <v>80</v>
      </c>
      <c r="BP1428" s="20">
        <f t="shared" si="322"/>
        <v>54.418243068152385</v>
      </c>
      <c r="BQ1428" s="98" t="s">
        <v>957</v>
      </c>
      <c r="BR1428" s="98">
        <v>73</v>
      </c>
      <c r="BS1428" s="20">
        <f t="shared" si="316"/>
        <v>72.557657424203185</v>
      </c>
      <c r="BT1428" s="98" t="s">
        <v>695</v>
      </c>
      <c r="BU1428" s="98">
        <v>68</v>
      </c>
      <c r="BV1428" s="1013">
        <f t="shared" si="319"/>
        <v>85.514381964239462</v>
      </c>
      <c r="BW1428" s="98" t="s">
        <v>13117</v>
      </c>
      <c r="BX1428" s="98">
        <v>67.599999999999994</v>
      </c>
      <c r="BY1428" s="20">
        <f t="shared" si="320"/>
        <v>86.550919927442379</v>
      </c>
      <c r="BZ1428" s="98" t="s">
        <v>15208</v>
      </c>
      <c r="CA1428" s="98">
        <v>65</v>
      </c>
      <c r="CB1428" s="20">
        <f t="shared" si="317"/>
        <v>93.288416688261236</v>
      </c>
      <c r="CC1428" s="98"/>
      <c r="CD1428" s="98"/>
      <c r="CE1428" s="20">
        <f t="shared" si="313"/>
        <v>261.72583570873292</v>
      </c>
      <c r="CF1428" s="98"/>
      <c r="CG1428" s="98"/>
      <c r="CH1428" s="20">
        <f t="shared" si="318"/>
        <v>261.72583570873292</v>
      </c>
      <c r="CI1428" s="98"/>
      <c r="CJ1428" s="98"/>
      <c r="CK1428" s="20">
        <f t="shared" si="321"/>
        <v>261.72583570873292</v>
      </c>
      <c r="CL1428" s="98">
        <v>65</v>
      </c>
      <c r="CM1428" s="20">
        <f t="shared" si="325"/>
        <v>93.288416688261236</v>
      </c>
      <c r="CN1428" s="98">
        <v>100</v>
      </c>
      <c r="CO1428" s="98"/>
      <c r="CP1428" s="98"/>
      <c r="CQ1428" s="1014"/>
      <c r="CR1428" s="1014"/>
      <c r="CS1428" s="1015">
        <v>1</v>
      </c>
      <c r="CT1428" s="895">
        <v>-0.25</v>
      </c>
      <c r="CU1428" s="895">
        <v>0.5</v>
      </c>
      <c r="CV1428" s="895">
        <v>0</v>
      </c>
      <c r="CW1428" s="895">
        <v>0.25</v>
      </c>
      <c r="CX1428" s="85">
        <f t="shared" si="314"/>
        <v>1.5</v>
      </c>
      <c r="CY1428" s="895"/>
      <c r="CZ1428" s="895" t="s">
        <v>2633</v>
      </c>
      <c r="DA1428" s="895" t="s">
        <v>3975</v>
      </c>
      <c r="DB1428" s="894" t="s">
        <v>2644</v>
      </c>
      <c r="DC1428" s="894" t="s">
        <v>2648</v>
      </c>
      <c r="DD1428" s="894" t="s">
        <v>2646</v>
      </c>
      <c r="DE1428" s="894" t="s">
        <v>2649</v>
      </c>
      <c r="DF1428" s="894" t="s">
        <v>32</v>
      </c>
      <c r="DG1428" s="894" t="s">
        <v>2653</v>
      </c>
      <c r="DH1428" s="894" t="s">
        <v>2653</v>
      </c>
      <c r="DI1428" s="894" t="s">
        <v>2657</v>
      </c>
      <c r="DJ1428" s="894" t="s">
        <v>37</v>
      </c>
      <c r="DK1428" s="894" t="s">
        <v>37</v>
      </c>
      <c r="DL1428" s="894" t="s">
        <v>37</v>
      </c>
      <c r="DM1428" s="894" t="s">
        <v>2663</v>
      </c>
      <c r="DN1428" s="98" t="s">
        <v>4001</v>
      </c>
      <c r="DO1428" s="98" t="s">
        <v>5012</v>
      </c>
      <c r="DP1428" s="98"/>
      <c r="DQ1428" s="98" t="s">
        <v>4068</v>
      </c>
      <c r="DR1428" s="98"/>
      <c r="DS1428" s="98" t="s">
        <v>2633</v>
      </c>
      <c r="DT1428" s="98" t="s">
        <v>4073</v>
      </c>
      <c r="DU1428" s="894" t="s">
        <v>2634</v>
      </c>
      <c r="DV1428" s="894" t="s">
        <v>2633</v>
      </c>
      <c r="DW1428" s="894"/>
      <c r="DX1428" s="952" t="s">
        <v>10689</v>
      </c>
      <c r="DY1428" s="10" t="s">
        <v>12975</v>
      </c>
      <c r="DZ1428" s="952" t="s">
        <v>8363</v>
      </c>
      <c r="EA1428" s="98">
        <v>4</v>
      </c>
      <c r="EB1428" s="119"/>
      <c r="EC1428" s="119" t="s">
        <v>10542</v>
      </c>
      <c r="ED1428" s="10" t="s">
        <v>6883</v>
      </c>
      <c r="EE1428" s="10"/>
    </row>
    <row r="1429" spans="1:135" s="4" customFormat="1" ht="15.75" x14ac:dyDescent="0.25">
      <c r="A1429" s="1598">
        <v>12</v>
      </c>
      <c r="B1429" s="2018"/>
      <c r="C1429" s="894" t="s">
        <v>10690</v>
      </c>
      <c r="D1429" s="894" t="s">
        <v>23</v>
      </c>
      <c r="E1429" s="894" t="s">
        <v>4126</v>
      </c>
      <c r="F1429" s="894">
        <v>669269</v>
      </c>
      <c r="G1429" s="894">
        <v>36</v>
      </c>
      <c r="H1429" s="894" t="s">
        <v>2633</v>
      </c>
      <c r="I1429" s="894" t="s">
        <v>2633</v>
      </c>
      <c r="J1429" s="894" t="s">
        <v>2634</v>
      </c>
      <c r="K1429" s="894">
        <v>557434641</v>
      </c>
      <c r="L1429" s="894">
        <v>118</v>
      </c>
      <c r="M1429" s="894">
        <v>160</v>
      </c>
      <c r="N1429" s="1010">
        <f t="shared" si="312"/>
        <v>46.09375</v>
      </c>
      <c r="O1429" s="1011">
        <v>2</v>
      </c>
      <c r="P1429" s="20">
        <f t="shared" si="323"/>
        <v>64.000000000000014</v>
      </c>
      <c r="Q1429" s="20">
        <f t="shared" si="324"/>
        <v>53.999999999999986</v>
      </c>
      <c r="R1429" s="98"/>
      <c r="S1429" s="1012">
        <v>42015</v>
      </c>
      <c r="T1429" s="98" t="s">
        <v>2133</v>
      </c>
      <c r="U1429" s="98" t="s">
        <v>2479</v>
      </c>
      <c r="V1429" s="98" t="s">
        <v>10691</v>
      </c>
      <c r="W1429" s="98"/>
      <c r="X1429" s="98"/>
      <c r="Y1429" s="98"/>
      <c r="Z1429" s="98"/>
      <c r="AA1429" s="98"/>
      <c r="AB1429" s="98" t="s">
        <v>2633</v>
      </c>
      <c r="AC1429" s="98" t="s">
        <v>2636</v>
      </c>
      <c r="AD1429" s="98"/>
      <c r="AE1429" s="98"/>
      <c r="AF1429" s="98"/>
      <c r="AG1429" s="98"/>
      <c r="AH1429" s="98"/>
      <c r="AI1429" s="98"/>
      <c r="AJ1429" s="98"/>
      <c r="AK1429" s="98"/>
      <c r="AL1429" s="98"/>
      <c r="AM1429" s="98"/>
      <c r="AN1429" s="98" t="s">
        <v>2633</v>
      </c>
      <c r="AO1429" s="98" t="s">
        <v>4068</v>
      </c>
      <c r="AP1429" s="98" t="s">
        <v>4078</v>
      </c>
      <c r="AQ1429" s="98" t="s">
        <v>2636</v>
      </c>
      <c r="AR1429" s="98" t="s">
        <v>4076</v>
      </c>
      <c r="AS1429" s="98" t="s">
        <v>4092</v>
      </c>
      <c r="AT1429" s="98"/>
      <c r="AU1429" s="98"/>
      <c r="AV1429" s="98"/>
      <c r="AW1429" s="98"/>
      <c r="AX1429" s="98"/>
      <c r="AY1429" s="98"/>
      <c r="AZ1429" s="98"/>
      <c r="BA1429" s="98" t="s">
        <v>3971</v>
      </c>
      <c r="BB1429" s="98" t="s">
        <v>3970</v>
      </c>
      <c r="BC1429" s="98" t="s">
        <v>2633</v>
      </c>
      <c r="BD1429" s="98"/>
      <c r="BE1429" s="98" t="s">
        <v>2634</v>
      </c>
      <c r="BF1429" s="98"/>
      <c r="BG1429" s="98"/>
      <c r="BH1429" s="98"/>
      <c r="BI1429" s="98"/>
      <c r="BJ1429" s="98" t="s">
        <v>10685</v>
      </c>
      <c r="BK1429" s="98" t="s">
        <v>11637</v>
      </c>
      <c r="BL1429" s="98">
        <v>110.9</v>
      </c>
      <c r="BM1429" s="1013">
        <f t="shared" si="315"/>
        <v>13.148148148148142</v>
      </c>
      <c r="BN1429" s="98" t="s">
        <v>8646</v>
      </c>
      <c r="BO1429" s="98">
        <v>102</v>
      </c>
      <c r="BP1429" s="20">
        <f t="shared" si="322"/>
        <v>29.62962962962964</v>
      </c>
      <c r="BQ1429" s="98" t="s">
        <v>2993</v>
      </c>
      <c r="BR1429" s="98">
        <v>87</v>
      </c>
      <c r="BS1429" s="20">
        <f t="shared" si="316"/>
        <v>57.407407407407419</v>
      </c>
      <c r="BT1429" s="98" t="s">
        <v>3049</v>
      </c>
      <c r="BU1429" s="98">
        <v>81</v>
      </c>
      <c r="BV1429" s="1013">
        <f t="shared" si="319"/>
        <v>68.518518518518533</v>
      </c>
      <c r="BW1429" s="98" t="s">
        <v>328</v>
      </c>
      <c r="BX1429" s="98">
        <v>73</v>
      </c>
      <c r="BY1429" s="20">
        <f t="shared" si="320"/>
        <v>83.333333333333357</v>
      </c>
      <c r="BZ1429" s="98"/>
      <c r="CA1429" s="98"/>
      <c r="CB1429" s="20">
        <f t="shared" si="317"/>
        <v>218.51851851851856</v>
      </c>
      <c r="CC1429" s="98"/>
      <c r="CD1429" s="98"/>
      <c r="CE1429" s="20">
        <f t="shared" si="313"/>
        <v>218.51851851851856</v>
      </c>
      <c r="CF1429" s="98"/>
      <c r="CG1429" s="98"/>
      <c r="CH1429" s="20">
        <f t="shared" si="318"/>
        <v>218.51851851851856</v>
      </c>
      <c r="CI1429" s="98"/>
      <c r="CJ1429" s="98"/>
      <c r="CK1429" s="20">
        <f t="shared" si="321"/>
        <v>218.51851851851856</v>
      </c>
      <c r="CL1429" s="98">
        <v>73</v>
      </c>
      <c r="CM1429" s="20">
        <f t="shared" si="325"/>
        <v>83.333333333333357</v>
      </c>
      <c r="CN1429" s="98">
        <v>65</v>
      </c>
      <c r="CO1429" s="98"/>
      <c r="CP1429" s="98"/>
      <c r="CQ1429" s="1014"/>
      <c r="CR1429" s="1014"/>
      <c r="CS1429" s="1015">
        <v>1</v>
      </c>
      <c r="CT1429" s="895">
        <v>0.25</v>
      </c>
      <c r="CU1429" s="895">
        <v>0.5</v>
      </c>
      <c r="CV1429" s="895">
        <v>0.5</v>
      </c>
      <c r="CW1429" s="895">
        <v>0.25</v>
      </c>
      <c r="CX1429" s="85">
        <f t="shared" si="314"/>
        <v>2.5</v>
      </c>
      <c r="CY1429" s="895"/>
      <c r="CZ1429" s="895" t="s">
        <v>2633</v>
      </c>
      <c r="DA1429" s="895" t="s">
        <v>3975</v>
      </c>
      <c r="DB1429" s="894" t="s">
        <v>2644</v>
      </c>
      <c r="DC1429" s="894" t="s">
        <v>2648</v>
      </c>
      <c r="DD1429" s="894" t="s">
        <v>2646</v>
      </c>
      <c r="DE1429" s="894" t="s">
        <v>2649</v>
      </c>
      <c r="DF1429" s="894" t="s">
        <v>32</v>
      </c>
      <c r="DG1429" s="894" t="s">
        <v>2654</v>
      </c>
      <c r="DH1429" s="894" t="s">
        <v>32</v>
      </c>
      <c r="DI1429" s="894" t="s">
        <v>2657</v>
      </c>
      <c r="DJ1429" s="894" t="s">
        <v>2659</v>
      </c>
      <c r="DK1429" s="894" t="s">
        <v>37</v>
      </c>
      <c r="DL1429" s="894" t="s">
        <v>2659</v>
      </c>
      <c r="DM1429" s="894" t="s">
        <v>2663</v>
      </c>
      <c r="DN1429" s="98" t="s">
        <v>4001</v>
      </c>
      <c r="DO1429" s="98" t="s">
        <v>5012</v>
      </c>
      <c r="DP1429" s="98" t="s">
        <v>4064</v>
      </c>
      <c r="DQ1429" s="98" t="s">
        <v>4068</v>
      </c>
      <c r="DR1429" s="98"/>
      <c r="DS1429" s="98"/>
      <c r="DT1429" s="98"/>
      <c r="DU1429" s="894" t="s">
        <v>2634</v>
      </c>
      <c r="DV1429" s="894" t="s">
        <v>2633</v>
      </c>
      <c r="DW1429" s="894"/>
      <c r="DX1429" s="954" t="s">
        <v>10734</v>
      </c>
      <c r="DY1429" s="10" t="s">
        <v>12948</v>
      </c>
      <c r="DZ1429" s="960" t="s">
        <v>8275</v>
      </c>
      <c r="EA1429" s="98">
        <v>3</v>
      </c>
      <c r="EB1429" s="1453" t="s">
        <v>15323</v>
      </c>
      <c r="EC1429" s="119" t="s">
        <v>10330</v>
      </c>
      <c r="ED1429" s="10" t="s">
        <v>6883</v>
      </c>
      <c r="EE1429" s="10"/>
    </row>
    <row r="1430" spans="1:135" s="4" customFormat="1" ht="15.75" x14ac:dyDescent="0.25">
      <c r="A1430" s="1752">
        <v>13</v>
      </c>
      <c r="B1430" s="2018"/>
      <c r="C1430" s="894" t="s">
        <v>11138</v>
      </c>
      <c r="D1430" s="894" t="s">
        <v>23</v>
      </c>
      <c r="E1430" s="894" t="s">
        <v>4126</v>
      </c>
      <c r="F1430" s="894">
        <v>611843</v>
      </c>
      <c r="G1430" s="894">
        <v>36</v>
      </c>
      <c r="H1430" s="894" t="s">
        <v>2633</v>
      </c>
      <c r="I1430" s="894" t="s">
        <v>2633</v>
      </c>
      <c r="J1430" s="894" t="s">
        <v>2633</v>
      </c>
      <c r="K1430" s="894">
        <v>505299603</v>
      </c>
      <c r="L1430" s="894">
        <v>92</v>
      </c>
      <c r="M1430" s="894">
        <v>153</v>
      </c>
      <c r="N1430" s="1010">
        <f t="shared" si="312"/>
        <v>39.301123499508734</v>
      </c>
      <c r="O1430" s="1011">
        <v>1</v>
      </c>
      <c r="P1430" s="20">
        <f t="shared" si="323"/>
        <v>58.522500000000001</v>
      </c>
      <c r="Q1430" s="20">
        <f t="shared" si="324"/>
        <v>33.477499999999999</v>
      </c>
      <c r="R1430" s="98"/>
      <c r="S1430" s="1012">
        <v>42018</v>
      </c>
      <c r="T1430" s="98" t="s">
        <v>253</v>
      </c>
      <c r="U1430" s="98" t="s">
        <v>2490</v>
      </c>
      <c r="V1430" s="98" t="s">
        <v>10731</v>
      </c>
      <c r="W1430" s="98" t="s">
        <v>2850</v>
      </c>
      <c r="X1430" s="98" t="s">
        <v>2634</v>
      </c>
      <c r="Y1430" s="98"/>
      <c r="Z1430" s="98" t="s">
        <v>2634</v>
      </c>
      <c r="AA1430" s="98"/>
      <c r="AB1430" s="98" t="s">
        <v>2633</v>
      </c>
      <c r="AC1430" s="98" t="s">
        <v>2636</v>
      </c>
      <c r="AD1430" s="98" t="s">
        <v>2634</v>
      </c>
      <c r="AE1430" s="98"/>
      <c r="AF1430" s="98" t="s">
        <v>2634</v>
      </c>
      <c r="AG1430" s="98"/>
      <c r="AH1430" s="98" t="s">
        <v>2634</v>
      </c>
      <c r="AI1430" s="98"/>
      <c r="AJ1430" s="98" t="s">
        <v>2634</v>
      </c>
      <c r="AK1430" s="98"/>
      <c r="AL1430" s="98" t="s">
        <v>2634</v>
      </c>
      <c r="AM1430" s="98"/>
      <c r="AN1430" s="98" t="s">
        <v>2633</v>
      </c>
      <c r="AO1430" s="98" t="s">
        <v>4076</v>
      </c>
      <c r="AP1430" s="98" t="s">
        <v>4088</v>
      </c>
      <c r="AQ1430" s="98" t="s">
        <v>2635</v>
      </c>
      <c r="AR1430" s="98"/>
      <c r="AS1430" s="98"/>
      <c r="AT1430" s="98"/>
      <c r="AU1430" s="98"/>
      <c r="AV1430" s="98"/>
      <c r="AW1430" s="98" t="s">
        <v>2634</v>
      </c>
      <c r="AX1430" s="98"/>
      <c r="AY1430" s="98" t="s">
        <v>2634</v>
      </c>
      <c r="AZ1430" s="98"/>
      <c r="BA1430" s="98" t="s">
        <v>3970</v>
      </c>
      <c r="BB1430" s="98" t="s">
        <v>3970</v>
      </c>
      <c r="BC1430" s="98" t="s">
        <v>2634</v>
      </c>
      <c r="BD1430" s="98"/>
      <c r="BE1430" s="98" t="s">
        <v>2634</v>
      </c>
      <c r="BF1430" s="98"/>
      <c r="BG1430" s="98" t="s">
        <v>2634</v>
      </c>
      <c r="BH1430" s="98"/>
      <c r="BI1430" s="98"/>
      <c r="BJ1430" s="98" t="s">
        <v>10732</v>
      </c>
      <c r="BK1430" s="98" t="s">
        <v>10957</v>
      </c>
      <c r="BL1430" s="98">
        <v>83.5</v>
      </c>
      <c r="BM1430" s="1013">
        <f t="shared" si="315"/>
        <v>25.390187439324919</v>
      </c>
      <c r="BN1430" s="98" t="s">
        <v>4402</v>
      </c>
      <c r="BO1430" s="98">
        <v>76</v>
      </c>
      <c r="BP1430" s="20">
        <f t="shared" si="322"/>
        <v>47.793294003435143</v>
      </c>
      <c r="BQ1430" s="98" t="s">
        <v>1382</v>
      </c>
      <c r="BR1430" s="98">
        <v>69</v>
      </c>
      <c r="BS1430" s="20">
        <f t="shared" si="316"/>
        <v>68.702860129938017</v>
      </c>
      <c r="BT1430" s="98" t="s">
        <v>1308</v>
      </c>
      <c r="BU1430" s="98">
        <v>67</v>
      </c>
      <c r="BV1430" s="1013">
        <f t="shared" si="319"/>
        <v>74.677021880367406</v>
      </c>
      <c r="BW1430" s="98" t="s">
        <v>6871</v>
      </c>
      <c r="BX1430" s="98">
        <v>66</v>
      </c>
      <c r="BY1430" s="20">
        <f t="shared" si="320"/>
        <v>77.664102755582107</v>
      </c>
      <c r="BZ1430" s="98" t="s">
        <v>14239</v>
      </c>
      <c r="CA1430" s="98">
        <v>64</v>
      </c>
      <c r="CB1430" s="20">
        <f t="shared" si="317"/>
        <v>83.63826450601151</v>
      </c>
      <c r="CC1430" s="98"/>
      <c r="CD1430" s="98"/>
      <c r="CE1430" s="20">
        <f t="shared" si="313"/>
        <v>274.81144051975207</v>
      </c>
      <c r="CF1430" s="98"/>
      <c r="CG1430" s="98"/>
      <c r="CH1430" s="20">
        <f t="shared" si="318"/>
        <v>274.81144051975207</v>
      </c>
      <c r="CI1430" s="98"/>
      <c r="CJ1430" s="98"/>
      <c r="CK1430" s="20">
        <f t="shared" si="321"/>
        <v>274.81144051975207</v>
      </c>
      <c r="CL1430" s="98">
        <v>64</v>
      </c>
      <c r="CM1430" s="20">
        <f t="shared" si="325"/>
        <v>83.63826450601151</v>
      </c>
      <c r="CN1430" s="98">
        <v>50</v>
      </c>
      <c r="CO1430" s="98"/>
      <c r="CP1430" s="98"/>
      <c r="CQ1430" s="1014"/>
      <c r="CR1430" s="1014"/>
      <c r="CS1430" s="1015">
        <v>0.5</v>
      </c>
      <c r="CT1430" s="895">
        <v>0</v>
      </c>
      <c r="CU1430" s="895">
        <v>0</v>
      </c>
      <c r="CV1430" s="895">
        <v>0.25</v>
      </c>
      <c r="CW1430" s="895">
        <v>0</v>
      </c>
      <c r="CX1430" s="85">
        <f t="shared" si="314"/>
        <v>0.75</v>
      </c>
      <c r="CY1430" s="895"/>
      <c r="CZ1430" s="895" t="s">
        <v>2633</v>
      </c>
      <c r="DA1430" s="895" t="s">
        <v>3975</v>
      </c>
      <c r="DB1430" s="894" t="s">
        <v>2645</v>
      </c>
      <c r="DC1430" s="894" t="s">
        <v>2648</v>
      </c>
      <c r="DD1430" s="894" t="s">
        <v>2646</v>
      </c>
      <c r="DE1430" s="894" t="s">
        <v>2651</v>
      </c>
      <c r="DF1430" s="894" t="s">
        <v>32</v>
      </c>
      <c r="DG1430" s="894" t="s">
        <v>5009</v>
      </c>
      <c r="DH1430" s="894" t="s">
        <v>32</v>
      </c>
      <c r="DI1430" s="894" t="s">
        <v>2657</v>
      </c>
      <c r="DJ1430" s="894" t="s">
        <v>37</v>
      </c>
      <c r="DK1430" s="894" t="s">
        <v>37</v>
      </c>
      <c r="DL1430" s="894" t="s">
        <v>37</v>
      </c>
      <c r="DM1430" s="894" t="s">
        <v>2663</v>
      </c>
      <c r="DN1430" s="98" t="s">
        <v>4001</v>
      </c>
      <c r="DO1430" s="98" t="s">
        <v>5012</v>
      </c>
      <c r="DP1430" s="98"/>
      <c r="DQ1430" s="98" t="s">
        <v>4069</v>
      </c>
      <c r="DR1430" s="98"/>
      <c r="DS1430" s="98"/>
      <c r="DT1430" s="98"/>
      <c r="DU1430" s="894" t="s">
        <v>2634</v>
      </c>
      <c r="DV1430" s="894" t="s">
        <v>2633</v>
      </c>
      <c r="DW1430" s="894"/>
      <c r="DX1430" s="954" t="s">
        <v>10733</v>
      </c>
      <c r="DY1430" s="10" t="s">
        <v>126</v>
      </c>
      <c r="DZ1430" s="954" t="s">
        <v>101</v>
      </c>
      <c r="EA1430" s="98">
        <v>3</v>
      </c>
      <c r="EB1430" s="119"/>
      <c r="EC1430" s="954" t="s">
        <v>2194</v>
      </c>
      <c r="ED1430" s="10" t="s">
        <v>5821</v>
      </c>
      <c r="EE1430" s="10"/>
    </row>
    <row r="1431" spans="1:135" s="4" customFormat="1" ht="15.75" x14ac:dyDescent="0.25">
      <c r="A1431" s="1598">
        <v>14</v>
      </c>
      <c r="B1431" s="2018"/>
      <c r="C1431" s="894" t="s">
        <v>10737</v>
      </c>
      <c r="D1431" s="894" t="s">
        <v>23</v>
      </c>
      <c r="E1431" s="894" t="s">
        <v>4126</v>
      </c>
      <c r="F1431" s="894">
        <v>661191</v>
      </c>
      <c r="G1431" s="894">
        <v>23</v>
      </c>
      <c r="H1431" s="894" t="s">
        <v>2634</v>
      </c>
      <c r="I1431" s="894" t="s">
        <v>2634</v>
      </c>
      <c r="J1431" s="894" t="s">
        <v>3968</v>
      </c>
      <c r="K1431" s="894">
        <v>565149246</v>
      </c>
      <c r="L1431" s="894">
        <v>156</v>
      </c>
      <c r="M1431" s="894">
        <v>168</v>
      </c>
      <c r="N1431" s="1010">
        <f t="shared" si="312"/>
        <v>55.272108843537417</v>
      </c>
      <c r="O1431" s="1011">
        <v>3</v>
      </c>
      <c r="P1431" s="20">
        <f t="shared" si="323"/>
        <v>70.559999999999988</v>
      </c>
      <c r="Q1431" s="20">
        <f t="shared" si="324"/>
        <v>85.440000000000012</v>
      </c>
      <c r="R1431" s="98"/>
      <c r="S1431" s="1012">
        <v>42018</v>
      </c>
      <c r="T1431" s="98" t="s">
        <v>253</v>
      </c>
      <c r="U1431" s="98" t="s">
        <v>2490</v>
      </c>
      <c r="V1431" s="98" t="s">
        <v>10738</v>
      </c>
      <c r="W1431" s="98" t="s">
        <v>1864</v>
      </c>
      <c r="X1431" s="98" t="s">
        <v>2634</v>
      </c>
      <c r="Y1431" s="98"/>
      <c r="Z1431" s="98" t="s">
        <v>2634</v>
      </c>
      <c r="AA1431" s="98"/>
      <c r="AB1431" s="98" t="s">
        <v>2634</v>
      </c>
      <c r="AC1431" s="98"/>
      <c r="AD1431" s="98" t="s">
        <v>2634</v>
      </c>
      <c r="AE1431" s="98"/>
      <c r="AF1431" s="98" t="s">
        <v>2634</v>
      </c>
      <c r="AG1431" s="98"/>
      <c r="AH1431" s="98" t="s">
        <v>2634</v>
      </c>
      <c r="AI1431" s="98"/>
      <c r="AJ1431" s="98" t="s">
        <v>2634</v>
      </c>
      <c r="AK1431" s="98"/>
      <c r="AL1431" s="98" t="s">
        <v>2634</v>
      </c>
      <c r="AM1431" s="98"/>
      <c r="AN1431" s="98" t="s">
        <v>2634</v>
      </c>
      <c r="AO1431" s="98"/>
      <c r="AP1431" s="98"/>
      <c r="AQ1431" s="98" t="s">
        <v>2638</v>
      </c>
      <c r="AR1431" s="98" t="s">
        <v>4076</v>
      </c>
      <c r="AS1431" s="98" t="s">
        <v>4088</v>
      </c>
      <c r="AT1431" s="98"/>
      <c r="AU1431" s="98"/>
      <c r="AV1431" s="98"/>
      <c r="AW1431" s="98" t="s">
        <v>2634</v>
      </c>
      <c r="AX1431" s="98"/>
      <c r="AY1431" s="98" t="s">
        <v>2634</v>
      </c>
      <c r="AZ1431" s="98"/>
      <c r="BA1431" s="98" t="s">
        <v>3971</v>
      </c>
      <c r="BB1431" s="98" t="s">
        <v>3971</v>
      </c>
      <c r="BC1431" s="98" t="s">
        <v>2633</v>
      </c>
      <c r="BD1431" s="98"/>
      <c r="BE1431" s="98" t="s">
        <v>2634</v>
      </c>
      <c r="BF1431" s="98"/>
      <c r="BG1431" s="98" t="s">
        <v>2634</v>
      </c>
      <c r="BH1431" s="98"/>
      <c r="BI1431" s="98"/>
      <c r="BJ1431" s="98" t="s">
        <v>10732</v>
      </c>
      <c r="BK1431" s="98" t="s">
        <v>11128</v>
      </c>
      <c r="BL1431" s="98">
        <v>141.6</v>
      </c>
      <c r="BM1431" s="1013">
        <f t="shared" si="315"/>
        <v>16.853932584269668</v>
      </c>
      <c r="BN1431" s="98" t="s">
        <v>11680</v>
      </c>
      <c r="BO1431" s="98">
        <v>129</v>
      </c>
      <c r="BP1431" s="20">
        <f t="shared" si="322"/>
        <v>31.601123595505616</v>
      </c>
      <c r="BQ1431" s="98" t="s">
        <v>8742</v>
      </c>
      <c r="BR1431" s="98">
        <v>117</v>
      </c>
      <c r="BS1431" s="20">
        <f t="shared" si="316"/>
        <v>45.646067415730329</v>
      </c>
      <c r="BT1431" s="98" t="s">
        <v>742</v>
      </c>
      <c r="BU1431" s="98">
        <v>105</v>
      </c>
      <c r="BV1431" s="1013">
        <f t="shared" si="319"/>
        <v>59.691011235955052</v>
      </c>
      <c r="BW1431" s="98" t="s">
        <v>10552</v>
      </c>
      <c r="BX1431" s="98">
        <v>99</v>
      </c>
      <c r="BY1431" s="20">
        <f t="shared" si="320"/>
        <v>66.713483146067404</v>
      </c>
      <c r="BZ1431" s="98"/>
      <c r="CA1431" s="98"/>
      <c r="CB1431" s="20">
        <f t="shared" si="317"/>
        <v>182.58426966292132</v>
      </c>
      <c r="CC1431" s="98"/>
      <c r="CD1431" s="98"/>
      <c r="CE1431" s="20">
        <f t="shared" si="313"/>
        <v>182.58426966292132</v>
      </c>
      <c r="CF1431" s="98"/>
      <c r="CG1431" s="98"/>
      <c r="CH1431" s="20">
        <f t="shared" si="318"/>
        <v>182.58426966292132</v>
      </c>
      <c r="CI1431" s="98"/>
      <c r="CJ1431" s="98"/>
      <c r="CK1431" s="20">
        <f t="shared" si="321"/>
        <v>182.58426966292132</v>
      </c>
      <c r="CL1431" s="98">
        <v>99</v>
      </c>
      <c r="CM1431" s="20">
        <f t="shared" si="325"/>
        <v>66.713483146067404</v>
      </c>
      <c r="CN1431" s="98">
        <v>70</v>
      </c>
      <c r="CO1431" s="98"/>
      <c r="CP1431" s="98"/>
      <c r="CQ1431" s="1014"/>
      <c r="CR1431" s="1014"/>
      <c r="CS1431" s="1015">
        <v>0.5</v>
      </c>
      <c r="CT1431" s="895">
        <v>-0.25</v>
      </c>
      <c r="CU1431" s="895">
        <v>0</v>
      </c>
      <c r="CV1431" s="895">
        <v>0.25</v>
      </c>
      <c r="CW1431" s="895"/>
      <c r="CX1431" s="85">
        <f t="shared" si="314"/>
        <v>0.5</v>
      </c>
      <c r="CY1431" s="895"/>
      <c r="CZ1431" s="895" t="s">
        <v>2633</v>
      </c>
      <c r="DA1431" s="895" t="s">
        <v>3975</v>
      </c>
      <c r="DB1431" s="894" t="s">
        <v>2643</v>
      </c>
      <c r="DC1431" s="894" t="s">
        <v>2648</v>
      </c>
      <c r="DD1431" s="894" t="s">
        <v>2648</v>
      </c>
      <c r="DE1431" s="894" t="s">
        <v>2649</v>
      </c>
      <c r="DF1431" s="894" t="s">
        <v>32</v>
      </c>
      <c r="DG1431" s="894" t="s">
        <v>2653</v>
      </c>
      <c r="DH1431" s="894" t="s">
        <v>5009</v>
      </c>
      <c r="DI1431" s="894" t="s">
        <v>2658</v>
      </c>
      <c r="DJ1431" s="894" t="s">
        <v>37</v>
      </c>
      <c r="DK1431" s="894" t="s">
        <v>37</v>
      </c>
      <c r="DL1431" s="894" t="s">
        <v>37</v>
      </c>
      <c r="DM1431" s="894" t="s">
        <v>2663</v>
      </c>
      <c r="DN1431" s="98" t="s">
        <v>4001</v>
      </c>
      <c r="DO1431" s="98" t="s">
        <v>4002</v>
      </c>
      <c r="DP1431" s="98"/>
      <c r="DQ1431" s="98" t="s">
        <v>4069</v>
      </c>
      <c r="DR1431" s="98"/>
      <c r="DS1431" s="98"/>
      <c r="DT1431" s="98"/>
      <c r="DU1431" s="894" t="s">
        <v>2634</v>
      </c>
      <c r="DV1431" s="894" t="s">
        <v>2633</v>
      </c>
      <c r="DW1431" s="894"/>
      <c r="DX1431" s="955" t="s">
        <v>94</v>
      </c>
      <c r="DY1431" s="10" t="s">
        <v>13075</v>
      </c>
      <c r="DZ1431" s="955" t="s">
        <v>101</v>
      </c>
      <c r="EA1431" s="98">
        <v>3</v>
      </c>
      <c r="EB1431" s="119"/>
      <c r="EC1431" s="955" t="s">
        <v>2194</v>
      </c>
      <c r="ED1431" s="10" t="s">
        <v>7533</v>
      </c>
      <c r="EE1431" s="10"/>
    </row>
    <row r="1432" spans="1:135" s="4" customFormat="1" ht="15.75" x14ac:dyDescent="0.25">
      <c r="A1432" s="1598">
        <v>15</v>
      </c>
      <c r="B1432" s="2018"/>
      <c r="C1432" s="894" t="s">
        <v>10739</v>
      </c>
      <c r="D1432" s="894" t="s">
        <v>22</v>
      </c>
      <c r="E1432" s="894" t="s">
        <v>4126</v>
      </c>
      <c r="F1432" s="894">
        <v>667144</v>
      </c>
      <c r="G1432" s="894">
        <v>36</v>
      </c>
      <c r="H1432" s="894" t="s">
        <v>2633</v>
      </c>
      <c r="I1432" s="894" t="s">
        <v>2633</v>
      </c>
      <c r="J1432" s="894" t="s">
        <v>2633</v>
      </c>
      <c r="K1432" s="894">
        <v>558555380</v>
      </c>
      <c r="L1432" s="894">
        <v>108</v>
      </c>
      <c r="M1432" s="894">
        <v>168</v>
      </c>
      <c r="N1432" s="1010">
        <f t="shared" si="312"/>
        <v>38.265306122448976</v>
      </c>
      <c r="O1432" s="1011">
        <v>1</v>
      </c>
      <c r="P1432" s="20">
        <f t="shared" si="323"/>
        <v>70.559999999999988</v>
      </c>
      <c r="Q1432" s="20">
        <f t="shared" si="324"/>
        <v>37.440000000000012</v>
      </c>
      <c r="R1432" s="98"/>
      <c r="S1432" s="1012">
        <v>42018</v>
      </c>
      <c r="T1432" s="98" t="s">
        <v>253</v>
      </c>
      <c r="U1432" s="98" t="s">
        <v>2490</v>
      </c>
      <c r="V1432" s="98" t="s">
        <v>10740</v>
      </c>
      <c r="W1432" s="98" t="s">
        <v>12749</v>
      </c>
      <c r="X1432" s="98"/>
      <c r="Y1432" s="98"/>
      <c r="Z1432" s="98" t="s">
        <v>2633</v>
      </c>
      <c r="AA1432" s="98" t="s">
        <v>2636</v>
      </c>
      <c r="AB1432" s="98"/>
      <c r="AC1432" s="98"/>
      <c r="AD1432" s="98"/>
      <c r="AE1432" s="98"/>
      <c r="AF1432" s="98" t="s">
        <v>2633</v>
      </c>
      <c r="AG1432" s="98" t="s">
        <v>2635</v>
      </c>
      <c r="AH1432" s="98"/>
      <c r="AI1432" s="98"/>
      <c r="AJ1432" s="98"/>
      <c r="AK1432" s="98"/>
      <c r="AL1432" s="98"/>
      <c r="AM1432" s="98"/>
      <c r="AN1432" s="98" t="s">
        <v>2633</v>
      </c>
      <c r="AO1432" s="98" t="s">
        <v>4076</v>
      </c>
      <c r="AP1432" s="98" t="s">
        <v>4088</v>
      </c>
      <c r="AQ1432" s="98" t="s">
        <v>2636</v>
      </c>
      <c r="AR1432" s="98" t="s">
        <v>4076</v>
      </c>
      <c r="AS1432" s="98" t="s">
        <v>4092</v>
      </c>
      <c r="AT1432" s="98"/>
      <c r="AU1432" s="98"/>
      <c r="AV1432" s="98"/>
      <c r="AW1432" s="98"/>
      <c r="AX1432" s="98"/>
      <c r="AY1432" s="98"/>
      <c r="AZ1432" s="98"/>
      <c r="BA1432" s="98"/>
      <c r="BB1432" s="98"/>
      <c r="BC1432" s="98"/>
      <c r="BD1432" s="98"/>
      <c r="BE1432" s="98" t="s">
        <v>2634</v>
      </c>
      <c r="BF1432" s="98"/>
      <c r="BG1432" s="98"/>
      <c r="BH1432" s="98"/>
      <c r="BI1432" s="98"/>
      <c r="BJ1432" s="98" t="s">
        <v>10750</v>
      </c>
      <c r="BK1432" s="98" t="s">
        <v>5958</v>
      </c>
      <c r="BL1432" s="98">
        <v>99.4</v>
      </c>
      <c r="BM1432" s="1013">
        <f t="shared" si="315"/>
        <v>22.970085470085447</v>
      </c>
      <c r="BN1432" s="98" t="s">
        <v>9107</v>
      </c>
      <c r="BO1432" s="98">
        <v>90</v>
      </c>
      <c r="BP1432" s="20">
        <f t="shared" si="322"/>
        <v>48.076923076923059</v>
      </c>
      <c r="BQ1432" s="98" t="s">
        <v>12222</v>
      </c>
      <c r="BR1432" s="98">
        <v>86</v>
      </c>
      <c r="BS1432" s="20">
        <f t="shared" si="316"/>
        <v>58.76068376068374</v>
      </c>
      <c r="BT1432" s="98" t="s">
        <v>6085</v>
      </c>
      <c r="BU1432" s="98">
        <v>83</v>
      </c>
      <c r="BV1432" s="1013">
        <f t="shared" si="319"/>
        <v>66.773504273504244</v>
      </c>
      <c r="BW1432" s="98" t="s">
        <v>13007</v>
      </c>
      <c r="BX1432" s="98">
        <v>78</v>
      </c>
      <c r="BY1432" s="20">
        <f t="shared" si="320"/>
        <v>80.128205128205096</v>
      </c>
      <c r="BZ1432" s="98"/>
      <c r="CA1432" s="98"/>
      <c r="CB1432" s="20">
        <f t="shared" si="317"/>
        <v>288.4615384615384</v>
      </c>
      <c r="CC1432" s="98"/>
      <c r="CD1432" s="98"/>
      <c r="CE1432" s="20">
        <f t="shared" si="313"/>
        <v>288.4615384615384</v>
      </c>
      <c r="CF1432" s="98"/>
      <c r="CG1432" s="98"/>
      <c r="CH1432" s="20">
        <f t="shared" si="318"/>
        <v>288.4615384615384</v>
      </c>
      <c r="CI1432" s="98"/>
      <c r="CJ1432" s="98"/>
      <c r="CK1432" s="20">
        <f t="shared" si="321"/>
        <v>288.4615384615384</v>
      </c>
      <c r="CL1432" s="98">
        <v>78</v>
      </c>
      <c r="CM1432" s="20">
        <f t="shared" si="325"/>
        <v>80.128205128205096</v>
      </c>
      <c r="CN1432" s="98">
        <v>70</v>
      </c>
      <c r="CO1432" s="98"/>
      <c r="CP1432" s="98"/>
      <c r="CQ1432" s="1014"/>
      <c r="CR1432" s="1014"/>
      <c r="CS1432" s="1015">
        <v>0.5</v>
      </c>
      <c r="CT1432" s="895">
        <v>0.25</v>
      </c>
      <c r="CU1432" s="895">
        <v>0.25</v>
      </c>
      <c r="CV1432" s="895">
        <v>0.5</v>
      </c>
      <c r="CW1432" s="895"/>
      <c r="CX1432" s="85">
        <f t="shared" si="314"/>
        <v>1.5</v>
      </c>
      <c r="CY1432" s="895"/>
      <c r="CZ1432" s="895" t="s">
        <v>2633</v>
      </c>
      <c r="DA1432" s="895" t="s">
        <v>3976</v>
      </c>
      <c r="DB1432" s="894" t="s">
        <v>2644</v>
      </c>
      <c r="DC1432" s="894" t="s">
        <v>2648</v>
      </c>
      <c r="DD1432" s="894" t="s">
        <v>2647</v>
      </c>
      <c r="DE1432" s="894" t="s">
        <v>2651</v>
      </c>
      <c r="DF1432" s="894" t="s">
        <v>32</v>
      </c>
      <c r="DG1432" s="894" t="s">
        <v>32</v>
      </c>
      <c r="DH1432" s="894" t="s">
        <v>2653</v>
      </c>
      <c r="DI1432" s="894" t="s">
        <v>2657</v>
      </c>
      <c r="DJ1432" s="894" t="s">
        <v>2659</v>
      </c>
      <c r="DK1432" s="894" t="s">
        <v>2659</v>
      </c>
      <c r="DL1432" s="894" t="s">
        <v>37</v>
      </c>
      <c r="DM1432" s="894" t="s">
        <v>2663</v>
      </c>
      <c r="DN1432" s="98" t="s">
        <v>4001</v>
      </c>
      <c r="DO1432" s="98" t="s">
        <v>4003</v>
      </c>
      <c r="DP1432" s="98"/>
      <c r="DQ1432" s="98" t="s">
        <v>4068</v>
      </c>
      <c r="DR1432" s="98"/>
      <c r="DS1432" s="98" t="s">
        <v>2633</v>
      </c>
      <c r="DT1432" s="98" t="s">
        <v>4072</v>
      </c>
      <c r="DU1432" s="894" t="s">
        <v>2634</v>
      </c>
      <c r="DV1432" s="894" t="s">
        <v>2633</v>
      </c>
      <c r="DW1432" s="894"/>
      <c r="DX1432" s="957" t="s">
        <v>10749</v>
      </c>
      <c r="DY1432" s="10" t="s">
        <v>12750</v>
      </c>
      <c r="DZ1432" s="956" t="s">
        <v>101</v>
      </c>
      <c r="EA1432" s="98">
        <v>3</v>
      </c>
      <c r="EB1432" s="119"/>
      <c r="EC1432" s="957" t="s">
        <v>2424</v>
      </c>
      <c r="ED1432" s="10" t="s">
        <v>8936</v>
      </c>
      <c r="EE1432" s="10"/>
    </row>
    <row r="1433" spans="1:135" s="4" customFormat="1" ht="15.75" x14ac:dyDescent="0.25">
      <c r="A1433" s="472">
        <v>16</v>
      </c>
      <c r="B1433" s="2018"/>
      <c r="C1433" s="894" t="s">
        <v>10741</v>
      </c>
      <c r="D1433" s="894" t="s">
        <v>23</v>
      </c>
      <c r="E1433" s="894" t="s">
        <v>4126</v>
      </c>
      <c r="F1433" s="894">
        <v>655617</v>
      </c>
      <c r="G1433" s="894">
        <v>35</v>
      </c>
      <c r="H1433" s="894" t="s">
        <v>2633</v>
      </c>
      <c r="I1433" s="894" t="s">
        <v>2633</v>
      </c>
      <c r="J1433" s="894" t="s">
        <v>2633</v>
      </c>
      <c r="K1433" s="894">
        <v>555543481</v>
      </c>
      <c r="L1433" s="894">
        <v>120</v>
      </c>
      <c r="M1433" s="894">
        <v>168</v>
      </c>
      <c r="N1433" s="1010">
        <f t="shared" si="312"/>
        <v>42.517006802721085</v>
      </c>
      <c r="O1433" s="1011">
        <v>2</v>
      </c>
      <c r="P1433" s="20">
        <f t="shared" si="323"/>
        <v>70.559999999999988</v>
      </c>
      <c r="Q1433" s="20">
        <f t="shared" si="324"/>
        <v>49.440000000000012</v>
      </c>
      <c r="R1433" s="98"/>
      <c r="S1433" s="1012">
        <v>42018</v>
      </c>
      <c r="T1433" s="98" t="s">
        <v>253</v>
      </c>
      <c r="U1433" s="98" t="s">
        <v>2490</v>
      </c>
      <c r="V1433" s="98" t="s">
        <v>10742</v>
      </c>
      <c r="W1433" s="98"/>
      <c r="X1433" s="98"/>
      <c r="Y1433" s="98"/>
      <c r="Z1433" s="98" t="s">
        <v>2633</v>
      </c>
      <c r="AA1433" s="98" t="s">
        <v>2635</v>
      </c>
      <c r="AB1433" s="98" t="s">
        <v>2633</v>
      </c>
      <c r="AC1433" s="98" t="s">
        <v>2635</v>
      </c>
      <c r="AD1433" s="98"/>
      <c r="AE1433" s="98"/>
      <c r="AF1433" s="98"/>
      <c r="AG1433" s="98"/>
      <c r="AH1433" s="98"/>
      <c r="AI1433" s="98"/>
      <c r="AJ1433" s="98"/>
      <c r="AK1433" s="98"/>
      <c r="AL1433" s="98"/>
      <c r="AM1433" s="98"/>
      <c r="AN1433" s="98" t="s">
        <v>2633</v>
      </c>
      <c r="AO1433" s="98" t="s">
        <v>4076</v>
      </c>
      <c r="AP1433" s="98" t="s">
        <v>4078</v>
      </c>
      <c r="AQ1433" s="98" t="s">
        <v>2635</v>
      </c>
      <c r="AR1433" s="98"/>
      <c r="AS1433" s="98"/>
      <c r="AT1433" s="98"/>
      <c r="AU1433" s="98"/>
      <c r="AV1433" s="98"/>
      <c r="AW1433" s="98"/>
      <c r="AX1433" s="98"/>
      <c r="AY1433" s="98"/>
      <c r="AZ1433" s="98"/>
      <c r="BA1433" s="98" t="s">
        <v>3970</v>
      </c>
      <c r="BB1433" s="98"/>
      <c r="BC1433" s="98"/>
      <c r="BD1433" s="98"/>
      <c r="BE1433" s="98" t="s">
        <v>2634</v>
      </c>
      <c r="BF1433" s="98"/>
      <c r="BG1433" s="98"/>
      <c r="BH1433" s="98"/>
      <c r="BI1433" s="98"/>
      <c r="BJ1433" s="98" t="s">
        <v>10751</v>
      </c>
      <c r="BK1433" s="98" t="s">
        <v>10938</v>
      </c>
      <c r="BL1433" s="98">
        <v>106.5</v>
      </c>
      <c r="BM1433" s="1013">
        <f t="shared" si="315"/>
        <v>27.305825242718441</v>
      </c>
      <c r="BN1433" s="98" t="s">
        <v>10589</v>
      </c>
      <c r="BO1433" s="98">
        <v>93</v>
      </c>
      <c r="BP1433" s="20">
        <f t="shared" si="322"/>
        <v>54.611650485436883</v>
      </c>
      <c r="BQ1433" s="98" t="s">
        <v>1328</v>
      </c>
      <c r="BR1433" s="98">
        <v>85</v>
      </c>
      <c r="BS1433" s="20">
        <f t="shared" si="316"/>
        <v>70.792880258899658</v>
      </c>
      <c r="BT1433" s="98" t="s">
        <v>5435</v>
      </c>
      <c r="BU1433" s="98">
        <v>82</v>
      </c>
      <c r="BV1433" s="1013">
        <f t="shared" si="319"/>
        <v>76.860841423948202</v>
      </c>
      <c r="BW1433" s="98" t="s">
        <v>13484</v>
      </c>
      <c r="BX1433" s="98">
        <v>86</v>
      </c>
      <c r="BY1433" s="20">
        <f t="shared" si="320"/>
        <v>68.770226537216814</v>
      </c>
      <c r="BZ1433" s="98"/>
      <c r="CA1433" s="98"/>
      <c r="CB1433" s="20">
        <f t="shared" si="317"/>
        <v>242.71844660194168</v>
      </c>
      <c r="CC1433" s="98"/>
      <c r="CD1433" s="98"/>
      <c r="CE1433" s="20">
        <f t="shared" si="313"/>
        <v>242.71844660194168</v>
      </c>
      <c r="CF1433" s="98"/>
      <c r="CG1433" s="98"/>
      <c r="CH1433" s="20">
        <f t="shared" si="318"/>
        <v>242.71844660194168</v>
      </c>
      <c r="CI1433" s="98"/>
      <c r="CJ1433" s="98"/>
      <c r="CK1433" s="20">
        <f t="shared" si="321"/>
        <v>242.71844660194168</v>
      </c>
      <c r="CL1433" s="98">
        <v>86</v>
      </c>
      <c r="CM1433" s="20">
        <f t="shared" si="325"/>
        <v>68.770226537216814</v>
      </c>
      <c r="CN1433" s="98">
        <v>85</v>
      </c>
      <c r="CO1433" s="98"/>
      <c r="CP1433" s="98"/>
      <c r="CQ1433" s="1014"/>
      <c r="CR1433" s="1014"/>
      <c r="CS1433" s="1015">
        <v>1</v>
      </c>
      <c r="CT1433" s="895">
        <v>0</v>
      </c>
      <c r="CU1433" s="895">
        <v>0.5</v>
      </c>
      <c r="CV1433" s="895">
        <v>0.5</v>
      </c>
      <c r="CW1433" s="895">
        <v>0.5</v>
      </c>
      <c r="CX1433" s="85">
        <f t="shared" si="314"/>
        <v>2.5</v>
      </c>
      <c r="CY1433" s="895"/>
      <c r="CZ1433" s="895" t="s">
        <v>2633</v>
      </c>
      <c r="DA1433" s="895" t="s">
        <v>3975</v>
      </c>
      <c r="DB1433" s="894" t="s">
        <v>2643</v>
      </c>
      <c r="DC1433" s="894" t="s">
        <v>2646</v>
      </c>
      <c r="DD1433" s="894" t="s">
        <v>2647</v>
      </c>
      <c r="DE1433" s="894" t="s">
        <v>2649</v>
      </c>
      <c r="DF1433" s="894" t="s">
        <v>32</v>
      </c>
      <c r="DG1433" s="894" t="s">
        <v>5009</v>
      </c>
      <c r="DH1433" s="894" t="s">
        <v>5009</v>
      </c>
      <c r="DI1433" s="894" t="s">
        <v>2658</v>
      </c>
      <c r="DJ1433" s="894" t="s">
        <v>2659</v>
      </c>
      <c r="DK1433" s="894" t="s">
        <v>2659</v>
      </c>
      <c r="DL1433" s="894" t="s">
        <v>2659</v>
      </c>
      <c r="DM1433" s="894" t="s">
        <v>2663</v>
      </c>
      <c r="DN1433" s="98" t="s">
        <v>4001</v>
      </c>
      <c r="DO1433" s="98" t="s">
        <v>4002</v>
      </c>
      <c r="DP1433" s="98"/>
      <c r="DQ1433" s="98" t="s">
        <v>4068</v>
      </c>
      <c r="DR1433" s="98"/>
      <c r="DS1433" s="98"/>
      <c r="DT1433" s="98"/>
      <c r="DU1433" s="894" t="s">
        <v>2634</v>
      </c>
      <c r="DV1433" s="894" t="s">
        <v>2633</v>
      </c>
      <c r="DW1433" s="894"/>
      <c r="DX1433" s="956" t="s">
        <v>10743</v>
      </c>
      <c r="DY1433" s="10" t="s">
        <v>126</v>
      </c>
      <c r="DZ1433" s="958" t="s">
        <v>101</v>
      </c>
      <c r="EA1433" s="98">
        <v>3</v>
      </c>
      <c r="EB1433" s="119"/>
      <c r="EC1433" s="958" t="s">
        <v>2194</v>
      </c>
      <c r="ED1433" s="10" t="s">
        <v>8899</v>
      </c>
      <c r="EE1433" s="10"/>
    </row>
    <row r="1434" spans="1:135" s="4" customFormat="1" ht="15.75" x14ac:dyDescent="0.25">
      <c r="A1434" s="1606">
        <v>17</v>
      </c>
      <c r="B1434" s="2018"/>
      <c r="C1434" s="894" t="s">
        <v>10752</v>
      </c>
      <c r="D1434" s="894" t="s">
        <v>23</v>
      </c>
      <c r="E1434" s="894" t="s">
        <v>4126</v>
      </c>
      <c r="F1434" s="894">
        <v>649480</v>
      </c>
      <c r="G1434" s="894">
        <v>28</v>
      </c>
      <c r="H1434" s="894" t="s">
        <v>2634</v>
      </c>
      <c r="I1434" s="894" t="s">
        <v>2634</v>
      </c>
      <c r="J1434" s="894" t="s">
        <v>2633</v>
      </c>
      <c r="K1434" s="894">
        <v>592121478</v>
      </c>
      <c r="L1434" s="894">
        <v>154</v>
      </c>
      <c r="M1434" s="894">
        <v>173</v>
      </c>
      <c r="N1434" s="1010">
        <f t="shared" si="312"/>
        <v>51.455110428012965</v>
      </c>
      <c r="O1434" s="1011">
        <v>3</v>
      </c>
      <c r="P1434" s="20">
        <f t="shared" si="323"/>
        <v>74.822500000000005</v>
      </c>
      <c r="Q1434" s="20">
        <f t="shared" si="324"/>
        <v>79.177499999999995</v>
      </c>
      <c r="R1434" s="98"/>
      <c r="S1434" s="1012">
        <v>42019</v>
      </c>
      <c r="T1434" s="98" t="s">
        <v>253</v>
      </c>
      <c r="U1434" s="98" t="s">
        <v>2490</v>
      </c>
      <c r="V1434" s="98" t="s">
        <v>10753</v>
      </c>
      <c r="W1434" s="98" t="s">
        <v>11868</v>
      </c>
      <c r="X1434" s="98" t="s">
        <v>2633</v>
      </c>
      <c r="Y1434" s="98"/>
      <c r="Z1434" s="98"/>
      <c r="AA1434" s="98"/>
      <c r="AB1434" s="98" t="s">
        <v>2633</v>
      </c>
      <c r="AC1434" s="98"/>
      <c r="AD1434" s="98"/>
      <c r="AE1434" s="98"/>
      <c r="AF1434" s="98"/>
      <c r="AG1434" s="98"/>
      <c r="AH1434" s="98"/>
      <c r="AI1434" s="98"/>
      <c r="AJ1434" s="98"/>
      <c r="AK1434" s="98"/>
      <c r="AL1434" s="98"/>
      <c r="AM1434" s="98"/>
      <c r="AN1434" s="98" t="s">
        <v>2633</v>
      </c>
      <c r="AO1434" s="98" t="s">
        <v>4076</v>
      </c>
      <c r="AP1434" s="98" t="s">
        <v>4077</v>
      </c>
      <c r="AQ1434" s="98" t="s">
        <v>2635</v>
      </c>
      <c r="AR1434" s="98"/>
      <c r="AS1434" s="98"/>
      <c r="AT1434" s="98"/>
      <c r="AU1434" s="98"/>
      <c r="AV1434" s="98"/>
      <c r="AW1434" s="98"/>
      <c r="AX1434" s="98"/>
      <c r="AY1434" s="98"/>
      <c r="AZ1434" s="98"/>
      <c r="BA1434" s="98" t="s">
        <v>3971</v>
      </c>
      <c r="BB1434" s="98" t="s">
        <v>3970</v>
      </c>
      <c r="BC1434" s="98"/>
      <c r="BD1434" s="98"/>
      <c r="BE1434" s="98" t="s">
        <v>2634</v>
      </c>
      <c r="BF1434" s="98"/>
      <c r="BG1434" s="98"/>
      <c r="BH1434" s="98"/>
      <c r="BI1434" s="98"/>
      <c r="BJ1434" s="98" t="s">
        <v>10754</v>
      </c>
      <c r="BK1434" s="98" t="s">
        <v>10983</v>
      </c>
      <c r="BL1434" s="98">
        <v>147.1</v>
      </c>
      <c r="BM1434" s="1013">
        <f t="shared" si="315"/>
        <v>8.7145969498910745</v>
      </c>
      <c r="BN1434" s="98" t="s">
        <v>11683</v>
      </c>
      <c r="BO1434" s="98">
        <v>135</v>
      </c>
      <c r="BP1434" s="20">
        <f t="shared" si="322"/>
        <v>23.996716238830476</v>
      </c>
      <c r="BQ1434" s="98" t="s">
        <v>6497</v>
      </c>
      <c r="BR1434" s="98">
        <v>125.7</v>
      </c>
      <c r="BS1434" s="20">
        <f t="shared" si="316"/>
        <v>35.742477345205394</v>
      </c>
      <c r="BT1434" s="98" t="s">
        <v>12470</v>
      </c>
      <c r="BU1434" s="98">
        <v>124</v>
      </c>
      <c r="BV1434" s="1013">
        <f t="shared" si="319"/>
        <v>37.889551956048123</v>
      </c>
      <c r="BW1434" s="98" t="s">
        <v>13280</v>
      </c>
      <c r="BX1434" s="98">
        <v>125</v>
      </c>
      <c r="BY1434" s="20">
        <f t="shared" si="320"/>
        <v>36.626566890846519</v>
      </c>
      <c r="BZ1434" s="98" t="s">
        <v>15234</v>
      </c>
      <c r="CA1434" s="98">
        <v>126</v>
      </c>
      <c r="CB1434" s="20">
        <f t="shared" si="317"/>
        <v>35.363581825644914</v>
      </c>
      <c r="CC1434" s="98"/>
      <c r="CD1434" s="98"/>
      <c r="CE1434" s="20">
        <f t="shared" si="313"/>
        <v>194.49970004104702</v>
      </c>
      <c r="CF1434" s="98"/>
      <c r="CG1434" s="98"/>
      <c r="CH1434" s="20">
        <f t="shared" si="318"/>
        <v>194.49970004104702</v>
      </c>
      <c r="CI1434" s="98"/>
      <c r="CJ1434" s="98"/>
      <c r="CK1434" s="20">
        <f t="shared" si="321"/>
        <v>194.49970004104702</v>
      </c>
      <c r="CL1434" s="98">
        <v>126</v>
      </c>
      <c r="CM1434" s="20">
        <f t="shared" si="325"/>
        <v>35.363581825644914</v>
      </c>
      <c r="CN1434" s="98">
        <v>75</v>
      </c>
      <c r="CO1434" s="98"/>
      <c r="CP1434" s="98"/>
      <c r="CQ1434" s="1014"/>
      <c r="CR1434" s="1014"/>
      <c r="CS1434" s="1015">
        <v>1</v>
      </c>
      <c r="CT1434" s="895">
        <v>0</v>
      </c>
      <c r="CU1434" s="895">
        <v>0</v>
      </c>
      <c r="CV1434" s="895">
        <v>0.25</v>
      </c>
      <c r="CW1434" s="895"/>
      <c r="CX1434" s="85">
        <f t="shared" si="314"/>
        <v>1.25</v>
      </c>
      <c r="CY1434" s="895"/>
      <c r="CZ1434" s="895" t="s">
        <v>2634</v>
      </c>
      <c r="DA1434" s="895"/>
      <c r="DB1434" s="894" t="s">
        <v>2643</v>
      </c>
      <c r="DC1434" s="894" t="s">
        <v>2648</v>
      </c>
      <c r="DD1434" s="894" t="s">
        <v>2646</v>
      </c>
      <c r="DE1434" s="894" t="s">
        <v>2651</v>
      </c>
      <c r="DF1434" s="894" t="s">
        <v>32</v>
      </c>
      <c r="DG1434" s="894" t="s">
        <v>5009</v>
      </c>
      <c r="DH1434" s="894" t="s">
        <v>5009</v>
      </c>
      <c r="DI1434" s="894" t="s">
        <v>2657</v>
      </c>
      <c r="DJ1434" s="894" t="s">
        <v>2659</v>
      </c>
      <c r="DK1434" s="894" t="s">
        <v>2659</v>
      </c>
      <c r="DL1434" s="894" t="s">
        <v>37</v>
      </c>
      <c r="DM1434" s="894" t="s">
        <v>2663</v>
      </c>
      <c r="DN1434" s="98" t="s">
        <v>4001</v>
      </c>
      <c r="DO1434" s="98" t="s">
        <v>4002</v>
      </c>
      <c r="DP1434" s="98"/>
      <c r="DQ1434" s="98"/>
      <c r="DR1434" s="98" t="s">
        <v>4068</v>
      </c>
      <c r="DS1434" s="98"/>
      <c r="DT1434" s="98"/>
      <c r="DU1434" s="894" t="s">
        <v>2634</v>
      </c>
      <c r="DV1434" s="894" t="s">
        <v>2634</v>
      </c>
      <c r="DW1434" s="894"/>
      <c r="DX1434" s="959" t="s">
        <v>10755</v>
      </c>
      <c r="DY1434" s="10" t="s">
        <v>11869</v>
      </c>
      <c r="DZ1434" s="959" t="s">
        <v>101</v>
      </c>
      <c r="EA1434" s="98">
        <v>3</v>
      </c>
      <c r="EB1434" s="119"/>
      <c r="EC1434" s="959" t="s">
        <v>2194</v>
      </c>
      <c r="ED1434" s="10" t="s">
        <v>5821</v>
      </c>
      <c r="EE1434" s="10"/>
    </row>
    <row r="1435" spans="1:135" s="4" customFormat="1" ht="15.75" x14ac:dyDescent="0.25">
      <c r="A1435" s="1598">
        <v>18</v>
      </c>
      <c r="B1435" s="2018"/>
      <c r="C1435" s="894" t="s">
        <v>10756</v>
      </c>
      <c r="D1435" s="894" t="s">
        <v>22</v>
      </c>
      <c r="E1435" s="894" t="s">
        <v>4126</v>
      </c>
      <c r="F1435" s="894">
        <v>497841</v>
      </c>
      <c r="G1435" s="894">
        <v>18</v>
      </c>
      <c r="H1435" s="894" t="s">
        <v>2634</v>
      </c>
      <c r="I1435" s="894" t="s">
        <v>2634</v>
      </c>
      <c r="J1435" s="894" t="s">
        <v>3968</v>
      </c>
      <c r="K1435" s="894">
        <v>504242783</v>
      </c>
      <c r="L1435" s="894">
        <v>167.4</v>
      </c>
      <c r="M1435" s="894">
        <v>172</v>
      </c>
      <c r="N1435" s="1010">
        <f t="shared" si="312"/>
        <v>56.58464034613305</v>
      </c>
      <c r="O1435" s="1011">
        <v>3</v>
      </c>
      <c r="P1435" s="20">
        <f t="shared" si="323"/>
        <v>73.959999999999994</v>
      </c>
      <c r="Q1435" s="20">
        <f t="shared" si="324"/>
        <v>93.440000000000012</v>
      </c>
      <c r="R1435" s="98"/>
      <c r="S1435" s="1012">
        <v>42019</v>
      </c>
      <c r="T1435" s="98" t="s">
        <v>2133</v>
      </c>
      <c r="U1435" s="98" t="s">
        <v>2479</v>
      </c>
      <c r="V1435" s="98" t="s">
        <v>10757</v>
      </c>
      <c r="W1435" s="98" t="s">
        <v>2850</v>
      </c>
      <c r="X1435" s="98" t="s">
        <v>2633</v>
      </c>
      <c r="Y1435" s="98" t="s">
        <v>2635</v>
      </c>
      <c r="Z1435" s="98" t="s">
        <v>2634</v>
      </c>
      <c r="AA1435" s="98"/>
      <c r="AB1435" s="98" t="s">
        <v>2634</v>
      </c>
      <c r="AC1435" s="98"/>
      <c r="AD1435" s="98" t="s">
        <v>2634</v>
      </c>
      <c r="AE1435" s="98"/>
      <c r="AF1435" s="98" t="s">
        <v>2633</v>
      </c>
      <c r="AG1435" s="98" t="s">
        <v>2635</v>
      </c>
      <c r="AH1435" s="98" t="s">
        <v>2634</v>
      </c>
      <c r="AI1435" s="98"/>
      <c r="AJ1435" s="98" t="s">
        <v>2634</v>
      </c>
      <c r="AK1435" s="98"/>
      <c r="AL1435" s="98" t="s">
        <v>2634</v>
      </c>
      <c r="AM1435" s="98"/>
      <c r="AN1435" s="98" t="s">
        <v>2633</v>
      </c>
      <c r="AO1435" s="98" t="s">
        <v>4076</v>
      </c>
      <c r="AP1435" s="98" t="s">
        <v>4077</v>
      </c>
      <c r="AQ1435" s="98" t="s">
        <v>2635</v>
      </c>
      <c r="AR1435" s="98"/>
      <c r="AS1435" s="98"/>
      <c r="AT1435" s="98"/>
      <c r="AU1435" s="98"/>
      <c r="AV1435" s="98"/>
      <c r="AW1435" s="98" t="s">
        <v>2634</v>
      </c>
      <c r="AX1435" s="98"/>
      <c r="AY1435" s="98" t="s">
        <v>2634</v>
      </c>
      <c r="AZ1435" s="98"/>
      <c r="BA1435" s="98"/>
      <c r="BB1435" s="98"/>
      <c r="BC1435" s="98"/>
      <c r="BD1435" s="98"/>
      <c r="BE1435" s="98" t="s">
        <v>2634</v>
      </c>
      <c r="BF1435" s="98"/>
      <c r="BG1435" s="98" t="s">
        <v>2634</v>
      </c>
      <c r="BH1435" s="98"/>
      <c r="BI1435" s="98"/>
      <c r="BJ1435" s="98" t="s">
        <v>10754</v>
      </c>
      <c r="BK1435" s="98" t="s">
        <v>10956</v>
      </c>
      <c r="BL1435" s="98">
        <v>145.80000000000001</v>
      </c>
      <c r="BM1435" s="1013">
        <f t="shared" si="315"/>
        <v>23.116438356164373</v>
      </c>
      <c r="BN1435" s="98" t="s">
        <v>7447</v>
      </c>
      <c r="BO1435" s="98">
        <v>121</v>
      </c>
      <c r="BP1435" s="20">
        <f t="shared" si="322"/>
        <v>49.657534246575338</v>
      </c>
      <c r="BQ1435" s="98" t="s">
        <v>8657</v>
      </c>
      <c r="BR1435" s="98">
        <v>103</v>
      </c>
      <c r="BS1435" s="20">
        <f t="shared" si="316"/>
        <v>68.921232876712324</v>
      </c>
      <c r="BT1435" s="98" t="s">
        <v>6094</v>
      </c>
      <c r="BU1435" s="98">
        <v>89</v>
      </c>
      <c r="BV1435" s="1013">
        <f t="shared" si="319"/>
        <v>83.904109589041084</v>
      </c>
      <c r="BW1435" s="98" t="s">
        <v>12923</v>
      </c>
      <c r="BX1435" s="98">
        <v>92.4</v>
      </c>
      <c r="BY1435" s="20">
        <f t="shared" si="320"/>
        <v>80.265410958904098</v>
      </c>
      <c r="BZ1435" s="98" t="s">
        <v>15474</v>
      </c>
      <c r="CA1435" s="98">
        <v>94.2</v>
      </c>
      <c r="CB1435" s="20">
        <f t="shared" si="317"/>
        <v>78.339041095890408</v>
      </c>
      <c r="CC1435" s="98"/>
      <c r="CD1435" s="98"/>
      <c r="CE1435" s="20">
        <f t="shared" si="313"/>
        <v>179.15239726027397</v>
      </c>
      <c r="CF1435" s="98"/>
      <c r="CG1435" s="98"/>
      <c r="CH1435" s="20">
        <f t="shared" si="318"/>
        <v>179.15239726027397</v>
      </c>
      <c r="CI1435" s="98"/>
      <c r="CJ1435" s="98"/>
      <c r="CK1435" s="20">
        <f t="shared" si="321"/>
        <v>179.15239726027397</v>
      </c>
      <c r="CL1435" s="98">
        <v>94.2</v>
      </c>
      <c r="CM1435" s="20">
        <f t="shared" si="325"/>
        <v>78.339041095890408</v>
      </c>
      <c r="CN1435" s="98">
        <v>95</v>
      </c>
      <c r="CO1435" s="98"/>
      <c r="CP1435" s="98"/>
      <c r="CQ1435" s="1014"/>
      <c r="CR1435" s="1014"/>
      <c r="CS1435" s="1015">
        <v>1</v>
      </c>
      <c r="CT1435" s="895">
        <v>0.25</v>
      </c>
      <c r="CU1435" s="895">
        <v>0.5</v>
      </c>
      <c r="CV1435" s="895">
        <v>0</v>
      </c>
      <c r="CW1435" s="895"/>
      <c r="CX1435" s="85">
        <f t="shared" si="314"/>
        <v>1.75</v>
      </c>
      <c r="CY1435" s="895"/>
      <c r="CZ1435" s="895" t="s">
        <v>2633</v>
      </c>
      <c r="DA1435" s="895" t="s">
        <v>3977</v>
      </c>
      <c r="DB1435" s="894" t="s">
        <v>2645</v>
      </c>
      <c r="DC1435" s="894" t="s">
        <v>2646</v>
      </c>
      <c r="DD1435" s="894" t="s">
        <v>2646</v>
      </c>
      <c r="DE1435" s="894" t="s">
        <v>2650</v>
      </c>
      <c r="DF1435" s="894" t="s">
        <v>32</v>
      </c>
      <c r="DG1435" s="894" t="s">
        <v>5009</v>
      </c>
      <c r="DH1435" s="894" t="s">
        <v>2654</v>
      </c>
      <c r="DI1435" s="894" t="s">
        <v>2657</v>
      </c>
      <c r="DJ1435" s="894" t="s">
        <v>2659</v>
      </c>
      <c r="DK1435" s="894" t="s">
        <v>2659</v>
      </c>
      <c r="DL1435" s="894" t="s">
        <v>37</v>
      </c>
      <c r="DM1435" s="894" t="s">
        <v>2663</v>
      </c>
      <c r="DN1435" s="98" t="s">
        <v>4001</v>
      </c>
      <c r="DO1435" s="98" t="s">
        <v>4002</v>
      </c>
      <c r="DP1435" s="98"/>
      <c r="DQ1435" s="98" t="s">
        <v>4070</v>
      </c>
      <c r="DR1435" s="98"/>
      <c r="DS1435" s="98"/>
      <c r="DT1435" s="98"/>
      <c r="DU1435" s="894" t="s">
        <v>2634</v>
      </c>
      <c r="DV1435" s="894" t="s">
        <v>2633</v>
      </c>
      <c r="DW1435" s="894"/>
      <c r="DX1435" s="960" t="s">
        <v>10758</v>
      </c>
      <c r="DY1435" s="10" t="s">
        <v>126</v>
      </c>
      <c r="DZ1435" s="961" t="s">
        <v>8275</v>
      </c>
      <c r="EA1435" s="98">
        <v>3</v>
      </c>
      <c r="EB1435" s="119"/>
      <c r="EC1435" s="961" t="s">
        <v>10542</v>
      </c>
      <c r="ED1435" s="10" t="s">
        <v>5821</v>
      </c>
      <c r="EE1435" s="10"/>
    </row>
    <row r="1436" spans="1:135" s="4" customFormat="1" ht="15.75" x14ac:dyDescent="0.25">
      <c r="A1436" s="1606">
        <v>19</v>
      </c>
      <c r="B1436" s="2018"/>
      <c r="C1436" s="894" t="s">
        <v>10759</v>
      </c>
      <c r="D1436" s="894" t="s">
        <v>23</v>
      </c>
      <c r="E1436" s="894" t="s">
        <v>4126</v>
      </c>
      <c r="F1436" s="894">
        <v>761750</v>
      </c>
      <c r="G1436" s="894">
        <v>23</v>
      </c>
      <c r="H1436" s="894" t="s">
        <v>2634</v>
      </c>
      <c r="I1436" s="894" t="s">
        <v>2634</v>
      </c>
      <c r="J1436" s="894" t="s">
        <v>3968</v>
      </c>
      <c r="K1436" s="894" t="s">
        <v>13259</v>
      </c>
      <c r="L1436" s="894">
        <v>146.69999999999999</v>
      </c>
      <c r="M1436" s="894">
        <v>171</v>
      </c>
      <c r="N1436" s="1010">
        <f t="shared" si="312"/>
        <v>50.16928285626345</v>
      </c>
      <c r="O1436" s="1011">
        <v>3</v>
      </c>
      <c r="P1436" s="20">
        <f t="shared" si="323"/>
        <v>73.102499999999992</v>
      </c>
      <c r="Q1436" s="20">
        <f t="shared" si="324"/>
        <v>73.597499999999997</v>
      </c>
      <c r="R1436" s="98"/>
      <c r="S1436" s="1012">
        <v>42019</v>
      </c>
      <c r="T1436" s="98" t="s">
        <v>2133</v>
      </c>
      <c r="U1436" s="98" t="s">
        <v>2479</v>
      </c>
      <c r="V1436" s="98" t="s">
        <v>87</v>
      </c>
      <c r="W1436" s="98"/>
      <c r="X1436" s="98" t="s">
        <v>2634</v>
      </c>
      <c r="Y1436" s="98"/>
      <c r="Z1436" s="98" t="s">
        <v>2634</v>
      </c>
      <c r="AA1436" s="98"/>
      <c r="AB1436" s="98" t="s">
        <v>2634</v>
      </c>
      <c r="AC1436" s="98"/>
      <c r="AD1436" s="98" t="s">
        <v>2634</v>
      </c>
      <c r="AE1436" s="98"/>
      <c r="AF1436" s="98" t="s">
        <v>2634</v>
      </c>
      <c r="AG1436" s="98"/>
      <c r="AH1436" s="98" t="s">
        <v>2634</v>
      </c>
      <c r="AI1436" s="98"/>
      <c r="AJ1436" s="98" t="s">
        <v>2634</v>
      </c>
      <c r="AK1436" s="98"/>
      <c r="AL1436" s="98" t="s">
        <v>2634</v>
      </c>
      <c r="AM1436" s="98"/>
      <c r="AN1436" s="98" t="s">
        <v>2634</v>
      </c>
      <c r="AO1436" s="98"/>
      <c r="AP1436" s="98"/>
      <c r="AQ1436" s="98" t="s">
        <v>2638</v>
      </c>
      <c r="AR1436" s="98" t="s">
        <v>4075</v>
      </c>
      <c r="AS1436" s="98" t="s">
        <v>4078</v>
      </c>
      <c r="AT1436" s="98"/>
      <c r="AU1436" s="98"/>
      <c r="AV1436" s="98"/>
      <c r="AW1436" s="98" t="s">
        <v>2634</v>
      </c>
      <c r="AX1436" s="98"/>
      <c r="AY1436" s="98" t="s">
        <v>2634</v>
      </c>
      <c r="AZ1436" s="98"/>
      <c r="BA1436" s="98" t="s">
        <v>3970</v>
      </c>
      <c r="BB1436" s="98" t="s">
        <v>3970</v>
      </c>
      <c r="BC1436" s="98" t="s">
        <v>2634</v>
      </c>
      <c r="BD1436" s="98"/>
      <c r="BE1436" s="98" t="s">
        <v>2634</v>
      </c>
      <c r="BF1436" s="98" t="s">
        <v>2634</v>
      </c>
      <c r="BG1436" s="98" t="s">
        <v>2634</v>
      </c>
      <c r="BH1436" s="98"/>
      <c r="BI1436" s="98"/>
      <c r="BJ1436" s="98" t="s">
        <v>10688</v>
      </c>
      <c r="BK1436" s="98" t="s">
        <v>10976</v>
      </c>
      <c r="BL1436" s="98">
        <v>137.1</v>
      </c>
      <c r="BM1436" s="1013">
        <f t="shared" si="315"/>
        <v>13.043921328849478</v>
      </c>
      <c r="BN1436" s="98" t="s">
        <v>11679</v>
      </c>
      <c r="BO1436" s="98">
        <v>125</v>
      </c>
      <c r="BP1436" s="20">
        <f t="shared" si="322"/>
        <v>29.484697170420176</v>
      </c>
      <c r="BQ1436" s="98" t="s">
        <v>7738</v>
      </c>
      <c r="BR1436" s="98">
        <v>118</v>
      </c>
      <c r="BS1436" s="20">
        <f t="shared" si="316"/>
        <v>38.9958898060396</v>
      </c>
      <c r="BT1436" s="98" t="s">
        <v>13261</v>
      </c>
      <c r="BU1436" s="98">
        <v>110</v>
      </c>
      <c r="BV1436" s="1013">
        <f t="shared" si="319"/>
        <v>49.865824246747501</v>
      </c>
      <c r="BW1436" s="98" t="s">
        <v>13260</v>
      </c>
      <c r="BX1436" s="98">
        <v>99</v>
      </c>
      <c r="BY1436" s="20">
        <f t="shared" si="320"/>
        <v>64.811984102720871</v>
      </c>
      <c r="BZ1436" s="98"/>
      <c r="CA1436" s="98"/>
      <c r="CB1436" s="20">
        <f t="shared" si="317"/>
        <v>199.3274228064812</v>
      </c>
      <c r="CC1436" s="98"/>
      <c r="CD1436" s="98"/>
      <c r="CE1436" s="20">
        <f t="shared" si="313"/>
        <v>199.3274228064812</v>
      </c>
      <c r="CF1436" s="98"/>
      <c r="CG1436" s="98"/>
      <c r="CH1436" s="20">
        <f t="shared" si="318"/>
        <v>199.3274228064812</v>
      </c>
      <c r="CI1436" s="98"/>
      <c r="CJ1436" s="98"/>
      <c r="CK1436" s="20">
        <f t="shared" si="321"/>
        <v>199.3274228064812</v>
      </c>
      <c r="CL1436" s="98">
        <v>99</v>
      </c>
      <c r="CM1436" s="20">
        <f t="shared" si="325"/>
        <v>64.811984102720871</v>
      </c>
      <c r="CN1436" s="98">
        <v>95</v>
      </c>
      <c r="CO1436" s="98"/>
      <c r="CP1436" s="98"/>
      <c r="CQ1436" s="1014"/>
      <c r="CR1436" s="1014"/>
      <c r="CS1436" s="1015"/>
      <c r="CT1436" s="895"/>
      <c r="CU1436" s="895"/>
      <c r="CV1436" s="895"/>
      <c r="CW1436" s="895"/>
      <c r="CX1436" s="85">
        <f t="shared" si="314"/>
        <v>0</v>
      </c>
      <c r="CY1436" s="895"/>
      <c r="CZ1436" s="895" t="s">
        <v>2633</v>
      </c>
      <c r="DA1436" s="895" t="s">
        <v>3976</v>
      </c>
      <c r="DB1436" s="894" t="s">
        <v>2643</v>
      </c>
      <c r="DC1436" s="894" t="s">
        <v>2648</v>
      </c>
      <c r="DD1436" s="894" t="s">
        <v>2648</v>
      </c>
      <c r="DE1436" s="894" t="s">
        <v>2651</v>
      </c>
      <c r="DF1436" s="894" t="s">
        <v>32</v>
      </c>
      <c r="DG1436" s="894" t="s">
        <v>2653</v>
      </c>
      <c r="DH1436" s="894" t="s">
        <v>32</v>
      </c>
      <c r="DI1436" s="894" t="s">
        <v>2658</v>
      </c>
      <c r="DJ1436" s="894" t="s">
        <v>37</v>
      </c>
      <c r="DK1436" s="894" t="s">
        <v>37</v>
      </c>
      <c r="DL1436" s="894" t="s">
        <v>37</v>
      </c>
      <c r="DM1436" s="894" t="s">
        <v>2663</v>
      </c>
      <c r="DN1436" s="98" t="s">
        <v>3999</v>
      </c>
      <c r="DO1436" s="98" t="s">
        <v>4002</v>
      </c>
      <c r="DP1436" s="98"/>
      <c r="DQ1436" s="98" t="s">
        <v>4069</v>
      </c>
      <c r="DR1436" s="98"/>
      <c r="DS1436" s="98"/>
      <c r="DT1436" s="98"/>
      <c r="DU1436" s="894" t="s">
        <v>2634</v>
      </c>
      <c r="DV1436" s="894" t="s">
        <v>2633</v>
      </c>
      <c r="DW1436" s="894"/>
      <c r="DX1436" s="961" t="s">
        <v>2304</v>
      </c>
      <c r="DY1436" s="10" t="s">
        <v>13262</v>
      </c>
      <c r="DZ1436" s="1126" t="s">
        <v>8275</v>
      </c>
      <c r="EA1436" s="98">
        <v>3</v>
      </c>
      <c r="EB1436" s="119"/>
      <c r="EC1436" s="1126" t="s">
        <v>10760</v>
      </c>
      <c r="ED1436" s="10" t="s">
        <v>5821</v>
      </c>
      <c r="EE1436" s="10"/>
    </row>
    <row r="1437" spans="1:135" s="4" customFormat="1" ht="15.75" x14ac:dyDescent="0.25">
      <c r="A1437" s="472">
        <v>20</v>
      </c>
      <c r="B1437" s="2018"/>
      <c r="C1437" s="894" t="s">
        <v>10973</v>
      </c>
      <c r="D1437" s="894" t="s">
        <v>23</v>
      </c>
      <c r="E1437" s="894" t="s">
        <v>4126</v>
      </c>
      <c r="F1437" s="894">
        <v>670381</v>
      </c>
      <c r="G1437" s="894">
        <v>46</v>
      </c>
      <c r="H1437" s="894" t="s">
        <v>2633</v>
      </c>
      <c r="I1437" s="894" t="s">
        <v>2633</v>
      </c>
      <c r="J1437" s="894" t="s">
        <v>2634</v>
      </c>
      <c r="K1437" s="894">
        <v>502634176</v>
      </c>
      <c r="L1437" s="894">
        <v>128.4</v>
      </c>
      <c r="M1437" s="894">
        <v>163</v>
      </c>
      <c r="N1437" s="1010">
        <f t="shared" si="312"/>
        <v>48.326997628815541</v>
      </c>
      <c r="O1437" s="1011">
        <v>2</v>
      </c>
      <c r="P1437" s="20">
        <f t="shared" si="323"/>
        <v>66.422499999999999</v>
      </c>
      <c r="Q1437" s="20">
        <f t="shared" si="324"/>
        <v>61.977500000000006</v>
      </c>
      <c r="R1437" s="98"/>
      <c r="S1437" s="1012">
        <v>42022</v>
      </c>
      <c r="T1437" s="98" t="s">
        <v>253</v>
      </c>
      <c r="U1437" s="98" t="s">
        <v>2490</v>
      </c>
      <c r="V1437" s="98" t="s">
        <v>10780</v>
      </c>
      <c r="W1437" s="98"/>
      <c r="X1437" s="98"/>
      <c r="Y1437" s="98"/>
      <c r="Z1437" s="98"/>
      <c r="AA1437" s="98"/>
      <c r="AB1437" s="98" t="s">
        <v>2633</v>
      </c>
      <c r="AC1437" s="98"/>
      <c r="AD1437" s="98"/>
      <c r="AE1437" s="98"/>
      <c r="AF1437" s="98"/>
      <c r="AG1437" s="98"/>
      <c r="AH1437" s="98"/>
      <c r="AI1437" s="98"/>
      <c r="AJ1437" s="98"/>
      <c r="AK1437" s="98"/>
      <c r="AL1437" s="98"/>
      <c r="AM1437" s="98"/>
      <c r="AN1437" s="98" t="s">
        <v>2634</v>
      </c>
      <c r="AO1437" s="98"/>
      <c r="AP1437" s="98"/>
      <c r="AQ1437" s="98" t="s">
        <v>2637</v>
      </c>
      <c r="AR1437" s="98"/>
      <c r="AS1437" s="98"/>
      <c r="AT1437" s="98"/>
      <c r="AU1437" s="98"/>
      <c r="AV1437" s="98"/>
      <c r="AW1437" s="98"/>
      <c r="AX1437" s="98"/>
      <c r="AY1437" s="98"/>
      <c r="AZ1437" s="98"/>
      <c r="BA1437" s="98" t="s">
        <v>3971</v>
      </c>
      <c r="BB1437" s="98"/>
      <c r="BC1437" s="98"/>
      <c r="BD1437" s="98"/>
      <c r="BE1437" s="98" t="s">
        <v>2634</v>
      </c>
      <c r="BF1437" s="98"/>
      <c r="BG1437" s="98"/>
      <c r="BH1437" s="98"/>
      <c r="BI1437" s="98"/>
      <c r="BJ1437" s="98" t="s">
        <v>10781</v>
      </c>
      <c r="BK1437" s="98" t="s">
        <v>708</v>
      </c>
      <c r="BL1437" s="98">
        <v>118</v>
      </c>
      <c r="BM1437" s="1013">
        <f t="shared" si="315"/>
        <v>16.780283167278455</v>
      </c>
      <c r="BN1437" s="98" t="s">
        <v>4913</v>
      </c>
      <c r="BO1437" s="98">
        <v>106</v>
      </c>
      <c r="BP1437" s="20">
        <f t="shared" si="322"/>
        <v>36.142148360292047</v>
      </c>
      <c r="BQ1437" s="98" t="s">
        <v>12223</v>
      </c>
      <c r="BR1437" s="98">
        <v>98</v>
      </c>
      <c r="BS1437" s="20">
        <f t="shared" si="316"/>
        <v>49.050058488967771</v>
      </c>
      <c r="BT1437" s="98" t="s">
        <v>672</v>
      </c>
      <c r="BU1437" s="98">
        <v>88</v>
      </c>
      <c r="BV1437" s="1013">
        <f t="shared" si="319"/>
        <v>65.184946149812433</v>
      </c>
      <c r="BW1437" s="98" t="s">
        <v>6981</v>
      </c>
      <c r="BX1437" s="98">
        <v>85</v>
      </c>
      <c r="BY1437" s="20">
        <f t="shared" si="320"/>
        <v>70.025412448065836</v>
      </c>
      <c r="BZ1437" s="98"/>
      <c r="CA1437" s="98"/>
      <c r="CB1437" s="20">
        <f t="shared" si="317"/>
        <v>207.17195756524544</v>
      </c>
      <c r="CC1437" s="98"/>
      <c r="CD1437" s="98"/>
      <c r="CE1437" s="20">
        <f t="shared" si="313"/>
        <v>207.17195756524544</v>
      </c>
      <c r="CF1437" s="98"/>
      <c r="CG1437" s="98"/>
      <c r="CH1437" s="20">
        <f t="shared" si="318"/>
        <v>207.17195756524544</v>
      </c>
      <c r="CI1437" s="98"/>
      <c r="CJ1437" s="98"/>
      <c r="CK1437" s="20">
        <f t="shared" si="321"/>
        <v>207.17195756524544</v>
      </c>
      <c r="CL1437" s="98">
        <v>85</v>
      </c>
      <c r="CM1437" s="20">
        <f t="shared" si="325"/>
        <v>70.025412448065836</v>
      </c>
      <c r="CN1437" s="98">
        <v>70</v>
      </c>
      <c r="CO1437" s="98"/>
      <c r="CP1437" s="98"/>
      <c r="CQ1437" s="1014"/>
      <c r="CR1437" s="1014"/>
      <c r="CS1437" s="1015"/>
      <c r="CT1437" s="895"/>
      <c r="CU1437" s="895"/>
      <c r="CV1437" s="895"/>
      <c r="CW1437" s="895"/>
      <c r="CX1437" s="85">
        <f t="shared" si="314"/>
        <v>0</v>
      </c>
      <c r="CY1437" s="895"/>
      <c r="CZ1437" s="895" t="s">
        <v>3139</v>
      </c>
      <c r="DA1437" s="895"/>
      <c r="DB1437" s="894" t="s">
        <v>2643</v>
      </c>
      <c r="DC1437" s="894"/>
      <c r="DD1437" s="894"/>
      <c r="DE1437" s="894"/>
      <c r="DF1437" s="894"/>
      <c r="DG1437" s="894"/>
      <c r="DH1437" s="894"/>
      <c r="DI1437" s="894"/>
      <c r="DJ1437" s="894"/>
      <c r="DK1437" s="894"/>
      <c r="DL1437" s="894"/>
      <c r="DM1437" s="894"/>
      <c r="DN1437" s="98"/>
      <c r="DO1437" s="98"/>
      <c r="DP1437" s="98"/>
      <c r="DQ1437" s="98"/>
      <c r="DR1437" s="98"/>
      <c r="DS1437" s="98"/>
      <c r="DT1437" s="98"/>
      <c r="DU1437" s="894"/>
      <c r="DV1437" s="894"/>
      <c r="DW1437" s="894"/>
      <c r="DX1437" s="964" t="s">
        <v>220</v>
      </c>
      <c r="DY1437" s="10" t="s">
        <v>13098</v>
      </c>
      <c r="DZ1437" s="964" t="s">
        <v>101</v>
      </c>
      <c r="EA1437" s="98">
        <v>3</v>
      </c>
      <c r="EB1437" s="119"/>
      <c r="EC1437" s="964" t="s">
        <v>9790</v>
      </c>
      <c r="ED1437" s="10" t="s">
        <v>7217</v>
      </c>
      <c r="EE1437" s="10"/>
    </row>
    <row r="1438" spans="1:135" s="4" customFormat="1" ht="15.75" x14ac:dyDescent="0.25">
      <c r="A1438" s="1675">
        <v>21</v>
      </c>
      <c r="B1438" s="2018"/>
      <c r="C1438" s="894" t="s">
        <v>10782</v>
      </c>
      <c r="D1438" s="894" t="s">
        <v>23</v>
      </c>
      <c r="E1438" s="894" t="s">
        <v>4126</v>
      </c>
      <c r="F1438" s="894">
        <v>671318</v>
      </c>
      <c r="G1438" s="894">
        <v>20</v>
      </c>
      <c r="H1438" s="894" t="s">
        <v>2634</v>
      </c>
      <c r="I1438" s="894" t="s">
        <v>2634</v>
      </c>
      <c r="J1438" s="894" t="s">
        <v>3968</v>
      </c>
      <c r="K1438" s="894">
        <v>554382223</v>
      </c>
      <c r="L1438" s="894">
        <v>114</v>
      </c>
      <c r="M1438" s="894">
        <v>171</v>
      </c>
      <c r="N1438" s="1010">
        <f t="shared" si="312"/>
        <v>38.98635477582846</v>
      </c>
      <c r="O1438" s="1011">
        <v>1</v>
      </c>
      <c r="P1438" s="20">
        <f t="shared" si="323"/>
        <v>73.102499999999992</v>
      </c>
      <c r="Q1438" s="20">
        <f t="shared" si="324"/>
        <v>40.897500000000008</v>
      </c>
      <c r="R1438" s="98"/>
      <c r="S1438" s="1012">
        <v>42022</v>
      </c>
      <c r="T1438" s="98" t="s">
        <v>253</v>
      </c>
      <c r="U1438" s="98" t="s">
        <v>2490</v>
      </c>
      <c r="V1438" s="98" t="s">
        <v>5767</v>
      </c>
      <c r="W1438" s="98" t="s">
        <v>3131</v>
      </c>
      <c r="X1438" s="98" t="s">
        <v>2634</v>
      </c>
      <c r="Y1438" s="98"/>
      <c r="Z1438" s="98" t="s">
        <v>2634</v>
      </c>
      <c r="AA1438" s="98"/>
      <c r="AB1438" s="98" t="s">
        <v>2634</v>
      </c>
      <c r="AC1438" s="98"/>
      <c r="AD1438" s="98" t="s">
        <v>2634</v>
      </c>
      <c r="AE1438" s="98"/>
      <c r="AF1438" s="98" t="s">
        <v>2634</v>
      </c>
      <c r="AG1438" s="98"/>
      <c r="AH1438" s="98" t="s">
        <v>2634</v>
      </c>
      <c r="AI1438" s="98"/>
      <c r="AJ1438" s="98" t="s">
        <v>2634</v>
      </c>
      <c r="AK1438" s="98"/>
      <c r="AL1438" s="98" t="s">
        <v>2634</v>
      </c>
      <c r="AM1438" s="98"/>
      <c r="AN1438" s="98" t="s">
        <v>2633</v>
      </c>
      <c r="AO1438" s="98" t="s">
        <v>4075</v>
      </c>
      <c r="AP1438" s="98" t="s">
        <v>4078</v>
      </c>
      <c r="AQ1438" s="98" t="s">
        <v>2635</v>
      </c>
      <c r="AR1438" s="98"/>
      <c r="AS1438" s="98"/>
      <c r="AT1438" s="98"/>
      <c r="AU1438" s="98"/>
      <c r="AV1438" s="98"/>
      <c r="AW1438" s="98" t="s">
        <v>2634</v>
      </c>
      <c r="AX1438" s="98"/>
      <c r="AY1438" s="98" t="s">
        <v>2634</v>
      </c>
      <c r="AZ1438" s="98"/>
      <c r="BA1438" s="98" t="s">
        <v>3970</v>
      </c>
      <c r="BB1438" s="98" t="s">
        <v>3970</v>
      </c>
      <c r="BC1438" s="98" t="s">
        <v>2634</v>
      </c>
      <c r="BD1438" s="98"/>
      <c r="BE1438" s="98" t="s">
        <v>2634</v>
      </c>
      <c r="BF1438" s="98" t="s">
        <v>2634</v>
      </c>
      <c r="BG1438" s="98" t="s">
        <v>2634</v>
      </c>
      <c r="BH1438" s="98"/>
      <c r="BI1438" s="98"/>
      <c r="BJ1438" s="98" t="s">
        <v>10443</v>
      </c>
      <c r="BK1438" s="98" t="s">
        <v>9519</v>
      </c>
      <c r="BL1438" s="98">
        <v>105.2</v>
      </c>
      <c r="BM1438" s="1013">
        <f t="shared" si="315"/>
        <v>21.517207653279531</v>
      </c>
      <c r="BN1438" s="98" t="s">
        <v>4021</v>
      </c>
      <c r="BO1438" s="98">
        <v>90</v>
      </c>
      <c r="BP1438" s="20">
        <f t="shared" si="322"/>
        <v>58.683293599853279</v>
      </c>
      <c r="BQ1438" s="98" t="s">
        <v>8647</v>
      </c>
      <c r="BR1438" s="98">
        <v>81</v>
      </c>
      <c r="BS1438" s="20">
        <f t="shared" si="316"/>
        <v>80.689528699798259</v>
      </c>
      <c r="BT1438" s="98" t="s">
        <v>537</v>
      </c>
      <c r="BU1438" s="98">
        <v>79</v>
      </c>
      <c r="BV1438" s="1013">
        <f t="shared" si="319"/>
        <v>85.579803166452706</v>
      </c>
      <c r="BW1438" s="98" t="s">
        <v>9199</v>
      </c>
      <c r="BX1438" s="98">
        <v>68</v>
      </c>
      <c r="BY1438" s="20">
        <f t="shared" si="320"/>
        <v>112.47631273305213</v>
      </c>
      <c r="BZ1438" s="98"/>
      <c r="CA1438" s="98"/>
      <c r="CB1438" s="20">
        <f t="shared" si="317"/>
        <v>278.74564459930309</v>
      </c>
      <c r="CC1438" s="98"/>
      <c r="CD1438" s="98"/>
      <c r="CE1438" s="20">
        <f t="shared" si="313"/>
        <v>278.74564459930309</v>
      </c>
      <c r="CF1438" s="98"/>
      <c r="CG1438" s="98"/>
      <c r="CH1438" s="20">
        <f t="shared" si="318"/>
        <v>278.74564459930309</v>
      </c>
      <c r="CI1438" s="98"/>
      <c r="CJ1438" s="98"/>
      <c r="CK1438" s="20">
        <f t="shared" si="321"/>
        <v>278.74564459930309</v>
      </c>
      <c r="CL1438" s="98">
        <v>68</v>
      </c>
      <c r="CM1438" s="20">
        <f t="shared" si="325"/>
        <v>112.47631273305213</v>
      </c>
      <c r="CN1438" s="98">
        <v>65</v>
      </c>
      <c r="CO1438" s="98"/>
      <c r="CP1438" s="98"/>
      <c r="CQ1438" s="1014"/>
      <c r="CR1438" s="1014"/>
      <c r="CS1438" s="1015"/>
      <c r="CT1438" s="895"/>
      <c r="CU1438" s="895"/>
      <c r="CV1438" s="895"/>
      <c r="CW1438" s="895"/>
      <c r="CX1438" s="85">
        <f t="shared" si="314"/>
        <v>0</v>
      </c>
      <c r="CY1438" s="895"/>
      <c r="CZ1438" s="895" t="s">
        <v>2634</v>
      </c>
      <c r="DA1438" s="895"/>
      <c r="DB1438" s="894" t="s">
        <v>2645</v>
      </c>
      <c r="DC1438" s="894"/>
      <c r="DD1438" s="894"/>
      <c r="DE1438" s="894"/>
      <c r="DF1438" s="894"/>
      <c r="DG1438" s="894" t="s">
        <v>2653</v>
      </c>
      <c r="DH1438" s="894"/>
      <c r="DI1438" s="894"/>
      <c r="DJ1438" s="894" t="s">
        <v>37</v>
      </c>
      <c r="DK1438" s="894" t="s">
        <v>2659</v>
      </c>
      <c r="DL1438" s="894" t="s">
        <v>37</v>
      </c>
      <c r="DM1438" s="894" t="s">
        <v>2663</v>
      </c>
      <c r="DN1438" s="98" t="s">
        <v>4001</v>
      </c>
      <c r="DO1438" s="98" t="s">
        <v>5012</v>
      </c>
      <c r="DP1438" s="98"/>
      <c r="DQ1438" s="98"/>
      <c r="DR1438" s="98"/>
      <c r="DS1438" s="98"/>
      <c r="DT1438" s="98"/>
      <c r="DU1438" s="894" t="s">
        <v>2634</v>
      </c>
      <c r="DV1438" s="894" t="s">
        <v>2633</v>
      </c>
      <c r="DW1438" s="894" t="s">
        <v>11650</v>
      </c>
      <c r="DX1438" s="965" t="s">
        <v>10783</v>
      </c>
      <c r="DY1438" s="10" t="s">
        <v>13486</v>
      </c>
      <c r="DZ1438" s="965" t="s">
        <v>101</v>
      </c>
      <c r="EA1438" s="98">
        <v>3</v>
      </c>
      <c r="EB1438" s="119"/>
      <c r="EC1438" s="965" t="s">
        <v>2194</v>
      </c>
      <c r="ED1438" s="10" t="s">
        <v>10981</v>
      </c>
      <c r="EE1438" s="10"/>
    </row>
    <row r="1439" spans="1:135" s="4" customFormat="1" ht="15.75" x14ac:dyDescent="0.25">
      <c r="A1439" s="1606">
        <v>22</v>
      </c>
      <c r="B1439" s="2018"/>
      <c r="C1439" s="894" t="s">
        <v>10784</v>
      </c>
      <c r="D1439" s="894" t="s">
        <v>23</v>
      </c>
      <c r="E1439" s="894" t="s">
        <v>4126</v>
      </c>
      <c r="F1439" s="894">
        <v>550874</v>
      </c>
      <c r="G1439" s="894">
        <v>46</v>
      </c>
      <c r="H1439" s="894" t="s">
        <v>2633</v>
      </c>
      <c r="I1439" s="894" t="s">
        <v>2633</v>
      </c>
      <c r="J1439" s="894" t="s">
        <v>2633</v>
      </c>
      <c r="K1439" s="894">
        <v>555663144</v>
      </c>
      <c r="L1439" s="894">
        <v>133</v>
      </c>
      <c r="M1439" s="894">
        <v>161</v>
      </c>
      <c r="N1439" s="1010">
        <f t="shared" si="312"/>
        <v>51.309748852281935</v>
      </c>
      <c r="O1439" s="1011">
        <v>3</v>
      </c>
      <c r="P1439" s="20">
        <f t="shared" si="323"/>
        <v>64.802500000000009</v>
      </c>
      <c r="Q1439" s="20">
        <f t="shared" si="324"/>
        <v>68.197499999999991</v>
      </c>
      <c r="R1439" s="98"/>
      <c r="S1439" s="1012">
        <v>42022</v>
      </c>
      <c r="T1439" s="98" t="s">
        <v>253</v>
      </c>
      <c r="U1439" s="98" t="s">
        <v>2490</v>
      </c>
      <c r="V1439" s="98" t="s">
        <v>10786</v>
      </c>
      <c r="W1439" s="98"/>
      <c r="X1439" s="98"/>
      <c r="Y1439" s="98"/>
      <c r="Z1439" s="98"/>
      <c r="AA1439" s="98"/>
      <c r="AB1439" s="98"/>
      <c r="AC1439" s="98"/>
      <c r="AD1439" s="98"/>
      <c r="AE1439" s="98"/>
      <c r="AF1439" s="98"/>
      <c r="AG1439" s="98"/>
      <c r="AH1439" s="98"/>
      <c r="AI1439" s="98"/>
      <c r="AJ1439" s="98"/>
      <c r="AK1439" s="98"/>
      <c r="AL1439" s="98" t="s">
        <v>2633</v>
      </c>
      <c r="AM1439" s="98"/>
      <c r="AN1439" s="98" t="s">
        <v>2633</v>
      </c>
      <c r="AO1439" s="98" t="s">
        <v>4075</v>
      </c>
      <c r="AP1439" s="98" t="s">
        <v>4077</v>
      </c>
      <c r="AQ1439" s="98"/>
      <c r="AR1439" s="98"/>
      <c r="AS1439" s="98"/>
      <c r="AT1439" s="98"/>
      <c r="AU1439" s="98"/>
      <c r="AV1439" s="98"/>
      <c r="AW1439" s="98"/>
      <c r="AX1439" s="98"/>
      <c r="AY1439" s="98"/>
      <c r="AZ1439" s="98"/>
      <c r="BA1439" s="98" t="s">
        <v>3970</v>
      </c>
      <c r="BB1439" s="98"/>
      <c r="BC1439" s="98"/>
      <c r="BD1439" s="98"/>
      <c r="BE1439" s="98" t="s">
        <v>2634</v>
      </c>
      <c r="BF1439" s="98"/>
      <c r="BG1439" s="98"/>
      <c r="BH1439" s="98"/>
      <c r="BI1439" s="98"/>
      <c r="BJ1439" s="98" t="s">
        <v>10787</v>
      </c>
      <c r="BK1439" s="98" t="s">
        <v>10975</v>
      </c>
      <c r="BL1439" s="98">
        <v>125.1</v>
      </c>
      <c r="BM1439" s="1013">
        <f t="shared" si="315"/>
        <v>11.584002346127068</v>
      </c>
      <c r="BN1439" s="98"/>
      <c r="BO1439" s="98"/>
      <c r="BP1439" s="20">
        <f t="shared" si="322"/>
        <v>195.0218116499872</v>
      </c>
      <c r="BQ1439" s="98" t="s">
        <v>11942</v>
      </c>
      <c r="BR1439" s="98">
        <v>99</v>
      </c>
      <c r="BS1439" s="20">
        <f t="shared" si="316"/>
        <v>49.855199970673418</v>
      </c>
      <c r="BT1439" s="98"/>
      <c r="BU1439" s="98"/>
      <c r="BV1439" s="1013">
        <f t="shared" si="319"/>
        <v>195.0218116499872</v>
      </c>
      <c r="BW1439" s="98" t="s">
        <v>13298</v>
      </c>
      <c r="BX1439" s="98">
        <v>73</v>
      </c>
      <c r="BY1439" s="20">
        <f t="shared" si="320"/>
        <v>87.979764654129568</v>
      </c>
      <c r="BZ1439" s="98"/>
      <c r="CA1439" s="98"/>
      <c r="CB1439" s="20">
        <f t="shared" si="317"/>
        <v>195.0218116499872</v>
      </c>
      <c r="CC1439" s="98"/>
      <c r="CD1439" s="98"/>
      <c r="CE1439" s="20">
        <f t="shared" si="313"/>
        <v>195.0218116499872</v>
      </c>
      <c r="CF1439" s="98"/>
      <c r="CG1439" s="98"/>
      <c r="CH1439" s="20">
        <f t="shared" si="318"/>
        <v>195.0218116499872</v>
      </c>
      <c r="CI1439" s="98"/>
      <c r="CJ1439" s="98"/>
      <c r="CK1439" s="20">
        <f t="shared" si="321"/>
        <v>195.0218116499872</v>
      </c>
      <c r="CL1439" s="98">
        <v>73</v>
      </c>
      <c r="CM1439" s="20">
        <f t="shared" si="325"/>
        <v>87.979764654129568</v>
      </c>
      <c r="CN1439" s="98">
        <v>65</v>
      </c>
      <c r="CO1439" s="98"/>
      <c r="CP1439" s="98"/>
      <c r="CQ1439" s="1014"/>
      <c r="CR1439" s="1014"/>
      <c r="CS1439" s="1015"/>
      <c r="CT1439" s="895"/>
      <c r="CU1439" s="895"/>
      <c r="CV1439" s="895"/>
      <c r="CW1439" s="895"/>
      <c r="CX1439" s="85">
        <f t="shared" si="314"/>
        <v>0</v>
      </c>
      <c r="CY1439" s="895"/>
      <c r="CZ1439" s="895"/>
      <c r="DA1439" s="895"/>
      <c r="DB1439" s="894"/>
      <c r="DC1439" s="894"/>
      <c r="DD1439" s="894"/>
      <c r="DE1439" s="894"/>
      <c r="DF1439" s="894"/>
      <c r="DG1439" s="894"/>
      <c r="DH1439" s="894"/>
      <c r="DI1439" s="894"/>
      <c r="DJ1439" s="894"/>
      <c r="DK1439" s="894"/>
      <c r="DL1439" s="894"/>
      <c r="DM1439" s="894"/>
      <c r="DN1439" s="98"/>
      <c r="DO1439" s="98"/>
      <c r="DP1439" s="98"/>
      <c r="DQ1439" s="98"/>
      <c r="DR1439" s="98"/>
      <c r="DS1439" s="98"/>
      <c r="DT1439" s="98"/>
      <c r="DU1439" s="894"/>
      <c r="DV1439" s="894"/>
      <c r="DW1439" s="894"/>
      <c r="DX1439" s="965" t="s">
        <v>10785</v>
      </c>
      <c r="DY1439" s="10"/>
      <c r="DZ1439" s="966" t="s">
        <v>101</v>
      </c>
      <c r="EA1439" s="98">
        <v>3</v>
      </c>
      <c r="EB1439" s="966" t="s">
        <v>10789</v>
      </c>
      <c r="EC1439" s="966" t="s">
        <v>2194</v>
      </c>
      <c r="ED1439" s="10" t="s">
        <v>6654</v>
      </c>
      <c r="EE1439" s="10"/>
    </row>
    <row r="1440" spans="1:135" s="4" customFormat="1" ht="15.75" x14ac:dyDescent="0.25">
      <c r="A1440" s="1752">
        <v>23</v>
      </c>
      <c r="B1440" s="2018"/>
      <c r="C1440" s="894" t="s">
        <v>10994</v>
      </c>
      <c r="D1440" s="894" t="s">
        <v>23</v>
      </c>
      <c r="E1440" s="894" t="s">
        <v>4126</v>
      </c>
      <c r="F1440" s="894">
        <v>669085</v>
      </c>
      <c r="G1440" s="894">
        <v>29</v>
      </c>
      <c r="H1440" s="894" t="s">
        <v>2634</v>
      </c>
      <c r="I1440" s="894" t="s">
        <v>2634</v>
      </c>
      <c r="J1440" s="894" t="s">
        <v>2634</v>
      </c>
      <c r="K1440" s="894">
        <v>509825356</v>
      </c>
      <c r="L1440" s="894">
        <v>125.8</v>
      </c>
      <c r="M1440" s="894">
        <v>158</v>
      </c>
      <c r="N1440" s="1010">
        <f t="shared" si="312"/>
        <v>50.392565294023392</v>
      </c>
      <c r="O1440" s="1011">
        <v>3</v>
      </c>
      <c r="P1440" s="20">
        <f t="shared" si="323"/>
        <v>62.410000000000011</v>
      </c>
      <c r="Q1440" s="20">
        <f t="shared" si="324"/>
        <v>63.389999999999986</v>
      </c>
      <c r="R1440" s="98"/>
      <c r="S1440" s="1012">
        <v>42022</v>
      </c>
      <c r="T1440" s="98" t="s">
        <v>253</v>
      </c>
      <c r="U1440" s="98" t="s">
        <v>2490</v>
      </c>
      <c r="V1440" s="98" t="s">
        <v>10790</v>
      </c>
      <c r="W1440" s="98" t="s">
        <v>14020</v>
      </c>
      <c r="X1440" s="98" t="s">
        <v>2634</v>
      </c>
      <c r="Y1440" s="98"/>
      <c r="Z1440" s="98" t="s">
        <v>2634</v>
      </c>
      <c r="AA1440" s="98"/>
      <c r="AB1440" s="98" t="s">
        <v>2633</v>
      </c>
      <c r="AC1440" s="98" t="s">
        <v>2635</v>
      </c>
      <c r="AD1440" s="98" t="s">
        <v>2633</v>
      </c>
      <c r="AE1440" s="98" t="s">
        <v>2635</v>
      </c>
      <c r="AF1440" s="98" t="s">
        <v>2633</v>
      </c>
      <c r="AG1440" s="98" t="s">
        <v>2637</v>
      </c>
      <c r="AH1440" s="98"/>
      <c r="AI1440" s="98"/>
      <c r="AJ1440" s="98" t="s">
        <v>2634</v>
      </c>
      <c r="AK1440" s="98"/>
      <c r="AL1440" s="98" t="s">
        <v>2634</v>
      </c>
      <c r="AM1440" s="98"/>
      <c r="AN1440" s="98" t="s">
        <v>2633</v>
      </c>
      <c r="AO1440" s="98" t="s">
        <v>4076</v>
      </c>
      <c r="AP1440" s="98" t="s">
        <v>4088</v>
      </c>
      <c r="AQ1440" s="98" t="s">
        <v>2636</v>
      </c>
      <c r="AR1440" s="98" t="s">
        <v>4075</v>
      </c>
      <c r="AS1440" s="98" t="s">
        <v>4088</v>
      </c>
      <c r="AT1440" s="98"/>
      <c r="AU1440" s="98"/>
      <c r="AV1440" s="98"/>
      <c r="AW1440" s="98" t="s">
        <v>2634</v>
      </c>
      <c r="AX1440" s="98"/>
      <c r="AY1440" s="98" t="s">
        <v>2634</v>
      </c>
      <c r="AZ1440" s="98"/>
      <c r="BA1440" s="98" t="s">
        <v>3971</v>
      </c>
      <c r="BB1440" s="98" t="s">
        <v>3970</v>
      </c>
      <c r="BC1440" s="98" t="s">
        <v>2633</v>
      </c>
      <c r="BD1440" s="98"/>
      <c r="BE1440" s="98" t="s">
        <v>2634</v>
      </c>
      <c r="BF1440" s="98" t="s">
        <v>2634</v>
      </c>
      <c r="BG1440" s="98"/>
      <c r="BH1440" s="98"/>
      <c r="BI1440" s="98"/>
      <c r="BJ1440" s="98" t="s">
        <v>10792</v>
      </c>
      <c r="BK1440" s="98" t="s">
        <v>11011</v>
      </c>
      <c r="BL1440" s="98">
        <v>114.9</v>
      </c>
      <c r="BM1440" s="1013">
        <f t="shared" si="315"/>
        <v>17.195141189462053</v>
      </c>
      <c r="BN1440" s="98" t="s">
        <v>1753</v>
      </c>
      <c r="BO1440" s="98">
        <v>105</v>
      </c>
      <c r="BP1440" s="20">
        <f t="shared" si="322"/>
        <v>32.812746489982644</v>
      </c>
      <c r="BQ1440" s="98" t="s">
        <v>4342</v>
      </c>
      <c r="BR1440" s="98">
        <v>96</v>
      </c>
      <c r="BS1440" s="20">
        <f t="shared" si="316"/>
        <v>47.010569490455914</v>
      </c>
      <c r="BT1440" s="98" t="s">
        <v>7625</v>
      </c>
      <c r="BU1440" s="98">
        <v>91</v>
      </c>
      <c r="BV1440" s="1013">
        <f t="shared" si="319"/>
        <v>54.898248935163288</v>
      </c>
      <c r="BW1440" s="98" t="s">
        <v>13487</v>
      </c>
      <c r="BX1440" s="98">
        <v>90</v>
      </c>
      <c r="BY1440" s="20">
        <f t="shared" si="320"/>
        <v>56.475784824104757</v>
      </c>
      <c r="BZ1440" s="98" t="s">
        <v>14379</v>
      </c>
      <c r="CA1440" s="98">
        <v>89.5</v>
      </c>
      <c r="CB1440" s="20">
        <f t="shared" si="317"/>
        <v>57.264552768575491</v>
      </c>
      <c r="CC1440" s="98"/>
      <c r="CD1440" s="98"/>
      <c r="CE1440" s="20">
        <f t="shared" si="313"/>
        <v>198.45401482883739</v>
      </c>
      <c r="CF1440" s="98"/>
      <c r="CG1440" s="98"/>
      <c r="CH1440" s="20">
        <f t="shared" si="318"/>
        <v>198.45401482883739</v>
      </c>
      <c r="CI1440" s="98"/>
      <c r="CJ1440" s="98"/>
      <c r="CK1440" s="20">
        <f t="shared" si="321"/>
        <v>198.45401482883739</v>
      </c>
      <c r="CL1440" s="98">
        <v>89.5</v>
      </c>
      <c r="CM1440" s="20">
        <f t="shared" si="325"/>
        <v>57.264552768575491</v>
      </c>
      <c r="CN1440" s="98">
        <v>75</v>
      </c>
      <c r="CO1440" s="98"/>
      <c r="CP1440" s="98"/>
      <c r="CQ1440" s="1014"/>
      <c r="CR1440" s="1014"/>
      <c r="CS1440" s="1015">
        <v>1</v>
      </c>
      <c r="CT1440" s="895">
        <v>-0.25</v>
      </c>
      <c r="CU1440" s="895">
        <v>0.5</v>
      </c>
      <c r="CV1440" s="895">
        <v>0.5</v>
      </c>
      <c r="CW1440" s="895"/>
      <c r="CX1440" s="85">
        <f t="shared" si="314"/>
        <v>1.75</v>
      </c>
      <c r="CY1440" s="895"/>
      <c r="CZ1440" s="895" t="s">
        <v>2633</v>
      </c>
      <c r="DA1440" s="895" t="s">
        <v>3975</v>
      </c>
      <c r="DB1440" s="894" t="s">
        <v>2643</v>
      </c>
      <c r="DC1440" s="894" t="s">
        <v>2648</v>
      </c>
      <c r="DD1440" s="894" t="s">
        <v>2646</v>
      </c>
      <c r="DE1440" s="894" t="s">
        <v>2650</v>
      </c>
      <c r="DF1440" s="894" t="s">
        <v>32</v>
      </c>
      <c r="DG1440" s="894" t="s">
        <v>5009</v>
      </c>
      <c r="DH1440" s="894" t="s">
        <v>5009</v>
      </c>
      <c r="DI1440" s="894" t="s">
        <v>2657</v>
      </c>
      <c r="DJ1440" s="894" t="s">
        <v>37</v>
      </c>
      <c r="DK1440" s="894" t="s">
        <v>37</v>
      </c>
      <c r="DL1440" s="894" t="s">
        <v>2659</v>
      </c>
      <c r="DM1440" s="894" t="s">
        <v>2663</v>
      </c>
      <c r="DN1440" s="98" t="s">
        <v>3999</v>
      </c>
      <c r="DO1440" s="98"/>
      <c r="DP1440" s="98"/>
      <c r="DQ1440" s="98" t="s">
        <v>4069</v>
      </c>
      <c r="DR1440" s="98"/>
      <c r="DS1440" s="98" t="s">
        <v>2633</v>
      </c>
      <c r="DT1440" s="98" t="s">
        <v>4073</v>
      </c>
      <c r="DU1440" s="894" t="s">
        <v>2634</v>
      </c>
      <c r="DV1440" s="894" t="s">
        <v>2633</v>
      </c>
      <c r="DW1440" s="894" t="s">
        <v>14021</v>
      </c>
      <c r="DX1440" s="966" t="s">
        <v>10791</v>
      </c>
      <c r="DY1440" s="10" t="s">
        <v>14022</v>
      </c>
      <c r="DZ1440" s="967" t="s">
        <v>101</v>
      </c>
      <c r="EA1440" s="98">
        <v>3</v>
      </c>
      <c r="EB1440" s="119"/>
      <c r="EC1440" s="967" t="s">
        <v>2194</v>
      </c>
      <c r="ED1440" s="10" t="s">
        <v>12004</v>
      </c>
      <c r="EE1440" s="10"/>
    </row>
    <row r="1441" spans="1:135" s="4" customFormat="1" ht="15.75" x14ac:dyDescent="0.25">
      <c r="A1441" s="1598">
        <v>24</v>
      </c>
      <c r="B1441" s="2018"/>
      <c r="C1441" s="894" t="s">
        <v>10808</v>
      </c>
      <c r="D1441" s="894" t="s">
        <v>23</v>
      </c>
      <c r="E1441" s="894" t="s">
        <v>4126</v>
      </c>
      <c r="F1441" s="894">
        <v>673370</v>
      </c>
      <c r="G1441" s="894">
        <v>33</v>
      </c>
      <c r="H1441" s="894" t="s">
        <v>2634</v>
      </c>
      <c r="I1441" s="894" t="s">
        <v>2634</v>
      </c>
      <c r="J1441" s="894" t="s">
        <v>2634</v>
      </c>
      <c r="K1441" s="894">
        <v>544233344</v>
      </c>
      <c r="L1441" s="894">
        <v>92.2</v>
      </c>
      <c r="M1441" s="894">
        <v>149</v>
      </c>
      <c r="N1441" s="1010">
        <f t="shared" si="312"/>
        <v>41.529660826088914</v>
      </c>
      <c r="O1441" s="1011">
        <v>2</v>
      </c>
      <c r="P1441" s="20">
        <f t="shared" si="323"/>
        <v>55.502499999999998</v>
      </c>
      <c r="Q1441" s="20">
        <f t="shared" si="324"/>
        <v>36.697500000000005</v>
      </c>
      <c r="R1441" s="98"/>
      <c r="S1441" s="1012">
        <v>42025</v>
      </c>
      <c r="T1441" s="98" t="s">
        <v>1423</v>
      </c>
      <c r="U1441" s="98" t="s">
        <v>2474</v>
      </c>
      <c r="V1441" s="98" t="s">
        <v>87</v>
      </c>
      <c r="W1441" s="98"/>
      <c r="X1441" s="98" t="s">
        <v>2634</v>
      </c>
      <c r="Y1441" s="98"/>
      <c r="Z1441" s="98" t="s">
        <v>2634</v>
      </c>
      <c r="AA1441" s="98"/>
      <c r="AB1441" s="98" t="s">
        <v>2634</v>
      </c>
      <c r="AC1441" s="98"/>
      <c r="AD1441" s="98" t="s">
        <v>2634</v>
      </c>
      <c r="AE1441" s="98"/>
      <c r="AF1441" s="98" t="s">
        <v>2634</v>
      </c>
      <c r="AG1441" s="98"/>
      <c r="AH1441" s="98" t="s">
        <v>2634</v>
      </c>
      <c r="AI1441" s="98"/>
      <c r="AJ1441" s="98" t="s">
        <v>2634</v>
      </c>
      <c r="AK1441" s="98"/>
      <c r="AL1441" s="98" t="s">
        <v>2634</v>
      </c>
      <c r="AM1441" s="98"/>
      <c r="AN1441" s="98" t="s">
        <v>2634</v>
      </c>
      <c r="AO1441" s="98"/>
      <c r="AP1441" s="98"/>
      <c r="AQ1441" s="98" t="s">
        <v>2637</v>
      </c>
      <c r="AR1441" s="98"/>
      <c r="AS1441" s="98"/>
      <c r="AT1441" s="98"/>
      <c r="AU1441" s="98"/>
      <c r="AV1441" s="98"/>
      <c r="AW1441" s="98" t="s">
        <v>2634</v>
      </c>
      <c r="AX1441" s="98"/>
      <c r="AY1441" s="98" t="s">
        <v>2634</v>
      </c>
      <c r="AZ1441" s="98"/>
      <c r="BA1441" s="98" t="s">
        <v>3970</v>
      </c>
      <c r="BB1441" s="98" t="s">
        <v>3970</v>
      </c>
      <c r="BC1441" s="98" t="s">
        <v>2634</v>
      </c>
      <c r="BD1441" s="98"/>
      <c r="BE1441" s="98" t="s">
        <v>2634</v>
      </c>
      <c r="BF1441" s="98" t="s">
        <v>2634</v>
      </c>
      <c r="BG1441" s="98" t="s">
        <v>2634</v>
      </c>
      <c r="BH1441" s="98"/>
      <c r="BI1441" s="98"/>
      <c r="BJ1441" s="98" t="s">
        <v>10443</v>
      </c>
      <c r="BK1441" s="98" t="s">
        <v>10986</v>
      </c>
      <c r="BL1441" s="98">
        <v>84.2</v>
      </c>
      <c r="BM1441" s="1013">
        <f t="shared" si="315"/>
        <v>21.799850126030382</v>
      </c>
      <c r="BN1441" s="98" t="s">
        <v>3887</v>
      </c>
      <c r="BO1441" s="98">
        <v>74</v>
      </c>
      <c r="BP1441" s="20">
        <f t="shared" si="322"/>
        <v>49.594659036719122</v>
      </c>
      <c r="BQ1441" s="98" t="s">
        <v>9808</v>
      </c>
      <c r="BR1441" s="98">
        <v>68</v>
      </c>
      <c r="BS1441" s="20">
        <f t="shared" si="316"/>
        <v>65.944546631241906</v>
      </c>
      <c r="BT1441" s="98" t="s">
        <v>4397</v>
      </c>
      <c r="BU1441" s="98">
        <v>65</v>
      </c>
      <c r="BV1441" s="1013">
        <f t="shared" si="319"/>
        <v>74.119490428503298</v>
      </c>
      <c r="BW1441" s="98" t="s">
        <v>6520</v>
      </c>
      <c r="BX1441" s="98">
        <v>62</v>
      </c>
      <c r="BY1441" s="20">
        <f t="shared" si="320"/>
        <v>82.294434225764689</v>
      </c>
      <c r="BZ1441" s="98"/>
      <c r="CA1441" s="98"/>
      <c r="CB1441" s="20">
        <f t="shared" si="317"/>
        <v>251.24327270250015</v>
      </c>
      <c r="CC1441" s="98"/>
      <c r="CD1441" s="98"/>
      <c r="CE1441" s="20">
        <f t="shared" si="313"/>
        <v>251.24327270250015</v>
      </c>
      <c r="CF1441" s="98"/>
      <c r="CG1441" s="98"/>
      <c r="CH1441" s="20">
        <f t="shared" si="318"/>
        <v>251.24327270250015</v>
      </c>
      <c r="CI1441" s="98"/>
      <c r="CJ1441" s="98"/>
      <c r="CK1441" s="20">
        <f t="shared" si="321"/>
        <v>251.24327270250015</v>
      </c>
      <c r="CL1441" s="98">
        <v>62</v>
      </c>
      <c r="CM1441" s="20">
        <f t="shared" si="325"/>
        <v>82.294434225764689</v>
      </c>
      <c r="CN1441" s="98">
        <v>90</v>
      </c>
      <c r="CO1441" s="98"/>
      <c r="CP1441" s="98"/>
      <c r="CQ1441" s="1014"/>
      <c r="CR1441" s="1014"/>
      <c r="CS1441" s="1015"/>
      <c r="CT1441" s="895"/>
      <c r="CU1441" s="895"/>
      <c r="CV1441" s="895"/>
      <c r="CW1441" s="895"/>
      <c r="CX1441" s="85">
        <f t="shared" si="314"/>
        <v>0</v>
      </c>
      <c r="CY1441" s="895"/>
      <c r="CZ1441" s="895" t="s">
        <v>2634</v>
      </c>
      <c r="DA1441" s="895"/>
      <c r="DB1441" s="894" t="s">
        <v>2645</v>
      </c>
      <c r="DC1441" s="894"/>
      <c r="DD1441" s="894"/>
      <c r="DE1441" s="894"/>
      <c r="DF1441" s="894"/>
      <c r="DG1441" s="894"/>
      <c r="DH1441" s="894"/>
      <c r="DI1441" s="894"/>
      <c r="DJ1441" s="894"/>
      <c r="DK1441" s="894"/>
      <c r="DL1441" s="894"/>
      <c r="DM1441" s="894"/>
      <c r="DN1441" s="98" t="s">
        <v>4001</v>
      </c>
      <c r="DO1441" s="98"/>
      <c r="DP1441" s="98"/>
      <c r="DQ1441" s="98"/>
      <c r="DR1441" s="98"/>
      <c r="DS1441" s="98"/>
      <c r="DT1441" s="98"/>
      <c r="DU1441" s="894"/>
      <c r="DV1441" s="894"/>
      <c r="DW1441" s="894"/>
      <c r="DX1441" s="1119" t="s">
        <v>94</v>
      </c>
      <c r="DY1441" s="10" t="s">
        <v>13076</v>
      </c>
      <c r="DZ1441" s="1119" t="s">
        <v>10809</v>
      </c>
      <c r="EA1441" s="98">
        <v>4</v>
      </c>
      <c r="EB1441" s="1119" t="s">
        <v>10810</v>
      </c>
      <c r="EC1441" s="1120" t="s">
        <v>9914</v>
      </c>
      <c r="ED1441" s="10" t="s">
        <v>10987</v>
      </c>
      <c r="EE1441" s="10"/>
    </row>
    <row r="1442" spans="1:135" s="4" customFormat="1" ht="15.75" x14ac:dyDescent="0.25">
      <c r="A1442" s="1752">
        <v>25</v>
      </c>
      <c r="B1442" s="2018"/>
      <c r="C1442" s="894" t="s">
        <v>10811</v>
      </c>
      <c r="D1442" s="894" t="s">
        <v>23</v>
      </c>
      <c r="E1442" s="894" t="s">
        <v>4126</v>
      </c>
      <c r="F1442" s="894">
        <v>662869</v>
      </c>
      <c r="G1442" s="894">
        <v>36</v>
      </c>
      <c r="H1442" s="894" t="s">
        <v>2633</v>
      </c>
      <c r="I1442" s="894" t="s">
        <v>2633</v>
      </c>
      <c r="J1442" s="894" t="s">
        <v>2633</v>
      </c>
      <c r="K1442" s="894">
        <v>552221161</v>
      </c>
      <c r="L1442" s="894">
        <v>102</v>
      </c>
      <c r="M1442" s="894">
        <v>163</v>
      </c>
      <c r="N1442" s="1010">
        <f t="shared" si="312"/>
        <v>38.390605592984308</v>
      </c>
      <c r="O1442" s="1011">
        <v>1</v>
      </c>
      <c r="P1442" s="20">
        <f t="shared" si="323"/>
        <v>66.422499999999999</v>
      </c>
      <c r="Q1442" s="20">
        <f t="shared" si="324"/>
        <v>35.577500000000001</v>
      </c>
      <c r="R1442" s="98"/>
      <c r="S1442" s="1012">
        <v>42025</v>
      </c>
      <c r="T1442" s="98" t="s">
        <v>253</v>
      </c>
      <c r="U1442" s="98" t="s">
        <v>2490</v>
      </c>
      <c r="V1442" s="98" t="s">
        <v>10812</v>
      </c>
      <c r="W1442" s="98"/>
      <c r="X1442" s="98" t="s">
        <v>2634</v>
      </c>
      <c r="Y1442" s="98"/>
      <c r="Z1442" s="98" t="s">
        <v>2634</v>
      </c>
      <c r="AA1442" s="98"/>
      <c r="AB1442" s="98" t="s">
        <v>2633</v>
      </c>
      <c r="AC1442" s="98"/>
      <c r="AD1442" s="98" t="s">
        <v>2634</v>
      </c>
      <c r="AE1442" s="98"/>
      <c r="AF1442" s="98" t="s">
        <v>2634</v>
      </c>
      <c r="AG1442" s="98"/>
      <c r="AH1442" s="98" t="s">
        <v>2633</v>
      </c>
      <c r="AI1442" s="98"/>
      <c r="AJ1442" s="98" t="s">
        <v>2634</v>
      </c>
      <c r="AK1442" s="98"/>
      <c r="AL1442" s="98" t="s">
        <v>2634</v>
      </c>
      <c r="AM1442" s="98"/>
      <c r="AN1442" s="98" t="s">
        <v>2633</v>
      </c>
      <c r="AO1442" s="98" t="s">
        <v>4075</v>
      </c>
      <c r="AP1442" s="98" t="s">
        <v>4077</v>
      </c>
      <c r="AQ1442" s="98" t="s">
        <v>2635</v>
      </c>
      <c r="AR1442" s="98"/>
      <c r="AS1442" s="98"/>
      <c r="AT1442" s="98" t="s">
        <v>2633</v>
      </c>
      <c r="AU1442" s="98"/>
      <c r="AV1442" s="98"/>
      <c r="AW1442" s="98" t="s">
        <v>2634</v>
      </c>
      <c r="AX1442" s="98"/>
      <c r="AY1442" s="98" t="s">
        <v>2634</v>
      </c>
      <c r="AZ1442" s="98"/>
      <c r="BA1442" s="98" t="s">
        <v>3971</v>
      </c>
      <c r="BB1442" s="98"/>
      <c r="BC1442" s="98" t="s">
        <v>2633</v>
      </c>
      <c r="BD1442" s="98"/>
      <c r="BE1442" s="98" t="s">
        <v>2634</v>
      </c>
      <c r="BF1442" s="98"/>
      <c r="BG1442" s="98"/>
      <c r="BH1442" s="98"/>
      <c r="BI1442" s="98"/>
      <c r="BJ1442" s="98" t="s">
        <v>10814</v>
      </c>
      <c r="BK1442" s="98" t="s">
        <v>9097</v>
      </c>
      <c r="BL1442" s="98">
        <v>91.9</v>
      </c>
      <c r="BM1442" s="1013">
        <f t="shared" si="315"/>
        <v>28.388728831424338</v>
      </c>
      <c r="BN1442" s="98" t="s">
        <v>11653</v>
      </c>
      <c r="BO1442" s="98">
        <v>76</v>
      </c>
      <c r="BP1442" s="20">
        <f t="shared" si="322"/>
        <v>73.079896001686464</v>
      </c>
      <c r="BQ1442" s="98" t="s">
        <v>5272</v>
      </c>
      <c r="BR1442" s="98">
        <v>64</v>
      </c>
      <c r="BS1442" s="20">
        <f t="shared" si="316"/>
        <v>106.80907877169558</v>
      </c>
      <c r="BT1442" s="98" t="s">
        <v>7032</v>
      </c>
      <c r="BU1442" s="98">
        <v>60</v>
      </c>
      <c r="BV1442" s="1013">
        <f t="shared" si="319"/>
        <v>118.05213969503197</v>
      </c>
      <c r="BW1442" s="98" t="s">
        <v>3057</v>
      </c>
      <c r="BX1442" s="98">
        <v>59</v>
      </c>
      <c r="BY1442" s="20">
        <f t="shared" si="320"/>
        <v>120.86290492586606</v>
      </c>
      <c r="BZ1442" s="98" t="s">
        <v>14428</v>
      </c>
      <c r="CA1442" s="98">
        <v>57</v>
      </c>
      <c r="CB1442" s="20">
        <f t="shared" si="317"/>
        <v>126.48443538753425</v>
      </c>
      <c r="CC1442" s="98"/>
      <c r="CD1442" s="98"/>
      <c r="CE1442" s="20">
        <f t="shared" si="313"/>
        <v>286.69805354507764</v>
      </c>
      <c r="CF1442" s="98"/>
      <c r="CG1442" s="98"/>
      <c r="CH1442" s="20">
        <f t="shared" si="318"/>
        <v>286.69805354507764</v>
      </c>
      <c r="CI1442" s="98"/>
      <c r="CJ1442" s="98"/>
      <c r="CK1442" s="20">
        <f t="shared" si="321"/>
        <v>286.69805354507764</v>
      </c>
      <c r="CL1442" s="98">
        <v>57</v>
      </c>
      <c r="CM1442" s="20">
        <f t="shared" si="325"/>
        <v>126.48443538753425</v>
      </c>
      <c r="CN1442" s="98">
        <v>65</v>
      </c>
      <c r="CO1442" s="98"/>
      <c r="CP1442" s="98"/>
      <c r="CQ1442" s="1014"/>
      <c r="CR1442" s="1014"/>
      <c r="CS1442" s="1015"/>
      <c r="CT1442" s="895"/>
      <c r="CU1442" s="895"/>
      <c r="CV1442" s="895"/>
      <c r="CW1442" s="895"/>
      <c r="CX1442" s="85">
        <f t="shared" si="314"/>
        <v>0</v>
      </c>
      <c r="CY1442" s="895"/>
      <c r="CZ1442" s="895" t="s">
        <v>2633</v>
      </c>
      <c r="DA1442" s="895" t="s">
        <v>3975</v>
      </c>
      <c r="DB1442" s="894" t="s">
        <v>2644</v>
      </c>
      <c r="DC1442" s="894"/>
      <c r="DD1442" s="894"/>
      <c r="DE1442" s="894"/>
      <c r="DF1442" s="894"/>
      <c r="DG1442" s="894"/>
      <c r="DH1442" s="894"/>
      <c r="DI1442" s="894"/>
      <c r="DJ1442" s="894" t="s">
        <v>37</v>
      </c>
      <c r="DK1442" s="894" t="s">
        <v>37</v>
      </c>
      <c r="DL1442" s="894" t="s">
        <v>2660</v>
      </c>
      <c r="DM1442" s="894" t="s">
        <v>2663</v>
      </c>
      <c r="DN1442" s="98" t="s">
        <v>3999</v>
      </c>
      <c r="DO1442" s="98" t="s">
        <v>4002</v>
      </c>
      <c r="DP1442" s="98"/>
      <c r="DQ1442" s="98"/>
      <c r="DR1442" s="98"/>
      <c r="DS1442" s="98"/>
      <c r="DT1442" s="98"/>
      <c r="DU1442" s="894" t="s">
        <v>2634</v>
      </c>
      <c r="DV1442" s="894" t="s">
        <v>2633</v>
      </c>
      <c r="DW1442" s="894"/>
      <c r="DX1442" s="1119" t="s">
        <v>10813</v>
      </c>
      <c r="DY1442" s="10" t="s">
        <v>13095</v>
      </c>
      <c r="DZ1442" s="1120" t="s">
        <v>101</v>
      </c>
      <c r="EA1442" s="98">
        <v>3</v>
      </c>
      <c r="EB1442" s="119"/>
      <c r="EC1442" s="1120" t="s">
        <v>2194</v>
      </c>
      <c r="ED1442" s="10" t="s">
        <v>5409</v>
      </c>
      <c r="EE1442" s="10"/>
    </row>
    <row r="1443" spans="1:135" s="4" customFormat="1" ht="15.75" x14ac:dyDescent="0.25">
      <c r="A1443" s="1598">
        <v>26</v>
      </c>
      <c r="B1443" s="2018"/>
      <c r="C1443" s="894" t="s">
        <v>10815</v>
      </c>
      <c r="D1443" s="894" t="s">
        <v>22</v>
      </c>
      <c r="E1443" s="894" t="s">
        <v>4126</v>
      </c>
      <c r="F1443" s="894">
        <v>663791</v>
      </c>
      <c r="G1443" s="894">
        <v>23</v>
      </c>
      <c r="H1443" s="894" t="s">
        <v>2634</v>
      </c>
      <c r="I1443" s="894" t="s">
        <v>2634</v>
      </c>
      <c r="J1443" s="894" t="s">
        <v>2634</v>
      </c>
      <c r="K1443" s="894">
        <v>500010615</v>
      </c>
      <c r="L1443" s="894">
        <v>156</v>
      </c>
      <c r="M1443" s="894">
        <v>171</v>
      </c>
      <c r="N1443" s="1010">
        <f t="shared" si="312"/>
        <v>53.349748640607366</v>
      </c>
      <c r="O1443" s="1011">
        <v>3</v>
      </c>
      <c r="P1443" s="20">
        <f t="shared" si="323"/>
        <v>73.102499999999992</v>
      </c>
      <c r="Q1443" s="20">
        <f t="shared" si="324"/>
        <v>82.897500000000008</v>
      </c>
      <c r="R1443" s="98"/>
      <c r="S1443" s="1012">
        <v>42025</v>
      </c>
      <c r="T1443" s="98" t="s">
        <v>253</v>
      </c>
      <c r="U1443" s="98" t="s">
        <v>2490</v>
      </c>
      <c r="V1443" s="98" t="s">
        <v>10816</v>
      </c>
      <c r="W1443" s="98"/>
      <c r="X1443" s="98"/>
      <c r="Y1443" s="98"/>
      <c r="Z1443" s="98"/>
      <c r="AA1443" s="98"/>
      <c r="AB1443" s="98"/>
      <c r="AC1443" s="98"/>
      <c r="AD1443" s="98"/>
      <c r="AE1443" s="98"/>
      <c r="AF1443" s="98"/>
      <c r="AG1443" s="98"/>
      <c r="AH1443" s="98"/>
      <c r="AI1443" s="98"/>
      <c r="AJ1443" s="98"/>
      <c r="AK1443" s="98"/>
      <c r="AL1443" s="98"/>
      <c r="AM1443" s="98"/>
      <c r="AN1443" s="98" t="s">
        <v>2633</v>
      </c>
      <c r="AO1443" s="98" t="s">
        <v>4076</v>
      </c>
      <c r="AP1443" s="98" t="s">
        <v>4077</v>
      </c>
      <c r="AQ1443" s="98" t="s">
        <v>2635</v>
      </c>
      <c r="AR1443" s="98"/>
      <c r="AS1443" s="98"/>
      <c r="AT1443" s="98"/>
      <c r="AU1443" s="98"/>
      <c r="AV1443" s="98"/>
      <c r="AW1443" s="98"/>
      <c r="AX1443" s="98"/>
      <c r="AY1443" s="98"/>
      <c r="AZ1443" s="98"/>
      <c r="BA1443" s="98"/>
      <c r="BB1443" s="98"/>
      <c r="BC1443" s="98"/>
      <c r="BD1443" s="98"/>
      <c r="BE1443" s="98" t="s">
        <v>2633</v>
      </c>
      <c r="BF1443" s="98"/>
      <c r="BG1443" s="98"/>
      <c r="BH1443" s="98"/>
      <c r="BI1443" s="98"/>
      <c r="BJ1443" s="98" t="s">
        <v>10817</v>
      </c>
      <c r="BK1443" s="98" t="s">
        <v>10984</v>
      </c>
      <c r="BL1443" s="98">
        <v>144.30000000000001</v>
      </c>
      <c r="BM1443" s="1013">
        <f t="shared" si="315"/>
        <v>14.11381525377724</v>
      </c>
      <c r="BN1443" s="98" t="s">
        <v>7447</v>
      </c>
      <c r="BO1443" s="98">
        <v>121</v>
      </c>
      <c r="BP1443" s="20">
        <f t="shared" si="322"/>
        <v>42.220814861726829</v>
      </c>
      <c r="BQ1443" s="98" t="s">
        <v>10456</v>
      </c>
      <c r="BR1443" s="98">
        <v>109</v>
      </c>
      <c r="BS1443" s="20">
        <f t="shared" si="316"/>
        <v>56.696522814318882</v>
      </c>
      <c r="BT1443" s="98" t="s">
        <v>9994</v>
      </c>
      <c r="BU1443" s="98">
        <v>95</v>
      </c>
      <c r="BV1443" s="1013">
        <f t="shared" si="319"/>
        <v>73.584848759009617</v>
      </c>
      <c r="BW1443" s="98" t="s">
        <v>316</v>
      </c>
      <c r="BX1443" s="98">
        <v>90</v>
      </c>
      <c r="BY1443" s="20">
        <f t="shared" si="320"/>
        <v>79.61639373925631</v>
      </c>
      <c r="BZ1443" s="98"/>
      <c r="CA1443" s="98"/>
      <c r="CB1443" s="20">
        <f t="shared" si="317"/>
        <v>188.18420338369671</v>
      </c>
      <c r="CC1443" s="98"/>
      <c r="CD1443" s="98"/>
      <c r="CE1443" s="20">
        <f t="shared" si="313"/>
        <v>188.18420338369671</v>
      </c>
      <c r="CF1443" s="98"/>
      <c r="CG1443" s="98"/>
      <c r="CH1443" s="20">
        <f t="shared" si="318"/>
        <v>188.18420338369671</v>
      </c>
      <c r="CI1443" s="98"/>
      <c r="CJ1443" s="98"/>
      <c r="CK1443" s="20">
        <f t="shared" si="321"/>
        <v>188.18420338369671</v>
      </c>
      <c r="CL1443" s="98">
        <v>90</v>
      </c>
      <c r="CM1443" s="20">
        <f t="shared" si="325"/>
        <v>79.61639373925631</v>
      </c>
      <c r="CN1443" s="98">
        <v>85</v>
      </c>
      <c r="CO1443" s="98"/>
      <c r="CP1443" s="98"/>
      <c r="CQ1443" s="1014"/>
      <c r="CR1443" s="1014"/>
      <c r="CS1443" s="1015"/>
      <c r="CT1443" s="895"/>
      <c r="CU1443" s="895"/>
      <c r="CV1443" s="895"/>
      <c r="CW1443" s="895"/>
      <c r="CX1443" s="85">
        <f t="shared" si="314"/>
        <v>0</v>
      </c>
      <c r="CY1443" s="895"/>
      <c r="CZ1443" s="895" t="s">
        <v>2633</v>
      </c>
      <c r="DA1443" s="895" t="s">
        <v>3975</v>
      </c>
      <c r="DB1443" s="894" t="s">
        <v>2643</v>
      </c>
      <c r="DC1443" s="894"/>
      <c r="DD1443" s="894"/>
      <c r="DE1443" s="894"/>
      <c r="DF1443" s="894"/>
      <c r="DG1443" s="894"/>
      <c r="DH1443" s="894"/>
      <c r="DI1443" s="894"/>
      <c r="DJ1443" s="894"/>
      <c r="DK1443" s="894"/>
      <c r="DL1443" s="894"/>
      <c r="DM1443" s="894"/>
      <c r="DN1443" s="98" t="s">
        <v>4001</v>
      </c>
      <c r="DO1443" s="98"/>
      <c r="DP1443" s="98"/>
      <c r="DQ1443" s="98"/>
      <c r="DR1443" s="98"/>
      <c r="DS1443" s="98" t="s">
        <v>2633</v>
      </c>
      <c r="DT1443" s="98" t="s">
        <v>4072</v>
      </c>
      <c r="DU1443" s="894"/>
      <c r="DV1443" s="894"/>
      <c r="DW1443" s="894"/>
      <c r="DX1443" s="1120" t="s">
        <v>10818</v>
      </c>
      <c r="DY1443" s="10" t="s">
        <v>126</v>
      </c>
      <c r="DZ1443" s="1120" t="s">
        <v>101</v>
      </c>
      <c r="EA1443" s="98">
        <v>3</v>
      </c>
      <c r="EB1443" s="119"/>
      <c r="EC1443" s="1120" t="s">
        <v>2194</v>
      </c>
      <c r="ED1443" s="10" t="s">
        <v>6477</v>
      </c>
      <c r="EE1443" s="10"/>
    </row>
    <row r="1444" spans="1:135" s="4" customFormat="1" ht="15.75" x14ac:dyDescent="0.25">
      <c r="A1444" s="1598">
        <v>27</v>
      </c>
      <c r="B1444" s="2018"/>
      <c r="C1444" s="894" t="s">
        <v>10819</v>
      </c>
      <c r="D1444" s="894" t="s">
        <v>23</v>
      </c>
      <c r="E1444" s="894" t="s">
        <v>4126</v>
      </c>
      <c r="F1444" s="894">
        <v>672770</v>
      </c>
      <c r="G1444" s="894">
        <v>35</v>
      </c>
      <c r="H1444" s="894" t="s">
        <v>3963</v>
      </c>
      <c r="I1444" s="894" t="s">
        <v>2634</v>
      </c>
      <c r="J1444" s="894" t="s">
        <v>2633</v>
      </c>
      <c r="K1444" s="894">
        <v>533036515</v>
      </c>
      <c r="L1444" s="894">
        <v>101.7</v>
      </c>
      <c r="M1444" s="894">
        <v>153</v>
      </c>
      <c r="N1444" s="1010">
        <f t="shared" si="312"/>
        <v>43.44482891195694</v>
      </c>
      <c r="O1444" s="1011">
        <v>2</v>
      </c>
      <c r="P1444" s="20">
        <f t="shared" si="323"/>
        <v>58.522500000000001</v>
      </c>
      <c r="Q1444" s="20">
        <f t="shared" si="324"/>
        <v>43.177500000000002</v>
      </c>
      <c r="R1444" s="98"/>
      <c r="S1444" s="1012">
        <v>42025</v>
      </c>
      <c r="T1444" s="98" t="s">
        <v>253</v>
      </c>
      <c r="U1444" s="98" t="s">
        <v>2490</v>
      </c>
      <c r="V1444" s="98" t="s">
        <v>10820</v>
      </c>
      <c r="W1444" s="98" t="s">
        <v>13209</v>
      </c>
      <c r="X1444" s="98"/>
      <c r="Y1444" s="98"/>
      <c r="Z1444" s="98"/>
      <c r="AA1444" s="98"/>
      <c r="AB1444" s="98"/>
      <c r="AC1444" s="98"/>
      <c r="AD1444" s="98"/>
      <c r="AE1444" s="98"/>
      <c r="AF1444" s="98" t="s">
        <v>2633</v>
      </c>
      <c r="AG1444" s="98" t="s">
        <v>2635</v>
      </c>
      <c r="AH1444" s="98"/>
      <c r="AI1444" s="98"/>
      <c r="AJ1444" s="98"/>
      <c r="AK1444" s="98"/>
      <c r="AL1444" s="98"/>
      <c r="AM1444" s="98"/>
      <c r="AN1444" s="98" t="s">
        <v>2633</v>
      </c>
      <c r="AO1444" s="98" t="s">
        <v>4075</v>
      </c>
      <c r="AP1444" s="98" t="s">
        <v>4088</v>
      </c>
      <c r="AQ1444" s="98" t="s">
        <v>2635</v>
      </c>
      <c r="AR1444" s="98"/>
      <c r="AS1444" s="98"/>
      <c r="AT1444" s="98"/>
      <c r="AU1444" s="98"/>
      <c r="AV1444" s="98"/>
      <c r="AW1444" s="98"/>
      <c r="AX1444" s="98"/>
      <c r="AY1444" s="98"/>
      <c r="AZ1444" s="98"/>
      <c r="BA1444" s="98" t="s">
        <v>3970</v>
      </c>
      <c r="BB1444" s="98" t="s">
        <v>3970</v>
      </c>
      <c r="BC1444" s="98"/>
      <c r="BD1444" s="98"/>
      <c r="BE1444" s="98" t="s">
        <v>2634</v>
      </c>
      <c r="BF1444" s="98" t="s">
        <v>2634</v>
      </c>
      <c r="BG1444" s="98"/>
      <c r="BH1444" s="98"/>
      <c r="BI1444" s="98"/>
      <c r="BJ1444" s="98" t="s">
        <v>10781</v>
      </c>
      <c r="BK1444" s="98" t="s">
        <v>9936</v>
      </c>
      <c r="BL1444" s="98">
        <v>92.4</v>
      </c>
      <c r="BM1444" s="1013">
        <f t="shared" si="315"/>
        <v>21.538996004863638</v>
      </c>
      <c r="BN1444" s="98" t="s">
        <v>11682</v>
      </c>
      <c r="BO1444" s="98">
        <v>83</v>
      </c>
      <c r="BP1444" s="20">
        <f t="shared" si="322"/>
        <v>43.309594117306474</v>
      </c>
      <c r="BQ1444" s="98" t="s">
        <v>8763</v>
      </c>
      <c r="BR1444" s="98">
        <v>76</v>
      </c>
      <c r="BS1444" s="20">
        <f t="shared" si="316"/>
        <v>59.521741647849005</v>
      </c>
      <c r="BT1444" s="98" t="s">
        <v>4556</v>
      </c>
      <c r="BU1444" s="98">
        <v>71</v>
      </c>
      <c r="BV1444" s="1013">
        <f t="shared" si="319"/>
        <v>71.101847026807945</v>
      </c>
      <c r="BW1444" s="98" t="s">
        <v>5928</v>
      </c>
      <c r="BX1444" s="98">
        <v>65</v>
      </c>
      <c r="BY1444" s="20">
        <f t="shared" si="320"/>
        <v>84.997973481558688</v>
      </c>
      <c r="BZ1444" s="98" t="s">
        <v>13210</v>
      </c>
      <c r="CA1444" s="98">
        <v>67.099999999999994</v>
      </c>
      <c r="CB1444" s="20">
        <f t="shared" si="317"/>
        <v>80.134329222395934</v>
      </c>
      <c r="CC1444" s="98"/>
      <c r="CD1444" s="98"/>
      <c r="CE1444" s="20">
        <f t="shared" si="313"/>
        <v>235.53934340802502</v>
      </c>
      <c r="CF1444" s="98"/>
      <c r="CG1444" s="98"/>
      <c r="CH1444" s="20">
        <f t="shared" si="318"/>
        <v>235.53934340802502</v>
      </c>
      <c r="CI1444" s="98"/>
      <c r="CJ1444" s="98"/>
      <c r="CK1444" s="20">
        <f t="shared" si="321"/>
        <v>235.53934340802502</v>
      </c>
      <c r="CL1444" s="98">
        <v>67.099999999999994</v>
      </c>
      <c r="CM1444" s="20">
        <f t="shared" si="325"/>
        <v>80.134329222395934</v>
      </c>
      <c r="CN1444" s="98">
        <v>85</v>
      </c>
      <c r="CO1444" s="98"/>
      <c r="CP1444" s="98"/>
      <c r="CQ1444" s="1014"/>
      <c r="CR1444" s="1014"/>
      <c r="CS1444" s="1015">
        <v>1</v>
      </c>
      <c r="CT1444" s="895">
        <v>-0.25</v>
      </c>
      <c r="CU1444" s="895">
        <v>0.5</v>
      </c>
      <c r="CV1444" s="895">
        <v>0.5</v>
      </c>
      <c r="CW1444" s="895">
        <v>0.5</v>
      </c>
      <c r="CX1444" s="85">
        <f t="shared" si="314"/>
        <v>2.25</v>
      </c>
      <c r="CY1444" s="895"/>
      <c r="CZ1444" s="895" t="s">
        <v>2633</v>
      </c>
      <c r="DA1444" s="895" t="s">
        <v>3975</v>
      </c>
      <c r="DB1444" s="894" t="s">
        <v>2645</v>
      </c>
      <c r="DC1444" s="894" t="s">
        <v>2646</v>
      </c>
      <c r="DD1444" s="894" t="s">
        <v>2646</v>
      </c>
      <c r="DE1444" s="894" t="s">
        <v>2651</v>
      </c>
      <c r="DF1444" s="894" t="s">
        <v>32</v>
      </c>
      <c r="DG1444" s="894" t="s">
        <v>2654</v>
      </c>
      <c r="DH1444" s="894" t="s">
        <v>2654</v>
      </c>
      <c r="DI1444" s="894" t="s">
        <v>2657</v>
      </c>
      <c r="DJ1444" s="894" t="s">
        <v>37</v>
      </c>
      <c r="DK1444" s="894" t="s">
        <v>37</v>
      </c>
      <c r="DL1444" s="894" t="s">
        <v>2659</v>
      </c>
      <c r="DM1444" s="894" t="s">
        <v>2661</v>
      </c>
      <c r="DN1444" s="98" t="s">
        <v>4001</v>
      </c>
      <c r="DO1444" s="98" t="s">
        <v>4002</v>
      </c>
      <c r="DP1444" s="98"/>
      <c r="DQ1444" s="98" t="s">
        <v>4069</v>
      </c>
      <c r="DR1444" s="98"/>
      <c r="DS1444" s="98" t="s">
        <v>2634</v>
      </c>
      <c r="DT1444" s="98"/>
      <c r="DU1444" s="894" t="s">
        <v>2634</v>
      </c>
      <c r="DV1444" s="894" t="s">
        <v>2633</v>
      </c>
      <c r="DW1444" s="894" t="s">
        <v>13211</v>
      </c>
      <c r="DX1444" s="1121" t="s">
        <v>10821</v>
      </c>
      <c r="DY1444" s="10" t="s">
        <v>126</v>
      </c>
      <c r="DZ1444" s="1121" t="s">
        <v>101</v>
      </c>
      <c r="EA1444" s="98">
        <v>3</v>
      </c>
      <c r="EB1444" s="119"/>
      <c r="EC1444" s="1121" t="s">
        <v>10822</v>
      </c>
      <c r="ED1444" s="10" t="s">
        <v>5821</v>
      </c>
      <c r="EE1444" s="10"/>
    </row>
    <row r="1445" spans="1:135" s="4" customFormat="1" ht="15.75" x14ac:dyDescent="0.25">
      <c r="A1445" s="1752">
        <v>28</v>
      </c>
      <c r="B1445" s="2018"/>
      <c r="C1445" s="894" t="s">
        <v>10826</v>
      </c>
      <c r="D1445" s="894" t="s">
        <v>22</v>
      </c>
      <c r="E1445" s="894" t="s">
        <v>4126</v>
      </c>
      <c r="F1445" s="894">
        <v>667677</v>
      </c>
      <c r="G1445" s="894">
        <v>42</v>
      </c>
      <c r="H1445" s="894" t="s">
        <v>2633</v>
      </c>
      <c r="I1445" s="894" t="s">
        <v>2633</v>
      </c>
      <c r="J1445" s="894" t="s">
        <v>2633</v>
      </c>
      <c r="K1445" s="894">
        <v>555930570</v>
      </c>
      <c r="L1445" s="894">
        <v>147.19999999999999</v>
      </c>
      <c r="M1445" s="894">
        <v>175</v>
      </c>
      <c r="N1445" s="1010">
        <f t="shared" si="312"/>
        <v>48.065306122448973</v>
      </c>
      <c r="O1445" s="1011">
        <v>2</v>
      </c>
      <c r="P1445" s="20">
        <f t="shared" si="323"/>
        <v>76.5625</v>
      </c>
      <c r="Q1445" s="20">
        <f t="shared" si="324"/>
        <v>70.637499999999989</v>
      </c>
      <c r="R1445" s="98"/>
      <c r="S1445" s="1122" t="s">
        <v>10827</v>
      </c>
      <c r="T1445" s="98" t="s">
        <v>253</v>
      </c>
      <c r="U1445" s="98" t="s">
        <v>2490</v>
      </c>
      <c r="V1445" s="98" t="s">
        <v>10828</v>
      </c>
      <c r="W1445" s="98"/>
      <c r="X1445" s="98" t="s">
        <v>2634</v>
      </c>
      <c r="Y1445" s="98"/>
      <c r="Z1445" s="98" t="s">
        <v>2634</v>
      </c>
      <c r="AA1445" s="98"/>
      <c r="AB1445" s="98" t="s">
        <v>2633</v>
      </c>
      <c r="AC1445" s="98"/>
      <c r="AD1445" s="98" t="s">
        <v>2634</v>
      </c>
      <c r="AE1445" s="98"/>
      <c r="AF1445" s="98" t="s">
        <v>2633</v>
      </c>
      <c r="AG1445" s="98"/>
      <c r="AH1445" s="98" t="s">
        <v>2634</v>
      </c>
      <c r="AI1445" s="98"/>
      <c r="AJ1445" s="98" t="s">
        <v>2634</v>
      </c>
      <c r="AK1445" s="98"/>
      <c r="AL1445" s="98" t="s">
        <v>2634</v>
      </c>
      <c r="AM1445" s="98"/>
      <c r="AN1445" s="98" t="s">
        <v>2634</v>
      </c>
      <c r="AO1445" s="98"/>
      <c r="AP1445" s="98"/>
      <c r="AQ1445" s="98" t="s">
        <v>2638</v>
      </c>
      <c r="AR1445" s="98" t="s">
        <v>4075</v>
      </c>
      <c r="AS1445" s="98" t="s">
        <v>4078</v>
      </c>
      <c r="AT1445" s="98"/>
      <c r="AU1445" s="98"/>
      <c r="AV1445" s="98"/>
      <c r="AW1445" s="98" t="s">
        <v>2634</v>
      </c>
      <c r="AX1445" s="98"/>
      <c r="AY1445" s="98" t="s">
        <v>2634</v>
      </c>
      <c r="AZ1445" s="98"/>
      <c r="BA1445" s="98"/>
      <c r="BB1445" s="98"/>
      <c r="BC1445" s="98"/>
      <c r="BD1445" s="98"/>
      <c r="BE1445" s="98" t="s">
        <v>2634</v>
      </c>
      <c r="BF1445" s="98"/>
      <c r="BG1445" s="98"/>
      <c r="BH1445" s="98"/>
      <c r="BI1445" s="98"/>
      <c r="BJ1445" s="98" t="s">
        <v>10357</v>
      </c>
      <c r="BK1445" s="98" t="s">
        <v>11013</v>
      </c>
      <c r="BL1445" s="98">
        <v>134.4</v>
      </c>
      <c r="BM1445" s="1013">
        <f t="shared" si="315"/>
        <v>18.12068660414084</v>
      </c>
      <c r="BN1445" s="98" t="s">
        <v>11652</v>
      </c>
      <c r="BO1445" s="98">
        <v>118</v>
      </c>
      <c r="BP1445" s="20">
        <f t="shared" si="322"/>
        <v>41.33781631569633</v>
      </c>
      <c r="BQ1445" s="98" t="s">
        <v>11995</v>
      </c>
      <c r="BR1445" s="98">
        <v>100</v>
      </c>
      <c r="BS1445" s="20">
        <f t="shared" si="316"/>
        <v>66.820031852769418</v>
      </c>
      <c r="BT1445" s="98" t="s">
        <v>719</v>
      </c>
      <c r="BU1445" s="98">
        <v>94</v>
      </c>
      <c r="BV1445" s="1013">
        <f t="shared" si="319"/>
        <v>75.314103698460443</v>
      </c>
      <c r="BW1445" s="98" t="s">
        <v>9272</v>
      </c>
      <c r="BX1445" s="98">
        <v>91</v>
      </c>
      <c r="BY1445" s="20">
        <f t="shared" si="320"/>
        <v>79.561139621305969</v>
      </c>
      <c r="BZ1445" s="98" t="s">
        <v>14530</v>
      </c>
      <c r="CA1445" s="98">
        <v>80</v>
      </c>
      <c r="CB1445" s="20">
        <f t="shared" si="317"/>
        <v>95.133604671739519</v>
      </c>
      <c r="CC1445" s="98" t="s">
        <v>15635</v>
      </c>
      <c r="CD1445" s="98">
        <v>76</v>
      </c>
      <c r="CE1445" s="20">
        <f t="shared" si="313"/>
        <v>100.79631923553353</v>
      </c>
      <c r="CF1445" s="98"/>
      <c r="CG1445" s="98"/>
      <c r="CH1445" s="20">
        <f t="shared" si="318"/>
        <v>208.38789594761994</v>
      </c>
      <c r="CI1445" s="98"/>
      <c r="CJ1445" s="98"/>
      <c r="CK1445" s="20">
        <f t="shared" si="321"/>
        <v>208.38789594761994</v>
      </c>
      <c r="CL1445" s="98">
        <v>76</v>
      </c>
      <c r="CM1445" s="20">
        <f t="shared" si="325"/>
        <v>100.79631923553353</v>
      </c>
      <c r="CN1445" s="98">
        <v>60</v>
      </c>
      <c r="CO1445" s="98"/>
      <c r="CP1445" s="98"/>
      <c r="CQ1445" s="1014"/>
      <c r="CR1445" s="1014"/>
      <c r="CS1445" s="1015"/>
      <c r="CT1445" s="895"/>
      <c r="CU1445" s="895"/>
      <c r="CV1445" s="895"/>
      <c r="CW1445" s="895"/>
      <c r="CX1445" s="85">
        <f t="shared" si="314"/>
        <v>0</v>
      </c>
      <c r="CY1445" s="895"/>
      <c r="CZ1445" s="895" t="s">
        <v>2633</v>
      </c>
      <c r="DA1445" s="895" t="s">
        <v>3975</v>
      </c>
      <c r="DB1445" s="894" t="s">
        <v>2643</v>
      </c>
      <c r="DC1445" s="894"/>
      <c r="DD1445" s="894"/>
      <c r="DE1445" s="894"/>
      <c r="DF1445" s="894"/>
      <c r="DG1445" s="894"/>
      <c r="DH1445" s="894"/>
      <c r="DI1445" s="894"/>
      <c r="DJ1445" s="894" t="s">
        <v>2659</v>
      </c>
      <c r="DK1445" s="894" t="s">
        <v>37</v>
      </c>
      <c r="DL1445" s="894" t="s">
        <v>2659</v>
      </c>
      <c r="DM1445" s="894" t="s">
        <v>2663</v>
      </c>
      <c r="DN1445" s="98" t="s">
        <v>3999</v>
      </c>
      <c r="DO1445" s="98"/>
      <c r="DP1445" s="98"/>
      <c r="DQ1445" s="98"/>
      <c r="DR1445" s="98"/>
      <c r="DS1445" s="98"/>
      <c r="DT1445" s="98"/>
      <c r="DU1445" s="894"/>
      <c r="DV1445" s="894"/>
      <c r="DW1445" s="894"/>
      <c r="DX1445" s="1123" t="s">
        <v>94</v>
      </c>
      <c r="DY1445" s="10" t="s">
        <v>13096</v>
      </c>
      <c r="DZ1445" s="1123" t="s">
        <v>101</v>
      </c>
      <c r="EA1445" s="98">
        <v>3</v>
      </c>
      <c r="EB1445" s="119"/>
      <c r="EC1445" s="1123" t="s">
        <v>2194</v>
      </c>
      <c r="ED1445" s="10" t="s">
        <v>5821</v>
      </c>
      <c r="EE1445" s="10"/>
    </row>
    <row r="1446" spans="1:135" s="4" customFormat="1" ht="15.75" x14ac:dyDescent="0.25">
      <c r="A1446" s="1598">
        <v>29</v>
      </c>
      <c r="B1446" s="2018"/>
      <c r="C1446" s="894" t="s">
        <v>10829</v>
      </c>
      <c r="D1446" s="894" t="s">
        <v>22</v>
      </c>
      <c r="E1446" s="894" t="s">
        <v>4126</v>
      </c>
      <c r="F1446" s="894">
        <v>478553</v>
      </c>
      <c r="G1446" s="894">
        <v>28</v>
      </c>
      <c r="H1446" s="894" t="s">
        <v>2634</v>
      </c>
      <c r="I1446" s="894" t="s">
        <v>2634</v>
      </c>
      <c r="J1446" s="894" t="s">
        <v>2633</v>
      </c>
      <c r="K1446" s="894">
        <v>555277527</v>
      </c>
      <c r="L1446" s="894">
        <v>142.5</v>
      </c>
      <c r="M1446" s="894">
        <v>167</v>
      </c>
      <c r="N1446" s="1010">
        <f t="shared" si="312"/>
        <v>51.095413962494177</v>
      </c>
      <c r="O1446" s="1011">
        <v>3</v>
      </c>
      <c r="P1446" s="20">
        <f t="shared" si="323"/>
        <v>69.722499999999997</v>
      </c>
      <c r="Q1446" s="20">
        <f t="shared" si="324"/>
        <v>72.777500000000003</v>
      </c>
      <c r="R1446" s="98"/>
      <c r="S1446" s="98" t="s">
        <v>10827</v>
      </c>
      <c r="T1446" s="98" t="s">
        <v>253</v>
      </c>
      <c r="U1446" s="98" t="s">
        <v>2490</v>
      </c>
      <c r="V1446" s="98" t="s">
        <v>10830</v>
      </c>
      <c r="W1446" s="98" t="s">
        <v>11180</v>
      </c>
      <c r="X1446" s="98" t="s">
        <v>2634</v>
      </c>
      <c r="Y1446" s="98"/>
      <c r="Z1446" s="98" t="s">
        <v>2634</v>
      </c>
      <c r="AA1446" s="98"/>
      <c r="AB1446" s="98" t="s">
        <v>2634</v>
      </c>
      <c r="AC1446" s="98"/>
      <c r="AD1446" s="98" t="s">
        <v>2633</v>
      </c>
      <c r="AE1446" s="98"/>
      <c r="AF1446" s="98" t="s">
        <v>2634</v>
      </c>
      <c r="AG1446" s="98"/>
      <c r="AH1446" s="98" t="s">
        <v>2634</v>
      </c>
      <c r="AI1446" s="98"/>
      <c r="AJ1446" s="98" t="s">
        <v>2634</v>
      </c>
      <c r="AK1446" s="98"/>
      <c r="AL1446" s="98"/>
      <c r="AM1446" s="98"/>
      <c r="AN1446" s="98" t="s">
        <v>2633</v>
      </c>
      <c r="AO1446" s="98" t="s">
        <v>4076</v>
      </c>
      <c r="AP1446" s="98" t="s">
        <v>4088</v>
      </c>
      <c r="AQ1446" s="98" t="s">
        <v>2635</v>
      </c>
      <c r="AR1446" s="98"/>
      <c r="AS1446" s="98"/>
      <c r="AT1446" s="98"/>
      <c r="AU1446" s="98"/>
      <c r="AV1446" s="98"/>
      <c r="AW1446" s="98" t="s">
        <v>2634</v>
      </c>
      <c r="AX1446" s="98"/>
      <c r="AY1446" s="98" t="s">
        <v>2634</v>
      </c>
      <c r="AZ1446" s="98"/>
      <c r="BA1446" s="98"/>
      <c r="BB1446" s="98"/>
      <c r="BC1446" s="98"/>
      <c r="BD1446" s="98"/>
      <c r="BE1446" s="98" t="s">
        <v>2633</v>
      </c>
      <c r="BF1446" s="98" t="s">
        <v>2633</v>
      </c>
      <c r="BG1446" s="98" t="s">
        <v>2634</v>
      </c>
      <c r="BH1446" s="98"/>
      <c r="BI1446" s="98"/>
      <c r="BJ1446" s="98" t="s">
        <v>10835</v>
      </c>
      <c r="BK1446" s="98" t="s">
        <v>11014</v>
      </c>
      <c r="BL1446" s="98">
        <v>133.4</v>
      </c>
      <c r="BM1446" s="1013">
        <f t="shared" si="315"/>
        <v>12.503864518566857</v>
      </c>
      <c r="BN1446" s="98" t="s">
        <v>9748</v>
      </c>
      <c r="BO1446" s="98">
        <v>118</v>
      </c>
      <c r="BP1446" s="20">
        <f t="shared" si="322"/>
        <v>33.664250626910786</v>
      </c>
      <c r="BQ1446" s="98" t="s">
        <v>936</v>
      </c>
      <c r="BR1446" s="98">
        <v>99</v>
      </c>
      <c r="BS1446" s="20">
        <f t="shared" si="316"/>
        <v>59.771220500841608</v>
      </c>
      <c r="BT1446" s="98" t="s">
        <v>8768</v>
      </c>
      <c r="BU1446" s="98">
        <v>93</v>
      </c>
      <c r="BV1446" s="1013">
        <f t="shared" si="319"/>
        <v>68.015526776819755</v>
      </c>
      <c r="BW1446" s="98" t="s">
        <v>13074</v>
      </c>
      <c r="BX1446" s="98">
        <v>82</v>
      </c>
      <c r="BY1446" s="20">
        <f t="shared" si="320"/>
        <v>83.130088282779695</v>
      </c>
      <c r="BZ1446" s="98"/>
      <c r="CA1446" s="98"/>
      <c r="CB1446" s="20">
        <f t="shared" si="317"/>
        <v>195.80227405448113</v>
      </c>
      <c r="CC1446" s="98"/>
      <c r="CD1446" s="98"/>
      <c r="CE1446" s="20">
        <f t="shared" si="313"/>
        <v>195.80227405448113</v>
      </c>
      <c r="CF1446" s="98"/>
      <c r="CG1446" s="98"/>
      <c r="CH1446" s="20">
        <f t="shared" si="318"/>
        <v>195.80227405448113</v>
      </c>
      <c r="CI1446" s="98"/>
      <c r="CJ1446" s="98"/>
      <c r="CK1446" s="20">
        <f t="shared" si="321"/>
        <v>195.80227405448113</v>
      </c>
      <c r="CL1446" s="98">
        <v>82</v>
      </c>
      <c r="CM1446" s="20">
        <f t="shared" si="325"/>
        <v>83.130088282779695</v>
      </c>
      <c r="CN1446" s="98">
        <v>70</v>
      </c>
      <c r="CO1446" s="98"/>
      <c r="CP1446" s="98"/>
      <c r="CQ1446" s="1014"/>
      <c r="CR1446" s="1014"/>
      <c r="CS1446" s="1015">
        <v>0.5</v>
      </c>
      <c r="CT1446" s="895">
        <v>0.25</v>
      </c>
      <c r="CU1446" s="895">
        <v>0.25</v>
      </c>
      <c r="CV1446" s="895">
        <v>0</v>
      </c>
      <c r="CW1446" s="895"/>
      <c r="CX1446" s="85">
        <f t="shared" si="314"/>
        <v>1</v>
      </c>
      <c r="CY1446" s="895"/>
      <c r="CZ1446" s="895" t="s">
        <v>2633</v>
      </c>
      <c r="DA1446" s="895" t="s">
        <v>3976</v>
      </c>
      <c r="DB1446" s="894" t="s">
        <v>2643</v>
      </c>
      <c r="DC1446" s="894" t="s">
        <v>2648</v>
      </c>
      <c r="DD1446" s="894" t="s">
        <v>2648</v>
      </c>
      <c r="DE1446" s="894" t="s">
        <v>2651</v>
      </c>
      <c r="DF1446" s="894" t="s">
        <v>32</v>
      </c>
      <c r="DG1446" s="894" t="s">
        <v>5009</v>
      </c>
      <c r="DH1446" s="894" t="s">
        <v>5009</v>
      </c>
      <c r="DI1446" s="894" t="s">
        <v>2657</v>
      </c>
      <c r="DJ1446" s="894" t="s">
        <v>37</v>
      </c>
      <c r="DK1446" s="894" t="s">
        <v>37</v>
      </c>
      <c r="DL1446" s="894" t="s">
        <v>37</v>
      </c>
      <c r="DM1446" s="894" t="s">
        <v>2663</v>
      </c>
      <c r="DN1446" s="98" t="s">
        <v>4001</v>
      </c>
      <c r="DO1446" s="98" t="s">
        <v>5012</v>
      </c>
      <c r="DP1446" s="98"/>
      <c r="DQ1446" s="98" t="s">
        <v>4068</v>
      </c>
      <c r="DR1446" s="98"/>
      <c r="DS1446" s="98"/>
      <c r="DT1446" s="98"/>
      <c r="DU1446" s="894" t="s">
        <v>2634</v>
      </c>
      <c r="DV1446" s="894" t="s">
        <v>2633</v>
      </c>
      <c r="DW1446" s="894"/>
      <c r="DX1446" s="1123" t="s">
        <v>10831</v>
      </c>
      <c r="DY1446" s="10" t="s">
        <v>126</v>
      </c>
      <c r="DZ1446" s="1123" t="s">
        <v>101</v>
      </c>
      <c r="EA1446" s="98">
        <v>4</v>
      </c>
      <c r="EB1446" s="1125" t="s">
        <v>10872</v>
      </c>
      <c r="EC1446" s="1123" t="s">
        <v>10299</v>
      </c>
      <c r="ED1446" s="10" t="s">
        <v>11015</v>
      </c>
      <c r="EE1446" s="10"/>
    </row>
    <row r="1447" spans="1:135" s="4" customFormat="1" ht="15.75" x14ac:dyDescent="0.25">
      <c r="A1447" s="1598">
        <v>30</v>
      </c>
      <c r="B1447" s="2018"/>
      <c r="C1447" s="894" t="s">
        <v>10832</v>
      </c>
      <c r="D1447" s="894" t="s">
        <v>38</v>
      </c>
      <c r="E1447" s="894" t="s">
        <v>4126</v>
      </c>
      <c r="F1447" s="894">
        <v>669121</v>
      </c>
      <c r="G1447" s="894">
        <v>43</v>
      </c>
      <c r="H1447" s="894" t="s">
        <v>2633</v>
      </c>
      <c r="I1447" s="894" t="s">
        <v>2634</v>
      </c>
      <c r="J1447" s="894" t="s">
        <v>2634</v>
      </c>
      <c r="K1447" s="894">
        <v>509299567</v>
      </c>
      <c r="L1447" s="894">
        <v>121.5</v>
      </c>
      <c r="M1447" s="894">
        <v>158</v>
      </c>
      <c r="N1447" s="1010">
        <f t="shared" si="312"/>
        <v>48.670084922288098</v>
      </c>
      <c r="O1447" s="1011">
        <v>2</v>
      </c>
      <c r="P1447" s="20">
        <f t="shared" si="323"/>
        <v>62.410000000000011</v>
      </c>
      <c r="Q1447" s="20">
        <f t="shared" si="324"/>
        <v>59.089999999999989</v>
      </c>
      <c r="R1447" s="98"/>
      <c r="S1447" s="98" t="s">
        <v>10827</v>
      </c>
      <c r="T1447" s="98" t="s">
        <v>253</v>
      </c>
      <c r="U1447" s="98" t="s">
        <v>2490</v>
      </c>
      <c r="V1447" s="98" t="s">
        <v>10833</v>
      </c>
      <c r="W1447" s="98"/>
      <c r="X1447" s="98"/>
      <c r="Y1447" s="98"/>
      <c r="Z1447" s="98"/>
      <c r="AA1447" s="98"/>
      <c r="AB1447" s="98" t="s">
        <v>2633</v>
      </c>
      <c r="AC1447" s="98"/>
      <c r="AD1447" s="98"/>
      <c r="AE1447" s="98"/>
      <c r="AF1447" s="98"/>
      <c r="AG1447" s="98"/>
      <c r="AH1447" s="98"/>
      <c r="AI1447" s="98"/>
      <c r="AJ1447" s="98"/>
      <c r="AK1447" s="98"/>
      <c r="AL1447" s="98"/>
      <c r="AM1447" s="98"/>
      <c r="AN1447" s="98" t="s">
        <v>2633</v>
      </c>
      <c r="AO1447" s="98" t="s">
        <v>4075</v>
      </c>
      <c r="AP1447" s="98" t="s">
        <v>4077</v>
      </c>
      <c r="AQ1447" s="98" t="s">
        <v>2638</v>
      </c>
      <c r="AR1447" s="98" t="s">
        <v>4075</v>
      </c>
      <c r="AS1447" s="98" t="s">
        <v>4078</v>
      </c>
      <c r="AT1447" s="98"/>
      <c r="AU1447" s="98"/>
      <c r="AV1447" s="98"/>
      <c r="AW1447" s="98"/>
      <c r="AX1447" s="98"/>
      <c r="AY1447" s="98"/>
      <c r="AZ1447" s="98"/>
      <c r="BA1447" s="98"/>
      <c r="BB1447" s="98"/>
      <c r="BC1447" s="98"/>
      <c r="BD1447" s="98"/>
      <c r="BE1447" s="98" t="s">
        <v>2634</v>
      </c>
      <c r="BF1447" s="98"/>
      <c r="BG1447" s="98"/>
      <c r="BH1447" s="98"/>
      <c r="BI1447" s="98"/>
      <c r="BJ1447" s="98" t="s">
        <v>10836</v>
      </c>
      <c r="BK1447" s="98" t="s">
        <v>4731</v>
      </c>
      <c r="BL1447" s="98">
        <v>110.4</v>
      </c>
      <c r="BM1447" s="1013">
        <f t="shared" si="315"/>
        <v>18.784904383144347</v>
      </c>
      <c r="BN1447" s="98" t="s">
        <v>1756</v>
      </c>
      <c r="BO1447" s="98">
        <v>96</v>
      </c>
      <c r="BP1447" s="20">
        <f t="shared" si="322"/>
        <v>43.154510069385694</v>
      </c>
      <c r="BQ1447" s="98" t="s">
        <v>4558</v>
      </c>
      <c r="BR1447" s="98">
        <v>95</v>
      </c>
      <c r="BS1447" s="20">
        <f t="shared" si="316"/>
        <v>44.846843797596897</v>
      </c>
      <c r="BT1447" s="98" t="s">
        <v>719</v>
      </c>
      <c r="BU1447" s="98">
        <v>94</v>
      </c>
      <c r="BV1447" s="1013">
        <f t="shared" si="319"/>
        <v>46.539177525808093</v>
      </c>
      <c r="BW1447" s="98" t="s">
        <v>11393</v>
      </c>
      <c r="BX1447" s="98">
        <v>94</v>
      </c>
      <c r="BY1447" s="20">
        <f t="shared" si="320"/>
        <v>46.539177525808093</v>
      </c>
      <c r="BZ1447" s="98" t="s">
        <v>15284</v>
      </c>
      <c r="CA1447" s="98">
        <v>88</v>
      </c>
      <c r="CB1447" s="20">
        <f t="shared" si="317"/>
        <v>56.693179895075318</v>
      </c>
      <c r="CC1447" s="98"/>
      <c r="CD1447" s="98"/>
      <c r="CE1447" s="20">
        <f t="shared" si="313"/>
        <v>205.61854797766125</v>
      </c>
      <c r="CF1447" s="98"/>
      <c r="CG1447" s="98"/>
      <c r="CH1447" s="20">
        <f t="shared" si="318"/>
        <v>205.61854797766125</v>
      </c>
      <c r="CI1447" s="98"/>
      <c r="CJ1447" s="98"/>
      <c r="CK1447" s="20">
        <f t="shared" si="321"/>
        <v>205.61854797766125</v>
      </c>
      <c r="CL1447" s="98">
        <v>88</v>
      </c>
      <c r="CM1447" s="20">
        <f t="shared" si="325"/>
        <v>56.693179895075318</v>
      </c>
      <c r="CN1447" s="98">
        <v>120</v>
      </c>
      <c r="CO1447" s="98"/>
      <c r="CP1447" s="98"/>
      <c r="CQ1447" s="1014"/>
      <c r="CR1447" s="1014"/>
      <c r="CS1447" s="1015"/>
      <c r="CT1447" s="895"/>
      <c r="CU1447" s="895"/>
      <c r="CV1447" s="895"/>
      <c r="CW1447" s="895"/>
      <c r="CX1447" s="85">
        <f t="shared" si="314"/>
        <v>0</v>
      </c>
      <c r="CY1447" s="895"/>
      <c r="CZ1447" s="895" t="s">
        <v>2633</v>
      </c>
      <c r="DA1447" s="895" t="s">
        <v>3975</v>
      </c>
      <c r="DB1447" s="894" t="s">
        <v>2645</v>
      </c>
      <c r="DC1447" s="894"/>
      <c r="DD1447" s="894"/>
      <c r="DE1447" s="894"/>
      <c r="DF1447" s="894"/>
      <c r="DG1447" s="894"/>
      <c r="DH1447" s="894"/>
      <c r="DI1447" s="894"/>
      <c r="DJ1447" s="894"/>
      <c r="DK1447" s="894"/>
      <c r="DL1447" s="894"/>
      <c r="DM1447" s="894"/>
      <c r="DN1447" s="98"/>
      <c r="DO1447" s="98"/>
      <c r="DP1447" s="98"/>
      <c r="DQ1447" s="98"/>
      <c r="DR1447" s="98"/>
      <c r="DS1447" s="98" t="s">
        <v>2634</v>
      </c>
      <c r="DT1447" s="98"/>
      <c r="DU1447" s="894"/>
      <c r="DV1447" s="894"/>
      <c r="DW1447" s="894"/>
      <c r="DX1447" s="1123" t="s">
        <v>10834</v>
      </c>
      <c r="DY1447" s="10"/>
      <c r="DZ1447" s="1123" t="s">
        <v>101</v>
      </c>
      <c r="EA1447" s="98">
        <v>3</v>
      </c>
      <c r="EB1447" s="119"/>
      <c r="EC1447" s="1123" t="s">
        <v>2194</v>
      </c>
      <c r="ED1447" s="10" t="s">
        <v>5821</v>
      </c>
      <c r="EE1447" s="10"/>
    </row>
    <row r="1448" spans="1:135" s="4" customFormat="1" ht="15.75" x14ac:dyDescent="0.25">
      <c r="A1448" s="1598">
        <v>31</v>
      </c>
      <c r="B1448" s="2018"/>
      <c r="C1448" s="894" t="s">
        <v>10839</v>
      </c>
      <c r="D1448" s="894" t="s">
        <v>23</v>
      </c>
      <c r="E1448" s="894" t="s">
        <v>4126</v>
      </c>
      <c r="F1448" s="894">
        <v>668563</v>
      </c>
      <c r="G1448" s="894">
        <v>39</v>
      </c>
      <c r="H1448" s="894" t="s">
        <v>2634</v>
      </c>
      <c r="I1448" s="894" t="s">
        <v>2634</v>
      </c>
      <c r="J1448" s="894" t="s">
        <v>2633</v>
      </c>
      <c r="K1448" s="894">
        <v>549898988</v>
      </c>
      <c r="L1448" s="894">
        <v>101</v>
      </c>
      <c r="M1448" s="894">
        <v>160</v>
      </c>
      <c r="N1448" s="1010">
        <f t="shared" si="312"/>
        <v>39.453125</v>
      </c>
      <c r="O1448" s="1011">
        <v>1</v>
      </c>
      <c r="P1448" s="20">
        <f t="shared" si="323"/>
        <v>64.000000000000014</v>
      </c>
      <c r="Q1448" s="20">
        <f t="shared" si="324"/>
        <v>36.999999999999986</v>
      </c>
      <c r="R1448" s="98"/>
      <c r="S1448" s="98" t="s">
        <v>10827</v>
      </c>
      <c r="T1448" s="98" t="s">
        <v>253</v>
      </c>
      <c r="U1448" s="98" t="s">
        <v>2490</v>
      </c>
      <c r="V1448" s="98" t="s">
        <v>119</v>
      </c>
      <c r="W1448" s="98"/>
      <c r="X1448" s="98"/>
      <c r="Y1448" s="98"/>
      <c r="Z1448" s="98"/>
      <c r="AA1448" s="98"/>
      <c r="AB1448" s="98"/>
      <c r="AC1448" s="98"/>
      <c r="AD1448" s="98"/>
      <c r="AE1448" s="98"/>
      <c r="AF1448" s="98"/>
      <c r="AG1448" s="98"/>
      <c r="AH1448" s="98"/>
      <c r="AI1448" s="98"/>
      <c r="AJ1448" s="98"/>
      <c r="AK1448" s="98"/>
      <c r="AL1448" s="98"/>
      <c r="AM1448" s="98"/>
      <c r="AN1448" s="98" t="s">
        <v>2634</v>
      </c>
      <c r="AO1448" s="98"/>
      <c r="AP1448" s="98"/>
      <c r="AQ1448" s="98" t="s">
        <v>2638</v>
      </c>
      <c r="AR1448" s="98" t="s">
        <v>4075</v>
      </c>
      <c r="AS1448" s="98" t="s">
        <v>4077</v>
      </c>
      <c r="AT1448" s="98"/>
      <c r="AU1448" s="98"/>
      <c r="AV1448" s="98"/>
      <c r="AW1448" s="98"/>
      <c r="AX1448" s="98"/>
      <c r="AY1448" s="98"/>
      <c r="AZ1448" s="98"/>
      <c r="BA1448" s="98"/>
      <c r="BB1448" s="98"/>
      <c r="BC1448" s="98"/>
      <c r="BD1448" s="98"/>
      <c r="BE1448" s="98" t="s">
        <v>2634</v>
      </c>
      <c r="BF1448" s="98"/>
      <c r="BG1448" s="98"/>
      <c r="BH1448" s="98"/>
      <c r="BI1448" s="98"/>
      <c r="BJ1448" s="98" t="s">
        <v>10328</v>
      </c>
      <c r="BK1448" s="98" t="s">
        <v>11010</v>
      </c>
      <c r="BL1448" s="98">
        <v>95.4</v>
      </c>
      <c r="BM1448" s="1013">
        <f t="shared" si="315"/>
        <v>15.135135135135124</v>
      </c>
      <c r="BN1448" s="98" t="s">
        <v>1454</v>
      </c>
      <c r="BO1448" s="98">
        <v>85</v>
      </c>
      <c r="BP1448" s="20">
        <f t="shared" si="322"/>
        <v>43.243243243243263</v>
      </c>
      <c r="BQ1448" s="98" t="s">
        <v>4856</v>
      </c>
      <c r="BR1448" s="98">
        <v>77</v>
      </c>
      <c r="BS1448" s="20">
        <f t="shared" si="316"/>
        <v>64.864864864864884</v>
      </c>
      <c r="BT1448" s="98" t="s">
        <v>4475</v>
      </c>
      <c r="BU1448" s="98">
        <v>70</v>
      </c>
      <c r="BV1448" s="1013">
        <f t="shared" si="319"/>
        <v>83.783783783783818</v>
      </c>
      <c r="BW1448" s="98" t="s">
        <v>6871</v>
      </c>
      <c r="BX1448" s="98">
        <v>66</v>
      </c>
      <c r="BY1448" s="20">
        <f t="shared" si="320"/>
        <v>94.594594594594625</v>
      </c>
      <c r="BZ1448" s="98"/>
      <c r="CA1448" s="98"/>
      <c r="CB1448" s="20">
        <f t="shared" si="317"/>
        <v>272.97297297297308</v>
      </c>
      <c r="CC1448" s="98"/>
      <c r="CD1448" s="98"/>
      <c r="CE1448" s="20">
        <f t="shared" si="313"/>
        <v>272.97297297297308</v>
      </c>
      <c r="CF1448" s="98"/>
      <c r="CG1448" s="98"/>
      <c r="CH1448" s="20">
        <f t="shared" si="318"/>
        <v>272.97297297297308</v>
      </c>
      <c r="CI1448" s="98"/>
      <c r="CJ1448" s="98"/>
      <c r="CK1448" s="20">
        <f t="shared" si="321"/>
        <v>272.97297297297308</v>
      </c>
      <c r="CL1448" s="98">
        <v>66</v>
      </c>
      <c r="CM1448" s="20">
        <f t="shared" si="325"/>
        <v>94.594594594594625</v>
      </c>
      <c r="CN1448" s="98">
        <v>55</v>
      </c>
      <c r="CO1448" s="98"/>
      <c r="CP1448" s="98"/>
      <c r="CQ1448" s="1014"/>
      <c r="CR1448" s="1014"/>
      <c r="CS1448" s="1015"/>
      <c r="CT1448" s="895"/>
      <c r="CU1448" s="895"/>
      <c r="CV1448" s="895"/>
      <c r="CW1448" s="895"/>
      <c r="CX1448" s="85">
        <f t="shared" si="314"/>
        <v>0</v>
      </c>
      <c r="CY1448" s="895"/>
      <c r="CZ1448" s="895" t="s">
        <v>2634</v>
      </c>
      <c r="DA1448" s="895"/>
      <c r="DB1448" s="894"/>
      <c r="DC1448" s="894"/>
      <c r="DD1448" s="894"/>
      <c r="DE1448" s="894"/>
      <c r="DF1448" s="894"/>
      <c r="DG1448" s="894"/>
      <c r="DH1448" s="894"/>
      <c r="DI1448" s="894"/>
      <c r="DJ1448" s="894"/>
      <c r="DK1448" s="894"/>
      <c r="DL1448" s="894"/>
      <c r="DM1448" s="894"/>
      <c r="DN1448" s="98" t="s">
        <v>4001</v>
      </c>
      <c r="DO1448" s="98"/>
      <c r="DP1448" s="98"/>
      <c r="DQ1448" s="98"/>
      <c r="DR1448" s="98"/>
      <c r="DS1448" s="98"/>
      <c r="DT1448" s="98"/>
      <c r="DU1448" s="894"/>
      <c r="DV1448" s="894"/>
      <c r="DW1448" s="894"/>
      <c r="DX1448" s="1124" t="s">
        <v>220</v>
      </c>
      <c r="DY1448" s="10" t="s">
        <v>13082</v>
      </c>
      <c r="DZ1448" s="1124" t="s">
        <v>101</v>
      </c>
      <c r="EA1448" s="98">
        <v>4</v>
      </c>
      <c r="EB1448" s="119"/>
      <c r="EC1448" s="1124" t="s">
        <v>2194</v>
      </c>
      <c r="ED1448" s="10" t="s">
        <v>5821</v>
      </c>
      <c r="EE1448" s="10"/>
    </row>
    <row r="1449" spans="1:135" s="4" customFormat="1" ht="15.75" x14ac:dyDescent="0.25">
      <c r="A1449" s="1598">
        <v>32</v>
      </c>
      <c r="B1449" s="2018"/>
      <c r="C1449" s="894" t="s">
        <v>10837</v>
      </c>
      <c r="D1449" s="894" t="s">
        <v>23</v>
      </c>
      <c r="E1449" s="894" t="s">
        <v>4126</v>
      </c>
      <c r="F1449" s="894">
        <v>670479</v>
      </c>
      <c r="G1449" s="894">
        <v>33</v>
      </c>
      <c r="H1449" s="894" t="s">
        <v>2633</v>
      </c>
      <c r="I1449" s="894" t="s">
        <v>2633</v>
      </c>
      <c r="J1449" s="894" t="s">
        <v>2634</v>
      </c>
      <c r="K1449" s="894">
        <v>590003442</v>
      </c>
      <c r="L1449" s="894">
        <v>97.7</v>
      </c>
      <c r="M1449" s="894">
        <v>149</v>
      </c>
      <c r="N1449" s="1010">
        <f t="shared" si="312"/>
        <v>44.007026710508541</v>
      </c>
      <c r="O1449" s="1011">
        <v>2</v>
      </c>
      <c r="P1449" s="20">
        <f t="shared" si="323"/>
        <v>55.502499999999998</v>
      </c>
      <c r="Q1449" s="20">
        <f t="shared" si="324"/>
        <v>42.197500000000005</v>
      </c>
      <c r="R1449" s="98"/>
      <c r="S1449" s="98" t="s">
        <v>10827</v>
      </c>
      <c r="T1449" s="98" t="s">
        <v>253</v>
      </c>
      <c r="U1449" s="98" t="s">
        <v>2490</v>
      </c>
      <c r="V1449" s="98" t="s">
        <v>928</v>
      </c>
      <c r="W1449" s="98" t="s">
        <v>13169</v>
      </c>
      <c r="X1449" s="98" t="s">
        <v>2634</v>
      </c>
      <c r="Y1449" s="98"/>
      <c r="Z1449" s="98" t="s">
        <v>2634</v>
      </c>
      <c r="AA1449" s="98"/>
      <c r="AB1449" s="98" t="s">
        <v>2634</v>
      </c>
      <c r="AC1449" s="98"/>
      <c r="AD1449" s="98" t="s">
        <v>2634</v>
      </c>
      <c r="AE1449" s="98"/>
      <c r="AF1449" s="98" t="s">
        <v>2633</v>
      </c>
      <c r="AG1449" s="98" t="s">
        <v>2635</v>
      </c>
      <c r="AH1449" s="98" t="s">
        <v>2634</v>
      </c>
      <c r="AI1449" s="98"/>
      <c r="AJ1449" s="98" t="s">
        <v>2634</v>
      </c>
      <c r="AK1449" s="98"/>
      <c r="AL1449" s="98" t="s">
        <v>2634</v>
      </c>
      <c r="AM1449" s="98"/>
      <c r="AN1449" s="98" t="s">
        <v>2634</v>
      </c>
      <c r="AO1449" s="98"/>
      <c r="AP1449" s="98"/>
      <c r="AQ1449" s="98" t="s">
        <v>2637</v>
      </c>
      <c r="AR1449" s="98"/>
      <c r="AS1449" s="98"/>
      <c r="AT1449" s="98"/>
      <c r="AU1449" s="98"/>
      <c r="AV1449" s="98"/>
      <c r="AW1449" s="98" t="s">
        <v>2634</v>
      </c>
      <c r="AX1449" s="98"/>
      <c r="AY1449" s="98" t="s">
        <v>2634</v>
      </c>
      <c r="AZ1449" s="98"/>
      <c r="BA1449" s="98" t="s">
        <v>3970</v>
      </c>
      <c r="BB1449" s="98" t="s">
        <v>3970</v>
      </c>
      <c r="BC1449" s="98" t="s">
        <v>2634</v>
      </c>
      <c r="BD1449" s="98"/>
      <c r="BE1449" s="98" t="s">
        <v>2634</v>
      </c>
      <c r="BF1449" s="98"/>
      <c r="BG1449" s="98" t="s">
        <v>2634</v>
      </c>
      <c r="BH1449" s="98"/>
      <c r="BI1449" s="98"/>
      <c r="BJ1449" s="98" t="s">
        <v>10838</v>
      </c>
      <c r="BK1449" s="98" t="s">
        <v>9819</v>
      </c>
      <c r="BL1449" s="98">
        <v>89.5</v>
      </c>
      <c r="BM1449" s="1013">
        <f t="shared" si="315"/>
        <v>19.432430831210386</v>
      </c>
      <c r="BN1449" s="98" t="s">
        <v>10455</v>
      </c>
      <c r="BO1449" s="98">
        <v>79.2</v>
      </c>
      <c r="BP1449" s="20">
        <f t="shared" si="322"/>
        <v>43.841459802120973</v>
      </c>
      <c r="BQ1449" s="98" t="s">
        <v>11994</v>
      </c>
      <c r="BR1449" s="98">
        <v>66</v>
      </c>
      <c r="BS1449" s="20">
        <f t="shared" si="316"/>
        <v>75.122933823093788</v>
      </c>
      <c r="BT1449" s="98" t="s">
        <v>5273</v>
      </c>
      <c r="BU1449" s="98">
        <v>59</v>
      </c>
      <c r="BV1449" s="1013">
        <f t="shared" si="319"/>
        <v>91.711594288761177</v>
      </c>
      <c r="BW1449" s="98" t="s">
        <v>13170</v>
      </c>
      <c r="BX1449" s="98">
        <v>54.5</v>
      </c>
      <c r="BY1449" s="20">
        <f t="shared" si="320"/>
        <v>102.37573315954735</v>
      </c>
      <c r="BZ1449" s="98"/>
      <c r="CA1449" s="98"/>
      <c r="CB1449" s="20">
        <f t="shared" si="317"/>
        <v>231.53030392795779</v>
      </c>
      <c r="CC1449" s="98"/>
      <c r="CD1449" s="98"/>
      <c r="CE1449" s="20">
        <f t="shared" si="313"/>
        <v>231.53030392795779</v>
      </c>
      <c r="CF1449" s="98"/>
      <c r="CG1449" s="98"/>
      <c r="CH1449" s="20">
        <f t="shared" si="318"/>
        <v>231.53030392795779</v>
      </c>
      <c r="CI1449" s="98"/>
      <c r="CJ1449" s="98"/>
      <c r="CK1449" s="20">
        <f t="shared" si="321"/>
        <v>231.53030392795779</v>
      </c>
      <c r="CL1449" s="98">
        <v>54.5</v>
      </c>
      <c r="CM1449" s="20">
        <f t="shared" si="325"/>
        <v>102.37573315954735</v>
      </c>
      <c r="CN1449" s="98">
        <v>80</v>
      </c>
      <c r="CO1449" s="98"/>
      <c r="CP1449" s="98"/>
      <c r="CQ1449" s="1014"/>
      <c r="CR1449" s="1014"/>
      <c r="CS1449" s="1015">
        <v>1</v>
      </c>
      <c r="CT1449" s="895">
        <v>-0.25</v>
      </c>
      <c r="CU1449" s="895">
        <v>0</v>
      </c>
      <c r="CV1449" s="895">
        <v>0.25</v>
      </c>
      <c r="CW1449" s="895">
        <v>0</v>
      </c>
      <c r="CX1449" s="85">
        <f t="shared" si="314"/>
        <v>1</v>
      </c>
      <c r="CY1449" s="895"/>
      <c r="CZ1449" s="895" t="s">
        <v>2633</v>
      </c>
      <c r="DA1449" s="895" t="s">
        <v>3976</v>
      </c>
      <c r="DB1449" s="894" t="s">
        <v>2643</v>
      </c>
      <c r="DC1449" s="894" t="s">
        <v>2646</v>
      </c>
      <c r="DD1449" s="894" t="s">
        <v>2648</v>
      </c>
      <c r="DE1449" s="894" t="s">
        <v>2651</v>
      </c>
      <c r="DF1449" s="894" t="s">
        <v>32</v>
      </c>
      <c r="DG1449" s="894" t="s">
        <v>5009</v>
      </c>
      <c r="DH1449" s="894" t="s">
        <v>2653</v>
      </c>
      <c r="DI1449" s="894" t="s">
        <v>2658</v>
      </c>
      <c r="DJ1449" s="894" t="s">
        <v>37</v>
      </c>
      <c r="DK1449" s="894" t="s">
        <v>37</v>
      </c>
      <c r="DL1449" s="894" t="s">
        <v>37</v>
      </c>
      <c r="DM1449" s="894" t="s">
        <v>2663</v>
      </c>
      <c r="DN1449" s="98" t="s">
        <v>4001</v>
      </c>
      <c r="DO1449" s="98" t="s">
        <v>4002</v>
      </c>
      <c r="DP1449" s="98"/>
      <c r="DQ1449" s="98" t="s">
        <v>4069</v>
      </c>
      <c r="DR1449" s="98"/>
      <c r="DS1449" s="98" t="s">
        <v>2633</v>
      </c>
      <c r="DT1449" s="98" t="s">
        <v>4073</v>
      </c>
      <c r="DU1449" s="894" t="s">
        <v>2634</v>
      </c>
      <c r="DV1449" s="894" t="s">
        <v>2633</v>
      </c>
      <c r="DW1449" s="894"/>
      <c r="DX1449" s="1124" t="s">
        <v>220</v>
      </c>
      <c r="DY1449" s="10" t="s">
        <v>126</v>
      </c>
      <c r="DZ1449" s="1124" t="s">
        <v>101</v>
      </c>
      <c r="EA1449" s="98">
        <v>3</v>
      </c>
      <c r="EB1449" s="1630" t="s">
        <v>13166</v>
      </c>
      <c r="EC1449" s="1124" t="s">
        <v>2194</v>
      </c>
      <c r="ED1449" s="10" t="s">
        <v>5690</v>
      </c>
      <c r="EE1449" s="10"/>
    </row>
    <row r="1450" spans="1:135" s="4" customFormat="1" ht="15.75" x14ac:dyDescent="0.25">
      <c r="A1450" s="1752">
        <v>33</v>
      </c>
      <c r="B1450" s="2018"/>
      <c r="C1450" s="894" t="s">
        <v>10840</v>
      </c>
      <c r="D1450" s="894" t="s">
        <v>23</v>
      </c>
      <c r="E1450" s="894" t="s">
        <v>4126</v>
      </c>
      <c r="F1450" s="894">
        <v>671779</v>
      </c>
      <c r="G1450" s="894">
        <v>27</v>
      </c>
      <c r="H1450" s="894" t="s">
        <v>2633</v>
      </c>
      <c r="I1450" s="894" t="s">
        <v>2633</v>
      </c>
      <c r="J1450" s="894" t="s">
        <v>2634</v>
      </c>
      <c r="K1450" s="894" t="s">
        <v>10885</v>
      </c>
      <c r="L1450" s="894">
        <v>128.1</v>
      </c>
      <c r="M1450" s="894">
        <v>158</v>
      </c>
      <c r="N1450" s="1010">
        <f t="shared" si="312"/>
        <v>51.313892004486462</v>
      </c>
      <c r="O1450" s="1011">
        <v>3</v>
      </c>
      <c r="P1450" s="20">
        <f t="shared" si="323"/>
        <v>62.410000000000011</v>
      </c>
      <c r="Q1450" s="20">
        <f t="shared" si="324"/>
        <v>65.689999999999984</v>
      </c>
      <c r="R1450" s="98"/>
      <c r="S1450" s="98" t="s">
        <v>10827</v>
      </c>
      <c r="T1450" s="98" t="s">
        <v>253</v>
      </c>
      <c r="U1450" s="98" t="s">
        <v>2490</v>
      </c>
      <c r="V1450" s="98" t="s">
        <v>87</v>
      </c>
      <c r="W1450" s="98"/>
      <c r="X1450" s="98" t="s">
        <v>2634</v>
      </c>
      <c r="Y1450" s="98"/>
      <c r="Z1450" s="98" t="s">
        <v>2634</v>
      </c>
      <c r="AA1450" s="98"/>
      <c r="AB1450" s="98" t="s">
        <v>2634</v>
      </c>
      <c r="AC1450" s="98"/>
      <c r="AD1450" s="98" t="s">
        <v>2634</v>
      </c>
      <c r="AE1450" s="98"/>
      <c r="AF1450" s="98" t="s">
        <v>2634</v>
      </c>
      <c r="AG1450" s="98"/>
      <c r="AH1450" s="98" t="s">
        <v>2634</v>
      </c>
      <c r="AI1450" s="98"/>
      <c r="AJ1450" s="98" t="s">
        <v>2634</v>
      </c>
      <c r="AK1450" s="98"/>
      <c r="AL1450" s="98" t="s">
        <v>2634</v>
      </c>
      <c r="AM1450" s="98"/>
      <c r="AN1450" s="98" t="s">
        <v>2634</v>
      </c>
      <c r="AO1450" s="98"/>
      <c r="AP1450" s="98"/>
      <c r="AQ1450" s="98" t="s">
        <v>2637</v>
      </c>
      <c r="AR1450" s="98"/>
      <c r="AS1450" s="98"/>
      <c r="AT1450" s="98"/>
      <c r="AU1450" s="98"/>
      <c r="AV1450" s="98"/>
      <c r="AW1450" s="98" t="s">
        <v>2634</v>
      </c>
      <c r="AX1450" s="98"/>
      <c r="AY1450" s="98" t="s">
        <v>2634</v>
      </c>
      <c r="AZ1450" s="98"/>
      <c r="BA1450" s="98" t="s">
        <v>3970</v>
      </c>
      <c r="BB1450" s="98" t="s">
        <v>3970</v>
      </c>
      <c r="BC1450" s="98" t="s">
        <v>2634</v>
      </c>
      <c r="BD1450" s="98"/>
      <c r="BE1450" s="98" t="s">
        <v>2634</v>
      </c>
      <c r="BF1450" s="98"/>
      <c r="BG1450" s="98" t="s">
        <v>2634</v>
      </c>
      <c r="BH1450" s="98"/>
      <c r="BI1450" s="98"/>
      <c r="BJ1450" s="98" t="s">
        <v>10245</v>
      </c>
      <c r="BK1450" s="98" t="s">
        <v>11028</v>
      </c>
      <c r="BL1450" s="98">
        <v>120</v>
      </c>
      <c r="BM1450" s="1013">
        <f t="shared" si="315"/>
        <v>12.330643933627639</v>
      </c>
      <c r="BN1450" s="98" t="s">
        <v>10392</v>
      </c>
      <c r="BO1450" s="98">
        <v>97</v>
      </c>
      <c r="BP1450" s="20">
        <f t="shared" si="322"/>
        <v>47.343583498249359</v>
      </c>
      <c r="BQ1450" s="98" t="s">
        <v>1328</v>
      </c>
      <c r="BR1450" s="98">
        <v>85</v>
      </c>
      <c r="BS1450" s="20">
        <f t="shared" si="316"/>
        <v>65.611204140660689</v>
      </c>
      <c r="BT1450" s="98" t="s">
        <v>3111</v>
      </c>
      <c r="BU1450" s="98">
        <v>76</v>
      </c>
      <c r="BV1450" s="1013">
        <f t="shared" si="319"/>
        <v>79.31191962246919</v>
      </c>
      <c r="BW1450" s="98" t="s">
        <v>453</v>
      </c>
      <c r="BX1450" s="98">
        <v>70</v>
      </c>
      <c r="BY1450" s="20">
        <f t="shared" si="320"/>
        <v>88.445729943674849</v>
      </c>
      <c r="BZ1450" s="98" t="s">
        <v>14831</v>
      </c>
      <c r="CA1450" s="98">
        <v>65</v>
      </c>
      <c r="CB1450" s="20">
        <f t="shared" si="317"/>
        <v>96.057238544679564</v>
      </c>
      <c r="CC1450" s="98"/>
      <c r="CD1450" s="98"/>
      <c r="CE1450" s="20">
        <f t="shared" si="313"/>
        <v>195.00685035774094</v>
      </c>
      <c r="CF1450" s="98"/>
      <c r="CG1450" s="98"/>
      <c r="CH1450" s="20">
        <f t="shared" si="318"/>
        <v>195.00685035774094</v>
      </c>
      <c r="CI1450" s="98"/>
      <c r="CJ1450" s="98"/>
      <c r="CK1450" s="20">
        <f t="shared" si="321"/>
        <v>195.00685035774094</v>
      </c>
      <c r="CL1450" s="98">
        <v>65</v>
      </c>
      <c r="CM1450" s="20">
        <f t="shared" si="325"/>
        <v>96.057238544679564</v>
      </c>
      <c r="CN1450" s="98">
        <v>55</v>
      </c>
      <c r="CO1450" s="98"/>
      <c r="CP1450" s="98"/>
      <c r="CQ1450" s="1014"/>
      <c r="CR1450" s="1014"/>
      <c r="CS1450" s="1015"/>
      <c r="CT1450" s="895"/>
      <c r="CU1450" s="895"/>
      <c r="CV1450" s="895"/>
      <c r="CW1450" s="895"/>
      <c r="CX1450" s="85">
        <f t="shared" si="314"/>
        <v>0</v>
      </c>
      <c r="CY1450" s="895"/>
      <c r="CZ1450" s="895" t="s">
        <v>2634</v>
      </c>
      <c r="DA1450" s="895"/>
      <c r="DB1450" s="894" t="s">
        <v>2643</v>
      </c>
      <c r="DC1450" s="894"/>
      <c r="DD1450" s="894"/>
      <c r="DE1450" s="894"/>
      <c r="DF1450" s="894"/>
      <c r="DG1450" s="894"/>
      <c r="DH1450" s="894"/>
      <c r="DI1450" s="894"/>
      <c r="DJ1450" s="894"/>
      <c r="DK1450" s="894"/>
      <c r="DL1450" s="894"/>
      <c r="DM1450" s="894"/>
      <c r="DN1450" s="98" t="s">
        <v>3999</v>
      </c>
      <c r="DO1450" s="98"/>
      <c r="DP1450" s="98"/>
      <c r="DQ1450" s="98"/>
      <c r="DR1450" s="98"/>
      <c r="DS1450" s="98"/>
      <c r="DT1450" s="98"/>
      <c r="DU1450" s="894"/>
      <c r="DV1450" s="894"/>
      <c r="DW1450" s="894"/>
      <c r="DX1450" s="1124" t="s">
        <v>94</v>
      </c>
      <c r="DY1450" s="10" t="s">
        <v>13093</v>
      </c>
      <c r="DZ1450" s="1124" t="s">
        <v>101</v>
      </c>
      <c r="EA1450" s="98">
        <v>2</v>
      </c>
      <c r="EB1450" s="119"/>
      <c r="EC1450" s="1124" t="s">
        <v>2194</v>
      </c>
      <c r="ED1450" s="10" t="s">
        <v>10525</v>
      </c>
      <c r="EE1450" s="10"/>
    </row>
    <row r="1451" spans="1:135" s="4" customFormat="1" ht="15.75" x14ac:dyDescent="0.25">
      <c r="A1451" s="472">
        <v>34</v>
      </c>
      <c r="B1451" s="2018"/>
      <c r="C1451" s="894" t="s">
        <v>11262</v>
      </c>
      <c r="D1451" s="894" t="s">
        <v>23</v>
      </c>
      <c r="E1451" s="894" t="s">
        <v>4126</v>
      </c>
      <c r="F1451" s="894">
        <v>640503</v>
      </c>
      <c r="G1451" s="894">
        <v>23</v>
      </c>
      <c r="H1451" s="894" t="s">
        <v>2634</v>
      </c>
      <c r="I1451" s="894" t="s">
        <v>2634</v>
      </c>
      <c r="J1451" s="894" t="s">
        <v>3968</v>
      </c>
      <c r="K1451" s="894" t="s">
        <v>12834</v>
      </c>
      <c r="L1451" s="894">
        <v>107.6</v>
      </c>
      <c r="M1451" s="894">
        <v>150</v>
      </c>
      <c r="N1451" s="1010">
        <f t="shared" si="312"/>
        <v>47.822222222222223</v>
      </c>
      <c r="O1451" s="1011">
        <v>2</v>
      </c>
      <c r="P1451" s="20">
        <f t="shared" si="323"/>
        <v>56.25</v>
      </c>
      <c r="Q1451" s="20">
        <f t="shared" si="324"/>
        <v>51.349999999999994</v>
      </c>
      <c r="R1451" s="98"/>
      <c r="S1451" s="98" t="s">
        <v>10871</v>
      </c>
      <c r="T1451" s="98" t="s">
        <v>253</v>
      </c>
      <c r="U1451" s="98" t="s">
        <v>2490</v>
      </c>
      <c r="V1451" s="98" t="s">
        <v>10873</v>
      </c>
      <c r="W1451" s="98" t="s">
        <v>11988</v>
      </c>
      <c r="X1451" s="98" t="s">
        <v>2634</v>
      </c>
      <c r="Y1451" s="98"/>
      <c r="Z1451" s="98" t="s">
        <v>2634</v>
      </c>
      <c r="AA1451" s="98"/>
      <c r="AB1451" s="98" t="s">
        <v>2633</v>
      </c>
      <c r="AC1451" s="98" t="s">
        <v>2635</v>
      </c>
      <c r="AD1451" s="98" t="s">
        <v>2634</v>
      </c>
      <c r="AE1451" s="98"/>
      <c r="AF1451" s="98" t="s">
        <v>2633</v>
      </c>
      <c r="AG1451" s="98" t="s">
        <v>2635</v>
      </c>
      <c r="AH1451" s="98" t="s">
        <v>2634</v>
      </c>
      <c r="AI1451" s="98"/>
      <c r="AJ1451" s="98" t="s">
        <v>2634</v>
      </c>
      <c r="AK1451" s="98"/>
      <c r="AL1451" s="98" t="s">
        <v>2634</v>
      </c>
      <c r="AM1451" s="98"/>
      <c r="AN1451" s="98" t="s">
        <v>2634</v>
      </c>
      <c r="AO1451" s="98"/>
      <c r="AP1451" s="98"/>
      <c r="AQ1451" s="98" t="s">
        <v>2637</v>
      </c>
      <c r="AR1451" s="98"/>
      <c r="AS1451" s="98"/>
      <c r="AT1451" s="98"/>
      <c r="AU1451" s="98"/>
      <c r="AV1451" s="98"/>
      <c r="AW1451" s="98" t="s">
        <v>2634</v>
      </c>
      <c r="AX1451" s="98"/>
      <c r="AY1451" s="98" t="s">
        <v>2634</v>
      </c>
      <c r="AZ1451" s="98"/>
      <c r="BA1451" s="98" t="s">
        <v>3971</v>
      </c>
      <c r="BB1451" s="98" t="s">
        <v>3970</v>
      </c>
      <c r="BC1451" s="98" t="s">
        <v>2633</v>
      </c>
      <c r="BD1451" s="98"/>
      <c r="BE1451" s="98" t="s">
        <v>2634</v>
      </c>
      <c r="BF1451" s="98" t="s">
        <v>2634</v>
      </c>
      <c r="BG1451" s="98" t="s">
        <v>2634</v>
      </c>
      <c r="BH1451" s="98"/>
      <c r="BI1451" s="98"/>
      <c r="BJ1451" s="98" t="s">
        <v>10328</v>
      </c>
      <c r="BK1451" s="98" t="s">
        <v>11040</v>
      </c>
      <c r="BL1451" s="98">
        <v>100.6</v>
      </c>
      <c r="BM1451" s="1013">
        <f t="shared" si="315"/>
        <v>13.631937682570596</v>
      </c>
      <c r="BN1451" s="98" t="s">
        <v>7466</v>
      </c>
      <c r="BO1451" s="98">
        <v>93.5</v>
      </c>
      <c r="BP1451" s="20">
        <f t="shared" si="322"/>
        <v>27.458617332035047</v>
      </c>
      <c r="BQ1451" s="98" t="s">
        <v>4665</v>
      </c>
      <c r="BR1451" s="98">
        <v>84</v>
      </c>
      <c r="BS1451" s="20">
        <f t="shared" si="316"/>
        <v>45.959104186952281</v>
      </c>
      <c r="BT1451" s="98" t="s">
        <v>6519</v>
      </c>
      <c r="BU1451" s="98">
        <v>75</v>
      </c>
      <c r="BV1451" s="1013">
        <f t="shared" si="319"/>
        <v>63.485881207400183</v>
      </c>
      <c r="BW1451" s="98" t="s">
        <v>12835</v>
      </c>
      <c r="BX1451" s="98">
        <v>77</v>
      </c>
      <c r="BY1451" s="20">
        <f t="shared" si="320"/>
        <v>59.591041869522876</v>
      </c>
      <c r="BZ1451" s="98"/>
      <c r="CA1451" s="98"/>
      <c r="CB1451" s="20">
        <f t="shared" si="317"/>
        <v>209.54235637779942</v>
      </c>
      <c r="CC1451" s="98"/>
      <c r="CD1451" s="98"/>
      <c r="CE1451" s="20">
        <f t="shared" si="313"/>
        <v>209.54235637779942</v>
      </c>
      <c r="CF1451" s="98"/>
      <c r="CG1451" s="98"/>
      <c r="CH1451" s="20">
        <f t="shared" si="318"/>
        <v>209.54235637779942</v>
      </c>
      <c r="CI1451" s="98"/>
      <c r="CJ1451" s="98"/>
      <c r="CK1451" s="20">
        <f t="shared" si="321"/>
        <v>209.54235637779942</v>
      </c>
      <c r="CL1451" s="98">
        <v>77</v>
      </c>
      <c r="CM1451" s="20">
        <f t="shared" si="325"/>
        <v>59.591041869522876</v>
      </c>
      <c r="CN1451" s="98">
        <v>65</v>
      </c>
      <c r="CO1451" s="98"/>
      <c r="CP1451" s="98"/>
      <c r="CQ1451" s="1014"/>
      <c r="CR1451" s="1014"/>
      <c r="CS1451" s="1015">
        <v>1</v>
      </c>
      <c r="CT1451" s="895">
        <v>0.25</v>
      </c>
      <c r="CU1451" s="895">
        <v>0.25</v>
      </c>
      <c r="CV1451" s="895">
        <v>0.25</v>
      </c>
      <c r="CW1451" s="895"/>
      <c r="CX1451" s="85">
        <f t="shared" si="314"/>
        <v>1.75</v>
      </c>
      <c r="CY1451" s="895"/>
      <c r="CZ1451" s="895" t="s">
        <v>2633</v>
      </c>
      <c r="DA1451" s="895" t="s">
        <v>3976</v>
      </c>
      <c r="DB1451" s="894" t="s">
        <v>2643</v>
      </c>
      <c r="DC1451" s="894" t="s">
        <v>2648</v>
      </c>
      <c r="DD1451" s="894" t="s">
        <v>2646</v>
      </c>
      <c r="DE1451" s="894" t="s">
        <v>2650</v>
      </c>
      <c r="DF1451" s="894" t="s">
        <v>32</v>
      </c>
      <c r="DG1451" s="894" t="s">
        <v>2654</v>
      </c>
      <c r="DH1451" s="894" t="s">
        <v>5009</v>
      </c>
      <c r="DI1451" s="894" t="s">
        <v>2657</v>
      </c>
      <c r="DJ1451" s="894" t="s">
        <v>2659</v>
      </c>
      <c r="DK1451" s="894" t="s">
        <v>2659</v>
      </c>
      <c r="DL1451" s="894" t="s">
        <v>2659</v>
      </c>
      <c r="DM1451" s="894" t="s">
        <v>2663</v>
      </c>
      <c r="DN1451" s="98" t="s">
        <v>4001</v>
      </c>
      <c r="DO1451" s="98" t="s">
        <v>5012</v>
      </c>
      <c r="DP1451" s="98"/>
      <c r="DQ1451" s="98" t="s">
        <v>4068</v>
      </c>
      <c r="DR1451" s="98"/>
      <c r="DS1451" s="98" t="s">
        <v>2633</v>
      </c>
      <c r="DT1451" s="98" t="s">
        <v>4072</v>
      </c>
      <c r="DU1451" s="894" t="s">
        <v>2634</v>
      </c>
      <c r="DV1451" s="894" t="s">
        <v>2633</v>
      </c>
      <c r="DW1451" s="894"/>
      <c r="DX1451" s="1125" t="s">
        <v>94</v>
      </c>
      <c r="DY1451" s="10" t="s">
        <v>12483</v>
      </c>
      <c r="DZ1451" s="1125" t="s">
        <v>101</v>
      </c>
      <c r="EA1451" s="98">
        <v>3</v>
      </c>
      <c r="EB1451" s="1523" t="s">
        <v>12836</v>
      </c>
      <c r="EC1451" s="1125" t="s">
        <v>10874</v>
      </c>
      <c r="ED1451" s="10" t="s">
        <v>7217</v>
      </c>
      <c r="EE1451" s="10"/>
    </row>
    <row r="1452" spans="1:135" s="4" customFormat="1" ht="15.75" x14ac:dyDescent="0.25">
      <c r="A1452" s="1752">
        <v>35</v>
      </c>
      <c r="B1452" s="2018"/>
      <c r="C1452" s="894" t="s">
        <v>11997</v>
      </c>
      <c r="D1452" s="894" t="s">
        <v>5079</v>
      </c>
      <c r="E1452" s="894" t="s">
        <v>9795</v>
      </c>
      <c r="F1452" s="894">
        <v>272876</v>
      </c>
      <c r="G1452" s="894">
        <v>33</v>
      </c>
      <c r="H1452" s="894" t="s">
        <v>2633</v>
      </c>
      <c r="I1452" s="894" t="s">
        <v>2633</v>
      </c>
      <c r="J1452" s="894" t="s">
        <v>2633</v>
      </c>
      <c r="K1452" s="894">
        <v>544814331</v>
      </c>
      <c r="L1452" s="894">
        <v>122.6</v>
      </c>
      <c r="M1452" s="894">
        <v>170</v>
      </c>
      <c r="N1452" s="1010">
        <f t="shared" si="312"/>
        <v>42.422145328719722</v>
      </c>
      <c r="O1452" s="1011">
        <v>2</v>
      </c>
      <c r="P1452" s="20">
        <f t="shared" si="323"/>
        <v>72.249999999999986</v>
      </c>
      <c r="Q1452" s="20">
        <f t="shared" si="324"/>
        <v>50.350000000000009</v>
      </c>
      <c r="R1452" s="98"/>
      <c r="S1452" s="98" t="s">
        <v>10871</v>
      </c>
      <c r="T1452" s="98" t="s">
        <v>2133</v>
      </c>
      <c r="U1452" s="98" t="s">
        <v>2479</v>
      </c>
      <c r="V1452" s="98" t="s">
        <v>10878</v>
      </c>
      <c r="W1452" s="98"/>
      <c r="X1452" s="98"/>
      <c r="Y1452" s="98"/>
      <c r="Z1452" s="98"/>
      <c r="AA1452" s="98"/>
      <c r="AB1452" s="98"/>
      <c r="AC1452" s="98"/>
      <c r="AD1452" s="98"/>
      <c r="AE1452" s="98"/>
      <c r="AF1452" s="98"/>
      <c r="AG1452" s="98"/>
      <c r="AH1452" s="98"/>
      <c r="AI1452" s="98"/>
      <c r="AJ1452" s="98"/>
      <c r="AK1452" s="98"/>
      <c r="AL1452" s="98"/>
      <c r="AM1452" s="98"/>
      <c r="AN1452" s="98" t="s">
        <v>2634</v>
      </c>
      <c r="AO1452" s="98"/>
      <c r="AP1452" s="98"/>
      <c r="AQ1452" s="98" t="s">
        <v>2637</v>
      </c>
      <c r="AR1452" s="98"/>
      <c r="AS1452" s="98"/>
      <c r="AT1452" s="98"/>
      <c r="AU1452" s="98"/>
      <c r="AV1452" s="98"/>
      <c r="AW1452" s="98"/>
      <c r="AX1452" s="98"/>
      <c r="AY1452" s="98"/>
      <c r="AZ1452" s="98"/>
      <c r="BA1452" s="98"/>
      <c r="BB1452" s="98"/>
      <c r="BC1452" s="98"/>
      <c r="BD1452" s="98"/>
      <c r="BE1452" s="98" t="s">
        <v>2633</v>
      </c>
      <c r="BF1452" s="98"/>
      <c r="BG1452" s="98"/>
      <c r="BH1452" s="98"/>
      <c r="BI1452" s="98"/>
      <c r="BJ1452" s="98" t="s">
        <v>10583</v>
      </c>
      <c r="BK1452" s="98" t="s">
        <v>1693</v>
      </c>
      <c r="BL1452" s="98">
        <v>115.9</v>
      </c>
      <c r="BM1452" s="1013">
        <f t="shared" si="315"/>
        <v>13.306852035749728</v>
      </c>
      <c r="BN1452" s="98" t="s">
        <v>1753</v>
      </c>
      <c r="BO1452" s="98">
        <v>105</v>
      </c>
      <c r="BP1452" s="20">
        <f t="shared" si="322"/>
        <v>34.95531281032769</v>
      </c>
      <c r="BQ1452" s="98" t="s">
        <v>6792</v>
      </c>
      <c r="BR1452" s="98">
        <v>94</v>
      </c>
      <c r="BS1452" s="20">
        <f t="shared" si="316"/>
        <v>56.802383316782503</v>
      </c>
      <c r="BT1452" s="98" t="s">
        <v>719</v>
      </c>
      <c r="BU1452" s="98">
        <v>94</v>
      </c>
      <c r="BV1452" s="1013">
        <f t="shared" si="319"/>
        <v>56.802383316782503</v>
      </c>
      <c r="BW1452" s="98" t="s">
        <v>316</v>
      </c>
      <c r="BX1452" s="98">
        <v>90</v>
      </c>
      <c r="BY1452" s="20">
        <f t="shared" si="320"/>
        <v>64.746772591856981</v>
      </c>
      <c r="BZ1452" s="98" t="s">
        <v>14525</v>
      </c>
      <c r="CA1452" s="98">
        <v>88</v>
      </c>
      <c r="CB1452" s="20">
        <f t="shared" si="317"/>
        <v>68.71896722939421</v>
      </c>
      <c r="CC1452" s="98" t="s">
        <v>15039</v>
      </c>
      <c r="CD1452" s="98">
        <v>92</v>
      </c>
      <c r="CE1452" s="20">
        <f t="shared" si="313"/>
        <v>60.774577954319739</v>
      </c>
      <c r="CF1452" s="98"/>
      <c r="CG1452" s="98"/>
      <c r="CH1452" s="20">
        <f t="shared" si="318"/>
        <v>243.49553128103275</v>
      </c>
      <c r="CI1452" s="98"/>
      <c r="CJ1452" s="98"/>
      <c r="CK1452" s="20">
        <f t="shared" si="321"/>
        <v>243.49553128103275</v>
      </c>
      <c r="CL1452" s="98">
        <v>92</v>
      </c>
      <c r="CM1452" s="20">
        <f t="shared" si="325"/>
        <v>60.774577954319739</v>
      </c>
      <c r="CN1452" s="98">
        <v>70</v>
      </c>
      <c r="CO1452" s="98"/>
      <c r="CP1452" s="98"/>
      <c r="CQ1452" s="1014"/>
      <c r="CR1452" s="1014"/>
      <c r="CS1452" s="1015"/>
      <c r="CT1452" s="895"/>
      <c r="CU1452" s="895"/>
      <c r="CV1452" s="895"/>
      <c r="CW1452" s="895"/>
      <c r="CX1452" s="85">
        <f t="shared" si="314"/>
        <v>0</v>
      </c>
      <c r="CY1452" s="895"/>
      <c r="CZ1452" s="895" t="s">
        <v>2633</v>
      </c>
      <c r="DA1452" s="895" t="s">
        <v>3976</v>
      </c>
      <c r="DB1452" s="894" t="s">
        <v>2644</v>
      </c>
      <c r="DC1452" s="894"/>
      <c r="DD1452" s="894"/>
      <c r="DE1452" s="894"/>
      <c r="DF1452" s="894"/>
      <c r="DG1452" s="894"/>
      <c r="DH1452" s="894"/>
      <c r="DI1452" s="894"/>
      <c r="DJ1452" s="894"/>
      <c r="DK1452" s="894"/>
      <c r="DL1452" s="894"/>
      <c r="DM1452" s="894"/>
      <c r="DN1452" s="98" t="s">
        <v>4001</v>
      </c>
      <c r="DO1452" s="98"/>
      <c r="DP1452" s="98"/>
      <c r="DQ1452" s="98"/>
      <c r="DR1452" s="98"/>
      <c r="DS1452" s="98" t="s">
        <v>2633</v>
      </c>
      <c r="DT1452" s="98" t="s">
        <v>4072</v>
      </c>
      <c r="DU1452" s="894"/>
      <c r="DV1452" s="894"/>
      <c r="DW1452" s="894"/>
      <c r="DX1452" s="1126" t="s">
        <v>8710</v>
      </c>
      <c r="DY1452" s="10" t="s">
        <v>409</v>
      </c>
      <c r="DZ1452" s="1130" t="s">
        <v>8275</v>
      </c>
      <c r="EA1452" s="98">
        <v>3</v>
      </c>
      <c r="EB1452" s="119"/>
      <c r="EC1452" s="1130" t="s">
        <v>10760</v>
      </c>
      <c r="ED1452" s="10" t="s">
        <v>6477</v>
      </c>
      <c r="EE1452" s="10"/>
    </row>
    <row r="1453" spans="1:135" s="4" customFormat="1" ht="15.75" x14ac:dyDescent="0.25">
      <c r="A1453" s="1752">
        <v>36</v>
      </c>
      <c r="B1453" s="2018"/>
      <c r="C1453" s="894" t="s">
        <v>10876</v>
      </c>
      <c r="D1453" s="894" t="s">
        <v>22</v>
      </c>
      <c r="E1453" s="894" t="s">
        <v>4126</v>
      </c>
      <c r="F1453" s="894">
        <v>119684</v>
      </c>
      <c r="G1453" s="894">
        <v>35</v>
      </c>
      <c r="H1453" s="894" t="s">
        <v>2634</v>
      </c>
      <c r="I1453" s="894" t="s">
        <v>2634</v>
      </c>
      <c r="J1453" s="894" t="s">
        <v>2633</v>
      </c>
      <c r="K1453" s="894">
        <v>557088837</v>
      </c>
      <c r="L1453" s="894">
        <v>164.6</v>
      </c>
      <c r="M1453" s="894">
        <v>183</v>
      </c>
      <c r="N1453" s="1010">
        <f t="shared" si="312"/>
        <v>49.150467317626685</v>
      </c>
      <c r="O1453" s="1011">
        <v>2</v>
      </c>
      <c r="P1453" s="20">
        <f t="shared" si="323"/>
        <v>83.722500000000011</v>
      </c>
      <c r="Q1453" s="20">
        <f t="shared" si="324"/>
        <v>80.877499999999984</v>
      </c>
      <c r="R1453" s="98"/>
      <c r="S1453" s="98" t="s">
        <v>10871</v>
      </c>
      <c r="T1453" s="98" t="s">
        <v>2201</v>
      </c>
      <c r="U1453" s="98" t="s">
        <v>2480</v>
      </c>
      <c r="V1453" s="98" t="s">
        <v>10877</v>
      </c>
      <c r="W1453" s="98" t="s">
        <v>11899</v>
      </c>
      <c r="X1453" s="98"/>
      <c r="Y1453" s="98"/>
      <c r="Z1453" s="98"/>
      <c r="AA1453" s="98"/>
      <c r="AB1453" s="98"/>
      <c r="AC1453" s="98"/>
      <c r="AD1453" s="98"/>
      <c r="AE1453" s="98"/>
      <c r="AF1453" s="98" t="s">
        <v>2633</v>
      </c>
      <c r="AG1453" s="98" t="s">
        <v>2635</v>
      </c>
      <c r="AH1453" s="98"/>
      <c r="AI1453" s="98"/>
      <c r="AJ1453" s="98"/>
      <c r="AK1453" s="98"/>
      <c r="AL1453" s="98"/>
      <c r="AM1453" s="98"/>
      <c r="AN1453" s="98" t="s">
        <v>2633</v>
      </c>
      <c r="AO1453" s="98" t="s">
        <v>4076</v>
      </c>
      <c r="AP1453" s="98" t="s">
        <v>4077</v>
      </c>
      <c r="AQ1453" s="98" t="s">
        <v>2635</v>
      </c>
      <c r="AR1453" s="98"/>
      <c r="AS1453" s="98"/>
      <c r="AT1453" s="98"/>
      <c r="AU1453" s="98"/>
      <c r="AV1453" s="98"/>
      <c r="AW1453" s="98"/>
      <c r="AX1453" s="98"/>
      <c r="AY1453" s="98"/>
      <c r="AZ1453" s="98"/>
      <c r="BA1453" s="98"/>
      <c r="BB1453" s="98"/>
      <c r="BC1453" s="98"/>
      <c r="BD1453" s="98"/>
      <c r="BE1453" s="98" t="s">
        <v>2633</v>
      </c>
      <c r="BF1453" s="98" t="s">
        <v>2634</v>
      </c>
      <c r="BG1453" s="98"/>
      <c r="BH1453" s="98"/>
      <c r="BI1453" s="98"/>
      <c r="BJ1453" s="98" t="s">
        <v>10879</v>
      </c>
      <c r="BK1453" s="98" t="s">
        <v>11042</v>
      </c>
      <c r="BL1453" s="98">
        <v>153.80000000000001</v>
      </c>
      <c r="BM1453" s="1013">
        <f t="shared" si="315"/>
        <v>13.353528484436319</v>
      </c>
      <c r="BN1453" s="98" t="s">
        <v>12063</v>
      </c>
      <c r="BO1453" s="98">
        <v>123</v>
      </c>
      <c r="BP1453" s="20">
        <f t="shared" si="322"/>
        <v>51.435813421532572</v>
      </c>
      <c r="BQ1453" s="98" t="s">
        <v>12098</v>
      </c>
      <c r="BR1453" s="98">
        <v>115</v>
      </c>
      <c r="BS1453" s="20">
        <f t="shared" si="316"/>
        <v>61.327316002596518</v>
      </c>
      <c r="BT1453" s="98" t="s">
        <v>4015</v>
      </c>
      <c r="BU1453" s="98">
        <v>103</v>
      </c>
      <c r="BV1453" s="1013">
        <f t="shared" si="319"/>
        <v>76.164569874192452</v>
      </c>
      <c r="BW1453" s="98" t="s">
        <v>5275</v>
      </c>
      <c r="BX1453" s="98">
        <v>95.6</v>
      </c>
      <c r="BY1453" s="20">
        <f t="shared" si="320"/>
        <v>85.314209761676636</v>
      </c>
      <c r="BZ1453" s="98" t="s">
        <v>15202</v>
      </c>
      <c r="CA1453" s="98">
        <v>85</v>
      </c>
      <c r="CB1453" s="20">
        <f t="shared" si="317"/>
        <v>98.42045068158636</v>
      </c>
      <c r="CC1453" s="98"/>
      <c r="CD1453" s="98"/>
      <c r="CE1453" s="20">
        <f t="shared" si="313"/>
        <v>203.51766560539087</v>
      </c>
      <c r="CF1453" s="98"/>
      <c r="CG1453" s="98"/>
      <c r="CH1453" s="20">
        <f t="shared" si="318"/>
        <v>203.51766560539087</v>
      </c>
      <c r="CI1453" s="98"/>
      <c r="CJ1453" s="98"/>
      <c r="CK1453" s="20">
        <f t="shared" si="321"/>
        <v>203.51766560539087</v>
      </c>
      <c r="CL1453" s="98">
        <v>85</v>
      </c>
      <c r="CM1453" s="20">
        <f t="shared" si="325"/>
        <v>98.42045068158636</v>
      </c>
      <c r="CN1453" s="98">
        <v>105</v>
      </c>
      <c r="CO1453" s="98"/>
      <c r="CP1453" s="98"/>
      <c r="CQ1453" s="1014"/>
      <c r="CR1453" s="1014"/>
      <c r="CS1453" s="1015">
        <v>1</v>
      </c>
      <c r="CT1453" s="895">
        <v>0.25</v>
      </c>
      <c r="CU1453" s="895">
        <v>0</v>
      </c>
      <c r="CV1453" s="895">
        <v>0.25</v>
      </c>
      <c r="CW1453" s="895"/>
      <c r="CX1453" s="85">
        <f t="shared" si="314"/>
        <v>1.5</v>
      </c>
      <c r="CY1453" s="895"/>
      <c r="CZ1453" s="895" t="s">
        <v>2633</v>
      </c>
      <c r="DA1453" s="895" t="s">
        <v>3977</v>
      </c>
      <c r="DB1453" s="894" t="s">
        <v>2643</v>
      </c>
      <c r="DC1453" s="894" t="s">
        <v>2648</v>
      </c>
      <c r="DD1453" s="894" t="s">
        <v>2646</v>
      </c>
      <c r="DE1453" s="894" t="s">
        <v>2649</v>
      </c>
      <c r="DF1453" s="894" t="s">
        <v>32</v>
      </c>
      <c r="DG1453" s="894" t="s">
        <v>2653</v>
      </c>
      <c r="DH1453" s="894" t="s">
        <v>5009</v>
      </c>
      <c r="DI1453" s="894" t="s">
        <v>2657</v>
      </c>
      <c r="DJ1453" s="894" t="s">
        <v>2659</v>
      </c>
      <c r="DK1453" s="894" t="s">
        <v>2659</v>
      </c>
      <c r="DL1453" s="894" t="s">
        <v>2659</v>
      </c>
      <c r="DM1453" s="894" t="s">
        <v>2663</v>
      </c>
      <c r="DN1453" s="98" t="s">
        <v>3999</v>
      </c>
      <c r="DO1453" s="98" t="s">
        <v>5012</v>
      </c>
      <c r="DP1453" s="98"/>
      <c r="DQ1453" s="98" t="s">
        <v>4069</v>
      </c>
      <c r="DR1453" s="98"/>
      <c r="DS1453" s="98" t="s">
        <v>2633</v>
      </c>
      <c r="DT1453" s="98" t="s">
        <v>4073</v>
      </c>
      <c r="DU1453" s="894" t="s">
        <v>2634</v>
      </c>
      <c r="DV1453" s="894" t="s">
        <v>2633</v>
      </c>
      <c r="DW1453" s="894" t="s">
        <v>14242</v>
      </c>
      <c r="DX1453" s="1127" t="s">
        <v>10880</v>
      </c>
      <c r="DY1453" s="10" t="s">
        <v>14258</v>
      </c>
      <c r="DZ1453" s="1127" t="s">
        <v>10881</v>
      </c>
      <c r="EA1453" s="98">
        <v>4</v>
      </c>
      <c r="EB1453" s="119"/>
      <c r="EC1453" s="1127" t="s">
        <v>10882</v>
      </c>
      <c r="ED1453" s="10" t="s">
        <v>7217</v>
      </c>
      <c r="EE1453" s="10"/>
    </row>
    <row r="1454" spans="1:135" s="4" customFormat="1" ht="15.75" x14ac:dyDescent="0.25">
      <c r="A1454" s="1598">
        <v>37</v>
      </c>
      <c r="B1454" s="2018"/>
      <c r="C1454" s="894" t="s">
        <v>10893</v>
      </c>
      <c r="D1454" s="894" t="s">
        <v>22</v>
      </c>
      <c r="E1454" s="894" t="s">
        <v>4126</v>
      </c>
      <c r="F1454" s="894">
        <v>158219</v>
      </c>
      <c r="G1454" s="894">
        <v>35</v>
      </c>
      <c r="H1454" s="894" t="s">
        <v>2633</v>
      </c>
      <c r="I1454" s="894" t="s">
        <v>2633</v>
      </c>
      <c r="J1454" s="894" t="s">
        <v>2633</v>
      </c>
      <c r="K1454" s="894">
        <v>508072052</v>
      </c>
      <c r="L1454" s="894">
        <v>122</v>
      </c>
      <c r="M1454" s="894">
        <v>159</v>
      </c>
      <c r="N1454" s="1010">
        <f t="shared" si="312"/>
        <v>48.257584747438784</v>
      </c>
      <c r="O1454" s="1011">
        <v>2</v>
      </c>
      <c r="P1454" s="20">
        <f t="shared" si="323"/>
        <v>63.202500000000008</v>
      </c>
      <c r="Q1454" s="20">
        <f t="shared" si="324"/>
        <v>58.797499999999992</v>
      </c>
      <c r="R1454" s="98"/>
      <c r="S1454" s="98" t="s">
        <v>10871</v>
      </c>
      <c r="T1454" s="98" t="s">
        <v>253</v>
      </c>
      <c r="U1454" s="98" t="s">
        <v>2490</v>
      </c>
      <c r="V1454" s="98" t="s">
        <v>10883</v>
      </c>
      <c r="W1454" s="98"/>
      <c r="X1454" s="98" t="s">
        <v>2633</v>
      </c>
      <c r="Y1454" s="98"/>
      <c r="Z1454" s="98"/>
      <c r="AA1454" s="98"/>
      <c r="AB1454" s="98" t="s">
        <v>2633</v>
      </c>
      <c r="AC1454" s="98"/>
      <c r="AD1454" s="98"/>
      <c r="AE1454" s="98"/>
      <c r="AF1454" s="98"/>
      <c r="AG1454" s="98"/>
      <c r="AH1454" s="98" t="s">
        <v>2633</v>
      </c>
      <c r="AI1454" s="98"/>
      <c r="AJ1454" s="98"/>
      <c r="AK1454" s="98"/>
      <c r="AL1454" s="98"/>
      <c r="AM1454" s="98"/>
      <c r="AN1454" s="98" t="s">
        <v>2634</v>
      </c>
      <c r="AO1454" s="98"/>
      <c r="AP1454" s="98"/>
      <c r="AQ1454" s="98" t="s">
        <v>2637</v>
      </c>
      <c r="AR1454" s="98"/>
      <c r="AS1454" s="98"/>
      <c r="AT1454" s="98"/>
      <c r="AU1454" s="98"/>
      <c r="AV1454" s="98"/>
      <c r="AW1454" s="98"/>
      <c r="AX1454" s="98"/>
      <c r="AY1454" s="98"/>
      <c r="AZ1454" s="98"/>
      <c r="BA1454" s="98"/>
      <c r="BB1454" s="98"/>
      <c r="BC1454" s="98"/>
      <c r="BD1454" s="98"/>
      <c r="BE1454" s="98" t="s">
        <v>2634</v>
      </c>
      <c r="BF1454" s="98"/>
      <c r="BG1454" s="98"/>
      <c r="BH1454" s="98"/>
      <c r="BI1454" s="98"/>
      <c r="BJ1454" s="98" t="s">
        <v>10879</v>
      </c>
      <c r="BK1454" s="98" t="s">
        <v>2100</v>
      </c>
      <c r="BL1454" s="98">
        <v>110.1</v>
      </c>
      <c r="BM1454" s="1013">
        <f t="shared" si="315"/>
        <v>20.23895573791404</v>
      </c>
      <c r="BN1454" s="98" t="s">
        <v>11361</v>
      </c>
      <c r="BO1454" s="98">
        <v>101.2</v>
      </c>
      <c r="BP1454" s="20">
        <f t="shared" si="322"/>
        <v>35.375653726774097</v>
      </c>
      <c r="BQ1454" s="98" t="s">
        <v>6070</v>
      </c>
      <c r="BR1454" s="98">
        <v>83</v>
      </c>
      <c r="BS1454" s="20">
        <f t="shared" si="316"/>
        <v>66.329350737701446</v>
      </c>
      <c r="BT1454" s="98" t="s">
        <v>8658</v>
      </c>
      <c r="BU1454" s="98">
        <v>77</v>
      </c>
      <c r="BV1454" s="1013">
        <f t="shared" si="319"/>
        <v>76.533866235809356</v>
      </c>
      <c r="BW1454" s="98" t="s">
        <v>408</v>
      </c>
      <c r="BX1454" s="98">
        <v>72</v>
      </c>
      <c r="BY1454" s="20">
        <f t="shared" si="320"/>
        <v>85.037629150899292</v>
      </c>
      <c r="BZ1454" s="98"/>
      <c r="CA1454" s="98"/>
      <c r="CB1454" s="20">
        <f t="shared" si="317"/>
        <v>207.49181512819425</v>
      </c>
      <c r="CC1454" s="98"/>
      <c r="CD1454" s="98"/>
      <c r="CE1454" s="20">
        <f t="shared" si="313"/>
        <v>207.49181512819425</v>
      </c>
      <c r="CF1454" s="98"/>
      <c r="CG1454" s="98"/>
      <c r="CH1454" s="20">
        <f t="shared" si="318"/>
        <v>207.49181512819425</v>
      </c>
      <c r="CI1454" s="98"/>
      <c r="CJ1454" s="98"/>
      <c r="CK1454" s="20">
        <f t="shared" si="321"/>
        <v>207.49181512819425</v>
      </c>
      <c r="CL1454" s="98">
        <v>72</v>
      </c>
      <c r="CM1454" s="20">
        <f t="shared" si="325"/>
        <v>85.037629150899292</v>
      </c>
      <c r="CN1454" s="98">
        <v>90</v>
      </c>
      <c r="CO1454" s="98"/>
      <c r="CP1454" s="98"/>
      <c r="CQ1454" s="1014"/>
      <c r="CR1454" s="1014"/>
      <c r="CS1454" s="1015"/>
      <c r="CT1454" s="895"/>
      <c r="CU1454" s="895"/>
      <c r="CV1454" s="895"/>
      <c r="CW1454" s="895"/>
      <c r="CX1454" s="85">
        <f t="shared" si="314"/>
        <v>0</v>
      </c>
      <c r="CY1454" s="895"/>
      <c r="CZ1454" s="895" t="s">
        <v>2633</v>
      </c>
      <c r="DA1454" s="895" t="s">
        <v>3977</v>
      </c>
      <c r="DB1454" s="894" t="s">
        <v>2644</v>
      </c>
      <c r="DC1454" s="894"/>
      <c r="DD1454" s="894"/>
      <c r="DE1454" s="894"/>
      <c r="DF1454" s="894"/>
      <c r="DG1454" s="894"/>
      <c r="DH1454" s="894"/>
      <c r="DI1454" s="894"/>
      <c r="DJ1454" s="894"/>
      <c r="DK1454" s="894"/>
      <c r="DL1454" s="894"/>
      <c r="DM1454" s="894" t="s">
        <v>2661</v>
      </c>
      <c r="DN1454" s="98" t="s">
        <v>4001</v>
      </c>
      <c r="DO1454" s="98"/>
      <c r="DP1454" s="98"/>
      <c r="DQ1454" s="98"/>
      <c r="DR1454" s="98"/>
      <c r="DS1454" s="98" t="s">
        <v>2633</v>
      </c>
      <c r="DT1454" s="98"/>
      <c r="DU1454" s="894"/>
      <c r="DV1454" s="894"/>
      <c r="DW1454" s="894"/>
      <c r="DX1454" s="1127" t="s">
        <v>220</v>
      </c>
      <c r="DY1454" s="10" t="s">
        <v>126</v>
      </c>
      <c r="DZ1454" s="1128" t="s">
        <v>101</v>
      </c>
      <c r="EA1454" s="98">
        <v>3</v>
      </c>
      <c r="EB1454" s="119"/>
      <c r="EC1454" s="1128" t="s">
        <v>4868</v>
      </c>
      <c r="ED1454" s="10" t="s">
        <v>10894</v>
      </c>
      <c r="EE1454" s="10"/>
    </row>
    <row r="1455" spans="1:135" s="4" customFormat="1" ht="15.75" x14ac:dyDescent="0.25">
      <c r="A1455" s="472">
        <v>38</v>
      </c>
      <c r="B1455" s="2018"/>
      <c r="C1455" s="894" t="s">
        <v>10886</v>
      </c>
      <c r="D1455" s="894" t="s">
        <v>22</v>
      </c>
      <c r="E1455" s="894" t="s">
        <v>4126</v>
      </c>
      <c r="F1455" s="894">
        <v>673159</v>
      </c>
      <c r="G1455" s="894">
        <v>30</v>
      </c>
      <c r="H1455" s="894" t="s">
        <v>2633</v>
      </c>
      <c r="I1455" s="894" t="s">
        <v>2634</v>
      </c>
      <c r="J1455" s="894" t="s">
        <v>2633</v>
      </c>
      <c r="K1455" s="894">
        <v>532250222</v>
      </c>
      <c r="L1455" s="894">
        <v>130.9</v>
      </c>
      <c r="M1455" s="894">
        <v>162</v>
      </c>
      <c r="N1455" s="1010">
        <f t="shared" si="312"/>
        <v>49.878067367779302</v>
      </c>
      <c r="O1455" s="1011">
        <v>2</v>
      </c>
      <c r="P1455" s="20">
        <f t="shared" si="323"/>
        <v>65.610000000000014</v>
      </c>
      <c r="Q1455" s="20">
        <f t="shared" si="324"/>
        <v>65.289999999999992</v>
      </c>
      <c r="R1455" s="98"/>
      <c r="S1455" s="98" t="s">
        <v>10887</v>
      </c>
      <c r="T1455" s="98" t="s">
        <v>253</v>
      </c>
      <c r="U1455" s="98" t="s">
        <v>2490</v>
      </c>
      <c r="V1455" s="98" t="s">
        <v>4567</v>
      </c>
      <c r="W1455" s="98"/>
      <c r="X1455" s="98"/>
      <c r="Y1455" s="98"/>
      <c r="Z1455" s="98"/>
      <c r="AA1455" s="98"/>
      <c r="AB1455" s="98" t="s">
        <v>2633</v>
      </c>
      <c r="AC1455" s="98"/>
      <c r="AD1455" s="98"/>
      <c r="AE1455" s="98"/>
      <c r="AF1455" s="98"/>
      <c r="AG1455" s="98"/>
      <c r="AH1455" s="98"/>
      <c r="AI1455" s="98"/>
      <c r="AJ1455" s="98"/>
      <c r="AK1455" s="98"/>
      <c r="AL1455" s="98"/>
      <c r="AM1455" s="98"/>
      <c r="AN1455" s="98" t="s">
        <v>2633</v>
      </c>
      <c r="AO1455" s="98" t="s">
        <v>4076</v>
      </c>
      <c r="AP1455" s="98" t="s">
        <v>4088</v>
      </c>
      <c r="AQ1455" s="98"/>
      <c r="AR1455" s="98"/>
      <c r="AS1455" s="98"/>
      <c r="AT1455" s="98"/>
      <c r="AU1455" s="98"/>
      <c r="AV1455" s="98"/>
      <c r="AW1455" s="98"/>
      <c r="AX1455" s="98"/>
      <c r="AY1455" s="98"/>
      <c r="AZ1455" s="98"/>
      <c r="BA1455" s="98"/>
      <c r="BB1455" s="98"/>
      <c r="BC1455" s="98"/>
      <c r="BD1455" s="98"/>
      <c r="BE1455" s="98" t="s">
        <v>2634</v>
      </c>
      <c r="BF1455" s="98"/>
      <c r="BG1455" s="98"/>
      <c r="BH1455" s="98"/>
      <c r="BI1455" s="98"/>
      <c r="BJ1455" s="98" t="s">
        <v>10888</v>
      </c>
      <c r="BK1455" s="98" t="s">
        <v>11041</v>
      </c>
      <c r="BL1455" s="98">
        <v>118.7</v>
      </c>
      <c r="BM1455" s="1013">
        <f t="shared" si="315"/>
        <v>18.685863072446015</v>
      </c>
      <c r="BN1455" s="98"/>
      <c r="BO1455" s="98"/>
      <c r="BP1455" s="20">
        <f t="shared" si="322"/>
        <v>200.49012099862159</v>
      </c>
      <c r="BQ1455" s="98" t="s">
        <v>4558</v>
      </c>
      <c r="BR1455" s="98">
        <v>95</v>
      </c>
      <c r="BS1455" s="20">
        <f t="shared" si="316"/>
        <v>54.985449532853437</v>
      </c>
      <c r="BT1455" s="98" t="s">
        <v>4014</v>
      </c>
      <c r="BU1455" s="98">
        <v>90</v>
      </c>
      <c r="BV1455" s="1013">
        <f t="shared" si="319"/>
        <v>62.64359013631492</v>
      </c>
      <c r="BW1455" s="98" t="s">
        <v>15063</v>
      </c>
      <c r="BX1455" s="98">
        <v>80</v>
      </c>
      <c r="BY1455" s="20">
        <f t="shared" si="320"/>
        <v>77.959871343237879</v>
      </c>
      <c r="BZ1455" s="98"/>
      <c r="CA1455" s="98"/>
      <c r="CB1455" s="20">
        <f t="shared" si="317"/>
        <v>200.49012099862159</v>
      </c>
      <c r="CC1455" s="98"/>
      <c r="CD1455" s="98"/>
      <c r="CE1455" s="20">
        <f t="shared" si="313"/>
        <v>200.49012099862159</v>
      </c>
      <c r="CF1455" s="98"/>
      <c r="CG1455" s="98"/>
      <c r="CH1455" s="20">
        <f t="shared" si="318"/>
        <v>200.49012099862159</v>
      </c>
      <c r="CI1455" s="98"/>
      <c r="CJ1455" s="98"/>
      <c r="CK1455" s="20">
        <f t="shared" si="321"/>
        <v>200.49012099862159</v>
      </c>
      <c r="CL1455" s="98">
        <v>80</v>
      </c>
      <c r="CM1455" s="20">
        <f t="shared" si="325"/>
        <v>77.959871343237879</v>
      </c>
      <c r="CN1455" s="98">
        <v>45</v>
      </c>
      <c r="CO1455" s="98"/>
      <c r="CP1455" s="98"/>
      <c r="CQ1455" s="1014"/>
      <c r="CR1455" s="1014"/>
      <c r="CS1455" s="1015"/>
      <c r="CT1455" s="895"/>
      <c r="CU1455" s="895"/>
      <c r="CV1455" s="895"/>
      <c r="CW1455" s="895"/>
      <c r="CX1455" s="85">
        <f t="shared" si="314"/>
        <v>0</v>
      </c>
      <c r="CY1455" s="895"/>
      <c r="CZ1455" s="895"/>
      <c r="DA1455" s="895"/>
      <c r="DB1455" s="894"/>
      <c r="DC1455" s="894"/>
      <c r="DD1455" s="894"/>
      <c r="DE1455" s="894"/>
      <c r="DF1455" s="894"/>
      <c r="DG1455" s="894"/>
      <c r="DH1455" s="894"/>
      <c r="DI1455" s="894"/>
      <c r="DJ1455" s="894"/>
      <c r="DK1455" s="894"/>
      <c r="DL1455" s="894"/>
      <c r="DM1455" s="894"/>
      <c r="DN1455" s="98"/>
      <c r="DO1455" s="98"/>
      <c r="DP1455" s="98"/>
      <c r="DQ1455" s="98"/>
      <c r="DR1455" s="98"/>
      <c r="DS1455" s="98"/>
      <c r="DT1455" s="98"/>
      <c r="DU1455" s="894"/>
      <c r="DV1455" s="894"/>
      <c r="DW1455" s="894"/>
      <c r="DX1455" s="1164" t="s">
        <v>10889</v>
      </c>
      <c r="DY1455" s="10"/>
      <c r="DZ1455" s="1164" t="s">
        <v>101</v>
      </c>
      <c r="EA1455" s="98">
        <v>3</v>
      </c>
      <c r="EB1455" s="119"/>
      <c r="EC1455" s="1164" t="s">
        <v>2194</v>
      </c>
      <c r="ED1455" s="10" t="s">
        <v>5821</v>
      </c>
      <c r="EE1455" s="10"/>
    </row>
    <row r="1456" spans="1:135" s="4" customFormat="1" ht="15.75" x14ac:dyDescent="0.25">
      <c r="A1456" s="1598">
        <v>39</v>
      </c>
      <c r="B1456" s="2018"/>
      <c r="C1456" s="894" t="s">
        <v>10890</v>
      </c>
      <c r="D1456" s="894" t="s">
        <v>22</v>
      </c>
      <c r="E1456" s="894" t="s">
        <v>4126</v>
      </c>
      <c r="F1456" s="894">
        <v>457771</v>
      </c>
      <c r="G1456" s="894">
        <v>34</v>
      </c>
      <c r="H1456" s="894" t="s">
        <v>2633</v>
      </c>
      <c r="I1456" s="894" t="s">
        <v>2634</v>
      </c>
      <c r="J1456" s="894" t="s">
        <v>2633</v>
      </c>
      <c r="K1456" s="894">
        <v>504447456</v>
      </c>
      <c r="L1456" s="894">
        <v>145.5</v>
      </c>
      <c r="M1456" s="894">
        <v>183</v>
      </c>
      <c r="N1456" s="1010">
        <f t="shared" si="312"/>
        <v>43.44710203350354</v>
      </c>
      <c r="O1456" s="1011">
        <v>2</v>
      </c>
      <c r="P1456" s="20">
        <f t="shared" si="323"/>
        <v>83.722500000000011</v>
      </c>
      <c r="Q1456" s="20">
        <f t="shared" si="324"/>
        <v>61.777499999999989</v>
      </c>
      <c r="R1456" s="98"/>
      <c r="S1456" s="98" t="s">
        <v>10887</v>
      </c>
      <c r="T1456" s="98" t="s">
        <v>2133</v>
      </c>
      <c r="U1456" s="98" t="s">
        <v>2479</v>
      </c>
      <c r="V1456" s="98" t="s">
        <v>10891</v>
      </c>
      <c r="W1456" s="98"/>
      <c r="X1456" s="98"/>
      <c r="Y1456" s="98"/>
      <c r="Z1456" s="98"/>
      <c r="AA1456" s="98"/>
      <c r="AB1456" s="98" t="s">
        <v>2633</v>
      </c>
      <c r="AC1456" s="98"/>
      <c r="AD1456" s="98" t="s">
        <v>2633</v>
      </c>
      <c r="AE1456" s="98"/>
      <c r="AF1456" s="98" t="s">
        <v>2633</v>
      </c>
      <c r="AG1456" s="98"/>
      <c r="AH1456" s="98"/>
      <c r="AI1456" s="98"/>
      <c r="AJ1456" s="98"/>
      <c r="AK1456" s="98"/>
      <c r="AL1456" s="98"/>
      <c r="AM1456" s="98"/>
      <c r="AN1456" s="98" t="s">
        <v>2633</v>
      </c>
      <c r="AO1456" s="98" t="s">
        <v>4075</v>
      </c>
      <c r="AP1456" s="98" t="s">
        <v>4078</v>
      </c>
      <c r="AQ1456" s="98" t="s">
        <v>2636</v>
      </c>
      <c r="AR1456" s="98" t="s">
        <v>4076</v>
      </c>
      <c r="AS1456" s="98" t="s">
        <v>4077</v>
      </c>
      <c r="AT1456" s="98"/>
      <c r="AU1456" s="98"/>
      <c r="AV1456" s="98"/>
      <c r="AW1456" s="98"/>
      <c r="AX1456" s="98"/>
      <c r="AY1456" s="98"/>
      <c r="AZ1456" s="98"/>
      <c r="BA1456" s="98"/>
      <c r="BB1456" s="98"/>
      <c r="BC1456" s="98"/>
      <c r="BD1456" s="98"/>
      <c r="BE1456" s="98" t="s">
        <v>2633</v>
      </c>
      <c r="BF1456" s="98"/>
      <c r="BG1456" s="98"/>
      <c r="BH1456" s="98"/>
      <c r="BI1456" s="98"/>
      <c r="BJ1456" s="98" t="s">
        <v>10583</v>
      </c>
      <c r="BK1456" s="98" t="s">
        <v>11638</v>
      </c>
      <c r="BL1456" s="98">
        <v>133</v>
      </c>
      <c r="BM1456" s="1013">
        <f t="shared" si="315"/>
        <v>20.233903929424145</v>
      </c>
      <c r="BN1456" s="98" t="s">
        <v>1909</v>
      </c>
      <c r="BO1456" s="98">
        <v>123</v>
      </c>
      <c r="BP1456" s="20">
        <f t="shared" si="322"/>
        <v>36.421027072963462</v>
      </c>
      <c r="BQ1456" s="98" t="s">
        <v>6363</v>
      </c>
      <c r="BR1456" s="98">
        <v>111</v>
      </c>
      <c r="BS1456" s="20">
        <f t="shared" si="316"/>
        <v>55.845574845210642</v>
      </c>
      <c r="BT1456" s="98" t="s">
        <v>6601</v>
      </c>
      <c r="BU1456" s="98">
        <v>103</v>
      </c>
      <c r="BV1456" s="1013">
        <f t="shared" si="319"/>
        <v>68.795273360042103</v>
      </c>
      <c r="BW1456" s="98" t="s">
        <v>6168</v>
      </c>
      <c r="BX1456" s="98">
        <v>100</v>
      </c>
      <c r="BY1456" s="20">
        <f t="shared" si="320"/>
        <v>73.651410303103887</v>
      </c>
      <c r="BZ1456" s="98"/>
      <c r="CA1456" s="98"/>
      <c r="CB1456" s="20">
        <f t="shared" si="317"/>
        <v>235.52264173849707</v>
      </c>
      <c r="CC1456" s="98"/>
      <c r="CD1456" s="98"/>
      <c r="CE1456" s="20">
        <f t="shared" si="313"/>
        <v>235.52264173849707</v>
      </c>
      <c r="CF1456" s="98"/>
      <c r="CG1456" s="98"/>
      <c r="CH1456" s="20">
        <f t="shared" si="318"/>
        <v>235.52264173849707</v>
      </c>
      <c r="CI1456" s="98"/>
      <c r="CJ1456" s="98"/>
      <c r="CK1456" s="20">
        <f t="shared" si="321"/>
        <v>235.52264173849707</v>
      </c>
      <c r="CL1456" s="98">
        <v>100</v>
      </c>
      <c r="CM1456" s="20">
        <f t="shared" si="325"/>
        <v>73.651410303103887</v>
      </c>
      <c r="CN1456" s="98">
        <v>80</v>
      </c>
      <c r="CO1456" s="98"/>
      <c r="CP1456" s="98"/>
      <c r="CQ1456" s="1014"/>
      <c r="CR1456" s="1014"/>
      <c r="CS1456" s="1015"/>
      <c r="CT1456" s="895"/>
      <c r="CU1456" s="895"/>
      <c r="CV1456" s="895"/>
      <c r="CW1456" s="895"/>
      <c r="CX1456" s="85">
        <f t="shared" si="314"/>
        <v>0</v>
      </c>
      <c r="CY1456" s="895"/>
      <c r="CZ1456" s="895"/>
      <c r="DA1456" s="895"/>
      <c r="DB1456" s="894"/>
      <c r="DC1456" s="894"/>
      <c r="DD1456" s="894"/>
      <c r="DE1456" s="894"/>
      <c r="DF1456" s="894"/>
      <c r="DG1456" s="894"/>
      <c r="DH1456" s="894"/>
      <c r="DI1456" s="894"/>
      <c r="DJ1456" s="894"/>
      <c r="DK1456" s="894"/>
      <c r="DL1456" s="894"/>
      <c r="DM1456" s="894"/>
      <c r="DN1456" s="98"/>
      <c r="DO1456" s="98"/>
      <c r="DP1456" s="98"/>
      <c r="DQ1456" s="98"/>
      <c r="DR1456" s="98"/>
      <c r="DS1456" s="98"/>
      <c r="DT1456" s="98"/>
      <c r="DU1456" s="894"/>
      <c r="DV1456" s="894"/>
      <c r="DW1456" s="894"/>
      <c r="DX1456" s="1164" t="s">
        <v>10892</v>
      </c>
      <c r="DY1456" s="10" t="s">
        <v>12687</v>
      </c>
      <c r="DZ1456" s="119" t="s">
        <v>8275</v>
      </c>
      <c r="EA1456" s="98">
        <v>4</v>
      </c>
      <c r="EB1456" s="119"/>
      <c r="EC1456" s="119" t="s">
        <v>10760</v>
      </c>
      <c r="ED1456" s="10" t="s">
        <v>12003</v>
      </c>
      <c r="EE1456" s="10"/>
    </row>
    <row r="1457" spans="1:135" s="4" customFormat="1" ht="15.75" x14ac:dyDescent="0.25">
      <c r="A1457" s="1675">
        <v>40</v>
      </c>
      <c r="B1457" s="2024"/>
      <c r="C1457" s="894" t="s">
        <v>10895</v>
      </c>
      <c r="D1457" s="894" t="s">
        <v>23</v>
      </c>
      <c r="E1457" s="894" t="s">
        <v>4444</v>
      </c>
      <c r="F1457" s="894">
        <v>565301</v>
      </c>
      <c r="G1457" s="894">
        <v>34</v>
      </c>
      <c r="H1457" s="894" t="s">
        <v>2633</v>
      </c>
      <c r="I1457" s="894" t="s">
        <v>2633</v>
      </c>
      <c r="J1457" s="894" t="s">
        <v>2634</v>
      </c>
      <c r="K1457" s="894">
        <v>557788950</v>
      </c>
      <c r="L1457" s="894">
        <v>113</v>
      </c>
      <c r="M1457" s="894">
        <v>160</v>
      </c>
      <c r="N1457" s="1010">
        <f t="shared" si="312"/>
        <v>44.140625</v>
      </c>
      <c r="O1457" s="1011">
        <v>2</v>
      </c>
      <c r="P1457" s="20">
        <f t="shared" si="323"/>
        <v>64.000000000000014</v>
      </c>
      <c r="Q1457" s="20">
        <f t="shared" si="324"/>
        <v>48.999999999999986</v>
      </c>
      <c r="R1457" s="98"/>
      <c r="S1457" s="98" t="s">
        <v>10887</v>
      </c>
      <c r="T1457" s="98" t="s">
        <v>10897</v>
      </c>
      <c r="U1457" s="98" t="s">
        <v>8494</v>
      </c>
      <c r="V1457" s="98" t="s">
        <v>10896</v>
      </c>
      <c r="W1457" s="98"/>
      <c r="X1457" s="98"/>
      <c r="Y1457" s="98"/>
      <c r="Z1457" s="98"/>
      <c r="AA1457" s="98"/>
      <c r="AB1457" s="98" t="s">
        <v>2633</v>
      </c>
      <c r="AC1457" s="98"/>
      <c r="AD1457" s="98"/>
      <c r="AE1457" s="98"/>
      <c r="AF1457" s="98"/>
      <c r="AG1457" s="98"/>
      <c r="AH1457" s="98" t="s">
        <v>2633</v>
      </c>
      <c r="AI1457" s="98"/>
      <c r="AJ1457" s="98"/>
      <c r="AK1457" s="98"/>
      <c r="AL1457" s="98" t="s">
        <v>2633</v>
      </c>
      <c r="AM1457" s="98"/>
      <c r="AN1457" s="98" t="s">
        <v>2633</v>
      </c>
      <c r="AO1457" s="98" t="s">
        <v>4075</v>
      </c>
      <c r="AP1457" s="98" t="s">
        <v>4078</v>
      </c>
      <c r="AQ1457" s="98"/>
      <c r="AR1457" s="98"/>
      <c r="AS1457" s="98"/>
      <c r="AT1457" s="98"/>
      <c r="AU1457" s="98"/>
      <c r="AV1457" s="98"/>
      <c r="AW1457" s="98"/>
      <c r="AX1457" s="98"/>
      <c r="AY1457" s="98"/>
      <c r="AZ1457" s="98"/>
      <c r="BA1457" s="98" t="s">
        <v>3970</v>
      </c>
      <c r="BB1457" s="98"/>
      <c r="BC1457" s="98"/>
      <c r="BD1457" s="98"/>
      <c r="BE1457" s="98" t="s">
        <v>2634</v>
      </c>
      <c r="BF1457" s="98"/>
      <c r="BG1457" s="98"/>
      <c r="BH1457" s="98"/>
      <c r="BI1457" s="98"/>
      <c r="BJ1457" s="98" t="s">
        <v>10357</v>
      </c>
      <c r="BK1457" s="98" t="s">
        <v>9519</v>
      </c>
      <c r="BL1457" s="98">
        <v>105.2</v>
      </c>
      <c r="BM1457" s="1013">
        <f t="shared" si="315"/>
        <v>15.918367346938775</v>
      </c>
      <c r="BN1457" s="98" t="s">
        <v>2141</v>
      </c>
      <c r="BO1457" s="98">
        <v>94</v>
      </c>
      <c r="BP1457" s="20">
        <f t="shared" si="322"/>
        <v>38.775510204081641</v>
      </c>
      <c r="BQ1457" s="98" t="s">
        <v>6070</v>
      </c>
      <c r="BR1457" s="98">
        <v>83</v>
      </c>
      <c r="BS1457" s="20">
        <f t="shared" si="316"/>
        <v>61.22448979591838</v>
      </c>
      <c r="BT1457" s="98" t="s">
        <v>6519</v>
      </c>
      <c r="BU1457" s="98">
        <v>75</v>
      </c>
      <c r="BV1457" s="1013">
        <f t="shared" si="319"/>
        <v>77.551020408163282</v>
      </c>
      <c r="BW1457" s="98" t="s">
        <v>328</v>
      </c>
      <c r="BX1457" s="98">
        <v>73</v>
      </c>
      <c r="BY1457" s="20">
        <f t="shared" si="320"/>
        <v>81.632653061224516</v>
      </c>
      <c r="BZ1457" s="98" t="s">
        <v>13879</v>
      </c>
      <c r="CA1457" s="98">
        <v>70</v>
      </c>
      <c r="CB1457" s="20">
        <f t="shared" si="317"/>
        <v>87.755102040816354</v>
      </c>
      <c r="CC1457" s="98" t="s">
        <v>15573</v>
      </c>
      <c r="CD1457" s="98">
        <v>73</v>
      </c>
      <c r="CE1457" s="20">
        <f t="shared" si="313"/>
        <v>81.632653061224516</v>
      </c>
      <c r="CF1457" s="98"/>
      <c r="CG1457" s="98"/>
      <c r="CH1457" s="20">
        <f t="shared" si="318"/>
        <v>230.61224489795924</v>
      </c>
      <c r="CI1457" s="98"/>
      <c r="CJ1457" s="98"/>
      <c r="CK1457" s="20">
        <f t="shared" si="321"/>
        <v>230.61224489795924</v>
      </c>
      <c r="CL1457" s="98">
        <v>73</v>
      </c>
      <c r="CM1457" s="20">
        <f t="shared" si="325"/>
        <v>81.632653061224516</v>
      </c>
      <c r="CN1457" s="98">
        <v>160</v>
      </c>
      <c r="CO1457" s="98"/>
      <c r="CP1457" s="98"/>
      <c r="CQ1457" s="1014"/>
      <c r="CR1457" s="1014"/>
      <c r="CS1457" s="1015"/>
      <c r="CT1457" s="895"/>
      <c r="CU1457" s="895"/>
      <c r="CV1457" s="895"/>
      <c r="CW1457" s="895"/>
      <c r="CX1457" s="85">
        <f t="shared" si="314"/>
        <v>0</v>
      </c>
      <c r="CY1457" s="895"/>
      <c r="CZ1457" s="895"/>
      <c r="DA1457" s="895"/>
      <c r="DB1457" s="894"/>
      <c r="DC1457" s="894"/>
      <c r="DD1457" s="894"/>
      <c r="DE1457" s="894"/>
      <c r="DF1457" s="894"/>
      <c r="DG1457" s="894"/>
      <c r="DH1457" s="894"/>
      <c r="DI1457" s="894"/>
      <c r="DJ1457" s="894"/>
      <c r="DK1457" s="894"/>
      <c r="DL1457" s="894"/>
      <c r="DM1457" s="894"/>
      <c r="DN1457" s="98"/>
      <c r="DO1457" s="98"/>
      <c r="DP1457" s="98"/>
      <c r="DQ1457" s="98"/>
      <c r="DR1457" s="98"/>
      <c r="DS1457" s="98"/>
      <c r="DT1457" s="98"/>
      <c r="DU1457" s="894"/>
      <c r="DV1457" s="894"/>
      <c r="DW1457" s="894"/>
      <c r="DX1457" s="1165" t="s">
        <v>10898</v>
      </c>
      <c r="DY1457" s="10"/>
      <c r="DZ1457" s="1165" t="s">
        <v>101</v>
      </c>
      <c r="EA1457" s="98">
        <v>3</v>
      </c>
      <c r="EB1457" s="119"/>
      <c r="EC1457" s="1165" t="s">
        <v>2194</v>
      </c>
      <c r="ED1457" s="10" t="s">
        <v>5392</v>
      </c>
      <c r="EE1457" s="10"/>
    </row>
    <row r="1458" spans="1:135" s="1242" customFormat="1" ht="15.6" customHeight="1" x14ac:dyDescent="0.25">
      <c r="A1458" s="1598">
        <v>41</v>
      </c>
      <c r="B1458" s="2085" t="s">
        <v>28</v>
      </c>
      <c r="C1458" s="1229" t="s">
        <v>10995</v>
      </c>
      <c r="D1458" s="1229" t="s">
        <v>22</v>
      </c>
      <c r="E1458" s="1229" t="s">
        <v>4126</v>
      </c>
      <c r="F1458" s="1229">
        <v>672700</v>
      </c>
      <c r="G1458" s="1229">
        <v>32</v>
      </c>
      <c r="H1458" s="1229" t="s">
        <v>2633</v>
      </c>
      <c r="I1458" s="1229" t="s">
        <v>2633</v>
      </c>
      <c r="J1458" s="1229" t="s">
        <v>2633</v>
      </c>
      <c r="K1458" s="1229">
        <v>555126012</v>
      </c>
      <c r="L1458" s="1229">
        <v>156.1</v>
      </c>
      <c r="M1458" s="1229">
        <v>174</v>
      </c>
      <c r="N1458" s="1230">
        <f t="shared" si="312"/>
        <v>51.558990619632716</v>
      </c>
      <c r="O1458" s="1231">
        <v>3</v>
      </c>
      <c r="P1458" s="1232">
        <f t="shared" si="323"/>
        <v>75.69</v>
      </c>
      <c r="Q1458" s="1232">
        <f t="shared" si="324"/>
        <v>80.41</v>
      </c>
      <c r="R1458" s="1233"/>
      <c r="S1458" s="1234">
        <v>42036</v>
      </c>
      <c r="T1458" s="1233" t="s">
        <v>2133</v>
      </c>
      <c r="U1458" s="1233" t="s">
        <v>2479</v>
      </c>
      <c r="V1458" s="1233" t="s">
        <v>5598</v>
      </c>
      <c r="W1458" s="1233"/>
      <c r="X1458" s="1233"/>
      <c r="Y1458" s="1233"/>
      <c r="Z1458" s="1233"/>
      <c r="AA1458" s="1233"/>
      <c r="AB1458" s="1233"/>
      <c r="AC1458" s="1233"/>
      <c r="AD1458" s="1233"/>
      <c r="AE1458" s="1233"/>
      <c r="AF1458" s="1233"/>
      <c r="AG1458" s="1233"/>
      <c r="AH1458" s="1233"/>
      <c r="AI1458" s="1233"/>
      <c r="AJ1458" s="1233"/>
      <c r="AK1458" s="1233"/>
      <c r="AL1458" s="1233"/>
      <c r="AM1458" s="1233"/>
      <c r="AN1458" s="1233" t="s">
        <v>2633</v>
      </c>
      <c r="AO1458" s="1233" t="s">
        <v>4076</v>
      </c>
      <c r="AP1458" s="1233" t="s">
        <v>4077</v>
      </c>
      <c r="AQ1458" s="1233" t="s">
        <v>2635</v>
      </c>
      <c r="AR1458" s="1233"/>
      <c r="AS1458" s="1233"/>
      <c r="AT1458" s="1233"/>
      <c r="AU1458" s="1233"/>
      <c r="AV1458" s="1233"/>
      <c r="AW1458" s="1233"/>
      <c r="AX1458" s="1233"/>
      <c r="AY1458" s="1233"/>
      <c r="AZ1458" s="1233"/>
      <c r="BA1458" s="1233"/>
      <c r="BB1458" s="1233"/>
      <c r="BC1458" s="1233"/>
      <c r="BD1458" s="1233"/>
      <c r="BE1458" s="1233" t="s">
        <v>2634</v>
      </c>
      <c r="BF1458" s="1233"/>
      <c r="BG1458" s="1233"/>
      <c r="BH1458" s="1233"/>
      <c r="BI1458" s="1233"/>
      <c r="BJ1458" s="1233" t="s">
        <v>10879</v>
      </c>
      <c r="BK1458" s="1233" t="s">
        <v>11084</v>
      </c>
      <c r="BL1458" s="1233">
        <v>142.19999999999999</v>
      </c>
      <c r="BM1458" s="1235">
        <f t="shared" si="315"/>
        <v>17.286407163288157</v>
      </c>
      <c r="BN1458" s="1233" t="s">
        <v>12218</v>
      </c>
      <c r="BO1458" s="1233">
        <v>109</v>
      </c>
      <c r="BP1458" s="1232">
        <f t="shared" si="322"/>
        <v>58.574804128839695</v>
      </c>
      <c r="BQ1458" s="1233" t="s">
        <v>12349</v>
      </c>
      <c r="BR1458" s="1233">
        <v>101.6</v>
      </c>
      <c r="BS1458" s="1232">
        <f t="shared" si="316"/>
        <v>67.777639597065047</v>
      </c>
      <c r="BT1458" s="1233" t="s">
        <v>8658</v>
      </c>
      <c r="BU1458" s="1233">
        <v>77</v>
      </c>
      <c r="BV1458" s="1235">
        <f t="shared" si="319"/>
        <v>98.37084939684118</v>
      </c>
      <c r="BW1458" s="1233" t="s">
        <v>13162</v>
      </c>
      <c r="BX1458" s="1233">
        <v>91</v>
      </c>
      <c r="BY1458" s="1232">
        <f t="shared" si="320"/>
        <v>80.960079592090523</v>
      </c>
      <c r="BZ1458" s="1233"/>
      <c r="CA1458" s="1233"/>
      <c r="CB1458" s="1232">
        <f t="shared" si="317"/>
        <v>194.13008332296977</v>
      </c>
      <c r="CC1458" s="1233"/>
      <c r="CD1458" s="1233"/>
      <c r="CE1458" s="1232">
        <f t="shared" si="313"/>
        <v>194.13008332296977</v>
      </c>
      <c r="CF1458" s="1233"/>
      <c r="CG1458" s="1233"/>
      <c r="CH1458" s="1232">
        <f t="shared" si="318"/>
        <v>194.13008332296977</v>
      </c>
      <c r="CI1458" s="1233"/>
      <c r="CJ1458" s="1233"/>
      <c r="CK1458" s="1232">
        <f t="shared" si="321"/>
        <v>194.13008332296977</v>
      </c>
      <c r="CL1458" s="1233">
        <v>91</v>
      </c>
      <c r="CM1458" s="1232">
        <f t="shared" si="325"/>
        <v>80.960079592090523</v>
      </c>
      <c r="CN1458" s="1233">
        <v>90</v>
      </c>
      <c r="CO1458" s="1233"/>
      <c r="CP1458" s="1233"/>
      <c r="CQ1458" s="1236"/>
      <c r="CR1458" s="1236"/>
      <c r="CS1458" s="1237"/>
      <c r="CT1458" s="1238"/>
      <c r="CU1458" s="1238"/>
      <c r="CV1458" s="1238"/>
      <c r="CW1458" s="1238"/>
      <c r="CX1458" s="1239">
        <f t="shared" si="314"/>
        <v>0</v>
      </c>
      <c r="CY1458" s="1238"/>
      <c r="CZ1458" s="1238" t="s">
        <v>11982</v>
      </c>
      <c r="DA1458" s="1238"/>
      <c r="DB1458" s="1229" t="s">
        <v>2643</v>
      </c>
      <c r="DC1458" s="1229"/>
      <c r="DD1458" s="1229"/>
      <c r="DE1458" s="1229"/>
      <c r="DF1458" s="1229"/>
      <c r="DG1458" s="1229"/>
      <c r="DH1458" s="1229"/>
      <c r="DI1458" s="1229"/>
      <c r="DJ1458" s="1229"/>
      <c r="DK1458" s="1229"/>
      <c r="DL1458" s="1229"/>
      <c r="DM1458" s="1229"/>
      <c r="DN1458" s="1233"/>
      <c r="DO1458" s="1233"/>
      <c r="DP1458" s="1233"/>
      <c r="DQ1458" s="1233"/>
      <c r="DR1458" s="1233"/>
      <c r="DS1458" s="1233"/>
      <c r="DT1458" s="1233"/>
      <c r="DU1458" s="1229"/>
      <c r="DV1458" s="1229"/>
      <c r="DW1458" s="1229"/>
      <c r="DX1458" s="1259" t="s">
        <v>10913</v>
      </c>
      <c r="DY1458" s="1228" t="s">
        <v>126</v>
      </c>
      <c r="DZ1458" s="1260" t="s">
        <v>8275</v>
      </c>
      <c r="EA1458" s="1233">
        <v>3</v>
      </c>
      <c r="EB1458" s="1241"/>
      <c r="EC1458" s="1260" t="s">
        <v>10914</v>
      </c>
      <c r="ED1458" s="1228" t="s">
        <v>5392</v>
      </c>
      <c r="EE1458" s="1228"/>
    </row>
    <row r="1459" spans="1:135" s="1242" customFormat="1" ht="15.75" x14ac:dyDescent="0.25">
      <c r="A1459" s="1598">
        <v>42</v>
      </c>
      <c r="B1459" s="2085"/>
      <c r="C1459" s="1229" t="s">
        <v>10915</v>
      </c>
      <c r="D1459" s="1229" t="s">
        <v>23</v>
      </c>
      <c r="E1459" s="1229" t="s">
        <v>4126</v>
      </c>
      <c r="F1459" s="1229">
        <v>660298</v>
      </c>
      <c r="G1459" s="1229">
        <v>29</v>
      </c>
      <c r="H1459" s="1229" t="s">
        <v>2633</v>
      </c>
      <c r="I1459" s="1229" t="s">
        <v>2633</v>
      </c>
      <c r="J1459" s="1229" t="s">
        <v>2633</v>
      </c>
      <c r="K1459" s="1229">
        <v>552365327</v>
      </c>
      <c r="L1459" s="1229">
        <v>108.2</v>
      </c>
      <c r="M1459" s="1229">
        <v>159</v>
      </c>
      <c r="N1459" s="1230">
        <f t="shared" si="312"/>
        <v>42.798939915351454</v>
      </c>
      <c r="O1459" s="1231">
        <v>2</v>
      </c>
      <c r="P1459" s="1232">
        <f t="shared" si="323"/>
        <v>63.202500000000008</v>
      </c>
      <c r="Q1459" s="1232">
        <f t="shared" si="324"/>
        <v>44.997499999999995</v>
      </c>
      <c r="R1459" s="1233"/>
      <c r="S1459" s="1234">
        <v>42036</v>
      </c>
      <c r="T1459" s="1233" t="s">
        <v>253</v>
      </c>
      <c r="U1459" s="1233" t="s">
        <v>2490</v>
      </c>
      <c r="V1459" s="1233" t="s">
        <v>116</v>
      </c>
      <c r="W1459" s="1233" t="s">
        <v>2568</v>
      </c>
      <c r="X1459" s="1233" t="s">
        <v>2634</v>
      </c>
      <c r="Y1459" s="1233"/>
      <c r="Z1459" s="1233" t="s">
        <v>2634</v>
      </c>
      <c r="AA1459" s="1233"/>
      <c r="AB1459" s="1233" t="s">
        <v>2633</v>
      </c>
      <c r="AC1459" s="1233" t="s">
        <v>2635</v>
      </c>
      <c r="AD1459" s="1233" t="s">
        <v>2634</v>
      </c>
      <c r="AE1459" s="1233"/>
      <c r="AF1459" s="1233" t="s">
        <v>2634</v>
      </c>
      <c r="AG1459" s="1233"/>
      <c r="AH1459" s="1233" t="s">
        <v>2634</v>
      </c>
      <c r="AI1459" s="1233"/>
      <c r="AJ1459" s="1233" t="s">
        <v>2634</v>
      </c>
      <c r="AK1459" s="1233"/>
      <c r="AL1459" s="1233" t="s">
        <v>2634</v>
      </c>
      <c r="AM1459" s="1233"/>
      <c r="AN1459" s="1233" t="s">
        <v>2634</v>
      </c>
      <c r="AO1459" s="1233"/>
      <c r="AP1459" s="1233"/>
      <c r="AQ1459" s="1233" t="s">
        <v>2637</v>
      </c>
      <c r="AR1459" s="1233"/>
      <c r="AS1459" s="1233"/>
      <c r="AT1459" s="1233"/>
      <c r="AU1459" s="1233"/>
      <c r="AV1459" s="1233"/>
      <c r="AW1459" s="1233" t="s">
        <v>2634</v>
      </c>
      <c r="AX1459" s="1233"/>
      <c r="AY1459" s="1233" t="s">
        <v>2634</v>
      </c>
      <c r="AZ1459" s="1233"/>
      <c r="BA1459" s="1233" t="s">
        <v>3970</v>
      </c>
      <c r="BB1459" s="1233" t="s">
        <v>3970</v>
      </c>
      <c r="BC1459" s="1233"/>
      <c r="BD1459" s="1233"/>
      <c r="BE1459" s="1233" t="s">
        <v>2634</v>
      </c>
      <c r="BF1459" s="1233" t="s">
        <v>2634</v>
      </c>
      <c r="BG1459" s="1233" t="s">
        <v>2634</v>
      </c>
      <c r="BH1459" s="1233"/>
      <c r="BI1459" s="1233"/>
      <c r="BJ1459" s="1233" t="s">
        <v>10541</v>
      </c>
      <c r="BK1459" s="1233" t="s">
        <v>11033</v>
      </c>
      <c r="BL1459" s="1233">
        <v>100.5</v>
      </c>
      <c r="BM1459" s="1235">
        <f t="shared" si="315"/>
        <v>17.112061781210073</v>
      </c>
      <c r="BN1459" s="1233" t="s">
        <v>1567</v>
      </c>
      <c r="BO1459" s="1233">
        <v>80</v>
      </c>
      <c r="BP1459" s="1232">
        <f t="shared" si="322"/>
        <v>62.670148341574553</v>
      </c>
      <c r="BQ1459" s="1233" t="s">
        <v>12120</v>
      </c>
      <c r="BR1459" s="1233">
        <v>75.400000000000006</v>
      </c>
      <c r="BS1459" s="1232">
        <f t="shared" si="316"/>
        <v>72.892938496583142</v>
      </c>
      <c r="BT1459" s="1233" t="s">
        <v>695</v>
      </c>
      <c r="BU1459" s="1233">
        <v>68</v>
      </c>
      <c r="BV1459" s="1235">
        <f t="shared" si="319"/>
        <v>89.338296572031794</v>
      </c>
      <c r="BW1459" s="1233" t="s">
        <v>13006</v>
      </c>
      <c r="BX1459" s="1233">
        <v>66</v>
      </c>
      <c r="BY1459" s="1232">
        <f t="shared" si="320"/>
        <v>93.782987943774671</v>
      </c>
      <c r="BZ1459" s="1233"/>
      <c r="CA1459" s="1233"/>
      <c r="CB1459" s="1232">
        <f t="shared" si="317"/>
        <v>240.45780321128953</v>
      </c>
      <c r="CC1459" s="1233"/>
      <c r="CD1459" s="1233"/>
      <c r="CE1459" s="1232">
        <f t="shared" si="313"/>
        <v>240.45780321128953</v>
      </c>
      <c r="CF1459" s="1233"/>
      <c r="CG1459" s="1233"/>
      <c r="CH1459" s="1232">
        <f t="shared" si="318"/>
        <v>240.45780321128953</v>
      </c>
      <c r="CI1459" s="1233"/>
      <c r="CJ1459" s="1233"/>
      <c r="CK1459" s="1232">
        <f t="shared" si="321"/>
        <v>240.45780321128953</v>
      </c>
      <c r="CL1459" s="1233">
        <v>66</v>
      </c>
      <c r="CM1459" s="1232">
        <f t="shared" si="325"/>
        <v>93.782987943774671</v>
      </c>
      <c r="CN1459" s="1233">
        <v>75</v>
      </c>
      <c r="CO1459" s="1233"/>
      <c r="CP1459" s="1233"/>
      <c r="CQ1459" s="1236"/>
      <c r="CR1459" s="1236"/>
      <c r="CS1459" s="1237">
        <v>1</v>
      </c>
      <c r="CT1459" s="1238">
        <v>0</v>
      </c>
      <c r="CU1459" s="1238">
        <v>0</v>
      </c>
      <c r="CV1459" s="1238">
        <v>0.25</v>
      </c>
      <c r="CW1459" s="1238">
        <v>0.25</v>
      </c>
      <c r="CX1459" s="1239">
        <f t="shared" si="314"/>
        <v>1.5</v>
      </c>
      <c r="CY1459" s="1238"/>
      <c r="CZ1459" s="1238" t="s">
        <v>2633</v>
      </c>
      <c r="DA1459" s="1238" t="s">
        <v>3975</v>
      </c>
      <c r="DB1459" s="1229" t="s">
        <v>2645</v>
      </c>
      <c r="DC1459" s="1229" t="s">
        <v>2646</v>
      </c>
      <c r="DD1459" s="1229" t="s">
        <v>2648</v>
      </c>
      <c r="DE1459" s="1229" t="s">
        <v>2649</v>
      </c>
      <c r="DF1459" s="1229" t="s">
        <v>32</v>
      </c>
      <c r="DG1459" s="1229" t="s">
        <v>2654</v>
      </c>
      <c r="DH1459" s="1229" t="s">
        <v>5009</v>
      </c>
      <c r="DI1459" s="1229" t="s">
        <v>2657</v>
      </c>
      <c r="DJ1459" s="1229" t="s">
        <v>37</v>
      </c>
      <c r="DK1459" s="1229" t="s">
        <v>37</v>
      </c>
      <c r="DL1459" s="1229" t="s">
        <v>37</v>
      </c>
      <c r="DM1459" s="1229" t="s">
        <v>2662</v>
      </c>
      <c r="DN1459" s="1233" t="s">
        <v>4001</v>
      </c>
      <c r="DO1459" s="1233" t="s">
        <v>5012</v>
      </c>
      <c r="DP1459" s="1233"/>
      <c r="DQ1459" s="1233" t="s">
        <v>4069</v>
      </c>
      <c r="DR1459" s="1233"/>
      <c r="DS1459" s="1233" t="s">
        <v>2634</v>
      </c>
      <c r="DT1459" s="1233"/>
      <c r="DU1459" s="1229" t="s">
        <v>2634</v>
      </c>
      <c r="DV1459" s="1229" t="s">
        <v>2633</v>
      </c>
      <c r="DW1459" s="1229"/>
      <c r="DX1459" s="1261" t="s">
        <v>220</v>
      </c>
      <c r="DY1459" s="1228" t="s">
        <v>126</v>
      </c>
      <c r="DZ1459" s="1261" t="s">
        <v>101</v>
      </c>
      <c r="EA1459" s="1233">
        <v>3</v>
      </c>
      <c r="EB1459" s="1369" t="s">
        <v>11957</v>
      </c>
      <c r="EC1459" s="1261" t="s">
        <v>2194</v>
      </c>
      <c r="ED1459" s="1228" t="s">
        <v>5392</v>
      </c>
      <c r="EE1459" s="1228"/>
    </row>
    <row r="1460" spans="1:135" s="1242" customFormat="1" ht="15.75" x14ac:dyDescent="0.25">
      <c r="A1460" s="1606">
        <v>43</v>
      </c>
      <c r="B1460" s="2085"/>
      <c r="C1460" s="1229" t="s">
        <v>10996</v>
      </c>
      <c r="D1460" s="1229" t="s">
        <v>23</v>
      </c>
      <c r="E1460" s="1229" t="s">
        <v>4126</v>
      </c>
      <c r="F1460" s="1229">
        <v>674817</v>
      </c>
      <c r="G1460" s="1229">
        <v>36</v>
      </c>
      <c r="H1460" s="1229" t="s">
        <v>2633</v>
      </c>
      <c r="I1460" s="1229" t="s">
        <v>2633</v>
      </c>
      <c r="J1460" s="1229" t="s">
        <v>2634</v>
      </c>
      <c r="K1460" s="1229">
        <v>566020120</v>
      </c>
      <c r="L1460" s="1229">
        <v>110</v>
      </c>
      <c r="M1460" s="1229">
        <v>165</v>
      </c>
      <c r="N1460" s="1230">
        <f t="shared" si="312"/>
        <v>40.404040404040401</v>
      </c>
      <c r="O1460" s="1231">
        <v>2</v>
      </c>
      <c r="P1460" s="1232">
        <f t="shared" si="323"/>
        <v>68.062499999999986</v>
      </c>
      <c r="Q1460" s="1232">
        <f t="shared" si="324"/>
        <v>41.937500000000014</v>
      </c>
      <c r="R1460" s="1233"/>
      <c r="S1460" s="1234">
        <v>42036</v>
      </c>
      <c r="T1460" s="1233" t="s">
        <v>253</v>
      </c>
      <c r="U1460" s="1233" t="s">
        <v>2490</v>
      </c>
      <c r="V1460" s="1233" t="s">
        <v>87</v>
      </c>
      <c r="W1460" s="1233"/>
      <c r="X1460" s="1233" t="s">
        <v>2634</v>
      </c>
      <c r="Y1460" s="1233"/>
      <c r="Z1460" s="1233" t="s">
        <v>2634</v>
      </c>
      <c r="AA1460" s="1233"/>
      <c r="AB1460" s="1233" t="s">
        <v>2634</v>
      </c>
      <c r="AC1460" s="1233"/>
      <c r="AD1460" s="1233" t="s">
        <v>2634</v>
      </c>
      <c r="AE1460" s="1233"/>
      <c r="AF1460" s="1233" t="s">
        <v>2634</v>
      </c>
      <c r="AG1460" s="1233"/>
      <c r="AH1460" s="1233" t="s">
        <v>2634</v>
      </c>
      <c r="AI1460" s="1233"/>
      <c r="AJ1460" s="1233" t="s">
        <v>2634</v>
      </c>
      <c r="AK1460" s="1233"/>
      <c r="AL1460" s="1233" t="s">
        <v>2634</v>
      </c>
      <c r="AM1460" s="1233"/>
      <c r="AN1460" s="1233" t="s">
        <v>2634</v>
      </c>
      <c r="AO1460" s="1233"/>
      <c r="AP1460" s="1233"/>
      <c r="AQ1460" s="1233" t="s">
        <v>2638</v>
      </c>
      <c r="AR1460" s="1233" t="s">
        <v>4068</v>
      </c>
      <c r="AS1460" s="1233" t="s">
        <v>4001</v>
      </c>
      <c r="AT1460" s="1233"/>
      <c r="AU1460" s="1233"/>
      <c r="AV1460" s="1233"/>
      <c r="AW1460" s="1233" t="s">
        <v>2634</v>
      </c>
      <c r="AX1460" s="1233"/>
      <c r="AY1460" s="1233" t="s">
        <v>2634</v>
      </c>
      <c r="AZ1460" s="1233"/>
      <c r="BA1460" s="1233" t="s">
        <v>3970</v>
      </c>
      <c r="BB1460" s="1233" t="s">
        <v>3970</v>
      </c>
      <c r="BC1460" s="1233" t="s">
        <v>2634</v>
      </c>
      <c r="BD1460" s="1233"/>
      <c r="BE1460" s="1233" t="s">
        <v>2634</v>
      </c>
      <c r="BF1460" s="1233" t="s">
        <v>2634</v>
      </c>
      <c r="BG1460" s="1233" t="s">
        <v>2634</v>
      </c>
      <c r="BH1460" s="1233"/>
      <c r="BI1460" s="1233"/>
      <c r="BJ1460" s="1233" t="s">
        <v>10297</v>
      </c>
      <c r="BK1460" s="1233" t="s">
        <v>11639</v>
      </c>
      <c r="BL1460" s="1233">
        <v>102.9</v>
      </c>
      <c r="BM1460" s="1235">
        <f t="shared" si="315"/>
        <v>16.929955290611009</v>
      </c>
      <c r="BN1460" s="1233" t="s">
        <v>10679</v>
      </c>
      <c r="BO1460" s="1233">
        <v>89.6</v>
      </c>
      <c r="BP1460" s="1232">
        <f t="shared" si="322"/>
        <v>48.643815201192247</v>
      </c>
      <c r="BQ1460" s="1233" t="s">
        <v>12058</v>
      </c>
      <c r="BR1460" s="1233">
        <v>82</v>
      </c>
      <c r="BS1460" s="1232">
        <f t="shared" si="316"/>
        <v>66.766020864381488</v>
      </c>
      <c r="BT1460" s="1233" t="s">
        <v>1146</v>
      </c>
      <c r="BU1460" s="1233">
        <v>72</v>
      </c>
      <c r="BV1460" s="1235">
        <f t="shared" si="319"/>
        <v>90.611028315946314</v>
      </c>
      <c r="BW1460" s="1233" t="s">
        <v>6520</v>
      </c>
      <c r="BX1460" s="1233">
        <v>62</v>
      </c>
      <c r="BY1460" s="1232">
        <f t="shared" si="320"/>
        <v>114.45603576751114</v>
      </c>
      <c r="BZ1460" s="1233"/>
      <c r="CA1460" s="1233"/>
      <c r="CB1460" s="1232">
        <f t="shared" si="317"/>
        <v>262.29508196721298</v>
      </c>
      <c r="CC1460" s="1233"/>
      <c r="CD1460" s="1233"/>
      <c r="CE1460" s="1232">
        <f t="shared" si="313"/>
        <v>262.29508196721298</v>
      </c>
      <c r="CF1460" s="1233"/>
      <c r="CG1460" s="1233"/>
      <c r="CH1460" s="1232">
        <f t="shared" si="318"/>
        <v>262.29508196721298</v>
      </c>
      <c r="CI1460" s="1233"/>
      <c r="CJ1460" s="1233"/>
      <c r="CK1460" s="1232">
        <f t="shared" si="321"/>
        <v>262.29508196721298</v>
      </c>
      <c r="CL1460" s="1233">
        <v>62</v>
      </c>
      <c r="CM1460" s="1232">
        <f t="shared" si="325"/>
        <v>114.45603576751114</v>
      </c>
      <c r="CN1460" s="1233">
        <v>65</v>
      </c>
      <c r="CO1460" s="1233"/>
      <c r="CP1460" s="1233"/>
      <c r="CQ1460" s="1236"/>
      <c r="CR1460" s="1236"/>
      <c r="CS1460" s="1237">
        <v>1</v>
      </c>
      <c r="CT1460" s="1238">
        <v>0.25</v>
      </c>
      <c r="CU1460" s="1238">
        <v>0.5</v>
      </c>
      <c r="CV1460" s="1238">
        <v>0.25</v>
      </c>
      <c r="CW1460" s="1238">
        <v>0.5</v>
      </c>
      <c r="CX1460" s="1239">
        <f t="shared" si="314"/>
        <v>2.5</v>
      </c>
      <c r="CY1460" s="1238"/>
      <c r="CZ1460" s="1238" t="s">
        <v>2633</v>
      </c>
      <c r="DA1460" s="1238" t="s">
        <v>3975</v>
      </c>
      <c r="DB1460" s="1229" t="s">
        <v>2643</v>
      </c>
      <c r="DC1460" s="1229" t="s">
        <v>2648</v>
      </c>
      <c r="DD1460" s="1229" t="s">
        <v>2647</v>
      </c>
      <c r="DE1460" s="1229" t="s">
        <v>2650</v>
      </c>
      <c r="DF1460" s="1229" t="s">
        <v>2652</v>
      </c>
      <c r="DG1460" s="1229" t="s">
        <v>2653</v>
      </c>
      <c r="DH1460" s="1229" t="s">
        <v>2654</v>
      </c>
      <c r="DI1460" s="1229" t="s">
        <v>2658</v>
      </c>
      <c r="DJ1460" s="1229" t="s">
        <v>37</v>
      </c>
      <c r="DK1460" s="1229" t="s">
        <v>37</v>
      </c>
      <c r="DL1460" s="1229" t="s">
        <v>2659</v>
      </c>
      <c r="DM1460" s="1229" t="s">
        <v>2663</v>
      </c>
      <c r="DN1460" s="1233" t="s">
        <v>4001</v>
      </c>
      <c r="DO1460" s="1233" t="s">
        <v>4002</v>
      </c>
      <c r="DP1460" s="1233"/>
      <c r="DQ1460" s="1233" t="s">
        <v>4070</v>
      </c>
      <c r="DR1460" s="1233"/>
      <c r="DS1460" s="1233" t="s">
        <v>2633</v>
      </c>
      <c r="DT1460" s="1233"/>
      <c r="DU1460" s="1229" t="s">
        <v>2634</v>
      </c>
      <c r="DV1460" s="1229" t="s">
        <v>2633</v>
      </c>
      <c r="DW1460" s="1229" t="s">
        <v>12707</v>
      </c>
      <c r="DX1460" s="1261" t="s">
        <v>220</v>
      </c>
      <c r="DY1460" s="1228" t="s">
        <v>11686</v>
      </c>
      <c r="DZ1460" s="1262" t="s">
        <v>101</v>
      </c>
      <c r="EA1460" s="1233">
        <v>4</v>
      </c>
      <c r="EB1460" s="1241"/>
      <c r="EC1460" s="1262" t="s">
        <v>2194</v>
      </c>
      <c r="ED1460" s="1228" t="s">
        <v>11029</v>
      </c>
      <c r="EE1460" s="1228"/>
    </row>
    <row r="1461" spans="1:135" s="1242" customFormat="1" ht="15.75" x14ac:dyDescent="0.25">
      <c r="A1461" s="472">
        <v>44</v>
      </c>
      <c r="B1461" s="2085"/>
      <c r="C1461" s="1229" t="s">
        <v>10942</v>
      </c>
      <c r="D1461" s="1229" t="s">
        <v>23</v>
      </c>
      <c r="E1461" s="1229" t="s">
        <v>4126</v>
      </c>
      <c r="F1461" s="1229">
        <v>671919</v>
      </c>
      <c r="G1461" s="1229">
        <v>29</v>
      </c>
      <c r="H1461" s="1229" t="s">
        <v>3963</v>
      </c>
      <c r="I1461" s="1229" t="s">
        <v>2634</v>
      </c>
      <c r="J1461" s="1229" t="s">
        <v>2633</v>
      </c>
      <c r="K1461" s="1229">
        <v>544344995</v>
      </c>
      <c r="L1461" s="1229">
        <v>107</v>
      </c>
      <c r="M1461" s="1229">
        <v>159.5</v>
      </c>
      <c r="N1461" s="1230">
        <f t="shared" si="312"/>
        <v>42.059335108735176</v>
      </c>
      <c r="O1461" s="1231">
        <v>2</v>
      </c>
      <c r="P1461" s="1232">
        <f t="shared" si="323"/>
        <v>63.600625000000001</v>
      </c>
      <c r="Q1461" s="1232">
        <f t="shared" si="324"/>
        <v>43.399374999999999</v>
      </c>
      <c r="R1461" s="1233"/>
      <c r="S1461" s="1234">
        <v>42039</v>
      </c>
      <c r="T1461" s="1233" t="s">
        <v>253</v>
      </c>
      <c r="U1461" s="1233" t="s">
        <v>2490</v>
      </c>
      <c r="V1461" s="1233" t="s">
        <v>2520</v>
      </c>
      <c r="W1461" s="1233" t="s">
        <v>3661</v>
      </c>
      <c r="X1461" s="1233" t="s">
        <v>2634</v>
      </c>
      <c r="Y1461" s="1233"/>
      <c r="Z1461" s="1233" t="s">
        <v>2634</v>
      </c>
      <c r="AA1461" s="1233"/>
      <c r="AB1461" s="1233" t="s">
        <v>2633</v>
      </c>
      <c r="AC1461" s="1233" t="s">
        <v>2635</v>
      </c>
      <c r="AD1461" s="1233" t="s">
        <v>2634</v>
      </c>
      <c r="AE1461" s="1233"/>
      <c r="AF1461" s="1233" t="s">
        <v>2634</v>
      </c>
      <c r="AG1461" s="1233"/>
      <c r="AH1461" s="1233" t="s">
        <v>2634</v>
      </c>
      <c r="AI1461" s="1233"/>
      <c r="AJ1461" s="1233" t="s">
        <v>2634</v>
      </c>
      <c r="AK1461" s="1233"/>
      <c r="AL1461" s="1233" t="s">
        <v>2634</v>
      </c>
      <c r="AM1461" s="1233"/>
      <c r="AN1461" s="1233" t="s">
        <v>2634</v>
      </c>
      <c r="AO1461" s="1233"/>
      <c r="AP1461" s="1233"/>
      <c r="AQ1461" s="1233" t="s">
        <v>2637</v>
      </c>
      <c r="AR1461" s="1233"/>
      <c r="AS1461" s="1233"/>
      <c r="AT1461" s="1233"/>
      <c r="AU1461" s="1233"/>
      <c r="AV1461" s="1233"/>
      <c r="AW1461" s="1233" t="s">
        <v>2634</v>
      </c>
      <c r="AX1461" s="1233"/>
      <c r="AY1461" s="1233" t="s">
        <v>2634</v>
      </c>
      <c r="AZ1461" s="1233"/>
      <c r="BA1461" s="1233" t="s">
        <v>3970</v>
      </c>
      <c r="BB1461" s="1233" t="s">
        <v>3970</v>
      </c>
      <c r="BC1461" s="1233" t="s">
        <v>2634</v>
      </c>
      <c r="BD1461" s="1233"/>
      <c r="BE1461" s="1233" t="s">
        <v>2634</v>
      </c>
      <c r="BF1461" s="1233" t="s">
        <v>2634</v>
      </c>
      <c r="BG1461" s="1233" t="s">
        <v>2634</v>
      </c>
      <c r="BH1461" s="1233"/>
      <c r="BI1461" s="1233"/>
      <c r="BJ1461" s="1233" t="s">
        <v>10328</v>
      </c>
      <c r="BK1461" s="1233" t="s">
        <v>9101</v>
      </c>
      <c r="BL1461" s="1233">
        <v>100.1</v>
      </c>
      <c r="BM1461" s="1235">
        <f t="shared" si="315"/>
        <v>15.898846469563226</v>
      </c>
      <c r="BN1461" s="1233" t="s">
        <v>11715</v>
      </c>
      <c r="BO1461" s="1233">
        <v>90.6</v>
      </c>
      <c r="BP1461" s="1232">
        <f t="shared" si="322"/>
        <v>37.78856262330968</v>
      </c>
      <c r="BQ1461" s="1233"/>
      <c r="BR1461" s="1233"/>
      <c r="BS1461" s="1232">
        <f t="shared" si="316"/>
        <v>246.54732931061795</v>
      </c>
      <c r="BT1461" s="1233" t="s">
        <v>1076</v>
      </c>
      <c r="BU1461" s="1233">
        <v>70</v>
      </c>
      <c r="BV1461" s="1235">
        <f t="shared" si="319"/>
        <v>85.254683967223031</v>
      </c>
      <c r="BW1461" s="1233"/>
      <c r="BX1461" s="1233"/>
      <c r="BY1461" s="1232">
        <f t="shared" si="320"/>
        <v>246.54732931061795</v>
      </c>
      <c r="BZ1461" s="1233"/>
      <c r="CA1461" s="1233"/>
      <c r="CB1461" s="1232">
        <f t="shared" si="317"/>
        <v>246.54732931061795</v>
      </c>
      <c r="CC1461" s="1233"/>
      <c r="CD1461" s="1233"/>
      <c r="CE1461" s="1232">
        <f t="shared" si="313"/>
        <v>246.54732931061795</v>
      </c>
      <c r="CF1461" s="1233"/>
      <c r="CG1461" s="1233"/>
      <c r="CH1461" s="1232">
        <f t="shared" si="318"/>
        <v>246.54732931061795</v>
      </c>
      <c r="CI1461" s="1233"/>
      <c r="CJ1461" s="1233"/>
      <c r="CK1461" s="1232">
        <f t="shared" si="321"/>
        <v>246.54732931061795</v>
      </c>
      <c r="CL1461" s="1233">
        <v>70</v>
      </c>
      <c r="CM1461" s="1232">
        <f t="shared" si="325"/>
        <v>85.254683967223031</v>
      </c>
      <c r="CN1461" s="1233">
        <v>55</v>
      </c>
      <c r="CO1461" s="1233"/>
      <c r="CP1461" s="1233"/>
      <c r="CQ1461" s="1236"/>
      <c r="CR1461" s="1236"/>
      <c r="CS1461" s="1237">
        <v>1</v>
      </c>
      <c r="CT1461" s="1238">
        <v>0.25</v>
      </c>
      <c r="CU1461" s="1238">
        <v>0.25</v>
      </c>
      <c r="CV1461" s="1238">
        <v>0.25</v>
      </c>
      <c r="CW1461" s="1238"/>
      <c r="CX1461" s="1239">
        <f t="shared" si="314"/>
        <v>1.75</v>
      </c>
      <c r="CY1461" s="1238"/>
      <c r="CZ1461" s="1238" t="s">
        <v>2633</v>
      </c>
      <c r="DA1461" s="1238" t="s">
        <v>3976</v>
      </c>
      <c r="DB1461" s="1229" t="s">
        <v>2643</v>
      </c>
      <c r="DC1461" s="1229" t="s">
        <v>2648</v>
      </c>
      <c r="DD1461" s="1229" t="s">
        <v>2647</v>
      </c>
      <c r="DE1461" s="1229" t="s">
        <v>2649</v>
      </c>
      <c r="DF1461" s="1229" t="s">
        <v>32</v>
      </c>
      <c r="DG1461" s="1229" t="s">
        <v>2653</v>
      </c>
      <c r="DH1461" s="1229" t="s">
        <v>32</v>
      </c>
      <c r="DI1461" s="1229" t="s">
        <v>2657</v>
      </c>
      <c r="DJ1461" s="1229" t="s">
        <v>37</v>
      </c>
      <c r="DK1461" s="1229" t="s">
        <v>37</v>
      </c>
      <c r="DL1461" s="1229" t="s">
        <v>37</v>
      </c>
      <c r="DM1461" s="1229" t="s">
        <v>2663</v>
      </c>
      <c r="DN1461" s="1233" t="s">
        <v>4001</v>
      </c>
      <c r="DO1461" s="1233" t="s">
        <v>4002</v>
      </c>
      <c r="DP1461" s="1233"/>
      <c r="DQ1461" s="1233" t="s">
        <v>4069</v>
      </c>
      <c r="DR1461" s="1233"/>
      <c r="DS1461" s="1233" t="s">
        <v>2634</v>
      </c>
      <c r="DT1461" s="1233"/>
      <c r="DU1461" s="1229" t="s">
        <v>2634</v>
      </c>
      <c r="DV1461" s="1229" t="s">
        <v>2633</v>
      </c>
      <c r="DW1461" s="1229"/>
      <c r="DX1461" s="1263" t="s">
        <v>94</v>
      </c>
      <c r="DY1461" s="1228" t="s">
        <v>126</v>
      </c>
      <c r="DZ1461" s="1263" t="s">
        <v>101</v>
      </c>
      <c r="EA1461" s="1233">
        <v>3</v>
      </c>
      <c r="EB1461" s="1241"/>
      <c r="EC1461" s="1263" t="s">
        <v>2194</v>
      </c>
      <c r="ED1461" s="1228" t="s">
        <v>5821</v>
      </c>
      <c r="EE1461" s="1228"/>
    </row>
    <row r="1462" spans="1:135" s="1242" customFormat="1" ht="15.75" x14ac:dyDescent="0.25">
      <c r="A1462" s="1598">
        <v>45</v>
      </c>
      <c r="B1462" s="2085"/>
      <c r="C1462" s="1229" t="s">
        <v>10946</v>
      </c>
      <c r="D1462" s="1229" t="s">
        <v>22</v>
      </c>
      <c r="E1462" s="1229" t="s">
        <v>4126</v>
      </c>
      <c r="F1462" s="1229">
        <v>674622</v>
      </c>
      <c r="G1462" s="1229">
        <v>23</v>
      </c>
      <c r="H1462" s="1229" t="s">
        <v>2634</v>
      </c>
      <c r="I1462" s="1229" t="s">
        <v>2634</v>
      </c>
      <c r="J1462" s="1229" t="s">
        <v>3968</v>
      </c>
      <c r="K1462" s="1229">
        <v>505729933</v>
      </c>
      <c r="L1462" s="1229">
        <v>146.5</v>
      </c>
      <c r="M1462" s="1229">
        <v>182</v>
      </c>
      <c r="N1462" s="1230">
        <f t="shared" si="312"/>
        <v>44.227750271706313</v>
      </c>
      <c r="O1462" s="1231">
        <v>2</v>
      </c>
      <c r="P1462" s="1232">
        <f t="shared" si="323"/>
        <v>82.81</v>
      </c>
      <c r="Q1462" s="1232">
        <f t="shared" si="324"/>
        <v>63.69</v>
      </c>
      <c r="R1462" s="1233"/>
      <c r="S1462" s="1234">
        <v>42039</v>
      </c>
      <c r="T1462" s="1233" t="s">
        <v>253</v>
      </c>
      <c r="U1462" s="1233" t="s">
        <v>2490</v>
      </c>
      <c r="V1462" s="1233" t="s">
        <v>10947</v>
      </c>
      <c r="W1462" s="1233" t="s">
        <v>12713</v>
      </c>
      <c r="X1462" s="1233" t="s">
        <v>2634</v>
      </c>
      <c r="Y1462" s="1233"/>
      <c r="Z1462" s="1233" t="s">
        <v>2634</v>
      </c>
      <c r="AA1462" s="1233"/>
      <c r="AB1462" s="1233" t="s">
        <v>2633</v>
      </c>
      <c r="AC1462" s="1233" t="s">
        <v>2636</v>
      </c>
      <c r="AD1462" s="1233" t="s">
        <v>2633</v>
      </c>
      <c r="AE1462" s="1233" t="s">
        <v>2635</v>
      </c>
      <c r="AF1462" s="1233" t="s">
        <v>2634</v>
      </c>
      <c r="AG1462" s="1233"/>
      <c r="AH1462" s="1233" t="s">
        <v>2634</v>
      </c>
      <c r="AI1462" s="1233"/>
      <c r="AJ1462" s="1233" t="s">
        <v>2634</v>
      </c>
      <c r="AK1462" s="1233"/>
      <c r="AL1462" s="1233" t="s">
        <v>2634</v>
      </c>
      <c r="AM1462" s="1233"/>
      <c r="AN1462" s="1233" t="s">
        <v>2633</v>
      </c>
      <c r="AO1462" s="1233" t="s">
        <v>4075</v>
      </c>
      <c r="AP1462" s="1233" t="s">
        <v>4078</v>
      </c>
      <c r="AQ1462" s="1233" t="s">
        <v>2635</v>
      </c>
      <c r="AR1462" s="1233"/>
      <c r="AS1462" s="1233"/>
      <c r="AT1462" s="1233"/>
      <c r="AU1462" s="1233"/>
      <c r="AV1462" s="1233"/>
      <c r="AW1462" s="1233" t="s">
        <v>2634</v>
      </c>
      <c r="AX1462" s="1233"/>
      <c r="AY1462" s="1233" t="s">
        <v>2634</v>
      </c>
      <c r="AZ1462" s="1233"/>
      <c r="BA1462" s="1233"/>
      <c r="BB1462" s="1233"/>
      <c r="BC1462" s="1233"/>
      <c r="BD1462" s="1233"/>
      <c r="BE1462" s="1233" t="s">
        <v>2633</v>
      </c>
      <c r="BF1462" s="1233"/>
      <c r="BG1462" s="1233" t="s">
        <v>2634</v>
      </c>
      <c r="BH1462" s="1233"/>
      <c r="BI1462" s="1233"/>
      <c r="BJ1462" s="1233" t="s">
        <v>10583</v>
      </c>
      <c r="BK1462" s="1233"/>
      <c r="BL1462" s="1233"/>
      <c r="BM1462" s="1235">
        <f t="shared" si="315"/>
        <v>230.02041136756165</v>
      </c>
      <c r="BN1462" s="1233" t="s">
        <v>11654</v>
      </c>
      <c r="BO1462" s="1233">
        <v>120</v>
      </c>
      <c r="BP1462" s="1232">
        <f t="shared" si="322"/>
        <v>41.607787721777363</v>
      </c>
      <c r="BQ1462" s="1233" t="s">
        <v>12059</v>
      </c>
      <c r="BR1462" s="1233">
        <v>98</v>
      </c>
      <c r="BS1462" s="1232">
        <f t="shared" si="316"/>
        <v>76.15010205683781</v>
      </c>
      <c r="BT1462" s="1233" t="s">
        <v>537</v>
      </c>
      <c r="BU1462" s="1233">
        <v>79</v>
      </c>
      <c r="BV1462" s="1235">
        <f t="shared" si="319"/>
        <v>105.98210080075366</v>
      </c>
      <c r="BW1462" s="1233" t="s">
        <v>408</v>
      </c>
      <c r="BX1462" s="1233">
        <v>72</v>
      </c>
      <c r="BY1462" s="1232">
        <f t="shared" si="320"/>
        <v>116.97283718009106</v>
      </c>
      <c r="BZ1462" s="1233"/>
      <c r="CA1462" s="1233"/>
      <c r="CB1462" s="1232">
        <f t="shared" si="317"/>
        <v>230.02041136756165</v>
      </c>
      <c r="CC1462" s="1233"/>
      <c r="CD1462" s="1233"/>
      <c r="CE1462" s="1232">
        <f t="shared" si="313"/>
        <v>230.02041136756165</v>
      </c>
      <c r="CF1462" s="1233"/>
      <c r="CG1462" s="1233"/>
      <c r="CH1462" s="1232">
        <f t="shared" si="318"/>
        <v>230.02041136756165</v>
      </c>
      <c r="CI1462" s="1233"/>
      <c r="CJ1462" s="1233"/>
      <c r="CK1462" s="1232">
        <f t="shared" si="321"/>
        <v>230.02041136756165</v>
      </c>
      <c r="CL1462" s="1233">
        <v>72</v>
      </c>
      <c r="CM1462" s="1232">
        <f t="shared" si="325"/>
        <v>116.97283718009106</v>
      </c>
      <c r="CN1462" s="1233">
        <v>65</v>
      </c>
      <c r="CO1462" s="1233"/>
      <c r="CP1462" s="1233"/>
      <c r="CQ1462" s="1236"/>
      <c r="CR1462" s="1236"/>
      <c r="CS1462" s="1237"/>
      <c r="CT1462" s="1238"/>
      <c r="CU1462" s="1238"/>
      <c r="CV1462" s="1238"/>
      <c r="CW1462" s="1238"/>
      <c r="CX1462" s="1239">
        <f t="shared" si="314"/>
        <v>0</v>
      </c>
      <c r="CY1462" s="1238"/>
      <c r="CZ1462" s="1238" t="s">
        <v>3139</v>
      </c>
      <c r="DA1462" s="1238" t="s">
        <v>3977</v>
      </c>
      <c r="DB1462" s="1229" t="s">
        <v>2645</v>
      </c>
      <c r="DC1462" s="1229"/>
      <c r="DD1462" s="1229"/>
      <c r="DE1462" s="1229"/>
      <c r="DF1462" s="1229"/>
      <c r="DG1462" s="1229"/>
      <c r="DH1462" s="1229"/>
      <c r="DI1462" s="1229"/>
      <c r="DJ1462" s="1229" t="s">
        <v>2659</v>
      </c>
      <c r="DK1462" s="1229" t="s">
        <v>37</v>
      </c>
      <c r="DL1462" s="1229" t="s">
        <v>37</v>
      </c>
      <c r="DM1462" s="1229" t="s">
        <v>2663</v>
      </c>
      <c r="DN1462" s="1233" t="s">
        <v>4001</v>
      </c>
      <c r="DO1462" s="1233" t="s">
        <v>4002</v>
      </c>
      <c r="DP1462" s="1233"/>
      <c r="DQ1462" s="1233" t="s">
        <v>4068</v>
      </c>
      <c r="DR1462" s="1233"/>
      <c r="DS1462" s="1233" t="s">
        <v>2634</v>
      </c>
      <c r="DT1462" s="1233"/>
      <c r="DU1462" s="1229" t="s">
        <v>2634</v>
      </c>
      <c r="DV1462" s="1229" t="s">
        <v>2633</v>
      </c>
      <c r="DW1462" s="1229"/>
      <c r="DX1462" s="1264" t="s">
        <v>10948</v>
      </c>
      <c r="DY1462" s="1228" t="s">
        <v>126</v>
      </c>
      <c r="DZ1462" s="1264" t="s">
        <v>101</v>
      </c>
      <c r="EA1462" s="1233">
        <v>3</v>
      </c>
      <c r="EB1462" s="1241"/>
      <c r="EC1462" s="1264" t="s">
        <v>2194</v>
      </c>
      <c r="ED1462" s="1228" t="s">
        <v>11015</v>
      </c>
      <c r="EE1462" s="1228"/>
    </row>
    <row r="1463" spans="1:135" s="1242" customFormat="1" ht="15.75" x14ac:dyDescent="0.25">
      <c r="A1463" s="1598">
        <v>46</v>
      </c>
      <c r="B1463" s="2085"/>
      <c r="C1463" s="1229" t="s">
        <v>10949</v>
      </c>
      <c r="D1463" s="1229" t="s">
        <v>23</v>
      </c>
      <c r="E1463" s="1229" t="s">
        <v>4126</v>
      </c>
      <c r="F1463" s="1229">
        <v>673240</v>
      </c>
      <c r="G1463" s="1229">
        <v>33</v>
      </c>
      <c r="H1463" s="1229" t="s">
        <v>2633</v>
      </c>
      <c r="I1463" s="1229" t="s">
        <v>2633</v>
      </c>
      <c r="J1463" s="1229" t="s">
        <v>2633</v>
      </c>
      <c r="K1463" s="1229">
        <v>555137914</v>
      </c>
      <c r="L1463" s="1229">
        <v>125.2</v>
      </c>
      <c r="M1463" s="1229">
        <v>172</v>
      </c>
      <c r="N1463" s="1230">
        <f t="shared" si="312"/>
        <v>42.32017306652245</v>
      </c>
      <c r="O1463" s="1231">
        <v>2</v>
      </c>
      <c r="P1463" s="1232">
        <f t="shared" si="323"/>
        <v>73.959999999999994</v>
      </c>
      <c r="Q1463" s="1232">
        <f t="shared" si="324"/>
        <v>51.240000000000009</v>
      </c>
      <c r="R1463" s="1233"/>
      <c r="S1463" s="1234">
        <v>42039</v>
      </c>
      <c r="T1463" s="1233" t="s">
        <v>5711</v>
      </c>
      <c r="U1463" s="1233" t="s">
        <v>8487</v>
      </c>
      <c r="V1463" s="1233" t="s">
        <v>10950</v>
      </c>
      <c r="W1463" s="1233" t="s">
        <v>11823</v>
      </c>
      <c r="X1463" s="1233" t="s">
        <v>2633</v>
      </c>
      <c r="Y1463" s="1233" t="s">
        <v>2635</v>
      </c>
      <c r="Z1463" s="1233" t="s">
        <v>2634</v>
      </c>
      <c r="AA1463" s="1233"/>
      <c r="AB1463" s="1233" t="s">
        <v>2633</v>
      </c>
      <c r="AC1463" s="1233" t="s">
        <v>2636</v>
      </c>
      <c r="AD1463" s="1233"/>
      <c r="AE1463" s="1233"/>
      <c r="AF1463" s="1233" t="s">
        <v>2633</v>
      </c>
      <c r="AG1463" s="1233" t="s">
        <v>2636</v>
      </c>
      <c r="AH1463" s="1233" t="s">
        <v>2634</v>
      </c>
      <c r="AI1463" s="1233"/>
      <c r="AJ1463" s="1233" t="s">
        <v>2634</v>
      </c>
      <c r="AK1463" s="1233"/>
      <c r="AL1463" s="1233" t="s">
        <v>2634</v>
      </c>
      <c r="AM1463" s="1233"/>
      <c r="AN1463" s="1233" t="s">
        <v>4079</v>
      </c>
      <c r="AO1463" s="1233"/>
      <c r="AP1463" s="1233" t="s">
        <v>4078</v>
      </c>
      <c r="AQ1463" s="1233" t="s">
        <v>2636</v>
      </c>
      <c r="AR1463" s="1233" t="s">
        <v>4075</v>
      </c>
      <c r="AS1463" s="1233" t="s">
        <v>4088</v>
      </c>
      <c r="AT1463" s="1233"/>
      <c r="AU1463" s="1233"/>
      <c r="AV1463" s="1233"/>
      <c r="AW1463" s="1233" t="s">
        <v>2634</v>
      </c>
      <c r="AX1463" s="1233"/>
      <c r="AY1463" s="1233" t="s">
        <v>2634</v>
      </c>
      <c r="AZ1463" s="1233"/>
      <c r="BA1463" s="1233" t="s">
        <v>3970</v>
      </c>
      <c r="BB1463" s="1233" t="s">
        <v>3970</v>
      </c>
      <c r="BC1463" s="1233" t="s">
        <v>2634</v>
      </c>
      <c r="BD1463" s="1233"/>
      <c r="BE1463" s="1233" t="s">
        <v>2634</v>
      </c>
      <c r="BF1463" s="1233" t="s">
        <v>2634</v>
      </c>
      <c r="BG1463" s="1233" t="s">
        <v>2634</v>
      </c>
      <c r="BH1463" s="1233"/>
      <c r="BI1463" s="1233"/>
      <c r="BJ1463" s="1233" t="s">
        <v>10328</v>
      </c>
      <c r="BK1463" s="1233" t="s">
        <v>11640</v>
      </c>
      <c r="BL1463" s="1233">
        <v>116.5</v>
      </c>
      <c r="BM1463" s="1235">
        <f t="shared" si="315"/>
        <v>16.978922716627636</v>
      </c>
      <c r="BN1463" s="1233" t="s">
        <v>3783</v>
      </c>
      <c r="BO1463" s="1233">
        <v>105</v>
      </c>
      <c r="BP1463" s="1232">
        <f t="shared" si="322"/>
        <v>39.422326307572206</v>
      </c>
      <c r="BQ1463" s="1233" t="s">
        <v>11822</v>
      </c>
      <c r="BR1463" s="1233">
        <v>102.8</v>
      </c>
      <c r="BS1463" s="1232">
        <f t="shared" si="316"/>
        <v>43.715846994535525</v>
      </c>
      <c r="BT1463" s="1233" t="s">
        <v>12762</v>
      </c>
      <c r="BU1463" s="1233">
        <v>87</v>
      </c>
      <c r="BV1463" s="1235">
        <f t="shared" si="319"/>
        <v>74.551131928181107</v>
      </c>
      <c r="BW1463" s="1233" t="s">
        <v>13429</v>
      </c>
      <c r="BX1463" s="1233">
        <v>87.5</v>
      </c>
      <c r="BY1463" s="1232">
        <f t="shared" si="320"/>
        <v>73.575331772053076</v>
      </c>
      <c r="BZ1463" s="1233"/>
      <c r="CA1463" s="1233"/>
      <c r="CB1463" s="1232">
        <f t="shared" si="317"/>
        <v>244.34035909445743</v>
      </c>
      <c r="CC1463" s="1233"/>
      <c r="CD1463" s="1233"/>
      <c r="CE1463" s="1232">
        <f t="shared" si="313"/>
        <v>244.34035909445743</v>
      </c>
      <c r="CF1463" s="1233"/>
      <c r="CG1463" s="1233"/>
      <c r="CH1463" s="1232">
        <f t="shared" si="318"/>
        <v>244.34035909445743</v>
      </c>
      <c r="CI1463" s="1233"/>
      <c r="CJ1463" s="1233"/>
      <c r="CK1463" s="1232">
        <f t="shared" si="321"/>
        <v>244.34035909445743</v>
      </c>
      <c r="CL1463" s="1233">
        <v>87.5</v>
      </c>
      <c r="CM1463" s="1232">
        <f t="shared" si="325"/>
        <v>73.575331772053076</v>
      </c>
      <c r="CN1463" s="1233">
        <v>75</v>
      </c>
      <c r="CO1463" s="1233"/>
      <c r="CP1463" s="1233"/>
      <c r="CQ1463" s="1236"/>
      <c r="CR1463" s="1236"/>
      <c r="CS1463" s="1237">
        <v>1</v>
      </c>
      <c r="CT1463" s="1238">
        <v>0.25</v>
      </c>
      <c r="CU1463" s="1238">
        <v>0.5</v>
      </c>
      <c r="CV1463" s="1238">
        <v>0.5</v>
      </c>
      <c r="CW1463" s="1238">
        <v>0.5</v>
      </c>
      <c r="CX1463" s="1239">
        <f t="shared" si="314"/>
        <v>2.75</v>
      </c>
      <c r="CY1463" s="1238"/>
      <c r="CZ1463" s="1238" t="s">
        <v>2634</v>
      </c>
      <c r="DA1463" s="1238"/>
      <c r="DB1463" s="1229" t="s">
        <v>2645</v>
      </c>
      <c r="DC1463" s="1229" t="s">
        <v>2646</v>
      </c>
      <c r="DD1463" s="1229" t="s">
        <v>2647</v>
      </c>
      <c r="DE1463" s="1229" t="s">
        <v>2651</v>
      </c>
      <c r="DF1463" s="1229" t="s">
        <v>32</v>
      </c>
      <c r="DG1463" s="1229" t="s">
        <v>2654</v>
      </c>
      <c r="DH1463" s="1229" t="s">
        <v>2653</v>
      </c>
      <c r="DI1463" s="1229" t="s">
        <v>2658</v>
      </c>
      <c r="DJ1463" s="1229" t="s">
        <v>37</v>
      </c>
      <c r="DK1463" s="1229" t="s">
        <v>2659</v>
      </c>
      <c r="DL1463" s="1229" t="s">
        <v>37</v>
      </c>
      <c r="DM1463" s="1229" t="s">
        <v>2663</v>
      </c>
      <c r="DN1463" s="1233" t="s">
        <v>4001</v>
      </c>
      <c r="DO1463" s="1233" t="s">
        <v>5012</v>
      </c>
      <c r="DP1463" s="1233"/>
      <c r="DQ1463" s="1233"/>
      <c r="DR1463" s="1233" t="s">
        <v>4069</v>
      </c>
      <c r="DS1463" s="1233" t="s">
        <v>2633</v>
      </c>
      <c r="DT1463" s="1233" t="s">
        <v>4074</v>
      </c>
      <c r="DU1463" s="1229" t="s">
        <v>2634</v>
      </c>
      <c r="DV1463" s="1229" t="s">
        <v>2633</v>
      </c>
      <c r="DW1463" s="1229"/>
      <c r="DX1463" s="1264" t="s">
        <v>5622</v>
      </c>
      <c r="DY1463" s="1228" t="s">
        <v>12464</v>
      </c>
      <c r="DZ1463" s="1264" t="s">
        <v>10951</v>
      </c>
      <c r="EA1463" s="1233">
        <v>3</v>
      </c>
      <c r="EB1463" s="1241"/>
      <c r="EC1463" s="1264" t="s">
        <v>2194</v>
      </c>
      <c r="ED1463" s="1228" t="s">
        <v>6477</v>
      </c>
      <c r="EE1463" s="1228"/>
    </row>
    <row r="1464" spans="1:135" s="1645" customFormat="1" ht="15.75" x14ac:dyDescent="0.25">
      <c r="A1464" s="1598">
        <v>47</v>
      </c>
      <c r="B1464" s="2085"/>
      <c r="C1464" s="1229" t="s">
        <v>10952</v>
      </c>
      <c r="D1464" s="1229" t="s">
        <v>23</v>
      </c>
      <c r="E1464" s="1229" t="s">
        <v>4126</v>
      </c>
      <c r="F1464" s="1229">
        <v>675969</v>
      </c>
      <c r="G1464" s="1229">
        <v>22</v>
      </c>
      <c r="H1464" s="1229" t="s">
        <v>2633</v>
      </c>
      <c r="I1464" s="1229" t="s">
        <v>3984</v>
      </c>
      <c r="J1464" s="1229" t="s">
        <v>2634</v>
      </c>
      <c r="K1464" s="1229">
        <v>453938073</v>
      </c>
      <c r="L1464" s="1229">
        <v>105.3</v>
      </c>
      <c r="M1464" s="1229">
        <v>154</v>
      </c>
      <c r="N1464" s="1230">
        <f t="shared" ref="N1464:N1556" si="326">(L1464/((M1464*M1464)/100))*100</f>
        <v>44.40040479001518</v>
      </c>
      <c r="O1464" s="1641">
        <v>2</v>
      </c>
      <c r="P1464" s="1232">
        <f t="shared" si="323"/>
        <v>59.29</v>
      </c>
      <c r="Q1464" s="1232">
        <f t="shared" si="324"/>
        <v>46.01</v>
      </c>
      <c r="R1464" s="1229"/>
      <c r="S1464" s="1642">
        <v>42039</v>
      </c>
      <c r="T1464" s="1229" t="s">
        <v>253</v>
      </c>
      <c r="U1464" s="1229" t="s">
        <v>2490</v>
      </c>
      <c r="V1464" s="1229" t="s">
        <v>10953</v>
      </c>
      <c r="W1464" s="1229" t="s">
        <v>11646</v>
      </c>
      <c r="X1464" s="1229"/>
      <c r="Y1464" s="1229"/>
      <c r="Z1464" s="1229"/>
      <c r="AA1464" s="1229"/>
      <c r="AB1464" s="1229"/>
      <c r="AC1464" s="1229"/>
      <c r="AD1464" s="1229"/>
      <c r="AE1464" s="1229"/>
      <c r="AF1464" s="1229"/>
      <c r="AG1464" s="1229"/>
      <c r="AH1464" s="1229"/>
      <c r="AI1464" s="1229"/>
      <c r="AJ1464" s="1229"/>
      <c r="AK1464" s="1229"/>
      <c r="AL1464" s="1229"/>
      <c r="AM1464" s="1229"/>
      <c r="AN1464" s="1229" t="s">
        <v>2634</v>
      </c>
      <c r="AO1464" s="1229"/>
      <c r="AP1464" s="1229"/>
      <c r="AQ1464" s="1229" t="s">
        <v>2638</v>
      </c>
      <c r="AR1464" s="1229" t="s">
        <v>4075</v>
      </c>
      <c r="AS1464" s="1229" t="s">
        <v>4078</v>
      </c>
      <c r="AT1464" s="1229" t="s">
        <v>2633</v>
      </c>
      <c r="AU1464" s="1229" t="s">
        <v>2635</v>
      </c>
      <c r="AV1464" s="1229"/>
      <c r="AW1464" s="1229"/>
      <c r="AX1464" s="1229"/>
      <c r="AY1464" s="1229"/>
      <c r="AZ1464" s="1229"/>
      <c r="BA1464" s="1229" t="s">
        <v>3971</v>
      </c>
      <c r="BB1464" s="1229" t="s">
        <v>3970</v>
      </c>
      <c r="BC1464" s="1229"/>
      <c r="BD1464" s="1229"/>
      <c r="BE1464" s="1229" t="s">
        <v>2634</v>
      </c>
      <c r="BF1464" s="1229" t="s">
        <v>2634</v>
      </c>
      <c r="BG1464" s="1229"/>
      <c r="BH1464" s="1229"/>
      <c r="BI1464" s="1229"/>
      <c r="BJ1464" s="1229" t="s">
        <v>10836</v>
      </c>
      <c r="BK1464" s="1229" t="s">
        <v>8028</v>
      </c>
      <c r="BL1464" s="1229">
        <v>97.7</v>
      </c>
      <c r="BM1464" s="1237">
        <f t="shared" si="315"/>
        <v>16.518148228645934</v>
      </c>
      <c r="BN1464" s="1229" t="s">
        <v>11645</v>
      </c>
      <c r="BO1464" s="1229">
        <v>90.2</v>
      </c>
      <c r="BP1464" s="1232">
        <f t="shared" si="322"/>
        <v>32.818952401651799</v>
      </c>
      <c r="BQ1464" s="1229" t="s">
        <v>9917</v>
      </c>
      <c r="BR1464" s="1229">
        <v>78</v>
      </c>
      <c r="BS1464" s="1232">
        <f t="shared" si="316"/>
        <v>59.334927189741357</v>
      </c>
      <c r="BT1464" s="1229" t="s">
        <v>12788</v>
      </c>
      <c r="BU1464" s="1229">
        <v>74</v>
      </c>
      <c r="BV1464" s="1237">
        <f t="shared" si="319"/>
        <v>68.028689415344488</v>
      </c>
      <c r="BW1464" s="1229" t="s">
        <v>13051</v>
      </c>
      <c r="BX1464" s="1229">
        <v>66</v>
      </c>
      <c r="BY1464" s="1232">
        <f t="shared" si="320"/>
        <v>85.416213866550748</v>
      </c>
      <c r="BZ1464" s="1229"/>
      <c r="CA1464" s="1229"/>
      <c r="CB1464" s="1232">
        <f t="shared" si="317"/>
        <v>228.86329058900242</v>
      </c>
      <c r="CC1464" s="1229"/>
      <c r="CD1464" s="1229"/>
      <c r="CE1464" s="1232">
        <f t="shared" si="313"/>
        <v>228.86329058900242</v>
      </c>
      <c r="CF1464" s="1229"/>
      <c r="CG1464" s="1229"/>
      <c r="CH1464" s="1232">
        <f t="shared" si="318"/>
        <v>228.86329058900242</v>
      </c>
      <c r="CI1464" s="1229"/>
      <c r="CJ1464" s="1229"/>
      <c r="CK1464" s="1232">
        <f t="shared" si="321"/>
        <v>228.86329058900242</v>
      </c>
      <c r="CL1464" s="1229">
        <v>66</v>
      </c>
      <c r="CM1464" s="1232">
        <f t="shared" si="325"/>
        <v>85.416213866550748</v>
      </c>
      <c r="CN1464" s="1229">
        <v>85</v>
      </c>
      <c r="CO1464" s="1229"/>
      <c r="CP1464" s="1229"/>
      <c r="CQ1464" s="1236"/>
      <c r="CR1464" s="1236"/>
      <c r="CS1464" s="1237">
        <v>1</v>
      </c>
      <c r="CT1464" s="1238">
        <v>0.25</v>
      </c>
      <c r="CU1464" s="1238">
        <v>0</v>
      </c>
      <c r="CV1464" s="1238">
        <v>0</v>
      </c>
      <c r="CW1464" s="1238">
        <v>0.25</v>
      </c>
      <c r="CX1464" s="1239">
        <f t="shared" si="314"/>
        <v>1.5</v>
      </c>
      <c r="CY1464" s="1238"/>
      <c r="CZ1464" s="1238" t="s">
        <v>2633</v>
      </c>
      <c r="DA1464" s="1238" t="s">
        <v>3976</v>
      </c>
      <c r="DB1464" s="1229" t="s">
        <v>2643</v>
      </c>
      <c r="DC1464" s="1229" t="s">
        <v>2648</v>
      </c>
      <c r="DD1464" s="1229" t="s">
        <v>2648</v>
      </c>
      <c r="DE1464" s="1229" t="s">
        <v>2649</v>
      </c>
      <c r="DF1464" s="1229" t="s">
        <v>32</v>
      </c>
      <c r="DG1464" s="1229" t="s">
        <v>2654</v>
      </c>
      <c r="DH1464" s="1229" t="s">
        <v>32</v>
      </c>
      <c r="DI1464" s="1229" t="s">
        <v>2657</v>
      </c>
      <c r="DJ1464" s="1229" t="s">
        <v>37</v>
      </c>
      <c r="DK1464" s="1229" t="s">
        <v>37</v>
      </c>
      <c r="DL1464" s="1229" t="s">
        <v>2659</v>
      </c>
      <c r="DM1464" s="1229" t="s">
        <v>2663</v>
      </c>
      <c r="DN1464" s="1229" t="s">
        <v>4001</v>
      </c>
      <c r="DO1464" s="1229" t="s">
        <v>5012</v>
      </c>
      <c r="DP1464" s="1229" t="s">
        <v>4064</v>
      </c>
      <c r="DQ1464" s="1229" t="s">
        <v>4068</v>
      </c>
      <c r="DR1464" s="1229"/>
      <c r="DS1464" s="1229"/>
      <c r="DT1464" s="1229"/>
      <c r="DU1464" s="1229" t="s">
        <v>2634</v>
      </c>
      <c r="DV1464" s="1229" t="s">
        <v>2633</v>
      </c>
      <c r="DW1464" s="1229"/>
      <c r="DX1464" s="1643" t="s">
        <v>7350</v>
      </c>
      <c r="DY1464" s="1644" t="s">
        <v>12789</v>
      </c>
      <c r="DZ1464" s="1643" t="s">
        <v>101</v>
      </c>
      <c r="EA1464" s="1229">
        <v>3</v>
      </c>
      <c r="EB1464" s="1489" t="s">
        <v>13049</v>
      </c>
      <c r="EC1464" s="1643" t="s">
        <v>6912</v>
      </c>
      <c r="ED1464" s="1644" t="s">
        <v>5821</v>
      </c>
      <c r="EE1464" s="1644"/>
    </row>
    <row r="1465" spans="1:135" s="1242" customFormat="1" ht="15.75" x14ac:dyDescent="0.25">
      <c r="A1465" s="1752">
        <v>48</v>
      </c>
      <c r="B1465" s="2085"/>
      <c r="C1465" s="1229" t="s">
        <v>10964</v>
      </c>
      <c r="D1465" s="1229" t="s">
        <v>22</v>
      </c>
      <c r="E1465" s="1229" t="s">
        <v>4126</v>
      </c>
      <c r="F1465" s="1229">
        <v>621916</v>
      </c>
      <c r="G1465" s="1229">
        <v>33</v>
      </c>
      <c r="H1465" s="1229" t="s">
        <v>2633</v>
      </c>
      <c r="I1465" s="1229" t="s">
        <v>2633</v>
      </c>
      <c r="J1465" s="1229" t="s">
        <v>2633</v>
      </c>
      <c r="K1465" s="1229">
        <v>503090300</v>
      </c>
      <c r="L1465" s="1229">
        <v>134</v>
      </c>
      <c r="M1465" s="1229">
        <v>171</v>
      </c>
      <c r="N1465" s="1230">
        <f t="shared" si="326"/>
        <v>45.826066140008884</v>
      </c>
      <c r="O1465" s="1231">
        <v>2</v>
      </c>
      <c r="P1465" s="1232">
        <f t="shared" si="323"/>
        <v>73.102499999999992</v>
      </c>
      <c r="Q1465" s="1232">
        <f t="shared" si="324"/>
        <v>60.897500000000008</v>
      </c>
      <c r="R1465" s="1233"/>
      <c r="S1465" s="1234">
        <v>42040</v>
      </c>
      <c r="T1465" s="1233" t="s">
        <v>9708</v>
      </c>
      <c r="U1465" s="1233" t="s">
        <v>10954</v>
      </c>
      <c r="V1465" s="1233" t="s">
        <v>10955</v>
      </c>
      <c r="W1465" s="1233" t="s">
        <v>11925</v>
      </c>
      <c r="X1465" s="1233" t="s">
        <v>2633</v>
      </c>
      <c r="Y1465" s="1233"/>
      <c r="Z1465" s="1233" t="s">
        <v>2634</v>
      </c>
      <c r="AA1465" s="1233"/>
      <c r="AB1465" s="1233" t="s">
        <v>2634</v>
      </c>
      <c r="AC1465" s="1233"/>
      <c r="AD1465" s="1233" t="s">
        <v>2634</v>
      </c>
      <c r="AE1465" s="1233"/>
      <c r="AF1465" s="1233" t="s">
        <v>2634</v>
      </c>
      <c r="AG1465" s="1233"/>
      <c r="AH1465" s="1233" t="s">
        <v>2634</v>
      </c>
      <c r="AI1465" s="1233"/>
      <c r="AJ1465" s="1233" t="s">
        <v>2634</v>
      </c>
      <c r="AK1465" s="1233"/>
      <c r="AL1465" s="1233" t="s">
        <v>2634</v>
      </c>
      <c r="AM1465" s="1233"/>
      <c r="AN1465" s="1233" t="s">
        <v>2634</v>
      </c>
      <c r="AO1465" s="1233"/>
      <c r="AP1465" s="1233"/>
      <c r="AQ1465" s="1233" t="s">
        <v>2638</v>
      </c>
      <c r="AR1465" s="1233" t="s">
        <v>4076</v>
      </c>
      <c r="AS1465" s="1233" t="s">
        <v>4092</v>
      </c>
      <c r="AT1465" s="1233"/>
      <c r="AU1465" s="1233"/>
      <c r="AV1465" s="1233"/>
      <c r="AW1465" s="1233" t="s">
        <v>2634</v>
      </c>
      <c r="AX1465" s="1233"/>
      <c r="AY1465" s="1233" t="s">
        <v>2634</v>
      </c>
      <c r="AZ1465" s="1233"/>
      <c r="BA1465" s="1233"/>
      <c r="BB1465" s="1233"/>
      <c r="BC1465" s="1233"/>
      <c r="BD1465" s="1233"/>
      <c r="BE1465" s="1233" t="s">
        <v>2634</v>
      </c>
      <c r="BF1465" s="1233" t="s">
        <v>2634</v>
      </c>
      <c r="BG1465" s="1233" t="s">
        <v>2634</v>
      </c>
      <c r="BH1465" s="1233"/>
      <c r="BI1465" s="1233"/>
      <c r="BJ1465" s="1233" t="s">
        <v>10583</v>
      </c>
      <c r="BK1465" s="1233" t="s">
        <v>11641</v>
      </c>
      <c r="BL1465" s="1233">
        <v>122.8</v>
      </c>
      <c r="BM1465" s="1235">
        <f t="shared" si="315"/>
        <v>18.391559587832017</v>
      </c>
      <c r="BN1465" s="1233" t="s">
        <v>11842</v>
      </c>
      <c r="BO1465" s="1233">
        <v>105</v>
      </c>
      <c r="BP1465" s="1232">
        <f t="shared" si="322"/>
        <v>47.62100250420788</v>
      </c>
      <c r="BQ1465" s="1233" t="s">
        <v>11924</v>
      </c>
      <c r="BR1465" s="1233">
        <v>96.3</v>
      </c>
      <c r="BS1465" s="1232">
        <f t="shared" si="316"/>
        <v>61.907303255470261</v>
      </c>
      <c r="BT1465" s="1233" t="s">
        <v>12710</v>
      </c>
      <c r="BU1465" s="1233">
        <v>87</v>
      </c>
      <c r="BV1465" s="1235">
        <f t="shared" si="319"/>
        <v>77.178866127509323</v>
      </c>
      <c r="BW1465" s="1233" t="s">
        <v>13313</v>
      </c>
      <c r="BX1465" s="1233">
        <v>83.4</v>
      </c>
      <c r="BY1465" s="1232">
        <f t="shared" si="320"/>
        <v>83.090438852169612</v>
      </c>
      <c r="BZ1465" s="1233" t="s">
        <v>14945</v>
      </c>
      <c r="CA1465" s="1233">
        <v>77</v>
      </c>
      <c r="CB1465" s="1232">
        <f t="shared" si="317"/>
        <v>93.599901473787909</v>
      </c>
      <c r="CC1465" s="1233"/>
      <c r="CD1465" s="1233"/>
      <c r="CE1465" s="1232">
        <f t="shared" si="313"/>
        <v>220.04187364013296</v>
      </c>
      <c r="CF1465" s="1233"/>
      <c r="CG1465" s="1233"/>
      <c r="CH1465" s="1232">
        <f t="shared" si="318"/>
        <v>220.04187364013296</v>
      </c>
      <c r="CI1465" s="1233"/>
      <c r="CJ1465" s="1233"/>
      <c r="CK1465" s="1232">
        <f t="shared" si="321"/>
        <v>220.04187364013296</v>
      </c>
      <c r="CL1465" s="1233">
        <v>77</v>
      </c>
      <c r="CM1465" s="1232">
        <f t="shared" si="325"/>
        <v>93.599901473787909</v>
      </c>
      <c r="CN1465" s="1233">
        <v>180</v>
      </c>
      <c r="CO1465" s="1233"/>
      <c r="CP1465" s="1233"/>
      <c r="CQ1465" s="1236"/>
      <c r="CR1465" s="1236"/>
      <c r="CS1465" s="1237">
        <v>1</v>
      </c>
      <c r="CT1465" s="1238">
        <v>-0.25</v>
      </c>
      <c r="CU1465" s="1238">
        <v>0.5</v>
      </c>
      <c r="CV1465" s="1238">
        <v>0.5</v>
      </c>
      <c r="CW1465" s="1238">
        <v>0.5</v>
      </c>
      <c r="CX1465" s="1239">
        <f t="shared" si="314"/>
        <v>2.25</v>
      </c>
      <c r="CY1465" s="1238"/>
      <c r="CZ1465" s="1238" t="s">
        <v>2633</v>
      </c>
      <c r="DA1465" s="1238" t="s">
        <v>3975</v>
      </c>
      <c r="DB1465" s="1229" t="s">
        <v>2643</v>
      </c>
      <c r="DC1465" s="1229" t="s">
        <v>2648</v>
      </c>
      <c r="DD1465" s="1229" t="s">
        <v>2648</v>
      </c>
      <c r="DE1465" s="1229" t="s">
        <v>2651</v>
      </c>
      <c r="DF1465" s="1229" t="s">
        <v>32</v>
      </c>
      <c r="DG1465" s="1229" t="s">
        <v>5009</v>
      </c>
      <c r="DH1465" s="1229" t="s">
        <v>2653</v>
      </c>
      <c r="DI1465" s="1229" t="s">
        <v>2658</v>
      </c>
      <c r="DJ1465" s="1229" t="s">
        <v>37</v>
      </c>
      <c r="DK1465" s="1229" t="s">
        <v>37</v>
      </c>
      <c r="DL1465" s="1229" t="s">
        <v>2659</v>
      </c>
      <c r="DM1465" s="1229" t="s">
        <v>3372</v>
      </c>
      <c r="DN1465" s="1233" t="s">
        <v>4001</v>
      </c>
      <c r="DO1465" s="1233" t="s">
        <v>5012</v>
      </c>
      <c r="DP1465" s="1233"/>
      <c r="DQ1465" s="1233" t="s">
        <v>4068</v>
      </c>
      <c r="DR1465" s="1233"/>
      <c r="DS1465" s="1233" t="s">
        <v>2633</v>
      </c>
      <c r="DT1465" s="1233" t="s">
        <v>4072</v>
      </c>
      <c r="DU1465" s="1229" t="s">
        <v>2634</v>
      </c>
      <c r="DV1465" s="1229" t="s">
        <v>2633</v>
      </c>
      <c r="DW1465" s="1229"/>
      <c r="DX1465" s="1265" t="s">
        <v>220</v>
      </c>
      <c r="DY1465" s="1228" t="s">
        <v>13312</v>
      </c>
      <c r="DZ1465" s="1265" t="s">
        <v>101</v>
      </c>
      <c r="EA1465" s="1233">
        <v>3</v>
      </c>
      <c r="EB1465" s="1241"/>
      <c r="EC1465" s="1265" t="s">
        <v>4868</v>
      </c>
      <c r="ED1465" s="1228" t="s">
        <v>5821</v>
      </c>
      <c r="EE1465" s="1228"/>
    </row>
    <row r="1466" spans="1:135" s="1242" customFormat="1" ht="15.75" x14ac:dyDescent="0.25">
      <c r="A1466" s="1752">
        <v>49</v>
      </c>
      <c r="B1466" s="2085"/>
      <c r="C1466" s="1229" t="s">
        <v>10965</v>
      </c>
      <c r="D1466" s="1229" t="s">
        <v>22</v>
      </c>
      <c r="E1466" s="1229" t="s">
        <v>4126</v>
      </c>
      <c r="F1466" s="1229">
        <v>674781</v>
      </c>
      <c r="G1466" s="1229">
        <v>28</v>
      </c>
      <c r="H1466" s="1229" t="s">
        <v>2634</v>
      </c>
      <c r="I1466" s="1229" t="s">
        <v>2634</v>
      </c>
      <c r="J1466" s="1229" t="s">
        <v>2633</v>
      </c>
      <c r="K1466" s="1229">
        <v>567225989</v>
      </c>
      <c r="L1466" s="1229">
        <v>144.80000000000001</v>
      </c>
      <c r="M1466" s="1229">
        <v>173</v>
      </c>
      <c r="N1466" s="1230">
        <f t="shared" si="326"/>
        <v>48.381168766079725</v>
      </c>
      <c r="O1466" s="1231">
        <v>2</v>
      </c>
      <c r="P1466" s="1232">
        <f t="shared" si="323"/>
        <v>74.822500000000005</v>
      </c>
      <c r="Q1466" s="1232">
        <f t="shared" si="324"/>
        <v>69.977500000000006</v>
      </c>
      <c r="R1466" s="1233"/>
      <c r="S1466" s="1234">
        <v>42043</v>
      </c>
      <c r="T1466" s="1233" t="s">
        <v>2133</v>
      </c>
      <c r="U1466" s="1233" t="s">
        <v>2479</v>
      </c>
      <c r="V1466" s="1233" t="s">
        <v>10966</v>
      </c>
      <c r="W1466" s="1233" t="s">
        <v>12296</v>
      </c>
      <c r="X1466" s="1233"/>
      <c r="Y1466" s="1233"/>
      <c r="Z1466" s="1233"/>
      <c r="AA1466" s="1233"/>
      <c r="AB1466" s="1233" t="s">
        <v>2633</v>
      </c>
      <c r="AC1466" s="1233"/>
      <c r="AD1466" s="1233"/>
      <c r="AE1466" s="1233"/>
      <c r="AF1466" s="1233"/>
      <c r="AG1466" s="1233"/>
      <c r="AH1466" s="1233"/>
      <c r="AI1466" s="1233"/>
      <c r="AJ1466" s="1233"/>
      <c r="AK1466" s="1233"/>
      <c r="AL1466" s="1233"/>
      <c r="AM1466" s="1233"/>
      <c r="AN1466" s="1233" t="s">
        <v>2634</v>
      </c>
      <c r="AO1466" s="1233"/>
      <c r="AP1466" s="1233"/>
      <c r="AQ1466" s="1233" t="s">
        <v>2638</v>
      </c>
      <c r="AR1466" s="1233" t="s">
        <v>4075</v>
      </c>
      <c r="AS1466" s="1233" t="s">
        <v>4078</v>
      </c>
      <c r="AT1466" s="1233"/>
      <c r="AU1466" s="1233"/>
      <c r="AV1466" s="1233"/>
      <c r="AW1466" s="1233"/>
      <c r="AX1466" s="1233"/>
      <c r="AY1466" s="1233"/>
      <c r="AZ1466" s="1233"/>
      <c r="BA1466" s="1233"/>
      <c r="BB1466" s="1233"/>
      <c r="BC1466" s="1233"/>
      <c r="BD1466" s="1233"/>
      <c r="BE1466" s="1233" t="s">
        <v>2634</v>
      </c>
      <c r="BF1466" s="1233"/>
      <c r="BG1466" s="1233"/>
      <c r="BH1466" s="1233"/>
      <c r="BI1466" s="1233"/>
      <c r="BJ1466" s="1233" t="s">
        <v>10357</v>
      </c>
      <c r="BK1466" s="1233" t="s">
        <v>11642</v>
      </c>
      <c r="BL1466" s="1233">
        <v>129.80000000000001</v>
      </c>
      <c r="BM1466" s="1235">
        <f t="shared" si="315"/>
        <v>21.435461398306597</v>
      </c>
      <c r="BN1466" s="1233" t="s">
        <v>11634</v>
      </c>
      <c r="BO1466" s="1233">
        <v>120</v>
      </c>
      <c r="BP1466" s="1232">
        <f t="shared" si="322"/>
        <v>35.439962845200256</v>
      </c>
      <c r="BQ1466" s="1233" t="s">
        <v>5904</v>
      </c>
      <c r="BR1466" s="1233">
        <v>109</v>
      </c>
      <c r="BS1466" s="1232">
        <f t="shared" si="316"/>
        <v>51.159301203958428</v>
      </c>
      <c r="BT1466" s="1233" t="s">
        <v>12295</v>
      </c>
      <c r="BU1466" s="1233">
        <v>102.1</v>
      </c>
      <c r="BV1466" s="1235">
        <f t="shared" si="319"/>
        <v>61.019613447179466</v>
      </c>
      <c r="BW1466" s="1233" t="s">
        <v>4186</v>
      </c>
      <c r="BX1466" s="1233">
        <v>89</v>
      </c>
      <c r="BY1466" s="1232">
        <f t="shared" si="320"/>
        <v>79.739916401700555</v>
      </c>
      <c r="BZ1466" s="1233" t="s">
        <v>15215</v>
      </c>
      <c r="CA1466" s="1233">
        <v>83</v>
      </c>
      <c r="CB1466" s="1232">
        <f t="shared" si="317"/>
        <v>88.314100961023186</v>
      </c>
      <c r="CC1466" s="1233"/>
      <c r="CD1466" s="1233"/>
      <c r="CE1466" s="1232">
        <f t="shared" si="313"/>
        <v>206.92365403165303</v>
      </c>
      <c r="CF1466" s="1233"/>
      <c r="CG1466" s="1233"/>
      <c r="CH1466" s="1232">
        <f t="shared" si="318"/>
        <v>206.92365403165303</v>
      </c>
      <c r="CI1466" s="1233"/>
      <c r="CJ1466" s="1233"/>
      <c r="CK1466" s="1232">
        <f t="shared" si="321"/>
        <v>206.92365403165303</v>
      </c>
      <c r="CL1466" s="1233">
        <v>83</v>
      </c>
      <c r="CM1466" s="1232">
        <f t="shared" si="325"/>
        <v>88.314100961023186</v>
      </c>
      <c r="CN1466" s="1233">
        <v>80</v>
      </c>
      <c r="CO1466" s="1233"/>
      <c r="CP1466" s="1233"/>
      <c r="CQ1466" s="1236"/>
      <c r="CR1466" s="1236"/>
      <c r="CS1466" s="1237">
        <v>1</v>
      </c>
      <c r="CT1466" s="1238">
        <v>0</v>
      </c>
      <c r="CU1466" s="1238">
        <v>0.5</v>
      </c>
      <c r="CV1466" s="1238">
        <v>0.5</v>
      </c>
      <c r="CW1466" s="1238"/>
      <c r="CX1466" s="1239">
        <f t="shared" si="314"/>
        <v>2</v>
      </c>
      <c r="CY1466" s="1238"/>
      <c r="CZ1466" s="1238" t="s">
        <v>2633</v>
      </c>
      <c r="DA1466" s="1238" t="s">
        <v>3975</v>
      </c>
      <c r="DB1466" s="1229" t="s">
        <v>2643</v>
      </c>
      <c r="DC1466" s="1229" t="s">
        <v>2646</v>
      </c>
      <c r="DD1466" s="1229" t="s">
        <v>2647</v>
      </c>
      <c r="DE1466" s="1229" t="s">
        <v>2649</v>
      </c>
      <c r="DF1466" s="1229" t="s">
        <v>32</v>
      </c>
      <c r="DG1466" s="1229" t="s">
        <v>5009</v>
      </c>
      <c r="DH1466" s="1229" t="s">
        <v>2653</v>
      </c>
      <c r="DI1466" s="1229" t="s">
        <v>2657</v>
      </c>
      <c r="DJ1466" s="1229" t="s">
        <v>2659</v>
      </c>
      <c r="DK1466" s="1229" t="s">
        <v>2659</v>
      </c>
      <c r="DL1466" s="1229" t="s">
        <v>2659</v>
      </c>
      <c r="DM1466" s="1229" t="s">
        <v>2663</v>
      </c>
      <c r="DN1466" s="1233" t="s">
        <v>4001</v>
      </c>
      <c r="DO1466" s="1233" t="s">
        <v>4002</v>
      </c>
      <c r="DP1466" s="1233"/>
      <c r="DQ1466" s="1233"/>
      <c r="DR1466" s="1233" t="s">
        <v>4070</v>
      </c>
      <c r="DS1466" s="1233" t="s">
        <v>2633</v>
      </c>
      <c r="DT1466" s="1233" t="s">
        <v>4072</v>
      </c>
      <c r="DU1466" s="1229" t="s">
        <v>2634</v>
      </c>
      <c r="DV1466" s="1229" t="s">
        <v>2633</v>
      </c>
      <c r="DW1466" s="1229"/>
      <c r="DX1466" s="1260" t="s">
        <v>220</v>
      </c>
      <c r="DY1466" s="1228" t="s">
        <v>13164</v>
      </c>
      <c r="DZ1466" s="1266" t="s">
        <v>8275</v>
      </c>
      <c r="EA1466" s="1233">
        <v>3</v>
      </c>
      <c r="EB1466" s="1840" t="s">
        <v>15216</v>
      </c>
      <c r="EC1466" s="1241" t="s">
        <v>10967</v>
      </c>
      <c r="ED1466" s="1228" t="s">
        <v>5821</v>
      </c>
      <c r="EE1466" s="1228"/>
    </row>
    <row r="1467" spans="1:135" s="1242" customFormat="1" ht="15.75" x14ac:dyDescent="0.25">
      <c r="A1467" s="1598">
        <v>50</v>
      </c>
      <c r="B1467" s="2085"/>
      <c r="C1467" s="1229" t="s">
        <v>10968</v>
      </c>
      <c r="D1467" s="1229" t="s">
        <v>23</v>
      </c>
      <c r="E1467" s="1229" t="s">
        <v>4126</v>
      </c>
      <c r="F1467" s="1229">
        <v>676949</v>
      </c>
      <c r="G1467" s="1229">
        <v>26</v>
      </c>
      <c r="H1467" s="1229" t="s">
        <v>2634</v>
      </c>
      <c r="I1467" s="1229" t="s">
        <v>2634</v>
      </c>
      <c r="J1467" s="1229" t="s">
        <v>2633</v>
      </c>
      <c r="K1467" s="1229">
        <v>555233036</v>
      </c>
      <c r="L1467" s="1229">
        <v>117.2</v>
      </c>
      <c r="M1467" s="1229">
        <v>160</v>
      </c>
      <c r="N1467" s="1230">
        <f t="shared" si="326"/>
        <v>45.78125</v>
      </c>
      <c r="O1467" s="1231">
        <v>2</v>
      </c>
      <c r="P1467" s="1232">
        <f t="shared" si="323"/>
        <v>64.000000000000014</v>
      </c>
      <c r="Q1467" s="1232">
        <f t="shared" si="324"/>
        <v>53.199999999999989</v>
      </c>
      <c r="R1467" s="1233"/>
      <c r="S1467" s="1234">
        <v>42043</v>
      </c>
      <c r="T1467" s="1233" t="s">
        <v>253</v>
      </c>
      <c r="U1467" s="1233" t="s">
        <v>2490</v>
      </c>
      <c r="V1467" s="1233" t="s">
        <v>24</v>
      </c>
      <c r="W1467" s="1233"/>
      <c r="X1467" s="1233"/>
      <c r="Y1467" s="1233"/>
      <c r="Z1467" s="1233"/>
      <c r="AA1467" s="1233"/>
      <c r="AB1467" s="1233"/>
      <c r="AC1467" s="1233"/>
      <c r="AD1467" s="1233"/>
      <c r="AE1467" s="1233"/>
      <c r="AF1467" s="1233" t="s">
        <v>2633</v>
      </c>
      <c r="AG1467" s="1233"/>
      <c r="AH1467" s="1233"/>
      <c r="AI1467" s="1233"/>
      <c r="AJ1467" s="1233"/>
      <c r="AK1467" s="1233"/>
      <c r="AL1467" s="1233"/>
      <c r="AM1467" s="1233"/>
      <c r="AN1467" s="1233" t="s">
        <v>2634</v>
      </c>
      <c r="AO1467" s="1233"/>
      <c r="AP1467" s="1233"/>
      <c r="AQ1467" s="1233" t="s">
        <v>9414</v>
      </c>
      <c r="AR1467" s="1233"/>
      <c r="AS1467" s="1233"/>
      <c r="AT1467" s="1233"/>
      <c r="AU1467" s="1233"/>
      <c r="AV1467" s="1233"/>
      <c r="AW1467" s="1233"/>
      <c r="AX1467" s="1233"/>
      <c r="AY1467" s="1233"/>
      <c r="AZ1467" s="1233"/>
      <c r="BA1467" s="1233"/>
      <c r="BB1467" s="1233"/>
      <c r="BC1467" s="1233"/>
      <c r="BD1467" s="1233"/>
      <c r="BE1467" s="1233" t="s">
        <v>2634</v>
      </c>
      <c r="BF1467" s="1233"/>
      <c r="BG1467" s="1233"/>
      <c r="BH1467" s="1233"/>
      <c r="BI1467" s="1233"/>
      <c r="BJ1467" s="1233" t="s">
        <v>10298</v>
      </c>
      <c r="BK1467" s="1233" t="s">
        <v>2806</v>
      </c>
      <c r="BL1467" s="1233">
        <v>108.7</v>
      </c>
      <c r="BM1467" s="1235">
        <f t="shared" si="315"/>
        <v>15.97744360902256</v>
      </c>
      <c r="BN1467" s="1233" t="s">
        <v>4891</v>
      </c>
      <c r="BO1467" s="1233">
        <v>93</v>
      </c>
      <c r="BP1467" s="1232">
        <f t="shared" si="322"/>
        <v>45.488721804511293</v>
      </c>
      <c r="BQ1467" s="1233" t="s">
        <v>1615</v>
      </c>
      <c r="BR1467" s="1233">
        <v>90</v>
      </c>
      <c r="BS1467" s="1232">
        <f t="shared" si="316"/>
        <v>51.127819548872196</v>
      </c>
      <c r="BT1467" s="1233" t="s">
        <v>3045</v>
      </c>
      <c r="BU1467" s="1233">
        <v>80</v>
      </c>
      <c r="BV1467" s="1235">
        <f t="shared" si="319"/>
        <v>69.924812030075216</v>
      </c>
      <c r="BW1467" s="1233" t="s">
        <v>397</v>
      </c>
      <c r="BX1467" s="1233">
        <v>75</v>
      </c>
      <c r="BY1467" s="1232">
        <f t="shared" si="320"/>
        <v>79.323308270676719</v>
      </c>
      <c r="BZ1467" s="1233"/>
      <c r="CA1467" s="1233"/>
      <c r="CB1467" s="1232">
        <f t="shared" si="317"/>
        <v>220.30075187969928</v>
      </c>
      <c r="CC1467" s="1233"/>
      <c r="CD1467" s="1233"/>
      <c r="CE1467" s="1232">
        <f t="shared" si="313"/>
        <v>220.30075187969928</v>
      </c>
      <c r="CF1467" s="1233"/>
      <c r="CG1467" s="1233"/>
      <c r="CH1467" s="1232">
        <f t="shared" si="318"/>
        <v>220.30075187969928</v>
      </c>
      <c r="CI1467" s="1233"/>
      <c r="CJ1467" s="1233"/>
      <c r="CK1467" s="1232">
        <f t="shared" si="321"/>
        <v>220.30075187969928</v>
      </c>
      <c r="CL1467" s="1233">
        <v>75</v>
      </c>
      <c r="CM1467" s="1232">
        <f t="shared" si="325"/>
        <v>79.323308270676719</v>
      </c>
      <c r="CN1467" s="1233">
        <v>65</v>
      </c>
      <c r="CO1467" s="1233"/>
      <c r="CP1467" s="1233"/>
      <c r="CQ1467" s="1236"/>
      <c r="CR1467" s="1236"/>
      <c r="CS1467" s="1237"/>
      <c r="CT1467" s="1238"/>
      <c r="CU1467" s="1238"/>
      <c r="CV1467" s="1238"/>
      <c r="CW1467" s="1238"/>
      <c r="CX1467" s="1239">
        <f t="shared" si="314"/>
        <v>0</v>
      </c>
      <c r="CY1467" s="1238"/>
      <c r="CZ1467" s="1238" t="s">
        <v>2634</v>
      </c>
      <c r="DA1467" s="1238"/>
      <c r="DB1467" s="1229" t="s">
        <v>2643</v>
      </c>
      <c r="DC1467" s="1229"/>
      <c r="DD1467" s="1229"/>
      <c r="DE1467" s="1229"/>
      <c r="DF1467" s="1229"/>
      <c r="DG1467" s="1229"/>
      <c r="DH1467" s="1229"/>
      <c r="DI1467" s="1229"/>
      <c r="DJ1467" s="1229"/>
      <c r="DK1467" s="1229"/>
      <c r="DL1467" s="1229"/>
      <c r="DM1467" s="1229"/>
      <c r="DN1467" s="1233" t="s">
        <v>4001</v>
      </c>
      <c r="DO1467" s="1233"/>
      <c r="DP1467" s="1233"/>
      <c r="DQ1467" s="1233"/>
      <c r="DR1467" s="1233"/>
      <c r="DS1467" s="1233" t="s">
        <v>2634</v>
      </c>
      <c r="DT1467" s="1233"/>
      <c r="DU1467" s="1229"/>
      <c r="DV1467" s="1229"/>
      <c r="DW1467" s="1229"/>
      <c r="DX1467" s="1267" t="s">
        <v>220</v>
      </c>
      <c r="DY1467" s="1228" t="s">
        <v>13291</v>
      </c>
      <c r="DZ1467" s="1268" t="s">
        <v>101</v>
      </c>
      <c r="EA1467" s="1233">
        <v>3</v>
      </c>
      <c r="EB1467" s="1241"/>
      <c r="EC1467" s="1268" t="s">
        <v>2194</v>
      </c>
      <c r="ED1467" s="1228" t="s">
        <v>6477</v>
      </c>
      <c r="EE1467" s="1228"/>
    </row>
    <row r="1468" spans="1:135" s="1242" customFormat="1" ht="15.75" x14ac:dyDescent="0.25">
      <c r="A1468" s="1598">
        <v>51</v>
      </c>
      <c r="B1468" s="2085"/>
      <c r="C1468" s="1229" t="s">
        <v>10969</v>
      </c>
      <c r="D1468" s="1229" t="s">
        <v>23</v>
      </c>
      <c r="E1468" s="1229" t="s">
        <v>4126</v>
      </c>
      <c r="F1468" s="1229">
        <v>671977</v>
      </c>
      <c r="G1468" s="1229">
        <v>40</v>
      </c>
      <c r="H1468" s="1229" t="s">
        <v>2633</v>
      </c>
      <c r="I1468" s="1229" t="s">
        <v>2633</v>
      </c>
      <c r="J1468" s="1229" t="s">
        <v>2634</v>
      </c>
      <c r="K1468" s="1229">
        <v>503032372</v>
      </c>
      <c r="L1468" s="1229">
        <v>128.19999999999999</v>
      </c>
      <c r="M1468" s="1229">
        <v>166</v>
      </c>
      <c r="N1468" s="1230">
        <f t="shared" si="326"/>
        <v>46.523443170271442</v>
      </c>
      <c r="O1468" s="1231">
        <v>2</v>
      </c>
      <c r="P1468" s="1232">
        <f t="shared" si="323"/>
        <v>68.89</v>
      </c>
      <c r="Q1468" s="1232">
        <f t="shared" si="324"/>
        <v>59.309999999999988</v>
      </c>
      <c r="R1468" s="1233"/>
      <c r="S1468" s="1234">
        <v>42043</v>
      </c>
      <c r="T1468" s="1233" t="s">
        <v>253</v>
      </c>
      <c r="U1468" s="1233" t="s">
        <v>2490</v>
      </c>
      <c r="V1468" s="1233" t="s">
        <v>10970</v>
      </c>
      <c r="W1468" s="1233"/>
      <c r="X1468" s="1233"/>
      <c r="Y1468" s="1233"/>
      <c r="Z1468" s="1233"/>
      <c r="AA1468" s="1233"/>
      <c r="AB1468" s="1233"/>
      <c r="AC1468" s="1233"/>
      <c r="AD1468" s="1233"/>
      <c r="AE1468" s="1233"/>
      <c r="AF1468" s="1233"/>
      <c r="AG1468" s="1233"/>
      <c r="AH1468" s="1233"/>
      <c r="AI1468" s="1233"/>
      <c r="AJ1468" s="1233"/>
      <c r="AK1468" s="1233"/>
      <c r="AL1468" s="1233"/>
      <c r="AM1468" s="1233"/>
      <c r="AN1468" s="1233" t="s">
        <v>2634</v>
      </c>
      <c r="AO1468" s="1233"/>
      <c r="AP1468" s="1233"/>
      <c r="AQ1468" s="1233" t="s">
        <v>2638</v>
      </c>
      <c r="AR1468" s="1233"/>
      <c r="AS1468" s="1233" t="s">
        <v>4078</v>
      </c>
      <c r="AT1468" s="1233"/>
      <c r="AU1468" s="1233"/>
      <c r="AV1468" s="1233"/>
      <c r="AW1468" s="1233"/>
      <c r="AX1468" s="1233"/>
      <c r="AY1468" s="1233"/>
      <c r="AZ1468" s="1233"/>
      <c r="BA1468" s="1233" t="s">
        <v>3970</v>
      </c>
      <c r="BB1468" s="1233"/>
      <c r="BC1468" s="1233"/>
      <c r="BD1468" s="1233"/>
      <c r="BE1468" s="1233" t="s">
        <v>2634</v>
      </c>
      <c r="BF1468" s="1233"/>
      <c r="BG1468" s="1233"/>
      <c r="BH1468" s="1233"/>
      <c r="BI1468" s="1233"/>
      <c r="BJ1468" s="1233" t="s">
        <v>10297</v>
      </c>
      <c r="BK1468" s="1233" t="s">
        <v>10437</v>
      </c>
      <c r="BL1468" s="1233">
        <v>114.4</v>
      </c>
      <c r="BM1468" s="1235">
        <f t="shared" si="315"/>
        <v>23.267577137076355</v>
      </c>
      <c r="BN1468" s="1233"/>
      <c r="BO1468" s="1233"/>
      <c r="BP1468" s="1232">
        <f t="shared" si="322"/>
        <v>216.15241949081101</v>
      </c>
      <c r="BQ1468" s="1233"/>
      <c r="BR1468" s="1233"/>
      <c r="BS1468" s="1232">
        <f t="shared" si="316"/>
        <v>216.15241949081101</v>
      </c>
      <c r="BT1468" s="1233" t="s">
        <v>12786</v>
      </c>
      <c r="BU1468" s="1233">
        <v>95</v>
      </c>
      <c r="BV1468" s="1235">
        <f t="shared" si="319"/>
        <v>55.977069634125776</v>
      </c>
      <c r="BW1468" s="1233" t="s">
        <v>13318</v>
      </c>
      <c r="BX1468" s="1233">
        <v>96.6</v>
      </c>
      <c r="BY1468" s="1232">
        <f t="shared" si="320"/>
        <v>53.279379531276348</v>
      </c>
      <c r="BZ1468" s="1233"/>
      <c r="CA1468" s="1233"/>
      <c r="CB1468" s="1232">
        <f t="shared" si="317"/>
        <v>216.15241949081101</v>
      </c>
      <c r="CC1468" s="1233"/>
      <c r="CD1468" s="1233"/>
      <c r="CE1468" s="1232">
        <f t="shared" si="313"/>
        <v>216.15241949081101</v>
      </c>
      <c r="CF1468" s="1233"/>
      <c r="CG1468" s="1233"/>
      <c r="CH1468" s="1232">
        <f t="shared" si="318"/>
        <v>216.15241949081101</v>
      </c>
      <c r="CI1468" s="1233"/>
      <c r="CJ1468" s="1233"/>
      <c r="CK1468" s="1232">
        <f t="shared" si="321"/>
        <v>216.15241949081101</v>
      </c>
      <c r="CL1468" s="1233">
        <v>96.6</v>
      </c>
      <c r="CM1468" s="1232">
        <f t="shared" si="325"/>
        <v>53.279379531276348</v>
      </c>
      <c r="CN1468" s="1233">
        <v>65</v>
      </c>
      <c r="CO1468" s="1233"/>
      <c r="CP1468" s="1233"/>
      <c r="CQ1468" s="1236"/>
      <c r="CR1468" s="1236"/>
      <c r="CS1468" s="1237"/>
      <c r="CT1468" s="1238"/>
      <c r="CU1468" s="1238"/>
      <c r="CV1468" s="1238"/>
      <c r="CW1468" s="1238"/>
      <c r="CX1468" s="1239">
        <f t="shared" si="314"/>
        <v>0</v>
      </c>
      <c r="CY1468" s="1238"/>
      <c r="CZ1468" s="1238" t="s">
        <v>2634</v>
      </c>
      <c r="DA1468" s="1238"/>
      <c r="DB1468" s="1229" t="s">
        <v>2644</v>
      </c>
      <c r="DC1468" s="1229" t="s">
        <v>2646</v>
      </c>
      <c r="DD1468" s="1229" t="s">
        <v>2648</v>
      </c>
      <c r="DE1468" s="1229" t="s">
        <v>2650</v>
      </c>
      <c r="DF1468" s="1229" t="s">
        <v>32</v>
      </c>
      <c r="DG1468" s="1229" t="s">
        <v>2654</v>
      </c>
      <c r="DH1468" s="1229" t="s">
        <v>5009</v>
      </c>
      <c r="DI1468" s="1229" t="s">
        <v>2657</v>
      </c>
      <c r="DJ1468" s="1229" t="s">
        <v>37</v>
      </c>
      <c r="DK1468" s="1229" t="s">
        <v>37</v>
      </c>
      <c r="DL1468" s="1229" t="s">
        <v>37</v>
      </c>
      <c r="DM1468" s="1229" t="s">
        <v>2663</v>
      </c>
      <c r="DN1468" s="1233" t="s">
        <v>4001</v>
      </c>
      <c r="DO1468" s="1233" t="s">
        <v>4002</v>
      </c>
      <c r="DP1468" s="1233"/>
      <c r="DQ1468" s="1233" t="s">
        <v>4068</v>
      </c>
      <c r="DR1468" s="1233"/>
      <c r="DS1468" s="1233" t="s">
        <v>2633</v>
      </c>
      <c r="DT1468" s="1233" t="s">
        <v>4073</v>
      </c>
      <c r="DU1468" s="1229" t="s">
        <v>2634</v>
      </c>
      <c r="DV1468" s="1229" t="s">
        <v>2633</v>
      </c>
      <c r="DW1468" s="1229"/>
      <c r="DX1468" s="1267" t="s">
        <v>220</v>
      </c>
      <c r="DY1468" s="1228" t="s">
        <v>13302</v>
      </c>
      <c r="DZ1468" s="1269" t="s">
        <v>101</v>
      </c>
      <c r="EA1468" s="1233">
        <v>3</v>
      </c>
      <c r="EB1468" s="1646" t="s">
        <v>13319</v>
      </c>
      <c r="EC1468" s="1270" t="s">
        <v>2194</v>
      </c>
      <c r="ED1468" s="1228" t="s">
        <v>8899</v>
      </c>
      <c r="EE1468" s="1228"/>
    </row>
    <row r="1469" spans="1:135" s="1242" customFormat="1" ht="15.75" x14ac:dyDescent="0.25">
      <c r="A1469" s="1752">
        <v>52</v>
      </c>
      <c r="B1469" s="2085"/>
      <c r="C1469" s="1229" t="s">
        <v>10992</v>
      </c>
      <c r="D1469" s="1229" t="s">
        <v>23</v>
      </c>
      <c r="E1469" s="1229" t="s">
        <v>4126</v>
      </c>
      <c r="F1469" s="1229">
        <v>658090</v>
      </c>
      <c r="G1469" s="1229">
        <v>23</v>
      </c>
      <c r="H1469" s="1229" t="s">
        <v>2634</v>
      </c>
      <c r="I1469" s="1229" t="s">
        <v>2634</v>
      </c>
      <c r="J1469" s="1229" t="s">
        <v>3968</v>
      </c>
      <c r="K1469" s="1229">
        <v>541092711</v>
      </c>
      <c r="L1469" s="1229">
        <v>124</v>
      </c>
      <c r="M1469" s="1229">
        <v>164</v>
      </c>
      <c r="N1469" s="1230">
        <f t="shared" si="326"/>
        <v>46.103509815585966</v>
      </c>
      <c r="O1469" s="1231">
        <v>2</v>
      </c>
      <c r="P1469" s="1232">
        <f t="shared" si="323"/>
        <v>67.239999999999995</v>
      </c>
      <c r="Q1469" s="1232">
        <f t="shared" si="324"/>
        <v>56.760000000000005</v>
      </c>
      <c r="R1469" s="1233"/>
      <c r="S1469" s="1234">
        <v>42046</v>
      </c>
      <c r="T1469" s="1233" t="s">
        <v>253</v>
      </c>
      <c r="U1469" s="1233" t="s">
        <v>2490</v>
      </c>
      <c r="V1469" s="1233" t="s">
        <v>10993</v>
      </c>
      <c r="W1469" s="1233"/>
      <c r="X1469" s="1233" t="s">
        <v>2634</v>
      </c>
      <c r="Y1469" s="1233"/>
      <c r="Z1469" s="1233" t="s">
        <v>2634</v>
      </c>
      <c r="AA1469" s="1233"/>
      <c r="AB1469" s="1233" t="s">
        <v>2634</v>
      </c>
      <c r="AC1469" s="1233"/>
      <c r="AD1469" s="1233" t="s">
        <v>2634</v>
      </c>
      <c r="AE1469" s="1233"/>
      <c r="AF1469" s="1233" t="s">
        <v>2634</v>
      </c>
      <c r="AG1469" s="1233"/>
      <c r="AH1469" s="1233" t="s">
        <v>2634</v>
      </c>
      <c r="AI1469" s="1233"/>
      <c r="AJ1469" s="1233" t="s">
        <v>2634</v>
      </c>
      <c r="AK1469" s="1233"/>
      <c r="AL1469" s="1233" t="s">
        <v>2634</v>
      </c>
      <c r="AM1469" s="1233"/>
      <c r="AN1469" s="1233" t="s">
        <v>2634</v>
      </c>
      <c r="AO1469" s="1233"/>
      <c r="AP1469" s="1233"/>
      <c r="AQ1469" s="1233" t="s">
        <v>2637</v>
      </c>
      <c r="AR1469" s="1233"/>
      <c r="AS1469" s="1233"/>
      <c r="AT1469" s="1233"/>
      <c r="AU1469" s="1233"/>
      <c r="AV1469" s="1233"/>
      <c r="AW1469" s="1233" t="s">
        <v>2634</v>
      </c>
      <c r="AX1469" s="1233"/>
      <c r="AY1469" s="1233" t="s">
        <v>2634</v>
      </c>
      <c r="AZ1469" s="1233"/>
      <c r="BA1469" s="1233" t="s">
        <v>3971</v>
      </c>
      <c r="BB1469" s="1233"/>
      <c r="BC1469" s="1233" t="s">
        <v>2633</v>
      </c>
      <c r="BD1469" s="1233"/>
      <c r="BE1469" s="1233" t="s">
        <v>2634</v>
      </c>
      <c r="BF1469" s="1233" t="s">
        <v>2634</v>
      </c>
      <c r="BG1469" s="1233" t="s">
        <v>2634</v>
      </c>
      <c r="BH1469" s="1233"/>
      <c r="BI1469" s="1233"/>
      <c r="BJ1469" s="1233" t="s">
        <v>10527</v>
      </c>
      <c r="BK1469" s="1233" t="s">
        <v>9821</v>
      </c>
      <c r="BL1469" s="1233">
        <v>114.3</v>
      </c>
      <c r="BM1469" s="1235">
        <f t="shared" si="315"/>
        <v>17.089499647639187</v>
      </c>
      <c r="BN1469" s="1233" t="s">
        <v>11678</v>
      </c>
      <c r="BO1469" s="1233">
        <v>103</v>
      </c>
      <c r="BP1469" s="1232">
        <f t="shared" si="322"/>
        <v>36.997885835095133</v>
      </c>
      <c r="BQ1469" s="1233" t="s">
        <v>12217</v>
      </c>
      <c r="BR1469" s="1233">
        <v>92</v>
      </c>
      <c r="BS1469" s="1232">
        <f t="shared" si="316"/>
        <v>56.377730796335449</v>
      </c>
      <c r="BT1469" s="1233" t="s">
        <v>8658</v>
      </c>
      <c r="BU1469" s="1233">
        <v>77</v>
      </c>
      <c r="BV1469" s="1235">
        <f t="shared" si="319"/>
        <v>82.804792107117692</v>
      </c>
      <c r="BW1469" s="1233" t="s">
        <v>13300</v>
      </c>
      <c r="BX1469" s="1233">
        <v>77</v>
      </c>
      <c r="BY1469" s="1232">
        <f t="shared" si="320"/>
        <v>82.804792107117692</v>
      </c>
      <c r="BZ1469" s="1233" t="s">
        <v>14340</v>
      </c>
      <c r="CA1469" s="1233">
        <v>73.5</v>
      </c>
      <c r="CB1469" s="1232">
        <f t="shared" si="317"/>
        <v>88.971106412966876</v>
      </c>
      <c r="CC1469" s="1233"/>
      <c r="CD1469" s="1233"/>
      <c r="CE1469" s="1232">
        <f t="shared" ref="CE1469:CE1535" si="327">((L1469-CD1469)/Q1469)*100</f>
        <v>218.46370683579983</v>
      </c>
      <c r="CF1469" s="1233"/>
      <c r="CG1469" s="1233"/>
      <c r="CH1469" s="1232">
        <f t="shared" si="318"/>
        <v>218.46370683579983</v>
      </c>
      <c r="CI1469" s="1233"/>
      <c r="CJ1469" s="1233"/>
      <c r="CK1469" s="1232">
        <f t="shared" si="321"/>
        <v>218.46370683579983</v>
      </c>
      <c r="CL1469" s="1233">
        <v>73.5</v>
      </c>
      <c r="CM1469" s="1232">
        <f t="shared" si="325"/>
        <v>88.971106412966876</v>
      </c>
      <c r="CN1469" s="1233">
        <v>80</v>
      </c>
      <c r="CO1469" s="1233"/>
      <c r="CP1469" s="1233"/>
      <c r="CQ1469" s="1236"/>
      <c r="CR1469" s="1236"/>
      <c r="CS1469" s="1237"/>
      <c r="CT1469" s="1238"/>
      <c r="CU1469" s="1238"/>
      <c r="CV1469" s="1238"/>
      <c r="CW1469" s="1238"/>
      <c r="CX1469" s="1239">
        <f t="shared" si="314"/>
        <v>0</v>
      </c>
      <c r="CY1469" s="1238"/>
      <c r="CZ1469" s="1238" t="s">
        <v>2633</v>
      </c>
      <c r="DA1469" s="1238" t="s">
        <v>3976</v>
      </c>
      <c r="DB1469" s="1229" t="s">
        <v>2643</v>
      </c>
      <c r="DC1469" s="1229" t="s">
        <v>2648</v>
      </c>
      <c r="DD1469" s="1229" t="s">
        <v>2648</v>
      </c>
      <c r="DE1469" s="1229" t="s">
        <v>2651</v>
      </c>
      <c r="DF1469" s="1229" t="s">
        <v>32</v>
      </c>
      <c r="DG1469" s="1229" t="s">
        <v>2654</v>
      </c>
      <c r="DH1469" s="1229" t="s">
        <v>32</v>
      </c>
      <c r="DI1469" s="1229" t="s">
        <v>2657</v>
      </c>
      <c r="DJ1469" s="1229" t="s">
        <v>2659</v>
      </c>
      <c r="DK1469" s="1229" t="s">
        <v>37</v>
      </c>
      <c r="DL1469" s="1229" t="s">
        <v>37</v>
      </c>
      <c r="DM1469" s="1229" t="s">
        <v>2663</v>
      </c>
      <c r="DN1469" s="1233" t="s">
        <v>4001</v>
      </c>
      <c r="DO1469" s="1233" t="s">
        <v>4002</v>
      </c>
      <c r="DP1469" s="1233"/>
      <c r="DQ1469" s="1233" t="s">
        <v>4069</v>
      </c>
      <c r="DR1469" s="1233"/>
      <c r="DS1469" s="1233" t="s">
        <v>2633</v>
      </c>
      <c r="DT1469" s="1233" t="s">
        <v>4073</v>
      </c>
      <c r="DU1469" s="1229" t="s">
        <v>2634</v>
      </c>
      <c r="DV1469" s="1229" t="s">
        <v>2633</v>
      </c>
      <c r="DW1469" s="1229" t="s">
        <v>13873</v>
      </c>
      <c r="DX1469" s="1270" t="s">
        <v>220</v>
      </c>
      <c r="DY1469" s="1228" t="s">
        <v>13872</v>
      </c>
      <c r="DZ1469" s="1270" t="s">
        <v>101</v>
      </c>
      <c r="EA1469" s="1233">
        <v>3</v>
      </c>
      <c r="EB1469" s="1241"/>
      <c r="EC1469" s="1270" t="s">
        <v>2194</v>
      </c>
      <c r="ED1469" s="1228" t="s">
        <v>11139</v>
      </c>
      <c r="EE1469" s="1228"/>
    </row>
    <row r="1470" spans="1:135" s="1242" customFormat="1" ht="15.75" x14ac:dyDescent="0.25">
      <c r="A1470" s="1675">
        <v>53</v>
      </c>
      <c r="B1470" s="2085"/>
      <c r="C1470" s="1229" t="s">
        <v>10997</v>
      </c>
      <c r="D1470" s="1229" t="s">
        <v>22</v>
      </c>
      <c r="E1470" s="1229" t="s">
        <v>4126</v>
      </c>
      <c r="F1470" s="1229">
        <v>677604</v>
      </c>
      <c r="G1470" s="1229">
        <v>26</v>
      </c>
      <c r="H1470" s="1229" t="s">
        <v>2633</v>
      </c>
      <c r="I1470" s="1229" t="s">
        <v>3984</v>
      </c>
      <c r="J1470" s="1229" t="s">
        <v>2633</v>
      </c>
      <c r="K1470" s="1229">
        <v>597803626</v>
      </c>
      <c r="L1470" s="1229">
        <v>131.80000000000001</v>
      </c>
      <c r="M1470" s="1229">
        <v>170</v>
      </c>
      <c r="N1470" s="1230">
        <f t="shared" si="326"/>
        <v>45.605536332179938</v>
      </c>
      <c r="O1470" s="1231">
        <v>2</v>
      </c>
      <c r="P1470" s="1232">
        <f t="shared" si="323"/>
        <v>72.249999999999986</v>
      </c>
      <c r="Q1470" s="1232">
        <f t="shared" si="324"/>
        <v>59.550000000000026</v>
      </c>
      <c r="R1470" s="1233"/>
      <c r="S1470" s="1234">
        <v>42046</v>
      </c>
      <c r="T1470" s="1233" t="s">
        <v>253</v>
      </c>
      <c r="U1470" s="1233" t="s">
        <v>2490</v>
      </c>
      <c r="V1470" s="1233" t="s">
        <v>10998</v>
      </c>
      <c r="W1470" s="1233"/>
      <c r="X1470" s="1233"/>
      <c r="Y1470" s="1233"/>
      <c r="Z1470" s="1233"/>
      <c r="AA1470" s="1233"/>
      <c r="AB1470" s="1233"/>
      <c r="AC1470" s="1233"/>
      <c r="AD1470" s="1233"/>
      <c r="AE1470" s="1233"/>
      <c r="AF1470" s="1233" t="s">
        <v>2633</v>
      </c>
      <c r="AG1470" s="1233"/>
      <c r="AH1470" s="1233" t="s">
        <v>2633</v>
      </c>
      <c r="AI1470" s="1233"/>
      <c r="AJ1470" s="1233"/>
      <c r="AK1470" s="1233"/>
      <c r="AL1470" s="1233"/>
      <c r="AM1470" s="1233"/>
      <c r="AN1470" s="1233" t="s">
        <v>2633</v>
      </c>
      <c r="AO1470" s="1233" t="s">
        <v>4076</v>
      </c>
      <c r="AP1470" s="1233" t="s">
        <v>4078</v>
      </c>
      <c r="AQ1470" s="1233" t="s">
        <v>2635</v>
      </c>
      <c r="AR1470" s="1233"/>
      <c r="AS1470" s="1233"/>
      <c r="AT1470" s="1233" t="s">
        <v>2633</v>
      </c>
      <c r="AU1470" s="1233"/>
      <c r="AV1470" s="1233"/>
      <c r="AW1470" s="1233"/>
      <c r="AX1470" s="1233"/>
      <c r="AY1470" s="1233"/>
      <c r="AZ1470" s="1233"/>
      <c r="BA1470" s="1233"/>
      <c r="BB1470" s="1233"/>
      <c r="BC1470" s="1233"/>
      <c r="BD1470" s="1233"/>
      <c r="BE1470" s="1233" t="s">
        <v>2633</v>
      </c>
      <c r="BF1470" s="1233"/>
      <c r="BG1470" s="1233"/>
      <c r="BH1470" s="1233"/>
      <c r="BI1470" s="1233"/>
      <c r="BJ1470" s="1233" t="s">
        <v>10879</v>
      </c>
      <c r="BK1470" s="1233" t="s">
        <v>5913</v>
      </c>
      <c r="BL1470" s="1233">
        <v>120.2</v>
      </c>
      <c r="BM1470" s="1235">
        <f t="shared" si="315"/>
        <v>19.479429051217469</v>
      </c>
      <c r="BN1470" s="1233"/>
      <c r="BO1470" s="1233"/>
      <c r="BP1470" s="1232">
        <f t="shared" si="322"/>
        <v>221.32661628883287</v>
      </c>
      <c r="BQ1470" s="1233" t="s">
        <v>12060</v>
      </c>
      <c r="BR1470" s="1233">
        <v>104</v>
      </c>
      <c r="BS1470" s="1232">
        <f t="shared" si="316"/>
        <v>46.683459277917713</v>
      </c>
      <c r="BT1470" s="1233" t="s">
        <v>12655</v>
      </c>
      <c r="BU1470" s="1233">
        <v>85</v>
      </c>
      <c r="BV1470" s="1235">
        <f t="shared" si="319"/>
        <v>78.589420654911819</v>
      </c>
      <c r="BW1470" s="1233" t="s">
        <v>13297</v>
      </c>
      <c r="BX1470" s="1233">
        <v>75</v>
      </c>
      <c r="BY1470" s="1232">
        <f t="shared" si="320"/>
        <v>95.382031905961355</v>
      </c>
      <c r="BZ1470" s="1233" t="s">
        <v>13974</v>
      </c>
      <c r="CA1470" s="1233">
        <v>69</v>
      </c>
      <c r="CB1470" s="1232">
        <f t="shared" si="317"/>
        <v>105.45759865659107</v>
      </c>
      <c r="CC1470" s="1233"/>
      <c r="CD1470" s="1233"/>
      <c r="CE1470" s="1232">
        <f t="shared" si="327"/>
        <v>221.32661628883287</v>
      </c>
      <c r="CF1470" s="1233"/>
      <c r="CG1470" s="1233"/>
      <c r="CH1470" s="1232">
        <f t="shared" si="318"/>
        <v>221.32661628883287</v>
      </c>
      <c r="CI1470" s="1233"/>
      <c r="CJ1470" s="1233"/>
      <c r="CK1470" s="1232">
        <f t="shared" si="321"/>
        <v>221.32661628883287</v>
      </c>
      <c r="CL1470" s="1233">
        <v>69</v>
      </c>
      <c r="CM1470" s="1232">
        <f t="shared" si="325"/>
        <v>105.45759865659107</v>
      </c>
      <c r="CN1470" s="1233">
        <v>100</v>
      </c>
      <c r="CO1470" s="1233"/>
      <c r="CP1470" s="1233"/>
      <c r="CQ1470" s="1236"/>
      <c r="CR1470" s="1236"/>
      <c r="CS1470" s="1237"/>
      <c r="CT1470" s="1238"/>
      <c r="CU1470" s="1238"/>
      <c r="CV1470" s="1238"/>
      <c r="CW1470" s="1238"/>
      <c r="CX1470" s="1239">
        <f t="shared" si="314"/>
        <v>0</v>
      </c>
      <c r="CY1470" s="1238"/>
      <c r="CZ1470" s="1238" t="s">
        <v>11982</v>
      </c>
      <c r="DA1470" s="1238"/>
      <c r="DB1470" s="1229" t="s">
        <v>2644</v>
      </c>
      <c r="DC1470" s="1229"/>
      <c r="DD1470" s="1229"/>
      <c r="DE1470" s="1229"/>
      <c r="DF1470" s="1229"/>
      <c r="DG1470" s="1229"/>
      <c r="DH1470" s="1229"/>
      <c r="DI1470" s="1229"/>
      <c r="DJ1470" s="1229"/>
      <c r="DK1470" s="1229"/>
      <c r="DL1470" s="1229"/>
      <c r="DM1470" s="1229"/>
      <c r="DN1470" s="1233" t="s">
        <v>4001</v>
      </c>
      <c r="DO1470" s="1233"/>
      <c r="DP1470" s="1233"/>
      <c r="DQ1470" s="1233"/>
      <c r="DR1470" s="1233"/>
      <c r="DS1470" s="1233" t="s">
        <v>2633</v>
      </c>
      <c r="DT1470" s="1233"/>
      <c r="DU1470" s="1229"/>
      <c r="DV1470" s="1229"/>
      <c r="DW1470" s="1229"/>
      <c r="DX1470" s="1271" t="s">
        <v>10999</v>
      </c>
      <c r="DY1470" s="1228" t="s">
        <v>126</v>
      </c>
      <c r="DZ1470" s="1272" t="s">
        <v>101</v>
      </c>
      <c r="EA1470" s="1233">
        <v>3</v>
      </c>
      <c r="EB1470" s="1241"/>
      <c r="EC1470" s="1272" t="s">
        <v>2194</v>
      </c>
      <c r="ED1470" s="1228" t="s">
        <v>7533</v>
      </c>
      <c r="EE1470" s="1228"/>
    </row>
    <row r="1471" spans="1:135" s="1242" customFormat="1" ht="15.75" x14ac:dyDescent="0.25">
      <c r="A1471" s="1598">
        <v>54</v>
      </c>
      <c r="B1471" s="2085"/>
      <c r="C1471" s="1229" t="s">
        <v>11000</v>
      </c>
      <c r="D1471" s="1229" t="s">
        <v>23</v>
      </c>
      <c r="E1471" s="1229" t="s">
        <v>4126</v>
      </c>
      <c r="F1471" s="1229">
        <v>677032</v>
      </c>
      <c r="G1471" s="1229">
        <v>24</v>
      </c>
      <c r="H1471" s="1229" t="s">
        <v>2634</v>
      </c>
      <c r="I1471" s="1229" t="s">
        <v>2634</v>
      </c>
      <c r="J1471" s="1229" t="s">
        <v>3968</v>
      </c>
      <c r="K1471" s="1229">
        <v>542444412</v>
      </c>
      <c r="L1471" s="1229">
        <v>110.3</v>
      </c>
      <c r="M1471" s="1229">
        <v>155</v>
      </c>
      <c r="N1471" s="1230">
        <f t="shared" si="326"/>
        <v>45.910509885535902</v>
      </c>
      <c r="O1471" s="1231">
        <v>2</v>
      </c>
      <c r="P1471" s="1232">
        <f t="shared" si="323"/>
        <v>60.062500000000007</v>
      </c>
      <c r="Q1471" s="1232">
        <f t="shared" si="324"/>
        <v>50.23749999999999</v>
      </c>
      <c r="R1471" s="1233"/>
      <c r="S1471" s="1234">
        <v>42046</v>
      </c>
      <c r="T1471" s="1233" t="s">
        <v>253</v>
      </c>
      <c r="U1471" s="1233" t="s">
        <v>2490</v>
      </c>
      <c r="V1471" s="1233" t="s">
        <v>3854</v>
      </c>
      <c r="W1471" s="1233" t="s">
        <v>12794</v>
      </c>
      <c r="X1471" s="1233" t="s">
        <v>2634</v>
      </c>
      <c r="Y1471" s="1233"/>
      <c r="Z1471" s="1233" t="s">
        <v>2634</v>
      </c>
      <c r="AA1471" s="1233"/>
      <c r="AB1471" s="1233" t="s">
        <v>2634</v>
      </c>
      <c r="AC1471" s="1233"/>
      <c r="AD1471" s="1233" t="s">
        <v>2634</v>
      </c>
      <c r="AE1471" s="1233"/>
      <c r="AF1471" s="1233" t="s">
        <v>2634</v>
      </c>
      <c r="AG1471" s="1233"/>
      <c r="AH1471" s="1233" t="s">
        <v>2634</v>
      </c>
      <c r="AI1471" s="1233"/>
      <c r="AJ1471" s="1233" t="s">
        <v>2634</v>
      </c>
      <c r="AK1471" s="1233"/>
      <c r="AL1471" s="1233" t="s">
        <v>2634</v>
      </c>
      <c r="AM1471" s="1233"/>
      <c r="AN1471" s="1233" t="s">
        <v>2634</v>
      </c>
      <c r="AO1471" s="1233"/>
      <c r="AP1471" s="1233"/>
      <c r="AQ1471" s="1233" t="s">
        <v>2637</v>
      </c>
      <c r="AR1471" s="1233"/>
      <c r="AS1471" s="1233"/>
      <c r="AT1471" s="1233"/>
      <c r="AU1471" s="1233"/>
      <c r="AV1471" s="1233"/>
      <c r="AW1471" s="1233" t="s">
        <v>2634</v>
      </c>
      <c r="AX1471" s="1233"/>
      <c r="AY1471" s="1233" t="s">
        <v>2634</v>
      </c>
      <c r="AZ1471" s="1233"/>
      <c r="BA1471" s="1233" t="s">
        <v>3971</v>
      </c>
      <c r="BB1471" s="1233" t="s">
        <v>3971</v>
      </c>
      <c r="BC1471" s="1233" t="s">
        <v>2633</v>
      </c>
      <c r="BD1471" s="1233"/>
      <c r="BE1471" s="1233" t="s">
        <v>2634</v>
      </c>
      <c r="BF1471" s="1233"/>
      <c r="BG1471" s="1233" t="s">
        <v>2634</v>
      </c>
      <c r="BH1471" s="1233"/>
      <c r="BI1471" s="1233"/>
      <c r="BJ1471" s="1233" t="s">
        <v>10527</v>
      </c>
      <c r="BK1471" s="1233" t="s">
        <v>10229</v>
      </c>
      <c r="BL1471" s="1233">
        <v>101</v>
      </c>
      <c r="BM1471" s="1235">
        <f t="shared" si="315"/>
        <v>18.512067678526993</v>
      </c>
      <c r="BN1471" s="1233" t="s">
        <v>4017</v>
      </c>
      <c r="BO1471" s="1233">
        <v>92.9</v>
      </c>
      <c r="BP1471" s="1232">
        <f t="shared" si="322"/>
        <v>34.635481463050496</v>
      </c>
      <c r="BQ1471" s="1233" t="s">
        <v>12221</v>
      </c>
      <c r="BR1471" s="1233">
        <v>86</v>
      </c>
      <c r="BS1471" s="1232">
        <f t="shared" si="316"/>
        <v>48.370241353570542</v>
      </c>
      <c r="BT1471" s="1233" t="s">
        <v>664</v>
      </c>
      <c r="BU1471" s="1233">
        <v>74</v>
      </c>
      <c r="BV1471" s="1235">
        <f t="shared" si="319"/>
        <v>72.256780293605388</v>
      </c>
      <c r="BW1471" s="1233" t="s">
        <v>408</v>
      </c>
      <c r="BX1471" s="1233">
        <v>72</v>
      </c>
      <c r="BY1471" s="1232">
        <f t="shared" si="320"/>
        <v>76.237870116944535</v>
      </c>
      <c r="BZ1471" s="1233"/>
      <c r="CA1471" s="1233"/>
      <c r="CB1471" s="1232">
        <f t="shared" si="317"/>
        <v>219.55710375715353</v>
      </c>
      <c r="CC1471" s="1233"/>
      <c r="CD1471" s="1233"/>
      <c r="CE1471" s="1232">
        <f t="shared" si="327"/>
        <v>219.55710375715353</v>
      </c>
      <c r="CF1471" s="1233"/>
      <c r="CG1471" s="1233"/>
      <c r="CH1471" s="1232">
        <f t="shared" si="318"/>
        <v>219.55710375715353</v>
      </c>
      <c r="CI1471" s="1233"/>
      <c r="CJ1471" s="1233"/>
      <c r="CK1471" s="1232">
        <f t="shared" si="321"/>
        <v>219.55710375715353</v>
      </c>
      <c r="CL1471" s="1233">
        <v>72</v>
      </c>
      <c r="CM1471" s="1232">
        <f t="shared" si="325"/>
        <v>76.237870116944535</v>
      </c>
      <c r="CN1471" s="1233">
        <v>60</v>
      </c>
      <c r="CO1471" s="1233"/>
      <c r="CP1471" s="1233"/>
      <c r="CQ1471" s="1236"/>
      <c r="CR1471" s="1236"/>
      <c r="CS1471" s="1237">
        <v>1</v>
      </c>
      <c r="CT1471" s="1238">
        <v>0</v>
      </c>
      <c r="CU1471" s="1238">
        <v>0.25</v>
      </c>
      <c r="CV1471" s="1238">
        <v>0.25</v>
      </c>
      <c r="CW1471" s="1238"/>
      <c r="CX1471" s="1239">
        <f t="shared" ref="CX1471:CX1534" si="328">(CS1471+CT1471+CU1471+CV1471+CW1471)</f>
        <v>1.5</v>
      </c>
      <c r="CY1471" s="1238"/>
      <c r="CZ1471" s="1238" t="s">
        <v>2633</v>
      </c>
      <c r="DA1471" s="1238" t="s">
        <v>3977</v>
      </c>
      <c r="DB1471" s="1229" t="s">
        <v>2644</v>
      </c>
      <c r="DC1471" s="1229" t="s">
        <v>2646</v>
      </c>
      <c r="DD1471" s="1229" t="s">
        <v>2646</v>
      </c>
      <c r="DE1471" s="1229" t="s">
        <v>2650</v>
      </c>
      <c r="DF1471" s="1229" t="s">
        <v>32</v>
      </c>
      <c r="DG1471" s="1229" t="s">
        <v>2653</v>
      </c>
      <c r="DH1471" s="1229" t="s">
        <v>2653</v>
      </c>
      <c r="DI1471" s="1229" t="s">
        <v>2658</v>
      </c>
      <c r="DJ1471" s="1229" t="s">
        <v>2659</v>
      </c>
      <c r="DK1471" s="1229" t="s">
        <v>2659</v>
      </c>
      <c r="DL1471" s="1229" t="s">
        <v>2659</v>
      </c>
      <c r="DM1471" s="1229" t="s">
        <v>2663</v>
      </c>
      <c r="DN1471" s="1233" t="s">
        <v>4001</v>
      </c>
      <c r="DO1471" s="1233" t="s">
        <v>4002</v>
      </c>
      <c r="DP1471" s="1233"/>
      <c r="DQ1471" s="1233" t="s">
        <v>4068</v>
      </c>
      <c r="DR1471" s="1233"/>
      <c r="DS1471" s="1233" t="s">
        <v>2633</v>
      </c>
      <c r="DT1471" s="1233" t="s">
        <v>4074</v>
      </c>
      <c r="DU1471" s="1229" t="s">
        <v>2634</v>
      </c>
      <c r="DV1471" s="1229" t="s">
        <v>2633</v>
      </c>
      <c r="DW1471" s="1229"/>
      <c r="DX1471" s="1273" t="s">
        <v>94</v>
      </c>
      <c r="DY1471" s="1228" t="s">
        <v>126</v>
      </c>
      <c r="DZ1471" s="1273" t="s">
        <v>101</v>
      </c>
      <c r="EA1471" s="1233">
        <v>3</v>
      </c>
      <c r="EB1471" s="1241"/>
      <c r="EC1471" s="1273" t="s">
        <v>2194</v>
      </c>
      <c r="ED1471" s="1228" t="s">
        <v>6884</v>
      </c>
      <c r="EE1471" s="1228"/>
    </row>
    <row r="1472" spans="1:135" s="1242" customFormat="1" ht="15.75" x14ac:dyDescent="0.25">
      <c r="A1472" s="1598">
        <v>55</v>
      </c>
      <c r="B1472" s="2085"/>
      <c r="C1472" s="1229" t="s">
        <v>11016</v>
      </c>
      <c r="D1472" s="1229" t="s">
        <v>23</v>
      </c>
      <c r="E1472" s="1229" t="s">
        <v>4126</v>
      </c>
      <c r="F1472" s="1229">
        <v>445265</v>
      </c>
      <c r="G1472" s="1229">
        <v>28</v>
      </c>
      <c r="H1472" s="1229" t="s">
        <v>2633</v>
      </c>
      <c r="I1472" s="1229" t="s">
        <v>2633</v>
      </c>
      <c r="J1472" s="1229" t="s">
        <v>2634</v>
      </c>
      <c r="K1472" s="1229">
        <v>569914563</v>
      </c>
      <c r="L1472" s="1229">
        <v>103</v>
      </c>
      <c r="M1472" s="1229">
        <v>164</v>
      </c>
      <c r="N1472" s="1230">
        <f t="shared" si="326"/>
        <v>38.295657346817372</v>
      </c>
      <c r="O1472" s="1231">
        <v>1</v>
      </c>
      <c r="P1472" s="1232">
        <f t="shared" si="323"/>
        <v>67.239999999999995</v>
      </c>
      <c r="Q1472" s="1232">
        <f t="shared" si="324"/>
        <v>35.760000000000005</v>
      </c>
      <c r="R1472" s="1233"/>
      <c r="S1472" s="1234">
        <v>42050</v>
      </c>
      <c r="T1472" s="1233" t="s">
        <v>253</v>
      </c>
      <c r="U1472" s="1233" t="s">
        <v>2490</v>
      </c>
      <c r="V1472" s="1233" t="s">
        <v>11017</v>
      </c>
      <c r="W1472" s="1233" t="s">
        <v>11765</v>
      </c>
      <c r="X1472" s="1233" t="s">
        <v>2634</v>
      </c>
      <c r="Y1472" s="1233"/>
      <c r="Z1472" s="1233" t="s">
        <v>2634</v>
      </c>
      <c r="AA1472" s="1233"/>
      <c r="AB1472" s="1233" t="s">
        <v>2633</v>
      </c>
      <c r="AC1472" s="1233" t="s">
        <v>2635</v>
      </c>
      <c r="AD1472" s="1233" t="s">
        <v>2634</v>
      </c>
      <c r="AE1472" s="1233"/>
      <c r="AF1472" s="1233" t="s">
        <v>2634</v>
      </c>
      <c r="AG1472" s="1233"/>
      <c r="AH1472" s="1233" t="s">
        <v>2634</v>
      </c>
      <c r="AI1472" s="1233"/>
      <c r="AJ1472" s="1233" t="s">
        <v>2634</v>
      </c>
      <c r="AK1472" s="1233"/>
      <c r="AL1472" s="1233" t="s">
        <v>2634</v>
      </c>
      <c r="AM1472" s="1233"/>
      <c r="AN1472" s="1233" t="s">
        <v>2634</v>
      </c>
      <c r="AO1472" s="1233"/>
      <c r="AP1472" s="1233"/>
      <c r="AQ1472" s="1233" t="s">
        <v>2638</v>
      </c>
      <c r="AR1472" s="1233" t="s">
        <v>4075</v>
      </c>
      <c r="AS1472" s="1233" t="s">
        <v>4092</v>
      </c>
      <c r="AT1472" s="1233"/>
      <c r="AU1472" s="1233"/>
      <c r="AV1472" s="1233"/>
      <c r="AW1472" s="1233" t="s">
        <v>2634</v>
      </c>
      <c r="AX1472" s="1233"/>
      <c r="AY1472" s="1233" t="s">
        <v>2634</v>
      </c>
      <c r="AZ1472" s="1233"/>
      <c r="BA1472" s="1233" t="s">
        <v>3970</v>
      </c>
      <c r="BB1472" s="1233" t="s">
        <v>3970</v>
      </c>
      <c r="BC1472" s="1233" t="s">
        <v>2634</v>
      </c>
      <c r="BD1472" s="1233"/>
      <c r="BE1472" s="1233" t="s">
        <v>2634</v>
      </c>
      <c r="BF1472" s="1233" t="s">
        <v>2634</v>
      </c>
      <c r="BG1472" s="1233"/>
      <c r="BH1472" s="1233"/>
      <c r="BI1472" s="1233"/>
      <c r="BJ1472" s="1233" t="s">
        <v>10426</v>
      </c>
      <c r="BK1472" s="1233" t="s">
        <v>11135</v>
      </c>
      <c r="BL1472" s="1233">
        <v>93.3</v>
      </c>
      <c r="BM1472" s="1235">
        <f t="shared" si="315"/>
        <v>27.125279642058171</v>
      </c>
      <c r="BN1472" s="1233" t="s">
        <v>1454</v>
      </c>
      <c r="BO1472" s="1233">
        <v>85</v>
      </c>
      <c r="BP1472" s="1232">
        <f t="shared" si="322"/>
        <v>50.335570469798654</v>
      </c>
      <c r="BQ1472" s="1233" t="s">
        <v>12061</v>
      </c>
      <c r="BR1472" s="1233">
        <v>79</v>
      </c>
      <c r="BS1472" s="1232">
        <f t="shared" si="316"/>
        <v>67.114093959731534</v>
      </c>
      <c r="BT1472" s="1233" t="s">
        <v>12527</v>
      </c>
      <c r="BU1472" s="1233">
        <v>75.2</v>
      </c>
      <c r="BV1472" s="1235">
        <f t="shared" si="319"/>
        <v>77.740492170022364</v>
      </c>
      <c r="BW1472" s="1233" t="s">
        <v>13258</v>
      </c>
      <c r="BX1472" s="1233">
        <v>70</v>
      </c>
      <c r="BY1472" s="1232">
        <f t="shared" si="320"/>
        <v>92.281879194630861</v>
      </c>
      <c r="BZ1472" s="1233" t="s">
        <v>13644</v>
      </c>
      <c r="CA1472" s="1233">
        <v>70.8</v>
      </c>
      <c r="CB1472" s="1232">
        <f t="shared" si="317"/>
        <v>90.044742729306478</v>
      </c>
      <c r="CC1472" s="1233"/>
      <c r="CD1472" s="1233"/>
      <c r="CE1472" s="1232">
        <f t="shared" si="327"/>
        <v>288.03131991051447</v>
      </c>
      <c r="CF1472" s="1233"/>
      <c r="CG1472" s="1233"/>
      <c r="CH1472" s="1232">
        <f t="shared" si="318"/>
        <v>288.03131991051447</v>
      </c>
      <c r="CI1472" s="1233"/>
      <c r="CJ1472" s="1233"/>
      <c r="CK1472" s="1232">
        <f t="shared" si="321"/>
        <v>288.03131991051447</v>
      </c>
      <c r="CL1472" s="1233">
        <v>70.8</v>
      </c>
      <c r="CM1472" s="1232">
        <f t="shared" si="325"/>
        <v>90.044742729306478</v>
      </c>
      <c r="CN1472" s="1233">
        <v>60</v>
      </c>
      <c r="CO1472" s="1233"/>
      <c r="CP1472" s="1233"/>
      <c r="CQ1472" s="1236"/>
      <c r="CR1472" s="1236"/>
      <c r="CS1472" s="1237">
        <v>1</v>
      </c>
      <c r="CT1472" s="1238">
        <v>0.25</v>
      </c>
      <c r="CU1472" s="1238">
        <v>0.5</v>
      </c>
      <c r="CV1472" s="1238">
        <v>0.5</v>
      </c>
      <c r="CW1472" s="1238">
        <v>0.25</v>
      </c>
      <c r="CX1472" s="1239">
        <f t="shared" si="328"/>
        <v>2.5</v>
      </c>
      <c r="CY1472" s="1238"/>
      <c r="CZ1472" s="1238" t="s">
        <v>2633</v>
      </c>
      <c r="DA1472" s="1238" t="s">
        <v>3975</v>
      </c>
      <c r="DB1472" s="1229" t="s">
        <v>2645</v>
      </c>
      <c r="DC1472" s="1229" t="s">
        <v>2647</v>
      </c>
      <c r="DD1472" s="1229" t="s">
        <v>2646</v>
      </c>
      <c r="DE1472" s="1229" t="s">
        <v>2651</v>
      </c>
      <c r="DF1472" s="1229" t="s">
        <v>32</v>
      </c>
      <c r="DG1472" s="1229" t="s">
        <v>2653</v>
      </c>
      <c r="DH1472" s="1229" t="s">
        <v>5009</v>
      </c>
      <c r="DI1472" s="1229" t="s">
        <v>2657</v>
      </c>
      <c r="DJ1472" s="1229" t="s">
        <v>37</v>
      </c>
      <c r="DK1472" s="1229" t="s">
        <v>37</v>
      </c>
      <c r="DL1472" s="1229" t="s">
        <v>37</v>
      </c>
      <c r="DM1472" s="1229" t="s">
        <v>2663</v>
      </c>
      <c r="DN1472" s="1233" t="s">
        <v>4001</v>
      </c>
      <c r="DO1472" s="1233" t="s">
        <v>4002</v>
      </c>
      <c r="DP1472" s="1233"/>
      <c r="DQ1472" s="1233" t="s">
        <v>4068</v>
      </c>
      <c r="DR1472" s="1233"/>
      <c r="DS1472" s="1233" t="s">
        <v>2633</v>
      </c>
      <c r="DT1472" s="1233" t="s">
        <v>4074</v>
      </c>
      <c r="DU1472" s="1229" t="s">
        <v>2634</v>
      </c>
      <c r="DV1472" s="1229" t="s">
        <v>2633</v>
      </c>
      <c r="DW1472" s="1229"/>
      <c r="DX1472" s="1274" t="s">
        <v>94</v>
      </c>
      <c r="DY1472" s="1228" t="s">
        <v>13645</v>
      </c>
      <c r="DZ1472" s="1274" t="s">
        <v>101</v>
      </c>
      <c r="EA1472" s="1233">
        <v>3</v>
      </c>
      <c r="EB1472" s="1693" t="s">
        <v>13646</v>
      </c>
      <c r="EC1472" s="1274" t="s">
        <v>2194</v>
      </c>
      <c r="ED1472" s="1228" t="s">
        <v>6884</v>
      </c>
      <c r="EE1472" s="1228"/>
    </row>
    <row r="1473" spans="1:135" s="1242" customFormat="1" ht="15.75" x14ac:dyDescent="0.25">
      <c r="A1473" s="1598">
        <v>56</v>
      </c>
      <c r="B1473" s="2085"/>
      <c r="C1473" s="1229" t="s">
        <v>11018</v>
      </c>
      <c r="D1473" s="1229" t="s">
        <v>23</v>
      </c>
      <c r="E1473" s="1229" t="s">
        <v>4126</v>
      </c>
      <c r="F1473" s="1229">
        <v>676982</v>
      </c>
      <c r="G1473" s="1229">
        <v>37</v>
      </c>
      <c r="H1473" s="1229" t="s">
        <v>2634</v>
      </c>
      <c r="I1473" s="1229" t="s">
        <v>2634</v>
      </c>
      <c r="J1473" s="1229" t="s">
        <v>2633</v>
      </c>
      <c r="K1473" s="1229">
        <v>542264054</v>
      </c>
      <c r="L1473" s="1229">
        <v>98.4</v>
      </c>
      <c r="M1473" s="1229">
        <v>154</v>
      </c>
      <c r="N1473" s="1230">
        <f t="shared" si="326"/>
        <v>41.490976555911622</v>
      </c>
      <c r="O1473" s="1231">
        <v>2</v>
      </c>
      <c r="P1473" s="1232">
        <f t="shared" si="323"/>
        <v>59.29</v>
      </c>
      <c r="Q1473" s="1232">
        <f t="shared" si="324"/>
        <v>39.110000000000007</v>
      </c>
      <c r="R1473" s="1233"/>
      <c r="S1473" s="1234">
        <v>42050</v>
      </c>
      <c r="T1473" s="1233" t="s">
        <v>2133</v>
      </c>
      <c r="U1473" s="1233" t="s">
        <v>2479</v>
      </c>
      <c r="V1473" s="1233" t="s">
        <v>11025</v>
      </c>
      <c r="W1473" s="1233"/>
      <c r="X1473" s="1233"/>
      <c r="Y1473" s="1233"/>
      <c r="Z1473" s="1233"/>
      <c r="AA1473" s="1233"/>
      <c r="AB1473" s="1233" t="s">
        <v>2633</v>
      </c>
      <c r="AC1473" s="1233"/>
      <c r="AD1473" s="1233"/>
      <c r="AE1473" s="1233"/>
      <c r="AF1473" s="1233"/>
      <c r="AG1473" s="1233"/>
      <c r="AH1473" s="1233"/>
      <c r="AI1473" s="1233"/>
      <c r="AJ1473" s="1233"/>
      <c r="AK1473" s="1233"/>
      <c r="AL1473" s="1233"/>
      <c r="AM1473" s="1233"/>
      <c r="AN1473" s="1233" t="s">
        <v>2633</v>
      </c>
      <c r="AO1473" s="1233" t="s">
        <v>4075</v>
      </c>
      <c r="AP1473" s="1233" t="s">
        <v>4078</v>
      </c>
      <c r="AQ1473" s="1233" t="s">
        <v>7751</v>
      </c>
      <c r="AR1473" s="1233"/>
      <c r="AS1473" s="1233"/>
      <c r="AT1473" s="1233"/>
      <c r="AU1473" s="1233"/>
      <c r="AV1473" s="1233"/>
      <c r="AW1473" s="1233"/>
      <c r="AX1473" s="1233"/>
      <c r="AY1473" s="1233"/>
      <c r="AZ1473" s="1233"/>
      <c r="BA1473" s="1233" t="s">
        <v>3970</v>
      </c>
      <c r="BB1473" s="1233"/>
      <c r="BC1473" s="1233"/>
      <c r="BD1473" s="1233"/>
      <c r="BE1473" s="1233" t="s">
        <v>2634</v>
      </c>
      <c r="BF1473" s="1233"/>
      <c r="BG1473" s="1233"/>
      <c r="BH1473" s="1233"/>
      <c r="BI1473" s="1233"/>
      <c r="BJ1473" s="1233" t="s">
        <v>10426</v>
      </c>
      <c r="BK1473" s="1233" t="s">
        <v>5728</v>
      </c>
      <c r="BL1473" s="1233">
        <v>92.2</v>
      </c>
      <c r="BM1473" s="1235">
        <f t="shared" si="315"/>
        <v>15.852723088724115</v>
      </c>
      <c r="BN1473" s="1233" t="s">
        <v>12216</v>
      </c>
      <c r="BO1473" s="1233">
        <v>75</v>
      </c>
      <c r="BP1473" s="1232">
        <f t="shared" si="322"/>
        <v>59.831245205829717</v>
      </c>
      <c r="BQ1473" s="1233"/>
      <c r="BR1473" s="1233"/>
      <c r="BS1473" s="1232">
        <f t="shared" si="316"/>
        <v>251.59805676297617</v>
      </c>
      <c r="BT1473" s="1233" t="s">
        <v>1148</v>
      </c>
      <c r="BU1473" s="1233">
        <v>64</v>
      </c>
      <c r="BV1473" s="1235">
        <f t="shared" si="319"/>
        <v>87.957044234211196</v>
      </c>
      <c r="BW1473" s="1233" t="s">
        <v>10928</v>
      </c>
      <c r="BX1473" s="1233">
        <v>63</v>
      </c>
      <c r="BY1473" s="1232">
        <f t="shared" si="320"/>
        <v>90.513935054973146</v>
      </c>
      <c r="BZ1473" s="1233"/>
      <c r="CA1473" s="1233"/>
      <c r="CB1473" s="1232">
        <f t="shared" si="317"/>
        <v>251.59805676297617</v>
      </c>
      <c r="CC1473" s="1233"/>
      <c r="CD1473" s="1233"/>
      <c r="CE1473" s="1232">
        <f t="shared" si="327"/>
        <v>251.59805676297617</v>
      </c>
      <c r="CF1473" s="1233"/>
      <c r="CG1473" s="1233"/>
      <c r="CH1473" s="1232">
        <f t="shared" si="318"/>
        <v>251.59805676297617</v>
      </c>
      <c r="CI1473" s="1233"/>
      <c r="CJ1473" s="1233"/>
      <c r="CK1473" s="1232">
        <f t="shared" si="321"/>
        <v>251.59805676297617</v>
      </c>
      <c r="CL1473" s="1233">
        <v>63</v>
      </c>
      <c r="CM1473" s="1232">
        <f t="shared" si="325"/>
        <v>90.513935054973146</v>
      </c>
      <c r="CN1473" s="1233">
        <v>85</v>
      </c>
      <c r="CO1473" s="1233"/>
      <c r="CP1473" s="1233"/>
      <c r="CQ1473" s="1236"/>
      <c r="CR1473" s="1236"/>
      <c r="CS1473" s="1237"/>
      <c r="CT1473" s="1238"/>
      <c r="CU1473" s="1238"/>
      <c r="CV1473" s="1238"/>
      <c r="CW1473" s="1238"/>
      <c r="CX1473" s="1239">
        <f t="shared" si="328"/>
        <v>0</v>
      </c>
      <c r="CY1473" s="1238"/>
      <c r="CZ1473" s="1238" t="s">
        <v>3139</v>
      </c>
      <c r="DA1473" s="1238" t="s">
        <v>3975</v>
      </c>
      <c r="DB1473" s="1229" t="s">
        <v>2645</v>
      </c>
      <c r="DC1473" s="1229"/>
      <c r="DD1473" s="1229"/>
      <c r="DE1473" s="1229"/>
      <c r="DF1473" s="1229"/>
      <c r="DG1473" s="1229"/>
      <c r="DH1473" s="1229"/>
      <c r="DI1473" s="1229"/>
      <c r="DJ1473" s="1229"/>
      <c r="DK1473" s="1229"/>
      <c r="DL1473" s="1229"/>
      <c r="DM1473" s="1229"/>
      <c r="DN1473" s="1233"/>
      <c r="DO1473" s="1233"/>
      <c r="DP1473" s="1233"/>
      <c r="DQ1473" s="1233"/>
      <c r="DR1473" s="1233"/>
      <c r="DS1473" s="1233"/>
      <c r="DT1473" s="1233"/>
      <c r="DU1473" s="1229"/>
      <c r="DV1473" s="1229"/>
      <c r="DW1473" s="1229"/>
      <c r="DX1473" s="1275" t="s">
        <v>11026</v>
      </c>
      <c r="DY1473" s="1228"/>
      <c r="DZ1473" s="1276" t="s">
        <v>8275</v>
      </c>
      <c r="EA1473" s="1233">
        <v>3</v>
      </c>
      <c r="EB1473" s="1266" t="s">
        <v>11022</v>
      </c>
      <c r="EC1473" s="1266" t="s">
        <v>11021</v>
      </c>
      <c r="ED1473" s="1228" t="s">
        <v>5821</v>
      </c>
      <c r="EE1473" s="1228"/>
    </row>
    <row r="1474" spans="1:135" s="1242" customFormat="1" ht="15.75" x14ac:dyDescent="0.25">
      <c r="A1474" s="1598">
        <v>57</v>
      </c>
      <c r="B1474" s="2085"/>
      <c r="C1474" s="1229" t="s">
        <v>11019</v>
      </c>
      <c r="D1474" s="1229" t="s">
        <v>23</v>
      </c>
      <c r="E1474" s="1229" t="s">
        <v>4126</v>
      </c>
      <c r="F1474" s="1229">
        <v>676047</v>
      </c>
      <c r="G1474" s="1229">
        <v>33</v>
      </c>
      <c r="H1474" s="1229" t="s">
        <v>3963</v>
      </c>
      <c r="I1474" s="1229" t="s">
        <v>2634</v>
      </c>
      <c r="J1474" s="1229" t="s">
        <v>2633</v>
      </c>
      <c r="K1474" s="1229">
        <v>554505026</v>
      </c>
      <c r="L1474" s="1229">
        <v>155.80000000000001</v>
      </c>
      <c r="M1474" s="1229">
        <v>154</v>
      </c>
      <c r="N1474" s="1230">
        <f t="shared" si="326"/>
        <v>65.694046213526732</v>
      </c>
      <c r="O1474" s="1231">
        <v>4</v>
      </c>
      <c r="P1474" s="1232">
        <f t="shared" si="323"/>
        <v>59.29</v>
      </c>
      <c r="Q1474" s="1232">
        <f t="shared" si="324"/>
        <v>96.510000000000019</v>
      </c>
      <c r="R1474" s="1233"/>
      <c r="S1474" s="1234">
        <v>42050</v>
      </c>
      <c r="T1474" s="1233" t="s">
        <v>253</v>
      </c>
      <c r="U1474" s="1233" t="s">
        <v>2490</v>
      </c>
      <c r="V1474" s="1233" t="s">
        <v>11020</v>
      </c>
      <c r="W1474" s="1233" t="s">
        <v>12178</v>
      </c>
      <c r="X1474" s="1233"/>
      <c r="Y1474" s="1233"/>
      <c r="Z1474" s="1233"/>
      <c r="AA1474" s="1233"/>
      <c r="AB1474" s="1233" t="s">
        <v>2633</v>
      </c>
      <c r="AC1474" s="1233" t="s">
        <v>2635</v>
      </c>
      <c r="AD1474" s="1233"/>
      <c r="AE1474" s="1233"/>
      <c r="AF1474" s="1233"/>
      <c r="AG1474" s="1233"/>
      <c r="AH1474" s="1233"/>
      <c r="AI1474" s="1233"/>
      <c r="AJ1474" s="1233"/>
      <c r="AK1474" s="1233"/>
      <c r="AL1474" s="1233"/>
      <c r="AM1474" s="1233"/>
      <c r="AN1474" s="1233" t="s">
        <v>2633</v>
      </c>
      <c r="AO1474" s="1233" t="s">
        <v>4075</v>
      </c>
      <c r="AP1474" s="1233" t="s">
        <v>4088</v>
      </c>
      <c r="AQ1474" s="1233" t="s">
        <v>2635</v>
      </c>
      <c r="AR1474" s="1233"/>
      <c r="AS1474" s="1233"/>
      <c r="AT1474" s="1233"/>
      <c r="AU1474" s="1233"/>
      <c r="AV1474" s="1233"/>
      <c r="AW1474" s="1233"/>
      <c r="AX1474" s="1233"/>
      <c r="AY1474" s="1233"/>
      <c r="AZ1474" s="1233"/>
      <c r="BA1474" s="1233" t="s">
        <v>3971</v>
      </c>
      <c r="BB1474" s="1233" t="s">
        <v>3970</v>
      </c>
      <c r="BC1474" s="1233"/>
      <c r="BD1474" s="1233"/>
      <c r="BE1474" s="1233" t="s">
        <v>2634</v>
      </c>
      <c r="BF1474" s="1233" t="s">
        <v>2634</v>
      </c>
      <c r="BG1474" s="1233"/>
      <c r="BH1474" s="1233"/>
      <c r="BI1474" s="1233"/>
      <c r="BJ1474" s="1233" t="s">
        <v>10130</v>
      </c>
      <c r="BK1474" s="1233" t="s">
        <v>8621</v>
      </c>
      <c r="BL1474" s="1233">
        <v>144</v>
      </c>
      <c r="BM1474" s="1235">
        <f t="shared" si="315"/>
        <v>12.226712257797129</v>
      </c>
      <c r="BN1474" s="1233" t="s">
        <v>11908</v>
      </c>
      <c r="BO1474" s="1233">
        <v>125.2</v>
      </c>
      <c r="BP1474" s="1232">
        <f t="shared" si="322"/>
        <v>31.706558905812869</v>
      </c>
      <c r="BQ1474" s="1233" t="s">
        <v>12177</v>
      </c>
      <c r="BR1474" s="1233">
        <v>109.1</v>
      </c>
      <c r="BS1474" s="1232">
        <f t="shared" si="316"/>
        <v>48.388768003315725</v>
      </c>
      <c r="BT1474" s="1233" t="s">
        <v>12474</v>
      </c>
      <c r="BU1474" s="1233">
        <v>100</v>
      </c>
      <c r="BV1474" s="1235">
        <f t="shared" si="319"/>
        <v>57.81784271059994</v>
      </c>
      <c r="BW1474" s="1233" t="s">
        <v>13248</v>
      </c>
      <c r="BX1474" s="1233">
        <v>79</v>
      </c>
      <c r="BY1474" s="1232">
        <f t="shared" si="320"/>
        <v>79.57724588125582</v>
      </c>
      <c r="BZ1474" s="1233"/>
      <c r="CA1474" s="1233"/>
      <c r="CB1474" s="1232">
        <f t="shared" si="317"/>
        <v>161.43404828515179</v>
      </c>
      <c r="CC1474" s="1233"/>
      <c r="CD1474" s="1233"/>
      <c r="CE1474" s="1232">
        <f t="shared" si="327"/>
        <v>161.43404828515179</v>
      </c>
      <c r="CF1474" s="1233"/>
      <c r="CG1474" s="1233"/>
      <c r="CH1474" s="1232">
        <f t="shared" si="318"/>
        <v>161.43404828515179</v>
      </c>
      <c r="CI1474" s="1233"/>
      <c r="CJ1474" s="1233"/>
      <c r="CK1474" s="1232">
        <f t="shared" si="321"/>
        <v>161.43404828515179</v>
      </c>
      <c r="CL1474" s="1233">
        <v>79</v>
      </c>
      <c r="CM1474" s="1232">
        <f t="shared" si="325"/>
        <v>79.57724588125582</v>
      </c>
      <c r="CN1474" s="1233">
        <v>70</v>
      </c>
      <c r="CO1474" s="1233"/>
      <c r="CP1474" s="1233"/>
      <c r="CQ1474" s="1236"/>
      <c r="CR1474" s="1236"/>
      <c r="CS1474" s="1237">
        <v>0.5</v>
      </c>
      <c r="CT1474" s="1238">
        <v>0.25</v>
      </c>
      <c r="CU1474" s="1238">
        <v>0</v>
      </c>
      <c r="CV1474" s="1238">
        <v>0.25</v>
      </c>
      <c r="CW1474" s="1238"/>
      <c r="CX1474" s="1239">
        <f t="shared" si="328"/>
        <v>1</v>
      </c>
      <c r="CY1474" s="1238"/>
      <c r="CZ1474" s="1238" t="s">
        <v>2633</v>
      </c>
      <c r="DA1474" s="1238" t="s">
        <v>3975</v>
      </c>
      <c r="DB1474" s="1229" t="s">
        <v>2643</v>
      </c>
      <c r="DC1474" s="1229" t="s">
        <v>2646</v>
      </c>
      <c r="DD1474" s="1229" t="s">
        <v>2647</v>
      </c>
      <c r="DE1474" s="1229" t="s">
        <v>2649</v>
      </c>
      <c r="DF1474" s="1229" t="s">
        <v>32</v>
      </c>
      <c r="DG1474" s="1229" t="s">
        <v>2654</v>
      </c>
      <c r="DH1474" s="1229" t="s">
        <v>2653</v>
      </c>
      <c r="DI1474" s="1229" t="s">
        <v>2658</v>
      </c>
      <c r="DJ1474" s="1229" t="s">
        <v>37</v>
      </c>
      <c r="DK1474" s="1229" t="s">
        <v>2659</v>
      </c>
      <c r="DL1474" s="1229" t="s">
        <v>2660</v>
      </c>
      <c r="DM1474" s="1229" t="s">
        <v>2663</v>
      </c>
      <c r="DN1474" s="1233" t="s">
        <v>4001</v>
      </c>
      <c r="DO1474" s="1233" t="s">
        <v>5012</v>
      </c>
      <c r="DP1474" s="1233"/>
      <c r="DQ1474" s="1233" t="s">
        <v>4070</v>
      </c>
      <c r="DR1474" s="1233"/>
      <c r="DS1474" s="1233"/>
      <c r="DT1474" s="1233"/>
      <c r="DU1474" s="1229" t="s">
        <v>2634</v>
      </c>
      <c r="DV1474" s="1229" t="s">
        <v>2633</v>
      </c>
      <c r="DW1474" s="1229"/>
      <c r="DX1474" s="1266" t="s">
        <v>11023</v>
      </c>
      <c r="DY1474" s="1228" t="s">
        <v>13249</v>
      </c>
      <c r="DZ1474" s="1277" t="s">
        <v>101</v>
      </c>
      <c r="EA1474" s="1233">
        <v>3</v>
      </c>
      <c r="EB1474" s="1241"/>
      <c r="EC1474" s="1277" t="s">
        <v>4267</v>
      </c>
      <c r="ED1474" s="1228" t="s">
        <v>11199</v>
      </c>
      <c r="EE1474" s="1228"/>
    </row>
    <row r="1475" spans="1:135" s="1242" customFormat="1" ht="15.75" x14ac:dyDescent="0.25">
      <c r="A1475" s="1752">
        <v>58</v>
      </c>
      <c r="B1475" s="2085"/>
      <c r="C1475" s="1229" t="s">
        <v>11312</v>
      </c>
      <c r="D1475" s="1229" t="s">
        <v>22</v>
      </c>
      <c r="E1475" s="1229" t="s">
        <v>4126</v>
      </c>
      <c r="F1475" s="1229">
        <v>674639</v>
      </c>
      <c r="G1475" s="1229">
        <v>26</v>
      </c>
      <c r="H1475" s="1229" t="s">
        <v>2634</v>
      </c>
      <c r="I1475" s="1229" t="s">
        <v>2634</v>
      </c>
      <c r="J1475" s="1229" t="s">
        <v>2633</v>
      </c>
      <c r="K1475" s="1229">
        <v>549387759</v>
      </c>
      <c r="L1475" s="1229">
        <v>114.7</v>
      </c>
      <c r="M1475" s="1229">
        <v>170</v>
      </c>
      <c r="N1475" s="1230">
        <f t="shared" si="326"/>
        <v>39.688581314878896</v>
      </c>
      <c r="O1475" s="1231">
        <v>1</v>
      </c>
      <c r="P1475" s="1232">
        <f t="shared" si="323"/>
        <v>72.249999999999986</v>
      </c>
      <c r="Q1475" s="1232">
        <f t="shared" si="324"/>
        <v>42.450000000000017</v>
      </c>
      <c r="R1475" s="1233"/>
      <c r="S1475" s="1234">
        <v>42050</v>
      </c>
      <c r="T1475" s="1233" t="s">
        <v>253</v>
      </c>
      <c r="U1475" s="1233" t="s">
        <v>2490</v>
      </c>
      <c r="V1475" s="1233" t="s">
        <v>4592</v>
      </c>
      <c r="W1475" s="1233" t="s">
        <v>6970</v>
      </c>
      <c r="X1475" s="1233" t="s">
        <v>2634</v>
      </c>
      <c r="Y1475" s="1233"/>
      <c r="Z1475" s="1233" t="s">
        <v>2634</v>
      </c>
      <c r="AA1475" s="1233"/>
      <c r="AB1475" s="1233" t="s">
        <v>2633</v>
      </c>
      <c r="AC1475" s="1233" t="s">
        <v>2636</v>
      </c>
      <c r="AD1475" s="1233" t="s">
        <v>2634</v>
      </c>
      <c r="AE1475" s="1233"/>
      <c r="AF1475" s="1233" t="s">
        <v>2634</v>
      </c>
      <c r="AG1475" s="1233"/>
      <c r="AH1475" s="1233" t="s">
        <v>2634</v>
      </c>
      <c r="AI1475" s="1233"/>
      <c r="AJ1475" s="1233" t="s">
        <v>2634</v>
      </c>
      <c r="AK1475" s="1233"/>
      <c r="AL1475" s="1233" t="s">
        <v>2634</v>
      </c>
      <c r="AM1475" s="1233"/>
      <c r="AN1475" s="1233" t="s">
        <v>2633</v>
      </c>
      <c r="AO1475" s="1233"/>
      <c r="AP1475" s="1233" t="s">
        <v>4001</v>
      </c>
      <c r="AQ1475" s="1233" t="s">
        <v>2638</v>
      </c>
      <c r="AR1475" s="1233" t="s">
        <v>4068</v>
      </c>
      <c r="AS1475" s="1233" t="s">
        <v>4078</v>
      </c>
      <c r="AT1475" s="1233"/>
      <c r="AU1475" s="1233"/>
      <c r="AV1475" s="1233"/>
      <c r="AW1475" s="1233" t="s">
        <v>2634</v>
      </c>
      <c r="AX1475" s="1233"/>
      <c r="AY1475" s="1233" t="s">
        <v>2634</v>
      </c>
      <c r="AZ1475" s="1233"/>
      <c r="BA1475" s="1233"/>
      <c r="BB1475" s="1233"/>
      <c r="BC1475" s="1233"/>
      <c r="BD1475" s="1233"/>
      <c r="BE1475" s="1233" t="s">
        <v>2633</v>
      </c>
      <c r="BF1475" s="1233"/>
      <c r="BG1475" s="1233" t="s">
        <v>2634</v>
      </c>
      <c r="BH1475" s="1233"/>
      <c r="BI1475" s="1233"/>
      <c r="BJ1475" s="1233" t="s">
        <v>10421</v>
      </c>
      <c r="BK1475" s="1233" t="s">
        <v>11313</v>
      </c>
      <c r="BL1475" s="1233">
        <v>98.4</v>
      </c>
      <c r="BM1475" s="1235">
        <f t="shared" ref="BM1475:BM1556" si="329">((L1475-BL1475)/Q1475)*100</f>
        <v>38.398115429917532</v>
      </c>
      <c r="BN1475" s="1233"/>
      <c r="BO1475" s="1233"/>
      <c r="BP1475" s="1232">
        <f t="shared" si="322"/>
        <v>270.20023557126018</v>
      </c>
      <c r="BQ1475" s="1233" t="s">
        <v>12073</v>
      </c>
      <c r="BR1475" s="1233">
        <v>68.7</v>
      </c>
      <c r="BS1475" s="1232">
        <f t="shared" ref="BS1475:BS1556" si="330">((L1475-BR1475)/Q1475)*100</f>
        <v>108.36277974087156</v>
      </c>
      <c r="BT1475" s="1233" t="s">
        <v>8652</v>
      </c>
      <c r="BU1475" s="1233">
        <v>54</v>
      </c>
      <c r="BV1475" s="1235">
        <f t="shared" si="319"/>
        <v>142.99175500588922</v>
      </c>
      <c r="BW1475" s="1233" t="s">
        <v>13255</v>
      </c>
      <c r="BX1475" s="1233">
        <v>54</v>
      </c>
      <c r="BY1475" s="1232">
        <f t="shared" si="320"/>
        <v>142.99175500588922</v>
      </c>
      <c r="BZ1475" s="1233" t="s">
        <v>14466</v>
      </c>
      <c r="CA1475" s="1233">
        <v>52</v>
      </c>
      <c r="CB1475" s="1232">
        <f t="shared" ref="CB1475:CB1556" si="331">((L1475-CA1475)/Q1475)*100</f>
        <v>147.70318021201408</v>
      </c>
      <c r="CC1475" s="1233"/>
      <c r="CD1475" s="1233"/>
      <c r="CE1475" s="1232">
        <f t="shared" si="327"/>
        <v>270.20023557126018</v>
      </c>
      <c r="CF1475" s="1233"/>
      <c r="CG1475" s="1233"/>
      <c r="CH1475" s="1232">
        <f t="shared" ref="CH1475:CH1556" si="332">((L1475-CG1475)/Q1475)*100</f>
        <v>270.20023557126018</v>
      </c>
      <c r="CI1475" s="1233"/>
      <c r="CJ1475" s="1233"/>
      <c r="CK1475" s="1232">
        <f t="shared" si="321"/>
        <v>270.20023557126018</v>
      </c>
      <c r="CL1475" s="1233">
        <v>52</v>
      </c>
      <c r="CM1475" s="1232">
        <f t="shared" si="325"/>
        <v>147.70318021201408</v>
      </c>
      <c r="CN1475" s="1233">
        <v>85</v>
      </c>
      <c r="CO1475" s="1233"/>
      <c r="CP1475" s="1233"/>
      <c r="CQ1475" s="1236"/>
      <c r="CR1475" s="1236"/>
      <c r="CS1475" s="1237">
        <v>1</v>
      </c>
      <c r="CT1475" s="1238">
        <v>-0.25</v>
      </c>
      <c r="CU1475" s="1238">
        <v>0.5</v>
      </c>
      <c r="CV1475" s="1238">
        <v>-0.25</v>
      </c>
      <c r="CW1475" s="1238"/>
      <c r="CX1475" s="1239">
        <f t="shared" si="328"/>
        <v>1</v>
      </c>
      <c r="CY1475" s="1238"/>
      <c r="CZ1475" s="1238" t="s">
        <v>2634</v>
      </c>
      <c r="DA1475" s="1238"/>
      <c r="DB1475" s="1229" t="s">
        <v>2645</v>
      </c>
      <c r="DC1475" s="1229" t="s">
        <v>2646</v>
      </c>
      <c r="DD1475" s="1229" t="s">
        <v>2646</v>
      </c>
      <c r="DE1475" s="1229" t="s">
        <v>2651</v>
      </c>
      <c r="DF1475" s="1229" t="s">
        <v>32</v>
      </c>
      <c r="DG1475" s="1229" t="s">
        <v>2653</v>
      </c>
      <c r="DH1475" s="1229" t="s">
        <v>2653</v>
      </c>
      <c r="DI1475" s="1229" t="s">
        <v>2657</v>
      </c>
      <c r="DJ1475" s="1229" t="s">
        <v>2659</v>
      </c>
      <c r="DK1475" s="1229" t="s">
        <v>37</v>
      </c>
      <c r="DL1475" s="1229" t="s">
        <v>37</v>
      </c>
      <c r="DM1475" s="1229" t="s">
        <v>2663</v>
      </c>
      <c r="DN1475" s="1233" t="s">
        <v>4001</v>
      </c>
      <c r="DO1475" s="1233" t="s">
        <v>5012</v>
      </c>
      <c r="DP1475" s="1233"/>
      <c r="DQ1475" s="1233"/>
      <c r="DR1475" s="1233" t="s">
        <v>4069</v>
      </c>
      <c r="DS1475" s="1233" t="s">
        <v>2634</v>
      </c>
      <c r="DT1475" s="1233"/>
      <c r="DU1475" s="1229" t="s">
        <v>2634</v>
      </c>
      <c r="DV1475" s="1229" t="s">
        <v>2633</v>
      </c>
      <c r="DW1475" s="1229" t="s">
        <v>12712</v>
      </c>
      <c r="DX1475" s="1277" t="s">
        <v>11024</v>
      </c>
      <c r="DY1475" s="1228" t="s">
        <v>13256</v>
      </c>
      <c r="DZ1475" s="1275" t="s">
        <v>101</v>
      </c>
      <c r="EA1475" s="1233">
        <v>4</v>
      </c>
      <c r="EB1475" s="1241"/>
      <c r="EC1475" s="1275" t="s">
        <v>2194</v>
      </c>
      <c r="ED1475" s="1228" t="s">
        <v>12074</v>
      </c>
      <c r="EE1475" s="1228"/>
    </row>
    <row r="1476" spans="1:135" s="1242" customFormat="1" ht="15.75" x14ac:dyDescent="0.25">
      <c r="A1476" s="1752">
        <v>59</v>
      </c>
      <c r="B1476" s="2085"/>
      <c r="C1476" s="1229" t="s">
        <v>11047</v>
      </c>
      <c r="D1476" s="1229" t="s">
        <v>23</v>
      </c>
      <c r="E1476" s="1229" t="s">
        <v>4126</v>
      </c>
      <c r="F1476" s="1229">
        <v>677485</v>
      </c>
      <c r="G1476" s="1229">
        <v>25</v>
      </c>
      <c r="H1476" s="1229" t="s">
        <v>2633</v>
      </c>
      <c r="I1476" s="1229" t="s">
        <v>3985</v>
      </c>
      <c r="J1476" s="1229" t="s">
        <v>2634</v>
      </c>
      <c r="K1476" s="1229">
        <v>548080969</v>
      </c>
      <c r="L1476" s="1229">
        <v>140.9</v>
      </c>
      <c r="M1476" s="1229">
        <v>161</v>
      </c>
      <c r="N1476" s="1230">
        <f t="shared" si="326"/>
        <v>54.357470776590411</v>
      </c>
      <c r="O1476" s="1231">
        <v>3</v>
      </c>
      <c r="P1476" s="1232">
        <f t="shared" si="323"/>
        <v>64.802500000000009</v>
      </c>
      <c r="Q1476" s="1232">
        <f t="shared" si="324"/>
        <v>76.097499999999997</v>
      </c>
      <c r="R1476" s="1233"/>
      <c r="S1476" s="1234">
        <v>42053</v>
      </c>
      <c r="T1476" s="1233" t="s">
        <v>253</v>
      </c>
      <c r="U1476" s="1233" t="s">
        <v>2490</v>
      </c>
      <c r="V1476" s="1233" t="s">
        <v>11046</v>
      </c>
      <c r="W1476" s="1233"/>
      <c r="X1476" s="1233" t="s">
        <v>2634</v>
      </c>
      <c r="Y1476" s="1233"/>
      <c r="Z1476" s="1233" t="s">
        <v>2634</v>
      </c>
      <c r="AA1476" s="1233"/>
      <c r="AB1476" s="1233" t="s">
        <v>2633</v>
      </c>
      <c r="AC1476" s="1233"/>
      <c r="AD1476" s="1233" t="s">
        <v>2634</v>
      </c>
      <c r="AE1476" s="1233"/>
      <c r="AF1476" s="1233" t="s">
        <v>2634</v>
      </c>
      <c r="AG1476" s="1233"/>
      <c r="AH1476" s="1233" t="s">
        <v>2634</v>
      </c>
      <c r="AI1476" s="1233"/>
      <c r="AJ1476" s="1233" t="s">
        <v>2634</v>
      </c>
      <c r="AK1476" s="1233"/>
      <c r="AL1476" s="1233" t="s">
        <v>2634</v>
      </c>
      <c r="AM1476" s="1233"/>
      <c r="AN1476" s="1233" t="s">
        <v>4079</v>
      </c>
      <c r="AO1476" s="1233"/>
      <c r="AP1476" s="1233"/>
      <c r="AQ1476" s="1233" t="s">
        <v>2638</v>
      </c>
      <c r="AR1476" s="1233" t="s">
        <v>4075</v>
      </c>
      <c r="AS1476" s="1233" t="s">
        <v>4092</v>
      </c>
      <c r="AT1476" s="1233" t="s">
        <v>2633</v>
      </c>
      <c r="AU1476" s="1233" t="s">
        <v>2635</v>
      </c>
      <c r="AV1476" s="1233" t="s">
        <v>2640</v>
      </c>
      <c r="AW1476" s="1233" t="s">
        <v>2634</v>
      </c>
      <c r="AX1476" s="1233"/>
      <c r="AY1476" s="1233" t="s">
        <v>2634</v>
      </c>
      <c r="AZ1476" s="1233"/>
      <c r="BA1476" s="1233" t="s">
        <v>3971</v>
      </c>
      <c r="BB1476" s="1233"/>
      <c r="BC1476" s="1233" t="s">
        <v>2633</v>
      </c>
      <c r="BD1476" s="1233"/>
      <c r="BE1476" s="1233" t="s">
        <v>2634</v>
      </c>
      <c r="BF1476" s="1233" t="s">
        <v>2634</v>
      </c>
      <c r="BG1476" s="1233" t="s">
        <v>2634</v>
      </c>
      <c r="BH1476" s="1233"/>
      <c r="BI1476" s="1233"/>
      <c r="BJ1476" s="1233" t="s">
        <v>10426</v>
      </c>
      <c r="BK1476" s="1233" t="s">
        <v>11137</v>
      </c>
      <c r="BL1476" s="1233">
        <v>129.1</v>
      </c>
      <c r="BM1476" s="1235">
        <f t="shared" si="329"/>
        <v>15.506422681428447</v>
      </c>
      <c r="BN1476" s="1233">
        <v>114</v>
      </c>
      <c r="BO1476" s="1233">
        <v>114</v>
      </c>
      <c r="BP1476" s="1232">
        <f t="shared" si="322"/>
        <v>35.34938729918855</v>
      </c>
      <c r="BQ1476" s="1233" t="s">
        <v>12709</v>
      </c>
      <c r="BR1476" s="1233">
        <v>102</v>
      </c>
      <c r="BS1476" s="1232">
        <f t="shared" si="330"/>
        <v>51.11863070403102</v>
      </c>
      <c r="BT1476" s="1233" t="s">
        <v>719</v>
      </c>
      <c r="BU1476" s="1233">
        <v>94</v>
      </c>
      <c r="BV1476" s="1235">
        <f t="shared" ref="BV1476:BV1556" si="333">((L1476-BU1476)/Q1476)*100</f>
        <v>61.631459640592666</v>
      </c>
      <c r="BW1476" s="1233" t="s">
        <v>13162</v>
      </c>
      <c r="BX1476" s="1233">
        <v>91</v>
      </c>
      <c r="BY1476" s="1232">
        <f t="shared" ref="BY1476:BY1556" si="334">((L1476-BX1476)/Q1476)*100</f>
        <v>65.573770491803288</v>
      </c>
      <c r="BZ1476" s="1233" t="s">
        <v>14438</v>
      </c>
      <c r="CA1476" s="1233">
        <v>85</v>
      </c>
      <c r="CB1476" s="1232">
        <f t="shared" si="331"/>
        <v>73.458392194224515</v>
      </c>
      <c r="CC1476" s="1233"/>
      <c r="CD1476" s="1233"/>
      <c r="CE1476" s="1232">
        <f t="shared" si="327"/>
        <v>185.15719964519204</v>
      </c>
      <c r="CF1476" s="1233"/>
      <c r="CG1476" s="1233"/>
      <c r="CH1476" s="1232">
        <f t="shared" si="332"/>
        <v>185.15719964519204</v>
      </c>
      <c r="CI1476" s="1233"/>
      <c r="CJ1476" s="1233"/>
      <c r="CK1476" s="1232">
        <f t="shared" si="321"/>
        <v>185.15719964519204</v>
      </c>
      <c r="CL1476" s="1233">
        <v>85</v>
      </c>
      <c r="CM1476" s="1232">
        <f t="shared" si="325"/>
        <v>73.458392194224515</v>
      </c>
      <c r="CN1476" s="1233">
        <v>85</v>
      </c>
      <c r="CO1476" s="1233"/>
      <c r="CP1476" s="1233"/>
      <c r="CQ1476" s="1236"/>
      <c r="CR1476" s="1236"/>
      <c r="CS1476" s="1237"/>
      <c r="CT1476" s="1238"/>
      <c r="CU1476" s="1238"/>
      <c r="CV1476" s="1238"/>
      <c r="CW1476" s="1238"/>
      <c r="CX1476" s="1239">
        <f t="shared" si="328"/>
        <v>0</v>
      </c>
      <c r="CY1476" s="1238"/>
      <c r="CZ1476" s="1238" t="s">
        <v>2634</v>
      </c>
      <c r="DA1476" s="1238"/>
      <c r="DB1476" s="1229" t="s">
        <v>2644</v>
      </c>
      <c r="DC1476" s="1229"/>
      <c r="DD1476" s="1229"/>
      <c r="DE1476" s="1229"/>
      <c r="DF1476" s="1229"/>
      <c r="DG1476" s="1229"/>
      <c r="DH1476" s="1229"/>
      <c r="DI1476" s="1229"/>
      <c r="DJ1476" s="1229" t="s">
        <v>37</v>
      </c>
      <c r="DK1476" s="1229" t="s">
        <v>37</v>
      </c>
      <c r="DL1476" s="1229" t="s">
        <v>37</v>
      </c>
      <c r="DM1476" s="1229" t="s">
        <v>2663</v>
      </c>
      <c r="DN1476" s="1233" t="s">
        <v>4001</v>
      </c>
      <c r="DO1476" s="1233" t="s">
        <v>5012</v>
      </c>
      <c r="DP1476" s="1233"/>
      <c r="DQ1476" s="1233" t="s">
        <v>4069</v>
      </c>
      <c r="DR1476" s="1233"/>
      <c r="DS1476" s="1233" t="s">
        <v>2634</v>
      </c>
      <c r="DT1476" s="1233"/>
      <c r="DU1476" s="1229" t="s">
        <v>2634</v>
      </c>
      <c r="DV1476" s="1229" t="s">
        <v>2633</v>
      </c>
      <c r="DW1476" s="1781" t="s">
        <v>14437</v>
      </c>
      <c r="DX1476" s="1278" t="s">
        <v>1421</v>
      </c>
      <c r="DY1476" s="1228" t="s">
        <v>13303</v>
      </c>
      <c r="DZ1476" s="1278" t="s">
        <v>101</v>
      </c>
      <c r="EA1476" s="1233">
        <v>3</v>
      </c>
      <c r="EB1476" s="1241"/>
      <c r="EC1476" s="1278" t="s">
        <v>2194</v>
      </c>
      <c r="ED1476" s="1228" t="s">
        <v>6477</v>
      </c>
      <c r="EE1476" s="1228"/>
    </row>
    <row r="1477" spans="1:135" s="1242" customFormat="1" ht="15.75" x14ac:dyDescent="0.25">
      <c r="A1477" s="1598">
        <v>60</v>
      </c>
      <c r="B1477" s="2085"/>
      <c r="C1477" s="1229" t="s">
        <v>11048</v>
      </c>
      <c r="D1477" s="1229" t="s">
        <v>23</v>
      </c>
      <c r="E1477" s="1229" t="s">
        <v>4126</v>
      </c>
      <c r="F1477" s="1229">
        <v>677779</v>
      </c>
      <c r="G1477" s="1229">
        <v>26</v>
      </c>
      <c r="H1477" s="1229" t="s">
        <v>2634</v>
      </c>
      <c r="I1477" s="1229" t="s">
        <v>2634</v>
      </c>
      <c r="J1477" s="1229" t="s">
        <v>2634</v>
      </c>
      <c r="K1477" s="1229">
        <v>569506423</v>
      </c>
      <c r="L1477" s="1229">
        <v>112.1</v>
      </c>
      <c r="M1477" s="1229">
        <v>163</v>
      </c>
      <c r="N1477" s="1230">
        <f t="shared" si="326"/>
        <v>42.192028303662163</v>
      </c>
      <c r="O1477" s="1231">
        <v>2</v>
      </c>
      <c r="P1477" s="1232">
        <f t="shared" si="323"/>
        <v>66.422499999999999</v>
      </c>
      <c r="Q1477" s="1232">
        <f t="shared" si="324"/>
        <v>45.677499999999995</v>
      </c>
      <c r="R1477" s="1233"/>
      <c r="S1477" s="1234">
        <v>42053</v>
      </c>
      <c r="T1477" s="1233" t="s">
        <v>253</v>
      </c>
      <c r="U1477" s="1233" t="s">
        <v>2490</v>
      </c>
      <c r="V1477" s="1233" t="s">
        <v>87</v>
      </c>
      <c r="W1477" s="1233"/>
      <c r="X1477" s="1233" t="s">
        <v>2634</v>
      </c>
      <c r="Y1477" s="1233"/>
      <c r="Z1477" s="1233" t="s">
        <v>2634</v>
      </c>
      <c r="AA1477" s="1233"/>
      <c r="AB1477" s="1233" t="s">
        <v>2634</v>
      </c>
      <c r="AC1477" s="1233"/>
      <c r="AD1477" s="1233" t="s">
        <v>2634</v>
      </c>
      <c r="AE1477" s="1233"/>
      <c r="AF1477" s="1233" t="s">
        <v>2634</v>
      </c>
      <c r="AG1477" s="1233"/>
      <c r="AH1477" s="1233" t="s">
        <v>2634</v>
      </c>
      <c r="AI1477" s="1233"/>
      <c r="AJ1477" s="1233" t="s">
        <v>2634</v>
      </c>
      <c r="AK1477" s="1233"/>
      <c r="AL1477" s="1233" t="s">
        <v>2634</v>
      </c>
      <c r="AM1477" s="1233"/>
      <c r="AN1477" s="1233" t="s">
        <v>2634</v>
      </c>
      <c r="AO1477" s="1233"/>
      <c r="AP1477" s="1233"/>
      <c r="AQ1477" s="1233" t="s">
        <v>2638</v>
      </c>
      <c r="AR1477" s="1233" t="s">
        <v>4076</v>
      </c>
      <c r="AS1477" s="1233" t="s">
        <v>4088</v>
      </c>
      <c r="AT1477" s="1233"/>
      <c r="AU1477" s="1233"/>
      <c r="AV1477" s="1233"/>
      <c r="AW1477" s="1233" t="s">
        <v>2634</v>
      </c>
      <c r="AX1477" s="1233"/>
      <c r="AY1477" s="1233" t="s">
        <v>2634</v>
      </c>
      <c r="AZ1477" s="1233"/>
      <c r="BA1477" s="1233" t="s">
        <v>3970</v>
      </c>
      <c r="BB1477" s="1233" t="s">
        <v>3970</v>
      </c>
      <c r="BC1477" s="1233" t="s">
        <v>2634</v>
      </c>
      <c r="BD1477" s="1233"/>
      <c r="BE1477" s="1233" t="s">
        <v>2634</v>
      </c>
      <c r="BF1477" s="1233" t="s">
        <v>2634</v>
      </c>
      <c r="BG1477" s="1233" t="s">
        <v>2634</v>
      </c>
      <c r="BH1477" s="1233"/>
      <c r="BI1477" s="1233"/>
      <c r="BJ1477" s="1233" t="s">
        <v>10781</v>
      </c>
      <c r="BK1477" s="1233" t="s">
        <v>11140</v>
      </c>
      <c r="BL1477" s="1233">
        <v>104.8</v>
      </c>
      <c r="BM1477" s="1235">
        <f t="shared" si="329"/>
        <v>15.981610201959384</v>
      </c>
      <c r="BN1477" s="1233" t="s">
        <v>10842</v>
      </c>
      <c r="BO1477" s="1233">
        <v>95.6</v>
      </c>
      <c r="BP1477" s="1232">
        <f t="shared" si="322"/>
        <v>36.12281757977123</v>
      </c>
      <c r="BQ1477" s="1233" t="s">
        <v>12062</v>
      </c>
      <c r="BR1477" s="1233">
        <v>88</v>
      </c>
      <c r="BS1477" s="1232">
        <f t="shared" si="330"/>
        <v>52.761206283180996</v>
      </c>
      <c r="BT1477" s="1233" t="s">
        <v>1146</v>
      </c>
      <c r="BU1477" s="1233">
        <v>72</v>
      </c>
      <c r="BV1477" s="1235">
        <f t="shared" si="333"/>
        <v>87.789393027201584</v>
      </c>
      <c r="BW1477" s="1233" t="s">
        <v>13305</v>
      </c>
      <c r="BX1477" s="1233">
        <v>71</v>
      </c>
      <c r="BY1477" s="1232">
        <f t="shared" si="334"/>
        <v>89.978654698702869</v>
      </c>
      <c r="BZ1477" s="1233"/>
      <c r="CA1477" s="1233"/>
      <c r="CB1477" s="1232">
        <f t="shared" si="331"/>
        <v>245.41623337529418</v>
      </c>
      <c r="CC1477" s="1233"/>
      <c r="CD1477" s="1233"/>
      <c r="CE1477" s="1232">
        <f t="shared" si="327"/>
        <v>245.41623337529418</v>
      </c>
      <c r="CF1477" s="1233"/>
      <c r="CG1477" s="1233"/>
      <c r="CH1477" s="1232">
        <f t="shared" si="332"/>
        <v>245.41623337529418</v>
      </c>
      <c r="CI1477" s="1233"/>
      <c r="CJ1477" s="1233"/>
      <c r="CK1477" s="1232">
        <f t="shared" ref="CK1477:CK1556" si="335">((L1477-CJ1477)/Q1477)*100</f>
        <v>245.41623337529418</v>
      </c>
      <c r="CL1477" s="1233">
        <v>71</v>
      </c>
      <c r="CM1477" s="1232">
        <f t="shared" si="325"/>
        <v>89.978654698702869</v>
      </c>
      <c r="CN1477" s="1233">
        <v>65</v>
      </c>
      <c r="CO1477" s="1233"/>
      <c r="CP1477" s="1233"/>
      <c r="CQ1477" s="1236"/>
      <c r="CR1477" s="1236"/>
      <c r="CS1477" s="1237">
        <v>1</v>
      </c>
      <c r="CT1477" s="1238">
        <v>0</v>
      </c>
      <c r="CU1477" s="1238">
        <v>0</v>
      </c>
      <c r="CV1477" s="1238">
        <v>0</v>
      </c>
      <c r="CW1477" s="1238"/>
      <c r="CX1477" s="1239">
        <f t="shared" si="328"/>
        <v>1</v>
      </c>
      <c r="CY1477" s="1238"/>
      <c r="CZ1477" s="1238" t="s">
        <v>2633</v>
      </c>
      <c r="DA1477" s="1238" t="s">
        <v>3976</v>
      </c>
      <c r="DB1477" s="1229" t="s">
        <v>2645</v>
      </c>
      <c r="DC1477" s="1229" t="s">
        <v>2648</v>
      </c>
      <c r="DD1477" s="1229" t="s">
        <v>2648</v>
      </c>
      <c r="DE1477" s="1229" t="s">
        <v>2651</v>
      </c>
      <c r="DF1477" s="1229" t="s">
        <v>32</v>
      </c>
      <c r="DG1477" s="1229" t="s">
        <v>32</v>
      </c>
      <c r="DH1477" s="1229" t="s">
        <v>32</v>
      </c>
      <c r="DI1477" s="1229" t="s">
        <v>2657</v>
      </c>
      <c r="DJ1477" s="1229" t="s">
        <v>37</v>
      </c>
      <c r="DK1477" s="1229" t="s">
        <v>37</v>
      </c>
      <c r="DL1477" s="1229" t="s">
        <v>37</v>
      </c>
      <c r="DM1477" s="1229" t="s">
        <v>2663</v>
      </c>
      <c r="DN1477" s="1233" t="s">
        <v>4001</v>
      </c>
      <c r="DO1477" s="1233" t="s">
        <v>4002</v>
      </c>
      <c r="DP1477" s="1233"/>
      <c r="DQ1477" s="1233" t="s">
        <v>4068</v>
      </c>
      <c r="DR1477" s="1233"/>
      <c r="DS1477" s="1233" t="s">
        <v>2634</v>
      </c>
      <c r="DT1477" s="1233"/>
      <c r="DU1477" s="1229" t="s">
        <v>2634</v>
      </c>
      <c r="DV1477" s="1229" t="s">
        <v>2633</v>
      </c>
      <c r="DW1477" s="1229"/>
      <c r="DX1477" s="1278" t="s">
        <v>220</v>
      </c>
      <c r="DY1477" s="1228" t="s">
        <v>13306</v>
      </c>
      <c r="DZ1477" s="1279" t="s">
        <v>101</v>
      </c>
      <c r="EA1477" s="1233">
        <v>3</v>
      </c>
      <c r="EB1477" s="1241"/>
      <c r="EC1477" s="1279" t="s">
        <v>2194</v>
      </c>
      <c r="ED1477" s="1228" t="s">
        <v>7533</v>
      </c>
      <c r="EE1477" s="1228"/>
    </row>
    <row r="1478" spans="1:135" s="1242" customFormat="1" ht="15.75" x14ac:dyDescent="0.25">
      <c r="A1478" s="1598">
        <v>61</v>
      </c>
      <c r="B1478" s="2085"/>
      <c r="C1478" s="1229" t="s">
        <v>12236</v>
      </c>
      <c r="D1478" s="1229" t="s">
        <v>23</v>
      </c>
      <c r="E1478" s="1229" t="s">
        <v>4126</v>
      </c>
      <c r="F1478" s="1229">
        <v>677813</v>
      </c>
      <c r="G1478" s="1229">
        <v>31</v>
      </c>
      <c r="H1478" s="1229" t="s">
        <v>2633</v>
      </c>
      <c r="I1478" s="1229" t="s">
        <v>3984</v>
      </c>
      <c r="J1478" s="1229" t="s">
        <v>2634</v>
      </c>
      <c r="K1478" s="1229">
        <v>555054407</v>
      </c>
      <c r="L1478" s="1229">
        <v>105</v>
      </c>
      <c r="M1478" s="1229">
        <v>163</v>
      </c>
      <c r="N1478" s="1230">
        <f t="shared" si="326"/>
        <v>39.519741051601493</v>
      </c>
      <c r="O1478" s="1231">
        <v>1</v>
      </c>
      <c r="P1478" s="1232">
        <f t="shared" si="323"/>
        <v>66.422499999999999</v>
      </c>
      <c r="Q1478" s="1232">
        <f t="shared" si="324"/>
        <v>38.577500000000001</v>
      </c>
      <c r="R1478" s="1233"/>
      <c r="S1478" s="1234">
        <v>42053</v>
      </c>
      <c r="T1478" s="1233" t="s">
        <v>253</v>
      </c>
      <c r="U1478" s="1233" t="s">
        <v>2490</v>
      </c>
      <c r="V1478" s="1233" t="s">
        <v>11049</v>
      </c>
      <c r="W1478" s="1233" t="s">
        <v>12237</v>
      </c>
      <c r="X1478" s="1233" t="s">
        <v>2634</v>
      </c>
      <c r="Y1478" s="1233"/>
      <c r="Z1478" s="1233" t="s">
        <v>2634</v>
      </c>
      <c r="AA1478" s="1233"/>
      <c r="AB1478" s="1233" t="s">
        <v>2633</v>
      </c>
      <c r="AC1478" s="1233" t="s">
        <v>2636</v>
      </c>
      <c r="AD1478" s="1233" t="s">
        <v>2634</v>
      </c>
      <c r="AE1478" s="1233"/>
      <c r="AF1478" s="1233" t="s">
        <v>2634</v>
      </c>
      <c r="AG1478" s="1233"/>
      <c r="AH1478" s="1233" t="s">
        <v>2634</v>
      </c>
      <c r="AI1478" s="1233"/>
      <c r="AJ1478" s="1233" t="s">
        <v>2634</v>
      </c>
      <c r="AK1478" s="1233"/>
      <c r="AL1478" s="1233" t="s">
        <v>2634</v>
      </c>
      <c r="AM1478" s="1233"/>
      <c r="AN1478" s="1233" t="s">
        <v>2633</v>
      </c>
      <c r="AO1478" s="1233" t="s">
        <v>4076</v>
      </c>
      <c r="AP1478" s="1233" t="s">
        <v>4077</v>
      </c>
      <c r="AQ1478" s="1233" t="s">
        <v>2635</v>
      </c>
      <c r="AR1478" s="1233"/>
      <c r="AS1478" s="1233"/>
      <c r="AT1478" s="1233" t="s">
        <v>2633</v>
      </c>
      <c r="AU1478" s="1233" t="s">
        <v>2637</v>
      </c>
      <c r="AV1478" s="1233"/>
      <c r="AW1478" s="1233" t="s">
        <v>2634</v>
      </c>
      <c r="AX1478" s="1233"/>
      <c r="AY1478" s="1233" t="s">
        <v>2634</v>
      </c>
      <c r="AZ1478" s="1233"/>
      <c r="BA1478" s="1233" t="s">
        <v>3971</v>
      </c>
      <c r="BB1478" s="1233" t="s">
        <v>3971</v>
      </c>
      <c r="BC1478" s="1233" t="s">
        <v>2634</v>
      </c>
      <c r="BD1478" s="1233"/>
      <c r="BE1478" s="1233" t="s">
        <v>2634</v>
      </c>
      <c r="BF1478" s="1233" t="s">
        <v>2634</v>
      </c>
      <c r="BG1478" s="1233" t="s">
        <v>2634</v>
      </c>
      <c r="BH1478" s="1233"/>
      <c r="BI1478" s="1233"/>
      <c r="BJ1478" s="1233" t="s">
        <v>10426</v>
      </c>
      <c r="BK1478" s="1233" t="s">
        <v>11136</v>
      </c>
      <c r="BL1478" s="1233">
        <v>98.5</v>
      </c>
      <c r="BM1478" s="1235">
        <f t="shared" si="329"/>
        <v>16.849199663016005</v>
      </c>
      <c r="BN1478" s="1233" t="s">
        <v>11520</v>
      </c>
      <c r="BO1478" s="1233">
        <v>92.1</v>
      </c>
      <c r="BP1478" s="1232">
        <f t="shared" si="322"/>
        <v>33.439180869677934</v>
      </c>
      <c r="BQ1478" s="1233" t="s">
        <v>12711</v>
      </c>
      <c r="BR1478" s="1233">
        <v>75.7</v>
      </c>
      <c r="BS1478" s="1232">
        <f t="shared" si="330"/>
        <v>75.951007711749057</v>
      </c>
      <c r="BT1478" s="1233" t="s">
        <v>1146</v>
      </c>
      <c r="BU1478" s="1233">
        <v>72</v>
      </c>
      <c r="BV1478" s="1235">
        <f t="shared" si="333"/>
        <v>85.5420905968505</v>
      </c>
      <c r="BW1478" s="1233" t="s">
        <v>13307</v>
      </c>
      <c r="BX1478" s="1233">
        <v>69.7</v>
      </c>
      <c r="BY1478" s="1232">
        <f t="shared" si="334"/>
        <v>91.50411509299461</v>
      </c>
      <c r="BZ1478" s="1233"/>
      <c r="CA1478" s="1233"/>
      <c r="CB1478" s="1232">
        <f t="shared" si="331"/>
        <v>272.179379171797</v>
      </c>
      <c r="CC1478" s="1233"/>
      <c r="CD1478" s="1233"/>
      <c r="CE1478" s="1232">
        <f t="shared" si="327"/>
        <v>272.179379171797</v>
      </c>
      <c r="CF1478" s="1233"/>
      <c r="CG1478" s="1233"/>
      <c r="CH1478" s="1232">
        <f t="shared" si="332"/>
        <v>272.179379171797</v>
      </c>
      <c r="CI1478" s="1233"/>
      <c r="CJ1478" s="1233"/>
      <c r="CK1478" s="1232">
        <f t="shared" si="335"/>
        <v>272.179379171797</v>
      </c>
      <c r="CL1478" s="1233">
        <v>69.7</v>
      </c>
      <c r="CM1478" s="1232">
        <f t="shared" si="325"/>
        <v>91.50411509299461</v>
      </c>
      <c r="CN1478" s="1233">
        <v>65</v>
      </c>
      <c r="CO1478" s="1233"/>
      <c r="CP1478" s="1233"/>
      <c r="CQ1478" s="1236"/>
      <c r="CR1478" s="1236"/>
      <c r="CS1478" s="1237">
        <v>1</v>
      </c>
      <c r="CT1478" s="1238">
        <v>0</v>
      </c>
      <c r="CU1478" s="1238">
        <v>0.5</v>
      </c>
      <c r="CV1478" s="1238">
        <v>0.5</v>
      </c>
      <c r="CW1478" s="1238">
        <v>0.5</v>
      </c>
      <c r="CX1478" s="1239">
        <f t="shared" si="328"/>
        <v>2.5</v>
      </c>
      <c r="CY1478" s="1238"/>
      <c r="CZ1478" s="1238" t="s">
        <v>2633</v>
      </c>
      <c r="DA1478" s="1238" t="s">
        <v>3976</v>
      </c>
      <c r="DB1478" s="1229" t="s">
        <v>2643</v>
      </c>
      <c r="DC1478" s="1229" t="s">
        <v>2648</v>
      </c>
      <c r="DD1478" s="1229" t="s">
        <v>2647</v>
      </c>
      <c r="DE1478" s="1229" t="s">
        <v>2649</v>
      </c>
      <c r="DF1478" s="1229" t="s">
        <v>32</v>
      </c>
      <c r="DG1478" s="1229" t="s">
        <v>2654</v>
      </c>
      <c r="DH1478" s="1229" t="s">
        <v>5009</v>
      </c>
      <c r="DI1478" s="1229" t="s">
        <v>2657</v>
      </c>
      <c r="DJ1478" s="1229" t="s">
        <v>37</v>
      </c>
      <c r="DK1478" s="1229" t="s">
        <v>2659</v>
      </c>
      <c r="DL1478" s="1229" t="s">
        <v>37</v>
      </c>
      <c r="DM1478" s="1229" t="s">
        <v>2663</v>
      </c>
      <c r="DN1478" s="1233" t="s">
        <v>4001</v>
      </c>
      <c r="DO1478" s="1233" t="s">
        <v>4002</v>
      </c>
      <c r="DP1478" s="1233"/>
      <c r="DQ1478" s="1233"/>
      <c r="DR1478" s="1233" t="s">
        <v>4070</v>
      </c>
      <c r="DS1478" s="1233" t="s">
        <v>2633</v>
      </c>
      <c r="DT1478" s="1233" t="s">
        <v>4074</v>
      </c>
      <c r="DU1478" s="1229" t="s">
        <v>2634</v>
      </c>
      <c r="DV1478" s="1229" t="s">
        <v>2633</v>
      </c>
      <c r="DW1478" s="1229" t="s">
        <v>12695</v>
      </c>
      <c r="DX1478" s="1279" t="s">
        <v>11050</v>
      </c>
      <c r="DY1478" s="1228" t="s">
        <v>13308</v>
      </c>
      <c r="DZ1478" s="1279" t="s">
        <v>101</v>
      </c>
      <c r="EA1478" s="1233">
        <v>3</v>
      </c>
      <c r="EB1478" s="1241"/>
      <c r="EC1478" s="1279" t="s">
        <v>11051</v>
      </c>
      <c r="ED1478" s="1228" t="s">
        <v>7217</v>
      </c>
      <c r="EE1478" s="1228"/>
    </row>
    <row r="1479" spans="1:135" s="1242" customFormat="1" ht="15.75" x14ac:dyDescent="0.25">
      <c r="A1479" s="1598">
        <v>62</v>
      </c>
      <c r="B1479" s="2085"/>
      <c r="C1479" s="1229" t="s">
        <v>11052</v>
      </c>
      <c r="D1479" s="1229" t="s">
        <v>23</v>
      </c>
      <c r="E1479" s="1229" t="s">
        <v>4126</v>
      </c>
      <c r="F1479" s="1229">
        <v>677055</v>
      </c>
      <c r="G1479" s="1229">
        <v>34</v>
      </c>
      <c r="H1479" s="1229" t="s">
        <v>2633</v>
      </c>
      <c r="I1479" s="1229" t="s">
        <v>2633</v>
      </c>
      <c r="J1479" s="1229" t="s">
        <v>2633</v>
      </c>
      <c r="K1479" s="1229">
        <v>566544547</v>
      </c>
      <c r="L1479" s="1229">
        <v>93.3</v>
      </c>
      <c r="M1479" s="1229">
        <v>155</v>
      </c>
      <c r="N1479" s="1230">
        <f t="shared" si="326"/>
        <v>38.83454734651405</v>
      </c>
      <c r="O1479" s="1231">
        <v>1</v>
      </c>
      <c r="P1479" s="1232">
        <f t="shared" si="323"/>
        <v>60.062500000000007</v>
      </c>
      <c r="Q1479" s="1232">
        <f t="shared" si="324"/>
        <v>33.23749999999999</v>
      </c>
      <c r="R1479" s="1233"/>
      <c r="S1479" s="1234">
        <v>42053</v>
      </c>
      <c r="T1479" s="1233" t="s">
        <v>2201</v>
      </c>
      <c r="U1479" s="1233" t="s">
        <v>2480</v>
      </c>
      <c r="V1479" s="1233" t="s">
        <v>11053</v>
      </c>
      <c r="W1479" s="1233"/>
      <c r="X1479" s="1233"/>
      <c r="Y1479" s="1233"/>
      <c r="Z1479" s="1233"/>
      <c r="AA1479" s="1233"/>
      <c r="AB1479" s="1233" t="s">
        <v>2633</v>
      </c>
      <c r="AC1479" s="1233"/>
      <c r="AD1479" s="1233"/>
      <c r="AE1479" s="1233"/>
      <c r="AF1479" s="1233"/>
      <c r="AG1479" s="1233"/>
      <c r="AH1479" s="1233"/>
      <c r="AI1479" s="1233"/>
      <c r="AJ1479" s="1233"/>
      <c r="AK1479" s="1233"/>
      <c r="AL1479" s="1233"/>
      <c r="AM1479" s="1233"/>
      <c r="AN1479" s="1233" t="s">
        <v>2633</v>
      </c>
      <c r="AO1479" s="1233" t="s">
        <v>4075</v>
      </c>
      <c r="AP1479" s="1233" t="s">
        <v>4088</v>
      </c>
      <c r="AQ1479" s="1233" t="s">
        <v>2636</v>
      </c>
      <c r="AR1479" s="1233" t="s">
        <v>4076</v>
      </c>
      <c r="AS1479" s="1233" t="s">
        <v>4088</v>
      </c>
      <c r="AT1479" s="1233"/>
      <c r="AU1479" s="1233"/>
      <c r="AV1479" s="1233"/>
      <c r="AW1479" s="1233"/>
      <c r="AX1479" s="1233"/>
      <c r="AY1479" s="1233"/>
      <c r="AZ1479" s="1233"/>
      <c r="BA1479" s="1233" t="s">
        <v>3970</v>
      </c>
      <c r="BB1479" s="1233"/>
      <c r="BC1479" s="1233"/>
      <c r="BD1479" s="1233"/>
      <c r="BE1479" s="1233" t="s">
        <v>2634</v>
      </c>
      <c r="BF1479" s="1233"/>
      <c r="BG1479" s="1233"/>
      <c r="BH1479" s="1233"/>
      <c r="BI1479" s="1233"/>
      <c r="BJ1479" s="1233" t="s">
        <v>10421</v>
      </c>
      <c r="BK1479" s="1233" t="s">
        <v>11329</v>
      </c>
      <c r="BL1479" s="1233">
        <v>84.3</v>
      </c>
      <c r="BM1479" s="1235">
        <f t="shared" si="329"/>
        <v>27.077848815344126</v>
      </c>
      <c r="BN1479" s="1233" t="s">
        <v>12012</v>
      </c>
      <c r="BO1479" s="1233">
        <v>70</v>
      </c>
      <c r="BP1479" s="1232">
        <f t="shared" ref="BP1479:BP1556" si="336">((L1479-BO1479)/Q1479)*100</f>
        <v>70.101541933057547</v>
      </c>
      <c r="BQ1479" s="1233"/>
      <c r="BR1479" s="1233"/>
      <c r="BS1479" s="1232">
        <f t="shared" si="330"/>
        <v>280.7070327190674</v>
      </c>
      <c r="BT1479" s="1233" t="s">
        <v>12793</v>
      </c>
      <c r="BU1479" s="1233">
        <v>58</v>
      </c>
      <c r="BV1479" s="1235">
        <f t="shared" si="333"/>
        <v>106.20534035351639</v>
      </c>
      <c r="BW1479" s="1233" t="s">
        <v>13309</v>
      </c>
      <c r="BX1479" s="1233">
        <v>56</v>
      </c>
      <c r="BY1479" s="1232">
        <f t="shared" si="334"/>
        <v>112.22264009025953</v>
      </c>
      <c r="BZ1479" s="1233"/>
      <c r="CA1479" s="1233"/>
      <c r="CB1479" s="1232">
        <f t="shared" si="331"/>
        <v>280.7070327190674</v>
      </c>
      <c r="CC1479" s="1233"/>
      <c r="CD1479" s="1233"/>
      <c r="CE1479" s="1232">
        <f t="shared" si="327"/>
        <v>280.7070327190674</v>
      </c>
      <c r="CF1479" s="1233"/>
      <c r="CG1479" s="1233"/>
      <c r="CH1479" s="1232">
        <f t="shared" si="332"/>
        <v>280.7070327190674</v>
      </c>
      <c r="CI1479" s="1233"/>
      <c r="CJ1479" s="1233"/>
      <c r="CK1479" s="1232">
        <f t="shared" si="335"/>
        <v>280.7070327190674</v>
      </c>
      <c r="CL1479" s="1233">
        <v>56</v>
      </c>
      <c r="CM1479" s="1232">
        <f t="shared" si="325"/>
        <v>112.22264009025953</v>
      </c>
      <c r="CN1479" s="1233">
        <v>100</v>
      </c>
      <c r="CO1479" s="1233"/>
      <c r="CP1479" s="1233"/>
      <c r="CQ1479" s="1236"/>
      <c r="CR1479" s="1236"/>
      <c r="CS1479" s="1237"/>
      <c r="CT1479" s="1238"/>
      <c r="CU1479" s="1238"/>
      <c r="CV1479" s="1238"/>
      <c r="CW1479" s="1238"/>
      <c r="CX1479" s="1239">
        <f t="shared" si="328"/>
        <v>0</v>
      </c>
      <c r="CY1479" s="1238"/>
      <c r="CZ1479" s="1238" t="s">
        <v>3139</v>
      </c>
      <c r="DA1479" s="1238" t="s">
        <v>3975</v>
      </c>
      <c r="DB1479" s="1229" t="s">
        <v>2644</v>
      </c>
      <c r="DC1479" s="1229"/>
      <c r="DD1479" s="1229"/>
      <c r="DE1479" s="1229"/>
      <c r="DF1479" s="1229"/>
      <c r="DG1479" s="1229" t="s">
        <v>2654</v>
      </c>
      <c r="DH1479" s="1229"/>
      <c r="DI1479" s="1229"/>
      <c r="DJ1479" s="1229"/>
      <c r="DK1479" s="1229"/>
      <c r="DL1479" s="1229"/>
      <c r="DM1479" s="1229"/>
      <c r="DN1479" s="1233" t="s">
        <v>4001</v>
      </c>
      <c r="DO1479" s="1233"/>
      <c r="DP1479" s="1233"/>
      <c r="DQ1479" s="1233"/>
      <c r="DR1479" s="1233"/>
      <c r="DS1479" s="1233"/>
      <c r="DT1479" s="1233"/>
      <c r="DU1479" s="1229"/>
      <c r="DV1479" s="1229"/>
      <c r="DW1479" s="1229"/>
      <c r="DX1479" s="1279" t="s">
        <v>11054</v>
      </c>
      <c r="DY1479" s="1228" t="s">
        <v>13310</v>
      </c>
      <c r="DZ1479" s="1280" t="s">
        <v>8363</v>
      </c>
      <c r="EA1479" s="1233">
        <v>3</v>
      </c>
      <c r="EB1479" s="1241"/>
      <c r="EC1479" s="1276" t="s">
        <v>11055</v>
      </c>
      <c r="ED1479" s="1228" t="s">
        <v>7217</v>
      </c>
      <c r="EE1479" s="1228"/>
    </row>
    <row r="1480" spans="1:135" s="1242" customFormat="1" ht="15.75" x14ac:dyDescent="0.25">
      <c r="A1480" s="1675">
        <v>63</v>
      </c>
      <c r="B1480" s="2085"/>
      <c r="C1480" s="1229" t="s">
        <v>11056</v>
      </c>
      <c r="D1480" s="1229" t="s">
        <v>23</v>
      </c>
      <c r="E1480" s="1229" t="s">
        <v>4126</v>
      </c>
      <c r="F1480" s="1229">
        <v>675537</v>
      </c>
      <c r="G1480" s="1229">
        <v>37</v>
      </c>
      <c r="H1480" s="1229" t="s">
        <v>2633</v>
      </c>
      <c r="I1480" s="1229" t="s">
        <v>2633</v>
      </c>
      <c r="J1480" s="1229" t="s">
        <v>2634</v>
      </c>
      <c r="K1480" s="1229">
        <v>558224204</v>
      </c>
      <c r="L1480" s="1229">
        <v>120.3</v>
      </c>
      <c r="M1480" s="1229">
        <v>167</v>
      </c>
      <c r="N1480" s="1230">
        <f t="shared" si="326"/>
        <v>43.135286313600346</v>
      </c>
      <c r="O1480" s="1231">
        <v>2</v>
      </c>
      <c r="P1480" s="1232">
        <f t="shared" si="323"/>
        <v>69.722499999999997</v>
      </c>
      <c r="Q1480" s="1232">
        <f t="shared" si="324"/>
        <v>50.577500000000001</v>
      </c>
      <c r="R1480" s="1233"/>
      <c r="S1480" s="1234">
        <v>42053</v>
      </c>
      <c r="T1480" s="1233" t="s">
        <v>253</v>
      </c>
      <c r="U1480" s="1233" t="s">
        <v>2490</v>
      </c>
      <c r="V1480" s="1233" t="s">
        <v>11057</v>
      </c>
      <c r="W1480" s="1233"/>
      <c r="X1480" s="1233" t="s">
        <v>2634</v>
      </c>
      <c r="Y1480" s="1233"/>
      <c r="Z1480" s="1233" t="s">
        <v>2634</v>
      </c>
      <c r="AA1480" s="1233"/>
      <c r="AB1480" s="1233" t="s">
        <v>2634</v>
      </c>
      <c r="AC1480" s="1233"/>
      <c r="AD1480" s="1233" t="s">
        <v>2634</v>
      </c>
      <c r="AE1480" s="1233"/>
      <c r="AF1480" s="1233" t="s">
        <v>2634</v>
      </c>
      <c r="AG1480" s="1233"/>
      <c r="AH1480" s="1233" t="s">
        <v>2634</v>
      </c>
      <c r="AI1480" s="1233"/>
      <c r="AJ1480" s="1233" t="s">
        <v>2634</v>
      </c>
      <c r="AK1480" s="1233"/>
      <c r="AL1480" s="1233" t="s">
        <v>2634</v>
      </c>
      <c r="AM1480" s="1233"/>
      <c r="AN1480" s="1233" t="s">
        <v>2634</v>
      </c>
      <c r="AO1480" s="1233"/>
      <c r="AP1480" s="1233"/>
      <c r="AQ1480" s="1233" t="s">
        <v>2637</v>
      </c>
      <c r="AR1480" s="1233"/>
      <c r="AS1480" s="1233"/>
      <c r="AT1480" s="1233"/>
      <c r="AU1480" s="1233"/>
      <c r="AV1480" s="1233"/>
      <c r="AW1480" s="1233" t="s">
        <v>2634</v>
      </c>
      <c r="AX1480" s="1233"/>
      <c r="AY1480" s="1233" t="s">
        <v>2634</v>
      </c>
      <c r="AZ1480" s="1233"/>
      <c r="BA1480" s="1233" t="s">
        <v>3970</v>
      </c>
      <c r="BB1480" s="1233" t="s">
        <v>3970</v>
      </c>
      <c r="BC1480" s="1233" t="s">
        <v>2634</v>
      </c>
      <c r="BD1480" s="1233"/>
      <c r="BE1480" s="1233" t="s">
        <v>2634</v>
      </c>
      <c r="BF1480" s="1233" t="s">
        <v>2634</v>
      </c>
      <c r="BG1480" s="1233" t="s">
        <v>2634</v>
      </c>
      <c r="BH1480" s="1233"/>
      <c r="BI1480" s="1233"/>
      <c r="BJ1480" s="1233" t="s">
        <v>10426</v>
      </c>
      <c r="BK1480" s="1233" t="s">
        <v>11177</v>
      </c>
      <c r="BL1480" s="1233">
        <v>111.1</v>
      </c>
      <c r="BM1480" s="1235">
        <f t="shared" si="329"/>
        <v>18.189906579012412</v>
      </c>
      <c r="BN1480" s="1233" t="s">
        <v>12220</v>
      </c>
      <c r="BO1480" s="1233">
        <v>90</v>
      </c>
      <c r="BP1480" s="1232">
        <f t="shared" si="336"/>
        <v>59.908061885225635</v>
      </c>
      <c r="BQ1480" s="1233"/>
      <c r="BR1480" s="1233"/>
      <c r="BS1480" s="1232">
        <f t="shared" si="330"/>
        <v>237.8528001581731</v>
      </c>
      <c r="BT1480" s="1233" t="s">
        <v>1277</v>
      </c>
      <c r="BU1480" s="1233">
        <v>80</v>
      </c>
      <c r="BV1480" s="1235">
        <f t="shared" si="333"/>
        <v>79.679699471108691</v>
      </c>
      <c r="BW1480" s="1233" t="s">
        <v>13489</v>
      </c>
      <c r="BX1480" s="1233">
        <v>68</v>
      </c>
      <c r="BY1480" s="1232">
        <f t="shared" si="334"/>
        <v>103.40566457416836</v>
      </c>
      <c r="BZ1480" s="1233"/>
      <c r="CA1480" s="1233"/>
      <c r="CB1480" s="1232">
        <f t="shared" si="331"/>
        <v>237.8528001581731</v>
      </c>
      <c r="CC1480" s="1233"/>
      <c r="CD1480" s="1233"/>
      <c r="CE1480" s="1232">
        <f t="shared" si="327"/>
        <v>237.8528001581731</v>
      </c>
      <c r="CF1480" s="1233"/>
      <c r="CG1480" s="1233"/>
      <c r="CH1480" s="1232">
        <f t="shared" si="332"/>
        <v>237.8528001581731</v>
      </c>
      <c r="CI1480" s="1233"/>
      <c r="CJ1480" s="1233"/>
      <c r="CK1480" s="1232">
        <f t="shared" si="335"/>
        <v>237.8528001581731</v>
      </c>
      <c r="CL1480" s="1233">
        <v>68</v>
      </c>
      <c r="CM1480" s="1232">
        <f t="shared" si="325"/>
        <v>103.40566457416836</v>
      </c>
      <c r="CN1480" s="1233">
        <v>50</v>
      </c>
      <c r="CO1480" s="1233"/>
      <c r="CP1480" s="1233"/>
      <c r="CQ1480" s="1236"/>
      <c r="CR1480" s="1236"/>
      <c r="CS1480" s="1237"/>
      <c r="CT1480" s="1238"/>
      <c r="CU1480" s="1238"/>
      <c r="CV1480" s="1238"/>
      <c r="CW1480" s="1238"/>
      <c r="CX1480" s="1239">
        <f t="shared" si="328"/>
        <v>0</v>
      </c>
      <c r="CY1480" s="1238"/>
      <c r="CZ1480" s="1238" t="s">
        <v>2634</v>
      </c>
      <c r="DA1480" s="1238"/>
      <c r="DB1480" s="1229" t="s">
        <v>2644</v>
      </c>
      <c r="DC1480" s="1229"/>
      <c r="DD1480" s="1229"/>
      <c r="DE1480" s="1229"/>
      <c r="DF1480" s="1229"/>
      <c r="DG1480" s="1229"/>
      <c r="DH1480" s="1229"/>
      <c r="DI1480" s="1229"/>
      <c r="DJ1480" s="1229" t="s">
        <v>2659</v>
      </c>
      <c r="DK1480" s="1229" t="s">
        <v>37</v>
      </c>
      <c r="DL1480" s="1229" t="s">
        <v>37</v>
      </c>
      <c r="DM1480" s="1229" t="s">
        <v>2661</v>
      </c>
      <c r="DN1480" s="1233" t="s">
        <v>4001</v>
      </c>
      <c r="DO1480" s="1233" t="s">
        <v>4002</v>
      </c>
      <c r="DP1480" s="1233"/>
      <c r="DQ1480" s="1233" t="s">
        <v>4069</v>
      </c>
      <c r="DR1480" s="1233"/>
      <c r="DS1480" s="1233" t="s">
        <v>2634</v>
      </c>
      <c r="DT1480" s="1233"/>
      <c r="DU1480" s="1229" t="s">
        <v>2634</v>
      </c>
      <c r="DV1480" s="1229" t="s">
        <v>2633</v>
      </c>
      <c r="DW1480" s="1229"/>
      <c r="DX1480" s="1281" t="s">
        <v>220</v>
      </c>
      <c r="DY1480" s="1228" t="s">
        <v>126</v>
      </c>
      <c r="DZ1480" s="1281" t="s">
        <v>101</v>
      </c>
      <c r="EA1480" s="1233">
        <v>3</v>
      </c>
      <c r="EB1480" s="1241"/>
      <c r="EC1480" s="1281" t="s">
        <v>2194</v>
      </c>
      <c r="ED1480" s="1228" t="s">
        <v>7533</v>
      </c>
      <c r="EE1480" s="1228"/>
    </row>
    <row r="1481" spans="1:135" s="1242" customFormat="1" ht="15.75" x14ac:dyDescent="0.25">
      <c r="A1481" s="1752">
        <v>64</v>
      </c>
      <c r="B1481" s="2085"/>
      <c r="C1481" s="1229" t="s">
        <v>11058</v>
      </c>
      <c r="D1481" s="1229" t="s">
        <v>22</v>
      </c>
      <c r="E1481" s="1229" t="s">
        <v>4126</v>
      </c>
      <c r="F1481" s="1229">
        <v>670599</v>
      </c>
      <c r="G1481" s="1229">
        <v>25</v>
      </c>
      <c r="H1481" s="1229" t="s">
        <v>2634</v>
      </c>
      <c r="I1481" s="1229" t="s">
        <v>2634</v>
      </c>
      <c r="J1481" s="1229" t="s">
        <v>2633</v>
      </c>
      <c r="K1481" s="1229">
        <v>563331178</v>
      </c>
      <c r="L1481" s="1229">
        <v>185</v>
      </c>
      <c r="M1481" s="1229">
        <v>166</v>
      </c>
      <c r="N1481" s="1230">
        <f t="shared" si="326"/>
        <v>67.136013935259115</v>
      </c>
      <c r="O1481" s="1231">
        <v>4</v>
      </c>
      <c r="P1481" s="1232">
        <f t="shared" si="323"/>
        <v>68.89</v>
      </c>
      <c r="Q1481" s="1232">
        <f t="shared" si="324"/>
        <v>116.11</v>
      </c>
      <c r="R1481" s="1233"/>
      <c r="S1481" s="1234">
        <v>42054</v>
      </c>
      <c r="T1481" s="1233" t="s">
        <v>253</v>
      </c>
      <c r="U1481" s="1233" t="s">
        <v>2490</v>
      </c>
      <c r="V1481" s="1233" t="s">
        <v>87</v>
      </c>
      <c r="W1481" s="1233"/>
      <c r="X1481" s="1233"/>
      <c r="Y1481" s="1233"/>
      <c r="Z1481" s="1233"/>
      <c r="AA1481" s="1233"/>
      <c r="AB1481" s="1233"/>
      <c r="AC1481" s="1233"/>
      <c r="AD1481" s="1233"/>
      <c r="AE1481" s="1233"/>
      <c r="AF1481" s="1233"/>
      <c r="AG1481" s="1233"/>
      <c r="AH1481" s="1233"/>
      <c r="AI1481" s="1233"/>
      <c r="AJ1481" s="1233"/>
      <c r="AK1481" s="1233"/>
      <c r="AL1481" s="1233"/>
      <c r="AM1481" s="1233"/>
      <c r="AN1481" s="1233" t="s">
        <v>2634</v>
      </c>
      <c r="AO1481" s="1233"/>
      <c r="AP1481" s="1233"/>
      <c r="AQ1481" s="1233" t="s">
        <v>9414</v>
      </c>
      <c r="AR1481" s="1233"/>
      <c r="AS1481" s="1233"/>
      <c r="AT1481" s="1233"/>
      <c r="AU1481" s="1233"/>
      <c r="AV1481" s="1233"/>
      <c r="AW1481" s="1233"/>
      <c r="AX1481" s="1233"/>
      <c r="AY1481" s="1233"/>
      <c r="AZ1481" s="1233"/>
      <c r="BA1481" s="1233"/>
      <c r="BB1481" s="1233"/>
      <c r="BC1481" s="1233"/>
      <c r="BD1481" s="1233"/>
      <c r="BE1481" s="1233" t="s">
        <v>2634</v>
      </c>
      <c r="BF1481" s="1233"/>
      <c r="BG1481" s="1233"/>
      <c r="BH1481" s="1233"/>
      <c r="BI1481" s="1233"/>
      <c r="BJ1481" s="1233" t="s">
        <v>10836</v>
      </c>
      <c r="BK1481" s="1233" t="s">
        <v>11281</v>
      </c>
      <c r="BL1481" s="1233">
        <v>167</v>
      </c>
      <c r="BM1481" s="1235">
        <f t="shared" si="329"/>
        <v>15.502540694169323</v>
      </c>
      <c r="BN1481" s="1233" t="s">
        <v>11698</v>
      </c>
      <c r="BO1481" s="1233">
        <v>161</v>
      </c>
      <c r="BP1481" s="1232">
        <f t="shared" si="336"/>
        <v>20.670054258892428</v>
      </c>
      <c r="BQ1481" s="1233" t="s">
        <v>11973</v>
      </c>
      <c r="BR1481" s="1233">
        <v>129</v>
      </c>
      <c r="BS1481" s="1232">
        <f t="shared" si="330"/>
        <v>48.230126604082336</v>
      </c>
      <c r="BT1481" s="1233" t="s">
        <v>11973</v>
      </c>
      <c r="BU1481" s="1233">
        <v>129</v>
      </c>
      <c r="BV1481" s="1235">
        <f t="shared" si="333"/>
        <v>48.230126604082336</v>
      </c>
      <c r="BW1481" s="1233" t="s">
        <v>4506</v>
      </c>
      <c r="BX1481" s="1233">
        <v>97</v>
      </c>
      <c r="BY1481" s="1232">
        <f t="shared" si="334"/>
        <v>75.790198949272252</v>
      </c>
      <c r="BZ1481" s="1233" t="s">
        <v>15201</v>
      </c>
      <c r="CA1481" s="1233">
        <v>88</v>
      </c>
      <c r="CB1481" s="1232">
        <f t="shared" si="331"/>
        <v>83.541469296356908</v>
      </c>
      <c r="CC1481" s="1233"/>
      <c r="CD1481" s="1233"/>
      <c r="CE1481" s="1232">
        <f t="shared" si="327"/>
        <v>159.33166824562915</v>
      </c>
      <c r="CF1481" s="1233"/>
      <c r="CG1481" s="1233"/>
      <c r="CH1481" s="1232">
        <f t="shared" si="332"/>
        <v>159.33166824562915</v>
      </c>
      <c r="CI1481" s="1233"/>
      <c r="CJ1481" s="1233"/>
      <c r="CK1481" s="1232">
        <f t="shared" si="335"/>
        <v>159.33166824562915</v>
      </c>
      <c r="CL1481" s="1233">
        <v>88</v>
      </c>
      <c r="CM1481" s="1232">
        <f t="shared" si="325"/>
        <v>83.541469296356908</v>
      </c>
      <c r="CN1481" s="1233">
        <v>100</v>
      </c>
      <c r="CO1481" s="1233"/>
      <c r="CP1481" s="1233"/>
      <c r="CQ1481" s="1236"/>
      <c r="CR1481" s="1236"/>
      <c r="CS1481" s="1237"/>
      <c r="CT1481" s="1238"/>
      <c r="CU1481" s="1238"/>
      <c r="CV1481" s="1238"/>
      <c r="CW1481" s="1238"/>
      <c r="CX1481" s="1239">
        <f t="shared" si="328"/>
        <v>0</v>
      </c>
      <c r="CY1481" s="1238"/>
      <c r="CZ1481" s="1238" t="s">
        <v>2633</v>
      </c>
      <c r="DA1481" s="1238" t="s">
        <v>3977</v>
      </c>
      <c r="DB1481" s="1229" t="s">
        <v>2644</v>
      </c>
      <c r="DC1481" s="1229"/>
      <c r="DD1481" s="1229"/>
      <c r="DE1481" s="1229"/>
      <c r="DF1481" s="1229"/>
      <c r="DG1481" s="1229"/>
      <c r="DH1481" s="1229"/>
      <c r="DI1481" s="1229"/>
      <c r="DJ1481" s="1229"/>
      <c r="DK1481" s="1229"/>
      <c r="DL1481" s="1229"/>
      <c r="DM1481" s="1229"/>
      <c r="DN1481" s="1233" t="s">
        <v>4001</v>
      </c>
      <c r="DO1481" s="1233"/>
      <c r="DP1481" s="1233"/>
      <c r="DQ1481" s="1233"/>
      <c r="DR1481" s="1233"/>
      <c r="DS1481" s="1233"/>
      <c r="DT1481" s="1233"/>
      <c r="DU1481" s="1229"/>
      <c r="DV1481" s="1229"/>
      <c r="DW1481" s="1229"/>
      <c r="DX1481" s="1282" t="s">
        <v>2158</v>
      </c>
      <c r="DY1481" s="1228" t="s">
        <v>13201</v>
      </c>
      <c r="DZ1481" s="1282" t="s">
        <v>101</v>
      </c>
      <c r="EA1481" s="1233">
        <v>3</v>
      </c>
      <c r="EB1481" s="1241"/>
      <c r="EC1481" s="1282" t="s">
        <v>4267</v>
      </c>
      <c r="ED1481" s="1228" t="s">
        <v>6477</v>
      </c>
      <c r="EE1481" s="1228"/>
    </row>
    <row r="1482" spans="1:135" s="1242" customFormat="1" ht="15.75" x14ac:dyDescent="0.25">
      <c r="A1482" s="1752">
        <v>65</v>
      </c>
      <c r="B1482" s="2085"/>
      <c r="C1482" s="1229" t="s">
        <v>11089</v>
      </c>
      <c r="D1482" s="1229" t="s">
        <v>22</v>
      </c>
      <c r="E1482" s="1229" t="s">
        <v>4126</v>
      </c>
      <c r="F1482" s="1229">
        <v>35577</v>
      </c>
      <c r="G1482" s="1229">
        <v>33</v>
      </c>
      <c r="H1482" s="1229" t="s">
        <v>2633</v>
      </c>
      <c r="I1482" s="1229" t="s">
        <v>2634</v>
      </c>
      <c r="J1482" s="1229" t="s">
        <v>2633</v>
      </c>
      <c r="K1482" s="1229">
        <v>538277733</v>
      </c>
      <c r="L1482" s="1229">
        <v>171.1</v>
      </c>
      <c r="M1482" s="1229">
        <v>173</v>
      </c>
      <c r="N1482" s="1230">
        <f t="shared" si="326"/>
        <v>57.168632430084529</v>
      </c>
      <c r="O1482" s="1231">
        <v>3</v>
      </c>
      <c r="P1482" s="1232">
        <f t="shared" si="323"/>
        <v>74.822500000000005</v>
      </c>
      <c r="Q1482" s="1232">
        <f t="shared" si="324"/>
        <v>96.277499999999989</v>
      </c>
      <c r="R1482" s="1233"/>
      <c r="S1482" s="1234">
        <v>42057</v>
      </c>
      <c r="T1482" s="1233" t="s">
        <v>253</v>
      </c>
      <c r="U1482" s="1233" t="s">
        <v>2490</v>
      </c>
      <c r="V1482" s="1233" t="s">
        <v>11090</v>
      </c>
      <c r="W1482" s="1233"/>
      <c r="X1482" s="1233" t="s">
        <v>2634</v>
      </c>
      <c r="Y1482" s="1233"/>
      <c r="Z1482" s="1233" t="s">
        <v>2633</v>
      </c>
      <c r="AA1482" s="1233"/>
      <c r="AB1482" s="1233" t="s">
        <v>2634</v>
      </c>
      <c r="AC1482" s="1233"/>
      <c r="AD1482" s="1233" t="s">
        <v>2634</v>
      </c>
      <c r="AE1482" s="1233"/>
      <c r="AF1482" s="1233" t="s">
        <v>2634</v>
      </c>
      <c r="AG1482" s="1233"/>
      <c r="AH1482" s="1233" t="s">
        <v>2634</v>
      </c>
      <c r="AI1482" s="1233"/>
      <c r="AJ1482" s="1233" t="s">
        <v>2634</v>
      </c>
      <c r="AK1482" s="1233"/>
      <c r="AL1482" s="1233" t="s">
        <v>2634</v>
      </c>
      <c r="AM1482" s="1233"/>
      <c r="AN1482" s="1233" t="s">
        <v>2634</v>
      </c>
      <c r="AO1482" s="1233"/>
      <c r="AP1482" s="1233"/>
      <c r="AQ1482" s="1233" t="s">
        <v>2638</v>
      </c>
      <c r="AR1482" s="1233" t="s">
        <v>4075</v>
      </c>
      <c r="AS1482" s="1233" t="s">
        <v>4078</v>
      </c>
      <c r="AT1482" s="1233" t="s">
        <v>2633</v>
      </c>
      <c r="AU1482" s="1233"/>
      <c r="AV1482" s="1233"/>
      <c r="AW1482" s="1233" t="s">
        <v>2634</v>
      </c>
      <c r="AX1482" s="1233"/>
      <c r="AY1482" s="1233" t="s">
        <v>2634</v>
      </c>
      <c r="AZ1482" s="1233"/>
      <c r="BA1482" s="1233"/>
      <c r="BB1482" s="1233"/>
      <c r="BC1482" s="1233"/>
      <c r="BD1482" s="1233"/>
      <c r="BE1482" s="1233" t="s">
        <v>2633</v>
      </c>
      <c r="BF1482" s="1233"/>
      <c r="BG1482" s="1233" t="s">
        <v>2634</v>
      </c>
      <c r="BH1482" s="1233"/>
      <c r="BI1482" s="1233"/>
      <c r="BJ1482" s="1233" t="s">
        <v>10754</v>
      </c>
      <c r="BK1482" s="1233" t="s">
        <v>11193</v>
      </c>
      <c r="BL1482" s="1233">
        <v>160</v>
      </c>
      <c r="BM1482" s="1235">
        <f t="shared" si="329"/>
        <v>11.529173482900985</v>
      </c>
      <c r="BN1482" s="1233" t="s">
        <v>12219</v>
      </c>
      <c r="BO1482" s="1233">
        <v>132</v>
      </c>
      <c r="BP1482" s="1232">
        <f t="shared" si="336"/>
        <v>40.611773259588169</v>
      </c>
      <c r="BQ1482" s="1233" t="s">
        <v>12283</v>
      </c>
      <c r="BR1482" s="1233">
        <v>116.3</v>
      </c>
      <c r="BS1482" s="1232">
        <f t="shared" si="330"/>
        <v>56.918802420087765</v>
      </c>
      <c r="BT1482" s="1233" t="s">
        <v>12704</v>
      </c>
      <c r="BU1482" s="1233">
        <v>101.5</v>
      </c>
      <c r="BV1482" s="1235">
        <f t="shared" si="333"/>
        <v>72.291033730622416</v>
      </c>
      <c r="BW1482" s="1233" t="s">
        <v>13250</v>
      </c>
      <c r="BX1482" s="1233">
        <v>84</v>
      </c>
      <c r="BY1482" s="1232">
        <f t="shared" si="334"/>
        <v>90.467658591051915</v>
      </c>
      <c r="BZ1482" s="1233" t="s">
        <v>14529</v>
      </c>
      <c r="CA1482" s="1233">
        <v>72</v>
      </c>
      <c r="CB1482" s="1232">
        <f t="shared" si="331"/>
        <v>102.93162992391784</v>
      </c>
      <c r="CC1482" s="1233"/>
      <c r="CD1482" s="1233"/>
      <c r="CE1482" s="1232">
        <f t="shared" si="327"/>
        <v>177.71545792111345</v>
      </c>
      <c r="CF1482" s="1233"/>
      <c r="CG1482" s="1233"/>
      <c r="CH1482" s="1232">
        <f t="shared" si="332"/>
        <v>177.71545792111345</v>
      </c>
      <c r="CI1482" s="1233"/>
      <c r="CJ1482" s="1233"/>
      <c r="CK1482" s="1232">
        <f t="shared" si="335"/>
        <v>177.71545792111345</v>
      </c>
      <c r="CL1482" s="1233">
        <v>72</v>
      </c>
      <c r="CM1482" s="1232">
        <f t="shared" si="325"/>
        <v>102.93162992391784</v>
      </c>
      <c r="CN1482" s="1233">
        <v>100</v>
      </c>
      <c r="CO1482" s="1233"/>
      <c r="CP1482" s="1233"/>
      <c r="CQ1482" s="1236"/>
      <c r="CR1482" s="1236"/>
      <c r="CS1482" s="1237"/>
      <c r="CT1482" s="1238"/>
      <c r="CU1482" s="1238"/>
      <c r="CV1482" s="1238"/>
      <c r="CW1482" s="1238"/>
      <c r="CX1482" s="1239">
        <f t="shared" si="328"/>
        <v>0</v>
      </c>
      <c r="CY1482" s="1238"/>
      <c r="CZ1482" s="1238" t="s">
        <v>2633</v>
      </c>
      <c r="DA1482" s="1238" t="s">
        <v>3975</v>
      </c>
      <c r="DB1482" s="1229" t="s">
        <v>2643</v>
      </c>
      <c r="DC1482" s="1229"/>
      <c r="DD1482" s="1229"/>
      <c r="DE1482" s="1229"/>
      <c r="DF1482" s="1229"/>
      <c r="DG1482" s="1229"/>
      <c r="DH1482" s="1229"/>
      <c r="DI1482" s="1229"/>
      <c r="DJ1482" s="1229"/>
      <c r="DK1482" s="1229"/>
      <c r="DL1482" s="1229"/>
      <c r="DM1482" s="1229" t="s">
        <v>2661</v>
      </c>
      <c r="DN1482" s="1233" t="s">
        <v>3999</v>
      </c>
      <c r="DO1482" s="1233"/>
      <c r="DP1482" s="1233"/>
      <c r="DQ1482" s="1233"/>
      <c r="DR1482" s="1233"/>
      <c r="DS1482" s="1233"/>
      <c r="DT1482" s="1233"/>
      <c r="DU1482" s="1229"/>
      <c r="DV1482" s="1229"/>
      <c r="DW1482" s="1229" t="s">
        <v>13252</v>
      </c>
      <c r="DX1482" s="1280" t="s">
        <v>220</v>
      </c>
      <c r="DY1482" s="1228" t="s">
        <v>13251</v>
      </c>
      <c r="DZ1482" s="1280" t="s">
        <v>101</v>
      </c>
      <c r="EA1482" s="1233">
        <v>4</v>
      </c>
      <c r="EB1482" s="1241"/>
      <c r="EC1482" s="1280" t="s">
        <v>2194</v>
      </c>
      <c r="ED1482" s="1228" t="s">
        <v>5821</v>
      </c>
      <c r="EE1482" s="1228"/>
    </row>
    <row r="1483" spans="1:135" s="1242" customFormat="1" ht="15.75" x14ac:dyDescent="0.25">
      <c r="A1483" s="1813">
        <v>66</v>
      </c>
      <c r="B1483" s="2085"/>
      <c r="C1483" s="1229" t="s">
        <v>11435</v>
      </c>
      <c r="D1483" s="1229" t="s">
        <v>22</v>
      </c>
      <c r="E1483" s="1229" t="s">
        <v>4126</v>
      </c>
      <c r="F1483" s="1229">
        <v>510579</v>
      </c>
      <c r="G1483" s="1229">
        <v>35</v>
      </c>
      <c r="H1483" s="1229" t="s">
        <v>3963</v>
      </c>
      <c r="I1483" s="1229" t="s">
        <v>3984</v>
      </c>
      <c r="J1483" s="1229" t="s">
        <v>2633</v>
      </c>
      <c r="K1483" s="1229">
        <v>552272726</v>
      </c>
      <c r="L1483" s="1229">
        <v>218.1</v>
      </c>
      <c r="M1483" s="1229">
        <v>182</v>
      </c>
      <c r="N1483" s="1230">
        <f t="shared" si="326"/>
        <v>65.84349716217848</v>
      </c>
      <c r="O1483" s="1231">
        <v>4</v>
      </c>
      <c r="P1483" s="1232">
        <f t="shared" si="323"/>
        <v>82.81</v>
      </c>
      <c r="Q1483" s="1232">
        <f t="shared" si="324"/>
        <v>135.29</v>
      </c>
      <c r="R1483" s="1233"/>
      <c r="S1483" s="1234">
        <v>42057</v>
      </c>
      <c r="T1483" s="1233" t="s">
        <v>253</v>
      </c>
      <c r="U1483" s="1233" t="s">
        <v>2490</v>
      </c>
      <c r="V1483" s="1233" t="s">
        <v>11091</v>
      </c>
      <c r="W1483" s="1233"/>
      <c r="X1483" s="1233" t="s">
        <v>2633</v>
      </c>
      <c r="Y1483" s="1233"/>
      <c r="Z1483" s="1233"/>
      <c r="AA1483" s="1233"/>
      <c r="AB1483" s="1233" t="s">
        <v>2633</v>
      </c>
      <c r="AC1483" s="1233"/>
      <c r="AD1483" s="1233"/>
      <c r="AE1483" s="1233"/>
      <c r="AF1483" s="1233"/>
      <c r="AG1483" s="1233"/>
      <c r="AH1483" s="1233"/>
      <c r="AI1483" s="1233"/>
      <c r="AJ1483" s="1233"/>
      <c r="AK1483" s="1233"/>
      <c r="AL1483" s="1233"/>
      <c r="AM1483" s="1233"/>
      <c r="AN1483" s="1233" t="s">
        <v>2634</v>
      </c>
      <c r="AO1483" s="1233"/>
      <c r="AP1483" s="1233"/>
      <c r="AQ1483" s="1233" t="s">
        <v>2638</v>
      </c>
      <c r="AR1483" s="1233" t="s">
        <v>4075</v>
      </c>
      <c r="AS1483" s="1233" t="s">
        <v>4088</v>
      </c>
      <c r="AT1483" s="1233" t="s">
        <v>2633</v>
      </c>
      <c r="AU1483" s="1233"/>
      <c r="AV1483" s="1233"/>
      <c r="AW1483" s="1233" t="s">
        <v>2634</v>
      </c>
      <c r="AX1483" s="1233"/>
      <c r="AY1483" s="1233" t="s">
        <v>2634</v>
      </c>
      <c r="AZ1483" s="1233"/>
      <c r="BA1483" s="1233"/>
      <c r="BB1483" s="1233"/>
      <c r="BC1483" s="1233"/>
      <c r="BD1483" s="1233"/>
      <c r="BE1483" s="1233" t="s">
        <v>2633</v>
      </c>
      <c r="BF1483" s="1233" t="s">
        <v>2633</v>
      </c>
      <c r="BG1483" s="1233" t="s">
        <v>2634</v>
      </c>
      <c r="BH1483" s="1233"/>
      <c r="BI1483" s="1233"/>
      <c r="BJ1483" s="1233" t="s">
        <v>10754</v>
      </c>
      <c r="BK1483" s="1233" t="s">
        <v>11436</v>
      </c>
      <c r="BL1483" s="1233">
        <v>195.6</v>
      </c>
      <c r="BM1483" s="1235">
        <f t="shared" si="329"/>
        <v>16.630940941680837</v>
      </c>
      <c r="BN1483" s="1233" t="s">
        <v>11724</v>
      </c>
      <c r="BO1483" s="1233">
        <v>182.6</v>
      </c>
      <c r="BP1483" s="1232">
        <f t="shared" si="336"/>
        <v>26.23992904131865</v>
      </c>
      <c r="BQ1483" s="1233" t="s">
        <v>12405</v>
      </c>
      <c r="BR1483" s="1233">
        <v>148.69999999999999</v>
      </c>
      <c r="BS1483" s="1232">
        <f t="shared" si="330"/>
        <v>51.297213393451116</v>
      </c>
      <c r="BT1483" s="1233" t="s">
        <v>12694</v>
      </c>
      <c r="BU1483" s="1233">
        <v>148</v>
      </c>
      <c r="BV1483" s="1235">
        <f t="shared" si="333"/>
        <v>51.81462044497006</v>
      </c>
      <c r="BW1483" s="1233" t="s">
        <v>13253</v>
      </c>
      <c r="BX1483" s="1233">
        <v>139</v>
      </c>
      <c r="BY1483" s="1232">
        <f t="shared" si="334"/>
        <v>58.46699682164239</v>
      </c>
      <c r="BZ1483" s="1233" t="s">
        <v>14533</v>
      </c>
      <c r="CA1483" s="1233">
        <v>123</v>
      </c>
      <c r="CB1483" s="1232">
        <f t="shared" si="331"/>
        <v>70.293443713504317</v>
      </c>
      <c r="CC1483" s="1233"/>
      <c r="CD1483" s="1233"/>
      <c r="CE1483" s="1232">
        <f t="shared" si="327"/>
        <v>161.2092541946929</v>
      </c>
      <c r="CF1483" s="1233"/>
      <c r="CG1483" s="1233"/>
      <c r="CH1483" s="1232">
        <f t="shared" si="332"/>
        <v>161.2092541946929</v>
      </c>
      <c r="CI1483" s="1233"/>
      <c r="CJ1483" s="1233"/>
      <c r="CK1483" s="1232">
        <f t="shared" si="335"/>
        <v>161.2092541946929</v>
      </c>
      <c r="CL1483" s="1233">
        <v>123</v>
      </c>
      <c r="CM1483" s="1232">
        <f t="shared" si="325"/>
        <v>70.293443713504317</v>
      </c>
      <c r="CN1483" s="1233">
        <v>90</v>
      </c>
      <c r="CO1483" s="1233"/>
      <c r="CP1483" s="1233"/>
      <c r="CQ1483" s="1236"/>
      <c r="CR1483" s="1236"/>
      <c r="CS1483" s="1237"/>
      <c r="CT1483" s="1238"/>
      <c r="CU1483" s="1238"/>
      <c r="CV1483" s="1238"/>
      <c r="CW1483" s="1238"/>
      <c r="CX1483" s="1239">
        <f t="shared" si="328"/>
        <v>0</v>
      </c>
      <c r="CY1483" s="1238"/>
      <c r="CZ1483" s="1238" t="s">
        <v>2633</v>
      </c>
      <c r="DA1483" s="1238" t="s">
        <v>3975</v>
      </c>
      <c r="DB1483" s="1229" t="s">
        <v>2643</v>
      </c>
      <c r="DC1483" s="1229"/>
      <c r="DD1483" s="1229"/>
      <c r="DE1483" s="1229"/>
      <c r="DF1483" s="1229"/>
      <c r="DG1483" s="1229"/>
      <c r="DH1483" s="1229"/>
      <c r="DI1483" s="1229"/>
      <c r="DJ1483" s="1229" t="s">
        <v>37</v>
      </c>
      <c r="DK1483" s="1229" t="s">
        <v>37</v>
      </c>
      <c r="DL1483" s="1229" t="s">
        <v>37</v>
      </c>
      <c r="DM1483" s="1229" t="s">
        <v>2663</v>
      </c>
      <c r="DN1483" s="1233" t="s">
        <v>4001</v>
      </c>
      <c r="DO1483" s="1233" t="s">
        <v>5012</v>
      </c>
      <c r="DP1483" s="1233"/>
      <c r="DQ1483" s="1233" t="s">
        <v>4069</v>
      </c>
      <c r="DR1483" s="1233"/>
      <c r="DS1483" s="1233" t="s">
        <v>2633</v>
      </c>
      <c r="DT1483" s="1233" t="s">
        <v>4074</v>
      </c>
      <c r="DU1483" s="1229" t="s">
        <v>2634</v>
      </c>
      <c r="DV1483" s="1229" t="s">
        <v>2633</v>
      </c>
      <c r="DW1483" s="1229" t="s">
        <v>12695</v>
      </c>
      <c r="DX1483" s="1280" t="s">
        <v>11092</v>
      </c>
      <c r="DY1483" s="1228" t="s">
        <v>13254</v>
      </c>
      <c r="DZ1483" s="1280" t="s">
        <v>101</v>
      </c>
      <c r="EA1483" s="1233">
        <v>3</v>
      </c>
      <c r="EB1483" s="1241"/>
      <c r="EC1483" s="1280" t="s">
        <v>2194</v>
      </c>
      <c r="ED1483" s="1228" t="s">
        <v>7217</v>
      </c>
      <c r="EE1483" s="1228"/>
    </row>
    <row r="1484" spans="1:135" s="1242" customFormat="1" ht="15.75" x14ac:dyDescent="0.25">
      <c r="A1484" s="1752">
        <v>67</v>
      </c>
      <c r="B1484" s="2085"/>
      <c r="C1484" s="1229" t="s">
        <v>11782</v>
      </c>
      <c r="D1484" s="1229" t="s">
        <v>23</v>
      </c>
      <c r="E1484" s="1229" t="s">
        <v>4126</v>
      </c>
      <c r="F1484" s="1229">
        <v>669087</v>
      </c>
      <c r="G1484" s="1229">
        <v>38</v>
      </c>
      <c r="H1484" s="1229" t="s">
        <v>2633</v>
      </c>
      <c r="I1484" s="1229" t="s">
        <v>2633</v>
      </c>
      <c r="J1484" s="1229" t="s">
        <v>2633</v>
      </c>
      <c r="K1484" s="1229">
        <v>558808052</v>
      </c>
      <c r="L1484" s="1229">
        <v>108</v>
      </c>
      <c r="M1484" s="1229">
        <v>159</v>
      </c>
      <c r="N1484" s="1230">
        <f t="shared" si="326"/>
        <v>42.719829120683514</v>
      </c>
      <c r="O1484" s="1231">
        <v>2</v>
      </c>
      <c r="P1484" s="1232">
        <f t="shared" si="323"/>
        <v>63.202500000000008</v>
      </c>
      <c r="Q1484" s="1232">
        <f t="shared" si="324"/>
        <v>44.797499999999992</v>
      </c>
      <c r="R1484" s="1233"/>
      <c r="S1484" s="1234">
        <v>42057</v>
      </c>
      <c r="T1484" s="1233" t="s">
        <v>11094</v>
      </c>
      <c r="U1484" s="1233"/>
      <c r="V1484" s="1233" t="s">
        <v>11783</v>
      </c>
      <c r="W1484" s="1233"/>
      <c r="X1484" s="1233"/>
      <c r="Y1484" s="1233"/>
      <c r="Z1484" s="1233"/>
      <c r="AA1484" s="1233"/>
      <c r="AB1484" s="1233" t="s">
        <v>2633</v>
      </c>
      <c r="AC1484" s="1233" t="s">
        <v>2636</v>
      </c>
      <c r="AD1484" s="1233"/>
      <c r="AE1484" s="1233"/>
      <c r="AF1484" s="1233"/>
      <c r="AG1484" s="1233"/>
      <c r="AH1484" s="1233"/>
      <c r="AI1484" s="1233"/>
      <c r="AJ1484" s="1233"/>
      <c r="AK1484" s="1233"/>
      <c r="AL1484" s="1233"/>
      <c r="AM1484" s="1233"/>
      <c r="AN1484" s="1233" t="s">
        <v>2634</v>
      </c>
      <c r="AO1484" s="1233"/>
      <c r="AP1484" s="1233"/>
      <c r="AQ1484" s="1233" t="s">
        <v>2638</v>
      </c>
      <c r="AR1484" s="1233" t="s">
        <v>4068</v>
      </c>
      <c r="AS1484" s="1233" t="s">
        <v>4088</v>
      </c>
      <c r="AT1484" s="1233"/>
      <c r="AU1484" s="1233"/>
      <c r="AV1484" s="1233"/>
      <c r="AW1484" s="1233"/>
      <c r="AX1484" s="1233"/>
      <c r="AY1484" s="1233"/>
      <c r="AZ1484" s="1233"/>
      <c r="BA1484" s="1233" t="s">
        <v>3970</v>
      </c>
      <c r="BB1484" s="1233" t="s">
        <v>3970</v>
      </c>
      <c r="BC1484" s="1233"/>
      <c r="BD1484" s="1233"/>
      <c r="BE1484" s="1233" t="s">
        <v>2634</v>
      </c>
      <c r="BF1484" s="1233" t="s">
        <v>2634</v>
      </c>
      <c r="BG1484" s="1233"/>
      <c r="BH1484" s="1233"/>
      <c r="BI1484" s="1233"/>
      <c r="BJ1484" s="1233" t="s">
        <v>10754</v>
      </c>
      <c r="BK1484" s="1233" t="s">
        <v>8530</v>
      </c>
      <c r="BL1484" s="1233">
        <v>102.5</v>
      </c>
      <c r="BM1484" s="1235">
        <f t="shared" si="329"/>
        <v>12.277470841006755</v>
      </c>
      <c r="BN1484" s="1233" t="s">
        <v>11781</v>
      </c>
      <c r="BO1484" s="1233">
        <v>98.7</v>
      </c>
      <c r="BP1484" s="1232">
        <f t="shared" si="336"/>
        <v>20.760087058429598</v>
      </c>
      <c r="BQ1484" s="1233" t="s">
        <v>6049</v>
      </c>
      <c r="BR1484" s="1233">
        <v>89</v>
      </c>
      <c r="BS1484" s="1232">
        <f t="shared" si="330"/>
        <v>42.413081087114243</v>
      </c>
      <c r="BT1484" s="1233" t="s">
        <v>3009</v>
      </c>
      <c r="BU1484" s="1233">
        <v>84</v>
      </c>
      <c r="BV1484" s="1235">
        <f t="shared" si="333"/>
        <v>53.574418215302202</v>
      </c>
      <c r="BW1484" s="1233" t="s">
        <v>13237</v>
      </c>
      <c r="BX1484" s="1233">
        <v>84</v>
      </c>
      <c r="BY1484" s="1232">
        <f t="shared" si="334"/>
        <v>53.574418215302202</v>
      </c>
      <c r="BZ1484" s="1233" t="s">
        <v>14241</v>
      </c>
      <c r="CA1484" s="1233">
        <v>84</v>
      </c>
      <c r="CB1484" s="1232">
        <f t="shared" si="331"/>
        <v>53.574418215302202</v>
      </c>
      <c r="CC1484" s="1233"/>
      <c r="CD1484" s="1233"/>
      <c r="CE1484" s="1232">
        <f t="shared" si="327"/>
        <v>241.08488196885992</v>
      </c>
      <c r="CF1484" s="1233"/>
      <c r="CG1484" s="1233"/>
      <c r="CH1484" s="1232">
        <f t="shared" si="332"/>
        <v>241.08488196885992</v>
      </c>
      <c r="CI1484" s="1233"/>
      <c r="CJ1484" s="1233"/>
      <c r="CK1484" s="1232">
        <f t="shared" si="335"/>
        <v>241.08488196885992</v>
      </c>
      <c r="CL1484" s="1233">
        <v>84</v>
      </c>
      <c r="CM1484" s="1232">
        <f t="shared" si="325"/>
        <v>53.574418215302202</v>
      </c>
      <c r="CN1484" s="1233">
        <v>165</v>
      </c>
      <c r="CO1484" s="1233"/>
      <c r="CP1484" s="1233"/>
      <c r="CQ1484" s="1236"/>
      <c r="CR1484" s="1236"/>
      <c r="CS1484" s="1237"/>
      <c r="CT1484" s="1238"/>
      <c r="CU1484" s="1238"/>
      <c r="CV1484" s="1238"/>
      <c r="CW1484" s="1238"/>
      <c r="CX1484" s="1239">
        <f t="shared" si="328"/>
        <v>0</v>
      </c>
      <c r="CY1484" s="1238"/>
      <c r="CZ1484" s="1238" t="s">
        <v>2634</v>
      </c>
      <c r="DA1484" s="1238"/>
      <c r="DB1484" s="1229" t="s">
        <v>2644</v>
      </c>
      <c r="DC1484" s="1229" t="s">
        <v>2648</v>
      </c>
      <c r="DD1484" s="1229" t="s">
        <v>2647</v>
      </c>
      <c r="DE1484" s="1229" t="s">
        <v>2649</v>
      </c>
      <c r="DF1484" s="1229" t="s">
        <v>32</v>
      </c>
      <c r="DG1484" s="1229" t="s">
        <v>2653</v>
      </c>
      <c r="DH1484" s="1229" t="s">
        <v>5009</v>
      </c>
      <c r="DI1484" s="1229" t="s">
        <v>2657</v>
      </c>
      <c r="DJ1484" s="1229" t="s">
        <v>2659</v>
      </c>
      <c r="DK1484" s="1229" t="s">
        <v>2659</v>
      </c>
      <c r="DL1484" s="1229" t="s">
        <v>2659</v>
      </c>
      <c r="DM1484" s="1229" t="s">
        <v>2663</v>
      </c>
      <c r="DN1484" s="1233" t="s">
        <v>4001</v>
      </c>
      <c r="DO1484" s="1233" t="s">
        <v>5012</v>
      </c>
      <c r="DP1484" s="1233"/>
      <c r="DQ1484" s="1233" t="s">
        <v>4068</v>
      </c>
      <c r="DR1484" s="1233"/>
      <c r="DS1484" s="1233"/>
      <c r="DT1484" s="1233"/>
      <c r="DU1484" s="1229" t="s">
        <v>2634</v>
      </c>
      <c r="DV1484" s="1229" t="s">
        <v>2633</v>
      </c>
      <c r="DW1484" s="1229"/>
      <c r="DX1484" s="1633" t="s">
        <v>94</v>
      </c>
      <c r="DY1484" s="1228" t="s">
        <v>12790</v>
      </c>
      <c r="DZ1484" s="1276" t="s">
        <v>11093</v>
      </c>
      <c r="EA1484" s="1233">
        <v>3</v>
      </c>
      <c r="EB1484" s="1241"/>
      <c r="EC1484" s="1280" t="s">
        <v>3117</v>
      </c>
      <c r="ED1484" s="1228" t="s">
        <v>5821</v>
      </c>
      <c r="EE1484" s="1228"/>
    </row>
    <row r="1485" spans="1:135" s="4" customFormat="1" ht="15.6" customHeight="1" x14ac:dyDescent="0.25">
      <c r="A1485" s="472">
        <v>68</v>
      </c>
      <c r="B1485" s="2023" t="s">
        <v>12</v>
      </c>
      <c r="C1485" s="894" t="s">
        <v>11101</v>
      </c>
      <c r="D1485" s="894" t="s">
        <v>23</v>
      </c>
      <c r="E1485" s="894" t="s">
        <v>4126</v>
      </c>
      <c r="F1485" s="894">
        <v>671319</v>
      </c>
      <c r="G1485" s="894">
        <v>34</v>
      </c>
      <c r="H1485" s="894" t="s">
        <v>2633</v>
      </c>
      <c r="I1485" s="894" t="s">
        <v>2633</v>
      </c>
      <c r="J1485" s="894" t="s">
        <v>2633</v>
      </c>
      <c r="K1485" s="894">
        <v>546988945</v>
      </c>
      <c r="L1485" s="894">
        <v>140.6</v>
      </c>
      <c r="M1485" s="894">
        <v>165</v>
      </c>
      <c r="N1485" s="1010">
        <f t="shared" si="326"/>
        <v>51.643709825528006</v>
      </c>
      <c r="O1485" s="1011">
        <v>3</v>
      </c>
      <c r="P1485" s="20">
        <f t="shared" si="323"/>
        <v>68.062499999999986</v>
      </c>
      <c r="Q1485" s="20">
        <f t="shared" si="324"/>
        <v>72.537500000000009</v>
      </c>
      <c r="R1485" s="98"/>
      <c r="S1485" s="1012">
        <v>42067</v>
      </c>
      <c r="T1485" s="98" t="s">
        <v>253</v>
      </c>
      <c r="U1485" s="98" t="s">
        <v>2490</v>
      </c>
      <c r="V1485" s="98" t="s">
        <v>3854</v>
      </c>
      <c r="W1485" s="98" t="s">
        <v>1864</v>
      </c>
      <c r="X1485" s="98" t="s">
        <v>2634</v>
      </c>
      <c r="Y1485" s="98"/>
      <c r="Z1485" s="98" t="s">
        <v>2634</v>
      </c>
      <c r="AA1485" s="98"/>
      <c r="AB1485" s="98" t="s">
        <v>2634</v>
      </c>
      <c r="AC1485" s="98"/>
      <c r="AD1485" s="98" t="s">
        <v>2634</v>
      </c>
      <c r="AE1485" s="98"/>
      <c r="AF1485" s="98" t="s">
        <v>2634</v>
      </c>
      <c r="AG1485" s="98"/>
      <c r="AH1485" s="98" t="s">
        <v>2634</v>
      </c>
      <c r="AI1485" s="98"/>
      <c r="AJ1485" s="98" t="s">
        <v>2634</v>
      </c>
      <c r="AK1485" s="98"/>
      <c r="AL1485" s="98" t="s">
        <v>2634</v>
      </c>
      <c r="AM1485" s="98"/>
      <c r="AN1485" s="98" t="s">
        <v>2634</v>
      </c>
      <c r="AO1485" s="98"/>
      <c r="AP1485" s="98"/>
      <c r="AQ1485" s="98" t="s">
        <v>2637</v>
      </c>
      <c r="AR1485" s="98"/>
      <c r="AS1485" s="98"/>
      <c r="AT1485" s="98"/>
      <c r="AU1485" s="98"/>
      <c r="AV1485" s="98"/>
      <c r="AW1485" s="98" t="s">
        <v>2634</v>
      </c>
      <c r="AX1485" s="98"/>
      <c r="AY1485" s="98" t="s">
        <v>2634</v>
      </c>
      <c r="AZ1485" s="98"/>
      <c r="BA1485" s="98" t="s">
        <v>3971</v>
      </c>
      <c r="BB1485" s="98" t="s">
        <v>3970</v>
      </c>
      <c r="BC1485" s="98" t="s">
        <v>2633</v>
      </c>
      <c r="BD1485" s="98"/>
      <c r="BE1485" s="98" t="s">
        <v>2634</v>
      </c>
      <c r="BF1485" s="98" t="s">
        <v>2634</v>
      </c>
      <c r="BG1485" s="98" t="s">
        <v>2634</v>
      </c>
      <c r="BH1485" s="98"/>
      <c r="BI1485" s="98"/>
      <c r="BJ1485" s="98" t="s">
        <v>11102</v>
      </c>
      <c r="BK1485" s="98" t="s">
        <v>11290</v>
      </c>
      <c r="BL1485" s="98">
        <v>131.80000000000001</v>
      </c>
      <c r="BM1485" s="1013">
        <f t="shared" si="329"/>
        <v>12.131656039979296</v>
      </c>
      <c r="BN1485" s="98" t="s">
        <v>11717</v>
      </c>
      <c r="BO1485" s="98">
        <v>125.4</v>
      </c>
      <c r="BP1485" s="20">
        <f t="shared" si="336"/>
        <v>20.954678614509717</v>
      </c>
      <c r="BQ1485" s="98" t="s">
        <v>12099</v>
      </c>
      <c r="BR1485" s="98">
        <v>112.6</v>
      </c>
      <c r="BS1485" s="20">
        <f t="shared" si="330"/>
        <v>38.600723763570564</v>
      </c>
      <c r="BT1485" s="98" t="s">
        <v>12851</v>
      </c>
      <c r="BU1485" s="98">
        <v>99.7</v>
      </c>
      <c r="BV1485" s="1013">
        <f t="shared" si="333"/>
        <v>56.384628640358414</v>
      </c>
      <c r="BW1485" s="98">
        <v>95</v>
      </c>
      <c r="BX1485" s="98">
        <v>95</v>
      </c>
      <c r="BY1485" s="20">
        <f t="shared" si="334"/>
        <v>62.864035843529194</v>
      </c>
      <c r="BZ1485" s="98"/>
      <c r="CA1485" s="98"/>
      <c r="CB1485" s="20">
        <f t="shared" si="331"/>
        <v>193.83077718421501</v>
      </c>
      <c r="CC1485" s="98"/>
      <c r="CD1485" s="98"/>
      <c r="CE1485" s="20">
        <f t="shared" si="327"/>
        <v>193.83077718421501</v>
      </c>
      <c r="CF1485" s="98"/>
      <c r="CG1485" s="98"/>
      <c r="CH1485" s="20">
        <f t="shared" si="332"/>
        <v>193.83077718421501</v>
      </c>
      <c r="CI1485" s="98"/>
      <c r="CJ1485" s="98"/>
      <c r="CK1485" s="20">
        <f t="shared" si="335"/>
        <v>193.83077718421501</v>
      </c>
      <c r="CL1485" s="98">
        <v>99.7</v>
      </c>
      <c r="CM1485" s="20">
        <f t="shared" si="325"/>
        <v>56.384628640358414</v>
      </c>
      <c r="CN1485" s="98">
        <v>65</v>
      </c>
      <c r="CO1485" s="98"/>
      <c r="CP1485" s="98"/>
      <c r="CQ1485" s="1014"/>
      <c r="CR1485" s="1014"/>
      <c r="CS1485" s="1015">
        <v>1</v>
      </c>
      <c r="CT1485" s="895">
        <v>0</v>
      </c>
      <c r="CU1485" s="895">
        <v>0</v>
      </c>
      <c r="CV1485" s="895">
        <v>0.5</v>
      </c>
      <c r="CW1485" s="895">
        <v>0.5</v>
      </c>
      <c r="CX1485" s="85">
        <f t="shared" si="328"/>
        <v>2</v>
      </c>
      <c r="CY1485" s="895"/>
      <c r="CZ1485" s="895" t="s">
        <v>2633</v>
      </c>
      <c r="DA1485" s="895" t="s">
        <v>3976</v>
      </c>
      <c r="DB1485" s="894" t="s">
        <v>2643</v>
      </c>
      <c r="DC1485" s="894" t="s">
        <v>2648</v>
      </c>
      <c r="DD1485" s="894" t="s">
        <v>2646</v>
      </c>
      <c r="DE1485" s="894" t="s">
        <v>2649</v>
      </c>
      <c r="DF1485" s="894" t="s">
        <v>32</v>
      </c>
      <c r="DG1485" s="894" t="s">
        <v>2654</v>
      </c>
      <c r="DH1485" s="894" t="s">
        <v>5009</v>
      </c>
      <c r="DI1485" s="894" t="s">
        <v>2658</v>
      </c>
      <c r="DJ1485" s="894" t="s">
        <v>37</v>
      </c>
      <c r="DK1485" s="894" t="s">
        <v>37</v>
      </c>
      <c r="DL1485" s="894" t="s">
        <v>37</v>
      </c>
      <c r="DM1485" s="894" t="s">
        <v>2663</v>
      </c>
      <c r="DN1485" s="98" t="s">
        <v>4001</v>
      </c>
      <c r="DO1485" s="98" t="s">
        <v>5012</v>
      </c>
      <c r="DP1485" s="98"/>
      <c r="DQ1485" s="98" t="s">
        <v>4068</v>
      </c>
      <c r="DR1485" s="98"/>
      <c r="DS1485" s="98" t="s">
        <v>2634</v>
      </c>
      <c r="DT1485" s="98"/>
      <c r="DU1485" s="894" t="s">
        <v>2634</v>
      </c>
      <c r="DV1485" s="894" t="s">
        <v>2633</v>
      </c>
      <c r="DW1485" s="894"/>
      <c r="DX1485" s="1226" t="s">
        <v>220</v>
      </c>
      <c r="DY1485" s="10"/>
      <c r="DZ1485" s="1226" t="s">
        <v>101</v>
      </c>
      <c r="EA1485" s="98">
        <v>3</v>
      </c>
      <c r="EB1485" s="119"/>
      <c r="EC1485" s="1226" t="s">
        <v>2194</v>
      </c>
      <c r="ED1485" s="10" t="s">
        <v>5821</v>
      </c>
      <c r="EE1485" s="10"/>
    </row>
    <row r="1486" spans="1:135" s="4" customFormat="1" ht="15.75" x14ac:dyDescent="0.25">
      <c r="A1486" s="1598">
        <v>69</v>
      </c>
      <c r="B1486" s="2018"/>
      <c r="C1486" s="894" t="s">
        <v>11110</v>
      </c>
      <c r="D1486" s="894" t="s">
        <v>23</v>
      </c>
      <c r="E1486" s="894" t="s">
        <v>4126</v>
      </c>
      <c r="F1486" s="894">
        <v>660156</v>
      </c>
      <c r="G1486" s="894">
        <v>24</v>
      </c>
      <c r="H1486" s="894" t="s">
        <v>2634</v>
      </c>
      <c r="I1486" s="894" t="s">
        <v>2634</v>
      </c>
      <c r="J1486" s="894" t="s">
        <v>2633</v>
      </c>
      <c r="K1486" s="894">
        <v>534905379</v>
      </c>
      <c r="L1486" s="894">
        <v>132</v>
      </c>
      <c r="M1486" s="894">
        <v>172</v>
      </c>
      <c r="N1486" s="1010">
        <f t="shared" si="326"/>
        <v>44.618712817739322</v>
      </c>
      <c r="O1486" s="1011">
        <v>2</v>
      </c>
      <c r="P1486" s="20">
        <f t="shared" si="323"/>
        <v>73.959999999999994</v>
      </c>
      <c r="Q1486" s="20">
        <f t="shared" si="324"/>
        <v>58.040000000000006</v>
      </c>
      <c r="R1486" s="98"/>
      <c r="S1486" s="1012">
        <v>42067</v>
      </c>
      <c r="T1486" s="98" t="s">
        <v>2133</v>
      </c>
      <c r="U1486" s="98" t="s">
        <v>2479</v>
      </c>
      <c r="V1486" s="98" t="s">
        <v>11103</v>
      </c>
      <c r="W1486" s="98" t="s">
        <v>3131</v>
      </c>
      <c r="X1486" s="98" t="s">
        <v>2634</v>
      </c>
      <c r="Y1486" s="98"/>
      <c r="Z1486" s="98" t="s">
        <v>2634</v>
      </c>
      <c r="AA1486" s="98"/>
      <c r="AB1486" s="98" t="s">
        <v>2633</v>
      </c>
      <c r="AC1486" s="98" t="s">
        <v>2636</v>
      </c>
      <c r="AD1486" s="98" t="s">
        <v>2634</v>
      </c>
      <c r="AE1486" s="98"/>
      <c r="AF1486" s="98" t="s">
        <v>2634</v>
      </c>
      <c r="AG1486" s="98"/>
      <c r="AH1486" s="98" t="s">
        <v>2634</v>
      </c>
      <c r="AI1486" s="98"/>
      <c r="AJ1486" s="98" t="s">
        <v>2634</v>
      </c>
      <c r="AK1486" s="98"/>
      <c r="AL1486" s="98" t="s">
        <v>2634</v>
      </c>
      <c r="AM1486" s="98"/>
      <c r="AN1486" s="98" t="s">
        <v>2633</v>
      </c>
      <c r="AO1486" s="98" t="s">
        <v>4075</v>
      </c>
      <c r="AP1486" s="98" t="s">
        <v>4078</v>
      </c>
      <c r="AQ1486" s="98" t="s">
        <v>2635</v>
      </c>
      <c r="AR1486" s="98"/>
      <c r="AS1486" s="98"/>
      <c r="AT1486" s="98"/>
      <c r="AU1486" s="98"/>
      <c r="AV1486" s="98"/>
      <c r="AW1486" s="98" t="s">
        <v>2634</v>
      </c>
      <c r="AX1486" s="98"/>
      <c r="AY1486" s="98" t="s">
        <v>2634</v>
      </c>
      <c r="AZ1486" s="98"/>
      <c r="BA1486" s="98" t="s">
        <v>3970</v>
      </c>
      <c r="BB1486" s="98" t="s">
        <v>3970</v>
      </c>
      <c r="BC1486" s="98" t="s">
        <v>2634</v>
      </c>
      <c r="BD1486" s="98"/>
      <c r="BE1486" s="98" t="s">
        <v>2634</v>
      </c>
      <c r="BF1486" s="98" t="s">
        <v>2634</v>
      </c>
      <c r="BG1486" s="98" t="s">
        <v>2634</v>
      </c>
      <c r="BH1486" s="98"/>
      <c r="BI1486" s="98"/>
      <c r="BJ1486" s="98" t="s">
        <v>11102</v>
      </c>
      <c r="BK1486" s="98" t="s">
        <v>11293</v>
      </c>
      <c r="BL1486" s="98">
        <v>124</v>
      </c>
      <c r="BM1486" s="1013">
        <f t="shared" si="329"/>
        <v>13.783597518952446</v>
      </c>
      <c r="BN1486" s="98" t="s">
        <v>7186</v>
      </c>
      <c r="BO1486" s="98">
        <v>112.3</v>
      </c>
      <c r="BP1486" s="20">
        <f t="shared" si="336"/>
        <v>33.9421088904204</v>
      </c>
      <c r="BQ1486" s="98" t="s">
        <v>12375</v>
      </c>
      <c r="BR1486" s="98">
        <v>107.3</v>
      </c>
      <c r="BS1486" s="20">
        <f t="shared" si="330"/>
        <v>42.556857339765678</v>
      </c>
      <c r="BT1486" s="98" t="s">
        <v>5911</v>
      </c>
      <c r="BU1486" s="98">
        <v>98</v>
      </c>
      <c r="BV1486" s="1013">
        <f t="shared" si="333"/>
        <v>58.580289455547899</v>
      </c>
      <c r="BW1486" s="98" t="s">
        <v>6968</v>
      </c>
      <c r="BX1486" s="98">
        <v>92</v>
      </c>
      <c r="BY1486" s="20">
        <f t="shared" si="334"/>
        <v>68.917987594762224</v>
      </c>
      <c r="BZ1486" s="98" t="s">
        <v>15633</v>
      </c>
      <c r="CA1486" s="98">
        <v>92</v>
      </c>
      <c r="CB1486" s="20">
        <f t="shared" si="331"/>
        <v>68.917987594762224</v>
      </c>
      <c r="CC1486" s="98"/>
      <c r="CD1486" s="98"/>
      <c r="CE1486" s="20">
        <f t="shared" si="327"/>
        <v>227.42935906271535</v>
      </c>
      <c r="CF1486" s="98"/>
      <c r="CG1486" s="98"/>
      <c r="CH1486" s="20">
        <f t="shared" si="332"/>
        <v>227.42935906271535</v>
      </c>
      <c r="CI1486" s="98"/>
      <c r="CJ1486" s="98"/>
      <c r="CK1486" s="20">
        <f t="shared" si="335"/>
        <v>227.42935906271535</v>
      </c>
      <c r="CL1486" s="98">
        <v>92</v>
      </c>
      <c r="CM1486" s="20">
        <f t="shared" si="325"/>
        <v>68.917987594762224</v>
      </c>
      <c r="CN1486" s="98">
        <v>110</v>
      </c>
      <c r="CO1486" s="98"/>
      <c r="CP1486" s="98"/>
      <c r="CQ1486" s="1014"/>
      <c r="CR1486" s="1014"/>
      <c r="CS1486" s="1015">
        <v>1</v>
      </c>
      <c r="CT1486" s="895">
        <v>-0.25</v>
      </c>
      <c r="CU1486" s="895">
        <v>0.5</v>
      </c>
      <c r="CV1486" s="895">
        <v>0.5</v>
      </c>
      <c r="CW1486" s="895"/>
      <c r="CX1486" s="85">
        <f t="shared" si="328"/>
        <v>1.75</v>
      </c>
      <c r="CY1486" s="895"/>
      <c r="CZ1486" s="895" t="s">
        <v>2633</v>
      </c>
      <c r="DA1486" s="895" t="s">
        <v>3976</v>
      </c>
      <c r="DB1486" s="894" t="s">
        <v>2643</v>
      </c>
      <c r="DC1486" s="894" t="s">
        <v>2647</v>
      </c>
      <c r="DD1486" s="894" t="s">
        <v>2646</v>
      </c>
      <c r="DE1486" s="894" t="s">
        <v>2649</v>
      </c>
      <c r="DF1486" s="894" t="s">
        <v>2652</v>
      </c>
      <c r="DG1486" s="894" t="s">
        <v>2653</v>
      </c>
      <c r="DH1486" s="894" t="s">
        <v>5009</v>
      </c>
      <c r="DI1486" s="894" t="s">
        <v>2658</v>
      </c>
      <c r="DJ1486" s="894" t="s">
        <v>2659</v>
      </c>
      <c r="DK1486" s="894" t="s">
        <v>2659</v>
      </c>
      <c r="DL1486" s="894" t="s">
        <v>2659</v>
      </c>
      <c r="DM1486" s="894" t="s">
        <v>2663</v>
      </c>
      <c r="DN1486" s="98" t="s">
        <v>4001</v>
      </c>
      <c r="DO1486" s="98" t="s">
        <v>5012</v>
      </c>
      <c r="DP1486" s="98"/>
      <c r="DQ1486" s="98"/>
      <c r="DR1486" s="98" t="s">
        <v>4070</v>
      </c>
      <c r="DS1486" s="98" t="s">
        <v>2633</v>
      </c>
      <c r="DT1486" s="98" t="s">
        <v>4072</v>
      </c>
      <c r="DU1486" s="894" t="s">
        <v>2634</v>
      </c>
      <c r="DV1486" s="894" t="s">
        <v>2633</v>
      </c>
      <c r="DW1486" s="894"/>
      <c r="DX1486" s="1227" t="s">
        <v>11104</v>
      </c>
      <c r="DY1486" s="10" t="s">
        <v>13368</v>
      </c>
      <c r="DZ1486" s="1180" t="s">
        <v>8275</v>
      </c>
      <c r="EA1486" s="98">
        <v>3</v>
      </c>
      <c r="EB1486" s="119"/>
      <c r="EC1486" s="1180" t="s">
        <v>11149</v>
      </c>
      <c r="ED1486" s="10" t="s">
        <v>11294</v>
      </c>
      <c r="EE1486" s="10"/>
    </row>
    <row r="1487" spans="1:135" s="4" customFormat="1" ht="15.75" x14ac:dyDescent="0.25">
      <c r="A1487" s="1752">
        <v>70</v>
      </c>
      <c r="B1487" s="2018"/>
      <c r="C1487" s="894" t="s">
        <v>11105</v>
      </c>
      <c r="D1487" s="894" t="s">
        <v>23</v>
      </c>
      <c r="E1487" s="894" t="s">
        <v>4126</v>
      </c>
      <c r="F1487" s="894">
        <v>650200</v>
      </c>
      <c r="G1487" s="894">
        <v>18</v>
      </c>
      <c r="H1487" s="894" t="s">
        <v>2634</v>
      </c>
      <c r="I1487" s="894" t="s">
        <v>2634</v>
      </c>
      <c r="J1487" s="894" t="s">
        <v>3968</v>
      </c>
      <c r="K1487" s="894" t="s">
        <v>15372</v>
      </c>
      <c r="L1487" s="894">
        <v>175</v>
      </c>
      <c r="M1487" s="894">
        <v>164</v>
      </c>
      <c r="N1487" s="1010">
        <f t="shared" si="326"/>
        <v>65.065437239738259</v>
      </c>
      <c r="O1487" s="1011">
        <v>4</v>
      </c>
      <c r="P1487" s="20">
        <f t="shared" si="323"/>
        <v>67.239999999999995</v>
      </c>
      <c r="Q1487" s="20">
        <f t="shared" si="324"/>
        <v>107.76</v>
      </c>
      <c r="R1487" s="98"/>
      <c r="S1487" s="1012">
        <v>42067</v>
      </c>
      <c r="T1487" s="98" t="s">
        <v>2133</v>
      </c>
      <c r="U1487" s="98" t="s">
        <v>2479</v>
      </c>
      <c r="V1487" s="98" t="s">
        <v>11107</v>
      </c>
      <c r="W1487" s="98" t="s">
        <v>12708</v>
      </c>
      <c r="X1487" s="98" t="s">
        <v>2634</v>
      </c>
      <c r="Y1487" s="98"/>
      <c r="Z1487" s="98" t="s">
        <v>2634</v>
      </c>
      <c r="AA1487" s="98"/>
      <c r="AB1487" s="98" t="s">
        <v>2633</v>
      </c>
      <c r="AC1487" s="98" t="s">
        <v>2636</v>
      </c>
      <c r="AD1487" s="98" t="s">
        <v>2633</v>
      </c>
      <c r="AE1487" s="98" t="s">
        <v>2636</v>
      </c>
      <c r="AF1487" s="98" t="s">
        <v>2633</v>
      </c>
      <c r="AG1487" s="98"/>
      <c r="AH1487" s="98" t="s">
        <v>2634</v>
      </c>
      <c r="AI1487" s="98"/>
      <c r="AJ1487" s="98" t="s">
        <v>2634</v>
      </c>
      <c r="AK1487" s="98"/>
      <c r="AL1487" s="98" t="s">
        <v>2634</v>
      </c>
      <c r="AM1487" s="98"/>
      <c r="AN1487" s="98" t="s">
        <v>2633</v>
      </c>
      <c r="AO1487" s="98" t="s">
        <v>4076</v>
      </c>
      <c r="AP1487" s="98" t="s">
        <v>4077</v>
      </c>
      <c r="AQ1487" s="98" t="s">
        <v>2637</v>
      </c>
      <c r="AR1487" s="98" t="s">
        <v>4076</v>
      </c>
      <c r="AS1487" s="98" t="s">
        <v>4001</v>
      </c>
      <c r="AT1487" s="98"/>
      <c r="AU1487" s="98"/>
      <c r="AV1487" s="98"/>
      <c r="AW1487" s="98" t="s">
        <v>2634</v>
      </c>
      <c r="AX1487" s="98"/>
      <c r="AY1487" s="98" t="s">
        <v>2634</v>
      </c>
      <c r="AZ1487" s="98"/>
      <c r="BA1487" s="98" t="s">
        <v>3970</v>
      </c>
      <c r="BB1487" s="98" t="s">
        <v>3970</v>
      </c>
      <c r="BC1487" s="98" t="s">
        <v>2634</v>
      </c>
      <c r="BD1487" s="98"/>
      <c r="BE1487" s="98" t="s">
        <v>2634</v>
      </c>
      <c r="BF1487" s="98" t="s">
        <v>2634</v>
      </c>
      <c r="BG1487" s="98" t="s">
        <v>2634</v>
      </c>
      <c r="BH1487" s="98"/>
      <c r="BI1487" s="98"/>
      <c r="BJ1487" s="98" t="s">
        <v>11108</v>
      </c>
      <c r="BK1487" s="98" t="s">
        <v>11310</v>
      </c>
      <c r="BL1487" s="98">
        <v>165.3</v>
      </c>
      <c r="BM1487" s="1013">
        <f t="shared" si="329"/>
        <v>9.001484780994792</v>
      </c>
      <c r="BN1487" s="98" t="s">
        <v>12051</v>
      </c>
      <c r="BO1487" s="98">
        <v>137.5</v>
      </c>
      <c r="BP1487" s="20">
        <f t="shared" si="336"/>
        <v>34.799554565701555</v>
      </c>
      <c r="BQ1487" s="98" t="s">
        <v>12363</v>
      </c>
      <c r="BR1487" s="98">
        <v>126</v>
      </c>
      <c r="BS1487" s="20">
        <f t="shared" si="330"/>
        <v>45.471417965850037</v>
      </c>
      <c r="BT1487" s="98" t="s">
        <v>10848</v>
      </c>
      <c r="BU1487" s="98">
        <v>117</v>
      </c>
      <c r="BV1487" s="1013">
        <f t="shared" si="333"/>
        <v>53.823311061618405</v>
      </c>
      <c r="BW1487" s="98" t="s">
        <v>6699</v>
      </c>
      <c r="BX1487" s="98">
        <v>114</v>
      </c>
      <c r="BY1487" s="20">
        <f t="shared" si="334"/>
        <v>56.607275426874537</v>
      </c>
      <c r="BZ1487" s="98" t="s">
        <v>15289</v>
      </c>
      <c r="CA1487" s="98">
        <v>108.5</v>
      </c>
      <c r="CB1487" s="20">
        <f t="shared" si="331"/>
        <v>61.711210096510762</v>
      </c>
      <c r="CC1487" s="98"/>
      <c r="CD1487" s="98"/>
      <c r="CE1487" s="20">
        <f t="shared" si="327"/>
        <v>162.39792130660726</v>
      </c>
      <c r="CF1487" s="98"/>
      <c r="CG1487" s="98"/>
      <c r="CH1487" s="20">
        <f t="shared" si="332"/>
        <v>162.39792130660726</v>
      </c>
      <c r="CI1487" s="98"/>
      <c r="CJ1487" s="98"/>
      <c r="CK1487" s="20">
        <f t="shared" si="335"/>
        <v>162.39792130660726</v>
      </c>
      <c r="CL1487" s="98">
        <v>108.5</v>
      </c>
      <c r="CM1487" s="20">
        <f t="shared" si="325"/>
        <v>61.711210096510762</v>
      </c>
      <c r="CN1487" s="98">
        <v>105</v>
      </c>
      <c r="CO1487" s="98"/>
      <c r="CP1487" s="98"/>
      <c r="CQ1487" s="1014"/>
      <c r="CR1487" s="1014"/>
      <c r="CS1487" s="1015">
        <v>1</v>
      </c>
      <c r="CT1487" s="895">
        <v>-0.25</v>
      </c>
      <c r="CU1487" s="895">
        <v>-0.25</v>
      </c>
      <c r="CV1487" s="895">
        <v>0</v>
      </c>
      <c r="CW1487" s="895"/>
      <c r="CX1487" s="85">
        <f t="shared" si="328"/>
        <v>0.5</v>
      </c>
      <c r="CY1487" s="895"/>
      <c r="CZ1487" s="895" t="s">
        <v>2633</v>
      </c>
      <c r="DA1487" s="895" t="s">
        <v>3975</v>
      </c>
      <c r="DB1487" s="894" t="s">
        <v>2645</v>
      </c>
      <c r="DC1487" s="894" t="s">
        <v>2646</v>
      </c>
      <c r="DD1487" s="894" t="s">
        <v>2646</v>
      </c>
      <c r="DE1487" s="894" t="s">
        <v>2649</v>
      </c>
      <c r="DF1487" s="894" t="s">
        <v>2652</v>
      </c>
      <c r="DG1487" s="894" t="s">
        <v>2654</v>
      </c>
      <c r="DH1487" s="894" t="s">
        <v>2654</v>
      </c>
      <c r="DI1487" s="894" t="s">
        <v>2658</v>
      </c>
      <c r="DJ1487" s="894" t="s">
        <v>37</v>
      </c>
      <c r="DK1487" s="894" t="s">
        <v>37</v>
      </c>
      <c r="DL1487" s="894" t="s">
        <v>2659</v>
      </c>
      <c r="DM1487" s="894" t="s">
        <v>2662</v>
      </c>
      <c r="DN1487" s="98" t="s">
        <v>4001</v>
      </c>
      <c r="DO1487" s="98" t="s">
        <v>5012</v>
      </c>
      <c r="DP1487" s="98"/>
      <c r="DQ1487" s="98"/>
      <c r="DR1487" s="98" t="s">
        <v>4068</v>
      </c>
      <c r="DS1487" s="98" t="s">
        <v>2633</v>
      </c>
      <c r="DT1487" s="98" t="s">
        <v>4073</v>
      </c>
      <c r="DU1487" s="894" t="s">
        <v>2634</v>
      </c>
      <c r="DV1487" s="894" t="s">
        <v>2633</v>
      </c>
      <c r="DW1487" s="894"/>
      <c r="DX1487" s="1227" t="s">
        <v>11106</v>
      </c>
      <c r="DY1487" s="10" t="s">
        <v>14180</v>
      </c>
      <c r="DZ1487" s="1174" t="s">
        <v>8275</v>
      </c>
      <c r="EA1487" s="98">
        <v>4</v>
      </c>
      <c r="EB1487" s="1773" t="s">
        <v>14261</v>
      </c>
      <c r="EC1487" s="1174" t="s">
        <v>11055</v>
      </c>
      <c r="ED1487" s="10" t="s">
        <v>5821</v>
      </c>
      <c r="EE1487" s="10"/>
    </row>
    <row r="1488" spans="1:135" s="4" customFormat="1" ht="15.75" x14ac:dyDescent="0.25">
      <c r="A1488" s="1675">
        <v>71</v>
      </c>
      <c r="B1488" s="2018"/>
      <c r="C1488" s="894" t="s">
        <v>11647</v>
      </c>
      <c r="D1488" s="894" t="s">
        <v>23</v>
      </c>
      <c r="E1488" s="894" t="s">
        <v>4126</v>
      </c>
      <c r="F1488" s="894">
        <v>679170</v>
      </c>
      <c r="G1488" s="894">
        <v>22</v>
      </c>
      <c r="H1488" s="894" t="s">
        <v>2634</v>
      </c>
      <c r="I1488" s="894" t="s">
        <v>2634</v>
      </c>
      <c r="J1488" s="894" t="s">
        <v>2634</v>
      </c>
      <c r="K1488" s="894" t="s">
        <v>11285</v>
      </c>
      <c r="L1488" s="894">
        <v>160</v>
      </c>
      <c r="M1488" s="894">
        <v>165</v>
      </c>
      <c r="N1488" s="1010">
        <f t="shared" si="326"/>
        <v>58.76951331496786</v>
      </c>
      <c r="O1488" s="1011">
        <v>3</v>
      </c>
      <c r="P1488" s="20">
        <f t="shared" ref="P1488:P1519" si="337">((M1488/100)*(M1488/100)*25)</f>
        <v>68.062499999999986</v>
      </c>
      <c r="Q1488" s="20">
        <f t="shared" ref="Q1488:Q1519" si="338">L1488-P1488</f>
        <v>91.937500000000014</v>
      </c>
      <c r="R1488" s="98"/>
      <c r="S1488" s="1012">
        <v>42067</v>
      </c>
      <c r="T1488" s="98" t="s">
        <v>2201</v>
      </c>
      <c r="U1488" s="98" t="s">
        <v>2480</v>
      </c>
      <c r="V1488" s="98" t="s">
        <v>11109</v>
      </c>
      <c r="W1488" s="98"/>
      <c r="X1488" s="98"/>
      <c r="Y1488" s="98"/>
      <c r="Z1488" s="98"/>
      <c r="AA1488" s="98"/>
      <c r="AB1488" s="98"/>
      <c r="AC1488" s="98"/>
      <c r="AD1488" s="98"/>
      <c r="AE1488" s="98"/>
      <c r="AF1488" s="98"/>
      <c r="AG1488" s="98"/>
      <c r="AH1488" s="98"/>
      <c r="AI1488" s="98"/>
      <c r="AJ1488" s="98"/>
      <c r="AK1488" s="98"/>
      <c r="AL1488" s="98" t="s">
        <v>2633</v>
      </c>
      <c r="AM1488" s="98"/>
      <c r="AN1488" s="98" t="s">
        <v>2634</v>
      </c>
      <c r="AO1488" s="98"/>
      <c r="AP1488" s="98"/>
      <c r="AQ1488" s="98" t="s">
        <v>2637</v>
      </c>
      <c r="AR1488" s="98"/>
      <c r="AS1488" s="98"/>
      <c r="AT1488" s="98"/>
      <c r="AU1488" s="98"/>
      <c r="AV1488" s="98"/>
      <c r="AW1488" s="98"/>
      <c r="AX1488" s="98"/>
      <c r="AY1488" s="98"/>
      <c r="AZ1488" s="98"/>
      <c r="BA1488" s="98" t="s">
        <v>3971</v>
      </c>
      <c r="BB1488" s="98"/>
      <c r="BC1488" s="98"/>
      <c r="BD1488" s="98"/>
      <c r="BE1488" s="98" t="s">
        <v>2634</v>
      </c>
      <c r="BF1488" s="98"/>
      <c r="BG1488" s="98"/>
      <c r="BH1488" s="98"/>
      <c r="BI1488" s="98"/>
      <c r="BJ1488" s="98" t="s">
        <v>11108</v>
      </c>
      <c r="BK1488" s="98" t="s">
        <v>11286</v>
      </c>
      <c r="BL1488" s="98">
        <v>150.1</v>
      </c>
      <c r="BM1488" s="1013">
        <f t="shared" si="329"/>
        <v>10.768184908225702</v>
      </c>
      <c r="BN1488" s="98" t="s">
        <v>11648</v>
      </c>
      <c r="BO1488" s="98">
        <v>142.5</v>
      </c>
      <c r="BP1488" s="20">
        <f t="shared" si="336"/>
        <v>19.034670292318147</v>
      </c>
      <c r="BQ1488" s="98" t="s">
        <v>6523</v>
      </c>
      <c r="BR1488" s="98">
        <v>123</v>
      </c>
      <c r="BS1488" s="20">
        <f t="shared" si="330"/>
        <v>40.244731475186938</v>
      </c>
      <c r="BT1488" s="98" t="s">
        <v>12774</v>
      </c>
      <c r="BU1488" s="98">
        <v>114</v>
      </c>
      <c r="BV1488" s="1013">
        <f t="shared" si="333"/>
        <v>50.033990482664848</v>
      </c>
      <c r="BW1488" s="98" t="s">
        <v>13515</v>
      </c>
      <c r="BX1488" s="98">
        <v>105</v>
      </c>
      <c r="BY1488" s="20">
        <f t="shared" si="334"/>
        <v>59.82324949014275</v>
      </c>
      <c r="BZ1488" s="98"/>
      <c r="CA1488" s="98"/>
      <c r="CB1488" s="20">
        <f t="shared" si="331"/>
        <v>174.03127124405165</v>
      </c>
      <c r="CC1488" s="98"/>
      <c r="CD1488" s="98"/>
      <c r="CE1488" s="20">
        <f t="shared" si="327"/>
        <v>174.03127124405165</v>
      </c>
      <c r="CF1488" s="98"/>
      <c r="CG1488" s="98"/>
      <c r="CH1488" s="20">
        <f t="shared" si="332"/>
        <v>174.03127124405165</v>
      </c>
      <c r="CI1488" s="98"/>
      <c r="CJ1488" s="98"/>
      <c r="CK1488" s="20">
        <f t="shared" si="335"/>
        <v>174.03127124405165</v>
      </c>
      <c r="CL1488" s="98">
        <v>105</v>
      </c>
      <c r="CM1488" s="20">
        <f t="shared" si="325"/>
        <v>59.82324949014275</v>
      </c>
      <c r="CN1488" s="98">
        <v>100</v>
      </c>
      <c r="CO1488" s="98"/>
      <c r="CP1488" s="98"/>
      <c r="CQ1488" s="1014"/>
      <c r="CR1488" s="1014"/>
      <c r="CS1488" s="1015"/>
      <c r="CT1488" s="895"/>
      <c r="CU1488" s="895"/>
      <c r="CV1488" s="895"/>
      <c r="CW1488" s="895"/>
      <c r="CX1488" s="85">
        <f t="shared" si="328"/>
        <v>0</v>
      </c>
      <c r="CY1488" s="895"/>
      <c r="CZ1488" s="895" t="s">
        <v>2634</v>
      </c>
      <c r="DA1488" s="895"/>
      <c r="DB1488" s="894" t="s">
        <v>2643</v>
      </c>
      <c r="DC1488" s="894"/>
      <c r="DD1488" s="894"/>
      <c r="DE1488" s="894"/>
      <c r="DF1488" s="894"/>
      <c r="DG1488" s="894"/>
      <c r="DH1488" s="894"/>
      <c r="DI1488" s="894"/>
      <c r="DJ1488" s="894"/>
      <c r="DK1488" s="894"/>
      <c r="DL1488" s="894"/>
      <c r="DM1488" s="894"/>
      <c r="DN1488" s="98"/>
      <c r="DO1488" s="98"/>
      <c r="DP1488" s="98"/>
      <c r="DQ1488" s="98"/>
      <c r="DR1488" s="98"/>
      <c r="DS1488" s="98"/>
      <c r="DT1488" s="98"/>
      <c r="DU1488" s="894"/>
      <c r="DV1488" s="894"/>
      <c r="DW1488" s="894"/>
      <c r="DX1488" s="1173" t="s">
        <v>220</v>
      </c>
      <c r="DY1488" s="10" t="s">
        <v>13486</v>
      </c>
      <c r="DZ1488" s="1174" t="s">
        <v>8363</v>
      </c>
      <c r="EA1488" s="98">
        <v>3</v>
      </c>
      <c r="EB1488" s="1686" t="s">
        <v>13540</v>
      </c>
      <c r="EC1488" s="119" t="s">
        <v>11055</v>
      </c>
      <c r="ED1488" s="10" t="s">
        <v>7229</v>
      </c>
      <c r="EE1488" s="10"/>
    </row>
    <row r="1489" spans="1:135" s="4" customFormat="1" ht="15.75" x14ac:dyDescent="0.25">
      <c r="A1489" s="1598">
        <v>72</v>
      </c>
      <c r="B1489" s="2018"/>
      <c r="C1489" s="894" t="s">
        <v>11949</v>
      </c>
      <c r="D1489" s="894" t="s">
        <v>23</v>
      </c>
      <c r="E1489" s="894" t="s">
        <v>4126</v>
      </c>
      <c r="F1489" s="894">
        <v>676004</v>
      </c>
      <c r="G1489" s="894">
        <v>37</v>
      </c>
      <c r="H1489" s="894" t="s">
        <v>2633</v>
      </c>
      <c r="I1489" s="894" t="s">
        <v>2633</v>
      </c>
      <c r="J1489" s="894" t="s">
        <v>2634</v>
      </c>
      <c r="K1489" s="894">
        <v>566591407</v>
      </c>
      <c r="L1489" s="894">
        <v>112.5</v>
      </c>
      <c r="M1489" s="894">
        <v>151</v>
      </c>
      <c r="N1489" s="1010">
        <f t="shared" si="326"/>
        <v>49.339941230647781</v>
      </c>
      <c r="O1489" s="1011">
        <v>2</v>
      </c>
      <c r="P1489" s="20">
        <f t="shared" si="337"/>
        <v>57.002499999999998</v>
      </c>
      <c r="Q1489" s="20">
        <f t="shared" si="338"/>
        <v>55.497500000000002</v>
      </c>
      <c r="R1489" s="98"/>
      <c r="S1489" s="1012">
        <v>42068</v>
      </c>
      <c r="T1489" s="98" t="s">
        <v>253</v>
      </c>
      <c r="U1489" s="98" t="s">
        <v>2490</v>
      </c>
      <c r="V1489" s="98" t="s">
        <v>11111</v>
      </c>
      <c r="W1489" s="98" t="s">
        <v>11950</v>
      </c>
      <c r="X1489" s="98" t="s">
        <v>2634</v>
      </c>
      <c r="Y1489" s="98"/>
      <c r="Z1489" s="98" t="s">
        <v>2633</v>
      </c>
      <c r="AA1489" s="98" t="s">
        <v>2636</v>
      </c>
      <c r="AB1489" s="98" t="s">
        <v>2634</v>
      </c>
      <c r="AC1489" s="98"/>
      <c r="AD1489" s="98" t="s">
        <v>2634</v>
      </c>
      <c r="AE1489" s="98"/>
      <c r="AF1489" s="98" t="s">
        <v>2634</v>
      </c>
      <c r="AG1489" s="98"/>
      <c r="AH1489" s="98" t="s">
        <v>2633</v>
      </c>
      <c r="AI1489" s="98"/>
      <c r="AJ1489" s="98" t="s">
        <v>2634</v>
      </c>
      <c r="AK1489" s="98"/>
      <c r="AL1489" s="98" t="s">
        <v>2634</v>
      </c>
      <c r="AM1489" s="98"/>
      <c r="AN1489" s="98" t="s">
        <v>2633</v>
      </c>
      <c r="AO1489" s="98" t="s">
        <v>4075</v>
      </c>
      <c r="AP1489" s="98" t="s">
        <v>4077</v>
      </c>
      <c r="AQ1489" s="98" t="s">
        <v>2635</v>
      </c>
      <c r="AR1489" s="98"/>
      <c r="AS1489" s="98"/>
      <c r="AT1489" s="98"/>
      <c r="AU1489" s="98"/>
      <c r="AV1489" s="98"/>
      <c r="AW1489" s="98" t="s">
        <v>2634</v>
      </c>
      <c r="AX1489" s="98"/>
      <c r="AY1489" s="98" t="s">
        <v>2634</v>
      </c>
      <c r="AZ1489" s="98"/>
      <c r="BA1489" s="98" t="s">
        <v>3970</v>
      </c>
      <c r="BB1489" s="98" t="s">
        <v>3970</v>
      </c>
      <c r="BC1489" s="98" t="s">
        <v>2634</v>
      </c>
      <c r="BD1489" s="98"/>
      <c r="BE1489" s="98" t="s">
        <v>2634</v>
      </c>
      <c r="BF1489" s="98" t="s">
        <v>2634</v>
      </c>
      <c r="BG1489" s="98" t="s">
        <v>2634</v>
      </c>
      <c r="BH1489" s="98"/>
      <c r="BI1489" s="98"/>
      <c r="BJ1489" s="98" t="s">
        <v>11112</v>
      </c>
      <c r="BK1489" s="98" t="s">
        <v>11296</v>
      </c>
      <c r="BL1489" s="98">
        <v>103.7</v>
      </c>
      <c r="BM1489" s="1013">
        <f t="shared" si="329"/>
        <v>15.856570115770975</v>
      </c>
      <c r="BN1489" s="98" t="s">
        <v>11951</v>
      </c>
      <c r="BO1489" s="98">
        <v>89.2</v>
      </c>
      <c r="BP1489" s="20">
        <f t="shared" si="336"/>
        <v>41.983873147439063</v>
      </c>
      <c r="BQ1489" s="98" t="s">
        <v>12366</v>
      </c>
      <c r="BR1489" s="98">
        <v>85</v>
      </c>
      <c r="BS1489" s="20">
        <f t="shared" si="330"/>
        <v>49.551781611784314</v>
      </c>
      <c r="BT1489" s="98" t="s">
        <v>5435</v>
      </c>
      <c r="BU1489" s="98">
        <v>82</v>
      </c>
      <c r="BV1489" s="1013">
        <f t="shared" si="333"/>
        <v>54.957430514888053</v>
      </c>
      <c r="BW1489" s="98" t="s">
        <v>6558</v>
      </c>
      <c r="BX1489" s="98">
        <v>82.5</v>
      </c>
      <c r="BY1489" s="20">
        <f t="shared" si="334"/>
        <v>54.056489031037437</v>
      </c>
      <c r="BZ1489" s="98"/>
      <c r="CA1489" s="98"/>
      <c r="CB1489" s="20">
        <f t="shared" si="331"/>
        <v>202.71183386639038</v>
      </c>
      <c r="CC1489" s="98"/>
      <c r="CD1489" s="98"/>
      <c r="CE1489" s="20">
        <f t="shared" si="327"/>
        <v>202.71183386639038</v>
      </c>
      <c r="CF1489" s="98"/>
      <c r="CG1489" s="98"/>
      <c r="CH1489" s="20">
        <f t="shared" si="332"/>
        <v>202.71183386639038</v>
      </c>
      <c r="CI1489" s="98"/>
      <c r="CJ1489" s="98"/>
      <c r="CK1489" s="20">
        <f t="shared" si="335"/>
        <v>202.71183386639038</v>
      </c>
      <c r="CL1489" s="98">
        <v>82.5</v>
      </c>
      <c r="CM1489" s="20">
        <f t="shared" si="325"/>
        <v>54.056489031037437</v>
      </c>
      <c r="CN1489" s="98">
        <v>80</v>
      </c>
      <c r="CO1489" s="98"/>
      <c r="CP1489" s="98"/>
      <c r="CQ1489" s="1014"/>
      <c r="CR1489" s="1014"/>
      <c r="CS1489" s="1015"/>
      <c r="CT1489" s="895"/>
      <c r="CU1489" s="895"/>
      <c r="CV1489" s="895"/>
      <c r="CW1489" s="895"/>
      <c r="CX1489" s="85">
        <f t="shared" si="328"/>
        <v>0</v>
      </c>
      <c r="CY1489" s="895"/>
      <c r="CZ1489" s="895" t="s">
        <v>2633</v>
      </c>
      <c r="DA1489" s="895" t="s">
        <v>3975</v>
      </c>
      <c r="DB1489" s="894" t="s">
        <v>2643</v>
      </c>
      <c r="DC1489" s="894"/>
      <c r="DD1489" s="894"/>
      <c r="DE1489" s="894"/>
      <c r="DF1489" s="894"/>
      <c r="DG1489" s="894"/>
      <c r="DH1489" s="894"/>
      <c r="DI1489" s="894"/>
      <c r="DJ1489" s="894" t="s">
        <v>37</v>
      </c>
      <c r="DK1489" s="894" t="s">
        <v>37</v>
      </c>
      <c r="DL1489" s="894" t="s">
        <v>37</v>
      </c>
      <c r="DM1489" s="894" t="s">
        <v>2661</v>
      </c>
      <c r="DN1489" s="98" t="s">
        <v>4001</v>
      </c>
      <c r="DO1489" s="98" t="s">
        <v>5012</v>
      </c>
      <c r="DP1489" s="98"/>
      <c r="DQ1489" s="98" t="s">
        <v>4068</v>
      </c>
      <c r="DR1489" s="98"/>
      <c r="DS1489" s="98" t="s">
        <v>2633</v>
      </c>
      <c r="DT1489" s="98" t="s">
        <v>4073</v>
      </c>
      <c r="DU1489" s="894" t="s">
        <v>2634</v>
      </c>
      <c r="DV1489" s="894" t="s">
        <v>2633</v>
      </c>
      <c r="DW1489" s="894" t="s">
        <v>13433</v>
      </c>
      <c r="DX1489" s="1175" t="s">
        <v>11116</v>
      </c>
      <c r="DY1489" s="10"/>
      <c r="DZ1489" s="1175" t="s">
        <v>101</v>
      </c>
      <c r="EA1489" s="98">
        <v>3</v>
      </c>
      <c r="EB1489" s="119"/>
      <c r="EC1489" s="1175" t="s">
        <v>2194</v>
      </c>
      <c r="ED1489" s="10" t="s">
        <v>6477</v>
      </c>
      <c r="EE1489" s="10"/>
    </row>
    <row r="1490" spans="1:135" s="4" customFormat="1" ht="15.75" x14ac:dyDescent="0.25">
      <c r="A1490" s="1598">
        <v>73</v>
      </c>
      <c r="B1490" s="2018"/>
      <c r="C1490" s="894" t="s">
        <v>11113</v>
      </c>
      <c r="D1490" s="894" t="s">
        <v>23</v>
      </c>
      <c r="E1490" s="894" t="s">
        <v>4126</v>
      </c>
      <c r="F1490" s="894">
        <v>470982</v>
      </c>
      <c r="G1490" s="894">
        <v>33</v>
      </c>
      <c r="H1490" s="894" t="s">
        <v>2633</v>
      </c>
      <c r="I1490" s="894" t="s">
        <v>2633</v>
      </c>
      <c r="J1490" s="894" t="s">
        <v>2634</v>
      </c>
      <c r="K1490" s="894">
        <v>503169946</v>
      </c>
      <c r="L1490" s="894">
        <v>130.69999999999999</v>
      </c>
      <c r="M1490" s="894">
        <v>166</v>
      </c>
      <c r="N1490" s="1010">
        <f t="shared" si="326"/>
        <v>47.430686601828995</v>
      </c>
      <c r="O1490" s="1011">
        <v>2</v>
      </c>
      <c r="P1490" s="20">
        <f t="shared" si="337"/>
        <v>68.89</v>
      </c>
      <c r="Q1490" s="20">
        <f t="shared" si="338"/>
        <v>61.809999999999988</v>
      </c>
      <c r="R1490" s="98"/>
      <c r="S1490" s="1012">
        <v>42068</v>
      </c>
      <c r="T1490" s="98" t="s">
        <v>253</v>
      </c>
      <c r="U1490" s="98" t="s">
        <v>2490</v>
      </c>
      <c r="V1490" s="98" t="s">
        <v>11114</v>
      </c>
      <c r="W1490" s="98" t="s">
        <v>11844</v>
      </c>
      <c r="X1490" s="98" t="s">
        <v>2634</v>
      </c>
      <c r="Y1490" s="98"/>
      <c r="Z1490" s="98" t="s">
        <v>2634</v>
      </c>
      <c r="AA1490" s="98"/>
      <c r="AB1490" s="98" t="s">
        <v>2633</v>
      </c>
      <c r="AC1490" s="98" t="s">
        <v>2635</v>
      </c>
      <c r="AD1490" s="98" t="s">
        <v>2634</v>
      </c>
      <c r="AE1490" s="98"/>
      <c r="AF1490" s="98" t="s">
        <v>2634</v>
      </c>
      <c r="AG1490" s="98"/>
      <c r="AH1490" s="98" t="s">
        <v>2634</v>
      </c>
      <c r="AI1490" s="98"/>
      <c r="AJ1490" s="98" t="s">
        <v>2634</v>
      </c>
      <c r="AK1490" s="98"/>
      <c r="AL1490" s="98" t="s">
        <v>2634</v>
      </c>
      <c r="AM1490" s="98"/>
      <c r="AN1490" s="98" t="s">
        <v>2633</v>
      </c>
      <c r="AO1490" s="98" t="s">
        <v>4075</v>
      </c>
      <c r="AP1490" s="98" t="s">
        <v>4078</v>
      </c>
      <c r="AQ1490" s="98" t="s">
        <v>2635</v>
      </c>
      <c r="AR1490" s="98"/>
      <c r="AS1490" s="98"/>
      <c r="AT1490" s="98"/>
      <c r="AU1490" s="98"/>
      <c r="AV1490" s="98"/>
      <c r="AW1490" s="98" t="s">
        <v>2634</v>
      </c>
      <c r="AX1490" s="98"/>
      <c r="AY1490" s="98" t="s">
        <v>2634</v>
      </c>
      <c r="AZ1490" s="98"/>
      <c r="BA1490" s="98" t="s">
        <v>3971</v>
      </c>
      <c r="BB1490" s="98" t="s">
        <v>3970</v>
      </c>
      <c r="BC1490" s="98" t="s">
        <v>2633</v>
      </c>
      <c r="BD1490" s="98"/>
      <c r="BE1490" s="98" t="s">
        <v>2634</v>
      </c>
      <c r="BF1490" s="98" t="s">
        <v>2634</v>
      </c>
      <c r="BG1490" s="98" t="s">
        <v>2634</v>
      </c>
      <c r="BH1490" s="98"/>
      <c r="BI1490" s="98"/>
      <c r="BJ1490" s="98" t="s">
        <v>11117</v>
      </c>
      <c r="BK1490" s="98" t="s">
        <v>5876</v>
      </c>
      <c r="BL1490" s="98">
        <v>122.5</v>
      </c>
      <c r="BM1490" s="1013">
        <f t="shared" si="329"/>
        <v>13.266461737582899</v>
      </c>
      <c r="BN1490" s="98" t="s">
        <v>11843</v>
      </c>
      <c r="BO1490" s="98">
        <v>114.3</v>
      </c>
      <c r="BP1490" s="20">
        <f t="shared" si="336"/>
        <v>26.53292347516582</v>
      </c>
      <c r="BQ1490" s="98" t="s">
        <v>12006</v>
      </c>
      <c r="BR1490" s="98">
        <v>104</v>
      </c>
      <c r="BS1490" s="20">
        <f t="shared" si="330"/>
        <v>43.196893706519973</v>
      </c>
      <c r="BT1490" s="98" t="s">
        <v>12650</v>
      </c>
      <c r="BU1490" s="98">
        <v>103.2</v>
      </c>
      <c r="BV1490" s="1013">
        <f t="shared" si="333"/>
        <v>44.491182656528053</v>
      </c>
      <c r="BW1490" s="98" t="s">
        <v>13434</v>
      </c>
      <c r="BX1490" s="98">
        <v>101</v>
      </c>
      <c r="BY1490" s="20">
        <f t="shared" si="334"/>
        <v>48.050477269050305</v>
      </c>
      <c r="BZ1490" s="98"/>
      <c r="CA1490" s="98"/>
      <c r="CB1490" s="20">
        <f t="shared" si="331"/>
        <v>211.45445720757161</v>
      </c>
      <c r="CC1490" s="98"/>
      <c r="CD1490" s="98"/>
      <c r="CE1490" s="20">
        <f t="shared" si="327"/>
        <v>211.45445720757161</v>
      </c>
      <c r="CF1490" s="98"/>
      <c r="CG1490" s="98"/>
      <c r="CH1490" s="20">
        <f t="shared" si="332"/>
        <v>211.45445720757161</v>
      </c>
      <c r="CI1490" s="98"/>
      <c r="CJ1490" s="98"/>
      <c r="CK1490" s="20">
        <f t="shared" si="335"/>
        <v>211.45445720757161</v>
      </c>
      <c r="CL1490" s="98">
        <v>101</v>
      </c>
      <c r="CM1490" s="20">
        <f t="shared" ref="CM1490:CM1556" si="339">((L1490-CL1490)/Q1490)*100</f>
        <v>48.050477269050305</v>
      </c>
      <c r="CN1490" s="98">
        <v>85</v>
      </c>
      <c r="CO1490" s="98"/>
      <c r="CP1490" s="98"/>
      <c r="CQ1490" s="1014"/>
      <c r="CR1490" s="1014"/>
      <c r="CS1490" s="1015">
        <v>1</v>
      </c>
      <c r="CT1490" s="895">
        <v>-0.25</v>
      </c>
      <c r="CU1490" s="895">
        <v>0.25</v>
      </c>
      <c r="CV1490" s="895">
        <v>0.25</v>
      </c>
      <c r="CW1490" s="895">
        <v>0.5</v>
      </c>
      <c r="CX1490" s="85">
        <f t="shared" si="328"/>
        <v>1.75</v>
      </c>
      <c r="CY1490" s="895"/>
      <c r="CZ1490" s="895" t="s">
        <v>2634</v>
      </c>
      <c r="DA1490" s="895"/>
      <c r="DB1490" s="894" t="s">
        <v>2644</v>
      </c>
      <c r="DC1490" s="894" t="s">
        <v>2648</v>
      </c>
      <c r="DD1490" s="894" t="s">
        <v>2647</v>
      </c>
      <c r="DE1490" s="894" t="s">
        <v>2651</v>
      </c>
      <c r="DF1490" s="894" t="s">
        <v>32</v>
      </c>
      <c r="DG1490" s="894" t="s">
        <v>5009</v>
      </c>
      <c r="DH1490" s="894" t="s">
        <v>2653</v>
      </c>
      <c r="DI1490" s="894" t="s">
        <v>2658</v>
      </c>
      <c r="DJ1490" s="894" t="s">
        <v>37</v>
      </c>
      <c r="DK1490" s="894" t="s">
        <v>37</v>
      </c>
      <c r="DL1490" s="894" t="s">
        <v>37</v>
      </c>
      <c r="DM1490" s="894" t="s">
        <v>2663</v>
      </c>
      <c r="DN1490" s="98" t="s">
        <v>4001</v>
      </c>
      <c r="DO1490" s="98" t="s">
        <v>4003</v>
      </c>
      <c r="DP1490" s="98"/>
      <c r="DQ1490" s="98"/>
      <c r="DR1490" s="98" t="s">
        <v>4068</v>
      </c>
      <c r="DS1490" s="98" t="s">
        <v>2633</v>
      </c>
      <c r="DT1490" s="98"/>
      <c r="DU1490" s="894" t="s">
        <v>2634</v>
      </c>
      <c r="DV1490" s="894" t="s">
        <v>2633</v>
      </c>
      <c r="DW1490" s="894"/>
      <c r="DX1490" s="1175" t="s">
        <v>11115</v>
      </c>
      <c r="DY1490" s="10" t="s">
        <v>126</v>
      </c>
      <c r="DZ1490" s="1176" t="s">
        <v>101</v>
      </c>
      <c r="EA1490" s="98">
        <v>3</v>
      </c>
      <c r="EB1490" s="119"/>
      <c r="EC1490" s="1177" t="s">
        <v>10822</v>
      </c>
      <c r="ED1490" s="10" t="s">
        <v>11314</v>
      </c>
      <c r="EE1490" s="10"/>
    </row>
    <row r="1491" spans="1:135" s="4" customFormat="1" ht="15.75" x14ac:dyDescent="0.25">
      <c r="A1491" s="1752">
        <v>74</v>
      </c>
      <c r="B1491" s="2018"/>
      <c r="C1491" s="894" t="s">
        <v>11118</v>
      </c>
      <c r="D1491" s="894" t="s">
        <v>22</v>
      </c>
      <c r="E1491" s="894" t="s">
        <v>4126</v>
      </c>
      <c r="F1491" s="894">
        <v>680818</v>
      </c>
      <c r="G1491" s="894">
        <v>38</v>
      </c>
      <c r="H1491" s="894" t="s">
        <v>2633</v>
      </c>
      <c r="I1491" s="894" t="s">
        <v>2633</v>
      </c>
      <c r="J1491" s="894" t="s">
        <v>2633</v>
      </c>
      <c r="K1491" s="894">
        <v>559435194</v>
      </c>
      <c r="L1491" s="894">
        <v>135.1</v>
      </c>
      <c r="M1491" s="894">
        <v>163</v>
      </c>
      <c r="N1491" s="1010">
        <f t="shared" si="326"/>
        <v>50.848733486393918</v>
      </c>
      <c r="O1491" s="1011">
        <v>3</v>
      </c>
      <c r="P1491" s="20">
        <f t="shared" si="337"/>
        <v>66.422499999999999</v>
      </c>
      <c r="Q1491" s="20">
        <f t="shared" si="338"/>
        <v>68.677499999999995</v>
      </c>
      <c r="R1491" s="98"/>
      <c r="S1491" s="1012">
        <v>42068</v>
      </c>
      <c r="T1491" s="98" t="s">
        <v>253</v>
      </c>
      <c r="U1491" s="98" t="s">
        <v>2490</v>
      </c>
      <c r="V1491" s="98" t="s">
        <v>11119</v>
      </c>
      <c r="W1491" s="98" t="s">
        <v>11821</v>
      </c>
      <c r="X1491" s="98"/>
      <c r="Y1491" s="98"/>
      <c r="Z1491" s="98"/>
      <c r="AA1491" s="98"/>
      <c r="AB1491" s="98" t="s">
        <v>2633</v>
      </c>
      <c r="AC1491" s="98"/>
      <c r="AD1491" s="98"/>
      <c r="AE1491" s="98"/>
      <c r="AF1491" s="98"/>
      <c r="AG1491" s="98"/>
      <c r="AH1491" s="98"/>
      <c r="AI1491" s="98"/>
      <c r="AJ1491" s="98"/>
      <c r="AK1491" s="98"/>
      <c r="AL1491" s="98"/>
      <c r="AM1491" s="98"/>
      <c r="AN1491" s="98" t="s">
        <v>2634</v>
      </c>
      <c r="AO1491" s="98"/>
      <c r="AP1491" s="98"/>
      <c r="AQ1491" s="98" t="s">
        <v>2637</v>
      </c>
      <c r="AR1491" s="98"/>
      <c r="AS1491" s="98"/>
      <c r="AT1491" s="98"/>
      <c r="AU1491" s="98"/>
      <c r="AV1491" s="98"/>
      <c r="AW1491" s="98"/>
      <c r="AX1491" s="98"/>
      <c r="AY1491" s="98"/>
      <c r="AZ1491" s="98"/>
      <c r="BA1491" s="98"/>
      <c r="BB1491" s="98"/>
      <c r="BC1491" s="98"/>
      <c r="BD1491" s="98"/>
      <c r="BE1491" s="98" t="s">
        <v>2633</v>
      </c>
      <c r="BF1491" s="98" t="s">
        <v>2633</v>
      </c>
      <c r="BG1491" s="98"/>
      <c r="BH1491" s="98"/>
      <c r="BI1491" s="98"/>
      <c r="BJ1491" s="98" t="s">
        <v>11112</v>
      </c>
      <c r="BK1491" s="98" t="s">
        <v>11280</v>
      </c>
      <c r="BL1491" s="98">
        <v>125.9</v>
      </c>
      <c r="BM1491" s="1013">
        <f t="shared" si="329"/>
        <v>13.395944814531671</v>
      </c>
      <c r="BN1491" s="98" t="s">
        <v>11820</v>
      </c>
      <c r="BO1491" s="98">
        <v>110.8</v>
      </c>
      <c r="BP1491" s="20">
        <f t="shared" si="336"/>
        <v>35.382767281860872</v>
      </c>
      <c r="BQ1491" s="98" t="s">
        <v>12372</v>
      </c>
      <c r="BR1491" s="98">
        <v>92</v>
      </c>
      <c r="BS1491" s="20">
        <f t="shared" si="330"/>
        <v>62.75708929416475</v>
      </c>
      <c r="BT1491" s="98" t="s">
        <v>3419</v>
      </c>
      <c r="BU1491" s="98">
        <v>85</v>
      </c>
      <c r="BV1491" s="1013">
        <f t="shared" si="333"/>
        <v>72.949656000873645</v>
      </c>
      <c r="BW1491" s="98" t="s">
        <v>13218</v>
      </c>
      <c r="BX1491" s="98">
        <v>76</v>
      </c>
      <c r="BY1491" s="20">
        <f t="shared" si="334"/>
        <v>86.054384623785083</v>
      </c>
      <c r="BZ1491" s="98" t="s">
        <v>14061</v>
      </c>
      <c r="CA1491" s="98">
        <v>71</v>
      </c>
      <c r="CB1491" s="20">
        <f t="shared" si="331"/>
        <v>93.334789414291436</v>
      </c>
      <c r="CC1491" s="98"/>
      <c r="CD1491" s="98"/>
      <c r="CE1491" s="20">
        <f t="shared" si="327"/>
        <v>196.71653743948164</v>
      </c>
      <c r="CF1491" s="98"/>
      <c r="CG1491" s="98"/>
      <c r="CH1491" s="20">
        <f t="shared" si="332"/>
        <v>196.71653743948164</v>
      </c>
      <c r="CI1491" s="98"/>
      <c r="CJ1491" s="98"/>
      <c r="CK1491" s="20">
        <f t="shared" si="335"/>
        <v>196.71653743948164</v>
      </c>
      <c r="CL1491" s="98">
        <v>71</v>
      </c>
      <c r="CM1491" s="20">
        <f t="shared" si="339"/>
        <v>93.334789414291436</v>
      </c>
      <c r="CN1491" s="98">
        <v>70</v>
      </c>
      <c r="CO1491" s="98"/>
      <c r="CP1491" s="98"/>
      <c r="CQ1491" s="1014"/>
      <c r="CR1491" s="1014"/>
      <c r="CS1491" s="1015">
        <v>1</v>
      </c>
      <c r="CT1491" s="895">
        <v>0</v>
      </c>
      <c r="CU1491" s="895">
        <v>0.5</v>
      </c>
      <c r="CV1491" s="895">
        <v>0</v>
      </c>
      <c r="CW1491" s="895">
        <v>0.25</v>
      </c>
      <c r="CX1491" s="85">
        <f t="shared" si="328"/>
        <v>1.75</v>
      </c>
      <c r="CY1491" s="895"/>
      <c r="CZ1491" s="895" t="s">
        <v>2633</v>
      </c>
      <c r="DA1491" s="895" t="s">
        <v>3975</v>
      </c>
      <c r="DB1491" s="894" t="s">
        <v>2643</v>
      </c>
      <c r="DC1491" s="894" t="s">
        <v>2646</v>
      </c>
      <c r="DD1491" s="894" t="s">
        <v>2647</v>
      </c>
      <c r="DE1491" s="894" t="s">
        <v>2651</v>
      </c>
      <c r="DF1491" s="894" t="s">
        <v>32</v>
      </c>
      <c r="DG1491" s="894" t="s">
        <v>5009</v>
      </c>
      <c r="DH1491" s="894" t="s">
        <v>32</v>
      </c>
      <c r="DI1491" s="894" t="s">
        <v>2657</v>
      </c>
      <c r="DJ1491" s="894" t="s">
        <v>2659</v>
      </c>
      <c r="DK1491" s="894" t="s">
        <v>2660</v>
      </c>
      <c r="DL1491" s="894" t="s">
        <v>2659</v>
      </c>
      <c r="DM1491" s="894"/>
      <c r="DN1491" s="98" t="s">
        <v>4001</v>
      </c>
      <c r="DO1491" s="98" t="s">
        <v>5012</v>
      </c>
      <c r="DP1491" s="98"/>
      <c r="DQ1491" s="98" t="s">
        <v>4068</v>
      </c>
      <c r="DR1491" s="98"/>
      <c r="DS1491" s="98"/>
      <c r="DT1491" s="98"/>
      <c r="DU1491" s="894" t="s">
        <v>2634</v>
      </c>
      <c r="DV1491" s="894" t="s">
        <v>2633</v>
      </c>
      <c r="DW1491" s="894"/>
      <c r="DX1491" s="1176" t="s">
        <v>220</v>
      </c>
      <c r="DY1491" s="10" t="s">
        <v>13492</v>
      </c>
      <c r="DZ1491" s="1177" t="s">
        <v>101</v>
      </c>
      <c r="EA1491" s="98">
        <v>3</v>
      </c>
      <c r="EB1491" s="119"/>
      <c r="EC1491" s="119" t="s">
        <v>10822</v>
      </c>
      <c r="ED1491" s="10" t="s">
        <v>5821</v>
      </c>
      <c r="EE1491" s="10"/>
    </row>
    <row r="1492" spans="1:135" s="4" customFormat="1" ht="15.75" x14ac:dyDescent="0.25">
      <c r="A1492" s="1675">
        <v>75</v>
      </c>
      <c r="B1492" s="2018"/>
      <c r="C1492" s="894" t="s">
        <v>11141</v>
      </c>
      <c r="D1492" s="894" t="s">
        <v>23</v>
      </c>
      <c r="E1492" s="894" t="s">
        <v>4126</v>
      </c>
      <c r="F1492" s="894">
        <v>661904</v>
      </c>
      <c r="G1492" s="894">
        <v>34</v>
      </c>
      <c r="H1492" s="894" t="s">
        <v>2633</v>
      </c>
      <c r="I1492" s="894" t="s">
        <v>2633</v>
      </c>
      <c r="J1492" s="894" t="s">
        <v>2633</v>
      </c>
      <c r="K1492" s="894">
        <v>504271009</v>
      </c>
      <c r="L1492" s="894">
        <v>101.7</v>
      </c>
      <c r="M1492" s="894">
        <v>159</v>
      </c>
      <c r="N1492" s="1010">
        <f t="shared" si="326"/>
        <v>40.227839088643648</v>
      </c>
      <c r="O1492" s="1011">
        <v>2</v>
      </c>
      <c r="P1492" s="20">
        <f t="shared" si="337"/>
        <v>63.202500000000008</v>
      </c>
      <c r="Q1492" s="20">
        <f t="shared" si="338"/>
        <v>38.497499999999995</v>
      </c>
      <c r="R1492" s="98"/>
      <c r="S1492" s="1012">
        <v>42071</v>
      </c>
      <c r="T1492" s="98" t="s">
        <v>253</v>
      </c>
      <c r="U1492" s="98" t="s">
        <v>2490</v>
      </c>
      <c r="V1492" s="98" t="s">
        <v>11142</v>
      </c>
      <c r="W1492" s="98"/>
      <c r="X1492" s="98" t="s">
        <v>2634</v>
      </c>
      <c r="Y1492" s="98"/>
      <c r="Z1492" s="98" t="s">
        <v>2634</v>
      </c>
      <c r="AA1492" s="98"/>
      <c r="AB1492" s="98" t="s">
        <v>2634</v>
      </c>
      <c r="AC1492" s="98"/>
      <c r="AD1492" s="98" t="s">
        <v>2634</v>
      </c>
      <c r="AE1492" s="98"/>
      <c r="AF1492" s="98" t="s">
        <v>2634</v>
      </c>
      <c r="AG1492" s="98"/>
      <c r="AH1492" s="98" t="s">
        <v>2634</v>
      </c>
      <c r="AI1492" s="98"/>
      <c r="AJ1492" s="98" t="s">
        <v>2634</v>
      </c>
      <c r="AK1492" s="98"/>
      <c r="AL1492" s="98" t="s">
        <v>2634</v>
      </c>
      <c r="AM1492" s="98"/>
      <c r="AN1492" s="98" t="s">
        <v>2634</v>
      </c>
      <c r="AO1492" s="98"/>
      <c r="AP1492" s="98"/>
      <c r="AQ1492" s="98" t="s">
        <v>2635</v>
      </c>
      <c r="AR1492" s="98"/>
      <c r="AS1492" s="98"/>
      <c r="AT1492" s="98"/>
      <c r="AU1492" s="98"/>
      <c r="AV1492" s="98" t="s">
        <v>2640</v>
      </c>
      <c r="AW1492" s="98" t="s">
        <v>2634</v>
      </c>
      <c r="AX1492" s="98"/>
      <c r="AY1492" s="98" t="s">
        <v>2634</v>
      </c>
      <c r="AZ1492" s="98"/>
      <c r="BA1492" s="98" t="s">
        <v>3970</v>
      </c>
      <c r="BB1492" s="98" t="s">
        <v>3970</v>
      </c>
      <c r="BC1492" s="98" t="s">
        <v>2634</v>
      </c>
      <c r="BD1492" s="98"/>
      <c r="BE1492" s="98" t="s">
        <v>2634</v>
      </c>
      <c r="BF1492" s="98" t="s">
        <v>2634</v>
      </c>
      <c r="BG1492" s="98" t="s">
        <v>2634</v>
      </c>
      <c r="BH1492" s="98"/>
      <c r="BI1492" s="98"/>
      <c r="BJ1492" s="98" t="s">
        <v>11143</v>
      </c>
      <c r="BK1492" s="98" t="s">
        <v>11643</v>
      </c>
      <c r="BL1492" s="98">
        <v>93.6</v>
      </c>
      <c r="BM1492" s="1013">
        <f t="shared" si="329"/>
        <v>21.040327293980155</v>
      </c>
      <c r="BN1492" s="98" t="s">
        <v>11956</v>
      </c>
      <c r="BO1492" s="98">
        <v>85</v>
      </c>
      <c r="BP1492" s="20">
        <f t="shared" si="336"/>
        <v>43.379440223391143</v>
      </c>
      <c r="BQ1492" s="98" t="s">
        <v>12365</v>
      </c>
      <c r="BR1492" s="98">
        <v>80</v>
      </c>
      <c r="BS1492" s="20">
        <f t="shared" si="330"/>
        <v>56.367296577699868</v>
      </c>
      <c r="BT1492" s="98" t="s">
        <v>8658</v>
      </c>
      <c r="BU1492" s="98">
        <v>77</v>
      </c>
      <c r="BV1492" s="1013">
        <f t="shared" si="333"/>
        <v>64.160010390285095</v>
      </c>
      <c r="BW1492" s="98" t="s">
        <v>13493</v>
      </c>
      <c r="BX1492" s="98">
        <v>76</v>
      </c>
      <c r="BY1492" s="20">
        <f t="shared" si="334"/>
        <v>66.757581661146844</v>
      </c>
      <c r="BZ1492" s="98" t="s">
        <v>15379</v>
      </c>
      <c r="CA1492" s="98">
        <v>72</v>
      </c>
      <c r="CB1492" s="20">
        <f t="shared" si="331"/>
        <v>77.147866744593813</v>
      </c>
      <c r="CC1492" s="98"/>
      <c r="CD1492" s="98"/>
      <c r="CE1492" s="20">
        <f t="shared" si="327"/>
        <v>264.17299824663939</v>
      </c>
      <c r="CF1492" s="98"/>
      <c r="CG1492" s="98"/>
      <c r="CH1492" s="20">
        <f t="shared" si="332"/>
        <v>264.17299824663939</v>
      </c>
      <c r="CI1492" s="98"/>
      <c r="CJ1492" s="98"/>
      <c r="CK1492" s="20">
        <f t="shared" si="335"/>
        <v>264.17299824663939</v>
      </c>
      <c r="CL1492" s="98">
        <v>72</v>
      </c>
      <c r="CM1492" s="20">
        <f t="shared" si="339"/>
        <v>77.147866744593813</v>
      </c>
      <c r="CN1492" s="98">
        <v>80</v>
      </c>
      <c r="CO1492" s="98"/>
      <c r="CP1492" s="98"/>
      <c r="CQ1492" s="1014"/>
      <c r="CR1492" s="1014"/>
      <c r="CS1492" s="1015"/>
      <c r="CT1492" s="895"/>
      <c r="CU1492" s="895"/>
      <c r="CV1492" s="895"/>
      <c r="CW1492" s="895"/>
      <c r="CX1492" s="85">
        <f t="shared" si="328"/>
        <v>0</v>
      </c>
      <c r="CY1492" s="895"/>
      <c r="CZ1492" s="895" t="s">
        <v>2634</v>
      </c>
      <c r="DA1492" s="895" t="s">
        <v>3975</v>
      </c>
      <c r="DB1492" s="894" t="s">
        <v>2643</v>
      </c>
      <c r="DC1492" s="894"/>
      <c r="DD1492" s="894"/>
      <c r="DE1492" s="894"/>
      <c r="DF1492" s="894"/>
      <c r="DG1492" s="894"/>
      <c r="DH1492" s="894"/>
      <c r="DI1492" s="894"/>
      <c r="DJ1492" s="894" t="s">
        <v>37</v>
      </c>
      <c r="DK1492" s="894" t="s">
        <v>37</v>
      </c>
      <c r="DL1492" s="894" t="s">
        <v>37</v>
      </c>
      <c r="DM1492" s="894" t="s">
        <v>2663</v>
      </c>
      <c r="DN1492" s="98" t="s">
        <v>4001</v>
      </c>
      <c r="DO1492" s="98" t="s">
        <v>5012</v>
      </c>
      <c r="DP1492" s="98"/>
      <c r="DQ1492" s="98" t="s">
        <v>4069</v>
      </c>
      <c r="DR1492" s="98"/>
      <c r="DS1492" s="98" t="s">
        <v>2633</v>
      </c>
      <c r="DT1492" s="98" t="s">
        <v>4074</v>
      </c>
      <c r="DU1492" s="894" t="s">
        <v>2634</v>
      </c>
      <c r="DV1492" s="894" t="s">
        <v>2633</v>
      </c>
      <c r="DW1492" s="894" t="s">
        <v>15378</v>
      </c>
      <c r="DX1492" s="1178" t="s">
        <v>220</v>
      </c>
      <c r="DY1492" s="10"/>
      <c r="DZ1492" s="1178" t="s">
        <v>101</v>
      </c>
      <c r="EA1492" s="98">
        <v>3</v>
      </c>
      <c r="EB1492" s="1453" t="s">
        <v>13494</v>
      </c>
      <c r="EC1492" s="1178" t="s">
        <v>2194</v>
      </c>
      <c r="ED1492" s="10" t="s">
        <v>5821</v>
      </c>
      <c r="EE1492" s="10"/>
    </row>
    <row r="1493" spans="1:135" s="4" customFormat="1" ht="15.75" x14ac:dyDescent="0.25">
      <c r="A1493" s="1677">
        <v>76</v>
      </c>
      <c r="B1493" s="2018"/>
      <c r="C1493" s="894" t="s">
        <v>11144</v>
      </c>
      <c r="D1493" s="894" t="s">
        <v>23</v>
      </c>
      <c r="E1493" s="894" t="s">
        <v>4126</v>
      </c>
      <c r="F1493" s="894">
        <v>677529</v>
      </c>
      <c r="G1493" s="894">
        <v>24</v>
      </c>
      <c r="H1493" s="894" t="s">
        <v>2633</v>
      </c>
      <c r="I1493" s="894" t="s">
        <v>2633</v>
      </c>
      <c r="J1493" s="894" t="s">
        <v>2634</v>
      </c>
      <c r="K1493" s="894">
        <v>565522369</v>
      </c>
      <c r="L1493" s="894">
        <v>108.4</v>
      </c>
      <c r="M1493" s="894">
        <v>165</v>
      </c>
      <c r="N1493" s="1010">
        <f t="shared" si="326"/>
        <v>39.816345270890729</v>
      </c>
      <c r="O1493" s="1011">
        <v>1</v>
      </c>
      <c r="P1493" s="20">
        <f t="shared" si="337"/>
        <v>68.062499999999986</v>
      </c>
      <c r="Q1493" s="20">
        <f t="shared" si="338"/>
        <v>40.33750000000002</v>
      </c>
      <c r="R1493" s="98"/>
      <c r="S1493" s="1012">
        <v>42071</v>
      </c>
      <c r="T1493" s="98" t="s">
        <v>253</v>
      </c>
      <c r="U1493" s="98" t="s">
        <v>2490</v>
      </c>
      <c r="V1493" s="98" t="s">
        <v>2444</v>
      </c>
      <c r="W1493" s="98" t="s">
        <v>12015</v>
      </c>
      <c r="X1493" s="98" t="s">
        <v>2634</v>
      </c>
      <c r="Y1493" s="98"/>
      <c r="Z1493" s="98" t="s">
        <v>2634</v>
      </c>
      <c r="AA1493" s="98"/>
      <c r="AB1493" s="98" t="s">
        <v>2634</v>
      </c>
      <c r="AC1493" s="98"/>
      <c r="AD1493" s="98" t="s">
        <v>2634</v>
      </c>
      <c r="AE1493" s="98"/>
      <c r="AF1493" s="98" t="s">
        <v>2634</v>
      </c>
      <c r="AG1493" s="98"/>
      <c r="AH1493" s="98" t="s">
        <v>2634</v>
      </c>
      <c r="AI1493" s="98"/>
      <c r="AJ1493" s="98" t="s">
        <v>2634</v>
      </c>
      <c r="AK1493" s="98"/>
      <c r="AL1493" s="98" t="s">
        <v>2634</v>
      </c>
      <c r="AM1493" s="98"/>
      <c r="AN1493" s="98" t="s">
        <v>2634</v>
      </c>
      <c r="AO1493" s="98"/>
      <c r="AP1493" s="98"/>
      <c r="AQ1493" s="98" t="s">
        <v>2637</v>
      </c>
      <c r="AR1493" s="98"/>
      <c r="AS1493" s="98"/>
      <c r="AT1493" s="98"/>
      <c r="AU1493" s="98"/>
      <c r="AV1493" s="98"/>
      <c r="AW1493" s="98" t="s">
        <v>2634</v>
      </c>
      <c r="AX1493" s="98"/>
      <c r="AY1493" s="98" t="s">
        <v>2634</v>
      </c>
      <c r="AZ1493" s="98"/>
      <c r="BA1493" s="98" t="s">
        <v>3971</v>
      </c>
      <c r="BB1493" s="98" t="s">
        <v>3970</v>
      </c>
      <c r="BC1493" s="98"/>
      <c r="BD1493" s="98"/>
      <c r="BE1493" s="98" t="s">
        <v>2634</v>
      </c>
      <c r="BF1493" s="98" t="s">
        <v>2634</v>
      </c>
      <c r="BG1493" s="98" t="s">
        <v>2634</v>
      </c>
      <c r="BH1493" s="98"/>
      <c r="BI1493" s="98"/>
      <c r="BJ1493" s="98" t="s">
        <v>11145</v>
      </c>
      <c r="BK1493" s="98" t="s">
        <v>11655</v>
      </c>
      <c r="BL1493" s="98">
        <v>98</v>
      </c>
      <c r="BM1493" s="1013">
        <f t="shared" si="329"/>
        <v>25.782460489618842</v>
      </c>
      <c r="BN1493" s="98" t="s">
        <v>1949</v>
      </c>
      <c r="BO1493" s="98">
        <v>95</v>
      </c>
      <c r="BP1493" s="20">
        <f t="shared" si="336"/>
        <v>33.219708707778118</v>
      </c>
      <c r="BQ1493" s="98" t="s">
        <v>12013</v>
      </c>
      <c r="BR1493" s="98">
        <v>80</v>
      </c>
      <c r="BS1493" s="20">
        <f t="shared" si="330"/>
        <v>70.405949798574511</v>
      </c>
      <c r="BT1493" s="98" t="s">
        <v>6008</v>
      </c>
      <c r="BU1493" s="98">
        <v>69</v>
      </c>
      <c r="BV1493" s="1013">
        <f t="shared" si="333"/>
        <v>97.675859931825187</v>
      </c>
      <c r="BW1493" s="98" t="s">
        <v>13503</v>
      </c>
      <c r="BX1493" s="98">
        <v>66</v>
      </c>
      <c r="BY1493" s="20">
        <f t="shared" si="334"/>
        <v>105.11310814998447</v>
      </c>
      <c r="BZ1493" s="98"/>
      <c r="CA1493" s="98"/>
      <c r="CB1493" s="20">
        <f t="shared" si="331"/>
        <v>268.73256894948855</v>
      </c>
      <c r="CC1493" s="98"/>
      <c r="CD1493" s="98"/>
      <c r="CE1493" s="20">
        <f t="shared" si="327"/>
        <v>268.73256894948855</v>
      </c>
      <c r="CF1493" s="98"/>
      <c r="CG1493" s="98"/>
      <c r="CH1493" s="20">
        <f t="shared" si="332"/>
        <v>268.73256894948855</v>
      </c>
      <c r="CI1493" s="98"/>
      <c r="CJ1493" s="98"/>
      <c r="CK1493" s="20">
        <f t="shared" si="335"/>
        <v>268.73256894948855</v>
      </c>
      <c r="CL1493" s="98">
        <v>66</v>
      </c>
      <c r="CM1493" s="20">
        <f t="shared" si="339"/>
        <v>105.11310814998447</v>
      </c>
      <c r="CN1493" s="98">
        <v>70</v>
      </c>
      <c r="CO1493" s="98"/>
      <c r="CP1493" s="98"/>
      <c r="CQ1493" s="1014"/>
      <c r="CR1493" s="1014"/>
      <c r="CS1493" s="1015">
        <v>1</v>
      </c>
      <c r="CT1493" s="895">
        <v>-0.25</v>
      </c>
      <c r="CU1493" s="895">
        <v>0.5</v>
      </c>
      <c r="CV1493" s="895">
        <v>-0.25</v>
      </c>
      <c r="CW1493" s="895">
        <v>0.5</v>
      </c>
      <c r="CX1493" s="85">
        <f t="shared" si="328"/>
        <v>1.5</v>
      </c>
      <c r="CY1493" s="895"/>
      <c r="CZ1493" s="895" t="s">
        <v>2634</v>
      </c>
      <c r="DA1493" s="895"/>
      <c r="DB1493" s="894" t="s">
        <v>2644</v>
      </c>
      <c r="DC1493" s="894" t="s">
        <v>2648</v>
      </c>
      <c r="DD1493" s="894" t="s">
        <v>2647</v>
      </c>
      <c r="DE1493" s="894" t="s">
        <v>2651</v>
      </c>
      <c r="DF1493" s="894" t="s">
        <v>2652</v>
      </c>
      <c r="DG1493" s="894" t="s">
        <v>2654</v>
      </c>
      <c r="DH1493" s="894" t="s">
        <v>5009</v>
      </c>
      <c r="DI1493" s="894" t="s">
        <v>2657</v>
      </c>
      <c r="DJ1493" s="894" t="s">
        <v>37</v>
      </c>
      <c r="DK1493" s="894" t="s">
        <v>2659</v>
      </c>
      <c r="DL1493" s="894" t="s">
        <v>2659</v>
      </c>
      <c r="DM1493" s="894" t="s">
        <v>2663</v>
      </c>
      <c r="DN1493" s="98" t="s">
        <v>4001</v>
      </c>
      <c r="DO1493" s="98" t="s">
        <v>4002</v>
      </c>
      <c r="DP1493" s="98"/>
      <c r="DQ1493" s="98"/>
      <c r="DR1493" s="98" t="s">
        <v>4070</v>
      </c>
      <c r="DS1493" s="98" t="s">
        <v>2634</v>
      </c>
      <c r="DT1493" s="98"/>
      <c r="DU1493" s="894" t="s">
        <v>2634</v>
      </c>
      <c r="DV1493" s="894" t="s">
        <v>2633</v>
      </c>
      <c r="DW1493" s="894"/>
      <c r="DX1493" s="1178" t="s">
        <v>220</v>
      </c>
      <c r="DY1493" s="10" t="s">
        <v>126</v>
      </c>
      <c r="DZ1493" s="1178" t="s">
        <v>101</v>
      </c>
      <c r="EA1493" s="98">
        <v>3</v>
      </c>
      <c r="EB1493" s="1453" t="s">
        <v>13504</v>
      </c>
      <c r="EC1493" s="1178" t="s">
        <v>2194</v>
      </c>
      <c r="ED1493" s="10" t="s">
        <v>12014</v>
      </c>
      <c r="EE1493" s="10"/>
    </row>
    <row r="1494" spans="1:135" s="4" customFormat="1" ht="15.75" x14ac:dyDescent="0.25">
      <c r="A1494" s="1598">
        <v>77</v>
      </c>
      <c r="B1494" s="2018"/>
      <c r="C1494" s="894" t="s">
        <v>11146</v>
      </c>
      <c r="D1494" s="894" t="s">
        <v>23</v>
      </c>
      <c r="E1494" s="894" t="s">
        <v>4126</v>
      </c>
      <c r="F1494" s="894">
        <v>679357</v>
      </c>
      <c r="G1494" s="894">
        <v>27</v>
      </c>
      <c r="H1494" s="894" t="s">
        <v>2633</v>
      </c>
      <c r="I1494" s="894" t="s">
        <v>2633</v>
      </c>
      <c r="J1494" s="894" t="s">
        <v>2634</v>
      </c>
      <c r="K1494" s="894">
        <v>532556333</v>
      </c>
      <c r="L1494" s="894">
        <v>94.6</v>
      </c>
      <c r="M1494" s="894">
        <v>157</v>
      </c>
      <c r="N1494" s="1010">
        <f t="shared" si="326"/>
        <v>38.378838898129736</v>
      </c>
      <c r="O1494" s="1011">
        <v>1</v>
      </c>
      <c r="P1494" s="20">
        <f t="shared" si="337"/>
        <v>61.622500000000002</v>
      </c>
      <c r="Q1494" s="20">
        <f t="shared" si="338"/>
        <v>32.977499999999992</v>
      </c>
      <c r="R1494" s="98"/>
      <c r="S1494" s="1012">
        <v>42071</v>
      </c>
      <c r="T1494" s="98" t="s">
        <v>253</v>
      </c>
      <c r="U1494" s="98" t="s">
        <v>2490</v>
      </c>
      <c r="V1494" s="98" t="s">
        <v>3013</v>
      </c>
      <c r="W1494" s="98"/>
      <c r="X1494" s="98"/>
      <c r="Y1494" s="98"/>
      <c r="Z1494" s="98"/>
      <c r="AA1494" s="98"/>
      <c r="AB1494" s="98"/>
      <c r="AC1494" s="98"/>
      <c r="AD1494" s="98"/>
      <c r="AE1494" s="98"/>
      <c r="AF1494" s="98"/>
      <c r="AG1494" s="98"/>
      <c r="AH1494" s="98"/>
      <c r="AI1494" s="98"/>
      <c r="AJ1494" s="98"/>
      <c r="AK1494" s="98"/>
      <c r="AL1494" s="98"/>
      <c r="AM1494" s="98"/>
      <c r="AN1494" s="98" t="s">
        <v>2634</v>
      </c>
      <c r="AO1494" s="98"/>
      <c r="AP1494" s="98"/>
      <c r="AQ1494" s="98" t="s">
        <v>2637</v>
      </c>
      <c r="AR1494" s="98"/>
      <c r="AS1494" s="98"/>
      <c r="AT1494" s="98"/>
      <c r="AU1494" s="98"/>
      <c r="AV1494" s="98"/>
      <c r="AW1494" s="98"/>
      <c r="AX1494" s="98"/>
      <c r="AY1494" s="98"/>
      <c r="AZ1494" s="98"/>
      <c r="BA1494" s="98" t="s">
        <v>3970</v>
      </c>
      <c r="BB1494" s="98"/>
      <c r="BC1494" s="98"/>
      <c r="BD1494" s="98"/>
      <c r="BE1494" s="98" t="s">
        <v>2634</v>
      </c>
      <c r="BF1494" s="98"/>
      <c r="BG1494" s="98"/>
      <c r="BH1494" s="98"/>
      <c r="BI1494" s="98"/>
      <c r="BJ1494" s="98" t="s">
        <v>11148</v>
      </c>
      <c r="BK1494" s="98" t="s">
        <v>11460</v>
      </c>
      <c r="BL1494" s="98">
        <v>88.1</v>
      </c>
      <c r="BM1494" s="1013">
        <f t="shared" si="329"/>
        <v>19.710408611932383</v>
      </c>
      <c r="BN1494" s="98" t="s">
        <v>11971</v>
      </c>
      <c r="BO1494" s="98">
        <v>75.400000000000006</v>
      </c>
      <c r="BP1494" s="20">
        <f t="shared" si="336"/>
        <v>58.221514669092542</v>
      </c>
      <c r="BQ1494" s="98" t="s">
        <v>12364</v>
      </c>
      <c r="BR1494" s="98">
        <v>70.3</v>
      </c>
      <c r="BS1494" s="20">
        <f t="shared" si="330"/>
        <v>73.686604503070285</v>
      </c>
      <c r="BT1494" s="98" t="s">
        <v>12644</v>
      </c>
      <c r="BU1494" s="98">
        <v>63.5</v>
      </c>
      <c r="BV1494" s="1013">
        <f t="shared" si="333"/>
        <v>94.306724281707233</v>
      </c>
      <c r="BW1494" s="98" t="s">
        <v>699</v>
      </c>
      <c r="BX1494" s="98">
        <v>60</v>
      </c>
      <c r="BY1494" s="20">
        <f t="shared" si="334"/>
        <v>104.92002122659389</v>
      </c>
      <c r="BZ1494" s="98" t="s">
        <v>13088</v>
      </c>
      <c r="CA1494" s="98">
        <v>61</v>
      </c>
      <c r="CB1494" s="20">
        <f t="shared" si="331"/>
        <v>101.887650670912</v>
      </c>
      <c r="CC1494" s="98"/>
      <c r="CD1494" s="98"/>
      <c r="CE1494" s="20">
        <f t="shared" si="327"/>
        <v>286.86225456750822</v>
      </c>
      <c r="CF1494" s="98"/>
      <c r="CG1494" s="98"/>
      <c r="CH1494" s="20">
        <f t="shared" si="332"/>
        <v>286.86225456750822</v>
      </c>
      <c r="CI1494" s="98"/>
      <c r="CJ1494" s="98"/>
      <c r="CK1494" s="20">
        <f t="shared" si="335"/>
        <v>286.86225456750822</v>
      </c>
      <c r="CL1494" s="98">
        <v>60</v>
      </c>
      <c r="CM1494" s="20">
        <f t="shared" si="339"/>
        <v>104.92002122659389</v>
      </c>
      <c r="CN1494" s="98">
        <v>60</v>
      </c>
      <c r="CO1494" s="98"/>
      <c r="CP1494" s="98"/>
      <c r="CQ1494" s="1014"/>
      <c r="CR1494" s="1014"/>
      <c r="CS1494" s="1015">
        <v>1</v>
      </c>
      <c r="CT1494" s="895">
        <v>0</v>
      </c>
      <c r="CU1494" s="895">
        <v>0.25</v>
      </c>
      <c r="CV1494" s="895">
        <v>0.25</v>
      </c>
      <c r="CW1494" s="895">
        <v>0.5</v>
      </c>
      <c r="CX1494" s="85">
        <f t="shared" si="328"/>
        <v>2</v>
      </c>
      <c r="CY1494" s="895"/>
      <c r="CZ1494" s="895" t="s">
        <v>2633</v>
      </c>
      <c r="DA1494" s="895" t="s">
        <v>3975</v>
      </c>
      <c r="DB1494" s="894" t="s">
        <v>2643</v>
      </c>
      <c r="DC1494" s="894" t="s">
        <v>2648</v>
      </c>
      <c r="DD1494" s="894" t="s">
        <v>2648</v>
      </c>
      <c r="DE1494" s="894" t="s">
        <v>2650</v>
      </c>
      <c r="DF1494" s="894" t="s">
        <v>2652</v>
      </c>
      <c r="DG1494" s="894" t="s">
        <v>2653</v>
      </c>
      <c r="DH1494" s="894" t="s">
        <v>32</v>
      </c>
      <c r="DI1494" s="894" t="s">
        <v>2658</v>
      </c>
      <c r="DJ1494" s="894" t="s">
        <v>2659</v>
      </c>
      <c r="DK1494" s="894" t="s">
        <v>2659</v>
      </c>
      <c r="DL1494" s="894" t="s">
        <v>2659</v>
      </c>
      <c r="DM1494" s="894" t="s">
        <v>2663</v>
      </c>
      <c r="DN1494" s="98" t="s">
        <v>4001</v>
      </c>
      <c r="DO1494" s="98" t="s">
        <v>5012</v>
      </c>
      <c r="DP1494" s="98"/>
      <c r="DQ1494" s="98"/>
      <c r="DR1494" s="98"/>
      <c r="DS1494" s="98"/>
      <c r="DT1494" s="98"/>
      <c r="DU1494" s="894"/>
      <c r="DV1494" s="894"/>
      <c r="DW1494" s="894"/>
      <c r="DX1494" s="1178" t="s">
        <v>220</v>
      </c>
      <c r="DY1494" s="10" t="s">
        <v>13092</v>
      </c>
      <c r="DZ1494" s="1178" t="s">
        <v>101</v>
      </c>
      <c r="EA1494" s="98">
        <v>3</v>
      </c>
      <c r="EB1494" s="119"/>
      <c r="EC1494" s="1180" t="s">
        <v>4868</v>
      </c>
      <c r="ED1494" s="10" t="s">
        <v>5821</v>
      </c>
      <c r="EE1494" s="10"/>
    </row>
    <row r="1495" spans="1:135" s="4" customFormat="1" ht="15.75" x14ac:dyDescent="0.25">
      <c r="A1495" s="1752">
        <v>78</v>
      </c>
      <c r="B1495" s="2018"/>
      <c r="C1495" s="894" t="s">
        <v>11147</v>
      </c>
      <c r="D1495" s="894" t="s">
        <v>23</v>
      </c>
      <c r="E1495" s="894" t="s">
        <v>4126</v>
      </c>
      <c r="F1495" s="894">
        <v>679139</v>
      </c>
      <c r="G1495" s="894">
        <v>36</v>
      </c>
      <c r="H1495" s="894" t="s">
        <v>2633</v>
      </c>
      <c r="I1495" s="894" t="s">
        <v>2633</v>
      </c>
      <c r="J1495" s="894" t="s">
        <v>2633</v>
      </c>
      <c r="K1495" s="894">
        <v>505236299</v>
      </c>
      <c r="L1495" s="894">
        <v>109.5</v>
      </c>
      <c r="M1495" s="894">
        <v>156</v>
      </c>
      <c r="N1495" s="1010">
        <f t="shared" si="326"/>
        <v>44.995069033530569</v>
      </c>
      <c r="O1495" s="1011">
        <v>2</v>
      </c>
      <c r="P1495" s="20">
        <f t="shared" si="337"/>
        <v>60.84</v>
      </c>
      <c r="Q1495" s="20">
        <f t="shared" si="338"/>
        <v>48.66</v>
      </c>
      <c r="R1495" s="98"/>
      <c r="S1495" s="1012">
        <v>42071</v>
      </c>
      <c r="T1495" s="98" t="s">
        <v>2133</v>
      </c>
      <c r="U1495" s="98" t="s">
        <v>2479</v>
      </c>
      <c r="V1495" s="98" t="s">
        <v>3013</v>
      </c>
      <c r="W1495" s="98"/>
      <c r="X1495" s="98" t="s">
        <v>2634</v>
      </c>
      <c r="Y1495" s="98"/>
      <c r="Z1495" s="98" t="s">
        <v>2634</v>
      </c>
      <c r="AA1495" s="98"/>
      <c r="AB1495" s="98" t="s">
        <v>2634</v>
      </c>
      <c r="AC1495" s="98"/>
      <c r="AD1495" s="98" t="s">
        <v>2634</v>
      </c>
      <c r="AE1495" s="98"/>
      <c r="AF1495" s="98" t="s">
        <v>2634</v>
      </c>
      <c r="AG1495" s="98"/>
      <c r="AH1495" s="98" t="s">
        <v>2634</v>
      </c>
      <c r="AI1495" s="98"/>
      <c r="AJ1495" s="98" t="s">
        <v>2634</v>
      </c>
      <c r="AK1495" s="98"/>
      <c r="AL1495" s="98" t="s">
        <v>2634</v>
      </c>
      <c r="AM1495" s="98"/>
      <c r="AN1495" s="98" t="s">
        <v>2634</v>
      </c>
      <c r="AO1495" s="98"/>
      <c r="AP1495" s="98"/>
      <c r="AQ1495" s="98" t="s">
        <v>2638</v>
      </c>
      <c r="AR1495" s="98"/>
      <c r="AS1495" s="98"/>
      <c r="AT1495" s="98"/>
      <c r="AU1495" s="98"/>
      <c r="AV1495" s="98" t="s">
        <v>2639</v>
      </c>
      <c r="AW1495" s="98" t="s">
        <v>2634</v>
      </c>
      <c r="AX1495" s="98"/>
      <c r="AY1495" s="98" t="s">
        <v>2634</v>
      </c>
      <c r="AZ1495" s="98"/>
      <c r="BA1495" s="98" t="s">
        <v>3970</v>
      </c>
      <c r="BB1495" s="98"/>
      <c r="BC1495" s="98" t="s">
        <v>2634</v>
      </c>
      <c r="BD1495" s="98"/>
      <c r="BE1495" s="98" t="s">
        <v>2634</v>
      </c>
      <c r="BF1495" s="98" t="s">
        <v>2634</v>
      </c>
      <c r="BG1495" s="98" t="s">
        <v>2634</v>
      </c>
      <c r="BH1495" s="98"/>
      <c r="BI1495" s="98"/>
      <c r="BJ1495" s="98" t="s">
        <v>11150</v>
      </c>
      <c r="BK1495" s="98" t="s">
        <v>11644</v>
      </c>
      <c r="BL1495" s="98">
        <v>99.8</v>
      </c>
      <c r="BM1495" s="1013">
        <f t="shared" si="329"/>
        <v>19.934237566789978</v>
      </c>
      <c r="BN1495" s="98" t="s">
        <v>5908</v>
      </c>
      <c r="BO1495" s="98">
        <v>88</v>
      </c>
      <c r="BP1495" s="20">
        <f t="shared" si="336"/>
        <v>44.184134812988084</v>
      </c>
      <c r="BQ1495" s="98" t="s">
        <v>12100</v>
      </c>
      <c r="BR1495" s="98">
        <v>89</v>
      </c>
      <c r="BS1495" s="20">
        <f t="shared" si="330"/>
        <v>42.129058775174684</v>
      </c>
      <c r="BT1495" s="98" t="s">
        <v>672</v>
      </c>
      <c r="BU1495" s="98">
        <v>88</v>
      </c>
      <c r="BV1495" s="1013">
        <f t="shared" si="333"/>
        <v>44.184134812988084</v>
      </c>
      <c r="BW1495" s="98" t="s">
        <v>13007</v>
      </c>
      <c r="BX1495" s="98">
        <v>78</v>
      </c>
      <c r="BY1495" s="20">
        <f t="shared" si="334"/>
        <v>64.734895191122078</v>
      </c>
      <c r="BZ1495" s="98" t="s">
        <v>14455</v>
      </c>
      <c r="CA1495" s="98">
        <v>75</v>
      </c>
      <c r="CB1495" s="20">
        <f t="shared" si="331"/>
        <v>70.900123304562285</v>
      </c>
      <c r="CC1495" s="98"/>
      <c r="CD1495" s="98"/>
      <c r="CE1495" s="20">
        <f t="shared" si="327"/>
        <v>225.03082614056723</v>
      </c>
      <c r="CF1495" s="98"/>
      <c r="CG1495" s="98"/>
      <c r="CH1495" s="20">
        <f t="shared" si="332"/>
        <v>225.03082614056723</v>
      </c>
      <c r="CI1495" s="98"/>
      <c r="CJ1495" s="98"/>
      <c r="CK1495" s="20">
        <f t="shared" si="335"/>
        <v>225.03082614056723</v>
      </c>
      <c r="CL1495" s="98">
        <v>75</v>
      </c>
      <c r="CM1495" s="20">
        <f t="shared" si="339"/>
        <v>70.900123304562285</v>
      </c>
      <c r="CN1495" s="98">
        <v>85</v>
      </c>
      <c r="CO1495" s="98"/>
      <c r="CP1495" s="98"/>
      <c r="CQ1495" s="1014"/>
      <c r="CR1495" s="1014"/>
      <c r="CS1495" s="1015"/>
      <c r="CT1495" s="895"/>
      <c r="CU1495" s="895"/>
      <c r="CV1495" s="895"/>
      <c r="CW1495" s="895"/>
      <c r="CX1495" s="85">
        <f t="shared" si="328"/>
        <v>0</v>
      </c>
      <c r="CY1495" s="895"/>
      <c r="CZ1495" s="895"/>
      <c r="DA1495" s="895"/>
      <c r="DB1495" s="894"/>
      <c r="DC1495" s="894"/>
      <c r="DD1495" s="894"/>
      <c r="DE1495" s="894"/>
      <c r="DF1495" s="894"/>
      <c r="DG1495" s="894"/>
      <c r="DH1495" s="894"/>
      <c r="DI1495" s="894"/>
      <c r="DJ1495" s="894" t="s">
        <v>2659</v>
      </c>
      <c r="DK1495" s="894" t="s">
        <v>2659</v>
      </c>
      <c r="DL1495" s="894" t="s">
        <v>2659</v>
      </c>
      <c r="DM1495" s="894" t="s">
        <v>2663</v>
      </c>
      <c r="DN1495" s="98" t="s">
        <v>4001</v>
      </c>
      <c r="DO1495" s="98" t="s">
        <v>5012</v>
      </c>
      <c r="DP1495" s="98"/>
      <c r="DQ1495" s="98" t="s">
        <v>4069</v>
      </c>
      <c r="DR1495" s="98"/>
      <c r="DS1495" s="98" t="s">
        <v>2633</v>
      </c>
      <c r="DT1495" s="98" t="s">
        <v>4074</v>
      </c>
      <c r="DU1495" s="894" t="s">
        <v>2634</v>
      </c>
      <c r="DV1495" s="894" t="s">
        <v>2633</v>
      </c>
      <c r="DW1495" s="1678" t="s">
        <v>13505</v>
      </c>
      <c r="DX1495" s="1179" t="s">
        <v>220</v>
      </c>
      <c r="DY1495" s="10"/>
      <c r="DZ1495" s="1182" t="s">
        <v>8275</v>
      </c>
      <c r="EA1495" s="98">
        <v>3</v>
      </c>
      <c r="EB1495" s="1453" t="s">
        <v>12016</v>
      </c>
      <c r="EC1495" s="1182" t="s">
        <v>11149</v>
      </c>
      <c r="ED1495" s="10" t="s">
        <v>5821</v>
      </c>
      <c r="EE1495" s="10"/>
    </row>
    <row r="1496" spans="1:135" s="4" customFormat="1" ht="15.75" x14ac:dyDescent="0.25">
      <c r="A1496" s="1675">
        <v>79</v>
      </c>
      <c r="B1496" s="2018"/>
      <c r="C1496" s="894" t="s">
        <v>11151</v>
      </c>
      <c r="D1496" s="894" t="s">
        <v>22</v>
      </c>
      <c r="E1496" s="894" t="s">
        <v>4126</v>
      </c>
      <c r="F1496" s="894">
        <v>662719</v>
      </c>
      <c r="G1496" s="894">
        <v>32</v>
      </c>
      <c r="H1496" s="894" t="s">
        <v>2633</v>
      </c>
      <c r="I1496" s="894" t="s">
        <v>2633</v>
      </c>
      <c r="J1496" s="894" t="s">
        <v>2633</v>
      </c>
      <c r="K1496" s="894">
        <v>560067707</v>
      </c>
      <c r="L1496" s="894">
        <v>148</v>
      </c>
      <c r="M1496" s="894">
        <v>176</v>
      </c>
      <c r="N1496" s="1010">
        <f t="shared" si="326"/>
        <v>47.778925619834709</v>
      </c>
      <c r="O1496" s="1011">
        <v>2</v>
      </c>
      <c r="P1496" s="20">
        <f t="shared" si="337"/>
        <v>77.44</v>
      </c>
      <c r="Q1496" s="20">
        <f t="shared" si="338"/>
        <v>70.56</v>
      </c>
      <c r="R1496" s="98"/>
      <c r="S1496" s="1012">
        <v>42071</v>
      </c>
      <c r="T1496" s="98" t="s">
        <v>2499</v>
      </c>
      <c r="U1496" s="98" t="s">
        <v>8496</v>
      </c>
      <c r="V1496" s="98" t="s">
        <v>11152</v>
      </c>
      <c r="W1496" s="98"/>
      <c r="X1496" s="98" t="s">
        <v>2633</v>
      </c>
      <c r="Y1496" s="98"/>
      <c r="Z1496" s="98"/>
      <c r="AA1496" s="98"/>
      <c r="AB1496" s="98"/>
      <c r="AC1496" s="98"/>
      <c r="AD1496" s="98"/>
      <c r="AE1496" s="98"/>
      <c r="AF1496" s="98"/>
      <c r="AG1496" s="98"/>
      <c r="AH1496" s="98"/>
      <c r="AI1496" s="98"/>
      <c r="AJ1496" s="98"/>
      <c r="AK1496" s="98"/>
      <c r="AL1496" s="98"/>
      <c r="AM1496" s="98"/>
      <c r="AN1496" s="98" t="s">
        <v>2633</v>
      </c>
      <c r="AO1496" s="98"/>
      <c r="AP1496" s="98"/>
      <c r="AQ1496" s="98" t="s">
        <v>2638</v>
      </c>
      <c r="AR1496" s="98" t="s">
        <v>4076</v>
      </c>
      <c r="AS1496" s="98" t="s">
        <v>4077</v>
      </c>
      <c r="AT1496" s="98"/>
      <c r="AU1496" s="98"/>
      <c r="AV1496" s="98"/>
      <c r="AW1496" s="98"/>
      <c r="AX1496" s="98"/>
      <c r="AY1496" s="98"/>
      <c r="AZ1496" s="98"/>
      <c r="BA1496" s="98"/>
      <c r="BB1496" s="98"/>
      <c r="BC1496" s="98"/>
      <c r="BD1496" s="98"/>
      <c r="BE1496" s="98" t="s">
        <v>2634</v>
      </c>
      <c r="BF1496" s="98"/>
      <c r="BG1496" s="98"/>
      <c r="BH1496" s="98"/>
      <c r="BI1496" s="98"/>
      <c r="BJ1496" s="98" t="s">
        <v>11153</v>
      </c>
      <c r="BK1496" s="98" t="s">
        <v>11827</v>
      </c>
      <c r="BL1496" s="98">
        <v>132</v>
      </c>
      <c r="BM1496" s="1013">
        <f t="shared" si="329"/>
        <v>22.675736961451246</v>
      </c>
      <c r="BN1496" s="98" t="s">
        <v>11828</v>
      </c>
      <c r="BO1496" s="98">
        <v>129.30000000000001</v>
      </c>
      <c r="BP1496" s="20">
        <f t="shared" si="336"/>
        <v>26.502267573696127</v>
      </c>
      <c r="BQ1496" s="98" t="s">
        <v>12368</v>
      </c>
      <c r="BR1496" s="98">
        <v>112</v>
      </c>
      <c r="BS1496" s="20">
        <f t="shared" si="330"/>
        <v>51.020408163265309</v>
      </c>
      <c r="BT1496" s="98" t="s">
        <v>12823</v>
      </c>
      <c r="BU1496" s="98">
        <v>111</v>
      </c>
      <c r="BV1496" s="1013">
        <f t="shared" si="333"/>
        <v>52.437641723356009</v>
      </c>
      <c r="BW1496" s="98" t="s">
        <v>13495</v>
      </c>
      <c r="BX1496" s="98">
        <v>108</v>
      </c>
      <c r="BY1496" s="20">
        <f t="shared" si="334"/>
        <v>56.689342403628117</v>
      </c>
      <c r="BZ1496" s="98"/>
      <c r="CA1496" s="98"/>
      <c r="CB1496" s="20">
        <f t="shared" si="331"/>
        <v>209.75056689342404</v>
      </c>
      <c r="CC1496" s="98"/>
      <c r="CD1496" s="98"/>
      <c r="CE1496" s="20">
        <f t="shared" si="327"/>
        <v>209.75056689342404</v>
      </c>
      <c r="CF1496" s="98"/>
      <c r="CG1496" s="98"/>
      <c r="CH1496" s="20">
        <f t="shared" si="332"/>
        <v>209.75056689342404</v>
      </c>
      <c r="CI1496" s="98"/>
      <c r="CJ1496" s="98"/>
      <c r="CK1496" s="20">
        <f t="shared" si="335"/>
        <v>209.75056689342404</v>
      </c>
      <c r="CL1496" s="98">
        <v>108</v>
      </c>
      <c r="CM1496" s="20">
        <f t="shared" si="339"/>
        <v>56.689342403628117</v>
      </c>
      <c r="CN1496" s="98">
        <v>125</v>
      </c>
      <c r="CO1496" s="98"/>
      <c r="CP1496" s="98"/>
      <c r="CQ1496" s="1014"/>
      <c r="CR1496" s="1014"/>
      <c r="CS1496" s="1015">
        <v>1</v>
      </c>
      <c r="CT1496" s="895">
        <v>-0.25</v>
      </c>
      <c r="CU1496" s="895">
        <v>0.5</v>
      </c>
      <c r="CV1496" s="895">
        <v>0.5</v>
      </c>
      <c r="CW1496" s="895">
        <v>0.5</v>
      </c>
      <c r="CX1496" s="85">
        <f t="shared" si="328"/>
        <v>2.25</v>
      </c>
      <c r="CY1496" s="895"/>
      <c r="CZ1496" s="895" t="s">
        <v>2633</v>
      </c>
      <c r="DA1496" s="895" t="s">
        <v>3975</v>
      </c>
      <c r="DB1496" s="894" t="s">
        <v>2645</v>
      </c>
      <c r="DC1496" s="894" t="s">
        <v>2646</v>
      </c>
      <c r="DD1496" s="894" t="s">
        <v>2648</v>
      </c>
      <c r="DE1496" s="894" t="s">
        <v>2651</v>
      </c>
      <c r="DF1496" s="894" t="s">
        <v>32</v>
      </c>
      <c r="DG1496" s="894" t="s">
        <v>32</v>
      </c>
      <c r="DH1496" s="894" t="s">
        <v>32</v>
      </c>
      <c r="DI1496" s="894" t="s">
        <v>2657</v>
      </c>
      <c r="DJ1496" s="894" t="s">
        <v>37</v>
      </c>
      <c r="DK1496" s="894" t="s">
        <v>37</v>
      </c>
      <c r="DL1496" s="894" t="s">
        <v>37</v>
      </c>
      <c r="DM1496" s="894" t="s">
        <v>2663</v>
      </c>
      <c r="DN1496" s="98" t="s">
        <v>4001</v>
      </c>
      <c r="DO1496" s="98" t="s">
        <v>5012</v>
      </c>
      <c r="DP1496" s="98"/>
      <c r="DQ1496" s="98" t="s">
        <v>4068</v>
      </c>
      <c r="DR1496" s="98"/>
      <c r="DS1496" s="98"/>
      <c r="DT1496" s="98"/>
      <c r="DU1496" s="894" t="s">
        <v>2634</v>
      </c>
      <c r="DV1496" s="894" t="s">
        <v>2633</v>
      </c>
      <c r="DW1496" s="894" t="s">
        <v>13497</v>
      </c>
      <c r="DX1496" s="1180" t="s">
        <v>220</v>
      </c>
      <c r="DY1496" s="10" t="s">
        <v>13496</v>
      </c>
      <c r="DZ1496" s="1181" t="s">
        <v>101</v>
      </c>
      <c r="EA1496" s="98">
        <v>4</v>
      </c>
      <c r="EB1496" s="119"/>
      <c r="EC1496" s="1181" t="s">
        <v>10874</v>
      </c>
      <c r="ED1496" s="10" t="s">
        <v>12822</v>
      </c>
      <c r="EE1496" s="10"/>
    </row>
    <row r="1497" spans="1:135" s="4" customFormat="1" ht="15.75" x14ac:dyDescent="0.25">
      <c r="A1497" s="1675">
        <v>80</v>
      </c>
      <c r="B1497" s="2018"/>
      <c r="C1497" s="894" t="s">
        <v>8360</v>
      </c>
      <c r="D1497" s="894" t="s">
        <v>22</v>
      </c>
      <c r="E1497" s="894" t="s">
        <v>4126</v>
      </c>
      <c r="F1497" s="894">
        <v>683276</v>
      </c>
      <c r="G1497" s="894"/>
      <c r="H1497" s="894" t="s">
        <v>2633</v>
      </c>
      <c r="I1497" s="894" t="s">
        <v>3984</v>
      </c>
      <c r="J1497" s="894" t="s">
        <v>2634</v>
      </c>
      <c r="K1497" s="894">
        <v>557731883</v>
      </c>
      <c r="L1497" s="894">
        <v>128.4</v>
      </c>
      <c r="M1497" s="894">
        <v>176</v>
      </c>
      <c r="N1497" s="1010">
        <f t="shared" si="326"/>
        <v>41.451446280991739</v>
      </c>
      <c r="O1497" s="1011">
        <v>2</v>
      </c>
      <c r="P1497" s="20">
        <f t="shared" si="337"/>
        <v>77.44</v>
      </c>
      <c r="Q1497" s="20">
        <f t="shared" si="338"/>
        <v>50.960000000000008</v>
      </c>
      <c r="R1497" s="98"/>
      <c r="S1497" s="1012">
        <v>42071</v>
      </c>
      <c r="T1497" s="98" t="s">
        <v>520</v>
      </c>
      <c r="U1497" s="98">
        <v>4</v>
      </c>
      <c r="V1497" s="98" t="s">
        <v>11209</v>
      </c>
      <c r="W1497" s="98" t="s">
        <v>3391</v>
      </c>
      <c r="X1497" s="98" t="s">
        <v>2633</v>
      </c>
      <c r="Y1497" s="98"/>
      <c r="Z1497" s="98" t="s">
        <v>2633</v>
      </c>
      <c r="AA1497" s="98"/>
      <c r="AB1497" s="98" t="s">
        <v>2633</v>
      </c>
      <c r="AC1497" s="98" t="s">
        <v>2636</v>
      </c>
      <c r="AD1497" s="98" t="s">
        <v>2634</v>
      </c>
      <c r="AE1497" s="98"/>
      <c r="AF1497" s="98" t="s">
        <v>2634</v>
      </c>
      <c r="AG1497" s="98"/>
      <c r="AH1497" s="98" t="s">
        <v>2634</v>
      </c>
      <c r="AI1497" s="98"/>
      <c r="AJ1497" s="98" t="s">
        <v>2633</v>
      </c>
      <c r="AK1497" s="98"/>
      <c r="AL1497" s="98" t="s">
        <v>2634</v>
      </c>
      <c r="AM1497" s="98"/>
      <c r="AN1497" s="98" t="s">
        <v>2633</v>
      </c>
      <c r="AO1497" s="98" t="s">
        <v>4075</v>
      </c>
      <c r="AP1497" s="98" t="s">
        <v>4078</v>
      </c>
      <c r="AQ1497" s="98" t="s">
        <v>2635</v>
      </c>
      <c r="AR1497" s="98"/>
      <c r="AS1497" s="98"/>
      <c r="AT1497" s="98" t="s">
        <v>2633</v>
      </c>
      <c r="AU1497" s="98"/>
      <c r="AV1497" s="98"/>
      <c r="AW1497" s="98" t="s">
        <v>2634</v>
      </c>
      <c r="AX1497" s="98"/>
      <c r="AY1497" s="98" t="s">
        <v>2634</v>
      </c>
      <c r="AZ1497" s="98"/>
      <c r="BA1497" s="98"/>
      <c r="BB1497" s="98"/>
      <c r="BC1497" s="98"/>
      <c r="BD1497" s="98"/>
      <c r="BE1497" s="98" t="s">
        <v>2634</v>
      </c>
      <c r="BF1497" s="98" t="s">
        <v>2634</v>
      </c>
      <c r="BG1497" s="98" t="s">
        <v>2634</v>
      </c>
      <c r="BH1497" s="98"/>
      <c r="BI1497" s="98"/>
      <c r="BJ1497" s="98" t="s">
        <v>10145</v>
      </c>
      <c r="BK1497" s="98" t="s">
        <v>11684</v>
      </c>
      <c r="BL1497" s="98">
        <v>112</v>
      </c>
      <c r="BM1497" s="1013">
        <f t="shared" si="329"/>
        <v>32.182103610675043</v>
      </c>
      <c r="BN1497" s="98" t="s">
        <v>10279</v>
      </c>
      <c r="BO1497" s="98">
        <v>108</v>
      </c>
      <c r="BP1497" s="20">
        <f t="shared" si="336"/>
        <v>40.031397174254323</v>
      </c>
      <c r="BQ1497" s="98" t="s">
        <v>12176</v>
      </c>
      <c r="BR1497" s="98">
        <v>103</v>
      </c>
      <c r="BS1497" s="20">
        <f t="shared" si="330"/>
        <v>49.84301412872842</v>
      </c>
      <c r="BT1497" s="98" t="s">
        <v>4015</v>
      </c>
      <c r="BU1497" s="98">
        <v>103</v>
      </c>
      <c r="BV1497" s="1013">
        <f t="shared" si="333"/>
        <v>49.84301412872842</v>
      </c>
      <c r="BW1497" s="98" t="s">
        <v>13498</v>
      </c>
      <c r="BX1497" s="98">
        <v>80</v>
      </c>
      <c r="BY1497" s="20">
        <f t="shared" si="334"/>
        <v>94.976452119309258</v>
      </c>
      <c r="BZ1497" s="98"/>
      <c r="CA1497" s="98"/>
      <c r="CB1497" s="20">
        <f t="shared" si="331"/>
        <v>251.9623233908948</v>
      </c>
      <c r="CC1497" s="98"/>
      <c r="CD1497" s="98"/>
      <c r="CE1497" s="20">
        <f t="shared" si="327"/>
        <v>251.9623233908948</v>
      </c>
      <c r="CF1497" s="98"/>
      <c r="CG1497" s="98"/>
      <c r="CH1497" s="20">
        <f t="shared" si="332"/>
        <v>251.9623233908948</v>
      </c>
      <c r="CI1497" s="98"/>
      <c r="CJ1497" s="98"/>
      <c r="CK1497" s="20">
        <f t="shared" si="335"/>
        <v>251.9623233908948</v>
      </c>
      <c r="CL1497" s="98">
        <v>80</v>
      </c>
      <c r="CM1497" s="20">
        <f t="shared" si="339"/>
        <v>94.976452119309258</v>
      </c>
      <c r="CN1497" s="98">
        <v>175</v>
      </c>
      <c r="CO1497" s="98"/>
      <c r="CP1497" s="98"/>
      <c r="CQ1497" s="1014"/>
      <c r="CR1497" s="1014"/>
      <c r="CS1497" s="1015"/>
      <c r="CT1497" s="895"/>
      <c r="CU1497" s="895"/>
      <c r="CV1497" s="895"/>
      <c r="CW1497" s="895"/>
      <c r="CX1497" s="85">
        <f t="shared" si="328"/>
        <v>0</v>
      </c>
      <c r="CY1497" s="895"/>
      <c r="CZ1497" s="895" t="s">
        <v>2634</v>
      </c>
      <c r="DA1497" s="895"/>
      <c r="DB1497" s="894" t="s">
        <v>2643</v>
      </c>
      <c r="DC1497" s="894"/>
      <c r="DD1497" s="894"/>
      <c r="DE1497" s="894"/>
      <c r="DF1497" s="894"/>
      <c r="DG1497" s="894"/>
      <c r="DH1497" s="894"/>
      <c r="DI1497" s="894"/>
      <c r="DJ1497" s="894"/>
      <c r="DK1497" s="894"/>
      <c r="DL1497" s="894"/>
      <c r="DM1497" s="894" t="s">
        <v>2663</v>
      </c>
      <c r="DN1497" s="98" t="s">
        <v>4001</v>
      </c>
      <c r="DO1497" s="98" t="s">
        <v>4002</v>
      </c>
      <c r="DP1497" s="98"/>
      <c r="DQ1497" s="98"/>
      <c r="DR1497" s="98" t="s">
        <v>4069</v>
      </c>
      <c r="DS1497" s="98" t="s">
        <v>2634</v>
      </c>
      <c r="DT1497" s="98"/>
      <c r="DU1497" s="894" t="s">
        <v>2634</v>
      </c>
      <c r="DV1497" s="894" t="s">
        <v>2633</v>
      </c>
      <c r="DW1497" s="894"/>
      <c r="DX1497" s="1183" t="s">
        <v>11210</v>
      </c>
      <c r="DY1497" s="10" t="s">
        <v>13499</v>
      </c>
      <c r="DZ1497" s="1459" t="s">
        <v>11719</v>
      </c>
      <c r="EA1497" s="98">
        <v>4</v>
      </c>
      <c r="EB1497" s="119"/>
      <c r="EC1497" s="1186" t="s">
        <v>1879</v>
      </c>
      <c r="ED1497" s="10"/>
      <c r="EE1497" s="10"/>
    </row>
    <row r="1498" spans="1:135" s="4" customFormat="1" ht="15.75" x14ac:dyDescent="0.25">
      <c r="A1498" s="1675">
        <v>81</v>
      </c>
      <c r="B1498" s="2018"/>
      <c r="C1498" s="894" t="s">
        <v>11200</v>
      </c>
      <c r="D1498" s="894" t="s">
        <v>23</v>
      </c>
      <c r="E1498" s="894" t="s">
        <v>4126</v>
      </c>
      <c r="F1498" s="894">
        <v>680251</v>
      </c>
      <c r="G1498" s="894">
        <v>34</v>
      </c>
      <c r="H1498" s="894" t="s">
        <v>2633</v>
      </c>
      <c r="I1498" s="894" t="s">
        <v>2633</v>
      </c>
      <c r="J1498" s="894" t="s">
        <v>2634</v>
      </c>
      <c r="K1498" s="894">
        <v>501654597</v>
      </c>
      <c r="L1498" s="894">
        <v>125</v>
      </c>
      <c r="M1498" s="894">
        <v>157</v>
      </c>
      <c r="N1498" s="1010">
        <f t="shared" si="326"/>
        <v>50.711996429875448</v>
      </c>
      <c r="O1498" s="1011">
        <v>3</v>
      </c>
      <c r="P1498" s="20">
        <f t="shared" si="337"/>
        <v>61.622500000000002</v>
      </c>
      <c r="Q1498" s="20">
        <f t="shared" si="338"/>
        <v>63.377499999999998</v>
      </c>
      <c r="R1498" s="98"/>
      <c r="S1498" s="1012">
        <v>42074</v>
      </c>
      <c r="T1498" s="98" t="s">
        <v>2133</v>
      </c>
      <c r="U1498" s="98" t="s">
        <v>2479</v>
      </c>
      <c r="V1498" s="98" t="s">
        <v>1550</v>
      </c>
      <c r="W1498" s="98"/>
      <c r="X1498" s="98"/>
      <c r="Y1498" s="98"/>
      <c r="Z1498" s="98"/>
      <c r="AA1498" s="98"/>
      <c r="AB1498" s="98" t="s">
        <v>2633</v>
      </c>
      <c r="AC1498" s="98"/>
      <c r="AD1498" s="98"/>
      <c r="AE1498" s="98"/>
      <c r="AF1498" s="98" t="s">
        <v>2633</v>
      </c>
      <c r="AG1498" s="98"/>
      <c r="AH1498" s="98"/>
      <c r="AI1498" s="98"/>
      <c r="AJ1498" s="98"/>
      <c r="AK1498" s="98"/>
      <c r="AL1498" s="98"/>
      <c r="AM1498" s="98"/>
      <c r="AN1498" s="98" t="s">
        <v>2634</v>
      </c>
      <c r="AO1498" s="98"/>
      <c r="AP1498" s="98"/>
      <c r="AQ1498" s="98" t="s">
        <v>2637</v>
      </c>
      <c r="AR1498" s="98"/>
      <c r="AS1498" s="98"/>
      <c r="AT1498" s="98"/>
      <c r="AU1498" s="98"/>
      <c r="AV1498" s="98"/>
      <c r="AW1498" s="98"/>
      <c r="AX1498" s="98"/>
      <c r="AY1498" s="98"/>
      <c r="AZ1498" s="98"/>
      <c r="BA1498" s="98" t="s">
        <v>3970</v>
      </c>
      <c r="BB1498" s="98"/>
      <c r="BC1498" s="98"/>
      <c r="BD1498" s="98"/>
      <c r="BE1498" s="98" t="s">
        <v>2634</v>
      </c>
      <c r="BF1498" s="98"/>
      <c r="BG1498" s="98"/>
      <c r="BH1498" s="98"/>
      <c r="BI1498" s="98"/>
      <c r="BJ1498" s="98" t="s">
        <v>10145</v>
      </c>
      <c r="BK1498" s="98" t="s">
        <v>11401</v>
      </c>
      <c r="BL1498" s="98">
        <v>111.2</v>
      </c>
      <c r="BM1498" s="1013">
        <f t="shared" si="329"/>
        <v>21.774288982683128</v>
      </c>
      <c r="BN1498" s="98"/>
      <c r="BO1498" s="98"/>
      <c r="BP1498" s="20">
        <f t="shared" si="336"/>
        <v>197.23087846633268</v>
      </c>
      <c r="BQ1498" s="98"/>
      <c r="BR1498" s="98"/>
      <c r="BS1498" s="20">
        <f t="shared" si="330"/>
        <v>197.23087846633268</v>
      </c>
      <c r="BT1498" s="98" t="s">
        <v>5955</v>
      </c>
      <c r="BU1498" s="98">
        <v>86</v>
      </c>
      <c r="BV1498" s="1013">
        <f t="shared" si="333"/>
        <v>61.536034081495806</v>
      </c>
      <c r="BW1498" s="98" t="s">
        <v>13250</v>
      </c>
      <c r="BX1498" s="98">
        <v>84</v>
      </c>
      <c r="BY1498" s="20">
        <f t="shared" si="334"/>
        <v>64.691728136957124</v>
      </c>
      <c r="BZ1498" s="98"/>
      <c r="CA1498" s="98"/>
      <c r="CB1498" s="20">
        <f t="shared" si="331"/>
        <v>197.23087846633268</v>
      </c>
      <c r="CC1498" s="98"/>
      <c r="CD1498" s="98"/>
      <c r="CE1498" s="20">
        <f t="shared" si="327"/>
        <v>197.23087846633268</v>
      </c>
      <c r="CF1498" s="98"/>
      <c r="CG1498" s="98"/>
      <c r="CH1498" s="20">
        <f t="shared" si="332"/>
        <v>197.23087846633268</v>
      </c>
      <c r="CI1498" s="98"/>
      <c r="CJ1498" s="98"/>
      <c r="CK1498" s="20">
        <f t="shared" si="335"/>
        <v>197.23087846633268</v>
      </c>
      <c r="CL1498" s="98">
        <v>84</v>
      </c>
      <c r="CM1498" s="20">
        <f t="shared" si="339"/>
        <v>64.691728136957124</v>
      </c>
      <c r="CN1498" s="98">
        <v>70</v>
      </c>
      <c r="CO1498" s="98"/>
      <c r="CP1498" s="98"/>
      <c r="CQ1498" s="1014"/>
      <c r="CR1498" s="1014"/>
      <c r="CS1498" s="1015"/>
      <c r="CT1498" s="895"/>
      <c r="CU1498" s="895"/>
      <c r="CV1498" s="895"/>
      <c r="CW1498" s="895"/>
      <c r="CX1498" s="85">
        <f t="shared" si="328"/>
        <v>0</v>
      </c>
      <c r="CY1498" s="895"/>
      <c r="CZ1498" s="895" t="s">
        <v>2633</v>
      </c>
      <c r="DA1498" s="895" t="s">
        <v>3976</v>
      </c>
      <c r="DB1498" s="894" t="s">
        <v>2643</v>
      </c>
      <c r="DC1498" s="894"/>
      <c r="DD1498" s="894"/>
      <c r="DE1498" s="894"/>
      <c r="DF1498" s="894"/>
      <c r="DG1498" s="894"/>
      <c r="DH1498" s="894"/>
      <c r="DI1498" s="894"/>
      <c r="DJ1498" s="894"/>
      <c r="DK1498" s="894"/>
      <c r="DL1498" s="894"/>
      <c r="DM1498" s="894"/>
      <c r="DN1498" s="98" t="s">
        <v>4001</v>
      </c>
      <c r="DO1498" s="98"/>
      <c r="DP1498" s="98"/>
      <c r="DQ1498" s="98"/>
      <c r="DR1498" s="98"/>
      <c r="DS1498" s="98" t="s">
        <v>2634</v>
      </c>
      <c r="DT1498" s="98"/>
      <c r="DU1498" s="894"/>
      <c r="DV1498" s="894"/>
      <c r="DW1498" s="894"/>
      <c r="DX1498" s="1182" t="s">
        <v>220</v>
      </c>
      <c r="DY1498" s="10" t="s">
        <v>13508</v>
      </c>
      <c r="DZ1498" s="1182" t="s">
        <v>8275</v>
      </c>
      <c r="EA1498" s="98">
        <v>3</v>
      </c>
      <c r="EB1498" s="119"/>
      <c r="EC1498" s="1186" t="s">
        <v>11149</v>
      </c>
      <c r="ED1498" s="10" t="s">
        <v>5392</v>
      </c>
      <c r="EE1498" s="10"/>
    </row>
    <row r="1499" spans="1:135" s="4" customFormat="1" ht="15.75" x14ac:dyDescent="0.25">
      <c r="A1499" s="1752">
        <v>82</v>
      </c>
      <c r="B1499" s="2018"/>
      <c r="C1499" s="894" t="s">
        <v>11900</v>
      </c>
      <c r="D1499" s="894" t="s">
        <v>23</v>
      </c>
      <c r="E1499" s="894" t="s">
        <v>4126</v>
      </c>
      <c r="F1499" s="894">
        <v>680719</v>
      </c>
      <c r="G1499" s="894">
        <v>30</v>
      </c>
      <c r="H1499" s="894" t="s">
        <v>2633</v>
      </c>
      <c r="I1499" s="894" t="s">
        <v>2633</v>
      </c>
      <c r="J1499" s="894" t="s">
        <v>2634</v>
      </c>
      <c r="K1499" s="894">
        <v>541020688</v>
      </c>
      <c r="L1499" s="894">
        <v>140.6</v>
      </c>
      <c r="M1499" s="894">
        <v>165</v>
      </c>
      <c r="N1499" s="1010">
        <f t="shared" si="326"/>
        <v>51.643709825528006</v>
      </c>
      <c r="O1499" s="1011">
        <v>3</v>
      </c>
      <c r="P1499" s="20">
        <f t="shared" si="337"/>
        <v>68.062499999999986</v>
      </c>
      <c r="Q1499" s="20">
        <f t="shared" si="338"/>
        <v>72.537500000000009</v>
      </c>
      <c r="R1499" s="98"/>
      <c r="S1499" s="1012">
        <v>42074</v>
      </c>
      <c r="T1499" s="98" t="s">
        <v>253</v>
      </c>
      <c r="U1499" s="98" t="s">
        <v>2490</v>
      </c>
      <c r="V1499" s="98" t="s">
        <v>11201</v>
      </c>
      <c r="W1499" s="98"/>
      <c r="X1499" s="98" t="s">
        <v>2634</v>
      </c>
      <c r="Y1499" s="98"/>
      <c r="Z1499" s="98" t="s">
        <v>2634</v>
      </c>
      <c r="AA1499" s="98"/>
      <c r="AB1499" s="98" t="s">
        <v>2633</v>
      </c>
      <c r="AC1499" s="98"/>
      <c r="AD1499" s="98" t="s">
        <v>2634</v>
      </c>
      <c r="AE1499" s="98"/>
      <c r="AF1499" s="98" t="s">
        <v>2633</v>
      </c>
      <c r="AG1499" s="98"/>
      <c r="AH1499" s="98" t="s">
        <v>2634</v>
      </c>
      <c r="AI1499" s="98"/>
      <c r="AJ1499" s="98" t="s">
        <v>2634</v>
      </c>
      <c r="AK1499" s="98"/>
      <c r="AL1499" s="98" t="s">
        <v>2634</v>
      </c>
      <c r="AM1499" s="98"/>
      <c r="AN1499" s="98" t="s">
        <v>2633</v>
      </c>
      <c r="AO1499" s="98" t="s">
        <v>4075</v>
      </c>
      <c r="AP1499" s="98" t="s">
        <v>4078</v>
      </c>
      <c r="AQ1499" s="98" t="s">
        <v>2635</v>
      </c>
      <c r="AR1499" s="98"/>
      <c r="AS1499" s="98"/>
      <c r="AT1499" s="98"/>
      <c r="AU1499" s="98"/>
      <c r="AV1499" s="98"/>
      <c r="AW1499" s="98" t="s">
        <v>2634</v>
      </c>
      <c r="AX1499" s="98"/>
      <c r="AY1499" s="98" t="s">
        <v>2634</v>
      </c>
      <c r="AZ1499" s="98"/>
      <c r="BA1499" s="98" t="s">
        <v>3971</v>
      </c>
      <c r="BB1499" s="98"/>
      <c r="BC1499" s="98" t="s">
        <v>2634</v>
      </c>
      <c r="BD1499" s="98"/>
      <c r="BE1499" s="98" t="s">
        <v>2634</v>
      </c>
      <c r="BF1499" s="98"/>
      <c r="BG1499" s="98" t="s">
        <v>2634</v>
      </c>
      <c r="BH1499" s="98"/>
      <c r="BI1499" s="98"/>
      <c r="BJ1499" s="98" t="s">
        <v>11202</v>
      </c>
      <c r="BK1499" s="98" t="s">
        <v>11363</v>
      </c>
      <c r="BL1499" s="98">
        <v>129.30000000000001</v>
      </c>
      <c r="BM1499" s="1013">
        <f t="shared" si="329"/>
        <v>15.578149233155239</v>
      </c>
      <c r="BN1499" s="98" t="s">
        <v>6109</v>
      </c>
      <c r="BO1499" s="98">
        <v>112</v>
      </c>
      <c r="BP1499" s="20">
        <f t="shared" si="336"/>
        <v>39.427882129932776</v>
      </c>
      <c r="BQ1499" s="98" t="s">
        <v>12674</v>
      </c>
      <c r="BR1499" s="98">
        <v>102</v>
      </c>
      <c r="BS1499" s="20">
        <f t="shared" si="330"/>
        <v>53.213854902636548</v>
      </c>
      <c r="BT1499" s="98" t="s">
        <v>4014</v>
      </c>
      <c r="BU1499" s="98">
        <v>90</v>
      </c>
      <c r="BV1499" s="1013">
        <f t="shared" si="333"/>
        <v>69.757022229881088</v>
      </c>
      <c r="BW1499" s="98" t="s">
        <v>6785</v>
      </c>
      <c r="BX1499" s="98">
        <v>77</v>
      </c>
      <c r="BY1499" s="20">
        <f t="shared" si="334"/>
        <v>87.678786834395979</v>
      </c>
      <c r="BZ1499" s="98" t="s">
        <v>15374</v>
      </c>
      <c r="CA1499" s="98">
        <v>70</v>
      </c>
      <c r="CB1499" s="20">
        <f t="shared" si="331"/>
        <v>97.328967775288618</v>
      </c>
      <c r="CC1499" s="98"/>
      <c r="CD1499" s="98"/>
      <c r="CE1499" s="20">
        <f t="shared" si="327"/>
        <v>193.83077718421501</v>
      </c>
      <c r="CF1499" s="98"/>
      <c r="CG1499" s="98"/>
      <c r="CH1499" s="20">
        <f t="shared" si="332"/>
        <v>193.83077718421501</v>
      </c>
      <c r="CI1499" s="98"/>
      <c r="CJ1499" s="98"/>
      <c r="CK1499" s="20">
        <f t="shared" si="335"/>
        <v>193.83077718421501</v>
      </c>
      <c r="CL1499" s="98">
        <v>70</v>
      </c>
      <c r="CM1499" s="20">
        <f t="shared" si="339"/>
        <v>97.328967775288618</v>
      </c>
      <c r="CN1499" s="98">
        <v>60</v>
      </c>
      <c r="CO1499" s="98"/>
      <c r="CP1499" s="98"/>
      <c r="CQ1499" s="1014"/>
      <c r="CR1499" s="1014"/>
      <c r="CS1499" s="1015"/>
      <c r="CT1499" s="895"/>
      <c r="CU1499" s="895"/>
      <c r="CV1499" s="895"/>
      <c r="CW1499" s="895"/>
      <c r="CX1499" s="85">
        <f t="shared" si="328"/>
        <v>0</v>
      </c>
      <c r="CY1499" s="895"/>
      <c r="CZ1499" s="895" t="s">
        <v>2633</v>
      </c>
      <c r="DA1499" s="895" t="s">
        <v>3975</v>
      </c>
      <c r="DB1499" s="894" t="s">
        <v>2643</v>
      </c>
      <c r="DC1499" s="894"/>
      <c r="DD1499" s="894"/>
      <c r="DE1499" s="894"/>
      <c r="DF1499" s="894"/>
      <c r="DG1499" s="894"/>
      <c r="DH1499" s="894"/>
      <c r="DI1499" s="894"/>
      <c r="DJ1499" s="894"/>
      <c r="DK1499" s="894"/>
      <c r="DL1499" s="894"/>
      <c r="DM1499" s="894"/>
      <c r="DN1499" s="98" t="s">
        <v>4001</v>
      </c>
      <c r="DO1499" s="98"/>
      <c r="DP1499" s="98"/>
      <c r="DQ1499" s="98"/>
      <c r="DR1499" s="98"/>
      <c r="DS1499" s="98"/>
      <c r="DT1499" s="98"/>
      <c r="DU1499" s="894"/>
      <c r="DV1499" s="894"/>
      <c r="DW1499" s="894"/>
      <c r="DX1499" s="1182" t="s">
        <v>11203</v>
      </c>
      <c r="DY1499" s="10" t="s">
        <v>13500</v>
      </c>
      <c r="DZ1499" s="1182" t="s">
        <v>101</v>
      </c>
      <c r="EA1499" s="98">
        <v>3</v>
      </c>
      <c r="EB1499" s="1764" t="s">
        <v>14063</v>
      </c>
      <c r="EC1499" s="1182" t="s">
        <v>2194</v>
      </c>
      <c r="ED1499" s="10" t="s">
        <v>6477</v>
      </c>
      <c r="EE1499" s="10"/>
    </row>
    <row r="1500" spans="1:135" s="4" customFormat="1" ht="15.75" x14ac:dyDescent="0.25">
      <c r="A1500" s="1814">
        <v>83</v>
      </c>
      <c r="B1500" s="2018"/>
      <c r="C1500" s="894" t="s">
        <v>11204</v>
      </c>
      <c r="D1500" s="894" t="s">
        <v>23</v>
      </c>
      <c r="E1500" s="894" t="s">
        <v>4126</v>
      </c>
      <c r="F1500" s="894">
        <v>677790</v>
      </c>
      <c r="G1500" s="894">
        <v>17</v>
      </c>
      <c r="H1500" s="894" t="s">
        <v>2634</v>
      </c>
      <c r="I1500" s="894" t="s">
        <v>2634</v>
      </c>
      <c r="J1500" s="894" t="s">
        <v>3968</v>
      </c>
      <c r="K1500" s="894">
        <v>595922008</v>
      </c>
      <c r="L1500" s="894">
        <v>105.3</v>
      </c>
      <c r="M1500" s="894">
        <v>155</v>
      </c>
      <c r="N1500" s="1010">
        <f t="shared" si="326"/>
        <v>43.829344432882408</v>
      </c>
      <c r="O1500" s="1011">
        <v>2</v>
      </c>
      <c r="P1500" s="20">
        <f t="shared" si="337"/>
        <v>60.062500000000007</v>
      </c>
      <c r="Q1500" s="20">
        <f t="shared" si="338"/>
        <v>45.23749999999999</v>
      </c>
      <c r="R1500" s="98"/>
      <c r="S1500" s="1012">
        <v>42074</v>
      </c>
      <c r="T1500" s="98" t="s">
        <v>2133</v>
      </c>
      <c r="U1500" s="98" t="s">
        <v>2479</v>
      </c>
      <c r="V1500" s="98" t="s">
        <v>3013</v>
      </c>
      <c r="W1500" s="98"/>
      <c r="X1500" s="98"/>
      <c r="Y1500" s="98"/>
      <c r="Z1500" s="98"/>
      <c r="AA1500" s="98"/>
      <c r="AB1500" s="98"/>
      <c r="AC1500" s="98"/>
      <c r="AD1500" s="98"/>
      <c r="AE1500" s="98"/>
      <c r="AF1500" s="98"/>
      <c r="AG1500" s="98"/>
      <c r="AH1500" s="98"/>
      <c r="AI1500" s="98"/>
      <c r="AJ1500" s="98"/>
      <c r="AK1500" s="98"/>
      <c r="AL1500" s="98"/>
      <c r="AM1500" s="98"/>
      <c r="AN1500" s="98" t="s">
        <v>2634</v>
      </c>
      <c r="AO1500" s="98"/>
      <c r="AP1500" s="98"/>
      <c r="AQ1500" s="98" t="s">
        <v>2637</v>
      </c>
      <c r="AR1500" s="98"/>
      <c r="AS1500" s="98"/>
      <c r="AT1500" s="98"/>
      <c r="AU1500" s="98"/>
      <c r="AV1500" s="98"/>
      <c r="AW1500" s="98"/>
      <c r="AX1500" s="98"/>
      <c r="AY1500" s="98"/>
      <c r="AZ1500" s="98"/>
      <c r="BA1500" s="98" t="s">
        <v>3970</v>
      </c>
      <c r="BB1500" s="98" t="s">
        <v>3970</v>
      </c>
      <c r="BC1500" s="98"/>
      <c r="BD1500" s="98"/>
      <c r="BE1500" s="98" t="s">
        <v>2634</v>
      </c>
      <c r="BF1500" s="98"/>
      <c r="BG1500" s="98"/>
      <c r="BH1500" s="98"/>
      <c r="BI1500" s="98"/>
      <c r="BJ1500" s="98" t="s">
        <v>10145</v>
      </c>
      <c r="BK1500" s="98" t="s">
        <v>11362</v>
      </c>
      <c r="BL1500" s="98">
        <v>100.2</v>
      </c>
      <c r="BM1500" s="1013">
        <f t="shared" si="329"/>
        <v>11.273832550428285</v>
      </c>
      <c r="BN1500" s="98" t="s">
        <v>11780</v>
      </c>
      <c r="BO1500" s="98">
        <v>89.9</v>
      </c>
      <c r="BP1500" s="20">
        <f t="shared" si="336"/>
        <v>34.042553191489347</v>
      </c>
      <c r="BQ1500" s="98" t="s">
        <v>12367</v>
      </c>
      <c r="BR1500" s="98">
        <v>72.2</v>
      </c>
      <c r="BS1500" s="20">
        <f t="shared" si="330"/>
        <v>73.169383807681683</v>
      </c>
      <c r="BT1500" s="98" t="s">
        <v>12795</v>
      </c>
      <c r="BU1500" s="98">
        <v>65</v>
      </c>
      <c r="BV1500" s="1013">
        <f t="shared" si="333"/>
        <v>89.08538270240399</v>
      </c>
      <c r="BW1500" s="98" t="s">
        <v>13501</v>
      </c>
      <c r="BX1500" s="98">
        <v>58</v>
      </c>
      <c r="BY1500" s="20">
        <f t="shared" si="334"/>
        <v>104.55927051671733</v>
      </c>
      <c r="BZ1500" s="98">
        <v>57.5</v>
      </c>
      <c r="CA1500" s="98">
        <v>57.5</v>
      </c>
      <c r="CB1500" s="20">
        <f t="shared" si="331"/>
        <v>105.66454821773972</v>
      </c>
      <c r="CC1500" s="98"/>
      <c r="CD1500" s="98"/>
      <c r="CE1500" s="20">
        <f t="shared" si="327"/>
        <v>232.77148383531366</v>
      </c>
      <c r="CF1500" s="98"/>
      <c r="CG1500" s="98"/>
      <c r="CH1500" s="20">
        <f t="shared" si="332"/>
        <v>232.77148383531366</v>
      </c>
      <c r="CI1500" s="98"/>
      <c r="CJ1500" s="98"/>
      <c r="CK1500" s="20">
        <f t="shared" si="335"/>
        <v>232.77148383531366</v>
      </c>
      <c r="CL1500" s="98">
        <v>57.5</v>
      </c>
      <c r="CM1500" s="20">
        <f t="shared" si="339"/>
        <v>105.66454821773972</v>
      </c>
      <c r="CN1500" s="98">
        <v>70</v>
      </c>
      <c r="CO1500" s="98"/>
      <c r="CP1500" s="98"/>
      <c r="CQ1500" s="1014"/>
      <c r="CR1500" s="1014"/>
      <c r="CS1500" s="1015">
        <v>1</v>
      </c>
      <c r="CT1500" s="895">
        <v>0.25</v>
      </c>
      <c r="CU1500" s="895">
        <v>0.5</v>
      </c>
      <c r="CV1500" s="895">
        <v>0</v>
      </c>
      <c r="CW1500" s="895"/>
      <c r="CX1500" s="85">
        <f t="shared" si="328"/>
        <v>1.75</v>
      </c>
      <c r="CY1500" s="895"/>
      <c r="CZ1500" s="895" t="s">
        <v>2633</v>
      </c>
      <c r="DA1500" s="895" t="s">
        <v>3976</v>
      </c>
      <c r="DB1500" s="894" t="s">
        <v>2645</v>
      </c>
      <c r="DC1500" s="894" t="s">
        <v>2648</v>
      </c>
      <c r="DD1500" s="894" t="s">
        <v>2648</v>
      </c>
      <c r="DE1500" s="894" t="s">
        <v>2651</v>
      </c>
      <c r="DF1500" s="894" t="s">
        <v>32</v>
      </c>
      <c r="DG1500" s="894" t="s">
        <v>2654</v>
      </c>
      <c r="DH1500" s="894" t="s">
        <v>2653</v>
      </c>
      <c r="DI1500" s="894" t="s">
        <v>2657</v>
      </c>
      <c r="DJ1500" s="894" t="s">
        <v>37</v>
      </c>
      <c r="DK1500" s="894" t="s">
        <v>37</v>
      </c>
      <c r="DL1500" s="894" t="s">
        <v>37</v>
      </c>
      <c r="DM1500" s="894" t="s">
        <v>2663</v>
      </c>
      <c r="DN1500" s="98" t="s">
        <v>4001</v>
      </c>
      <c r="DO1500" s="98" t="s">
        <v>5012</v>
      </c>
      <c r="DP1500" s="98"/>
      <c r="DQ1500" s="98" t="s">
        <v>4069</v>
      </c>
      <c r="DR1500" s="98"/>
      <c r="DS1500" s="98" t="s">
        <v>2634</v>
      </c>
      <c r="DT1500" s="98"/>
      <c r="DU1500" s="894" t="s">
        <v>2634</v>
      </c>
      <c r="DV1500" s="894" t="s">
        <v>2633</v>
      </c>
      <c r="DW1500" s="894"/>
      <c r="DX1500" s="1182" t="s">
        <v>220</v>
      </c>
      <c r="DY1500" s="10" t="s">
        <v>13233</v>
      </c>
      <c r="DZ1500" s="1186" t="s">
        <v>8275</v>
      </c>
      <c r="EA1500" s="98">
        <v>3</v>
      </c>
      <c r="EB1500" s="119"/>
      <c r="EC1500" s="119" t="s">
        <v>11149</v>
      </c>
      <c r="ED1500" s="10" t="s">
        <v>5310</v>
      </c>
      <c r="EE1500" s="10"/>
    </row>
    <row r="1501" spans="1:135" s="4" customFormat="1" ht="15.75" x14ac:dyDescent="0.25">
      <c r="A1501" s="1675">
        <v>84</v>
      </c>
      <c r="B1501" s="2018"/>
      <c r="C1501" s="894" t="s">
        <v>11238</v>
      </c>
      <c r="D1501" s="894" t="s">
        <v>23</v>
      </c>
      <c r="E1501" s="894" t="s">
        <v>4126</v>
      </c>
      <c r="F1501" s="894">
        <v>669252</v>
      </c>
      <c r="G1501" s="894">
        <v>35</v>
      </c>
      <c r="H1501" s="894" t="s">
        <v>2633</v>
      </c>
      <c r="I1501" s="894" t="s">
        <v>2633</v>
      </c>
      <c r="J1501" s="894" t="s">
        <v>2634</v>
      </c>
      <c r="K1501" s="894">
        <v>555150592</v>
      </c>
      <c r="L1501" s="894">
        <v>109.3</v>
      </c>
      <c r="M1501" s="894">
        <v>156</v>
      </c>
      <c r="N1501" s="1010">
        <f t="shared" si="326"/>
        <v>44.9128862590401</v>
      </c>
      <c r="O1501" s="1011">
        <v>2</v>
      </c>
      <c r="P1501" s="20">
        <f t="shared" si="337"/>
        <v>60.84</v>
      </c>
      <c r="Q1501" s="20">
        <f t="shared" si="338"/>
        <v>48.459999999999994</v>
      </c>
      <c r="R1501" s="98"/>
      <c r="S1501" s="1012">
        <v>42078</v>
      </c>
      <c r="T1501" s="98" t="s">
        <v>2133</v>
      </c>
      <c r="U1501" s="98" t="s">
        <v>2479</v>
      </c>
      <c r="V1501" s="98" t="s">
        <v>11239</v>
      </c>
      <c r="W1501" s="98" t="s">
        <v>11896</v>
      </c>
      <c r="X1501" s="98"/>
      <c r="Y1501" s="98"/>
      <c r="Z1501" s="98" t="s">
        <v>2633</v>
      </c>
      <c r="AA1501" s="98"/>
      <c r="AB1501" s="98" t="s">
        <v>2633</v>
      </c>
      <c r="AC1501" s="98" t="s">
        <v>2635</v>
      </c>
      <c r="AD1501" s="98"/>
      <c r="AE1501" s="98"/>
      <c r="AF1501" s="98"/>
      <c r="AG1501" s="98"/>
      <c r="AH1501" s="98"/>
      <c r="AI1501" s="98"/>
      <c r="AJ1501" s="98"/>
      <c r="AK1501" s="98"/>
      <c r="AL1501" s="98"/>
      <c r="AM1501" s="98"/>
      <c r="AN1501" s="98" t="s">
        <v>2633</v>
      </c>
      <c r="AO1501" s="98" t="s">
        <v>4075</v>
      </c>
      <c r="AP1501" s="98" t="s">
        <v>4077</v>
      </c>
      <c r="AQ1501" s="98" t="s">
        <v>2635</v>
      </c>
      <c r="AR1501" s="98"/>
      <c r="AS1501" s="98"/>
      <c r="AT1501" s="98"/>
      <c r="AU1501" s="98"/>
      <c r="AV1501" s="98"/>
      <c r="AW1501" s="98"/>
      <c r="AX1501" s="98"/>
      <c r="AY1501" s="98"/>
      <c r="AZ1501" s="98"/>
      <c r="BA1501" s="98" t="s">
        <v>3970</v>
      </c>
      <c r="BB1501" s="98" t="s">
        <v>3970</v>
      </c>
      <c r="BC1501" s="98"/>
      <c r="BD1501" s="98"/>
      <c r="BE1501" s="98" t="s">
        <v>2634</v>
      </c>
      <c r="BF1501" s="98" t="s">
        <v>2634</v>
      </c>
      <c r="BG1501" s="98"/>
      <c r="BH1501" s="98"/>
      <c r="BI1501" s="98"/>
      <c r="BJ1501" s="98" t="s">
        <v>10426</v>
      </c>
      <c r="BK1501" s="98" t="s">
        <v>11033</v>
      </c>
      <c r="BL1501" s="98">
        <v>100.5</v>
      </c>
      <c r="BM1501" s="1013">
        <f t="shared" si="329"/>
        <v>18.159306644655381</v>
      </c>
      <c r="BN1501" s="98" t="s">
        <v>4021</v>
      </c>
      <c r="BO1501" s="98">
        <v>90</v>
      </c>
      <c r="BP1501" s="20">
        <f t="shared" si="336"/>
        <v>39.826661163846474</v>
      </c>
      <c r="BQ1501" s="98" t="s">
        <v>12301</v>
      </c>
      <c r="BR1501" s="98">
        <v>80.400000000000006</v>
      </c>
      <c r="BS1501" s="20">
        <f t="shared" si="330"/>
        <v>59.636813867106888</v>
      </c>
      <c r="BT1501" s="98" t="s">
        <v>664</v>
      </c>
      <c r="BU1501" s="98">
        <v>74</v>
      </c>
      <c r="BV1501" s="1013">
        <f t="shared" si="333"/>
        <v>72.843582335947175</v>
      </c>
      <c r="BW1501" s="98" t="s">
        <v>13502</v>
      </c>
      <c r="BX1501" s="98">
        <v>67</v>
      </c>
      <c r="BY1501" s="20">
        <f t="shared" si="334"/>
        <v>87.288485348741247</v>
      </c>
      <c r="BZ1501" s="98"/>
      <c r="CA1501" s="98"/>
      <c r="CB1501" s="20">
        <f t="shared" si="331"/>
        <v>225.54684275691295</v>
      </c>
      <c r="CC1501" s="98"/>
      <c r="CD1501" s="98"/>
      <c r="CE1501" s="20">
        <f t="shared" si="327"/>
        <v>225.54684275691295</v>
      </c>
      <c r="CF1501" s="98"/>
      <c r="CG1501" s="98"/>
      <c r="CH1501" s="20">
        <f t="shared" si="332"/>
        <v>225.54684275691295</v>
      </c>
      <c r="CI1501" s="98"/>
      <c r="CJ1501" s="98"/>
      <c r="CK1501" s="20">
        <f t="shared" si="335"/>
        <v>225.54684275691295</v>
      </c>
      <c r="CL1501" s="98">
        <v>67</v>
      </c>
      <c r="CM1501" s="20">
        <f t="shared" si="339"/>
        <v>87.288485348741247</v>
      </c>
      <c r="CN1501" s="98">
        <v>75</v>
      </c>
      <c r="CO1501" s="98"/>
      <c r="CP1501" s="98"/>
      <c r="CQ1501" s="1014"/>
      <c r="CR1501" s="1014"/>
      <c r="CS1501" s="1015">
        <v>1</v>
      </c>
      <c r="CT1501" s="895">
        <v>-0.25</v>
      </c>
      <c r="CU1501" s="895">
        <v>0.25</v>
      </c>
      <c r="CV1501" s="895">
        <v>0.25</v>
      </c>
      <c r="CW1501" s="895">
        <v>0.5</v>
      </c>
      <c r="CX1501" s="85">
        <f t="shared" si="328"/>
        <v>1.75</v>
      </c>
      <c r="CY1501" s="895"/>
      <c r="CZ1501" s="895" t="s">
        <v>2633</v>
      </c>
      <c r="DA1501" s="895" t="s">
        <v>3976</v>
      </c>
      <c r="DB1501" s="894" t="s">
        <v>2643</v>
      </c>
      <c r="DC1501" s="894" t="s">
        <v>2648</v>
      </c>
      <c r="DD1501" s="894" t="s">
        <v>2647</v>
      </c>
      <c r="DE1501" s="894" t="s">
        <v>2650</v>
      </c>
      <c r="DF1501" s="894" t="s">
        <v>2652</v>
      </c>
      <c r="DG1501" s="894" t="s">
        <v>5009</v>
      </c>
      <c r="DH1501" s="894" t="s">
        <v>5009</v>
      </c>
      <c r="DI1501" s="894" t="s">
        <v>2657</v>
      </c>
      <c r="DJ1501" s="894" t="s">
        <v>37</v>
      </c>
      <c r="DK1501" s="894" t="s">
        <v>2659</v>
      </c>
      <c r="DL1501" s="894" t="s">
        <v>2659</v>
      </c>
      <c r="DM1501" s="894" t="s">
        <v>2663</v>
      </c>
      <c r="DN1501" s="98" t="s">
        <v>4001</v>
      </c>
      <c r="DO1501" s="98" t="s">
        <v>5012</v>
      </c>
      <c r="DP1501" s="98"/>
      <c r="DQ1501" s="98" t="s">
        <v>4068</v>
      </c>
      <c r="DR1501" s="98"/>
      <c r="DS1501" s="98"/>
      <c r="DT1501" s="98"/>
      <c r="DU1501" s="894" t="s">
        <v>2634</v>
      </c>
      <c r="DV1501" s="894" t="s">
        <v>2633</v>
      </c>
      <c r="DW1501" s="894"/>
      <c r="DX1501" s="1186" t="s">
        <v>11240</v>
      </c>
      <c r="DY1501" s="10" t="s">
        <v>13233</v>
      </c>
      <c r="DZ1501" s="1187" t="s">
        <v>8275</v>
      </c>
      <c r="EA1501" s="98">
        <v>3</v>
      </c>
      <c r="EB1501" s="119"/>
      <c r="EC1501" s="1187" t="s">
        <v>11149</v>
      </c>
      <c r="ED1501" s="10" t="s">
        <v>7217</v>
      </c>
      <c r="EE1501" s="10"/>
    </row>
    <row r="1502" spans="1:135" s="4" customFormat="1" ht="15.75" x14ac:dyDescent="0.25">
      <c r="A1502" s="1675">
        <v>85</v>
      </c>
      <c r="B1502" s="2018"/>
      <c r="C1502" s="894" t="s">
        <v>11241</v>
      </c>
      <c r="D1502" s="894" t="s">
        <v>23</v>
      </c>
      <c r="E1502" s="894" t="s">
        <v>4126</v>
      </c>
      <c r="F1502" s="894">
        <v>680963</v>
      </c>
      <c r="G1502" s="894">
        <v>27</v>
      </c>
      <c r="H1502" s="894" t="s">
        <v>2633</v>
      </c>
      <c r="I1502" s="894" t="s">
        <v>2633</v>
      </c>
      <c r="J1502" s="894" t="s">
        <v>2634</v>
      </c>
      <c r="K1502" s="894">
        <v>543256209</v>
      </c>
      <c r="L1502" s="894">
        <v>90.1</v>
      </c>
      <c r="M1502" s="894">
        <v>149</v>
      </c>
      <c r="N1502" s="1010">
        <f t="shared" si="326"/>
        <v>40.583757488401424</v>
      </c>
      <c r="O1502" s="1011">
        <v>2</v>
      </c>
      <c r="P1502" s="20">
        <f t="shared" si="337"/>
        <v>55.502499999999998</v>
      </c>
      <c r="Q1502" s="20">
        <f t="shared" si="338"/>
        <v>34.597499999999997</v>
      </c>
      <c r="R1502" s="98"/>
      <c r="S1502" s="1012">
        <v>42078</v>
      </c>
      <c r="T1502" s="98" t="s">
        <v>253</v>
      </c>
      <c r="U1502" s="98" t="s">
        <v>2490</v>
      </c>
      <c r="V1502" s="98" t="s">
        <v>11242</v>
      </c>
      <c r="W1502" s="98"/>
      <c r="X1502" s="98"/>
      <c r="Y1502" s="98"/>
      <c r="Z1502" s="98"/>
      <c r="AA1502" s="98"/>
      <c r="AB1502" s="98"/>
      <c r="AC1502" s="98"/>
      <c r="AD1502" s="98"/>
      <c r="AE1502" s="98"/>
      <c r="AF1502" s="98"/>
      <c r="AG1502" s="98"/>
      <c r="AH1502" s="98"/>
      <c r="AI1502" s="98"/>
      <c r="AJ1502" s="98"/>
      <c r="AK1502" s="98"/>
      <c r="AL1502" s="98"/>
      <c r="AM1502" s="98"/>
      <c r="AN1502" s="98" t="s">
        <v>2634</v>
      </c>
      <c r="AO1502" s="98"/>
      <c r="AP1502" s="98"/>
      <c r="AQ1502" s="98" t="s">
        <v>2637</v>
      </c>
      <c r="AR1502" s="98"/>
      <c r="AS1502" s="98"/>
      <c r="AT1502" s="98"/>
      <c r="AU1502" s="98"/>
      <c r="AV1502" s="98"/>
      <c r="AW1502" s="98"/>
      <c r="AX1502" s="98"/>
      <c r="AY1502" s="98"/>
      <c r="AZ1502" s="98"/>
      <c r="BA1502" s="98" t="s">
        <v>3970</v>
      </c>
      <c r="BB1502" s="98"/>
      <c r="BC1502" s="98"/>
      <c r="BD1502" s="98"/>
      <c r="BE1502" s="98" t="s">
        <v>2634</v>
      </c>
      <c r="BF1502" s="98"/>
      <c r="BG1502" s="98"/>
      <c r="BH1502" s="98"/>
      <c r="BI1502" s="98"/>
      <c r="BJ1502" s="98" t="s">
        <v>10365</v>
      </c>
      <c r="BK1502" s="98"/>
      <c r="BL1502" s="98"/>
      <c r="BM1502" s="1013">
        <f t="shared" si="329"/>
        <v>260.42344100007227</v>
      </c>
      <c r="BN1502" s="98" t="s">
        <v>11283</v>
      </c>
      <c r="BO1502" s="98">
        <v>71</v>
      </c>
      <c r="BP1502" s="20">
        <f t="shared" si="336"/>
        <v>55.206301033311647</v>
      </c>
      <c r="BQ1502" s="98" t="s">
        <v>12371</v>
      </c>
      <c r="BR1502" s="98">
        <v>63</v>
      </c>
      <c r="BS1502" s="20">
        <f t="shared" si="330"/>
        <v>78.329359057735388</v>
      </c>
      <c r="BT1502" s="98" t="s">
        <v>12797</v>
      </c>
      <c r="BU1502" s="98">
        <v>58</v>
      </c>
      <c r="BV1502" s="1013">
        <f t="shared" si="333"/>
        <v>92.781270323000214</v>
      </c>
      <c r="BW1502" s="98" t="s">
        <v>13255</v>
      </c>
      <c r="BX1502" s="98">
        <v>54</v>
      </c>
      <c r="BY1502" s="20">
        <f t="shared" si="334"/>
        <v>104.34279933521206</v>
      </c>
      <c r="BZ1502" s="98"/>
      <c r="CA1502" s="98"/>
      <c r="CB1502" s="20">
        <f t="shared" si="331"/>
        <v>260.42344100007227</v>
      </c>
      <c r="CC1502" s="98"/>
      <c r="CD1502" s="98"/>
      <c r="CE1502" s="20">
        <f t="shared" si="327"/>
        <v>260.42344100007227</v>
      </c>
      <c r="CF1502" s="98"/>
      <c r="CG1502" s="98"/>
      <c r="CH1502" s="20">
        <f t="shared" si="332"/>
        <v>260.42344100007227</v>
      </c>
      <c r="CI1502" s="98"/>
      <c r="CJ1502" s="98"/>
      <c r="CK1502" s="20">
        <f t="shared" si="335"/>
        <v>260.42344100007227</v>
      </c>
      <c r="CL1502" s="98">
        <v>54</v>
      </c>
      <c r="CM1502" s="20">
        <f t="shared" si="339"/>
        <v>104.34279933521206</v>
      </c>
      <c r="CN1502" s="98">
        <v>50</v>
      </c>
      <c r="CO1502" s="98"/>
      <c r="CP1502" s="98"/>
      <c r="CQ1502" s="1014"/>
      <c r="CR1502" s="1014"/>
      <c r="CS1502" s="1015"/>
      <c r="CT1502" s="895"/>
      <c r="CU1502" s="895"/>
      <c r="CV1502" s="895"/>
      <c r="CW1502" s="895"/>
      <c r="CX1502" s="85">
        <f t="shared" si="328"/>
        <v>0</v>
      </c>
      <c r="CY1502" s="895"/>
      <c r="CZ1502" s="895" t="s">
        <v>2634</v>
      </c>
      <c r="DA1502" s="895"/>
      <c r="DB1502" s="894" t="s">
        <v>2645</v>
      </c>
      <c r="DC1502" s="894"/>
      <c r="DD1502" s="894"/>
      <c r="DE1502" s="894"/>
      <c r="DF1502" s="894"/>
      <c r="DG1502" s="894"/>
      <c r="DH1502" s="894"/>
      <c r="DI1502" s="894"/>
      <c r="DJ1502" s="894"/>
      <c r="DK1502" s="894"/>
      <c r="DL1502" s="894"/>
      <c r="DM1502" s="894"/>
      <c r="DN1502" s="98"/>
      <c r="DO1502" s="98"/>
      <c r="DP1502" s="98"/>
      <c r="DQ1502" s="98"/>
      <c r="DR1502" s="98"/>
      <c r="DS1502" s="98" t="s">
        <v>2633</v>
      </c>
      <c r="DT1502" s="98" t="s">
        <v>4073</v>
      </c>
      <c r="DU1502" s="894"/>
      <c r="DV1502" s="894"/>
      <c r="DW1502" s="894"/>
      <c r="DX1502" s="1186" t="s">
        <v>220</v>
      </c>
      <c r="DY1502" s="10" t="s">
        <v>13233</v>
      </c>
      <c r="DZ1502" s="1186" t="s">
        <v>101</v>
      </c>
      <c r="EA1502" s="98">
        <v>3</v>
      </c>
      <c r="EB1502" s="1524" t="s">
        <v>12872</v>
      </c>
      <c r="EC1502" s="1186" t="s">
        <v>2194</v>
      </c>
      <c r="ED1502" s="10" t="s">
        <v>5821</v>
      </c>
      <c r="EE1502" s="10"/>
    </row>
    <row r="1503" spans="1:135" s="4" customFormat="1" ht="15.75" x14ac:dyDescent="0.25">
      <c r="A1503" s="1371">
        <v>86</v>
      </c>
      <c r="B1503" s="2018"/>
      <c r="C1503" s="894" t="s">
        <v>11269</v>
      </c>
      <c r="D1503" s="894" t="s">
        <v>23</v>
      </c>
      <c r="E1503" s="894" t="s">
        <v>4126</v>
      </c>
      <c r="F1503" s="894">
        <v>670583</v>
      </c>
      <c r="G1503" s="894">
        <v>37</v>
      </c>
      <c r="H1503" s="894" t="s">
        <v>2633</v>
      </c>
      <c r="I1503" s="894" t="s">
        <v>2633</v>
      </c>
      <c r="J1503" s="894" t="s">
        <v>2633</v>
      </c>
      <c r="K1503" s="894">
        <v>506444941</v>
      </c>
      <c r="L1503" s="894">
        <v>110</v>
      </c>
      <c r="M1503" s="894">
        <v>159</v>
      </c>
      <c r="N1503" s="1010">
        <f t="shared" si="326"/>
        <v>43.510937067362846</v>
      </c>
      <c r="O1503" s="1011">
        <v>2</v>
      </c>
      <c r="P1503" s="20">
        <f t="shared" si="337"/>
        <v>63.202500000000008</v>
      </c>
      <c r="Q1503" s="20">
        <f t="shared" si="338"/>
        <v>46.797499999999992</v>
      </c>
      <c r="R1503" s="98"/>
      <c r="S1503" s="1012">
        <v>42081</v>
      </c>
      <c r="T1503" s="98" t="s">
        <v>2133</v>
      </c>
      <c r="U1503" s="98" t="s">
        <v>2479</v>
      </c>
      <c r="V1503" s="98" t="s">
        <v>11270</v>
      </c>
      <c r="W1503" s="98"/>
      <c r="X1503" s="98"/>
      <c r="Y1503" s="98"/>
      <c r="Z1503" s="98"/>
      <c r="AA1503" s="98"/>
      <c r="AB1503" s="98"/>
      <c r="AC1503" s="98"/>
      <c r="AD1503" s="98" t="s">
        <v>2633</v>
      </c>
      <c r="AE1503" s="98"/>
      <c r="AF1503" s="98"/>
      <c r="AG1503" s="98"/>
      <c r="AH1503" s="98"/>
      <c r="AI1503" s="98"/>
      <c r="AJ1503" s="98"/>
      <c r="AK1503" s="98"/>
      <c r="AL1503" s="98" t="s">
        <v>2633</v>
      </c>
      <c r="AM1503" s="98"/>
      <c r="AN1503" s="98" t="s">
        <v>2633</v>
      </c>
      <c r="AO1503" s="98" t="s">
        <v>4075</v>
      </c>
      <c r="AP1503" s="98" t="s">
        <v>4077</v>
      </c>
      <c r="AQ1503" s="98" t="s">
        <v>9419</v>
      </c>
      <c r="AR1503" s="98"/>
      <c r="AS1503" s="98"/>
      <c r="AT1503" s="98"/>
      <c r="AU1503" s="98"/>
      <c r="AV1503" s="98"/>
      <c r="AW1503" s="98"/>
      <c r="AX1503" s="98"/>
      <c r="AY1503" s="98"/>
      <c r="AZ1503" s="98"/>
      <c r="BA1503" s="98" t="s">
        <v>3970</v>
      </c>
      <c r="BB1503" s="98"/>
      <c r="BC1503" s="98"/>
      <c r="BD1503" s="98"/>
      <c r="BE1503" s="98" t="s">
        <v>2634</v>
      </c>
      <c r="BF1503" s="98"/>
      <c r="BG1503" s="98"/>
      <c r="BH1503" s="98"/>
      <c r="BI1503" s="98"/>
      <c r="BJ1503" s="98" t="s">
        <v>11271</v>
      </c>
      <c r="BK1503" s="98" t="s">
        <v>1999</v>
      </c>
      <c r="BL1503" s="98">
        <v>95</v>
      </c>
      <c r="BM1503" s="1013">
        <f t="shared" si="329"/>
        <v>32.05299428388269</v>
      </c>
      <c r="BN1503" s="98" t="s">
        <v>11956</v>
      </c>
      <c r="BO1503" s="98">
        <v>85</v>
      </c>
      <c r="BP1503" s="20">
        <f t="shared" si="336"/>
        <v>53.421657139804488</v>
      </c>
      <c r="BQ1503" s="98"/>
      <c r="BR1503" s="98"/>
      <c r="BS1503" s="20">
        <f t="shared" si="330"/>
        <v>235.05529141513972</v>
      </c>
      <c r="BT1503" s="98"/>
      <c r="BU1503" s="98"/>
      <c r="BV1503" s="1013">
        <f t="shared" si="333"/>
        <v>235.05529141513972</v>
      </c>
      <c r="BW1503" s="98"/>
      <c r="BX1503" s="98"/>
      <c r="BY1503" s="20">
        <f t="shared" si="334"/>
        <v>235.05529141513972</v>
      </c>
      <c r="BZ1503" s="98"/>
      <c r="CA1503" s="98"/>
      <c r="CB1503" s="20">
        <f t="shared" si="331"/>
        <v>235.05529141513972</v>
      </c>
      <c r="CC1503" s="98"/>
      <c r="CD1503" s="98"/>
      <c r="CE1503" s="20">
        <f t="shared" si="327"/>
        <v>235.05529141513972</v>
      </c>
      <c r="CF1503" s="98"/>
      <c r="CG1503" s="98"/>
      <c r="CH1503" s="20">
        <f t="shared" si="332"/>
        <v>235.05529141513972</v>
      </c>
      <c r="CI1503" s="98"/>
      <c r="CJ1503" s="98"/>
      <c r="CK1503" s="20">
        <f t="shared" si="335"/>
        <v>235.05529141513972</v>
      </c>
      <c r="CL1503" s="98">
        <v>85</v>
      </c>
      <c r="CM1503" s="20">
        <f t="shared" si="339"/>
        <v>53.421657139804488</v>
      </c>
      <c r="CN1503" s="98">
        <v>65</v>
      </c>
      <c r="CO1503" s="98"/>
      <c r="CP1503" s="98"/>
      <c r="CQ1503" s="1014"/>
      <c r="CR1503" s="1014"/>
      <c r="CS1503" s="1015"/>
      <c r="CT1503" s="895"/>
      <c r="CU1503" s="895"/>
      <c r="CV1503" s="895"/>
      <c r="CW1503" s="895"/>
      <c r="CX1503" s="85">
        <f t="shared" si="328"/>
        <v>0</v>
      </c>
      <c r="CY1503" s="895"/>
      <c r="CZ1503" s="895" t="s">
        <v>2633</v>
      </c>
      <c r="DA1503" s="895" t="s">
        <v>3975</v>
      </c>
      <c r="DB1503" s="894" t="s">
        <v>2643</v>
      </c>
      <c r="DC1503" s="894"/>
      <c r="DD1503" s="894"/>
      <c r="DE1503" s="894"/>
      <c r="DF1503" s="894"/>
      <c r="DG1503" s="894"/>
      <c r="DH1503" s="894"/>
      <c r="DI1503" s="894"/>
      <c r="DJ1503" s="894"/>
      <c r="DK1503" s="894"/>
      <c r="DL1503" s="894"/>
      <c r="DM1503" s="894"/>
      <c r="DN1503" s="98"/>
      <c r="DO1503" s="98"/>
      <c r="DP1503" s="98"/>
      <c r="DQ1503" s="98"/>
      <c r="DR1503" s="98"/>
      <c r="DS1503" s="98"/>
      <c r="DT1503" s="98"/>
      <c r="DU1503" s="894"/>
      <c r="DV1503" s="894"/>
      <c r="DW1503" s="894"/>
      <c r="DX1503" s="1187" t="s">
        <v>11272</v>
      </c>
      <c r="DY1503" s="10"/>
      <c r="DZ1503" s="1188" t="s">
        <v>8275</v>
      </c>
      <c r="EA1503" s="98">
        <v>4</v>
      </c>
      <c r="EB1503" s="119"/>
      <c r="EC1503" s="1188" t="s">
        <v>11149</v>
      </c>
      <c r="ED1503" s="10" t="s">
        <v>7217</v>
      </c>
      <c r="EE1503" s="10"/>
    </row>
    <row r="1504" spans="1:135" s="4" customFormat="1" ht="15.75" x14ac:dyDescent="0.25">
      <c r="A1504" s="1598">
        <v>87</v>
      </c>
      <c r="B1504" s="2018"/>
      <c r="C1504" s="894" t="s">
        <v>11273</v>
      </c>
      <c r="D1504" s="894" t="s">
        <v>23</v>
      </c>
      <c r="E1504" s="894" t="s">
        <v>4126</v>
      </c>
      <c r="F1504" s="894">
        <v>677582</v>
      </c>
      <c r="G1504" s="894">
        <v>33</v>
      </c>
      <c r="H1504" s="894" t="s">
        <v>2634</v>
      </c>
      <c r="I1504" s="894" t="s">
        <v>2634</v>
      </c>
      <c r="J1504" s="894" t="s">
        <v>2633</v>
      </c>
      <c r="K1504" s="894">
        <v>503114924</v>
      </c>
      <c r="L1504" s="894">
        <v>95.1</v>
      </c>
      <c r="M1504" s="894">
        <v>154</v>
      </c>
      <c r="N1504" s="1010">
        <f t="shared" si="326"/>
        <v>40.099510878731657</v>
      </c>
      <c r="O1504" s="1011">
        <v>2</v>
      </c>
      <c r="P1504" s="20">
        <f t="shared" si="337"/>
        <v>59.29</v>
      </c>
      <c r="Q1504" s="20">
        <f t="shared" si="338"/>
        <v>35.809999999999995</v>
      </c>
      <c r="R1504" s="98"/>
      <c r="S1504" s="1012">
        <v>42081</v>
      </c>
      <c r="T1504" s="98" t="s">
        <v>2133</v>
      </c>
      <c r="U1504" s="98" t="s">
        <v>2479</v>
      </c>
      <c r="V1504" s="98" t="s">
        <v>11274</v>
      </c>
      <c r="W1504" s="98" t="s">
        <v>13480</v>
      </c>
      <c r="X1504" s="98"/>
      <c r="Y1504" s="98"/>
      <c r="Z1504" s="98"/>
      <c r="AA1504" s="98"/>
      <c r="AB1504" s="98" t="s">
        <v>2633</v>
      </c>
      <c r="AC1504" s="98" t="s">
        <v>2636</v>
      </c>
      <c r="AD1504" s="98" t="s">
        <v>2633</v>
      </c>
      <c r="AE1504" s="98" t="s">
        <v>2636</v>
      </c>
      <c r="AF1504" s="98" t="s">
        <v>2633</v>
      </c>
      <c r="AG1504" s="98" t="s">
        <v>2636</v>
      </c>
      <c r="AH1504" s="98"/>
      <c r="AI1504" s="98"/>
      <c r="AJ1504" s="98"/>
      <c r="AK1504" s="98"/>
      <c r="AL1504" s="98"/>
      <c r="AM1504" s="98"/>
      <c r="AN1504" s="98" t="s">
        <v>2633</v>
      </c>
      <c r="AO1504" s="98" t="s">
        <v>4068</v>
      </c>
      <c r="AP1504" s="98" t="s">
        <v>4078</v>
      </c>
      <c r="AQ1504" s="98" t="s">
        <v>2636</v>
      </c>
      <c r="AR1504" s="98" t="s">
        <v>4075</v>
      </c>
      <c r="AS1504" s="98" t="s">
        <v>4078</v>
      </c>
      <c r="AT1504" s="98"/>
      <c r="AU1504" s="98"/>
      <c r="AV1504" s="98"/>
      <c r="AW1504" s="98"/>
      <c r="AX1504" s="98"/>
      <c r="AY1504" s="98"/>
      <c r="AZ1504" s="98"/>
      <c r="BA1504" s="98" t="s">
        <v>3970</v>
      </c>
      <c r="BB1504" s="98" t="s">
        <v>3971</v>
      </c>
      <c r="BC1504" s="98"/>
      <c r="BD1504" s="98"/>
      <c r="BE1504" s="98" t="s">
        <v>2634</v>
      </c>
      <c r="BF1504" s="98" t="s">
        <v>2634</v>
      </c>
      <c r="BG1504" s="98"/>
      <c r="BH1504" s="98"/>
      <c r="BI1504" s="98"/>
      <c r="BJ1504" s="98" t="s">
        <v>10145</v>
      </c>
      <c r="BK1504" s="98" t="s">
        <v>11471</v>
      </c>
      <c r="BL1504" s="98">
        <v>86.5</v>
      </c>
      <c r="BM1504" s="1013">
        <f t="shared" si="329"/>
        <v>24.015638089919005</v>
      </c>
      <c r="BN1504" s="98" t="s">
        <v>12055</v>
      </c>
      <c r="BO1504" s="98">
        <v>76</v>
      </c>
      <c r="BP1504" s="20">
        <f t="shared" si="336"/>
        <v>53.337056688075947</v>
      </c>
      <c r="BQ1504" s="98" t="s">
        <v>11323</v>
      </c>
      <c r="BR1504" s="98">
        <v>71</v>
      </c>
      <c r="BS1504" s="20">
        <f t="shared" si="330"/>
        <v>67.299636972912595</v>
      </c>
      <c r="BT1504" s="98" t="s">
        <v>695</v>
      </c>
      <c r="BU1504" s="98">
        <v>68</v>
      </c>
      <c r="BV1504" s="1013">
        <f t="shared" si="333"/>
        <v>75.677185143814569</v>
      </c>
      <c r="BW1504" s="98" t="s">
        <v>13304</v>
      </c>
      <c r="BX1504" s="98">
        <v>71</v>
      </c>
      <c r="BY1504" s="20">
        <f t="shared" si="334"/>
        <v>67.299636972912595</v>
      </c>
      <c r="BZ1504" s="98"/>
      <c r="CA1504" s="98"/>
      <c r="CB1504" s="20">
        <f t="shared" si="331"/>
        <v>265.56827701759289</v>
      </c>
      <c r="CC1504" s="98"/>
      <c r="CD1504" s="98"/>
      <c r="CE1504" s="20">
        <f t="shared" si="327"/>
        <v>265.56827701759289</v>
      </c>
      <c r="CF1504" s="98"/>
      <c r="CG1504" s="98"/>
      <c r="CH1504" s="20">
        <f t="shared" si="332"/>
        <v>265.56827701759289</v>
      </c>
      <c r="CI1504" s="98"/>
      <c r="CJ1504" s="98"/>
      <c r="CK1504" s="20">
        <f t="shared" si="335"/>
        <v>265.56827701759289</v>
      </c>
      <c r="CL1504" s="98">
        <v>71</v>
      </c>
      <c r="CM1504" s="20">
        <f t="shared" si="339"/>
        <v>67.299636972912595</v>
      </c>
      <c r="CN1504" s="98">
        <v>70</v>
      </c>
      <c r="CO1504" s="98"/>
      <c r="CP1504" s="98"/>
      <c r="CQ1504" s="1014"/>
      <c r="CR1504" s="1014"/>
      <c r="CS1504" s="1015">
        <v>0.5</v>
      </c>
      <c r="CT1504" s="895">
        <v>-0.25</v>
      </c>
      <c r="CU1504" s="895">
        <v>0</v>
      </c>
      <c r="CV1504" s="895">
        <v>0</v>
      </c>
      <c r="CW1504" s="895"/>
      <c r="CX1504" s="85">
        <f t="shared" si="328"/>
        <v>0.25</v>
      </c>
      <c r="CY1504" s="895"/>
      <c r="CZ1504" s="895" t="s">
        <v>2634</v>
      </c>
      <c r="DA1504" s="895"/>
      <c r="DB1504" s="894" t="s">
        <v>2643</v>
      </c>
      <c r="DC1504" s="894" t="s">
        <v>2648</v>
      </c>
      <c r="DD1504" s="894" t="s">
        <v>2648</v>
      </c>
      <c r="DE1504" s="894" t="s">
        <v>2651</v>
      </c>
      <c r="DF1504" s="894" t="s">
        <v>32</v>
      </c>
      <c r="DG1504" s="894" t="s">
        <v>5009</v>
      </c>
      <c r="DH1504" s="894" t="s">
        <v>5009</v>
      </c>
      <c r="DI1504" s="894" t="s">
        <v>2655</v>
      </c>
      <c r="DJ1504" s="894" t="s">
        <v>37</v>
      </c>
      <c r="DK1504" s="894" t="s">
        <v>37</v>
      </c>
      <c r="DL1504" s="894" t="s">
        <v>2659</v>
      </c>
      <c r="DM1504" s="894" t="s">
        <v>2662</v>
      </c>
      <c r="DN1504" s="98" t="s">
        <v>4001</v>
      </c>
      <c r="DO1504" s="98" t="s">
        <v>4002</v>
      </c>
      <c r="DP1504" s="98"/>
      <c r="DQ1504" s="98"/>
      <c r="DR1504" s="98" t="s">
        <v>4070</v>
      </c>
      <c r="DS1504" s="98" t="s">
        <v>2633</v>
      </c>
      <c r="DT1504" s="98" t="s">
        <v>4073</v>
      </c>
      <c r="DU1504" s="894" t="s">
        <v>2634</v>
      </c>
      <c r="DV1504" s="894" t="s">
        <v>2633</v>
      </c>
      <c r="DW1504" s="894" t="s">
        <v>13481</v>
      </c>
      <c r="DX1504" s="1188" t="s">
        <v>11275</v>
      </c>
      <c r="DY1504" s="10" t="s">
        <v>13482</v>
      </c>
      <c r="DZ1504" s="1290" t="s">
        <v>8275</v>
      </c>
      <c r="EA1504" s="98">
        <v>4</v>
      </c>
      <c r="EB1504" s="1188" t="s">
        <v>11276</v>
      </c>
      <c r="EC1504" s="1305" t="s">
        <v>11149</v>
      </c>
      <c r="ED1504" s="10" t="s">
        <v>11472</v>
      </c>
      <c r="EE1504" s="10"/>
    </row>
    <row r="1505" spans="1:135" s="4" customFormat="1" ht="15.75" x14ac:dyDescent="0.25">
      <c r="A1505" s="1821">
        <v>88</v>
      </c>
      <c r="B1505" s="2018"/>
      <c r="C1505" s="894" t="s">
        <v>11277</v>
      </c>
      <c r="D1505" s="894" t="s">
        <v>23</v>
      </c>
      <c r="E1505" s="894" t="s">
        <v>4126</v>
      </c>
      <c r="F1505" s="894">
        <v>684892</v>
      </c>
      <c r="G1505" s="894">
        <v>24</v>
      </c>
      <c r="H1505" s="894" t="s">
        <v>3963</v>
      </c>
      <c r="I1505" s="894" t="s">
        <v>2633</v>
      </c>
      <c r="J1505" s="894" t="s">
        <v>2633</v>
      </c>
      <c r="K1505" s="894">
        <v>531110495</v>
      </c>
      <c r="L1505" s="894">
        <v>109.7</v>
      </c>
      <c r="M1505" s="894">
        <v>159</v>
      </c>
      <c r="N1505" s="1010">
        <f t="shared" si="326"/>
        <v>43.392270875360943</v>
      </c>
      <c r="O1505" s="1011">
        <v>2</v>
      </c>
      <c r="P1505" s="20">
        <f t="shared" si="337"/>
        <v>63.202500000000008</v>
      </c>
      <c r="Q1505" s="20">
        <f t="shared" si="338"/>
        <v>46.497499999999995</v>
      </c>
      <c r="R1505" s="98"/>
      <c r="S1505" s="1012">
        <v>42081</v>
      </c>
      <c r="T1505" s="98" t="s">
        <v>253</v>
      </c>
      <c r="U1505" s="98" t="s">
        <v>2490</v>
      </c>
      <c r="V1505" s="98" t="s">
        <v>11278</v>
      </c>
      <c r="W1505" s="98"/>
      <c r="X1505" s="98" t="s">
        <v>2634</v>
      </c>
      <c r="Y1505" s="98"/>
      <c r="Z1505" s="98" t="s">
        <v>2634</v>
      </c>
      <c r="AA1505" s="98"/>
      <c r="AB1505" s="98" t="s">
        <v>2634</v>
      </c>
      <c r="AC1505" s="98"/>
      <c r="AD1505" s="98" t="s">
        <v>2634</v>
      </c>
      <c r="AE1505" s="98" t="s">
        <v>2637</v>
      </c>
      <c r="AF1505" s="98" t="s">
        <v>2634</v>
      </c>
      <c r="AG1505" s="98"/>
      <c r="AH1505" s="98" t="s">
        <v>2634</v>
      </c>
      <c r="AI1505" s="98"/>
      <c r="AJ1505" s="98" t="s">
        <v>2634</v>
      </c>
      <c r="AK1505" s="98"/>
      <c r="AL1505" s="98" t="s">
        <v>2634</v>
      </c>
      <c r="AM1505" s="98"/>
      <c r="AN1505" s="98" t="s">
        <v>2634</v>
      </c>
      <c r="AO1505" s="98"/>
      <c r="AP1505" s="98"/>
      <c r="AQ1505" s="98" t="s">
        <v>2637</v>
      </c>
      <c r="AR1505" s="98"/>
      <c r="AS1505" s="98"/>
      <c r="AT1505" s="98"/>
      <c r="AU1505" s="98"/>
      <c r="AV1505" s="98"/>
      <c r="AW1505" s="98" t="s">
        <v>2634</v>
      </c>
      <c r="AX1505" s="98"/>
      <c r="AY1505" s="98" t="s">
        <v>2634</v>
      </c>
      <c r="AZ1505" s="98"/>
      <c r="BA1505" s="98" t="s">
        <v>3970</v>
      </c>
      <c r="BB1505" s="98" t="s">
        <v>3970</v>
      </c>
      <c r="BC1505" s="98" t="s">
        <v>2634</v>
      </c>
      <c r="BD1505" s="98"/>
      <c r="BE1505" s="98" t="s">
        <v>2634</v>
      </c>
      <c r="BF1505" s="98" t="s">
        <v>2634</v>
      </c>
      <c r="BG1505" s="98" t="s">
        <v>2634</v>
      </c>
      <c r="BH1505" s="98"/>
      <c r="BI1505" s="98"/>
      <c r="BJ1505" s="98" t="s">
        <v>10145</v>
      </c>
      <c r="BK1505" s="98" t="s">
        <v>11470</v>
      </c>
      <c r="BL1505" s="98">
        <v>103.6</v>
      </c>
      <c r="BM1505" s="1013">
        <f t="shared" si="329"/>
        <v>13.118984891660862</v>
      </c>
      <c r="BN1505" s="98" t="s">
        <v>12056</v>
      </c>
      <c r="BO1505" s="98">
        <v>94</v>
      </c>
      <c r="BP1505" s="20">
        <f t="shared" si="336"/>
        <v>33.765256196569716</v>
      </c>
      <c r="BQ1505" s="98" t="s">
        <v>9450</v>
      </c>
      <c r="BR1505" s="98">
        <v>87</v>
      </c>
      <c r="BS1505" s="20">
        <f t="shared" si="330"/>
        <v>48.819829023065772</v>
      </c>
      <c r="BT1505" s="98" t="s">
        <v>1277</v>
      </c>
      <c r="BU1505" s="98">
        <v>80</v>
      </c>
      <c r="BV1505" s="1013">
        <f t="shared" si="333"/>
        <v>63.874401849561814</v>
      </c>
      <c r="BW1505" s="98" t="s">
        <v>13300</v>
      </c>
      <c r="BX1505" s="98">
        <v>77</v>
      </c>
      <c r="BY1505" s="20">
        <f t="shared" si="334"/>
        <v>70.326361632345836</v>
      </c>
      <c r="BZ1505" s="98" t="s">
        <v>15159</v>
      </c>
      <c r="CA1505" s="98">
        <v>72.900000000000006</v>
      </c>
      <c r="CB1505" s="20">
        <f t="shared" si="331"/>
        <v>79.144040002150646</v>
      </c>
      <c r="CC1505" s="98" t="s">
        <v>15158</v>
      </c>
      <c r="CD1505" s="98">
        <v>71</v>
      </c>
      <c r="CE1505" s="20">
        <f t="shared" si="327"/>
        <v>83.230281197913882</v>
      </c>
      <c r="CF1505" s="98"/>
      <c r="CG1505" s="98"/>
      <c r="CH1505" s="20">
        <f t="shared" si="332"/>
        <v>235.92666272380239</v>
      </c>
      <c r="CI1505" s="98"/>
      <c r="CJ1505" s="98"/>
      <c r="CK1505" s="20">
        <f t="shared" si="335"/>
        <v>235.92666272380239</v>
      </c>
      <c r="CL1505" s="98">
        <v>71</v>
      </c>
      <c r="CM1505" s="20">
        <f t="shared" si="339"/>
        <v>83.230281197913882</v>
      </c>
      <c r="CN1505" s="98">
        <v>55</v>
      </c>
      <c r="CO1505" s="98"/>
      <c r="CP1505" s="98"/>
      <c r="CQ1505" s="1014"/>
      <c r="CR1505" s="1014"/>
      <c r="CS1505" s="1015">
        <v>0</v>
      </c>
      <c r="CT1505" s="895">
        <v>-0.25</v>
      </c>
      <c r="CU1505" s="895">
        <v>0.25</v>
      </c>
      <c r="CV1505" s="895">
        <v>-0.25</v>
      </c>
      <c r="CW1505" s="895"/>
      <c r="CX1505" s="85">
        <f t="shared" si="328"/>
        <v>-0.25</v>
      </c>
      <c r="CY1505" s="895"/>
      <c r="CZ1505" s="895" t="s">
        <v>2634</v>
      </c>
      <c r="DA1505" s="895"/>
      <c r="DB1505" s="894" t="s">
        <v>2645</v>
      </c>
      <c r="DC1505" s="894" t="s">
        <v>2648</v>
      </c>
      <c r="DD1505" s="894" t="s">
        <v>2646</v>
      </c>
      <c r="DE1505" s="894" t="s">
        <v>2651</v>
      </c>
      <c r="DF1505" s="894" t="s">
        <v>2652</v>
      </c>
      <c r="DG1505" s="894" t="s">
        <v>2654</v>
      </c>
      <c r="DH1505" s="894" t="s">
        <v>2654</v>
      </c>
      <c r="DI1505" s="894" t="s">
        <v>2658</v>
      </c>
      <c r="DJ1505" s="894" t="s">
        <v>2659</v>
      </c>
      <c r="DK1505" s="894" t="s">
        <v>2659</v>
      </c>
      <c r="DL1505" s="894" t="s">
        <v>2660</v>
      </c>
      <c r="DM1505" s="894" t="s">
        <v>2663</v>
      </c>
      <c r="DN1505" s="98" t="s">
        <v>4001</v>
      </c>
      <c r="DO1505" s="98" t="s">
        <v>4002</v>
      </c>
      <c r="DP1505" s="98"/>
      <c r="DQ1505" s="98"/>
      <c r="DR1505" s="98" t="s">
        <v>4070</v>
      </c>
      <c r="DS1505" s="98" t="s">
        <v>2634</v>
      </c>
      <c r="DT1505" s="98"/>
      <c r="DU1505" s="894" t="s">
        <v>2634</v>
      </c>
      <c r="DV1505" s="894" t="s">
        <v>2633</v>
      </c>
      <c r="DW1505" s="894" t="s">
        <v>12848</v>
      </c>
      <c r="DX1505" s="1188" t="s">
        <v>220</v>
      </c>
      <c r="DY1505" s="10" t="s">
        <v>14754</v>
      </c>
      <c r="DZ1505" s="1189" t="s">
        <v>101</v>
      </c>
      <c r="EA1505" s="98">
        <v>4</v>
      </c>
      <c r="EB1505" s="119"/>
      <c r="EC1505" s="1290" t="s">
        <v>4868</v>
      </c>
      <c r="ED1505" s="10" t="s">
        <v>7217</v>
      </c>
      <c r="EE1505" s="10"/>
    </row>
    <row r="1506" spans="1:135" s="4" customFormat="1" ht="15.75" x14ac:dyDescent="0.25">
      <c r="A1506" s="1675">
        <v>89</v>
      </c>
      <c r="B1506" s="2018"/>
      <c r="C1506" s="894" t="s">
        <v>11581</v>
      </c>
      <c r="D1506" s="894" t="s">
        <v>23</v>
      </c>
      <c r="E1506" s="894" t="s">
        <v>4126</v>
      </c>
      <c r="F1506" s="894">
        <v>680907</v>
      </c>
      <c r="G1506" s="894">
        <v>51</v>
      </c>
      <c r="H1506" s="894" t="s">
        <v>3963</v>
      </c>
      <c r="I1506" s="894" t="s">
        <v>2633</v>
      </c>
      <c r="J1506" s="894" t="s">
        <v>2633</v>
      </c>
      <c r="K1506" s="894">
        <v>555286093</v>
      </c>
      <c r="L1506" s="894">
        <v>112.1</v>
      </c>
      <c r="M1506" s="894">
        <v>159</v>
      </c>
      <c r="N1506" s="1010">
        <f t="shared" si="326"/>
        <v>44.341600411376128</v>
      </c>
      <c r="O1506" s="1011">
        <v>2</v>
      </c>
      <c r="P1506" s="20">
        <f t="shared" si="337"/>
        <v>63.202500000000008</v>
      </c>
      <c r="Q1506" s="20">
        <f t="shared" si="338"/>
        <v>48.897499999999987</v>
      </c>
      <c r="R1506" s="98"/>
      <c r="S1506" s="1012">
        <v>42085</v>
      </c>
      <c r="T1506" s="98" t="s">
        <v>253</v>
      </c>
      <c r="U1506" s="98" t="s">
        <v>2490</v>
      </c>
      <c r="V1506" s="98" t="s">
        <v>11665</v>
      </c>
      <c r="W1506" s="98" t="s">
        <v>2850</v>
      </c>
      <c r="X1506" s="98" t="s">
        <v>2634</v>
      </c>
      <c r="Y1506" s="98"/>
      <c r="Z1506" s="98" t="s">
        <v>2634</v>
      </c>
      <c r="AA1506" s="98"/>
      <c r="AB1506" s="98" t="s">
        <v>2633</v>
      </c>
      <c r="AC1506" s="98"/>
      <c r="AD1506" s="98" t="s">
        <v>2634</v>
      </c>
      <c r="AE1506" s="98"/>
      <c r="AF1506" s="98" t="s">
        <v>2634</v>
      </c>
      <c r="AG1506" s="98"/>
      <c r="AH1506" s="98" t="s">
        <v>2634</v>
      </c>
      <c r="AI1506" s="98"/>
      <c r="AJ1506" s="98" t="s">
        <v>2634</v>
      </c>
      <c r="AK1506" s="98"/>
      <c r="AL1506" s="98" t="s">
        <v>2634</v>
      </c>
      <c r="AM1506" s="98"/>
      <c r="AN1506" s="98" t="s">
        <v>2633</v>
      </c>
      <c r="AO1506" s="98" t="s">
        <v>4075</v>
      </c>
      <c r="AP1506" s="98" t="s">
        <v>4077</v>
      </c>
      <c r="AQ1506" s="98" t="s">
        <v>2636</v>
      </c>
      <c r="AR1506" s="98" t="s">
        <v>4075</v>
      </c>
      <c r="AS1506" s="98" t="s">
        <v>4092</v>
      </c>
      <c r="AT1506" s="98"/>
      <c r="AU1506" s="98"/>
      <c r="AV1506" s="98"/>
      <c r="AW1506" s="98" t="s">
        <v>2634</v>
      </c>
      <c r="AX1506" s="98"/>
      <c r="AY1506" s="98" t="s">
        <v>2634</v>
      </c>
      <c r="AZ1506" s="98"/>
      <c r="BA1506" s="98" t="s">
        <v>3970</v>
      </c>
      <c r="BB1506" s="98" t="s">
        <v>3971</v>
      </c>
      <c r="BC1506" s="98" t="s">
        <v>2634</v>
      </c>
      <c r="BD1506" s="98"/>
      <c r="BE1506" s="98" t="s">
        <v>2634</v>
      </c>
      <c r="BF1506" s="98" t="s">
        <v>2634</v>
      </c>
      <c r="BG1506" s="98" t="s">
        <v>2634</v>
      </c>
      <c r="BH1506" s="98"/>
      <c r="BI1506" s="98"/>
      <c r="BJ1506" s="98" t="s">
        <v>10426</v>
      </c>
      <c r="BK1506" s="98" t="s">
        <v>11666</v>
      </c>
      <c r="BL1506" s="98">
        <v>105.2</v>
      </c>
      <c r="BM1506" s="1013">
        <f t="shared" si="329"/>
        <v>14.111150876834181</v>
      </c>
      <c r="BN1506" s="98" t="s">
        <v>12054</v>
      </c>
      <c r="BO1506" s="98">
        <v>95</v>
      </c>
      <c r="BP1506" s="20">
        <f t="shared" si="336"/>
        <v>34.971113042589089</v>
      </c>
      <c r="BQ1506" s="98" t="s">
        <v>9601</v>
      </c>
      <c r="BR1506" s="98">
        <v>92.6</v>
      </c>
      <c r="BS1506" s="20">
        <f t="shared" si="330"/>
        <v>39.879339434531431</v>
      </c>
      <c r="BT1506" s="98" t="s">
        <v>4014</v>
      </c>
      <c r="BU1506" s="98">
        <v>90</v>
      </c>
      <c r="BV1506" s="1013">
        <f t="shared" si="333"/>
        <v>45.196584692468939</v>
      </c>
      <c r="BW1506" s="98" t="s">
        <v>13506</v>
      </c>
      <c r="BX1506" s="98">
        <v>86</v>
      </c>
      <c r="BY1506" s="20">
        <f t="shared" si="334"/>
        <v>53.376962012372822</v>
      </c>
      <c r="BZ1506" s="98" t="s">
        <v>14947</v>
      </c>
      <c r="CA1506" s="98">
        <v>83.3</v>
      </c>
      <c r="CB1506" s="20">
        <f t="shared" si="331"/>
        <v>58.898716703307954</v>
      </c>
      <c r="CC1506" s="98"/>
      <c r="CD1506" s="98"/>
      <c r="CE1506" s="20">
        <f t="shared" si="327"/>
        <v>229.25507439030631</v>
      </c>
      <c r="CF1506" s="98"/>
      <c r="CG1506" s="98"/>
      <c r="CH1506" s="20">
        <f t="shared" si="332"/>
        <v>229.25507439030631</v>
      </c>
      <c r="CI1506" s="98"/>
      <c r="CJ1506" s="98"/>
      <c r="CK1506" s="20">
        <f t="shared" si="335"/>
        <v>229.25507439030631</v>
      </c>
      <c r="CL1506" s="98">
        <v>83.3</v>
      </c>
      <c r="CM1506" s="20">
        <f t="shared" si="339"/>
        <v>58.898716703307954</v>
      </c>
      <c r="CN1506" s="98">
        <v>60</v>
      </c>
      <c r="CO1506" s="98"/>
      <c r="CP1506" s="98"/>
      <c r="CQ1506" s="1014"/>
      <c r="CR1506" s="1014"/>
      <c r="CS1506" s="1015">
        <v>0.5</v>
      </c>
      <c r="CT1506" s="895">
        <v>-0.25</v>
      </c>
      <c r="CU1506" s="895">
        <v>0</v>
      </c>
      <c r="CV1506" s="895">
        <v>0</v>
      </c>
      <c r="CW1506" s="895"/>
      <c r="CX1506" s="85"/>
      <c r="CY1506" s="895"/>
      <c r="CZ1506" s="895" t="s">
        <v>2634</v>
      </c>
      <c r="DA1506" s="895"/>
      <c r="DB1506" s="894" t="s">
        <v>2643</v>
      </c>
      <c r="DC1506" s="894" t="s">
        <v>2648</v>
      </c>
      <c r="DD1506" s="894" t="s">
        <v>2646</v>
      </c>
      <c r="DE1506" s="894" t="s">
        <v>2651</v>
      </c>
      <c r="DF1506" s="894" t="s">
        <v>32</v>
      </c>
      <c r="DG1506" s="894" t="s">
        <v>2653</v>
      </c>
      <c r="DH1506" s="894" t="s">
        <v>5009</v>
      </c>
      <c r="DI1506" s="894" t="s">
        <v>2658</v>
      </c>
      <c r="DJ1506" s="894" t="s">
        <v>2659</v>
      </c>
      <c r="DK1506" s="894" t="s">
        <v>37</v>
      </c>
      <c r="DL1506" s="894" t="s">
        <v>37</v>
      </c>
      <c r="DM1506" s="894" t="s">
        <v>2663</v>
      </c>
      <c r="DN1506" s="98" t="s">
        <v>4001</v>
      </c>
      <c r="DO1506" s="98" t="s">
        <v>4002</v>
      </c>
      <c r="DP1506" s="98"/>
      <c r="DQ1506" s="98" t="s">
        <v>4069</v>
      </c>
      <c r="DR1506" s="98"/>
      <c r="DS1506" s="98" t="s">
        <v>2634</v>
      </c>
      <c r="DT1506" s="98"/>
      <c r="DU1506" s="894" t="s">
        <v>2634</v>
      </c>
      <c r="DV1506" s="894" t="s">
        <v>2633</v>
      </c>
      <c r="DW1506" s="894" t="s">
        <v>12847</v>
      </c>
      <c r="DX1506" s="1679" t="s">
        <v>13507</v>
      </c>
      <c r="DY1506" s="10"/>
      <c r="DZ1506" s="1305" t="s">
        <v>101</v>
      </c>
      <c r="EA1506" s="98">
        <v>4</v>
      </c>
      <c r="EB1506" s="119"/>
      <c r="EC1506" s="1305" t="s">
        <v>2194</v>
      </c>
      <c r="ED1506" s="10" t="s">
        <v>6477</v>
      </c>
      <c r="EE1506" s="10"/>
    </row>
    <row r="1507" spans="1:135" s="4" customFormat="1" ht="15.75" x14ac:dyDescent="0.25">
      <c r="A1507" s="1752">
        <v>90</v>
      </c>
      <c r="B1507" s="2018"/>
      <c r="C1507" s="894" t="s">
        <v>11580</v>
      </c>
      <c r="D1507" s="894" t="s">
        <v>22</v>
      </c>
      <c r="E1507" s="894" t="s">
        <v>4126</v>
      </c>
      <c r="F1507" s="894">
        <v>424071</v>
      </c>
      <c r="G1507" s="894">
        <v>46</v>
      </c>
      <c r="H1507" s="894" t="s">
        <v>2633</v>
      </c>
      <c r="I1507" s="894" t="s">
        <v>2633</v>
      </c>
      <c r="J1507" s="894" t="s">
        <v>2633</v>
      </c>
      <c r="K1507" s="894">
        <v>545031020</v>
      </c>
      <c r="L1507" s="894">
        <v>138</v>
      </c>
      <c r="M1507" s="894">
        <v>175</v>
      </c>
      <c r="N1507" s="1010">
        <f t="shared" si="326"/>
        <v>45.061224489795919</v>
      </c>
      <c r="O1507" s="1011">
        <v>2</v>
      </c>
      <c r="P1507" s="20">
        <f t="shared" si="337"/>
        <v>76.5625</v>
      </c>
      <c r="Q1507" s="20">
        <f t="shared" si="338"/>
        <v>61.4375</v>
      </c>
      <c r="R1507" s="98"/>
      <c r="S1507" s="1012">
        <v>42085</v>
      </c>
      <c r="T1507" s="98" t="s">
        <v>2133</v>
      </c>
      <c r="U1507" s="98" t="s">
        <v>2479</v>
      </c>
      <c r="V1507" s="98" t="s">
        <v>11667</v>
      </c>
      <c r="W1507" s="98" t="s">
        <v>11897</v>
      </c>
      <c r="X1507" s="98" t="s">
        <v>2634</v>
      </c>
      <c r="Y1507" s="98"/>
      <c r="Z1507" s="98" t="s">
        <v>2634</v>
      </c>
      <c r="AA1507" s="98"/>
      <c r="AB1507" s="98" t="s">
        <v>2633</v>
      </c>
      <c r="AC1507" s="98" t="s">
        <v>2636</v>
      </c>
      <c r="AD1507" s="98" t="s">
        <v>2634</v>
      </c>
      <c r="AE1507" s="98"/>
      <c r="AF1507" s="98" t="s">
        <v>2634</v>
      </c>
      <c r="AG1507" s="98"/>
      <c r="AH1507" s="98" t="s">
        <v>2634</v>
      </c>
      <c r="AI1507" s="98"/>
      <c r="AJ1507" s="98" t="s">
        <v>2634</v>
      </c>
      <c r="AK1507" s="98"/>
      <c r="AL1507" s="98" t="s">
        <v>2634</v>
      </c>
      <c r="AM1507" s="98"/>
      <c r="AN1507" s="98" t="s">
        <v>2633</v>
      </c>
      <c r="AO1507" s="98" t="s">
        <v>4075</v>
      </c>
      <c r="AP1507" s="98" t="s">
        <v>4001</v>
      </c>
      <c r="AQ1507" s="98" t="s">
        <v>2635</v>
      </c>
      <c r="AR1507" s="98"/>
      <c r="AS1507" s="98"/>
      <c r="AT1507" s="98"/>
      <c r="AU1507" s="98"/>
      <c r="AV1507" s="98"/>
      <c r="AW1507" s="98" t="s">
        <v>2634</v>
      </c>
      <c r="AX1507" s="98"/>
      <c r="AY1507" s="98" t="s">
        <v>2634</v>
      </c>
      <c r="AZ1507" s="98"/>
      <c r="BA1507" s="98"/>
      <c r="BB1507" s="98"/>
      <c r="BC1507" s="98"/>
      <c r="BD1507" s="98"/>
      <c r="BE1507" s="98" t="s">
        <v>2634</v>
      </c>
      <c r="BF1507" s="98" t="s">
        <v>2634</v>
      </c>
      <c r="BG1507" s="98" t="s">
        <v>2634</v>
      </c>
      <c r="BH1507" s="98"/>
      <c r="BI1507" s="98"/>
      <c r="BJ1507" s="98" t="s">
        <v>11668</v>
      </c>
      <c r="BK1507" s="98" t="s">
        <v>11649</v>
      </c>
      <c r="BL1507" s="98">
        <v>125.5</v>
      </c>
      <c r="BM1507" s="1013">
        <f t="shared" si="329"/>
        <v>20.345879959308242</v>
      </c>
      <c r="BN1507" s="98" t="s">
        <v>12053</v>
      </c>
      <c r="BO1507" s="98">
        <v>100</v>
      </c>
      <c r="BP1507" s="20">
        <f t="shared" si="336"/>
        <v>61.851475076297049</v>
      </c>
      <c r="BQ1507" s="98" t="s">
        <v>12343</v>
      </c>
      <c r="BR1507" s="98">
        <v>85.3</v>
      </c>
      <c r="BS1507" s="20">
        <f t="shared" si="330"/>
        <v>85.778229908443549</v>
      </c>
      <c r="BT1507" s="98" t="s">
        <v>3111</v>
      </c>
      <c r="BU1507" s="98">
        <v>76</v>
      </c>
      <c r="BV1507" s="1013">
        <f t="shared" si="333"/>
        <v>100.91556459816886</v>
      </c>
      <c r="BW1507" s="98" t="s">
        <v>13298</v>
      </c>
      <c r="BX1507" s="98">
        <v>73</v>
      </c>
      <c r="BY1507" s="20">
        <f t="shared" si="334"/>
        <v>105.79857578840284</v>
      </c>
      <c r="BZ1507" s="98" t="s">
        <v>14307</v>
      </c>
      <c r="CA1507" s="98">
        <v>70</v>
      </c>
      <c r="CB1507" s="20">
        <f t="shared" si="331"/>
        <v>110.68158697863683</v>
      </c>
      <c r="CC1507" s="98"/>
      <c r="CD1507" s="98"/>
      <c r="CE1507" s="20">
        <f t="shared" si="327"/>
        <v>224.61851475076298</v>
      </c>
      <c r="CF1507" s="98"/>
      <c r="CG1507" s="98"/>
      <c r="CH1507" s="20">
        <f t="shared" si="332"/>
        <v>224.61851475076298</v>
      </c>
      <c r="CI1507" s="98"/>
      <c r="CJ1507" s="98"/>
      <c r="CK1507" s="20">
        <f t="shared" si="335"/>
        <v>224.61851475076298</v>
      </c>
      <c r="CL1507" s="98">
        <v>70</v>
      </c>
      <c r="CM1507" s="20">
        <f t="shared" si="339"/>
        <v>110.68158697863683</v>
      </c>
      <c r="CN1507" s="98">
        <v>90</v>
      </c>
      <c r="CO1507" s="98"/>
      <c r="CP1507" s="98"/>
      <c r="CQ1507" s="1014"/>
      <c r="CR1507" s="1014"/>
      <c r="CS1507" s="1015">
        <v>1</v>
      </c>
      <c r="CT1507" s="895">
        <v>0</v>
      </c>
      <c r="CU1507" s="895">
        <v>0</v>
      </c>
      <c r="CV1507" s="895">
        <v>0</v>
      </c>
      <c r="CW1507" s="895">
        <v>0.25</v>
      </c>
      <c r="CX1507" s="85"/>
      <c r="CY1507" s="895"/>
      <c r="CZ1507" s="895" t="s">
        <v>2633</v>
      </c>
      <c r="DA1507" s="895" t="s">
        <v>3975</v>
      </c>
      <c r="DB1507" s="894" t="s">
        <v>2643</v>
      </c>
      <c r="DC1507" s="894" t="s">
        <v>2646</v>
      </c>
      <c r="DD1507" s="894" t="s">
        <v>2648</v>
      </c>
      <c r="DE1507" s="894" t="s">
        <v>2651</v>
      </c>
      <c r="DF1507" s="894" t="s">
        <v>32</v>
      </c>
      <c r="DG1507" s="894" t="s">
        <v>32</v>
      </c>
      <c r="DH1507" s="894" t="s">
        <v>5009</v>
      </c>
      <c r="DI1507" s="894" t="s">
        <v>2657</v>
      </c>
      <c r="DJ1507" s="894" t="s">
        <v>37</v>
      </c>
      <c r="DK1507" s="894" t="s">
        <v>37</v>
      </c>
      <c r="DL1507" s="894" t="s">
        <v>37</v>
      </c>
      <c r="DM1507" s="894" t="s">
        <v>2663</v>
      </c>
      <c r="DN1507" s="98" t="s">
        <v>3999</v>
      </c>
      <c r="DO1507" s="98" t="s">
        <v>5012</v>
      </c>
      <c r="DP1507" s="98"/>
      <c r="DQ1507" s="98" t="s">
        <v>4068</v>
      </c>
      <c r="DR1507" s="98"/>
      <c r="DS1507" s="98" t="s">
        <v>2633</v>
      </c>
      <c r="DT1507" s="98" t="s">
        <v>4074</v>
      </c>
      <c r="DU1507" s="894" t="s">
        <v>2634</v>
      </c>
      <c r="DV1507" s="894" t="s">
        <v>2633</v>
      </c>
      <c r="DW1507" s="894" t="s">
        <v>12695</v>
      </c>
      <c r="DX1507" s="1679" t="s">
        <v>13500</v>
      </c>
      <c r="DY1507" s="10"/>
      <c r="DZ1507" s="1305" t="s">
        <v>8275</v>
      </c>
      <c r="EA1507" s="98">
        <v>3</v>
      </c>
      <c r="EB1507" s="119"/>
      <c r="EC1507" s="1305" t="s">
        <v>11149</v>
      </c>
      <c r="ED1507" s="10" t="s">
        <v>5821</v>
      </c>
      <c r="EE1507" s="10"/>
    </row>
    <row r="1508" spans="1:135" s="4" customFormat="1" ht="15.75" x14ac:dyDescent="0.25">
      <c r="A1508" s="1681">
        <v>91</v>
      </c>
      <c r="B1508" s="2018"/>
      <c r="C1508" s="894" t="s">
        <v>11562</v>
      </c>
      <c r="D1508" s="894" t="s">
        <v>23</v>
      </c>
      <c r="E1508" s="894" t="s">
        <v>4126</v>
      </c>
      <c r="F1508" s="894">
        <v>586590</v>
      </c>
      <c r="G1508" s="894">
        <v>50</v>
      </c>
      <c r="H1508" s="894" t="s">
        <v>2633</v>
      </c>
      <c r="I1508" s="894" t="s">
        <v>2633</v>
      </c>
      <c r="J1508" s="894" t="s">
        <v>2634</v>
      </c>
      <c r="K1508" s="894">
        <v>503119693</v>
      </c>
      <c r="L1508" s="894">
        <v>112.4</v>
      </c>
      <c r="M1508" s="894">
        <v>152</v>
      </c>
      <c r="N1508" s="1010">
        <f t="shared" si="326"/>
        <v>48.649584487534632</v>
      </c>
      <c r="O1508" s="1011">
        <v>2</v>
      </c>
      <c r="P1508" s="20">
        <f t="shared" si="337"/>
        <v>57.76</v>
      </c>
      <c r="Q1508" s="20">
        <f t="shared" si="338"/>
        <v>54.640000000000008</v>
      </c>
      <c r="R1508" s="98"/>
      <c r="S1508" s="1012">
        <v>42085</v>
      </c>
      <c r="T1508" s="98" t="s">
        <v>2133</v>
      </c>
      <c r="U1508" s="98" t="s">
        <v>2479</v>
      </c>
      <c r="V1508" s="98" t="s">
        <v>11582</v>
      </c>
      <c r="W1508" s="98" t="s">
        <v>11962</v>
      </c>
      <c r="X1508" s="98"/>
      <c r="Y1508" s="98"/>
      <c r="Z1508" s="98" t="s">
        <v>2633</v>
      </c>
      <c r="AA1508" s="98" t="s">
        <v>2635</v>
      </c>
      <c r="AB1508" s="98" t="s">
        <v>2633</v>
      </c>
      <c r="AC1508" s="98" t="s">
        <v>2637</v>
      </c>
      <c r="AD1508" s="98" t="s">
        <v>2633</v>
      </c>
      <c r="AE1508" s="98" t="s">
        <v>2635</v>
      </c>
      <c r="AF1508" s="98"/>
      <c r="AG1508" s="98"/>
      <c r="AH1508" s="98"/>
      <c r="AI1508" s="98"/>
      <c r="AJ1508" s="98" t="s">
        <v>2633</v>
      </c>
      <c r="AK1508" s="98"/>
      <c r="AL1508" s="98"/>
      <c r="AM1508" s="98"/>
      <c r="AN1508" s="98" t="s">
        <v>2634</v>
      </c>
      <c r="AO1508" s="98"/>
      <c r="AP1508" s="98"/>
      <c r="AQ1508" s="98" t="s">
        <v>2637</v>
      </c>
      <c r="AR1508" s="98"/>
      <c r="AS1508" s="98"/>
      <c r="AT1508" s="98"/>
      <c r="AU1508" s="98"/>
      <c r="AV1508" s="98"/>
      <c r="AW1508" s="98"/>
      <c r="AX1508" s="98"/>
      <c r="AY1508" s="98"/>
      <c r="AZ1508" s="98"/>
      <c r="BA1508" s="98" t="s">
        <v>3971</v>
      </c>
      <c r="BB1508" s="98" t="s">
        <v>3971</v>
      </c>
      <c r="BC1508" s="98"/>
      <c r="BD1508" s="98"/>
      <c r="BE1508" s="98" t="s">
        <v>2634</v>
      </c>
      <c r="BF1508" s="98"/>
      <c r="BG1508" s="98"/>
      <c r="BH1508" s="98"/>
      <c r="BI1508" s="98"/>
      <c r="BJ1508" s="98" t="s">
        <v>11534</v>
      </c>
      <c r="BK1508" s="98" t="s">
        <v>8341</v>
      </c>
      <c r="BL1508" s="98">
        <v>100.9</v>
      </c>
      <c r="BM1508" s="1013">
        <f t="shared" si="329"/>
        <v>21.04685212298682</v>
      </c>
      <c r="BN1508" s="98" t="s">
        <v>12052</v>
      </c>
      <c r="BO1508" s="98">
        <v>87.6</v>
      </c>
      <c r="BP1508" s="20">
        <f t="shared" si="336"/>
        <v>45.38799414348464</v>
      </c>
      <c r="BQ1508" s="98" t="s">
        <v>5569</v>
      </c>
      <c r="BR1508" s="98">
        <v>82</v>
      </c>
      <c r="BS1508" s="20">
        <f t="shared" si="330"/>
        <v>55.636896046852122</v>
      </c>
      <c r="BT1508" s="98" t="s">
        <v>8658</v>
      </c>
      <c r="BU1508" s="98">
        <v>77</v>
      </c>
      <c r="BV1508" s="1013">
        <f t="shared" si="333"/>
        <v>64.787701317715957</v>
      </c>
      <c r="BW1508" s="98" t="s">
        <v>13543</v>
      </c>
      <c r="BX1508" s="98">
        <v>77</v>
      </c>
      <c r="BY1508" s="20">
        <f t="shared" si="334"/>
        <v>64.787701317715957</v>
      </c>
      <c r="BZ1508" s="98"/>
      <c r="CA1508" s="98"/>
      <c r="CB1508" s="20">
        <f t="shared" si="331"/>
        <v>205.71010248901902</v>
      </c>
      <c r="CC1508" s="98"/>
      <c r="CD1508" s="98"/>
      <c r="CE1508" s="20">
        <f t="shared" si="327"/>
        <v>205.71010248901902</v>
      </c>
      <c r="CF1508" s="98"/>
      <c r="CG1508" s="98"/>
      <c r="CH1508" s="20">
        <f t="shared" si="332"/>
        <v>205.71010248901902</v>
      </c>
      <c r="CI1508" s="98"/>
      <c r="CJ1508" s="98"/>
      <c r="CK1508" s="20">
        <f t="shared" si="335"/>
        <v>205.71010248901902</v>
      </c>
      <c r="CL1508" s="98">
        <v>77</v>
      </c>
      <c r="CM1508" s="20">
        <f t="shared" si="339"/>
        <v>64.787701317715957</v>
      </c>
      <c r="CN1508" s="98">
        <v>95</v>
      </c>
      <c r="CO1508" s="98"/>
      <c r="CP1508" s="98"/>
      <c r="CQ1508" s="1014"/>
      <c r="CR1508" s="1014"/>
      <c r="CS1508" s="1015"/>
      <c r="CT1508" s="895"/>
      <c r="CU1508" s="895"/>
      <c r="CV1508" s="895"/>
      <c r="CW1508" s="895"/>
      <c r="CX1508" s="85">
        <f t="shared" si="328"/>
        <v>0</v>
      </c>
      <c r="CY1508" s="895"/>
      <c r="CZ1508" s="895" t="s">
        <v>2633</v>
      </c>
      <c r="DA1508" s="895" t="s">
        <v>3975</v>
      </c>
      <c r="DB1508" s="894" t="s">
        <v>2643</v>
      </c>
      <c r="DC1508" s="894"/>
      <c r="DD1508" s="894"/>
      <c r="DE1508" s="894"/>
      <c r="DF1508" s="894"/>
      <c r="DG1508" s="894"/>
      <c r="DH1508" s="894"/>
      <c r="DI1508" s="894"/>
      <c r="DJ1508" s="894"/>
      <c r="DK1508" s="894"/>
      <c r="DL1508" s="894"/>
      <c r="DM1508" s="894"/>
      <c r="DN1508" s="98"/>
      <c r="DO1508" s="98"/>
      <c r="DP1508" s="98"/>
      <c r="DQ1508" s="98"/>
      <c r="DR1508" s="98"/>
      <c r="DS1508" s="98"/>
      <c r="DT1508" s="98"/>
      <c r="DU1508" s="894"/>
      <c r="DV1508" s="894"/>
      <c r="DW1508" s="894"/>
      <c r="DX1508" s="1290" t="s">
        <v>220</v>
      </c>
      <c r="DY1508" s="10" t="s">
        <v>126</v>
      </c>
      <c r="DZ1508" s="1305" t="s">
        <v>8275</v>
      </c>
      <c r="EA1508" s="98">
        <v>3</v>
      </c>
      <c r="EB1508" s="119"/>
      <c r="EC1508" s="1189" t="s">
        <v>4868</v>
      </c>
      <c r="ED1508" s="10" t="s">
        <v>11583</v>
      </c>
      <c r="EE1508" s="10"/>
    </row>
    <row r="1509" spans="1:135" s="4" customFormat="1" ht="15.75" x14ac:dyDescent="0.25">
      <c r="A1509" s="1675">
        <v>92</v>
      </c>
      <c r="B1509" s="2018"/>
      <c r="C1509" s="894" t="s">
        <v>11348</v>
      </c>
      <c r="D1509" s="894" t="s">
        <v>22</v>
      </c>
      <c r="E1509" s="894" t="s">
        <v>4126</v>
      </c>
      <c r="F1509" s="894">
        <v>227155</v>
      </c>
      <c r="G1509" s="894">
        <v>48</v>
      </c>
      <c r="H1509" s="894" t="s">
        <v>2633</v>
      </c>
      <c r="I1509" s="894" t="s">
        <v>2633</v>
      </c>
      <c r="J1509" s="894" t="s">
        <v>2633</v>
      </c>
      <c r="K1509" s="894">
        <v>505405089</v>
      </c>
      <c r="L1509" s="894">
        <v>204</v>
      </c>
      <c r="M1509" s="894">
        <v>185</v>
      </c>
      <c r="N1509" s="1010">
        <f t="shared" si="326"/>
        <v>59.605551497443386</v>
      </c>
      <c r="O1509" s="1011">
        <v>3</v>
      </c>
      <c r="P1509" s="20">
        <f t="shared" si="337"/>
        <v>85.562500000000014</v>
      </c>
      <c r="Q1509" s="20">
        <f t="shared" si="338"/>
        <v>118.43749999999999</v>
      </c>
      <c r="R1509" s="98"/>
      <c r="S1509" s="1012">
        <v>42088</v>
      </c>
      <c r="T1509" s="98" t="s">
        <v>253</v>
      </c>
      <c r="U1509" s="98" t="s">
        <v>2490</v>
      </c>
      <c r="V1509" s="98" t="s">
        <v>12832</v>
      </c>
      <c r="W1509" s="98"/>
      <c r="X1509" s="98" t="s">
        <v>2633</v>
      </c>
      <c r="Y1509" s="98"/>
      <c r="Z1509" s="98" t="s">
        <v>2634</v>
      </c>
      <c r="AA1509" s="98"/>
      <c r="AB1509" s="98" t="s">
        <v>2633</v>
      </c>
      <c r="AC1509" s="98"/>
      <c r="AD1509" s="98" t="s">
        <v>2633</v>
      </c>
      <c r="AE1509" s="98"/>
      <c r="AF1509" s="98" t="s">
        <v>2634</v>
      </c>
      <c r="AG1509" s="98"/>
      <c r="AH1509" s="98" t="s">
        <v>2634</v>
      </c>
      <c r="AI1509" s="98"/>
      <c r="AJ1509" s="98" t="s">
        <v>2634</v>
      </c>
      <c r="AK1509" s="98"/>
      <c r="AL1509" s="98" t="s">
        <v>2634</v>
      </c>
      <c r="AM1509" s="98"/>
      <c r="AN1509" s="98" t="s">
        <v>2634</v>
      </c>
      <c r="AO1509" s="98"/>
      <c r="AP1509" s="98"/>
      <c r="AQ1509" s="98" t="s">
        <v>2638</v>
      </c>
      <c r="AR1509" s="98" t="s">
        <v>4075</v>
      </c>
      <c r="AS1509" s="98" t="s">
        <v>4092</v>
      </c>
      <c r="AT1509" s="98"/>
      <c r="AU1509" s="98"/>
      <c r="AV1509" s="98"/>
      <c r="AW1509" s="98" t="s">
        <v>2634</v>
      </c>
      <c r="AX1509" s="98"/>
      <c r="AY1509" s="98" t="s">
        <v>2634</v>
      </c>
      <c r="AZ1509" s="98"/>
      <c r="BA1509" s="98"/>
      <c r="BB1509" s="98"/>
      <c r="BC1509" s="98"/>
      <c r="BD1509" s="98"/>
      <c r="BE1509" s="98" t="s">
        <v>2633</v>
      </c>
      <c r="BF1509" s="98" t="s">
        <v>2634</v>
      </c>
      <c r="BG1509" s="98" t="s">
        <v>2634</v>
      </c>
      <c r="BH1509" s="98"/>
      <c r="BI1509" s="98"/>
      <c r="BJ1509" s="98" t="s">
        <v>11349</v>
      </c>
      <c r="BK1509" s="98" t="s">
        <v>11517</v>
      </c>
      <c r="BL1509" s="98">
        <v>188.1</v>
      </c>
      <c r="BM1509" s="1013">
        <f t="shared" si="329"/>
        <v>13.424802110817948</v>
      </c>
      <c r="BN1509" s="98" t="s">
        <v>10149</v>
      </c>
      <c r="BO1509" s="98">
        <v>154</v>
      </c>
      <c r="BP1509" s="20">
        <f t="shared" si="336"/>
        <v>42.216358839050137</v>
      </c>
      <c r="BQ1509" s="98" t="s">
        <v>12373</v>
      </c>
      <c r="BR1509" s="98">
        <v>144</v>
      </c>
      <c r="BS1509" s="20">
        <f t="shared" si="330"/>
        <v>50.659630606860162</v>
      </c>
      <c r="BT1509" s="98" t="s">
        <v>12833</v>
      </c>
      <c r="BU1509" s="98">
        <v>133</v>
      </c>
      <c r="BV1509" s="1013">
        <f t="shared" si="333"/>
        <v>59.947229551451201</v>
      </c>
      <c r="BW1509" s="98" t="s">
        <v>13509</v>
      </c>
      <c r="BX1509" s="98">
        <v>120</v>
      </c>
      <c r="BY1509" s="20">
        <f t="shared" si="334"/>
        <v>70.923482849604227</v>
      </c>
      <c r="BZ1509" s="98"/>
      <c r="CA1509" s="98"/>
      <c r="CB1509" s="20">
        <f t="shared" si="331"/>
        <v>172.24274406332455</v>
      </c>
      <c r="CC1509" s="98"/>
      <c r="CD1509" s="98"/>
      <c r="CE1509" s="20">
        <f t="shared" si="327"/>
        <v>172.24274406332455</v>
      </c>
      <c r="CF1509" s="98"/>
      <c r="CG1509" s="98"/>
      <c r="CH1509" s="20">
        <f t="shared" si="332"/>
        <v>172.24274406332455</v>
      </c>
      <c r="CI1509" s="98"/>
      <c r="CJ1509" s="98"/>
      <c r="CK1509" s="20">
        <f t="shared" si="335"/>
        <v>172.24274406332455</v>
      </c>
      <c r="CL1509" s="98">
        <v>120</v>
      </c>
      <c r="CM1509" s="20">
        <f t="shared" si="339"/>
        <v>70.923482849604227</v>
      </c>
      <c r="CN1509" s="98">
        <v>85</v>
      </c>
      <c r="CO1509" s="98"/>
      <c r="CP1509" s="98"/>
      <c r="CQ1509" s="1014"/>
      <c r="CR1509" s="1014"/>
      <c r="CS1509" s="1015"/>
      <c r="CT1509" s="895"/>
      <c r="CU1509" s="895"/>
      <c r="CV1509" s="895"/>
      <c r="CW1509" s="895"/>
      <c r="CX1509" s="85">
        <f t="shared" si="328"/>
        <v>0</v>
      </c>
      <c r="CY1509" s="895"/>
      <c r="CZ1509" s="895" t="s">
        <v>2633</v>
      </c>
      <c r="DA1509" s="895" t="s">
        <v>3975</v>
      </c>
      <c r="DB1509" s="894" t="s">
        <v>2643</v>
      </c>
      <c r="DC1509" s="894" t="s">
        <v>2648</v>
      </c>
      <c r="DD1509" s="894" t="s">
        <v>2648</v>
      </c>
      <c r="DE1509" s="894" t="s">
        <v>2651</v>
      </c>
      <c r="DF1509" s="894" t="s">
        <v>32</v>
      </c>
      <c r="DG1509" s="894" t="s">
        <v>5009</v>
      </c>
      <c r="DH1509" s="894" t="s">
        <v>5009</v>
      </c>
      <c r="DI1509" s="894" t="s">
        <v>2658</v>
      </c>
      <c r="DJ1509" s="894" t="s">
        <v>2659</v>
      </c>
      <c r="DK1509" s="894" t="s">
        <v>2659</v>
      </c>
      <c r="DL1509" s="894" t="s">
        <v>2659</v>
      </c>
      <c r="DM1509" s="894" t="s">
        <v>2663</v>
      </c>
      <c r="DN1509" s="98" t="s">
        <v>4001</v>
      </c>
      <c r="DO1509" s="98" t="s">
        <v>5012</v>
      </c>
      <c r="DP1509" s="98"/>
      <c r="DQ1509" s="98" t="s">
        <v>4068</v>
      </c>
      <c r="DR1509" s="98"/>
      <c r="DS1509" s="98" t="s">
        <v>2634</v>
      </c>
      <c r="DT1509" s="98"/>
      <c r="DU1509" s="894" t="s">
        <v>2634</v>
      </c>
      <c r="DV1509" s="894" t="s">
        <v>2633</v>
      </c>
      <c r="DW1509" s="894"/>
      <c r="DX1509" s="1194" t="s">
        <v>220</v>
      </c>
      <c r="DY1509" s="10" t="s">
        <v>13623</v>
      </c>
      <c r="DZ1509" s="1194" t="s">
        <v>101</v>
      </c>
      <c r="EA1509" s="98">
        <v>3</v>
      </c>
      <c r="EB1509" s="1692" t="s">
        <v>13622</v>
      </c>
      <c r="EC1509" s="1194" t="s">
        <v>4267</v>
      </c>
      <c r="ED1509" s="10" t="s">
        <v>5677</v>
      </c>
      <c r="EE1509" s="10"/>
    </row>
    <row r="1510" spans="1:135" s="4" customFormat="1" ht="15.75" x14ac:dyDescent="0.25">
      <c r="A1510" s="1675">
        <v>93</v>
      </c>
      <c r="B1510" s="2018"/>
      <c r="C1510" s="894" t="s">
        <v>11342</v>
      </c>
      <c r="D1510" s="894" t="s">
        <v>23</v>
      </c>
      <c r="E1510" s="894" t="s">
        <v>4126</v>
      </c>
      <c r="F1510" s="894">
        <v>680189</v>
      </c>
      <c r="G1510" s="894">
        <v>36</v>
      </c>
      <c r="H1510" s="894" t="s">
        <v>2633</v>
      </c>
      <c r="I1510" s="894" t="s">
        <v>2633</v>
      </c>
      <c r="J1510" s="894" t="s">
        <v>2634</v>
      </c>
      <c r="K1510" s="894">
        <v>505154060</v>
      </c>
      <c r="L1510" s="894">
        <v>119.6</v>
      </c>
      <c r="M1510" s="894">
        <v>162</v>
      </c>
      <c r="N1510" s="1010">
        <f t="shared" si="326"/>
        <v>45.572321292485903</v>
      </c>
      <c r="O1510" s="1011">
        <v>2</v>
      </c>
      <c r="P1510" s="20">
        <f t="shared" si="337"/>
        <v>65.610000000000014</v>
      </c>
      <c r="Q1510" s="20">
        <f t="shared" si="338"/>
        <v>53.989999999999981</v>
      </c>
      <c r="R1510" s="98"/>
      <c r="S1510" s="1012">
        <v>42088</v>
      </c>
      <c r="T1510" s="98" t="s">
        <v>253</v>
      </c>
      <c r="U1510" s="98" t="s">
        <v>2490</v>
      </c>
      <c r="V1510" s="98" t="s">
        <v>11343</v>
      </c>
      <c r="W1510" s="98" t="s">
        <v>12344</v>
      </c>
      <c r="X1510" s="98" t="s">
        <v>2634</v>
      </c>
      <c r="Y1510" s="98"/>
      <c r="Z1510" s="98" t="s">
        <v>2634</v>
      </c>
      <c r="AA1510" s="98"/>
      <c r="AB1510" s="98" t="s">
        <v>2634</v>
      </c>
      <c r="AC1510" s="98"/>
      <c r="AD1510" s="98" t="s">
        <v>2634</v>
      </c>
      <c r="AE1510" s="98"/>
      <c r="AF1510" s="98" t="s">
        <v>2634</v>
      </c>
      <c r="AG1510" s="98"/>
      <c r="AH1510" s="98" t="s">
        <v>2633</v>
      </c>
      <c r="AI1510" s="98" t="s">
        <v>2637</v>
      </c>
      <c r="AJ1510" s="98" t="s">
        <v>2634</v>
      </c>
      <c r="AK1510" s="98"/>
      <c r="AL1510" s="98" t="s">
        <v>2634</v>
      </c>
      <c r="AM1510" s="98"/>
      <c r="AN1510" s="98" t="s">
        <v>4079</v>
      </c>
      <c r="AO1510" s="98"/>
      <c r="AP1510" s="98"/>
      <c r="AQ1510" s="98" t="s">
        <v>2635</v>
      </c>
      <c r="AR1510" s="98"/>
      <c r="AS1510" s="98"/>
      <c r="AT1510" s="98"/>
      <c r="AU1510" s="98"/>
      <c r="AV1510" s="98"/>
      <c r="AW1510" s="98" t="s">
        <v>2634</v>
      </c>
      <c r="AX1510" s="98"/>
      <c r="AY1510" s="98" t="s">
        <v>2634</v>
      </c>
      <c r="AZ1510" s="98"/>
      <c r="BA1510" s="98" t="s">
        <v>3971</v>
      </c>
      <c r="BB1510" s="98" t="s">
        <v>3970</v>
      </c>
      <c r="BC1510" s="98" t="s">
        <v>2634</v>
      </c>
      <c r="BD1510" s="98"/>
      <c r="BE1510" s="98" t="s">
        <v>2634</v>
      </c>
      <c r="BF1510" s="98" t="s">
        <v>2634</v>
      </c>
      <c r="BG1510" s="98" t="s">
        <v>2634</v>
      </c>
      <c r="BH1510" s="98"/>
      <c r="BI1510" s="98"/>
      <c r="BJ1510" s="98" t="s">
        <v>11344</v>
      </c>
      <c r="BK1510" s="98" t="s">
        <v>8993</v>
      </c>
      <c r="BL1510" s="98">
        <v>113.7</v>
      </c>
      <c r="BM1510" s="1013">
        <f t="shared" si="329"/>
        <v>10.927949620300044</v>
      </c>
      <c r="BN1510" s="98" t="s">
        <v>1741</v>
      </c>
      <c r="BO1510" s="98">
        <v>97</v>
      </c>
      <c r="BP1510" s="20">
        <f t="shared" si="336"/>
        <v>41.859603630301912</v>
      </c>
      <c r="BQ1510" s="98" t="s">
        <v>12345</v>
      </c>
      <c r="BR1510" s="98">
        <v>88.6</v>
      </c>
      <c r="BS1510" s="20">
        <f t="shared" si="330"/>
        <v>57.418040377847767</v>
      </c>
      <c r="BT1510" s="98" t="s">
        <v>4461</v>
      </c>
      <c r="BU1510" s="98">
        <v>78</v>
      </c>
      <c r="BV1510" s="1013">
        <f t="shared" si="333"/>
        <v>77.051305797369892</v>
      </c>
      <c r="BW1510" s="98" t="s">
        <v>6419</v>
      </c>
      <c r="BX1510" s="98">
        <v>74</v>
      </c>
      <c r="BY1510" s="20">
        <f t="shared" si="334"/>
        <v>84.460085200963164</v>
      </c>
      <c r="BZ1510" s="98"/>
      <c r="CA1510" s="98"/>
      <c r="CB1510" s="20">
        <f t="shared" si="331"/>
        <v>221.52250416743851</v>
      </c>
      <c r="CC1510" s="98"/>
      <c r="CD1510" s="98"/>
      <c r="CE1510" s="20">
        <f t="shared" si="327"/>
        <v>221.52250416743851</v>
      </c>
      <c r="CF1510" s="98"/>
      <c r="CG1510" s="98"/>
      <c r="CH1510" s="20">
        <f t="shared" si="332"/>
        <v>221.52250416743851</v>
      </c>
      <c r="CI1510" s="98"/>
      <c r="CJ1510" s="98"/>
      <c r="CK1510" s="20">
        <f t="shared" si="335"/>
        <v>221.52250416743851</v>
      </c>
      <c r="CL1510" s="98">
        <v>74</v>
      </c>
      <c r="CM1510" s="20">
        <f t="shared" si="339"/>
        <v>84.460085200963164</v>
      </c>
      <c r="CN1510" s="98">
        <v>65</v>
      </c>
      <c r="CO1510" s="98"/>
      <c r="CP1510" s="98"/>
      <c r="CQ1510" s="1014"/>
      <c r="CR1510" s="1014"/>
      <c r="CS1510" s="1015">
        <v>1</v>
      </c>
      <c r="CT1510" s="895">
        <v>0.25</v>
      </c>
      <c r="CU1510" s="895">
        <v>0.5</v>
      </c>
      <c r="CV1510" s="895">
        <v>0.25</v>
      </c>
      <c r="CW1510" s="895">
        <v>0.5</v>
      </c>
      <c r="CX1510" s="85">
        <f t="shared" si="328"/>
        <v>2.5</v>
      </c>
      <c r="CY1510" s="895"/>
      <c r="CZ1510" s="895" t="s">
        <v>2633</v>
      </c>
      <c r="DA1510" s="895" t="s">
        <v>3975</v>
      </c>
      <c r="DB1510" s="894" t="s">
        <v>2643</v>
      </c>
      <c r="DC1510" s="894" t="s">
        <v>2648</v>
      </c>
      <c r="DD1510" s="894" t="s">
        <v>2648</v>
      </c>
      <c r="DE1510" s="894" t="s">
        <v>2651</v>
      </c>
      <c r="DF1510" s="894" t="s">
        <v>2652</v>
      </c>
      <c r="DG1510" s="894" t="s">
        <v>2654</v>
      </c>
      <c r="DH1510" s="894" t="s">
        <v>2654</v>
      </c>
      <c r="DI1510" s="894" t="s">
        <v>2658</v>
      </c>
      <c r="DJ1510" s="894" t="s">
        <v>37</v>
      </c>
      <c r="DK1510" s="894" t="s">
        <v>37</v>
      </c>
      <c r="DL1510" s="894" t="s">
        <v>2659</v>
      </c>
      <c r="DM1510" s="894" t="s">
        <v>2663</v>
      </c>
      <c r="DN1510" s="98" t="s">
        <v>4001</v>
      </c>
      <c r="DO1510" s="98" t="s">
        <v>5012</v>
      </c>
      <c r="DP1510" s="98"/>
      <c r="DQ1510" s="98"/>
      <c r="DR1510" s="98" t="s">
        <v>4068</v>
      </c>
      <c r="DS1510" s="98" t="s">
        <v>2633</v>
      </c>
      <c r="DT1510" s="98" t="s">
        <v>4074</v>
      </c>
      <c r="DU1510" s="894" t="s">
        <v>2634</v>
      </c>
      <c r="DV1510" s="894" t="s">
        <v>2633</v>
      </c>
      <c r="DW1510" s="894" t="s">
        <v>12830</v>
      </c>
      <c r="DX1510" s="1194" t="s">
        <v>1421</v>
      </c>
      <c r="DY1510" s="10" t="s">
        <v>13510</v>
      </c>
      <c r="DZ1510" s="1194" t="s">
        <v>101</v>
      </c>
      <c r="EA1510" s="98">
        <v>3</v>
      </c>
      <c r="EB1510" s="119"/>
      <c r="EC1510" s="1194" t="s">
        <v>2194</v>
      </c>
      <c r="ED1510" s="10" t="s">
        <v>7217</v>
      </c>
      <c r="EE1510" s="10"/>
    </row>
    <row r="1511" spans="1:135" s="4" customFormat="1" ht="15.75" x14ac:dyDescent="0.25">
      <c r="A1511" s="1675">
        <v>94</v>
      </c>
      <c r="B1511" s="2018"/>
      <c r="C1511" s="894" t="s">
        <v>11345</v>
      </c>
      <c r="D1511" s="894" t="s">
        <v>23</v>
      </c>
      <c r="E1511" s="894" t="s">
        <v>4126</v>
      </c>
      <c r="F1511" s="894">
        <v>669929</v>
      </c>
      <c r="G1511" s="894">
        <v>24</v>
      </c>
      <c r="H1511" s="894" t="s">
        <v>2634</v>
      </c>
      <c r="I1511" s="894" t="s">
        <v>2634</v>
      </c>
      <c r="J1511" s="894" t="s">
        <v>2633</v>
      </c>
      <c r="K1511" s="894">
        <v>548264242</v>
      </c>
      <c r="L1511" s="894">
        <v>103.5</v>
      </c>
      <c r="M1511" s="894">
        <v>160</v>
      </c>
      <c r="N1511" s="1010">
        <f t="shared" si="326"/>
        <v>40.4296875</v>
      </c>
      <c r="O1511" s="1011">
        <v>2</v>
      </c>
      <c r="P1511" s="20">
        <f t="shared" si="337"/>
        <v>64.000000000000014</v>
      </c>
      <c r="Q1511" s="20">
        <f t="shared" si="338"/>
        <v>39.499999999999986</v>
      </c>
      <c r="R1511" s="98"/>
      <c r="S1511" s="1012">
        <v>42088</v>
      </c>
      <c r="T1511" s="98" t="s">
        <v>253</v>
      </c>
      <c r="U1511" s="98" t="s">
        <v>2490</v>
      </c>
      <c r="V1511" s="98" t="s">
        <v>11346</v>
      </c>
      <c r="W1511" s="98" t="s">
        <v>12411</v>
      </c>
      <c r="X1511" s="98" t="s">
        <v>2634</v>
      </c>
      <c r="Y1511" s="98"/>
      <c r="Z1511" s="98" t="s">
        <v>2634</v>
      </c>
      <c r="AA1511" s="98"/>
      <c r="AB1511" s="98" t="s">
        <v>2634</v>
      </c>
      <c r="AC1511" s="98"/>
      <c r="AD1511" s="98" t="s">
        <v>2634</v>
      </c>
      <c r="AE1511" s="98"/>
      <c r="AF1511" s="98" t="s">
        <v>2633</v>
      </c>
      <c r="AG1511" s="98" t="s">
        <v>2635</v>
      </c>
      <c r="AH1511" s="98" t="s">
        <v>2634</v>
      </c>
      <c r="AI1511" s="98"/>
      <c r="AJ1511" s="98" t="s">
        <v>2634</v>
      </c>
      <c r="AK1511" s="98"/>
      <c r="AL1511" s="98" t="s">
        <v>2634</v>
      </c>
      <c r="AM1511" s="98"/>
      <c r="AN1511" s="98" t="s">
        <v>2633</v>
      </c>
      <c r="AO1511" s="98" t="s">
        <v>4076</v>
      </c>
      <c r="AP1511" s="98" t="s">
        <v>4077</v>
      </c>
      <c r="AQ1511" s="98" t="s">
        <v>2635</v>
      </c>
      <c r="AR1511" s="98"/>
      <c r="AS1511" s="98"/>
      <c r="AT1511" s="98"/>
      <c r="AU1511" s="98"/>
      <c r="AV1511" s="98"/>
      <c r="AW1511" s="98" t="s">
        <v>2634</v>
      </c>
      <c r="AX1511" s="98"/>
      <c r="AY1511" s="98" t="s">
        <v>2634</v>
      </c>
      <c r="AZ1511" s="98"/>
      <c r="BA1511" s="98" t="s">
        <v>3971</v>
      </c>
      <c r="BB1511" s="98" t="s">
        <v>3970</v>
      </c>
      <c r="BC1511" s="98" t="s">
        <v>2634</v>
      </c>
      <c r="BD1511" s="98"/>
      <c r="BE1511" s="98" t="s">
        <v>2634</v>
      </c>
      <c r="BF1511" s="98"/>
      <c r="BG1511" s="98" t="s">
        <v>2634</v>
      </c>
      <c r="BH1511" s="98"/>
      <c r="BI1511" s="98"/>
      <c r="BJ1511" s="98" t="s">
        <v>11350</v>
      </c>
      <c r="BK1511" s="98" t="s">
        <v>10009</v>
      </c>
      <c r="BL1511" s="98">
        <v>97.6</v>
      </c>
      <c r="BM1511" s="1013">
        <f t="shared" si="329"/>
        <v>14.936708860759513</v>
      </c>
      <c r="BN1511" s="98" t="s">
        <v>941</v>
      </c>
      <c r="BO1511" s="98">
        <v>83</v>
      </c>
      <c r="BP1511" s="20">
        <f t="shared" si="336"/>
        <v>51.898734177215211</v>
      </c>
      <c r="BQ1511" s="98" t="s">
        <v>12412</v>
      </c>
      <c r="BR1511" s="98">
        <v>70.400000000000006</v>
      </c>
      <c r="BS1511" s="20">
        <f t="shared" si="330"/>
        <v>83.797468354430393</v>
      </c>
      <c r="BT1511" s="98" t="s">
        <v>683</v>
      </c>
      <c r="BU1511" s="98">
        <v>61</v>
      </c>
      <c r="BV1511" s="1013">
        <f t="shared" si="333"/>
        <v>107.5949367088608</v>
      </c>
      <c r="BW1511" s="98" t="s">
        <v>3057</v>
      </c>
      <c r="BX1511" s="98">
        <v>59</v>
      </c>
      <c r="BY1511" s="20">
        <f t="shared" si="334"/>
        <v>112.6582278481013</v>
      </c>
      <c r="BZ1511" s="98"/>
      <c r="CA1511" s="98"/>
      <c r="CB1511" s="20">
        <f t="shared" si="331"/>
        <v>262.02531645569633</v>
      </c>
      <c r="CC1511" s="98"/>
      <c r="CD1511" s="98"/>
      <c r="CE1511" s="20">
        <f t="shared" si="327"/>
        <v>262.02531645569633</v>
      </c>
      <c r="CF1511" s="98"/>
      <c r="CG1511" s="98"/>
      <c r="CH1511" s="20">
        <f t="shared" si="332"/>
        <v>262.02531645569633</v>
      </c>
      <c r="CI1511" s="98"/>
      <c r="CJ1511" s="98"/>
      <c r="CK1511" s="20">
        <f t="shared" si="335"/>
        <v>262.02531645569633</v>
      </c>
      <c r="CL1511" s="98">
        <v>59</v>
      </c>
      <c r="CM1511" s="20">
        <f t="shared" si="339"/>
        <v>112.6582278481013</v>
      </c>
      <c r="CN1511" s="98">
        <v>60</v>
      </c>
      <c r="CO1511" s="98"/>
      <c r="CP1511" s="98"/>
      <c r="CQ1511" s="1014"/>
      <c r="CR1511" s="1014"/>
      <c r="CS1511" s="1015">
        <v>1</v>
      </c>
      <c r="CT1511" s="895">
        <v>0.25</v>
      </c>
      <c r="CU1511" s="895">
        <v>0</v>
      </c>
      <c r="CV1511" s="895">
        <v>0</v>
      </c>
      <c r="CW1511" s="895"/>
      <c r="CX1511" s="85">
        <f t="shared" si="328"/>
        <v>1.25</v>
      </c>
      <c r="CY1511" s="895"/>
      <c r="CZ1511" s="895" t="s">
        <v>2633</v>
      </c>
      <c r="DA1511" s="895" t="s">
        <v>3976</v>
      </c>
      <c r="DB1511" s="894" t="s">
        <v>2643</v>
      </c>
      <c r="DC1511" s="894" t="s">
        <v>2648</v>
      </c>
      <c r="DD1511" s="894" t="s">
        <v>2647</v>
      </c>
      <c r="DE1511" s="894" t="s">
        <v>2650</v>
      </c>
      <c r="DF1511" s="894" t="s">
        <v>32</v>
      </c>
      <c r="DG1511" s="894" t="s">
        <v>2653</v>
      </c>
      <c r="DH1511" s="894" t="s">
        <v>5009</v>
      </c>
      <c r="DI1511" s="894" t="s">
        <v>2658</v>
      </c>
      <c r="DJ1511" s="894" t="s">
        <v>37</v>
      </c>
      <c r="DK1511" s="894" t="s">
        <v>2659</v>
      </c>
      <c r="DL1511" s="894" t="s">
        <v>2659</v>
      </c>
      <c r="DM1511" s="894" t="s">
        <v>2663</v>
      </c>
      <c r="DN1511" s="98" t="s">
        <v>4001</v>
      </c>
      <c r="DO1511" s="98" t="s">
        <v>5012</v>
      </c>
      <c r="DP1511" s="98"/>
      <c r="DQ1511" s="98" t="s">
        <v>4068</v>
      </c>
      <c r="DR1511" s="98"/>
      <c r="DS1511" s="98" t="s">
        <v>2633</v>
      </c>
      <c r="DT1511" s="98" t="s">
        <v>4074</v>
      </c>
      <c r="DU1511" s="894" t="s">
        <v>2634</v>
      </c>
      <c r="DV1511" s="894" t="s">
        <v>2633</v>
      </c>
      <c r="DW1511" s="894"/>
      <c r="DX1511" s="1194" t="s">
        <v>11347</v>
      </c>
      <c r="DY1511" s="10" t="s">
        <v>13511</v>
      </c>
      <c r="DZ1511" s="1196" t="s">
        <v>101</v>
      </c>
      <c r="EA1511" s="98">
        <v>3</v>
      </c>
      <c r="EB1511" s="119"/>
      <c r="EC1511" s="1194" t="s">
        <v>2194</v>
      </c>
      <c r="ED1511" s="10" t="s">
        <v>6477</v>
      </c>
      <c r="EE1511" s="10"/>
    </row>
    <row r="1512" spans="1:135" s="4" customFormat="1" ht="15.75" x14ac:dyDescent="0.25">
      <c r="A1512" s="1752">
        <v>95</v>
      </c>
      <c r="B1512" s="2018"/>
      <c r="C1512" s="894" t="s">
        <v>11351</v>
      </c>
      <c r="D1512" s="894" t="s">
        <v>22</v>
      </c>
      <c r="E1512" s="894" t="s">
        <v>4126</v>
      </c>
      <c r="F1512" s="894">
        <v>685424</v>
      </c>
      <c r="G1512" s="894">
        <v>30</v>
      </c>
      <c r="H1512" s="894" t="s">
        <v>2633</v>
      </c>
      <c r="I1512" s="894" t="s">
        <v>2633</v>
      </c>
      <c r="J1512" s="894" t="s">
        <v>2633</v>
      </c>
      <c r="K1512" s="894">
        <v>546868323</v>
      </c>
      <c r="L1512" s="894">
        <v>136.19999999999999</v>
      </c>
      <c r="M1512" s="894">
        <v>176</v>
      </c>
      <c r="N1512" s="1010">
        <f t="shared" si="326"/>
        <v>43.969524793388423</v>
      </c>
      <c r="O1512" s="1011">
        <v>2</v>
      </c>
      <c r="P1512" s="20">
        <f t="shared" si="337"/>
        <v>77.44</v>
      </c>
      <c r="Q1512" s="20">
        <f t="shared" si="338"/>
        <v>58.759999999999991</v>
      </c>
      <c r="R1512" s="98"/>
      <c r="S1512" s="1012">
        <v>42088</v>
      </c>
      <c r="T1512" s="98" t="s">
        <v>2133</v>
      </c>
      <c r="U1512" s="98" t="s">
        <v>2479</v>
      </c>
      <c r="V1512" s="98" t="s">
        <v>11352</v>
      </c>
      <c r="W1512" s="98" t="s">
        <v>12118</v>
      </c>
      <c r="X1512" s="98" t="s">
        <v>2634</v>
      </c>
      <c r="Y1512" s="98"/>
      <c r="Z1512" s="98" t="s">
        <v>2633</v>
      </c>
      <c r="AA1512" s="98" t="s">
        <v>2636</v>
      </c>
      <c r="AB1512" s="98" t="s">
        <v>2633</v>
      </c>
      <c r="AC1512" s="98" t="s">
        <v>2636</v>
      </c>
      <c r="AD1512" s="98" t="s">
        <v>2634</v>
      </c>
      <c r="AE1512" s="98"/>
      <c r="AF1512" s="98" t="s">
        <v>2634</v>
      </c>
      <c r="AG1512" s="98"/>
      <c r="AH1512" s="98" t="s">
        <v>2634</v>
      </c>
      <c r="AI1512" s="98"/>
      <c r="AJ1512" s="98" t="s">
        <v>2634</v>
      </c>
      <c r="AK1512" s="98"/>
      <c r="AL1512" s="98" t="s">
        <v>2634</v>
      </c>
      <c r="AM1512" s="98"/>
      <c r="AN1512" s="98" t="s">
        <v>2634</v>
      </c>
      <c r="AO1512" s="98"/>
      <c r="AP1512" s="98"/>
      <c r="AQ1512" s="98" t="s">
        <v>2637</v>
      </c>
      <c r="AR1512" s="98" t="s">
        <v>4075</v>
      </c>
      <c r="AS1512" s="98" t="s">
        <v>4078</v>
      </c>
      <c r="AT1512" s="98"/>
      <c r="AU1512" s="98"/>
      <c r="AV1512" s="98"/>
      <c r="AW1512" s="98" t="s">
        <v>2634</v>
      </c>
      <c r="AX1512" s="98"/>
      <c r="AY1512" s="98" t="s">
        <v>2634</v>
      </c>
      <c r="AZ1512" s="98"/>
      <c r="BA1512" s="98"/>
      <c r="BB1512" s="98"/>
      <c r="BC1512" s="98"/>
      <c r="BD1512" s="98"/>
      <c r="BE1512" s="98" t="s">
        <v>2634</v>
      </c>
      <c r="BF1512" s="98" t="s">
        <v>2634</v>
      </c>
      <c r="BG1512" s="98" t="s">
        <v>2634</v>
      </c>
      <c r="BH1512" s="98"/>
      <c r="BI1512" s="98"/>
      <c r="BJ1512" s="98" t="s">
        <v>11354</v>
      </c>
      <c r="BK1512" s="98" t="s">
        <v>12117</v>
      </c>
      <c r="BL1512" s="98">
        <v>127.3</v>
      </c>
      <c r="BM1512" s="1013">
        <f t="shared" si="329"/>
        <v>15.146358066712038</v>
      </c>
      <c r="BN1512" s="98" t="s">
        <v>1732</v>
      </c>
      <c r="BO1512" s="98">
        <v>108</v>
      </c>
      <c r="BP1512" s="20">
        <f t="shared" si="336"/>
        <v>47.99183117767187</v>
      </c>
      <c r="BQ1512" s="98" t="s">
        <v>4558</v>
      </c>
      <c r="BR1512" s="98">
        <v>95</v>
      </c>
      <c r="BS1512" s="20">
        <f t="shared" si="330"/>
        <v>70.115724982981604</v>
      </c>
      <c r="BT1512" s="98" t="s">
        <v>4014</v>
      </c>
      <c r="BU1512" s="98">
        <v>90</v>
      </c>
      <c r="BV1512" s="1013">
        <f t="shared" si="333"/>
        <v>78.624914908100735</v>
      </c>
      <c r="BW1512" s="98" t="s">
        <v>13490</v>
      </c>
      <c r="BX1512" s="98">
        <v>90</v>
      </c>
      <c r="BY1512" s="20">
        <f t="shared" si="334"/>
        <v>78.624914908100735</v>
      </c>
      <c r="BZ1512" s="98" t="s">
        <v>14532</v>
      </c>
      <c r="CA1512" s="98">
        <v>86</v>
      </c>
      <c r="CB1512" s="20">
        <f t="shared" si="331"/>
        <v>85.432266848196051</v>
      </c>
      <c r="CC1512" s="98"/>
      <c r="CD1512" s="98"/>
      <c r="CE1512" s="20">
        <f t="shared" si="327"/>
        <v>231.7903335602451</v>
      </c>
      <c r="CF1512" s="98"/>
      <c r="CG1512" s="98"/>
      <c r="CH1512" s="20">
        <f t="shared" si="332"/>
        <v>231.7903335602451</v>
      </c>
      <c r="CI1512" s="98"/>
      <c r="CJ1512" s="98"/>
      <c r="CK1512" s="20">
        <f t="shared" si="335"/>
        <v>231.7903335602451</v>
      </c>
      <c r="CL1512" s="98">
        <v>86</v>
      </c>
      <c r="CM1512" s="20">
        <f t="shared" si="339"/>
        <v>85.432266848196051</v>
      </c>
      <c r="CN1512" s="98">
        <v>100</v>
      </c>
      <c r="CO1512" s="98"/>
      <c r="CP1512" s="98"/>
      <c r="CQ1512" s="1014"/>
      <c r="CR1512" s="1014"/>
      <c r="CS1512" s="1015">
        <v>1</v>
      </c>
      <c r="CT1512" s="895">
        <v>-0.25</v>
      </c>
      <c r="CU1512" s="895">
        <v>0</v>
      </c>
      <c r="CV1512" s="895">
        <v>0.25</v>
      </c>
      <c r="CW1512" s="895">
        <v>0.25</v>
      </c>
      <c r="CX1512" s="85">
        <f t="shared" si="328"/>
        <v>1.25</v>
      </c>
      <c r="CY1512" s="895"/>
      <c r="CZ1512" s="895" t="s">
        <v>2633</v>
      </c>
      <c r="DA1512" s="895" t="s">
        <v>3975</v>
      </c>
      <c r="DB1512" s="894" t="s">
        <v>2643</v>
      </c>
      <c r="DC1512" s="894" t="s">
        <v>2648</v>
      </c>
      <c r="DD1512" s="894" t="s">
        <v>2646</v>
      </c>
      <c r="DE1512" s="894" t="s">
        <v>2651</v>
      </c>
      <c r="DF1512" s="894" t="s">
        <v>32</v>
      </c>
      <c r="DG1512" s="894" t="s">
        <v>5009</v>
      </c>
      <c r="DH1512" s="894" t="s">
        <v>5009</v>
      </c>
      <c r="DI1512" s="894" t="s">
        <v>2657</v>
      </c>
      <c r="DJ1512" s="894" t="s">
        <v>2659</v>
      </c>
      <c r="DK1512" s="894" t="s">
        <v>2659</v>
      </c>
      <c r="DL1512" s="894" t="s">
        <v>2659</v>
      </c>
      <c r="DM1512" s="894" t="s">
        <v>2663</v>
      </c>
      <c r="DN1512" s="98" t="s">
        <v>4001</v>
      </c>
      <c r="DO1512" s="98" t="s">
        <v>5012</v>
      </c>
      <c r="DP1512" s="98"/>
      <c r="DQ1512" s="98"/>
      <c r="DR1512" s="98" t="s">
        <v>4068</v>
      </c>
      <c r="DS1512" s="98" t="s">
        <v>2633</v>
      </c>
      <c r="DT1512" s="98" t="s">
        <v>4073</v>
      </c>
      <c r="DU1512" s="894" t="s">
        <v>2634</v>
      </c>
      <c r="DV1512" s="894" t="s">
        <v>2633</v>
      </c>
      <c r="DW1512" s="894" t="s">
        <v>12850</v>
      </c>
      <c r="DX1512" s="1195" t="s">
        <v>11353</v>
      </c>
      <c r="DY1512" s="10"/>
      <c r="DZ1512" s="1200" t="s">
        <v>8275</v>
      </c>
      <c r="EA1512" s="98">
        <v>3</v>
      </c>
      <c r="EB1512" s="1676" t="s">
        <v>13491</v>
      </c>
      <c r="EC1512" s="1200" t="s">
        <v>11149</v>
      </c>
      <c r="ED1512" s="10" t="s">
        <v>7217</v>
      </c>
      <c r="EE1512" s="10"/>
    </row>
    <row r="1513" spans="1:135" s="4" customFormat="1" ht="15.75" x14ac:dyDescent="0.25">
      <c r="A1513" s="1752">
        <v>96</v>
      </c>
      <c r="B1513" s="2018"/>
      <c r="C1513" s="894" t="s">
        <v>11355</v>
      </c>
      <c r="D1513" s="894" t="s">
        <v>23</v>
      </c>
      <c r="E1513" s="894" t="s">
        <v>4126</v>
      </c>
      <c r="F1513" s="894">
        <v>680191</v>
      </c>
      <c r="G1513" s="894">
        <v>35</v>
      </c>
      <c r="H1513" s="894" t="s">
        <v>2633</v>
      </c>
      <c r="I1513" s="894" t="s">
        <v>2633</v>
      </c>
      <c r="J1513" s="894" t="s">
        <v>2633</v>
      </c>
      <c r="K1513" s="894">
        <v>500944797</v>
      </c>
      <c r="L1513" s="894">
        <v>119</v>
      </c>
      <c r="M1513" s="894">
        <v>162</v>
      </c>
      <c r="N1513" s="1010">
        <f t="shared" si="326"/>
        <v>45.343697607072095</v>
      </c>
      <c r="O1513" s="1011">
        <v>2</v>
      </c>
      <c r="P1513" s="20">
        <f t="shared" si="337"/>
        <v>65.610000000000014</v>
      </c>
      <c r="Q1513" s="20">
        <f t="shared" si="338"/>
        <v>53.389999999999986</v>
      </c>
      <c r="R1513" s="98"/>
      <c r="S1513" s="1012">
        <v>42088</v>
      </c>
      <c r="T1513" s="98" t="s">
        <v>253</v>
      </c>
      <c r="U1513" s="98" t="s">
        <v>2490</v>
      </c>
      <c r="V1513" s="98" t="s">
        <v>11356</v>
      </c>
      <c r="W1513" s="98" t="s">
        <v>12507</v>
      </c>
      <c r="X1513" s="98" t="s">
        <v>2634</v>
      </c>
      <c r="Y1513" s="98"/>
      <c r="Z1513" s="98" t="s">
        <v>2634</v>
      </c>
      <c r="AA1513" s="98"/>
      <c r="AB1513" s="98" t="s">
        <v>2633</v>
      </c>
      <c r="AC1513" s="98" t="s">
        <v>2636</v>
      </c>
      <c r="AD1513" s="98" t="s">
        <v>2633</v>
      </c>
      <c r="AE1513" s="98" t="s">
        <v>2635</v>
      </c>
      <c r="AF1513" s="98" t="s">
        <v>2634</v>
      </c>
      <c r="AG1513" s="98"/>
      <c r="AH1513" s="98" t="s">
        <v>2633</v>
      </c>
      <c r="AI1513" s="98" t="s">
        <v>2636</v>
      </c>
      <c r="AJ1513" s="98" t="s">
        <v>2634</v>
      </c>
      <c r="AK1513" s="98"/>
      <c r="AL1513" s="98" t="s">
        <v>2634</v>
      </c>
      <c r="AM1513" s="98"/>
      <c r="AN1513" s="98" t="s">
        <v>2633</v>
      </c>
      <c r="AO1513" s="98" t="s">
        <v>4075</v>
      </c>
      <c r="AP1513" s="98" t="s">
        <v>4001</v>
      </c>
      <c r="AQ1513" s="98" t="s">
        <v>2635</v>
      </c>
      <c r="AR1513" s="98"/>
      <c r="AS1513" s="98"/>
      <c r="AT1513" s="98"/>
      <c r="AU1513" s="98"/>
      <c r="AV1513" s="98"/>
      <c r="AW1513" s="98" t="s">
        <v>2634</v>
      </c>
      <c r="AX1513" s="98"/>
      <c r="AY1513" s="98" t="s">
        <v>2634</v>
      </c>
      <c r="AZ1513" s="98"/>
      <c r="BA1513" s="98" t="s">
        <v>3971</v>
      </c>
      <c r="BB1513" s="98" t="s">
        <v>3970</v>
      </c>
      <c r="BC1513" s="98" t="s">
        <v>2634</v>
      </c>
      <c r="BD1513" s="98"/>
      <c r="BE1513" s="98" t="s">
        <v>2634</v>
      </c>
      <c r="BF1513" s="98" t="s">
        <v>2634</v>
      </c>
      <c r="BG1513" s="98" t="s">
        <v>2634</v>
      </c>
      <c r="BH1513" s="98"/>
      <c r="BI1513" s="98"/>
      <c r="BJ1513" s="98" t="s">
        <v>10145</v>
      </c>
      <c r="BK1513" s="98" t="s">
        <v>11676</v>
      </c>
      <c r="BL1513" s="98">
        <v>105.2</v>
      </c>
      <c r="BM1513" s="1013">
        <f t="shared" si="329"/>
        <v>25.847536991946058</v>
      </c>
      <c r="BN1513" s="98" t="s">
        <v>11919</v>
      </c>
      <c r="BO1513" s="98">
        <v>96</v>
      </c>
      <c r="BP1513" s="20">
        <f t="shared" si="336"/>
        <v>43.079228319910108</v>
      </c>
      <c r="BQ1513" s="98" t="s">
        <v>8992</v>
      </c>
      <c r="BR1513" s="98">
        <v>80.3</v>
      </c>
      <c r="BS1513" s="20">
        <f t="shared" si="330"/>
        <v>72.485484173066141</v>
      </c>
      <c r="BT1513" s="98" t="s">
        <v>6767</v>
      </c>
      <c r="BU1513" s="98">
        <v>73</v>
      </c>
      <c r="BV1513" s="1013">
        <f t="shared" si="333"/>
        <v>86.158456639820216</v>
      </c>
      <c r="BW1513" s="98" t="s">
        <v>13304</v>
      </c>
      <c r="BX1513" s="98">
        <v>71</v>
      </c>
      <c r="BY1513" s="20">
        <f t="shared" si="334"/>
        <v>89.90447649372544</v>
      </c>
      <c r="BZ1513" s="98" t="s">
        <v>14730</v>
      </c>
      <c r="CA1513" s="98">
        <v>68</v>
      </c>
      <c r="CB1513" s="20">
        <f t="shared" si="331"/>
        <v>95.523506274583283</v>
      </c>
      <c r="CC1513" s="98"/>
      <c r="CD1513" s="98"/>
      <c r="CE1513" s="20">
        <f t="shared" si="327"/>
        <v>222.88818130736098</v>
      </c>
      <c r="CF1513" s="98"/>
      <c r="CG1513" s="98"/>
      <c r="CH1513" s="20">
        <f t="shared" si="332"/>
        <v>222.88818130736098</v>
      </c>
      <c r="CI1513" s="98"/>
      <c r="CJ1513" s="98"/>
      <c r="CK1513" s="20">
        <f t="shared" si="335"/>
        <v>222.88818130736098</v>
      </c>
      <c r="CL1513" s="98">
        <v>68</v>
      </c>
      <c r="CM1513" s="20">
        <f t="shared" si="339"/>
        <v>95.523506274583283</v>
      </c>
      <c r="CN1513" s="98">
        <v>55</v>
      </c>
      <c r="CO1513" s="98"/>
      <c r="CP1513" s="98"/>
      <c r="CQ1513" s="1014"/>
      <c r="CR1513" s="1014"/>
      <c r="CS1513" s="1015">
        <v>0</v>
      </c>
      <c r="CT1513" s="895">
        <v>-0.25</v>
      </c>
      <c r="CU1513" s="895">
        <v>0.25</v>
      </c>
      <c r="CV1513" s="895">
        <v>0.25</v>
      </c>
      <c r="CW1513" s="895">
        <v>0</v>
      </c>
      <c r="CX1513" s="85">
        <f t="shared" si="328"/>
        <v>0.25</v>
      </c>
      <c r="CY1513" s="895"/>
      <c r="CZ1513" s="895" t="s">
        <v>2634</v>
      </c>
      <c r="DA1513" s="895"/>
      <c r="DB1513" s="894" t="s">
        <v>2643</v>
      </c>
      <c r="DC1513" s="894" t="s">
        <v>2646</v>
      </c>
      <c r="DD1513" s="894" t="s">
        <v>2646</v>
      </c>
      <c r="DE1513" s="894" t="s">
        <v>2649</v>
      </c>
      <c r="DF1513" s="894" t="s">
        <v>32</v>
      </c>
      <c r="DG1513" s="894" t="s">
        <v>2654</v>
      </c>
      <c r="DH1513" s="894" t="s">
        <v>2654</v>
      </c>
      <c r="DI1513" s="894" t="s">
        <v>2658</v>
      </c>
      <c r="DJ1513" s="894" t="s">
        <v>37</v>
      </c>
      <c r="DK1513" s="894" t="s">
        <v>2660</v>
      </c>
      <c r="DL1513" s="894" t="s">
        <v>2659</v>
      </c>
      <c r="DM1513" s="894" t="s">
        <v>2663</v>
      </c>
      <c r="DN1513" s="98" t="s">
        <v>4001</v>
      </c>
      <c r="DO1513" s="98" t="s">
        <v>5012</v>
      </c>
      <c r="DP1513" s="98"/>
      <c r="DQ1513" s="98" t="s">
        <v>4069</v>
      </c>
      <c r="DR1513" s="98"/>
      <c r="DS1513" s="98" t="s">
        <v>2634</v>
      </c>
      <c r="DT1513" s="98"/>
      <c r="DU1513" s="894" t="s">
        <v>2634</v>
      </c>
      <c r="DV1513" s="894" t="s">
        <v>2633</v>
      </c>
      <c r="DW1513" s="894"/>
      <c r="DX1513" s="1196" t="s">
        <v>11357</v>
      </c>
      <c r="DY1513" s="10" t="s">
        <v>14731</v>
      </c>
      <c r="DZ1513" s="1196" t="s">
        <v>101</v>
      </c>
      <c r="EA1513" s="98">
        <v>4</v>
      </c>
      <c r="EB1513" s="119"/>
      <c r="EC1513" s="1196" t="s">
        <v>2194</v>
      </c>
      <c r="ED1513" s="10" t="s">
        <v>5392</v>
      </c>
      <c r="EE1513" s="10"/>
    </row>
    <row r="1514" spans="1:135" s="4" customFormat="1" ht="15.75" x14ac:dyDescent="0.25">
      <c r="A1514" s="1675">
        <v>97</v>
      </c>
      <c r="B1514" s="2018"/>
      <c r="C1514" s="894" t="s">
        <v>11366</v>
      </c>
      <c r="D1514" s="894" t="s">
        <v>23</v>
      </c>
      <c r="E1514" s="894" t="s">
        <v>4126</v>
      </c>
      <c r="F1514" s="894">
        <v>687070</v>
      </c>
      <c r="G1514" s="894">
        <v>24</v>
      </c>
      <c r="H1514" s="894" t="s">
        <v>2634</v>
      </c>
      <c r="I1514" s="894" t="s">
        <v>2634</v>
      </c>
      <c r="J1514" s="894" t="s">
        <v>2634</v>
      </c>
      <c r="K1514" s="894">
        <v>564720233</v>
      </c>
      <c r="L1514" s="894">
        <v>133.1</v>
      </c>
      <c r="M1514" s="894">
        <v>159</v>
      </c>
      <c r="N1514" s="1010">
        <f t="shared" si="326"/>
        <v>52.64823385150904</v>
      </c>
      <c r="O1514" s="1011">
        <v>3</v>
      </c>
      <c r="P1514" s="20">
        <f t="shared" si="337"/>
        <v>63.202500000000008</v>
      </c>
      <c r="Q1514" s="20">
        <f t="shared" si="338"/>
        <v>69.89749999999998</v>
      </c>
      <c r="R1514" s="98"/>
      <c r="S1514" s="1012">
        <v>42092</v>
      </c>
      <c r="T1514" s="98" t="s">
        <v>253</v>
      </c>
      <c r="U1514" s="98" t="s">
        <v>2490</v>
      </c>
      <c r="V1514" s="98" t="s">
        <v>11242</v>
      </c>
      <c r="W1514" s="98"/>
      <c r="X1514" s="98" t="s">
        <v>2634</v>
      </c>
      <c r="Y1514" s="98"/>
      <c r="Z1514" s="98" t="s">
        <v>2634</v>
      </c>
      <c r="AA1514" s="98"/>
      <c r="AB1514" s="98" t="s">
        <v>2634</v>
      </c>
      <c r="AC1514" s="98"/>
      <c r="AD1514" s="98" t="s">
        <v>2634</v>
      </c>
      <c r="AE1514" s="98"/>
      <c r="AF1514" s="98" t="s">
        <v>2634</v>
      </c>
      <c r="AG1514" s="98"/>
      <c r="AH1514" s="98" t="s">
        <v>2634</v>
      </c>
      <c r="AI1514" s="98"/>
      <c r="AJ1514" s="98" t="s">
        <v>2634</v>
      </c>
      <c r="AK1514" s="98"/>
      <c r="AL1514" s="98" t="s">
        <v>2634</v>
      </c>
      <c r="AM1514" s="98"/>
      <c r="AN1514" s="98" t="s">
        <v>2634</v>
      </c>
      <c r="AO1514" s="98"/>
      <c r="AP1514" s="98"/>
      <c r="AQ1514" s="98" t="s">
        <v>2637</v>
      </c>
      <c r="AR1514" s="98"/>
      <c r="AS1514" s="98"/>
      <c r="AT1514" s="98"/>
      <c r="AU1514" s="98"/>
      <c r="AV1514" s="98"/>
      <c r="AW1514" s="98" t="s">
        <v>2634</v>
      </c>
      <c r="AX1514" s="98"/>
      <c r="AY1514" s="98" t="s">
        <v>2634</v>
      </c>
      <c r="AZ1514" s="98"/>
      <c r="BA1514" s="98" t="s">
        <v>3970</v>
      </c>
      <c r="BB1514" s="98" t="s">
        <v>3970</v>
      </c>
      <c r="BC1514" s="98" t="s">
        <v>2634</v>
      </c>
      <c r="BD1514" s="98"/>
      <c r="BE1514" s="98" t="s">
        <v>2634</v>
      </c>
      <c r="BF1514" s="98" t="s">
        <v>2634</v>
      </c>
      <c r="BG1514" s="98" t="s">
        <v>2634</v>
      </c>
      <c r="BH1514" s="98"/>
      <c r="BI1514" s="98"/>
      <c r="BJ1514" s="98" t="s">
        <v>10443</v>
      </c>
      <c r="BK1514" s="98" t="s">
        <v>12007</v>
      </c>
      <c r="BL1514" s="98">
        <v>123</v>
      </c>
      <c r="BM1514" s="1013">
        <f t="shared" si="329"/>
        <v>14.449729961729672</v>
      </c>
      <c r="BN1514" s="98" t="s">
        <v>6297</v>
      </c>
      <c r="BO1514" s="98">
        <v>111.8</v>
      </c>
      <c r="BP1514" s="20">
        <f t="shared" si="336"/>
        <v>30.473192889588329</v>
      </c>
      <c r="BQ1514" s="98" t="s">
        <v>8657</v>
      </c>
      <c r="BR1514" s="98">
        <v>103</v>
      </c>
      <c r="BS1514" s="20">
        <f t="shared" si="330"/>
        <v>43.063056618620124</v>
      </c>
      <c r="BT1514" s="98" t="s">
        <v>809</v>
      </c>
      <c r="BU1514" s="98">
        <v>96</v>
      </c>
      <c r="BV1514" s="1013">
        <f t="shared" si="333"/>
        <v>53.077720948531784</v>
      </c>
      <c r="BW1514" s="98" t="s">
        <v>13512</v>
      </c>
      <c r="BX1514" s="98">
        <v>88</v>
      </c>
      <c r="BY1514" s="20">
        <f t="shared" si="334"/>
        <v>64.523051611287968</v>
      </c>
      <c r="BZ1514" s="98" t="s">
        <v>13902</v>
      </c>
      <c r="CA1514" s="98">
        <v>87</v>
      </c>
      <c r="CB1514" s="20">
        <f t="shared" si="331"/>
        <v>65.953717944132492</v>
      </c>
      <c r="CC1514" s="98"/>
      <c r="CD1514" s="98"/>
      <c r="CE1514" s="20">
        <f t="shared" si="327"/>
        <v>190.42168890160599</v>
      </c>
      <c r="CF1514" s="98"/>
      <c r="CG1514" s="98"/>
      <c r="CH1514" s="20">
        <f t="shared" si="332"/>
        <v>190.42168890160599</v>
      </c>
      <c r="CI1514" s="98"/>
      <c r="CJ1514" s="98"/>
      <c r="CK1514" s="20">
        <f t="shared" si="335"/>
        <v>190.42168890160599</v>
      </c>
      <c r="CL1514" s="98">
        <v>87</v>
      </c>
      <c r="CM1514" s="20">
        <f t="shared" si="339"/>
        <v>65.953717944132492</v>
      </c>
      <c r="CN1514" s="98">
        <v>60</v>
      </c>
      <c r="CO1514" s="98"/>
      <c r="CP1514" s="98"/>
      <c r="CQ1514" s="1014"/>
      <c r="CR1514" s="1014"/>
      <c r="CS1514" s="1015">
        <v>1</v>
      </c>
      <c r="CT1514" s="895">
        <v>-0.25</v>
      </c>
      <c r="CU1514" s="895">
        <v>0.25</v>
      </c>
      <c r="CV1514" s="895">
        <v>0.25</v>
      </c>
      <c r="CW1514" s="895"/>
      <c r="CX1514" s="85">
        <f t="shared" si="328"/>
        <v>1.25</v>
      </c>
      <c r="CY1514" s="895"/>
      <c r="CZ1514" s="895" t="s">
        <v>2633</v>
      </c>
      <c r="DA1514" s="895" t="s">
        <v>3976</v>
      </c>
      <c r="DB1514" s="894" t="s">
        <v>2644</v>
      </c>
      <c r="DC1514" s="894" t="s">
        <v>2648</v>
      </c>
      <c r="DD1514" s="894" t="s">
        <v>2646</v>
      </c>
      <c r="DE1514" s="894" t="s">
        <v>2649</v>
      </c>
      <c r="DF1514" s="894" t="s">
        <v>2652</v>
      </c>
      <c r="DG1514" s="894" t="s">
        <v>2654</v>
      </c>
      <c r="DH1514" s="894" t="s">
        <v>5009</v>
      </c>
      <c r="DI1514" s="894" t="s">
        <v>2657</v>
      </c>
      <c r="DJ1514" s="894" t="s">
        <v>2659</v>
      </c>
      <c r="DK1514" s="894" t="s">
        <v>37</v>
      </c>
      <c r="DL1514" s="894" t="s">
        <v>2659</v>
      </c>
      <c r="DM1514" s="894" t="s">
        <v>2663</v>
      </c>
      <c r="DN1514" s="98" t="s">
        <v>3999</v>
      </c>
      <c r="DO1514" s="98" t="s">
        <v>5012</v>
      </c>
      <c r="DP1514" s="98"/>
      <c r="DQ1514" s="98" t="s">
        <v>4070</v>
      </c>
      <c r="DR1514" s="98"/>
      <c r="DS1514" s="98" t="s">
        <v>2634</v>
      </c>
      <c r="DT1514" s="98"/>
      <c r="DU1514" s="894" t="s">
        <v>2634</v>
      </c>
      <c r="DV1514" s="894" t="s">
        <v>2633</v>
      </c>
      <c r="DW1514" s="894" t="s">
        <v>12846</v>
      </c>
      <c r="DX1514" s="1680" t="s">
        <v>13513</v>
      </c>
      <c r="DY1514" s="10" t="s">
        <v>126</v>
      </c>
      <c r="DZ1514" s="1198" t="s">
        <v>101</v>
      </c>
      <c r="EA1514" s="98">
        <v>3</v>
      </c>
      <c r="EB1514" s="119"/>
      <c r="EC1514" s="1198" t="s">
        <v>2194</v>
      </c>
      <c r="ED1514" s="10" t="s">
        <v>5310</v>
      </c>
      <c r="EE1514" s="10"/>
    </row>
    <row r="1515" spans="1:135" s="4" customFormat="1" ht="15.75" x14ac:dyDescent="0.25">
      <c r="A1515" s="1675">
        <v>98</v>
      </c>
      <c r="B1515" s="2018"/>
      <c r="C1515" s="894" t="s">
        <v>11368</v>
      </c>
      <c r="D1515" s="894" t="s">
        <v>23</v>
      </c>
      <c r="E1515" s="894" t="s">
        <v>4126</v>
      </c>
      <c r="F1515" s="894">
        <v>686322</v>
      </c>
      <c r="G1515" s="894">
        <v>38</v>
      </c>
      <c r="H1515" s="894" t="s">
        <v>2633</v>
      </c>
      <c r="I1515" s="894" t="s">
        <v>2633</v>
      </c>
      <c r="J1515" s="894" t="s">
        <v>2633</v>
      </c>
      <c r="K1515" s="894">
        <v>564555950</v>
      </c>
      <c r="L1515" s="894">
        <v>93.4</v>
      </c>
      <c r="M1515" s="894">
        <v>154</v>
      </c>
      <c r="N1515" s="1010">
        <f t="shared" si="326"/>
        <v>39.382695226851069</v>
      </c>
      <c r="O1515" s="1011">
        <v>1</v>
      </c>
      <c r="P1515" s="20">
        <f t="shared" si="337"/>
        <v>59.29</v>
      </c>
      <c r="Q1515" s="20">
        <f t="shared" si="338"/>
        <v>34.110000000000007</v>
      </c>
      <c r="R1515" s="98"/>
      <c r="S1515" s="1012">
        <v>42092</v>
      </c>
      <c r="T1515" s="98" t="s">
        <v>253</v>
      </c>
      <c r="U1515" s="98" t="s">
        <v>2490</v>
      </c>
      <c r="V1515" s="98" t="s">
        <v>11367</v>
      </c>
      <c r="W1515" s="98" t="s">
        <v>15017</v>
      </c>
      <c r="X1515" s="98"/>
      <c r="Y1515" s="98"/>
      <c r="Z1515" s="98"/>
      <c r="AA1515" s="98"/>
      <c r="AB1515" s="98"/>
      <c r="AC1515" s="98"/>
      <c r="AD1515" s="98"/>
      <c r="AE1515" s="98"/>
      <c r="AF1515" s="98"/>
      <c r="AG1515" s="98"/>
      <c r="AH1515" s="98" t="s">
        <v>2633</v>
      </c>
      <c r="AI1515" s="98" t="s">
        <v>2637</v>
      </c>
      <c r="AJ1515" s="98"/>
      <c r="AK1515" s="98"/>
      <c r="AL1515" s="98"/>
      <c r="AM1515" s="98"/>
      <c r="AN1515" s="98" t="s">
        <v>2634</v>
      </c>
      <c r="AO1515" s="98"/>
      <c r="AP1515" s="98"/>
      <c r="AQ1515" s="98" t="s">
        <v>2638</v>
      </c>
      <c r="AR1515" s="98" t="s">
        <v>4075</v>
      </c>
      <c r="AS1515" s="98" t="s">
        <v>4092</v>
      </c>
      <c r="AT1515" s="98"/>
      <c r="AU1515" s="98"/>
      <c r="AV1515" s="98"/>
      <c r="AW1515" s="98"/>
      <c r="AX1515" s="98"/>
      <c r="AY1515" s="98"/>
      <c r="AZ1515" s="98"/>
      <c r="BA1515" s="98" t="s">
        <v>3971</v>
      </c>
      <c r="BB1515" s="98" t="s">
        <v>3970</v>
      </c>
      <c r="BC1515" s="98" t="s">
        <v>2633</v>
      </c>
      <c r="BD1515" s="98" t="s">
        <v>2635</v>
      </c>
      <c r="BE1515" s="98" t="s">
        <v>2634</v>
      </c>
      <c r="BF1515" s="98"/>
      <c r="BG1515" s="98"/>
      <c r="BH1515" s="98"/>
      <c r="BI1515" s="98"/>
      <c r="BJ1515" s="98" t="s">
        <v>10443</v>
      </c>
      <c r="BK1515" s="98"/>
      <c r="BL1515" s="98"/>
      <c r="BM1515" s="1013">
        <f t="shared" si="329"/>
        <v>273.8199941366168</v>
      </c>
      <c r="BN1515" s="98" t="s">
        <v>12057</v>
      </c>
      <c r="BO1515" s="98">
        <v>73</v>
      </c>
      <c r="BP1515" s="20">
        <f t="shared" si="336"/>
        <v>59.806508355321029</v>
      </c>
      <c r="BQ1515" s="98" t="s">
        <v>3580</v>
      </c>
      <c r="BR1515" s="98">
        <v>67</v>
      </c>
      <c r="BS1515" s="20">
        <f t="shared" si="330"/>
        <v>77.396657871591913</v>
      </c>
      <c r="BT1515" s="98" t="s">
        <v>1141</v>
      </c>
      <c r="BU1515" s="98">
        <v>64</v>
      </c>
      <c r="BV1515" s="1013">
        <f t="shared" si="333"/>
        <v>86.191732629727355</v>
      </c>
      <c r="BW1515" s="98" t="s">
        <v>13514</v>
      </c>
      <c r="BX1515" s="98">
        <v>62</v>
      </c>
      <c r="BY1515" s="20"/>
      <c r="BZ1515" s="98" t="s">
        <v>15014</v>
      </c>
      <c r="CA1515" s="98">
        <v>62.2</v>
      </c>
      <c r="CB1515" s="20">
        <f t="shared" si="331"/>
        <v>91.468777484608609</v>
      </c>
      <c r="CC1515" s="98"/>
      <c r="CD1515" s="98"/>
      <c r="CE1515" s="20">
        <f t="shared" si="327"/>
        <v>273.8199941366168</v>
      </c>
      <c r="CF1515" s="98"/>
      <c r="CG1515" s="98"/>
      <c r="CH1515" s="20">
        <f t="shared" si="332"/>
        <v>273.8199941366168</v>
      </c>
      <c r="CI1515" s="98"/>
      <c r="CJ1515" s="98"/>
      <c r="CK1515" s="20">
        <f t="shared" si="335"/>
        <v>273.8199941366168</v>
      </c>
      <c r="CL1515" s="98">
        <v>62.2</v>
      </c>
      <c r="CM1515" s="20">
        <f t="shared" si="339"/>
        <v>91.468777484608609</v>
      </c>
      <c r="CN1515" s="98">
        <v>65</v>
      </c>
      <c r="CO1515" s="98"/>
      <c r="CP1515" s="98"/>
      <c r="CQ1515" s="1014"/>
      <c r="CR1515" s="1014"/>
      <c r="CS1515" s="1015">
        <v>0.5</v>
      </c>
      <c r="CT1515" s="895">
        <v>0</v>
      </c>
      <c r="CU1515" s="895">
        <v>0</v>
      </c>
      <c r="CV1515" s="895">
        <v>0</v>
      </c>
      <c r="CW1515" s="895">
        <v>0.25</v>
      </c>
      <c r="CX1515" s="85">
        <f t="shared" si="328"/>
        <v>0.75</v>
      </c>
      <c r="CY1515" s="895"/>
      <c r="CZ1515" s="895" t="s">
        <v>2633</v>
      </c>
      <c r="DA1515" s="895" t="s">
        <v>3975</v>
      </c>
      <c r="DB1515" s="894" t="s">
        <v>2643</v>
      </c>
      <c r="DC1515" s="894" t="s">
        <v>2646</v>
      </c>
      <c r="DD1515" s="894" t="s">
        <v>2646</v>
      </c>
      <c r="DE1515" s="894" t="s">
        <v>2649</v>
      </c>
      <c r="DF1515" s="894" t="s">
        <v>32</v>
      </c>
      <c r="DG1515" s="894" t="s">
        <v>2653</v>
      </c>
      <c r="DH1515" s="894" t="s">
        <v>5009</v>
      </c>
      <c r="DI1515" s="894" t="s">
        <v>2657</v>
      </c>
      <c r="DJ1515" s="894" t="s">
        <v>2660</v>
      </c>
      <c r="DK1515" s="894" t="s">
        <v>2659</v>
      </c>
      <c r="DL1515" s="894" t="s">
        <v>2659</v>
      </c>
      <c r="DM1515" s="894" t="s">
        <v>2663</v>
      </c>
      <c r="DN1515" s="98" t="s">
        <v>4001</v>
      </c>
      <c r="DO1515" s="98" t="s">
        <v>4002</v>
      </c>
      <c r="DP1515" s="98"/>
      <c r="DQ1515" s="98" t="s">
        <v>4068</v>
      </c>
      <c r="DR1515" s="98"/>
      <c r="DS1515" s="98" t="s">
        <v>2633</v>
      </c>
      <c r="DT1515" s="98"/>
      <c r="DU1515" s="894" t="s">
        <v>2634</v>
      </c>
      <c r="DV1515" s="894" t="s">
        <v>2633</v>
      </c>
      <c r="DW1515" s="894"/>
      <c r="DX1515" s="1198" t="s">
        <v>2158</v>
      </c>
      <c r="DY1515" s="10" t="s">
        <v>15018</v>
      </c>
      <c r="DZ1515" s="1199" t="s">
        <v>101</v>
      </c>
      <c r="EA1515" s="98">
        <v>3</v>
      </c>
      <c r="EB1515" s="119"/>
      <c r="EC1515" s="1199" t="s">
        <v>2194</v>
      </c>
      <c r="ED1515" s="10" t="s">
        <v>15019</v>
      </c>
      <c r="EE1515" s="10"/>
    </row>
    <row r="1516" spans="1:135" s="4" customFormat="1" ht="15.75" x14ac:dyDescent="0.25">
      <c r="A1516" s="1506">
        <v>99</v>
      </c>
      <c r="B1516" s="2018"/>
      <c r="C1516" s="894" t="s">
        <v>11369</v>
      </c>
      <c r="D1516" s="894" t="s">
        <v>23</v>
      </c>
      <c r="E1516" s="894" t="s">
        <v>4126</v>
      </c>
      <c r="F1516" s="894">
        <v>686865</v>
      </c>
      <c r="G1516" s="894">
        <v>21</v>
      </c>
      <c r="H1516" s="894" t="s">
        <v>2634</v>
      </c>
      <c r="I1516" s="894" t="s">
        <v>2634</v>
      </c>
      <c r="J1516" s="894" t="s">
        <v>3968</v>
      </c>
      <c r="K1516" s="894">
        <v>540525353</v>
      </c>
      <c r="L1516" s="894">
        <v>114.4</v>
      </c>
      <c r="M1516" s="894">
        <v>157</v>
      </c>
      <c r="N1516" s="1010">
        <f t="shared" si="326"/>
        <v>46.411619132622015</v>
      </c>
      <c r="O1516" s="1011">
        <v>2</v>
      </c>
      <c r="P1516" s="20">
        <f t="shared" si="337"/>
        <v>61.622500000000002</v>
      </c>
      <c r="Q1516" s="20">
        <f t="shared" si="338"/>
        <v>52.777500000000003</v>
      </c>
      <c r="R1516" s="98"/>
      <c r="S1516" s="1012">
        <v>42092</v>
      </c>
      <c r="T1516" s="98" t="s">
        <v>2133</v>
      </c>
      <c r="U1516" s="98" t="s">
        <v>2479</v>
      </c>
      <c r="V1516" s="98" t="s">
        <v>11370</v>
      </c>
      <c r="W1516" s="98"/>
      <c r="X1516" s="98"/>
      <c r="Y1516" s="98"/>
      <c r="Z1516" s="98"/>
      <c r="AA1516" s="98"/>
      <c r="AB1516" s="98"/>
      <c r="AC1516" s="98"/>
      <c r="AD1516" s="98"/>
      <c r="AE1516" s="98"/>
      <c r="AF1516" s="98" t="s">
        <v>2633</v>
      </c>
      <c r="AG1516" s="98"/>
      <c r="AH1516" s="98"/>
      <c r="AI1516" s="98"/>
      <c r="AJ1516" s="98"/>
      <c r="AK1516" s="98"/>
      <c r="AL1516" s="98"/>
      <c r="AM1516" s="98"/>
      <c r="AN1516" s="98" t="s">
        <v>2633</v>
      </c>
      <c r="AO1516" s="98" t="s">
        <v>4076</v>
      </c>
      <c r="AP1516" s="98" t="s">
        <v>4078</v>
      </c>
      <c r="AQ1516" s="98"/>
      <c r="AR1516" s="98"/>
      <c r="AS1516" s="98"/>
      <c r="AT1516" s="98"/>
      <c r="AU1516" s="98"/>
      <c r="AV1516" s="98"/>
      <c r="AW1516" s="98"/>
      <c r="AX1516" s="98"/>
      <c r="AY1516" s="98"/>
      <c r="AZ1516" s="98"/>
      <c r="BA1516" s="98" t="s">
        <v>3971</v>
      </c>
      <c r="BB1516" s="98"/>
      <c r="BC1516" s="98"/>
      <c r="BD1516" s="98"/>
      <c r="BE1516" s="98" t="s">
        <v>2634</v>
      </c>
      <c r="BF1516" s="98"/>
      <c r="BG1516" s="98"/>
      <c r="BH1516" s="98"/>
      <c r="BI1516" s="98"/>
      <c r="BJ1516" s="98" t="s">
        <v>10781</v>
      </c>
      <c r="BK1516" s="98" t="s">
        <v>9522</v>
      </c>
      <c r="BL1516" s="98">
        <v>100</v>
      </c>
      <c r="BM1516" s="1013">
        <f t="shared" si="329"/>
        <v>27.284354128179633</v>
      </c>
      <c r="BN1516" s="98" t="s">
        <v>11718</v>
      </c>
      <c r="BO1516" s="98">
        <v>98</v>
      </c>
      <c r="BP1516" s="20">
        <f t="shared" si="336"/>
        <v>31.073847757093464</v>
      </c>
      <c r="BQ1516" s="98"/>
      <c r="BR1516" s="98"/>
      <c r="BS1516" s="20">
        <f t="shared" si="330"/>
        <v>216.75903557387142</v>
      </c>
      <c r="BT1516" s="98"/>
      <c r="BU1516" s="98"/>
      <c r="BV1516" s="1013">
        <f t="shared" si="333"/>
        <v>216.75903557387142</v>
      </c>
      <c r="BW1516" s="98"/>
      <c r="BX1516" s="98"/>
      <c r="BY1516" s="20">
        <f t="shared" si="334"/>
        <v>216.75903557387142</v>
      </c>
      <c r="BZ1516" s="98"/>
      <c r="CA1516" s="98"/>
      <c r="CB1516" s="20">
        <f t="shared" si="331"/>
        <v>216.75903557387142</v>
      </c>
      <c r="CC1516" s="98"/>
      <c r="CD1516" s="98"/>
      <c r="CE1516" s="20">
        <f t="shared" si="327"/>
        <v>216.75903557387142</v>
      </c>
      <c r="CF1516" s="98"/>
      <c r="CG1516" s="98"/>
      <c r="CH1516" s="20">
        <f t="shared" si="332"/>
        <v>216.75903557387142</v>
      </c>
      <c r="CI1516" s="98"/>
      <c r="CJ1516" s="98"/>
      <c r="CK1516" s="20">
        <f t="shared" si="335"/>
        <v>216.75903557387142</v>
      </c>
      <c r="CL1516" s="98">
        <v>98</v>
      </c>
      <c r="CM1516" s="20">
        <f t="shared" si="339"/>
        <v>31.073847757093464</v>
      </c>
      <c r="CN1516" s="98">
        <v>70</v>
      </c>
      <c r="CO1516" s="98"/>
      <c r="CP1516" s="98"/>
      <c r="CQ1516" s="1014"/>
      <c r="CR1516" s="1014"/>
      <c r="CS1516" s="1015"/>
      <c r="CT1516" s="895"/>
      <c r="CU1516" s="895"/>
      <c r="CV1516" s="895"/>
      <c r="CW1516" s="895"/>
      <c r="CX1516" s="85">
        <f t="shared" si="328"/>
        <v>0</v>
      </c>
      <c r="CY1516" s="895"/>
      <c r="CZ1516" s="895"/>
      <c r="DA1516" s="895"/>
      <c r="DB1516" s="894"/>
      <c r="DC1516" s="894"/>
      <c r="DD1516" s="894"/>
      <c r="DE1516" s="894"/>
      <c r="DF1516" s="894"/>
      <c r="DG1516" s="894"/>
      <c r="DH1516" s="894"/>
      <c r="DI1516" s="894"/>
      <c r="DJ1516" s="894"/>
      <c r="DK1516" s="894"/>
      <c r="DL1516" s="894"/>
      <c r="DM1516" s="894"/>
      <c r="DN1516" s="98"/>
      <c r="DO1516" s="98"/>
      <c r="DP1516" s="98"/>
      <c r="DQ1516" s="98"/>
      <c r="DR1516" s="98"/>
      <c r="DS1516" s="98"/>
      <c r="DT1516" s="98"/>
      <c r="DU1516" s="894"/>
      <c r="DV1516" s="894"/>
      <c r="DW1516" s="894"/>
      <c r="DX1516" s="1200" t="s">
        <v>11371</v>
      </c>
      <c r="DY1516" s="10"/>
      <c r="DZ1516" s="1201" t="s">
        <v>8275</v>
      </c>
      <c r="EA1516" s="98">
        <v>3</v>
      </c>
      <c r="EB1516" s="119"/>
      <c r="EC1516" s="1201" t="s">
        <v>11149</v>
      </c>
      <c r="ED1516" s="10" t="s">
        <v>5690</v>
      </c>
      <c r="EE1516" s="10"/>
    </row>
    <row r="1517" spans="1:135" s="4" customFormat="1" ht="15.75" x14ac:dyDescent="0.25">
      <c r="A1517" s="1752">
        <v>100</v>
      </c>
      <c r="B1517" s="2024"/>
      <c r="C1517" s="1250" t="s">
        <v>11372</v>
      </c>
      <c r="D1517" s="1250" t="s">
        <v>23</v>
      </c>
      <c r="E1517" s="1250" t="s">
        <v>4126</v>
      </c>
      <c r="F1517" s="1250">
        <v>687235</v>
      </c>
      <c r="G1517" s="1250">
        <v>34</v>
      </c>
      <c r="H1517" s="1250" t="s">
        <v>2633</v>
      </c>
      <c r="I1517" s="1250" t="s">
        <v>2633</v>
      </c>
      <c r="J1517" s="1250" t="s">
        <v>2634</v>
      </c>
      <c r="K1517" s="1250">
        <v>555124968</v>
      </c>
      <c r="L1517" s="1250">
        <v>105</v>
      </c>
      <c r="M1517" s="1250">
        <v>148</v>
      </c>
      <c r="N1517" s="1251">
        <f t="shared" si="326"/>
        <v>47.936449963476989</v>
      </c>
      <c r="O1517" s="1252">
        <v>2</v>
      </c>
      <c r="P1517" s="108">
        <f t="shared" si="337"/>
        <v>54.76</v>
      </c>
      <c r="Q1517" s="108">
        <f t="shared" si="338"/>
        <v>50.24</v>
      </c>
      <c r="R1517" s="110"/>
      <c r="S1517" s="1253">
        <v>42092</v>
      </c>
      <c r="T1517" s="110" t="s">
        <v>10661</v>
      </c>
      <c r="U1517" s="110" t="s">
        <v>10662</v>
      </c>
      <c r="V1517" s="110" t="s">
        <v>11373</v>
      </c>
      <c r="W1517" s="110" t="s">
        <v>12899</v>
      </c>
      <c r="X1517" s="110"/>
      <c r="Y1517" s="110"/>
      <c r="Z1517" s="110" t="s">
        <v>2633</v>
      </c>
      <c r="AA1517" s="110"/>
      <c r="AB1517" s="110" t="s">
        <v>2633</v>
      </c>
      <c r="AC1517" s="110"/>
      <c r="AD1517" s="110"/>
      <c r="AE1517" s="110"/>
      <c r="AF1517" s="110"/>
      <c r="AG1517" s="110"/>
      <c r="AH1517" s="110" t="s">
        <v>2633</v>
      </c>
      <c r="AI1517" s="110" t="s">
        <v>2635</v>
      </c>
      <c r="AJ1517" s="110"/>
      <c r="AK1517" s="110"/>
      <c r="AL1517" s="110"/>
      <c r="AM1517" s="110"/>
      <c r="AN1517" s="110" t="s">
        <v>2633</v>
      </c>
      <c r="AO1517" s="110" t="s">
        <v>4076</v>
      </c>
      <c r="AP1517" s="110" t="s">
        <v>4077</v>
      </c>
      <c r="AQ1517" s="110" t="s">
        <v>2635</v>
      </c>
      <c r="AR1517" s="110"/>
      <c r="AS1517" s="110"/>
      <c r="AT1517" s="110" t="s">
        <v>2633</v>
      </c>
      <c r="AU1517" s="110"/>
      <c r="AV1517" s="110"/>
      <c r="AW1517" s="110"/>
      <c r="AX1517" s="110"/>
      <c r="AY1517" s="110"/>
      <c r="AZ1517" s="110"/>
      <c r="BA1517" s="110" t="s">
        <v>3971</v>
      </c>
      <c r="BB1517" s="110" t="s">
        <v>3970</v>
      </c>
      <c r="BC1517" s="110" t="s">
        <v>2633</v>
      </c>
      <c r="BD1517" s="110"/>
      <c r="BE1517" s="110" t="s">
        <v>2634</v>
      </c>
      <c r="BF1517" s="110"/>
      <c r="BG1517" s="110"/>
      <c r="BH1517" s="110"/>
      <c r="BI1517" s="110"/>
      <c r="BJ1517" s="110" t="s">
        <v>10443</v>
      </c>
      <c r="BK1517" s="110"/>
      <c r="BL1517" s="110"/>
      <c r="BM1517" s="1254">
        <f t="shared" si="329"/>
        <v>208.99681528662421</v>
      </c>
      <c r="BN1517" s="110" t="s">
        <v>3889</v>
      </c>
      <c r="BO1517" s="110">
        <v>88</v>
      </c>
      <c r="BP1517" s="108">
        <f t="shared" si="336"/>
        <v>33.837579617834393</v>
      </c>
      <c r="BQ1517" s="110" t="s">
        <v>6070</v>
      </c>
      <c r="BR1517" s="110">
        <v>83</v>
      </c>
      <c r="BS1517" s="108">
        <f t="shared" si="330"/>
        <v>43.789808917197448</v>
      </c>
      <c r="BT1517" s="110" t="s">
        <v>6519</v>
      </c>
      <c r="BU1517" s="110">
        <v>75</v>
      </c>
      <c r="BV1517" s="1254">
        <f t="shared" si="333"/>
        <v>59.713375796178333</v>
      </c>
      <c r="BW1517" s="110" t="s">
        <v>13994</v>
      </c>
      <c r="BX1517" s="110">
        <v>74</v>
      </c>
      <c r="BY1517" s="108">
        <f t="shared" si="334"/>
        <v>61.703821656050948</v>
      </c>
      <c r="BZ1517" s="110"/>
      <c r="CA1517" s="110"/>
      <c r="CB1517" s="108">
        <f t="shared" si="331"/>
        <v>208.99681528662421</v>
      </c>
      <c r="CC1517" s="110"/>
      <c r="CD1517" s="110"/>
      <c r="CE1517" s="108">
        <f t="shared" si="327"/>
        <v>208.99681528662421</v>
      </c>
      <c r="CF1517" s="110"/>
      <c r="CG1517" s="110"/>
      <c r="CH1517" s="108">
        <f t="shared" si="332"/>
        <v>208.99681528662421</v>
      </c>
      <c r="CI1517" s="110"/>
      <c r="CJ1517" s="110"/>
      <c r="CK1517" s="108">
        <f t="shared" si="335"/>
        <v>208.99681528662421</v>
      </c>
      <c r="CL1517" s="110">
        <v>74</v>
      </c>
      <c r="CM1517" s="108">
        <f t="shared" si="339"/>
        <v>61.703821656050948</v>
      </c>
      <c r="CN1517" s="110">
        <v>110</v>
      </c>
      <c r="CO1517" s="110"/>
      <c r="CP1517" s="110"/>
      <c r="CQ1517" s="1255"/>
      <c r="CR1517" s="1255"/>
      <c r="CS1517" s="1256"/>
      <c r="CT1517" s="1257"/>
      <c r="CU1517" s="1257"/>
      <c r="CV1517" s="1257"/>
      <c r="CW1517" s="1257"/>
      <c r="CX1517" s="112">
        <f t="shared" si="328"/>
        <v>0</v>
      </c>
      <c r="CY1517" s="1257"/>
      <c r="CZ1517" s="1257" t="s">
        <v>2634</v>
      </c>
      <c r="DA1517" s="1257"/>
      <c r="DB1517" s="1250" t="s">
        <v>2644</v>
      </c>
      <c r="DC1517" s="1250"/>
      <c r="DD1517" s="1250"/>
      <c r="DE1517" s="1250"/>
      <c r="DF1517" s="1250"/>
      <c r="DG1517" s="1250"/>
      <c r="DH1517" s="1250"/>
      <c r="DI1517" s="1250"/>
      <c r="DJ1517" s="1250"/>
      <c r="DK1517" s="1250"/>
      <c r="DL1517" s="1250"/>
      <c r="DM1517" s="1250"/>
      <c r="DN1517" s="110"/>
      <c r="DO1517" s="110"/>
      <c r="DP1517" s="110"/>
      <c r="DQ1517" s="110"/>
      <c r="DR1517" s="110"/>
      <c r="DS1517" s="110"/>
      <c r="DT1517" s="110"/>
      <c r="DU1517" s="1250"/>
      <c r="DV1517" s="1250"/>
      <c r="DW1517" s="1250"/>
      <c r="DX1517" s="1258" t="s">
        <v>11374</v>
      </c>
      <c r="DY1517" s="115" t="s">
        <v>126</v>
      </c>
      <c r="DZ1517" s="120" t="s">
        <v>8275</v>
      </c>
      <c r="EA1517" s="110">
        <v>3</v>
      </c>
      <c r="EB1517" s="120"/>
      <c r="EC1517" s="120" t="s">
        <v>11149</v>
      </c>
      <c r="ED1517" s="115" t="s">
        <v>6477</v>
      </c>
      <c r="EE1517" s="115"/>
    </row>
    <row r="1518" spans="1:135" s="1228" customFormat="1" ht="15.6" customHeight="1" x14ac:dyDescent="0.25">
      <c r="A1518" s="1752">
        <v>101</v>
      </c>
      <c r="B1518" s="2068" t="s">
        <v>13</v>
      </c>
      <c r="C1518" s="1229" t="s">
        <v>11416</v>
      </c>
      <c r="D1518" s="1229" t="s">
        <v>23</v>
      </c>
      <c r="E1518" s="1229" t="s">
        <v>4126</v>
      </c>
      <c r="F1518" s="1229">
        <v>580142</v>
      </c>
      <c r="G1518" s="1229">
        <v>29</v>
      </c>
      <c r="H1518" s="1229" t="s">
        <v>2633</v>
      </c>
      <c r="I1518" s="1229" t="s">
        <v>2633</v>
      </c>
      <c r="J1518" s="1229" t="s">
        <v>2634</v>
      </c>
      <c r="K1518" s="1229">
        <v>501001534</v>
      </c>
      <c r="L1518" s="1229">
        <v>130</v>
      </c>
      <c r="M1518" s="1229">
        <v>159</v>
      </c>
      <c r="N1518" s="1230">
        <f t="shared" si="326"/>
        <v>51.422016534156093</v>
      </c>
      <c r="O1518" s="1231">
        <v>3</v>
      </c>
      <c r="P1518" s="1232">
        <f t="shared" si="337"/>
        <v>63.202500000000008</v>
      </c>
      <c r="Q1518" s="1232">
        <f t="shared" si="338"/>
        <v>66.797499999999985</v>
      </c>
      <c r="R1518" s="1233"/>
      <c r="S1518" s="1234">
        <v>42095</v>
      </c>
      <c r="T1518" s="1233" t="s">
        <v>253</v>
      </c>
      <c r="U1518" s="1233" t="s">
        <v>2490</v>
      </c>
      <c r="V1518" s="1233" t="s">
        <v>2520</v>
      </c>
      <c r="W1518" s="1233"/>
      <c r="X1518" s="1233"/>
      <c r="Y1518" s="1233"/>
      <c r="Z1518" s="1233"/>
      <c r="AA1518" s="1233"/>
      <c r="AB1518" s="1233" t="s">
        <v>2633</v>
      </c>
      <c r="AC1518" s="1233"/>
      <c r="AD1518" s="1233"/>
      <c r="AE1518" s="1233"/>
      <c r="AF1518" s="1233"/>
      <c r="AG1518" s="1233"/>
      <c r="AH1518" s="1233"/>
      <c r="AI1518" s="1233"/>
      <c r="AJ1518" s="1233"/>
      <c r="AK1518" s="1233"/>
      <c r="AL1518" s="1233"/>
      <c r="AM1518" s="1233"/>
      <c r="AN1518" s="1233" t="s">
        <v>2634</v>
      </c>
      <c r="AO1518" s="1233"/>
      <c r="AP1518" s="1233"/>
      <c r="AQ1518" s="1233" t="s">
        <v>2635</v>
      </c>
      <c r="AR1518" s="1233"/>
      <c r="AS1518" s="1233"/>
      <c r="AT1518" s="1233"/>
      <c r="AU1518" s="1233"/>
      <c r="AV1518" s="1233"/>
      <c r="AW1518" s="1233"/>
      <c r="AX1518" s="1233"/>
      <c r="AY1518" s="1233"/>
      <c r="AZ1518" s="1233"/>
      <c r="BA1518" s="1233" t="s">
        <v>3970</v>
      </c>
      <c r="BB1518" s="1233"/>
      <c r="BC1518" s="1233"/>
      <c r="BD1518" s="1233"/>
      <c r="BE1518" s="1233" t="s">
        <v>2634</v>
      </c>
      <c r="BF1518" s="1233"/>
      <c r="BG1518" s="1233"/>
      <c r="BH1518" s="1233"/>
      <c r="BI1518" s="1233"/>
      <c r="BJ1518" s="1233" t="s">
        <v>10426</v>
      </c>
      <c r="BK1518" s="1233" t="s">
        <v>11613</v>
      </c>
      <c r="BL1518" s="1233">
        <v>120.6</v>
      </c>
      <c r="BM1518" s="1235">
        <f t="shared" si="329"/>
        <v>14.072382948463652</v>
      </c>
      <c r="BN1518" s="1233" t="s">
        <v>11952</v>
      </c>
      <c r="BO1518" s="1233">
        <v>101.3</v>
      </c>
      <c r="BP1518" s="1232">
        <f t="shared" si="336"/>
        <v>42.965679853287938</v>
      </c>
      <c r="BQ1518" s="1233" t="s">
        <v>12420</v>
      </c>
      <c r="BR1518" s="1233">
        <v>85.5</v>
      </c>
      <c r="BS1518" s="1232">
        <f t="shared" si="330"/>
        <v>66.619259702833205</v>
      </c>
      <c r="BT1518" s="1233" t="s">
        <v>6519</v>
      </c>
      <c r="BU1518" s="1233">
        <v>75</v>
      </c>
      <c r="BV1518" s="1235">
        <f t="shared" si="333"/>
        <v>82.338410868670252</v>
      </c>
      <c r="BW1518" s="1233" t="s">
        <v>295</v>
      </c>
      <c r="BX1518" s="1233">
        <v>69</v>
      </c>
      <c r="BY1518" s="1232">
        <f t="shared" si="334"/>
        <v>91.320782963434283</v>
      </c>
      <c r="BZ1518" s="1233" t="s">
        <v>14239</v>
      </c>
      <c r="CA1518" s="1233">
        <v>64</v>
      </c>
      <c r="CB1518" s="1232">
        <f t="shared" si="331"/>
        <v>98.806093042404314</v>
      </c>
      <c r="CC1518" s="1233"/>
      <c r="CD1518" s="1233"/>
      <c r="CE1518" s="1232">
        <f t="shared" si="327"/>
        <v>194.6180620532206</v>
      </c>
      <c r="CF1518" s="1233"/>
      <c r="CG1518" s="1233"/>
      <c r="CH1518" s="1232">
        <f t="shared" si="332"/>
        <v>194.6180620532206</v>
      </c>
      <c r="CI1518" s="1233"/>
      <c r="CJ1518" s="1233"/>
      <c r="CK1518" s="1232">
        <f t="shared" si="335"/>
        <v>194.6180620532206</v>
      </c>
      <c r="CL1518" s="1233">
        <v>64</v>
      </c>
      <c r="CM1518" s="1232">
        <f t="shared" si="339"/>
        <v>98.806093042404314</v>
      </c>
      <c r="CN1518" s="1233">
        <v>55</v>
      </c>
      <c r="CO1518" s="1233"/>
      <c r="CP1518" s="1233"/>
      <c r="CQ1518" s="1236"/>
      <c r="CR1518" s="1236"/>
      <c r="CS1518" s="1237"/>
      <c r="CT1518" s="1238"/>
      <c r="CU1518" s="1238"/>
      <c r="CV1518" s="1238"/>
      <c r="CW1518" s="1238"/>
      <c r="CX1518" s="1239">
        <f t="shared" si="328"/>
        <v>0</v>
      </c>
      <c r="CY1518" s="1238"/>
      <c r="CZ1518" s="1238" t="s">
        <v>2633</v>
      </c>
      <c r="DA1518" s="1238" t="s">
        <v>3976</v>
      </c>
      <c r="DB1518" s="1229" t="s">
        <v>2643</v>
      </c>
      <c r="DC1518" s="1229" t="s">
        <v>2648</v>
      </c>
      <c r="DD1518" s="1229" t="s">
        <v>2648</v>
      </c>
      <c r="DE1518" s="1229" t="s">
        <v>2650</v>
      </c>
      <c r="DF1518" s="1229" t="s">
        <v>2652</v>
      </c>
      <c r="DG1518" s="1229" t="s">
        <v>2653</v>
      </c>
      <c r="DH1518" s="1229" t="s">
        <v>5009</v>
      </c>
      <c r="DI1518" s="1229" t="s">
        <v>2658</v>
      </c>
      <c r="DJ1518" s="1229" t="s">
        <v>37</v>
      </c>
      <c r="DK1518" s="1229" t="s">
        <v>37</v>
      </c>
      <c r="DL1518" s="1229" t="s">
        <v>37</v>
      </c>
      <c r="DM1518" s="1229" t="s">
        <v>2663</v>
      </c>
      <c r="DN1518" s="1233" t="s">
        <v>4001</v>
      </c>
      <c r="DO1518" s="1233" t="s">
        <v>4002</v>
      </c>
      <c r="DP1518" s="1233"/>
      <c r="DQ1518" s="1233" t="s">
        <v>4069</v>
      </c>
      <c r="DR1518" s="1233"/>
      <c r="DS1518" s="1233" t="s">
        <v>2634</v>
      </c>
      <c r="DT1518" s="1233"/>
      <c r="DU1518" s="1229" t="s">
        <v>2634</v>
      </c>
      <c r="DV1518" s="1229" t="s">
        <v>2633</v>
      </c>
      <c r="DW1518" s="1229"/>
      <c r="DX1518" s="1240" t="s">
        <v>220</v>
      </c>
      <c r="DY1518" s="1228" t="s">
        <v>12657</v>
      </c>
      <c r="DZ1518" s="1240" t="s">
        <v>101</v>
      </c>
      <c r="EA1518" s="1233">
        <v>2</v>
      </c>
      <c r="EB1518" s="1241"/>
      <c r="EC1518" s="1240" t="s">
        <v>2194</v>
      </c>
      <c r="ED1518" s="1228" t="s">
        <v>11614</v>
      </c>
    </row>
    <row r="1519" spans="1:135" s="1228" customFormat="1" ht="15.75" x14ac:dyDescent="0.25">
      <c r="A1519" s="1675">
        <v>102</v>
      </c>
      <c r="B1519" s="2069"/>
      <c r="C1519" s="1229" t="s">
        <v>11405</v>
      </c>
      <c r="D1519" s="1229" t="s">
        <v>23</v>
      </c>
      <c r="E1519" s="1229" t="s">
        <v>4126</v>
      </c>
      <c r="F1519" s="1229">
        <v>324960</v>
      </c>
      <c r="G1519" s="1229">
        <v>48</v>
      </c>
      <c r="H1519" s="1229" t="s">
        <v>2633</v>
      </c>
      <c r="I1519" s="1229" t="s">
        <v>2633</v>
      </c>
      <c r="J1519" s="1229" t="s">
        <v>2633</v>
      </c>
      <c r="K1519" s="1229">
        <v>504110924</v>
      </c>
      <c r="L1519" s="1229">
        <v>166.6</v>
      </c>
      <c r="M1519" s="1229">
        <v>160</v>
      </c>
      <c r="N1519" s="1230">
        <f t="shared" si="326"/>
        <v>65.078125</v>
      </c>
      <c r="O1519" s="1231">
        <v>4</v>
      </c>
      <c r="P1519" s="1232">
        <f t="shared" si="337"/>
        <v>64.000000000000014</v>
      </c>
      <c r="Q1519" s="1232">
        <f t="shared" si="338"/>
        <v>102.59999999999998</v>
      </c>
      <c r="R1519" s="1233"/>
      <c r="S1519" s="1234">
        <v>42095</v>
      </c>
      <c r="T1519" s="1233" t="s">
        <v>5711</v>
      </c>
      <c r="U1519" s="1233" t="s">
        <v>8487</v>
      </c>
      <c r="V1519" s="1233" t="s">
        <v>11406</v>
      </c>
      <c r="W1519" s="1233" t="s">
        <v>12116</v>
      </c>
      <c r="X1519" s="1233" t="s">
        <v>2633</v>
      </c>
      <c r="Y1519" s="1233" t="s">
        <v>2636</v>
      </c>
      <c r="Z1519" s="1233" t="s">
        <v>2634</v>
      </c>
      <c r="AA1519" s="1233"/>
      <c r="AB1519" s="1233" t="s">
        <v>2633</v>
      </c>
      <c r="AC1519" s="1233" t="s">
        <v>2636</v>
      </c>
      <c r="AD1519" s="1233" t="s">
        <v>2634</v>
      </c>
      <c r="AE1519" s="1233"/>
      <c r="AF1519" s="1233" t="s">
        <v>2634</v>
      </c>
      <c r="AG1519" s="1233"/>
      <c r="AH1519" s="1233" t="s">
        <v>2634</v>
      </c>
      <c r="AI1519" s="1233"/>
      <c r="AJ1519" s="1233" t="s">
        <v>2633</v>
      </c>
      <c r="AK1519" s="1233" t="s">
        <v>2636</v>
      </c>
      <c r="AL1519" s="1233" t="s">
        <v>2634</v>
      </c>
      <c r="AM1519" s="1233"/>
      <c r="AN1519" s="1233" t="s">
        <v>2633</v>
      </c>
      <c r="AO1519" s="1233" t="s">
        <v>4076</v>
      </c>
      <c r="AP1519" s="1233" t="s">
        <v>4088</v>
      </c>
      <c r="AQ1519" s="1233" t="s">
        <v>2635</v>
      </c>
      <c r="AR1519" s="1233"/>
      <c r="AS1519" s="1233"/>
      <c r="AT1519" s="1233"/>
      <c r="AU1519" s="1233"/>
      <c r="AV1519" s="1233"/>
      <c r="AW1519" s="1233" t="s">
        <v>2634</v>
      </c>
      <c r="AX1519" s="1233"/>
      <c r="AY1519" s="1233" t="s">
        <v>2634</v>
      </c>
      <c r="AZ1519" s="1233"/>
      <c r="BA1519" s="1233" t="s">
        <v>3970</v>
      </c>
      <c r="BB1519" s="1233" t="s">
        <v>3970</v>
      </c>
      <c r="BC1519" s="1233" t="s">
        <v>2634</v>
      </c>
      <c r="BD1519" s="1233"/>
      <c r="BE1519" s="1233" t="s">
        <v>2634</v>
      </c>
      <c r="BF1519" s="1233" t="s">
        <v>2634</v>
      </c>
      <c r="BG1519" s="1233" t="s">
        <v>2634</v>
      </c>
      <c r="BH1519" s="1233"/>
      <c r="BI1519" s="1233"/>
      <c r="BJ1519" s="1233" t="s">
        <v>10421</v>
      </c>
      <c r="BK1519" s="1233" t="s">
        <v>11584</v>
      </c>
      <c r="BL1519" s="1233">
        <v>158</v>
      </c>
      <c r="BM1519" s="1235">
        <f t="shared" si="329"/>
        <v>8.3820662768031156</v>
      </c>
      <c r="BN1519" s="1233" t="s">
        <v>7192</v>
      </c>
      <c r="BO1519" s="1233">
        <v>140</v>
      </c>
      <c r="BP1519" s="1232">
        <f t="shared" si="336"/>
        <v>25.925925925925924</v>
      </c>
      <c r="BQ1519" s="1233" t="s">
        <v>6569</v>
      </c>
      <c r="BR1519" s="1233">
        <v>125</v>
      </c>
      <c r="BS1519" s="1232">
        <f t="shared" si="330"/>
        <v>40.5458089668616</v>
      </c>
      <c r="BT1519" s="1233" t="s">
        <v>5153</v>
      </c>
      <c r="BU1519" s="1233">
        <v>120</v>
      </c>
      <c r="BV1519" s="1235">
        <f t="shared" si="333"/>
        <v>45.419103313840161</v>
      </c>
      <c r="BW1519" s="1233" t="s">
        <v>13712</v>
      </c>
      <c r="BX1519" s="1233">
        <v>112.2</v>
      </c>
      <c r="BY1519" s="1232">
        <f t="shared" si="334"/>
        <v>53.021442495126706</v>
      </c>
      <c r="BZ1519" s="1233"/>
      <c r="CA1519" s="1233"/>
      <c r="CB1519" s="1232">
        <f t="shared" si="331"/>
        <v>162.37816764132555</v>
      </c>
      <c r="CC1519" s="1233"/>
      <c r="CD1519" s="1233"/>
      <c r="CE1519" s="1232">
        <f t="shared" si="327"/>
        <v>162.37816764132555</v>
      </c>
      <c r="CF1519" s="1233"/>
      <c r="CG1519" s="1233"/>
      <c r="CH1519" s="1232">
        <f t="shared" si="332"/>
        <v>162.37816764132555</v>
      </c>
      <c r="CI1519" s="1233"/>
      <c r="CJ1519" s="1233"/>
      <c r="CK1519" s="1232">
        <f t="shared" si="335"/>
        <v>162.37816764132555</v>
      </c>
      <c r="CL1519" s="1233">
        <v>112.2</v>
      </c>
      <c r="CM1519" s="1232">
        <f t="shared" si="339"/>
        <v>53.021442495126706</v>
      </c>
      <c r="CN1519" s="1233">
        <v>75</v>
      </c>
      <c r="CO1519" s="1233"/>
      <c r="CP1519" s="1233"/>
      <c r="CQ1519" s="1236"/>
      <c r="CR1519" s="1236"/>
      <c r="CS1519" s="1237">
        <v>1</v>
      </c>
      <c r="CT1519" s="1238">
        <v>0.25</v>
      </c>
      <c r="CU1519" s="1238">
        <v>0.5</v>
      </c>
      <c r="CV1519" s="1238">
        <v>0.5</v>
      </c>
      <c r="CW1519" s="1238">
        <v>0.25</v>
      </c>
      <c r="CX1519" s="1239">
        <f t="shared" si="328"/>
        <v>2.5</v>
      </c>
      <c r="CY1519" s="1238"/>
      <c r="CZ1519" s="1238" t="s">
        <v>2634</v>
      </c>
      <c r="DA1519" s="1238"/>
      <c r="DB1519" s="1229" t="s">
        <v>2643</v>
      </c>
      <c r="DC1519" s="1229" t="s">
        <v>2648</v>
      </c>
      <c r="DD1519" s="1229" t="s">
        <v>2647</v>
      </c>
      <c r="DE1519" s="1229" t="s">
        <v>2651</v>
      </c>
      <c r="DF1519" s="1229" t="s">
        <v>32</v>
      </c>
      <c r="DG1519" s="1229" t="s">
        <v>5009</v>
      </c>
      <c r="DH1519" s="1229" t="s">
        <v>5009</v>
      </c>
      <c r="DI1519" s="1229" t="s">
        <v>2657</v>
      </c>
      <c r="DJ1519" s="1229" t="s">
        <v>37</v>
      </c>
      <c r="DK1519" s="1229" t="s">
        <v>2659</v>
      </c>
      <c r="DL1519" s="1229" t="s">
        <v>37</v>
      </c>
      <c r="DM1519" s="1229" t="s">
        <v>2663</v>
      </c>
      <c r="DN1519" s="1233" t="s">
        <v>4001</v>
      </c>
      <c r="DO1519" s="1233" t="s">
        <v>5012</v>
      </c>
      <c r="DP1519" s="1233"/>
      <c r="DQ1519" s="1233" t="s">
        <v>4070</v>
      </c>
      <c r="DR1519" s="1233"/>
      <c r="DS1519" s="1233" t="s">
        <v>2633</v>
      </c>
      <c r="DT1519" s="1233" t="s">
        <v>4073</v>
      </c>
      <c r="DU1519" s="1229" t="s">
        <v>2634</v>
      </c>
      <c r="DV1519" s="1229" t="s">
        <v>2633</v>
      </c>
      <c r="DW1519" s="1229"/>
      <c r="DX1519" s="1240" t="s">
        <v>11407</v>
      </c>
      <c r="DY1519" s="1228" t="s">
        <v>13713</v>
      </c>
      <c r="DZ1519" s="1243" t="s">
        <v>101</v>
      </c>
      <c r="EA1519" s="1233">
        <v>3</v>
      </c>
      <c r="EB1519" s="1695" t="s">
        <v>13714</v>
      </c>
      <c r="EC1519" s="1243" t="s">
        <v>2194</v>
      </c>
      <c r="ED1519" s="1228" t="s">
        <v>7533</v>
      </c>
    </row>
    <row r="1520" spans="1:135" s="1228" customFormat="1" ht="15.75" x14ac:dyDescent="0.25">
      <c r="A1520" s="1752">
        <v>103</v>
      </c>
      <c r="B1520" s="2069"/>
      <c r="C1520" s="1229" t="s">
        <v>11408</v>
      </c>
      <c r="D1520" s="1229" t="s">
        <v>23</v>
      </c>
      <c r="E1520" s="1229" t="s">
        <v>4126</v>
      </c>
      <c r="F1520" s="1229">
        <v>686335</v>
      </c>
      <c r="G1520" s="1229">
        <v>38</v>
      </c>
      <c r="H1520" s="1229" t="s">
        <v>2633</v>
      </c>
      <c r="I1520" s="1229" t="s">
        <v>2633</v>
      </c>
      <c r="J1520" s="1229" t="s">
        <v>2633</v>
      </c>
      <c r="K1520" s="1229">
        <v>555115863</v>
      </c>
      <c r="L1520" s="1229">
        <v>134.5</v>
      </c>
      <c r="M1520" s="1229">
        <v>159</v>
      </c>
      <c r="N1520" s="1230">
        <f t="shared" si="326"/>
        <v>53.202009414184573</v>
      </c>
      <c r="O1520" s="1231">
        <v>3</v>
      </c>
      <c r="P1520" s="1232">
        <f t="shared" ref="P1520:P1551" si="340">((M1520/100)*(M1520/100)*25)</f>
        <v>63.202500000000008</v>
      </c>
      <c r="Q1520" s="1232">
        <f t="shared" ref="Q1520:Q1551" si="341">L1520-P1520</f>
        <v>71.297499999999985</v>
      </c>
      <c r="R1520" s="1233"/>
      <c r="S1520" s="1234">
        <v>42095</v>
      </c>
      <c r="T1520" s="1233" t="s">
        <v>253</v>
      </c>
      <c r="U1520" s="1233" t="s">
        <v>2490</v>
      </c>
      <c r="V1520" s="1233" t="s">
        <v>11409</v>
      </c>
      <c r="W1520" s="1233" t="s">
        <v>6559</v>
      </c>
      <c r="X1520" s="1233" t="s">
        <v>2634</v>
      </c>
      <c r="Y1520" s="1233"/>
      <c r="Z1520" s="1233" t="s">
        <v>2634</v>
      </c>
      <c r="AA1520" s="1233"/>
      <c r="AB1520" s="1233" t="s">
        <v>2633</v>
      </c>
      <c r="AC1520" s="1233" t="s">
        <v>2636</v>
      </c>
      <c r="AD1520" s="1233" t="s">
        <v>2634</v>
      </c>
      <c r="AE1520" s="1233"/>
      <c r="AF1520" s="1233" t="s">
        <v>2634</v>
      </c>
      <c r="AG1520" s="1233"/>
      <c r="AH1520" s="1233" t="s">
        <v>2634</v>
      </c>
      <c r="AI1520" s="1233"/>
      <c r="AJ1520" s="1233" t="s">
        <v>2634</v>
      </c>
      <c r="AK1520" s="1233"/>
      <c r="AL1520" s="1233" t="s">
        <v>2634</v>
      </c>
      <c r="AM1520" s="1233"/>
      <c r="AN1520" s="1233" t="s">
        <v>2634</v>
      </c>
      <c r="AO1520" s="1233"/>
      <c r="AP1520" s="1233"/>
      <c r="AQ1520" s="1233" t="s">
        <v>2637</v>
      </c>
      <c r="AR1520" s="1233"/>
      <c r="AS1520" s="1233"/>
      <c r="AT1520" s="1233"/>
      <c r="AU1520" s="1233"/>
      <c r="AV1520" s="1233"/>
      <c r="AW1520" s="1233" t="s">
        <v>2634</v>
      </c>
      <c r="AX1520" s="1233"/>
      <c r="AY1520" s="1233" t="s">
        <v>2634</v>
      </c>
      <c r="AZ1520" s="1233"/>
      <c r="BA1520" s="1233" t="s">
        <v>3970</v>
      </c>
      <c r="BB1520" s="1233" t="s">
        <v>3970</v>
      </c>
      <c r="BC1520" s="1233" t="s">
        <v>2634</v>
      </c>
      <c r="BD1520" s="1233"/>
      <c r="BE1520" s="1233" t="s">
        <v>2634</v>
      </c>
      <c r="BF1520" s="1233" t="s">
        <v>2634</v>
      </c>
      <c r="BG1520" s="1233" t="s">
        <v>2634</v>
      </c>
      <c r="BH1520" s="1233"/>
      <c r="BI1520" s="1233"/>
      <c r="BJ1520" s="1233" t="s">
        <v>10443</v>
      </c>
      <c r="BK1520" s="1233" t="s">
        <v>11611</v>
      </c>
      <c r="BL1520" s="1233">
        <v>125.2</v>
      </c>
      <c r="BM1520" s="1235">
        <f t="shared" si="329"/>
        <v>13.043935621866124</v>
      </c>
      <c r="BN1520" s="1233" t="s">
        <v>11922</v>
      </c>
      <c r="BO1520" s="1233">
        <v>111</v>
      </c>
      <c r="BP1520" s="1232">
        <f t="shared" si="336"/>
        <v>32.960482485360643</v>
      </c>
      <c r="BQ1520" s="1233" t="s">
        <v>4342</v>
      </c>
      <c r="BR1520" s="1233">
        <v>96</v>
      </c>
      <c r="BS1520" s="1232">
        <f t="shared" si="330"/>
        <v>53.999088327080202</v>
      </c>
      <c r="BT1520" s="1233" t="s">
        <v>3009</v>
      </c>
      <c r="BU1520" s="1233">
        <v>84</v>
      </c>
      <c r="BV1520" s="1235">
        <f t="shared" si="333"/>
        <v>70.829973000455851</v>
      </c>
      <c r="BW1520" s="1233" t="s">
        <v>397</v>
      </c>
      <c r="BX1520" s="1233">
        <v>75</v>
      </c>
      <c r="BY1520" s="1232">
        <f t="shared" si="334"/>
        <v>83.453136505487592</v>
      </c>
      <c r="BZ1520" s="1233" t="s">
        <v>14061</v>
      </c>
      <c r="CA1520" s="1233">
        <v>71</v>
      </c>
      <c r="CB1520" s="1232">
        <f t="shared" si="331"/>
        <v>89.063431396612799</v>
      </c>
      <c r="CC1520" s="1233"/>
      <c r="CD1520" s="1233"/>
      <c r="CE1520" s="1232">
        <f t="shared" si="327"/>
        <v>188.64616571408538</v>
      </c>
      <c r="CF1520" s="1233"/>
      <c r="CG1520" s="1233"/>
      <c r="CH1520" s="1232">
        <f t="shared" si="332"/>
        <v>188.64616571408538</v>
      </c>
      <c r="CI1520" s="1233"/>
      <c r="CJ1520" s="1233"/>
      <c r="CK1520" s="1232">
        <f t="shared" si="335"/>
        <v>188.64616571408538</v>
      </c>
      <c r="CL1520" s="1233">
        <v>71</v>
      </c>
      <c r="CM1520" s="1232">
        <f t="shared" si="339"/>
        <v>89.063431396612799</v>
      </c>
      <c r="CN1520" s="1233">
        <v>50</v>
      </c>
      <c r="CO1520" s="1233"/>
      <c r="CP1520" s="1233"/>
      <c r="CQ1520" s="1236"/>
      <c r="CR1520" s="1236"/>
      <c r="CS1520" s="1237"/>
      <c r="CT1520" s="1238"/>
      <c r="CU1520" s="1238"/>
      <c r="CV1520" s="1238"/>
      <c r="CW1520" s="1238"/>
      <c r="CX1520" s="1239">
        <f t="shared" si="328"/>
        <v>0</v>
      </c>
      <c r="CY1520" s="1238"/>
      <c r="CZ1520" s="1238" t="s">
        <v>2633</v>
      </c>
      <c r="DA1520" s="1238" t="s">
        <v>3975</v>
      </c>
      <c r="DB1520" s="1229" t="s">
        <v>2645</v>
      </c>
      <c r="DC1520" s="1229"/>
      <c r="DD1520" s="1229"/>
      <c r="DE1520" s="1229"/>
      <c r="DF1520" s="1229"/>
      <c r="DG1520" s="1229"/>
      <c r="DH1520" s="1229"/>
      <c r="DI1520" s="1229"/>
      <c r="DJ1520" s="1229" t="s">
        <v>37</v>
      </c>
      <c r="DK1520" s="1229" t="s">
        <v>37</v>
      </c>
      <c r="DL1520" s="1229" t="s">
        <v>2659</v>
      </c>
      <c r="DM1520" s="1229" t="s">
        <v>2663</v>
      </c>
      <c r="DN1520" s="1233" t="s">
        <v>4001</v>
      </c>
      <c r="DO1520" s="1233" t="s">
        <v>4002</v>
      </c>
      <c r="DP1520" s="1233"/>
      <c r="DQ1520" s="1233" t="s">
        <v>4069</v>
      </c>
      <c r="DR1520" s="1233"/>
      <c r="DS1520" s="1233" t="s">
        <v>2633</v>
      </c>
      <c r="DT1520" s="1233" t="s">
        <v>4072</v>
      </c>
      <c r="DU1520" s="1229" t="s">
        <v>2634</v>
      </c>
      <c r="DV1520" s="1229" t="s">
        <v>2633</v>
      </c>
      <c r="DW1520" s="1229"/>
      <c r="DX1520" s="1243" t="s">
        <v>220</v>
      </c>
      <c r="DY1520" s="1228" t="s">
        <v>12979</v>
      </c>
      <c r="DZ1520" s="1244" t="s">
        <v>101</v>
      </c>
      <c r="EA1520" s="1233">
        <v>4</v>
      </c>
      <c r="EB1520" s="1241"/>
      <c r="EC1520" s="1244" t="s">
        <v>2194</v>
      </c>
      <c r="ED1520" s="1228" t="s">
        <v>11612</v>
      </c>
    </row>
    <row r="1521" spans="1:134" s="1228" customFormat="1" ht="15.75" x14ac:dyDescent="0.25">
      <c r="A1521" s="1675">
        <v>104</v>
      </c>
      <c r="B1521" s="2069"/>
      <c r="C1521" s="1229" t="s">
        <v>11410</v>
      </c>
      <c r="D1521" s="1229" t="s">
        <v>23</v>
      </c>
      <c r="E1521" s="1229" t="s">
        <v>4126</v>
      </c>
      <c r="F1521" s="1229">
        <v>686397</v>
      </c>
      <c r="G1521" s="1229">
        <v>35</v>
      </c>
      <c r="H1521" s="1229" t="s">
        <v>2633</v>
      </c>
      <c r="I1521" s="1229" t="s">
        <v>2633</v>
      </c>
      <c r="J1521" s="1229" t="s">
        <v>2634</v>
      </c>
      <c r="K1521" s="1229">
        <v>532224632</v>
      </c>
      <c r="L1521" s="1229">
        <v>115.9</v>
      </c>
      <c r="M1521" s="1229">
        <v>153</v>
      </c>
      <c r="N1521" s="1230">
        <f t="shared" si="326"/>
        <v>49.510871886881112</v>
      </c>
      <c r="O1521" s="1231">
        <v>2</v>
      </c>
      <c r="P1521" s="1232">
        <f t="shared" si="340"/>
        <v>58.522500000000001</v>
      </c>
      <c r="Q1521" s="1232">
        <f t="shared" si="341"/>
        <v>57.377500000000005</v>
      </c>
      <c r="R1521" s="1233"/>
      <c r="S1521" s="1234">
        <v>42095</v>
      </c>
      <c r="T1521" s="1233" t="s">
        <v>2133</v>
      </c>
      <c r="U1521" s="1233" t="s">
        <v>2479</v>
      </c>
      <c r="V1521" s="1233" t="s">
        <v>11411</v>
      </c>
      <c r="W1521" s="1233" t="s">
        <v>11902</v>
      </c>
      <c r="X1521" s="1233"/>
      <c r="Y1521" s="1233"/>
      <c r="Z1521" s="1233"/>
      <c r="AA1521" s="1233"/>
      <c r="AB1521" s="1233" t="s">
        <v>2633</v>
      </c>
      <c r="AC1521" s="1233" t="s">
        <v>2636</v>
      </c>
      <c r="AD1521" s="1233"/>
      <c r="AE1521" s="1233"/>
      <c r="AF1521" s="1233"/>
      <c r="AG1521" s="1233"/>
      <c r="AH1521" s="1233"/>
      <c r="AI1521" s="1233"/>
      <c r="AJ1521" s="1233"/>
      <c r="AK1521" s="1233"/>
      <c r="AL1521" s="1233"/>
      <c r="AM1521" s="1233"/>
      <c r="AN1521" s="1233" t="s">
        <v>2634</v>
      </c>
      <c r="AO1521" s="1233"/>
      <c r="AP1521" s="1233"/>
      <c r="AQ1521" s="1233" t="s">
        <v>2638</v>
      </c>
      <c r="AR1521" s="1233" t="s">
        <v>4075</v>
      </c>
      <c r="AS1521" s="1233" t="s">
        <v>4078</v>
      </c>
      <c r="AT1521" s="1233"/>
      <c r="AU1521" s="1233"/>
      <c r="AV1521" s="1233"/>
      <c r="AW1521" s="1233"/>
      <c r="AX1521" s="1233"/>
      <c r="AY1521" s="1233"/>
      <c r="AZ1521" s="1233"/>
      <c r="BA1521" s="1233" t="s">
        <v>3971</v>
      </c>
      <c r="BB1521" s="1233" t="s">
        <v>3971</v>
      </c>
      <c r="BC1521" s="1233" t="s">
        <v>2633</v>
      </c>
      <c r="BD1521" s="1233"/>
      <c r="BE1521" s="1233" t="s">
        <v>2634</v>
      </c>
      <c r="BF1521" s="1233"/>
      <c r="BG1521" s="1233"/>
      <c r="BH1521" s="1233"/>
      <c r="BI1521" s="1233"/>
      <c r="BJ1521" s="1233" t="s">
        <v>11412</v>
      </c>
      <c r="BK1521" s="1233" t="s">
        <v>11675</v>
      </c>
      <c r="BL1521" s="1233">
        <v>103.7</v>
      </c>
      <c r="BM1521" s="1235">
        <f t="shared" si="329"/>
        <v>21.26269007886367</v>
      </c>
      <c r="BN1521" s="1233" t="s">
        <v>4021</v>
      </c>
      <c r="BO1521" s="1233">
        <v>90</v>
      </c>
      <c r="BP1521" s="1232">
        <f t="shared" si="336"/>
        <v>45.139645331358118</v>
      </c>
      <c r="BQ1521" s="1233" t="s">
        <v>5935</v>
      </c>
      <c r="BR1521" s="1233">
        <v>74</v>
      </c>
      <c r="BS1521" s="1232">
        <f t="shared" si="330"/>
        <v>73.025140516753083</v>
      </c>
      <c r="BT1521" s="1233" t="s">
        <v>1308</v>
      </c>
      <c r="BU1521" s="1233">
        <v>67</v>
      </c>
      <c r="BV1521" s="1235">
        <f t="shared" si="333"/>
        <v>85.22504466036338</v>
      </c>
      <c r="BW1521" s="1233" t="s">
        <v>13371</v>
      </c>
      <c r="BX1521" s="1233">
        <v>63.9</v>
      </c>
      <c r="BY1521" s="1232">
        <f t="shared" si="334"/>
        <v>90.627859352533662</v>
      </c>
      <c r="BZ1521" s="1233"/>
      <c r="CA1521" s="1233"/>
      <c r="CB1521" s="1232">
        <f t="shared" si="331"/>
        <v>201.99555574920481</v>
      </c>
      <c r="CC1521" s="1233"/>
      <c r="CD1521" s="1233"/>
      <c r="CE1521" s="1232">
        <f t="shared" si="327"/>
        <v>201.99555574920481</v>
      </c>
      <c r="CF1521" s="1233"/>
      <c r="CG1521" s="1233"/>
      <c r="CH1521" s="1232">
        <f t="shared" si="332"/>
        <v>201.99555574920481</v>
      </c>
      <c r="CI1521" s="1233"/>
      <c r="CJ1521" s="1233"/>
      <c r="CK1521" s="1232">
        <f t="shared" si="335"/>
        <v>201.99555574920481</v>
      </c>
      <c r="CL1521" s="1233">
        <v>63.9</v>
      </c>
      <c r="CM1521" s="1232">
        <f t="shared" si="339"/>
        <v>90.627859352533662</v>
      </c>
      <c r="CN1521" s="1233">
        <v>85</v>
      </c>
      <c r="CO1521" s="1233"/>
      <c r="CP1521" s="1233"/>
      <c r="CQ1521" s="1236"/>
      <c r="CR1521" s="1236"/>
      <c r="CS1521" s="1237">
        <v>1</v>
      </c>
      <c r="CT1521" s="1238">
        <v>0</v>
      </c>
      <c r="CU1521" s="1238">
        <v>0.25</v>
      </c>
      <c r="CV1521" s="1238">
        <v>0.25</v>
      </c>
      <c r="CW1521" s="1238">
        <v>-0.25</v>
      </c>
      <c r="CX1521" s="1239">
        <f t="shared" si="328"/>
        <v>1.25</v>
      </c>
      <c r="CY1521" s="1238"/>
      <c r="CZ1521" s="1238" t="s">
        <v>2633</v>
      </c>
      <c r="DA1521" s="1238" t="s">
        <v>3976</v>
      </c>
      <c r="DB1521" s="1229" t="s">
        <v>2643</v>
      </c>
      <c r="DC1521" s="1229" t="s">
        <v>2646</v>
      </c>
      <c r="DD1521" s="1229" t="s">
        <v>2646</v>
      </c>
      <c r="DE1521" s="1229" t="s">
        <v>2650</v>
      </c>
      <c r="DF1521" s="1229" t="s">
        <v>32</v>
      </c>
      <c r="DG1521" s="1229" t="s">
        <v>5009</v>
      </c>
      <c r="DH1521" s="1229" t="s">
        <v>2654</v>
      </c>
      <c r="DI1521" s="1229" t="s">
        <v>2657</v>
      </c>
      <c r="DJ1521" s="1229" t="s">
        <v>37</v>
      </c>
      <c r="DK1521" s="1229" t="s">
        <v>37</v>
      </c>
      <c r="DL1521" s="1229" t="s">
        <v>2659</v>
      </c>
      <c r="DM1521" s="1229" t="s">
        <v>2663</v>
      </c>
      <c r="DN1521" s="1233" t="s">
        <v>4001</v>
      </c>
      <c r="DO1521" s="1233" t="s">
        <v>4002</v>
      </c>
      <c r="DP1521" s="1233"/>
      <c r="DQ1521" s="1233" t="s">
        <v>4068</v>
      </c>
      <c r="DR1521" s="1233"/>
      <c r="DS1521" s="1233" t="s">
        <v>2633</v>
      </c>
      <c r="DT1521" s="1233" t="s">
        <v>4073</v>
      </c>
      <c r="DU1521" s="1229" t="s">
        <v>2634</v>
      </c>
      <c r="DV1521" s="1229" t="s">
        <v>2633</v>
      </c>
      <c r="DW1521" s="1229" t="s">
        <v>13373</v>
      </c>
      <c r="DX1521" s="1244" t="s">
        <v>220</v>
      </c>
      <c r="DY1521" s="1228" t="s">
        <v>13372</v>
      </c>
      <c r="DZ1521" s="1244" t="s">
        <v>8275</v>
      </c>
      <c r="EA1521" s="1233">
        <v>3</v>
      </c>
      <c r="EB1521" s="1666" t="s">
        <v>13404</v>
      </c>
      <c r="EC1521" s="1244" t="s">
        <v>11149</v>
      </c>
      <c r="ED1521" s="1228" t="s">
        <v>5821</v>
      </c>
    </row>
    <row r="1522" spans="1:134" s="1228" customFormat="1" ht="15.75" x14ac:dyDescent="0.25">
      <c r="A1522" s="1806">
        <v>105</v>
      </c>
      <c r="B1522" s="2069"/>
      <c r="C1522" s="1229" t="s">
        <v>11413</v>
      </c>
      <c r="D1522" s="1229" t="s">
        <v>23</v>
      </c>
      <c r="E1522" s="1229" t="s">
        <v>4126</v>
      </c>
      <c r="F1522" s="1229">
        <v>686426</v>
      </c>
      <c r="G1522" s="1229">
        <v>42</v>
      </c>
      <c r="H1522" s="1229" t="s">
        <v>2633</v>
      </c>
      <c r="I1522" s="1229" t="s">
        <v>3984</v>
      </c>
      <c r="J1522" s="1229" t="s">
        <v>2633</v>
      </c>
      <c r="K1522" s="1229">
        <v>555281104</v>
      </c>
      <c r="L1522" s="1229">
        <v>106</v>
      </c>
      <c r="M1522" s="1229">
        <v>162</v>
      </c>
      <c r="N1522" s="1230">
        <f t="shared" si="326"/>
        <v>40.390184423106234</v>
      </c>
      <c r="O1522" s="1231">
        <v>2</v>
      </c>
      <c r="P1522" s="1232">
        <f t="shared" si="340"/>
        <v>65.610000000000014</v>
      </c>
      <c r="Q1522" s="1232">
        <f t="shared" si="341"/>
        <v>40.389999999999986</v>
      </c>
      <c r="R1522" s="1233"/>
      <c r="S1522" s="1234">
        <v>42095</v>
      </c>
      <c r="T1522" s="1233" t="s">
        <v>2133</v>
      </c>
      <c r="U1522" s="1233" t="s">
        <v>2479</v>
      </c>
      <c r="V1522" s="1233" t="s">
        <v>11414</v>
      </c>
      <c r="W1522" s="1233" t="s">
        <v>14637</v>
      </c>
      <c r="X1522" s="1233"/>
      <c r="Y1522" s="1233"/>
      <c r="Z1522" s="1233"/>
      <c r="AA1522" s="1233"/>
      <c r="AB1522" s="1233" t="s">
        <v>2633</v>
      </c>
      <c r="AC1522" s="1233"/>
      <c r="AD1522" s="1233"/>
      <c r="AE1522" s="1233"/>
      <c r="AF1522" s="1233"/>
      <c r="AG1522" s="1233"/>
      <c r="AH1522" s="1233" t="s">
        <v>2633</v>
      </c>
      <c r="AI1522" s="1233"/>
      <c r="AJ1522" s="1233"/>
      <c r="AK1522" s="1233"/>
      <c r="AL1522" s="1233" t="s">
        <v>2633</v>
      </c>
      <c r="AM1522" s="1233"/>
      <c r="AN1522" s="1233" t="s">
        <v>2633</v>
      </c>
      <c r="AO1522" s="1233" t="s">
        <v>4068</v>
      </c>
      <c r="AP1522" s="1233" t="s">
        <v>4001</v>
      </c>
      <c r="AQ1522" s="1233" t="s">
        <v>2636</v>
      </c>
      <c r="AR1522" s="1233" t="s">
        <v>4076</v>
      </c>
      <c r="AS1522" s="1233" t="s">
        <v>4088</v>
      </c>
      <c r="AT1522" s="1233" t="s">
        <v>2633</v>
      </c>
      <c r="AU1522" s="1233"/>
      <c r="AV1522" s="1233"/>
      <c r="AW1522" s="1233"/>
      <c r="AX1522" s="1233"/>
      <c r="AY1522" s="1233"/>
      <c r="AZ1522" s="1233"/>
      <c r="BA1522" s="1233" t="s">
        <v>3971</v>
      </c>
      <c r="BB1522" s="1233" t="s">
        <v>3971</v>
      </c>
      <c r="BC1522" s="1233" t="s">
        <v>2634</v>
      </c>
      <c r="BD1522" s="1233"/>
      <c r="BE1522" s="1233" t="s">
        <v>2634</v>
      </c>
      <c r="BF1522" s="1233" t="s">
        <v>2634</v>
      </c>
      <c r="BG1522" s="1233" t="s">
        <v>2634</v>
      </c>
      <c r="BH1522" s="1233"/>
      <c r="BI1522" s="1233"/>
      <c r="BJ1522" s="1233" t="s">
        <v>10145</v>
      </c>
      <c r="BK1522" s="1233" t="s">
        <v>11841</v>
      </c>
      <c r="BL1522" s="1233">
        <v>96.7</v>
      </c>
      <c r="BM1522" s="1235">
        <f t="shared" si="329"/>
        <v>23.025501361723201</v>
      </c>
      <c r="BN1522" s="1233" t="s">
        <v>1449</v>
      </c>
      <c r="BO1522" s="1233">
        <v>91</v>
      </c>
      <c r="BP1522" s="1232">
        <f t="shared" si="336"/>
        <v>37.137905422134203</v>
      </c>
      <c r="BQ1522" s="1233" t="s">
        <v>1483</v>
      </c>
      <c r="BR1522" s="1233">
        <v>86</v>
      </c>
      <c r="BS1522" s="1232">
        <f t="shared" si="330"/>
        <v>49.517207229512273</v>
      </c>
      <c r="BT1522" s="1233" t="s">
        <v>1277</v>
      </c>
      <c r="BU1522" s="1233">
        <v>80</v>
      </c>
      <c r="BV1522" s="1235">
        <f t="shared" si="333"/>
        <v>64.372369398365962</v>
      </c>
      <c r="BW1522" s="1233" t="s">
        <v>6920</v>
      </c>
      <c r="BX1522" s="1233">
        <v>79</v>
      </c>
      <c r="BY1522" s="1232">
        <f t="shared" si="334"/>
        <v>66.848229759841573</v>
      </c>
      <c r="BZ1522" s="1233" t="s">
        <v>14636</v>
      </c>
      <c r="CA1522" s="1233">
        <v>76.900000000000006</v>
      </c>
      <c r="CB1522" s="1232">
        <f t="shared" si="331"/>
        <v>72.047536518940348</v>
      </c>
      <c r="CC1522" s="1233"/>
      <c r="CD1522" s="1233"/>
      <c r="CE1522" s="1232">
        <f t="shared" si="327"/>
        <v>262.44119831641501</v>
      </c>
      <c r="CF1522" s="1233"/>
      <c r="CG1522" s="1233"/>
      <c r="CH1522" s="1232">
        <f t="shared" si="332"/>
        <v>262.44119831641501</v>
      </c>
      <c r="CI1522" s="1233"/>
      <c r="CJ1522" s="1233"/>
      <c r="CK1522" s="1232">
        <f t="shared" si="335"/>
        <v>262.44119831641501</v>
      </c>
      <c r="CL1522" s="1233">
        <v>76.900000000000006</v>
      </c>
      <c r="CM1522" s="1232">
        <f t="shared" si="339"/>
        <v>72.047536518940348</v>
      </c>
      <c r="CN1522" s="1233">
        <v>70</v>
      </c>
      <c r="CO1522" s="1233"/>
      <c r="CP1522" s="1233"/>
      <c r="CQ1522" s="1236"/>
      <c r="CR1522" s="1236"/>
      <c r="CS1522" s="1237">
        <v>0.5</v>
      </c>
      <c r="CT1522" s="1238">
        <v>0.25</v>
      </c>
      <c r="CU1522" s="1238">
        <v>-0.25</v>
      </c>
      <c r="CV1522" s="1238">
        <v>0.25</v>
      </c>
      <c r="CW1522" s="1238"/>
      <c r="CX1522" s="1239">
        <f t="shared" si="328"/>
        <v>0.75</v>
      </c>
      <c r="CY1522" s="1238"/>
      <c r="CZ1522" s="1238" t="s">
        <v>2633</v>
      </c>
      <c r="DA1522" s="1238" t="s">
        <v>3977</v>
      </c>
      <c r="DB1522" s="1229" t="s">
        <v>2643</v>
      </c>
      <c r="DC1522" s="1229" t="s">
        <v>2646</v>
      </c>
      <c r="DD1522" s="1229" t="s">
        <v>2647</v>
      </c>
      <c r="DE1522" s="1229" t="s">
        <v>2650</v>
      </c>
      <c r="DF1522" s="1229" t="s">
        <v>32</v>
      </c>
      <c r="DG1522" s="1229" t="s">
        <v>32</v>
      </c>
      <c r="DH1522" s="1229" t="s">
        <v>5009</v>
      </c>
      <c r="DI1522" s="1229" t="s">
        <v>2658</v>
      </c>
      <c r="DJ1522" s="1229" t="s">
        <v>37</v>
      </c>
      <c r="DK1522" s="1229" t="s">
        <v>37</v>
      </c>
      <c r="DL1522" s="1229" t="s">
        <v>2660</v>
      </c>
      <c r="DM1522" s="1229" t="s">
        <v>2661</v>
      </c>
      <c r="DN1522" s="1233" t="s">
        <v>4001</v>
      </c>
      <c r="DO1522" s="1233" t="s">
        <v>4002</v>
      </c>
      <c r="DP1522" s="1233"/>
      <c r="DQ1522" s="1233"/>
      <c r="DR1522" s="1233" t="s">
        <v>4070</v>
      </c>
      <c r="DS1522" s="1233" t="s">
        <v>2633</v>
      </c>
      <c r="DT1522" s="1233" t="s">
        <v>4073</v>
      </c>
      <c r="DU1522" s="1229" t="s">
        <v>2634</v>
      </c>
      <c r="DV1522" s="1229" t="s">
        <v>2633</v>
      </c>
      <c r="DW1522" s="1229" t="s">
        <v>7325</v>
      </c>
      <c r="DX1522" s="1244" t="s">
        <v>11415</v>
      </c>
      <c r="DY1522" s="1228" t="s">
        <v>14638</v>
      </c>
      <c r="DZ1522" s="1283" t="s">
        <v>8275</v>
      </c>
      <c r="EA1522" s="1233">
        <v>4</v>
      </c>
      <c r="EB1522" s="1241"/>
      <c r="EC1522" s="1283" t="s">
        <v>11149</v>
      </c>
      <c r="ED1522" s="1228" t="s">
        <v>5392</v>
      </c>
    </row>
    <row r="1523" spans="1:134" s="1228" customFormat="1" ht="15.75" x14ac:dyDescent="0.25">
      <c r="A1523" s="1675">
        <v>106</v>
      </c>
      <c r="B1523" s="2069"/>
      <c r="C1523" s="1229" t="s">
        <v>11533</v>
      </c>
      <c r="D1523" s="1229" t="s">
        <v>23</v>
      </c>
      <c r="E1523" s="1229" t="s">
        <v>4126</v>
      </c>
      <c r="F1523" s="1229">
        <v>683876</v>
      </c>
      <c r="G1523" s="1229">
        <v>31</v>
      </c>
      <c r="H1523" s="1229" t="s">
        <v>2634</v>
      </c>
      <c r="I1523" s="1229" t="s">
        <v>2634</v>
      </c>
      <c r="J1523" s="1229" t="s">
        <v>2633</v>
      </c>
      <c r="K1523" s="1229">
        <v>500664784</v>
      </c>
      <c r="L1523" s="1229">
        <v>114</v>
      </c>
      <c r="M1523" s="1229">
        <v>155</v>
      </c>
      <c r="N1523" s="1230">
        <f t="shared" si="326"/>
        <v>47.450572320499482</v>
      </c>
      <c r="O1523" s="1231">
        <v>2</v>
      </c>
      <c r="P1523" s="1232">
        <f t="shared" si="340"/>
        <v>60.062500000000007</v>
      </c>
      <c r="Q1523" s="1232">
        <f t="shared" si="341"/>
        <v>53.937499999999993</v>
      </c>
      <c r="R1523" s="1233"/>
      <c r="S1523" s="1234">
        <v>42099</v>
      </c>
      <c r="T1523" s="1233" t="s">
        <v>2133</v>
      </c>
      <c r="U1523" s="1233" t="s">
        <v>2479</v>
      </c>
      <c r="V1523" s="1233" t="s">
        <v>3013</v>
      </c>
      <c r="W1523" s="1233"/>
      <c r="X1523" s="1233"/>
      <c r="Y1523" s="1233"/>
      <c r="Z1523" s="1233"/>
      <c r="AA1523" s="1233"/>
      <c r="AB1523" s="1233"/>
      <c r="AC1523" s="1233"/>
      <c r="AD1523" s="1233"/>
      <c r="AE1523" s="1233"/>
      <c r="AF1523" s="1233"/>
      <c r="AG1523" s="1233"/>
      <c r="AH1523" s="1233"/>
      <c r="AI1523" s="1233"/>
      <c r="AJ1523" s="1233"/>
      <c r="AK1523" s="1233"/>
      <c r="AL1523" s="1233"/>
      <c r="AM1523" s="1233"/>
      <c r="AN1523" s="1233" t="s">
        <v>2634</v>
      </c>
      <c r="AO1523" s="1233"/>
      <c r="AP1523" s="1233"/>
      <c r="AQ1523" s="1233" t="s">
        <v>2637</v>
      </c>
      <c r="AR1523" s="1233"/>
      <c r="AS1523" s="1233"/>
      <c r="AT1523" s="1233"/>
      <c r="AU1523" s="1233"/>
      <c r="AV1523" s="1233"/>
      <c r="AW1523" s="1233"/>
      <c r="AX1523" s="1233"/>
      <c r="AY1523" s="1233"/>
      <c r="AZ1523" s="1233"/>
      <c r="BA1523" s="1233" t="s">
        <v>3970</v>
      </c>
      <c r="BB1523" s="1233" t="s">
        <v>3970</v>
      </c>
      <c r="BC1523" s="1233"/>
      <c r="BD1523" s="1233"/>
      <c r="BE1523" s="1233" t="s">
        <v>2634</v>
      </c>
      <c r="BF1523" s="1233"/>
      <c r="BG1523" s="1233"/>
      <c r="BH1523" s="1233"/>
      <c r="BI1523" s="1233"/>
      <c r="BJ1523" s="1233" t="s">
        <v>11534</v>
      </c>
      <c r="BK1523" s="1233" t="s">
        <v>11651</v>
      </c>
      <c r="BL1523" s="1233">
        <v>108</v>
      </c>
      <c r="BM1523" s="1235">
        <f t="shared" si="329"/>
        <v>11.123986095017383</v>
      </c>
      <c r="BN1523" s="1233" t="s">
        <v>12008</v>
      </c>
      <c r="BO1523" s="1233">
        <v>96.6</v>
      </c>
      <c r="BP1523" s="1232">
        <f t="shared" si="336"/>
        <v>32.25955967555042</v>
      </c>
      <c r="BQ1523" s="1233" t="s">
        <v>1687</v>
      </c>
      <c r="BR1523" s="1233">
        <v>88</v>
      </c>
      <c r="BS1523" s="1232">
        <f t="shared" si="330"/>
        <v>48.203939745075324</v>
      </c>
      <c r="BT1523" s="1233" t="s">
        <v>537</v>
      </c>
      <c r="BU1523" s="1233">
        <v>79</v>
      </c>
      <c r="BV1523" s="1235">
        <f t="shared" si="333"/>
        <v>64.889918887601397</v>
      </c>
      <c r="BW1523" s="1233" t="s">
        <v>13960</v>
      </c>
      <c r="BX1523" s="1233">
        <v>74</v>
      </c>
      <c r="BY1523" s="1232">
        <f t="shared" si="334"/>
        <v>74.159907300115876</v>
      </c>
      <c r="BZ1523" s="1233"/>
      <c r="CA1523" s="1233"/>
      <c r="CB1523" s="1232">
        <f t="shared" si="331"/>
        <v>211.35573580533026</v>
      </c>
      <c r="CC1523" s="1233"/>
      <c r="CD1523" s="1233"/>
      <c r="CE1523" s="1232">
        <f t="shared" si="327"/>
        <v>211.35573580533026</v>
      </c>
      <c r="CF1523" s="1233"/>
      <c r="CG1523" s="1233"/>
      <c r="CH1523" s="1232">
        <f t="shared" si="332"/>
        <v>211.35573580533026</v>
      </c>
      <c r="CI1523" s="1233"/>
      <c r="CJ1523" s="1233"/>
      <c r="CK1523" s="1232">
        <f t="shared" si="335"/>
        <v>211.35573580533026</v>
      </c>
      <c r="CL1523" s="1233">
        <v>74</v>
      </c>
      <c r="CM1523" s="1232">
        <f t="shared" si="339"/>
        <v>74.159907300115876</v>
      </c>
      <c r="CN1523" s="1233">
        <v>90</v>
      </c>
      <c r="CO1523" s="1233"/>
      <c r="CP1523" s="1233"/>
      <c r="CQ1523" s="1236"/>
      <c r="CR1523" s="1236"/>
      <c r="CS1523" s="1237">
        <v>1</v>
      </c>
      <c r="CT1523" s="1238">
        <v>0.25</v>
      </c>
      <c r="CU1523" s="1238">
        <v>0.25</v>
      </c>
      <c r="CV1523" s="1238">
        <v>0</v>
      </c>
      <c r="CW1523" s="1238"/>
      <c r="CX1523" s="1239">
        <f t="shared" si="328"/>
        <v>1.5</v>
      </c>
      <c r="CY1523" s="1238"/>
      <c r="CZ1523" s="1238" t="s">
        <v>2633</v>
      </c>
      <c r="DA1523" s="1238" t="s">
        <v>3976</v>
      </c>
      <c r="DB1523" s="1229" t="s">
        <v>2643</v>
      </c>
      <c r="DC1523" s="1229" t="s">
        <v>2648</v>
      </c>
      <c r="DD1523" s="1229" t="s">
        <v>2647</v>
      </c>
      <c r="DE1523" s="1229" t="s">
        <v>2650</v>
      </c>
      <c r="DF1523" s="1229" t="s">
        <v>32</v>
      </c>
      <c r="DG1523" s="1229" t="s">
        <v>2653</v>
      </c>
      <c r="DH1523" s="1229" t="s">
        <v>2653</v>
      </c>
      <c r="DI1523" s="1229" t="s">
        <v>2658</v>
      </c>
      <c r="DJ1523" s="1229" t="s">
        <v>37</v>
      </c>
      <c r="DK1523" s="1229" t="s">
        <v>37</v>
      </c>
      <c r="DL1523" s="1229" t="s">
        <v>37</v>
      </c>
      <c r="DM1523" s="1229" t="s">
        <v>2663</v>
      </c>
      <c r="DN1523" s="1233" t="s">
        <v>4001</v>
      </c>
      <c r="DO1523" s="1233" t="s">
        <v>5012</v>
      </c>
      <c r="DP1523" s="1233"/>
      <c r="DQ1523" s="1233"/>
      <c r="DR1523" s="1233" t="s">
        <v>4069</v>
      </c>
      <c r="DS1523" s="1233"/>
      <c r="DT1523" s="1233"/>
      <c r="DU1523" s="1229" t="s">
        <v>2634</v>
      </c>
      <c r="DV1523" s="1229" t="s">
        <v>2633</v>
      </c>
      <c r="DW1523" s="1229"/>
      <c r="DX1523" s="1283" t="s">
        <v>220</v>
      </c>
      <c r="DY1523" s="1228" t="s">
        <v>12978</v>
      </c>
      <c r="DZ1523" s="1245" t="s">
        <v>8275</v>
      </c>
      <c r="EA1523" s="1233">
        <v>4</v>
      </c>
      <c r="EB1523" s="1241"/>
      <c r="EC1523" s="1245" t="s">
        <v>11149</v>
      </c>
      <c r="ED1523" s="1228" t="s">
        <v>7217</v>
      </c>
    </row>
    <row r="1524" spans="1:134" s="1228" customFormat="1" ht="15.75" x14ac:dyDescent="0.25">
      <c r="A1524" s="1675">
        <v>107</v>
      </c>
      <c r="B1524" s="2069"/>
      <c r="C1524" s="1229" t="s">
        <v>11535</v>
      </c>
      <c r="D1524" s="1229" t="s">
        <v>23</v>
      </c>
      <c r="E1524" s="1229" t="s">
        <v>11538</v>
      </c>
      <c r="F1524" s="1229">
        <v>675340</v>
      </c>
      <c r="G1524" s="1229">
        <v>35</v>
      </c>
      <c r="H1524" s="1229" t="s">
        <v>2633</v>
      </c>
      <c r="I1524" s="1229" t="s">
        <v>2633</v>
      </c>
      <c r="J1524" s="1229" t="s">
        <v>2633</v>
      </c>
      <c r="K1524" s="1229">
        <v>556480978</v>
      </c>
      <c r="L1524" s="1229">
        <v>96.6</v>
      </c>
      <c r="M1524" s="1229">
        <v>153</v>
      </c>
      <c r="N1524" s="1230">
        <f t="shared" si="326"/>
        <v>41.266179674484171</v>
      </c>
      <c r="O1524" s="1231">
        <v>2</v>
      </c>
      <c r="P1524" s="1232">
        <f t="shared" si="340"/>
        <v>58.522500000000001</v>
      </c>
      <c r="Q1524" s="1232">
        <f t="shared" si="341"/>
        <v>38.077499999999993</v>
      </c>
      <c r="R1524" s="1233"/>
      <c r="S1524" s="1234">
        <v>42099</v>
      </c>
      <c r="T1524" s="1233" t="s">
        <v>253</v>
      </c>
      <c r="U1524" s="1233" t="s">
        <v>2490</v>
      </c>
      <c r="V1524" s="1233" t="s">
        <v>11536</v>
      </c>
      <c r="W1524" s="1233"/>
      <c r="X1524" s="1233"/>
      <c r="Y1524" s="1233"/>
      <c r="Z1524" s="1233"/>
      <c r="AA1524" s="1233"/>
      <c r="AB1524" s="1233" t="s">
        <v>2633</v>
      </c>
      <c r="AC1524" s="1233"/>
      <c r="AD1524" s="1233"/>
      <c r="AE1524" s="1233"/>
      <c r="AF1524" s="1233"/>
      <c r="AG1524" s="1233"/>
      <c r="AH1524" s="1233"/>
      <c r="AI1524" s="1233"/>
      <c r="AJ1524" s="1233"/>
      <c r="AK1524" s="1233"/>
      <c r="AL1524" s="1233"/>
      <c r="AM1524" s="1233"/>
      <c r="AN1524" s="1233" t="s">
        <v>2634</v>
      </c>
      <c r="AO1524" s="1233"/>
      <c r="AP1524" s="1233"/>
      <c r="AQ1524" s="1233" t="s">
        <v>2637</v>
      </c>
      <c r="AR1524" s="1233"/>
      <c r="AS1524" s="1233"/>
      <c r="AT1524" s="1233"/>
      <c r="AU1524" s="1233"/>
      <c r="AV1524" s="1233"/>
      <c r="AW1524" s="1233"/>
      <c r="AX1524" s="1233"/>
      <c r="AY1524" s="1233"/>
      <c r="AZ1524" s="1233"/>
      <c r="BA1524" s="1233" t="s">
        <v>3970</v>
      </c>
      <c r="BB1524" s="1233"/>
      <c r="BC1524" s="1233"/>
      <c r="BD1524" s="1233"/>
      <c r="BE1524" s="1233" t="s">
        <v>2634</v>
      </c>
      <c r="BF1524" s="1233"/>
      <c r="BG1524" s="1233"/>
      <c r="BH1524" s="1233"/>
      <c r="BI1524" s="1233"/>
      <c r="BJ1524" s="1233" t="s">
        <v>10297</v>
      </c>
      <c r="BK1524" s="1233" t="s">
        <v>10062</v>
      </c>
      <c r="BL1524" s="1233">
        <v>87.5</v>
      </c>
      <c r="BM1524" s="1235">
        <f t="shared" si="329"/>
        <v>23.898627798568697</v>
      </c>
      <c r="BN1524" s="1233" t="s">
        <v>12214</v>
      </c>
      <c r="BO1524" s="1233">
        <v>75.2</v>
      </c>
      <c r="BP1524" s="1232">
        <f t="shared" si="336"/>
        <v>56.201168669161561</v>
      </c>
      <c r="BQ1524" s="1233" t="s">
        <v>11323</v>
      </c>
      <c r="BR1524" s="1233">
        <v>71</v>
      </c>
      <c r="BS1524" s="1232">
        <f t="shared" si="330"/>
        <v>67.231304576193281</v>
      </c>
      <c r="BT1524" s="1233" t="s">
        <v>13094</v>
      </c>
      <c r="BU1524" s="1233">
        <v>64</v>
      </c>
      <c r="BV1524" s="1235">
        <f t="shared" si="333"/>
        <v>85.614864421246139</v>
      </c>
      <c r="BW1524" s="1233" t="s">
        <v>13828</v>
      </c>
      <c r="BX1524" s="1233">
        <v>61.5</v>
      </c>
      <c r="BY1524" s="1232">
        <f t="shared" si="334"/>
        <v>92.180421508765022</v>
      </c>
      <c r="BZ1524" s="1233"/>
      <c r="CA1524" s="1233"/>
      <c r="CB1524" s="1232">
        <f t="shared" si="331"/>
        <v>253.69312586172938</v>
      </c>
      <c r="CC1524" s="1233"/>
      <c r="CD1524" s="1233"/>
      <c r="CE1524" s="1232">
        <f t="shared" si="327"/>
        <v>253.69312586172938</v>
      </c>
      <c r="CF1524" s="1233"/>
      <c r="CG1524" s="1233"/>
      <c r="CH1524" s="1232">
        <f t="shared" si="332"/>
        <v>253.69312586172938</v>
      </c>
      <c r="CI1524" s="1233"/>
      <c r="CJ1524" s="1233"/>
      <c r="CK1524" s="1232">
        <f t="shared" si="335"/>
        <v>253.69312586172938</v>
      </c>
      <c r="CL1524" s="1233">
        <v>61.5</v>
      </c>
      <c r="CM1524" s="1232">
        <f t="shared" si="339"/>
        <v>92.180421508765022</v>
      </c>
      <c r="CN1524" s="1233">
        <v>65</v>
      </c>
      <c r="CO1524" s="1233"/>
      <c r="CP1524" s="1233"/>
      <c r="CQ1524" s="1236"/>
      <c r="CR1524" s="1236"/>
      <c r="CS1524" s="1237"/>
      <c r="CT1524" s="1238"/>
      <c r="CU1524" s="1238"/>
      <c r="CV1524" s="1238"/>
      <c r="CW1524" s="1238"/>
      <c r="CX1524" s="1239">
        <f t="shared" si="328"/>
        <v>0</v>
      </c>
      <c r="CY1524" s="1238"/>
      <c r="CZ1524" s="1238" t="s">
        <v>3139</v>
      </c>
      <c r="DA1524" s="1238" t="s">
        <v>3976</v>
      </c>
      <c r="DB1524" s="1229" t="s">
        <v>2644</v>
      </c>
      <c r="DC1524" s="1229"/>
      <c r="DD1524" s="1229"/>
      <c r="DE1524" s="1229"/>
      <c r="DF1524" s="1229"/>
      <c r="DG1524" s="1229"/>
      <c r="DH1524" s="1229"/>
      <c r="DI1524" s="1229"/>
      <c r="DJ1524" s="1229"/>
      <c r="DK1524" s="1229"/>
      <c r="DL1524" s="1229"/>
      <c r="DM1524" s="1229"/>
      <c r="DN1524" s="1233" t="s">
        <v>4001</v>
      </c>
      <c r="DO1524" s="1233"/>
      <c r="DP1524" s="1233"/>
      <c r="DQ1524" s="1233"/>
      <c r="DR1524" s="1233"/>
      <c r="DS1524" s="1233" t="s">
        <v>2634</v>
      </c>
      <c r="DT1524" s="1233"/>
      <c r="DU1524" s="1229"/>
      <c r="DV1524" s="1229"/>
      <c r="DW1524" s="1229"/>
      <c r="DX1524" s="1284" t="s">
        <v>220</v>
      </c>
      <c r="DY1524" s="1228" t="s">
        <v>13829</v>
      </c>
      <c r="DZ1524" s="1284" t="s">
        <v>101</v>
      </c>
      <c r="EA1524" s="1233">
        <v>3</v>
      </c>
      <c r="EB1524" s="1241"/>
      <c r="EC1524" s="1284" t="s">
        <v>2194</v>
      </c>
      <c r="ED1524" s="1228" t="s">
        <v>5392</v>
      </c>
    </row>
    <row r="1525" spans="1:134" s="1228" customFormat="1" ht="15.75" x14ac:dyDescent="0.25">
      <c r="A1525" s="1461">
        <v>108</v>
      </c>
      <c r="B1525" s="2069"/>
      <c r="C1525" s="1229" t="s">
        <v>11537</v>
      </c>
      <c r="D1525" s="1229" t="s">
        <v>23</v>
      </c>
      <c r="E1525" s="1229" t="s">
        <v>4126</v>
      </c>
      <c r="F1525" s="1229">
        <v>686905</v>
      </c>
      <c r="G1525" s="1229">
        <v>40</v>
      </c>
      <c r="H1525" s="1229" t="s">
        <v>2634</v>
      </c>
      <c r="I1525" s="1229" t="s">
        <v>2634</v>
      </c>
      <c r="J1525" s="1229" t="s">
        <v>2633</v>
      </c>
      <c r="K1525" s="1229">
        <v>540962238</v>
      </c>
      <c r="L1525" s="1229">
        <v>141.5</v>
      </c>
      <c r="M1525" s="1229">
        <v>163</v>
      </c>
      <c r="N1525" s="1230">
        <f t="shared" si="326"/>
        <v>53.25755579811058</v>
      </c>
      <c r="O1525" s="1231">
        <v>3</v>
      </c>
      <c r="P1525" s="1232">
        <f t="shared" si="340"/>
        <v>66.422499999999999</v>
      </c>
      <c r="Q1525" s="1232">
        <f t="shared" si="341"/>
        <v>75.077500000000001</v>
      </c>
      <c r="R1525" s="1233"/>
      <c r="S1525" s="1234">
        <v>42099</v>
      </c>
      <c r="T1525" s="1233" t="s">
        <v>253</v>
      </c>
      <c r="U1525" s="1233" t="s">
        <v>2490</v>
      </c>
      <c r="V1525" s="1233" t="s">
        <v>11539</v>
      </c>
      <c r="W1525" s="1233"/>
      <c r="X1525" s="1233" t="s">
        <v>2633</v>
      </c>
      <c r="Y1525" s="1233"/>
      <c r="Z1525" s="1233"/>
      <c r="AA1525" s="1233"/>
      <c r="AB1525" s="1233" t="s">
        <v>2633</v>
      </c>
      <c r="AC1525" s="1233"/>
      <c r="AD1525" s="1233"/>
      <c r="AE1525" s="1233"/>
      <c r="AF1525" s="1233"/>
      <c r="AG1525" s="1233"/>
      <c r="AH1525" s="1233"/>
      <c r="AI1525" s="1233"/>
      <c r="AJ1525" s="1233"/>
      <c r="AK1525" s="1233"/>
      <c r="AL1525" s="1233"/>
      <c r="AM1525" s="1233"/>
      <c r="AN1525" s="1233" t="s">
        <v>2634</v>
      </c>
      <c r="AO1525" s="1233"/>
      <c r="AP1525" s="1233"/>
      <c r="AQ1525" s="1233"/>
      <c r="AR1525" s="1233"/>
      <c r="AS1525" s="1233"/>
      <c r="AT1525" s="1233"/>
      <c r="AU1525" s="1233"/>
      <c r="AV1525" s="1233"/>
      <c r="AW1525" s="1233"/>
      <c r="AX1525" s="1233"/>
      <c r="AY1525" s="1233"/>
      <c r="AZ1525" s="1233"/>
      <c r="BA1525" s="1233" t="s">
        <v>3970</v>
      </c>
      <c r="BB1525" s="1233"/>
      <c r="BC1525" s="1233"/>
      <c r="BD1525" s="1233"/>
      <c r="BE1525" s="1233" t="s">
        <v>2634</v>
      </c>
      <c r="BF1525" s="1233"/>
      <c r="BG1525" s="1233"/>
      <c r="BH1525" s="1233"/>
      <c r="BI1525" s="1233"/>
      <c r="BJ1525" s="1233" t="s">
        <v>10541</v>
      </c>
      <c r="BK1525" s="1233" t="s">
        <v>11677</v>
      </c>
      <c r="BL1525" s="1233">
        <v>130.80000000000001</v>
      </c>
      <c r="BM1525" s="1235">
        <f t="shared" si="329"/>
        <v>14.251939662348892</v>
      </c>
      <c r="BN1525" s="1233"/>
      <c r="BO1525" s="1233"/>
      <c r="BP1525" s="1232">
        <f t="shared" si="336"/>
        <v>188.47191235723088</v>
      </c>
      <c r="BQ1525" s="1233"/>
      <c r="BR1525" s="1233"/>
      <c r="BS1525" s="1232">
        <f t="shared" si="330"/>
        <v>188.47191235723088</v>
      </c>
      <c r="BT1525" s="1233"/>
      <c r="BU1525" s="1233"/>
      <c r="BV1525" s="1235">
        <f t="shared" si="333"/>
        <v>188.47191235723088</v>
      </c>
      <c r="BW1525" s="1233"/>
      <c r="BX1525" s="1233"/>
      <c r="BY1525" s="1232">
        <f t="shared" si="334"/>
        <v>188.47191235723088</v>
      </c>
      <c r="BZ1525" s="1233"/>
      <c r="CA1525" s="1233"/>
      <c r="CB1525" s="1232">
        <f t="shared" si="331"/>
        <v>188.47191235723088</v>
      </c>
      <c r="CC1525" s="1233"/>
      <c r="CD1525" s="1233"/>
      <c r="CE1525" s="1232">
        <f t="shared" si="327"/>
        <v>188.47191235723088</v>
      </c>
      <c r="CF1525" s="1233"/>
      <c r="CG1525" s="1233"/>
      <c r="CH1525" s="1232">
        <f t="shared" si="332"/>
        <v>188.47191235723088</v>
      </c>
      <c r="CI1525" s="1233"/>
      <c r="CJ1525" s="1233"/>
      <c r="CK1525" s="1232">
        <f t="shared" si="335"/>
        <v>188.47191235723088</v>
      </c>
      <c r="CL1525" s="1233">
        <v>130.80000000000001</v>
      </c>
      <c r="CM1525" s="1232">
        <f t="shared" si="339"/>
        <v>14.251939662348892</v>
      </c>
      <c r="CN1525" s="1233">
        <v>100</v>
      </c>
      <c r="CO1525" s="1233"/>
      <c r="CP1525" s="1233"/>
      <c r="CQ1525" s="1236"/>
      <c r="CR1525" s="1236"/>
      <c r="CS1525" s="1237"/>
      <c r="CT1525" s="1238"/>
      <c r="CU1525" s="1238"/>
      <c r="CV1525" s="1238"/>
      <c r="CW1525" s="1238"/>
      <c r="CX1525" s="1239">
        <f t="shared" si="328"/>
        <v>0</v>
      </c>
      <c r="CY1525" s="1238"/>
      <c r="CZ1525" s="1238"/>
      <c r="DA1525" s="1238"/>
      <c r="DB1525" s="1229"/>
      <c r="DC1525" s="1229"/>
      <c r="DD1525" s="1229"/>
      <c r="DE1525" s="1229"/>
      <c r="DF1525" s="1229"/>
      <c r="DG1525" s="1229"/>
      <c r="DH1525" s="1229"/>
      <c r="DI1525" s="1229"/>
      <c r="DJ1525" s="1229"/>
      <c r="DK1525" s="1229"/>
      <c r="DL1525" s="1229"/>
      <c r="DM1525" s="1229"/>
      <c r="DN1525" s="1233"/>
      <c r="DO1525" s="1233"/>
      <c r="DP1525" s="1233"/>
      <c r="DQ1525" s="1233"/>
      <c r="DR1525" s="1233"/>
      <c r="DS1525" s="1233"/>
      <c r="DT1525" s="1233"/>
      <c r="DU1525" s="1229"/>
      <c r="DV1525" s="1229"/>
      <c r="DW1525" s="1229"/>
      <c r="DX1525" s="1285" t="s">
        <v>220</v>
      </c>
      <c r="DZ1525" s="1285" t="s">
        <v>101</v>
      </c>
      <c r="EA1525" s="1233">
        <v>3</v>
      </c>
      <c r="EB1525" s="1241"/>
      <c r="EC1525" s="1285" t="s">
        <v>2194</v>
      </c>
      <c r="ED1525" s="1228" t="s">
        <v>5392</v>
      </c>
    </row>
    <row r="1526" spans="1:134" s="1228" customFormat="1" ht="15.75" x14ac:dyDescent="0.25">
      <c r="A1526" s="1675">
        <v>109</v>
      </c>
      <c r="B1526" s="2069"/>
      <c r="C1526" s="1229" t="s">
        <v>11540</v>
      </c>
      <c r="D1526" s="1229" t="s">
        <v>23</v>
      </c>
      <c r="E1526" s="1229" t="s">
        <v>4126</v>
      </c>
      <c r="F1526" s="1229">
        <v>684436</v>
      </c>
      <c r="G1526" s="1229">
        <v>29</v>
      </c>
      <c r="H1526" s="1229" t="s">
        <v>2633</v>
      </c>
      <c r="I1526" s="1229" t="s">
        <v>2633</v>
      </c>
      <c r="J1526" s="1229" t="s">
        <v>2633</v>
      </c>
      <c r="K1526" s="1229">
        <v>533303527</v>
      </c>
      <c r="L1526" s="1229">
        <v>115</v>
      </c>
      <c r="M1526" s="1229">
        <v>158</v>
      </c>
      <c r="N1526" s="1230">
        <f t="shared" si="326"/>
        <v>46.066335523153349</v>
      </c>
      <c r="O1526" s="1231">
        <v>2</v>
      </c>
      <c r="P1526" s="1232">
        <f t="shared" si="340"/>
        <v>62.410000000000011</v>
      </c>
      <c r="Q1526" s="1232">
        <f t="shared" si="341"/>
        <v>52.589999999999989</v>
      </c>
      <c r="R1526" s="1233"/>
      <c r="S1526" s="1234">
        <v>42099</v>
      </c>
      <c r="T1526" s="1233" t="s">
        <v>253</v>
      </c>
      <c r="U1526" s="1233" t="s">
        <v>2490</v>
      </c>
      <c r="V1526" s="1233" t="s">
        <v>11541</v>
      </c>
      <c r="W1526" s="1233"/>
      <c r="X1526" s="1233"/>
      <c r="Y1526" s="1233"/>
      <c r="Z1526" s="1233"/>
      <c r="AA1526" s="1233"/>
      <c r="AB1526" s="1233"/>
      <c r="AC1526" s="1233"/>
      <c r="AD1526" s="1233"/>
      <c r="AE1526" s="1233"/>
      <c r="AF1526" s="1233"/>
      <c r="AG1526" s="1233"/>
      <c r="AH1526" s="1233"/>
      <c r="AI1526" s="1233"/>
      <c r="AJ1526" s="1233"/>
      <c r="AK1526" s="1233"/>
      <c r="AL1526" s="1233"/>
      <c r="AM1526" s="1233"/>
      <c r="AN1526" s="1233" t="s">
        <v>2633</v>
      </c>
      <c r="AO1526" s="1233" t="s">
        <v>4075</v>
      </c>
      <c r="AP1526" s="1233" t="s">
        <v>4078</v>
      </c>
      <c r="AQ1526" s="1233" t="s">
        <v>2638</v>
      </c>
      <c r="AR1526" s="1233" t="s">
        <v>4068</v>
      </c>
      <c r="AS1526" s="1233" t="s">
        <v>4078</v>
      </c>
      <c r="AT1526" s="1233"/>
      <c r="AU1526" s="1233"/>
      <c r="AV1526" s="1233" t="s">
        <v>2640</v>
      </c>
      <c r="AW1526" s="1233"/>
      <c r="AX1526" s="1233"/>
      <c r="AY1526" s="1233"/>
      <c r="AZ1526" s="1233"/>
      <c r="BA1526" s="1233" t="s">
        <v>3970</v>
      </c>
      <c r="BB1526" s="1233"/>
      <c r="BC1526" s="1233"/>
      <c r="BD1526" s="1233"/>
      <c r="BE1526" s="1233" t="s">
        <v>2634</v>
      </c>
      <c r="BF1526" s="1233"/>
      <c r="BG1526" s="1233"/>
      <c r="BH1526" s="1233"/>
      <c r="BI1526" s="1233"/>
      <c r="BJ1526" s="1233" t="s">
        <v>10328</v>
      </c>
      <c r="BK1526" s="1233" t="s">
        <v>11585</v>
      </c>
      <c r="BL1526" s="1233">
        <v>109.1</v>
      </c>
      <c r="BM1526" s="1235">
        <f t="shared" si="329"/>
        <v>11.218862901692351</v>
      </c>
      <c r="BN1526" s="1233" t="s">
        <v>11319</v>
      </c>
      <c r="BO1526" s="1233">
        <v>95.5</v>
      </c>
      <c r="BP1526" s="1232">
        <f t="shared" si="336"/>
        <v>37.079292641186548</v>
      </c>
      <c r="BQ1526" s="1233" t="s">
        <v>12343</v>
      </c>
      <c r="BR1526" s="1233">
        <v>85.3</v>
      </c>
      <c r="BS1526" s="1232">
        <f t="shared" si="330"/>
        <v>56.474614945807197</v>
      </c>
      <c r="BT1526" s="1233" t="s">
        <v>1277</v>
      </c>
      <c r="BU1526" s="1233">
        <v>80</v>
      </c>
      <c r="BV1526" s="1235">
        <f t="shared" si="333"/>
        <v>66.552576535463032</v>
      </c>
      <c r="BW1526" s="1233" t="s">
        <v>13619</v>
      </c>
      <c r="BX1526" s="1233">
        <v>78.5</v>
      </c>
      <c r="BY1526" s="1232">
        <f t="shared" si="334"/>
        <v>69.404829815554308</v>
      </c>
      <c r="BZ1526" s="1233"/>
      <c r="CA1526" s="1233"/>
      <c r="CB1526" s="1232">
        <f t="shared" si="331"/>
        <v>218.67275147366425</v>
      </c>
      <c r="CC1526" s="1233"/>
      <c r="CD1526" s="1233"/>
      <c r="CE1526" s="1232">
        <f t="shared" si="327"/>
        <v>218.67275147366425</v>
      </c>
      <c r="CF1526" s="1233"/>
      <c r="CG1526" s="1233"/>
      <c r="CH1526" s="1232">
        <f t="shared" si="332"/>
        <v>218.67275147366425</v>
      </c>
      <c r="CI1526" s="1233"/>
      <c r="CJ1526" s="1233"/>
      <c r="CK1526" s="1232">
        <f t="shared" si="335"/>
        <v>218.67275147366425</v>
      </c>
      <c r="CL1526" s="1233">
        <v>78.5</v>
      </c>
      <c r="CM1526" s="1232">
        <f t="shared" si="339"/>
        <v>69.404829815554308</v>
      </c>
      <c r="CN1526" s="1233">
        <v>55</v>
      </c>
      <c r="CO1526" s="1233"/>
      <c r="CP1526" s="1233"/>
      <c r="CQ1526" s="1236"/>
      <c r="CR1526" s="1236"/>
      <c r="CS1526" s="1237">
        <v>1</v>
      </c>
      <c r="CT1526" s="1238">
        <v>0.5</v>
      </c>
      <c r="CU1526" s="1238">
        <v>0</v>
      </c>
      <c r="CV1526" s="1238">
        <v>0</v>
      </c>
      <c r="CW1526" s="1238">
        <v>0</v>
      </c>
      <c r="CX1526" s="1239">
        <f t="shared" si="328"/>
        <v>1.5</v>
      </c>
      <c r="CY1526" s="1238"/>
      <c r="CZ1526" s="1238" t="s">
        <v>2633</v>
      </c>
      <c r="DA1526" s="1238" t="s">
        <v>3976</v>
      </c>
      <c r="DB1526" s="1229" t="s">
        <v>2644</v>
      </c>
      <c r="DC1526" s="1229" t="s">
        <v>2646</v>
      </c>
      <c r="DD1526" s="1229" t="s">
        <v>2646</v>
      </c>
      <c r="DE1526" s="1229" t="s">
        <v>2651</v>
      </c>
      <c r="DF1526" s="1229" t="s">
        <v>32</v>
      </c>
      <c r="DG1526" s="1229" t="s">
        <v>5009</v>
      </c>
      <c r="DH1526" s="1229" t="s">
        <v>5009</v>
      </c>
      <c r="DI1526" s="1229" t="s">
        <v>2657</v>
      </c>
      <c r="DJ1526" s="1229" t="s">
        <v>2659</v>
      </c>
      <c r="DK1526" s="1229" t="s">
        <v>37</v>
      </c>
      <c r="DL1526" s="1229" t="s">
        <v>2659</v>
      </c>
      <c r="DM1526" s="1229" t="s">
        <v>2663</v>
      </c>
      <c r="DN1526" s="1233" t="s">
        <v>4001</v>
      </c>
      <c r="DO1526" s="1233" t="s">
        <v>5012</v>
      </c>
      <c r="DP1526" s="1233"/>
      <c r="DQ1526" s="1233"/>
      <c r="DR1526" s="1233" t="s">
        <v>4068</v>
      </c>
      <c r="DS1526" s="1233" t="s">
        <v>2633</v>
      </c>
      <c r="DT1526" s="1233" t="s">
        <v>4072</v>
      </c>
      <c r="DU1526" s="1229" t="s">
        <v>2634</v>
      </c>
      <c r="DV1526" s="1229" t="s">
        <v>2633</v>
      </c>
      <c r="DW1526" s="1229"/>
      <c r="DX1526" s="1285" t="s">
        <v>11542</v>
      </c>
      <c r="DY1526" s="1228" t="s">
        <v>13620</v>
      </c>
      <c r="DZ1526" s="1285" t="s">
        <v>101</v>
      </c>
      <c r="EA1526" s="1233">
        <v>3</v>
      </c>
      <c r="EB1526" s="1489" t="s">
        <v>13621</v>
      </c>
      <c r="EC1526" s="1285" t="s">
        <v>2194</v>
      </c>
      <c r="ED1526" s="1228" t="s">
        <v>10746</v>
      </c>
    </row>
    <row r="1527" spans="1:134" s="1228" customFormat="1" ht="15.75" x14ac:dyDescent="0.25">
      <c r="A1527" s="1675">
        <v>110</v>
      </c>
      <c r="B1527" s="2069"/>
      <c r="C1527" s="1229" t="s">
        <v>11492</v>
      </c>
      <c r="D1527" s="1229" t="s">
        <v>22</v>
      </c>
      <c r="E1527" s="1229" t="s">
        <v>4126</v>
      </c>
      <c r="F1527" s="1229">
        <v>690132</v>
      </c>
      <c r="G1527" s="1229">
        <v>30</v>
      </c>
      <c r="H1527" s="1229" t="s">
        <v>2634</v>
      </c>
      <c r="I1527" s="1229" t="s">
        <v>2634</v>
      </c>
      <c r="J1527" s="1229" t="s">
        <v>2633</v>
      </c>
      <c r="K1527" s="1229">
        <v>594444553</v>
      </c>
      <c r="L1527" s="1229">
        <v>175</v>
      </c>
      <c r="M1527" s="1229">
        <v>172</v>
      </c>
      <c r="N1527" s="1230">
        <f t="shared" si="326"/>
        <v>59.153596538669554</v>
      </c>
      <c r="O1527" s="1231">
        <v>3</v>
      </c>
      <c r="P1527" s="1232">
        <f t="shared" si="340"/>
        <v>73.959999999999994</v>
      </c>
      <c r="Q1527" s="1232">
        <f t="shared" si="341"/>
        <v>101.04</v>
      </c>
      <c r="R1527" s="1233"/>
      <c r="S1527" s="1234">
        <v>42102</v>
      </c>
      <c r="T1527" s="1233" t="s">
        <v>253</v>
      </c>
      <c r="U1527" s="1233" t="s">
        <v>2490</v>
      </c>
      <c r="V1527" s="1233" t="s">
        <v>11493</v>
      </c>
      <c r="W1527" s="1233"/>
      <c r="X1527" s="1233"/>
      <c r="Y1527" s="1233"/>
      <c r="Z1527" s="1233"/>
      <c r="AA1527" s="1233"/>
      <c r="AB1527" s="1233"/>
      <c r="AC1527" s="1233"/>
      <c r="AD1527" s="1233"/>
      <c r="AE1527" s="1233"/>
      <c r="AF1527" s="1233"/>
      <c r="AG1527" s="1233"/>
      <c r="AH1527" s="1233" t="s">
        <v>2633</v>
      </c>
      <c r="AI1527" s="1233"/>
      <c r="AJ1527" s="1233"/>
      <c r="AK1527" s="1233"/>
      <c r="AL1527" s="1233"/>
      <c r="AM1527" s="1233"/>
      <c r="AN1527" s="1233" t="s">
        <v>2634</v>
      </c>
      <c r="AO1527" s="1233"/>
      <c r="AP1527" s="1233"/>
      <c r="AQ1527" s="1233" t="s">
        <v>2637</v>
      </c>
      <c r="AR1527" s="1233"/>
      <c r="AS1527" s="1233"/>
      <c r="AT1527" s="1233"/>
      <c r="AU1527" s="1233"/>
      <c r="AV1527" s="1233"/>
      <c r="AW1527" s="1233"/>
      <c r="AX1527" s="1233"/>
      <c r="AY1527" s="1233"/>
      <c r="AZ1527" s="1233"/>
      <c r="BA1527" s="1233"/>
      <c r="BB1527" s="1233"/>
      <c r="BC1527" s="1233"/>
      <c r="BD1527" s="1233"/>
      <c r="BE1527" s="1233" t="s">
        <v>2633</v>
      </c>
      <c r="BF1527" s="1233"/>
      <c r="BG1527" s="1233"/>
      <c r="BH1527" s="1233"/>
      <c r="BI1527" s="1233"/>
      <c r="BJ1527" s="1233" t="s">
        <v>11494</v>
      </c>
      <c r="BK1527" s="1233" t="s">
        <v>11673</v>
      </c>
      <c r="BL1527" s="1233">
        <v>159.80000000000001</v>
      </c>
      <c r="BM1527" s="1235">
        <f t="shared" si="329"/>
        <v>15.04354711005541</v>
      </c>
      <c r="BN1527" s="1233" t="s">
        <v>2070</v>
      </c>
      <c r="BO1527" s="1233">
        <v>150</v>
      </c>
      <c r="BP1527" s="1232">
        <f t="shared" si="336"/>
        <v>24.742676167854313</v>
      </c>
      <c r="BQ1527" s="1233" t="s">
        <v>11302</v>
      </c>
      <c r="BR1527" s="1233">
        <v>130</v>
      </c>
      <c r="BS1527" s="1232">
        <f t="shared" si="330"/>
        <v>44.536817102137768</v>
      </c>
      <c r="BT1527" s="1233" t="s">
        <v>8921</v>
      </c>
      <c r="BU1527" s="1233">
        <v>112</v>
      </c>
      <c r="BV1527" s="1235">
        <f t="shared" si="333"/>
        <v>62.351543942992869</v>
      </c>
      <c r="BW1527" s="1233" t="s">
        <v>13816</v>
      </c>
      <c r="BX1527" s="1233">
        <v>101</v>
      </c>
      <c r="BY1527" s="1232">
        <f t="shared" si="334"/>
        <v>73.238321456848766</v>
      </c>
      <c r="BZ1527" s="1233"/>
      <c r="CA1527" s="1233"/>
      <c r="CB1527" s="1232">
        <f t="shared" si="331"/>
        <v>173.19873317498019</v>
      </c>
      <c r="CC1527" s="1233"/>
      <c r="CD1527" s="1233"/>
      <c r="CE1527" s="1232">
        <f t="shared" si="327"/>
        <v>173.19873317498019</v>
      </c>
      <c r="CF1527" s="1233"/>
      <c r="CG1527" s="1233"/>
      <c r="CH1527" s="1232">
        <f t="shared" si="332"/>
        <v>173.19873317498019</v>
      </c>
      <c r="CI1527" s="1233"/>
      <c r="CJ1527" s="1233"/>
      <c r="CK1527" s="1232">
        <f t="shared" si="335"/>
        <v>173.19873317498019</v>
      </c>
      <c r="CL1527" s="1233">
        <v>101</v>
      </c>
      <c r="CM1527" s="1232">
        <f t="shared" si="339"/>
        <v>73.238321456848766</v>
      </c>
      <c r="CN1527" s="1233">
        <v>75</v>
      </c>
      <c r="CO1527" s="1233"/>
      <c r="CP1527" s="1233"/>
      <c r="CQ1527" s="1236"/>
      <c r="CR1527" s="1236"/>
      <c r="CS1527" s="1237"/>
      <c r="CT1527" s="1238"/>
      <c r="CU1527" s="1238"/>
      <c r="CV1527" s="1238"/>
      <c r="CW1527" s="1238"/>
      <c r="CX1527" s="1239">
        <f t="shared" si="328"/>
        <v>0</v>
      </c>
      <c r="CY1527" s="1238"/>
      <c r="CZ1527" s="1238"/>
      <c r="DA1527" s="1238"/>
      <c r="DB1527" s="1229" t="s">
        <v>2643</v>
      </c>
      <c r="DC1527" s="1229"/>
      <c r="DD1527" s="1229"/>
      <c r="DE1527" s="1229"/>
      <c r="DF1527" s="1229"/>
      <c r="DG1527" s="1229"/>
      <c r="DH1527" s="1229"/>
      <c r="DI1527" s="1229"/>
      <c r="DJ1527" s="1229"/>
      <c r="DK1527" s="1229"/>
      <c r="DL1527" s="1229"/>
      <c r="DM1527" s="1229"/>
      <c r="DN1527" s="1233"/>
      <c r="DO1527" s="1233"/>
      <c r="DP1527" s="1233"/>
      <c r="DQ1527" s="1233"/>
      <c r="DR1527" s="1233"/>
      <c r="DS1527" s="1233" t="s">
        <v>2633</v>
      </c>
      <c r="DT1527" s="1233" t="s">
        <v>4073</v>
      </c>
      <c r="DU1527" s="1229"/>
      <c r="DV1527" s="1229"/>
      <c r="DW1527" s="1229"/>
      <c r="DX1527" s="1246" t="s">
        <v>220</v>
      </c>
      <c r="DY1527" s="1228" t="s">
        <v>12990</v>
      </c>
      <c r="DZ1527" s="1247" t="s">
        <v>101</v>
      </c>
      <c r="EA1527" s="1233">
        <v>3</v>
      </c>
      <c r="EB1527" s="1241"/>
      <c r="EC1527" s="1247" t="s">
        <v>2194</v>
      </c>
      <c r="ED1527" s="1228" t="s">
        <v>5821</v>
      </c>
    </row>
    <row r="1528" spans="1:134" s="1228" customFormat="1" ht="15.75" x14ac:dyDescent="0.25">
      <c r="A1528" s="1675">
        <v>111</v>
      </c>
      <c r="B1528" s="2069"/>
      <c r="C1528" s="1229" t="s">
        <v>11660</v>
      </c>
      <c r="D1528" s="1229" t="s">
        <v>22</v>
      </c>
      <c r="E1528" s="1229" t="s">
        <v>4126</v>
      </c>
      <c r="F1528" s="1229">
        <v>685641</v>
      </c>
      <c r="G1528" s="1229">
        <v>20</v>
      </c>
      <c r="H1528" s="1229" t="s">
        <v>2634</v>
      </c>
      <c r="I1528" s="1229" t="s">
        <v>2634</v>
      </c>
      <c r="J1528" s="1229" t="s">
        <v>3968</v>
      </c>
      <c r="K1528" s="1229">
        <v>532191971</v>
      </c>
      <c r="L1528" s="1229">
        <v>185.2</v>
      </c>
      <c r="M1528" s="1229">
        <v>181</v>
      </c>
      <c r="N1528" s="1230">
        <f t="shared" si="326"/>
        <v>56.530630933121692</v>
      </c>
      <c r="O1528" s="1231">
        <v>3</v>
      </c>
      <c r="P1528" s="1232">
        <f t="shared" si="340"/>
        <v>81.902500000000003</v>
      </c>
      <c r="Q1528" s="1232">
        <f t="shared" si="341"/>
        <v>103.29749999999999</v>
      </c>
      <c r="R1528" s="1233"/>
      <c r="S1528" s="1234">
        <v>42102</v>
      </c>
      <c r="T1528" s="1233" t="s">
        <v>253</v>
      </c>
      <c r="U1528" s="1233" t="s">
        <v>2490</v>
      </c>
      <c r="V1528" s="1233" t="s">
        <v>11495</v>
      </c>
      <c r="W1528" s="1233" t="s">
        <v>6487</v>
      </c>
      <c r="X1528" s="1233"/>
      <c r="Y1528" s="1233"/>
      <c r="Z1528" s="1233"/>
      <c r="AA1528" s="1233"/>
      <c r="AB1528" s="1233" t="s">
        <v>2633</v>
      </c>
      <c r="AC1528" s="1233"/>
      <c r="AD1528" s="1233"/>
      <c r="AE1528" s="1233"/>
      <c r="AF1528" s="1233"/>
      <c r="AG1528" s="1233"/>
      <c r="AH1528" s="1233"/>
      <c r="AI1528" s="1233"/>
      <c r="AJ1528" s="1233"/>
      <c r="AK1528" s="1233"/>
      <c r="AL1528" s="1233"/>
      <c r="AM1528" s="1233"/>
      <c r="AN1528" s="1233" t="s">
        <v>2634</v>
      </c>
      <c r="AO1528" s="1233"/>
      <c r="AP1528" s="1233"/>
      <c r="AQ1528" s="1233" t="s">
        <v>2637</v>
      </c>
      <c r="AR1528" s="1233"/>
      <c r="AS1528" s="1233"/>
      <c r="AT1528" s="1233"/>
      <c r="AU1528" s="1233"/>
      <c r="AV1528" s="1233"/>
      <c r="AW1528" s="1233"/>
      <c r="AX1528" s="1233"/>
      <c r="AY1528" s="1233"/>
      <c r="AZ1528" s="1233"/>
      <c r="BA1528" s="1233"/>
      <c r="BB1528" s="1233"/>
      <c r="BC1528" s="1233"/>
      <c r="BD1528" s="1233"/>
      <c r="BE1528" s="1233" t="s">
        <v>2633</v>
      </c>
      <c r="BF1528" s="1233" t="s">
        <v>2634</v>
      </c>
      <c r="BG1528" s="1233"/>
      <c r="BH1528" s="1233"/>
      <c r="BI1528" s="1233"/>
      <c r="BJ1528" s="1233" t="s">
        <v>10219</v>
      </c>
      <c r="BK1528" s="1233" t="s">
        <v>11281</v>
      </c>
      <c r="BL1528" s="1233">
        <v>167</v>
      </c>
      <c r="BM1528" s="1235">
        <f t="shared" si="329"/>
        <v>17.619013044846188</v>
      </c>
      <c r="BN1528" s="1233" t="s">
        <v>12049</v>
      </c>
      <c r="BO1528" s="1233">
        <v>149</v>
      </c>
      <c r="BP1528" s="1232">
        <f t="shared" si="336"/>
        <v>35.044410561727048</v>
      </c>
      <c r="BQ1528" s="1233" t="s">
        <v>3249</v>
      </c>
      <c r="BR1528" s="1233">
        <v>120</v>
      </c>
      <c r="BS1528" s="1232">
        <f t="shared" si="330"/>
        <v>63.118662116701763</v>
      </c>
      <c r="BT1528" s="1233" t="s">
        <v>12983</v>
      </c>
      <c r="BU1528" s="1233">
        <v>100</v>
      </c>
      <c r="BV1528" s="1235">
        <f t="shared" si="333"/>
        <v>82.48021491323604</v>
      </c>
      <c r="BW1528" s="1233" t="s">
        <v>13812</v>
      </c>
      <c r="BX1528" s="1233">
        <v>85</v>
      </c>
      <c r="BY1528" s="1232">
        <f t="shared" si="334"/>
        <v>97.001379510636752</v>
      </c>
      <c r="BZ1528" s="1233"/>
      <c r="CA1528" s="1233"/>
      <c r="CB1528" s="1232">
        <f t="shared" si="331"/>
        <v>179.28797889590746</v>
      </c>
      <c r="CC1528" s="1233"/>
      <c r="CD1528" s="1233"/>
      <c r="CE1528" s="1232">
        <f t="shared" si="327"/>
        <v>179.28797889590746</v>
      </c>
      <c r="CF1528" s="1233"/>
      <c r="CG1528" s="1233"/>
      <c r="CH1528" s="1232">
        <f t="shared" si="332"/>
        <v>179.28797889590746</v>
      </c>
      <c r="CI1528" s="1233"/>
      <c r="CJ1528" s="1233"/>
      <c r="CK1528" s="1232">
        <f t="shared" si="335"/>
        <v>179.28797889590746</v>
      </c>
      <c r="CL1528" s="1233">
        <v>85</v>
      </c>
      <c r="CM1528" s="1232">
        <f t="shared" si="339"/>
        <v>97.001379510636752</v>
      </c>
      <c r="CN1528" s="1233">
        <v>65</v>
      </c>
      <c r="CO1528" s="1233"/>
      <c r="CP1528" s="1233"/>
      <c r="CQ1528" s="1236"/>
      <c r="CR1528" s="1236"/>
      <c r="CS1528" s="1237"/>
      <c r="CT1528" s="1238"/>
      <c r="CU1528" s="1238"/>
      <c r="CV1528" s="1238"/>
      <c r="CW1528" s="1238"/>
      <c r="CX1528" s="1239">
        <f t="shared" si="328"/>
        <v>0</v>
      </c>
      <c r="CY1528" s="1238"/>
      <c r="CZ1528" s="1238" t="s">
        <v>2633</v>
      </c>
      <c r="DA1528" s="1238" t="s">
        <v>3975</v>
      </c>
      <c r="DB1528" s="1229" t="s">
        <v>2644</v>
      </c>
      <c r="DC1528" s="1229" t="s">
        <v>2648</v>
      </c>
      <c r="DD1528" s="1229" t="s">
        <v>2648</v>
      </c>
      <c r="DE1528" s="1229" t="s">
        <v>2651</v>
      </c>
      <c r="DF1528" s="1229" t="s">
        <v>32</v>
      </c>
      <c r="DG1528" s="1229" t="s">
        <v>2653</v>
      </c>
      <c r="DH1528" s="1229" t="s">
        <v>5009</v>
      </c>
      <c r="DI1528" s="1229" t="s">
        <v>2657</v>
      </c>
      <c r="DJ1528" s="1229" t="s">
        <v>37</v>
      </c>
      <c r="DK1528" s="1229" t="s">
        <v>37</v>
      </c>
      <c r="DL1528" s="1229" t="s">
        <v>2659</v>
      </c>
      <c r="DM1528" s="1229" t="s">
        <v>2663</v>
      </c>
      <c r="DN1528" s="1233" t="s">
        <v>4001</v>
      </c>
      <c r="DO1528" s="1233" t="s">
        <v>4004</v>
      </c>
      <c r="DP1528" s="1233"/>
      <c r="DQ1528" s="1233" t="s">
        <v>4069</v>
      </c>
      <c r="DR1528" s="1233"/>
      <c r="DS1528" s="1233"/>
      <c r="DT1528" s="1233"/>
      <c r="DU1528" s="1229" t="s">
        <v>2634</v>
      </c>
      <c r="DV1528" s="1229" t="s">
        <v>2633</v>
      </c>
      <c r="DW1528" s="1229"/>
      <c r="DX1528" s="1247" t="s">
        <v>220</v>
      </c>
      <c r="DY1528" s="1228" t="s">
        <v>126</v>
      </c>
      <c r="DZ1528" s="1247" t="s">
        <v>101</v>
      </c>
      <c r="EA1528" s="1233">
        <v>3</v>
      </c>
      <c r="EB1528" s="1241"/>
      <c r="EC1528" s="1248" t="s">
        <v>7559</v>
      </c>
      <c r="ED1528" s="1228" t="s">
        <v>10525</v>
      </c>
    </row>
    <row r="1529" spans="1:134" s="1228" customFormat="1" ht="15.75" x14ac:dyDescent="0.25">
      <c r="A1529" s="1752">
        <v>112</v>
      </c>
      <c r="B1529" s="2069"/>
      <c r="C1529" s="1229" t="s">
        <v>11661</v>
      </c>
      <c r="D1529" s="1229" t="s">
        <v>22</v>
      </c>
      <c r="E1529" s="1229" t="s">
        <v>4126</v>
      </c>
      <c r="F1529" s="1229">
        <v>688477</v>
      </c>
      <c r="G1529" s="1229">
        <v>30</v>
      </c>
      <c r="H1529" s="1229" t="s">
        <v>2633</v>
      </c>
      <c r="I1529" s="1229" t="s">
        <v>2634</v>
      </c>
      <c r="J1529" s="1229" t="s">
        <v>2633</v>
      </c>
      <c r="K1529" s="1229">
        <v>568866788</v>
      </c>
      <c r="L1529" s="1229">
        <v>153.19999999999999</v>
      </c>
      <c r="M1529" s="1229">
        <v>183</v>
      </c>
      <c r="N1529" s="1230">
        <f t="shared" si="326"/>
        <v>45.746364477888264</v>
      </c>
      <c r="O1529" s="1231">
        <v>2</v>
      </c>
      <c r="P1529" s="1232">
        <f t="shared" si="340"/>
        <v>83.722500000000011</v>
      </c>
      <c r="Q1529" s="1232">
        <f t="shared" si="341"/>
        <v>69.477499999999978</v>
      </c>
      <c r="R1529" s="1233"/>
      <c r="S1529" s="1234">
        <v>42102</v>
      </c>
      <c r="T1529" s="1233" t="s">
        <v>2133</v>
      </c>
      <c r="U1529" s="1233" t="s">
        <v>2479</v>
      </c>
      <c r="V1529" s="1233" t="s">
        <v>11496</v>
      </c>
      <c r="W1529" s="1233" t="s">
        <v>12505</v>
      </c>
      <c r="X1529" s="1233" t="s">
        <v>2634</v>
      </c>
      <c r="Y1529" s="1233"/>
      <c r="Z1529" s="1233" t="s">
        <v>2634</v>
      </c>
      <c r="AA1529" s="1233"/>
      <c r="AB1529" s="1233" t="s">
        <v>2633</v>
      </c>
      <c r="AC1529" s="1233" t="s">
        <v>2637</v>
      </c>
      <c r="AD1529" s="1233" t="s">
        <v>2634</v>
      </c>
      <c r="AE1529" s="1233"/>
      <c r="AF1529" s="1233" t="s">
        <v>2634</v>
      </c>
      <c r="AG1529" s="1233"/>
      <c r="AH1529" s="1233" t="s">
        <v>2634</v>
      </c>
      <c r="AI1529" s="1233"/>
      <c r="AJ1529" s="1233" t="s">
        <v>2634</v>
      </c>
      <c r="AK1529" s="1233"/>
      <c r="AL1529" s="1233" t="s">
        <v>2634</v>
      </c>
      <c r="AM1529" s="1233"/>
      <c r="AN1529" s="1233" t="s">
        <v>2633</v>
      </c>
      <c r="AO1529" s="1233" t="s">
        <v>4076</v>
      </c>
      <c r="AP1529" s="1233" t="s">
        <v>4001</v>
      </c>
      <c r="AQ1529" s="1233" t="s">
        <v>2638</v>
      </c>
      <c r="AR1529" s="1233" t="s">
        <v>4068</v>
      </c>
      <c r="AS1529" s="1233" t="s">
        <v>4078</v>
      </c>
      <c r="AT1529" s="1233"/>
      <c r="AU1529" s="1233"/>
      <c r="AV1529" s="1233"/>
      <c r="AW1529" s="1233" t="s">
        <v>2634</v>
      </c>
      <c r="AX1529" s="1233"/>
      <c r="AY1529" s="1233" t="s">
        <v>2634</v>
      </c>
      <c r="AZ1529" s="1233"/>
      <c r="BA1529" s="1233"/>
      <c r="BB1529" s="1233"/>
      <c r="BC1529" s="1233"/>
      <c r="BD1529" s="1233"/>
      <c r="BE1529" s="1233" t="s">
        <v>2634</v>
      </c>
      <c r="BF1529" s="1233" t="s">
        <v>2634</v>
      </c>
      <c r="BG1529" s="1233" t="s">
        <v>2634</v>
      </c>
      <c r="BH1529" s="1233"/>
      <c r="BI1529" s="1233"/>
      <c r="BJ1529" s="1233" t="s">
        <v>11498</v>
      </c>
      <c r="BK1529" s="1233" t="s">
        <v>11084</v>
      </c>
      <c r="BL1529" s="1233">
        <v>142.1</v>
      </c>
      <c r="BM1529" s="1235">
        <f t="shared" si="329"/>
        <v>15.976395235867724</v>
      </c>
      <c r="BN1529" s="1233" t="s">
        <v>12050</v>
      </c>
      <c r="BO1529" s="1233">
        <v>124</v>
      </c>
      <c r="BP1529" s="1232">
        <f t="shared" si="336"/>
        <v>42.027994674534916</v>
      </c>
      <c r="BQ1529" s="1233" t="s">
        <v>12506</v>
      </c>
      <c r="BR1529" s="1233">
        <v>111.4</v>
      </c>
      <c r="BS1529" s="1232">
        <f t="shared" si="330"/>
        <v>60.163362239573956</v>
      </c>
      <c r="BT1529" s="1233" t="s">
        <v>12988</v>
      </c>
      <c r="BU1529" s="1233">
        <v>106</v>
      </c>
      <c r="BV1529" s="1235">
        <f t="shared" si="333"/>
        <v>67.935662624590691</v>
      </c>
      <c r="BW1529" s="1233" t="s">
        <v>10552</v>
      </c>
      <c r="BX1529" s="1233">
        <v>99</v>
      </c>
      <c r="BY1529" s="1232">
        <f t="shared" si="334"/>
        <v>78.010866827390174</v>
      </c>
      <c r="BZ1529" s="1233" t="s">
        <v>14535</v>
      </c>
      <c r="CA1529" s="1233">
        <v>90</v>
      </c>
      <c r="CB1529" s="1232">
        <f t="shared" si="331"/>
        <v>90.964700802418065</v>
      </c>
      <c r="CC1529" s="1233"/>
      <c r="CD1529" s="1233"/>
      <c r="CE1529" s="1232">
        <f t="shared" si="327"/>
        <v>220.50304055269697</v>
      </c>
      <c r="CF1529" s="1233"/>
      <c r="CG1529" s="1233"/>
      <c r="CH1529" s="1232">
        <f t="shared" si="332"/>
        <v>220.50304055269697</v>
      </c>
      <c r="CI1529" s="1233"/>
      <c r="CJ1529" s="1233"/>
      <c r="CK1529" s="1232">
        <f t="shared" si="335"/>
        <v>220.50304055269697</v>
      </c>
      <c r="CL1529" s="1233">
        <v>90</v>
      </c>
      <c r="CM1529" s="1232">
        <f t="shared" si="339"/>
        <v>90.964700802418065</v>
      </c>
      <c r="CN1529" s="1233">
        <v>90</v>
      </c>
      <c r="CO1529" s="1233"/>
      <c r="CP1529" s="1233"/>
      <c r="CQ1529" s="1236"/>
      <c r="CR1529" s="1236"/>
      <c r="CS1529" s="1237">
        <v>0.5</v>
      </c>
      <c r="CT1529" s="1238">
        <v>-0.25</v>
      </c>
      <c r="CU1529" s="1238">
        <v>0.25</v>
      </c>
      <c r="CV1529" s="1238">
        <v>0</v>
      </c>
      <c r="CW1529" s="1238"/>
      <c r="CX1529" s="1239">
        <f t="shared" si="328"/>
        <v>0.5</v>
      </c>
      <c r="CY1529" s="1238"/>
      <c r="CZ1529" s="1238" t="s">
        <v>2633</v>
      </c>
      <c r="DA1529" s="1238" t="s">
        <v>3977</v>
      </c>
      <c r="DB1529" s="1229" t="s">
        <v>2645</v>
      </c>
      <c r="DC1529" s="1229" t="s">
        <v>2648</v>
      </c>
      <c r="DD1529" s="1229" t="s">
        <v>2648</v>
      </c>
      <c r="DE1529" s="1229" t="s">
        <v>2649</v>
      </c>
      <c r="DF1529" s="1229" t="s">
        <v>32</v>
      </c>
      <c r="DG1529" s="1229" t="s">
        <v>5009</v>
      </c>
      <c r="DH1529" s="1229" t="s">
        <v>5009</v>
      </c>
      <c r="DI1529" s="1229" t="s">
        <v>2657</v>
      </c>
      <c r="DJ1529" s="1229" t="s">
        <v>2659</v>
      </c>
      <c r="DK1529" s="1229" t="s">
        <v>2659</v>
      </c>
      <c r="DL1529" s="1229" t="s">
        <v>2659</v>
      </c>
      <c r="DM1529" s="1229" t="s">
        <v>2661</v>
      </c>
      <c r="DN1529" s="1233" t="s">
        <v>4001</v>
      </c>
      <c r="DO1529" s="1233" t="s">
        <v>5012</v>
      </c>
      <c r="DP1529" s="1233"/>
      <c r="DQ1529" s="1233"/>
      <c r="DR1529" s="1233" t="s">
        <v>4070</v>
      </c>
      <c r="DS1529" s="1233" t="s">
        <v>2633</v>
      </c>
      <c r="DT1529" s="1233" t="s">
        <v>4073</v>
      </c>
      <c r="DU1529" s="1229" t="s">
        <v>2634</v>
      </c>
      <c r="DV1529" s="1229" t="s">
        <v>2633</v>
      </c>
      <c r="DW1529" s="1229" t="s">
        <v>7717</v>
      </c>
      <c r="DX1529" s="1247" t="s">
        <v>11497</v>
      </c>
      <c r="DY1529" s="1228" t="s">
        <v>12992</v>
      </c>
      <c r="DZ1529" s="1285" t="s">
        <v>8275</v>
      </c>
      <c r="EA1529" s="1233">
        <v>3</v>
      </c>
      <c r="EB1529" s="1241"/>
      <c r="EC1529" s="1285" t="s">
        <v>11149</v>
      </c>
      <c r="ED1529" s="1228" t="s">
        <v>5392</v>
      </c>
    </row>
    <row r="1530" spans="1:134" s="1228" customFormat="1" ht="15.75" x14ac:dyDescent="0.25">
      <c r="A1530" s="1675">
        <v>113</v>
      </c>
      <c r="B1530" s="2069"/>
      <c r="C1530" s="1229" t="s">
        <v>11499</v>
      </c>
      <c r="D1530" s="1229" t="s">
        <v>22</v>
      </c>
      <c r="E1530" s="1229" t="s">
        <v>4126</v>
      </c>
      <c r="F1530" s="1229">
        <v>673249</v>
      </c>
      <c r="G1530" s="1229">
        <v>17</v>
      </c>
      <c r="H1530" s="1229" t="s">
        <v>2634</v>
      </c>
      <c r="I1530" s="1229" t="s">
        <v>2634</v>
      </c>
      <c r="J1530" s="1229" t="s">
        <v>3968</v>
      </c>
      <c r="K1530" s="1229">
        <v>567444563</v>
      </c>
      <c r="L1530" s="1229">
        <v>147.30000000000001</v>
      </c>
      <c r="M1530" s="1229">
        <v>164</v>
      </c>
      <c r="N1530" s="1230">
        <f t="shared" si="326"/>
        <v>54.766508030933977</v>
      </c>
      <c r="O1530" s="1231">
        <v>3</v>
      </c>
      <c r="P1530" s="1232">
        <f t="shared" si="340"/>
        <v>67.239999999999995</v>
      </c>
      <c r="Q1530" s="1232">
        <f t="shared" si="341"/>
        <v>80.060000000000016</v>
      </c>
      <c r="R1530" s="1233"/>
      <c r="S1530" s="1234">
        <v>42102</v>
      </c>
      <c r="T1530" s="1233" t="s">
        <v>253</v>
      </c>
      <c r="U1530" s="1233" t="s">
        <v>2490</v>
      </c>
      <c r="V1530" s="1233" t="s">
        <v>11500</v>
      </c>
      <c r="W1530" s="1233"/>
      <c r="X1530" s="1233"/>
      <c r="Y1530" s="1233"/>
      <c r="Z1530" s="1233"/>
      <c r="AA1530" s="1233"/>
      <c r="AB1530" s="1233" t="s">
        <v>2633</v>
      </c>
      <c r="AC1530" s="1233"/>
      <c r="AD1530" s="1233"/>
      <c r="AE1530" s="1233"/>
      <c r="AF1530" s="1233" t="s">
        <v>2633</v>
      </c>
      <c r="AG1530" s="1233"/>
      <c r="AH1530" s="1233"/>
      <c r="AI1530" s="1233"/>
      <c r="AJ1530" s="1233"/>
      <c r="AK1530" s="1233"/>
      <c r="AL1530" s="1233"/>
      <c r="AM1530" s="1233"/>
      <c r="AN1530" s="1233" t="s">
        <v>2634</v>
      </c>
      <c r="AO1530" s="1233"/>
      <c r="AP1530" s="1233"/>
      <c r="AQ1530" s="1233" t="s">
        <v>9414</v>
      </c>
      <c r="AR1530" s="1233"/>
      <c r="AS1530" s="1233"/>
      <c r="AT1530" s="1233"/>
      <c r="AU1530" s="1233"/>
      <c r="AV1530" s="1233"/>
      <c r="AW1530" s="1233"/>
      <c r="AX1530" s="1233"/>
      <c r="AY1530" s="1233"/>
      <c r="AZ1530" s="1233"/>
      <c r="BA1530" s="1233"/>
      <c r="BB1530" s="1233"/>
      <c r="BC1530" s="1233"/>
      <c r="BD1530" s="1233"/>
      <c r="BE1530" s="1233" t="s">
        <v>2634</v>
      </c>
      <c r="BF1530" s="1233"/>
      <c r="BG1530" s="1233"/>
      <c r="BH1530" s="1233"/>
      <c r="BI1530" s="1233"/>
      <c r="BJ1530" s="1233" t="s">
        <v>10754</v>
      </c>
      <c r="BK1530" s="1233" t="s">
        <v>11681</v>
      </c>
      <c r="BL1530" s="1233">
        <v>135.6</v>
      </c>
      <c r="BM1530" s="1235">
        <f t="shared" si="329"/>
        <v>14.61403947039722</v>
      </c>
      <c r="BN1530" s="1233" t="s">
        <v>9748</v>
      </c>
      <c r="BO1530" s="1233">
        <v>118</v>
      </c>
      <c r="BP1530" s="1232">
        <f t="shared" si="336"/>
        <v>36.597551836122918</v>
      </c>
      <c r="BQ1530" s="1233" t="s">
        <v>936</v>
      </c>
      <c r="BR1530" s="1233">
        <v>99</v>
      </c>
      <c r="BS1530" s="1232">
        <f t="shared" si="330"/>
        <v>60.329752685485886</v>
      </c>
      <c r="BT1530" s="1233" t="s">
        <v>12710</v>
      </c>
      <c r="BU1530" s="1233">
        <v>87</v>
      </c>
      <c r="BV1530" s="1235">
        <f t="shared" si="333"/>
        <v>75.318511116662506</v>
      </c>
      <c r="BW1530" s="1233" t="s">
        <v>13248</v>
      </c>
      <c r="BX1530" s="1233">
        <v>79</v>
      </c>
      <c r="BY1530" s="1232">
        <f t="shared" si="334"/>
        <v>85.311016737446906</v>
      </c>
      <c r="BZ1530" s="1233"/>
      <c r="CA1530" s="1233"/>
      <c r="CB1530" s="1232">
        <f t="shared" si="331"/>
        <v>183.98700974269295</v>
      </c>
      <c r="CC1530" s="1233"/>
      <c r="CD1530" s="1233"/>
      <c r="CE1530" s="1232">
        <f t="shared" si="327"/>
        <v>183.98700974269295</v>
      </c>
      <c r="CF1530" s="1233"/>
      <c r="CG1530" s="1233"/>
      <c r="CH1530" s="1232">
        <f t="shared" si="332"/>
        <v>183.98700974269295</v>
      </c>
      <c r="CI1530" s="1233"/>
      <c r="CJ1530" s="1233"/>
      <c r="CK1530" s="1232">
        <f t="shared" si="335"/>
        <v>183.98700974269295</v>
      </c>
      <c r="CL1530" s="1233">
        <v>79</v>
      </c>
      <c r="CM1530" s="1232">
        <f t="shared" si="339"/>
        <v>85.311016737446906</v>
      </c>
      <c r="CN1530" s="1233">
        <v>60</v>
      </c>
      <c r="CO1530" s="1233"/>
      <c r="CP1530" s="1233"/>
      <c r="CQ1530" s="1236"/>
      <c r="CR1530" s="1236"/>
      <c r="CS1530" s="1237"/>
      <c r="CT1530" s="1238"/>
      <c r="CU1530" s="1238"/>
      <c r="CV1530" s="1238"/>
      <c r="CW1530" s="1238"/>
      <c r="CX1530" s="1239">
        <f t="shared" si="328"/>
        <v>0</v>
      </c>
      <c r="CY1530" s="1238"/>
      <c r="CZ1530" s="1238" t="s">
        <v>3139</v>
      </c>
      <c r="DA1530" s="1238" t="s">
        <v>3976</v>
      </c>
      <c r="DB1530" s="1229" t="s">
        <v>2643</v>
      </c>
      <c r="DC1530" s="1229"/>
      <c r="DD1530" s="1229"/>
      <c r="DE1530" s="1229"/>
      <c r="DF1530" s="1229"/>
      <c r="DG1530" s="1229"/>
      <c r="DH1530" s="1229"/>
      <c r="DI1530" s="1229"/>
      <c r="DJ1530" s="1229"/>
      <c r="DK1530" s="1229"/>
      <c r="DL1530" s="1229"/>
      <c r="DM1530" s="1229"/>
      <c r="DN1530" s="1233" t="s">
        <v>4001</v>
      </c>
      <c r="DO1530" s="1233"/>
      <c r="DP1530" s="1233"/>
      <c r="DQ1530" s="1233"/>
      <c r="DR1530" s="1233"/>
      <c r="DS1530" s="1233" t="s">
        <v>2633</v>
      </c>
      <c r="DT1530" s="1233" t="s">
        <v>4073</v>
      </c>
      <c r="DU1530" s="1229"/>
      <c r="DV1530" s="1229"/>
      <c r="DW1530" s="1229" t="s">
        <v>13485</v>
      </c>
      <c r="DX1530" s="1245" t="s">
        <v>220</v>
      </c>
      <c r="DY1530" s="1228" t="s">
        <v>126</v>
      </c>
      <c r="DZ1530" s="1249" t="s">
        <v>101</v>
      </c>
      <c r="EA1530" s="1233">
        <v>3</v>
      </c>
      <c r="EB1530" s="1241"/>
      <c r="EC1530" s="1249" t="s">
        <v>2194</v>
      </c>
      <c r="ED1530" s="1228" t="s">
        <v>7217</v>
      </c>
    </row>
    <row r="1531" spans="1:134" s="1228" customFormat="1" ht="15.75" x14ac:dyDescent="0.25">
      <c r="A1531" s="1371">
        <v>114</v>
      </c>
      <c r="B1531" s="2069"/>
      <c r="C1531" s="1229" t="s">
        <v>11662</v>
      </c>
      <c r="D1531" s="1229" t="s">
        <v>23</v>
      </c>
      <c r="E1531" s="1229" t="s">
        <v>4126</v>
      </c>
      <c r="F1531" s="1229">
        <v>690156</v>
      </c>
      <c r="G1531" s="1229">
        <v>23</v>
      </c>
      <c r="H1531" s="1229" t="s">
        <v>2633</v>
      </c>
      <c r="I1531" s="1229" t="s">
        <v>2633</v>
      </c>
      <c r="J1531" s="1229" t="s">
        <v>2634</v>
      </c>
      <c r="K1531" s="1229">
        <v>535452810</v>
      </c>
      <c r="L1531" s="1229">
        <v>117.5</v>
      </c>
      <c r="M1531" s="1229">
        <v>158</v>
      </c>
      <c r="N1531" s="1230">
        <f t="shared" si="326"/>
        <v>47.067777599743636</v>
      </c>
      <c r="O1531" s="1231">
        <v>2</v>
      </c>
      <c r="P1531" s="1232">
        <f t="shared" si="340"/>
        <v>62.410000000000011</v>
      </c>
      <c r="Q1531" s="1232">
        <f t="shared" si="341"/>
        <v>55.089999999999989</v>
      </c>
      <c r="R1531" s="1233"/>
      <c r="S1531" s="1234">
        <v>42102</v>
      </c>
      <c r="T1531" s="1233" t="s">
        <v>253</v>
      </c>
      <c r="U1531" s="1233" t="s">
        <v>2490</v>
      </c>
      <c r="V1531" s="1233" t="s">
        <v>3013</v>
      </c>
      <c r="W1531" s="1233"/>
      <c r="X1531" s="1233"/>
      <c r="Y1531" s="1233"/>
      <c r="Z1531" s="1233"/>
      <c r="AA1531" s="1233"/>
      <c r="AB1531" s="1233"/>
      <c r="AC1531" s="1233"/>
      <c r="AD1531" s="1233"/>
      <c r="AE1531" s="1233"/>
      <c r="AF1531" s="1233"/>
      <c r="AG1531" s="1233"/>
      <c r="AH1531" s="1233"/>
      <c r="AI1531" s="1233"/>
      <c r="AJ1531" s="1233"/>
      <c r="AK1531" s="1233"/>
      <c r="AL1531" s="1233"/>
      <c r="AM1531" s="1233"/>
      <c r="AN1531" s="1233" t="s">
        <v>2634</v>
      </c>
      <c r="AO1531" s="1233"/>
      <c r="AP1531" s="1233"/>
      <c r="AQ1531" s="1233" t="s">
        <v>2637</v>
      </c>
      <c r="AR1531" s="1233"/>
      <c r="AS1531" s="1233"/>
      <c r="AT1531" s="1233"/>
      <c r="AU1531" s="1233"/>
      <c r="AV1531" s="1233"/>
      <c r="AW1531" s="1233"/>
      <c r="AX1531" s="1233"/>
      <c r="AY1531" s="1233"/>
      <c r="AZ1531" s="1233"/>
      <c r="BA1531" s="1233" t="s">
        <v>3970</v>
      </c>
      <c r="BB1531" s="1233"/>
      <c r="BC1531" s="1233"/>
      <c r="BD1531" s="1233"/>
      <c r="BE1531" s="1233" t="s">
        <v>2634</v>
      </c>
      <c r="BF1531" s="1233"/>
      <c r="BG1531" s="1233"/>
      <c r="BH1531" s="1233"/>
      <c r="BI1531" s="1233"/>
      <c r="BJ1531" s="1233" t="s">
        <v>11498</v>
      </c>
      <c r="BK1531" s="1233" t="s">
        <v>1923</v>
      </c>
      <c r="BL1531" s="1233">
        <v>110.2</v>
      </c>
      <c r="BM1531" s="1235">
        <f t="shared" si="329"/>
        <v>13.251043746596475</v>
      </c>
      <c r="BN1531" s="1233" t="s">
        <v>1756</v>
      </c>
      <c r="BO1531" s="1233">
        <v>96</v>
      </c>
      <c r="BP1531" s="1232">
        <f t="shared" si="336"/>
        <v>39.027046650934842</v>
      </c>
      <c r="BQ1531" s="1233"/>
      <c r="BR1531" s="1233"/>
      <c r="BS1531" s="1232">
        <f t="shared" si="330"/>
        <v>213.28734797603923</v>
      </c>
      <c r="BT1531" s="1233"/>
      <c r="BU1531" s="1233"/>
      <c r="BV1531" s="1235">
        <f t="shared" si="333"/>
        <v>213.28734797603923</v>
      </c>
      <c r="BW1531" s="1233"/>
      <c r="BX1531" s="1233"/>
      <c r="BY1531" s="1232">
        <f t="shared" si="334"/>
        <v>213.28734797603923</v>
      </c>
      <c r="BZ1531" s="1233"/>
      <c r="CA1531" s="1233"/>
      <c r="CB1531" s="1232">
        <f t="shared" si="331"/>
        <v>213.28734797603923</v>
      </c>
      <c r="CC1531" s="1233"/>
      <c r="CD1531" s="1233"/>
      <c r="CE1531" s="1232">
        <f t="shared" si="327"/>
        <v>213.28734797603923</v>
      </c>
      <c r="CF1531" s="1233"/>
      <c r="CG1531" s="1233"/>
      <c r="CH1531" s="1232">
        <f t="shared" si="332"/>
        <v>213.28734797603923</v>
      </c>
      <c r="CI1531" s="1233"/>
      <c r="CJ1531" s="1233"/>
      <c r="CK1531" s="1232">
        <f t="shared" si="335"/>
        <v>213.28734797603923</v>
      </c>
      <c r="CL1531" s="1233">
        <v>96</v>
      </c>
      <c r="CM1531" s="1232">
        <f t="shared" si="339"/>
        <v>39.027046650934842</v>
      </c>
      <c r="CN1531" s="1233">
        <v>75</v>
      </c>
      <c r="CO1531" s="1233"/>
      <c r="CP1531" s="1233"/>
      <c r="CQ1531" s="1236"/>
      <c r="CR1531" s="1236"/>
      <c r="CS1531" s="1237"/>
      <c r="CT1531" s="1238"/>
      <c r="CU1531" s="1238"/>
      <c r="CV1531" s="1238"/>
      <c r="CW1531" s="1238"/>
      <c r="CX1531" s="1239">
        <f t="shared" si="328"/>
        <v>0</v>
      </c>
      <c r="CY1531" s="1238"/>
      <c r="CZ1531" s="1238" t="s">
        <v>2633</v>
      </c>
      <c r="DA1531" s="1238" t="s">
        <v>3975</v>
      </c>
      <c r="DB1531" s="1229" t="s">
        <v>2644</v>
      </c>
      <c r="DC1531" s="1229"/>
      <c r="DD1531" s="1229"/>
      <c r="DE1531" s="1229"/>
      <c r="DF1531" s="1229"/>
      <c r="DG1531" s="1229"/>
      <c r="DH1531" s="1229"/>
      <c r="DI1531" s="1229"/>
      <c r="DJ1531" s="1229"/>
      <c r="DK1531" s="1229"/>
      <c r="DL1531" s="1229"/>
      <c r="DM1531" s="1229"/>
      <c r="DN1531" s="1233" t="s">
        <v>4001</v>
      </c>
      <c r="DO1531" s="1233"/>
      <c r="DP1531" s="1233"/>
      <c r="DQ1531" s="1233"/>
      <c r="DR1531" s="1233"/>
      <c r="DS1531" s="1233"/>
      <c r="DT1531" s="1233"/>
      <c r="DU1531" s="1229"/>
      <c r="DV1531" s="1229"/>
      <c r="DW1531" s="1229"/>
      <c r="DX1531" s="1249" t="s">
        <v>220</v>
      </c>
      <c r="DZ1531" s="1248" t="s">
        <v>101</v>
      </c>
      <c r="EA1531" s="1233">
        <v>3</v>
      </c>
      <c r="EB1531" s="1241"/>
      <c r="EC1531" s="1248" t="s">
        <v>7559</v>
      </c>
      <c r="ED1531" s="1228" t="s">
        <v>11674</v>
      </c>
    </row>
    <row r="1532" spans="1:134" s="1228" customFormat="1" ht="15.75" x14ac:dyDescent="0.25">
      <c r="A1532" s="1752">
        <v>115</v>
      </c>
      <c r="B1532" s="2069"/>
      <c r="C1532" s="1229" t="s">
        <v>11543</v>
      </c>
      <c r="D1532" s="1229" t="s">
        <v>22</v>
      </c>
      <c r="E1532" s="1229" t="s">
        <v>4126</v>
      </c>
      <c r="F1532" s="1229">
        <v>668592</v>
      </c>
      <c r="G1532" s="1229">
        <v>38</v>
      </c>
      <c r="H1532" s="1229" t="s">
        <v>2633</v>
      </c>
      <c r="I1532" s="1229" t="s">
        <v>2633</v>
      </c>
      <c r="J1532" s="1229" t="s">
        <v>2633</v>
      </c>
      <c r="K1532" s="1229">
        <v>555125591</v>
      </c>
      <c r="L1532" s="1229">
        <v>159</v>
      </c>
      <c r="M1532" s="1229">
        <v>186</v>
      </c>
      <c r="N1532" s="1230">
        <f t="shared" si="326"/>
        <v>45.959070412764483</v>
      </c>
      <c r="O1532" s="1231">
        <v>2</v>
      </c>
      <c r="P1532" s="1232">
        <f t="shared" si="340"/>
        <v>86.490000000000009</v>
      </c>
      <c r="Q1532" s="1232">
        <f t="shared" si="341"/>
        <v>72.509999999999991</v>
      </c>
      <c r="R1532" s="1233"/>
      <c r="S1532" s="1234">
        <v>42106</v>
      </c>
      <c r="T1532" s="1233" t="s">
        <v>253</v>
      </c>
      <c r="U1532" s="1233" t="s">
        <v>2490</v>
      </c>
      <c r="V1532" s="1233" t="s">
        <v>11544</v>
      </c>
      <c r="W1532" s="1233"/>
      <c r="X1532" s="1233"/>
      <c r="Y1532" s="1233"/>
      <c r="Z1532" s="1233"/>
      <c r="AA1532" s="1233"/>
      <c r="AB1532" s="1233" t="s">
        <v>2633</v>
      </c>
      <c r="AC1532" s="1233"/>
      <c r="AD1532" s="1233"/>
      <c r="AE1532" s="1233"/>
      <c r="AF1532" s="1233"/>
      <c r="AG1532" s="1233"/>
      <c r="AH1532" s="1233"/>
      <c r="AI1532" s="1233"/>
      <c r="AJ1532" s="1233"/>
      <c r="AK1532" s="1233"/>
      <c r="AL1532" s="1233"/>
      <c r="AM1532" s="1233"/>
      <c r="AN1532" s="1233" t="s">
        <v>2634</v>
      </c>
      <c r="AO1532" s="1233"/>
      <c r="AP1532" s="1233"/>
      <c r="AQ1532" s="1233" t="s">
        <v>2637</v>
      </c>
      <c r="AR1532" s="1233"/>
      <c r="AS1532" s="1233"/>
      <c r="AT1532" s="1233"/>
      <c r="AU1532" s="1233"/>
      <c r="AV1532" s="1233"/>
      <c r="AW1532" s="1233"/>
      <c r="AX1532" s="1233"/>
      <c r="AY1532" s="1233"/>
      <c r="AZ1532" s="1233"/>
      <c r="BA1532" s="1233"/>
      <c r="BB1532" s="1233"/>
      <c r="BC1532" s="1233"/>
      <c r="BD1532" s="1233"/>
      <c r="BE1532" s="1233" t="s">
        <v>2634</v>
      </c>
      <c r="BF1532" s="1233"/>
      <c r="BG1532" s="1233"/>
      <c r="BH1532" s="1233"/>
      <c r="BI1532" s="1233"/>
      <c r="BJ1532" s="1233" t="s">
        <v>10219</v>
      </c>
      <c r="BK1532" s="1233" t="s">
        <v>11685</v>
      </c>
      <c r="BL1532" s="1233">
        <v>147.6</v>
      </c>
      <c r="BM1532" s="1235">
        <f t="shared" si="329"/>
        <v>15.721969383533315</v>
      </c>
      <c r="BN1532" s="1233" t="s">
        <v>11943</v>
      </c>
      <c r="BO1532" s="1233">
        <v>133</v>
      </c>
      <c r="BP1532" s="1232">
        <f t="shared" si="336"/>
        <v>35.857123155426841</v>
      </c>
      <c r="BQ1532" s="1233" t="s">
        <v>12518</v>
      </c>
      <c r="BR1532" s="1233">
        <v>113.5</v>
      </c>
      <c r="BS1532" s="1232">
        <f t="shared" si="330"/>
        <v>62.749965521996977</v>
      </c>
      <c r="BT1532" s="1233" t="s">
        <v>6041</v>
      </c>
      <c r="BU1532" s="1233">
        <v>107</v>
      </c>
      <c r="BV1532" s="1235">
        <f t="shared" si="333"/>
        <v>71.714246310853682</v>
      </c>
      <c r="BW1532" s="1233" t="s">
        <v>13816</v>
      </c>
      <c r="BX1532" s="1233">
        <v>101</v>
      </c>
      <c r="BY1532" s="1232">
        <f t="shared" si="334"/>
        <v>79.98896703902912</v>
      </c>
      <c r="BZ1532" s="1233" t="s">
        <v>15191</v>
      </c>
      <c r="CA1532" s="1233">
        <v>93</v>
      </c>
      <c r="CB1532" s="1232">
        <f t="shared" si="331"/>
        <v>91.021928009929681</v>
      </c>
      <c r="CC1532" s="1233"/>
      <c r="CD1532" s="1233"/>
      <c r="CE1532" s="1232">
        <f t="shared" si="327"/>
        <v>219.28009929664879</v>
      </c>
      <c r="CF1532" s="1233"/>
      <c r="CG1532" s="1233"/>
      <c r="CH1532" s="1232">
        <f t="shared" si="332"/>
        <v>219.28009929664879</v>
      </c>
      <c r="CI1532" s="1233"/>
      <c r="CJ1532" s="1233"/>
      <c r="CK1532" s="1232">
        <f t="shared" si="335"/>
        <v>219.28009929664879</v>
      </c>
      <c r="CL1532" s="1233">
        <v>93</v>
      </c>
      <c r="CM1532" s="1232">
        <f t="shared" si="339"/>
        <v>91.021928009929681</v>
      </c>
      <c r="CN1532" s="1233">
        <v>73</v>
      </c>
      <c r="CO1532" s="1233"/>
      <c r="CP1532" s="1233"/>
      <c r="CQ1532" s="1236"/>
      <c r="CR1532" s="1236"/>
      <c r="CS1532" s="1237"/>
      <c r="CT1532" s="1238"/>
      <c r="CU1532" s="1238"/>
      <c r="CV1532" s="1238"/>
      <c r="CW1532" s="1238"/>
      <c r="CX1532" s="1239">
        <f t="shared" si="328"/>
        <v>0</v>
      </c>
      <c r="CY1532" s="1238"/>
      <c r="CZ1532" s="1238" t="s">
        <v>2633</v>
      </c>
      <c r="DA1532" s="1238" t="s">
        <v>3976</v>
      </c>
      <c r="DB1532" s="1229" t="s">
        <v>2643</v>
      </c>
      <c r="DC1532" s="1229"/>
      <c r="DD1532" s="1229"/>
      <c r="DE1532" s="1229"/>
      <c r="DF1532" s="1229"/>
      <c r="DG1532" s="1229"/>
      <c r="DH1532" s="1229"/>
      <c r="DI1532" s="1229"/>
      <c r="DJ1532" s="1229"/>
      <c r="DK1532" s="1229"/>
      <c r="DL1532" s="1229"/>
      <c r="DM1532" s="1229"/>
      <c r="DN1532" s="1233" t="s">
        <v>4001</v>
      </c>
      <c r="DO1532" s="1233"/>
      <c r="DP1532" s="1233"/>
      <c r="DQ1532" s="1233"/>
      <c r="DR1532" s="1233"/>
      <c r="DS1532" s="1233"/>
      <c r="DT1532" s="1233"/>
      <c r="DU1532" s="1229"/>
      <c r="DV1532" s="1229"/>
      <c r="DW1532" s="1229"/>
      <c r="DX1532" s="1285" t="s">
        <v>220</v>
      </c>
      <c r="DY1532" s="1228" t="s">
        <v>12973</v>
      </c>
      <c r="DZ1532" s="1285" t="s">
        <v>101</v>
      </c>
      <c r="EA1532" s="1233">
        <v>3</v>
      </c>
      <c r="EB1532" s="1241"/>
      <c r="EC1532" s="1285" t="s">
        <v>2194</v>
      </c>
      <c r="ED1532" s="1228" t="s">
        <v>5392</v>
      </c>
    </row>
    <row r="1533" spans="1:134" s="1228" customFormat="1" ht="15.75" x14ac:dyDescent="0.25">
      <c r="A1533" s="1752">
        <v>116</v>
      </c>
      <c r="B1533" s="2069"/>
      <c r="C1533" s="1229" t="s">
        <v>11545</v>
      </c>
      <c r="D1533" s="1229" t="s">
        <v>23</v>
      </c>
      <c r="E1533" s="1229" t="s">
        <v>4126</v>
      </c>
      <c r="F1533" s="1229">
        <v>684086</v>
      </c>
      <c r="G1533" s="1229">
        <v>59</v>
      </c>
      <c r="H1533" s="1229" t="s">
        <v>2633</v>
      </c>
      <c r="I1533" s="1229" t="s">
        <v>2633</v>
      </c>
      <c r="J1533" s="1229" t="s">
        <v>2634</v>
      </c>
      <c r="K1533" s="1229">
        <v>554484804</v>
      </c>
      <c r="L1533" s="1229">
        <v>108.8</v>
      </c>
      <c r="M1533" s="1229">
        <v>155</v>
      </c>
      <c r="N1533" s="1230">
        <f t="shared" si="326"/>
        <v>45.286160249739851</v>
      </c>
      <c r="O1533" s="1231">
        <v>2</v>
      </c>
      <c r="P1533" s="1232">
        <f t="shared" si="340"/>
        <v>60.062500000000007</v>
      </c>
      <c r="Q1533" s="1232">
        <f t="shared" si="341"/>
        <v>48.73749999999999</v>
      </c>
      <c r="R1533" s="1233"/>
      <c r="S1533" s="1234">
        <v>42106</v>
      </c>
      <c r="T1533" s="1233" t="s">
        <v>11546</v>
      </c>
      <c r="U1533" s="1233" t="s">
        <v>10662</v>
      </c>
      <c r="V1533" s="1233" t="s">
        <v>11547</v>
      </c>
      <c r="W1533" s="1233"/>
      <c r="X1533" s="1233" t="s">
        <v>2633</v>
      </c>
      <c r="Y1533" s="1233"/>
      <c r="Z1533" s="1233" t="s">
        <v>2633</v>
      </c>
      <c r="AA1533" s="1233"/>
      <c r="AB1533" s="1233" t="s">
        <v>2633</v>
      </c>
      <c r="AC1533" s="1233"/>
      <c r="AD1533" s="1233"/>
      <c r="AE1533" s="1233"/>
      <c r="AF1533" s="1233"/>
      <c r="AG1533" s="1233"/>
      <c r="AH1533" s="1233"/>
      <c r="AI1533" s="1233"/>
      <c r="AJ1533" s="1233"/>
      <c r="AK1533" s="1233"/>
      <c r="AL1533" s="1233"/>
      <c r="AM1533" s="1233"/>
      <c r="AN1533" s="1233" t="s">
        <v>2633</v>
      </c>
      <c r="AO1533" s="1233" t="s">
        <v>4076</v>
      </c>
      <c r="AP1533" s="1233" t="s">
        <v>4078</v>
      </c>
      <c r="AQ1533" s="1233" t="s">
        <v>2636</v>
      </c>
      <c r="AR1533" s="1233" t="s">
        <v>4075</v>
      </c>
      <c r="AS1533" s="1233" t="s">
        <v>4078</v>
      </c>
      <c r="AT1533" s="1233"/>
      <c r="AU1533" s="1233"/>
      <c r="AV1533" s="1233"/>
      <c r="AW1533" s="1233"/>
      <c r="AX1533" s="1233"/>
      <c r="AY1533" s="1233"/>
      <c r="AZ1533" s="1233"/>
      <c r="BA1533" s="1233" t="s">
        <v>3971</v>
      </c>
      <c r="BB1533" s="1233"/>
      <c r="BC1533" s="1233"/>
      <c r="BD1533" s="1233"/>
      <c r="BE1533" s="1233" t="s">
        <v>2634</v>
      </c>
      <c r="BF1533" s="1233"/>
      <c r="BG1533" s="1233"/>
      <c r="BH1533" s="1233"/>
      <c r="BI1533" s="1233"/>
      <c r="BJ1533" s="1233" t="s">
        <v>11534</v>
      </c>
      <c r="BK1533" s="1233" t="s">
        <v>11817</v>
      </c>
      <c r="BL1533" s="1233">
        <v>97.1</v>
      </c>
      <c r="BM1533" s="1235">
        <f t="shared" si="329"/>
        <v>24.006155424467824</v>
      </c>
      <c r="BN1533" s="1233" t="s">
        <v>11985</v>
      </c>
      <c r="BO1533" s="1233">
        <v>90</v>
      </c>
      <c r="BP1533" s="1232">
        <f t="shared" si="336"/>
        <v>38.573993331623498</v>
      </c>
      <c r="BQ1533" s="1233" t="s">
        <v>1425</v>
      </c>
      <c r="BR1533" s="1233">
        <v>79</v>
      </c>
      <c r="BS1533" s="1232">
        <f t="shared" si="330"/>
        <v>61.143883046935123</v>
      </c>
      <c r="BT1533" s="1233" t="s">
        <v>664</v>
      </c>
      <c r="BU1533" s="1233">
        <v>74</v>
      </c>
      <c r="BV1533" s="1235">
        <f t="shared" si="333"/>
        <v>71.402923826622228</v>
      </c>
      <c r="BW1533" s="1233" t="s">
        <v>295</v>
      </c>
      <c r="BX1533" s="1233">
        <v>69</v>
      </c>
      <c r="BY1533" s="1232">
        <f t="shared" si="334"/>
        <v>81.661964606309326</v>
      </c>
      <c r="BZ1533" s="1233" t="s">
        <v>13879</v>
      </c>
      <c r="CA1533" s="1233">
        <v>70</v>
      </c>
      <c r="CB1533" s="1232">
        <f t="shared" si="331"/>
        <v>79.610156450371903</v>
      </c>
      <c r="CC1533" s="1233"/>
      <c r="CD1533" s="1233"/>
      <c r="CE1533" s="1232">
        <f t="shared" si="327"/>
        <v>223.23672736599133</v>
      </c>
      <c r="CF1533" s="1233"/>
      <c r="CG1533" s="1233"/>
      <c r="CH1533" s="1232">
        <f t="shared" si="332"/>
        <v>223.23672736599133</v>
      </c>
      <c r="CI1533" s="1233"/>
      <c r="CJ1533" s="1233"/>
      <c r="CK1533" s="1232">
        <f t="shared" si="335"/>
        <v>223.23672736599133</v>
      </c>
      <c r="CL1533" s="1233">
        <v>70</v>
      </c>
      <c r="CM1533" s="1232">
        <f t="shared" si="339"/>
        <v>79.610156450371903</v>
      </c>
      <c r="CN1533" s="1233">
        <v>120</v>
      </c>
      <c r="CO1533" s="1233"/>
      <c r="CP1533" s="1233"/>
      <c r="CQ1533" s="1236"/>
      <c r="CR1533" s="1236"/>
      <c r="CS1533" s="1237"/>
      <c r="CT1533" s="1238"/>
      <c r="CU1533" s="1238"/>
      <c r="CV1533" s="1238"/>
      <c r="CW1533" s="1238"/>
      <c r="CX1533" s="1239">
        <f t="shared" si="328"/>
        <v>0</v>
      </c>
      <c r="CY1533" s="1238"/>
      <c r="CZ1533" s="1238" t="s">
        <v>2633</v>
      </c>
      <c r="DA1533" s="1238" t="s">
        <v>3975</v>
      </c>
      <c r="DB1533" s="1229" t="s">
        <v>2643</v>
      </c>
      <c r="DC1533" s="1229"/>
      <c r="DD1533" s="1229"/>
      <c r="DE1533" s="1229"/>
      <c r="DF1533" s="1229"/>
      <c r="DG1533" s="1229"/>
      <c r="DH1533" s="1229"/>
      <c r="DI1533" s="1229"/>
      <c r="DJ1533" s="1229"/>
      <c r="DK1533" s="1229"/>
      <c r="DL1533" s="1229"/>
      <c r="DM1533" s="1229"/>
      <c r="DN1533" s="1233"/>
      <c r="DO1533" s="1233"/>
      <c r="DP1533" s="1233"/>
      <c r="DQ1533" s="1233"/>
      <c r="DR1533" s="1233"/>
      <c r="DS1533" s="1233" t="s">
        <v>2633</v>
      </c>
      <c r="DT1533" s="1233" t="s">
        <v>4073</v>
      </c>
      <c r="DU1533" s="1229"/>
      <c r="DV1533" s="1229"/>
      <c r="DW1533" s="1229" t="s">
        <v>12982</v>
      </c>
      <c r="DX1533" s="1285" t="s">
        <v>11548</v>
      </c>
      <c r="DY1533" s="1228" t="s">
        <v>12981</v>
      </c>
      <c r="DZ1533" s="1285" t="s">
        <v>8275</v>
      </c>
      <c r="EA1533" s="1233">
        <v>4</v>
      </c>
      <c r="EB1533" s="1241"/>
      <c r="EC1533" s="1303" t="s">
        <v>11149</v>
      </c>
      <c r="ED1533" s="1228" t="s">
        <v>11549</v>
      </c>
    </row>
    <row r="1534" spans="1:134" s="1228" customFormat="1" ht="15.75" x14ac:dyDescent="0.25">
      <c r="A1534" s="1675">
        <v>117</v>
      </c>
      <c r="B1534" s="2069"/>
      <c r="C1534" s="1229" t="s">
        <v>11550</v>
      </c>
      <c r="D1534" s="1229" t="s">
        <v>23</v>
      </c>
      <c r="E1534" s="1229" t="s">
        <v>4126</v>
      </c>
      <c r="F1534" s="1229">
        <v>688622</v>
      </c>
      <c r="G1534" s="1229">
        <v>34</v>
      </c>
      <c r="H1534" s="1229" t="s">
        <v>2633</v>
      </c>
      <c r="I1534" s="1229" t="s">
        <v>2633</v>
      </c>
      <c r="J1534" s="1229" t="s">
        <v>2634</v>
      </c>
      <c r="K1534" s="1229">
        <v>532062568</v>
      </c>
      <c r="L1534" s="1229">
        <v>128.80000000000001</v>
      </c>
      <c r="M1534" s="1229">
        <v>158</v>
      </c>
      <c r="N1534" s="1230">
        <f t="shared" si="326"/>
        <v>51.594295785931756</v>
      </c>
      <c r="O1534" s="1231">
        <v>3</v>
      </c>
      <c r="P1534" s="1232">
        <f t="shared" si="340"/>
        <v>62.410000000000011</v>
      </c>
      <c r="Q1534" s="1232">
        <f t="shared" si="341"/>
        <v>66.39</v>
      </c>
      <c r="R1534" s="1233"/>
      <c r="S1534" s="1234">
        <v>42106</v>
      </c>
      <c r="T1534" s="1233" t="s">
        <v>253</v>
      </c>
      <c r="U1534" s="1233" t="s">
        <v>2490</v>
      </c>
      <c r="V1534" s="1233" t="s">
        <v>11551</v>
      </c>
      <c r="W1534" s="1233" t="s">
        <v>12586</v>
      </c>
      <c r="X1534" s="1233" t="s">
        <v>2633</v>
      </c>
      <c r="Y1534" s="1233" t="s">
        <v>2635</v>
      </c>
      <c r="Z1534" s="1233"/>
      <c r="AA1534" s="1233"/>
      <c r="AB1534" s="1233"/>
      <c r="AC1534" s="1233"/>
      <c r="AD1534" s="1233"/>
      <c r="AE1534" s="1233"/>
      <c r="AF1534" s="1233"/>
      <c r="AG1534" s="1233"/>
      <c r="AH1534" s="1233"/>
      <c r="AI1534" s="1233"/>
      <c r="AJ1534" s="1233"/>
      <c r="AK1534" s="1233"/>
      <c r="AL1534" s="1233"/>
      <c r="AM1534" s="1233"/>
      <c r="AN1534" s="1233" t="s">
        <v>2634</v>
      </c>
      <c r="AO1534" s="1233"/>
      <c r="AP1534" s="1233"/>
      <c r="AQ1534" s="1233" t="s">
        <v>2638</v>
      </c>
      <c r="AR1534" s="1233" t="s">
        <v>4075</v>
      </c>
      <c r="AS1534" s="1233" t="s">
        <v>4078</v>
      </c>
      <c r="AT1534" s="1233"/>
      <c r="AU1534" s="1233"/>
      <c r="AV1534" s="1233"/>
      <c r="AW1534" s="1233"/>
      <c r="AX1534" s="1233"/>
      <c r="AY1534" s="1233"/>
      <c r="AZ1534" s="1233"/>
      <c r="BA1534" s="1233" t="s">
        <v>3971</v>
      </c>
      <c r="BB1534" s="1233" t="s">
        <v>3970</v>
      </c>
      <c r="BC1534" s="1233" t="s">
        <v>2633</v>
      </c>
      <c r="BD1534" s="1233"/>
      <c r="BE1534" s="1233" t="s">
        <v>2634</v>
      </c>
      <c r="BF1534" s="1233"/>
      <c r="BG1534" s="1233"/>
      <c r="BH1534" s="1233"/>
      <c r="BI1534" s="1233"/>
      <c r="BJ1534" s="1233" t="s">
        <v>10879</v>
      </c>
      <c r="BK1534" s="1233" t="s">
        <v>11716</v>
      </c>
      <c r="BL1534" s="1233">
        <v>121.7</v>
      </c>
      <c r="BM1534" s="1235">
        <f t="shared" si="329"/>
        <v>10.694381683988565</v>
      </c>
      <c r="BN1534" s="1233" t="s">
        <v>6273</v>
      </c>
      <c r="BO1534" s="1233">
        <v>110</v>
      </c>
      <c r="BP1534" s="1232">
        <f t="shared" si="336"/>
        <v>28.317517698448579</v>
      </c>
      <c r="BQ1534" s="1233" t="s">
        <v>6934</v>
      </c>
      <c r="BR1534" s="1233">
        <v>97</v>
      </c>
      <c r="BS1534" s="1232">
        <f t="shared" si="330"/>
        <v>47.898779936737476</v>
      </c>
      <c r="BT1534" s="1233" t="s">
        <v>6094</v>
      </c>
      <c r="BU1534" s="1233">
        <v>89</v>
      </c>
      <c r="BV1534" s="1235">
        <f t="shared" si="333"/>
        <v>59.948787467992183</v>
      </c>
      <c r="BW1534" s="1233" t="s">
        <v>13807</v>
      </c>
      <c r="BX1534" s="1233">
        <v>83</v>
      </c>
      <c r="BY1534" s="1232">
        <f t="shared" si="334"/>
        <v>68.986293116433217</v>
      </c>
      <c r="BZ1534" s="1233"/>
      <c r="CA1534" s="1233"/>
      <c r="CB1534" s="1232">
        <f t="shared" si="331"/>
        <v>194.0051212532008</v>
      </c>
      <c r="CC1534" s="1233"/>
      <c r="CD1534" s="1233"/>
      <c r="CE1534" s="1232">
        <f t="shared" si="327"/>
        <v>194.0051212532008</v>
      </c>
      <c r="CF1534" s="1233"/>
      <c r="CG1534" s="1233"/>
      <c r="CH1534" s="1232">
        <f t="shared" si="332"/>
        <v>194.0051212532008</v>
      </c>
      <c r="CI1534" s="1233"/>
      <c r="CJ1534" s="1233"/>
      <c r="CK1534" s="1232">
        <f t="shared" si="335"/>
        <v>194.0051212532008</v>
      </c>
      <c r="CL1534" s="1233">
        <v>83</v>
      </c>
      <c r="CM1534" s="1232">
        <f t="shared" si="339"/>
        <v>68.986293116433217</v>
      </c>
      <c r="CN1534" s="1233">
        <v>90</v>
      </c>
      <c r="CO1534" s="1233"/>
      <c r="CP1534" s="1233"/>
      <c r="CQ1534" s="1236"/>
      <c r="CR1534" s="1236"/>
      <c r="CS1534" s="1237">
        <v>1</v>
      </c>
      <c r="CT1534" s="1238">
        <v>0.5</v>
      </c>
      <c r="CU1534" s="1238">
        <v>0.5</v>
      </c>
      <c r="CV1534" s="1238">
        <v>0.5</v>
      </c>
      <c r="CW1534" s="1238">
        <v>0.5</v>
      </c>
      <c r="CX1534" s="1239">
        <f t="shared" si="328"/>
        <v>3</v>
      </c>
      <c r="CY1534" s="1238"/>
      <c r="CZ1534" s="1238" t="s">
        <v>2633</v>
      </c>
      <c r="DA1534" s="1238" t="s">
        <v>3975</v>
      </c>
      <c r="DB1534" s="1229" t="s">
        <v>2643</v>
      </c>
      <c r="DC1534" s="1229" t="s">
        <v>2648</v>
      </c>
      <c r="DD1534" s="1229" t="s">
        <v>2647</v>
      </c>
      <c r="DE1534" s="1229" t="s">
        <v>2651</v>
      </c>
      <c r="DF1534" s="1229" t="s">
        <v>32</v>
      </c>
      <c r="DG1534" s="1229" t="s">
        <v>5009</v>
      </c>
      <c r="DH1534" s="1229" t="s">
        <v>5009</v>
      </c>
      <c r="DI1534" s="1229" t="s">
        <v>2657</v>
      </c>
      <c r="DJ1534" s="1229" t="s">
        <v>37</v>
      </c>
      <c r="DK1534" s="1229" t="s">
        <v>37</v>
      </c>
      <c r="DL1534" s="1229" t="s">
        <v>37</v>
      </c>
      <c r="DM1534" s="1229" t="s">
        <v>2661</v>
      </c>
      <c r="DN1534" s="1233" t="s">
        <v>4001</v>
      </c>
      <c r="DO1534" s="1233" t="s">
        <v>4002</v>
      </c>
      <c r="DP1534" s="1233" t="s">
        <v>2648</v>
      </c>
      <c r="DQ1534" s="1233" t="s">
        <v>4068</v>
      </c>
      <c r="DR1534" s="1233"/>
      <c r="DS1534" s="1233" t="s">
        <v>2634</v>
      </c>
      <c r="DT1534" s="1233"/>
      <c r="DU1534" s="1229" t="s">
        <v>2634</v>
      </c>
      <c r="DV1534" s="1229" t="s">
        <v>2633</v>
      </c>
      <c r="DW1534" s="1229"/>
      <c r="DX1534" s="1612" t="s">
        <v>11552</v>
      </c>
      <c r="DY1534" s="1228" t="s">
        <v>13813</v>
      </c>
      <c r="DZ1534" s="1285" t="s">
        <v>101</v>
      </c>
      <c r="EA1534" s="1233">
        <v>3</v>
      </c>
      <c r="EB1534" s="1241"/>
      <c r="EC1534" s="1285" t="s">
        <v>2194</v>
      </c>
      <c r="ED1534" s="1228" t="s">
        <v>7217</v>
      </c>
    </row>
    <row r="1535" spans="1:134" s="1228" customFormat="1" ht="15.75" x14ac:dyDescent="0.25">
      <c r="A1535" s="1752">
        <v>118</v>
      </c>
      <c r="B1535" s="2069"/>
      <c r="C1535" s="1229" t="s">
        <v>11553</v>
      </c>
      <c r="D1535" s="1229" t="s">
        <v>22</v>
      </c>
      <c r="E1535" s="1229" t="s">
        <v>4161</v>
      </c>
      <c r="F1535" s="1229">
        <v>688710</v>
      </c>
      <c r="G1535" s="1229">
        <v>34</v>
      </c>
      <c r="H1535" s="1229" t="s">
        <v>2633</v>
      </c>
      <c r="I1535" s="1229" t="s">
        <v>2633</v>
      </c>
      <c r="J1535" s="1229" t="s">
        <v>2633</v>
      </c>
      <c r="K1535" s="1229">
        <v>508963643</v>
      </c>
      <c r="L1535" s="1229">
        <v>183.5</v>
      </c>
      <c r="M1535" s="1229">
        <v>169</v>
      </c>
      <c r="N1535" s="1230">
        <f t="shared" si="326"/>
        <v>64.248450684499829</v>
      </c>
      <c r="O1535" s="1231">
        <v>4</v>
      </c>
      <c r="P1535" s="1232">
        <f t="shared" si="340"/>
        <v>71.402499999999989</v>
      </c>
      <c r="Q1535" s="1232">
        <f t="shared" si="341"/>
        <v>112.09750000000001</v>
      </c>
      <c r="R1535" s="1233"/>
      <c r="S1535" s="1234">
        <v>42106</v>
      </c>
      <c r="T1535" s="1233" t="s">
        <v>2133</v>
      </c>
      <c r="U1535" s="1233" t="s">
        <v>2479</v>
      </c>
      <c r="V1535" s="1233" t="s">
        <v>7354</v>
      </c>
      <c r="W1535" s="1233"/>
      <c r="X1535" s="1233"/>
      <c r="Y1535" s="1233"/>
      <c r="Z1535" s="1233"/>
      <c r="AA1535" s="1233"/>
      <c r="AB1535" s="1233" t="s">
        <v>2633</v>
      </c>
      <c r="AC1535" s="1233"/>
      <c r="AD1535" s="1233"/>
      <c r="AE1535" s="1233"/>
      <c r="AF1535" s="1233"/>
      <c r="AG1535" s="1233"/>
      <c r="AH1535" s="1233"/>
      <c r="AI1535" s="1233"/>
      <c r="AJ1535" s="1233"/>
      <c r="AK1535" s="1233"/>
      <c r="AL1535" s="1233"/>
      <c r="AM1535" s="1233"/>
      <c r="AN1535" s="1233" t="s">
        <v>2633</v>
      </c>
      <c r="AO1535" s="1233" t="s">
        <v>4076</v>
      </c>
      <c r="AP1535" s="1233" t="s">
        <v>4077</v>
      </c>
      <c r="AQ1535" s="1233" t="s">
        <v>2636</v>
      </c>
      <c r="AR1535" s="1233" t="s">
        <v>4076</v>
      </c>
      <c r="AS1535" s="1233" t="s">
        <v>4077</v>
      </c>
      <c r="AT1535" s="1233"/>
      <c r="AU1535" s="1233"/>
      <c r="AV1535" s="1233"/>
      <c r="AW1535" s="1233"/>
      <c r="AX1535" s="1233"/>
      <c r="AY1535" s="1233"/>
      <c r="AZ1535" s="1233"/>
      <c r="BA1535" s="1233"/>
      <c r="BB1535" s="1233"/>
      <c r="BC1535" s="1233"/>
      <c r="BD1535" s="1233"/>
      <c r="BE1535" s="1233" t="s">
        <v>2633</v>
      </c>
      <c r="BF1535" s="1233"/>
      <c r="BG1535" s="1233"/>
      <c r="BH1535" s="1233"/>
      <c r="BI1535" s="1233"/>
      <c r="BJ1535" s="1233" t="s">
        <v>10583</v>
      </c>
      <c r="BK1535" s="1233" t="s">
        <v>11723</v>
      </c>
      <c r="BL1535" s="1233">
        <v>167.9</v>
      </c>
      <c r="BM1535" s="1235">
        <f t="shared" si="329"/>
        <v>13.916456656036033</v>
      </c>
      <c r="BN1535" s="1233" t="s">
        <v>11986</v>
      </c>
      <c r="BO1535" s="1233">
        <v>150.19999999999999</v>
      </c>
      <c r="BP1535" s="1232">
        <f t="shared" si="336"/>
        <v>29.70628247730771</v>
      </c>
      <c r="BQ1535" s="1233" t="s">
        <v>12497</v>
      </c>
      <c r="BR1535" s="1233">
        <v>125.5</v>
      </c>
      <c r="BS1535" s="1232">
        <f t="shared" si="330"/>
        <v>51.740672182698091</v>
      </c>
      <c r="BT1535" s="1233" t="s">
        <v>12976</v>
      </c>
      <c r="BU1535" s="1233">
        <v>110.6</v>
      </c>
      <c r="BV1535" s="1235">
        <f t="shared" si="333"/>
        <v>65.032672450322266</v>
      </c>
      <c r="BW1535" s="1233" t="s">
        <v>13827</v>
      </c>
      <c r="BX1535" s="1233">
        <v>94</v>
      </c>
      <c r="BY1535" s="1232">
        <f t="shared" si="334"/>
        <v>79.841209661232398</v>
      </c>
      <c r="BZ1535" s="1233" t="s">
        <v>14528</v>
      </c>
      <c r="CA1535" s="1233">
        <v>83</v>
      </c>
      <c r="CB1535" s="1232">
        <f t="shared" si="331"/>
        <v>89.654095764847554</v>
      </c>
      <c r="CC1535" s="1233"/>
      <c r="CD1535" s="1233"/>
      <c r="CE1535" s="1232">
        <f t="shared" si="327"/>
        <v>163.6967818193983</v>
      </c>
      <c r="CF1535" s="1233"/>
      <c r="CG1535" s="1233"/>
      <c r="CH1535" s="1232">
        <f t="shared" si="332"/>
        <v>163.6967818193983</v>
      </c>
      <c r="CI1535" s="1233"/>
      <c r="CJ1535" s="1233"/>
      <c r="CK1535" s="1232">
        <f t="shared" si="335"/>
        <v>163.6967818193983</v>
      </c>
      <c r="CL1535" s="1233">
        <v>83</v>
      </c>
      <c r="CM1535" s="1232">
        <f t="shared" si="339"/>
        <v>89.654095764847554</v>
      </c>
      <c r="CN1535" s="1233">
        <v>85</v>
      </c>
      <c r="CO1535" s="1233"/>
      <c r="CP1535" s="1233"/>
      <c r="CQ1535" s="1236"/>
      <c r="CR1535" s="1236"/>
      <c r="CS1535" s="1237"/>
      <c r="CT1535" s="1238"/>
      <c r="CU1535" s="1238"/>
      <c r="CV1535" s="1238"/>
      <c r="CW1535" s="1238"/>
      <c r="CX1535" s="1239">
        <f t="shared" ref="CX1535:CX1638" si="342">(CS1535+CT1535+CU1535+CV1535+CW1535)</f>
        <v>0</v>
      </c>
      <c r="CY1535" s="1238"/>
      <c r="CZ1535" s="1238" t="s">
        <v>3139</v>
      </c>
      <c r="DA1535" s="1238" t="s">
        <v>3977</v>
      </c>
      <c r="DB1535" s="1229" t="s">
        <v>2643</v>
      </c>
      <c r="DC1535" s="1229"/>
      <c r="DD1535" s="1229"/>
      <c r="DE1535" s="1229"/>
      <c r="DF1535" s="1229"/>
      <c r="DG1535" s="1229"/>
      <c r="DH1535" s="1229"/>
      <c r="DI1535" s="1229"/>
      <c r="DJ1535" s="1229"/>
      <c r="DK1535" s="1229"/>
      <c r="DL1535" s="1229"/>
      <c r="DM1535" s="1229"/>
      <c r="DN1535" s="1233" t="s">
        <v>4001</v>
      </c>
      <c r="DO1535" s="1233"/>
      <c r="DP1535" s="1233"/>
      <c r="DQ1535" s="1233"/>
      <c r="DR1535" s="1233"/>
      <c r="DS1535" s="1233" t="s">
        <v>2634</v>
      </c>
      <c r="DT1535" s="1233"/>
      <c r="DU1535" s="1229"/>
      <c r="DV1535" s="1229"/>
      <c r="DW1535" s="1229"/>
      <c r="DX1535" s="1285" t="s">
        <v>11554</v>
      </c>
      <c r="DY1535" s="1228" t="s">
        <v>13826</v>
      </c>
      <c r="DZ1535" s="1285" t="s">
        <v>8275</v>
      </c>
      <c r="EA1535" s="1233">
        <v>4</v>
      </c>
      <c r="EB1535" s="1285" t="s">
        <v>11556</v>
      </c>
      <c r="EC1535" s="1285" t="s">
        <v>11555</v>
      </c>
      <c r="ED1535" s="1228" t="s">
        <v>6477</v>
      </c>
    </row>
    <row r="1536" spans="1:134" s="1228" customFormat="1" ht="15.75" x14ac:dyDescent="0.25">
      <c r="A1536" s="1675">
        <v>119</v>
      </c>
      <c r="B1536" s="2069"/>
      <c r="C1536" s="1229" t="s">
        <v>11557</v>
      </c>
      <c r="D1536" s="1229" t="s">
        <v>23</v>
      </c>
      <c r="E1536" s="1229" t="s">
        <v>4126</v>
      </c>
      <c r="F1536" s="1229">
        <v>690971</v>
      </c>
      <c r="G1536" s="1229">
        <v>32</v>
      </c>
      <c r="H1536" s="1229" t="s">
        <v>2633</v>
      </c>
      <c r="I1536" s="1229" t="s">
        <v>2633</v>
      </c>
      <c r="J1536" s="1229" t="s">
        <v>2633</v>
      </c>
      <c r="K1536" s="1229">
        <v>530083421</v>
      </c>
      <c r="L1536" s="1229">
        <v>122.8</v>
      </c>
      <c r="M1536" s="1229">
        <v>158</v>
      </c>
      <c r="N1536" s="1230">
        <f t="shared" si="326"/>
        <v>49.190834802115049</v>
      </c>
      <c r="O1536" s="1231">
        <v>2</v>
      </c>
      <c r="P1536" s="1232">
        <f t="shared" si="340"/>
        <v>62.410000000000011</v>
      </c>
      <c r="Q1536" s="1232">
        <f t="shared" si="341"/>
        <v>60.389999999999986</v>
      </c>
      <c r="R1536" s="1233"/>
      <c r="S1536" s="1234">
        <v>42106</v>
      </c>
      <c r="T1536" s="1233" t="s">
        <v>2133</v>
      </c>
      <c r="U1536" s="1233" t="s">
        <v>2479</v>
      </c>
      <c r="V1536" s="1233" t="s">
        <v>2444</v>
      </c>
      <c r="W1536" s="1233"/>
      <c r="X1536" s="1233"/>
      <c r="Y1536" s="1233"/>
      <c r="Z1536" s="1233"/>
      <c r="AA1536" s="1233"/>
      <c r="AB1536" s="1233"/>
      <c r="AC1536" s="1233"/>
      <c r="AD1536" s="1233"/>
      <c r="AE1536" s="1233"/>
      <c r="AF1536" s="1233"/>
      <c r="AG1536" s="1233"/>
      <c r="AH1536" s="1233"/>
      <c r="AI1536" s="1233"/>
      <c r="AJ1536" s="1233"/>
      <c r="AK1536" s="1233"/>
      <c r="AL1536" s="1233"/>
      <c r="AM1536" s="1233"/>
      <c r="AN1536" s="1233" t="s">
        <v>2634</v>
      </c>
      <c r="AO1536" s="1233"/>
      <c r="AP1536" s="1233"/>
      <c r="AQ1536" s="1233" t="s">
        <v>7751</v>
      </c>
      <c r="AR1536" s="1233"/>
      <c r="AS1536" s="1233"/>
      <c r="AT1536" s="1233"/>
      <c r="AU1536" s="1233"/>
      <c r="AV1536" s="1233"/>
      <c r="AW1536" s="1233"/>
      <c r="AX1536" s="1233"/>
      <c r="AY1536" s="1233"/>
      <c r="AZ1536" s="1233"/>
      <c r="BA1536" s="1233" t="s">
        <v>3971</v>
      </c>
      <c r="BB1536" s="1233"/>
      <c r="BC1536" s="1233"/>
      <c r="BD1536" s="1233"/>
      <c r="BE1536" s="1233" t="s">
        <v>2634</v>
      </c>
      <c r="BF1536" s="1233"/>
      <c r="BG1536" s="1233"/>
      <c r="BH1536" s="1233"/>
      <c r="BI1536" s="1233"/>
      <c r="BJ1536" s="1233" t="s">
        <v>10328</v>
      </c>
      <c r="BK1536" s="1233"/>
      <c r="BL1536" s="1233"/>
      <c r="BM1536" s="1235">
        <f t="shared" si="329"/>
        <v>203.34492465640014</v>
      </c>
      <c r="BN1536" s="1233" t="s">
        <v>4984</v>
      </c>
      <c r="BO1536" s="1233">
        <v>99</v>
      </c>
      <c r="BP1536" s="1232">
        <f t="shared" si="336"/>
        <v>39.41049842689187</v>
      </c>
      <c r="BQ1536" s="1233" t="s">
        <v>1328</v>
      </c>
      <c r="BR1536" s="1233">
        <v>85</v>
      </c>
      <c r="BS1536" s="1232">
        <f t="shared" si="330"/>
        <v>62.593144560357686</v>
      </c>
      <c r="BT1536" s="1233" t="s">
        <v>12984</v>
      </c>
      <c r="BU1536" s="1233">
        <v>74.3</v>
      </c>
      <c r="BV1536" s="1235">
        <f t="shared" si="333"/>
        <v>80.311309819506562</v>
      </c>
      <c r="BW1536" s="1233" t="s">
        <v>13806</v>
      </c>
      <c r="BX1536" s="1233">
        <v>72.5</v>
      </c>
      <c r="BY1536" s="1232">
        <f t="shared" si="334"/>
        <v>83.291935750952163</v>
      </c>
      <c r="BZ1536" s="1233"/>
      <c r="CA1536" s="1233"/>
      <c r="CB1536" s="1232">
        <f t="shared" si="331"/>
        <v>203.34492465640014</v>
      </c>
      <c r="CC1536" s="1233"/>
      <c r="CD1536" s="1233"/>
      <c r="CE1536" s="1232">
        <f t="shared" ref="CE1536:CE1713" si="343">((L1536-CD1536)/Q1536)*100</f>
        <v>203.34492465640014</v>
      </c>
      <c r="CF1536" s="1233"/>
      <c r="CG1536" s="1233"/>
      <c r="CH1536" s="1232">
        <f t="shared" si="332"/>
        <v>203.34492465640014</v>
      </c>
      <c r="CI1536" s="1233"/>
      <c r="CJ1536" s="1233"/>
      <c r="CK1536" s="1232">
        <f t="shared" si="335"/>
        <v>203.34492465640014</v>
      </c>
      <c r="CL1536" s="1233">
        <v>72.5</v>
      </c>
      <c r="CM1536" s="1232">
        <f t="shared" si="339"/>
        <v>83.291935750952163</v>
      </c>
      <c r="CN1536" s="1233">
        <v>60</v>
      </c>
      <c r="CO1536" s="1233"/>
      <c r="CP1536" s="1233"/>
      <c r="CQ1536" s="1236"/>
      <c r="CR1536" s="1236"/>
      <c r="CS1536" s="1237"/>
      <c r="CT1536" s="1238"/>
      <c r="CU1536" s="1238"/>
      <c r="CV1536" s="1238"/>
      <c r="CW1536" s="1238"/>
      <c r="CX1536" s="1239">
        <f t="shared" si="342"/>
        <v>0</v>
      </c>
      <c r="CY1536" s="1238"/>
      <c r="CZ1536" s="1238" t="s">
        <v>2633</v>
      </c>
      <c r="DA1536" s="1238" t="s">
        <v>3975</v>
      </c>
      <c r="DB1536" s="1229" t="s">
        <v>2645</v>
      </c>
      <c r="DC1536" s="1229"/>
      <c r="DD1536" s="1229"/>
      <c r="DE1536" s="1229"/>
      <c r="DF1536" s="1229"/>
      <c r="DG1536" s="1229"/>
      <c r="DH1536" s="1229"/>
      <c r="DI1536" s="1229"/>
      <c r="DJ1536" s="1229"/>
      <c r="DK1536" s="1229"/>
      <c r="DL1536" s="1229"/>
      <c r="DM1536" s="1229"/>
      <c r="DN1536" s="1233" t="s">
        <v>4001</v>
      </c>
      <c r="DO1536" s="1233"/>
      <c r="DP1536" s="1233"/>
      <c r="DQ1536" s="1233"/>
      <c r="DR1536" s="1233"/>
      <c r="DS1536" s="1233"/>
      <c r="DT1536" s="1233"/>
      <c r="DU1536" s="1229"/>
      <c r="DV1536" s="1229"/>
      <c r="DW1536" s="1229"/>
      <c r="DX1536" s="1285" t="s">
        <v>220</v>
      </c>
      <c r="DY1536" s="1228" t="s">
        <v>126</v>
      </c>
      <c r="DZ1536" s="1291" t="s">
        <v>8275</v>
      </c>
      <c r="EA1536" s="1233">
        <v>3</v>
      </c>
      <c r="EB1536" s="1241"/>
      <c r="EC1536" s="1291" t="s">
        <v>11558</v>
      </c>
      <c r="ED1536" s="1228" t="s">
        <v>7533</v>
      </c>
    </row>
    <row r="1537" spans="1:134" s="1228" customFormat="1" ht="15.75" x14ac:dyDescent="0.25">
      <c r="A1537" s="1675">
        <v>120</v>
      </c>
      <c r="B1537" s="2069"/>
      <c r="C1537" s="1229" t="s">
        <v>11559</v>
      </c>
      <c r="D1537" s="1229" t="s">
        <v>23</v>
      </c>
      <c r="E1537" s="1229" t="s">
        <v>4126</v>
      </c>
      <c r="F1537" s="1229">
        <v>690972</v>
      </c>
      <c r="G1537" s="1229">
        <v>33</v>
      </c>
      <c r="H1537" s="1229" t="s">
        <v>2633</v>
      </c>
      <c r="I1537" s="1229" t="s">
        <v>2633</v>
      </c>
      <c r="J1537" s="1229" t="s">
        <v>2633</v>
      </c>
      <c r="K1537" s="1229">
        <v>557483339</v>
      </c>
      <c r="L1537" s="1229">
        <v>111.9</v>
      </c>
      <c r="M1537" s="1229">
        <v>152</v>
      </c>
      <c r="N1537" s="1230">
        <f t="shared" si="326"/>
        <v>48.433171745152357</v>
      </c>
      <c r="O1537" s="1231">
        <v>2</v>
      </c>
      <c r="P1537" s="1232">
        <f t="shared" si="340"/>
        <v>57.76</v>
      </c>
      <c r="Q1537" s="1232">
        <f t="shared" si="341"/>
        <v>54.140000000000008</v>
      </c>
      <c r="R1537" s="1233"/>
      <c r="S1537" s="1234">
        <v>42106</v>
      </c>
      <c r="T1537" s="1233" t="s">
        <v>253</v>
      </c>
      <c r="U1537" s="1233" t="s">
        <v>2490</v>
      </c>
      <c r="V1537" s="1233" t="s">
        <v>11560</v>
      </c>
      <c r="W1537" s="1233" t="s">
        <v>12482</v>
      </c>
      <c r="X1537" s="1233"/>
      <c r="Y1537" s="1233"/>
      <c r="Z1537" s="1233" t="s">
        <v>2633</v>
      </c>
      <c r="AA1537" s="1233"/>
      <c r="AB1537" s="1233"/>
      <c r="AC1537" s="1233"/>
      <c r="AD1537" s="1233"/>
      <c r="AE1537" s="1233"/>
      <c r="AF1537" s="1233"/>
      <c r="AG1537" s="1233"/>
      <c r="AH1537" s="1233"/>
      <c r="AI1537" s="1233"/>
      <c r="AJ1537" s="1233"/>
      <c r="AK1537" s="1233"/>
      <c r="AL1537" s="1233"/>
      <c r="AM1537" s="1233"/>
      <c r="AN1537" s="1233" t="s">
        <v>2634</v>
      </c>
      <c r="AO1537" s="1233"/>
      <c r="AP1537" s="1233"/>
      <c r="AQ1537" s="1233" t="s">
        <v>2637</v>
      </c>
      <c r="AR1537" s="1233"/>
      <c r="AS1537" s="1233"/>
      <c r="AT1537" s="1233"/>
      <c r="AU1537" s="1233"/>
      <c r="AV1537" s="1233"/>
      <c r="AW1537" s="1233"/>
      <c r="AX1537" s="1233"/>
      <c r="AY1537" s="1233"/>
      <c r="AZ1537" s="1233"/>
      <c r="BA1537" s="1233" t="s">
        <v>3970</v>
      </c>
      <c r="BB1537" s="1233"/>
      <c r="BC1537" s="1233"/>
      <c r="BD1537" s="1233"/>
      <c r="BE1537" s="1233" t="s">
        <v>2634</v>
      </c>
      <c r="BF1537" s="1233"/>
      <c r="BG1537" s="1233"/>
      <c r="BH1537" s="1233"/>
      <c r="BI1537" s="1233"/>
      <c r="BJ1537" s="1233" t="s">
        <v>11534</v>
      </c>
      <c r="BK1537" s="1233"/>
      <c r="BL1537" s="1233"/>
      <c r="BM1537" s="1235">
        <f t="shared" si="329"/>
        <v>206.6863686738086</v>
      </c>
      <c r="BN1537" s="1233" t="s">
        <v>11987</v>
      </c>
      <c r="BO1537" s="1233">
        <v>90</v>
      </c>
      <c r="BP1537" s="1232">
        <f t="shared" si="336"/>
        <v>40.450683413372737</v>
      </c>
      <c r="BQ1537" s="1233" t="s">
        <v>8763</v>
      </c>
      <c r="BR1537" s="1233">
        <v>76</v>
      </c>
      <c r="BS1537" s="1232">
        <f t="shared" si="330"/>
        <v>66.309567787218327</v>
      </c>
      <c r="BT1537" s="1233" t="s">
        <v>4475</v>
      </c>
      <c r="BU1537" s="1233">
        <v>70</v>
      </c>
      <c r="BV1537" s="1235">
        <f t="shared" si="333"/>
        <v>77.391946804580712</v>
      </c>
      <c r="BW1537" s="1233" t="s">
        <v>13502</v>
      </c>
      <c r="BX1537" s="1233">
        <v>67</v>
      </c>
      <c r="BY1537" s="1232">
        <f t="shared" si="334"/>
        <v>82.933136313261912</v>
      </c>
      <c r="BZ1537" s="1233" t="s">
        <v>14732</v>
      </c>
      <c r="CA1537" s="1233">
        <v>62</v>
      </c>
      <c r="CB1537" s="1232">
        <f t="shared" si="331"/>
        <v>92.168452161063911</v>
      </c>
      <c r="CC1537" s="1233"/>
      <c r="CD1537" s="1233"/>
      <c r="CE1537" s="1232">
        <f t="shared" si="343"/>
        <v>206.6863686738086</v>
      </c>
      <c r="CF1537" s="1233"/>
      <c r="CG1537" s="1233"/>
      <c r="CH1537" s="1232">
        <f t="shared" si="332"/>
        <v>206.6863686738086</v>
      </c>
      <c r="CI1537" s="1233"/>
      <c r="CJ1537" s="1233"/>
      <c r="CK1537" s="1232">
        <f t="shared" si="335"/>
        <v>206.6863686738086</v>
      </c>
      <c r="CL1537" s="1233">
        <v>62</v>
      </c>
      <c r="CM1537" s="1232">
        <f t="shared" si="339"/>
        <v>92.168452161063911</v>
      </c>
      <c r="CN1537" s="1233">
        <v>80</v>
      </c>
      <c r="CO1537" s="1233"/>
      <c r="CP1537" s="1233"/>
      <c r="CQ1537" s="1236"/>
      <c r="CR1537" s="1236"/>
      <c r="CS1537" s="1237"/>
      <c r="CT1537" s="1238"/>
      <c r="CU1537" s="1238"/>
      <c r="CV1537" s="1238"/>
      <c r="CW1537" s="1238"/>
      <c r="CX1537" s="1239">
        <f t="shared" si="342"/>
        <v>0</v>
      </c>
      <c r="CY1537" s="1238"/>
      <c r="CZ1537" s="1238" t="s">
        <v>2634</v>
      </c>
      <c r="DA1537" s="1238"/>
      <c r="DB1537" s="1229" t="s">
        <v>2645</v>
      </c>
      <c r="DC1537" s="1229"/>
      <c r="DD1537" s="1229"/>
      <c r="DE1537" s="1229"/>
      <c r="DF1537" s="1229"/>
      <c r="DG1537" s="1229"/>
      <c r="DH1537" s="1229"/>
      <c r="DI1537" s="1229"/>
      <c r="DJ1537" s="1229"/>
      <c r="DK1537" s="1229"/>
      <c r="DL1537" s="1229"/>
      <c r="DM1537" s="1229"/>
      <c r="DN1537" s="1233"/>
      <c r="DO1537" s="1233"/>
      <c r="DP1537" s="1233"/>
      <c r="DQ1537" s="1233"/>
      <c r="DR1537" s="1233"/>
      <c r="DS1537" s="1233"/>
      <c r="DT1537" s="1233"/>
      <c r="DU1537" s="1229"/>
      <c r="DV1537" s="1229"/>
      <c r="DW1537" s="1229"/>
      <c r="DX1537" s="1285" t="s">
        <v>220</v>
      </c>
      <c r="DY1537" s="1228" t="s">
        <v>13805</v>
      </c>
      <c r="DZ1537" s="1285" t="s">
        <v>101</v>
      </c>
      <c r="EA1537" s="1233">
        <v>4</v>
      </c>
      <c r="EB1537" s="1241"/>
      <c r="EC1537" s="1285" t="s">
        <v>2194</v>
      </c>
      <c r="ED1537" s="1228" t="s">
        <v>11561</v>
      </c>
    </row>
    <row r="1538" spans="1:134" s="1228" customFormat="1" ht="15.75" x14ac:dyDescent="0.25">
      <c r="A1538" s="1675">
        <v>121</v>
      </c>
      <c r="B1538" s="2069"/>
      <c r="C1538" s="1229" t="s">
        <v>11636</v>
      </c>
      <c r="D1538" s="1229" t="s">
        <v>22</v>
      </c>
      <c r="E1538" s="1229" t="s">
        <v>4126</v>
      </c>
      <c r="F1538" s="1229">
        <v>686084</v>
      </c>
      <c r="G1538" s="1229">
        <v>27</v>
      </c>
      <c r="H1538" s="1229" t="s">
        <v>2633</v>
      </c>
      <c r="I1538" s="1229" t="s">
        <v>2633</v>
      </c>
      <c r="J1538" s="1229" t="s">
        <v>2633</v>
      </c>
      <c r="K1538" s="1229">
        <v>599008009</v>
      </c>
      <c r="L1538" s="1229">
        <v>164.5</v>
      </c>
      <c r="M1538" s="1229">
        <v>176</v>
      </c>
      <c r="N1538" s="1230">
        <f t="shared" si="326"/>
        <v>53.105630165289256</v>
      </c>
      <c r="O1538" s="1231">
        <v>2</v>
      </c>
      <c r="P1538" s="1232">
        <f t="shared" si="340"/>
        <v>77.44</v>
      </c>
      <c r="Q1538" s="1232">
        <f t="shared" si="341"/>
        <v>87.06</v>
      </c>
      <c r="R1538" s="1233"/>
      <c r="S1538" s="1234">
        <v>42109</v>
      </c>
      <c r="T1538" s="1233" t="s">
        <v>253</v>
      </c>
      <c r="U1538" s="1233" t="s">
        <v>2490</v>
      </c>
      <c r="V1538" s="1233" t="s">
        <v>11563</v>
      </c>
      <c r="W1538" s="1233" t="s">
        <v>13136</v>
      </c>
      <c r="X1538" s="1233" t="s">
        <v>2634</v>
      </c>
      <c r="Y1538" s="1233"/>
      <c r="Z1538" s="1233" t="s">
        <v>2634</v>
      </c>
      <c r="AA1538" s="1233"/>
      <c r="AB1538" s="1233" t="s">
        <v>2633</v>
      </c>
      <c r="AC1538" s="1233" t="s">
        <v>2636</v>
      </c>
      <c r="AD1538" s="1233" t="s">
        <v>2634</v>
      </c>
      <c r="AE1538" s="1233"/>
      <c r="AF1538" s="1233" t="s">
        <v>2634</v>
      </c>
      <c r="AG1538" s="1233"/>
      <c r="AH1538" s="1233" t="s">
        <v>2634</v>
      </c>
      <c r="AI1538" s="1233"/>
      <c r="AJ1538" s="1233" t="s">
        <v>2634</v>
      </c>
      <c r="AK1538" s="1233"/>
      <c r="AL1538" s="1233" t="s">
        <v>2634</v>
      </c>
      <c r="AM1538" s="1233"/>
      <c r="AN1538" s="1233" t="s">
        <v>2634</v>
      </c>
      <c r="AO1538" s="1233"/>
      <c r="AP1538" s="1233"/>
      <c r="AQ1538" s="1233" t="s">
        <v>2638</v>
      </c>
      <c r="AR1538" s="1233" t="s">
        <v>4075</v>
      </c>
      <c r="AS1538" s="1233" t="s">
        <v>4077</v>
      </c>
      <c r="AT1538" s="1233"/>
      <c r="AU1538" s="1233"/>
      <c r="AV1538" s="1233"/>
      <c r="AW1538" s="1233" t="s">
        <v>2634</v>
      </c>
      <c r="AX1538" s="1233"/>
      <c r="AY1538" s="1233" t="s">
        <v>2634</v>
      </c>
      <c r="AZ1538" s="1233"/>
      <c r="BA1538" s="1233"/>
      <c r="BB1538" s="1233"/>
      <c r="BC1538" s="1233"/>
      <c r="BD1538" s="1233"/>
      <c r="BE1538" s="1233" t="s">
        <v>2634</v>
      </c>
      <c r="BF1538" s="1233" t="s">
        <v>2634</v>
      </c>
      <c r="BG1538" s="1233" t="s">
        <v>2634</v>
      </c>
      <c r="BH1538" s="1233"/>
      <c r="BI1538" s="1233"/>
      <c r="BJ1538" s="1233" t="s">
        <v>11564</v>
      </c>
      <c r="BK1538" s="1233" t="s">
        <v>10209</v>
      </c>
      <c r="BL1538" s="1233">
        <v>148.5</v>
      </c>
      <c r="BM1538" s="1235">
        <f t="shared" si="329"/>
        <v>18.378130025269929</v>
      </c>
      <c r="BN1538" s="1233" t="s">
        <v>12351</v>
      </c>
      <c r="BO1538" s="1233">
        <v>134.5</v>
      </c>
      <c r="BP1538" s="1232">
        <f t="shared" si="336"/>
        <v>34.458993797381119</v>
      </c>
      <c r="BQ1538" s="1233" t="s">
        <v>8742</v>
      </c>
      <c r="BR1538" s="1233">
        <v>117</v>
      </c>
      <c r="BS1538" s="1232">
        <f t="shared" si="330"/>
        <v>54.560073512520106</v>
      </c>
      <c r="BT1538" s="1233" t="s">
        <v>13135</v>
      </c>
      <c r="BU1538" s="1233">
        <v>102.4</v>
      </c>
      <c r="BV1538" s="1235">
        <f t="shared" si="333"/>
        <v>71.330117160578894</v>
      </c>
      <c r="BW1538" s="1233" t="s">
        <v>13772</v>
      </c>
      <c r="BX1538" s="1233">
        <v>92.9</v>
      </c>
      <c r="BY1538" s="1232">
        <f t="shared" si="334"/>
        <v>82.242131863082918</v>
      </c>
      <c r="BZ1538" s="1233"/>
      <c r="CA1538" s="1233"/>
      <c r="CB1538" s="1232">
        <f t="shared" si="331"/>
        <v>188.95014932230646</v>
      </c>
      <c r="CC1538" s="1233"/>
      <c r="CD1538" s="1233"/>
      <c r="CE1538" s="1232">
        <f t="shared" si="343"/>
        <v>188.95014932230646</v>
      </c>
      <c r="CF1538" s="1233"/>
      <c r="CG1538" s="1233"/>
      <c r="CH1538" s="1232">
        <f t="shared" si="332"/>
        <v>188.95014932230646</v>
      </c>
      <c r="CI1538" s="1233"/>
      <c r="CJ1538" s="1233"/>
      <c r="CK1538" s="1232">
        <f t="shared" si="335"/>
        <v>188.95014932230646</v>
      </c>
      <c r="CL1538" s="1233">
        <v>92.9</v>
      </c>
      <c r="CM1538" s="1232">
        <f t="shared" si="339"/>
        <v>82.242131863082918</v>
      </c>
      <c r="CN1538" s="1233">
        <v>70</v>
      </c>
      <c r="CO1538" s="1233"/>
      <c r="CP1538" s="1233"/>
      <c r="CQ1538" s="1236"/>
      <c r="CR1538" s="1236"/>
      <c r="CS1538" s="1237">
        <v>1</v>
      </c>
      <c r="CT1538" s="1238">
        <v>0.5</v>
      </c>
      <c r="CU1538" s="1238">
        <v>0.5</v>
      </c>
      <c r="CV1538" s="1238">
        <v>0.5</v>
      </c>
      <c r="CW1538" s="1238">
        <v>0.5</v>
      </c>
      <c r="CX1538" s="1239">
        <f t="shared" si="342"/>
        <v>3</v>
      </c>
      <c r="CY1538" s="1238"/>
      <c r="CZ1538" s="1238" t="s">
        <v>2633</v>
      </c>
      <c r="DA1538" s="1238" t="s">
        <v>3976</v>
      </c>
      <c r="DB1538" s="1229" t="s">
        <v>2643</v>
      </c>
      <c r="DC1538" s="1229" t="s">
        <v>2646</v>
      </c>
      <c r="DD1538" s="1229" t="s">
        <v>2646</v>
      </c>
      <c r="DE1538" s="1229" t="s">
        <v>2649</v>
      </c>
      <c r="DF1538" s="1229" t="s">
        <v>32</v>
      </c>
      <c r="DG1538" s="1229" t="s">
        <v>32</v>
      </c>
      <c r="DH1538" s="1229" t="s">
        <v>2653</v>
      </c>
      <c r="DI1538" s="1229" t="s">
        <v>2657</v>
      </c>
      <c r="DJ1538" s="1229" t="s">
        <v>37</v>
      </c>
      <c r="DK1538" s="1229" t="s">
        <v>37</v>
      </c>
      <c r="DL1538" s="1229" t="s">
        <v>2659</v>
      </c>
      <c r="DM1538" s="1229" t="s">
        <v>2663</v>
      </c>
      <c r="DN1538" s="1233" t="s">
        <v>4001</v>
      </c>
      <c r="DO1538" s="1233" t="s">
        <v>4003</v>
      </c>
      <c r="DP1538" s="1233"/>
      <c r="DQ1538" s="1233" t="s">
        <v>4068</v>
      </c>
      <c r="DR1538" s="1233"/>
      <c r="DS1538" s="1233" t="s">
        <v>2633</v>
      </c>
      <c r="DT1538" s="1233" t="s">
        <v>4073</v>
      </c>
      <c r="DU1538" s="1229" t="s">
        <v>2634</v>
      </c>
      <c r="DV1538" s="1229" t="s">
        <v>2633</v>
      </c>
      <c r="DW1538" s="1229"/>
      <c r="DX1538" s="1286" t="s">
        <v>11565</v>
      </c>
      <c r="DY1538" s="1228" t="s">
        <v>13774</v>
      </c>
      <c r="DZ1538" s="1286" t="s">
        <v>101</v>
      </c>
      <c r="EA1538" s="1233">
        <v>3</v>
      </c>
      <c r="EB1538" s="1697" t="s">
        <v>13775</v>
      </c>
      <c r="EC1538" s="1286" t="s">
        <v>7559</v>
      </c>
      <c r="ED1538" s="1228" t="s">
        <v>5821</v>
      </c>
    </row>
    <row r="1539" spans="1:134" s="1228" customFormat="1" ht="15.75" x14ac:dyDescent="0.25">
      <c r="A1539" s="1675">
        <v>122</v>
      </c>
      <c r="B1539" s="2069"/>
      <c r="C1539" s="1229" t="s">
        <v>11635</v>
      </c>
      <c r="D1539" s="1229" t="s">
        <v>23</v>
      </c>
      <c r="E1539" s="1229" t="s">
        <v>4126</v>
      </c>
      <c r="F1539" s="1229">
        <v>687927</v>
      </c>
      <c r="G1539" s="1229">
        <v>42</v>
      </c>
      <c r="H1539" s="1229" t="s">
        <v>2633</v>
      </c>
      <c r="I1539" s="1229" t="s">
        <v>2633</v>
      </c>
      <c r="J1539" s="1229" t="s">
        <v>2634</v>
      </c>
      <c r="K1539" s="1229">
        <v>554607518</v>
      </c>
      <c r="L1539" s="1229">
        <v>109.9</v>
      </c>
      <c r="M1539" s="1229">
        <v>150</v>
      </c>
      <c r="N1539" s="1230">
        <f t="shared" si="326"/>
        <v>48.844444444444449</v>
      </c>
      <c r="O1539" s="1231">
        <v>2</v>
      </c>
      <c r="P1539" s="1232">
        <f t="shared" si="340"/>
        <v>56.25</v>
      </c>
      <c r="Q1539" s="1232">
        <f t="shared" si="341"/>
        <v>53.650000000000006</v>
      </c>
      <c r="R1539" s="1233"/>
      <c r="S1539" s="1234">
        <v>42109</v>
      </c>
      <c r="T1539" s="1233" t="s">
        <v>253</v>
      </c>
      <c r="U1539" s="1233" t="s">
        <v>2490</v>
      </c>
      <c r="V1539" s="1233" t="s">
        <v>11566</v>
      </c>
      <c r="W1539" s="1233"/>
      <c r="X1539" s="1233"/>
      <c r="Y1539" s="1233"/>
      <c r="Z1539" s="1233" t="s">
        <v>2633</v>
      </c>
      <c r="AA1539" s="1233"/>
      <c r="AB1539" s="1233" t="s">
        <v>2634</v>
      </c>
      <c r="AC1539" s="1233"/>
      <c r="AD1539" s="1233" t="s">
        <v>2633</v>
      </c>
      <c r="AE1539" s="1233"/>
      <c r="AF1539" s="1233" t="s">
        <v>2633</v>
      </c>
      <c r="AG1539" s="1233"/>
      <c r="AH1539" s="1233"/>
      <c r="AI1539" s="1233"/>
      <c r="AJ1539" s="1233"/>
      <c r="AK1539" s="1233"/>
      <c r="AL1539" s="1233"/>
      <c r="AM1539" s="1233"/>
      <c r="AN1539" s="1233" t="s">
        <v>2633</v>
      </c>
      <c r="AO1539" s="1233"/>
      <c r="AP1539" s="1233"/>
      <c r="AQ1539" s="1233" t="s">
        <v>2636</v>
      </c>
      <c r="AR1539" s="1233" t="s">
        <v>4075</v>
      </c>
      <c r="AS1539" s="1233" t="s">
        <v>4078</v>
      </c>
      <c r="AT1539" s="1233"/>
      <c r="AU1539" s="1233"/>
      <c r="AV1539" s="1233"/>
      <c r="AW1539" s="1233"/>
      <c r="AX1539" s="1233"/>
      <c r="AY1539" s="1233"/>
      <c r="AZ1539" s="1233"/>
      <c r="BA1539" s="1233" t="s">
        <v>3971</v>
      </c>
      <c r="BB1539" s="1233"/>
      <c r="BC1539" s="1233" t="s">
        <v>2633</v>
      </c>
      <c r="BD1539" s="1233"/>
      <c r="BE1539" s="1233" t="s">
        <v>2634</v>
      </c>
      <c r="BF1539" s="1233"/>
      <c r="BG1539" s="1233"/>
      <c r="BH1539" s="1233"/>
      <c r="BI1539" s="1233"/>
      <c r="BJ1539" s="1233" t="s">
        <v>11567</v>
      </c>
      <c r="BK1539" s="1233" t="s">
        <v>11735</v>
      </c>
      <c r="BL1539" s="1233">
        <v>100.8</v>
      </c>
      <c r="BM1539" s="1235">
        <f t="shared" si="329"/>
        <v>16.961789375582491</v>
      </c>
      <c r="BN1539" s="1233" t="s">
        <v>3889</v>
      </c>
      <c r="BO1539" s="1233">
        <v>88</v>
      </c>
      <c r="BP1539" s="1232">
        <f t="shared" si="336"/>
        <v>40.820130475302896</v>
      </c>
      <c r="BQ1539" s="1233" t="s">
        <v>1425</v>
      </c>
      <c r="BR1539" s="1233">
        <v>79</v>
      </c>
      <c r="BS1539" s="1232">
        <f t="shared" si="330"/>
        <v>57.595526561043812</v>
      </c>
      <c r="BT1539" s="1233" t="s">
        <v>3111</v>
      </c>
      <c r="BU1539" s="1233">
        <v>76</v>
      </c>
      <c r="BV1539" s="1235">
        <f t="shared" si="333"/>
        <v>63.187325256290784</v>
      </c>
      <c r="BW1539" s="1233" t="s">
        <v>13298</v>
      </c>
      <c r="BX1539" s="1233">
        <v>73</v>
      </c>
      <c r="BY1539" s="1232">
        <f t="shared" si="334"/>
        <v>68.779123951537741</v>
      </c>
      <c r="BZ1539" s="1233"/>
      <c r="CA1539" s="1233"/>
      <c r="CB1539" s="1232">
        <f t="shared" si="331"/>
        <v>204.84622553588068</v>
      </c>
      <c r="CC1539" s="1233"/>
      <c r="CD1539" s="1233"/>
      <c r="CE1539" s="1232">
        <f t="shared" si="343"/>
        <v>204.84622553588068</v>
      </c>
      <c r="CF1539" s="1233"/>
      <c r="CG1539" s="1233"/>
      <c r="CH1539" s="1232">
        <f t="shared" si="332"/>
        <v>204.84622553588068</v>
      </c>
      <c r="CI1539" s="1233"/>
      <c r="CJ1539" s="1233"/>
      <c r="CK1539" s="1232">
        <f t="shared" si="335"/>
        <v>204.84622553588068</v>
      </c>
      <c r="CL1539" s="1233">
        <v>73</v>
      </c>
      <c r="CM1539" s="1232">
        <f t="shared" si="339"/>
        <v>68.779123951537741</v>
      </c>
      <c r="CN1539" s="1233">
        <v>120</v>
      </c>
      <c r="CO1539" s="1233"/>
      <c r="CP1539" s="1233"/>
      <c r="CQ1539" s="1236"/>
      <c r="CR1539" s="1236"/>
      <c r="CS1539" s="1237"/>
      <c r="CT1539" s="1238"/>
      <c r="CU1539" s="1238"/>
      <c r="CV1539" s="1238"/>
      <c r="CW1539" s="1238"/>
      <c r="CX1539" s="1239">
        <f t="shared" si="342"/>
        <v>0</v>
      </c>
      <c r="CY1539" s="1238"/>
      <c r="CZ1539" s="1238" t="s">
        <v>2633</v>
      </c>
      <c r="DA1539" s="1238" t="s">
        <v>3975</v>
      </c>
      <c r="DB1539" s="1229" t="s">
        <v>2645</v>
      </c>
      <c r="DC1539" s="1229"/>
      <c r="DD1539" s="1229"/>
      <c r="DE1539" s="1229"/>
      <c r="DF1539" s="1229"/>
      <c r="DG1539" s="1229"/>
      <c r="DH1539" s="1229"/>
      <c r="DI1539" s="1229"/>
      <c r="DJ1539" s="1229"/>
      <c r="DK1539" s="1229"/>
      <c r="DL1539" s="1229"/>
      <c r="DM1539" s="1229"/>
      <c r="DN1539" s="1233"/>
      <c r="DO1539" s="1233"/>
      <c r="DP1539" s="1233"/>
      <c r="DQ1539" s="1233"/>
      <c r="DR1539" s="1233"/>
      <c r="DS1539" s="1233" t="s">
        <v>2633</v>
      </c>
      <c r="DT1539" s="1233"/>
      <c r="DU1539" s="1229"/>
      <c r="DV1539" s="1229"/>
      <c r="DW1539" s="1229"/>
      <c r="DX1539" s="1286" t="s">
        <v>11568</v>
      </c>
      <c r="DY1539" s="1228" t="s">
        <v>13811</v>
      </c>
      <c r="DZ1539" s="1286" t="s">
        <v>101</v>
      </c>
      <c r="EA1539" s="1233">
        <v>3</v>
      </c>
      <c r="EB1539" s="1286" t="s">
        <v>11569</v>
      </c>
      <c r="EC1539" s="1285" t="s">
        <v>7559</v>
      </c>
      <c r="ED1539" s="1228" t="s">
        <v>6477</v>
      </c>
    </row>
    <row r="1540" spans="1:134" s="1228" customFormat="1" ht="15.75" x14ac:dyDescent="0.25">
      <c r="A1540" s="1675">
        <v>123</v>
      </c>
      <c r="B1540" s="2069"/>
      <c r="C1540" s="1229" t="s">
        <v>11571</v>
      </c>
      <c r="D1540" s="1229" t="s">
        <v>22</v>
      </c>
      <c r="E1540" s="1229" t="s">
        <v>4126</v>
      </c>
      <c r="F1540" s="1229">
        <v>141349</v>
      </c>
      <c r="G1540" s="1229">
        <v>28</v>
      </c>
      <c r="H1540" s="1229" t="s">
        <v>2634</v>
      </c>
      <c r="I1540" s="1229" t="s">
        <v>2634</v>
      </c>
      <c r="J1540" s="1229" t="s">
        <v>2633</v>
      </c>
      <c r="K1540" s="1229">
        <v>555577120</v>
      </c>
      <c r="L1540" s="1229">
        <v>141.30000000000001</v>
      </c>
      <c r="M1540" s="1229">
        <v>173</v>
      </c>
      <c r="N1540" s="1230">
        <f t="shared" si="326"/>
        <v>47.211734438170339</v>
      </c>
      <c r="O1540" s="1231">
        <v>2</v>
      </c>
      <c r="P1540" s="1232">
        <f t="shared" si="340"/>
        <v>74.822500000000005</v>
      </c>
      <c r="Q1540" s="1232">
        <f t="shared" si="341"/>
        <v>66.477500000000006</v>
      </c>
      <c r="R1540" s="1233"/>
      <c r="S1540" s="1234">
        <v>42109</v>
      </c>
      <c r="T1540" s="1233" t="s">
        <v>253</v>
      </c>
      <c r="U1540" s="1233" t="s">
        <v>2490</v>
      </c>
      <c r="V1540" s="1233" t="s">
        <v>11572</v>
      </c>
      <c r="W1540" s="1233"/>
      <c r="X1540" s="1233"/>
      <c r="Y1540" s="1233"/>
      <c r="Z1540" s="1233"/>
      <c r="AA1540" s="1233"/>
      <c r="AB1540" s="1233" t="s">
        <v>2633</v>
      </c>
      <c r="AC1540" s="1233"/>
      <c r="AD1540" s="1233"/>
      <c r="AE1540" s="1233"/>
      <c r="AF1540" s="1233"/>
      <c r="AG1540" s="1233"/>
      <c r="AH1540" s="1233"/>
      <c r="AI1540" s="1233"/>
      <c r="AJ1540" s="1233"/>
      <c r="AK1540" s="1233"/>
      <c r="AL1540" s="1233"/>
      <c r="AM1540" s="1233"/>
      <c r="AN1540" s="1233" t="s">
        <v>2634</v>
      </c>
      <c r="AO1540" s="1233"/>
      <c r="AP1540" s="1233"/>
      <c r="AQ1540" s="1233" t="s">
        <v>2637</v>
      </c>
      <c r="AR1540" s="1233"/>
      <c r="AS1540" s="1233"/>
      <c r="AT1540" s="1233"/>
      <c r="AU1540" s="1233"/>
      <c r="AV1540" s="1233"/>
      <c r="AW1540" s="1233"/>
      <c r="AX1540" s="1233"/>
      <c r="AY1540" s="1233"/>
      <c r="AZ1540" s="1233"/>
      <c r="BA1540" s="1233"/>
      <c r="BB1540" s="1233"/>
      <c r="BC1540" s="1233"/>
      <c r="BD1540" s="1233"/>
      <c r="BE1540" s="1233" t="s">
        <v>2633</v>
      </c>
      <c r="BF1540" s="1233"/>
      <c r="BG1540" s="1233"/>
      <c r="BH1540" s="1233"/>
      <c r="BI1540" s="1233"/>
      <c r="BJ1540" s="1233" t="s">
        <v>11573</v>
      </c>
      <c r="BK1540" s="1233" t="s">
        <v>4229</v>
      </c>
      <c r="BL1540" s="1233">
        <v>126.8</v>
      </c>
      <c r="BM1540" s="1235">
        <f t="shared" si="329"/>
        <v>21.811891241397486</v>
      </c>
      <c r="BN1540" s="1233" t="s">
        <v>11941</v>
      </c>
      <c r="BO1540" s="1233">
        <v>111</v>
      </c>
      <c r="BP1540" s="1232">
        <f t="shared" si="336"/>
        <v>45.579331352713339</v>
      </c>
      <c r="BQ1540" s="1233" t="s">
        <v>1569</v>
      </c>
      <c r="BR1540" s="1233">
        <v>105</v>
      </c>
      <c r="BS1540" s="1232">
        <f t="shared" si="330"/>
        <v>54.604941521567461</v>
      </c>
      <c r="BT1540" s="1233" t="s">
        <v>4014</v>
      </c>
      <c r="BU1540" s="1233">
        <v>90</v>
      </c>
      <c r="BV1540" s="1235">
        <f t="shared" si="333"/>
        <v>77.16896694370277</v>
      </c>
      <c r="BW1540" s="1233" t="s">
        <v>13616</v>
      </c>
      <c r="BX1540" s="1233">
        <v>88</v>
      </c>
      <c r="BY1540" s="1232">
        <f t="shared" si="334"/>
        <v>80.177503666654133</v>
      </c>
      <c r="BZ1540" s="1233" t="s">
        <v>15189</v>
      </c>
      <c r="CA1540" s="1233">
        <v>85</v>
      </c>
      <c r="CB1540" s="1232">
        <f t="shared" si="331"/>
        <v>84.690308751081204</v>
      </c>
      <c r="CC1540" s="1233"/>
      <c r="CD1540" s="1233"/>
      <c r="CE1540" s="1232">
        <f t="shared" si="343"/>
        <v>212.55311947651464</v>
      </c>
      <c r="CF1540" s="1233"/>
      <c r="CG1540" s="1233"/>
      <c r="CH1540" s="1232">
        <f t="shared" si="332"/>
        <v>212.55311947651464</v>
      </c>
      <c r="CI1540" s="1233"/>
      <c r="CJ1540" s="1233"/>
      <c r="CK1540" s="1232">
        <f t="shared" si="335"/>
        <v>212.55311947651464</v>
      </c>
      <c r="CL1540" s="1233">
        <v>85</v>
      </c>
      <c r="CM1540" s="1232">
        <f t="shared" si="339"/>
        <v>84.690308751081204</v>
      </c>
      <c r="CN1540" s="1233">
        <v>75</v>
      </c>
      <c r="CO1540" s="1233"/>
      <c r="CP1540" s="1233"/>
      <c r="CQ1540" s="1236"/>
      <c r="CR1540" s="1236"/>
      <c r="CS1540" s="1237"/>
      <c r="CT1540" s="1238"/>
      <c r="CU1540" s="1238"/>
      <c r="CV1540" s="1238"/>
      <c r="CW1540" s="1238"/>
      <c r="CX1540" s="1239">
        <f t="shared" si="342"/>
        <v>0</v>
      </c>
      <c r="CY1540" s="1238"/>
      <c r="CZ1540" s="1238" t="s">
        <v>2633</v>
      </c>
      <c r="DA1540" s="1238" t="s">
        <v>3975</v>
      </c>
      <c r="DB1540" s="1229" t="s">
        <v>2645</v>
      </c>
      <c r="DC1540" s="1229"/>
      <c r="DD1540" s="1229"/>
      <c r="DE1540" s="1229"/>
      <c r="DF1540" s="1229"/>
      <c r="DG1540" s="1229"/>
      <c r="DH1540" s="1229"/>
      <c r="DI1540" s="1229"/>
      <c r="DJ1540" s="1229"/>
      <c r="DK1540" s="1229"/>
      <c r="DL1540" s="1229"/>
      <c r="DM1540" s="1229"/>
      <c r="DN1540" s="1233"/>
      <c r="DO1540" s="1233"/>
      <c r="DP1540" s="1233"/>
      <c r="DQ1540" s="1233"/>
      <c r="DR1540" s="1233"/>
      <c r="DS1540" s="1233" t="s">
        <v>2633</v>
      </c>
      <c r="DT1540" s="1233" t="s">
        <v>4072</v>
      </c>
      <c r="DU1540" s="1229"/>
      <c r="DV1540" s="1229"/>
      <c r="DW1540" s="1229"/>
      <c r="DX1540" s="1287" t="s">
        <v>220</v>
      </c>
      <c r="DY1540" s="1228" t="s">
        <v>12996</v>
      </c>
      <c r="DZ1540" s="1287" t="s">
        <v>101</v>
      </c>
      <c r="EA1540" s="1233">
        <v>3</v>
      </c>
      <c r="EB1540" s="1241"/>
      <c r="EC1540" s="1287" t="s">
        <v>2194</v>
      </c>
      <c r="ED1540" s="1228" t="s">
        <v>9613</v>
      </c>
    </row>
    <row r="1541" spans="1:134" s="1228" customFormat="1" ht="15.75" x14ac:dyDescent="0.25">
      <c r="A1541" s="1675">
        <v>124</v>
      </c>
      <c r="B1541" s="2069"/>
      <c r="C1541" s="1229" t="s">
        <v>11570</v>
      </c>
      <c r="D1541" s="1229" t="s">
        <v>22</v>
      </c>
      <c r="E1541" s="1229" t="s">
        <v>4126</v>
      </c>
      <c r="F1541" s="1229">
        <v>688489</v>
      </c>
      <c r="G1541" s="1229">
        <v>35</v>
      </c>
      <c r="H1541" s="1229" t="s">
        <v>2633</v>
      </c>
      <c r="I1541" s="1229" t="s">
        <v>2633</v>
      </c>
      <c r="J1541" s="1229" t="s">
        <v>2633</v>
      </c>
      <c r="K1541" s="1229">
        <v>530309009</v>
      </c>
      <c r="L1541" s="1229">
        <v>142.30000000000001</v>
      </c>
      <c r="M1541" s="1229">
        <v>176</v>
      </c>
      <c r="N1541" s="1230">
        <f t="shared" si="326"/>
        <v>45.938791322314053</v>
      </c>
      <c r="O1541" s="1231">
        <v>2</v>
      </c>
      <c r="P1541" s="1232">
        <f t="shared" si="340"/>
        <v>77.44</v>
      </c>
      <c r="Q1541" s="1232">
        <f t="shared" si="341"/>
        <v>64.860000000000014</v>
      </c>
      <c r="R1541" s="1233"/>
      <c r="S1541" s="1234">
        <v>42109</v>
      </c>
      <c r="T1541" s="1233" t="s">
        <v>253</v>
      </c>
      <c r="U1541" s="1233" t="s">
        <v>2490</v>
      </c>
      <c r="V1541" s="1233" t="s">
        <v>11574</v>
      </c>
      <c r="W1541" s="1233"/>
      <c r="X1541" s="1233"/>
      <c r="Y1541" s="1233"/>
      <c r="Z1541" s="1233"/>
      <c r="AA1541" s="1233"/>
      <c r="AB1541" s="1233" t="s">
        <v>2633</v>
      </c>
      <c r="AC1541" s="1233"/>
      <c r="AD1541" s="1233"/>
      <c r="AE1541" s="1233"/>
      <c r="AF1541" s="1233"/>
      <c r="AG1541" s="1233"/>
      <c r="AH1541" s="1233"/>
      <c r="AI1541" s="1233"/>
      <c r="AJ1541" s="1233"/>
      <c r="AK1541" s="1233"/>
      <c r="AL1541" s="1233"/>
      <c r="AM1541" s="1233"/>
      <c r="AN1541" s="1233" t="s">
        <v>2633</v>
      </c>
      <c r="AO1541" s="1233" t="s">
        <v>4076</v>
      </c>
      <c r="AP1541" s="1233" t="s">
        <v>4077</v>
      </c>
      <c r="AQ1541" s="1233" t="s">
        <v>2635</v>
      </c>
      <c r="AR1541" s="1233"/>
      <c r="AS1541" s="1233"/>
      <c r="AT1541" s="1233"/>
      <c r="AU1541" s="1233"/>
      <c r="AV1541" s="1233"/>
      <c r="AW1541" s="1233"/>
      <c r="AX1541" s="1233"/>
      <c r="AY1541" s="1233"/>
      <c r="AZ1541" s="1233"/>
      <c r="BA1541" s="1233"/>
      <c r="BB1541" s="1233"/>
      <c r="BC1541" s="1233"/>
      <c r="BD1541" s="1233"/>
      <c r="BE1541" s="1233" t="s">
        <v>2633</v>
      </c>
      <c r="BF1541" s="1233"/>
      <c r="BG1541" s="1233"/>
      <c r="BH1541" s="1233"/>
      <c r="BI1541" s="1233"/>
      <c r="BJ1541" s="1233" t="s">
        <v>11567</v>
      </c>
      <c r="BK1541" s="1233" t="s">
        <v>11725</v>
      </c>
      <c r="BL1541" s="1233">
        <v>130.6</v>
      </c>
      <c r="BM1541" s="1235">
        <f t="shared" si="329"/>
        <v>18.038852913968569</v>
      </c>
      <c r="BN1541" s="1233" t="s">
        <v>11972</v>
      </c>
      <c r="BO1541" s="1233">
        <v>110</v>
      </c>
      <c r="BP1541" s="1232">
        <f t="shared" si="336"/>
        <v>49.799568300955912</v>
      </c>
      <c r="BQ1541" s="1233" t="s">
        <v>11426</v>
      </c>
      <c r="BR1541" s="1233">
        <v>100</v>
      </c>
      <c r="BS1541" s="1232">
        <f t="shared" si="330"/>
        <v>65.217391304347828</v>
      </c>
      <c r="BT1541" s="1233" t="s">
        <v>6094</v>
      </c>
      <c r="BU1541" s="1233">
        <v>89</v>
      </c>
      <c r="BV1541" s="1235">
        <f t="shared" si="333"/>
        <v>82.176996608078952</v>
      </c>
      <c r="BW1541" s="1233" t="s">
        <v>13807</v>
      </c>
      <c r="BX1541" s="1233">
        <v>83</v>
      </c>
      <c r="BY1541" s="1232">
        <f t="shared" si="334"/>
        <v>91.427690410114096</v>
      </c>
      <c r="BZ1541" s="1233"/>
      <c r="CA1541" s="1233"/>
      <c r="CB1541" s="1232">
        <f t="shared" si="331"/>
        <v>219.39562133826703</v>
      </c>
      <c r="CC1541" s="1233"/>
      <c r="CD1541" s="1233"/>
      <c r="CE1541" s="1232">
        <f t="shared" si="343"/>
        <v>219.39562133826703</v>
      </c>
      <c r="CF1541" s="1233"/>
      <c r="CG1541" s="1233"/>
      <c r="CH1541" s="1232">
        <f t="shared" si="332"/>
        <v>219.39562133826703</v>
      </c>
      <c r="CI1541" s="1233"/>
      <c r="CJ1541" s="1233"/>
      <c r="CK1541" s="1232">
        <f t="shared" si="335"/>
        <v>219.39562133826703</v>
      </c>
      <c r="CL1541" s="1233">
        <v>83</v>
      </c>
      <c r="CM1541" s="1232">
        <f t="shared" si="339"/>
        <v>91.427690410114096</v>
      </c>
      <c r="CN1541" s="1233">
        <v>80</v>
      </c>
      <c r="CO1541" s="1233"/>
      <c r="CP1541" s="1233"/>
      <c r="CQ1541" s="1236"/>
      <c r="CR1541" s="1236"/>
      <c r="CS1541" s="1237"/>
      <c r="CT1541" s="1238"/>
      <c r="CU1541" s="1238"/>
      <c r="CV1541" s="1238"/>
      <c r="CW1541" s="1238"/>
      <c r="CX1541" s="1239">
        <f t="shared" si="342"/>
        <v>0</v>
      </c>
      <c r="CY1541" s="1238"/>
      <c r="CZ1541" s="1238" t="s">
        <v>2634</v>
      </c>
      <c r="DA1541" s="1238"/>
      <c r="DB1541" s="1229" t="s">
        <v>2643</v>
      </c>
      <c r="DC1541" s="1229"/>
      <c r="DD1541" s="1229"/>
      <c r="DE1541" s="1229"/>
      <c r="DF1541" s="1229"/>
      <c r="DG1541" s="1229"/>
      <c r="DH1541" s="1229"/>
      <c r="DI1541" s="1229"/>
      <c r="DJ1541" s="1229"/>
      <c r="DK1541" s="1229"/>
      <c r="DL1541" s="1229"/>
      <c r="DM1541" s="1229"/>
      <c r="DN1541" s="1233" t="s">
        <v>4001</v>
      </c>
      <c r="DO1541" s="1233"/>
      <c r="DP1541" s="1233"/>
      <c r="DQ1541" s="1233"/>
      <c r="DR1541" s="1233"/>
      <c r="DS1541" s="1233" t="s">
        <v>2633</v>
      </c>
      <c r="DT1541" s="1233" t="s">
        <v>4073</v>
      </c>
      <c r="DU1541" s="1229"/>
      <c r="DV1541" s="1229"/>
      <c r="DW1541" s="1229"/>
      <c r="DX1541" s="1288" t="s">
        <v>11576</v>
      </c>
      <c r="DY1541" s="1228" t="s">
        <v>13808</v>
      </c>
      <c r="DZ1541" s="1288" t="s">
        <v>101</v>
      </c>
      <c r="EA1541" s="1233">
        <v>3</v>
      </c>
      <c r="EB1541" s="1241"/>
      <c r="EC1541" s="1288" t="s">
        <v>2194</v>
      </c>
      <c r="ED1541" s="1228" t="s">
        <v>6477</v>
      </c>
    </row>
    <row r="1542" spans="1:134" s="1228" customFormat="1" ht="15.75" x14ac:dyDescent="0.25">
      <c r="A1542" s="1675">
        <v>125</v>
      </c>
      <c r="B1542" s="2069"/>
      <c r="C1542" s="1229" t="s">
        <v>11575</v>
      </c>
      <c r="D1542" s="1229" t="s">
        <v>22</v>
      </c>
      <c r="E1542" s="1229" t="s">
        <v>4126</v>
      </c>
      <c r="F1542" s="1229">
        <v>684559</v>
      </c>
      <c r="G1542" s="1229">
        <v>30</v>
      </c>
      <c r="H1542" s="1229" t="s">
        <v>2634</v>
      </c>
      <c r="I1542" s="1229" t="s">
        <v>2634</v>
      </c>
      <c r="J1542" s="1229" t="s">
        <v>2633</v>
      </c>
      <c r="K1542" s="1229">
        <v>500331127</v>
      </c>
      <c r="L1542" s="1229">
        <v>177.3</v>
      </c>
      <c r="M1542" s="1229">
        <v>163</v>
      </c>
      <c r="N1542" s="1230">
        <f t="shared" si="326"/>
        <v>66.731905604275667</v>
      </c>
      <c r="O1542" s="1231">
        <v>4</v>
      </c>
      <c r="P1542" s="1232">
        <f t="shared" si="340"/>
        <v>66.422499999999999</v>
      </c>
      <c r="Q1542" s="1232">
        <f t="shared" si="341"/>
        <v>110.87750000000001</v>
      </c>
      <c r="R1542" s="1233"/>
      <c r="S1542" s="1234">
        <v>42109</v>
      </c>
      <c r="T1542" s="1233" t="s">
        <v>253</v>
      </c>
      <c r="U1542" s="1233" t="s">
        <v>2490</v>
      </c>
      <c r="V1542" s="1233" t="s">
        <v>9216</v>
      </c>
      <c r="W1542" s="1233"/>
      <c r="X1542" s="1233"/>
      <c r="Y1542" s="1233"/>
      <c r="Z1542" s="1233"/>
      <c r="AA1542" s="1233"/>
      <c r="AB1542" s="1233"/>
      <c r="AC1542" s="1233"/>
      <c r="AD1542" s="1233"/>
      <c r="AE1542" s="1233"/>
      <c r="AF1542" s="1233"/>
      <c r="AG1542" s="1233"/>
      <c r="AH1542" s="1233"/>
      <c r="AI1542" s="1233"/>
      <c r="AJ1542" s="1233"/>
      <c r="AK1542" s="1233"/>
      <c r="AL1542" s="1233"/>
      <c r="AM1542" s="1233"/>
      <c r="AN1542" s="1233" t="s">
        <v>2633</v>
      </c>
      <c r="AO1542" s="1233" t="s">
        <v>4075</v>
      </c>
      <c r="AP1542" s="1233" t="s">
        <v>4078</v>
      </c>
      <c r="AQ1542" s="1233" t="s">
        <v>2637</v>
      </c>
      <c r="AR1542" s="1233" t="s">
        <v>4075</v>
      </c>
      <c r="AS1542" s="1233" t="s">
        <v>4078</v>
      </c>
      <c r="AT1542" s="1233"/>
      <c r="AU1542" s="1233"/>
      <c r="AV1542" s="1233"/>
      <c r="AW1542" s="1233"/>
      <c r="AX1542" s="1233"/>
      <c r="AY1542" s="1233"/>
      <c r="AZ1542" s="1233"/>
      <c r="BA1542" s="1233"/>
      <c r="BB1542" s="1233"/>
      <c r="BC1542" s="1233"/>
      <c r="BD1542" s="1233"/>
      <c r="BE1542" s="1233" t="s">
        <v>2633</v>
      </c>
      <c r="BF1542" s="1233"/>
      <c r="BG1542" s="1233"/>
      <c r="BH1542" s="1233"/>
      <c r="BI1542" s="1233"/>
      <c r="BJ1542" s="1233" t="s">
        <v>11573</v>
      </c>
      <c r="BK1542" s="1233" t="s">
        <v>11818</v>
      </c>
      <c r="BL1542" s="1233">
        <v>158.69999999999999</v>
      </c>
      <c r="BM1542" s="1235">
        <f t="shared" si="329"/>
        <v>16.77527000518592</v>
      </c>
      <c r="BN1542" s="1233" t="s">
        <v>11974</v>
      </c>
      <c r="BO1542" s="1233">
        <v>148</v>
      </c>
      <c r="BP1542" s="1232">
        <f t="shared" si="336"/>
        <v>26.425559739351996</v>
      </c>
      <c r="BQ1542" s="1233" t="s">
        <v>12234</v>
      </c>
      <c r="BR1542" s="1233">
        <v>135.4</v>
      </c>
      <c r="BS1542" s="1232">
        <f t="shared" si="330"/>
        <v>37.789452323510183</v>
      </c>
      <c r="BT1542" s="1233" t="s">
        <v>12997</v>
      </c>
      <c r="BU1542" s="1233">
        <v>116</v>
      </c>
      <c r="BV1542" s="1235">
        <f t="shared" si="333"/>
        <v>55.286239318166452</v>
      </c>
      <c r="BW1542" s="1233"/>
      <c r="BX1542" s="1233"/>
      <c r="BY1542" s="1232">
        <f t="shared" si="334"/>
        <v>159.90620279136886</v>
      </c>
      <c r="BZ1542" s="1233"/>
      <c r="CA1542" s="1233"/>
      <c r="CB1542" s="1232">
        <f t="shared" si="331"/>
        <v>159.90620279136886</v>
      </c>
      <c r="CC1542" s="1233"/>
      <c r="CD1542" s="1233"/>
      <c r="CE1542" s="1232">
        <f t="shared" si="343"/>
        <v>159.90620279136886</v>
      </c>
      <c r="CF1542" s="1233"/>
      <c r="CG1542" s="1233"/>
      <c r="CH1542" s="1232">
        <f t="shared" si="332"/>
        <v>159.90620279136886</v>
      </c>
      <c r="CI1542" s="1233"/>
      <c r="CJ1542" s="1233"/>
      <c r="CK1542" s="1232">
        <f t="shared" si="335"/>
        <v>159.90620279136886</v>
      </c>
      <c r="CL1542" s="1233">
        <v>116</v>
      </c>
      <c r="CM1542" s="1232">
        <f t="shared" si="339"/>
        <v>55.286239318166452</v>
      </c>
      <c r="CN1542" s="1233">
        <v>65</v>
      </c>
      <c r="CO1542" s="1233"/>
      <c r="CP1542" s="1233"/>
      <c r="CQ1542" s="1236"/>
      <c r="CR1542" s="1236"/>
      <c r="CS1542" s="1237"/>
      <c r="CT1542" s="1238"/>
      <c r="CU1542" s="1238"/>
      <c r="CV1542" s="1238"/>
      <c r="CW1542" s="1238"/>
      <c r="CX1542" s="1239">
        <f t="shared" si="342"/>
        <v>0</v>
      </c>
      <c r="CY1542" s="1238"/>
      <c r="CZ1542" s="1238" t="s">
        <v>2633</v>
      </c>
      <c r="DA1542" s="1238" t="s">
        <v>3975</v>
      </c>
      <c r="DB1542" s="1229" t="s">
        <v>2643</v>
      </c>
      <c r="DC1542" s="1229"/>
      <c r="DD1542" s="1229"/>
      <c r="DE1542" s="1229"/>
      <c r="DF1542" s="1229"/>
      <c r="DG1542" s="1229"/>
      <c r="DH1542" s="1229"/>
      <c r="DI1542" s="1229"/>
      <c r="DJ1542" s="1229"/>
      <c r="DK1542" s="1229"/>
      <c r="DL1542" s="1229"/>
      <c r="DM1542" s="1229"/>
      <c r="DN1542" s="1233" t="s">
        <v>4001</v>
      </c>
      <c r="DO1542" s="1233"/>
      <c r="DP1542" s="1233"/>
      <c r="DQ1542" s="1233"/>
      <c r="DR1542" s="1233"/>
      <c r="DS1542" s="1233"/>
      <c r="DT1542" s="1233"/>
      <c r="DU1542" s="1229"/>
      <c r="DV1542" s="1229"/>
      <c r="DW1542" s="1229"/>
      <c r="DX1542" s="1288" t="s">
        <v>11577</v>
      </c>
      <c r="DY1542" s="1228" t="s">
        <v>12998</v>
      </c>
      <c r="DZ1542" s="1289" t="s">
        <v>101</v>
      </c>
      <c r="EA1542" s="1233">
        <v>3</v>
      </c>
      <c r="EB1542" s="1699" t="s">
        <v>13809</v>
      </c>
      <c r="EC1542" s="1288" t="s">
        <v>2194</v>
      </c>
      <c r="ED1542" s="1228" t="s">
        <v>7217</v>
      </c>
    </row>
    <row r="1543" spans="1:134" s="1228" customFormat="1" ht="15.75" x14ac:dyDescent="0.25">
      <c r="A1543" s="1675">
        <v>126</v>
      </c>
      <c r="B1543" s="2069"/>
      <c r="C1543" s="1229" t="s">
        <v>11578</v>
      </c>
      <c r="D1543" s="1229" t="s">
        <v>22</v>
      </c>
      <c r="E1543" s="1229" t="s">
        <v>4126</v>
      </c>
      <c r="F1543" s="1229">
        <v>689927</v>
      </c>
      <c r="G1543" s="1229">
        <v>19</v>
      </c>
      <c r="H1543" s="1229" t="s">
        <v>2634</v>
      </c>
      <c r="I1543" s="1229" t="s">
        <v>2634</v>
      </c>
      <c r="J1543" s="1229" t="s">
        <v>3968</v>
      </c>
      <c r="K1543" s="1229" t="s">
        <v>13878</v>
      </c>
      <c r="L1543" s="1229">
        <v>168.1</v>
      </c>
      <c r="M1543" s="1229">
        <v>175</v>
      </c>
      <c r="N1543" s="1230">
        <f t="shared" si="326"/>
        <v>54.889795918367348</v>
      </c>
      <c r="O1543" s="1231">
        <v>3</v>
      </c>
      <c r="P1543" s="1232">
        <f t="shared" si="340"/>
        <v>76.5625</v>
      </c>
      <c r="Q1543" s="1232">
        <f t="shared" si="341"/>
        <v>91.537499999999994</v>
      </c>
      <c r="R1543" s="1233"/>
      <c r="S1543" s="1234">
        <v>42109</v>
      </c>
      <c r="T1543" s="1233" t="s">
        <v>253</v>
      </c>
      <c r="U1543" s="1233" t="s">
        <v>2490</v>
      </c>
      <c r="V1543" s="1233" t="s">
        <v>11579</v>
      </c>
      <c r="W1543" s="1233"/>
      <c r="X1543" s="1233"/>
      <c r="Y1543" s="1233"/>
      <c r="Z1543" s="1233"/>
      <c r="AA1543" s="1233"/>
      <c r="AB1543" s="1233"/>
      <c r="AC1543" s="1233"/>
      <c r="AD1543" s="1233"/>
      <c r="AE1543" s="1233"/>
      <c r="AF1543" s="1233"/>
      <c r="AG1543" s="1233"/>
      <c r="AH1543" s="1233"/>
      <c r="AI1543" s="1233"/>
      <c r="AJ1543" s="1233"/>
      <c r="AK1543" s="1233"/>
      <c r="AL1543" s="1233"/>
      <c r="AM1543" s="1233"/>
      <c r="AN1543" s="1233" t="s">
        <v>2634</v>
      </c>
      <c r="AO1543" s="1233"/>
      <c r="AP1543" s="1233"/>
      <c r="AQ1543" s="1233" t="s">
        <v>2637</v>
      </c>
      <c r="AR1543" s="1233"/>
      <c r="AS1543" s="1233"/>
      <c r="AT1543" s="1233"/>
      <c r="AU1543" s="1233"/>
      <c r="AV1543" s="1233"/>
      <c r="AW1543" s="1233"/>
      <c r="AX1543" s="1233"/>
      <c r="AY1543" s="1233"/>
      <c r="AZ1543" s="1233"/>
      <c r="BA1543" s="1233"/>
      <c r="BB1543" s="1233"/>
      <c r="BC1543" s="1233"/>
      <c r="BD1543" s="1233"/>
      <c r="BE1543" s="1233" t="s">
        <v>2634</v>
      </c>
      <c r="BF1543" s="1233"/>
      <c r="BG1543" s="1233"/>
      <c r="BH1543" s="1233"/>
      <c r="BI1543" s="1233"/>
      <c r="BJ1543" s="1233" t="s">
        <v>11567</v>
      </c>
      <c r="BK1543" s="1233" t="s">
        <v>11734</v>
      </c>
      <c r="BL1543" s="1233">
        <v>151</v>
      </c>
      <c r="BM1543" s="1235">
        <f t="shared" si="329"/>
        <v>18.680868496517817</v>
      </c>
      <c r="BN1543" s="1233" t="s">
        <v>7685</v>
      </c>
      <c r="BO1543" s="1233">
        <v>137</v>
      </c>
      <c r="BP1543" s="1232">
        <f t="shared" si="336"/>
        <v>33.975146797760473</v>
      </c>
      <c r="BQ1543" s="1233" t="s">
        <v>10350</v>
      </c>
      <c r="BR1543" s="1233">
        <v>114</v>
      </c>
      <c r="BS1543" s="1232">
        <f t="shared" si="330"/>
        <v>59.101461149801992</v>
      </c>
      <c r="BT1543" s="1233" t="s">
        <v>12985</v>
      </c>
      <c r="BU1543" s="1233">
        <v>99</v>
      </c>
      <c r="BV1543" s="1235">
        <f t="shared" si="333"/>
        <v>75.488187901133415</v>
      </c>
      <c r="BW1543" s="1233" t="s">
        <v>13512</v>
      </c>
      <c r="BX1543" s="1233">
        <v>88</v>
      </c>
      <c r="BY1543" s="1232">
        <f t="shared" si="334"/>
        <v>87.505120852109783</v>
      </c>
      <c r="BZ1543" s="1233"/>
      <c r="CA1543" s="1233"/>
      <c r="CB1543" s="1232">
        <f t="shared" si="331"/>
        <v>183.6405844599208</v>
      </c>
      <c r="CC1543" s="1233"/>
      <c r="CD1543" s="1233"/>
      <c r="CE1543" s="1232">
        <f t="shared" si="343"/>
        <v>183.6405844599208</v>
      </c>
      <c r="CF1543" s="1233"/>
      <c r="CG1543" s="1233"/>
      <c r="CH1543" s="1232">
        <f t="shared" si="332"/>
        <v>183.6405844599208</v>
      </c>
      <c r="CI1543" s="1233"/>
      <c r="CJ1543" s="1233"/>
      <c r="CK1543" s="1232">
        <f t="shared" si="335"/>
        <v>183.6405844599208</v>
      </c>
      <c r="CL1543" s="1233">
        <v>88</v>
      </c>
      <c r="CM1543" s="1232">
        <f t="shared" si="339"/>
        <v>87.505120852109783</v>
      </c>
      <c r="CN1543" s="1233">
        <v>80</v>
      </c>
      <c r="CO1543" s="1233"/>
      <c r="CP1543" s="1233"/>
      <c r="CQ1543" s="1236"/>
      <c r="CR1543" s="1236"/>
      <c r="CS1543" s="1237"/>
      <c r="CT1543" s="1238"/>
      <c r="CU1543" s="1238"/>
      <c r="CV1543" s="1238"/>
      <c r="CW1543" s="1238"/>
      <c r="CX1543" s="1239">
        <f t="shared" si="342"/>
        <v>0</v>
      </c>
      <c r="CY1543" s="1238"/>
      <c r="CZ1543" s="1238" t="s">
        <v>2633</v>
      </c>
      <c r="DA1543" s="1238" t="s">
        <v>3975</v>
      </c>
      <c r="DB1543" s="1229" t="s">
        <v>2645</v>
      </c>
      <c r="DC1543" s="1229"/>
      <c r="DD1543" s="1229"/>
      <c r="DE1543" s="1229"/>
      <c r="DF1543" s="1229"/>
      <c r="DG1543" s="1229"/>
      <c r="DH1543" s="1229"/>
      <c r="DI1543" s="1229"/>
      <c r="DJ1543" s="1229"/>
      <c r="DK1543" s="1229"/>
      <c r="DL1543" s="1229"/>
      <c r="DM1543" s="1229"/>
      <c r="DN1543" s="1233" t="s">
        <v>4001</v>
      </c>
      <c r="DO1543" s="1233"/>
      <c r="DP1543" s="1233"/>
      <c r="DQ1543" s="1233"/>
      <c r="DR1543" s="1233" t="s">
        <v>4069</v>
      </c>
      <c r="DS1543" s="1233"/>
      <c r="DT1543" s="1233"/>
      <c r="DU1543" s="1229"/>
      <c r="DV1543" s="1229"/>
      <c r="DW1543" s="1229"/>
      <c r="DX1543" s="1289" t="s">
        <v>220</v>
      </c>
      <c r="DY1543" s="1228" t="s">
        <v>12986</v>
      </c>
      <c r="DZ1543" s="1289" t="s">
        <v>101</v>
      </c>
      <c r="EA1543" s="1233">
        <v>3</v>
      </c>
      <c r="EB1543" s="1241"/>
      <c r="EC1543" s="1289" t="s">
        <v>2194</v>
      </c>
      <c r="ED1543" s="1228" t="s">
        <v>5310</v>
      </c>
    </row>
    <row r="1544" spans="1:134" s="1228" customFormat="1" ht="15.75" x14ac:dyDescent="0.25">
      <c r="A1544" s="1675">
        <v>127</v>
      </c>
      <c r="B1544" s="2069"/>
      <c r="C1544" s="1229" t="s">
        <v>11588</v>
      </c>
      <c r="D1544" s="1229" t="s">
        <v>22</v>
      </c>
      <c r="E1544" s="1229" t="s">
        <v>4126</v>
      </c>
      <c r="F1544" s="1229">
        <v>680939</v>
      </c>
      <c r="G1544" s="1229">
        <v>28</v>
      </c>
      <c r="H1544" s="1229" t="s">
        <v>2633</v>
      </c>
      <c r="I1544" s="1229" t="s">
        <v>2633</v>
      </c>
      <c r="J1544" s="1229" t="s">
        <v>2633</v>
      </c>
      <c r="K1544" s="1229">
        <v>555226221</v>
      </c>
      <c r="L1544" s="1229">
        <v>145.5</v>
      </c>
      <c r="M1544" s="1229">
        <v>166</v>
      </c>
      <c r="N1544" s="1230">
        <f t="shared" si="326"/>
        <v>52.801567716649735</v>
      </c>
      <c r="O1544" s="1231">
        <v>3</v>
      </c>
      <c r="P1544" s="1232">
        <f t="shared" si="340"/>
        <v>68.89</v>
      </c>
      <c r="Q1544" s="1232">
        <f t="shared" si="341"/>
        <v>76.61</v>
      </c>
      <c r="R1544" s="1233"/>
      <c r="S1544" s="1234">
        <v>42110</v>
      </c>
      <c r="T1544" s="1233" t="s">
        <v>11589</v>
      </c>
      <c r="U1544" s="1233" t="s">
        <v>10662</v>
      </c>
      <c r="V1544" s="1233" t="s">
        <v>11590</v>
      </c>
      <c r="W1544" s="1233" t="s">
        <v>13143</v>
      </c>
      <c r="X1544" s="1233" t="s">
        <v>2634</v>
      </c>
      <c r="Y1544" s="1233"/>
      <c r="Z1544" s="1233" t="s">
        <v>2634</v>
      </c>
      <c r="AA1544" s="1233"/>
      <c r="AB1544" s="1233" t="s">
        <v>2634</v>
      </c>
      <c r="AC1544" s="1233"/>
      <c r="AD1544" s="1233" t="s">
        <v>2633</v>
      </c>
      <c r="AE1544" s="1233" t="s">
        <v>2635</v>
      </c>
      <c r="AF1544" s="1233" t="s">
        <v>2634</v>
      </c>
      <c r="AG1544" s="1233"/>
      <c r="AH1544" s="1233" t="s">
        <v>2634</v>
      </c>
      <c r="AI1544" s="1233"/>
      <c r="AJ1544" s="1233" t="s">
        <v>2634</v>
      </c>
      <c r="AK1544" s="1233"/>
      <c r="AL1544" s="1233" t="s">
        <v>2634</v>
      </c>
      <c r="AM1544" s="1233"/>
      <c r="AN1544" s="1233" t="s">
        <v>2633</v>
      </c>
      <c r="AO1544" s="1233" t="s">
        <v>4075</v>
      </c>
      <c r="AP1544" s="1233" t="s">
        <v>4077</v>
      </c>
      <c r="AQ1544" s="1233" t="s">
        <v>2638</v>
      </c>
      <c r="AR1544" s="1233" t="s">
        <v>4068</v>
      </c>
      <c r="AS1544" s="1233" t="s">
        <v>4078</v>
      </c>
      <c r="AT1544" s="1233"/>
      <c r="AU1544" s="1233"/>
      <c r="AV1544" s="1233"/>
      <c r="AW1544" s="1233" t="s">
        <v>2634</v>
      </c>
      <c r="AX1544" s="1233"/>
      <c r="AY1544" s="1233" t="s">
        <v>2634</v>
      </c>
      <c r="AZ1544" s="1233"/>
      <c r="BA1544" s="1233"/>
      <c r="BB1544" s="1233"/>
      <c r="BC1544" s="1233"/>
      <c r="BD1544" s="1233"/>
      <c r="BE1544" s="1233" t="s">
        <v>2633</v>
      </c>
      <c r="BF1544" s="1233" t="s">
        <v>2633</v>
      </c>
      <c r="BG1544" s="1233" t="s">
        <v>2634</v>
      </c>
      <c r="BH1544" s="1233"/>
      <c r="BI1544" s="1233"/>
      <c r="BJ1544" s="1233" t="s">
        <v>11591</v>
      </c>
      <c r="BK1544" s="1233" t="s">
        <v>11014</v>
      </c>
      <c r="BL1544" s="1233">
        <v>133.4</v>
      </c>
      <c r="BM1544" s="1235">
        <f t="shared" si="329"/>
        <v>15.794282730713999</v>
      </c>
      <c r="BN1544" s="1233" t="s">
        <v>11983</v>
      </c>
      <c r="BO1544" s="1233">
        <v>115</v>
      </c>
      <c r="BP1544" s="1232">
        <f t="shared" si="336"/>
        <v>39.812034982378279</v>
      </c>
      <c r="BQ1544" s="1233" t="s">
        <v>12784</v>
      </c>
      <c r="BR1544" s="1233">
        <v>93.6</v>
      </c>
      <c r="BS1544" s="1232">
        <f t="shared" si="330"/>
        <v>67.745725101161739</v>
      </c>
      <c r="BT1544" s="1233" t="s">
        <v>537</v>
      </c>
      <c r="BU1544" s="1233">
        <v>79</v>
      </c>
      <c r="BV1544" s="1235">
        <f t="shared" si="333"/>
        <v>86.803289387808377</v>
      </c>
      <c r="BW1544" s="1233" t="s">
        <v>13298</v>
      </c>
      <c r="BX1544" s="1233">
        <v>73</v>
      </c>
      <c r="BY1544" s="1232">
        <f t="shared" si="334"/>
        <v>94.635165122046729</v>
      </c>
      <c r="BZ1544" s="1233"/>
      <c r="CA1544" s="1233"/>
      <c r="CB1544" s="1232">
        <f t="shared" si="331"/>
        <v>189.92298655528</v>
      </c>
      <c r="CC1544" s="1233"/>
      <c r="CD1544" s="1233"/>
      <c r="CE1544" s="1232">
        <f t="shared" si="343"/>
        <v>189.92298655528</v>
      </c>
      <c r="CF1544" s="1233"/>
      <c r="CG1544" s="1233"/>
      <c r="CH1544" s="1232">
        <f t="shared" si="332"/>
        <v>189.92298655528</v>
      </c>
      <c r="CI1544" s="1233"/>
      <c r="CJ1544" s="1233"/>
      <c r="CK1544" s="1232">
        <f t="shared" si="335"/>
        <v>189.92298655528</v>
      </c>
      <c r="CL1544" s="1233">
        <v>73</v>
      </c>
      <c r="CM1544" s="1232">
        <f t="shared" si="339"/>
        <v>94.635165122046729</v>
      </c>
      <c r="CN1544" s="1233">
        <v>180</v>
      </c>
      <c r="CO1544" s="1233"/>
      <c r="CP1544" s="1233"/>
      <c r="CQ1544" s="1236"/>
      <c r="CR1544" s="1236"/>
      <c r="CS1544" s="1237">
        <v>1</v>
      </c>
      <c r="CT1544" s="1238">
        <v>-0.25</v>
      </c>
      <c r="CU1544" s="1238">
        <v>0.25</v>
      </c>
      <c r="CV1544" s="1238">
        <v>0.5</v>
      </c>
      <c r="CW1544" s="1238"/>
      <c r="CX1544" s="1239">
        <f t="shared" si="342"/>
        <v>1.5</v>
      </c>
      <c r="CY1544" s="1238"/>
      <c r="CZ1544" s="1238" t="s">
        <v>2634</v>
      </c>
      <c r="DA1544" s="1238"/>
      <c r="DB1544" s="1229" t="s">
        <v>2644</v>
      </c>
      <c r="DC1544" s="1229" t="s">
        <v>2646</v>
      </c>
      <c r="DD1544" s="1229" t="s">
        <v>2646</v>
      </c>
      <c r="DE1544" s="1229" t="s">
        <v>2649</v>
      </c>
      <c r="DF1544" s="1229" t="s">
        <v>32</v>
      </c>
      <c r="DG1544" s="1229" t="s">
        <v>32</v>
      </c>
      <c r="DH1544" s="1229" t="s">
        <v>2654</v>
      </c>
      <c r="DI1544" s="1229" t="s">
        <v>2657</v>
      </c>
      <c r="DJ1544" s="1229" t="s">
        <v>2659</v>
      </c>
      <c r="DK1544" s="1229" t="s">
        <v>2659</v>
      </c>
      <c r="DL1544" s="1229" t="s">
        <v>2660</v>
      </c>
      <c r="DM1544" s="1229" t="s">
        <v>2663</v>
      </c>
      <c r="DN1544" s="1233" t="s">
        <v>4001</v>
      </c>
      <c r="DO1544" s="1233" t="s">
        <v>4002</v>
      </c>
      <c r="DP1544" s="1233"/>
      <c r="DQ1544" s="1233"/>
      <c r="DR1544" s="1233" t="s">
        <v>4070</v>
      </c>
      <c r="DS1544" s="1233" t="s">
        <v>2633</v>
      </c>
      <c r="DT1544" s="1233" t="s">
        <v>4074</v>
      </c>
      <c r="DU1544" s="1229" t="s">
        <v>2634</v>
      </c>
      <c r="DV1544" s="1229" t="s">
        <v>2633</v>
      </c>
      <c r="DW1544" s="1229" t="s">
        <v>13144</v>
      </c>
      <c r="DX1544" s="1291" t="s">
        <v>11592</v>
      </c>
      <c r="DY1544" s="1228" t="s">
        <v>13810</v>
      </c>
      <c r="DZ1544" s="1303" t="s">
        <v>8275</v>
      </c>
      <c r="EA1544" s="1233">
        <v>3</v>
      </c>
      <c r="EB1544" s="1241"/>
      <c r="EC1544" s="1298" t="s">
        <v>11558</v>
      </c>
      <c r="ED1544" s="1228" t="s">
        <v>7217</v>
      </c>
    </row>
    <row r="1545" spans="1:134" s="1228" customFormat="1" ht="15.75" x14ac:dyDescent="0.25">
      <c r="A1545" s="1752">
        <v>128</v>
      </c>
      <c r="B1545" s="2069"/>
      <c r="C1545" s="1229" t="s">
        <v>11593</v>
      </c>
      <c r="D1545" s="1229" t="s">
        <v>22</v>
      </c>
      <c r="E1545" s="1229" t="s">
        <v>4126</v>
      </c>
      <c r="F1545" s="1229">
        <v>526873</v>
      </c>
      <c r="G1545" s="1229">
        <v>34</v>
      </c>
      <c r="H1545" s="1229" t="s">
        <v>2633</v>
      </c>
      <c r="I1545" s="1229" t="s">
        <v>3984</v>
      </c>
      <c r="J1545" s="1229" t="s">
        <v>2633</v>
      </c>
      <c r="K1545" s="1229">
        <v>503355154</v>
      </c>
      <c r="L1545" s="1229">
        <v>138</v>
      </c>
      <c r="M1545" s="1229">
        <v>172</v>
      </c>
      <c r="N1545" s="1230">
        <f t="shared" si="326"/>
        <v>46.646836127636568</v>
      </c>
      <c r="O1545" s="1231">
        <v>2</v>
      </c>
      <c r="P1545" s="1232">
        <f t="shared" si="340"/>
        <v>73.959999999999994</v>
      </c>
      <c r="Q1545" s="1232">
        <f t="shared" si="341"/>
        <v>64.040000000000006</v>
      </c>
      <c r="R1545" s="1233"/>
      <c r="S1545" s="1234">
        <v>42113</v>
      </c>
      <c r="T1545" s="1233" t="s">
        <v>253</v>
      </c>
      <c r="U1545" s="1233" t="s">
        <v>2490</v>
      </c>
      <c r="V1545" s="1233" t="s">
        <v>11594</v>
      </c>
      <c r="W1545" s="1233"/>
      <c r="X1545" s="1233"/>
      <c r="Y1545" s="1233"/>
      <c r="Z1545" s="1233"/>
      <c r="AA1545" s="1233"/>
      <c r="AB1545" s="1233" t="s">
        <v>2633</v>
      </c>
      <c r="AC1545" s="1233"/>
      <c r="AD1545" s="1233"/>
      <c r="AE1545" s="1233"/>
      <c r="AF1545" s="1233"/>
      <c r="AG1545" s="1233"/>
      <c r="AH1545" s="1233"/>
      <c r="AI1545" s="1233"/>
      <c r="AJ1545" s="1233"/>
      <c r="AK1545" s="1233"/>
      <c r="AL1545" s="1233"/>
      <c r="AM1545" s="1233"/>
      <c r="AN1545" s="1233" t="s">
        <v>2633</v>
      </c>
      <c r="AO1545" s="1233" t="s">
        <v>4076</v>
      </c>
      <c r="AP1545" s="1233" t="s">
        <v>4088</v>
      </c>
      <c r="AQ1545" s="1233" t="s">
        <v>2635</v>
      </c>
      <c r="AR1545" s="1233"/>
      <c r="AS1545" s="1233"/>
      <c r="AT1545" s="1233" t="s">
        <v>2633</v>
      </c>
      <c r="AU1545" s="1233"/>
      <c r="AV1545" s="1233"/>
      <c r="AW1545" s="1233"/>
      <c r="AX1545" s="1233"/>
      <c r="AY1545" s="1233"/>
      <c r="AZ1545" s="1233"/>
      <c r="BA1545" s="1233"/>
      <c r="BB1545" s="1233"/>
      <c r="BC1545" s="1233"/>
      <c r="BD1545" s="1233"/>
      <c r="BE1545" s="1233" t="s">
        <v>2633</v>
      </c>
      <c r="BF1545" s="1233"/>
      <c r="BG1545" s="1233"/>
      <c r="BH1545" s="1233"/>
      <c r="BI1545" s="1233"/>
      <c r="BJ1545" s="1233" t="s">
        <v>11494</v>
      </c>
      <c r="BK1545" s="1233" t="s">
        <v>11716</v>
      </c>
      <c r="BL1545" s="1233">
        <v>121.7</v>
      </c>
      <c r="BM1545" s="1235">
        <f t="shared" si="329"/>
        <v>25.45284197376639</v>
      </c>
      <c r="BN1545" s="1233" t="s">
        <v>6703</v>
      </c>
      <c r="BO1545" s="1233">
        <v>107</v>
      </c>
      <c r="BP1545" s="1232">
        <f t="shared" si="336"/>
        <v>48.407245471580254</v>
      </c>
      <c r="BQ1545" s="1233" t="s">
        <v>6844</v>
      </c>
      <c r="BR1545" s="1233">
        <v>93</v>
      </c>
      <c r="BS1545" s="1232">
        <f t="shared" si="330"/>
        <v>70.268582136164895</v>
      </c>
      <c r="BT1545" s="1233" t="s">
        <v>12920</v>
      </c>
      <c r="BU1545" s="1233">
        <v>81.400000000000006</v>
      </c>
      <c r="BV1545" s="1235">
        <f t="shared" si="333"/>
        <v>88.382261086820719</v>
      </c>
      <c r="BW1545" s="1233" t="s">
        <v>13814</v>
      </c>
      <c r="BX1545" s="1233">
        <v>74.2</v>
      </c>
      <c r="BY1545" s="1232">
        <f t="shared" si="334"/>
        <v>99.625234228607113</v>
      </c>
      <c r="BZ1545" s="1233" t="s">
        <v>15179</v>
      </c>
      <c r="CA1545" s="1233">
        <v>69</v>
      </c>
      <c r="CB1545" s="1232">
        <f t="shared" si="331"/>
        <v>107.74515927545283</v>
      </c>
      <c r="CC1545" s="1233"/>
      <c r="CD1545" s="1233"/>
      <c r="CE1545" s="1232">
        <f t="shared" si="343"/>
        <v>215.49031855090567</v>
      </c>
      <c r="CF1545" s="1233"/>
      <c r="CG1545" s="1233"/>
      <c r="CH1545" s="1232">
        <f t="shared" si="332"/>
        <v>215.49031855090567</v>
      </c>
      <c r="CI1545" s="1233"/>
      <c r="CJ1545" s="1233"/>
      <c r="CK1545" s="1232">
        <f t="shared" si="335"/>
        <v>215.49031855090567</v>
      </c>
      <c r="CL1545" s="1233">
        <v>69</v>
      </c>
      <c r="CM1545" s="1232">
        <f t="shared" si="339"/>
        <v>107.74515927545283</v>
      </c>
      <c r="CN1545" s="1233">
        <v>75</v>
      </c>
      <c r="CO1545" s="1233"/>
      <c r="CP1545" s="1233"/>
      <c r="CQ1545" s="1236"/>
      <c r="CR1545" s="1236"/>
      <c r="CS1545" s="1237"/>
      <c r="CT1545" s="1238"/>
      <c r="CU1545" s="1238"/>
      <c r="CV1545" s="1238"/>
      <c r="CW1545" s="1238"/>
      <c r="CX1545" s="1239">
        <f t="shared" si="342"/>
        <v>0</v>
      </c>
      <c r="CY1545" s="1238"/>
      <c r="CZ1545" s="1238" t="s">
        <v>2633</v>
      </c>
      <c r="DA1545" s="1238" t="s">
        <v>3977</v>
      </c>
      <c r="DB1545" s="1229" t="s">
        <v>2643</v>
      </c>
      <c r="DC1545" s="1229"/>
      <c r="DD1545" s="1229"/>
      <c r="DE1545" s="1229"/>
      <c r="DF1545" s="1229"/>
      <c r="DG1545" s="1229"/>
      <c r="DH1545" s="1229"/>
      <c r="DI1545" s="1229"/>
      <c r="DJ1545" s="1229"/>
      <c r="DK1545" s="1229"/>
      <c r="DL1545" s="1229"/>
      <c r="DM1545" s="1229"/>
      <c r="DN1545" s="1233" t="s">
        <v>4001</v>
      </c>
      <c r="DO1545" s="1233"/>
      <c r="DP1545" s="1233"/>
      <c r="DQ1545" s="1233"/>
      <c r="DR1545" s="1233"/>
      <c r="DS1545" s="1233" t="s">
        <v>2633</v>
      </c>
      <c r="DT1545" s="1233" t="s">
        <v>4072</v>
      </c>
      <c r="DU1545" s="1229"/>
      <c r="DV1545" s="1229"/>
      <c r="DW1545" s="1229" t="s">
        <v>12987</v>
      </c>
      <c r="DX1545" s="1292" t="s">
        <v>11595</v>
      </c>
      <c r="DY1545" s="1228" t="s">
        <v>12973</v>
      </c>
      <c r="DZ1545" s="1293" t="s">
        <v>101</v>
      </c>
      <c r="EA1545" s="1233">
        <v>3</v>
      </c>
      <c r="EB1545" s="1241"/>
      <c r="EC1545" s="1292" t="s">
        <v>2194</v>
      </c>
      <c r="ED1545" s="1228" t="s">
        <v>11616</v>
      </c>
    </row>
    <row r="1546" spans="1:134" s="1228" customFormat="1" ht="15.75" x14ac:dyDescent="0.25">
      <c r="A1546" s="1675">
        <v>129</v>
      </c>
      <c r="B1546" s="2069"/>
      <c r="C1546" s="1229" t="s">
        <v>11596</v>
      </c>
      <c r="D1546" s="1229" t="s">
        <v>23</v>
      </c>
      <c r="E1546" s="1229" t="s">
        <v>4126</v>
      </c>
      <c r="F1546" s="1229">
        <v>685573</v>
      </c>
      <c r="G1546" s="1229">
        <v>38</v>
      </c>
      <c r="H1546" s="1229" t="s">
        <v>2633</v>
      </c>
      <c r="I1546" s="1229" t="s">
        <v>2633</v>
      </c>
      <c r="J1546" s="1229" t="s">
        <v>2634</v>
      </c>
      <c r="K1546" s="1229">
        <v>555243398</v>
      </c>
      <c r="L1546" s="1229">
        <v>133</v>
      </c>
      <c r="M1546" s="1229">
        <v>158</v>
      </c>
      <c r="N1546" s="1230">
        <f t="shared" si="326"/>
        <v>53.276718474603435</v>
      </c>
      <c r="O1546" s="1231">
        <v>3</v>
      </c>
      <c r="P1546" s="1232">
        <f t="shared" si="340"/>
        <v>62.410000000000011</v>
      </c>
      <c r="Q1546" s="1232">
        <f t="shared" si="341"/>
        <v>70.589999999999989</v>
      </c>
      <c r="R1546" s="1233"/>
      <c r="S1546" s="1234">
        <v>42113</v>
      </c>
      <c r="T1546" s="1233" t="s">
        <v>253</v>
      </c>
      <c r="U1546" s="1233" t="s">
        <v>2490</v>
      </c>
      <c r="V1546" s="1233" t="s">
        <v>11597</v>
      </c>
      <c r="W1546" s="1233" t="s">
        <v>12991</v>
      </c>
      <c r="X1546" s="1233"/>
      <c r="Y1546" s="1233"/>
      <c r="Z1546" s="1233"/>
      <c r="AA1546" s="1233"/>
      <c r="AB1546" s="1233"/>
      <c r="AC1546" s="1233"/>
      <c r="AD1546" s="1233"/>
      <c r="AE1546" s="1233"/>
      <c r="AF1546" s="1233" t="s">
        <v>2633</v>
      </c>
      <c r="AG1546" s="1233"/>
      <c r="AH1546" s="1233"/>
      <c r="AI1546" s="1233"/>
      <c r="AJ1546" s="1233"/>
      <c r="AK1546" s="1233"/>
      <c r="AL1546" s="1233"/>
      <c r="AM1546" s="1233"/>
      <c r="AN1546" s="1233" t="s">
        <v>2633</v>
      </c>
      <c r="AO1546" s="1233" t="s">
        <v>4076</v>
      </c>
      <c r="AP1546" s="1233" t="s">
        <v>4088</v>
      </c>
      <c r="AQ1546" s="1233" t="s">
        <v>2637</v>
      </c>
      <c r="AR1546" s="1233" t="s">
        <v>4076</v>
      </c>
      <c r="AS1546" s="1233" t="s">
        <v>4092</v>
      </c>
      <c r="AT1546" s="1233"/>
      <c r="AU1546" s="1233"/>
      <c r="AV1546" s="1233"/>
      <c r="AW1546" s="1233"/>
      <c r="AX1546" s="1233"/>
      <c r="AY1546" s="1233"/>
      <c r="AZ1546" s="1233"/>
      <c r="BA1546" s="1233" t="s">
        <v>3971</v>
      </c>
      <c r="BB1546" s="1233"/>
      <c r="BC1546" s="1233"/>
      <c r="BD1546" s="1233"/>
      <c r="BE1546" s="1233" t="s">
        <v>2634</v>
      </c>
      <c r="BF1546" s="1233"/>
      <c r="BG1546" s="1233"/>
      <c r="BH1546" s="1233"/>
      <c r="BI1546" s="1233"/>
      <c r="BJ1546" s="1233" t="s">
        <v>10421</v>
      </c>
      <c r="BK1546" s="1233" t="s">
        <v>11736</v>
      </c>
      <c r="BL1546" s="1233">
        <v>121.8</v>
      </c>
      <c r="BM1546" s="1235">
        <f t="shared" si="329"/>
        <v>15.866270009916425</v>
      </c>
      <c r="BN1546" s="1233" t="s">
        <v>11976</v>
      </c>
      <c r="BO1546" s="1233">
        <v>110</v>
      </c>
      <c r="BP1546" s="1232">
        <f t="shared" si="336"/>
        <v>32.582518770364075</v>
      </c>
      <c r="BQ1546" s="1233" t="s">
        <v>12989</v>
      </c>
      <c r="BR1546" s="1233">
        <v>92</v>
      </c>
      <c r="BS1546" s="1232">
        <f t="shared" si="330"/>
        <v>58.081881286301183</v>
      </c>
      <c r="BT1546" s="1233" t="s">
        <v>12710</v>
      </c>
      <c r="BU1546" s="1233">
        <v>87</v>
      </c>
      <c r="BV1546" s="1235">
        <f t="shared" si="333"/>
        <v>65.16503754072815</v>
      </c>
      <c r="BW1546" s="1233" t="s">
        <v>13007</v>
      </c>
      <c r="BX1546" s="1233">
        <v>78</v>
      </c>
      <c r="BY1546" s="1232">
        <f t="shared" si="334"/>
        <v>77.914718798696711</v>
      </c>
      <c r="BZ1546" s="1233"/>
      <c r="CA1546" s="1233"/>
      <c r="CB1546" s="1232">
        <f t="shared" si="331"/>
        <v>188.41195636775748</v>
      </c>
      <c r="CC1546" s="1233"/>
      <c r="CD1546" s="1233"/>
      <c r="CE1546" s="1232">
        <f t="shared" si="343"/>
        <v>188.41195636775748</v>
      </c>
      <c r="CF1546" s="1233"/>
      <c r="CG1546" s="1233"/>
      <c r="CH1546" s="1232">
        <f t="shared" si="332"/>
        <v>188.41195636775748</v>
      </c>
      <c r="CI1546" s="1233"/>
      <c r="CJ1546" s="1233"/>
      <c r="CK1546" s="1232">
        <f t="shared" si="335"/>
        <v>188.41195636775748</v>
      </c>
      <c r="CL1546" s="1233">
        <v>78</v>
      </c>
      <c r="CM1546" s="1232">
        <f t="shared" si="339"/>
        <v>77.914718798696711</v>
      </c>
      <c r="CN1546" s="1233">
        <v>105</v>
      </c>
      <c r="CO1546" s="1233"/>
      <c r="CP1546" s="1233"/>
      <c r="CQ1546" s="1236"/>
      <c r="CR1546" s="1236"/>
      <c r="CS1546" s="1237"/>
      <c r="CT1546" s="1238"/>
      <c r="CU1546" s="1238"/>
      <c r="CV1546" s="1238"/>
      <c r="CW1546" s="1238"/>
      <c r="CX1546" s="1239">
        <f t="shared" si="342"/>
        <v>0</v>
      </c>
      <c r="CY1546" s="1238"/>
      <c r="CZ1546" s="1238" t="s">
        <v>2633</v>
      </c>
      <c r="DA1546" s="1238" t="s">
        <v>3975</v>
      </c>
      <c r="DB1546" s="1229" t="s">
        <v>2644</v>
      </c>
      <c r="DC1546" s="1229"/>
      <c r="DD1546" s="1229"/>
      <c r="DE1546" s="1229"/>
      <c r="DF1546" s="1229"/>
      <c r="DG1546" s="1229"/>
      <c r="DH1546" s="1229"/>
      <c r="DI1546" s="1229"/>
      <c r="DJ1546" s="1229" t="s">
        <v>2659</v>
      </c>
      <c r="DK1546" s="1229"/>
      <c r="DL1546" s="1229"/>
      <c r="DM1546" s="1229"/>
      <c r="DN1546" s="1233" t="s">
        <v>4001</v>
      </c>
      <c r="DO1546" s="1233"/>
      <c r="DP1546" s="1233"/>
      <c r="DQ1546" s="1233"/>
      <c r="DR1546" s="1233"/>
      <c r="DS1546" s="1233" t="s">
        <v>2633</v>
      </c>
      <c r="DT1546" s="1233"/>
      <c r="DU1546" s="1229"/>
      <c r="DV1546" s="1229"/>
      <c r="DW1546" s="1229"/>
      <c r="DX1546" s="1292" t="s">
        <v>11598</v>
      </c>
      <c r="DY1546" s="1228" t="s">
        <v>13815</v>
      </c>
      <c r="DZ1546" s="1293" t="s">
        <v>101</v>
      </c>
      <c r="EA1546" s="1233">
        <v>3</v>
      </c>
      <c r="EB1546" s="1241"/>
      <c r="EC1546" s="1293" t="s">
        <v>2194</v>
      </c>
      <c r="ED1546" s="1228" t="s">
        <v>7217</v>
      </c>
    </row>
    <row r="1547" spans="1:134" s="1228" customFormat="1" ht="15.75" x14ac:dyDescent="0.25">
      <c r="A1547" s="1675">
        <v>130</v>
      </c>
      <c r="B1547" s="2069"/>
      <c r="C1547" s="1229" t="s">
        <v>11738</v>
      </c>
      <c r="D1547" s="1229" t="s">
        <v>23</v>
      </c>
      <c r="E1547" s="1229" t="s">
        <v>4126</v>
      </c>
      <c r="F1547" s="1229">
        <v>689394</v>
      </c>
      <c r="G1547" s="1229">
        <v>39</v>
      </c>
      <c r="H1547" s="1229" t="s">
        <v>2633</v>
      </c>
      <c r="I1547" s="1229" t="s">
        <v>2633</v>
      </c>
      <c r="J1547" s="1229" t="s">
        <v>2634</v>
      </c>
      <c r="K1547" s="1229" t="s">
        <v>13242</v>
      </c>
      <c r="L1547" s="1229">
        <v>150.9</v>
      </c>
      <c r="M1547" s="1229">
        <v>164</v>
      </c>
      <c r="N1547" s="1230">
        <f t="shared" si="326"/>
        <v>56.104997025580019</v>
      </c>
      <c r="O1547" s="1231">
        <v>3</v>
      </c>
      <c r="P1547" s="1232">
        <f t="shared" si="340"/>
        <v>67.239999999999995</v>
      </c>
      <c r="Q1547" s="1232">
        <f t="shared" si="341"/>
        <v>83.660000000000011</v>
      </c>
      <c r="R1547" s="1233"/>
      <c r="S1547" s="1234">
        <v>42113</v>
      </c>
      <c r="T1547" s="1233" t="s">
        <v>253</v>
      </c>
      <c r="U1547" s="1233" t="s">
        <v>2490</v>
      </c>
      <c r="V1547" s="1233" t="s">
        <v>11599</v>
      </c>
      <c r="W1547" s="1233" t="s">
        <v>12503</v>
      </c>
      <c r="X1547" s="1233" t="s">
        <v>2634</v>
      </c>
      <c r="Y1547" s="1233"/>
      <c r="Z1547" s="1233" t="s">
        <v>2634</v>
      </c>
      <c r="AA1547" s="1233"/>
      <c r="AB1547" s="1233" t="s">
        <v>2633</v>
      </c>
      <c r="AC1547" s="1233" t="s">
        <v>2635</v>
      </c>
      <c r="AD1547" s="1233" t="s">
        <v>2634</v>
      </c>
      <c r="AE1547" s="1233"/>
      <c r="AF1547" s="1233" t="s">
        <v>2634</v>
      </c>
      <c r="AG1547" s="1233"/>
      <c r="AH1547" s="1233" t="s">
        <v>2634</v>
      </c>
      <c r="AI1547" s="1233"/>
      <c r="AJ1547" s="1233" t="s">
        <v>2634</v>
      </c>
      <c r="AK1547" s="1233"/>
      <c r="AL1547" s="1233" t="s">
        <v>2634</v>
      </c>
      <c r="AM1547" s="1233"/>
      <c r="AN1547" s="1233" t="s">
        <v>4079</v>
      </c>
      <c r="AO1547" s="1233"/>
      <c r="AP1547" s="1233"/>
      <c r="AQ1547" s="1233" t="s">
        <v>2637</v>
      </c>
      <c r="AR1547" s="1233" t="s">
        <v>4075</v>
      </c>
      <c r="AS1547" s="1233" t="s">
        <v>4077</v>
      </c>
      <c r="AT1547" s="1233"/>
      <c r="AU1547" s="1233"/>
      <c r="AV1547" s="1233"/>
      <c r="AW1547" s="1233" t="s">
        <v>2634</v>
      </c>
      <c r="AX1547" s="1233"/>
      <c r="AY1547" s="1233" t="s">
        <v>2634</v>
      </c>
      <c r="AZ1547" s="1233"/>
      <c r="BA1547" s="1233" t="s">
        <v>3970</v>
      </c>
      <c r="BB1547" s="1233" t="s">
        <v>3970</v>
      </c>
      <c r="BC1547" s="1233" t="s">
        <v>2634</v>
      </c>
      <c r="BD1547" s="1233"/>
      <c r="BE1547" s="1233" t="s">
        <v>2634</v>
      </c>
      <c r="BF1547" s="1233" t="s">
        <v>2634</v>
      </c>
      <c r="BG1547" s="1233" t="s">
        <v>2634</v>
      </c>
      <c r="BH1547" s="1233"/>
      <c r="BI1547" s="1233"/>
      <c r="BJ1547" s="1233" t="s">
        <v>11604</v>
      </c>
      <c r="BK1547" s="1233" t="s">
        <v>5838</v>
      </c>
      <c r="BL1547" s="1233">
        <v>139.9</v>
      </c>
      <c r="BM1547" s="1235">
        <f t="shared" si="329"/>
        <v>13.148458044465695</v>
      </c>
      <c r="BN1547" s="1233" t="s">
        <v>12210</v>
      </c>
      <c r="BO1547" s="1233">
        <v>119.2</v>
      </c>
      <c r="BP1547" s="1232">
        <f t="shared" si="336"/>
        <v>37.891465455414775</v>
      </c>
      <c r="BQ1547" s="1233" t="s">
        <v>12504</v>
      </c>
      <c r="BR1547" s="1233">
        <v>109.4</v>
      </c>
      <c r="BS1547" s="1232">
        <f t="shared" si="330"/>
        <v>49.605546258666024</v>
      </c>
      <c r="BT1547" s="1233" t="s">
        <v>5453</v>
      </c>
      <c r="BU1547" s="1233">
        <v>93</v>
      </c>
      <c r="BV1547" s="1235">
        <f t="shared" si="333"/>
        <v>69.208701888596707</v>
      </c>
      <c r="BW1547" s="1233" t="s">
        <v>13812</v>
      </c>
      <c r="BX1547" s="1233">
        <v>85</v>
      </c>
      <c r="BY1547" s="1232">
        <f t="shared" si="334"/>
        <v>78.77121683002629</v>
      </c>
      <c r="BZ1547" s="1233" t="s">
        <v>14185</v>
      </c>
      <c r="CA1547" s="1233">
        <v>81.8</v>
      </c>
      <c r="CB1547" s="1232">
        <f t="shared" si="331"/>
        <v>82.596222806598135</v>
      </c>
      <c r="CC1547" s="1233"/>
      <c r="CD1547" s="1233"/>
      <c r="CE1547" s="1232">
        <f t="shared" si="343"/>
        <v>180.37293808271573</v>
      </c>
      <c r="CF1547" s="1233"/>
      <c r="CG1547" s="1233"/>
      <c r="CH1547" s="1232">
        <f t="shared" si="332"/>
        <v>180.37293808271573</v>
      </c>
      <c r="CI1547" s="1233"/>
      <c r="CJ1547" s="1233"/>
      <c r="CK1547" s="1232">
        <f t="shared" si="335"/>
        <v>180.37293808271573</v>
      </c>
      <c r="CL1547" s="1233">
        <v>81.8</v>
      </c>
      <c r="CM1547" s="1232">
        <f t="shared" si="339"/>
        <v>82.596222806598135</v>
      </c>
      <c r="CN1547" s="1233">
        <v>75</v>
      </c>
      <c r="CO1547" s="1233"/>
      <c r="CP1547" s="1233"/>
      <c r="CQ1547" s="1236"/>
      <c r="CR1547" s="1236"/>
      <c r="CS1547" s="1237">
        <v>0.5</v>
      </c>
      <c r="CT1547" s="1238">
        <v>0.25</v>
      </c>
      <c r="CU1547" s="1238">
        <v>0</v>
      </c>
      <c r="CV1547" s="1238">
        <v>0.25</v>
      </c>
      <c r="CW1547" s="1238"/>
      <c r="CX1547" s="1239">
        <f t="shared" si="342"/>
        <v>1</v>
      </c>
      <c r="CY1547" s="1238"/>
      <c r="CZ1547" s="1238" t="s">
        <v>2633</v>
      </c>
      <c r="DA1547" s="1238" t="s">
        <v>3975</v>
      </c>
      <c r="DB1547" s="1229" t="s">
        <v>2643</v>
      </c>
      <c r="DC1547" s="1229" t="s">
        <v>2648</v>
      </c>
      <c r="DD1547" s="1229" t="s">
        <v>2647</v>
      </c>
      <c r="DE1547" s="1229" t="s">
        <v>2651</v>
      </c>
      <c r="DF1547" s="1229" t="s">
        <v>32</v>
      </c>
      <c r="DG1547" s="1229" t="s">
        <v>2654</v>
      </c>
      <c r="DH1547" s="1229" t="s">
        <v>2653</v>
      </c>
      <c r="DI1547" s="1229" t="s">
        <v>2658</v>
      </c>
      <c r="DJ1547" s="1229" t="s">
        <v>2659</v>
      </c>
      <c r="DK1547" s="1229" t="s">
        <v>37</v>
      </c>
      <c r="DL1547" s="1229" t="s">
        <v>37</v>
      </c>
      <c r="DM1547" s="1229" t="s">
        <v>2663</v>
      </c>
      <c r="DN1547" s="1233" t="s">
        <v>4001</v>
      </c>
      <c r="DO1547" s="1233" t="s">
        <v>5012</v>
      </c>
      <c r="DP1547" s="1233"/>
      <c r="DQ1547" s="1233" t="s">
        <v>4070</v>
      </c>
      <c r="DR1547" s="1233"/>
      <c r="DS1547" s="1233" t="s">
        <v>2633</v>
      </c>
      <c r="DT1547" s="1233" t="s">
        <v>4073</v>
      </c>
      <c r="DU1547" s="1229" t="s">
        <v>2634</v>
      </c>
      <c r="DV1547" s="1229" t="s">
        <v>2633</v>
      </c>
      <c r="DW1547" s="1229"/>
      <c r="DX1547" s="1293" t="s">
        <v>11600</v>
      </c>
      <c r="DY1547" s="1228" t="s">
        <v>13241</v>
      </c>
      <c r="DZ1547" s="1295" t="s">
        <v>101</v>
      </c>
      <c r="EA1547" s="1233">
        <v>3</v>
      </c>
      <c r="EB1547" s="1769" t="s">
        <v>14186</v>
      </c>
      <c r="EC1547" s="1295" t="s">
        <v>2194</v>
      </c>
      <c r="ED1547" s="1228" t="s">
        <v>11615</v>
      </c>
    </row>
    <row r="1548" spans="1:134" s="1228" customFormat="1" ht="15.75" x14ac:dyDescent="0.25">
      <c r="A1548" s="1675">
        <v>131</v>
      </c>
      <c r="B1548" s="2069"/>
      <c r="C1548" s="1229" t="s">
        <v>11601</v>
      </c>
      <c r="D1548" s="1229" t="s">
        <v>23</v>
      </c>
      <c r="E1548" s="1229" t="s">
        <v>4126</v>
      </c>
      <c r="F1548" s="1229">
        <v>675495</v>
      </c>
      <c r="G1548" s="1229">
        <v>30</v>
      </c>
      <c r="H1548" s="1229" t="s">
        <v>2633</v>
      </c>
      <c r="I1548" s="1229" t="s">
        <v>2633</v>
      </c>
      <c r="J1548" s="1229" t="s">
        <v>2634</v>
      </c>
      <c r="K1548" s="1229">
        <v>547594565</v>
      </c>
      <c r="L1548" s="1229">
        <v>98.3</v>
      </c>
      <c r="M1548" s="1229">
        <v>156</v>
      </c>
      <c r="N1548" s="1230">
        <f t="shared" si="326"/>
        <v>40.392833662064426</v>
      </c>
      <c r="O1548" s="1231">
        <v>2</v>
      </c>
      <c r="P1548" s="1232">
        <f t="shared" si="340"/>
        <v>60.84</v>
      </c>
      <c r="Q1548" s="1232">
        <f t="shared" si="341"/>
        <v>37.459999999999994</v>
      </c>
      <c r="R1548" s="1233"/>
      <c r="S1548" s="1234">
        <v>42113</v>
      </c>
      <c r="T1548" s="1233" t="s">
        <v>11605</v>
      </c>
      <c r="U1548" s="1233" t="s">
        <v>8488</v>
      </c>
      <c r="V1548" s="1233" t="s">
        <v>11602</v>
      </c>
      <c r="W1548" s="1233" t="s">
        <v>12995</v>
      </c>
      <c r="X1548" s="1233"/>
      <c r="Y1548" s="1233"/>
      <c r="Z1548" s="1233"/>
      <c r="AA1548" s="1233"/>
      <c r="AB1548" s="1233" t="s">
        <v>2633</v>
      </c>
      <c r="AC1548" s="1233"/>
      <c r="AD1548" s="1233"/>
      <c r="AE1548" s="1233"/>
      <c r="AF1548" s="1233"/>
      <c r="AG1548" s="1233"/>
      <c r="AH1548" s="1233"/>
      <c r="AI1548" s="1233"/>
      <c r="AJ1548" s="1233"/>
      <c r="AK1548" s="1233"/>
      <c r="AL1548" s="1233"/>
      <c r="AM1548" s="1233"/>
      <c r="AN1548" s="1233" t="s">
        <v>2633</v>
      </c>
      <c r="AO1548" s="1233" t="s">
        <v>4075</v>
      </c>
      <c r="AP1548" s="1233" t="s">
        <v>4088</v>
      </c>
      <c r="AQ1548" s="1233" t="s">
        <v>2636</v>
      </c>
      <c r="AR1548" s="1233" t="s">
        <v>4075</v>
      </c>
      <c r="AS1548" s="1233" t="s">
        <v>4088</v>
      </c>
      <c r="AT1548" s="1233"/>
      <c r="AU1548" s="1233"/>
      <c r="AV1548" s="1233"/>
      <c r="AW1548" s="1233"/>
      <c r="AX1548" s="1233"/>
      <c r="AY1548" s="1233"/>
      <c r="AZ1548" s="1233"/>
      <c r="BA1548" s="1233" t="s">
        <v>3971</v>
      </c>
      <c r="BB1548" s="1233" t="s">
        <v>3971</v>
      </c>
      <c r="BC1548" s="1233" t="s">
        <v>2633</v>
      </c>
      <c r="BD1548" s="1233"/>
      <c r="BE1548" s="1233" t="s">
        <v>2634</v>
      </c>
      <c r="BF1548" s="1233"/>
      <c r="BG1548" s="1233"/>
      <c r="BH1548" s="1233"/>
      <c r="BI1548" s="1233"/>
      <c r="BJ1548" s="1233" t="s">
        <v>10448</v>
      </c>
      <c r="BK1548" s="1233" t="s">
        <v>11737</v>
      </c>
      <c r="BL1548" s="1233">
        <v>91.5</v>
      </c>
      <c r="BM1548" s="1235">
        <f t="shared" si="329"/>
        <v>18.152696209289903</v>
      </c>
      <c r="BN1548" s="1233" t="s">
        <v>11984</v>
      </c>
      <c r="BO1548" s="1233">
        <v>84</v>
      </c>
      <c r="BP1548" s="1232">
        <f t="shared" si="336"/>
        <v>38.174052322477309</v>
      </c>
      <c r="BQ1548" s="1233" t="s">
        <v>957</v>
      </c>
      <c r="BR1548" s="1233">
        <v>73</v>
      </c>
      <c r="BS1548" s="1232">
        <f t="shared" si="330"/>
        <v>67.538707955152162</v>
      </c>
      <c r="BT1548" s="1233" t="s">
        <v>4397</v>
      </c>
      <c r="BU1548" s="1233">
        <v>65</v>
      </c>
      <c r="BV1548" s="1235">
        <f t="shared" si="333"/>
        <v>88.894821142552061</v>
      </c>
      <c r="BW1548" s="1233" t="s">
        <v>13514</v>
      </c>
      <c r="BX1548" s="1233">
        <v>62</v>
      </c>
      <c r="BY1548" s="1232">
        <f t="shared" si="334"/>
        <v>96.90336358782703</v>
      </c>
      <c r="BZ1548" s="1233"/>
      <c r="CA1548" s="1233"/>
      <c r="CB1548" s="1232">
        <f t="shared" si="331"/>
        <v>262.41324079017619</v>
      </c>
      <c r="CC1548" s="1233"/>
      <c r="CD1548" s="1233"/>
      <c r="CE1548" s="1232">
        <f t="shared" si="343"/>
        <v>262.41324079017619</v>
      </c>
      <c r="CF1548" s="1233"/>
      <c r="CG1548" s="1233"/>
      <c r="CH1548" s="1232">
        <f t="shared" si="332"/>
        <v>262.41324079017619</v>
      </c>
      <c r="CI1548" s="1233"/>
      <c r="CJ1548" s="1233"/>
      <c r="CK1548" s="1232">
        <f t="shared" si="335"/>
        <v>262.41324079017619</v>
      </c>
      <c r="CL1548" s="1233">
        <v>62</v>
      </c>
      <c r="CM1548" s="1232">
        <f t="shared" si="339"/>
        <v>96.90336358782703</v>
      </c>
      <c r="CN1548" s="1233">
        <v>90</v>
      </c>
      <c r="CO1548" s="1233"/>
      <c r="CP1548" s="1233"/>
      <c r="CQ1548" s="1236"/>
      <c r="CR1548" s="1236"/>
      <c r="CS1548" s="1237"/>
      <c r="CT1548" s="1238"/>
      <c r="CU1548" s="1238"/>
      <c r="CV1548" s="1238"/>
      <c r="CW1548" s="1238"/>
      <c r="CX1548" s="1239">
        <f t="shared" si="342"/>
        <v>0</v>
      </c>
      <c r="CY1548" s="1238"/>
      <c r="CZ1548" s="1238" t="s">
        <v>2633</v>
      </c>
      <c r="DA1548" s="1238" t="s">
        <v>3975</v>
      </c>
      <c r="DB1548" s="1229" t="s">
        <v>2644</v>
      </c>
      <c r="DC1548" s="1229"/>
      <c r="DD1548" s="1229"/>
      <c r="DE1548" s="1229"/>
      <c r="DF1548" s="1229"/>
      <c r="DG1548" s="1229"/>
      <c r="DH1548" s="1229"/>
      <c r="DI1548" s="1229"/>
      <c r="DJ1548" s="1229"/>
      <c r="DK1548" s="1229"/>
      <c r="DL1548" s="1229"/>
      <c r="DM1548" s="1229"/>
      <c r="DN1548" s="1233" t="s">
        <v>4001</v>
      </c>
      <c r="DO1548" s="1233"/>
      <c r="DP1548" s="1233"/>
      <c r="DQ1548" s="1233"/>
      <c r="DR1548" s="1233"/>
      <c r="DS1548" s="1233" t="s">
        <v>2633</v>
      </c>
      <c r="DT1548" s="1233" t="s">
        <v>4073</v>
      </c>
      <c r="DU1548" s="1229"/>
      <c r="DV1548" s="1229"/>
      <c r="DW1548" s="1229"/>
      <c r="DX1548" s="1294" t="s">
        <v>11603</v>
      </c>
      <c r="DY1548" s="1228" t="s">
        <v>12993</v>
      </c>
      <c r="DZ1548" s="1295" t="s">
        <v>101</v>
      </c>
      <c r="EA1548" s="1233">
        <v>3</v>
      </c>
      <c r="EB1548" s="1607" t="s">
        <v>12994</v>
      </c>
      <c r="EC1548" s="1295" t="s">
        <v>2194</v>
      </c>
      <c r="ED1548" s="1228" t="s">
        <v>5392</v>
      </c>
    </row>
    <row r="1549" spans="1:134" s="1228" customFormat="1" ht="15.75" x14ac:dyDescent="0.25">
      <c r="A1549" s="1675">
        <v>132</v>
      </c>
      <c r="B1549" s="2069"/>
      <c r="C1549" s="1229" t="s">
        <v>11606</v>
      </c>
      <c r="D1549" s="1229" t="s">
        <v>23</v>
      </c>
      <c r="E1549" s="1229" t="s">
        <v>4126</v>
      </c>
      <c r="F1549" s="1229">
        <v>685494</v>
      </c>
      <c r="G1549" s="1229">
        <v>30</v>
      </c>
      <c r="H1549" s="1229" t="s">
        <v>2633</v>
      </c>
      <c r="I1549" s="1229" t="s">
        <v>2633</v>
      </c>
      <c r="J1549" s="1229" t="s">
        <v>2634</v>
      </c>
      <c r="K1549" s="1229">
        <v>503477792</v>
      </c>
      <c r="L1549" s="1229">
        <v>90</v>
      </c>
      <c r="M1549" s="1229">
        <v>156</v>
      </c>
      <c r="N1549" s="1230">
        <f t="shared" si="326"/>
        <v>36.982248520710058</v>
      </c>
      <c r="O1549" s="1231">
        <v>1</v>
      </c>
      <c r="P1549" s="1232">
        <f t="shared" si="340"/>
        <v>60.84</v>
      </c>
      <c r="Q1549" s="1232">
        <f t="shared" si="341"/>
        <v>29.159999999999997</v>
      </c>
      <c r="R1549" s="1233"/>
      <c r="S1549" s="1234">
        <v>42113</v>
      </c>
      <c r="T1549" s="1233" t="s">
        <v>253</v>
      </c>
      <c r="U1549" s="1233" t="s">
        <v>2490</v>
      </c>
      <c r="V1549" s="1233" t="s">
        <v>11607</v>
      </c>
      <c r="W1549" s="1233"/>
      <c r="X1549" s="1233"/>
      <c r="Y1549" s="1233"/>
      <c r="Z1549" s="1233"/>
      <c r="AA1549" s="1233"/>
      <c r="AB1549" s="1233" t="s">
        <v>2633</v>
      </c>
      <c r="AC1549" s="1233"/>
      <c r="AD1549" s="1233" t="s">
        <v>2633</v>
      </c>
      <c r="AE1549" s="1233"/>
      <c r="AF1549" s="1233" t="s">
        <v>2633</v>
      </c>
      <c r="AG1549" s="1233"/>
      <c r="AH1549" s="1233" t="s">
        <v>2633</v>
      </c>
      <c r="AI1549" s="1233"/>
      <c r="AJ1549" s="1233" t="s">
        <v>2633</v>
      </c>
      <c r="AK1549" s="1233"/>
      <c r="AL1549" s="1233" t="s">
        <v>2633</v>
      </c>
      <c r="AM1549" s="1233"/>
      <c r="AN1549" s="1233" t="s">
        <v>2634</v>
      </c>
      <c r="AO1549" s="1233"/>
      <c r="AP1549" s="1233"/>
      <c r="AQ1549" s="1233" t="s">
        <v>2637</v>
      </c>
      <c r="AR1549" s="1233"/>
      <c r="AS1549" s="1233"/>
      <c r="AT1549" s="1233"/>
      <c r="AU1549" s="1233"/>
      <c r="AV1549" s="1233"/>
      <c r="AW1549" s="1233"/>
      <c r="AX1549" s="1233"/>
      <c r="AY1549" s="1233"/>
      <c r="AZ1549" s="1233"/>
      <c r="BA1549" s="1233" t="s">
        <v>3971</v>
      </c>
      <c r="BB1549" s="1233"/>
      <c r="BC1549" s="1233" t="s">
        <v>2633</v>
      </c>
      <c r="BD1549" s="1233"/>
      <c r="BE1549" s="1233" t="s">
        <v>2634</v>
      </c>
      <c r="BF1549" s="1233"/>
      <c r="BG1549" s="1233"/>
      <c r="BH1549" s="1233"/>
      <c r="BI1549" s="1233"/>
      <c r="BJ1549" s="1233" t="s">
        <v>10145</v>
      </c>
      <c r="BK1549" s="1233" t="s">
        <v>2312</v>
      </c>
      <c r="BL1549" s="1233">
        <v>83</v>
      </c>
      <c r="BM1549" s="1235">
        <f t="shared" si="329"/>
        <v>24.005486968449937</v>
      </c>
      <c r="BN1549" s="1233" t="s">
        <v>11920</v>
      </c>
      <c r="BO1549" s="1233">
        <v>77.400000000000006</v>
      </c>
      <c r="BP1549" s="1232">
        <f t="shared" si="336"/>
        <v>43.209876543209866</v>
      </c>
      <c r="BQ1549" s="1233" t="s">
        <v>9808</v>
      </c>
      <c r="BR1549" s="1233">
        <v>68</v>
      </c>
      <c r="BS1549" s="1232">
        <f t="shared" si="330"/>
        <v>75.445816186556939</v>
      </c>
      <c r="BT1549" s="1233" t="s">
        <v>1289</v>
      </c>
      <c r="BU1549" s="1233">
        <v>61</v>
      </c>
      <c r="BV1549" s="1235">
        <f t="shared" si="333"/>
        <v>99.451303155006869</v>
      </c>
      <c r="BW1549" s="1233" t="s">
        <v>13501</v>
      </c>
      <c r="BX1549" s="1233">
        <v>58</v>
      </c>
      <c r="BY1549" s="1232">
        <f t="shared" si="334"/>
        <v>109.73936899862827</v>
      </c>
      <c r="BZ1549" s="1233"/>
      <c r="CA1549" s="1233"/>
      <c r="CB1549" s="1232">
        <f t="shared" si="331"/>
        <v>308.64197530864203</v>
      </c>
      <c r="CC1549" s="1233"/>
      <c r="CD1549" s="1233"/>
      <c r="CE1549" s="1232">
        <f t="shared" si="343"/>
        <v>308.64197530864203</v>
      </c>
      <c r="CF1549" s="1233"/>
      <c r="CG1549" s="1233"/>
      <c r="CH1549" s="1232">
        <f t="shared" si="332"/>
        <v>308.64197530864203</v>
      </c>
      <c r="CI1549" s="1233"/>
      <c r="CJ1549" s="1233"/>
      <c r="CK1549" s="1232">
        <f t="shared" si="335"/>
        <v>308.64197530864203</v>
      </c>
      <c r="CL1549" s="1233">
        <v>58</v>
      </c>
      <c r="CM1549" s="1232">
        <f t="shared" si="339"/>
        <v>109.73936899862827</v>
      </c>
      <c r="CN1549" s="1233">
        <v>55</v>
      </c>
      <c r="CO1549" s="1233"/>
      <c r="CP1549" s="1233"/>
      <c r="CQ1549" s="1236"/>
      <c r="CR1549" s="1236"/>
      <c r="CS1549" s="1237"/>
      <c r="CT1549" s="1238"/>
      <c r="CU1549" s="1238"/>
      <c r="CV1549" s="1238"/>
      <c r="CW1549" s="1238"/>
      <c r="CX1549" s="1239">
        <f t="shared" si="342"/>
        <v>0</v>
      </c>
      <c r="CY1549" s="1238"/>
      <c r="CZ1549" s="1238"/>
      <c r="DA1549" s="1238"/>
      <c r="DB1549" s="1229"/>
      <c r="DC1549" s="1229"/>
      <c r="DD1549" s="1229"/>
      <c r="DE1549" s="1229"/>
      <c r="DF1549" s="1229"/>
      <c r="DG1549" s="1229"/>
      <c r="DH1549" s="1229"/>
      <c r="DI1549" s="1229"/>
      <c r="DJ1549" s="1229"/>
      <c r="DK1549" s="1229"/>
      <c r="DL1549" s="1229"/>
      <c r="DM1549" s="1229"/>
      <c r="DN1549" s="1233"/>
      <c r="DO1549" s="1233"/>
      <c r="DP1549" s="1233"/>
      <c r="DQ1549" s="1233"/>
      <c r="DR1549" s="1233"/>
      <c r="DS1549" s="1233"/>
      <c r="DT1549" s="1233"/>
      <c r="DU1549" s="1229"/>
      <c r="DV1549" s="1229"/>
      <c r="DW1549" s="1229"/>
      <c r="DX1549" s="1296" t="s">
        <v>220</v>
      </c>
      <c r="DZ1549" s="1296" t="s">
        <v>101</v>
      </c>
      <c r="EA1549" s="1233">
        <v>3</v>
      </c>
      <c r="EB1549" s="1452" t="s">
        <v>12348</v>
      </c>
      <c r="EC1549" s="1297" t="s">
        <v>2194</v>
      </c>
      <c r="ED1549" s="1228" t="s">
        <v>11617</v>
      </c>
    </row>
    <row r="1550" spans="1:134" s="1228" customFormat="1" ht="15.75" x14ac:dyDescent="0.25">
      <c r="A1550" s="1752">
        <v>133</v>
      </c>
      <c r="B1550" s="2069"/>
      <c r="C1550" s="1229" t="s">
        <v>11618</v>
      </c>
      <c r="D1550" s="1229" t="s">
        <v>23</v>
      </c>
      <c r="E1550" s="1229" t="s">
        <v>4253</v>
      </c>
      <c r="F1550" s="1229">
        <v>692432</v>
      </c>
      <c r="G1550" s="1229">
        <v>40</v>
      </c>
      <c r="H1550" s="1229" t="s">
        <v>2633</v>
      </c>
      <c r="I1550" s="1229" t="s">
        <v>2633</v>
      </c>
      <c r="J1550" s="1229" t="s">
        <v>2633</v>
      </c>
      <c r="K1550" s="1229" t="s">
        <v>14030</v>
      </c>
      <c r="L1550" s="1229">
        <v>113.5</v>
      </c>
      <c r="M1550" s="1229">
        <v>168</v>
      </c>
      <c r="N1550" s="1230">
        <f t="shared" si="326"/>
        <v>40.214002267573697</v>
      </c>
      <c r="O1550" s="1231">
        <v>2</v>
      </c>
      <c r="P1550" s="1232">
        <f t="shared" si="340"/>
        <v>70.559999999999988</v>
      </c>
      <c r="Q1550" s="1232">
        <f t="shared" si="341"/>
        <v>42.940000000000012</v>
      </c>
      <c r="R1550" s="1233"/>
      <c r="S1550" s="1234">
        <v>42113</v>
      </c>
      <c r="T1550" s="1233" t="s">
        <v>2201</v>
      </c>
      <c r="U1550" s="1233" t="s">
        <v>2480</v>
      </c>
      <c r="V1550" s="1233" t="s">
        <v>11608</v>
      </c>
      <c r="W1550" s="1233" t="s">
        <v>14032</v>
      </c>
      <c r="X1550" s="1233" t="s">
        <v>2634</v>
      </c>
      <c r="Y1550" s="1233"/>
      <c r="Z1550" s="1233" t="s">
        <v>2634</v>
      </c>
      <c r="AA1550" s="1233"/>
      <c r="AB1550" s="1233" t="s">
        <v>2633</v>
      </c>
      <c r="AC1550" s="1233" t="s">
        <v>2636</v>
      </c>
      <c r="AD1550" s="1233" t="s">
        <v>2634</v>
      </c>
      <c r="AE1550" s="1233"/>
      <c r="AF1550" s="1233" t="s">
        <v>2634</v>
      </c>
      <c r="AG1550" s="1233"/>
      <c r="AH1550" s="1233" t="s">
        <v>2634</v>
      </c>
      <c r="AI1550" s="1233"/>
      <c r="AJ1550" s="1233" t="s">
        <v>2634</v>
      </c>
      <c r="AK1550" s="1233"/>
      <c r="AL1550" s="1233" t="s">
        <v>2634</v>
      </c>
      <c r="AM1550" s="1233"/>
      <c r="AN1550" s="1233" t="s">
        <v>2633</v>
      </c>
      <c r="AO1550" s="1233" t="s">
        <v>4075</v>
      </c>
      <c r="AP1550" s="1233" t="s">
        <v>4077</v>
      </c>
      <c r="AQ1550" s="1233" t="s">
        <v>2636</v>
      </c>
      <c r="AR1550" s="1233" t="s">
        <v>4075</v>
      </c>
      <c r="AS1550" s="1233" t="s">
        <v>4077</v>
      </c>
      <c r="AT1550" s="1233"/>
      <c r="AU1550" s="1233"/>
      <c r="AV1550" s="1233"/>
      <c r="AW1550" s="1233" t="s">
        <v>2634</v>
      </c>
      <c r="AX1550" s="1233"/>
      <c r="AY1550" s="1233" t="s">
        <v>2634</v>
      </c>
      <c r="AZ1550" s="1233"/>
      <c r="BA1550" s="1233" t="s">
        <v>3970</v>
      </c>
      <c r="BB1550" s="1233" t="s">
        <v>3970</v>
      </c>
      <c r="BC1550" s="1233" t="s">
        <v>2634</v>
      </c>
      <c r="BD1550" s="1233"/>
      <c r="BE1550" s="1233" t="s">
        <v>2634</v>
      </c>
      <c r="BF1550" s="1233" t="s">
        <v>2634</v>
      </c>
      <c r="BG1550" s="1233" t="s">
        <v>2634</v>
      </c>
      <c r="BH1550" s="1233"/>
      <c r="BI1550" s="1233"/>
      <c r="BJ1550" s="1233" t="s">
        <v>11610</v>
      </c>
      <c r="BK1550" s="1233" t="s">
        <v>11764</v>
      </c>
      <c r="BL1550" s="1233">
        <v>106</v>
      </c>
      <c r="BM1550" s="1235">
        <f t="shared" si="329"/>
        <v>17.466231951560314</v>
      </c>
      <c r="BN1550" s="1233" t="s">
        <v>1431</v>
      </c>
      <c r="BO1550" s="1233">
        <v>92</v>
      </c>
      <c r="BP1550" s="1232">
        <f t="shared" si="336"/>
        <v>50.069864927806229</v>
      </c>
      <c r="BQ1550" s="1233" t="s">
        <v>1276</v>
      </c>
      <c r="BR1550" s="1233">
        <v>82</v>
      </c>
      <c r="BS1550" s="1232">
        <f t="shared" si="330"/>
        <v>73.358174196553307</v>
      </c>
      <c r="BT1550" s="1233" t="s">
        <v>664</v>
      </c>
      <c r="BU1550" s="1233">
        <v>74</v>
      </c>
      <c r="BV1550" s="1235">
        <f t="shared" si="333"/>
        <v>91.988821611550975</v>
      </c>
      <c r="BW1550" s="1233" t="s">
        <v>14031</v>
      </c>
      <c r="BX1550" s="1233">
        <v>72.099999999999994</v>
      </c>
      <c r="BY1550" s="1232">
        <f t="shared" si="334"/>
        <v>96.413600372612933</v>
      </c>
      <c r="BZ1550" s="1233"/>
      <c r="CA1550" s="1233"/>
      <c r="CB1550" s="1232">
        <f t="shared" si="331"/>
        <v>264.32231020027939</v>
      </c>
      <c r="CC1550" s="1233"/>
      <c r="CD1550" s="1233"/>
      <c r="CE1550" s="1232">
        <f t="shared" si="343"/>
        <v>264.32231020027939</v>
      </c>
      <c r="CF1550" s="1233"/>
      <c r="CG1550" s="1233"/>
      <c r="CH1550" s="1232">
        <f t="shared" si="332"/>
        <v>264.32231020027939</v>
      </c>
      <c r="CI1550" s="1233"/>
      <c r="CJ1550" s="1233"/>
      <c r="CK1550" s="1232">
        <f t="shared" si="335"/>
        <v>264.32231020027939</v>
      </c>
      <c r="CL1550" s="1233">
        <v>72.099999999999994</v>
      </c>
      <c r="CM1550" s="1232">
        <f t="shared" si="339"/>
        <v>96.413600372612933</v>
      </c>
      <c r="CN1550" s="1233">
        <v>105</v>
      </c>
      <c r="CO1550" s="1233"/>
      <c r="CP1550" s="1233"/>
      <c r="CQ1550" s="1236"/>
      <c r="CR1550" s="1236"/>
      <c r="CS1550" s="1237">
        <v>1</v>
      </c>
      <c r="CT1550" s="1238">
        <v>0.25</v>
      </c>
      <c r="CU1550" s="1238">
        <v>0.5</v>
      </c>
      <c r="CV1550" s="1238">
        <v>0.5</v>
      </c>
      <c r="CW1550" s="1238"/>
      <c r="CX1550" s="1239">
        <f t="shared" si="342"/>
        <v>2.25</v>
      </c>
      <c r="CY1550" s="1238"/>
      <c r="CZ1550" s="1238" t="s">
        <v>2633</v>
      </c>
      <c r="DA1550" s="1238" t="s">
        <v>3975</v>
      </c>
      <c r="DB1550" s="1229" t="s">
        <v>2643</v>
      </c>
      <c r="DC1550" s="1229" t="s">
        <v>2648</v>
      </c>
      <c r="DD1550" s="1229" t="s">
        <v>2648</v>
      </c>
      <c r="DE1550" s="1229" t="s">
        <v>2649</v>
      </c>
      <c r="DF1550" s="1229" t="s">
        <v>32</v>
      </c>
      <c r="DG1550" s="1229" t="s">
        <v>5009</v>
      </c>
      <c r="DH1550" s="1229" t="s">
        <v>2653</v>
      </c>
      <c r="DI1550" s="1229" t="s">
        <v>2658</v>
      </c>
      <c r="DJ1550" s="1229" t="s">
        <v>37</v>
      </c>
      <c r="DK1550" s="1229" t="s">
        <v>37</v>
      </c>
      <c r="DL1550" s="1229" t="s">
        <v>2659</v>
      </c>
      <c r="DM1550" s="1229" t="s">
        <v>2663</v>
      </c>
      <c r="DN1550" s="1233" t="s">
        <v>4001</v>
      </c>
      <c r="DO1550" s="1233" t="s">
        <v>5012</v>
      </c>
      <c r="DP1550" s="1233"/>
      <c r="DQ1550" s="1233" t="s">
        <v>4068</v>
      </c>
      <c r="DR1550" s="1233"/>
      <c r="DS1550" s="1233" t="s">
        <v>2633</v>
      </c>
      <c r="DT1550" s="1233" t="s">
        <v>4074</v>
      </c>
      <c r="DU1550" s="1229" t="s">
        <v>2634</v>
      </c>
      <c r="DV1550" s="1229" t="s">
        <v>2633</v>
      </c>
      <c r="DW1550" s="1229" t="s">
        <v>14033</v>
      </c>
      <c r="DX1550" s="1297" t="s">
        <v>11609</v>
      </c>
      <c r="DY1550" s="1228" t="s">
        <v>14034</v>
      </c>
      <c r="DZ1550" s="1298" t="s">
        <v>8363</v>
      </c>
      <c r="EA1550" s="1233">
        <v>4</v>
      </c>
      <c r="EB1550" s="1241"/>
      <c r="EC1550" s="1295" t="s">
        <v>11558</v>
      </c>
      <c r="ED1550" s="1228" t="s">
        <v>11614</v>
      </c>
    </row>
    <row r="1551" spans="1:134" s="1228" customFormat="1" ht="15.75" x14ac:dyDescent="0.25">
      <c r="A1551" s="1675">
        <v>134</v>
      </c>
      <c r="B1551" s="2069"/>
      <c r="C1551" s="1229" t="s">
        <v>11622</v>
      </c>
      <c r="D1551" s="1229" t="s">
        <v>23</v>
      </c>
      <c r="E1551" s="1229" t="s">
        <v>4126</v>
      </c>
      <c r="F1551" s="1229">
        <v>689955</v>
      </c>
      <c r="G1551" s="1229">
        <v>25</v>
      </c>
      <c r="H1551" s="1229" t="s">
        <v>2634</v>
      </c>
      <c r="I1551" s="1229" t="s">
        <v>2634</v>
      </c>
      <c r="J1551" s="1229" t="s">
        <v>2634</v>
      </c>
      <c r="K1551" s="1229">
        <v>500334403</v>
      </c>
      <c r="L1551" s="1229">
        <v>82.2</v>
      </c>
      <c r="M1551" s="1229">
        <v>151</v>
      </c>
      <c r="N1551" s="1230">
        <f t="shared" si="326"/>
        <v>36.051050392526648</v>
      </c>
      <c r="O1551" s="1231">
        <v>1</v>
      </c>
      <c r="P1551" s="1232">
        <f t="shared" si="340"/>
        <v>57.002499999999998</v>
      </c>
      <c r="Q1551" s="1232">
        <f t="shared" si="341"/>
        <v>25.197500000000005</v>
      </c>
      <c r="R1551" s="1233"/>
      <c r="S1551" s="1234">
        <v>42116</v>
      </c>
      <c r="T1551" s="1233" t="s">
        <v>253</v>
      </c>
      <c r="U1551" s="1233" t="s">
        <v>2490</v>
      </c>
      <c r="V1551" s="1233" t="s">
        <v>4551</v>
      </c>
      <c r="W1551" s="1233" t="s">
        <v>13167</v>
      </c>
      <c r="X1551" s="1233" t="s">
        <v>2634</v>
      </c>
      <c r="Y1551" s="1233"/>
      <c r="Z1551" s="1233" t="s">
        <v>2634</v>
      </c>
      <c r="AA1551" s="1233"/>
      <c r="AB1551" s="1233" t="s">
        <v>2633</v>
      </c>
      <c r="AC1551" s="1233" t="s">
        <v>2635</v>
      </c>
      <c r="AD1551" s="1233" t="s">
        <v>2634</v>
      </c>
      <c r="AE1551" s="1233"/>
      <c r="AF1551" s="1233" t="s">
        <v>2634</v>
      </c>
      <c r="AG1551" s="1233"/>
      <c r="AH1551" s="1233" t="s">
        <v>2633</v>
      </c>
      <c r="AI1551" s="1233" t="s">
        <v>2636</v>
      </c>
      <c r="AJ1551" s="1233" t="s">
        <v>2634</v>
      </c>
      <c r="AK1551" s="1233"/>
      <c r="AL1551" s="1233" t="s">
        <v>2634</v>
      </c>
      <c r="AM1551" s="1233"/>
      <c r="AN1551" s="1233" t="s">
        <v>2634</v>
      </c>
      <c r="AO1551" s="1233"/>
      <c r="AP1551" s="1233"/>
      <c r="AQ1551" s="1233" t="s">
        <v>2637</v>
      </c>
      <c r="AR1551" s="1233"/>
      <c r="AS1551" s="1233"/>
      <c r="AT1551" s="1233"/>
      <c r="AU1551" s="1233"/>
      <c r="AV1551" s="1233"/>
      <c r="AW1551" s="1233" t="s">
        <v>2634</v>
      </c>
      <c r="AX1551" s="1233"/>
      <c r="AY1551" s="1233" t="s">
        <v>2634</v>
      </c>
      <c r="AZ1551" s="1233"/>
      <c r="BA1551" s="1233" t="s">
        <v>3970</v>
      </c>
      <c r="BB1551" s="1233" t="s">
        <v>3970</v>
      </c>
      <c r="BC1551" s="1233" t="s">
        <v>2634</v>
      </c>
      <c r="BD1551" s="1233"/>
      <c r="BE1551" s="1233" t="s">
        <v>2634</v>
      </c>
      <c r="BF1551" s="1233" t="s">
        <v>2634</v>
      </c>
      <c r="BG1551" s="1233" t="s">
        <v>2634</v>
      </c>
      <c r="BH1551" s="1233"/>
      <c r="BI1551" s="1233"/>
      <c r="BJ1551" s="1233" t="s">
        <v>11604</v>
      </c>
      <c r="BK1551" s="1233" t="s">
        <v>11767</v>
      </c>
      <c r="BL1551" s="1233">
        <v>74</v>
      </c>
      <c r="BM1551" s="1235">
        <f t="shared" si="329"/>
        <v>32.542911003075709</v>
      </c>
      <c r="BN1551" s="1233" t="s">
        <v>11975</v>
      </c>
      <c r="BO1551" s="1233">
        <v>68.599999999999994</v>
      </c>
      <c r="BP1551" s="1232">
        <f t="shared" si="336"/>
        <v>53.973608492906067</v>
      </c>
      <c r="BQ1551" s="1233" t="s">
        <v>8651</v>
      </c>
      <c r="BR1551" s="1233">
        <v>60</v>
      </c>
      <c r="BS1551" s="1232">
        <f t="shared" si="330"/>
        <v>88.103978569302498</v>
      </c>
      <c r="BT1551" s="1233" t="s">
        <v>12797</v>
      </c>
      <c r="BU1551" s="1233">
        <v>58</v>
      </c>
      <c r="BV1551" s="1235">
        <f t="shared" si="333"/>
        <v>96.041273935906332</v>
      </c>
      <c r="BW1551" s="1233" t="s">
        <v>9252</v>
      </c>
      <c r="BX1551" s="1233">
        <v>57</v>
      </c>
      <c r="BY1551" s="1232">
        <f t="shared" si="334"/>
        <v>100.00992161920826</v>
      </c>
      <c r="BZ1551" s="1233"/>
      <c r="CA1551" s="1233"/>
      <c r="CB1551" s="1232">
        <f t="shared" si="331"/>
        <v>326.22283956741734</v>
      </c>
      <c r="CC1551" s="1233"/>
      <c r="CD1551" s="1233"/>
      <c r="CE1551" s="1232">
        <f t="shared" si="343"/>
        <v>326.22283956741734</v>
      </c>
      <c r="CF1551" s="1233"/>
      <c r="CG1551" s="1233"/>
      <c r="CH1551" s="1232">
        <f t="shared" si="332"/>
        <v>326.22283956741734</v>
      </c>
      <c r="CI1551" s="1233"/>
      <c r="CJ1551" s="1233"/>
      <c r="CK1551" s="1232">
        <f t="shared" si="335"/>
        <v>326.22283956741734</v>
      </c>
      <c r="CL1551" s="1233">
        <v>57</v>
      </c>
      <c r="CM1551" s="1232">
        <f t="shared" si="339"/>
        <v>100.00992161920826</v>
      </c>
      <c r="CN1551" s="1233">
        <v>65</v>
      </c>
      <c r="CO1551" s="1233"/>
      <c r="CP1551" s="1233"/>
      <c r="CQ1551" s="1236"/>
      <c r="CR1551" s="1236"/>
      <c r="CS1551" s="1237">
        <v>1</v>
      </c>
      <c r="CT1551" s="1238">
        <v>0.5</v>
      </c>
      <c r="CU1551" s="1238">
        <v>0.5</v>
      </c>
      <c r="CV1551" s="1238">
        <v>0</v>
      </c>
      <c r="CW1551" s="1238"/>
      <c r="CX1551" s="1239">
        <f t="shared" si="342"/>
        <v>2</v>
      </c>
      <c r="CY1551" s="1238"/>
      <c r="CZ1551" s="1238" t="s">
        <v>2633</v>
      </c>
      <c r="DA1551" s="1238" t="s">
        <v>3975</v>
      </c>
      <c r="DB1551" s="1229" t="s">
        <v>2643</v>
      </c>
      <c r="DC1551" s="1229" t="s">
        <v>2648</v>
      </c>
      <c r="DD1551" s="1229" t="s">
        <v>2648</v>
      </c>
      <c r="DE1551" s="1229" t="s">
        <v>2649</v>
      </c>
      <c r="DF1551" s="1229" t="s">
        <v>32</v>
      </c>
      <c r="DG1551" s="1229" t="s">
        <v>2653</v>
      </c>
      <c r="DH1551" s="1229" t="s">
        <v>32</v>
      </c>
      <c r="DI1551" s="1229" t="s">
        <v>2657</v>
      </c>
      <c r="DJ1551" s="1229" t="s">
        <v>37</v>
      </c>
      <c r="DK1551" s="1229" t="s">
        <v>37</v>
      </c>
      <c r="DL1551" s="1229" t="s">
        <v>2659</v>
      </c>
      <c r="DM1551" s="1229" t="s">
        <v>2663</v>
      </c>
      <c r="DN1551" s="1233" t="s">
        <v>4001</v>
      </c>
      <c r="DO1551" s="1233" t="s">
        <v>4002</v>
      </c>
      <c r="DP1551" s="1233"/>
      <c r="DQ1551" s="1233" t="s">
        <v>4068</v>
      </c>
      <c r="DR1551" s="1233"/>
      <c r="DS1551" s="1233" t="s">
        <v>2633</v>
      </c>
      <c r="DT1551" s="1233" t="s">
        <v>4073</v>
      </c>
      <c r="DU1551" s="1229" t="s">
        <v>2634</v>
      </c>
      <c r="DV1551" s="1229" t="s">
        <v>2633</v>
      </c>
      <c r="DW1551" s="1229" t="s">
        <v>13168</v>
      </c>
      <c r="DX1551" s="1299" t="s">
        <v>220</v>
      </c>
      <c r="DY1551" s="1228" t="s">
        <v>13817</v>
      </c>
      <c r="DZ1551" s="1299" t="s">
        <v>101</v>
      </c>
      <c r="EA1551" s="1233">
        <v>3</v>
      </c>
      <c r="EB1551" s="1241"/>
      <c r="EC1551" s="1299" t="s">
        <v>2194</v>
      </c>
      <c r="ED1551" s="1228" t="s">
        <v>5821</v>
      </c>
    </row>
    <row r="1552" spans="1:134" s="1228" customFormat="1" ht="15.75" x14ac:dyDescent="0.25">
      <c r="A1552" s="1675">
        <v>135</v>
      </c>
      <c r="B1552" s="2069"/>
      <c r="C1552" s="1229" t="s">
        <v>11623</v>
      </c>
      <c r="D1552" s="1229" t="s">
        <v>23</v>
      </c>
      <c r="E1552" s="1229" t="s">
        <v>4126</v>
      </c>
      <c r="F1552" s="1229">
        <v>671918</v>
      </c>
      <c r="G1552" s="1229">
        <v>26</v>
      </c>
      <c r="H1552" s="1229" t="s">
        <v>2634</v>
      </c>
      <c r="I1552" s="1229" t="s">
        <v>2634</v>
      </c>
      <c r="J1552" s="1229" t="s">
        <v>2633</v>
      </c>
      <c r="K1552" s="1229">
        <v>559839477</v>
      </c>
      <c r="L1552" s="1229">
        <v>107</v>
      </c>
      <c r="M1552" s="1229">
        <v>157</v>
      </c>
      <c r="N1552" s="1230">
        <f t="shared" si="326"/>
        <v>43.409468943973387</v>
      </c>
      <c r="O1552" s="1231">
        <v>2</v>
      </c>
      <c r="P1552" s="1232">
        <f t="shared" ref="P1552:P1583" si="344">((M1552/100)*(M1552/100)*25)</f>
        <v>61.622500000000002</v>
      </c>
      <c r="Q1552" s="1232">
        <f t="shared" ref="Q1552:Q1583" si="345">L1552-P1552</f>
        <v>45.377499999999998</v>
      </c>
      <c r="R1552" s="1233"/>
      <c r="S1552" s="1234">
        <v>42116</v>
      </c>
      <c r="T1552" s="1233" t="s">
        <v>253</v>
      </c>
      <c r="U1552" s="1233" t="s">
        <v>2490</v>
      </c>
      <c r="V1552" s="1233" t="s">
        <v>3013</v>
      </c>
      <c r="W1552" s="1233"/>
      <c r="X1552" s="1233"/>
      <c r="Y1552" s="1233"/>
      <c r="Z1552" s="1233"/>
      <c r="AA1552" s="1233"/>
      <c r="AB1552" s="1233"/>
      <c r="AC1552" s="1233"/>
      <c r="AD1552" s="1233"/>
      <c r="AE1552" s="1233"/>
      <c r="AF1552" s="1233"/>
      <c r="AG1552" s="1233"/>
      <c r="AH1552" s="1233"/>
      <c r="AI1552" s="1233"/>
      <c r="AJ1552" s="1233"/>
      <c r="AK1552" s="1233"/>
      <c r="AL1552" s="1233"/>
      <c r="AM1552" s="1233"/>
      <c r="AN1552" s="1233" t="s">
        <v>2634</v>
      </c>
      <c r="AO1552" s="1233"/>
      <c r="AP1552" s="1233"/>
      <c r="AQ1552" s="1233" t="s">
        <v>2637</v>
      </c>
      <c r="AR1552" s="1233"/>
      <c r="AS1552" s="1233"/>
      <c r="AT1552" s="1233"/>
      <c r="AU1552" s="1233"/>
      <c r="AV1552" s="1233"/>
      <c r="AW1552" s="1233"/>
      <c r="AX1552" s="1233"/>
      <c r="AY1552" s="1233"/>
      <c r="AZ1552" s="1233"/>
      <c r="BA1552" s="1233" t="s">
        <v>3970</v>
      </c>
      <c r="BB1552" s="1233" t="s">
        <v>3970</v>
      </c>
      <c r="BC1552" s="1233"/>
      <c r="BD1552" s="1233"/>
      <c r="BE1552" s="1233" t="s">
        <v>2634</v>
      </c>
      <c r="BF1552" s="1233" t="s">
        <v>2634</v>
      </c>
      <c r="BG1552" s="1233"/>
      <c r="BH1552" s="1233"/>
      <c r="BI1552" s="1233"/>
      <c r="BJ1552" s="1233" t="s">
        <v>11604</v>
      </c>
      <c r="BK1552" s="1233" t="s">
        <v>11714</v>
      </c>
      <c r="BL1552" s="1233">
        <v>97.9</v>
      </c>
      <c r="BM1552" s="1235">
        <f t="shared" si="329"/>
        <v>20.053991515618964</v>
      </c>
      <c r="BN1552" s="1233" t="s">
        <v>11961</v>
      </c>
      <c r="BO1552" s="1233">
        <v>87.6</v>
      </c>
      <c r="BP1552" s="1232">
        <f t="shared" si="336"/>
        <v>42.752465428902006</v>
      </c>
      <c r="BQ1552" s="1233" t="s">
        <v>8763</v>
      </c>
      <c r="BR1552" s="1233">
        <v>76</v>
      </c>
      <c r="BS1552" s="1232">
        <f t="shared" si="330"/>
        <v>68.315795272987728</v>
      </c>
      <c r="BT1552" s="1233" t="s">
        <v>4556</v>
      </c>
      <c r="BU1552" s="1233">
        <v>71</v>
      </c>
      <c r="BV1552" s="1235">
        <f t="shared" si="333"/>
        <v>79.334471929921222</v>
      </c>
      <c r="BW1552" s="1233" t="s">
        <v>13502</v>
      </c>
      <c r="BX1552" s="1233">
        <v>67</v>
      </c>
      <c r="BY1552" s="1232">
        <f t="shared" si="334"/>
        <v>88.149413255468019</v>
      </c>
      <c r="BZ1552" s="1233"/>
      <c r="CA1552" s="1233"/>
      <c r="CB1552" s="1232">
        <f t="shared" si="331"/>
        <v>235.79968045837697</v>
      </c>
      <c r="CC1552" s="1233"/>
      <c r="CD1552" s="1233"/>
      <c r="CE1552" s="1232">
        <f t="shared" si="343"/>
        <v>235.79968045837697</v>
      </c>
      <c r="CF1552" s="1233"/>
      <c r="CG1552" s="1233"/>
      <c r="CH1552" s="1232">
        <f t="shared" si="332"/>
        <v>235.79968045837697</v>
      </c>
      <c r="CI1552" s="1233"/>
      <c r="CJ1552" s="1233"/>
      <c r="CK1552" s="1232">
        <f t="shared" si="335"/>
        <v>235.79968045837697</v>
      </c>
      <c r="CL1552" s="1233">
        <v>67</v>
      </c>
      <c r="CM1552" s="1232">
        <f t="shared" si="339"/>
        <v>88.149413255468019</v>
      </c>
      <c r="CN1552" s="1233">
        <v>70</v>
      </c>
      <c r="CO1552" s="1233"/>
      <c r="CP1552" s="1233"/>
      <c r="CQ1552" s="1236"/>
      <c r="CR1552" s="1236"/>
      <c r="CS1552" s="1237">
        <v>1</v>
      </c>
      <c r="CT1552" s="1238">
        <v>0</v>
      </c>
      <c r="CU1552" s="1238">
        <v>0.5</v>
      </c>
      <c r="CV1552" s="1238">
        <v>0.25</v>
      </c>
      <c r="CW1552" s="1238"/>
      <c r="CX1552" s="1239">
        <f t="shared" si="342"/>
        <v>1.75</v>
      </c>
      <c r="CY1552" s="1238"/>
      <c r="CZ1552" s="1238" t="s">
        <v>2633</v>
      </c>
      <c r="DA1552" s="1238" t="s">
        <v>3975</v>
      </c>
      <c r="DB1552" s="1229" t="s">
        <v>2643</v>
      </c>
      <c r="DC1552" s="1229" t="s">
        <v>2648</v>
      </c>
      <c r="DD1552" s="1229" t="s">
        <v>2648</v>
      </c>
      <c r="DE1552" s="1229" t="s">
        <v>2651</v>
      </c>
      <c r="DF1552" s="1229" t="s">
        <v>32</v>
      </c>
      <c r="DG1552" s="1229" t="s">
        <v>5009</v>
      </c>
      <c r="DH1552" s="1229" t="s">
        <v>5009</v>
      </c>
      <c r="DI1552" s="1229" t="s">
        <v>2657</v>
      </c>
      <c r="DJ1552" s="1229" t="s">
        <v>37</v>
      </c>
      <c r="DK1552" s="1229" t="s">
        <v>37</v>
      </c>
      <c r="DL1552" s="1229" t="s">
        <v>37</v>
      </c>
      <c r="DM1552" s="1229" t="s">
        <v>2663</v>
      </c>
      <c r="DN1552" s="1233" t="s">
        <v>4001</v>
      </c>
      <c r="DO1552" s="1233" t="s">
        <v>4002</v>
      </c>
      <c r="DP1552" s="1233"/>
      <c r="DQ1552" s="1233" t="s">
        <v>4069</v>
      </c>
      <c r="DR1552" s="1233"/>
      <c r="DS1552" s="1233" t="s">
        <v>2633</v>
      </c>
      <c r="DT1552" s="1233" t="s">
        <v>4073</v>
      </c>
      <c r="DU1552" s="1229" t="s">
        <v>2634</v>
      </c>
      <c r="DV1552" s="1229" t="s">
        <v>2633</v>
      </c>
      <c r="DW1552" s="1229"/>
      <c r="DX1552" s="1299" t="s">
        <v>220</v>
      </c>
      <c r="DY1552" s="1228" t="s">
        <v>13818</v>
      </c>
      <c r="DZ1552" s="1299" t="s">
        <v>101</v>
      </c>
      <c r="EA1552" s="1233">
        <v>3</v>
      </c>
      <c r="EB1552" s="1624" t="s">
        <v>13137</v>
      </c>
      <c r="EC1552" s="1299" t="s">
        <v>2194</v>
      </c>
      <c r="ED1552" s="1228" t="s">
        <v>5821</v>
      </c>
    </row>
    <row r="1553" spans="1:134" s="1228" customFormat="1" ht="15.75" x14ac:dyDescent="0.25">
      <c r="A1553" s="1675">
        <v>136</v>
      </c>
      <c r="B1553" s="2069"/>
      <c r="C1553" s="1229" t="s">
        <v>11624</v>
      </c>
      <c r="D1553" s="1229" t="s">
        <v>23</v>
      </c>
      <c r="E1553" s="1229" t="s">
        <v>4126</v>
      </c>
      <c r="F1553" s="1229">
        <v>473428</v>
      </c>
      <c r="G1553" s="1229">
        <v>49</v>
      </c>
      <c r="H1553" s="1229" t="s">
        <v>2633</v>
      </c>
      <c r="I1553" s="1229" t="s">
        <v>2633</v>
      </c>
      <c r="J1553" s="1229" t="s">
        <v>2633</v>
      </c>
      <c r="K1553" s="1229">
        <v>504283227</v>
      </c>
      <c r="L1553" s="1229">
        <v>106.8</v>
      </c>
      <c r="M1553" s="1229">
        <v>158</v>
      </c>
      <c r="N1553" s="1230">
        <f t="shared" si="326"/>
        <v>42.781605511937194</v>
      </c>
      <c r="O1553" s="1231">
        <v>2</v>
      </c>
      <c r="P1553" s="1232">
        <f t="shared" si="344"/>
        <v>62.410000000000011</v>
      </c>
      <c r="Q1553" s="1232">
        <f t="shared" si="345"/>
        <v>44.389999999999986</v>
      </c>
      <c r="R1553" s="1233"/>
      <c r="S1553" s="1234">
        <v>42116</v>
      </c>
      <c r="T1553" s="1233" t="s">
        <v>253</v>
      </c>
      <c r="U1553" s="1233" t="s">
        <v>2490</v>
      </c>
      <c r="V1553" s="1233" t="s">
        <v>12125</v>
      </c>
      <c r="W1553" s="1233" t="s">
        <v>12126</v>
      </c>
      <c r="X1553" s="1233" t="s">
        <v>2633</v>
      </c>
      <c r="Y1553" s="1233" t="s">
        <v>2635</v>
      </c>
      <c r="Z1553" s="1233" t="s">
        <v>2633</v>
      </c>
      <c r="AA1553" s="1233" t="s">
        <v>2636</v>
      </c>
      <c r="AB1553" s="1233" t="s">
        <v>2633</v>
      </c>
      <c r="AC1553" s="1233" t="s">
        <v>2637</v>
      </c>
      <c r="AD1553" s="1233" t="s">
        <v>2634</v>
      </c>
      <c r="AE1553" s="1233"/>
      <c r="AF1553" s="1233" t="s">
        <v>2634</v>
      </c>
      <c r="AG1553" s="1233"/>
      <c r="AH1553" s="1233" t="s">
        <v>2634</v>
      </c>
      <c r="AI1553" s="1233"/>
      <c r="AJ1553" s="1233" t="s">
        <v>2633</v>
      </c>
      <c r="AK1553" s="1233" t="s">
        <v>2637</v>
      </c>
      <c r="AL1553" s="1233" t="s">
        <v>2634</v>
      </c>
      <c r="AM1553" s="1233"/>
      <c r="AN1553" s="1233" t="s">
        <v>2633</v>
      </c>
      <c r="AO1553" s="1233" t="s">
        <v>4076</v>
      </c>
      <c r="AP1553" s="1233" t="s">
        <v>4088</v>
      </c>
      <c r="AQ1553" s="1233" t="s">
        <v>2638</v>
      </c>
      <c r="AR1553" s="1233" t="s">
        <v>4075</v>
      </c>
      <c r="AS1553" s="1233" t="s">
        <v>4077</v>
      </c>
      <c r="AT1553" s="1233"/>
      <c r="AU1553" s="1233"/>
      <c r="AV1553" s="1233"/>
      <c r="AW1553" s="1233" t="s">
        <v>2634</v>
      </c>
      <c r="AX1553" s="1233"/>
      <c r="AY1553" s="1233" t="s">
        <v>2634</v>
      </c>
      <c r="AZ1553" s="1233"/>
      <c r="BA1553" s="1233" t="s">
        <v>3970</v>
      </c>
      <c r="BB1553" s="1233" t="s">
        <v>3971</v>
      </c>
      <c r="BC1553" s="1233" t="s">
        <v>2634</v>
      </c>
      <c r="BD1553" s="1233"/>
      <c r="BE1553" s="1233" t="s">
        <v>2634</v>
      </c>
      <c r="BF1553" s="1233" t="s">
        <v>2634</v>
      </c>
      <c r="BG1553" s="1233"/>
      <c r="BH1553" s="1233"/>
      <c r="BI1553" s="1233"/>
      <c r="BJ1553" s="1233" t="s">
        <v>11610</v>
      </c>
      <c r="BK1553" s="1233" t="s">
        <v>8671</v>
      </c>
      <c r="BL1553" s="1233">
        <v>97.4</v>
      </c>
      <c r="BM1553" s="1235">
        <f t="shared" si="329"/>
        <v>21.175940527145741</v>
      </c>
      <c r="BN1553" s="1233" t="s">
        <v>12520</v>
      </c>
      <c r="BO1553" s="1233">
        <v>88.6</v>
      </c>
      <c r="BP1553" s="1232">
        <f t="shared" si="336"/>
        <v>41.000225275963075</v>
      </c>
      <c r="BQ1553" s="1233" t="s">
        <v>5989</v>
      </c>
      <c r="BR1553" s="1233">
        <v>80</v>
      </c>
      <c r="BS1553" s="1232">
        <f t="shared" si="330"/>
        <v>60.37395809867089</v>
      </c>
      <c r="BT1553" s="1233" t="s">
        <v>3111</v>
      </c>
      <c r="BU1553" s="1233">
        <v>76</v>
      </c>
      <c r="BV1553" s="1235">
        <f t="shared" si="333"/>
        <v>69.384996620860576</v>
      </c>
      <c r="BW1553" s="1233" t="s">
        <v>6785</v>
      </c>
      <c r="BX1553" s="1233">
        <v>77</v>
      </c>
      <c r="BY1553" s="1232">
        <f t="shared" si="334"/>
        <v>67.132236990313146</v>
      </c>
      <c r="BZ1553" s="1233"/>
      <c r="CA1553" s="1233"/>
      <c r="CB1553" s="1232">
        <f t="shared" si="331"/>
        <v>240.59472854246459</v>
      </c>
      <c r="CC1553" s="1233"/>
      <c r="CD1553" s="1233"/>
      <c r="CE1553" s="1232">
        <f t="shared" si="343"/>
        <v>240.59472854246459</v>
      </c>
      <c r="CF1553" s="1233"/>
      <c r="CG1553" s="1233"/>
      <c r="CH1553" s="1232">
        <f t="shared" si="332"/>
        <v>240.59472854246459</v>
      </c>
      <c r="CI1553" s="1233"/>
      <c r="CJ1553" s="1233"/>
      <c r="CK1553" s="1232">
        <f t="shared" si="335"/>
        <v>240.59472854246459</v>
      </c>
      <c r="CL1553" s="1233">
        <v>77</v>
      </c>
      <c r="CM1553" s="1232">
        <f t="shared" si="339"/>
        <v>67.132236990313146</v>
      </c>
      <c r="CN1553" s="1233">
        <v>105</v>
      </c>
      <c r="CO1553" s="1233"/>
      <c r="CP1553" s="1233"/>
      <c r="CQ1553" s="1236"/>
      <c r="CR1553" s="1236"/>
      <c r="CS1553" s="1237">
        <v>1</v>
      </c>
      <c r="CT1553" s="1238">
        <v>0.25</v>
      </c>
      <c r="CU1553" s="1238">
        <v>0</v>
      </c>
      <c r="CV1553" s="1238">
        <v>0.25</v>
      </c>
      <c r="CW1553" s="1238">
        <v>0.25</v>
      </c>
      <c r="CX1553" s="1239">
        <f t="shared" si="342"/>
        <v>1.75</v>
      </c>
      <c r="CY1553" s="1238"/>
      <c r="CZ1553" s="1238" t="s">
        <v>2634</v>
      </c>
      <c r="DA1553" s="1238"/>
      <c r="DB1553" s="1229" t="s">
        <v>2643</v>
      </c>
      <c r="DC1553" s="1229" t="s">
        <v>2648</v>
      </c>
      <c r="DD1553" s="1229" t="s">
        <v>2648</v>
      </c>
      <c r="DE1553" s="1229" t="s">
        <v>2651</v>
      </c>
      <c r="DF1553" s="1229" t="s">
        <v>32</v>
      </c>
      <c r="DG1553" s="1229" t="s">
        <v>2654</v>
      </c>
      <c r="DH1553" s="1229" t="s">
        <v>2653</v>
      </c>
      <c r="DI1553" s="1229" t="s">
        <v>2658</v>
      </c>
      <c r="DJ1553" s="1229" t="s">
        <v>2660</v>
      </c>
      <c r="DK1553" s="1229" t="s">
        <v>2660</v>
      </c>
      <c r="DL1553" s="1229" t="s">
        <v>2659</v>
      </c>
      <c r="DM1553" s="1229" t="s">
        <v>2663</v>
      </c>
      <c r="DN1553" s="1233" t="s">
        <v>3999</v>
      </c>
      <c r="DO1553" s="1233" t="s">
        <v>5012</v>
      </c>
      <c r="DP1553" s="1233"/>
      <c r="DQ1553" s="1233"/>
      <c r="DR1553" s="1233" t="s">
        <v>4070</v>
      </c>
      <c r="DS1553" s="1233" t="s">
        <v>2634</v>
      </c>
      <c r="DT1553" s="1233"/>
      <c r="DU1553" s="1229" t="s">
        <v>2634</v>
      </c>
      <c r="DV1553" s="1229" t="s">
        <v>2633</v>
      </c>
      <c r="DW1553" s="1229"/>
      <c r="DX1553" s="1300" t="s">
        <v>11625</v>
      </c>
      <c r="DY1553" s="1228" t="s">
        <v>13000</v>
      </c>
      <c r="DZ1553" s="1301" t="s">
        <v>101</v>
      </c>
      <c r="EA1553" s="1233">
        <v>4</v>
      </c>
      <c r="EB1553" s="1241"/>
      <c r="EC1553" s="1301" t="s">
        <v>2194</v>
      </c>
      <c r="ED1553" s="1228" t="s">
        <v>6477</v>
      </c>
    </row>
    <row r="1554" spans="1:134" s="1228" customFormat="1" ht="15.75" x14ac:dyDescent="0.25">
      <c r="A1554" s="1675">
        <v>137</v>
      </c>
      <c r="B1554" s="2069"/>
      <c r="C1554" s="1229" t="s">
        <v>11633</v>
      </c>
      <c r="D1554" s="1229" t="s">
        <v>23</v>
      </c>
      <c r="E1554" s="1229" t="s">
        <v>4126</v>
      </c>
      <c r="F1554" s="1229">
        <v>688449</v>
      </c>
      <c r="G1554" s="1229">
        <v>30</v>
      </c>
      <c r="H1554" s="1229" t="s">
        <v>2634</v>
      </c>
      <c r="I1554" s="1229" t="s">
        <v>2634</v>
      </c>
      <c r="J1554" s="1229" t="s">
        <v>2633</v>
      </c>
      <c r="K1554" s="1229">
        <v>597212293</v>
      </c>
      <c r="L1554" s="1229">
        <v>112.4</v>
      </c>
      <c r="M1554" s="1229">
        <v>153</v>
      </c>
      <c r="N1554" s="1230">
        <f t="shared" si="326"/>
        <v>48.015720449399808</v>
      </c>
      <c r="O1554" s="1231">
        <v>2</v>
      </c>
      <c r="P1554" s="1232">
        <f t="shared" si="344"/>
        <v>58.522500000000001</v>
      </c>
      <c r="Q1554" s="1232">
        <f t="shared" si="345"/>
        <v>53.877500000000005</v>
      </c>
      <c r="R1554" s="1233"/>
      <c r="S1554" s="1234">
        <v>42116</v>
      </c>
      <c r="T1554" s="1233" t="s">
        <v>253</v>
      </c>
      <c r="U1554" s="1233" t="s">
        <v>2490</v>
      </c>
      <c r="V1554" s="1233" t="s">
        <v>11626</v>
      </c>
      <c r="W1554" s="1233" t="s">
        <v>12122</v>
      </c>
      <c r="X1554" s="1233" t="s">
        <v>2634</v>
      </c>
      <c r="Y1554" s="1233"/>
      <c r="Z1554" s="1233" t="s">
        <v>2633</v>
      </c>
      <c r="AA1554" s="1233"/>
      <c r="AB1554" s="1233" t="s">
        <v>2634</v>
      </c>
      <c r="AC1554" s="1233"/>
      <c r="AD1554" s="1233" t="s">
        <v>2634</v>
      </c>
      <c r="AE1554" s="1233"/>
      <c r="AF1554" s="1233" t="s">
        <v>2634</v>
      </c>
      <c r="AG1554" s="1233"/>
      <c r="AH1554" s="1233" t="s">
        <v>2634</v>
      </c>
      <c r="AI1554" s="1233"/>
      <c r="AJ1554" s="1233" t="s">
        <v>2633</v>
      </c>
      <c r="AK1554" s="1233"/>
      <c r="AL1554" s="1233" t="s">
        <v>2634</v>
      </c>
      <c r="AM1554" s="1233"/>
      <c r="AN1554" s="1233" t="s">
        <v>2633</v>
      </c>
      <c r="AO1554" s="1233" t="s">
        <v>4075</v>
      </c>
      <c r="AP1554" s="1233" t="s">
        <v>4077</v>
      </c>
      <c r="AQ1554" s="1233" t="s">
        <v>2635</v>
      </c>
      <c r="AR1554" s="1233"/>
      <c r="AS1554" s="1233"/>
      <c r="AT1554" s="1233"/>
      <c r="AU1554" s="1233"/>
      <c r="AV1554" s="1233"/>
      <c r="AW1554" s="1233" t="s">
        <v>2634</v>
      </c>
      <c r="AX1554" s="1233"/>
      <c r="AY1554" s="1233" t="s">
        <v>2634</v>
      </c>
      <c r="AZ1554" s="1233"/>
      <c r="BA1554" s="1233" t="s">
        <v>3970</v>
      </c>
      <c r="BB1554" s="1233" t="s">
        <v>3970</v>
      </c>
      <c r="BC1554" s="1233" t="s">
        <v>2634</v>
      </c>
      <c r="BD1554" s="1233"/>
      <c r="BE1554" s="1233" t="s">
        <v>2634</v>
      </c>
      <c r="BF1554" s="1233" t="s">
        <v>2634</v>
      </c>
      <c r="BG1554" s="1233" t="s">
        <v>2634</v>
      </c>
      <c r="BH1554" s="1233"/>
      <c r="BI1554" s="1233"/>
      <c r="BJ1554" s="1233" t="s">
        <v>11628</v>
      </c>
      <c r="BK1554" s="1233" t="s">
        <v>10286</v>
      </c>
      <c r="BL1554" s="1233">
        <v>105</v>
      </c>
      <c r="BM1554" s="1235">
        <f t="shared" si="329"/>
        <v>13.734861491346118</v>
      </c>
      <c r="BN1554" s="1233" t="s">
        <v>12121</v>
      </c>
      <c r="BO1554" s="1233">
        <v>93.4</v>
      </c>
      <c r="BP1554" s="1232">
        <f t="shared" si="336"/>
        <v>35.26518491021298</v>
      </c>
      <c r="BQ1554" s="1233"/>
      <c r="BR1554" s="1233"/>
      <c r="BS1554" s="1232">
        <f t="shared" si="330"/>
        <v>208.62140967936523</v>
      </c>
      <c r="BT1554" s="1233" t="s">
        <v>3009</v>
      </c>
      <c r="BU1554" s="1233">
        <v>84</v>
      </c>
      <c r="BV1554" s="1235">
        <f t="shared" si="333"/>
        <v>52.712171128949933</v>
      </c>
      <c r="BW1554" s="1233" t="s">
        <v>453</v>
      </c>
      <c r="BX1554" s="1233">
        <v>70</v>
      </c>
      <c r="BY1554" s="1232">
        <f t="shared" si="334"/>
        <v>78.697044220685825</v>
      </c>
      <c r="BZ1554" s="1233"/>
      <c r="CA1554" s="1233"/>
      <c r="CB1554" s="1232">
        <f t="shared" si="331"/>
        <v>208.62140967936523</v>
      </c>
      <c r="CC1554" s="1233"/>
      <c r="CD1554" s="1233"/>
      <c r="CE1554" s="1232">
        <f t="shared" si="343"/>
        <v>208.62140967936523</v>
      </c>
      <c r="CF1554" s="1233"/>
      <c r="CG1554" s="1233"/>
      <c r="CH1554" s="1232">
        <f t="shared" si="332"/>
        <v>208.62140967936523</v>
      </c>
      <c r="CI1554" s="1233"/>
      <c r="CJ1554" s="1233"/>
      <c r="CK1554" s="1232">
        <f t="shared" si="335"/>
        <v>208.62140967936523</v>
      </c>
      <c r="CL1554" s="1233">
        <v>70</v>
      </c>
      <c r="CM1554" s="1232">
        <f t="shared" si="339"/>
        <v>78.697044220685825</v>
      </c>
      <c r="CN1554" s="1233">
        <v>65</v>
      </c>
      <c r="CO1554" s="1233"/>
      <c r="CP1554" s="1233"/>
      <c r="CQ1554" s="1236"/>
      <c r="CR1554" s="1236"/>
      <c r="CS1554" s="1237">
        <v>1</v>
      </c>
      <c r="CT1554" s="1238">
        <v>-0.25</v>
      </c>
      <c r="CU1554" s="1238">
        <v>0.5</v>
      </c>
      <c r="CV1554" s="1238">
        <v>0</v>
      </c>
      <c r="CW1554" s="1238"/>
      <c r="CX1554" s="1239">
        <f t="shared" si="342"/>
        <v>1.25</v>
      </c>
      <c r="CY1554" s="1238"/>
      <c r="CZ1554" s="1238" t="s">
        <v>2633</v>
      </c>
      <c r="DA1554" s="1238" t="s">
        <v>3976</v>
      </c>
      <c r="DB1554" s="1229" t="s">
        <v>2643</v>
      </c>
      <c r="DC1554" s="1229" t="s">
        <v>2648</v>
      </c>
      <c r="DD1554" s="1229" t="s">
        <v>2648</v>
      </c>
      <c r="DE1554" s="1229" t="s">
        <v>2650</v>
      </c>
      <c r="DF1554" s="1229" t="s">
        <v>2652</v>
      </c>
      <c r="DG1554" s="1229" t="s">
        <v>2654</v>
      </c>
      <c r="DH1554" s="1229" t="s">
        <v>5009</v>
      </c>
      <c r="DI1554" s="1229" t="s">
        <v>2657</v>
      </c>
      <c r="DJ1554" s="1229" t="s">
        <v>2659</v>
      </c>
      <c r="DK1554" s="1229" t="s">
        <v>37</v>
      </c>
      <c r="DL1554" s="1229" t="s">
        <v>2659</v>
      </c>
      <c r="DM1554" s="1229" t="s">
        <v>2663</v>
      </c>
      <c r="DN1554" s="1233" t="s">
        <v>4001</v>
      </c>
      <c r="DO1554" s="1233" t="s">
        <v>4002</v>
      </c>
      <c r="DP1554" s="1233"/>
      <c r="DQ1554" s="1233" t="s">
        <v>4069</v>
      </c>
      <c r="DR1554" s="1233"/>
      <c r="DS1554" s="1233" t="s">
        <v>2634</v>
      </c>
      <c r="DT1554" s="1233"/>
      <c r="DU1554" s="1229" t="s">
        <v>2634</v>
      </c>
      <c r="DV1554" s="1229" t="s">
        <v>2633</v>
      </c>
      <c r="DW1554" s="1229" t="s">
        <v>13720</v>
      </c>
      <c r="DX1554" s="1301" t="s">
        <v>11627</v>
      </c>
      <c r="DY1554" s="1228" t="s">
        <v>13089</v>
      </c>
      <c r="DZ1554" s="1302" t="s">
        <v>101</v>
      </c>
      <c r="EA1554" s="1233">
        <v>3</v>
      </c>
      <c r="EB1554" s="1241"/>
      <c r="EC1554" s="1302" t="s">
        <v>2194</v>
      </c>
      <c r="ED1554" s="1228" t="s">
        <v>5821</v>
      </c>
    </row>
    <row r="1555" spans="1:134" s="1228" customFormat="1" ht="15.75" x14ac:dyDescent="0.25">
      <c r="A1555" s="1675">
        <v>138</v>
      </c>
      <c r="B1555" s="2069"/>
      <c r="C1555" s="1229" t="s">
        <v>11629</v>
      </c>
      <c r="D1555" s="1229" t="s">
        <v>22</v>
      </c>
      <c r="E1555" s="1229" t="s">
        <v>4126</v>
      </c>
      <c r="F1555" s="1229">
        <v>686387</v>
      </c>
      <c r="G1555" s="1229">
        <v>28</v>
      </c>
      <c r="H1555" s="1229" t="s">
        <v>2633</v>
      </c>
      <c r="I1555" s="1229" t="s">
        <v>2633</v>
      </c>
      <c r="J1555" s="1229" t="s">
        <v>2633</v>
      </c>
      <c r="K1555" s="1229">
        <v>502272600</v>
      </c>
      <c r="L1555" s="1229">
        <v>166.7</v>
      </c>
      <c r="M1555" s="1229">
        <v>174</v>
      </c>
      <c r="N1555" s="1230">
        <f t="shared" si="326"/>
        <v>55.06011362135024</v>
      </c>
      <c r="O1555" s="1231">
        <v>3</v>
      </c>
      <c r="P1555" s="1232">
        <f t="shared" si="344"/>
        <v>75.69</v>
      </c>
      <c r="Q1555" s="1232">
        <f t="shared" si="345"/>
        <v>91.009999999999991</v>
      </c>
      <c r="R1555" s="1233"/>
      <c r="S1555" s="1234">
        <v>42116</v>
      </c>
      <c r="T1555" s="1233" t="s">
        <v>2133</v>
      </c>
      <c r="U1555" s="1233" t="s">
        <v>2479</v>
      </c>
      <c r="V1555" s="1233" t="s">
        <v>11630</v>
      </c>
      <c r="W1555" s="1233" t="s">
        <v>13366</v>
      </c>
      <c r="X1555" s="1233" t="s">
        <v>2634</v>
      </c>
      <c r="Y1555" s="1233"/>
      <c r="Z1555" s="1233" t="s">
        <v>2634</v>
      </c>
      <c r="AA1555" s="1233"/>
      <c r="AB1555" s="1233" t="s">
        <v>2633</v>
      </c>
      <c r="AC1555" s="1233" t="s">
        <v>2635</v>
      </c>
      <c r="AD1555" s="1233" t="s">
        <v>2633</v>
      </c>
      <c r="AE1555" s="1233" t="s">
        <v>2635</v>
      </c>
      <c r="AF1555" s="1233" t="s">
        <v>2634</v>
      </c>
      <c r="AG1555" s="1233"/>
      <c r="AH1555" s="1233" t="s">
        <v>2634</v>
      </c>
      <c r="AI1555" s="1233"/>
      <c r="AJ1555" s="1233" t="s">
        <v>2634</v>
      </c>
      <c r="AK1555" s="1233"/>
      <c r="AL1555" s="1233" t="s">
        <v>2634</v>
      </c>
      <c r="AM1555" s="1233"/>
      <c r="AN1555" s="1233" t="s">
        <v>2633</v>
      </c>
      <c r="AO1555" s="1233" t="s">
        <v>4075</v>
      </c>
      <c r="AP1555" s="1233" t="s">
        <v>4078</v>
      </c>
      <c r="AQ1555" s="1233" t="s">
        <v>2636</v>
      </c>
      <c r="AR1555" s="1233" t="s">
        <v>4076</v>
      </c>
      <c r="AS1555" s="1233" t="s">
        <v>4092</v>
      </c>
      <c r="AT1555" s="1233"/>
      <c r="AU1555" s="1233"/>
      <c r="AV1555" s="1233"/>
      <c r="AW1555" s="1233" t="s">
        <v>2634</v>
      </c>
      <c r="AX1555" s="1233"/>
      <c r="AY1555" s="1233" t="s">
        <v>2634</v>
      </c>
      <c r="AZ1555" s="1233"/>
      <c r="BA1555" s="1233"/>
      <c r="BB1555" s="1233"/>
      <c r="BC1555" s="1233"/>
      <c r="BD1555" s="1233"/>
      <c r="BE1555" s="1233" t="s">
        <v>2633</v>
      </c>
      <c r="BF1555" s="1233" t="s">
        <v>2633</v>
      </c>
      <c r="BG1555" s="1233" t="s">
        <v>2634</v>
      </c>
      <c r="BH1555" s="1233"/>
      <c r="BI1555" s="1233"/>
      <c r="BJ1555" s="1233" t="s">
        <v>11632</v>
      </c>
      <c r="BK1555" s="1233" t="s">
        <v>11777</v>
      </c>
      <c r="BL1555" s="1233">
        <v>146.6</v>
      </c>
      <c r="BM1555" s="1235">
        <f t="shared" si="329"/>
        <v>22.0854851115262</v>
      </c>
      <c r="BN1555" s="1233" t="s">
        <v>11940</v>
      </c>
      <c r="BO1555" s="1233">
        <v>134</v>
      </c>
      <c r="BP1555" s="1232">
        <f t="shared" si="336"/>
        <v>35.930117569497853</v>
      </c>
      <c r="BQ1555" s="1233" t="s">
        <v>1441</v>
      </c>
      <c r="BR1555" s="1233">
        <v>115</v>
      </c>
      <c r="BS1555" s="1232">
        <f t="shared" si="330"/>
        <v>56.806944291836061</v>
      </c>
      <c r="BT1555" s="1233" t="s">
        <v>12988</v>
      </c>
      <c r="BU1555" s="1233">
        <v>106</v>
      </c>
      <c r="BV1555" s="1235">
        <f t="shared" si="333"/>
        <v>66.695967476101529</v>
      </c>
      <c r="BW1555" s="1233" t="s">
        <v>13896</v>
      </c>
      <c r="BX1555" s="1233">
        <v>95</v>
      </c>
      <c r="BY1555" s="1232">
        <f t="shared" si="334"/>
        <v>78.78255136798154</v>
      </c>
      <c r="BZ1555" s="1233"/>
      <c r="CA1555" s="1233"/>
      <c r="CB1555" s="1232">
        <f t="shared" si="331"/>
        <v>183.16668497967257</v>
      </c>
      <c r="CC1555" s="1233"/>
      <c r="CD1555" s="1233"/>
      <c r="CE1555" s="1232">
        <f t="shared" si="343"/>
        <v>183.16668497967257</v>
      </c>
      <c r="CF1555" s="1233"/>
      <c r="CG1555" s="1233"/>
      <c r="CH1555" s="1232">
        <f t="shared" si="332"/>
        <v>183.16668497967257</v>
      </c>
      <c r="CI1555" s="1233"/>
      <c r="CJ1555" s="1233"/>
      <c r="CK1555" s="1232">
        <f t="shared" si="335"/>
        <v>183.16668497967257</v>
      </c>
      <c r="CL1555" s="1233">
        <v>95</v>
      </c>
      <c r="CM1555" s="1232">
        <f t="shared" si="339"/>
        <v>78.78255136798154</v>
      </c>
      <c r="CN1555" s="1233">
        <v>120</v>
      </c>
      <c r="CO1555" s="1233"/>
      <c r="CP1555" s="1233"/>
      <c r="CQ1555" s="1236"/>
      <c r="CR1555" s="1236"/>
      <c r="CS1555" s="1237">
        <v>1</v>
      </c>
      <c r="CT1555" s="1238">
        <v>0.25</v>
      </c>
      <c r="CU1555" s="1238">
        <v>0.25</v>
      </c>
      <c r="CV1555" s="1238">
        <v>0.5</v>
      </c>
      <c r="CW1555" s="1238"/>
      <c r="CX1555" s="1239">
        <f t="shared" si="342"/>
        <v>2</v>
      </c>
      <c r="CY1555" s="1238"/>
      <c r="CZ1555" s="1238" t="s">
        <v>2634</v>
      </c>
      <c r="DA1555" s="1238"/>
      <c r="DB1555" s="1229" t="s">
        <v>2643</v>
      </c>
      <c r="DC1555" s="1229" t="s">
        <v>2647</v>
      </c>
      <c r="DD1555" s="1229" t="s">
        <v>2647</v>
      </c>
      <c r="DE1555" s="1229" t="s">
        <v>2650</v>
      </c>
      <c r="DF1555" s="1229" t="s">
        <v>32</v>
      </c>
      <c r="DG1555" s="1229" t="s">
        <v>2653</v>
      </c>
      <c r="DH1555" s="1229" t="s">
        <v>5009</v>
      </c>
      <c r="DI1555" s="1229" t="s">
        <v>2658</v>
      </c>
      <c r="DJ1555" s="1229" t="s">
        <v>2659</v>
      </c>
      <c r="DK1555" s="1229" t="s">
        <v>37</v>
      </c>
      <c r="DL1555" s="1229" t="s">
        <v>2659</v>
      </c>
      <c r="DM1555" s="1229" t="s">
        <v>2663</v>
      </c>
      <c r="DN1555" s="1233" t="s">
        <v>4001</v>
      </c>
      <c r="DO1555" s="1233" t="s">
        <v>5012</v>
      </c>
      <c r="DP1555" s="1233"/>
      <c r="DQ1555" s="1233" t="s">
        <v>4070</v>
      </c>
      <c r="DR1555" s="1233"/>
      <c r="DS1555" s="1233" t="s">
        <v>2633</v>
      </c>
      <c r="DT1555" s="1233" t="s">
        <v>4073</v>
      </c>
      <c r="DU1555" s="1229" t="s">
        <v>2634</v>
      </c>
      <c r="DV1555" s="1229" t="s">
        <v>2633</v>
      </c>
      <c r="DW1555" s="1229"/>
      <c r="DX1555" s="1302" t="s">
        <v>11631</v>
      </c>
      <c r="DY1555" s="1228" t="s">
        <v>13365</v>
      </c>
      <c r="DZ1555" s="1304" t="s">
        <v>8275</v>
      </c>
      <c r="EA1555" s="1233">
        <v>3</v>
      </c>
      <c r="EB1555" s="1241"/>
      <c r="EC1555" s="1304" t="s">
        <v>11149</v>
      </c>
      <c r="ED1555" s="1228" t="s">
        <v>9613</v>
      </c>
    </row>
    <row r="1556" spans="1:134" s="1228" customFormat="1" ht="15.75" x14ac:dyDescent="0.25">
      <c r="A1556" s="1752">
        <v>139</v>
      </c>
      <c r="B1556" s="2069"/>
      <c r="C1556" s="1229" t="s">
        <v>11656</v>
      </c>
      <c r="D1556" s="1229" t="s">
        <v>23</v>
      </c>
      <c r="E1556" s="1229" t="s">
        <v>4126</v>
      </c>
      <c r="F1556" s="1229">
        <v>691515</v>
      </c>
      <c r="G1556" s="1229">
        <v>39</v>
      </c>
      <c r="H1556" s="1229" t="s">
        <v>2633</v>
      </c>
      <c r="I1556" s="1229" t="s">
        <v>2633</v>
      </c>
      <c r="J1556" s="1229" t="s">
        <v>2633</v>
      </c>
      <c r="K1556" s="1229">
        <v>554994991</v>
      </c>
      <c r="L1556" s="1229">
        <v>120.6</v>
      </c>
      <c r="M1556" s="1229">
        <v>166</v>
      </c>
      <c r="N1556" s="1230">
        <f t="shared" si="326"/>
        <v>43.765423138336473</v>
      </c>
      <c r="O1556" s="1231">
        <v>2</v>
      </c>
      <c r="P1556" s="1232">
        <f t="shared" si="344"/>
        <v>68.89</v>
      </c>
      <c r="Q1556" s="1232">
        <f t="shared" si="345"/>
        <v>51.709999999999994</v>
      </c>
      <c r="R1556" s="1233"/>
      <c r="S1556" s="1234">
        <v>42120</v>
      </c>
      <c r="T1556" s="1233" t="s">
        <v>2133</v>
      </c>
      <c r="U1556" s="1233" t="s">
        <v>2479</v>
      </c>
      <c r="V1556" s="1233" t="s">
        <v>11657</v>
      </c>
      <c r="W1556" s="1233" t="s">
        <v>13145</v>
      </c>
      <c r="X1556" s="1233"/>
      <c r="Y1556" s="1233"/>
      <c r="Z1556" s="1233"/>
      <c r="AA1556" s="1233"/>
      <c r="AB1556" s="1233" t="s">
        <v>2633</v>
      </c>
      <c r="AC1556" s="1233" t="s">
        <v>2636</v>
      </c>
      <c r="AD1556" s="1233"/>
      <c r="AE1556" s="1233"/>
      <c r="AF1556" s="1233" t="s">
        <v>2633</v>
      </c>
      <c r="AG1556" s="1233" t="s">
        <v>2636</v>
      </c>
      <c r="AH1556" s="1233" t="s">
        <v>2633</v>
      </c>
      <c r="AI1556" s="1233" t="s">
        <v>2637</v>
      </c>
      <c r="AJ1556" s="1233"/>
      <c r="AK1556" s="1233"/>
      <c r="AL1556" s="1233"/>
      <c r="AM1556" s="1233"/>
      <c r="AN1556" s="1233" t="s">
        <v>2634</v>
      </c>
      <c r="AO1556" s="1233"/>
      <c r="AP1556" s="1233"/>
      <c r="AQ1556" s="1233" t="s">
        <v>2637</v>
      </c>
      <c r="AR1556" s="1233"/>
      <c r="AS1556" s="1233"/>
      <c r="AT1556" s="1233"/>
      <c r="AU1556" s="1233"/>
      <c r="AV1556" s="1233"/>
      <c r="AW1556" s="1233"/>
      <c r="AX1556" s="1233"/>
      <c r="AY1556" s="1233"/>
      <c r="AZ1556" s="1233"/>
      <c r="BA1556" s="1233" t="s">
        <v>3970</v>
      </c>
      <c r="BB1556" s="1233" t="s">
        <v>3970</v>
      </c>
      <c r="BC1556" s="1233"/>
      <c r="BD1556" s="1233"/>
      <c r="BE1556" s="1233" t="s">
        <v>2634</v>
      </c>
      <c r="BF1556" s="1233" t="s">
        <v>2634</v>
      </c>
      <c r="BG1556" s="1233"/>
      <c r="BH1556" s="1233"/>
      <c r="BI1556" s="1233"/>
      <c r="BJ1556" s="1233" t="s">
        <v>11658</v>
      </c>
      <c r="BK1556" s="1233" t="s">
        <v>11778</v>
      </c>
      <c r="BL1556" s="1233">
        <v>109.5</v>
      </c>
      <c r="BM1556" s="1235">
        <f t="shared" si="329"/>
        <v>21.465867337072126</v>
      </c>
      <c r="BN1556" s="1233" t="s">
        <v>11944</v>
      </c>
      <c r="BO1556" s="1233">
        <v>101</v>
      </c>
      <c r="BP1556" s="1232">
        <f t="shared" si="336"/>
        <v>37.903693676271509</v>
      </c>
      <c r="BQ1556" s="1233" t="s">
        <v>6049</v>
      </c>
      <c r="BR1556" s="1233">
        <v>89</v>
      </c>
      <c r="BS1556" s="1232">
        <f t="shared" si="330"/>
        <v>61.110036743376519</v>
      </c>
      <c r="BT1556" s="1233" t="s">
        <v>13146</v>
      </c>
      <c r="BU1556" s="1233">
        <v>82.3</v>
      </c>
      <c r="BV1556" s="1235">
        <f t="shared" si="333"/>
        <v>74.066911622510162</v>
      </c>
      <c r="BW1556" s="1233" t="s">
        <v>6785</v>
      </c>
      <c r="BX1556" s="1233">
        <v>77</v>
      </c>
      <c r="BY1556" s="1232">
        <f t="shared" si="334"/>
        <v>84.316379810481536</v>
      </c>
      <c r="BZ1556" s="1233" t="s">
        <v>14465</v>
      </c>
      <c r="CA1556" s="1233">
        <v>74</v>
      </c>
      <c r="CB1556" s="1232">
        <f t="shared" si="331"/>
        <v>90.117965577257792</v>
      </c>
      <c r="CC1556" s="1233"/>
      <c r="CD1556" s="1233"/>
      <c r="CE1556" s="1232">
        <f t="shared" si="343"/>
        <v>233.22374782440534</v>
      </c>
      <c r="CF1556" s="1233"/>
      <c r="CG1556" s="1233"/>
      <c r="CH1556" s="1232">
        <f t="shared" si="332"/>
        <v>233.22374782440534</v>
      </c>
      <c r="CI1556" s="1233"/>
      <c r="CJ1556" s="1233"/>
      <c r="CK1556" s="1232">
        <f t="shared" si="335"/>
        <v>233.22374782440534</v>
      </c>
      <c r="CL1556" s="1233">
        <v>74</v>
      </c>
      <c r="CM1556" s="1232">
        <f t="shared" si="339"/>
        <v>90.117965577257792</v>
      </c>
      <c r="CN1556" s="1233">
        <v>90</v>
      </c>
      <c r="CO1556" s="1233"/>
      <c r="CP1556" s="1233"/>
      <c r="CQ1556" s="1236"/>
      <c r="CR1556" s="1236"/>
      <c r="CS1556" s="1237">
        <v>1</v>
      </c>
      <c r="CT1556" s="1238">
        <v>0.5</v>
      </c>
      <c r="CU1556" s="1238">
        <v>0.25</v>
      </c>
      <c r="CV1556" s="1238">
        <v>0</v>
      </c>
      <c r="CW1556" s="1238">
        <v>-0.25</v>
      </c>
      <c r="CX1556" s="1239">
        <f t="shared" si="342"/>
        <v>1.5</v>
      </c>
      <c r="CY1556" s="1238"/>
      <c r="CZ1556" s="1238" t="s">
        <v>2633</v>
      </c>
      <c r="DA1556" s="1238" t="s">
        <v>3976</v>
      </c>
      <c r="DB1556" s="1229" t="s">
        <v>2645</v>
      </c>
      <c r="DC1556" s="1229" t="s">
        <v>2648</v>
      </c>
      <c r="DD1556" s="1229" t="s">
        <v>2647</v>
      </c>
      <c r="DE1556" s="1229" t="s">
        <v>2650</v>
      </c>
      <c r="DF1556" s="1229" t="s">
        <v>32</v>
      </c>
      <c r="DG1556" s="1229" t="s">
        <v>2654</v>
      </c>
      <c r="DH1556" s="1229" t="s">
        <v>2653</v>
      </c>
      <c r="DI1556" s="1229" t="s">
        <v>2657</v>
      </c>
      <c r="DJ1556" s="1229" t="s">
        <v>37</v>
      </c>
      <c r="DK1556" s="1229" t="s">
        <v>37</v>
      </c>
      <c r="DL1556" s="1229" t="s">
        <v>37</v>
      </c>
      <c r="DM1556" s="1229" t="s">
        <v>2661</v>
      </c>
      <c r="DN1556" s="1233" t="s">
        <v>4001</v>
      </c>
      <c r="DO1556" s="1233" t="s">
        <v>4002</v>
      </c>
      <c r="DP1556" s="1233"/>
      <c r="DQ1556" s="1233" t="s">
        <v>4068</v>
      </c>
      <c r="DR1556" s="1233"/>
      <c r="DS1556" s="1233" t="s">
        <v>2633</v>
      </c>
      <c r="DT1556" s="1233"/>
      <c r="DU1556" s="1229" t="s">
        <v>2634</v>
      </c>
      <c r="DV1556" s="1229" t="s">
        <v>2633</v>
      </c>
      <c r="DW1556" s="1229"/>
      <c r="DX1556" s="1304" t="s">
        <v>8710</v>
      </c>
      <c r="DY1556" s="1228" t="s">
        <v>13097</v>
      </c>
      <c r="DZ1556" s="1309" t="s">
        <v>8275</v>
      </c>
      <c r="EA1556" s="1233">
        <v>3</v>
      </c>
      <c r="EB1556" s="1241"/>
      <c r="EC1556" s="1309" t="s">
        <v>11149</v>
      </c>
      <c r="ED1556" s="1228" t="s">
        <v>5392</v>
      </c>
    </row>
    <row r="1557" spans="1:134" s="1228" customFormat="1" ht="15.75" x14ac:dyDescent="0.25">
      <c r="A1557" s="1675">
        <v>140</v>
      </c>
      <c r="B1557" s="2069"/>
      <c r="C1557" s="1229" t="s">
        <v>11784</v>
      </c>
      <c r="D1557" s="1229" t="s">
        <v>23</v>
      </c>
      <c r="E1557" s="1229" t="s">
        <v>4126</v>
      </c>
      <c r="F1557" s="1229">
        <v>625261</v>
      </c>
      <c r="G1557" s="1229">
        <v>29</v>
      </c>
      <c r="H1557" s="1229" t="s">
        <v>2633</v>
      </c>
      <c r="I1557" s="1229" t="s">
        <v>3985</v>
      </c>
      <c r="J1557" s="1229" t="s">
        <v>2633</v>
      </c>
      <c r="K1557" s="1229">
        <v>555990816</v>
      </c>
      <c r="L1557" s="1229">
        <v>114</v>
      </c>
      <c r="M1557" s="1229">
        <v>161</v>
      </c>
      <c r="N1557" s="1230">
        <f t="shared" ref="N1557:N1713" si="346">(L1557/((M1557*M1557)/100))*100</f>
        <v>43.979784730527378</v>
      </c>
      <c r="O1557" s="1231">
        <v>2</v>
      </c>
      <c r="P1557" s="1232">
        <f t="shared" si="344"/>
        <v>64.802500000000009</v>
      </c>
      <c r="Q1557" s="1232">
        <f t="shared" si="345"/>
        <v>49.197499999999991</v>
      </c>
      <c r="R1557" s="1233"/>
      <c r="S1557" s="1234">
        <v>42120</v>
      </c>
      <c r="T1557" s="1233" t="s">
        <v>253</v>
      </c>
      <c r="U1557" s="1233" t="s">
        <v>2490</v>
      </c>
      <c r="V1557" s="1233" t="s">
        <v>11663</v>
      </c>
      <c r="W1557" s="1233"/>
      <c r="X1557" s="1233" t="s">
        <v>2634</v>
      </c>
      <c r="Y1557" s="1233"/>
      <c r="Z1557" s="1233" t="s">
        <v>2634</v>
      </c>
      <c r="AA1557" s="1233"/>
      <c r="AB1557" s="1233" t="s">
        <v>2633</v>
      </c>
      <c r="AC1557" s="1233"/>
      <c r="AD1557" s="1233" t="s">
        <v>2634</v>
      </c>
      <c r="AE1557" s="1233"/>
      <c r="AF1557" s="1233" t="s">
        <v>2634</v>
      </c>
      <c r="AG1557" s="1233"/>
      <c r="AH1557" s="1233" t="s">
        <v>2634</v>
      </c>
      <c r="AI1557" s="1233"/>
      <c r="AJ1557" s="1233" t="s">
        <v>2634</v>
      </c>
      <c r="AK1557" s="1233"/>
      <c r="AL1557" s="1233" t="s">
        <v>2634</v>
      </c>
      <c r="AM1557" s="1233"/>
      <c r="AN1557" s="1233" t="s">
        <v>4079</v>
      </c>
      <c r="AO1557" s="1233"/>
      <c r="AP1557" s="1233"/>
      <c r="AQ1557" s="1233" t="s">
        <v>2638</v>
      </c>
      <c r="AR1557" s="1233" t="s">
        <v>4068</v>
      </c>
      <c r="AS1557" s="1233" t="s">
        <v>4078</v>
      </c>
      <c r="AT1557" s="1233" t="s">
        <v>2633</v>
      </c>
      <c r="AU1557" s="1233"/>
      <c r="AV1557" s="1233"/>
      <c r="AW1557" s="1233" t="s">
        <v>2634</v>
      </c>
      <c r="AX1557" s="1233"/>
      <c r="AY1557" s="1233" t="s">
        <v>2634</v>
      </c>
      <c r="AZ1557" s="1233"/>
      <c r="BA1557" s="1233" t="s">
        <v>3970</v>
      </c>
      <c r="BB1557" s="1233"/>
      <c r="BC1557" s="1233" t="s">
        <v>2634</v>
      </c>
      <c r="BD1557" s="1233"/>
      <c r="BE1557" s="1233" t="s">
        <v>2634</v>
      </c>
      <c r="BF1557" s="1233" t="s">
        <v>2634</v>
      </c>
      <c r="BG1557" s="1233" t="s">
        <v>2634</v>
      </c>
      <c r="BH1557" s="1233"/>
      <c r="BI1557" s="1233"/>
      <c r="BJ1557" s="1233" t="s">
        <v>11658</v>
      </c>
      <c r="BK1557" s="1233" t="s">
        <v>5188</v>
      </c>
      <c r="BL1557" s="1233">
        <v>105.8</v>
      </c>
      <c r="BM1557" s="1235">
        <f t="shared" ref="BM1557:BM1713" si="347">((L1557-BL1557)/Q1557)*100</f>
        <v>16.667513593170394</v>
      </c>
      <c r="BN1557" s="1233" t="s">
        <v>2141</v>
      </c>
      <c r="BO1557" s="1233">
        <v>94</v>
      </c>
      <c r="BP1557" s="1232">
        <f t="shared" ref="BP1557:BP1803" si="348">((L1557-BO1557)/Q1557)*100</f>
        <v>40.652472178464357</v>
      </c>
      <c r="BQ1557" s="1233" t="s">
        <v>4665</v>
      </c>
      <c r="BR1557" s="1233">
        <v>84</v>
      </c>
      <c r="BS1557" s="1232">
        <f t="shared" ref="BS1557:BS1713" si="349">((L1557-BR1557)/Q1557)*100</f>
        <v>60.978708267696533</v>
      </c>
      <c r="BT1557" s="1233" t="s">
        <v>3111</v>
      </c>
      <c r="BU1557" s="1233">
        <v>76</v>
      </c>
      <c r="BV1557" s="1235">
        <f t="shared" ref="BV1557:BV1713" si="350">((L1557-BU1557)/Q1557)*100</f>
        <v>77.239697139082281</v>
      </c>
      <c r="BW1557" s="1233" t="s">
        <v>13718</v>
      </c>
      <c r="BX1557" s="1233">
        <v>70.8</v>
      </c>
      <c r="BY1557" s="1232">
        <f t="shared" ref="BY1557:BY1713" si="351">((L1557-BX1557)/Q1557)*100</f>
        <v>87.809339905483014</v>
      </c>
      <c r="BZ1557" s="1233"/>
      <c r="CA1557" s="1233"/>
      <c r="CB1557" s="1232">
        <f t="shared" ref="CB1557:CB1713" si="352">((L1557-CA1557)/Q1557)*100</f>
        <v>231.71909141724686</v>
      </c>
      <c r="CC1557" s="1233"/>
      <c r="CD1557" s="1233"/>
      <c r="CE1557" s="1232">
        <f t="shared" si="343"/>
        <v>231.71909141724686</v>
      </c>
      <c r="CF1557" s="1233"/>
      <c r="CG1557" s="1233"/>
      <c r="CH1557" s="1232">
        <f t="shared" ref="CH1557:CH1713" si="353">((L1557-CG1557)/Q1557)*100</f>
        <v>231.71909141724686</v>
      </c>
      <c r="CI1557" s="1233"/>
      <c r="CJ1557" s="1233"/>
      <c r="CK1557" s="1232">
        <f t="shared" ref="CK1557:CK1713" si="354">((L1557-CJ1557)/Q1557)*100</f>
        <v>231.71909141724686</v>
      </c>
      <c r="CL1557" s="1233">
        <v>70.8</v>
      </c>
      <c r="CM1557" s="1232">
        <f t="shared" ref="CM1557:CM1713" si="355">((L1557-CL1557)/Q1557)*100</f>
        <v>87.809339905483014</v>
      </c>
      <c r="CN1557" s="1233">
        <v>70</v>
      </c>
      <c r="CO1557" s="1233"/>
      <c r="CP1557" s="1233"/>
      <c r="CQ1557" s="1236"/>
      <c r="CR1557" s="1236"/>
      <c r="CS1557" s="1237"/>
      <c r="CT1557" s="1238"/>
      <c r="CU1557" s="1238"/>
      <c r="CV1557" s="1238"/>
      <c r="CW1557" s="1238"/>
      <c r="CX1557" s="1239">
        <f t="shared" si="342"/>
        <v>0</v>
      </c>
      <c r="CY1557" s="1238"/>
      <c r="CZ1557" s="1238" t="s">
        <v>2633</v>
      </c>
      <c r="DA1557" s="1238" t="s">
        <v>3975</v>
      </c>
      <c r="DB1557" s="1229" t="s">
        <v>2644</v>
      </c>
      <c r="DC1557" s="1229"/>
      <c r="DD1557" s="1229"/>
      <c r="DE1557" s="1229"/>
      <c r="DF1557" s="1229"/>
      <c r="DG1557" s="1229"/>
      <c r="DH1557" s="1229"/>
      <c r="DI1557" s="1229"/>
      <c r="DJ1557" s="1229" t="s">
        <v>2659</v>
      </c>
      <c r="DK1557" s="1229" t="s">
        <v>2659</v>
      </c>
      <c r="DL1557" s="1229" t="s">
        <v>2659</v>
      </c>
      <c r="DM1557" s="1229" t="s">
        <v>2663</v>
      </c>
      <c r="DN1557" s="1233" t="s">
        <v>4001</v>
      </c>
      <c r="DO1557" s="1233" t="s">
        <v>4002</v>
      </c>
      <c r="DP1557" s="1233"/>
      <c r="DQ1557" s="1233"/>
      <c r="DR1557" s="1233"/>
      <c r="DS1557" s="1233" t="s">
        <v>2633</v>
      </c>
      <c r="DT1557" s="1233" t="s">
        <v>4073</v>
      </c>
      <c r="DU1557" s="1229"/>
      <c r="DV1557" s="1229"/>
      <c r="DW1557" s="1229" t="s">
        <v>13719</v>
      </c>
      <c r="DX1557" s="1304" t="s">
        <v>11664</v>
      </c>
      <c r="DY1557" s="1228" t="s">
        <v>13819</v>
      </c>
      <c r="DZ1557" s="1306" t="s">
        <v>101</v>
      </c>
      <c r="EA1557" s="1233">
        <v>3</v>
      </c>
      <c r="EB1557" s="1241"/>
      <c r="EC1557" s="1306" t="s">
        <v>2194</v>
      </c>
      <c r="ED1557" s="1228" t="s">
        <v>5821</v>
      </c>
    </row>
    <row r="1558" spans="1:134" s="1228" customFormat="1" ht="15.75" x14ac:dyDescent="0.25">
      <c r="A1558" s="1675">
        <v>141</v>
      </c>
      <c r="B1558" s="2069"/>
      <c r="C1558" s="1229" t="s">
        <v>11688</v>
      </c>
      <c r="D1558" s="1229" t="s">
        <v>23</v>
      </c>
      <c r="E1558" s="1229" t="s">
        <v>4126</v>
      </c>
      <c r="F1558" s="1229">
        <v>676260</v>
      </c>
      <c r="G1558" s="1229">
        <v>30</v>
      </c>
      <c r="H1558" s="1229" t="s">
        <v>2633</v>
      </c>
      <c r="I1558" s="1229" t="s">
        <v>2633</v>
      </c>
      <c r="J1558" s="1229" t="s">
        <v>2633</v>
      </c>
      <c r="K1558" s="1229">
        <v>553006166</v>
      </c>
      <c r="L1558" s="1229">
        <v>106.2</v>
      </c>
      <c r="M1558" s="1229">
        <v>162</v>
      </c>
      <c r="N1558" s="1230">
        <f t="shared" si="346"/>
        <v>40.466392318244168</v>
      </c>
      <c r="O1558" s="1231">
        <v>2</v>
      </c>
      <c r="P1558" s="1232">
        <f t="shared" si="344"/>
        <v>65.610000000000014</v>
      </c>
      <c r="Q1558" s="1232">
        <f t="shared" si="345"/>
        <v>40.589999999999989</v>
      </c>
      <c r="R1558" s="1233"/>
      <c r="S1558" s="1234">
        <v>42123</v>
      </c>
      <c r="T1558" s="1233" t="s">
        <v>253</v>
      </c>
      <c r="U1558" s="1233" t="s">
        <v>2490</v>
      </c>
      <c r="V1558" s="1233" t="s">
        <v>87</v>
      </c>
      <c r="W1558" s="1233"/>
      <c r="X1558" s="1233" t="s">
        <v>2634</v>
      </c>
      <c r="Y1558" s="1233"/>
      <c r="Z1558" s="1233" t="s">
        <v>2634</v>
      </c>
      <c r="AA1558" s="1233"/>
      <c r="AB1558" s="1233" t="s">
        <v>2634</v>
      </c>
      <c r="AC1558" s="1233"/>
      <c r="AD1558" s="1233" t="s">
        <v>2634</v>
      </c>
      <c r="AE1558" s="1233"/>
      <c r="AF1558" s="1233" t="s">
        <v>2634</v>
      </c>
      <c r="AG1558" s="1233"/>
      <c r="AH1558" s="1233" t="s">
        <v>2634</v>
      </c>
      <c r="AI1558" s="1233"/>
      <c r="AJ1558" s="1233" t="s">
        <v>2634</v>
      </c>
      <c r="AK1558" s="1233"/>
      <c r="AL1558" s="1233" t="s">
        <v>2634</v>
      </c>
      <c r="AM1558" s="1233"/>
      <c r="AN1558" s="1233" t="s">
        <v>2634</v>
      </c>
      <c r="AO1558" s="1233"/>
      <c r="AP1558" s="1233"/>
      <c r="AQ1558" s="1233" t="s">
        <v>2638</v>
      </c>
      <c r="AR1558" s="1233" t="s">
        <v>4076</v>
      </c>
      <c r="AS1558" s="1233" t="s">
        <v>4077</v>
      </c>
      <c r="AT1558" s="1233"/>
      <c r="AU1558" s="1233"/>
      <c r="AV1558" s="1233"/>
      <c r="AW1558" s="1233" t="s">
        <v>2634</v>
      </c>
      <c r="AX1558" s="1233"/>
      <c r="AY1558" s="1233" t="s">
        <v>2634</v>
      </c>
      <c r="AZ1558" s="1233"/>
      <c r="BA1558" s="1233" t="s">
        <v>3970</v>
      </c>
      <c r="BB1558" s="1233" t="s">
        <v>3970</v>
      </c>
      <c r="BC1558" s="1233" t="s">
        <v>2634</v>
      </c>
      <c r="BD1558" s="1233"/>
      <c r="BE1558" s="1233" t="s">
        <v>2634</v>
      </c>
      <c r="BF1558" s="1233" t="s">
        <v>2634</v>
      </c>
      <c r="BG1558" s="1233" t="s">
        <v>2634</v>
      </c>
      <c r="BH1558" s="1233"/>
      <c r="BI1558" s="1233"/>
      <c r="BJ1558" s="1233" t="s">
        <v>10527</v>
      </c>
      <c r="BK1558" s="1233" t="s">
        <v>11813</v>
      </c>
      <c r="BL1558" s="1233">
        <v>97.3</v>
      </c>
      <c r="BM1558" s="1235">
        <f t="shared" si="347"/>
        <v>21.926582902192678</v>
      </c>
      <c r="BN1558" s="1233" t="s">
        <v>12048</v>
      </c>
      <c r="BO1558" s="1233">
        <v>83.9</v>
      </c>
      <c r="BP1558" s="1232">
        <f t="shared" si="348"/>
        <v>54.939640305493974</v>
      </c>
      <c r="BQ1558" s="1233" t="s">
        <v>12587</v>
      </c>
      <c r="BR1558" s="1233">
        <v>69</v>
      </c>
      <c r="BS1558" s="1232">
        <f t="shared" si="349"/>
        <v>91.648189209164855</v>
      </c>
      <c r="BT1558" s="1233" t="s">
        <v>1141</v>
      </c>
      <c r="BU1558" s="1233">
        <v>64</v>
      </c>
      <c r="BV1558" s="1235">
        <f t="shared" si="350"/>
        <v>103.96649421039668</v>
      </c>
      <c r="BW1558" s="1233" t="s">
        <v>699</v>
      </c>
      <c r="BX1558" s="1233">
        <v>60</v>
      </c>
      <c r="BY1558" s="1232">
        <f t="shared" si="351"/>
        <v>113.82113821138216</v>
      </c>
      <c r="BZ1558" s="1233"/>
      <c r="CA1558" s="1233"/>
      <c r="CB1558" s="1232">
        <f t="shared" si="352"/>
        <v>261.64079822616418</v>
      </c>
      <c r="CC1558" s="1233"/>
      <c r="CD1558" s="1233"/>
      <c r="CE1558" s="1232">
        <f t="shared" si="343"/>
        <v>261.64079822616418</v>
      </c>
      <c r="CF1558" s="1233"/>
      <c r="CG1558" s="1233"/>
      <c r="CH1558" s="1232">
        <f t="shared" si="353"/>
        <v>261.64079822616418</v>
      </c>
      <c r="CI1558" s="1233"/>
      <c r="CJ1558" s="1233"/>
      <c r="CK1558" s="1232">
        <f t="shared" si="354"/>
        <v>261.64079822616418</v>
      </c>
      <c r="CL1558" s="1233">
        <v>60</v>
      </c>
      <c r="CM1558" s="1232">
        <f t="shared" si="355"/>
        <v>113.82113821138216</v>
      </c>
      <c r="CN1558" s="1233">
        <v>60</v>
      </c>
      <c r="CO1558" s="1233"/>
      <c r="CP1558" s="1233"/>
      <c r="CQ1558" s="1236"/>
      <c r="CR1558" s="1236"/>
      <c r="CS1558" s="1237">
        <v>1</v>
      </c>
      <c r="CT1558" s="1238">
        <v>-0.25</v>
      </c>
      <c r="CU1558" s="1238">
        <v>0.5</v>
      </c>
      <c r="CV1558" s="1238">
        <v>0.5</v>
      </c>
      <c r="CW1558" s="1238">
        <v>0.5</v>
      </c>
      <c r="CX1558" s="1239">
        <f t="shared" si="342"/>
        <v>2.25</v>
      </c>
      <c r="CY1558" s="1238"/>
      <c r="CZ1558" s="1238" t="s">
        <v>2633</v>
      </c>
      <c r="DA1558" s="1238" t="s">
        <v>3976</v>
      </c>
      <c r="DB1558" s="1229" t="s">
        <v>2643</v>
      </c>
      <c r="DC1558" s="1229" t="s">
        <v>2646</v>
      </c>
      <c r="DD1558" s="1229" t="s">
        <v>2647</v>
      </c>
      <c r="DE1558" s="1229" t="s">
        <v>2650</v>
      </c>
      <c r="DF1558" s="1229" t="s">
        <v>2652</v>
      </c>
      <c r="DG1558" s="1229" t="s">
        <v>2654</v>
      </c>
      <c r="DH1558" s="1229" t="s">
        <v>5009</v>
      </c>
      <c r="DI1558" s="1229" t="s">
        <v>2657</v>
      </c>
      <c r="DJ1558" s="1229" t="s">
        <v>37</v>
      </c>
      <c r="DK1558" s="1229" t="s">
        <v>37</v>
      </c>
      <c r="DL1558" s="1229" t="s">
        <v>2659</v>
      </c>
      <c r="DM1558" s="1229" t="s">
        <v>2663</v>
      </c>
      <c r="DN1558" s="1233" t="s">
        <v>4001</v>
      </c>
      <c r="DO1558" s="1233" t="s">
        <v>4002</v>
      </c>
      <c r="DP1558" s="1233"/>
      <c r="DQ1558" s="1233" t="s">
        <v>4069</v>
      </c>
      <c r="DR1558" s="1233"/>
      <c r="DS1558" s="1233" t="s">
        <v>2633</v>
      </c>
      <c r="DT1558" s="1233" t="s">
        <v>4073</v>
      </c>
      <c r="DU1558" s="1229" t="s">
        <v>2634</v>
      </c>
      <c r="DV1558" s="1229" t="s">
        <v>2633</v>
      </c>
      <c r="DW1558" s="1229"/>
      <c r="DX1558" s="1307" t="s">
        <v>220</v>
      </c>
      <c r="DY1558" s="1228" t="s">
        <v>13820</v>
      </c>
      <c r="DZ1558" s="1307" t="s">
        <v>101</v>
      </c>
      <c r="EA1558" s="1233">
        <v>3</v>
      </c>
      <c r="EB1558" s="1241"/>
      <c r="EC1558" s="1307" t="s">
        <v>2194</v>
      </c>
      <c r="ED1558" s="1228" t="s">
        <v>7533</v>
      </c>
    </row>
    <row r="1559" spans="1:134" s="1228" customFormat="1" ht="15.75" x14ac:dyDescent="0.25">
      <c r="A1559" s="1675">
        <v>142</v>
      </c>
      <c r="B1559" s="2069"/>
      <c r="C1559" s="1229" t="s">
        <v>11785</v>
      </c>
      <c r="D1559" s="1229" t="s">
        <v>22</v>
      </c>
      <c r="E1559" s="1229" t="s">
        <v>4126</v>
      </c>
      <c r="F1559" s="1229">
        <v>690113</v>
      </c>
      <c r="G1559" s="1229">
        <v>22</v>
      </c>
      <c r="H1559" s="1229" t="s">
        <v>2634</v>
      </c>
      <c r="I1559" s="1229" t="s">
        <v>2634</v>
      </c>
      <c r="J1559" s="1229" t="s">
        <v>3968</v>
      </c>
      <c r="K1559" s="1229">
        <v>547245884</v>
      </c>
      <c r="L1559" s="1229">
        <v>120.2</v>
      </c>
      <c r="M1559" s="1229">
        <v>167</v>
      </c>
      <c r="N1559" s="1230">
        <f t="shared" si="346"/>
        <v>43.099429882749476</v>
      </c>
      <c r="O1559" s="1231">
        <v>2</v>
      </c>
      <c r="P1559" s="1232">
        <f t="shared" si="344"/>
        <v>69.722499999999997</v>
      </c>
      <c r="Q1559" s="1232">
        <f t="shared" si="345"/>
        <v>50.477500000000006</v>
      </c>
      <c r="R1559" s="1233"/>
      <c r="S1559" s="1234">
        <v>42123</v>
      </c>
      <c r="T1559" s="1233" t="s">
        <v>253</v>
      </c>
      <c r="U1559" s="1233" t="s">
        <v>2490</v>
      </c>
      <c r="V1559" s="1233" t="s">
        <v>87</v>
      </c>
      <c r="W1559" s="1233"/>
      <c r="X1559" s="1233" t="s">
        <v>2634</v>
      </c>
      <c r="Y1559" s="1233"/>
      <c r="Z1559" s="1233" t="s">
        <v>2634</v>
      </c>
      <c r="AA1559" s="1233"/>
      <c r="AB1559" s="1233" t="s">
        <v>2634</v>
      </c>
      <c r="AC1559" s="1233"/>
      <c r="AD1559" s="1233" t="s">
        <v>2634</v>
      </c>
      <c r="AE1559" s="1233"/>
      <c r="AF1559" s="1233" t="s">
        <v>2634</v>
      </c>
      <c r="AG1559" s="1233"/>
      <c r="AH1559" s="1233" t="s">
        <v>2634</v>
      </c>
      <c r="AI1559" s="1233"/>
      <c r="AJ1559" s="1233" t="s">
        <v>2634</v>
      </c>
      <c r="AK1559" s="1233"/>
      <c r="AL1559" s="1233" t="s">
        <v>2634</v>
      </c>
      <c r="AM1559" s="1233"/>
      <c r="AN1559" s="1233" t="s">
        <v>2634</v>
      </c>
      <c r="AO1559" s="1233"/>
      <c r="AP1559" s="1233"/>
      <c r="AQ1559" s="1233" t="s">
        <v>2637</v>
      </c>
      <c r="AR1559" s="1233"/>
      <c r="AS1559" s="1233"/>
      <c r="AT1559" s="1233"/>
      <c r="AU1559" s="1233"/>
      <c r="AV1559" s="1233"/>
      <c r="AW1559" s="1233" t="s">
        <v>2634</v>
      </c>
      <c r="AX1559" s="1233"/>
      <c r="AY1559" s="1233" t="s">
        <v>2634</v>
      </c>
      <c r="AZ1559" s="1233"/>
      <c r="BA1559" s="1233" t="s">
        <v>3970</v>
      </c>
      <c r="BB1559" s="1233" t="s">
        <v>3970</v>
      </c>
      <c r="BC1559" s="1233" t="s">
        <v>2634</v>
      </c>
      <c r="BD1559" s="1233"/>
      <c r="BE1559" s="1233" t="s">
        <v>2634</v>
      </c>
      <c r="BF1559" s="1233" t="s">
        <v>2634</v>
      </c>
      <c r="BG1559" s="1233" t="s">
        <v>2634</v>
      </c>
      <c r="BH1559" s="1233"/>
      <c r="BI1559" s="1233"/>
      <c r="BJ1559" s="1233" t="s">
        <v>10879</v>
      </c>
      <c r="BK1559" s="1233" t="s">
        <v>5772</v>
      </c>
      <c r="BL1559" s="1233">
        <v>113.5</v>
      </c>
      <c r="BM1559" s="1235">
        <f t="shared" si="347"/>
        <v>13.273240552721512</v>
      </c>
      <c r="BN1559" s="1233" t="s">
        <v>12172</v>
      </c>
      <c r="BO1559" s="1233">
        <v>96.9</v>
      </c>
      <c r="BP1559" s="1232">
        <f t="shared" si="348"/>
        <v>46.159179832598674</v>
      </c>
      <c r="BQ1559" s="1233" t="s">
        <v>4479</v>
      </c>
      <c r="BR1559" s="1233">
        <v>90</v>
      </c>
      <c r="BS1559" s="1232">
        <f t="shared" si="349"/>
        <v>59.828636521222322</v>
      </c>
      <c r="BT1559" s="1233" t="s">
        <v>3049</v>
      </c>
      <c r="BU1559" s="1233">
        <v>81</v>
      </c>
      <c r="BV1559" s="1235">
        <f t="shared" si="350"/>
        <v>77.658362636818381</v>
      </c>
      <c r="BW1559" s="1233" t="s">
        <v>6785</v>
      </c>
      <c r="BX1559" s="1233">
        <v>77</v>
      </c>
      <c r="BY1559" s="1232">
        <f t="shared" si="351"/>
        <v>85.58268535486107</v>
      </c>
      <c r="BZ1559" s="1233"/>
      <c r="CA1559" s="1233"/>
      <c r="CB1559" s="1232">
        <f t="shared" si="352"/>
        <v>238.12589767718288</v>
      </c>
      <c r="CC1559" s="1233"/>
      <c r="CD1559" s="1233"/>
      <c r="CE1559" s="1232">
        <f t="shared" si="343"/>
        <v>238.12589767718288</v>
      </c>
      <c r="CF1559" s="1233"/>
      <c r="CG1559" s="1233"/>
      <c r="CH1559" s="1232">
        <f t="shared" si="353"/>
        <v>238.12589767718288</v>
      </c>
      <c r="CI1559" s="1233"/>
      <c r="CJ1559" s="1233"/>
      <c r="CK1559" s="1232">
        <f t="shared" si="354"/>
        <v>238.12589767718288</v>
      </c>
      <c r="CL1559" s="1233">
        <v>77</v>
      </c>
      <c r="CM1559" s="1232">
        <f t="shared" si="355"/>
        <v>85.58268535486107</v>
      </c>
      <c r="CN1559" s="1233">
        <v>80</v>
      </c>
      <c r="CO1559" s="1233"/>
      <c r="CP1559" s="1233"/>
      <c r="CQ1559" s="1236"/>
      <c r="CR1559" s="1236"/>
      <c r="CS1559" s="1237">
        <v>1</v>
      </c>
      <c r="CT1559" s="1238">
        <v>0</v>
      </c>
      <c r="CU1559" s="1238">
        <v>0.5</v>
      </c>
      <c r="CV1559" s="1238">
        <v>0</v>
      </c>
      <c r="CW1559" s="1238"/>
      <c r="CX1559" s="1239">
        <f t="shared" si="342"/>
        <v>1.5</v>
      </c>
      <c r="CY1559" s="1238"/>
      <c r="CZ1559" s="1238" t="s">
        <v>2634</v>
      </c>
      <c r="DA1559" s="1238"/>
      <c r="DB1559" s="1229" t="s">
        <v>2645</v>
      </c>
      <c r="DC1559" s="1229" t="s">
        <v>2648</v>
      </c>
      <c r="DD1559" s="1229" t="s">
        <v>2646</v>
      </c>
      <c r="DE1559" s="1229" t="s">
        <v>2651</v>
      </c>
      <c r="DF1559" s="1229" t="s">
        <v>32</v>
      </c>
      <c r="DG1559" s="1229" t="s">
        <v>32</v>
      </c>
      <c r="DH1559" s="1229" t="s">
        <v>5009</v>
      </c>
      <c r="DI1559" s="1229" t="s">
        <v>2658</v>
      </c>
      <c r="DJ1559" s="1229" t="s">
        <v>37</v>
      </c>
      <c r="DK1559" s="1229" t="s">
        <v>37</v>
      </c>
      <c r="DL1559" s="1229" t="s">
        <v>37</v>
      </c>
      <c r="DM1559" s="1229" t="s">
        <v>2663</v>
      </c>
      <c r="DN1559" s="1233" t="s">
        <v>4001</v>
      </c>
      <c r="DO1559" s="1233" t="s">
        <v>5012</v>
      </c>
      <c r="DP1559" s="1233"/>
      <c r="DQ1559" s="1233" t="s">
        <v>4068</v>
      </c>
      <c r="DR1559" s="1233"/>
      <c r="DS1559" s="1233" t="s">
        <v>2633</v>
      </c>
      <c r="DT1559" s="1233" t="s">
        <v>4073</v>
      </c>
      <c r="DU1559" s="1229" t="s">
        <v>2634</v>
      </c>
      <c r="DV1559" s="1229" t="s">
        <v>2633</v>
      </c>
      <c r="DW1559" s="1229"/>
      <c r="DX1559" s="1308" t="s">
        <v>8710</v>
      </c>
      <c r="DY1559" s="1228" t="s">
        <v>13821</v>
      </c>
      <c r="DZ1559" s="1308" t="s">
        <v>101</v>
      </c>
      <c r="EA1559" s="1233">
        <v>3</v>
      </c>
      <c r="EB1559" s="1625" t="s">
        <v>13147</v>
      </c>
      <c r="EC1559" s="1308" t="s">
        <v>2194</v>
      </c>
      <c r="ED1559" s="1228" t="s">
        <v>9676</v>
      </c>
    </row>
    <row r="1560" spans="1:134" s="1228" customFormat="1" ht="15.75" x14ac:dyDescent="0.25">
      <c r="A1560" s="1675">
        <v>143</v>
      </c>
      <c r="B1560" s="2069"/>
      <c r="C1560" s="1229" t="s">
        <v>11689</v>
      </c>
      <c r="D1560" s="1229" t="s">
        <v>23</v>
      </c>
      <c r="E1560" s="1229" t="s">
        <v>4126</v>
      </c>
      <c r="F1560" s="1229">
        <v>135196</v>
      </c>
      <c r="G1560" s="1229">
        <v>25</v>
      </c>
      <c r="H1560" s="1229" t="s">
        <v>2634</v>
      </c>
      <c r="I1560" s="1229" t="s">
        <v>2634</v>
      </c>
      <c r="J1560" s="1229" t="s">
        <v>2633</v>
      </c>
      <c r="K1560" s="1229">
        <v>509708123</v>
      </c>
      <c r="L1560" s="1229">
        <v>99.8</v>
      </c>
      <c r="M1560" s="1229">
        <v>156</v>
      </c>
      <c r="N1560" s="1230">
        <f t="shared" si="346"/>
        <v>41.00920447074293</v>
      </c>
      <c r="O1560" s="1231">
        <v>2</v>
      </c>
      <c r="P1560" s="1232">
        <f t="shared" si="344"/>
        <v>60.84</v>
      </c>
      <c r="Q1560" s="1232">
        <f t="shared" si="345"/>
        <v>38.959999999999994</v>
      </c>
      <c r="R1560" s="1233"/>
      <c r="S1560" s="1234">
        <v>42123</v>
      </c>
      <c r="T1560" s="1233" t="s">
        <v>2133</v>
      </c>
      <c r="U1560" s="1233" t="s">
        <v>2479</v>
      </c>
      <c r="V1560" s="1233" t="s">
        <v>11690</v>
      </c>
      <c r="W1560" s="1233"/>
      <c r="X1560" s="1233"/>
      <c r="Y1560" s="1233"/>
      <c r="Z1560" s="1233"/>
      <c r="AA1560" s="1233"/>
      <c r="AB1560" s="1233" t="s">
        <v>2633</v>
      </c>
      <c r="AC1560" s="1233"/>
      <c r="AD1560" s="1233"/>
      <c r="AE1560" s="1233"/>
      <c r="AF1560" s="1233"/>
      <c r="AG1560" s="1233"/>
      <c r="AH1560" s="1233"/>
      <c r="AI1560" s="1233"/>
      <c r="AJ1560" s="1233"/>
      <c r="AK1560" s="1233"/>
      <c r="AL1560" s="1233"/>
      <c r="AM1560" s="1233"/>
      <c r="AN1560" s="1233" t="s">
        <v>2634</v>
      </c>
      <c r="AO1560" s="1233"/>
      <c r="AP1560" s="1233"/>
      <c r="AQ1560" s="1233" t="s">
        <v>2637</v>
      </c>
      <c r="AR1560" s="1233"/>
      <c r="AS1560" s="1233"/>
      <c r="AT1560" s="1233"/>
      <c r="AU1560" s="1233"/>
      <c r="AV1560" s="1233"/>
      <c r="AW1560" s="1233"/>
      <c r="AX1560" s="1233"/>
      <c r="AY1560" s="1233"/>
      <c r="AZ1560" s="1233"/>
      <c r="BA1560" s="1233" t="s">
        <v>3971</v>
      </c>
      <c r="BB1560" s="1233"/>
      <c r="BC1560" s="1233" t="s">
        <v>2633</v>
      </c>
      <c r="BD1560" s="1233"/>
      <c r="BE1560" s="1233" t="s">
        <v>2634</v>
      </c>
      <c r="BF1560" s="1233"/>
      <c r="BG1560" s="1233"/>
      <c r="BH1560" s="1233"/>
      <c r="BI1560" s="1233"/>
      <c r="BJ1560" s="1233" t="s">
        <v>10145</v>
      </c>
      <c r="BK1560" s="1233" t="s">
        <v>11786</v>
      </c>
      <c r="BL1560" s="1233">
        <v>90.8</v>
      </c>
      <c r="BM1560" s="1235">
        <f t="shared" si="347"/>
        <v>23.100616016427107</v>
      </c>
      <c r="BN1560" s="1233"/>
      <c r="BO1560" s="1233"/>
      <c r="BP1560" s="1232">
        <f t="shared" si="348"/>
        <v>256.16016427104722</v>
      </c>
      <c r="BQ1560" s="1233" t="s">
        <v>11323</v>
      </c>
      <c r="BR1560" s="1233">
        <v>71</v>
      </c>
      <c r="BS1560" s="1232">
        <f t="shared" si="349"/>
        <v>73.921971252566749</v>
      </c>
      <c r="BT1560" s="1233" t="s">
        <v>12644</v>
      </c>
      <c r="BU1560" s="1233">
        <v>63.5</v>
      </c>
      <c r="BV1560" s="1235">
        <f t="shared" si="350"/>
        <v>93.172484599589339</v>
      </c>
      <c r="BW1560" s="1233" t="s">
        <v>13823</v>
      </c>
      <c r="BX1560" s="1233">
        <v>60</v>
      </c>
      <c r="BY1560" s="1232">
        <f t="shared" si="351"/>
        <v>102.15605749486653</v>
      </c>
      <c r="BZ1560" s="1233"/>
      <c r="CA1560" s="1233"/>
      <c r="CB1560" s="1232">
        <f t="shared" si="352"/>
        <v>256.16016427104722</v>
      </c>
      <c r="CC1560" s="1233"/>
      <c r="CD1560" s="1233"/>
      <c r="CE1560" s="1232">
        <f t="shared" si="343"/>
        <v>256.16016427104722</v>
      </c>
      <c r="CF1560" s="1233"/>
      <c r="CG1560" s="1233"/>
      <c r="CH1560" s="1232">
        <f t="shared" si="353"/>
        <v>256.16016427104722</v>
      </c>
      <c r="CI1560" s="1233"/>
      <c r="CJ1560" s="1233"/>
      <c r="CK1560" s="1232">
        <f t="shared" si="354"/>
        <v>256.16016427104722</v>
      </c>
      <c r="CL1560" s="1233">
        <v>60</v>
      </c>
      <c r="CM1560" s="1232">
        <f t="shared" si="355"/>
        <v>102.15605749486653</v>
      </c>
      <c r="CN1560" s="1233">
        <v>75</v>
      </c>
      <c r="CO1560" s="1233"/>
      <c r="CP1560" s="1233"/>
      <c r="CQ1560" s="1236"/>
      <c r="CR1560" s="1236"/>
      <c r="CS1560" s="1237"/>
      <c r="CT1560" s="1238"/>
      <c r="CU1560" s="1238"/>
      <c r="CV1560" s="1238"/>
      <c r="CW1560" s="1238"/>
      <c r="CX1560" s="1239">
        <f t="shared" si="342"/>
        <v>0</v>
      </c>
      <c r="CY1560" s="1238"/>
      <c r="CZ1560" s="1238"/>
      <c r="DA1560" s="1238"/>
      <c r="DB1560" s="1229"/>
      <c r="DC1560" s="1229"/>
      <c r="DD1560" s="1229"/>
      <c r="DE1560" s="1229"/>
      <c r="DF1560" s="1229"/>
      <c r="DG1560" s="1229"/>
      <c r="DH1560" s="1229"/>
      <c r="DI1560" s="1229"/>
      <c r="DJ1560" s="1229"/>
      <c r="DK1560" s="1229"/>
      <c r="DL1560" s="1229"/>
      <c r="DM1560" s="1229"/>
      <c r="DN1560" s="1233"/>
      <c r="DO1560" s="1233"/>
      <c r="DP1560" s="1233"/>
      <c r="DQ1560" s="1233"/>
      <c r="DR1560" s="1233"/>
      <c r="DS1560" s="1233"/>
      <c r="DT1560" s="1233"/>
      <c r="DU1560" s="1229"/>
      <c r="DV1560" s="1229"/>
      <c r="DW1560" s="1229"/>
      <c r="DX1560" s="1309" t="s">
        <v>3012</v>
      </c>
      <c r="DY1560" s="1228" t="s">
        <v>13076</v>
      </c>
      <c r="DZ1560" s="1310" t="s">
        <v>8275</v>
      </c>
      <c r="EA1560" s="1233">
        <v>3</v>
      </c>
      <c r="EB1560" s="1241"/>
      <c r="EC1560" s="1310" t="s">
        <v>11149</v>
      </c>
      <c r="ED1560" s="1228" t="s">
        <v>7217</v>
      </c>
    </row>
    <row r="1561" spans="1:134" s="1228" customFormat="1" ht="15.75" x14ac:dyDescent="0.25">
      <c r="A1561" s="1675">
        <v>144</v>
      </c>
      <c r="B1561" s="2069"/>
      <c r="C1561" s="1229" t="s">
        <v>11691</v>
      </c>
      <c r="D1561" s="1229" t="s">
        <v>22</v>
      </c>
      <c r="E1561" s="1229" t="s">
        <v>4126</v>
      </c>
      <c r="F1561" s="1229">
        <v>691672</v>
      </c>
      <c r="G1561" s="1229">
        <v>25</v>
      </c>
      <c r="H1561" s="1229" t="s">
        <v>2634</v>
      </c>
      <c r="I1561" s="1229" t="s">
        <v>2634</v>
      </c>
      <c r="J1561" s="1229" t="s">
        <v>2633</v>
      </c>
      <c r="K1561" s="1229">
        <v>500664551</v>
      </c>
      <c r="L1561" s="1229">
        <v>125.3</v>
      </c>
      <c r="M1561" s="1229">
        <v>174</v>
      </c>
      <c r="N1561" s="1230">
        <f t="shared" si="346"/>
        <v>41.385916237283659</v>
      </c>
      <c r="O1561" s="1231">
        <v>2</v>
      </c>
      <c r="P1561" s="1232">
        <f t="shared" si="344"/>
        <v>75.69</v>
      </c>
      <c r="Q1561" s="1232">
        <f t="shared" si="345"/>
        <v>49.61</v>
      </c>
      <c r="R1561" s="1233"/>
      <c r="S1561" s="1234">
        <v>42123</v>
      </c>
      <c r="T1561" s="1233" t="s">
        <v>253</v>
      </c>
      <c r="U1561" s="1233" t="s">
        <v>2490</v>
      </c>
      <c r="V1561" s="1233" t="s">
        <v>87</v>
      </c>
      <c r="W1561" s="1233"/>
      <c r="X1561" s="1233" t="s">
        <v>2634</v>
      </c>
      <c r="Y1561" s="1233"/>
      <c r="Z1561" s="1233" t="s">
        <v>2634</v>
      </c>
      <c r="AA1561" s="1233"/>
      <c r="AB1561" s="1233" t="s">
        <v>2634</v>
      </c>
      <c r="AC1561" s="1233"/>
      <c r="AD1561" s="1233" t="s">
        <v>2634</v>
      </c>
      <c r="AE1561" s="1233"/>
      <c r="AF1561" s="1233" t="s">
        <v>2634</v>
      </c>
      <c r="AG1561" s="1233"/>
      <c r="AH1561" s="1233" t="s">
        <v>2634</v>
      </c>
      <c r="AI1561" s="1233"/>
      <c r="AJ1561" s="1233" t="s">
        <v>2634</v>
      </c>
      <c r="AK1561" s="1233"/>
      <c r="AL1561" s="1233" t="s">
        <v>2634</v>
      </c>
      <c r="AM1561" s="1233"/>
      <c r="AN1561" s="1233" t="s">
        <v>2634</v>
      </c>
      <c r="AO1561" s="1233"/>
      <c r="AP1561" s="1233"/>
      <c r="AQ1561" s="1233"/>
      <c r="AR1561" s="1233"/>
      <c r="AS1561" s="1233"/>
      <c r="AT1561" s="1233"/>
      <c r="AU1561" s="1233"/>
      <c r="AV1561" s="1233"/>
      <c r="AW1561" s="1233"/>
      <c r="AX1561" s="1233"/>
      <c r="AY1561" s="1233"/>
      <c r="AZ1561" s="1233"/>
      <c r="BA1561" s="1233"/>
      <c r="BB1561" s="1233"/>
      <c r="BC1561" s="1233"/>
      <c r="BD1561" s="1233"/>
      <c r="BE1561" s="1233" t="s">
        <v>2634</v>
      </c>
      <c r="BF1561" s="1233"/>
      <c r="BG1561" s="1233" t="s">
        <v>2634</v>
      </c>
      <c r="BH1561" s="1233"/>
      <c r="BI1561" s="1233"/>
      <c r="BJ1561" s="1233" t="s">
        <v>10879</v>
      </c>
      <c r="BK1561" s="1233" t="s">
        <v>11787</v>
      </c>
      <c r="BL1561" s="1233">
        <v>115.6</v>
      </c>
      <c r="BM1561" s="1235">
        <f t="shared" si="347"/>
        <v>19.552509574682531</v>
      </c>
      <c r="BN1561" s="1233" t="s">
        <v>12225</v>
      </c>
      <c r="BO1561" s="1233">
        <v>108</v>
      </c>
      <c r="BP1561" s="1232">
        <f t="shared" si="348"/>
        <v>34.872001612578103</v>
      </c>
      <c r="BQ1561" s="1233" t="s">
        <v>6792</v>
      </c>
      <c r="BR1561" s="1233">
        <v>94</v>
      </c>
      <c r="BS1561" s="1232">
        <f t="shared" si="349"/>
        <v>63.092118524491028</v>
      </c>
      <c r="BT1561" s="1233"/>
      <c r="BU1561" s="1233"/>
      <c r="BV1561" s="1235">
        <f t="shared" si="350"/>
        <v>252.57004636162063</v>
      </c>
      <c r="BW1561" s="1233" t="s">
        <v>402</v>
      </c>
      <c r="BX1561" s="1233">
        <v>86</v>
      </c>
      <c r="BY1561" s="1232">
        <f t="shared" si="351"/>
        <v>79.217899617012705</v>
      </c>
      <c r="BZ1561" s="1233"/>
      <c r="CA1561" s="1233"/>
      <c r="CB1561" s="1232">
        <f t="shared" si="352"/>
        <v>252.57004636162063</v>
      </c>
      <c r="CC1561" s="1233"/>
      <c r="CD1561" s="1233"/>
      <c r="CE1561" s="1232">
        <f t="shared" si="343"/>
        <v>252.57004636162063</v>
      </c>
      <c r="CF1561" s="1233"/>
      <c r="CG1561" s="1233"/>
      <c r="CH1561" s="1232">
        <f t="shared" si="353"/>
        <v>252.57004636162063</v>
      </c>
      <c r="CI1561" s="1233"/>
      <c r="CJ1561" s="1233"/>
      <c r="CK1561" s="1232">
        <f t="shared" si="354"/>
        <v>252.57004636162063</v>
      </c>
      <c r="CL1561" s="1233">
        <v>86</v>
      </c>
      <c r="CM1561" s="1232">
        <f t="shared" si="355"/>
        <v>79.217899617012705</v>
      </c>
      <c r="CN1561" s="1233">
        <v>75</v>
      </c>
      <c r="CO1561" s="1233"/>
      <c r="CP1561" s="1233"/>
      <c r="CQ1561" s="1236"/>
      <c r="CR1561" s="1236"/>
      <c r="CS1561" s="1237"/>
      <c r="CT1561" s="1238"/>
      <c r="CU1561" s="1238"/>
      <c r="CV1561" s="1238"/>
      <c r="CW1561" s="1238"/>
      <c r="CX1561" s="1239">
        <f t="shared" si="342"/>
        <v>0</v>
      </c>
      <c r="CY1561" s="1238"/>
      <c r="CZ1561" s="1238" t="s">
        <v>2634</v>
      </c>
      <c r="DA1561" s="1238"/>
      <c r="DB1561" s="1229" t="s">
        <v>2643</v>
      </c>
      <c r="DC1561" s="1229"/>
      <c r="DD1561" s="1229"/>
      <c r="DE1561" s="1229"/>
      <c r="DF1561" s="1229"/>
      <c r="DG1561" s="1229"/>
      <c r="DH1561" s="1229"/>
      <c r="DI1561" s="1229"/>
      <c r="DJ1561" s="1229"/>
      <c r="DK1561" s="1229"/>
      <c r="DL1561" s="1229"/>
      <c r="DM1561" s="1229"/>
      <c r="DN1561" s="1233"/>
      <c r="DO1561" s="1233"/>
      <c r="DP1561" s="1233"/>
      <c r="DQ1561" s="1233"/>
      <c r="DR1561" s="1233"/>
      <c r="DS1561" s="1233" t="s">
        <v>2633</v>
      </c>
      <c r="DT1561" s="1233" t="s">
        <v>4072</v>
      </c>
      <c r="DU1561" s="1229"/>
      <c r="DV1561" s="1229"/>
      <c r="DW1561" s="1229"/>
      <c r="DX1561" s="1309" t="s">
        <v>3012</v>
      </c>
      <c r="DZ1561" s="1309" t="s">
        <v>101</v>
      </c>
      <c r="EA1561" s="1233">
        <v>3</v>
      </c>
      <c r="EB1561" s="1241"/>
      <c r="EC1561" s="1309" t="s">
        <v>10299</v>
      </c>
      <c r="ED1561" s="1228" t="s">
        <v>5821</v>
      </c>
    </row>
    <row r="1562" spans="1:134" s="1228" customFormat="1" ht="15.75" x14ac:dyDescent="0.25">
      <c r="A1562" s="1675">
        <v>145</v>
      </c>
      <c r="B1562" s="2069"/>
      <c r="C1562" s="1229" t="s">
        <v>11692</v>
      </c>
      <c r="D1562" s="1229" t="s">
        <v>23</v>
      </c>
      <c r="E1562" s="1229" t="s">
        <v>4126</v>
      </c>
      <c r="F1562" s="1229">
        <v>694737</v>
      </c>
      <c r="G1562" s="1229">
        <v>29</v>
      </c>
      <c r="H1562" s="1229" t="s">
        <v>2633</v>
      </c>
      <c r="I1562" s="1229" t="s">
        <v>3984</v>
      </c>
      <c r="J1562" s="1229" t="s">
        <v>2633</v>
      </c>
      <c r="K1562" s="1229">
        <v>554404245</v>
      </c>
      <c r="L1562" s="1229">
        <v>78.400000000000006</v>
      </c>
      <c r="M1562" s="1229">
        <v>158</v>
      </c>
      <c r="N1562" s="1230">
        <f t="shared" si="346"/>
        <v>31.405223521871502</v>
      </c>
      <c r="O1562" s="1231">
        <v>1</v>
      </c>
      <c r="P1562" s="1232">
        <f t="shared" si="344"/>
        <v>62.410000000000011</v>
      </c>
      <c r="Q1562" s="1232">
        <f t="shared" si="345"/>
        <v>15.989999999999995</v>
      </c>
      <c r="R1562" s="1233"/>
      <c r="S1562" s="1234">
        <v>42123</v>
      </c>
      <c r="T1562" s="1233" t="s">
        <v>253</v>
      </c>
      <c r="U1562" s="1233" t="s">
        <v>2490</v>
      </c>
      <c r="V1562" s="1233" t="s">
        <v>11693</v>
      </c>
      <c r="W1562" s="1233"/>
      <c r="X1562" s="1233"/>
      <c r="Y1562" s="1233"/>
      <c r="Z1562" s="1233"/>
      <c r="AA1562" s="1233"/>
      <c r="AB1562" s="1233" t="s">
        <v>2633</v>
      </c>
      <c r="AC1562" s="1233"/>
      <c r="AD1562" s="1233"/>
      <c r="AE1562" s="1233"/>
      <c r="AF1562" s="1233"/>
      <c r="AG1562" s="1233"/>
      <c r="AH1562" s="1233"/>
      <c r="AI1562" s="1233"/>
      <c r="AJ1562" s="1233"/>
      <c r="AK1562" s="1233"/>
      <c r="AL1562" s="1233"/>
      <c r="AM1562" s="1233"/>
      <c r="AN1562" s="1233" t="s">
        <v>2634</v>
      </c>
      <c r="AO1562" s="1233"/>
      <c r="AP1562" s="1233"/>
      <c r="AQ1562" s="1233" t="s">
        <v>2638</v>
      </c>
      <c r="AR1562" s="1233" t="s">
        <v>4075</v>
      </c>
      <c r="AS1562" s="1233" t="s">
        <v>4088</v>
      </c>
      <c r="AT1562" s="1233"/>
      <c r="AU1562" s="1233"/>
      <c r="AV1562" s="1233"/>
      <c r="AW1562" s="1233"/>
      <c r="AX1562" s="1233"/>
      <c r="AY1562" s="1233"/>
      <c r="AZ1562" s="1233"/>
      <c r="BA1562" s="1233" t="s">
        <v>3970</v>
      </c>
      <c r="BB1562" s="1233"/>
      <c r="BC1562" s="1233" t="s">
        <v>2633</v>
      </c>
      <c r="BD1562" s="1233"/>
      <c r="BE1562" s="1233" t="s">
        <v>2634</v>
      </c>
      <c r="BF1562" s="1233"/>
      <c r="BG1562" s="1233"/>
      <c r="BH1562" s="1233"/>
      <c r="BI1562" s="1233"/>
      <c r="BJ1562" s="1233" t="s">
        <v>10426</v>
      </c>
      <c r="BK1562" s="1233" t="s">
        <v>11819</v>
      </c>
      <c r="BL1562" s="1233">
        <v>70</v>
      </c>
      <c r="BM1562" s="1235">
        <f t="shared" si="347"/>
        <v>52.532833020637945</v>
      </c>
      <c r="BN1562" s="1233" t="s">
        <v>11953</v>
      </c>
      <c r="BO1562" s="1233">
        <v>65.3</v>
      </c>
      <c r="BP1562" s="1232">
        <f t="shared" si="348"/>
        <v>81.926203877423461</v>
      </c>
      <c r="BQ1562" s="1233" t="s">
        <v>12480</v>
      </c>
      <c r="BR1562" s="1233">
        <v>59</v>
      </c>
      <c r="BS1562" s="1232">
        <f t="shared" si="349"/>
        <v>121.32582864290188</v>
      </c>
      <c r="BT1562" s="1233" t="s">
        <v>13090</v>
      </c>
      <c r="BU1562" s="1233">
        <v>54.5</v>
      </c>
      <c r="BV1562" s="1235">
        <f t="shared" si="350"/>
        <v>149.46841776110077</v>
      </c>
      <c r="BW1562" s="1233" t="s">
        <v>13822</v>
      </c>
      <c r="BX1562" s="1233">
        <v>52.5</v>
      </c>
      <c r="BY1562" s="1232">
        <f t="shared" si="351"/>
        <v>161.97623514696696</v>
      </c>
      <c r="BZ1562" s="1233"/>
      <c r="CA1562" s="1233"/>
      <c r="CB1562" s="1232">
        <f t="shared" si="352"/>
        <v>490.30644152595391</v>
      </c>
      <c r="CC1562" s="1233"/>
      <c r="CD1562" s="1233"/>
      <c r="CE1562" s="1232">
        <f t="shared" si="343"/>
        <v>490.30644152595391</v>
      </c>
      <c r="CF1562" s="1233"/>
      <c r="CG1562" s="1233"/>
      <c r="CH1562" s="1232">
        <f t="shared" si="353"/>
        <v>490.30644152595391</v>
      </c>
      <c r="CI1562" s="1233"/>
      <c r="CJ1562" s="1233"/>
      <c r="CK1562" s="1232">
        <f t="shared" si="354"/>
        <v>490.30644152595391</v>
      </c>
      <c r="CL1562" s="1233">
        <v>52.5</v>
      </c>
      <c r="CM1562" s="1232">
        <f t="shared" si="355"/>
        <v>161.97623514696696</v>
      </c>
      <c r="CN1562" s="1233">
        <v>65</v>
      </c>
      <c r="CO1562" s="1233"/>
      <c r="CP1562" s="1233"/>
      <c r="CQ1562" s="1236"/>
      <c r="CR1562" s="1236"/>
      <c r="CS1562" s="1237"/>
      <c r="CT1562" s="1238"/>
      <c r="CU1562" s="1238"/>
      <c r="CV1562" s="1238"/>
      <c r="CW1562" s="1238"/>
      <c r="CX1562" s="1239">
        <f t="shared" si="342"/>
        <v>0</v>
      </c>
      <c r="CY1562" s="1238"/>
      <c r="CZ1562" s="1238" t="s">
        <v>2633</v>
      </c>
      <c r="DA1562" s="1238" t="s">
        <v>3976</v>
      </c>
      <c r="DB1562" s="1229" t="s">
        <v>2643</v>
      </c>
      <c r="DC1562" s="1229"/>
      <c r="DD1562" s="1229"/>
      <c r="DE1562" s="1229"/>
      <c r="DF1562" s="1229"/>
      <c r="DG1562" s="1229"/>
      <c r="DH1562" s="1229"/>
      <c r="DI1562" s="1229"/>
      <c r="DJ1562" s="1229"/>
      <c r="DK1562" s="1229"/>
      <c r="DL1562" s="1229"/>
      <c r="DM1562" s="1229"/>
      <c r="DN1562" s="1233" t="s">
        <v>4001</v>
      </c>
      <c r="DO1562" s="1233"/>
      <c r="DP1562" s="1233"/>
      <c r="DQ1562" s="1233"/>
      <c r="DR1562" s="1233"/>
      <c r="DS1562" s="1233"/>
      <c r="DT1562" s="1233"/>
      <c r="DU1562" s="1229"/>
      <c r="DV1562" s="1229"/>
      <c r="DW1562" s="1229"/>
      <c r="DX1562" s="1310" t="s">
        <v>11697</v>
      </c>
      <c r="DY1562" s="1228" t="s">
        <v>13091</v>
      </c>
      <c r="DZ1562" s="1309" t="s">
        <v>101</v>
      </c>
      <c r="EA1562" s="1233">
        <v>3</v>
      </c>
      <c r="EB1562" s="1489" t="s">
        <v>12481</v>
      </c>
      <c r="EC1562" s="1309" t="s">
        <v>2194</v>
      </c>
      <c r="ED1562" s="1228" t="s">
        <v>11954</v>
      </c>
    </row>
    <row r="1563" spans="1:134" s="1228" customFormat="1" ht="15.75" x14ac:dyDescent="0.25">
      <c r="A1563" s="1675">
        <v>146</v>
      </c>
      <c r="B1563" s="2069"/>
      <c r="C1563" s="1229" t="s">
        <v>11694</v>
      </c>
      <c r="D1563" s="1229" t="s">
        <v>23</v>
      </c>
      <c r="E1563" s="1229" t="s">
        <v>4126</v>
      </c>
      <c r="F1563" s="1229">
        <v>460788</v>
      </c>
      <c r="G1563" s="1229">
        <v>46</v>
      </c>
      <c r="H1563" s="1229" t="s">
        <v>2633</v>
      </c>
      <c r="I1563" s="1229" t="s">
        <v>2633</v>
      </c>
      <c r="J1563" s="1229" t="s">
        <v>2634</v>
      </c>
      <c r="K1563" s="1229">
        <v>553336077</v>
      </c>
      <c r="L1563" s="1229">
        <v>105.2</v>
      </c>
      <c r="M1563" s="1229">
        <v>151</v>
      </c>
      <c r="N1563" s="1230">
        <f t="shared" si="346"/>
        <v>46.138327266347972</v>
      </c>
      <c r="O1563" s="1231">
        <v>2</v>
      </c>
      <c r="P1563" s="1232">
        <f t="shared" si="344"/>
        <v>57.002499999999998</v>
      </c>
      <c r="Q1563" s="1232">
        <f t="shared" si="345"/>
        <v>48.197500000000005</v>
      </c>
      <c r="R1563" s="1233"/>
      <c r="S1563" s="1234">
        <v>42123</v>
      </c>
      <c r="T1563" s="1233" t="s">
        <v>2201</v>
      </c>
      <c r="U1563" s="1233" t="s">
        <v>2480</v>
      </c>
      <c r="V1563" s="1233" t="s">
        <v>11695</v>
      </c>
      <c r="W1563" s="1233" t="s">
        <v>13784</v>
      </c>
      <c r="X1563" s="1233" t="s">
        <v>2633</v>
      </c>
      <c r="Y1563" s="1233" t="s">
        <v>2636</v>
      </c>
      <c r="Z1563" s="1233" t="s">
        <v>2634</v>
      </c>
      <c r="AA1563" s="1233"/>
      <c r="AB1563" s="1233" t="s">
        <v>2633</v>
      </c>
      <c r="AC1563" s="1233" t="s">
        <v>2636</v>
      </c>
      <c r="AD1563" s="1233" t="s">
        <v>2633</v>
      </c>
      <c r="AE1563" s="1233" t="s">
        <v>2636</v>
      </c>
      <c r="AF1563" s="1233" t="s">
        <v>2634</v>
      </c>
      <c r="AG1563" s="1233"/>
      <c r="AH1563" s="1233" t="s">
        <v>2633</v>
      </c>
      <c r="AI1563" s="1233"/>
      <c r="AJ1563" s="1233" t="s">
        <v>2634</v>
      </c>
      <c r="AK1563" s="1233"/>
      <c r="AL1563" s="1233" t="s">
        <v>2634</v>
      </c>
      <c r="AM1563" s="1233"/>
      <c r="AN1563" s="1233" t="s">
        <v>2633</v>
      </c>
      <c r="AO1563" s="1233" t="s">
        <v>4075</v>
      </c>
      <c r="AP1563" s="1233" t="s">
        <v>4001</v>
      </c>
      <c r="AQ1563" s="1233" t="s">
        <v>2637</v>
      </c>
      <c r="AR1563" s="1233" t="s">
        <v>4075</v>
      </c>
      <c r="AS1563" s="1233" t="s">
        <v>4088</v>
      </c>
      <c r="AT1563" s="1233"/>
      <c r="AU1563" s="1233"/>
      <c r="AV1563" s="1233"/>
      <c r="AW1563" s="1233" t="s">
        <v>2634</v>
      </c>
      <c r="AX1563" s="1233"/>
      <c r="AY1563" s="1233" t="s">
        <v>2634</v>
      </c>
      <c r="AZ1563" s="1233"/>
      <c r="BA1563" s="1233" t="s">
        <v>3971</v>
      </c>
      <c r="BB1563" s="1233" t="s">
        <v>3971</v>
      </c>
      <c r="BC1563" s="1233" t="s">
        <v>2634</v>
      </c>
      <c r="BD1563" s="1233"/>
      <c r="BE1563" s="1233" t="s">
        <v>2634</v>
      </c>
      <c r="BF1563" s="1233" t="s">
        <v>2634</v>
      </c>
      <c r="BG1563" s="1233" t="s">
        <v>2634</v>
      </c>
      <c r="BH1563" s="1233"/>
      <c r="BI1563" s="1233"/>
      <c r="BJ1563" s="1233" t="s">
        <v>10879</v>
      </c>
      <c r="BK1563" s="1233" t="s">
        <v>11766</v>
      </c>
      <c r="BL1563" s="1233">
        <v>99</v>
      </c>
      <c r="BM1563" s="1235">
        <f t="shared" si="347"/>
        <v>12.863737745733705</v>
      </c>
      <c r="BN1563" s="1233" t="s">
        <v>12224</v>
      </c>
      <c r="BO1563" s="1233">
        <v>91</v>
      </c>
      <c r="BP1563" s="1232">
        <f t="shared" si="348"/>
        <v>29.462109030551382</v>
      </c>
      <c r="BQ1563" s="1233" t="s">
        <v>1455</v>
      </c>
      <c r="BR1563" s="1233">
        <v>75</v>
      </c>
      <c r="BS1563" s="1232">
        <f t="shared" si="349"/>
        <v>62.658851600186729</v>
      </c>
      <c r="BT1563" s="1233" t="s">
        <v>6381</v>
      </c>
      <c r="BU1563" s="1233">
        <v>68</v>
      </c>
      <c r="BV1563" s="1235">
        <f t="shared" si="350"/>
        <v>77.182426474402206</v>
      </c>
      <c r="BW1563" s="1233" t="s">
        <v>13785</v>
      </c>
      <c r="BX1563" s="1233">
        <v>70.599999999999994</v>
      </c>
      <c r="BY1563" s="1232">
        <f t="shared" si="351"/>
        <v>71.787955806836464</v>
      </c>
      <c r="BZ1563" s="1233"/>
      <c r="CA1563" s="1233"/>
      <c r="CB1563" s="1232">
        <f t="shared" si="352"/>
        <v>218.26858239535244</v>
      </c>
      <c r="CC1563" s="1233"/>
      <c r="CD1563" s="1233"/>
      <c r="CE1563" s="1232">
        <f t="shared" si="343"/>
        <v>218.26858239535244</v>
      </c>
      <c r="CF1563" s="1233"/>
      <c r="CG1563" s="1233"/>
      <c r="CH1563" s="1232">
        <f t="shared" si="353"/>
        <v>218.26858239535244</v>
      </c>
      <c r="CI1563" s="1233"/>
      <c r="CJ1563" s="1233"/>
      <c r="CK1563" s="1232">
        <f t="shared" si="354"/>
        <v>218.26858239535244</v>
      </c>
      <c r="CL1563" s="1233">
        <v>70.599999999999994</v>
      </c>
      <c r="CM1563" s="1232">
        <f t="shared" si="355"/>
        <v>71.787955806836464</v>
      </c>
      <c r="CN1563" s="1233">
        <v>99</v>
      </c>
      <c r="CO1563" s="1233"/>
      <c r="CP1563" s="1233"/>
      <c r="CQ1563" s="1236"/>
      <c r="CR1563" s="1236"/>
      <c r="CS1563" s="1237">
        <v>1</v>
      </c>
      <c r="CT1563" s="1238">
        <v>0.25</v>
      </c>
      <c r="CU1563" s="1238">
        <v>0.25</v>
      </c>
      <c r="CV1563" s="1238">
        <v>0.5</v>
      </c>
      <c r="CW1563" s="1238">
        <v>0.25</v>
      </c>
      <c r="CX1563" s="1239">
        <f t="shared" si="342"/>
        <v>2.25</v>
      </c>
      <c r="CY1563" s="1238"/>
      <c r="CZ1563" s="1238" t="s">
        <v>2634</v>
      </c>
      <c r="DA1563" s="1238"/>
      <c r="DB1563" s="1229" t="s">
        <v>2645</v>
      </c>
      <c r="DC1563" s="1229" t="s">
        <v>2648</v>
      </c>
      <c r="DD1563" s="1229" t="s">
        <v>2647</v>
      </c>
      <c r="DE1563" s="1229" t="s">
        <v>2649</v>
      </c>
      <c r="DF1563" s="1229" t="s">
        <v>32</v>
      </c>
      <c r="DG1563" s="1229" t="s">
        <v>2653</v>
      </c>
      <c r="DH1563" s="1229" t="s">
        <v>5009</v>
      </c>
      <c r="DI1563" s="1229" t="s">
        <v>2658</v>
      </c>
      <c r="DJ1563" s="1229" t="s">
        <v>37</v>
      </c>
      <c r="DK1563" s="1229" t="s">
        <v>2659</v>
      </c>
      <c r="DL1563" s="1229" t="s">
        <v>2659</v>
      </c>
      <c r="DM1563" s="1229" t="s">
        <v>2663</v>
      </c>
      <c r="DN1563" s="1233" t="s">
        <v>4001</v>
      </c>
      <c r="DO1563" s="1233" t="s">
        <v>4002</v>
      </c>
      <c r="DP1563" s="1233"/>
      <c r="DQ1563" s="1233" t="s">
        <v>4068</v>
      </c>
      <c r="DR1563" s="1233"/>
      <c r="DS1563" s="1233" t="s">
        <v>2633</v>
      </c>
      <c r="DT1563" s="1233" t="s">
        <v>4073</v>
      </c>
      <c r="DU1563" s="1229" t="s">
        <v>2634</v>
      </c>
      <c r="DV1563" s="1229" t="s">
        <v>2633</v>
      </c>
      <c r="DW1563" s="1229" t="s">
        <v>13717</v>
      </c>
      <c r="DX1563" s="1310" t="s">
        <v>11696</v>
      </c>
      <c r="DY1563" s="1228" t="s">
        <v>13787</v>
      </c>
      <c r="DZ1563" s="1312" t="s">
        <v>8275</v>
      </c>
      <c r="EA1563" s="1233">
        <v>4</v>
      </c>
      <c r="EB1563" s="1241"/>
      <c r="EC1563" s="1285" t="s">
        <v>11149</v>
      </c>
      <c r="ED1563" s="1228" t="s">
        <v>6477</v>
      </c>
    </row>
    <row r="1564" spans="1:134" s="10" customFormat="1" ht="15.6" customHeight="1" x14ac:dyDescent="0.25">
      <c r="A1564" s="1752">
        <v>147</v>
      </c>
      <c r="B1564" s="2023" t="s">
        <v>14</v>
      </c>
      <c r="C1564" s="894" t="s">
        <v>11699</v>
      </c>
      <c r="D1564" s="894" t="s">
        <v>22</v>
      </c>
      <c r="E1564" s="894" t="s">
        <v>4126</v>
      </c>
      <c r="F1564" s="894">
        <v>63149</v>
      </c>
      <c r="G1564" s="894">
        <v>35</v>
      </c>
      <c r="H1564" s="894" t="s">
        <v>2633</v>
      </c>
      <c r="I1564" s="894" t="s">
        <v>2633</v>
      </c>
      <c r="J1564" s="894" t="s">
        <v>2633</v>
      </c>
      <c r="K1564" s="894">
        <v>541377777</v>
      </c>
      <c r="L1564" s="894">
        <v>118.7</v>
      </c>
      <c r="M1564" s="894">
        <v>178</v>
      </c>
      <c r="N1564" s="1010">
        <f t="shared" si="346"/>
        <v>37.463704077767964</v>
      </c>
      <c r="O1564" s="1011">
        <v>1</v>
      </c>
      <c r="P1564" s="20">
        <f t="shared" si="344"/>
        <v>79.210000000000008</v>
      </c>
      <c r="Q1564" s="20">
        <f t="shared" si="345"/>
        <v>39.489999999999995</v>
      </c>
      <c r="R1564" s="98"/>
      <c r="S1564" s="1012">
        <v>42130</v>
      </c>
      <c r="T1564" s="98" t="s">
        <v>253</v>
      </c>
      <c r="U1564" s="98" t="s">
        <v>2490</v>
      </c>
      <c r="V1564" s="98" t="s">
        <v>11700</v>
      </c>
      <c r="W1564" s="98"/>
      <c r="X1564" s="98"/>
      <c r="Y1564" s="98"/>
      <c r="Z1564" s="98"/>
      <c r="AA1564" s="98"/>
      <c r="AB1564" s="98" t="s">
        <v>2633</v>
      </c>
      <c r="AC1564" s="98"/>
      <c r="AD1564" s="98"/>
      <c r="AE1564" s="98"/>
      <c r="AF1564" s="98"/>
      <c r="AG1564" s="98"/>
      <c r="AH1564" s="98"/>
      <c r="AI1564" s="98"/>
      <c r="AJ1564" s="98"/>
      <c r="AK1564" s="98"/>
      <c r="AL1564" s="98"/>
      <c r="AM1564" s="98"/>
      <c r="AN1564" s="98" t="s">
        <v>2633</v>
      </c>
      <c r="AO1564" s="98" t="s">
        <v>4075</v>
      </c>
      <c r="AP1564" s="98" t="s">
        <v>4001</v>
      </c>
      <c r="AQ1564" s="98" t="s">
        <v>2636</v>
      </c>
      <c r="AR1564" s="98" t="s">
        <v>4075</v>
      </c>
      <c r="AS1564" s="98" t="s">
        <v>4001</v>
      </c>
      <c r="AT1564" s="98"/>
      <c r="AU1564" s="98"/>
      <c r="AV1564" s="98"/>
      <c r="AW1564" s="98"/>
      <c r="AX1564" s="98"/>
      <c r="AY1564" s="98"/>
      <c r="AZ1564" s="98"/>
      <c r="BA1564" s="98"/>
      <c r="BB1564" s="98"/>
      <c r="BC1564" s="98"/>
      <c r="BD1564" s="98"/>
      <c r="BE1564" s="98" t="s">
        <v>2633</v>
      </c>
      <c r="BF1564" s="98" t="s">
        <v>2633</v>
      </c>
      <c r="BG1564" s="98"/>
      <c r="BH1564" s="98"/>
      <c r="BI1564" s="98"/>
      <c r="BJ1564" s="98" t="s">
        <v>11705</v>
      </c>
      <c r="BK1564" s="98" t="s">
        <v>8314</v>
      </c>
      <c r="BL1564" s="98">
        <v>107.5</v>
      </c>
      <c r="BM1564" s="1013">
        <f t="shared" si="347"/>
        <v>28.361610534312494</v>
      </c>
      <c r="BN1564" s="98" t="s">
        <v>12047</v>
      </c>
      <c r="BO1564" s="98">
        <v>91.3</v>
      </c>
      <c r="BP1564" s="20">
        <f t="shared" si="348"/>
        <v>69.384654342871627</v>
      </c>
      <c r="BQ1564" s="98" t="s">
        <v>994</v>
      </c>
      <c r="BR1564" s="98">
        <v>72</v>
      </c>
      <c r="BS1564" s="20">
        <f t="shared" si="349"/>
        <v>118.25778678146368</v>
      </c>
      <c r="BT1564" s="98" t="s">
        <v>1308</v>
      </c>
      <c r="BU1564" s="98">
        <v>67</v>
      </c>
      <c r="BV1564" s="1013">
        <f t="shared" si="350"/>
        <v>130.91922005571033</v>
      </c>
      <c r="BW1564" s="98" t="s">
        <v>13749</v>
      </c>
      <c r="BX1564" s="98">
        <v>64</v>
      </c>
      <c r="BY1564" s="20">
        <f t="shared" si="351"/>
        <v>138.51608002025833</v>
      </c>
      <c r="BZ1564" s="98" t="s">
        <v>14320</v>
      </c>
      <c r="CA1564" s="98">
        <v>61</v>
      </c>
      <c r="CB1564" s="20">
        <f t="shared" si="352"/>
        <v>146.1129399848063</v>
      </c>
      <c r="CC1564" s="98"/>
      <c r="CD1564" s="98"/>
      <c r="CE1564" s="20">
        <f t="shared" si="343"/>
        <v>300.58242593061539</v>
      </c>
      <c r="CF1564" s="98"/>
      <c r="CG1564" s="98"/>
      <c r="CH1564" s="20">
        <f t="shared" si="353"/>
        <v>300.58242593061539</v>
      </c>
      <c r="CI1564" s="98"/>
      <c r="CJ1564" s="98"/>
      <c r="CK1564" s="20">
        <f t="shared" si="354"/>
        <v>300.58242593061539</v>
      </c>
      <c r="CL1564" s="98">
        <v>61</v>
      </c>
      <c r="CM1564" s="20">
        <f t="shared" si="355"/>
        <v>146.1129399848063</v>
      </c>
      <c r="CN1564" s="98">
        <v>50</v>
      </c>
      <c r="CO1564" s="98"/>
      <c r="CP1564" s="98"/>
      <c r="CQ1564" s="1014"/>
      <c r="CR1564" s="1014"/>
      <c r="CS1564" s="1015">
        <v>1</v>
      </c>
      <c r="CT1564" s="895">
        <v>0.25</v>
      </c>
      <c r="CU1564" s="895">
        <v>0.5</v>
      </c>
      <c r="CV1564" s="895">
        <v>0.5</v>
      </c>
      <c r="CW1564" s="895">
        <v>0.5</v>
      </c>
      <c r="CX1564" s="1239">
        <f t="shared" si="342"/>
        <v>2.75</v>
      </c>
      <c r="CY1564" s="895"/>
      <c r="CZ1564" s="895" t="s">
        <v>3139</v>
      </c>
      <c r="DA1564" s="895" t="s">
        <v>3976</v>
      </c>
      <c r="DB1564" s="894" t="s">
        <v>2643</v>
      </c>
      <c r="DC1564" s="894" t="s">
        <v>2648</v>
      </c>
      <c r="DD1564" s="894" t="s">
        <v>2646</v>
      </c>
      <c r="DE1564" s="894" t="s">
        <v>2650</v>
      </c>
      <c r="DF1564" s="894" t="s">
        <v>32</v>
      </c>
      <c r="DG1564" s="894" t="s">
        <v>5009</v>
      </c>
      <c r="DH1564" s="894" t="s">
        <v>2653</v>
      </c>
      <c r="DI1564" s="894" t="s">
        <v>2657</v>
      </c>
      <c r="DJ1564" s="894" t="s">
        <v>37</v>
      </c>
      <c r="DK1564" s="894" t="s">
        <v>37</v>
      </c>
      <c r="DL1564" s="894" t="s">
        <v>37</v>
      </c>
      <c r="DM1564" s="894" t="s">
        <v>2663</v>
      </c>
      <c r="DN1564" s="98" t="s">
        <v>4001</v>
      </c>
      <c r="DO1564" s="98" t="s">
        <v>4002</v>
      </c>
      <c r="DP1564" s="98"/>
      <c r="DQ1564" s="98" t="s">
        <v>4068</v>
      </c>
      <c r="DR1564" s="98"/>
      <c r="DS1564" s="98" t="s">
        <v>2633</v>
      </c>
      <c r="DT1564" s="98" t="s">
        <v>4072</v>
      </c>
      <c r="DU1564" s="894" t="s">
        <v>2634</v>
      </c>
      <c r="DV1564" s="894" t="s">
        <v>2633</v>
      </c>
      <c r="DW1564" s="894"/>
      <c r="DX1564" s="1340" t="s">
        <v>11701</v>
      </c>
      <c r="DY1564" s="10" t="s">
        <v>13962</v>
      </c>
      <c r="DZ1564" s="1340" t="s">
        <v>101</v>
      </c>
      <c r="EA1564" s="98"/>
      <c r="EB1564" s="1753" t="s">
        <v>13963</v>
      </c>
      <c r="EC1564" s="1340" t="s">
        <v>2194</v>
      </c>
      <c r="ED1564" s="10" t="s">
        <v>7533</v>
      </c>
    </row>
    <row r="1565" spans="1:134" s="10" customFormat="1" ht="15.75" x14ac:dyDescent="0.25">
      <c r="A1565" s="1752">
        <v>148</v>
      </c>
      <c r="B1565" s="2074"/>
      <c r="C1565" s="894" t="s">
        <v>11702</v>
      </c>
      <c r="D1565" s="894" t="s">
        <v>23</v>
      </c>
      <c r="E1565" s="894" t="s">
        <v>4126</v>
      </c>
      <c r="F1565" s="894">
        <v>540379</v>
      </c>
      <c r="G1565" s="894">
        <v>32</v>
      </c>
      <c r="H1565" s="894" t="s">
        <v>2633</v>
      </c>
      <c r="I1565" s="894" t="s">
        <v>2633</v>
      </c>
      <c r="J1565" s="894" t="s">
        <v>2633</v>
      </c>
      <c r="K1565" s="894">
        <v>503275756</v>
      </c>
      <c r="L1565" s="894">
        <v>113.3</v>
      </c>
      <c r="M1565" s="894">
        <v>156.5</v>
      </c>
      <c r="N1565" s="1010">
        <f t="shared" si="346"/>
        <v>46.25953107615674</v>
      </c>
      <c r="O1565" s="1011">
        <v>1</v>
      </c>
      <c r="P1565" s="20">
        <f t="shared" si="344"/>
        <v>61.230624999999996</v>
      </c>
      <c r="Q1565" s="20">
        <f t="shared" si="345"/>
        <v>52.069375000000001</v>
      </c>
      <c r="R1565" s="98"/>
      <c r="S1565" s="1012">
        <v>42130</v>
      </c>
      <c r="T1565" s="98" t="s">
        <v>253</v>
      </c>
      <c r="U1565" s="98" t="s">
        <v>2490</v>
      </c>
      <c r="V1565" s="98" t="s">
        <v>11703</v>
      </c>
      <c r="W1565" s="98"/>
      <c r="X1565" s="98"/>
      <c r="Y1565" s="98"/>
      <c r="Z1565" s="98"/>
      <c r="AA1565" s="98"/>
      <c r="AB1565" s="98"/>
      <c r="AC1565" s="98"/>
      <c r="AD1565" s="98"/>
      <c r="AE1565" s="98"/>
      <c r="AF1565" s="98"/>
      <c r="AG1565" s="98"/>
      <c r="AH1565" s="98"/>
      <c r="AI1565" s="98"/>
      <c r="AJ1565" s="98"/>
      <c r="AK1565" s="98"/>
      <c r="AL1565" s="98" t="s">
        <v>2633</v>
      </c>
      <c r="AM1565" s="98"/>
      <c r="AN1565" s="98" t="s">
        <v>2634</v>
      </c>
      <c r="AO1565" s="98"/>
      <c r="AP1565" s="98"/>
      <c r="AQ1565" s="98" t="s">
        <v>2637</v>
      </c>
      <c r="AR1565" s="98"/>
      <c r="AS1565" s="98"/>
      <c r="AT1565" s="98"/>
      <c r="AU1565" s="98"/>
      <c r="AV1565" s="98"/>
      <c r="AW1565" s="98"/>
      <c r="AX1565" s="98"/>
      <c r="AY1565" s="98"/>
      <c r="AZ1565" s="98"/>
      <c r="BA1565" s="98" t="s">
        <v>3970</v>
      </c>
      <c r="BB1565" s="98"/>
      <c r="BC1565" s="98"/>
      <c r="BD1565" s="98"/>
      <c r="BE1565" s="98" t="s">
        <v>2634</v>
      </c>
      <c r="BF1565" s="98"/>
      <c r="BG1565" s="98"/>
      <c r="BH1565" s="98"/>
      <c r="BI1565" s="98"/>
      <c r="BJ1565" s="98" t="s">
        <v>11704</v>
      </c>
      <c r="BK1565" s="98" t="s">
        <v>2730</v>
      </c>
      <c r="BL1565" s="98">
        <v>107.5</v>
      </c>
      <c r="BM1565" s="1013">
        <f t="shared" si="347"/>
        <v>11.13898524804647</v>
      </c>
      <c r="BN1565" s="98" t="s">
        <v>12119</v>
      </c>
      <c r="BO1565" s="98">
        <v>92.7</v>
      </c>
      <c r="BP1565" s="20">
        <f t="shared" si="348"/>
        <v>39.56260277754437</v>
      </c>
      <c r="BQ1565" s="98" t="s">
        <v>12370</v>
      </c>
      <c r="BR1565" s="98">
        <v>79</v>
      </c>
      <c r="BS1565" s="20">
        <f t="shared" si="349"/>
        <v>65.873654139309323</v>
      </c>
      <c r="BT1565" s="98" t="s">
        <v>695</v>
      </c>
      <c r="BU1565" s="98">
        <v>68</v>
      </c>
      <c r="BV1565" s="1013">
        <f t="shared" si="350"/>
        <v>86.999315816638855</v>
      </c>
      <c r="BW1565" s="98" t="s">
        <v>6520</v>
      </c>
      <c r="BX1565" s="98">
        <v>62</v>
      </c>
      <c r="BY1565" s="20">
        <f t="shared" si="351"/>
        <v>98.522404004273127</v>
      </c>
      <c r="BZ1565" s="98"/>
      <c r="CA1565" s="98"/>
      <c r="CB1565" s="20">
        <f t="shared" si="352"/>
        <v>217.59431527649409</v>
      </c>
      <c r="CC1565" s="98"/>
      <c r="CD1565" s="98"/>
      <c r="CE1565" s="20">
        <f t="shared" si="343"/>
        <v>217.59431527649409</v>
      </c>
      <c r="CF1565" s="98"/>
      <c r="CG1565" s="98"/>
      <c r="CH1565" s="20">
        <f t="shared" si="353"/>
        <v>217.59431527649409</v>
      </c>
      <c r="CI1565" s="98"/>
      <c r="CJ1565" s="98"/>
      <c r="CK1565" s="20">
        <f t="shared" si="354"/>
        <v>217.59431527649409</v>
      </c>
      <c r="CL1565" s="98">
        <v>62</v>
      </c>
      <c r="CM1565" s="20">
        <f t="shared" si="355"/>
        <v>98.522404004273127</v>
      </c>
      <c r="CN1565" s="98">
        <v>65</v>
      </c>
      <c r="CO1565" s="98"/>
      <c r="CP1565" s="98"/>
      <c r="CQ1565" s="1014"/>
      <c r="CR1565" s="1014"/>
      <c r="CS1565" s="1015">
        <v>1</v>
      </c>
      <c r="CT1565" s="895">
        <v>0</v>
      </c>
      <c r="CU1565" s="895">
        <v>0.25</v>
      </c>
      <c r="CV1565" s="895">
        <v>0</v>
      </c>
      <c r="CW1565" s="895">
        <v>0</v>
      </c>
      <c r="CX1565" s="1239">
        <f t="shared" si="342"/>
        <v>1.25</v>
      </c>
      <c r="CY1565" s="895"/>
      <c r="CZ1565" s="895" t="s">
        <v>2634</v>
      </c>
      <c r="DA1565" s="895"/>
      <c r="DB1565" s="894" t="s">
        <v>2643</v>
      </c>
      <c r="DC1565" s="894" t="s">
        <v>2648</v>
      </c>
      <c r="DD1565" s="894" t="s">
        <v>2648</v>
      </c>
      <c r="DE1565" s="894" t="s">
        <v>2651</v>
      </c>
      <c r="DF1565" s="894" t="s">
        <v>32</v>
      </c>
      <c r="DG1565" s="894" t="s">
        <v>32</v>
      </c>
      <c r="DH1565" s="894" t="s">
        <v>5009</v>
      </c>
      <c r="DI1565" s="894" t="s">
        <v>2657</v>
      </c>
      <c r="DJ1565" s="894" t="s">
        <v>2659</v>
      </c>
      <c r="DK1565" s="894" t="s">
        <v>2659</v>
      </c>
      <c r="DL1565" s="894" t="s">
        <v>37</v>
      </c>
      <c r="DM1565" s="894" t="s">
        <v>2663</v>
      </c>
      <c r="DN1565" s="98" t="s">
        <v>4001</v>
      </c>
      <c r="DO1565" s="98" t="s">
        <v>5012</v>
      </c>
      <c r="DP1565" s="98"/>
      <c r="DQ1565" s="98" t="s">
        <v>4069</v>
      </c>
      <c r="DR1565" s="98"/>
      <c r="DS1565" s="98" t="s">
        <v>2633</v>
      </c>
      <c r="DT1565" s="98" t="s">
        <v>4073</v>
      </c>
      <c r="DU1565" s="894" t="s">
        <v>2634</v>
      </c>
      <c r="DV1565" s="894" t="s">
        <v>2633</v>
      </c>
      <c r="DW1565" s="894"/>
      <c r="DX1565" s="1635" t="s">
        <v>13257</v>
      </c>
      <c r="DY1565" s="10" t="s">
        <v>126</v>
      </c>
      <c r="DZ1565" s="1341" t="s">
        <v>101</v>
      </c>
      <c r="EA1565" s="98"/>
      <c r="EB1565" s="1753" t="s">
        <v>13964</v>
      </c>
      <c r="EC1565" s="1340" t="s">
        <v>4868</v>
      </c>
      <c r="ED1565" s="10" t="s">
        <v>5821</v>
      </c>
    </row>
    <row r="1566" spans="1:134" s="10" customFormat="1" ht="15.75" x14ac:dyDescent="0.25">
      <c r="A1566" s="1752">
        <v>149</v>
      </c>
      <c r="B1566" s="2074"/>
      <c r="C1566" s="894" t="s">
        <v>11706</v>
      </c>
      <c r="D1566" s="894" t="s">
        <v>23</v>
      </c>
      <c r="E1566" s="894" t="s">
        <v>4126</v>
      </c>
      <c r="F1566" s="894">
        <v>764557</v>
      </c>
      <c r="G1566" s="894">
        <v>37</v>
      </c>
      <c r="H1566" s="894" t="s">
        <v>2633</v>
      </c>
      <c r="I1566" s="894" t="s">
        <v>2633</v>
      </c>
      <c r="J1566" s="894" t="s">
        <v>2633</v>
      </c>
      <c r="K1566" s="894">
        <v>567861140</v>
      </c>
      <c r="L1566" s="894">
        <v>113</v>
      </c>
      <c r="M1566" s="894">
        <v>163.5</v>
      </c>
      <c r="N1566" s="1010">
        <f t="shared" si="346"/>
        <v>42.271039661831686</v>
      </c>
      <c r="O1566" s="1011">
        <v>2</v>
      </c>
      <c r="P1566" s="20">
        <f t="shared" si="344"/>
        <v>66.830624999999998</v>
      </c>
      <c r="Q1566" s="20">
        <f t="shared" si="345"/>
        <v>46.169375000000002</v>
      </c>
      <c r="R1566" s="98"/>
      <c r="S1566" s="1012">
        <v>42130</v>
      </c>
      <c r="T1566" s="98" t="s">
        <v>253</v>
      </c>
      <c r="U1566" s="98" t="s">
        <v>2490</v>
      </c>
      <c r="V1566" s="98" t="s">
        <v>11707</v>
      </c>
      <c r="W1566" s="98" t="s">
        <v>12213</v>
      </c>
      <c r="X1566" s="98"/>
      <c r="Y1566" s="98"/>
      <c r="Z1566" s="98"/>
      <c r="AA1566" s="98"/>
      <c r="AB1566" s="98" t="s">
        <v>2633</v>
      </c>
      <c r="AC1566" s="98" t="s">
        <v>2636</v>
      </c>
      <c r="AD1566" s="98" t="s">
        <v>2633</v>
      </c>
      <c r="AE1566" s="98" t="s">
        <v>2635</v>
      </c>
      <c r="AF1566" s="98" t="s">
        <v>2633</v>
      </c>
      <c r="AG1566" s="98" t="s">
        <v>2636</v>
      </c>
      <c r="AH1566" s="98" t="s">
        <v>2633</v>
      </c>
      <c r="AI1566" s="98" t="s">
        <v>2637</v>
      </c>
      <c r="AJ1566" s="98"/>
      <c r="AK1566" s="98"/>
      <c r="AL1566" s="98"/>
      <c r="AM1566" s="98"/>
      <c r="AN1566" s="98" t="s">
        <v>2634</v>
      </c>
      <c r="AO1566" s="98"/>
      <c r="AP1566" s="98"/>
      <c r="AQ1566" s="98" t="s">
        <v>9414</v>
      </c>
      <c r="AR1566" s="98"/>
      <c r="AS1566" s="98"/>
      <c r="AT1566" s="98"/>
      <c r="AU1566" s="98"/>
      <c r="AV1566" s="98"/>
      <c r="AW1566" s="98"/>
      <c r="AX1566" s="98"/>
      <c r="AY1566" s="98"/>
      <c r="AZ1566" s="98"/>
      <c r="BA1566" s="98" t="s">
        <v>3970</v>
      </c>
      <c r="BB1566" s="98" t="s">
        <v>3970</v>
      </c>
      <c r="BC1566" s="98"/>
      <c r="BD1566" s="98"/>
      <c r="BE1566" s="98" t="s">
        <v>2634</v>
      </c>
      <c r="BF1566" s="98"/>
      <c r="BG1566" s="98"/>
      <c r="BH1566" s="98"/>
      <c r="BI1566" s="98"/>
      <c r="BJ1566" s="98" t="s">
        <v>11708</v>
      </c>
      <c r="BK1566" s="98" t="s">
        <v>2696</v>
      </c>
      <c r="BL1566" s="98">
        <v>106</v>
      </c>
      <c r="BM1566" s="1013">
        <f t="shared" si="347"/>
        <v>15.161565431630816</v>
      </c>
      <c r="BN1566" s="98" t="s">
        <v>12212</v>
      </c>
      <c r="BO1566" s="98">
        <v>93.6</v>
      </c>
      <c r="BP1566" s="20">
        <f t="shared" si="348"/>
        <v>42.01919562480542</v>
      </c>
      <c r="BQ1566" s="98" t="s">
        <v>12668</v>
      </c>
      <c r="BR1566" s="98">
        <v>86</v>
      </c>
      <c r="BS1566" s="20">
        <f t="shared" si="349"/>
        <v>58.480323807718861</v>
      </c>
      <c r="BT1566" s="98" t="s">
        <v>13516</v>
      </c>
      <c r="BU1566" s="98">
        <v>86</v>
      </c>
      <c r="BV1566" s="1013">
        <f t="shared" si="350"/>
        <v>58.480323807718861</v>
      </c>
      <c r="BW1566" s="98" t="s">
        <v>13970</v>
      </c>
      <c r="BX1566" s="98">
        <v>78</v>
      </c>
      <c r="BY1566" s="20">
        <f t="shared" si="351"/>
        <v>75.807827158154069</v>
      </c>
      <c r="BZ1566" s="98"/>
      <c r="CA1566" s="98"/>
      <c r="CB1566" s="20">
        <f t="shared" si="352"/>
        <v>244.75098482489744</v>
      </c>
      <c r="CC1566" s="98"/>
      <c r="CD1566" s="98"/>
      <c r="CE1566" s="20">
        <f t="shared" si="343"/>
        <v>244.75098482489744</v>
      </c>
      <c r="CF1566" s="98"/>
      <c r="CG1566" s="98"/>
      <c r="CH1566" s="20">
        <f t="shared" si="353"/>
        <v>244.75098482489744</v>
      </c>
      <c r="CI1566" s="98"/>
      <c r="CJ1566" s="98"/>
      <c r="CK1566" s="20">
        <f t="shared" si="354"/>
        <v>244.75098482489744</v>
      </c>
      <c r="CL1566" s="98">
        <v>78</v>
      </c>
      <c r="CM1566" s="20">
        <f t="shared" si="355"/>
        <v>75.807827158154069</v>
      </c>
      <c r="CN1566" s="98">
        <v>85</v>
      </c>
      <c r="CO1566" s="98"/>
      <c r="CP1566" s="98"/>
      <c r="CQ1566" s="1014"/>
      <c r="CR1566" s="1014"/>
      <c r="CS1566" s="1015"/>
      <c r="CT1566" s="895"/>
      <c r="CU1566" s="895"/>
      <c r="CV1566" s="895"/>
      <c r="CW1566" s="895"/>
      <c r="CX1566" s="1239">
        <f t="shared" si="342"/>
        <v>0</v>
      </c>
      <c r="CY1566" s="895"/>
      <c r="CZ1566" s="895" t="s">
        <v>11982</v>
      </c>
      <c r="DA1566" s="895"/>
      <c r="DB1566" s="894" t="s">
        <v>2644</v>
      </c>
      <c r="DC1566" s="894"/>
      <c r="DD1566" s="894"/>
      <c r="DE1566" s="894"/>
      <c r="DF1566" s="894"/>
      <c r="DG1566" s="894"/>
      <c r="DH1566" s="894"/>
      <c r="DI1566" s="894"/>
      <c r="DJ1566" s="894"/>
      <c r="DK1566" s="894"/>
      <c r="DL1566" s="894"/>
      <c r="DM1566" s="894"/>
      <c r="DN1566" s="98" t="s">
        <v>4001</v>
      </c>
      <c r="DO1566" s="98"/>
      <c r="DP1566" s="98" t="s">
        <v>4064</v>
      </c>
      <c r="DQ1566" s="98"/>
      <c r="DR1566" s="98"/>
      <c r="DS1566" s="98"/>
      <c r="DT1566" s="98"/>
      <c r="DU1566" s="894"/>
      <c r="DV1566" s="894"/>
      <c r="DW1566" s="1678" t="s">
        <v>13972</v>
      </c>
      <c r="DX1566" s="1341" t="s">
        <v>11709</v>
      </c>
      <c r="DY1566" s="10" t="s">
        <v>13971</v>
      </c>
      <c r="DZ1566" s="1341" t="s">
        <v>101</v>
      </c>
      <c r="EA1566" s="98"/>
      <c r="EB1566" s="1453" t="s">
        <v>13973</v>
      </c>
      <c r="EC1566" s="1341" t="s">
        <v>2194</v>
      </c>
      <c r="ED1566" s="10" t="s">
        <v>7533</v>
      </c>
    </row>
    <row r="1567" spans="1:134" s="10" customFormat="1" ht="15.75" x14ac:dyDescent="0.25">
      <c r="A1567" s="1752">
        <v>150</v>
      </c>
      <c r="B1567" s="2074"/>
      <c r="C1567" s="894" t="s">
        <v>11710</v>
      </c>
      <c r="D1567" s="894" t="s">
        <v>23</v>
      </c>
      <c r="E1567" s="894" t="s">
        <v>4126</v>
      </c>
      <c r="F1567" s="894">
        <v>689493</v>
      </c>
      <c r="G1567" s="894">
        <v>44</v>
      </c>
      <c r="H1567" s="894" t="s">
        <v>2633</v>
      </c>
      <c r="I1567" s="894" t="s">
        <v>2633</v>
      </c>
      <c r="J1567" s="894" t="s">
        <v>2633</v>
      </c>
      <c r="K1567" s="894">
        <v>543307979</v>
      </c>
      <c r="L1567" s="894">
        <v>121.3</v>
      </c>
      <c r="M1567" s="894">
        <v>153</v>
      </c>
      <c r="N1567" s="1010">
        <f t="shared" si="346"/>
        <v>51.817676961852278</v>
      </c>
      <c r="O1567" s="1011">
        <v>3</v>
      </c>
      <c r="P1567" s="20">
        <f t="shared" si="344"/>
        <v>58.522500000000001</v>
      </c>
      <c r="Q1567" s="20">
        <f t="shared" si="345"/>
        <v>62.777499999999996</v>
      </c>
      <c r="R1567" s="98"/>
      <c r="S1567" s="1012">
        <v>42130</v>
      </c>
      <c r="T1567" s="98" t="s">
        <v>253</v>
      </c>
      <c r="U1567" s="98" t="s">
        <v>2490</v>
      </c>
      <c r="V1567" s="98" t="s">
        <v>11711</v>
      </c>
      <c r="W1567" s="98"/>
      <c r="X1567" s="98"/>
      <c r="Y1567" s="98"/>
      <c r="Z1567" s="98"/>
      <c r="AA1567" s="98"/>
      <c r="AB1567" s="98"/>
      <c r="AC1567" s="98"/>
      <c r="AD1567" s="98"/>
      <c r="AE1567" s="98"/>
      <c r="AF1567" s="98"/>
      <c r="AG1567" s="98"/>
      <c r="AH1567" s="98" t="s">
        <v>2633</v>
      </c>
      <c r="AI1567" s="98"/>
      <c r="AJ1567" s="98"/>
      <c r="AK1567" s="98"/>
      <c r="AL1567" s="98"/>
      <c r="AM1567" s="98"/>
      <c r="AN1567" s="98" t="s">
        <v>2633</v>
      </c>
      <c r="AO1567" s="98" t="s">
        <v>4076</v>
      </c>
      <c r="AP1567" s="98" t="s">
        <v>4077</v>
      </c>
      <c r="AQ1567" s="98" t="s">
        <v>2635</v>
      </c>
      <c r="AR1567" s="98"/>
      <c r="AS1567" s="98"/>
      <c r="AT1567" s="98"/>
      <c r="AU1567" s="98"/>
      <c r="AV1567" s="98"/>
      <c r="AW1567" s="98"/>
      <c r="AX1567" s="98"/>
      <c r="AY1567" s="98"/>
      <c r="AZ1567" s="98"/>
      <c r="BA1567" s="98" t="s">
        <v>3970</v>
      </c>
      <c r="BB1567" s="98"/>
      <c r="BC1567" s="98"/>
      <c r="BD1567" s="98"/>
      <c r="BE1567" s="98" t="s">
        <v>2634</v>
      </c>
      <c r="BF1567" s="98"/>
      <c r="BG1567" s="98"/>
      <c r="BH1567" s="98"/>
      <c r="BI1567" s="98"/>
      <c r="BJ1567" s="98" t="s">
        <v>10245</v>
      </c>
      <c r="BK1567" s="98" t="s">
        <v>2710</v>
      </c>
      <c r="BL1567" s="98">
        <v>114.3</v>
      </c>
      <c r="BM1567" s="1013">
        <f t="shared" si="347"/>
        <v>11.150491816335471</v>
      </c>
      <c r="BN1567" s="98" t="s">
        <v>11621</v>
      </c>
      <c r="BO1567" s="98">
        <v>98</v>
      </c>
      <c r="BP1567" s="20">
        <f t="shared" si="348"/>
        <v>37.11520847437378</v>
      </c>
      <c r="BQ1567" s="98" t="s">
        <v>1525</v>
      </c>
      <c r="BR1567" s="98">
        <v>85</v>
      </c>
      <c r="BS1567" s="20">
        <f t="shared" si="349"/>
        <v>57.823264704711086</v>
      </c>
      <c r="BT1567" s="98" t="s">
        <v>13517</v>
      </c>
      <c r="BU1567" s="98">
        <v>77</v>
      </c>
      <c r="BV1567" s="1013">
        <f t="shared" si="350"/>
        <v>70.566683923380197</v>
      </c>
      <c r="BW1567" s="98" t="s">
        <v>13965</v>
      </c>
      <c r="BX1567" s="98">
        <v>69</v>
      </c>
      <c r="BY1567" s="20">
        <f t="shared" si="351"/>
        <v>83.3101031420493</v>
      </c>
      <c r="BZ1567" s="98"/>
      <c r="CA1567" s="98"/>
      <c r="CB1567" s="20">
        <f t="shared" si="352"/>
        <v>193.22209390307037</v>
      </c>
      <c r="CC1567" s="98"/>
      <c r="CD1567" s="98"/>
      <c r="CE1567" s="20">
        <f t="shared" si="343"/>
        <v>193.22209390307037</v>
      </c>
      <c r="CF1567" s="98"/>
      <c r="CG1567" s="98"/>
      <c r="CH1567" s="20">
        <f t="shared" si="353"/>
        <v>193.22209390307037</v>
      </c>
      <c r="CI1567" s="98"/>
      <c r="CJ1567" s="98"/>
      <c r="CK1567" s="20">
        <f t="shared" si="354"/>
        <v>193.22209390307037</v>
      </c>
      <c r="CL1567" s="98">
        <v>69</v>
      </c>
      <c r="CM1567" s="20">
        <f t="shared" si="355"/>
        <v>83.3101031420493</v>
      </c>
      <c r="CN1567" s="98">
        <v>60</v>
      </c>
      <c r="CO1567" s="98"/>
      <c r="CP1567" s="98"/>
      <c r="CQ1567" s="1014"/>
      <c r="CR1567" s="1014"/>
      <c r="CS1567" s="1015"/>
      <c r="CT1567" s="895"/>
      <c r="CU1567" s="895"/>
      <c r="CV1567" s="895"/>
      <c r="CW1567" s="895"/>
      <c r="CX1567" s="1239">
        <f t="shared" si="342"/>
        <v>0</v>
      </c>
      <c r="CY1567" s="895"/>
      <c r="CZ1567" s="895" t="s">
        <v>3139</v>
      </c>
      <c r="DA1567" s="895" t="s">
        <v>3975</v>
      </c>
      <c r="DB1567" s="894" t="s">
        <v>2643</v>
      </c>
      <c r="DC1567" s="894"/>
      <c r="DD1567" s="894"/>
      <c r="DE1567" s="894"/>
      <c r="DF1567" s="894"/>
      <c r="DG1567" s="894"/>
      <c r="DH1567" s="894"/>
      <c r="DI1567" s="894"/>
      <c r="DJ1567" s="894"/>
      <c r="DK1567" s="894"/>
      <c r="DL1567" s="894"/>
      <c r="DM1567" s="894" t="s">
        <v>2662</v>
      </c>
      <c r="DN1567" s="98" t="s">
        <v>4001</v>
      </c>
      <c r="DO1567" s="98"/>
      <c r="DP1567" s="98"/>
      <c r="DQ1567" s="98"/>
      <c r="DR1567" s="98"/>
      <c r="DS1567" s="98"/>
      <c r="DT1567" s="98"/>
      <c r="DU1567" s="894"/>
      <c r="DV1567" s="894"/>
      <c r="DW1567" s="894" t="s">
        <v>13966</v>
      </c>
      <c r="DX1567" s="1342" t="s">
        <v>11712</v>
      </c>
      <c r="DY1567" s="10" t="s">
        <v>13233</v>
      </c>
      <c r="DZ1567" s="1341" t="s">
        <v>101</v>
      </c>
      <c r="EA1567" s="98"/>
      <c r="EB1567" s="1753" t="s">
        <v>13967</v>
      </c>
      <c r="EC1567" s="1341" t="s">
        <v>2194</v>
      </c>
      <c r="ED1567" s="10" t="s">
        <v>11722</v>
      </c>
    </row>
    <row r="1568" spans="1:134" s="10" customFormat="1" ht="15.75" x14ac:dyDescent="0.25">
      <c r="A1568" s="1752">
        <v>151</v>
      </c>
      <c r="B1568" s="2074"/>
      <c r="C1568" s="894" t="s">
        <v>11713</v>
      </c>
      <c r="D1568" s="894" t="s">
        <v>22</v>
      </c>
      <c r="E1568" s="894" t="s">
        <v>4126</v>
      </c>
      <c r="F1568" s="894">
        <v>612542</v>
      </c>
      <c r="G1568" s="894">
        <v>43</v>
      </c>
      <c r="H1568" s="894" t="s">
        <v>2633</v>
      </c>
      <c r="I1568" s="894" t="s">
        <v>2633</v>
      </c>
      <c r="J1568" s="894" t="s">
        <v>2633</v>
      </c>
      <c r="K1568" s="894">
        <v>505411496</v>
      </c>
      <c r="L1568" s="894">
        <v>138</v>
      </c>
      <c r="M1568" s="894">
        <v>170</v>
      </c>
      <c r="N1568" s="1010">
        <f t="shared" si="346"/>
        <v>47.750865051903112</v>
      </c>
      <c r="O1568" s="1011">
        <v>3</v>
      </c>
      <c r="P1568" s="20">
        <f t="shared" si="344"/>
        <v>72.249999999999986</v>
      </c>
      <c r="Q1568" s="20">
        <f t="shared" si="345"/>
        <v>65.750000000000014</v>
      </c>
      <c r="R1568" s="98"/>
      <c r="S1568" s="1012">
        <v>42131</v>
      </c>
      <c r="T1568" s="98" t="s">
        <v>520</v>
      </c>
      <c r="U1568" s="98">
        <v>4</v>
      </c>
      <c r="V1568" s="98" t="s">
        <v>11721</v>
      </c>
      <c r="W1568" s="98"/>
      <c r="X1568" s="98" t="s">
        <v>2633</v>
      </c>
      <c r="Y1568" s="98"/>
      <c r="Z1568" s="98" t="s">
        <v>2633</v>
      </c>
      <c r="AA1568" s="98"/>
      <c r="AB1568" s="98"/>
      <c r="AC1568" s="98"/>
      <c r="AD1568" s="98"/>
      <c r="AE1568" s="98"/>
      <c r="AF1568" s="98"/>
      <c r="AG1568" s="98"/>
      <c r="AH1568" s="98"/>
      <c r="AI1568" s="98"/>
      <c r="AJ1568" s="98" t="s">
        <v>2633</v>
      </c>
      <c r="AK1568" s="98"/>
      <c r="AL1568" s="98"/>
      <c r="AM1568" s="98"/>
      <c r="AN1568" s="98" t="s">
        <v>2634</v>
      </c>
      <c r="AO1568" s="98"/>
      <c r="AP1568" s="98"/>
      <c r="AQ1568" s="98" t="s">
        <v>9414</v>
      </c>
      <c r="AR1568" s="98"/>
      <c r="AS1568" s="98"/>
      <c r="AT1568" s="98"/>
      <c r="AU1568" s="98"/>
      <c r="AV1568" s="98"/>
      <c r="AW1568" s="98"/>
      <c r="AX1568" s="98"/>
      <c r="AY1568" s="98"/>
      <c r="AZ1568" s="98"/>
      <c r="BA1568" s="98"/>
      <c r="BB1568" s="98"/>
      <c r="BC1568" s="98"/>
      <c r="BD1568" s="98"/>
      <c r="BE1568" s="98" t="s">
        <v>2634</v>
      </c>
      <c r="BF1568" s="98"/>
      <c r="BG1568" s="98"/>
      <c r="BH1568" s="98"/>
      <c r="BI1568" s="98"/>
      <c r="BJ1568" s="98" t="s">
        <v>10245</v>
      </c>
      <c r="BK1568" s="98" t="s">
        <v>11814</v>
      </c>
      <c r="BL1568" s="98">
        <v>126</v>
      </c>
      <c r="BM1568" s="1013">
        <f t="shared" si="347"/>
        <v>18.250950570342201</v>
      </c>
      <c r="BN1568" s="98" t="s">
        <v>2074</v>
      </c>
      <c r="BO1568" s="98">
        <v>120</v>
      </c>
      <c r="BP1568" s="20">
        <f t="shared" si="348"/>
        <v>27.376425855513304</v>
      </c>
      <c r="BQ1568" s="98" t="s">
        <v>12347</v>
      </c>
      <c r="BR1568" s="98">
        <v>117.6</v>
      </c>
      <c r="BS1568" s="20">
        <f t="shared" si="349"/>
        <v>31.026615969581751</v>
      </c>
      <c r="BT1568" s="98" t="s">
        <v>13518</v>
      </c>
      <c r="BU1568" s="98">
        <v>118</v>
      </c>
      <c r="BV1568" s="1013">
        <f t="shared" si="350"/>
        <v>30.418250950570336</v>
      </c>
      <c r="BW1568" s="98" t="s">
        <v>14523</v>
      </c>
      <c r="BX1568" s="98">
        <v>115</v>
      </c>
      <c r="BY1568" s="20">
        <f t="shared" si="351"/>
        <v>34.980988593155885</v>
      </c>
      <c r="BZ1568" s="98"/>
      <c r="CA1568" s="98"/>
      <c r="CB1568" s="20">
        <f t="shared" si="352"/>
        <v>209.88593155893534</v>
      </c>
      <c r="CC1568" s="98"/>
      <c r="CD1568" s="98"/>
      <c r="CE1568" s="20">
        <f t="shared" si="343"/>
        <v>209.88593155893534</v>
      </c>
      <c r="CF1568" s="98"/>
      <c r="CG1568" s="98"/>
      <c r="CH1568" s="20">
        <f t="shared" si="353"/>
        <v>209.88593155893534</v>
      </c>
      <c r="CI1568" s="98"/>
      <c r="CJ1568" s="98"/>
      <c r="CK1568" s="20">
        <f t="shared" si="354"/>
        <v>209.88593155893534</v>
      </c>
      <c r="CL1568" s="98">
        <v>112</v>
      </c>
      <c r="CM1568" s="20">
        <f t="shared" si="355"/>
        <v>39.543726235741438</v>
      </c>
      <c r="CN1568" s="98">
        <v>250</v>
      </c>
      <c r="CO1568" s="98"/>
      <c r="CP1568" s="98"/>
      <c r="CQ1568" s="1014"/>
      <c r="CR1568" s="1014"/>
      <c r="CS1568" s="1015"/>
      <c r="CT1568" s="895"/>
      <c r="CU1568" s="895"/>
      <c r="CV1568" s="895"/>
      <c r="CW1568" s="895"/>
      <c r="CX1568" s="1239">
        <f t="shared" si="342"/>
        <v>0</v>
      </c>
      <c r="CY1568" s="895"/>
      <c r="CZ1568" s="895" t="s">
        <v>3139</v>
      </c>
      <c r="DA1568" s="895" t="s">
        <v>3975</v>
      </c>
      <c r="DB1568" s="894" t="s">
        <v>2643</v>
      </c>
      <c r="DC1568" s="894"/>
      <c r="DD1568" s="894"/>
      <c r="DE1568" s="894"/>
      <c r="DF1568" s="894"/>
      <c r="DG1568" s="894"/>
      <c r="DH1568" s="894"/>
      <c r="DI1568" s="894"/>
      <c r="DJ1568" s="894"/>
      <c r="DK1568" s="894"/>
      <c r="DL1568" s="894"/>
      <c r="DM1568" s="894"/>
      <c r="DN1568" s="98"/>
      <c r="DO1568" s="98"/>
      <c r="DP1568" s="98"/>
      <c r="DQ1568" s="98"/>
      <c r="DR1568" s="98"/>
      <c r="DS1568" s="98"/>
      <c r="DT1568" s="98"/>
      <c r="DU1568" s="894"/>
      <c r="DV1568" s="894"/>
      <c r="DW1568" s="894"/>
      <c r="DX1568" s="1311" t="s">
        <v>220</v>
      </c>
      <c r="DZ1568" s="1311" t="s">
        <v>11720</v>
      </c>
      <c r="EA1568" s="98"/>
      <c r="EB1568" s="119"/>
      <c r="EC1568" s="1311" t="s">
        <v>1879</v>
      </c>
    </row>
    <row r="1569" spans="1:134" s="10" customFormat="1" ht="15.75" x14ac:dyDescent="0.25">
      <c r="A1569" s="1752">
        <v>152</v>
      </c>
      <c r="B1569" s="2074"/>
      <c r="C1569" s="894" t="s">
        <v>11726</v>
      </c>
      <c r="D1569" s="894" t="s">
        <v>23</v>
      </c>
      <c r="E1569" s="894" t="s">
        <v>4126</v>
      </c>
      <c r="F1569" s="894">
        <v>657450</v>
      </c>
      <c r="G1569" s="894">
        <v>40</v>
      </c>
      <c r="H1569" s="894" t="s">
        <v>2633</v>
      </c>
      <c r="I1569" s="894" t="s">
        <v>2633</v>
      </c>
      <c r="J1569" s="894" t="s">
        <v>2634</v>
      </c>
      <c r="K1569" s="894">
        <v>555505141</v>
      </c>
      <c r="L1569" s="894">
        <v>110.4</v>
      </c>
      <c r="M1569" s="894">
        <v>160</v>
      </c>
      <c r="N1569" s="1010">
        <f t="shared" si="346"/>
        <v>43.125</v>
      </c>
      <c r="O1569" s="1011">
        <v>2</v>
      </c>
      <c r="P1569" s="20">
        <f t="shared" si="344"/>
        <v>64.000000000000014</v>
      </c>
      <c r="Q1569" s="20">
        <f t="shared" si="345"/>
        <v>46.399999999999991</v>
      </c>
      <c r="R1569" s="98"/>
      <c r="S1569" s="1012">
        <v>42134</v>
      </c>
      <c r="T1569" s="98" t="s">
        <v>253</v>
      </c>
      <c r="U1569" s="98" t="s">
        <v>2490</v>
      </c>
      <c r="V1569" s="98" t="s">
        <v>11727</v>
      </c>
      <c r="W1569" s="98" t="s">
        <v>13333</v>
      </c>
      <c r="X1569" s="98" t="s">
        <v>2634</v>
      </c>
      <c r="Y1569" s="98"/>
      <c r="Z1569" s="98" t="s">
        <v>2633</v>
      </c>
      <c r="AA1569" s="98"/>
      <c r="AB1569" s="98" t="s">
        <v>2633</v>
      </c>
      <c r="AC1569" s="98"/>
      <c r="AD1569" s="98" t="s">
        <v>2634</v>
      </c>
      <c r="AE1569" s="98"/>
      <c r="AF1569" s="98" t="s">
        <v>2634</v>
      </c>
      <c r="AG1569" s="98"/>
      <c r="AH1569" s="98" t="s">
        <v>2634</v>
      </c>
      <c r="AI1569" s="98" t="s">
        <v>2636</v>
      </c>
      <c r="AJ1569" s="98" t="s">
        <v>2634</v>
      </c>
      <c r="AK1569" s="98"/>
      <c r="AL1569" s="98" t="s">
        <v>2634</v>
      </c>
      <c r="AM1569" s="98"/>
      <c r="AN1569" s="98" t="s">
        <v>2634</v>
      </c>
      <c r="AO1569" s="98"/>
      <c r="AP1569" s="98"/>
      <c r="AQ1569" s="98" t="s">
        <v>2638</v>
      </c>
      <c r="AR1569" s="98" t="s">
        <v>4068</v>
      </c>
      <c r="AS1569" s="98" t="s">
        <v>4092</v>
      </c>
      <c r="AT1569" s="98"/>
      <c r="AU1569" s="98"/>
      <c r="AV1569" s="98"/>
      <c r="AW1569" s="98" t="s">
        <v>2634</v>
      </c>
      <c r="AX1569" s="98"/>
      <c r="AY1569" s="98" t="s">
        <v>2634</v>
      </c>
      <c r="AZ1569" s="98"/>
      <c r="BA1569" s="98" t="s">
        <v>3970</v>
      </c>
      <c r="BB1569" s="98" t="s">
        <v>3970</v>
      </c>
      <c r="BC1569" s="98" t="s">
        <v>2634</v>
      </c>
      <c r="BD1569" s="98"/>
      <c r="BE1569" s="98" t="s">
        <v>2634</v>
      </c>
      <c r="BF1569" s="98" t="s">
        <v>2634</v>
      </c>
      <c r="BG1569" s="98" t="s">
        <v>2634</v>
      </c>
      <c r="BH1569" s="98"/>
      <c r="BI1569" s="98"/>
      <c r="BJ1569" s="98" t="s">
        <v>11604</v>
      </c>
      <c r="BK1569" s="98" t="s">
        <v>4153</v>
      </c>
      <c r="BL1569" s="98">
        <v>102.8</v>
      </c>
      <c r="BM1569" s="1013">
        <f t="shared" si="347"/>
        <v>16.379310344827609</v>
      </c>
      <c r="BN1569" s="98" t="s">
        <v>12744</v>
      </c>
      <c r="BO1569" s="98">
        <v>87</v>
      </c>
      <c r="BP1569" s="20">
        <f t="shared" si="348"/>
        <v>50.431034482758641</v>
      </c>
      <c r="BQ1569" s="98" t="s">
        <v>12530</v>
      </c>
      <c r="BR1569" s="98">
        <v>83.5</v>
      </c>
      <c r="BS1569" s="20">
        <f t="shared" si="349"/>
        <v>57.974137931034505</v>
      </c>
      <c r="BT1569" s="98" t="s">
        <v>13519</v>
      </c>
      <c r="BU1569" s="98">
        <v>78.3</v>
      </c>
      <c r="BV1569" s="1013">
        <f t="shared" si="350"/>
        <v>69.181034482758648</v>
      </c>
      <c r="BW1569" s="98" t="s">
        <v>13007</v>
      </c>
      <c r="BX1569" s="98">
        <v>78</v>
      </c>
      <c r="BY1569" s="20">
        <f t="shared" si="351"/>
        <v>69.827586206896569</v>
      </c>
      <c r="BZ1569" s="98" t="s">
        <v>15618</v>
      </c>
      <c r="CA1569" s="98">
        <v>73.7</v>
      </c>
      <c r="CB1569" s="20">
        <f t="shared" si="352"/>
        <v>79.094827586206918</v>
      </c>
      <c r="CC1569" s="98"/>
      <c r="CD1569" s="98"/>
      <c r="CE1569" s="20">
        <f t="shared" si="343"/>
        <v>237.93103448275866</v>
      </c>
      <c r="CF1569" s="98"/>
      <c r="CG1569" s="98"/>
      <c r="CH1569" s="20">
        <f t="shared" si="353"/>
        <v>237.93103448275866</v>
      </c>
      <c r="CI1569" s="98"/>
      <c r="CJ1569" s="98"/>
      <c r="CK1569" s="20">
        <f t="shared" si="354"/>
        <v>237.93103448275866</v>
      </c>
      <c r="CL1569" s="98">
        <v>73.7</v>
      </c>
      <c r="CM1569" s="20">
        <f t="shared" si="355"/>
        <v>79.094827586206918</v>
      </c>
      <c r="CN1569" s="98">
        <v>80</v>
      </c>
      <c r="CO1569" s="98"/>
      <c r="CP1569" s="98"/>
      <c r="CQ1569" s="1014"/>
      <c r="CR1569" s="1014"/>
      <c r="CS1569" s="1015">
        <v>1</v>
      </c>
      <c r="CT1569" s="895">
        <v>0.25</v>
      </c>
      <c r="CU1569" s="895">
        <v>-0.25</v>
      </c>
      <c r="CV1569" s="895">
        <v>0.25</v>
      </c>
      <c r="CW1569" s="895">
        <v>-0.25</v>
      </c>
      <c r="CX1569" s="1239">
        <f t="shared" si="342"/>
        <v>1</v>
      </c>
      <c r="CY1569" s="895"/>
      <c r="CZ1569" s="895" t="s">
        <v>2633</v>
      </c>
      <c r="DA1569" s="895" t="s">
        <v>3975</v>
      </c>
      <c r="DB1569" s="894" t="s">
        <v>2643</v>
      </c>
      <c r="DC1569" s="894" t="s">
        <v>2646</v>
      </c>
      <c r="DD1569" s="894" t="s">
        <v>2646</v>
      </c>
      <c r="DE1569" s="894" t="s">
        <v>2651</v>
      </c>
      <c r="DF1569" s="894" t="s">
        <v>2652</v>
      </c>
      <c r="DG1569" s="894" t="s">
        <v>2653</v>
      </c>
      <c r="DH1569" s="894" t="s">
        <v>5009</v>
      </c>
      <c r="DI1569" s="894" t="s">
        <v>2658</v>
      </c>
      <c r="DJ1569" s="894" t="s">
        <v>2659</v>
      </c>
      <c r="DK1569" s="894" t="s">
        <v>2659</v>
      </c>
      <c r="DL1569" s="894" t="s">
        <v>2659</v>
      </c>
      <c r="DM1569" s="894" t="s">
        <v>2663</v>
      </c>
      <c r="DN1569" s="98" t="s">
        <v>4001</v>
      </c>
      <c r="DO1569" s="98" t="s">
        <v>4002</v>
      </c>
      <c r="DP1569" s="98"/>
      <c r="DQ1569" s="98" t="s">
        <v>4069</v>
      </c>
      <c r="DR1569" s="98"/>
      <c r="DS1569" s="98" t="s">
        <v>2633</v>
      </c>
      <c r="DT1569" s="98" t="s">
        <v>4073</v>
      </c>
      <c r="DU1569" s="894" t="s">
        <v>2634</v>
      </c>
      <c r="DV1569" s="894" t="s">
        <v>2634</v>
      </c>
      <c r="DW1569" s="894"/>
      <c r="DX1569" s="1343" t="s">
        <v>220</v>
      </c>
      <c r="DY1569" s="10" t="s">
        <v>13982</v>
      </c>
      <c r="DZ1569" s="1343" t="s">
        <v>101</v>
      </c>
      <c r="EA1569" s="98"/>
      <c r="EB1569" s="1649" t="s">
        <v>13334</v>
      </c>
      <c r="EC1569" s="1343" t="s">
        <v>2194</v>
      </c>
      <c r="ED1569" s="10" t="s">
        <v>5821</v>
      </c>
    </row>
    <row r="1570" spans="1:134" s="10" customFormat="1" ht="15.75" x14ac:dyDescent="0.25">
      <c r="A1570" s="1752">
        <v>153</v>
      </c>
      <c r="B1570" s="2074"/>
      <c r="C1570" s="894" t="s">
        <v>11728</v>
      </c>
      <c r="D1570" s="894" t="s">
        <v>23</v>
      </c>
      <c r="E1570" s="894" t="s">
        <v>4126</v>
      </c>
      <c r="F1570" s="894">
        <v>696870</v>
      </c>
      <c r="G1570" s="894">
        <v>29</v>
      </c>
      <c r="H1570" s="894" t="s">
        <v>2633</v>
      </c>
      <c r="I1570" s="894" t="s">
        <v>2633</v>
      </c>
      <c r="J1570" s="894" t="s">
        <v>2634</v>
      </c>
      <c r="K1570" s="894">
        <v>530668800</v>
      </c>
      <c r="L1570" s="894">
        <v>91.3</v>
      </c>
      <c r="M1570" s="894">
        <v>155</v>
      </c>
      <c r="N1570" s="1010">
        <f t="shared" si="346"/>
        <v>38.002081165452651</v>
      </c>
      <c r="O1570" s="1011">
        <v>1</v>
      </c>
      <c r="P1570" s="20">
        <f t="shared" si="344"/>
        <v>60.062500000000007</v>
      </c>
      <c r="Q1570" s="20">
        <f t="shared" si="345"/>
        <v>31.23749999999999</v>
      </c>
      <c r="R1570" s="98"/>
      <c r="S1570" s="1012">
        <v>42134</v>
      </c>
      <c r="T1570" s="98" t="s">
        <v>253</v>
      </c>
      <c r="U1570" s="98" t="s">
        <v>2490</v>
      </c>
      <c r="V1570" s="98" t="s">
        <v>11729</v>
      </c>
      <c r="W1570" s="98"/>
      <c r="X1570" s="98" t="s">
        <v>2634</v>
      </c>
      <c r="Y1570" s="98"/>
      <c r="Z1570" s="98" t="s">
        <v>2634</v>
      </c>
      <c r="AA1570" s="98"/>
      <c r="AB1570" s="98" t="s">
        <v>2634</v>
      </c>
      <c r="AC1570" s="98"/>
      <c r="AD1570" s="98" t="s">
        <v>2634</v>
      </c>
      <c r="AE1570" s="98"/>
      <c r="AF1570" s="98" t="s">
        <v>2634</v>
      </c>
      <c r="AG1570" s="98"/>
      <c r="AH1570" s="98" t="s">
        <v>2634</v>
      </c>
      <c r="AI1570" s="98"/>
      <c r="AJ1570" s="98" t="s">
        <v>2634</v>
      </c>
      <c r="AK1570" s="98"/>
      <c r="AL1570" s="98" t="s">
        <v>2634</v>
      </c>
      <c r="AM1570" s="98"/>
      <c r="AN1570" s="98" t="s">
        <v>2634</v>
      </c>
      <c r="AO1570" s="98"/>
      <c r="AP1570" s="98"/>
      <c r="AQ1570" s="98" t="s">
        <v>2637</v>
      </c>
      <c r="AR1570" s="98"/>
      <c r="AS1570" s="98"/>
      <c r="AT1570" s="98"/>
      <c r="AU1570" s="98"/>
      <c r="AV1570" s="98"/>
      <c r="AW1570" s="98" t="s">
        <v>2634</v>
      </c>
      <c r="AX1570" s="98"/>
      <c r="AY1570" s="98" t="s">
        <v>2634</v>
      </c>
      <c r="AZ1570" s="98"/>
      <c r="BA1570" s="98" t="s">
        <v>3970</v>
      </c>
      <c r="BB1570" s="98" t="s">
        <v>3970</v>
      </c>
      <c r="BC1570" s="98" t="s">
        <v>2634</v>
      </c>
      <c r="BD1570" s="98"/>
      <c r="BE1570" s="98" t="s">
        <v>2634</v>
      </c>
      <c r="BF1570" s="98" t="s">
        <v>2634</v>
      </c>
      <c r="BG1570" s="98" t="s">
        <v>2634</v>
      </c>
      <c r="BH1570" s="98"/>
      <c r="BI1570" s="98"/>
      <c r="BJ1570" s="98" t="s">
        <v>10298</v>
      </c>
      <c r="BK1570" s="98" t="s">
        <v>4223</v>
      </c>
      <c r="BL1570" s="98">
        <v>86.1</v>
      </c>
      <c r="BM1570" s="1013">
        <f t="shared" si="347"/>
        <v>16.646658663465399</v>
      </c>
      <c r="BN1570" s="98" t="s">
        <v>12253</v>
      </c>
      <c r="BO1570" s="98">
        <v>72</v>
      </c>
      <c r="BP1570" s="20">
        <f t="shared" si="348"/>
        <v>61.784713885554233</v>
      </c>
      <c r="BQ1570" s="98" t="s">
        <v>1054</v>
      </c>
      <c r="BR1570" s="98">
        <v>63</v>
      </c>
      <c r="BS1570" s="20">
        <f t="shared" si="349"/>
        <v>90.596238495398168</v>
      </c>
      <c r="BT1570" s="98" t="s">
        <v>13520</v>
      </c>
      <c r="BU1570" s="98">
        <v>58</v>
      </c>
      <c r="BV1570" s="1013">
        <f t="shared" si="350"/>
        <v>106.60264105642258</v>
      </c>
      <c r="BW1570" s="98" t="s">
        <v>14074</v>
      </c>
      <c r="BX1570" s="98">
        <v>52</v>
      </c>
      <c r="BY1570" s="20">
        <f t="shared" si="351"/>
        <v>125.81032412965189</v>
      </c>
      <c r="BZ1570" s="98"/>
      <c r="CA1570" s="98"/>
      <c r="CB1570" s="20">
        <f t="shared" si="352"/>
        <v>292.2769107643058</v>
      </c>
      <c r="CC1570" s="98"/>
      <c r="CD1570" s="98"/>
      <c r="CE1570" s="20">
        <f t="shared" si="343"/>
        <v>292.2769107643058</v>
      </c>
      <c r="CF1570" s="98"/>
      <c r="CG1570" s="98"/>
      <c r="CH1570" s="20">
        <f t="shared" si="353"/>
        <v>292.2769107643058</v>
      </c>
      <c r="CI1570" s="98"/>
      <c r="CJ1570" s="98"/>
      <c r="CK1570" s="20">
        <f t="shared" si="354"/>
        <v>292.2769107643058</v>
      </c>
      <c r="CL1570" s="98">
        <v>52</v>
      </c>
      <c r="CM1570" s="20">
        <f t="shared" si="355"/>
        <v>125.81032412965189</v>
      </c>
      <c r="CN1570" s="98">
        <v>60</v>
      </c>
      <c r="CO1570" s="98"/>
      <c r="CP1570" s="98"/>
      <c r="CQ1570" s="1014"/>
      <c r="CR1570" s="1014"/>
      <c r="CS1570" s="1015">
        <v>0</v>
      </c>
      <c r="CT1570" s="895">
        <v>-0.5</v>
      </c>
      <c r="CU1570" s="895">
        <v>0</v>
      </c>
      <c r="CV1570" s="895">
        <v>0</v>
      </c>
      <c r="CW1570" s="895">
        <v>0</v>
      </c>
      <c r="CX1570" s="1239">
        <f t="shared" si="342"/>
        <v>-0.5</v>
      </c>
      <c r="CY1570" s="895"/>
      <c r="CZ1570" s="895" t="s">
        <v>2634</v>
      </c>
      <c r="DA1570" s="895"/>
      <c r="DB1570" s="894" t="s">
        <v>2643</v>
      </c>
      <c r="DC1570" s="894" t="s">
        <v>2646</v>
      </c>
      <c r="DD1570" s="894" t="s">
        <v>2646</v>
      </c>
      <c r="DE1570" s="894" t="s">
        <v>2649</v>
      </c>
      <c r="DF1570" s="894" t="s">
        <v>2652</v>
      </c>
      <c r="DG1570" s="894" t="s">
        <v>2654</v>
      </c>
      <c r="DH1570" s="894" t="s">
        <v>5009</v>
      </c>
      <c r="DI1570" s="894" t="s">
        <v>2655</v>
      </c>
      <c r="DJ1570" s="894" t="s">
        <v>2659</v>
      </c>
      <c r="DK1570" s="894" t="s">
        <v>37</v>
      </c>
      <c r="DL1570" s="894" t="s">
        <v>2659</v>
      </c>
      <c r="DM1570" s="894" t="s">
        <v>2663</v>
      </c>
      <c r="DN1570" s="98" t="s">
        <v>4001</v>
      </c>
      <c r="DO1570" s="98" t="s">
        <v>5012</v>
      </c>
      <c r="DP1570" s="98"/>
      <c r="DQ1570" s="98"/>
      <c r="DR1570" s="98" t="s">
        <v>4070</v>
      </c>
      <c r="DS1570" s="98" t="s">
        <v>2633</v>
      </c>
      <c r="DT1570" s="98" t="s">
        <v>4074</v>
      </c>
      <c r="DU1570" s="894" t="s">
        <v>2634</v>
      </c>
      <c r="DV1570" s="894" t="s">
        <v>2633</v>
      </c>
      <c r="DW1570" s="894" t="s">
        <v>12714</v>
      </c>
      <c r="DX1570" s="1344" t="s">
        <v>220</v>
      </c>
      <c r="DY1570" s="10" t="s">
        <v>14075</v>
      </c>
      <c r="DZ1570" s="1345" t="s">
        <v>101</v>
      </c>
      <c r="EA1570" s="98"/>
      <c r="EB1570" s="119"/>
      <c r="EC1570" s="1345" t="s">
        <v>2194</v>
      </c>
      <c r="ED1570" s="10" t="s">
        <v>5821</v>
      </c>
    </row>
    <row r="1571" spans="1:134" s="10" customFormat="1" ht="15.75" x14ac:dyDescent="0.25">
      <c r="A1571" s="1767">
        <v>154</v>
      </c>
      <c r="B1571" s="2074"/>
      <c r="C1571" s="894" t="s">
        <v>11730</v>
      </c>
      <c r="D1571" s="894" t="s">
        <v>23</v>
      </c>
      <c r="E1571" s="894" t="s">
        <v>4126</v>
      </c>
      <c r="F1571" s="894">
        <v>529553</v>
      </c>
      <c r="G1571" s="894">
        <v>39</v>
      </c>
      <c r="H1571" s="894" t="s">
        <v>2633</v>
      </c>
      <c r="I1571" s="894" t="s">
        <v>2633</v>
      </c>
      <c r="J1571" s="894" t="s">
        <v>2633</v>
      </c>
      <c r="K1571" s="894" t="s">
        <v>11815</v>
      </c>
      <c r="L1571" s="894">
        <v>103</v>
      </c>
      <c r="M1571" s="894">
        <v>156</v>
      </c>
      <c r="N1571" s="1010">
        <f t="shared" si="346"/>
        <v>42.324128862590399</v>
      </c>
      <c r="O1571" s="1011">
        <v>2</v>
      </c>
      <c r="P1571" s="20">
        <f t="shared" si="344"/>
        <v>60.84</v>
      </c>
      <c r="Q1571" s="20">
        <f t="shared" si="345"/>
        <v>42.16</v>
      </c>
      <c r="R1571" s="98"/>
      <c r="S1571" s="1012">
        <v>42134</v>
      </c>
      <c r="T1571" s="98" t="s">
        <v>253</v>
      </c>
      <c r="U1571" s="98" t="s">
        <v>2490</v>
      </c>
      <c r="V1571" s="98" t="s">
        <v>2543</v>
      </c>
      <c r="W1571" s="98" t="s">
        <v>6970</v>
      </c>
      <c r="X1571" s="98" t="s">
        <v>2634</v>
      </c>
      <c r="Y1571" s="98"/>
      <c r="Z1571" s="98" t="s">
        <v>2634</v>
      </c>
      <c r="AA1571" s="98"/>
      <c r="AB1571" s="98" t="s">
        <v>2633</v>
      </c>
      <c r="AC1571" s="98" t="s">
        <v>2636</v>
      </c>
      <c r="AD1571" s="98" t="s">
        <v>2634</v>
      </c>
      <c r="AE1571" s="98"/>
      <c r="AF1571" s="98" t="s">
        <v>2634</v>
      </c>
      <c r="AG1571" s="98"/>
      <c r="AH1571" s="98" t="s">
        <v>2634</v>
      </c>
      <c r="AI1571" s="98"/>
      <c r="AJ1571" s="98" t="s">
        <v>2634</v>
      </c>
      <c r="AK1571" s="98"/>
      <c r="AL1571" s="98" t="s">
        <v>2634</v>
      </c>
      <c r="AM1571" s="98"/>
      <c r="AN1571" s="98" t="s">
        <v>2634</v>
      </c>
      <c r="AO1571" s="98"/>
      <c r="AP1571" s="98"/>
      <c r="AQ1571" s="98" t="s">
        <v>2638</v>
      </c>
      <c r="AR1571" s="98" t="s">
        <v>4076</v>
      </c>
      <c r="AS1571" s="98" t="s">
        <v>4088</v>
      </c>
      <c r="AT1571" s="98"/>
      <c r="AU1571" s="98"/>
      <c r="AV1571" s="98"/>
      <c r="AW1571" s="98" t="s">
        <v>2634</v>
      </c>
      <c r="AX1571" s="98"/>
      <c r="AY1571" s="98" t="s">
        <v>2634</v>
      </c>
      <c r="AZ1571" s="98"/>
      <c r="BA1571" s="98" t="s">
        <v>3970</v>
      </c>
      <c r="BB1571" s="98" t="s">
        <v>3971</v>
      </c>
      <c r="BC1571" s="98" t="s">
        <v>2634</v>
      </c>
      <c r="BD1571" s="98"/>
      <c r="BE1571" s="98" t="s">
        <v>2634</v>
      </c>
      <c r="BF1571" s="98"/>
      <c r="BG1571" s="98" t="s">
        <v>2634</v>
      </c>
      <c r="BH1571" s="98"/>
      <c r="BI1571" s="98"/>
      <c r="BJ1571" s="98" t="s">
        <v>11658</v>
      </c>
      <c r="BK1571" s="98" t="s">
        <v>9246</v>
      </c>
      <c r="BL1571" s="98">
        <v>96.8</v>
      </c>
      <c r="BM1571" s="1013">
        <f t="shared" si="347"/>
        <v>14.705882352941185</v>
      </c>
      <c r="BN1571" s="98"/>
      <c r="BO1571" s="98"/>
      <c r="BP1571" s="20">
        <f t="shared" si="348"/>
        <v>244.30740037950667</v>
      </c>
      <c r="BQ1571" s="98" t="s">
        <v>994</v>
      </c>
      <c r="BR1571" s="98">
        <v>72</v>
      </c>
      <c r="BS1571" s="20">
        <f t="shared" si="349"/>
        <v>73.529411764705884</v>
      </c>
      <c r="BT1571" s="98" t="s">
        <v>3051</v>
      </c>
      <c r="BU1571" s="98">
        <v>71.5</v>
      </c>
      <c r="BV1571" s="1013">
        <f t="shared" si="350"/>
        <v>74.715370018975335</v>
      </c>
      <c r="BW1571" s="98"/>
      <c r="BX1571" s="98"/>
      <c r="BY1571" s="20">
        <f t="shared" si="351"/>
        <v>244.30740037950667</v>
      </c>
      <c r="BZ1571" s="98"/>
      <c r="CA1571" s="98"/>
      <c r="CB1571" s="20">
        <f t="shared" si="352"/>
        <v>244.30740037950667</v>
      </c>
      <c r="CC1571" s="98"/>
      <c r="CD1571" s="98"/>
      <c r="CE1571" s="20">
        <f t="shared" si="343"/>
        <v>244.30740037950667</v>
      </c>
      <c r="CF1571" s="98"/>
      <c r="CG1571" s="98"/>
      <c r="CH1571" s="20">
        <f t="shared" si="353"/>
        <v>244.30740037950667</v>
      </c>
      <c r="CI1571" s="98"/>
      <c r="CJ1571" s="98"/>
      <c r="CK1571" s="20">
        <f t="shared" si="354"/>
        <v>244.30740037950667</v>
      </c>
      <c r="CL1571" s="98">
        <v>71.5</v>
      </c>
      <c r="CM1571" s="20">
        <f t="shared" si="355"/>
        <v>74.715370018975335</v>
      </c>
      <c r="CN1571" s="98">
        <v>75</v>
      </c>
      <c r="CO1571" s="98"/>
      <c r="CP1571" s="98"/>
      <c r="CQ1571" s="1014"/>
      <c r="CR1571" s="1014"/>
      <c r="CS1571" s="1015">
        <v>1</v>
      </c>
      <c r="CT1571" s="895">
        <v>0</v>
      </c>
      <c r="CU1571" s="895">
        <v>0.25</v>
      </c>
      <c r="CV1571" s="895">
        <v>0.25</v>
      </c>
      <c r="CW1571" s="895">
        <v>0</v>
      </c>
      <c r="CX1571" s="1239">
        <f t="shared" si="342"/>
        <v>1.5</v>
      </c>
      <c r="CY1571" s="895"/>
      <c r="CZ1571" s="895" t="s">
        <v>2634</v>
      </c>
      <c r="DA1571" s="895"/>
      <c r="DB1571" s="894" t="s">
        <v>2645</v>
      </c>
      <c r="DC1571" s="894" t="s">
        <v>2648</v>
      </c>
      <c r="DD1571" s="894" t="s">
        <v>2648</v>
      </c>
      <c r="DE1571" s="894" t="s">
        <v>2650</v>
      </c>
      <c r="DF1571" s="894" t="s">
        <v>2652</v>
      </c>
      <c r="DG1571" s="894" t="s">
        <v>2654</v>
      </c>
      <c r="DH1571" s="894" t="s">
        <v>2654</v>
      </c>
      <c r="DI1571" s="894" t="s">
        <v>2658</v>
      </c>
      <c r="DJ1571" s="894" t="s">
        <v>37</v>
      </c>
      <c r="DK1571" s="894" t="s">
        <v>2659</v>
      </c>
      <c r="DL1571" s="894" t="s">
        <v>2659</v>
      </c>
      <c r="DM1571" s="894" t="s">
        <v>2663</v>
      </c>
      <c r="DN1571" s="98" t="s">
        <v>4001</v>
      </c>
      <c r="DO1571" s="98" t="s">
        <v>4002</v>
      </c>
      <c r="DP1571" s="98"/>
      <c r="DQ1571" s="98" t="s">
        <v>4070</v>
      </c>
      <c r="DR1571" s="98"/>
      <c r="DS1571" s="98" t="s">
        <v>2633</v>
      </c>
      <c r="DT1571" s="98" t="s">
        <v>4073</v>
      </c>
      <c r="DU1571" s="894" t="s">
        <v>2634</v>
      </c>
      <c r="DV1571" s="894" t="s">
        <v>2633</v>
      </c>
      <c r="DW1571" s="894" t="s">
        <v>12964</v>
      </c>
      <c r="DX1571" s="1345" t="s">
        <v>220</v>
      </c>
      <c r="DY1571" s="10" t="s">
        <v>12796</v>
      </c>
      <c r="DZ1571" s="1345" t="s">
        <v>77</v>
      </c>
      <c r="EA1571" s="98"/>
      <c r="EB1571" s="119"/>
      <c r="EC1571" s="1345" t="s">
        <v>2194</v>
      </c>
      <c r="ED1571" s="10" t="s">
        <v>7217</v>
      </c>
    </row>
    <row r="1572" spans="1:134" s="10" customFormat="1" ht="15.75" x14ac:dyDescent="0.25">
      <c r="A1572" s="1768">
        <v>155</v>
      </c>
      <c r="B1572" s="2074"/>
      <c r="C1572" s="894" t="s">
        <v>11731</v>
      </c>
      <c r="D1572" s="894" t="s">
        <v>23</v>
      </c>
      <c r="E1572" s="894" t="s">
        <v>4126</v>
      </c>
      <c r="F1572" s="894">
        <v>692926</v>
      </c>
      <c r="G1572" s="894">
        <v>36</v>
      </c>
      <c r="H1572" s="894" t="s">
        <v>2634</v>
      </c>
      <c r="I1572" s="894" t="s">
        <v>2634</v>
      </c>
      <c r="J1572" s="894" t="s">
        <v>2633</v>
      </c>
      <c r="K1572" s="894">
        <v>555499786</v>
      </c>
      <c r="L1572" s="894">
        <v>102</v>
      </c>
      <c r="M1572" s="894">
        <v>153</v>
      </c>
      <c r="N1572" s="1010">
        <f t="shared" si="346"/>
        <v>43.572984749455337</v>
      </c>
      <c r="O1572" s="1011">
        <v>2</v>
      </c>
      <c r="P1572" s="20">
        <f t="shared" si="344"/>
        <v>58.522500000000001</v>
      </c>
      <c r="Q1572" s="20">
        <f t="shared" si="345"/>
        <v>43.477499999999999</v>
      </c>
      <c r="R1572" s="98"/>
      <c r="S1572" s="1012">
        <v>42134</v>
      </c>
      <c r="T1572" s="98" t="s">
        <v>253</v>
      </c>
      <c r="U1572" s="98" t="s">
        <v>2490</v>
      </c>
      <c r="V1572" s="98" t="s">
        <v>5767</v>
      </c>
      <c r="W1572" s="98"/>
      <c r="X1572" s="98"/>
      <c r="Y1572" s="98"/>
      <c r="Z1572" s="98"/>
      <c r="AA1572" s="98"/>
      <c r="AB1572" s="98"/>
      <c r="AC1572" s="98"/>
      <c r="AD1572" s="98"/>
      <c r="AE1572" s="98"/>
      <c r="AF1572" s="98"/>
      <c r="AG1572" s="98"/>
      <c r="AH1572" s="98"/>
      <c r="AI1572" s="98"/>
      <c r="AJ1572" s="98"/>
      <c r="AK1572" s="98"/>
      <c r="AL1572" s="98"/>
      <c r="AM1572" s="98"/>
      <c r="AN1572" s="98" t="s">
        <v>2633</v>
      </c>
      <c r="AO1572" s="98" t="s">
        <v>4075</v>
      </c>
      <c r="AP1572" s="98" t="s">
        <v>4077</v>
      </c>
      <c r="AQ1572" s="98" t="s">
        <v>9414</v>
      </c>
      <c r="AR1572" s="98"/>
      <c r="AS1572" s="98"/>
      <c r="AT1572" s="98"/>
      <c r="AU1572" s="98"/>
      <c r="AV1572" s="98"/>
      <c r="AW1572" s="98"/>
      <c r="AX1572" s="98"/>
      <c r="AY1572" s="98"/>
      <c r="AZ1572" s="98"/>
      <c r="BA1572" s="98" t="s">
        <v>3970</v>
      </c>
      <c r="BB1572" s="98"/>
      <c r="BC1572" s="98"/>
      <c r="BD1572" s="98"/>
      <c r="BE1572" s="98" t="s">
        <v>2634</v>
      </c>
      <c r="BF1572" s="98"/>
      <c r="BG1572" s="98"/>
      <c r="BH1572" s="98"/>
      <c r="BI1572" s="98"/>
      <c r="BJ1572" s="98" t="s">
        <v>11704</v>
      </c>
      <c r="BK1572" s="98" t="s">
        <v>2157</v>
      </c>
      <c r="BL1572" s="98">
        <v>96.6</v>
      </c>
      <c r="BM1572" s="1013">
        <f t="shared" si="347"/>
        <v>12.420217353803704</v>
      </c>
      <c r="BN1572" s="98" t="s">
        <v>12745</v>
      </c>
      <c r="BO1572" s="98">
        <v>84.3</v>
      </c>
      <c r="BP1572" s="20">
        <f t="shared" si="348"/>
        <v>40.710712437467663</v>
      </c>
      <c r="BQ1572" s="98" t="s">
        <v>12858</v>
      </c>
      <c r="BR1572" s="98">
        <v>83.4</v>
      </c>
      <c r="BS1572" s="20">
        <f t="shared" si="349"/>
        <v>42.780748663101591</v>
      </c>
      <c r="BT1572" s="98"/>
      <c r="BU1572" s="98"/>
      <c r="BV1572" s="1013">
        <f t="shared" si="350"/>
        <v>234.60410557184753</v>
      </c>
      <c r="BW1572" s="98"/>
      <c r="BX1572" s="98"/>
      <c r="BY1572" s="20">
        <f t="shared" si="351"/>
        <v>234.60410557184753</v>
      </c>
      <c r="BZ1572" s="98"/>
      <c r="CA1572" s="98"/>
      <c r="CB1572" s="20">
        <f t="shared" si="352"/>
        <v>234.60410557184753</v>
      </c>
      <c r="CC1572" s="98"/>
      <c r="CD1572" s="98"/>
      <c r="CE1572" s="20">
        <f t="shared" si="343"/>
        <v>234.60410557184753</v>
      </c>
      <c r="CF1572" s="98"/>
      <c r="CG1572" s="98"/>
      <c r="CH1572" s="20">
        <f t="shared" si="353"/>
        <v>234.60410557184753</v>
      </c>
      <c r="CI1572" s="98"/>
      <c r="CJ1572" s="98"/>
      <c r="CK1572" s="20">
        <f t="shared" si="354"/>
        <v>234.60410557184753</v>
      </c>
      <c r="CL1572" s="98">
        <v>83.4</v>
      </c>
      <c r="CM1572" s="20">
        <f t="shared" si="355"/>
        <v>42.780748663101591</v>
      </c>
      <c r="CN1572" s="98">
        <v>60</v>
      </c>
      <c r="CO1572" s="98"/>
      <c r="CP1572" s="98"/>
      <c r="CQ1572" s="1014"/>
      <c r="CR1572" s="1014"/>
      <c r="CS1572" s="1015"/>
      <c r="CT1572" s="895"/>
      <c r="CU1572" s="895"/>
      <c r="CV1572" s="895"/>
      <c r="CW1572" s="895"/>
      <c r="CX1572" s="1239">
        <f t="shared" si="342"/>
        <v>0</v>
      </c>
      <c r="CY1572" s="895"/>
      <c r="CZ1572" s="895" t="s">
        <v>3139</v>
      </c>
      <c r="DA1572" s="895" t="s">
        <v>3975</v>
      </c>
      <c r="DB1572" s="894" t="s">
        <v>2643</v>
      </c>
      <c r="DC1572" s="894"/>
      <c r="DD1572" s="894"/>
      <c r="DE1572" s="894"/>
      <c r="DF1572" s="894"/>
      <c r="DG1572" s="894"/>
      <c r="DH1572" s="894"/>
      <c r="DI1572" s="894"/>
      <c r="DJ1572" s="894"/>
      <c r="DK1572" s="894"/>
      <c r="DL1572" s="894"/>
      <c r="DM1572" s="894"/>
      <c r="DN1572" s="98"/>
      <c r="DO1572" s="98"/>
      <c r="DP1572" s="98"/>
      <c r="DQ1572" s="98"/>
      <c r="DR1572" s="98"/>
      <c r="DS1572" s="98"/>
      <c r="DT1572" s="98"/>
      <c r="DU1572" s="894"/>
      <c r="DV1572" s="894"/>
      <c r="DW1572" s="894"/>
      <c r="DX1572" s="1345" t="s">
        <v>11732</v>
      </c>
      <c r="DZ1572" s="1345" t="s">
        <v>101</v>
      </c>
      <c r="EA1572" s="98"/>
      <c r="EB1572" s="119"/>
      <c r="EC1572" s="1345" t="s">
        <v>2194</v>
      </c>
      <c r="ED1572" s="10" t="s">
        <v>5821</v>
      </c>
    </row>
    <row r="1573" spans="1:134" s="10" customFormat="1" ht="15.75" x14ac:dyDescent="0.25">
      <c r="A1573" s="1813">
        <v>156</v>
      </c>
      <c r="B1573" s="2074"/>
      <c r="C1573" s="894" t="s">
        <v>11733</v>
      </c>
      <c r="D1573" s="894" t="s">
        <v>22</v>
      </c>
      <c r="E1573" s="894" t="s">
        <v>4126</v>
      </c>
      <c r="F1573" s="894">
        <v>688672</v>
      </c>
      <c r="G1573" s="894">
        <v>29</v>
      </c>
      <c r="H1573" s="894" t="s">
        <v>2634</v>
      </c>
      <c r="I1573" s="894" t="s">
        <v>2634</v>
      </c>
      <c r="J1573" s="894" t="s">
        <v>2633</v>
      </c>
      <c r="K1573" s="894">
        <v>508875560</v>
      </c>
      <c r="L1573" s="894">
        <v>115</v>
      </c>
      <c r="M1573" s="894">
        <v>173</v>
      </c>
      <c r="N1573" s="1010">
        <f t="shared" si="346"/>
        <v>38.424270774165521</v>
      </c>
      <c r="O1573" s="1011">
        <v>1</v>
      </c>
      <c r="P1573" s="20">
        <f t="shared" si="344"/>
        <v>74.822500000000005</v>
      </c>
      <c r="Q1573" s="20">
        <f t="shared" si="345"/>
        <v>40.177499999999995</v>
      </c>
      <c r="R1573" s="98"/>
      <c r="S1573" s="1012">
        <v>42134</v>
      </c>
      <c r="T1573" s="98" t="s">
        <v>2133</v>
      </c>
      <c r="U1573" s="98" t="s">
        <v>2479</v>
      </c>
      <c r="V1573" s="98" t="s">
        <v>87</v>
      </c>
      <c r="W1573" s="98"/>
      <c r="X1573" s="98"/>
      <c r="Y1573" s="98"/>
      <c r="Z1573" s="98"/>
      <c r="AA1573" s="98"/>
      <c r="AB1573" s="98"/>
      <c r="AC1573" s="98"/>
      <c r="AD1573" s="98"/>
      <c r="AE1573" s="98"/>
      <c r="AF1573" s="98"/>
      <c r="AG1573" s="98"/>
      <c r="AH1573" s="98"/>
      <c r="AI1573" s="98"/>
      <c r="AJ1573" s="98"/>
      <c r="AK1573" s="98"/>
      <c r="AL1573" s="98"/>
      <c r="AM1573" s="98"/>
      <c r="AN1573" s="98" t="s">
        <v>2634</v>
      </c>
      <c r="AO1573" s="98"/>
      <c r="AP1573" s="98"/>
      <c r="AQ1573" s="98" t="s">
        <v>2638</v>
      </c>
      <c r="AR1573" s="98" t="s">
        <v>4076</v>
      </c>
      <c r="AS1573" s="98" t="s">
        <v>4078</v>
      </c>
      <c r="AT1573" s="98"/>
      <c r="AU1573" s="98"/>
      <c r="AV1573" s="98"/>
      <c r="AW1573" s="98"/>
      <c r="AX1573" s="98"/>
      <c r="AY1573" s="98"/>
      <c r="AZ1573" s="98"/>
      <c r="BA1573" s="98"/>
      <c r="BB1573" s="98"/>
      <c r="BC1573" s="98"/>
      <c r="BD1573" s="98"/>
      <c r="BE1573" s="98" t="s">
        <v>2634</v>
      </c>
      <c r="BF1573" s="98"/>
      <c r="BG1573" s="98"/>
      <c r="BH1573" s="98"/>
      <c r="BI1573" s="98"/>
      <c r="BJ1573" s="98" t="s">
        <v>11610</v>
      </c>
      <c r="BK1573" s="98" t="s">
        <v>11816</v>
      </c>
      <c r="BL1573" s="98">
        <v>107.8</v>
      </c>
      <c r="BM1573" s="1013">
        <f t="shared" si="347"/>
        <v>17.920477879410125</v>
      </c>
      <c r="BN1573" s="98"/>
      <c r="BO1573" s="98"/>
      <c r="BP1573" s="20">
        <f t="shared" si="348"/>
        <v>286.22985501835609</v>
      </c>
      <c r="BQ1573" s="98" t="s">
        <v>12905</v>
      </c>
      <c r="BR1573" s="98">
        <v>99</v>
      </c>
      <c r="BS1573" s="20">
        <f t="shared" si="349"/>
        <v>39.823284176466935</v>
      </c>
      <c r="BT1573" s="98" t="s">
        <v>13523</v>
      </c>
      <c r="BU1573" s="98">
        <v>97</v>
      </c>
      <c r="BV1573" s="1013">
        <f t="shared" si="350"/>
        <v>44.8011946985253</v>
      </c>
      <c r="BW1573" s="98" t="s">
        <v>14685</v>
      </c>
      <c r="BX1573" s="98">
        <v>92</v>
      </c>
      <c r="BY1573" s="20">
        <f t="shared" si="351"/>
        <v>57.245971003671215</v>
      </c>
      <c r="BZ1573" s="98"/>
      <c r="CA1573" s="98"/>
      <c r="CB1573" s="20">
        <f t="shared" si="352"/>
        <v>286.22985501835609</v>
      </c>
      <c r="CC1573" s="98"/>
      <c r="CD1573" s="98"/>
      <c r="CE1573" s="20">
        <f t="shared" si="343"/>
        <v>286.22985501835609</v>
      </c>
      <c r="CF1573" s="98"/>
      <c r="CG1573" s="98"/>
      <c r="CH1573" s="20">
        <f t="shared" si="353"/>
        <v>286.22985501835609</v>
      </c>
      <c r="CI1573" s="98"/>
      <c r="CJ1573" s="98"/>
      <c r="CK1573" s="20">
        <f t="shared" si="354"/>
        <v>286.22985501835609</v>
      </c>
      <c r="CL1573" s="98">
        <v>92</v>
      </c>
      <c r="CM1573" s="20">
        <f t="shared" si="355"/>
        <v>57.245971003671215</v>
      </c>
      <c r="CN1573" s="98">
        <v>115</v>
      </c>
      <c r="CO1573" s="98"/>
      <c r="CP1573" s="98"/>
      <c r="CQ1573" s="1014"/>
      <c r="CR1573" s="1014"/>
      <c r="CS1573" s="1015">
        <v>-0.5</v>
      </c>
      <c r="CT1573" s="895">
        <v>0</v>
      </c>
      <c r="CU1573" s="895">
        <v>-0.25</v>
      </c>
      <c r="CV1573" s="895">
        <v>-0.25</v>
      </c>
      <c r="CW1573" s="895"/>
      <c r="CX1573" s="1239">
        <f t="shared" si="342"/>
        <v>-1</v>
      </c>
      <c r="CY1573" s="895"/>
      <c r="CZ1573" s="895" t="s">
        <v>2634</v>
      </c>
      <c r="DA1573" s="895"/>
      <c r="DB1573" s="894" t="s">
        <v>2645</v>
      </c>
      <c r="DC1573" s="894" t="s">
        <v>2648</v>
      </c>
      <c r="DD1573" s="894" t="s">
        <v>2648</v>
      </c>
      <c r="DE1573" s="894" t="s">
        <v>2649</v>
      </c>
      <c r="DF1573" s="894" t="s">
        <v>32</v>
      </c>
      <c r="DG1573" s="894" t="s">
        <v>32</v>
      </c>
      <c r="DH1573" s="894" t="s">
        <v>5009</v>
      </c>
      <c r="DI1573" s="894" t="s">
        <v>2657</v>
      </c>
      <c r="DJ1573" s="894" t="s">
        <v>2659</v>
      </c>
      <c r="DK1573" s="894" t="s">
        <v>37</v>
      </c>
      <c r="DL1573" s="894" t="s">
        <v>37</v>
      </c>
      <c r="DM1573" s="894" t="s">
        <v>2663</v>
      </c>
      <c r="DN1573" s="98" t="s">
        <v>4001</v>
      </c>
      <c r="DO1573" s="98" t="s">
        <v>4003</v>
      </c>
      <c r="DP1573" s="98"/>
      <c r="DQ1573" s="98" t="s">
        <v>4068</v>
      </c>
      <c r="DR1573" s="98"/>
      <c r="DS1573" s="98"/>
      <c r="DT1573" s="98"/>
      <c r="DU1573" s="894" t="s">
        <v>2633</v>
      </c>
      <c r="DV1573" s="894" t="s">
        <v>2634</v>
      </c>
      <c r="DW1573" s="894"/>
      <c r="DX1573" s="1345" t="s">
        <v>220</v>
      </c>
      <c r="DY1573" s="10" t="s">
        <v>13983</v>
      </c>
      <c r="DZ1573" s="1346" t="s">
        <v>8275</v>
      </c>
      <c r="EA1573" s="98"/>
      <c r="EB1573" s="119"/>
      <c r="EC1573" s="1346" t="s">
        <v>11149</v>
      </c>
      <c r="ED1573" s="10" t="s">
        <v>6477</v>
      </c>
    </row>
    <row r="1574" spans="1:134" s="10" customFormat="1" ht="15.75" x14ac:dyDescent="0.25">
      <c r="A1574" s="1752">
        <v>157</v>
      </c>
      <c r="B1574" s="2074"/>
      <c r="C1574" s="894" t="s">
        <v>11739</v>
      </c>
      <c r="D1574" s="894" t="s">
        <v>23</v>
      </c>
      <c r="E1574" s="894" t="s">
        <v>4126</v>
      </c>
      <c r="F1574" s="894">
        <v>686281</v>
      </c>
      <c r="G1574" s="894">
        <v>24</v>
      </c>
      <c r="H1574" s="894" t="s">
        <v>2633</v>
      </c>
      <c r="I1574" s="894" t="s">
        <v>3984</v>
      </c>
      <c r="J1574" s="894" t="s">
        <v>2633</v>
      </c>
      <c r="K1574" s="894">
        <v>509017444</v>
      </c>
      <c r="L1574" s="894">
        <v>86.9</v>
      </c>
      <c r="M1574" s="894">
        <v>148</v>
      </c>
      <c r="N1574" s="1010">
        <f t="shared" si="346"/>
        <v>39.673119065010958</v>
      </c>
      <c r="O1574" s="1011">
        <v>1</v>
      </c>
      <c r="P1574" s="20">
        <f t="shared" si="344"/>
        <v>54.76</v>
      </c>
      <c r="Q1574" s="20">
        <f t="shared" si="345"/>
        <v>32.140000000000008</v>
      </c>
      <c r="R1574" s="98"/>
      <c r="S1574" s="1012">
        <v>42137</v>
      </c>
      <c r="T1574" s="98" t="s">
        <v>253</v>
      </c>
      <c r="U1574" s="98" t="s">
        <v>2490</v>
      </c>
      <c r="V1574" s="98" t="s">
        <v>11740</v>
      </c>
      <c r="W1574" s="98" t="s">
        <v>12422</v>
      </c>
      <c r="X1574" s="98" t="s">
        <v>2634</v>
      </c>
      <c r="Y1574" s="98"/>
      <c r="Z1574" s="98" t="s">
        <v>2634</v>
      </c>
      <c r="AA1574" s="98"/>
      <c r="AB1574" s="98" t="s">
        <v>2633</v>
      </c>
      <c r="AC1574" s="98" t="s">
        <v>2636</v>
      </c>
      <c r="AD1574" s="98" t="s">
        <v>2634</v>
      </c>
      <c r="AE1574" s="98"/>
      <c r="AF1574" s="98" t="s">
        <v>2633</v>
      </c>
      <c r="AG1574" s="98" t="s">
        <v>2636</v>
      </c>
      <c r="AH1574" s="98" t="s">
        <v>2634</v>
      </c>
      <c r="AI1574" s="98"/>
      <c r="AJ1574" s="98" t="s">
        <v>2634</v>
      </c>
      <c r="AK1574" s="98"/>
      <c r="AL1574" s="98" t="s">
        <v>2634</v>
      </c>
      <c r="AM1574" s="98"/>
      <c r="AN1574" s="98" t="s">
        <v>2633</v>
      </c>
      <c r="AO1574" s="98" t="s">
        <v>4075</v>
      </c>
      <c r="AP1574" s="98" t="s">
        <v>4077</v>
      </c>
      <c r="AQ1574" s="98" t="s">
        <v>2637</v>
      </c>
      <c r="AR1574" s="98"/>
      <c r="AS1574" s="98" t="s">
        <v>4088</v>
      </c>
      <c r="AT1574" s="98" t="s">
        <v>2633</v>
      </c>
      <c r="AU1574" s="98" t="s">
        <v>2635</v>
      </c>
      <c r="AV1574" s="98" t="s">
        <v>2640</v>
      </c>
      <c r="AW1574" s="98" t="s">
        <v>2634</v>
      </c>
      <c r="AX1574" s="98"/>
      <c r="AY1574" s="98" t="s">
        <v>2634</v>
      </c>
      <c r="AZ1574" s="98"/>
      <c r="BA1574" s="98" t="s">
        <v>3971</v>
      </c>
      <c r="BB1574" s="98" t="s">
        <v>3971</v>
      </c>
      <c r="BC1574" s="98" t="s">
        <v>2633</v>
      </c>
      <c r="BD1574" s="98" t="s">
        <v>2636</v>
      </c>
      <c r="BE1574" s="98" t="s">
        <v>2634</v>
      </c>
      <c r="BF1574" s="98" t="s">
        <v>2634</v>
      </c>
      <c r="BG1574" s="98" t="s">
        <v>2634</v>
      </c>
      <c r="BH1574" s="98"/>
      <c r="BI1574" s="98"/>
      <c r="BJ1574" s="98" t="s">
        <v>11604</v>
      </c>
      <c r="BK1574" s="98" t="s">
        <v>11829</v>
      </c>
      <c r="BL1574" s="98">
        <v>75.400000000000006</v>
      </c>
      <c r="BM1574" s="1013">
        <f t="shared" si="347"/>
        <v>35.780958307405093</v>
      </c>
      <c r="BN1574" s="98" t="s">
        <v>12746</v>
      </c>
      <c r="BO1574" s="98">
        <v>62.7</v>
      </c>
      <c r="BP1574" s="20">
        <f t="shared" si="348"/>
        <v>75.295581829495944</v>
      </c>
      <c r="BQ1574" s="98" t="s">
        <v>12676</v>
      </c>
      <c r="BR1574" s="98">
        <v>57</v>
      </c>
      <c r="BS1574" s="20">
        <f t="shared" si="349"/>
        <v>93.030491599253267</v>
      </c>
      <c r="BT1574" s="98" t="s">
        <v>13521</v>
      </c>
      <c r="BU1574" s="98">
        <v>55</v>
      </c>
      <c r="BV1574" s="1013">
        <f t="shared" si="350"/>
        <v>99.253266957062849</v>
      </c>
      <c r="BW1574" s="98" t="s">
        <v>13980</v>
      </c>
      <c r="BX1574" s="98">
        <v>55</v>
      </c>
      <c r="BY1574" s="20">
        <f t="shared" si="351"/>
        <v>99.253266957062849</v>
      </c>
      <c r="BZ1574" s="98"/>
      <c r="CA1574" s="98"/>
      <c r="CB1574" s="20">
        <f t="shared" si="352"/>
        <v>270.37958929682634</v>
      </c>
      <c r="CC1574" s="98"/>
      <c r="CD1574" s="98"/>
      <c r="CE1574" s="20">
        <f t="shared" si="343"/>
        <v>270.37958929682634</v>
      </c>
      <c r="CF1574" s="98"/>
      <c r="CG1574" s="98"/>
      <c r="CH1574" s="20">
        <f t="shared" si="353"/>
        <v>270.37958929682634</v>
      </c>
      <c r="CI1574" s="98"/>
      <c r="CJ1574" s="98"/>
      <c r="CK1574" s="20">
        <f t="shared" si="354"/>
        <v>270.37958929682634</v>
      </c>
      <c r="CL1574" s="98">
        <v>55</v>
      </c>
      <c r="CM1574" s="20">
        <f t="shared" si="355"/>
        <v>99.253266957062849</v>
      </c>
      <c r="CN1574" s="98">
        <v>60</v>
      </c>
      <c r="CO1574" s="98"/>
      <c r="CP1574" s="98"/>
      <c r="CQ1574" s="1014"/>
      <c r="CR1574" s="1014"/>
      <c r="CS1574" s="1015">
        <v>1</v>
      </c>
      <c r="CT1574" s="895">
        <v>0.5</v>
      </c>
      <c r="CU1574" s="895">
        <v>0.5</v>
      </c>
      <c r="CV1574" s="895">
        <v>0.5</v>
      </c>
      <c r="CW1574" s="895">
        <v>0.5</v>
      </c>
      <c r="CX1574" s="1239">
        <f t="shared" si="342"/>
        <v>3</v>
      </c>
      <c r="CY1574" s="895"/>
      <c r="CZ1574" s="895" t="s">
        <v>2634</v>
      </c>
      <c r="DA1574" s="895"/>
      <c r="DB1574" s="894" t="s">
        <v>2643</v>
      </c>
      <c r="DC1574" s="894" t="s">
        <v>2648</v>
      </c>
      <c r="DD1574" s="894" t="s">
        <v>2648</v>
      </c>
      <c r="DE1574" s="894" t="s">
        <v>2651</v>
      </c>
      <c r="DF1574" s="894" t="s">
        <v>32</v>
      </c>
      <c r="DG1574" s="894" t="s">
        <v>2653</v>
      </c>
      <c r="DH1574" s="894" t="s">
        <v>5009</v>
      </c>
      <c r="DI1574" s="894" t="s">
        <v>2658</v>
      </c>
      <c r="DJ1574" s="894" t="s">
        <v>37</v>
      </c>
      <c r="DK1574" s="894" t="s">
        <v>37</v>
      </c>
      <c r="DL1574" s="894" t="s">
        <v>37</v>
      </c>
      <c r="DM1574" s="894" t="s">
        <v>2663</v>
      </c>
      <c r="DN1574" s="98" t="s">
        <v>4001</v>
      </c>
      <c r="DO1574" s="98" t="s">
        <v>4002</v>
      </c>
      <c r="DP1574" s="98"/>
      <c r="DQ1574" s="98"/>
      <c r="DR1574" s="98" t="s">
        <v>4069</v>
      </c>
      <c r="DS1574" s="98"/>
      <c r="DT1574" s="98"/>
      <c r="DU1574" s="894" t="s">
        <v>2634</v>
      </c>
      <c r="DV1574" s="894" t="s">
        <v>2633</v>
      </c>
      <c r="DW1574" s="894"/>
      <c r="DX1574" s="1347" t="s">
        <v>11743</v>
      </c>
      <c r="DY1574" s="10" t="s">
        <v>13981</v>
      </c>
      <c r="DZ1574" s="1348" t="s">
        <v>101</v>
      </c>
      <c r="EA1574" s="98"/>
      <c r="EB1574" s="1453" t="s">
        <v>13522</v>
      </c>
      <c r="EC1574" s="1348" t="s">
        <v>2194</v>
      </c>
      <c r="ED1574" s="10" t="s">
        <v>9837</v>
      </c>
    </row>
    <row r="1575" spans="1:134" s="10" customFormat="1" ht="15.75" x14ac:dyDescent="0.25">
      <c r="A1575" s="1752">
        <v>158</v>
      </c>
      <c r="B1575" s="2074"/>
      <c r="C1575" s="894" t="s">
        <v>11741</v>
      </c>
      <c r="D1575" s="894" t="s">
        <v>23</v>
      </c>
      <c r="E1575" s="894" t="s">
        <v>4126</v>
      </c>
      <c r="F1575" s="894">
        <v>694632</v>
      </c>
      <c r="G1575" s="894">
        <v>28</v>
      </c>
      <c r="H1575" s="894" t="s">
        <v>2634</v>
      </c>
      <c r="I1575" s="894" t="s">
        <v>2634</v>
      </c>
      <c r="J1575" s="894" t="s">
        <v>3968</v>
      </c>
      <c r="K1575" s="894">
        <v>538343783</v>
      </c>
      <c r="L1575" s="894">
        <v>91.8</v>
      </c>
      <c r="M1575" s="894">
        <v>153</v>
      </c>
      <c r="N1575" s="1010">
        <f t="shared" si="346"/>
        <v>39.215686274509807</v>
      </c>
      <c r="O1575" s="1011">
        <v>1</v>
      </c>
      <c r="P1575" s="20">
        <f t="shared" si="344"/>
        <v>58.522500000000001</v>
      </c>
      <c r="Q1575" s="20">
        <f t="shared" si="345"/>
        <v>33.277499999999996</v>
      </c>
      <c r="R1575" s="98"/>
      <c r="S1575" s="1012">
        <v>42137</v>
      </c>
      <c r="T1575" s="98" t="s">
        <v>253</v>
      </c>
      <c r="U1575" s="98" t="s">
        <v>2490</v>
      </c>
      <c r="V1575" s="98" t="s">
        <v>5767</v>
      </c>
      <c r="W1575" s="98" t="s">
        <v>2850</v>
      </c>
      <c r="X1575" s="98"/>
      <c r="Y1575" s="98"/>
      <c r="Z1575" s="98"/>
      <c r="AA1575" s="98"/>
      <c r="AB1575" s="98"/>
      <c r="AC1575" s="98"/>
      <c r="AD1575" s="98"/>
      <c r="AE1575" s="98"/>
      <c r="AF1575" s="98"/>
      <c r="AG1575" s="98"/>
      <c r="AH1575" s="98"/>
      <c r="AI1575" s="98"/>
      <c r="AJ1575" s="98"/>
      <c r="AK1575" s="98"/>
      <c r="AL1575" s="98"/>
      <c r="AM1575" s="98"/>
      <c r="AN1575" s="98" t="s">
        <v>2633</v>
      </c>
      <c r="AO1575" s="98" t="s">
        <v>4076</v>
      </c>
      <c r="AP1575" s="98" t="s">
        <v>4077</v>
      </c>
      <c r="AQ1575" s="98" t="s">
        <v>2635</v>
      </c>
      <c r="AR1575" s="98"/>
      <c r="AS1575" s="98"/>
      <c r="AT1575" s="98"/>
      <c r="AU1575" s="98"/>
      <c r="AV1575" s="98"/>
      <c r="AW1575" s="98"/>
      <c r="AX1575" s="98"/>
      <c r="AY1575" s="98"/>
      <c r="AZ1575" s="98"/>
      <c r="BA1575" s="98" t="s">
        <v>3970</v>
      </c>
      <c r="BB1575" s="98"/>
      <c r="BC1575" s="98"/>
      <c r="BD1575" s="98"/>
      <c r="BE1575" s="98" t="s">
        <v>2634</v>
      </c>
      <c r="BF1575" s="98"/>
      <c r="BG1575" s="98"/>
      <c r="BH1575" s="98"/>
      <c r="BI1575" s="98"/>
      <c r="BJ1575" s="98" t="s">
        <v>11604</v>
      </c>
      <c r="BK1575" s="98" t="s">
        <v>8312</v>
      </c>
      <c r="BL1575" s="98">
        <v>82.7</v>
      </c>
      <c r="BM1575" s="1013">
        <f t="shared" si="347"/>
        <v>27.345804222071955</v>
      </c>
      <c r="BN1575" s="98" t="s">
        <v>12350</v>
      </c>
      <c r="BO1575" s="98">
        <v>71</v>
      </c>
      <c r="BP1575" s="20">
        <f t="shared" si="348"/>
        <v>62.50469536473593</v>
      </c>
      <c r="BQ1575" s="98" t="s">
        <v>12906</v>
      </c>
      <c r="BR1575" s="98">
        <v>59</v>
      </c>
      <c r="BS1575" s="20">
        <f t="shared" si="349"/>
        <v>98.565096536698974</v>
      </c>
      <c r="BT1575" s="98" t="s">
        <v>13968</v>
      </c>
      <c r="BU1575" s="98">
        <v>54</v>
      </c>
      <c r="BV1575" s="1013">
        <f t="shared" si="350"/>
        <v>113.59026369168357</v>
      </c>
      <c r="BW1575" s="98" t="s">
        <v>13501</v>
      </c>
      <c r="BX1575" s="98">
        <v>58</v>
      </c>
      <c r="BY1575" s="20">
        <f t="shared" si="351"/>
        <v>101.57012996769591</v>
      </c>
      <c r="BZ1575" s="98" t="s">
        <v>14452</v>
      </c>
      <c r="CA1575" s="98">
        <v>52</v>
      </c>
      <c r="CB1575" s="20">
        <f t="shared" si="352"/>
        <v>119.60033055367742</v>
      </c>
      <c r="CC1575" s="98"/>
      <c r="CD1575" s="98"/>
      <c r="CE1575" s="20">
        <f t="shared" si="343"/>
        <v>275.86206896551727</v>
      </c>
      <c r="CF1575" s="98"/>
      <c r="CG1575" s="98"/>
      <c r="CH1575" s="20">
        <f t="shared" si="353"/>
        <v>275.86206896551727</v>
      </c>
      <c r="CI1575" s="98"/>
      <c r="CJ1575" s="98"/>
      <c r="CK1575" s="20">
        <f t="shared" si="354"/>
        <v>275.86206896551727</v>
      </c>
      <c r="CL1575" s="98">
        <v>52</v>
      </c>
      <c r="CM1575" s="20">
        <f t="shared" si="355"/>
        <v>119.60033055367742</v>
      </c>
      <c r="CN1575" s="98">
        <v>70</v>
      </c>
      <c r="CO1575" s="98"/>
      <c r="CP1575" s="98"/>
      <c r="CQ1575" s="1014"/>
      <c r="CR1575" s="1014"/>
      <c r="CS1575" s="1015"/>
      <c r="CT1575" s="895"/>
      <c r="CU1575" s="895"/>
      <c r="CV1575" s="895"/>
      <c r="CW1575" s="895"/>
      <c r="CX1575" s="1239">
        <f t="shared" si="342"/>
        <v>0</v>
      </c>
      <c r="CY1575" s="895"/>
      <c r="CZ1575" s="895" t="s">
        <v>2633</v>
      </c>
      <c r="DA1575" s="895" t="s">
        <v>3976</v>
      </c>
      <c r="DB1575" s="894" t="s">
        <v>2644</v>
      </c>
      <c r="DC1575" s="894"/>
      <c r="DD1575" s="894"/>
      <c r="DE1575" s="894"/>
      <c r="DF1575" s="894"/>
      <c r="DG1575" s="894"/>
      <c r="DH1575" s="894"/>
      <c r="DI1575" s="894"/>
      <c r="DJ1575" s="894"/>
      <c r="DK1575" s="894"/>
      <c r="DL1575" s="894"/>
      <c r="DM1575" s="894"/>
      <c r="DN1575" s="98" t="s">
        <v>4001</v>
      </c>
      <c r="DO1575" s="98"/>
      <c r="DP1575" s="98"/>
      <c r="DQ1575" s="98"/>
      <c r="DR1575" s="98"/>
      <c r="DS1575" s="98"/>
      <c r="DT1575" s="98"/>
      <c r="DU1575" s="894"/>
      <c r="DV1575" s="894"/>
      <c r="DW1575" s="894"/>
      <c r="DX1575" s="1347" t="s">
        <v>11742</v>
      </c>
      <c r="DY1575" s="10" t="s">
        <v>14102</v>
      </c>
      <c r="DZ1575" s="1348" t="s">
        <v>101</v>
      </c>
      <c r="EA1575" s="98"/>
      <c r="EB1575" s="119"/>
      <c r="EC1575" s="1348" t="s">
        <v>2194</v>
      </c>
      <c r="ED1575" s="10" t="s">
        <v>11757</v>
      </c>
    </row>
    <row r="1576" spans="1:134" s="10" customFormat="1" ht="15.75" x14ac:dyDescent="0.25">
      <c r="A1576" s="1752">
        <v>159</v>
      </c>
      <c r="B1576" s="2074"/>
      <c r="C1576" s="894" t="s">
        <v>11744</v>
      </c>
      <c r="D1576" s="894" t="s">
        <v>22</v>
      </c>
      <c r="E1576" s="894" t="s">
        <v>4126</v>
      </c>
      <c r="F1576" s="894">
        <v>514134</v>
      </c>
      <c r="G1576" s="894">
        <v>30</v>
      </c>
      <c r="H1576" s="894" t="s">
        <v>2634</v>
      </c>
      <c r="I1576" s="894" t="s">
        <v>2634</v>
      </c>
      <c r="J1576" s="894" t="s">
        <v>2633</v>
      </c>
      <c r="K1576" s="894">
        <v>566674887</v>
      </c>
      <c r="L1576" s="894">
        <v>165</v>
      </c>
      <c r="M1576" s="894">
        <v>165</v>
      </c>
      <c r="N1576" s="1010">
        <f t="shared" si="346"/>
        <v>60.606060606060609</v>
      </c>
      <c r="O1576" s="1011">
        <v>4</v>
      </c>
      <c r="P1576" s="20">
        <f t="shared" si="344"/>
        <v>68.062499999999986</v>
      </c>
      <c r="Q1576" s="20">
        <f t="shared" si="345"/>
        <v>96.937500000000014</v>
      </c>
      <c r="R1576" s="98"/>
      <c r="S1576" s="1012">
        <v>42137</v>
      </c>
      <c r="T1576" s="98" t="s">
        <v>253</v>
      </c>
      <c r="U1576" s="98" t="s">
        <v>2490</v>
      </c>
      <c r="V1576" s="98" t="s">
        <v>11745</v>
      </c>
      <c r="W1576" s="98" t="s">
        <v>14916</v>
      </c>
      <c r="X1576" s="98"/>
      <c r="Y1576" s="98"/>
      <c r="Z1576" s="98"/>
      <c r="AA1576" s="98"/>
      <c r="AB1576" s="98" t="s">
        <v>2633</v>
      </c>
      <c r="AC1576" s="98"/>
      <c r="AD1576" s="98"/>
      <c r="AE1576" s="98"/>
      <c r="AF1576" s="98"/>
      <c r="AG1576" s="98"/>
      <c r="AH1576" s="98"/>
      <c r="AI1576" s="98"/>
      <c r="AJ1576" s="98"/>
      <c r="AK1576" s="98"/>
      <c r="AL1576" s="98"/>
      <c r="AM1576" s="98"/>
      <c r="AN1576" s="98" t="s">
        <v>2633</v>
      </c>
      <c r="AO1576" s="98" t="s">
        <v>4075</v>
      </c>
      <c r="AP1576" s="98" t="s">
        <v>4077</v>
      </c>
      <c r="AQ1576" s="98" t="s">
        <v>2635</v>
      </c>
      <c r="AR1576" s="98"/>
      <c r="AS1576" s="98"/>
      <c r="AT1576" s="98"/>
      <c r="AU1576" s="98"/>
      <c r="AV1576" s="98"/>
      <c r="AW1576" s="98"/>
      <c r="AX1576" s="98"/>
      <c r="AY1576" s="98"/>
      <c r="AZ1576" s="98"/>
      <c r="BA1576" s="98"/>
      <c r="BB1576" s="98"/>
      <c r="BC1576" s="98"/>
      <c r="BD1576" s="98"/>
      <c r="BE1576" s="98" t="s">
        <v>2634</v>
      </c>
      <c r="BF1576" s="98"/>
      <c r="BG1576" s="98"/>
      <c r="BH1576" s="98"/>
      <c r="BI1576" s="98"/>
      <c r="BJ1576" s="98" t="s">
        <v>10879</v>
      </c>
      <c r="BK1576" s="98" t="s">
        <v>6582</v>
      </c>
      <c r="BL1576" s="98">
        <v>153</v>
      </c>
      <c r="BM1576" s="1013">
        <f t="shared" si="347"/>
        <v>12.379110251450676</v>
      </c>
      <c r="BN1576" s="98" t="s">
        <v>8650</v>
      </c>
      <c r="BO1576" s="98">
        <v>143</v>
      </c>
      <c r="BP1576" s="20">
        <f t="shared" si="348"/>
        <v>22.695035460992905</v>
      </c>
      <c r="BQ1576" s="98"/>
      <c r="BR1576" s="98"/>
      <c r="BS1576" s="20">
        <f t="shared" si="349"/>
        <v>170.21276595744678</v>
      </c>
      <c r="BT1576" s="98" t="s">
        <v>13969</v>
      </c>
      <c r="BU1576" s="98">
        <v>103</v>
      </c>
      <c r="BV1576" s="1013">
        <f t="shared" si="350"/>
        <v>63.958736299161821</v>
      </c>
      <c r="BW1576" s="98" t="s">
        <v>14913</v>
      </c>
      <c r="BX1576" s="98">
        <v>96</v>
      </c>
      <c r="BY1576" s="20">
        <f t="shared" si="351"/>
        <v>71.179883945841382</v>
      </c>
      <c r="BZ1576" s="98"/>
      <c r="CA1576" s="98"/>
      <c r="CB1576" s="20">
        <f t="shared" si="352"/>
        <v>170.21276595744678</v>
      </c>
      <c r="CC1576" s="98"/>
      <c r="CD1576" s="98"/>
      <c r="CE1576" s="20">
        <f t="shared" si="343"/>
        <v>170.21276595744678</v>
      </c>
      <c r="CF1576" s="98"/>
      <c r="CG1576" s="98"/>
      <c r="CH1576" s="20">
        <f t="shared" si="353"/>
        <v>170.21276595744678</v>
      </c>
      <c r="CI1576" s="98"/>
      <c r="CJ1576" s="98"/>
      <c r="CK1576" s="20">
        <f t="shared" si="354"/>
        <v>170.21276595744678</v>
      </c>
      <c r="CL1576" s="98">
        <v>96</v>
      </c>
      <c r="CM1576" s="20">
        <f t="shared" si="355"/>
        <v>71.179883945841382</v>
      </c>
      <c r="CN1576" s="98">
        <v>95</v>
      </c>
      <c r="CO1576" s="98"/>
      <c r="CP1576" s="98"/>
      <c r="CQ1576" s="1014"/>
      <c r="CR1576" s="1014"/>
      <c r="CS1576" s="1015">
        <v>0</v>
      </c>
      <c r="CT1576" s="895">
        <v>0.25</v>
      </c>
      <c r="CU1576" s="895">
        <v>0</v>
      </c>
      <c r="CV1576" s="895">
        <v>0.25</v>
      </c>
      <c r="CW1576" s="895"/>
      <c r="CX1576" s="1239">
        <f t="shared" si="342"/>
        <v>0.5</v>
      </c>
      <c r="CY1576" s="895"/>
      <c r="CZ1576" s="895" t="s">
        <v>2634</v>
      </c>
      <c r="DA1576" s="895"/>
      <c r="DB1576" s="894" t="s">
        <v>2643</v>
      </c>
      <c r="DC1576" s="894" t="s">
        <v>2648</v>
      </c>
      <c r="DD1576" s="894" t="s">
        <v>2646</v>
      </c>
      <c r="DE1576" s="894" t="s">
        <v>2649</v>
      </c>
      <c r="DF1576" s="894" t="s">
        <v>32</v>
      </c>
      <c r="DG1576" s="894" t="s">
        <v>2653</v>
      </c>
      <c r="DH1576" s="894" t="s">
        <v>2653</v>
      </c>
      <c r="DI1576" s="894" t="s">
        <v>2658</v>
      </c>
      <c r="DJ1576" s="894" t="s">
        <v>37</v>
      </c>
      <c r="DK1576" s="894" t="s">
        <v>37</v>
      </c>
      <c r="DL1576" s="894" t="s">
        <v>2659</v>
      </c>
      <c r="DM1576" s="894" t="s">
        <v>2663</v>
      </c>
      <c r="DN1576" s="98" t="s">
        <v>4001</v>
      </c>
      <c r="DO1576" s="98" t="s">
        <v>5012</v>
      </c>
      <c r="DP1576" s="98"/>
      <c r="DQ1576" s="98" t="s">
        <v>4068</v>
      </c>
      <c r="DR1576" s="98"/>
      <c r="DS1576" s="98" t="s">
        <v>2633</v>
      </c>
      <c r="DT1576" s="98"/>
      <c r="DU1576" s="894" t="s">
        <v>2634</v>
      </c>
      <c r="DV1576" s="894" t="s">
        <v>2633</v>
      </c>
      <c r="DW1576" s="894"/>
      <c r="DX1576" s="1349" t="s">
        <v>11746</v>
      </c>
      <c r="DY1576" s="10" t="s">
        <v>14076</v>
      </c>
      <c r="DZ1576" s="1349" t="s">
        <v>9671</v>
      </c>
      <c r="EA1576" s="98"/>
      <c r="EB1576" s="119"/>
      <c r="EC1576" s="1349" t="s">
        <v>2194</v>
      </c>
      <c r="ED1576" s="10" t="s">
        <v>5392</v>
      </c>
    </row>
    <row r="1577" spans="1:134" s="10" customFormat="1" ht="15.75" x14ac:dyDescent="0.25">
      <c r="A1577" s="1752">
        <v>160</v>
      </c>
      <c r="B1577" s="2074"/>
      <c r="C1577" s="894" t="s">
        <v>11747</v>
      </c>
      <c r="D1577" s="894" t="s">
        <v>23</v>
      </c>
      <c r="E1577" s="894" t="s">
        <v>4126</v>
      </c>
      <c r="F1577" s="894">
        <v>683930</v>
      </c>
      <c r="G1577" s="894">
        <v>30</v>
      </c>
      <c r="H1577" s="894" t="s">
        <v>2633</v>
      </c>
      <c r="I1577" s="894" t="s">
        <v>3984</v>
      </c>
      <c r="J1577" s="894" t="s">
        <v>2633</v>
      </c>
      <c r="K1577" s="894">
        <v>507477894</v>
      </c>
      <c r="L1577" s="894">
        <v>132</v>
      </c>
      <c r="M1577" s="894">
        <v>161</v>
      </c>
      <c r="N1577" s="1010">
        <f t="shared" si="346"/>
        <v>50.923961266926433</v>
      </c>
      <c r="O1577" s="1011">
        <v>3</v>
      </c>
      <c r="P1577" s="20">
        <f t="shared" si="344"/>
        <v>64.802500000000009</v>
      </c>
      <c r="Q1577" s="20">
        <f t="shared" si="345"/>
        <v>67.197499999999991</v>
      </c>
      <c r="R1577" s="98"/>
      <c r="S1577" s="1012">
        <v>42137</v>
      </c>
      <c r="T1577" s="98" t="s">
        <v>2133</v>
      </c>
      <c r="U1577" s="98" t="s">
        <v>2479</v>
      </c>
      <c r="V1577" s="98" t="s">
        <v>11748</v>
      </c>
      <c r="W1577" s="98"/>
      <c r="X1577" s="98"/>
      <c r="Y1577" s="98"/>
      <c r="Z1577" s="98"/>
      <c r="AA1577" s="98"/>
      <c r="AB1577" s="98" t="s">
        <v>2633</v>
      </c>
      <c r="AC1577" s="98"/>
      <c r="AD1577" s="98"/>
      <c r="AE1577" s="98"/>
      <c r="AF1577" s="98" t="s">
        <v>2633</v>
      </c>
      <c r="AG1577" s="98"/>
      <c r="AH1577" s="98"/>
      <c r="AI1577" s="98"/>
      <c r="AJ1577" s="98"/>
      <c r="AK1577" s="98"/>
      <c r="AL1577" s="98"/>
      <c r="AM1577" s="98"/>
      <c r="AN1577" s="98" t="s">
        <v>2633</v>
      </c>
      <c r="AO1577" s="98" t="s">
        <v>4075</v>
      </c>
      <c r="AP1577" s="98" t="s">
        <v>4001</v>
      </c>
      <c r="AQ1577" s="98" t="s">
        <v>2635</v>
      </c>
      <c r="AR1577" s="98"/>
      <c r="AS1577" s="98"/>
      <c r="AT1577" s="98" t="s">
        <v>2633</v>
      </c>
      <c r="AU1577" s="98"/>
      <c r="AV1577" s="98"/>
      <c r="AW1577" s="98"/>
      <c r="AX1577" s="98"/>
      <c r="AY1577" s="98"/>
      <c r="AZ1577" s="98"/>
      <c r="BA1577" s="98" t="s">
        <v>3970</v>
      </c>
      <c r="BB1577" s="98"/>
      <c r="BC1577" s="98" t="s">
        <v>2633</v>
      </c>
      <c r="BD1577" s="98"/>
      <c r="BE1577" s="98" t="s">
        <v>2634</v>
      </c>
      <c r="BF1577" s="98"/>
      <c r="BG1577" s="98"/>
      <c r="BH1577" s="98"/>
      <c r="BI1577" s="98"/>
      <c r="BJ1577" s="98" t="s">
        <v>11749</v>
      </c>
      <c r="BK1577" s="98" t="s">
        <v>5176</v>
      </c>
      <c r="BL1577" s="98">
        <v>122</v>
      </c>
      <c r="BM1577" s="1013">
        <f t="shared" si="347"/>
        <v>14.881506008408053</v>
      </c>
      <c r="BN1577" s="98" t="s">
        <v>12282</v>
      </c>
      <c r="BO1577" s="98">
        <v>101.3</v>
      </c>
      <c r="BP1577" s="20">
        <f t="shared" si="348"/>
        <v>45.686223445812729</v>
      </c>
      <c r="BQ1577" s="98" t="s">
        <v>12631</v>
      </c>
      <c r="BR1577" s="98">
        <v>94.1</v>
      </c>
      <c r="BS1577" s="20">
        <f t="shared" si="349"/>
        <v>56.400907771866528</v>
      </c>
      <c r="BT1577" s="98" t="s">
        <v>1264</v>
      </c>
      <c r="BU1577" s="98">
        <v>88</v>
      </c>
      <c r="BV1577" s="1013">
        <f t="shared" si="350"/>
        <v>65.478626436995441</v>
      </c>
      <c r="BW1577" s="98" t="s">
        <v>14162</v>
      </c>
      <c r="BX1577" s="98">
        <v>79.7</v>
      </c>
      <c r="BY1577" s="20">
        <f t="shared" si="351"/>
        <v>77.830276423974112</v>
      </c>
      <c r="BZ1577" s="98"/>
      <c r="CA1577" s="98"/>
      <c r="CB1577" s="20">
        <f t="shared" si="352"/>
        <v>196.43587931098631</v>
      </c>
      <c r="CC1577" s="98"/>
      <c r="CD1577" s="98"/>
      <c r="CE1577" s="20">
        <f t="shared" si="343"/>
        <v>196.43587931098631</v>
      </c>
      <c r="CF1577" s="98"/>
      <c r="CG1577" s="98"/>
      <c r="CH1577" s="20">
        <f t="shared" si="353"/>
        <v>196.43587931098631</v>
      </c>
      <c r="CI1577" s="98"/>
      <c r="CJ1577" s="98"/>
      <c r="CK1577" s="20">
        <f t="shared" si="354"/>
        <v>196.43587931098631</v>
      </c>
      <c r="CL1577" s="98">
        <v>79.7</v>
      </c>
      <c r="CM1577" s="20">
        <f t="shared" si="355"/>
        <v>77.830276423974112</v>
      </c>
      <c r="CN1577" s="98">
        <v>85</v>
      </c>
      <c r="CO1577" s="98"/>
      <c r="CP1577" s="98"/>
      <c r="CQ1577" s="1014"/>
      <c r="CR1577" s="1014"/>
      <c r="CS1577" s="1015"/>
      <c r="CT1577" s="895"/>
      <c r="CU1577" s="895"/>
      <c r="CV1577" s="895"/>
      <c r="CW1577" s="895"/>
      <c r="CX1577" s="1239">
        <f t="shared" si="342"/>
        <v>0</v>
      </c>
      <c r="CY1577" s="895"/>
      <c r="CZ1577" s="895" t="s">
        <v>2633</v>
      </c>
      <c r="DA1577" s="895" t="s">
        <v>3975</v>
      </c>
      <c r="DB1577" s="894" t="s">
        <v>2643</v>
      </c>
      <c r="DC1577" s="894"/>
      <c r="DD1577" s="894"/>
      <c r="DE1577" s="894"/>
      <c r="DF1577" s="894"/>
      <c r="DG1577" s="894"/>
      <c r="DH1577" s="894"/>
      <c r="DI1577" s="894"/>
      <c r="DJ1577" s="894"/>
      <c r="DK1577" s="894"/>
      <c r="DL1577" s="894"/>
      <c r="DM1577" s="894"/>
      <c r="DN1577" s="98" t="s">
        <v>4001</v>
      </c>
      <c r="DO1577" s="98"/>
      <c r="DP1577" s="98"/>
      <c r="DQ1577" s="98"/>
      <c r="DR1577" s="98"/>
      <c r="DS1577" s="98" t="s">
        <v>2634</v>
      </c>
      <c r="DT1577" s="98"/>
      <c r="DU1577" s="894"/>
      <c r="DV1577" s="894"/>
      <c r="DW1577" s="894"/>
      <c r="DX1577" s="1346" t="s">
        <v>11750</v>
      </c>
      <c r="DY1577" s="10" t="s">
        <v>14163</v>
      </c>
      <c r="DZ1577" s="1350" t="s">
        <v>8275</v>
      </c>
      <c r="EA1577" s="98"/>
      <c r="EB1577" s="119"/>
      <c r="EC1577" s="1350" t="s">
        <v>11149</v>
      </c>
      <c r="ED1577" s="10" t="s">
        <v>6477</v>
      </c>
    </row>
    <row r="1578" spans="1:134" s="10" customFormat="1" ht="15.75" x14ac:dyDescent="0.25">
      <c r="A1578" s="1752">
        <v>161</v>
      </c>
      <c r="B1578" s="2074"/>
      <c r="C1578" s="894" t="s">
        <v>11751</v>
      </c>
      <c r="D1578" s="894" t="s">
        <v>23</v>
      </c>
      <c r="E1578" s="894" t="s">
        <v>4126</v>
      </c>
      <c r="F1578" s="894">
        <v>238927</v>
      </c>
      <c r="G1578" s="894">
        <v>27</v>
      </c>
      <c r="H1578" s="894" t="s">
        <v>2633</v>
      </c>
      <c r="I1578" s="894" t="s">
        <v>2633</v>
      </c>
      <c r="J1578" s="894" t="s">
        <v>2634</v>
      </c>
      <c r="K1578" s="894">
        <v>552228208</v>
      </c>
      <c r="L1578" s="894">
        <v>99.8</v>
      </c>
      <c r="M1578" s="894">
        <v>159</v>
      </c>
      <c r="N1578" s="1010">
        <f t="shared" si="346"/>
        <v>39.476286539298286</v>
      </c>
      <c r="O1578" s="1011">
        <v>1</v>
      </c>
      <c r="P1578" s="20">
        <f t="shared" si="344"/>
        <v>63.202500000000008</v>
      </c>
      <c r="Q1578" s="20">
        <f t="shared" si="345"/>
        <v>36.597499999999989</v>
      </c>
      <c r="R1578" s="98"/>
      <c r="S1578" s="1012">
        <v>42138</v>
      </c>
      <c r="T1578" s="98" t="s">
        <v>11605</v>
      </c>
      <c r="U1578" s="98" t="s">
        <v>8488</v>
      </c>
      <c r="V1578" s="98" t="s">
        <v>11752</v>
      </c>
      <c r="W1578" s="98"/>
      <c r="X1578" s="98"/>
      <c r="Y1578" s="98"/>
      <c r="Z1578" s="98"/>
      <c r="AA1578" s="98"/>
      <c r="AB1578" s="98" t="s">
        <v>2633</v>
      </c>
      <c r="AC1578" s="98"/>
      <c r="AD1578" s="98"/>
      <c r="AE1578" s="98"/>
      <c r="AF1578" s="98"/>
      <c r="AG1578" s="98"/>
      <c r="AH1578" s="98"/>
      <c r="AI1578" s="98"/>
      <c r="AJ1578" s="98"/>
      <c r="AK1578" s="98"/>
      <c r="AL1578" s="98" t="s">
        <v>2633</v>
      </c>
      <c r="AM1578" s="98"/>
      <c r="AN1578" s="98" t="s">
        <v>2633</v>
      </c>
      <c r="AO1578" s="98" t="s">
        <v>4076</v>
      </c>
      <c r="AP1578" s="98" t="s">
        <v>4078</v>
      </c>
      <c r="AQ1578" s="98" t="s">
        <v>2636</v>
      </c>
      <c r="AR1578" s="98" t="s">
        <v>4076</v>
      </c>
      <c r="AS1578" s="98" t="s">
        <v>4088</v>
      </c>
      <c r="AT1578" s="98"/>
      <c r="AU1578" s="98"/>
      <c r="AV1578" s="98"/>
      <c r="AW1578" s="98"/>
      <c r="AX1578" s="98"/>
      <c r="AY1578" s="98"/>
      <c r="AZ1578" s="98"/>
      <c r="BA1578" s="98" t="s">
        <v>3971</v>
      </c>
      <c r="BB1578" s="98"/>
      <c r="BC1578" s="98" t="s">
        <v>2633</v>
      </c>
      <c r="BD1578" s="98"/>
      <c r="BE1578" s="98" t="s">
        <v>2634</v>
      </c>
      <c r="BF1578" s="98"/>
      <c r="BG1578" s="98"/>
      <c r="BH1578" s="98"/>
      <c r="BI1578" s="98"/>
      <c r="BJ1578" s="98" t="s">
        <v>11753</v>
      </c>
      <c r="BK1578" s="98" t="s">
        <v>11825</v>
      </c>
      <c r="BL1578" s="98">
        <v>90.6</v>
      </c>
      <c r="BM1578" s="1013">
        <f t="shared" si="347"/>
        <v>25.1383291208416</v>
      </c>
      <c r="BN1578" s="98" t="s">
        <v>12011</v>
      </c>
      <c r="BO1578" s="98">
        <v>85</v>
      </c>
      <c r="BP1578" s="20">
        <f t="shared" si="348"/>
        <v>40.439920759614736</v>
      </c>
      <c r="BQ1578" s="98" t="s">
        <v>10090</v>
      </c>
      <c r="BR1578" s="98">
        <v>75</v>
      </c>
      <c r="BS1578" s="20">
        <f t="shared" si="349"/>
        <v>67.76419154313821</v>
      </c>
      <c r="BT1578" s="98" t="s">
        <v>6089</v>
      </c>
      <c r="BU1578" s="98">
        <v>66</v>
      </c>
      <c r="BV1578" s="1013">
        <f t="shared" si="350"/>
        <v>92.356035248309325</v>
      </c>
      <c r="BW1578" s="98" t="s">
        <v>14167</v>
      </c>
      <c r="BX1578" s="98">
        <v>61</v>
      </c>
      <c r="BY1578" s="20">
        <f t="shared" si="351"/>
        <v>106.01817064007106</v>
      </c>
      <c r="BZ1578" s="98"/>
      <c r="CA1578" s="98"/>
      <c r="CB1578" s="20">
        <f t="shared" si="352"/>
        <v>272.69622241956426</v>
      </c>
      <c r="CC1578" s="98"/>
      <c r="CD1578" s="98"/>
      <c r="CE1578" s="20">
        <f t="shared" si="343"/>
        <v>272.69622241956426</v>
      </c>
      <c r="CF1578" s="98"/>
      <c r="CG1578" s="98"/>
      <c r="CH1578" s="20">
        <f t="shared" si="353"/>
        <v>272.69622241956426</v>
      </c>
      <c r="CI1578" s="98"/>
      <c r="CJ1578" s="98"/>
      <c r="CK1578" s="20">
        <f t="shared" si="354"/>
        <v>272.69622241956426</v>
      </c>
      <c r="CL1578" s="98">
        <v>61</v>
      </c>
      <c r="CM1578" s="20">
        <f t="shared" si="355"/>
        <v>106.01817064007106</v>
      </c>
      <c r="CN1578" s="98">
        <v>75</v>
      </c>
      <c r="CO1578" s="98"/>
      <c r="CP1578" s="98"/>
      <c r="CQ1578" s="1014"/>
      <c r="CR1578" s="1014"/>
      <c r="CS1578" s="1015"/>
      <c r="CT1578" s="895"/>
      <c r="CU1578" s="895"/>
      <c r="CV1578" s="895"/>
      <c r="CW1578" s="895"/>
      <c r="CX1578" s="1239">
        <f t="shared" si="342"/>
        <v>0</v>
      </c>
      <c r="CY1578" s="895"/>
      <c r="CZ1578" s="895" t="s">
        <v>11982</v>
      </c>
      <c r="DA1578" s="895"/>
      <c r="DB1578" s="894" t="s">
        <v>2643</v>
      </c>
      <c r="DC1578" s="894"/>
      <c r="DD1578" s="894"/>
      <c r="DE1578" s="894"/>
      <c r="DF1578" s="894"/>
      <c r="DG1578" s="894"/>
      <c r="DH1578" s="894"/>
      <c r="DI1578" s="894"/>
      <c r="DJ1578" s="894"/>
      <c r="DK1578" s="894"/>
      <c r="DL1578" s="894"/>
      <c r="DM1578" s="894" t="s">
        <v>3372</v>
      </c>
      <c r="DN1578" s="98"/>
      <c r="DO1578" s="98"/>
      <c r="DP1578" s="98"/>
      <c r="DQ1578" s="98"/>
      <c r="DR1578" s="98"/>
      <c r="DS1578" s="98"/>
      <c r="DT1578" s="98"/>
      <c r="DU1578" s="894"/>
      <c r="DV1578" s="894"/>
      <c r="DW1578" s="894"/>
      <c r="DX1578" s="1351" t="s">
        <v>11754</v>
      </c>
      <c r="DY1578" s="10" t="s">
        <v>12754</v>
      </c>
      <c r="DZ1578" s="1351" t="s">
        <v>101</v>
      </c>
      <c r="EA1578" s="98"/>
      <c r="EB1578" s="1352" t="s">
        <v>11758</v>
      </c>
      <c r="EC1578" s="1351" t="s">
        <v>2194</v>
      </c>
      <c r="ED1578" s="10" t="s">
        <v>11759</v>
      </c>
    </row>
    <row r="1579" spans="1:134" s="10" customFormat="1" ht="15.75" x14ac:dyDescent="0.25">
      <c r="A1579" s="1813">
        <v>162</v>
      </c>
      <c r="B1579" s="2074"/>
      <c r="C1579" s="894" t="s">
        <v>11755</v>
      </c>
      <c r="D1579" s="894" t="s">
        <v>22</v>
      </c>
      <c r="E1579" s="894" t="s">
        <v>4126</v>
      </c>
      <c r="F1579" s="894">
        <v>641261</v>
      </c>
      <c r="G1579" s="894">
        <v>32</v>
      </c>
      <c r="H1579" s="894" t="s">
        <v>2633</v>
      </c>
      <c r="I1579" s="894" t="s">
        <v>2633</v>
      </c>
      <c r="J1579" s="894" t="s">
        <v>2633</v>
      </c>
      <c r="K1579" s="894">
        <v>553352555</v>
      </c>
      <c r="L1579" s="894">
        <v>117</v>
      </c>
      <c r="M1579" s="894">
        <v>172</v>
      </c>
      <c r="N1579" s="1010">
        <f t="shared" si="346"/>
        <v>39.548404542996217</v>
      </c>
      <c r="O1579" s="1011">
        <v>1</v>
      </c>
      <c r="P1579" s="20">
        <f t="shared" si="344"/>
        <v>73.959999999999994</v>
      </c>
      <c r="Q1579" s="20">
        <f t="shared" si="345"/>
        <v>43.040000000000006</v>
      </c>
      <c r="R1579" s="98"/>
      <c r="S1579" s="1012">
        <v>42138</v>
      </c>
      <c r="T1579" s="98" t="s">
        <v>253</v>
      </c>
      <c r="U1579" s="98" t="s">
        <v>2490</v>
      </c>
      <c r="V1579" s="98" t="s">
        <v>11760</v>
      </c>
      <c r="W1579" s="98"/>
      <c r="X1579" s="98"/>
      <c r="Y1579" s="98"/>
      <c r="Z1579" s="98"/>
      <c r="AA1579" s="98"/>
      <c r="AB1579" s="98" t="s">
        <v>2633</v>
      </c>
      <c r="AC1579" s="98"/>
      <c r="AD1579" s="98"/>
      <c r="AE1579" s="98"/>
      <c r="AF1579" s="98" t="s">
        <v>2633</v>
      </c>
      <c r="AG1579" s="98"/>
      <c r="AH1579" s="98"/>
      <c r="AI1579" s="98"/>
      <c r="AJ1579" s="98"/>
      <c r="AK1579" s="98"/>
      <c r="AL1579" s="98"/>
      <c r="AM1579" s="98"/>
      <c r="AN1579" s="98" t="s">
        <v>2633</v>
      </c>
      <c r="AO1579" s="98" t="s">
        <v>4076</v>
      </c>
      <c r="AP1579" s="98" t="s">
        <v>4078</v>
      </c>
      <c r="AQ1579" s="98" t="s">
        <v>2636</v>
      </c>
      <c r="AR1579" s="98" t="s">
        <v>4076</v>
      </c>
      <c r="AS1579" s="98" t="s">
        <v>4088</v>
      </c>
      <c r="AT1579" s="98"/>
      <c r="AU1579" s="98"/>
      <c r="AV1579" s="98"/>
      <c r="AW1579" s="98"/>
      <c r="AX1579" s="98"/>
      <c r="AY1579" s="98"/>
      <c r="AZ1579" s="98"/>
      <c r="BA1579" s="98"/>
      <c r="BB1579" s="98"/>
      <c r="BC1579" s="98"/>
      <c r="BD1579" s="98"/>
      <c r="BE1579" s="98" t="s">
        <v>2634</v>
      </c>
      <c r="BF1579" s="98"/>
      <c r="BG1579" s="98"/>
      <c r="BH1579" s="98"/>
      <c r="BI1579" s="98"/>
      <c r="BJ1579" s="98" t="s">
        <v>11761</v>
      </c>
      <c r="BK1579" s="98" t="s">
        <v>11826</v>
      </c>
      <c r="BL1579" s="98">
        <v>110.7</v>
      </c>
      <c r="BM1579" s="1013">
        <f t="shared" si="347"/>
        <v>14.637546468401478</v>
      </c>
      <c r="BN1579" s="98" t="s">
        <v>12009</v>
      </c>
      <c r="BO1579" s="98">
        <v>100</v>
      </c>
      <c r="BP1579" s="20">
        <f t="shared" si="348"/>
        <v>39.498141263940518</v>
      </c>
      <c r="BQ1579" s="98" t="s">
        <v>12808</v>
      </c>
      <c r="BR1579" s="98">
        <v>74.5</v>
      </c>
      <c r="BS1579" s="20">
        <f t="shared" si="349"/>
        <v>98.745353159851291</v>
      </c>
      <c r="BT1579" s="98" t="s">
        <v>13685</v>
      </c>
      <c r="BU1579" s="98">
        <v>66.099999999999994</v>
      </c>
      <c r="BV1579" s="1013">
        <f t="shared" si="350"/>
        <v>118.26208178438662</v>
      </c>
      <c r="BW1579" s="98" t="s">
        <v>13749</v>
      </c>
      <c r="BX1579" s="98">
        <v>64</v>
      </c>
      <c r="BY1579" s="20">
        <f t="shared" si="351"/>
        <v>123.14126394052043</v>
      </c>
      <c r="BZ1579" s="98"/>
      <c r="CA1579" s="98"/>
      <c r="CB1579" s="20">
        <f t="shared" si="352"/>
        <v>271.84014869888472</v>
      </c>
      <c r="CC1579" s="98"/>
      <c r="CD1579" s="98"/>
      <c r="CE1579" s="20">
        <f t="shared" si="343"/>
        <v>271.84014869888472</v>
      </c>
      <c r="CF1579" s="98"/>
      <c r="CG1579" s="98"/>
      <c r="CH1579" s="20">
        <f t="shared" si="353"/>
        <v>271.84014869888472</v>
      </c>
      <c r="CI1579" s="98"/>
      <c r="CJ1579" s="98"/>
      <c r="CK1579" s="20">
        <f t="shared" si="354"/>
        <v>271.84014869888472</v>
      </c>
      <c r="CL1579" s="98">
        <v>64</v>
      </c>
      <c r="CM1579" s="20">
        <f t="shared" si="355"/>
        <v>123.14126394052043</v>
      </c>
      <c r="CN1579" s="98">
        <v>60</v>
      </c>
      <c r="CO1579" s="98"/>
      <c r="CP1579" s="98"/>
      <c r="CQ1579" s="1014"/>
      <c r="CR1579" s="1014"/>
      <c r="CS1579" s="1015"/>
      <c r="CT1579" s="895"/>
      <c r="CU1579" s="895"/>
      <c r="CV1579" s="895"/>
      <c r="CW1579" s="895"/>
      <c r="CX1579" s="1239">
        <f t="shared" si="342"/>
        <v>0</v>
      </c>
      <c r="CY1579" s="895"/>
      <c r="CZ1579" s="895" t="s">
        <v>3139</v>
      </c>
      <c r="DA1579" s="895" t="s">
        <v>3975</v>
      </c>
      <c r="DB1579" s="894" t="s">
        <v>2643</v>
      </c>
      <c r="DC1579" s="894"/>
      <c r="DD1579" s="894"/>
      <c r="DE1579" s="894"/>
      <c r="DF1579" s="894"/>
      <c r="DG1579" s="894"/>
      <c r="DH1579" s="894"/>
      <c r="DI1579" s="894"/>
      <c r="DJ1579" s="894"/>
      <c r="DK1579" s="894"/>
      <c r="DL1579" s="894"/>
      <c r="DM1579" s="894"/>
      <c r="DN1579" s="98" t="s">
        <v>4001</v>
      </c>
      <c r="DO1579" s="98"/>
      <c r="DP1579" s="98"/>
      <c r="DQ1579" s="98"/>
      <c r="DR1579" s="98"/>
      <c r="DS1579" s="98" t="s">
        <v>2633</v>
      </c>
      <c r="DT1579" s="98" t="s">
        <v>4073</v>
      </c>
      <c r="DU1579" s="894"/>
      <c r="DV1579" s="894"/>
      <c r="DW1579" s="894" t="s">
        <v>12809</v>
      </c>
      <c r="DX1579" s="1352" t="s">
        <v>11762</v>
      </c>
      <c r="DY1579" s="10" t="s">
        <v>14168</v>
      </c>
      <c r="DZ1579" s="1352" t="s">
        <v>9671</v>
      </c>
      <c r="EA1579" s="98"/>
      <c r="EB1579" s="119"/>
      <c r="EC1579" s="1352" t="s">
        <v>2194</v>
      </c>
      <c r="ED1579" s="10" t="s">
        <v>5392</v>
      </c>
    </row>
    <row r="1580" spans="1:134" s="10" customFormat="1" ht="15.75" x14ac:dyDescent="0.25">
      <c r="A1580" s="1752">
        <v>163</v>
      </c>
      <c r="B1580" s="2074"/>
      <c r="C1580" s="894" t="s">
        <v>11756</v>
      </c>
      <c r="D1580" s="894" t="s">
        <v>23</v>
      </c>
      <c r="E1580" s="894" t="s">
        <v>4126</v>
      </c>
      <c r="F1580" s="894">
        <v>696606</v>
      </c>
      <c r="G1580" s="894">
        <v>29</v>
      </c>
      <c r="H1580" s="894" t="s">
        <v>2633</v>
      </c>
      <c r="I1580" s="894" t="s">
        <v>2634</v>
      </c>
      <c r="J1580" s="894" t="s">
        <v>2633</v>
      </c>
      <c r="K1580" s="894">
        <v>555112595</v>
      </c>
      <c r="L1580" s="894">
        <v>94.4</v>
      </c>
      <c r="M1580" s="894">
        <v>162</v>
      </c>
      <c r="N1580" s="1010">
        <f t="shared" si="346"/>
        <v>35.970126505105931</v>
      </c>
      <c r="O1580" s="1011">
        <v>1</v>
      </c>
      <c r="P1580" s="20">
        <f t="shared" si="344"/>
        <v>65.610000000000014</v>
      </c>
      <c r="Q1580" s="20">
        <f t="shared" si="345"/>
        <v>28.789999999999992</v>
      </c>
      <c r="R1580" s="98"/>
      <c r="S1580" s="1012">
        <v>42138</v>
      </c>
      <c r="T1580" s="98" t="s">
        <v>253</v>
      </c>
      <c r="U1580" s="98" t="s">
        <v>2490</v>
      </c>
      <c r="V1580" s="98" t="s">
        <v>11763</v>
      </c>
      <c r="W1580" s="98"/>
      <c r="X1580" s="98"/>
      <c r="Y1580" s="98"/>
      <c r="Z1580" s="98" t="s">
        <v>2633</v>
      </c>
      <c r="AA1580" s="98"/>
      <c r="AB1580" s="98" t="s">
        <v>2633</v>
      </c>
      <c r="AC1580" s="98"/>
      <c r="AD1580" s="98"/>
      <c r="AE1580" s="98"/>
      <c r="AF1580" s="98"/>
      <c r="AG1580" s="98"/>
      <c r="AH1580" s="98"/>
      <c r="AI1580" s="98"/>
      <c r="AJ1580" s="98"/>
      <c r="AK1580" s="98"/>
      <c r="AL1580" s="98"/>
      <c r="AM1580" s="98"/>
      <c r="AN1580" s="98" t="s">
        <v>4079</v>
      </c>
      <c r="AO1580" s="98"/>
      <c r="AP1580" s="98"/>
      <c r="AQ1580" s="98" t="s">
        <v>2637</v>
      </c>
      <c r="AR1580" s="98" t="s">
        <v>4076</v>
      </c>
      <c r="AS1580" s="98" t="s">
        <v>4088</v>
      </c>
      <c r="AT1580" s="98"/>
      <c r="AU1580" s="98"/>
      <c r="AV1580" s="98"/>
      <c r="AW1580" s="98"/>
      <c r="AX1580" s="98"/>
      <c r="AY1580" s="98"/>
      <c r="AZ1580" s="98"/>
      <c r="BA1580" s="98" t="s">
        <v>3970</v>
      </c>
      <c r="BB1580" s="98"/>
      <c r="BC1580" s="98"/>
      <c r="BD1580" s="98"/>
      <c r="BE1580" s="98" t="s">
        <v>2634</v>
      </c>
      <c r="BF1580" s="98"/>
      <c r="BG1580" s="98"/>
      <c r="BH1580" s="98"/>
      <c r="BI1580" s="98"/>
      <c r="BJ1580" s="98" t="s">
        <v>11628</v>
      </c>
      <c r="BK1580" s="98" t="s">
        <v>11917</v>
      </c>
      <c r="BL1580" s="98">
        <v>83.8</v>
      </c>
      <c r="BM1580" s="1013">
        <f t="shared" si="347"/>
        <v>36.818339701285211</v>
      </c>
      <c r="BN1580" s="98" t="s">
        <v>12215</v>
      </c>
      <c r="BO1580" s="98">
        <v>76</v>
      </c>
      <c r="BP1580" s="20">
        <f t="shared" si="348"/>
        <v>63.911080236193165</v>
      </c>
      <c r="BQ1580" s="98" t="s">
        <v>12371</v>
      </c>
      <c r="BR1580" s="98">
        <v>63</v>
      </c>
      <c r="BS1580" s="20">
        <f t="shared" si="349"/>
        <v>109.06564779437309</v>
      </c>
      <c r="BT1580" s="98" t="s">
        <v>13871</v>
      </c>
      <c r="BU1580" s="98">
        <v>61</v>
      </c>
      <c r="BV1580" s="1013">
        <f t="shared" si="350"/>
        <v>116.01250434178539</v>
      </c>
      <c r="BW1580" s="98" t="s">
        <v>13823</v>
      </c>
      <c r="BX1580" s="98">
        <v>60</v>
      </c>
      <c r="BY1580" s="20">
        <f t="shared" si="351"/>
        <v>119.48593261549154</v>
      </c>
      <c r="BZ1580" s="98" t="s">
        <v>15071</v>
      </c>
      <c r="CA1580" s="98">
        <v>61.3</v>
      </c>
      <c r="CB1580" s="20">
        <f t="shared" si="352"/>
        <v>114.97047585967354</v>
      </c>
      <c r="CC1580" s="98"/>
      <c r="CD1580" s="98"/>
      <c r="CE1580" s="20">
        <f t="shared" si="343"/>
        <v>327.89162903786047</v>
      </c>
      <c r="CF1580" s="98"/>
      <c r="CG1580" s="98"/>
      <c r="CH1580" s="20">
        <f t="shared" si="353"/>
        <v>327.89162903786047</v>
      </c>
      <c r="CI1580" s="98"/>
      <c r="CJ1580" s="98"/>
      <c r="CK1580" s="20">
        <f t="shared" si="354"/>
        <v>327.89162903786047</v>
      </c>
      <c r="CL1580" s="98">
        <v>61.3</v>
      </c>
      <c r="CM1580" s="20">
        <f t="shared" si="355"/>
        <v>114.97047585967354</v>
      </c>
      <c r="CN1580" s="98">
        <v>75</v>
      </c>
      <c r="CO1580" s="98"/>
      <c r="CP1580" s="98"/>
      <c r="CQ1580" s="1014"/>
      <c r="CR1580" s="1014"/>
      <c r="CS1580" s="1015"/>
      <c r="CT1580" s="895"/>
      <c r="CU1580" s="895"/>
      <c r="CV1580" s="895"/>
      <c r="CW1580" s="895"/>
      <c r="CX1580" s="1239">
        <f t="shared" si="342"/>
        <v>0</v>
      </c>
      <c r="CY1580" s="895"/>
      <c r="CZ1580" s="895" t="s">
        <v>3139</v>
      </c>
      <c r="DA1580" s="895" t="s">
        <v>3977</v>
      </c>
      <c r="DB1580" s="894" t="s">
        <v>2644</v>
      </c>
      <c r="DC1580" s="894"/>
      <c r="DD1580" s="894"/>
      <c r="DE1580" s="894"/>
      <c r="DF1580" s="894"/>
      <c r="DG1580" s="894"/>
      <c r="DH1580" s="894"/>
      <c r="DI1580" s="894"/>
      <c r="DJ1580" s="894"/>
      <c r="DK1580" s="894"/>
      <c r="DL1580" s="894"/>
      <c r="DM1580" s="894"/>
      <c r="DN1580" s="98" t="s">
        <v>4001</v>
      </c>
      <c r="DO1580" s="98"/>
      <c r="DP1580" s="98"/>
      <c r="DQ1580" s="98"/>
      <c r="DR1580" s="98"/>
      <c r="DS1580" s="98"/>
      <c r="DT1580" s="98"/>
      <c r="DU1580" s="894"/>
      <c r="DV1580" s="894"/>
      <c r="DW1580" s="894"/>
      <c r="DX1580" s="1352" t="s">
        <v>11664</v>
      </c>
      <c r="DY1580" s="10" t="s">
        <v>13977</v>
      </c>
      <c r="DZ1580" s="1352" t="s">
        <v>101</v>
      </c>
      <c r="EA1580" s="98"/>
      <c r="EB1580" s="119"/>
      <c r="EC1580" s="1352" t="s">
        <v>2194</v>
      </c>
      <c r="ED1580" s="10" t="s">
        <v>5821</v>
      </c>
    </row>
    <row r="1581" spans="1:134" s="10" customFormat="1" ht="15.75" x14ac:dyDescent="0.25">
      <c r="A1581" s="1752">
        <v>164</v>
      </c>
      <c r="B1581" s="2074"/>
      <c r="C1581" s="894" t="s">
        <v>11866</v>
      </c>
      <c r="D1581" s="894" t="s">
        <v>23</v>
      </c>
      <c r="E1581" s="894" t="s">
        <v>4126</v>
      </c>
      <c r="F1581" s="894">
        <v>691451</v>
      </c>
      <c r="G1581" s="894">
        <v>36</v>
      </c>
      <c r="H1581" s="894" t="s">
        <v>2633</v>
      </c>
      <c r="I1581" s="894" t="s">
        <v>2633</v>
      </c>
      <c r="J1581" s="894" t="s">
        <v>2634</v>
      </c>
      <c r="K1581" s="894">
        <v>504496852</v>
      </c>
      <c r="L1581" s="894">
        <v>128</v>
      </c>
      <c r="M1581" s="894">
        <v>155</v>
      </c>
      <c r="N1581" s="1010">
        <f t="shared" si="346"/>
        <v>53.277835587929246</v>
      </c>
      <c r="O1581" s="1011">
        <v>3</v>
      </c>
      <c r="P1581" s="20">
        <f t="shared" si="344"/>
        <v>60.062500000000007</v>
      </c>
      <c r="Q1581" s="20">
        <f t="shared" si="345"/>
        <v>67.9375</v>
      </c>
      <c r="R1581" s="98"/>
      <c r="S1581" s="1012">
        <v>42141</v>
      </c>
      <c r="T1581" s="98" t="s">
        <v>11772</v>
      </c>
      <c r="U1581" s="98" t="s">
        <v>8488</v>
      </c>
      <c r="V1581" s="98" t="s">
        <v>11768</v>
      </c>
      <c r="W1581" s="98" t="s">
        <v>13188</v>
      </c>
      <c r="X1581" s="98" t="s">
        <v>2634</v>
      </c>
      <c r="Y1581" s="98"/>
      <c r="Z1581" s="98" t="s">
        <v>2634</v>
      </c>
      <c r="AA1581" s="98"/>
      <c r="AB1581" s="98" t="s">
        <v>2634</v>
      </c>
      <c r="AC1581" s="98"/>
      <c r="AD1581" s="98" t="s">
        <v>2634</v>
      </c>
      <c r="AE1581" s="98"/>
      <c r="AF1581" s="98" t="s">
        <v>2634</v>
      </c>
      <c r="AG1581" s="98"/>
      <c r="AH1581" s="98" t="s">
        <v>2634</v>
      </c>
      <c r="AI1581" s="98"/>
      <c r="AJ1581" s="98" t="s">
        <v>2633</v>
      </c>
      <c r="AK1581" s="98"/>
      <c r="AL1581" s="98" t="s">
        <v>2634</v>
      </c>
      <c r="AM1581" s="98"/>
      <c r="AN1581" s="98" t="s">
        <v>2634</v>
      </c>
      <c r="AO1581" s="98"/>
      <c r="AP1581" s="98"/>
      <c r="AQ1581" s="98" t="s">
        <v>2637</v>
      </c>
      <c r="AR1581" s="98"/>
      <c r="AS1581" s="98"/>
      <c r="AT1581" s="98" t="s">
        <v>2633</v>
      </c>
      <c r="AU1581" s="98" t="s">
        <v>2637</v>
      </c>
      <c r="AV1581" s="98"/>
      <c r="AW1581" s="98" t="s">
        <v>2634</v>
      </c>
      <c r="AX1581" s="98"/>
      <c r="AY1581" s="98" t="s">
        <v>2634</v>
      </c>
      <c r="AZ1581" s="98"/>
      <c r="BA1581" s="98" t="s">
        <v>3971</v>
      </c>
      <c r="BB1581" s="98" t="s">
        <v>3970</v>
      </c>
      <c r="BC1581" s="98" t="s">
        <v>2633</v>
      </c>
      <c r="BD1581" s="98"/>
      <c r="BE1581" s="98" t="s">
        <v>2634</v>
      </c>
      <c r="BF1581" s="98" t="s">
        <v>2634</v>
      </c>
      <c r="BG1581" s="98" t="s">
        <v>2634</v>
      </c>
      <c r="BH1581" s="98"/>
      <c r="BI1581" s="98"/>
      <c r="BJ1581" s="98" t="s">
        <v>10297</v>
      </c>
      <c r="BK1581" s="98" t="s">
        <v>11867</v>
      </c>
      <c r="BL1581" s="98">
        <v>118.9</v>
      </c>
      <c r="BM1581" s="1013">
        <f t="shared" si="347"/>
        <v>13.394664213431454</v>
      </c>
      <c r="BN1581" s="98" t="s">
        <v>12354</v>
      </c>
      <c r="BO1581" s="98">
        <v>99</v>
      </c>
      <c r="BP1581" s="20">
        <f t="shared" si="348"/>
        <v>42.686292548298063</v>
      </c>
      <c r="BQ1581" s="98" t="s">
        <v>12698</v>
      </c>
      <c r="BR1581" s="98">
        <v>96.5</v>
      </c>
      <c r="BS1581" s="20">
        <f t="shared" si="349"/>
        <v>46.366145354185832</v>
      </c>
      <c r="BT1581" s="98">
        <v>93.2</v>
      </c>
      <c r="BU1581" s="98">
        <v>93.2</v>
      </c>
      <c r="BV1581" s="1013">
        <f t="shared" si="350"/>
        <v>51.223551057957671</v>
      </c>
      <c r="BW1581" s="98" t="s">
        <v>13978</v>
      </c>
      <c r="BX1581" s="98">
        <v>85.5</v>
      </c>
      <c r="BY1581" s="20">
        <f t="shared" si="351"/>
        <v>62.557497700092</v>
      </c>
      <c r="BZ1581" s="98"/>
      <c r="CA1581" s="98"/>
      <c r="CB1581" s="20">
        <f t="shared" si="352"/>
        <v>188.40846366145354</v>
      </c>
      <c r="CC1581" s="98"/>
      <c r="CD1581" s="98"/>
      <c r="CE1581" s="20">
        <f t="shared" si="343"/>
        <v>188.40846366145354</v>
      </c>
      <c r="CF1581" s="98"/>
      <c r="CG1581" s="98"/>
      <c r="CH1581" s="20">
        <f t="shared" si="353"/>
        <v>188.40846366145354</v>
      </c>
      <c r="CI1581" s="98"/>
      <c r="CJ1581" s="98"/>
      <c r="CK1581" s="20">
        <f t="shared" si="354"/>
        <v>188.40846366145354</v>
      </c>
      <c r="CL1581" s="98">
        <v>85.5</v>
      </c>
      <c r="CM1581" s="20">
        <f t="shared" si="355"/>
        <v>62.557497700092</v>
      </c>
      <c r="CN1581" s="98">
        <v>85</v>
      </c>
      <c r="CO1581" s="98"/>
      <c r="CP1581" s="98"/>
      <c r="CQ1581" s="1014"/>
      <c r="CR1581" s="1014"/>
      <c r="CS1581" s="1015">
        <v>0.5</v>
      </c>
      <c r="CT1581" s="895">
        <v>-0.25</v>
      </c>
      <c r="CU1581" s="895">
        <v>0.25</v>
      </c>
      <c r="CV1581" s="895">
        <v>0.25</v>
      </c>
      <c r="CW1581" s="895"/>
      <c r="CX1581" s="1239">
        <f t="shared" si="342"/>
        <v>0.75</v>
      </c>
      <c r="CY1581" s="895"/>
      <c r="CZ1581" s="895" t="s">
        <v>2633</v>
      </c>
      <c r="DA1581" s="895" t="s">
        <v>3975</v>
      </c>
      <c r="DB1581" s="894" t="s">
        <v>2645</v>
      </c>
      <c r="DC1581" s="894" t="s">
        <v>2648</v>
      </c>
      <c r="DD1581" s="894" t="s">
        <v>2648</v>
      </c>
      <c r="DE1581" s="894" t="s">
        <v>2651</v>
      </c>
      <c r="DF1581" s="894" t="s">
        <v>32</v>
      </c>
      <c r="DG1581" s="894" t="s">
        <v>5009</v>
      </c>
      <c r="DH1581" s="894" t="s">
        <v>2653</v>
      </c>
      <c r="DI1581" s="894" t="s">
        <v>2658</v>
      </c>
      <c r="DJ1581" s="894" t="s">
        <v>37</v>
      </c>
      <c r="DK1581" s="894" t="s">
        <v>37</v>
      </c>
      <c r="DL1581" s="894" t="s">
        <v>37</v>
      </c>
      <c r="DM1581" s="894" t="s">
        <v>3372</v>
      </c>
      <c r="DN1581" s="98" t="s">
        <v>4001</v>
      </c>
      <c r="DO1581" s="98" t="s">
        <v>4002</v>
      </c>
      <c r="DP1581" s="98"/>
      <c r="DQ1581" s="98" t="s">
        <v>4069</v>
      </c>
      <c r="DR1581" s="98"/>
      <c r="DS1581" s="98" t="s">
        <v>2633</v>
      </c>
      <c r="DT1581" s="98" t="s">
        <v>4073</v>
      </c>
      <c r="DU1581" s="894" t="s">
        <v>2634</v>
      </c>
      <c r="DV1581" s="894" t="s">
        <v>2633</v>
      </c>
      <c r="DW1581" s="894"/>
      <c r="DX1581" s="1350" t="s">
        <v>220</v>
      </c>
      <c r="DY1581" s="10" t="s">
        <v>13979</v>
      </c>
      <c r="DZ1581" s="1350" t="s">
        <v>101</v>
      </c>
      <c r="EA1581" s="98"/>
      <c r="EB1581" s="119"/>
      <c r="EC1581" s="1350" t="s">
        <v>2194</v>
      </c>
      <c r="ED1581" s="10" t="s">
        <v>8899</v>
      </c>
    </row>
    <row r="1582" spans="1:134" s="10" customFormat="1" ht="15.75" x14ac:dyDescent="0.25">
      <c r="A1582" s="1752">
        <v>165</v>
      </c>
      <c r="B1582" s="2074"/>
      <c r="C1582" s="894" t="s">
        <v>11773</v>
      </c>
      <c r="D1582" s="894" t="s">
        <v>23</v>
      </c>
      <c r="E1582" s="894" t="s">
        <v>4126</v>
      </c>
      <c r="F1582" s="894">
        <v>694688</v>
      </c>
      <c r="G1582" s="894">
        <v>47</v>
      </c>
      <c r="H1582" s="894" t="s">
        <v>2633</v>
      </c>
      <c r="I1582" s="894" t="s">
        <v>2633</v>
      </c>
      <c r="J1582" s="894" t="s">
        <v>2633</v>
      </c>
      <c r="K1582" s="894">
        <v>505126801</v>
      </c>
      <c r="L1582" s="894">
        <v>165.5</v>
      </c>
      <c r="M1582" s="894">
        <v>166</v>
      </c>
      <c r="N1582" s="1010">
        <f t="shared" si="346"/>
        <v>60.059515169110178</v>
      </c>
      <c r="O1582" s="1011">
        <v>3</v>
      </c>
      <c r="P1582" s="20">
        <f t="shared" si="344"/>
        <v>68.89</v>
      </c>
      <c r="Q1582" s="20">
        <f t="shared" si="345"/>
        <v>96.61</v>
      </c>
      <c r="R1582" s="98"/>
      <c r="S1582" s="1012">
        <v>42141</v>
      </c>
      <c r="T1582" s="98" t="s">
        <v>253</v>
      </c>
      <c r="U1582" s="98" t="s">
        <v>2490</v>
      </c>
      <c r="V1582" s="98" t="s">
        <v>11774</v>
      </c>
      <c r="W1582" s="98"/>
      <c r="X1582" s="98"/>
      <c r="Y1582" s="98"/>
      <c r="Z1582" s="98"/>
      <c r="AA1582" s="98"/>
      <c r="AB1582" s="98" t="s">
        <v>2633</v>
      </c>
      <c r="AC1582" s="98"/>
      <c r="AD1582" s="98"/>
      <c r="AE1582" s="98"/>
      <c r="AF1582" s="98"/>
      <c r="AG1582" s="98"/>
      <c r="AH1582" s="98"/>
      <c r="AI1582" s="98"/>
      <c r="AJ1582" s="98"/>
      <c r="AK1582" s="98"/>
      <c r="AL1582" s="98"/>
      <c r="AM1582" s="98"/>
      <c r="AN1582" s="98" t="s">
        <v>2634</v>
      </c>
      <c r="AO1582" s="98"/>
      <c r="AP1582" s="98"/>
      <c r="AQ1582" s="98" t="s">
        <v>2638</v>
      </c>
      <c r="AR1582" s="98"/>
      <c r="AS1582" s="98"/>
      <c r="AT1582" s="98"/>
      <c r="AU1582" s="98"/>
      <c r="AV1582" s="98"/>
      <c r="AW1582" s="98"/>
      <c r="AX1582" s="98"/>
      <c r="AY1582" s="98"/>
      <c r="AZ1582" s="98"/>
      <c r="BA1582" s="98" t="s">
        <v>3971</v>
      </c>
      <c r="BB1582" s="98"/>
      <c r="BC1582" s="98"/>
      <c r="BD1582" s="98"/>
      <c r="BE1582" s="98" t="s">
        <v>2634</v>
      </c>
      <c r="BF1582" s="98"/>
      <c r="BG1582" s="98"/>
      <c r="BH1582" s="98"/>
      <c r="BI1582" s="98"/>
      <c r="BJ1582" s="98" t="s">
        <v>11749</v>
      </c>
      <c r="BK1582" s="98" t="s">
        <v>11862</v>
      </c>
      <c r="BL1582" s="98">
        <v>155.4</v>
      </c>
      <c r="BM1582" s="1013">
        <f t="shared" si="347"/>
        <v>10.45440430597246</v>
      </c>
      <c r="BN1582" s="98" t="s">
        <v>12279</v>
      </c>
      <c r="BO1582" s="98">
        <v>134</v>
      </c>
      <c r="BP1582" s="20">
        <f t="shared" si="348"/>
        <v>32.605320360211159</v>
      </c>
      <c r="BQ1582" s="98"/>
      <c r="BR1582" s="98"/>
      <c r="BS1582" s="20">
        <f t="shared" si="349"/>
        <v>171.3073180830142</v>
      </c>
      <c r="BT1582" s="98" t="s">
        <v>13130</v>
      </c>
      <c r="BU1582" s="98">
        <v>111.5</v>
      </c>
      <c r="BV1582" s="1013">
        <f t="shared" si="350"/>
        <v>55.894834903219127</v>
      </c>
      <c r="BW1582" s="98" t="s">
        <v>13975</v>
      </c>
      <c r="BX1582" s="98">
        <v>103</v>
      </c>
      <c r="BY1582" s="20">
        <f t="shared" si="351"/>
        <v>64.693095952799922</v>
      </c>
      <c r="BZ1582" s="98"/>
      <c r="CA1582" s="98"/>
      <c r="CB1582" s="20">
        <f t="shared" si="352"/>
        <v>171.3073180830142</v>
      </c>
      <c r="CC1582" s="98"/>
      <c r="CD1582" s="98"/>
      <c r="CE1582" s="20">
        <f t="shared" si="343"/>
        <v>171.3073180830142</v>
      </c>
      <c r="CF1582" s="98"/>
      <c r="CG1582" s="98"/>
      <c r="CH1582" s="20">
        <f t="shared" si="353"/>
        <v>171.3073180830142</v>
      </c>
      <c r="CI1582" s="98"/>
      <c r="CJ1582" s="98"/>
      <c r="CK1582" s="20">
        <f t="shared" si="354"/>
        <v>171.3073180830142</v>
      </c>
      <c r="CL1582" s="98">
        <v>103</v>
      </c>
      <c r="CM1582" s="20">
        <f t="shared" si="355"/>
        <v>64.693095952799922</v>
      </c>
      <c r="CN1582" s="98">
        <v>105</v>
      </c>
      <c r="CO1582" s="98"/>
      <c r="CP1582" s="98"/>
      <c r="CQ1582" s="1014"/>
      <c r="CR1582" s="1014"/>
      <c r="CS1582" s="1015"/>
      <c r="CT1582" s="895"/>
      <c r="CU1582" s="895"/>
      <c r="CV1582" s="895"/>
      <c r="CW1582" s="895"/>
      <c r="CX1582" s="1239">
        <f t="shared" si="342"/>
        <v>0</v>
      </c>
      <c r="CY1582" s="895"/>
      <c r="CZ1582" s="895"/>
      <c r="DA1582" s="895"/>
      <c r="DB1582" s="894"/>
      <c r="DC1582" s="894"/>
      <c r="DD1582" s="894"/>
      <c r="DE1582" s="894"/>
      <c r="DF1582" s="894"/>
      <c r="DG1582" s="894"/>
      <c r="DH1582" s="894"/>
      <c r="DI1582" s="894"/>
      <c r="DJ1582" s="894"/>
      <c r="DK1582" s="894"/>
      <c r="DL1582" s="894"/>
      <c r="DM1582" s="894"/>
      <c r="DN1582" s="98" t="s">
        <v>4001</v>
      </c>
      <c r="DO1582" s="98"/>
      <c r="DP1582" s="98"/>
      <c r="DQ1582" s="98"/>
      <c r="DR1582" s="98"/>
      <c r="DS1582" s="98"/>
      <c r="DT1582" s="98"/>
      <c r="DU1582" s="894"/>
      <c r="DV1582" s="894"/>
      <c r="DW1582" s="894"/>
      <c r="DX1582" s="1350" t="s">
        <v>220</v>
      </c>
      <c r="DY1582" s="10" t="s">
        <v>13976</v>
      </c>
      <c r="DZ1582" s="1350" t="s">
        <v>101</v>
      </c>
      <c r="EA1582" s="98"/>
      <c r="EB1582" s="119"/>
      <c r="EC1582" s="1350" t="s">
        <v>2194</v>
      </c>
      <c r="ED1582" s="10" t="s">
        <v>7217</v>
      </c>
    </row>
    <row r="1583" spans="1:134" s="10" customFormat="1" ht="15.75" x14ac:dyDescent="0.25">
      <c r="A1583" s="1752">
        <v>166</v>
      </c>
      <c r="B1583" s="2074"/>
      <c r="C1583" s="894" t="s">
        <v>11779</v>
      </c>
      <c r="D1583" s="894" t="s">
        <v>38</v>
      </c>
      <c r="E1583" s="894" t="s">
        <v>4126</v>
      </c>
      <c r="F1583" s="894">
        <v>693956</v>
      </c>
      <c r="G1583" s="894">
        <v>25</v>
      </c>
      <c r="H1583" s="894" t="s">
        <v>2633</v>
      </c>
      <c r="I1583" s="894" t="s">
        <v>2633</v>
      </c>
      <c r="J1583" s="894" t="s">
        <v>2633</v>
      </c>
      <c r="K1583" s="894">
        <v>534676793</v>
      </c>
      <c r="L1583" s="894">
        <v>119.9</v>
      </c>
      <c r="M1583" s="894">
        <v>153</v>
      </c>
      <c r="N1583" s="1010">
        <f t="shared" si="346"/>
        <v>51.219616386859755</v>
      </c>
      <c r="O1583" s="1011">
        <v>3</v>
      </c>
      <c r="P1583" s="20">
        <f t="shared" si="344"/>
        <v>58.522500000000001</v>
      </c>
      <c r="Q1583" s="20">
        <f t="shared" si="345"/>
        <v>61.377500000000005</v>
      </c>
      <c r="R1583" s="98"/>
      <c r="S1583" s="1012">
        <v>42141</v>
      </c>
      <c r="T1583" s="98" t="s">
        <v>2133</v>
      </c>
      <c r="U1583" s="98" t="s">
        <v>2479</v>
      </c>
      <c r="V1583" s="98" t="s">
        <v>11775</v>
      </c>
      <c r="W1583" s="98" t="s">
        <v>12600</v>
      </c>
      <c r="X1583" s="98"/>
      <c r="Y1583" s="98"/>
      <c r="Z1583" s="98"/>
      <c r="AA1583" s="98"/>
      <c r="AB1583" s="98"/>
      <c r="AC1583" s="98"/>
      <c r="AD1583" s="98"/>
      <c r="AE1583" s="98"/>
      <c r="AF1583" s="98"/>
      <c r="AG1583" s="98"/>
      <c r="AH1583" s="98"/>
      <c r="AI1583" s="98"/>
      <c r="AJ1583" s="98"/>
      <c r="AK1583" s="98"/>
      <c r="AL1583" s="98"/>
      <c r="AM1583" s="98"/>
      <c r="AN1583" s="98" t="s">
        <v>2633</v>
      </c>
      <c r="AO1583" s="98" t="s">
        <v>4076</v>
      </c>
      <c r="AP1583" s="98" t="s">
        <v>4077</v>
      </c>
      <c r="AQ1583" s="98" t="s">
        <v>2635</v>
      </c>
      <c r="AR1583" s="98"/>
      <c r="AS1583" s="98"/>
      <c r="AT1583" s="98"/>
      <c r="AU1583" s="98"/>
      <c r="AV1583" s="98"/>
      <c r="AW1583" s="98"/>
      <c r="AX1583" s="98"/>
      <c r="AY1583" s="98"/>
      <c r="AZ1583" s="98"/>
      <c r="BA1583" s="98" t="s">
        <v>3971</v>
      </c>
      <c r="BB1583" s="98" t="s">
        <v>3970</v>
      </c>
      <c r="BC1583" s="98"/>
      <c r="BD1583" s="98"/>
      <c r="BE1583" s="98" t="s">
        <v>2634</v>
      </c>
      <c r="BF1583" s="98"/>
      <c r="BG1583" s="98"/>
      <c r="BH1583" s="98"/>
      <c r="BI1583" s="98"/>
      <c r="BJ1583" s="98" t="s">
        <v>11604</v>
      </c>
      <c r="BK1583" s="98" t="s">
        <v>11824</v>
      </c>
      <c r="BL1583" s="98">
        <v>110.8</v>
      </c>
      <c r="BM1583" s="1013">
        <f t="shared" si="347"/>
        <v>14.826279988595182</v>
      </c>
      <c r="BN1583" s="98" t="s">
        <v>12747</v>
      </c>
      <c r="BO1583" s="98">
        <v>93</v>
      </c>
      <c r="BP1583" s="20">
        <f t="shared" si="348"/>
        <v>43.827135350902211</v>
      </c>
      <c r="BQ1583" s="98" t="s">
        <v>12599</v>
      </c>
      <c r="BR1583" s="98">
        <v>83.8</v>
      </c>
      <c r="BS1583" s="20">
        <f t="shared" si="349"/>
        <v>58.816341493218204</v>
      </c>
      <c r="BT1583" s="98" t="s">
        <v>640</v>
      </c>
      <c r="BU1583" s="98">
        <v>72</v>
      </c>
      <c r="BV1583" s="1013">
        <f t="shared" si="350"/>
        <v>78.041627632275677</v>
      </c>
      <c r="BW1583" s="98" t="s">
        <v>13965</v>
      </c>
      <c r="BX1583" s="98">
        <v>69</v>
      </c>
      <c r="BY1583" s="20">
        <f t="shared" si="351"/>
        <v>82.929412243900458</v>
      </c>
      <c r="BZ1583" s="98"/>
      <c r="CA1583" s="98"/>
      <c r="CB1583" s="20">
        <f t="shared" si="352"/>
        <v>195.34845831127041</v>
      </c>
      <c r="CC1583" s="98"/>
      <c r="CD1583" s="98"/>
      <c r="CE1583" s="20">
        <f t="shared" si="343"/>
        <v>195.34845831127041</v>
      </c>
      <c r="CF1583" s="98"/>
      <c r="CG1583" s="98"/>
      <c r="CH1583" s="20">
        <f t="shared" si="353"/>
        <v>195.34845831127041</v>
      </c>
      <c r="CI1583" s="98"/>
      <c r="CJ1583" s="98"/>
      <c r="CK1583" s="20">
        <f t="shared" si="354"/>
        <v>195.34845831127041</v>
      </c>
      <c r="CL1583" s="98">
        <v>69</v>
      </c>
      <c r="CM1583" s="20">
        <f t="shared" si="355"/>
        <v>82.929412243900458</v>
      </c>
      <c r="CN1583" s="98">
        <v>105</v>
      </c>
      <c r="CO1583" s="98"/>
      <c r="CP1583" s="98"/>
      <c r="CQ1583" s="1014"/>
      <c r="CR1583" s="1014"/>
      <c r="CS1583" s="1015">
        <v>1</v>
      </c>
      <c r="CT1583" s="895">
        <v>0.5</v>
      </c>
      <c r="CU1583" s="895">
        <v>0.5</v>
      </c>
      <c r="CV1583" s="895">
        <v>0.5</v>
      </c>
      <c r="CW1583" s="895">
        <v>0.5</v>
      </c>
      <c r="CX1583" s="1239">
        <f t="shared" si="342"/>
        <v>3</v>
      </c>
      <c r="CY1583" s="895"/>
      <c r="CZ1583" s="895" t="s">
        <v>2633</v>
      </c>
      <c r="DA1583" s="895" t="s">
        <v>3977</v>
      </c>
      <c r="DB1583" s="894" t="s">
        <v>2643</v>
      </c>
      <c r="DC1583" s="894" t="s">
        <v>2648</v>
      </c>
      <c r="DD1583" s="894" t="s">
        <v>2647</v>
      </c>
      <c r="DE1583" s="894" t="s">
        <v>2650</v>
      </c>
      <c r="DF1583" s="894" t="s">
        <v>32</v>
      </c>
      <c r="DG1583" s="894" t="s">
        <v>2654</v>
      </c>
      <c r="DH1583" s="894" t="s">
        <v>2653</v>
      </c>
      <c r="DI1583" s="894" t="s">
        <v>2657</v>
      </c>
      <c r="DJ1583" s="894" t="s">
        <v>37</v>
      </c>
      <c r="DK1583" s="894" t="s">
        <v>2659</v>
      </c>
      <c r="DL1583" s="894" t="s">
        <v>2659</v>
      </c>
      <c r="DM1583" s="894" t="s">
        <v>2663</v>
      </c>
      <c r="DN1583" s="98" t="s">
        <v>4001</v>
      </c>
      <c r="DO1583" s="98" t="s">
        <v>4002</v>
      </c>
      <c r="DP1583" s="98"/>
      <c r="DQ1583" s="98" t="s">
        <v>4068</v>
      </c>
      <c r="DR1583" s="98"/>
      <c r="DS1583" s="98" t="s">
        <v>2633</v>
      </c>
      <c r="DT1583" s="98" t="s">
        <v>4072</v>
      </c>
      <c r="DU1583" s="894" t="s">
        <v>2634</v>
      </c>
      <c r="DV1583" s="894" t="s">
        <v>2633</v>
      </c>
      <c r="DW1583" s="894"/>
      <c r="DX1583" s="1350" t="s">
        <v>11776</v>
      </c>
      <c r="DY1583" s="10" t="s">
        <v>13992</v>
      </c>
      <c r="DZ1583" s="1353" t="s">
        <v>8275</v>
      </c>
      <c r="EA1583" s="98"/>
      <c r="EB1583" s="119"/>
      <c r="EC1583" s="1354" t="s">
        <v>11149</v>
      </c>
      <c r="ED1583" s="10" t="s">
        <v>5821</v>
      </c>
    </row>
    <row r="1584" spans="1:134" s="10" customFormat="1" ht="15.75" x14ac:dyDescent="0.25">
      <c r="A1584" s="1752">
        <v>167</v>
      </c>
      <c r="B1584" s="2074"/>
      <c r="C1584" s="894" t="s">
        <v>11769</v>
      </c>
      <c r="D1584" s="894" t="s">
        <v>23</v>
      </c>
      <c r="E1584" s="894" t="s">
        <v>4126</v>
      </c>
      <c r="F1584" s="894">
        <v>655575</v>
      </c>
      <c r="G1584" s="894">
        <v>46</v>
      </c>
      <c r="H1584" s="894" t="s">
        <v>2633</v>
      </c>
      <c r="I1584" s="894" t="s">
        <v>2634</v>
      </c>
      <c r="J1584" s="894" t="s">
        <v>2634</v>
      </c>
      <c r="K1584" s="894">
        <v>502250012</v>
      </c>
      <c r="L1584" s="894">
        <v>146</v>
      </c>
      <c r="M1584" s="894">
        <v>161</v>
      </c>
      <c r="N1584" s="1010">
        <f t="shared" si="346"/>
        <v>56.324987461903476</v>
      </c>
      <c r="O1584" s="1011">
        <v>3</v>
      </c>
      <c r="P1584" s="20">
        <f t="shared" ref="P1584:P1617" si="356">((M1584/100)*(M1584/100)*25)</f>
        <v>64.802500000000009</v>
      </c>
      <c r="Q1584" s="20">
        <f t="shared" ref="Q1584:Q1615" si="357">L1584-P1584</f>
        <v>81.197499999999991</v>
      </c>
      <c r="R1584" s="98"/>
      <c r="S1584" s="1012">
        <v>42141</v>
      </c>
      <c r="T1584" s="98" t="s">
        <v>253</v>
      </c>
      <c r="U1584" s="98" t="s">
        <v>2490</v>
      </c>
      <c r="V1584" s="98" t="s">
        <v>11770</v>
      </c>
      <c r="W1584" s="98" t="s">
        <v>12421</v>
      </c>
      <c r="X1584" s="98" t="s">
        <v>2634</v>
      </c>
      <c r="Y1584" s="98"/>
      <c r="Z1584" s="98" t="s">
        <v>2634</v>
      </c>
      <c r="AA1584" s="98"/>
      <c r="AB1584" s="98" t="s">
        <v>2633</v>
      </c>
      <c r="AC1584" s="98" t="s">
        <v>2635</v>
      </c>
      <c r="AD1584" s="98" t="s">
        <v>2633</v>
      </c>
      <c r="AE1584" s="98" t="s">
        <v>2635</v>
      </c>
      <c r="AF1584" s="98" t="s">
        <v>2633</v>
      </c>
      <c r="AG1584" s="98" t="s">
        <v>2636</v>
      </c>
      <c r="AH1584" s="98" t="s">
        <v>2634</v>
      </c>
      <c r="AI1584" s="98"/>
      <c r="AJ1584" s="98" t="s">
        <v>2634</v>
      </c>
      <c r="AK1584" s="98"/>
      <c r="AL1584" s="98" t="s">
        <v>2634</v>
      </c>
      <c r="AM1584" s="98"/>
      <c r="AN1584" s="98" t="s">
        <v>2634</v>
      </c>
      <c r="AO1584" s="98"/>
      <c r="AP1584" s="98"/>
      <c r="AQ1584" s="98" t="s">
        <v>2637</v>
      </c>
      <c r="AR1584" s="98"/>
      <c r="AS1584" s="98"/>
      <c r="AT1584" s="98"/>
      <c r="AU1584" s="98"/>
      <c r="AV1584" s="98"/>
      <c r="AW1584" s="98" t="s">
        <v>2634</v>
      </c>
      <c r="AX1584" s="98"/>
      <c r="AY1584" s="98" t="s">
        <v>2634</v>
      </c>
      <c r="AZ1584" s="98"/>
      <c r="BA1584" s="98" t="s">
        <v>3971</v>
      </c>
      <c r="BB1584" s="98" t="s">
        <v>3970</v>
      </c>
      <c r="BC1584" s="98" t="s">
        <v>2634</v>
      </c>
      <c r="BD1584" s="98"/>
      <c r="BE1584" s="98" t="s">
        <v>2634</v>
      </c>
      <c r="BF1584" s="98" t="s">
        <v>2634</v>
      </c>
      <c r="BG1584" s="98" t="s">
        <v>2634</v>
      </c>
      <c r="BH1584" s="98"/>
      <c r="BI1584" s="98"/>
      <c r="BJ1584" s="98" t="s">
        <v>11771</v>
      </c>
      <c r="BK1584" s="98" t="s">
        <v>8288</v>
      </c>
      <c r="BL1584" s="98">
        <v>136.5</v>
      </c>
      <c r="BM1584" s="1013">
        <f t="shared" si="347"/>
        <v>11.699867606761295</v>
      </c>
      <c r="BN1584" s="98" t="s">
        <v>14085</v>
      </c>
      <c r="BO1584" s="98">
        <v>119</v>
      </c>
      <c r="BP1584" s="20">
        <f t="shared" si="348"/>
        <v>33.252255303426828</v>
      </c>
      <c r="BQ1584" s="98" t="s">
        <v>9167</v>
      </c>
      <c r="BR1584" s="98">
        <v>107</v>
      </c>
      <c r="BS1584" s="20">
        <f t="shared" si="349"/>
        <v>48.031035438283205</v>
      </c>
      <c r="BT1584" s="98" t="s">
        <v>14086</v>
      </c>
      <c r="BU1584" s="98">
        <v>95</v>
      </c>
      <c r="BV1584" s="1013">
        <f t="shared" si="350"/>
        <v>62.809815573139574</v>
      </c>
      <c r="BW1584" s="98" t="s">
        <v>14087</v>
      </c>
      <c r="BX1584" s="98">
        <v>93</v>
      </c>
      <c r="BY1584" s="20">
        <f t="shared" si="351"/>
        <v>65.272945595615639</v>
      </c>
      <c r="BZ1584" s="98" t="s">
        <v>13902</v>
      </c>
      <c r="CA1584" s="98">
        <v>87</v>
      </c>
      <c r="CB1584" s="20">
        <f t="shared" si="352"/>
        <v>72.66233566304382</v>
      </c>
      <c r="CC1584" s="98"/>
      <c r="CD1584" s="98"/>
      <c r="CE1584" s="20">
        <f t="shared" si="343"/>
        <v>179.80849164075249</v>
      </c>
      <c r="CF1584" s="98"/>
      <c r="CG1584" s="98"/>
      <c r="CH1584" s="20">
        <f t="shared" si="353"/>
        <v>179.80849164075249</v>
      </c>
      <c r="CI1584" s="98"/>
      <c r="CJ1584" s="98"/>
      <c r="CK1584" s="20">
        <f t="shared" si="354"/>
        <v>179.80849164075249</v>
      </c>
      <c r="CL1584" s="98">
        <v>87</v>
      </c>
      <c r="CM1584" s="20">
        <f t="shared" si="355"/>
        <v>72.66233566304382</v>
      </c>
      <c r="CN1584" s="98">
        <v>75</v>
      </c>
      <c r="CO1584" s="98"/>
      <c r="CP1584" s="98"/>
      <c r="CQ1584" s="1014"/>
      <c r="CR1584" s="1014"/>
      <c r="CS1584" s="1015">
        <v>1</v>
      </c>
      <c r="CT1584" s="895">
        <v>0.5</v>
      </c>
      <c r="CU1584" s="895">
        <v>0.5</v>
      </c>
      <c r="CV1584" s="895">
        <v>0.5</v>
      </c>
      <c r="CW1584" s="895">
        <v>0.5</v>
      </c>
      <c r="CX1584" s="1239">
        <f t="shared" si="342"/>
        <v>3</v>
      </c>
      <c r="CY1584" s="895"/>
      <c r="CZ1584" s="895" t="s">
        <v>2633</v>
      </c>
      <c r="DA1584" s="895" t="s">
        <v>3975</v>
      </c>
      <c r="DB1584" s="894" t="s">
        <v>2643</v>
      </c>
      <c r="DC1584" s="894" t="s">
        <v>2648</v>
      </c>
      <c r="DD1584" s="894" t="s">
        <v>2648</v>
      </c>
      <c r="DE1584" s="894" t="s">
        <v>2650</v>
      </c>
      <c r="DF1584" s="894" t="s">
        <v>2652</v>
      </c>
      <c r="DG1584" s="894" t="s">
        <v>2654</v>
      </c>
      <c r="DH1584" s="894" t="s">
        <v>5009</v>
      </c>
      <c r="DI1584" s="894" t="s">
        <v>2658</v>
      </c>
      <c r="DJ1584" s="894" t="s">
        <v>37</v>
      </c>
      <c r="DK1584" s="894" t="s">
        <v>2659</v>
      </c>
      <c r="DL1584" s="894" t="s">
        <v>37</v>
      </c>
      <c r="DM1584" s="894" t="s">
        <v>2663</v>
      </c>
      <c r="DN1584" s="98" t="s">
        <v>4001</v>
      </c>
      <c r="DO1584" s="98" t="s">
        <v>4002</v>
      </c>
      <c r="DP1584" s="98"/>
      <c r="DQ1584" s="98"/>
      <c r="DR1584" s="98" t="s">
        <v>4070</v>
      </c>
      <c r="DS1584" s="98" t="s">
        <v>2634</v>
      </c>
      <c r="DT1584" s="98"/>
      <c r="DU1584" s="894" t="s">
        <v>2634</v>
      </c>
      <c r="DV1584" s="894" t="s">
        <v>2633</v>
      </c>
      <c r="DW1584" s="894"/>
      <c r="DX1584" s="1355" t="s">
        <v>220</v>
      </c>
      <c r="DY1584" s="10" t="s">
        <v>12798</v>
      </c>
      <c r="DZ1584" s="1355" t="s">
        <v>101</v>
      </c>
      <c r="EA1584" s="98"/>
      <c r="EB1584" s="119"/>
      <c r="EC1584" s="1355" t="s">
        <v>2194</v>
      </c>
      <c r="ED1584" s="10" t="s">
        <v>5383</v>
      </c>
    </row>
    <row r="1585" spans="1:134" s="10" customFormat="1" ht="15.75" x14ac:dyDescent="0.25">
      <c r="A1585" s="1752">
        <v>168</v>
      </c>
      <c r="B1585" s="2074"/>
      <c r="C1585" s="894" t="s">
        <v>11788</v>
      </c>
      <c r="D1585" s="894" t="s">
        <v>22</v>
      </c>
      <c r="E1585" s="894" t="s">
        <v>4126</v>
      </c>
      <c r="F1585" s="894">
        <v>508629</v>
      </c>
      <c r="G1585" s="894">
        <v>23</v>
      </c>
      <c r="H1585" s="894" t="s">
        <v>2634</v>
      </c>
      <c r="I1585" s="894" t="s">
        <v>2634</v>
      </c>
      <c r="J1585" s="894" t="s">
        <v>2633</v>
      </c>
      <c r="K1585" s="894">
        <v>555427789</v>
      </c>
      <c r="L1585" s="894">
        <v>167.7</v>
      </c>
      <c r="M1585" s="894">
        <v>169</v>
      </c>
      <c r="N1585" s="1010">
        <f t="shared" si="346"/>
        <v>58.716431497496579</v>
      </c>
      <c r="O1585" s="1011">
        <v>3</v>
      </c>
      <c r="P1585" s="20">
        <f t="shared" si="356"/>
        <v>71.402499999999989</v>
      </c>
      <c r="Q1585" s="20">
        <f t="shared" si="357"/>
        <v>96.297499999999999</v>
      </c>
      <c r="R1585" s="98"/>
      <c r="S1585" s="1012">
        <v>42144</v>
      </c>
      <c r="T1585" s="98" t="s">
        <v>253</v>
      </c>
      <c r="U1585" s="98" t="s">
        <v>2490</v>
      </c>
      <c r="V1585" s="98" t="s">
        <v>11789</v>
      </c>
      <c r="W1585" s="98" t="s">
        <v>13647</v>
      </c>
      <c r="X1585" s="98" t="s">
        <v>2634</v>
      </c>
      <c r="Y1585" s="98"/>
      <c r="Z1585" s="98" t="s">
        <v>2634</v>
      </c>
      <c r="AA1585" s="98"/>
      <c r="AB1585" s="98" t="s">
        <v>2633</v>
      </c>
      <c r="AC1585" s="98" t="s">
        <v>2636</v>
      </c>
      <c r="AD1585" s="98" t="s">
        <v>2634</v>
      </c>
      <c r="AE1585" s="98"/>
      <c r="AF1585" s="98" t="s">
        <v>2634</v>
      </c>
      <c r="AG1585" s="98"/>
      <c r="AH1585" s="98" t="s">
        <v>2634</v>
      </c>
      <c r="AI1585" s="98"/>
      <c r="AJ1585" s="98" t="s">
        <v>2634</v>
      </c>
      <c r="AK1585" s="98"/>
      <c r="AL1585" s="98" t="s">
        <v>2634</v>
      </c>
      <c r="AM1585" s="98"/>
      <c r="AN1585" s="98" t="s">
        <v>2634</v>
      </c>
      <c r="AO1585" s="98"/>
      <c r="AP1585" s="98"/>
      <c r="AQ1585" s="98" t="s">
        <v>2638</v>
      </c>
      <c r="AR1585" s="98" t="s">
        <v>4075</v>
      </c>
      <c r="AS1585" s="98" t="s">
        <v>4088</v>
      </c>
      <c r="AT1585" s="98"/>
      <c r="AU1585" s="98"/>
      <c r="AV1585" s="98"/>
      <c r="AW1585" s="98" t="s">
        <v>2634</v>
      </c>
      <c r="AX1585" s="98"/>
      <c r="AY1585" s="98" t="s">
        <v>2634</v>
      </c>
      <c r="AZ1585" s="98"/>
      <c r="BA1585" s="98"/>
      <c r="BB1585" s="98"/>
      <c r="BC1585" s="98"/>
      <c r="BD1585" s="98"/>
      <c r="BE1585" s="98" t="s">
        <v>2633</v>
      </c>
      <c r="BF1585" s="98" t="s">
        <v>2633</v>
      </c>
      <c r="BG1585" s="98" t="s">
        <v>2634</v>
      </c>
      <c r="BH1585" s="98"/>
      <c r="BI1585" s="98"/>
      <c r="BJ1585" s="98" t="s">
        <v>11610</v>
      </c>
      <c r="BK1585" s="98" t="s">
        <v>11863</v>
      </c>
      <c r="BL1585" s="98">
        <v>150.9</v>
      </c>
      <c r="BM1585" s="1013">
        <f t="shared" si="347"/>
        <v>17.44593577195668</v>
      </c>
      <c r="BN1585" s="98" t="s">
        <v>12010</v>
      </c>
      <c r="BO1585" s="98">
        <v>144</v>
      </c>
      <c r="BP1585" s="20">
        <f t="shared" si="348"/>
        <v>24.611230821153185</v>
      </c>
      <c r="BQ1585" s="98" t="s">
        <v>6011</v>
      </c>
      <c r="BR1585" s="98">
        <v>117</v>
      </c>
      <c r="BS1585" s="20">
        <f t="shared" si="349"/>
        <v>52.649341883226455</v>
      </c>
      <c r="BT1585" s="98" t="s">
        <v>1189</v>
      </c>
      <c r="BU1585" s="98">
        <v>108</v>
      </c>
      <c r="BV1585" s="1013">
        <f t="shared" si="350"/>
        <v>61.995378903917533</v>
      </c>
      <c r="BW1585" s="98" t="s">
        <v>13827</v>
      </c>
      <c r="BX1585" s="98">
        <v>94</v>
      </c>
      <c r="BY1585" s="20">
        <f t="shared" si="351"/>
        <v>76.533658713881451</v>
      </c>
      <c r="BZ1585" s="98" t="s">
        <v>14241</v>
      </c>
      <c r="CA1585" s="98">
        <v>84</v>
      </c>
      <c r="CB1585" s="20">
        <f t="shared" si="352"/>
        <v>86.918144292427101</v>
      </c>
      <c r="CC1585" s="98"/>
      <c r="CD1585" s="98"/>
      <c r="CE1585" s="20">
        <f t="shared" si="343"/>
        <v>174.14782315221058</v>
      </c>
      <c r="CF1585" s="98"/>
      <c r="CG1585" s="98"/>
      <c r="CH1585" s="20">
        <f t="shared" si="353"/>
        <v>174.14782315221058</v>
      </c>
      <c r="CI1585" s="98"/>
      <c r="CJ1585" s="98"/>
      <c r="CK1585" s="20">
        <f t="shared" si="354"/>
        <v>174.14782315221058</v>
      </c>
      <c r="CL1585" s="98">
        <v>84</v>
      </c>
      <c r="CM1585" s="20">
        <f t="shared" si="355"/>
        <v>86.918144292427101</v>
      </c>
      <c r="CN1585" s="98">
        <v>100</v>
      </c>
      <c r="CO1585" s="98"/>
      <c r="CP1585" s="98"/>
      <c r="CQ1585" s="1014"/>
      <c r="CR1585" s="1014"/>
      <c r="CS1585" s="1015">
        <v>1</v>
      </c>
      <c r="CT1585" s="895">
        <v>0.25</v>
      </c>
      <c r="CU1585" s="895">
        <v>0.5</v>
      </c>
      <c r="CV1585" s="895">
        <v>0.5</v>
      </c>
      <c r="CW1585" s="895"/>
      <c r="CX1585" s="1239">
        <f t="shared" si="342"/>
        <v>2.25</v>
      </c>
      <c r="CY1585" s="895"/>
      <c r="CZ1585" s="895" t="s">
        <v>2634</v>
      </c>
      <c r="DA1585" s="895"/>
      <c r="DB1585" s="894" t="s">
        <v>2643</v>
      </c>
      <c r="DC1585" s="894" t="s">
        <v>2648</v>
      </c>
      <c r="DD1585" s="894" t="s">
        <v>2648</v>
      </c>
      <c r="DE1585" s="894" t="s">
        <v>2650</v>
      </c>
      <c r="DF1585" s="894" t="s">
        <v>32</v>
      </c>
      <c r="DG1585" s="894" t="s">
        <v>2653</v>
      </c>
      <c r="DH1585" s="894" t="s">
        <v>2653</v>
      </c>
      <c r="DI1585" s="894" t="s">
        <v>2658</v>
      </c>
      <c r="DJ1585" s="894" t="s">
        <v>37</v>
      </c>
      <c r="DK1585" s="894" t="s">
        <v>37</v>
      </c>
      <c r="DL1585" s="894" t="s">
        <v>37</v>
      </c>
      <c r="DM1585" s="894" t="s">
        <v>2663</v>
      </c>
      <c r="DN1585" s="98" t="s">
        <v>4001</v>
      </c>
      <c r="DO1585" s="98" t="s">
        <v>4002</v>
      </c>
      <c r="DP1585" s="98"/>
      <c r="DQ1585" s="98" t="s">
        <v>4070</v>
      </c>
      <c r="DR1585" s="98"/>
      <c r="DS1585" s="98" t="s">
        <v>2633</v>
      </c>
      <c r="DT1585" s="98" t="s">
        <v>4072</v>
      </c>
      <c r="DU1585" s="894" t="s">
        <v>2634</v>
      </c>
      <c r="DV1585" s="894" t="s">
        <v>2633</v>
      </c>
      <c r="DW1585" s="894"/>
      <c r="DX1585" s="1356" t="s">
        <v>220</v>
      </c>
      <c r="DY1585" s="10" t="s">
        <v>14165</v>
      </c>
      <c r="DZ1585" s="1356" t="s">
        <v>101</v>
      </c>
      <c r="EA1585" s="98"/>
      <c r="EB1585" s="119"/>
      <c r="EC1585" s="1356" t="s">
        <v>4868</v>
      </c>
      <c r="ED1585" s="10" t="s">
        <v>5392</v>
      </c>
    </row>
    <row r="1586" spans="1:134" s="10" customFormat="1" ht="15.75" x14ac:dyDescent="0.25">
      <c r="A1586" s="1814">
        <v>169</v>
      </c>
      <c r="B1586" s="2074"/>
      <c r="C1586" s="894" t="s">
        <v>11809</v>
      </c>
      <c r="D1586" s="894" t="s">
        <v>23</v>
      </c>
      <c r="E1586" s="894" t="s">
        <v>4126</v>
      </c>
      <c r="F1586" s="894">
        <v>680760</v>
      </c>
      <c r="G1586" s="894">
        <v>18</v>
      </c>
      <c r="H1586" s="894" t="s">
        <v>2634</v>
      </c>
      <c r="I1586" s="894" t="s">
        <v>2634</v>
      </c>
      <c r="J1586" s="894" t="s">
        <v>3968</v>
      </c>
      <c r="K1586" s="894">
        <v>549299799</v>
      </c>
      <c r="L1586" s="894">
        <v>94.5</v>
      </c>
      <c r="M1586" s="894">
        <v>161</v>
      </c>
      <c r="N1586" s="1010">
        <f t="shared" si="346"/>
        <v>36.456926816095056</v>
      </c>
      <c r="O1586" s="1011">
        <v>1</v>
      </c>
      <c r="P1586" s="20">
        <f t="shared" si="356"/>
        <v>64.802500000000009</v>
      </c>
      <c r="Q1586" s="20">
        <f t="shared" si="357"/>
        <v>29.697499999999991</v>
      </c>
      <c r="R1586" s="98"/>
      <c r="S1586" s="1012">
        <v>42144</v>
      </c>
      <c r="T1586" s="98" t="s">
        <v>11791</v>
      </c>
      <c r="U1586" s="98" t="s">
        <v>2635</v>
      </c>
      <c r="V1586" s="98" t="s">
        <v>11790</v>
      </c>
      <c r="W1586" s="98"/>
      <c r="X1586" s="98" t="s">
        <v>2634</v>
      </c>
      <c r="Y1586" s="98"/>
      <c r="Z1586" s="98" t="s">
        <v>2634</v>
      </c>
      <c r="AA1586" s="98"/>
      <c r="AB1586" s="98" t="s">
        <v>2634</v>
      </c>
      <c r="AC1586" s="98"/>
      <c r="AD1586" s="98" t="s">
        <v>2634</v>
      </c>
      <c r="AE1586" s="98"/>
      <c r="AF1586" s="98" t="s">
        <v>2634</v>
      </c>
      <c r="AG1586" s="98"/>
      <c r="AH1586" s="98" t="s">
        <v>2634</v>
      </c>
      <c r="AI1586" s="98"/>
      <c r="AJ1586" s="98" t="s">
        <v>2634</v>
      </c>
      <c r="AK1586" s="98"/>
      <c r="AL1586" s="98" t="s">
        <v>2634</v>
      </c>
      <c r="AM1586" s="98"/>
      <c r="AN1586" s="98" t="s">
        <v>2634</v>
      </c>
      <c r="AO1586" s="98"/>
      <c r="AP1586" s="98"/>
      <c r="AQ1586" s="98" t="s">
        <v>2636</v>
      </c>
      <c r="AR1586" s="98" t="s">
        <v>4076</v>
      </c>
      <c r="AS1586" s="98" t="s">
        <v>4088</v>
      </c>
      <c r="AT1586" s="98"/>
      <c r="AU1586" s="98"/>
      <c r="AV1586" s="98"/>
      <c r="AW1586" s="98" t="s">
        <v>2634</v>
      </c>
      <c r="AX1586" s="98"/>
      <c r="AY1586" s="98" t="s">
        <v>2634</v>
      </c>
      <c r="AZ1586" s="98"/>
      <c r="BA1586" s="98" t="s">
        <v>3971</v>
      </c>
      <c r="BB1586" s="98"/>
      <c r="BC1586" s="98" t="s">
        <v>2634</v>
      </c>
      <c r="BD1586" s="98"/>
      <c r="BE1586" s="98" t="s">
        <v>2634</v>
      </c>
      <c r="BF1586" s="98" t="s">
        <v>2634</v>
      </c>
      <c r="BG1586" s="98" t="s">
        <v>2634</v>
      </c>
      <c r="BH1586" s="98"/>
      <c r="BI1586" s="98"/>
      <c r="BJ1586" s="98" t="s">
        <v>11610</v>
      </c>
      <c r="BK1586" s="98" t="s">
        <v>11864</v>
      </c>
      <c r="BL1586" s="98">
        <v>86.2</v>
      </c>
      <c r="BM1586" s="1013">
        <f t="shared" si="347"/>
        <v>27.948480511827594</v>
      </c>
      <c r="BN1586" s="98" t="s">
        <v>12097</v>
      </c>
      <c r="BO1586" s="98">
        <v>79</v>
      </c>
      <c r="BP1586" s="20">
        <f t="shared" si="348"/>
        <v>52.19294553413588</v>
      </c>
      <c r="BQ1586" s="98" t="s">
        <v>4225</v>
      </c>
      <c r="BR1586" s="98">
        <v>76</v>
      </c>
      <c r="BS1586" s="20">
        <f t="shared" si="349"/>
        <v>62.294805960097662</v>
      </c>
      <c r="BT1586" s="98" t="s">
        <v>14077</v>
      </c>
      <c r="BU1586" s="98">
        <v>68</v>
      </c>
      <c r="BV1586" s="1013">
        <f t="shared" si="350"/>
        <v>89.233100429329099</v>
      </c>
      <c r="BW1586" s="98" t="s">
        <v>15062</v>
      </c>
      <c r="BX1586" s="98">
        <v>69</v>
      </c>
      <c r="BY1586" s="20">
        <f t="shared" si="351"/>
        <v>85.865813620675169</v>
      </c>
      <c r="BZ1586" s="98"/>
      <c r="CA1586" s="98"/>
      <c r="CB1586" s="20">
        <f t="shared" si="352"/>
        <v>318.20860341779621</v>
      </c>
      <c r="CC1586" s="98"/>
      <c r="CD1586" s="98"/>
      <c r="CE1586" s="20">
        <f t="shared" si="343"/>
        <v>318.20860341779621</v>
      </c>
      <c r="CF1586" s="98"/>
      <c r="CG1586" s="98"/>
      <c r="CH1586" s="20">
        <f t="shared" si="353"/>
        <v>318.20860341779621</v>
      </c>
      <c r="CI1586" s="98"/>
      <c r="CJ1586" s="98"/>
      <c r="CK1586" s="20">
        <f t="shared" si="354"/>
        <v>318.20860341779621</v>
      </c>
      <c r="CL1586" s="98">
        <v>69</v>
      </c>
      <c r="CM1586" s="20">
        <f t="shared" si="355"/>
        <v>85.865813620675169</v>
      </c>
      <c r="CN1586" s="98">
        <v>105</v>
      </c>
      <c r="CO1586" s="98"/>
      <c r="CP1586" s="98"/>
      <c r="CQ1586" s="1014"/>
      <c r="CR1586" s="1014"/>
      <c r="CS1586" s="1015"/>
      <c r="CT1586" s="895"/>
      <c r="CU1586" s="895"/>
      <c r="CV1586" s="895"/>
      <c r="CW1586" s="895"/>
      <c r="CX1586" s="1239">
        <f t="shared" si="342"/>
        <v>0</v>
      </c>
      <c r="CY1586" s="895"/>
      <c r="CZ1586" s="895" t="s">
        <v>2633</v>
      </c>
      <c r="DA1586" s="895" t="s">
        <v>3976</v>
      </c>
      <c r="DB1586" s="894" t="s">
        <v>2643</v>
      </c>
      <c r="DC1586" s="894"/>
      <c r="DD1586" s="894"/>
      <c r="DE1586" s="894"/>
      <c r="DF1586" s="894"/>
      <c r="DG1586" s="894"/>
      <c r="DH1586" s="894"/>
      <c r="DI1586" s="894"/>
      <c r="DJ1586" s="894" t="s">
        <v>37</v>
      </c>
      <c r="DK1586" s="894" t="s">
        <v>37</v>
      </c>
      <c r="DL1586" s="894" t="s">
        <v>37</v>
      </c>
      <c r="DM1586" s="894" t="s">
        <v>2663</v>
      </c>
      <c r="DN1586" s="98" t="s">
        <v>4001</v>
      </c>
      <c r="DO1586" s="98" t="s">
        <v>4002</v>
      </c>
      <c r="DP1586" s="98"/>
      <c r="DQ1586" s="98" t="s">
        <v>4068</v>
      </c>
      <c r="DR1586" s="98"/>
      <c r="DS1586" s="98" t="s">
        <v>2634</v>
      </c>
      <c r="DT1586" s="98"/>
      <c r="DU1586" s="894" t="s">
        <v>2634</v>
      </c>
      <c r="DV1586" s="894" t="s">
        <v>2633</v>
      </c>
      <c r="DW1586" s="894"/>
      <c r="DX1586" s="1356" t="s">
        <v>220</v>
      </c>
      <c r="DZ1586" s="1357" t="s">
        <v>101</v>
      </c>
      <c r="EA1586" s="98"/>
      <c r="EB1586" s="119"/>
      <c r="EC1586" s="1357" t="s">
        <v>2194</v>
      </c>
      <c r="ED1586" s="10" t="s">
        <v>6477</v>
      </c>
    </row>
    <row r="1587" spans="1:134" s="10" customFormat="1" ht="15.75" x14ac:dyDescent="0.25">
      <c r="A1587" s="1752">
        <v>170</v>
      </c>
      <c r="B1587" s="2074"/>
      <c r="C1587" s="894" t="s">
        <v>11792</v>
      </c>
      <c r="D1587" s="894" t="s">
        <v>22</v>
      </c>
      <c r="E1587" s="894" t="s">
        <v>4126</v>
      </c>
      <c r="F1587" s="894">
        <v>699091</v>
      </c>
      <c r="G1587" s="894">
        <v>25</v>
      </c>
      <c r="H1587" s="894" t="s">
        <v>2634</v>
      </c>
      <c r="I1587" s="894" t="s">
        <v>2634</v>
      </c>
      <c r="J1587" s="894" t="s">
        <v>2633</v>
      </c>
      <c r="K1587" s="894">
        <v>535329578</v>
      </c>
      <c r="L1587" s="894">
        <v>180</v>
      </c>
      <c r="M1587" s="894">
        <v>171</v>
      </c>
      <c r="N1587" s="1010">
        <f t="shared" si="346"/>
        <v>61.557402277623872</v>
      </c>
      <c r="O1587" s="1011">
        <v>4</v>
      </c>
      <c r="P1587" s="20">
        <f t="shared" si="356"/>
        <v>73.102499999999992</v>
      </c>
      <c r="Q1587" s="20">
        <f t="shared" si="357"/>
        <v>106.89750000000001</v>
      </c>
      <c r="R1587" s="98"/>
      <c r="S1587" s="1012">
        <v>42144</v>
      </c>
      <c r="T1587" s="98" t="s">
        <v>253</v>
      </c>
      <c r="U1587" s="98" t="s">
        <v>2490</v>
      </c>
      <c r="V1587" s="98" t="s">
        <v>11793</v>
      </c>
      <c r="W1587" s="98"/>
      <c r="X1587" s="98" t="s">
        <v>2634</v>
      </c>
      <c r="Y1587" s="98"/>
      <c r="Z1587" s="98" t="s">
        <v>2634</v>
      </c>
      <c r="AA1587" s="98"/>
      <c r="AB1587" s="98" t="s">
        <v>2634</v>
      </c>
      <c r="AC1587" s="98"/>
      <c r="AD1587" s="98" t="s">
        <v>2634</v>
      </c>
      <c r="AE1587" s="98"/>
      <c r="AF1587" s="98" t="s">
        <v>2634</v>
      </c>
      <c r="AG1587" s="98"/>
      <c r="AH1587" s="98" t="s">
        <v>2634</v>
      </c>
      <c r="AI1587" s="98"/>
      <c r="AJ1587" s="98" t="s">
        <v>2634</v>
      </c>
      <c r="AK1587" s="98"/>
      <c r="AL1587" s="98" t="s">
        <v>2634</v>
      </c>
      <c r="AM1587" s="98"/>
      <c r="AN1587" s="98" t="s">
        <v>2634</v>
      </c>
      <c r="AO1587" s="98"/>
      <c r="AP1587" s="98"/>
      <c r="AQ1587" s="98" t="s">
        <v>2638</v>
      </c>
      <c r="AR1587" s="98" t="s">
        <v>4075</v>
      </c>
      <c r="AS1587" s="98" t="s">
        <v>4078</v>
      </c>
      <c r="AT1587" s="98"/>
      <c r="AU1587" s="98"/>
      <c r="AV1587" s="98"/>
      <c r="AW1587" s="98" t="s">
        <v>2634</v>
      </c>
      <c r="AX1587" s="98"/>
      <c r="AY1587" s="98" t="s">
        <v>2634</v>
      </c>
      <c r="AZ1587" s="98"/>
      <c r="BA1587" s="98"/>
      <c r="BB1587" s="98"/>
      <c r="BC1587" s="98"/>
      <c r="BD1587" s="98"/>
      <c r="BE1587" s="98" t="s">
        <v>2633</v>
      </c>
      <c r="BF1587" s="98" t="s">
        <v>2634</v>
      </c>
      <c r="BG1587" s="98" t="s">
        <v>2634</v>
      </c>
      <c r="BH1587" s="98"/>
      <c r="BI1587" s="98"/>
      <c r="BJ1587" s="98" t="s">
        <v>10298</v>
      </c>
      <c r="BK1587" s="98" t="s">
        <v>11918</v>
      </c>
      <c r="BL1587" s="98">
        <v>165.4</v>
      </c>
      <c r="BM1587" s="1013">
        <f t="shared" si="347"/>
        <v>13.657943356954085</v>
      </c>
      <c r="BN1587" s="98" t="s">
        <v>12229</v>
      </c>
      <c r="BO1587" s="98">
        <v>145.9</v>
      </c>
      <c r="BP1587" s="20">
        <f t="shared" si="348"/>
        <v>31.899717018639347</v>
      </c>
      <c r="BQ1587" s="98" t="s">
        <v>12739</v>
      </c>
      <c r="BR1587" s="98">
        <v>126</v>
      </c>
      <c r="BS1587" s="20">
        <f t="shared" si="349"/>
        <v>50.51568090928226</v>
      </c>
      <c r="BT1587" s="98"/>
      <c r="BU1587" s="98"/>
      <c r="BV1587" s="1013">
        <f t="shared" si="350"/>
        <v>168.38560303094084</v>
      </c>
      <c r="BW1587" s="98" t="s">
        <v>13816</v>
      </c>
      <c r="BX1587" s="98">
        <v>101</v>
      </c>
      <c r="BY1587" s="20">
        <f t="shared" si="351"/>
        <v>73.902570219135143</v>
      </c>
      <c r="BZ1587" s="98"/>
      <c r="CA1587" s="98"/>
      <c r="CB1587" s="20">
        <f t="shared" si="352"/>
        <v>168.38560303094084</v>
      </c>
      <c r="CC1587" s="98"/>
      <c r="CD1587" s="98"/>
      <c r="CE1587" s="20">
        <f t="shared" si="343"/>
        <v>168.38560303094084</v>
      </c>
      <c r="CF1587" s="98"/>
      <c r="CG1587" s="98"/>
      <c r="CH1587" s="20">
        <f t="shared" si="353"/>
        <v>168.38560303094084</v>
      </c>
      <c r="CI1587" s="98"/>
      <c r="CJ1587" s="98"/>
      <c r="CK1587" s="20">
        <f>((L1587-CJ1587)/Q1587)*100</f>
        <v>168.38560303094084</v>
      </c>
      <c r="CL1587" s="98">
        <v>101</v>
      </c>
      <c r="CM1587" s="20">
        <f t="shared" si="355"/>
        <v>73.902570219135143</v>
      </c>
      <c r="CN1587" s="98">
        <v>80</v>
      </c>
      <c r="CO1587" s="98"/>
      <c r="CP1587" s="98"/>
      <c r="CQ1587" s="1014"/>
      <c r="CR1587" s="1014"/>
      <c r="CS1587" s="1015">
        <v>0.5</v>
      </c>
      <c r="CT1587" s="895">
        <v>0</v>
      </c>
      <c r="CU1587" s="895">
        <v>0.5</v>
      </c>
      <c r="CV1587" s="895">
        <v>0.5</v>
      </c>
      <c r="CW1587" s="895"/>
      <c r="CX1587" s="1239">
        <f t="shared" si="342"/>
        <v>1.5</v>
      </c>
      <c r="CY1587" s="895"/>
      <c r="CZ1587" s="895" t="s">
        <v>2633</v>
      </c>
      <c r="DA1587" s="895" t="s">
        <v>3977</v>
      </c>
      <c r="DB1587" s="894" t="s">
        <v>2643</v>
      </c>
      <c r="DC1587" s="894" t="s">
        <v>2648</v>
      </c>
      <c r="DD1587" s="894" t="s">
        <v>2647</v>
      </c>
      <c r="DE1587" s="894" t="s">
        <v>2650</v>
      </c>
      <c r="DF1587" s="894" t="s">
        <v>32</v>
      </c>
      <c r="DG1587" s="894" t="s">
        <v>5009</v>
      </c>
      <c r="DH1587" s="894" t="s">
        <v>5009</v>
      </c>
      <c r="DI1587" s="894" t="s">
        <v>2658</v>
      </c>
      <c r="DJ1587" s="894" t="s">
        <v>37</v>
      </c>
      <c r="DK1587" s="894" t="s">
        <v>2659</v>
      </c>
      <c r="DL1587" s="894" t="s">
        <v>2659</v>
      </c>
      <c r="DM1587" s="894" t="s">
        <v>2663</v>
      </c>
      <c r="DN1587" s="98" t="s">
        <v>4001</v>
      </c>
      <c r="DO1587" s="98" t="s">
        <v>5012</v>
      </c>
      <c r="DP1587" s="98"/>
      <c r="DQ1587" s="98"/>
      <c r="DR1587" s="98" t="s">
        <v>4070</v>
      </c>
      <c r="DS1587" s="98" t="s">
        <v>2634</v>
      </c>
      <c r="DT1587" s="98"/>
      <c r="DU1587" s="894" t="s">
        <v>2634</v>
      </c>
      <c r="DV1587" s="894" t="s">
        <v>2633</v>
      </c>
      <c r="DW1587" s="894"/>
      <c r="DX1587" s="1357" t="s">
        <v>220</v>
      </c>
      <c r="DY1587" s="10" t="s">
        <v>14164</v>
      </c>
      <c r="DZ1587" s="1358" t="s">
        <v>101</v>
      </c>
      <c r="EA1587" s="98"/>
      <c r="EB1587" s="119"/>
      <c r="EC1587" s="1358" t="s">
        <v>11794</v>
      </c>
      <c r="ED1587" s="10" t="s">
        <v>7533</v>
      </c>
    </row>
    <row r="1588" spans="1:134" s="10" customFormat="1" ht="15.75" x14ac:dyDescent="0.25">
      <c r="A1588" s="1752">
        <v>171</v>
      </c>
      <c r="B1588" s="2074"/>
      <c r="C1588" s="894" t="s">
        <v>11795</v>
      </c>
      <c r="D1588" s="894" t="s">
        <v>22</v>
      </c>
      <c r="E1588" s="894" t="s">
        <v>4126</v>
      </c>
      <c r="F1588" s="894">
        <v>693915</v>
      </c>
      <c r="G1588" s="894">
        <v>27</v>
      </c>
      <c r="H1588" s="894" t="s">
        <v>2634</v>
      </c>
      <c r="I1588" s="894" t="s">
        <v>2634</v>
      </c>
      <c r="J1588" s="894" t="s">
        <v>2633</v>
      </c>
      <c r="K1588" s="894">
        <v>544938313</v>
      </c>
      <c r="L1588" s="894">
        <v>135.6</v>
      </c>
      <c r="M1588" s="894">
        <v>163</v>
      </c>
      <c r="N1588" s="1010">
        <f t="shared" si="346"/>
        <v>51.03692272949678</v>
      </c>
      <c r="O1588" s="1011">
        <v>3</v>
      </c>
      <c r="P1588" s="20">
        <f t="shared" si="356"/>
        <v>66.422499999999999</v>
      </c>
      <c r="Q1588" s="20">
        <f t="shared" si="357"/>
        <v>69.177499999999995</v>
      </c>
      <c r="R1588" s="98"/>
      <c r="S1588" s="1012">
        <v>42144</v>
      </c>
      <c r="T1588" s="98" t="s">
        <v>253</v>
      </c>
      <c r="U1588" s="98" t="s">
        <v>2490</v>
      </c>
      <c r="V1588" s="98" t="s">
        <v>11796</v>
      </c>
      <c r="W1588" s="98" t="s">
        <v>9495</v>
      </c>
      <c r="X1588" s="98" t="s">
        <v>2634</v>
      </c>
      <c r="Y1588" s="98"/>
      <c r="Z1588" s="98" t="s">
        <v>2634</v>
      </c>
      <c r="AA1588" s="98"/>
      <c r="AB1588" s="98" t="s">
        <v>2634</v>
      </c>
      <c r="AC1588" s="98"/>
      <c r="AD1588" s="98" t="s">
        <v>2634</v>
      </c>
      <c r="AE1588" s="98"/>
      <c r="AF1588" s="98" t="s">
        <v>2634</v>
      </c>
      <c r="AG1588" s="98"/>
      <c r="AH1588" s="98" t="s">
        <v>2634</v>
      </c>
      <c r="AI1588" s="98"/>
      <c r="AJ1588" s="98" t="s">
        <v>2634</v>
      </c>
      <c r="AK1588" s="98"/>
      <c r="AL1588" s="98" t="s">
        <v>2634</v>
      </c>
      <c r="AM1588" s="98"/>
      <c r="AN1588" s="98" t="s">
        <v>2633</v>
      </c>
      <c r="AO1588" s="98" t="s">
        <v>4076</v>
      </c>
      <c r="AP1588" s="98" t="s">
        <v>4001</v>
      </c>
      <c r="AQ1588" s="98" t="s">
        <v>2636</v>
      </c>
      <c r="AR1588" s="98" t="s">
        <v>4075</v>
      </c>
      <c r="AS1588" s="98" t="s">
        <v>4078</v>
      </c>
      <c r="AT1588" s="98"/>
      <c r="AU1588" s="98"/>
      <c r="AV1588" s="98"/>
      <c r="AW1588" s="98" t="s">
        <v>2634</v>
      </c>
      <c r="AX1588" s="98"/>
      <c r="AY1588" s="98" t="s">
        <v>2634</v>
      </c>
      <c r="AZ1588" s="98"/>
      <c r="BA1588" s="98"/>
      <c r="BB1588" s="98"/>
      <c r="BC1588" s="98"/>
      <c r="BD1588" s="98"/>
      <c r="BE1588" s="98" t="s">
        <v>2633</v>
      </c>
      <c r="BF1588" s="98" t="s">
        <v>2634</v>
      </c>
      <c r="BG1588" s="98" t="s">
        <v>2634</v>
      </c>
      <c r="BH1588" s="98"/>
      <c r="BI1588" s="98"/>
      <c r="BJ1588" s="98" t="s">
        <v>11705</v>
      </c>
      <c r="BK1588" s="98" t="s">
        <v>11814</v>
      </c>
      <c r="BL1588" s="98">
        <v>126</v>
      </c>
      <c r="BM1588" s="1013">
        <f t="shared" si="347"/>
        <v>13.877344512305296</v>
      </c>
      <c r="BN1588" s="98" t="s">
        <v>11955</v>
      </c>
      <c r="BO1588" s="98">
        <v>120</v>
      </c>
      <c r="BP1588" s="20">
        <f t="shared" si="348"/>
        <v>22.55068483249611</v>
      </c>
      <c r="BQ1588" s="98" t="s">
        <v>12741</v>
      </c>
      <c r="BR1588" s="98">
        <v>101</v>
      </c>
      <c r="BS1588" s="20">
        <f t="shared" si="349"/>
        <v>50.016262513100351</v>
      </c>
      <c r="BT1588" s="98" t="s">
        <v>13546</v>
      </c>
      <c r="BU1588" s="98">
        <v>90</v>
      </c>
      <c r="BV1588" s="1013">
        <f t="shared" si="350"/>
        <v>65.917386433450176</v>
      </c>
      <c r="BW1588" s="98" t="s">
        <v>13250</v>
      </c>
      <c r="BX1588" s="98">
        <v>84</v>
      </c>
      <c r="BY1588" s="20">
        <f t="shared" si="351"/>
        <v>74.590726753640993</v>
      </c>
      <c r="BZ1588" s="98" t="s">
        <v>14946</v>
      </c>
      <c r="CA1588" s="98">
        <v>76</v>
      </c>
      <c r="CB1588" s="20">
        <f t="shared" si="352"/>
        <v>86.155180513895417</v>
      </c>
      <c r="CC1588" s="98"/>
      <c r="CD1588" s="98"/>
      <c r="CE1588" s="20">
        <f t="shared" si="343"/>
        <v>196.01749123631237</v>
      </c>
      <c r="CF1588" s="98"/>
      <c r="CG1588" s="98"/>
      <c r="CH1588" s="20">
        <f t="shared" si="353"/>
        <v>196.01749123631237</v>
      </c>
      <c r="CI1588" s="98"/>
      <c r="CJ1588" s="98"/>
      <c r="CK1588" s="20">
        <f t="shared" si="354"/>
        <v>196.01749123631237</v>
      </c>
      <c r="CL1588" s="98">
        <v>76</v>
      </c>
      <c r="CM1588" s="20">
        <f t="shared" si="355"/>
        <v>86.155180513895417</v>
      </c>
      <c r="CN1588" s="98">
        <v>75</v>
      </c>
      <c r="CO1588" s="98"/>
      <c r="CP1588" s="98"/>
      <c r="CQ1588" s="1014"/>
      <c r="CR1588" s="1014"/>
      <c r="CS1588" s="1015">
        <v>0.5</v>
      </c>
      <c r="CT1588" s="895">
        <v>0.25</v>
      </c>
      <c r="CU1588" s="895">
        <v>0.25</v>
      </c>
      <c r="CV1588" s="895">
        <v>0.25</v>
      </c>
      <c r="CW1588" s="895"/>
      <c r="CX1588" s="1239">
        <f t="shared" si="342"/>
        <v>1.25</v>
      </c>
      <c r="CY1588" s="895"/>
      <c r="CZ1588" s="895" t="s">
        <v>2633</v>
      </c>
      <c r="DA1588" s="895" t="s">
        <v>3975</v>
      </c>
      <c r="DB1588" s="894" t="s">
        <v>2645</v>
      </c>
      <c r="DC1588" s="894" t="s">
        <v>2648</v>
      </c>
      <c r="DD1588" s="894" t="s">
        <v>2646</v>
      </c>
      <c r="DE1588" s="894" t="s">
        <v>2651</v>
      </c>
      <c r="DF1588" s="894" t="s">
        <v>32</v>
      </c>
      <c r="DG1588" s="894" t="s">
        <v>2654</v>
      </c>
      <c r="DH1588" s="894" t="s">
        <v>5009</v>
      </c>
      <c r="DI1588" s="894" t="s">
        <v>2658</v>
      </c>
      <c r="DJ1588" s="894" t="s">
        <v>37</v>
      </c>
      <c r="DK1588" s="894" t="s">
        <v>37</v>
      </c>
      <c r="DL1588" s="894" t="s">
        <v>2659</v>
      </c>
      <c r="DM1588" s="894" t="s">
        <v>2663</v>
      </c>
      <c r="DN1588" s="98" t="s">
        <v>4001</v>
      </c>
      <c r="DO1588" s="98" t="s">
        <v>5012</v>
      </c>
      <c r="DP1588" s="98"/>
      <c r="DQ1588" s="98"/>
      <c r="DR1588" s="98" t="s">
        <v>4070</v>
      </c>
      <c r="DS1588" s="98" t="s">
        <v>2633</v>
      </c>
      <c r="DT1588" s="98" t="s">
        <v>4074</v>
      </c>
      <c r="DU1588" s="894" t="s">
        <v>2634</v>
      </c>
      <c r="DV1588" s="894" t="s">
        <v>2633</v>
      </c>
      <c r="DW1588" s="894"/>
      <c r="DX1588" s="1359" t="s">
        <v>11797</v>
      </c>
      <c r="DY1588" s="10" t="s">
        <v>14594</v>
      </c>
      <c r="DZ1588" s="1359" t="s">
        <v>101</v>
      </c>
      <c r="EA1588" s="98"/>
      <c r="EB1588" s="119"/>
      <c r="EC1588" s="1359" t="s">
        <v>2194</v>
      </c>
      <c r="ED1588" s="10" t="s">
        <v>6477</v>
      </c>
    </row>
    <row r="1589" spans="1:134" s="10" customFormat="1" ht="15.75" x14ac:dyDescent="0.25">
      <c r="A1589" s="1804">
        <v>172</v>
      </c>
      <c r="B1589" s="2074"/>
      <c r="C1589" s="894" t="s">
        <v>11799</v>
      </c>
      <c r="D1589" s="894" t="s">
        <v>23</v>
      </c>
      <c r="E1589" s="894" t="s">
        <v>4126</v>
      </c>
      <c r="F1589" s="894">
        <v>696956</v>
      </c>
      <c r="G1589" s="894">
        <v>21</v>
      </c>
      <c r="H1589" s="894" t="s">
        <v>2634</v>
      </c>
      <c r="I1589" s="894" t="s">
        <v>2634</v>
      </c>
      <c r="J1589" s="894" t="s">
        <v>3968</v>
      </c>
      <c r="K1589" s="894">
        <v>503690972</v>
      </c>
      <c r="L1589" s="894">
        <v>143</v>
      </c>
      <c r="M1589" s="894">
        <v>166</v>
      </c>
      <c r="N1589" s="1010">
        <f t="shared" si="346"/>
        <v>51.894324285092175</v>
      </c>
      <c r="O1589" s="1011">
        <v>3</v>
      </c>
      <c r="P1589" s="20">
        <f t="shared" si="356"/>
        <v>68.89</v>
      </c>
      <c r="Q1589" s="20">
        <f t="shared" si="357"/>
        <v>74.11</v>
      </c>
      <c r="R1589" s="98"/>
      <c r="S1589" s="1012">
        <v>42144</v>
      </c>
      <c r="T1589" s="98" t="s">
        <v>2201</v>
      </c>
      <c r="U1589" s="98" t="s">
        <v>2480</v>
      </c>
      <c r="V1589" s="98" t="s">
        <v>11798</v>
      </c>
      <c r="W1589" s="98" t="s">
        <v>14634</v>
      </c>
      <c r="X1589" s="98"/>
      <c r="Y1589" s="98"/>
      <c r="Z1589" s="98"/>
      <c r="AA1589" s="98"/>
      <c r="AB1589" s="98" t="s">
        <v>2633</v>
      </c>
      <c r="AC1589" s="98" t="s">
        <v>2635</v>
      </c>
      <c r="AD1589" s="98"/>
      <c r="AE1589" s="98"/>
      <c r="AF1589" s="98"/>
      <c r="AG1589" s="98"/>
      <c r="AH1589" s="98" t="s">
        <v>2633</v>
      </c>
      <c r="AI1589" s="98" t="s">
        <v>2637</v>
      </c>
      <c r="AJ1589" s="98"/>
      <c r="AK1589" s="98"/>
      <c r="AL1589" s="98"/>
      <c r="AM1589" s="98"/>
      <c r="AN1589" s="98" t="s">
        <v>2634</v>
      </c>
      <c r="AO1589" s="98"/>
      <c r="AP1589" s="98"/>
      <c r="AQ1589" s="98" t="s">
        <v>2637</v>
      </c>
      <c r="AR1589" s="98"/>
      <c r="AS1589" s="98"/>
      <c r="AT1589" s="98"/>
      <c r="AU1589" s="98"/>
      <c r="AV1589" s="98"/>
      <c r="AW1589" s="98"/>
      <c r="AX1589" s="98"/>
      <c r="AY1589" s="98"/>
      <c r="AZ1589" s="98"/>
      <c r="BA1589" s="98" t="s">
        <v>3971</v>
      </c>
      <c r="BB1589" s="98" t="s">
        <v>3970</v>
      </c>
      <c r="BC1589" s="98"/>
      <c r="BD1589" s="98"/>
      <c r="BE1589" s="98" t="s">
        <v>2634</v>
      </c>
      <c r="BF1589" s="98" t="s">
        <v>2634</v>
      </c>
      <c r="BG1589" s="98"/>
      <c r="BH1589" s="98"/>
      <c r="BI1589" s="98"/>
      <c r="BJ1589" s="98" t="s">
        <v>11749</v>
      </c>
      <c r="BK1589" s="98" t="s">
        <v>4505</v>
      </c>
      <c r="BL1589" s="98">
        <v>132.30000000000001</v>
      </c>
      <c r="BM1589" s="1013">
        <f t="shared" si="347"/>
        <v>14.437997571177963</v>
      </c>
      <c r="BN1589" s="98" t="s">
        <v>12226</v>
      </c>
      <c r="BO1589" s="98">
        <v>119</v>
      </c>
      <c r="BP1589" s="20">
        <f t="shared" si="348"/>
        <v>32.384293617595468</v>
      </c>
      <c r="BQ1589" s="98" t="s">
        <v>10456</v>
      </c>
      <c r="BR1589" s="98">
        <v>109</v>
      </c>
      <c r="BS1589" s="20">
        <f t="shared" si="349"/>
        <v>45.877749291593581</v>
      </c>
      <c r="BT1589" s="98" t="s">
        <v>13165</v>
      </c>
      <c r="BU1589" s="98">
        <v>101.4</v>
      </c>
      <c r="BV1589" s="1013">
        <f t="shared" si="350"/>
        <v>56.13277560383213</v>
      </c>
      <c r="BW1589" s="98" t="s">
        <v>13896</v>
      </c>
      <c r="BX1589" s="98">
        <v>95</v>
      </c>
      <c r="BY1589" s="20">
        <f t="shared" si="351"/>
        <v>64.768587235190935</v>
      </c>
      <c r="BZ1589" s="98" t="s">
        <v>15171</v>
      </c>
      <c r="CA1589" s="98">
        <v>90</v>
      </c>
      <c r="CB1589" s="20">
        <f t="shared" si="352"/>
        <v>71.515315072189992</v>
      </c>
      <c r="CC1589" s="98"/>
      <c r="CD1589" s="98"/>
      <c r="CE1589" s="20">
        <f t="shared" si="343"/>
        <v>192.95641613817298</v>
      </c>
      <c r="CF1589" s="98"/>
      <c r="CG1589" s="98"/>
      <c r="CH1589" s="20">
        <f t="shared" si="353"/>
        <v>192.95641613817298</v>
      </c>
      <c r="CI1589" s="98"/>
      <c r="CJ1589" s="98"/>
      <c r="CK1589" s="20">
        <f t="shared" si="354"/>
        <v>192.95641613817298</v>
      </c>
      <c r="CL1589" s="98">
        <v>90</v>
      </c>
      <c r="CM1589" s="20">
        <f t="shared" si="355"/>
        <v>71.515315072189992</v>
      </c>
      <c r="CN1589" s="98">
        <v>110</v>
      </c>
      <c r="CO1589" s="98"/>
      <c r="CP1589" s="98"/>
      <c r="CQ1589" s="1014"/>
      <c r="CR1589" s="1014"/>
      <c r="CS1589" s="1015">
        <v>1</v>
      </c>
      <c r="CT1589" s="895">
        <v>0</v>
      </c>
      <c r="CU1589" s="895">
        <v>0.5</v>
      </c>
      <c r="CV1589" s="895">
        <v>0.25</v>
      </c>
      <c r="CW1589" s="895"/>
      <c r="CX1589" s="1239">
        <f t="shared" si="342"/>
        <v>1.75</v>
      </c>
      <c r="CY1589" s="895"/>
      <c r="CZ1589" s="895" t="s">
        <v>2633</v>
      </c>
      <c r="DA1589" s="895" t="s">
        <v>3976</v>
      </c>
      <c r="DB1589" s="894" t="s">
        <v>2645</v>
      </c>
      <c r="DC1589" s="894" t="s">
        <v>2646</v>
      </c>
      <c r="DD1589" s="894" t="s">
        <v>2647</v>
      </c>
      <c r="DE1589" s="894" t="s">
        <v>2649</v>
      </c>
      <c r="DF1589" s="894" t="s">
        <v>32</v>
      </c>
      <c r="DG1589" s="894" t="s">
        <v>5009</v>
      </c>
      <c r="DH1589" s="894" t="s">
        <v>2654</v>
      </c>
      <c r="DI1589" s="894" t="s">
        <v>2658</v>
      </c>
      <c r="DJ1589" s="894" t="s">
        <v>37</v>
      </c>
      <c r="DK1589" s="894" t="s">
        <v>37</v>
      </c>
      <c r="DL1589" s="894" t="s">
        <v>2659</v>
      </c>
      <c r="DM1589" s="894" t="s">
        <v>2663</v>
      </c>
      <c r="DN1589" s="98" t="s">
        <v>4001</v>
      </c>
      <c r="DO1589" s="98" t="s">
        <v>4002</v>
      </c>
      <c r="DP1589" s="98"/>
      <c r="DQ1589" s="98" t="s">
        <v>4068</v>
      </c>
      <c r="DR1589" s="98" t="s">
        <v>4070</v>
      </c>
      <c r="DS1589" s="98" t="s">
        <v>2633</v>
      </c>
      <c r="DT1589" s="98" t="s">
        <v>4073</v>
      </c>
      <c r="DU1589" s="894" t="s">
        <v>2634</v>
      </c>
      <c r="DV1589" s="894" t="s">
        <v>2633</v>
      </c>
      <c r="DW1589" s="894"/>
      <c r="DX1589" s="1359" t="s">
        <v>220</v>
      </c>
      <c r="DY1589" s="10" t="s">
        <v>14082</v>
      </c>
      <c r="DZ1589" s="1360" t="s">
        <v>8363</v>
      </c>
      <c r="EA1589" s="98"/>
      <c r="EB1589" s="1805" t="s">
        <v>14635</v>
      </c>
      <c r="EC1589" s="1360" t="s">
        <v>11555</v>
      </c>
      <c r="ED1589" s="10" t="s">
        <v>5821</v>
      </c>
    </row>
    <row r="1590" spans="1:134" s="10" customFormat="1" ht="15.75" x14ac:dyDescent="0.25">
      <c r="A1590" s="1752">
        <v>173</v>
      </c>
      <c r="B1590" s="2074"/>
      <c r="C1590" s="894" t="s">
        <v>11800</v>
      </c>
      <c r="D1590" s="894" t="s">
        <v>23</v>
      </c>
      <c r="E1590" s="894" t="s">
        <v>4126</v>
      </c>
      <c r="F1590" s="894">
        <v>696614</v>
      </c>
      <c r="G1590" s="894">
        <v>39</v>
      </c>
      <c r="H1590" s="894" t="s">
        <v>2633</v>
      </c>
      <c r="I1590" s="894" t="s">
        <v>2633</v>
      </c>
      <c r="J1590" s="894" t="s">
        <v>2633</v>
      </c>
      <c r="K1590" s="894">
        <v>540702733</v>
      </c>
      <c r="L1590" s="894">
        <v>94.8</v>
      </c>
      <c r="M1590" s="894">
        <v>160</v>
      </c>
      <c r="N1590" s="1010">
        <f t="shared" si="346"/>
        <v>37.03125</v>
      </c>
      <c r="O1590" s="1011">
        <v>1</v>
      </c>
      <c r="P1590" s="20">
        <f t="shared" si="356"/>
        <v>64.000000000000014</v>
      </c>
      <c r="Q1590" s="20">
        <f t="shared" si="357"/>
        <v>30.799999999999983</v>
      </c>
      <c r="R1590" s="98"/>
      <c r="S1590" s="1012">
        <v>42145</v>
      </c>
      <c r="T1590" s="98" t="s">
        <v>2133</v>
      </c>
      <c r="U1590" s="98" t="s">
        <v>2479</v>
      </c>
      <c r="V1590" s="98" t="s">
        <v>11801</v>
      </c>
      <c r="W1590" s="98" t="s">
        <v>6377</v>
      </c>
      <c r="X1590" s="98" t="s">
        <v>2634</v>
      </c>
      <c r="Y1590" s="98"/>
      <c r="Z1590" s="98" t="s">
        <v>2633</v>
      </c>
      <c r="AA1590" s="98"/>
      <c r="AB1590" s="98" t="s">
        <v>2633</v>
      </c>
      <c r="AC1590" s="98" t="s">
        <v>2636</v>
      </c>
      <c r="AD1590" s="98" t="s">
        <v>2634</v>
      </c>
      <c r="AE1590" s="98"/>
      <c r="AF1590" s="98" t="s">
        <v>2634</v>
      </c>
      <c r="AG1590" s="98"/>
      <c r="AH1590" s="98" t="s">
        <v>2634</v>
      </c>
      <c r="AI1590" s="98"/>
      <c r="AJ1590" s="98" t="s">
        <v>2633</v>
      </c>
      <c r="AK1590" s="98"/>
      <c r="AL1590" s="98" t="s">
        <v>2634</v>
      </c>
      <c r="AM1590" s="98"/>
      <c r="AN1590" s="98" t="s">
        <v>2633</v>
      </c>
      <c r="AO1590" s="98" t="s">
        <v>4075</v>
      </c>
      <c r="AP1590" s="98" t="s">
        <v>4077</v>
      </c>
      <c r="AQ1590" s="98" t="s">
        <v>2635</v>
      </c>
      <c r="AR1590" s="98"/>
      <c r="AS1590" s="98"/>
      <c r="AT1590" s="98"/>
      <c r="AU1590" s="98"/>
      <c r="AV1590" s="98"/>
      <c r="AW1590" s="98" t="s">
        <v>2634</v>
      </c>
      <c r="AX1590" s="98"/>
      <c r="AY1590" s="98" t="s">
        <v>2634</v>
      </c>
      <c r="AZ1590" s="98"/>
      <c r="BA1590" s="98" t="s">
        <v>3970</v>
      </c>
      <c r="BB1590" s="98"/>
      <c r="BC1590" s="98"/>
      <c r="BD1590" s="98"/>
      <c r="BE1590" s="98" t="s">
        <v>2634</v>
      </c>
      <c r="BF1590" s="98" t="s">
        <v>2634</v>
      </c>
      <c r="BG1590" s="98" t="s">
        <v>2634</v>
      </c>
      <c r="BH1590" s="98"/>
      <c r="BI1590" s="98"/>
      <c r="BJ1590" s="98" t="s">
        <v>11604</v>
      </c>
      <c r="BK1590" s="98" t="s">
        <v>11861</v>
      </c>
      <c r="BL1590" s="98">
        <v>86.9</v>
      </c>
      <c r="BM1590" s="1013">
        <f t="shared" si="347"/>
        <v>25.649350649350637</v>
      </c>
      <c r="BN1590" s="98" t="s">
        <v>12355</v>
      </c>
      <c r="BO1590" s="98">
        <v>70.7</v>
      </c>
      <c r="BP1590" s="20">
        <f t="shared" si="348"/>
        <v>78.246753246753272</v>
      </c>
      <c r="BQ1590" s="98" t="s">
        <v>12849</v>
      </c>
      <c r="BR1590" s="98">
        <v>65.7</v>
      </c>
      <c r="BS1590" s="20">
        <f t="shared" si="349"/>
        <v>94.480519480519504</v>
      </c>
      <c r="BT1590" s="98" t="s">
        <v>14078</v>
      </c>
      <c r="BU1590" s="98">
        <v>64</v>
      </c>
      <c r="BV1590" s="1013">
        <f t="shared" si="350"/>
        <v>100.00000000000004</v>
      </c>
      <c r="BW1590" s="98" t="s">
        <v>13749</v>
      </c>
      <c r="BX1590" s="98">
        <v>64</v>
      </c>
      <c r="BY1590" s="20">
        <f t="shared" si="351"/>
        <v>100.00000000000004</v>
      </c>
      <c r="BZ1590" s="98"/>
      <c r="CA1590" s="98"/>
      <c r="CB1590" s="20">
        <f t="shared" si="352"/>
        <v>307.79220779220793</v>
      </c>
      <c r="CC1590" s="98"/>
      <c r="CD1590" s="98"/>
      <c r="CE1590" s="20">
        <f t="shared" si="343"/>
        <v>307.79220779220793</v>
      </c>
      <c r="CF1590" s="98"/>
      <c r="CG1590" s="98"/>
      <c r="CH1590" s="20">
        <f t="shared" si="353"/>
        <v>307.79220779220793</v>
      </c>
      <c r="CI1590" s="98"/>
      <c r="CJ1590" s="98"/>
      <c r="CK1590" s="20">
        <f t="shared" si="354"/>
        <v>307.79220779220793</v>
      </c>
      <c r="CL1590" s="98">
        <v>64</v>
      </c>
      <c r="CM1590" s="20">
        <f t="shared" si="355"/>
        <v>100.00000000000004</v>
      </c>
      <c r="CN1590" s="98">
        <v>60</v>
      </c>
      <c r="CO1590" s="98"/>
      <c r="CP1590" s="98"/>
      <c r="CQ1590" s="1014"/>
      <c r="CR1590" s="1014"/>
      <c r="CS1590" s="1015"/>
      <c r="CT1590" s="895"/>
      <c r="CU1590" s="895"/>
      <c r="CV1590" s="895"/>
      <c r="CW1590" s="895"/>
      <c r="CX1590" s="1239">
        <f t="shared" si="342"/>
        <v>0</v>
      </c>
      <c r="CY1590" s="895"/>
      <c r="CZ1590" s="895" t="s">
        <v>2633</v>
      </c>
      <c r="DA1590" s="895" t="s">
        <v>3975</v>
      </c>
      <c r="DB1590" s="894" t="s">
        <v>2643</v>
      </c>
      <c r="DC1590" s="894" t="s">
        <v>2648</v>
      </c>
      <c r="DD1590" s="894" t="s">
        <v>2646</v>
      </c>
      <c r="DE1590" s="894" t="s">
        <v>2649</v>
      </c>
      <c r="DF1590" s="894" t="s">
        <v>32</v>
      </c>
      <c r="DG1590" s="894" t="s">
        <v>2654</v>
      </c>
      <c r="DH1590" s="894" t="s">
        <v>5009</v>
      </c>
      <c r="DI1590" s="894" t="s">
        <v>2658</v>
      </c>
      <c r="DJ1590" s="894" t="s">
        <v>37</v>
      </c>
      <c r="DK1590" s="894" t="s">
        <v>37</v>
      </c>
      <c r="DL1590" s="894" t="s">
        <v>37</v>
      </c>
      <c r="DM1590" s="894" t="s">
        <v>2663</v>
      </c>
      <c r="DN1590" s="98" t="s">
        <v>3999</v>
      </c>
      <c r="DO1590" s="98" t="s">
        <v>4002</v>
      </c>
      <c r="DP1590" s="98"/>
      <c r="DQ1590" s="98" t="s">
        <v>4068</v>
      </c>
      <c r="DR1590" s="98"/>
      <c r="DS1590" s="98" t="s">
        <v>2634</v>
      </c>
      <c r="DT1590" s="98"/>
      <c r="DU1590" s="894" t="s">
        <v>2634</v>
      </c>
      <c r="DV1590" s="894" t="s">
        <v>2633</v>
      </c>
      <c r="DW1590" s="894"/>
      <c r="DX1590" s="1360" t="s">
        <v>11802</v>
      </c>
      <c r="DY1590" s="10" t="s">
        <v>14080</v>
      </c>
      <c r="DZ1590" s="1361" t="s">
        <v>8275</v>
      </c>
      <c r="EA1590" s="98"/>
      <c r="EB1590" s="119"/>
      <c r="EC1590" s="1354" t="s">
        <v>11149</v>
      </c>
      <c r="ED1590" s="10" t="s">
        <v>5821</v>
      </c>
    </row>
    <row r="1591" spans="1:134" s="10" customFormat="1" ht="15.75" x14ac:dyDescent="0.25">
      <c r="A1591" s="1752">
        <v>174</v>
      </c>
      <c r="B1591" s="2074"/>
      <c r="C1591" s="894" t="s">
        <v>11803</v>
      </c>
      <c r="D1591" s="894" t="s">
        <v>23</v>
      </c>
      <c r="E1591" s="894" t="s">
        <v>4126</v>
      </c>
      <c r="F1591" s="894">
        <v>697557</v>
      </c>
      <c r="G1591" s="894">
        <v>28</v>
      </c>
      <c r="H1591" s="894" t="s">
        <v>2633</v>
      </c>
      <c r="I1591" s="894" t="s">
        <v>2633</v>
      </c>
      <c r="J1591" s="894" t="s">
        <v>2634</v>
      </c>
      <c r="K1591" s="894">
        <v>508055595</v>
      </c>
      <c r="L1591" s="894">
        <v>91</v>
      </c>
      <c r="M1591" s="894">
        <v>160</v>
      </c>
      <c r="N1591" s="1010">
        <f t="shared" si="346"/>
        <v>35.546875</v>
      </c>
      <c r="O1591" s="1011">
        <v>1</v>
      </c>
      <c r="P1591" s="20">
        <f t="shared" si="356"/>
        <v>64.000000000000014</v>
      </c>
      <c r="Q1591" s="20">
        <f t="shared" si="357"/>
        <v>26.999999999999986</v>
      </c>
      <c r="R1591" s="98"/>
      <c r="S1591" s="1012">
        <v>42145</v>
      </c>
      <c r="T1591" s="98" t="s">
        <v>253</v>
      </c>
      <c r="U1591" s="98" t="s">
        <v>2490</v>
      </c>
      <c r="V1591" s="98" t="s">
        <v>11804</v>
      </c>
      <c r="W1591" s="98" t="s">
        <v>11127</v>
      </c>
      <c r="X1591" s="98" t="s">
        <v>2634</v>
      </c>
      <c r="Y1591" s="98"/>
      <c r="Z1591" s="98" t="s">
        <v>2634</v>
      </c>
      <c r="AA1591" s="98"/>
      <c r="AB1591" s="98" t="s">
        <v>2633</v>
      </c>
      <c r="AC1591" s="98" t="s">
        <v>2636</v>
      </c>
      <c r="AD1591" s="98" t="s">
        <v>2634</v>
      </c>
      <c r="AE1591" s="98"/>
      <c r="AF1591" s="98" t="s">
        <v>2634</v>
      </c>
      <c r="AG1591" s="98"/>
      <c r="AH1591" s="98" t="s">
        <v>2634</v>
      </c>
      <c r="AI1591" s="98"/>
      <c r="AJ1591" s="98" t="s">
        <v>2634</v>
      </c>
      <c r="AK1591" s="98"/>
      <c r="AL1591" s="98" t="s">
        <v>2634</v>
      </c>
      <c r="AM1591" s="98"/>
      <c r="AN1591" s="98" t="s">
        <v>2633</v>
      </c>
      <c r="AO1591" s="98" t="s">
        <v>4076</v>
      </c>
      <c r="AP1591" s="98" t="s">
        <v>4088</v>
      </c>
      <c r="AQ1591" s="98" t="s">
        <v>2638</v>
      </c>
      <c r="AR1591" s="98" t="s">
        <v>4075</v>
      </c>
      <c r="AS1591" s="98" t="s">
        <v>4078</v>
      </c>
      <c r="AT1591" s="98"/>
      <c r="AU1591" s="98"/>
      <c r="AV1591" s="98"/>
      <c r="AW1591" s="98" t="s">
        <v>2634</v>
      </c>
      <c r="AX1591" s="98"/>
      <c r="AY1591" s="98" t="s">
        <v>2634</v>
      </c>
      <c r="AZ1591" s="98"/>
      <c r="BA1591" s="98" t="s">
        <v>3970</v>
      </c>
      <c r="BB1591" s="98" t="s">
        <v>3970</v>
      </c>
      <c r="BC1591" s="98" t="s">
        <v>2634</v>
      </c>
      <c r="BD1591" s="98"/>
      <c r="BE1591" s="98" t="s">
        <v>2633</v>
      </c>
      <c r="BF1591" s="98" t="s">
        <v>2633</v>
      </c>
      <c r="BG1591" s="98" t="s">
        <v>2634</v>
      </c>
      <c r="BH1591" s="98"/>
      <c r="BI1591" s="98"/>
      <c r="BJ1591" s="98" t="s">
        <v>10113</v>
      </c>
      <c r="BK1591" s="98" t="s">
        <v>2312</v>
      </c>
      <c r="BL1591" s="98">
        <v>83</v>
      </c>
      <c r="BM1591" s="1013">
        <f t="shared" si="347"/>
        <v>29.629629629629644</v>
      </c>
      <c r="BN1591" s="98" t="s">
        <v>11980</v>
      </c>
      <c r="BO1591" s="98">
        <v>79</v>
      </c>
      <c r="BP1591" s="20">
        <f t="shared" si="348"/>
        <v>44.444444444444471</v>
      </c>
      <c r="BQ1591" s="98" t="s">
        <v>12740</v>
      </c>
      <c r="BR1591" s="98">
        <v>66</v>
      </c>
      <c r="BS1591" s="20">
        <f t="shared" si="349"/>
        <v>92.592592592592638</v>
      </c>
      <c r="BT1591" s="98" t="s">
        <v>13524</v>
      </c>
      <c r="BU1591" s="98">
        <v>63</v>
      </c>
      <c r="BV1591" s="1013">
        <f t="shared" si="350"/>
        <v>103.70370370370377</v>
      </c>
      <c r="BW1591" s="98" t="s">
        <v>13514</v>
      </c>
      <c r="BX1591" s="98">
        <v>62</v>
      </c>
      <c r="BY1591" s="20">
        <f t="shared" si="351"/>
        <v>107.40740740740746</v>
      </c>
      <c r="BZ1591" s="98" t="s">
        <v>15270</v>
      </c>
      <c r="CA1591" s="98">
        <v>60</v>
      </c>
      <c r="CB1591" s="20">
        <f t="shared" si="352"/>
        <v>114.81481481481488</v>
      </c>
      <c r="CC1591" s="98"/>
      <c r="CD1591" s="98"/>
      <c r="CE1591" s="20">
        <f t="shared" si="343"/>
        <v>337.03703703703718</v>
      </c>
      <c r="CF1591" s="98"/>
      <c r="CG1591" s="98"/>
      <c r="CH1591" s="20">
        <f t="shared" si="353"/>
        <v>337.03703703703718</v>
      </c>
      <c r="CI1591" s="98"/>
      <c r="CJ1591" s="98"/>
      <c r="CK1591" s="20">
        <f t="shared" si="354"/>
        <v>337.03703703703718</v>
      </c>
      <c r="CL1591" s="98">
        <v>60</v>
      </c>
      <c r="CM1591" s="20">
        <f t="shared" si="355"/>
        <v>114.81481481481488</v>
      </c>
      <c r="CN1591" s="98">
        <v>45</v>
      </c>
      <c r="CO1591" s="98"/>
      <c r="CP1591" s="98"/>
      <c r="CQ1591" s="1014"/>
      <c r="CR1591" s="1014"/>
      <c r="CS1591" s="1015">
        <v>1</v>
      </c>
      <c r="CT1591" s="895">
        <v>-0.25</v>
      </c>
      <c r="CU1591" s="895">
        <v>0.5</v>
      </c>
      <c r="CV1591" s="895">
        <v>0.25</v>
      </c>
      <c r="CW1591" s="895">
        <v>0.25</v>
      </c>
      <c r="CX1591" s="1239">
        <f t="shared" si="342"/>
        <v>1.75</v>
      </c>
      <c r="CY1591" s="895"/>
      <c r="CZ1591" s="895" t="s">
        <v>2633</v>
      </c>
      <c r="DA1591" s="895" t="s">
        <v>3975</v>
      </c>
      <c r="DB1591" s="894" t="s">
        <v>2643</v>
      </c>
      <c r="DC1591" s="894" t="s">
        <v>2648</v>
      </c>
      <c r="DD1591" s="894" t="s">
        <v>2648</v>
      </c>
      <c r="DE1591" s="894" t="s">
        <v>2649</v>
      </c>
      <c r="DF1591" s="894" t="s">
        <v>2652</v>
      </c>
      <c r="DG1591" s="894" t="s">
        <v>5009</v>
      </c>
      <c r="DH1591" s="894" t="s">
        <v>2653</v>
      </c>
      <c r="DI1591" s="894" t="s">
        <v>2658</v>
      </c>
      <c r="DJ1591" s="894" t="s">
        <v>2659</v>
      </c>
      <c r="DK1591" s="894" t="s">
        <v>2659</v>
      </c>
      <c r="DL1591" s="894" t="s">
        <v>2659</v>
      </c>
      <c r="DM1591" s="894" t="s">
        <v>2663</v>
      </c>
      <c r="DN1591" s="98" t="s">
        <v>4001</v>
      </c>
      <c r="DO1591" s="98" t="s">
        <v>5012</v>
      </c>
      <c r="DP1591" s="98"/>
      <c r="DQ1591" s="98" t="s">
        <v>4069</v>
      </c>
      <c r="DR1591" s="98"/>
      <c r="DS1591" s="98" t="s">
        <v>2634</v>
      </c>
      <c r="DT1591" s="98"/>
      <c r="DU1591" s="894" t="s">
        <v>2634</v>
      </c>
      <c r="DV1591" s="894" t="s">
        <v>2633</v>
      </c>
      <c r="DW1591" s="894"/>
      <c r="DX1591" s="1362" t="s">
        <v>11808</v>
      </c>
      <c r="DY1591" s="10" t="s">
        <v>13748</v>
      </c>
      <c r="DZ1591" s="1362" t="s">
        <v>101</v>
      </c>
      <c r="EA1591" s="98"/>
      <c r="EB1591" s="119"/>
      <c r="EC1591" s="1362" t="s">
        <v>2194</v>
      </c>
      <c r="ED1591" s="10" t="s">
        <v>11898</v>
      </c>
    </row>
    <row r="1592" spans="1:134" s="10" customFormat="1" ht="15.75" x14ac:dyDescent="0.25">
      <c r="A1592" s="1752">
        <v>175</v>
      </c>
      <c r="B1592" s="2074"/>
      <c r="C1592" s="894" t="s">
        <v>11805</v>
      </c>
      <c r="D1592" s="894" t="s">
        <v>23</v>
      </c>
      <c r="E1592" s="894" t="s">
        <v>4126</v>
      </c>
      <c r="F1592" s="894">
        <v>697380</v>
      </c>
      <c r="G1592" s="894">
        <v>29</v>
      </c>
      <c r="H1592" s="894" t="s">
        <v>2633</v>
      </c>
      <c r="I1592" s="894" t="s">
        <v>3984</v>
      </c>
      <c r="J1592" s="894" t="s">
        <v>2633</v>
      </c>
      <c r="K1592" s="894">
        <v>540097865</v>
      </c>
      <c r="L1592" s="894">
        <v>100.7</v>
      </c>
      <c r="M1592" s="894">
        <v>155</v>
      </c>
      <c r="N1592" s="1010">
        <f t="shared" si="346"/>
        <v>41.914672216441204</v>
      </c>
      <c r="O1592" s="1011">
        <v>2</v>
      </c>
      <c r="P1592" s="20">
        <f t="shared" si="356"/>
        <v>60.062500000000007</v>
      </c>
      <c r="Q1592" s="20">
        <f t="shared" si="357"/>
        <v>40.637499999999996</v>
      </c>
      <c r="R1592" s="98"/>
      <c r="S1592" s="1012">
        <v>42145</v>
      </c>
      <c r="T1592" s="98" t="s">
        <v>253</v>
      </c>
      <c r="U1592" s="98" t="s">
        <v>2490</v>
      </c>
      <c r="V1592" s="98" t="s">
        <v>11806</v>
      </c>
      <c r="W1592" s="98" t="s">
        <v>12601</v>
      </c>
      <c r="X1592" s="98" t="s">
        <v>2634</v>
      </c>
      <c r="Y1592" s="98"/>
      <c r="Z1592" s="98" t="s">
        <v>2634</v>
      </c>
      <c r="AA1592" s="98"/>
      <c r="AB1592" s="98" t="s">
        <v>2634</v>
      </c>
      <c r="AC1592" s="98"/>
      <c r="AD1592" s="98" t="s">
        <v>2633</v>
      </c>
      <c r="AE1592" s="98" t="s">
        <v>2635</v>
      </c>
      <c r="AF1592" s="98" t="s">
        <v>2634</v>
      </c>
      <c r="AG1592" s="98"/>
      <c r="AH1592" s="98" t="s">
        <v>2634</v>
      </c>
      <c r="AI1592" s="98"/>
      <c r="AJ1592" s="98" t="s">
        <v>2634</v>
      </c>
      <c r="AK1592" s="98"/>
      <c r="AL1592" s="98" t="s">
        <v>2634</v>
      </c>
      <c r="AM1592" s="98"/>
      <c r="AN1592" s="98" t="s">
        <v>2633</v>
      </c>
      <c r="AO1592" s="98" t="s">
        <v>4075</v>
      </c>
      <c r="AP1592" s="98" t="s">
        <v>4078</v>
      </c>
      <c r="AQ1592" s="98" t="s">
        <v>2635</v>
      </c>
      <c r="AR1592" s="98"/>
      <c r="AS1592" s="98"/>
      <c r="AT1592" s="98"/>
      <c r="AU1592" s="98"/>
      <c r="AV1592" s="98"/>
      <c r="AW1592" s="98" t="s">
        <v>2634</v>
      </c>
      <c r="AX1592" s="98"/>
      <c r="AY1592" s="98" t="s">
        <v>2634</v>
      </c>
      <c r="AZ1592" s="98"/>
      <c r="BA1592" s="98" t="s">
        <v>3970</v>
      </c>
      <c r="BB1592" s="98" t="s">
        <v>3970</v>
      </c>
      <c r="BC1592" s="98" t="s">
        <v>2634</v>
      </c>
      <c r="BD1592" s="98"/>
      <c r="BE1592" s="98" t="s">
        <v>2634</v>
      </c>
      <c r="BF1592" s="98" t="s">
        <v>2634</v>
      </c>
      <c r="BG1592" s="98" t="s">
        <v>2634</v>
      </c>
      <c r="BH1592" s="98"/>
      <c r="BI1592" s="98"/>
      <c r="BJ1592" s="98" t="s">
        <v>10290</v>
      </c>
      <c r="BK1592" s="98" t="s">
        <v>6466</v>
      </c>
      <c r="BL1592" s="98">
        <v>95.9</v>
      </c>
      <c r="BM1592" s="1013">
        <f t="shared" si="347"/>
        <v>11.811750230698241</v>
      </c>
      <c r="BN1592" s="98" t="s">
        <v>12361</v>
      </c>
      <c r="BO1592" s="98">
        <v>82</v>
      </c>
      <c r="BP1592" s="20">
        <f t="shared" si="348"/>
        <v>46.016610273761934</v>
      </c>
      <c r="BQ1592" s="98" t="s">
        <v>12663</v>
      </c>
      <c r="BR1592" s="98">
        <v>80.5</v>
      </c>
      <c r="BS1592" s="20">
        <f t="shared" si="349"/>
        <v>49.707782220855137</v>
      </c>
      <c r="BT1592" s="98" t="s">
        <v>13048</v>
      </c>
      <c r="BU1592" s="98">
        <v>75.900000000000006</v>
      </c>
      <c r="BV1592" s="1013">
        <f t="shared" si="350"/>
        <v>61.027376191940938</v>
      </c>
      <c r="BW1592" s="98" t="s">
        <v>13502</v>
      </c>
      <c r="BX1592" s="98">
        <v>67</v>
      </c>
      <c r="BY1592" s="20">
        <f t="shared" si="351"/>
        <v>82.928329744693954</v>
      </c>
      <c r="BZ1592" s="98" t="s">
        <v>15479</v>
      </c>
      <c r="CA1592" s="98">
        <v>63.2</v>
      </c>
      <c r="CB1592" s="20">
        <f t="shared" si="352"/>
        <v>92.279298677330061</v>
      </c>
      <c r="CC1592" s="98"/>
      <c r="CD1592" s="98"/>
      <c r="CE1592" s="20">
        <f t="shared" si="343"/>
        <v>247.80067671485702</v>
      </c>
      <c r="CF1592" s="98"/>
      <c r="CG1592" s="98"/>
      <c r="CH1592" s="20">
        <f t="shared" si="353"/>
        <v>247.80067671485702</v>
      </c>
      <c r="CI1592" s="98"/>
      <c r="CJ1592" s="98"/>
      <c r="CK1592" s="20">
        <f t="shared" si="354"/>
        <v>247.80067671485702</v>
      </c>
      <c r="CL1592" s="98">
        <v>63.2</v>
      </c>
      <c r="CM1592" s="20">
        <f t="shared" si="355"/>
        <v>92.279298677330061</v>
      </c>
      <c r="CN1592" s="98">
        <v>55</v>
      </c>
      <c r="CO1592" s="98"/>
      <c r="CP1592" s="98"/>
      <c r="CQ1592" s="1014"/>
      <c r="CR1592" s="1014"/>
      <c r="CS1592" s="1015">
        <v>0.5</v>
      </c>
      <c r="CT1592" s="895">
        <v>0.25</v>
      </c>
      <c r="CU1592" s="895">
        <v>0.25</v>
      </c>
      <c r="CV1592" s="895">
        <v>0.25</v>
      </c>
      <c r="CW1592" s="895">
        <v>0.5</v>
      </c>
      <c r="CX1592" s="1239">
        <f t="shared" si="342"/>
        <v>1.75</v>
      </c>
      <c r="CY1592" s="895"/>
      <c r="CZ1592" s="895" t="s">
        <v>2633</v>
      </c>
      <c r="DA1592" s="895" t="s">
        <v>3976</v>
      </c>
      <c r="DB1592" s="894" t="s">
        <v>2643</v>
      </c>
      <c r="DC1592" s="894" t="s">
        <v>2647</v>
      </c>
      <c r="DD1592" s="894" t="s">
        <v>2646</v>
      </c>
      <c r="DE1592" s="894" t="s">
        <v>2649</v>
      </c>
      <c r="DF1592" s="894" t="s">
        <v>32</v>
      </c>
      <c r="DG1592" s="894" t="s">
        <v>2653</v>
      </c>
      <c r="DH1592" s="894" t="s">
        <v>32</v>
      </c>
      <c r="DI1592" s="894" t="s">
        <v>2657</v>
      </c>
      <c r="DJ1592" s="894" t="s">
        <v>37</v>
      </c>
      <c r="DK1592" s="894" t="s">
        <v>37</v>
      </c>
      <c r="DL1592" s="894" t="s">
        <v>2659</v>
      </c>
      <c r="DM1592" s="894" t="s">
        <v>2663</v>
      </c>
      <c r="DN1592" s="98" t="s">
        <v>4001</v>
      </c>
      <c r="DO1592" s="98" t="s">
        <v>4004</v>
      </c>
      <c r="DP1592" s="98"/>
      <c r="DQ1592" s="98" t="s">
        <v>4068</v>
      </c>
      <c r="DR1592" s="98"/>
      <c r="DS1592" s="98" t="s">
        <v>2633</v>
      </c>
      <c r="DT1592" s="98" t="s">
        <v>4074</v>
      </c>
      <c r="DU1592" s="894" t="s">
        <v>2634</v>
      </c>
      <c r="DV1592" s="894" t="s">
        <v>2633</v>
      </c>
      <c r="DW1592" s="894"/>
      <c r="DX1592" s="1362" t="s">
        <v>11807</v>
      </c>
      <c r="DY1592" s="10" t="s">
        <v>15480</v>
      </c>
      <c r="DZ1592" s="1362" t="s">
        <v>101</v>
      </c>
      <c r="EA1592" s="98"/>
      <c r="EB1592" s="1888" t="s">
        <v>15481</v>
      </c>
      <c r="EC1592" s="1362" t="s">
        <v>2194</v>
      </c>
      <c r="ED1592" s="10" t="s">
        <v>11898</v>
      </c>
    </row>
    <row r="1593" spans="1:134" s="10" customFormat="1" ht="15.75" x14ac:dyDescent="0.25">
      <c r="A1593" s="1752">
        <v>176</v>
      </c>
      <c r="B1593" s="2075"/>
      <c r="C1593" s="894" t="s">
        <v>11810</v>
      </c>
      <c r="D1593" s="894" t="s">
        <v>23</v>
      </c>
      <c r="E1593" s="894" t="s">
        <v>4126</v>
      </c>
      <c r="F1593" s="894">
        <v>699130</v>
      </c>
      <c r="G1593" s="894">
        <v>25</v>
      </c>
      <c r="H1593" s="894" t="s">
        <v>2634</v>
      </c>
      <c r="I1593" s="894" t="s">
        <v>2634</v>
      </c>
      <c r="J1593" s="894" t="s">
        <v>2633</v>
      </c>
      <c r="K1593" s="894">
        <v>564111476</v>
      </c>
      <c r="L1593" s="894">
        <v>108</v>
      </c>
      <c r="M1593" s="894">
        <v>162</v>
      </c>
      <c r="N1593" s="1010">
        <f t="shared" si="346"/>
        <v>41.152263374485599</v>
      </c>
      <c r="O1593" s="1011">
        <v>2</v>
      </c>
      <c r="P1593" s="20">
        <f t="shared" si="356"/>
        <v>65.610000000000014</v>
      </c>
      <c r="Q1593" s="20">
        <f t="shared" si="357"/>
        <v>42.389999999999986</v>
      </c>
      <c r="R1593" s="98"/>
      <c r="S1593" s="1012">
        <v>42145</v>
      </c>
      <c r="T1593" s="98" t="s">
        <v>2133</v>
      </c>
      <c r="U1593" s="98" t="s">
        <v>2479</v>
      </c>
      <c r="V1593" s="98" t="s">
        <v>11811</v>
      </c>
      <c r="W1593" s="98" t="s">
        <v>9495</v>
      </c>
      <c r="X1593" s="98" t="s">
        <v>2634</v>
      </c>
      <c r="Y1593" s="98"/>
      <c r="Z1593" s="98" t="s">
        <v>2634</v>
      </c>
      <c r="AA1593" s="98"/>
      <c r="AB1593" s="98" t="s">
        <v>2634</v>
      </c>
      <c r="AC1593" s="98"/>
      <c r="AD1593" s="98" t="s">
        <v>2634</v>
      </c>
      <c r="AE1593" s="98"/>
      <c r="AF1593" s="98" t="s">
        <v>2634</v>
      </c>
      <c r="AG1593" s="98"/>
      <c r="AH1593" s="98" t="s">
        <v>2634</v>
      </c>
      <c r="AI1593" s="98"/>
      <c r="AJ1593" s="98" t="s">
        <v>2634</v>
      </c>
      <c r="AK1593" s="98"/>
      <c r="AL1593" s="98" t="s">
        <v>2634</v>
      </c>
      <c r="AM1593" s="98"/>
      <c r="AN1593" s="98" t="s">
        <v>2633</v>
      </c>
      <c r="AO1593" s="98" t="s">
        <v>4076</v>
      </c>
      <c r="AP1593" s="98" t="s">
        <v>4077</v>
      </c>
      <c r="AQ1593" s="98" t="s">
        <v>2635</v>
      </c>
      <c r="AR1593" s="98"/>
      <c r="AS1593" s="98"/>
      <c r="AT1593" s="98"/>
      <c r="AU1593" s="98"/>
      <c r="AV1593" s="98"/>
      <c r="AW1593" s="98" t="s">
        <v>2634</v>
      </c>
      <c r="AX1593" s="98"/>
      <c r="AY1593" s="98" t="s">
        <v>2634</v>
      </c>
      <c r="AZ1593" s="98"/>
      <c r="BA1593" s="98" t="s">
        <v>3970</v>
      </c>
      <c r="BB1593" s="98" t="s">
        <v>3970</v>
      </c>
      <c r="BC1593" s="98" t="s">
        <v>2633</v>
      </c>
      <c r="BD1593" s="98"/>
      <c r="BE1593" s="98" t="s">
        <v>2634</v>
      </c>
      <c r="BF1593" s="98" t="s">
        <v>2634</v>
      </c>
      <c r="BG1593" s="98"/>
      <c r="BH1593" s="98"/>
      <c r="BI1593" s="98"/>
      <c r="BJ1593" s="98" t="s">
        <v>11610</v>
      </c>
      <c r="BK1593" s="98" t="s">
        <v>11865</v>
      </c>
      <c r="BL1593" s="98">
        <v>100.6</v>
      </c>
      <c r="BM1593" s="1013">
        <f t="shared" si="347"/>
        <v>17.456947393253145</v>
      </c>
      <c r="BN1593" s="98" t="s">
        <v>12423</v>
      </c>
      <c r="BO1593" s="98">
        <v>80.099999999999994</v>
      </c>
      <c r="BP1593" s="20">
        <f t="shared" si="348"/>
        <v>65.817409766454375</v>
      </c>
      <c r="BQ1593" s="98" t="s">
        <v>12479</v>
      </c>
      <c r="BR1593" s="98">
        <v>76</v>
      </c>
      <c r="BS1593" s="20">
        <f t="shared" si="349"/>
        <v>75.489502241094613</v>
      </c>
      <c r="BT1593" s="98" t="s">
        <v>13545</v>
      </c>
      <c r="BU1593" s="98">
        <v>64.8</v>
      </c>
      <c r="BV1593" s="1013">
        <f t="shared" si="350"/>
        <v>101.91082802547776</v>
      </c>
      <c r="BW1593" s="98" t="s">
        <v>14158</v>
      </c>
      <c r="BX1593" s="98">
        <v>63.8</v>
      </c>
      <c r="BY1593" s="20">
        <f t="shared" si="351"/>
        <v>104.26987497051195</v>
      </c>
      <c r="BZ1593" s="98"/>
      <c r="CA1593" s="98"/>
      <c r="CB1593" s="20">
        <f t="shared" si="352"/>
        <v>254.77707006369434</v>
      </c>
      <c r="CC1593" s="98"/>
      <c r="CD1593" s="98"/>
      <c r="CE1593" s="20">
        <f t="shared" si="343"/>
        <v>254.77707006369434</v>
      </c>
      <c r="CF1593" s="98"/>
      <c r="CG1593" s="98"/>
      <c r="CH1593" s="20">
        <f t="shared" si="353"/>
        <v>254.77707006369434</v>
      </c>
      <c r="CI1593" s="98"/>
      <c r="CJ1593" s="98"/>
      <c r="CK1593" s="20">
        <f t="shared" si="354"/>
        <v>254.77707006369434</v>
      </c>
      <c r="CL1593" s="98">
        <v>63.8</v>
      </c>
      <c r="CM1593" s="20">
        <f t="shared" si="355"/>
        <v>104.26987497051195</v>
      </c>
      <c r="CN1593" s="98">
        <v>100</v>
      </c>
      <c r="CO1593" s="98"/>
      <c r="CP1593" s="98"/>
      <c r="CQ1593" s="1014"/>
      <c r="CR1593" s="1014"/>
      <c r="CS1593" s="1015">
        <v>0.5</v>
      </c>
      <c r="CT1593" s="895">
        <v>-0.25</v>
      </c>
      <c r="CU1593" s="895">
        <v>0</v>
      </c>
      <c r="CV1593" s="895">
        <v>-0.25</v>
      </c>
      <c r="CW1593" s="895"/>
      <c r="CX1593" s="1239">
        <f t="shared" si="342"/>
        <v>0</v>
      </c>
      <c r="CY1593" s="895"/>
      <c r="CZ1593" s="895" t="s">
        <v>2633</v>
      </c>
      <c r="DA1593" s="895" t="s">
        <v>3976</v>
      </c>
      <c r="DB1593" s="894" t="s">
        <v>2644</v>
      </c>
      <c r="DC1593" s="894" t="s">
        <v>2646</v>
      </c>
      <c r="DD1593" s="894" t="s">
        <v>2646</v>
      </c>
      <c r="DE1593" s="894" t="s">
        <v>2649</v>
      </c>
      <c r="DF1593" s="894" t="s">
        <v>32</v>
      </c>
      <c r="DG1593" s="894" t="s">
        <v>2654</v>
      </c>
      <c r="DH1593" s="894" t="s">
        <v>2653</v>
      </c>
      <c r="DI1593" s="894" t="s">
        <v>2657</v>
      </c>
      <c r="DJ1593" s="894" t="s">
        <v>2659</v>
      </c>
      <c r="DK1593" s="894" t="s">
        <v>2659</v>
      </c>
      <c r="DL1593" s="894" t="s">
        <v>2660</v>
      </c>
      <c r="DM1593" s="894" t="s">
        <v>2663</v>
      </c>
      <c r="DN1593" s="98" t="s">
        <v>4001</v>
      </c>
      <c r="DO1593" s="98" t="s">
        <v>4002</v>
      </c>
      <c r="DP1593" s="98"/>
      <c r="DQ1593" s="98" t="s">
        <v>4069</v>
      </c>
      <c r="DR1593" s="98"/>
      <c r="DS1593" s="98" t="s">
        <v>2634</v>
      </c>
      <c r="DT1593" s="98"/>
      <c r="DU1593" s="894" t="s">
        <v>2634</v>
      </c>
      <c r="DV1593" s="894" t="s">
        <v>2633</v>
      </c>
      <c r="DW1593" s="894"/>
      <c r="DX1593" s="1362" t="s">
        <v>11812</v>
      </c>
      <c r="DY1593" s="10" t="s">
        <v>14159</v>
      </c>
      <c r="DZ1593" s="1360" t="s">
        <v>8275</v>
      </c>
      <c r="EA1593" s="98"/>
      <c r="EB1593" s="1888" t="s">
        <v>12424</v>
      </c>
      <c r="EC1593" s="1361" t="s">
        <v>11149</v>
      </c>
      <c r="ED1593" s="10" t="s">
        <v>5821</v>
      </c>
    </row>
    <row r="1594" spans="1:134" s="1228" customFormat="1" ht="15.6" customHeight="1" x14ac:dyDescent="0.25">
      <c r="A1594" s="1752">
        <v>177</v>
      </c>
      <c r="B1594" s="2068" t="s">
        <v>15</v>
      </c>
      <c r="C1594" s="1229" t="s">
        <v>11830</v>
      </c>
      <c r="D1594" s="1229" t="s">
        <v>23</v>
      </c>
      <c r="E1594" s="1229" t="s">
        <v>4126</v>
      </c>
      <c r="F1594" s="1229">
        <v>701762</v>
      </c>
      <c r="G1594" s="1229">
        <v>38</v>
      </c>
      <c r="H1594" s="1229" t="s">
        <v>2633</v>
      </c>
      <c r="I1594" s="1229" t="s">
        <v>2633</v>
      </c>
      <c r="J1594" s="1229" t="s">
        <v>2634</v>
      </c>
      <c r="K1594" s="1229">
        <v>508051850</v>
      </c>
      <c r="L1594" s="1229">
        <v>109.9</v>
      </c>
      <c r="M1594" s="1229">
        <v>158</v>
      </c>
      <c r="N1594" s="1230">
        <f t="shared" si="346"/>
        <v>44.023393686909152</v>
      </c>
      <c r="O1594" s="1231">
        <v>2</v>
      </c>
      <c r="P1594" s="1232">
        <f t="shared" si="356"/>
        <v>62.410000000000011</v>
      </c>
      <c r="Q1594" s="1232">
        <f t="shared" si="357"/>
        <v>47.489999999999995</v>
      </c>
      <c r="R1594" s="1233"/>
      <c r="S1594" s="1234">
        <v>42158</v>
      </c>
      <c r="T1594" s="1233" t="s">
        <v>253</v>
      </c>
      <c r="U1594" s="1233" t="s">
        <v>2490</v>
      </c>
      <c r="V1594" s="1233" t="s">
        <v>11831</v>
      </c>
      <c r="W1594" s="1233"/>
      <c r="X1594" s="1233" t="s">
        <v>2634</v>
      </c>
      <c r="Y1594" s="1233"/>
      <c r="Z1594" s="1233" t="s">
        <v>2634</v>
      </c>
      <c r="AA1594" s="1233"/>
      <c r="AB1594" s="1233" t="s">
        <v>2633</v>
      </c>
      <c r="AC1594" s="1233"/>
      <c r="AD1594" s="1233" t="s">
        <v>2634</v>
      </c>
      <c r="AE1594" s="1233"/>
      <c r="AF1594" s="1233" t="s">
        <v>2634</v>
      </c>
      <c r="AG1594" s="1233"/>
      <c r="AH1594" s="1233" t="s">
        <v>2634</v>
      </c>
      <c r="AI1594" s="1233"/>
      <c r="AJ1594" s="1233" t="s">
        <v>2634</v>
      </c>
      <c r="AK1594" s="1233"/>
      <c r="AL1594" s="1233" t="s">
        <v>2634</v>
      </c>
      <c r="AM1594" s="1233"/>
      <c r="AN1594" s="1233" t="s">
        <v>2633</v>
      </c>
      <c r="AO1594" s="1233" t="s">
        <v>4076</v>
      </c>
      <c r="AP1594" s="1233" t="s">
        <v>4078</v>
      </c>
      <c r="AQ1594" s="1233" t="s">
        <v>2635</v>
      </c>
      <c r="AR1594" s="1233"/>
      <c r="AS1594" s="1233"/>
      <c r="AT1594" s="1233"/>
      <c r="AU1594" s="1233"/>
      <c r="AV1594" s="1233"/>
      <c r="AW1594" s="1233" t="s">
        <v>2634</v>
      </c>
      <c r="AX1594" s="1233"/>
      <c r="AY1594" s="1233" t="s">
        <v>2634</v>
      </c>
      <c r="AZ1594" s="1233"/>
      <c r="BA1594" s="1233" t="s">
        <v>3970</v>
      </c>
      <c r="BB1594" s="1233" t="s">
        <v>3970</v>
      </c>
      <c r="BC1594" s="1233" t="s">
        <v>2634</v>
      </c>
      <c r="BD1594" s="1233"/>
      <c r="BE1594" s="1233" t="s">
        <v>2634</v>
      </c>
      <c r="BF1594" s="1233" t="s">
        <v>2634</v>
      </c>
      <c r="BG1594" s="1233" t="s">
        <v>2634</v>
      </c>
      <c r="BH1594" s="1233"/>
      <c r="BI1594" s="1233"/>
      <c r="BJ1594" s="1233" t="s">
        <v>11832</v>
      </c>
      <c r="BK1594" s="1233" t="s">
        <v>11909</v>
      </c>
      <c r="BL1594" s="1233">
        <v>102.7</v>
      </c>
      <c r="BM1594" s="1235">
        <f t="shared" si="347"/>
        <v>15.161086544535699</v>
      </c>
      <c r="BN1594" s="1233" t="s">
        <v>1674</v>
      </c>
      <c r="BO1594" s="1233">
        <v>88</v>
      </c>
      <c r="BP1594" s="1232">
        <f t="shared" si="348"/>
        <v>46.114971572962752</v>
      </c>
      <c r="BQ1594" s="1233" t="s">
        <v>12432</v>
      </c>
      <c r="BR1594" s="1233">
        <v>89.3</v>
      </c>
      <c r="BS1594" s="1232">
        <f t="shared" si="349"/>
        <v>43.377553169088252</v>
      </c>
      <c r="BT1594" s="1233" t="s">
        <v>3111</v>
      </c>
      <c r="BU1594" s="1233">
        <v>76</v>
      </c>
      <c r="BV1594" s="1235">
        <f t="shared" si="350"/>
        <v>71.383449147188898</v>
      </c>
      <c r="BW1594" s="1233" t="s">
        <v>14335</v>
      </c>
      <c r="BX1594" s="1233">
        <v>72</v>
      </c>
      <c r="BY1594" s="1232">
        <f t="shared" si="351"/>
        <v>79.806275005264283</v>
      </c>
      <c r="BZ1594" s="1233"/>
      <c r="CA1594" s="1233"/>
      <c r="CB1594" s="1232">
        <f t="shared" si="352"/>
        <v>231.41714045062122</v>
      </c>
      <c r="CC1594" s="1233"/>
      <c r="CD1594" s="1233"/>
      <c r="CE1594" s="1232">
        <f t="shared" si="343"/>
        <v>231.41714045062122</v>
      </c>
      <c r="CF1594" s="1233"/>
      <c r="CG1594" s="1233"/>
      <c r="CH1594" s="1232">
        <f t="shared" si="353"/>
        <v>231.41714045062122</v>
      </c>
      <c r="CI1594" s="1233"/>
      <c r="CJ1594" s="1233"/>
      <c r="CK1594" s="1232">
        <f t="shared" si="354"/>
        <v>231.41714045062122</v>
      </c>
      <c r="CL1594" s="1233">
        <v>72</v>
      </c>
      <c r="CM1594" s="1232">
        <f t="shared" si="355"/>
        <v>79.806275005264283</v>
      </c>
      <c r="CN1594" s="1233">
        <v>50</v>
      </c>
      <c r="CO1594" s="1233"/>
      <c r="CP1594" s="1233"/>
      <c r="CQ1594" s="1236"/>
      <c r="CR1594" s="1236"/>
      <c r="CS1594" s="1237"/>
      <c r="CT1594" s="1238"/>
      <c r="CU1594" s="1238"/>
      <c r="CV1594" s="1238"/>
      <c r="CW1594" s="1238"/>
      <c r="CX1594" s="1239">
        <f t="shared" si="342"/>
        <v>0</v>
      </c>
      <c r="CY1594" s="1238"/>
      <c r="CZ1594" s="1238" t="s">
        <v>2634</v>
      </c>
      <c r="DA1594" s="1238"/>
      <c r="DB1594" s="1229" t="s">
        <v>2645</v>
      </c>
      <c r="DC1594" s="1229"/>
      <c r="DD1594" s="1229"/>
      <c r="DE1594" s="1229"/>
      <c r="DF1594" s="1229"/>
      <c r="DG1594" s="1229"/>
      <c r="DH1594" s="1229"/>
      <c r="DI1594" s="1229"/>
      <c r="DJ1594" s="1229" t="s">
        <v>37</v>
      </c>
      <c r="DK1594" s="1229" t="s">
        <v>37</v>
      </c>
      <c r="DL1594" s="1229" t="s">
        <v>37</v>
      </c>
      <c r="DM1594" s="1229" t="s">
        <v>2661</v>
      </c>
      <c r="DN1594" s="1233" t="s">
        <v>4001</v>
      </c>
      <c r="DO1594" s="1233" t="s">
        <v>4002</v>
      </c>
      <c r="DP1594" s="1233"/>
      <c r="DQ1594" s="1233" t="s">
        <v>4069</v>
      </c>
      <c r="DR1594" s="1233"/>
      <c r="DS1594" s="1233" t="s">
        <v>2633</v>
      </c>
      <c r="DT1594" s="1233" t="s">
        <v>4073</v>
      </c>
      <c r="DU1594" s="1229" t="s">
        <v>2634</v>
      </c>
      <c r="DV1594" s="1229" t="s">
        <v>2633</v>
      </c>
      <c r="DW1594" s="1229"/>
      <c r="DX1594" s="1314" t="s">
        <v>11833</v>
      </c>
      <c r="DY1594" s="1228" t="s">
        <v>13870</v>
      </c>
      <c r="DZ1594" s="1314" t="s">
        <v>101</v>
      </c>
      <c r="EA1594" s="1233"/>
      <c r="EB1594" s="1241"/>
      <c r="EC1594" s="1314" t="s">
        <v>2194</v>
      </c>
      <c r="ED1594" s="1228" t="s">
        <v>5821</v>
      </c>
    </row>
    <row r="1595" spans="1:134" s="1228" customFormat="1" ht="15.75" x14ac:dyDescent="0.25">
      <c r="A1595" s="1752">
        <v>178</v>
      </c>
      <c r="B1595" s="2069"/>
      <c r="C1595" s="1229" t="s">
        <v>11834</v>
      </c>
      <c r="D1595" s="1229" t="s">
        <v>23</v>
      </c>
      <c r="E1595" s="1229" t="s">
        <v>4126</v>
      </c>
      <c r="F1595" s="1229">
        <v>698425</v>
      </c>
      <c r="G1595" s="1229">
        <v>26</v>
      </c>
      <c r="H1595" s="1229" t="s">
        <v>3963</v>
      </c>
      <c r="I1595" s="1229" t="s">
        <v>3984</v>
      </c>
      <c r="J1595" s="1229" t="s">
        <v>2633</v>
      </c>
      <c r="K1595" s="1229">
        <v>541955519</v>
      </c>
      <c r="L1595" s="1229">
        <v>87</v>
      </c>
      <c r="M1595" s="1229">
        <v>153</v>
      </c>
      <c r="N1595" s="1230">
        <f t="shared" si="346"/>
        <v>37.165192874535435</v>
      </c>
      <c r="O1595" s="1231">
        <v>1</v>
      </c>
      <c r="P1595" s="1232">
        <f t="shared" si="356"/>
        <v>58.522500000000001</v>
      </c>
      <c r="Q1595" s="1232">
        <f t="shared" si="357"/>
        <v>28.477499999999999</v>
      </c>
      <c r="R1595" s="1233"/>
      <c r="S1595" s="1234">
        <v>42158</v>
      </c>
      <c r="T1595" s="1233" t="s">
        <v>253</v>
      </c>
      <c r="U1595" s="1233" t="s">
        <v>2490</v>
      </c>
      <c r="V1595" s="1233" t="s">
        <v>11835</v>
      </c>
      <c r="W1595" s="1233" t="s">
        <v>14201</v>
      </c>
      <c r="X1595" s="1233" t="s">
        <v>2634</v>
      </c>
      <c r="Y1595" s="1233"/>
      <c r="Z1595" s="1233" t="s">
        <v>2634</v>
      </c>
      <c r="AA1595" s="1233"/>
      <c r="AB1595" s="1233" t="s">
        <v>2633</v>
      </c>
      <c r="AC1595" s="1233"/>
      <c r="AD1595" s="1233" t="s">
        <v>2634</v>
      </c>
      <c r="AE1595" s="1233"/>
      <c r="AF1595" s="1233" t="s">
        <v>2634</v>
      </c>
      <c r="AG1595" s="1233"/>
      <c r="AH1595" s="1233" t="s">
        <v>2634</v>
      </c>
      <c r="AI1595" s="1233"/>
      <c r="AJ1595" s="1233" t="s">
        <v>2634</v>
      </c>
      <c r="AK1595" s="1233"/>
      <c r="AL1595" s="1233" t="s">
        <v>2634</v>
      </c>
      <c r="AM1595" s="1233"/>
      <c r="AN1595" s="1233" t="s">
        <v>2634</v>
      </c>
      <c r="AO1595" s="1233"/>
      <c r="AP1595" s="1233"/>
      <c r="AQ1595" s="1233" t="s">
        <v>2638</v>
      </c>
      <c r="AR1595" s="1233" t="s">
        <v>4075</v>
      </c>
      <c r="AS1595" s="1233" t="s">
        <v>4078</v>
      </c>
      <c r="AT1595" s="1233" t="s">
        <v>2633</v>
      </c>
      <c r="AU1595" s="1233"/>
      <c r="AV1595" s="1233"/>
      <c r="AW1595" s="1233" t="s">
        <v>2634</v>
      </c>
      <c r="AX1595" s="1233"/>
      <c r="AY1595" s="1233" t="s">
        <v>2634</v>
      </c>
      <c r="AZ1595" s="1233"/>
      <c r="BA1595" s="1233" t="s">
        <v>3971</v>
      </c>
      <c r="BB1595" s="1233" t="s">
        <v>3970</v>
      </c>
      <c r="BC1595" s="1233" t="s">
        <v>2633</v>
      </c>
      <c r="BD1595" s="1233"/>
      <c r="BE1595" s="1233" t="s">
        <v>2633</v>
      </c>
      <c r="BF1595" s="1233" t="s">
        <v>2633</v>
      </c>
      <c r="BG1595" s="1233" t="s">
        <v>2634</v>
      </c>
      <c r="BH1595" s="1233"/>
      <c r="BI1595" s="1233"/>
      <c r="BJ1595" s="1233" t="s">
        <v>11836</v>
      </c>
      <c r="BK1595" s="1233" t="s">
        <v>11901</v>
      </c>
      <c r="BL1595" s="1233">
        <v>81</v>
      </c>
      <c r="BM1595" s="1235">
        <f t="shared" si="347"/>
        <v>21.069265209375825</v>
      </c>
      <c r="BN1595" s="1233" t="s">
        <v>12252</v>
      </c>
      <c r="BO1595" s="1233">
        <v>70.599999999999994</v>
      </c>
      <c r="BP1595" s="1232">
        <f t="shared" si="348"/>
        <v>57.589324905627272</v>
      </c>
      <c r="BQ1595" s="1233" t="s">
        <v>7531</v>
      </c>
      <c r="BR1595" s="1233">
        <v>61</v>
      </c>
      <c r="BS1595" s="1232">
        <f t="shared" si="349"/>
        <v>91.300149240628571</v>
      </c>
      <c r="BT1595" s="1233" t="s">
        <v>13213</v>
      </c>
      <c r="BU1595" s="1233">
        <v>57</v>
      </c>
      <c r="BV1595" s="1235">
        <f t="shared" si="350"/>
        <v>105.34632604687913</v>
      </c>
      <c r="BW1595" s="1233" t="s">
        <v>14202</v>
      </c>
      <c r="BX1595" s="1233">
        <v>53</v>
      </c>
      <c r="BY1595" s="1232">
        <f t="shared" si="351"/>
        <v>119.39250285312968</v>
      </c>
      <c r="BZ1595" s="1233"/>
      <c r="CA1595" s="1233"/>
      <c r="CB1595" s="1232">
        <f t="shared" si="352"/>
        <v>305.50434553594943</v>
      </c>
      <c r="CC1595" s="1233"/>
      <c r="CD1595" s="1233"/>
      <c r="CE1595" s="1232">
        <f t="shared" si="343"/>
        <v>305.50434553594943</v>
      </c>
      <c r="CF1595" s="1233"/>
      <c r="CG1595" s="1233"/>
      <c r="CH1595" s="1232">
        <f t="shared" si="353"/>
        <v>305.50434553594943</v>
      </c>
      <c r="CI1595" s="1233"/>
      <c r="CJ1595" s="1233"/>
      <c r="CK1595" s="1232">
        <f t="shared" si="354"/>
        <v>305.50434553594943</v>
      </c>
      <c r="CL1595" s="1233">
        <v>53</v>
      </c>
      <c r="CM1595" s="1232">
        <f t="shared" si="355"/>
        <v>119.39250285312968</v>
      </c>
      <c r="CN1595" s="1233">
        <v>60</v>
      </c>
      <c r="CO1595" s="1233"/>
      <c r="CP1595" s="1233"/>
      <c r="CQ1595" s="1236"/>
      <c r="CR1595" s="1236"/>
      <c r="CS1595" s="1237"/>
      <c r="CT1595" s="1238"/>
      <c r="CU1595" s="1238"/>
      <c r="CV1595" s="1238"/>
      <c r="CW1595" s="1238"/>
      <c r="CX1595" s="1239">
        <f t="shared" si="342"/>
        <v>0</v>
      </c>
      <c r="CY1595" s="1238"/>
      <c r="CZ1595" s="1238" t="s">
        <v>2634</v>
      </c>
      <c r="DA1595" s="1238"/>
      <c r="DB1595" s="1229" t="s">
        <v>2644</v>
      </c>
      <c r="DC1595" s="1229" t="s">
        <v>2648</v>
      </c>
      <c r="DD1595" s="1229" t="s">
        <v>2647</v>
      </c>
      <c r="DE1595" s="1229" t="s">
        <v>2649</v>
      </c>
      <c r="DF1595" s="1229" t="s">
        <v>2652</v>
      </c>
      <c r="DG1595" s="1229" t="s">
        <v>2653</v>
      </c>
      <c r="DH1595" s="1229" t="s">
        <v>2653</v>
      </c>
      <c r="DI1595" s="1229" t="s">
        <v>2658</v>
      </c>
      <c r="DJ1595" s="1229" t="s">
        <v>37</v>
      </c>
      <c r="DK1595" s="1229" t="s">
        <v>37</v>
      </c>
      <c r="DL1595" s="1229" t="s">
        <v>2659</v>
      </c>
      <c r="DM1595" s="1229" t="s">
        <v>2662</v>
      </c>
      <c r="DN1595" s="1233" t="s">
        <v>4001</v>
      </c>
      <c r="DO1595" s="1233" t="s">
        <v>4002</v>
      </c>
      <c r="DP1595" s="1233"/>
      <c r="DQ1595" s="1233" t="s">
        <v>4069</v>
      </c>
      <c r="DR1595" s="1233"/>
      <c r="DS1595" s="1233" t="s">
        <v>2633</v>
      </c>
      <c r="DT1595" s="1233" t="s">
        <v>4074</v>
      </c>
      <c r="DU1595" s="1229" t="s">
        <v>2634</v>
      </c>
      <c r="DV1595" s="1229" t="s">
        <v>2633</v>
      </c>
      <c r="DW1595" s="1229"/>
      <c r="DX1595" s="1315" t="s">
        <v>220</v>
      </c>
      <c r="DZ1595" s="1316" t="s">
        <v>101</v>
      </c>
      <c r="EA1595" s="1233"/>
      <c r="EB1595" s="1751" t="s">
        <v>13961</v>
      </c>
      <c r="EC1595" s="1316" t="s">
        <v>2194</v>
      </c>
      <c r="ED1595" s="1228" t="s">
        <v>6477</v>
      </c>
    </row>
    <row r="1596" spans="1:134" s="1228" customFormat="1" ht="15.75" x14ac:dyDescent="0.25">
      <c r="A1596" s="1598">
        <v>179</v>
      </c>
      <c r="B1596" s="2069"/>
      <c r="C1596" s="1229" t="s">
        <v>11837</v>
      </c>
      <c r="D1596" s="1229" t="s">
        <v>23</v>
      </c>
      <c r="E1596" s="1229" t="s">
        <v>4126</v>
      </c>
      <c r="F1596" s="1229">
        <v>692440</v>
      </c>
      <c r="G1596" s="1229">
        <v>26</v>
      </c>
      <c r="H1596" s="1229" t="s">
        <v>2634</v>
      </c>
      <c r="I1596" s="1229" t="s">
        <v>2634</v>
      </c>
      <c r="J1596" s="1229" t="s">
        <v>3968</v>
      </c>
      <c r="K1596" s="1229">
        <v>560760014</v>
      </c>
      <c r="L1596" s="1229">
        <v>173.5</v>
      </c>
      <c r="M1596" s="1229">
        <v>160</v>
      </c>
      <c r="N1596" s="1230">
        <f t="shared" si="346"/>
        <v>67.7734375</v>
      </c>
      <c r="O1596" s="1231">
        <v>4</v>
      </c>
      <c r="P1596" s="1232">
        <f t="shared" si="356"/>
        <v>64.000000000000014</v>
      </c>
      <c r="Q1596" s="1232">
        <f t="shared" si="357"/>
        <v>109.49999999999999</v>
      </c>
      <c r="R1596" s="1233"/>
      <c r="S1596" s="1234">
        <v>42158</v>
      </c>
      <c r="T1596" s="1233" t="s">
        <v>253</v>
      </c>
      <c r="U1596" s="1233" t="s">
        <v>2490</v>
      </c>
      <c r="V1596" s="1233" t="s">
        <v>11838</v>
      </c>
      <c r="W1596" s="1233" t="s">
        <v>12705</v>
      </c>
      <c r="X1596" s="1233" t="s">
        <v>2634</v>
      </c>
      <c r="Y1596" s="1233"/>
      <c r="Z1596" s="1233" t="s">
        <v>2634</v>
      </c>
      <c r="AA1596" s="1233"/>
      <c r="AB1596" s="1233" t="s">
        <v>2633</v>
      </c>
      <c r="AC1596" s="1233" t="s">
        <v>2636</v>
      </c>
      <c r="AD1596" s="1233" t="s">
        <v>2633</v>
      </c>
      <c r="AE1596" s="1233" t="s">
        <v>2635</v>
      </c>
      <c r="AF1596" s="1233" t="s">
        <v>2634</v>
      </c>
      <c r="AG1596" s="1233"/>
      <c r="AH1596" s="1233" t="s">
        <v>2634</v>
      </c>
      <c r="AI1596" s="1233"/>
      <c r="AJ1596" s="1233" t="s">
        <v>2634</v>
      </c>
      <c r="AK1596" s="1233"/>
      <c r="AL1596" s="1233" t="s">
        <v>2634</v>
      </c>
      <c r="AM1596" s="1233"/>
      <c r="AN1596" s="1233" t="s">
        <v>2634</v>
      </c>
      <c r="AO1596" s="1233"/>
      <c r="AP1596" s="1233"/>
      <c r="AQ1596" s="1233" t="s">
        <v>2637</v>
      </c>
      <c r="AR1596" s="1233"/>
      <c r="AS1596" s="1233"/>
      <c r="AT1596" s="1233"/>
      <c r="AU1596" s="1233"/>
      <c r="AV1596" s="1233"/>
      <c r="AW1596" s="1233" t="s">
        <v>2634</v>
      </c>
      <c r="AX1596" s="1233"/>
      <c r="AY1596" s="1233" t="s">
        <v>2634</v>
      </c>
      <c r="AZ1596" s="1233"/>
      <c r="BA1596" s="1233" t="s">
        <v>3971</v>
      </c>
      <c r="BB1596" s="1233" t="s">
        <v>3970</v>
      </c>
      <c r="BC1596" s="1233" t="s">
        <v>2634</v>
      </c>
      <c r="BD1596" s="1233"/>
      <c r="BE1596" s="1233" t="s">
        <v>2634</v>
      </c>
      <c r="BF1596" s="1233" t="s">
        <v>2634</v>
      </c>
      <c r="BG1596" s="1233" t="s">
        <v>2634</v>
      </c>
      <c r="BH1596" s="1233"/>
      <c r="BI1596" s="1233"/>
      <c r="BJ1596" s="1233" t="s">
        <v>10754</v>
      </c>
      <c r="BK1596" s="1233" t="s">
        <v>11979</v>
      </c>
      <c r="BL1596" s="1233">
        <v>154</v>
      </c>
      <c r="BM1596" s="1235">
        <f t="shared" si="347"/>
        <v>17.808219178082194</v>
      </c>
      <c r="BN1596" s="1233" t="s">
        <v>12279</v>
      </c>
      <c r="BO1596" s="1233">
        <v>134</v>
      </c>
      <c r="BP1596" s="1232">
        <f t="shared" si="348"/>
        <v>36.073059360730596</v>
      </c>
      <c r="BQ1596" s="1233" t="s">
        <v>12706</v>
      </c>
      <c r="BR1596" s="1233">
        <v>124</v>
      </c>
      <c r="BS1596" s="1232">
        <f t="shared" si="349"/>
        <v>45.205479452054803</v>
      </c>
      <c r="BT1596" s="1233" t="s">
        <v>12774</v>
      </c>
      <c r="BU1596" s="1233">
        <v>114</v>
      </c>
      <c r="BV1596" s="1235">
        <f t="shared" si="350"/>
        <v>54.337899543378995</v>
      </c>
      <c r="BW1596" s="1233" t="s">
        <v>15061</v>
      </c>
      <c r="BX1596" s="1233">
        <v>109</v>
      </c>
      <c r="BY1596" s="1232">
        <f t="shared" si="351"/>
        <v>58.904109589041099</v>
      </c>
      <c r="BZ1596" s="1233"/>
      <c r="CA1596" s="1233"/>
      <c r="CB1596" s="1232">
        <f t="shared" si="352"/>
        <v>158.44748858447491</v>
      </c>
      <c r="CC1596" s="1233"/>
      <c r="CD1596" s="1233"/>
      <c r="CE1596" s="1232">
        <f t="shared" si="343"/>
        <v>158.44748858447491</v>
      </c>
      <c r="CF1596" s="1233"/>
      <c r="CG1596" s="1233"/>
      <c r="CH1596" s="1232">
        <f t="shared" si="353"/>
        <v>158.44748858447491</v>
      </c>
      <c r="CI1596" s="1233"/>
      <c r="CJ1596" s="1233"/>
      <c r="CK1596" s="1232">
        <f t="shared" si="354"/>
        <v>158.44748858447491</v>
      </c>
      <c r="CL1596" s="1233">
        <v>109</v>
      </c>
      <c r="CM1596" s="1232">
        <f t="shared" si="355"/>
        <v>58.904109589041099</v>
      </c>
      <c r="CN1596" s="1233">
        <v>70</v>
      </c>
      <c r="CO1596" s="1233"/>
      <c r="CP1596" s="1233"/>
      <c r="CQ1596" s="1236"/>
      <c r="CR1596" s="1236"/>
      <c r="CS1596" s="1237">
        <v>0</v>
      </c>
      <c r="CT1596" s="1238">
        <v>-0.25</v>
      </c>
      <c r="CU1596" s="1238">
        <v>0</v>
      </c>
      <c r="CV1596" s="1238">
        <v>0.25</v>
      </c>
      <c r="CW1596" s="1238"/>
      <c r="CX1596" s="1239">
        <f t="shared" si="342"/>
        <v>0</v>
      </c>
      <c r="CY1596" s="1238"/>
      <c r="CZ1596" s="1238" t="s">
        <v>2633</v>
      </c>
      <c r="DA1596" s="1238" t="s">
        <v>3976</v>
      </c>
      <c r="DB1596" s="1229" t="s">
        <v>2643</v>
      </c>
      <c r="DC1596" s="1229" t="s">
        <v>2648</v>
      </c>
      <c r="DD1596" s="1229" t="s">
        <v>2648</v>
      </c>
      <c r="DE1596" s="1229" t="s">
        <v>2649</v>
      </c>
      <c r="DF1596" s="1229" t="s">
        <v>32</v>
      </c>
      <c r="DG1596" s="1229" t="s">
        <v>2654</v>
      </c>
      <c r="DH1596" s="1229" t="s">
        <v>5009</v>
      </c>
      <c r="DI1596" s="1229" t="s">
        <v>2658</v>
      </c>
      <c r="DJ1596" s="1229" t="s">
        <v>37</v>
      </c>
      <c r="DK1596" s="1229" t="s">
        <v>37</v>
      </c>
      <c r="DL1596" s="1229" t="s">
        <v>37</v>
      </c>
      <c r="DM1596" s="1229" t="s">
        <v>2663</v>
      </c>
      <c r="DN1596" s="1233" t="s">
        <v>4001</v>
      </c>
      <c r="DO1596" s="1233" t="s">
        <v>4002</v>
      </c>
      <c r="DP1596" s="1233"/>
      <c r="DQ1596" s="1233" t="s">
        <v>4068</v>
      </c>
      <c r="DR1596" s="1233"/>
      <c r="DS1596" s="1233" t="s">
        <v>2634</v>
      </c>
      <c r="DT1596" s="1233"/>
      <c r="DU1596" s="1229" t="s">
        <v>2634</v>
      </c>
      <c r="DV1596" s="1229" t="s">
        <v>2633</v>
      </c>
      <c r="DW1596" s="1229"/>
      <c r="DX1596" s="1316" t="s">
        <v>220</v>
      </c>
      <c r="DY1596" s="1228" t="s">
        <v>13525</v>
      </c>
      <c r="DZ1596" s="1317" t="s">
        <v>101</v>
      </c>
      <c r="EA1596" s="1233"/>
      <c r="EB1596" s="1241"/>
      <c r="EC1596" s="1317" t="s">
        <v>2194</v>
      </c>
    </row>
    <row r="1597" spans="1:134" s="1228" customFormat="1" ht="15.75" x14ac:dyDescent="0.25">
      <c r="A1597" s="1755">
        <v>180</v>
      </c>
      <c r="B1597" s="2069"/>
      <c r="C1597" s="1229" t="s">
        <v>11860</v>
      </c>
      <c r="D1597" s="1229" t="s">
        <v>23</v>
      </c>
      <c r="E1597" s="1229" t="s">
        <v>4126</v>
      </c>
      <c r="F1597" s="1229">
        <v>571186</v>
      </c>
      <c r="G1597" s="1229">
        <v>41</v>
      </c>
      <c r="H1597" s="1229" t="s">
        <v>2633</v>
      </c>
      <c r="I1597" s="1229" t="s">
        <v>2633</v>
      </c>
      <c r="J1597" s="1229" t="s">
        <v>2634</v>
      </c>
      <c r="K1597" s="1229">
        <v>553002299</v>
      </c>
      <c r="L1597" s="1229">
        <v>97</v>
      </c>
      <c r="M1597" s="1229">
        <v>160</v>
      </c>
      <c r="N1597" s="1230">
        <f t="shared" si="346"/>
        <v>37.890625</v>
      </c>
      <c r="O1597" s="1231">
        <v>1</v>
      </c>
      <c r="P1597" s="1232">
        <f t="shared" si="356"/>
        <v>64.000000000000014</v>
      </c>
      <c r="Q1597" s="1232">
        <f t="shared" si="357"/>
        <v>32.999999999999986</v>
      </c>
      <c r="R1597" s="1233"/>
      <c r="S1597" s="1234">
        <v>42158</v>
      </c>
      <c r="T1597" s="1233" t="s">
        <v>253</v>
      </c>
      <c r="U1597" s="1233" t="s">
        <v>2490</v>
      </c>
      <c r="V1597" s="1233" t="s">
        <v>11839</v>
      </c>
      <c r="W1597" s="1233"/>
      <c r="X1597" s="1233" t="s">
        <v>2633</v>
      </c>
      <c r="Y1597" s="1233"/>
      <c r="Z1597" s="1233" t="s">
        <v>2633</v>
      </c>
      <c r="AA1597" s="1233"/>
      <c r="AB1597" s="1233" t="s">
        <v>2634</v>
      </c>
      <c r="AC1597" s="1233"/>
      <c r="AD1597" s="1233" t="s">
        <v>2634</v>
      </c>
      <c r="AE1597" s="1233"/>
      <c r="AF1597" s="1233" t="s">
        <v>2634</v>
      </c>
      <c r="AG1597" s="1233"/>
      <c r="AH1597" s="1233" t="s">
        <v>2634</v>
      </c>
      <c r="AI1597" s="1233"/>
      <c r="AJ1597" s="1233" t="s">
        <v>2634</v>
      </c>
      <c r="AK1597" s="1233"/>
      <c r="AL1597" s="1233" t="s">
        <v>2634</v>
      </c>
      <c r="AM1597" s="1233"/>
      <c r="AN1597" s="1233" t="s">
        <v>2634</v>
      </c>
      <c r="AO1597" s="1233"/>
      <c r="AP1597" s="1233"/>
      <c r="AQ1597" s="1233" t="s">
        <v>2637</v>
      </c>
      <c r="AR1597" s="1233"/>
      <c r="AS1597" s="1233"/>
      <c r="AT1597" s="1233"/>
      <c r="AU1597" s="1233"/>
      <c r="AV1597" s="1233"/>
      <c r="AW1597" s="1233" t="s">
        <v>2634</v>
      </c>
      <c r="AX1597" s="1233"/>
      <c r="AY1597" s="1233" t="s">
        <v>2634</v>
      </c>
      <c r="AZ1597" s="1233"/>
      <c r="BA1597" s="1233" t="s">
        <v>3970</v>
      </c>
      <c r="BB1597" s="1233" t="s">
        <v>3970</v>
      </c>
      <c r="BC1597" s="1233" t="s">
        <v>2634</v>
      </c>
      <c r="BD1597" s="1233"/>
      <c r="BE1597" s="1233" t="s">
        <v>2634</v>
      </c>
      <c r="BF1597" s="1233" t="s">
        <v>2634</v>
      </c>
      <c r="BG1597" s="1233" t="s">
        <v>2634</v>
      </c>
      <c r="BH1597" s="1233"/>
      <c r="BI1597" s="1233"/>
      <c r="BJ1597" s="1233" t="s">
        <v>10685</v>
      </c>
      <c r="BK1597" s="1233" t="s">
        <v>11911</v>
      </c>
      <c r="BL1597" s="1233">
        <v>88.5</v>
      </c>
      <c r="BM1597" s="1235">
        <f t="shared" si="347"/>
        <v>25.757575757575768</v>
      </c>
      <c r="BN1597" s="1233" t="s">
        <v>12369</v>
      </c>
      <c r="BO1597" s="1233">
        <v>73</v>
      </c>
      <c r="BP1597" s="1232">
        <f t="shared" si="348"/>
        <v>72.727272727272762</v>
      </c>
      <c r="BQ1597" s="1233" t="s">
        <v>9808</v>
      </c>
      <c r="BR1597" s="1233">
        <v>68</v>
      </c>
      <c r="BS1597" s="1232">
        <f t="shared" si="349"/>
        <v>87.878787878787918</v>
      </c>
      <c r="BT1597" s="1233" t="s">
        <v>6184</v>
      </c>
      <c r="BU1597" s="1233">
        <v>66</v>
      </c>
      <c r="BV1597" s="1235">
        <f t="shared" si="350"/>
        <v>93.93939393939398</v>
      </c>
      <c r="BW1597" s="1233" t="s">
        <v>14203</v>
      </c>
      <c r="BX1597" s="1233">
        <v>65</v>
      </c>
      <c r="BY1597" s="1232">
        <f t="shared" si="351"/>
        <v>96.969696969697011</v>
      </c>
      <c r="BZ1597" s="1233" t="s">
        <v>15192</v>
      </c>
      <c r="CA1597" s="1233">
        <v>64</v>
      </c>
      <c r="CB1597" s="1232">
        <f t="shared" si="352"/>
        <v>100.00000000000004</v>
      </c>
      <c r="CC1597" s="1233"/>
      <c r="CD1597" s="1233"/>
      <c r="CE1597" s="1232">
        <f t="shared" si="343"/>
        <v>293.93939393939405</v>
      </c>
      <c r="CF1597" s="1233"/>
      <c r="CG1597" s="1233"/>
      <c r="CH1597" s="1232">
        <f t="shared" si="353"/>
        <v>293.93939393939405</v>
      </c>
      <c r="CI1597" s="1233"/>
      <c r="CJ1597" s="1233"/>
      <c r="CK1597" s="1232">
        <f t="shared" si="354"/>
        <v>293.93939393939405</v>
      </c>
      <c r="CL1597" s="1233">
        <v>64</v>
      </c>
      <c r="CM1597" s="1232">
        <f t="shared" si="355"/>
        <v>100.00000000000004</v>
      </c>
      <c r="CN1597" s="1233">
        <v>50</v>
      </c>
      <c r="CO1597" s="1233"/>
      <c r="CP1597" s="1233"/>
      <c r="CQ1597" s="1236"/>
      <c r="CR1597" s="1236"/>
      <c r="CS1597" s="1237"/>
      <c r="CT1597" s="1238"/>
      <c r="CU1597" s="1238"/>
      <c r="CV1597" s="1238"/>
      <c r="CW1597" s="1238"/>
      <c r="CX1597" s="1239">
        <f t="shared" si="342"/>
        <v>0</v>
      </c>
      <c r="CY1597" s="1238"/>
      <c r="CZ1597" s="1238" t="s">
        <v>2633</v>
      </c>
      <c r="DA1597" s="1238" t="s">
        <v>3975</v>
      </c>
      <c r="DB1597" s="1229" t="s">
        <v>2643</v>
      </c>
      <c r="DC1597" s="1229"/>
      <c r="DD1597" s="1229"/>
      <c r="DE1597" s="1229"/>
      <c r="DF1597" s="1229"/>
      <c r="DG1597" s="1229"/>
      <c r="DH1597" s="1229"/>
      <c r="DI1597" s="1229"/>
      <c r="DJ1597" s="1229"/>
      <c r="DK1597" s="1229"/>
      <c r="DL1597" s="1229"/>
      <c r="DM1597" s="1229"/>
      <c r="DN1597" s="1233" t="s">
        <v>4001</v>
      </c>
      <c r="DO1597" s="1233"/>
      <c r="DP1597" s="1233"/>
      <c r="DQ1597" s="1233"/>
      <c r="DR1597" s="1233"/>
      <c r="DS1597" s="1233"/>
      <c r="DT1597" s="1233"/>
      <c r="DU1597" s="1229"/>
      <c r="DV1597" s="1229"/>
      <c r="DW1597" s="1229"/>
      <c r="DX1597" s="1318" t="s">
        <v>220</v>
      </c>
      <c r="DY1597" s="1228" t="s">
        <v>14208</v>
      </c>
      <c r="DZ1597" s="1318" t="s">
        <v>101</v>
      </c>
      <c r="EA1597" s="1233"/>
      <c r="EB1597" s="1241"/>
      <c r="EC1597" s="1318" t="s">
        <v>2194</v>
      </c>
      <c r="ED1597" s="1228" t="s">
        <v>11912</v>
      </c>
    </row>
    <row r="1598" spans="1:134" s="1228" customFormat="1" ht="15.75" x14ac:dyDescent="0.25">
      <c r="A1598" s="1752">
        <v>181</v>
      </c>
      <c r="B1598" s="2069"/>
      <c r="C1598" s="1229" t="s">
        <v>11840</v>
      </c>
      <c r="D1598" s="1229" t="s">
        <v>23</v>
      </c>
      <c r="E1598" s="1229" t="s">
        <v>4126</v>
      </c>
      <c r="F1598" s="1229">
        <v>696896</v>
      </c>
      <c r="G1598" s="1229">
        <v>23</v>
      </c>
      <c r="H1598" s="1229" t="s">
        <v>2634</v>
      </c>
      <c r="I1598" s="1229" t="s">
        <v>2634</v>
      </c>
      <c r="J1598" s="1229" t="s">
        <v>3968</v>
      </c>
      <c r="K1598" s="1229">
        <v>534515384</v>
      </c>
      <c r="L1598" s="1229">
        <v>132</v>
      </c>
      <c r="M1598" s="1229">
        <v>164</v>
      </c>
      <c r="N1598" s="1230">
        <f t="shared" si="346"/>
        <v>49.077929803688285</v>
      </c>
      <c r="O1598" s="1231">
        <v>2</v>
      </c>
      <c r="P1598" s="1232">
        <f t="shared" si="356"/>
        <v>67.239999999999995</v>
      </c>
      <c r="Q1598" s="1232">
        <f t="shared" si="357"/>
        <v>64.760000000000005</v>
      </c>
      <c r="R1598" s="1233"/>
      <c r="S1598" s="1234">
        <v>42158</v>
      </c>
      <c r="T1598" s="1233" t="s">
        <v>253</v>
      </c>
      <c r="U1598" s="1233" t="s">
        <v>2490</v>
      </c>
      <c r="V1598" s="1233" t="s">
        <v>87</v>
      </c>
      <c r="W1598" s="1233"/>
      <c r="X1598" s="1233" t="s">
        <v>2634</v>
      </c>
      <c r="Y1598" s="1233"/>
      <c r="Z1598" s="1233" t="s">
        <v>2634</v>
      </c>
      <c r="AA1598" s="1233"/>
      <c r="AB1598" s="1233" t="s">
        <v>2634</v>
      </c>
      <c r="AC1598" s="1233"/>
      <c r="AD1598" s="1233" t="s">
        <v>2634</v>
      </c>
      <c r="AE1598" s="1233"/>
      <c r="AF1598" s="1233" t="s">
        <v>2634</v>
      </c>
      <c r="AG1598" s="1233"/>
      <c r="AH1598" s="1233" t="s">
        <v>2634</v>
      </c>
      <c r="AI1598" s="1233"/>
      <c r="AJ1598" s="1233" t="s">
        <v>2634</v>
      </c>
      <c r="AK1598" s="1233"/>
      <c r="AL1598" s="1233" t="s">
        <v>2634</v>
      </c>
      <c r="AM1598" s="1233"/>
      <c r="AN1598" s="1233" t="s">
        <v>2634</v>
      </c>
      <c r="AO1598" s="1233"/>
      <c r="AP1598" s="1233"/>
      <c r="AQ1598" s="1233" t="s">
        <v>2638</v>
      </c>
      <c r="AR1598" s="1233" t="s">
        <v>4076</v>
      </c>
      <c r="AS1598" s="1233" t="s">
        <v>4088</v>
      </c>
      <c r="AT1598" s="1233"/>
      <c r="AU1598" s="1233"/>
      <c r="AV1598" s="1233"/>
      <c r="AW1598" s="1233" t="s">
        <v>2634</v>
      </c>
      <c r="AX1598" s="1233"/>
      <c r="AY1598" s="1233" t="s">
        <v>2634</v>
      </c>
      <c r="AZ1598" s="1233"/>
      <c r="BA1598" s="1233" t="s">
        <v>3970</v>
      </c>
      <c r="BB1598" s="1233" t="s">
        <v>3970</v>
      </c>
      <c r="BC1598" s="1233" t="s">
        <v>2634</v>
      </c>
      <c r="BD1598" s="1233"/>
      <c r="BE1598" s="1233" t="s">
        <v>2634</v>
      </c>
      <c r="BF1598" s="1233" t="s">
        <v>2634</v>
      </c>
      <c r="BG1598" s="1233" t="s">
        <v>2634</v>
      </c>
      <c r="BH1598" s="1233"/>
      <c r="BI1598" s="1233"/>
      <c r="BJ1598" s="1233" t="s">
        <v>10443</v>
      </c>
      <c r="BK1598" s="1233" t="s">
        <v>5876</v>
      </c>
      <c r="BL1598" s="1233">
        <v>122.5</v>
      </c>
      <c r="BM1598" s="1235">
        <f t="shared" si="347"/>
        <v>14.669549104385421</v>
      </c>
      <c r="BN1598" s="1233" t="s">
        <v>8646</v>
      </c>
      <c r="BO1598" s="1233">
        <v>102</v>
      </c>
      <c r="BP1598" s="1232">
        <f t="shared" si="348"/>
        <v>46.324891908585542</v>
      </c>
      <c r="BQ1598" s="1233" t="s">
        <v>6844</v>
      </c>
      <c r="BR1598" s="1233">
        <v>93</v>
      </c>
      <c r="BS1598" s="1232">
        <f t="shared" si="349"/>
        <v>60.222359481161206</v>
      </c>
      <c r="BT1598" s="1233" t="s">
        <v>13301</v>
      </c>
      <c r="BU1598" s="1233">
        <v>84.5</v>
      </c>
      <c r="BV1598" s="1235">
        <f t="shared" si="350"/>
        <v>73.347745521927109</v>
      </c>
      <c r="BW1598" s="1233" t="s">
        <v>14204</v>
      </c>
      <c r="BX1598" s="1233">
        <v>79.5</v>
      </c>
      <c r="BY1598" s="1232">
        <f t="shared" si="351"/>
        <v>81.068560840024702</v>
      </c>
      <c r="BZ1598" s="1233"/>
      <c r="CA1598" s="1233"/>
      <c r="CB1598" s="1232">
        <f t="shared" si="352"/>
        <v>203.8295243977764</v>
      </c>
      <c r="CC1598" s="1233"/>
      <c r="CD1598" s="1233"/>
      <c r="CE1598" s="1232">
        <f t="shared" si="343"/>
        <v>203.8295243977764</v>
      </c>
      <c r="CF1598" s="1233"/>
      <c r="CG1598" s="1233"/>
      <c r="CH1598" s="1232">
        <f t="shared" si="353"/>
        <v>203.8295243977764</v>
      </c>
      <c r="CI1598" s="1233"/>
      <c r="CJ1598" s="1233"/>
      <c r="CK1598" s="1232">
        <f t="shared" si="354"/>
        <v>203.8295243977764</v>
      </c>
      <c r="CL1598" s="1233">
        <v>79.5</v>
      </c>
      <c r="CM1598" s="1232">
        <f t="shared" si="355"/>
        <v>81.068560840024702</v>
      </c>
      <c r="CN1598" s="1233">
        <v>50</v>
      </c>
      <c r="CO1598" s="1233"/>
      <c r="CP1598" s="1233"/>
      <c r="CQ1598" s="1236"/>
      <c r="CR1598" s="1236"/>
      <c r="CS1598" s="1237"/>
      <c r="CT1598" s="1238"/>
      <c r="CU1598" s="1238"/>
      <c r="CV1598" s="1238"/>
      <c r="CW1598" s="1238"/>
      <c r="CX1598" s="1239">
        <f t="shared" si="342"/>
        <v>0</v>
      </c>
      <c r="CY1598" s="1238"/>
      <c r="CZ1598" s="1238" t="s">
        <v>2633</v>
      </c>
      <c r="DA1598" s="1238" t="s">
        <v>3976</v>
      </c>
      <c r="DB1598" s="1229" t="s">
        <v>2643</v>
      </c>
      <c r="DC1598" s="1229"/>
      <c r="DD1598" s="1229"/>
      <c r="DE1598" s="1229"/>
      <c r="DF1598" s="1229"/>
      <c r="DG1598" s="1229"/>
      <c r="DH1598" s="1229"/>
      <c r="DI1598" s="1229"/>
      <c r="DJ1598" s="1229" t="s">
        <v>37</v>
      </c>
      <c r="DK1598" s="1229" t="s">
        <v>37</v>
      </c>
      <c r="DL1598" s="1229" t="s">
        <v>37</v>
      </c>
      <c r="DM1598" s="1229" t="s">
        <v>2663</v>
      </c>
      <c r="DN1598" s="1233" t="s">
        <v>4001</v>
      </c>
      <c r="DO1598" s="1233" t="s">
        <v>4002</v>
      </c>
      <c r="DP1598" s="1233"/>
      <c r="DQ1598" s="1233" t="s">
        <v>4068</v>
      </c>
      <c r="DR1598" s="1233"/>
      <c r="DS1598" s="1233" t="s">
        <v>2633</v>
      </c>
      <c r="DT1598" s="1233" t="s">
        <v>4072</v>
      </c>
      <c r="DU1598" s="1229" t="s">
        <v>2634</v>
      </c>
      <c r="DV1598" s="1229" t="s">
        <v>2633</v>
      </c>
      <c r="DW1598" s="1229"/>
      <c r="DX1598" s="1319" t="s">
        <v>220</v>
      </c>
      <c r="DY1598" s="1228" t="s">
        <v>14205</v>
      </c>
      <c r="DZ1598" s="1319" t="s">
        <v>101</v>
      </c>
      <c r="EA1598" s="1233"/>
      <c r="EB1598" s="1241"/>
      <c r="EC1598" s="1319" t="s">
        <v>2194</v>
      </c>
      <c r="ED1598" s="1228" t="s">
        <v>11910</v>
      </c>
    </row>
    <row r="1599" spans="1:134" s="1228" customFormat="1" ht="15.75" x14ac:dyDescent="0.25">
      <c r="A1599" s="1752">
        <v>182</v>
      </c>
      <c r="B1599" s="2069"/>
      <c r="C1599" s="1229" t="s">
        <v>11845</v>
      </c>
      <c r="D1599" s="1229" t="s">
        <v>22</v>
      </c>
      <c r="E1599" s="1229" t="s">
        <v>4126</v>
      </c>
      <c r="F1599" s="1229">
        <v>698863</v>
      </c>
      <c r="G1599" s="1229">
        <v>15</v>
      </c>
      <c r="H1599" s="1229" t="s">
        <v>2634</v>
      </c>
      <c r="I1599" s="1229" t="s">
        <v>2634</v>
      </c>
      <c r="J1599" s="1229" t="s">
        <v>3968</v>
      </c>
      <c r="K1599" s="1229">
        <v>568866911</v>
      </c>
      <c r="L1599" s="1229">
        <v>142.69999999999999</v>
      </c>
      <c r="M1599" s="1229">
        <v>157</v>
      </c>
      <c r="N1599" s="1230">
        <f t="shared" si="346"/>
        <v>57.892815124345809</v>
      </c>
      <c r="O1599" s="1231">
        <v>3</v>
      </c>
      <c r="P1599" s="1232">
        <f t="shared" si="356"/>
        <v>61.622500000000002</v>
      </c>
      <c r="Q1599" s="1232">
        <f t="shared" si="357"/>
        <v>81.077499999999986</v>
      </c>
      <c r="R1599" s="1233"/>
      <c r="S1599" s="1234">
        <v>42159</v>
      </c>
      <c r="T1599" s="1233" t="s">
        <v>2133</v>
      </c>
      <c r="U1599" s="1233" t="s">
        <v>2479</v>
      </c>
      <c r="V1599" s="1233" t="s">
        <v>87</v>
      </c>
      <c r="W1599" s="1233"/>
      <c r="X1599" s="1233" t="s">
        <v>2634</v>
      </c>
      <c r="Y1599" s="1233"/>
      <c r="Z1599" s="1233" t="s">
        <v>2634</v>
      </c>
      <c r="AA1599" s="1233"/>
      <c r="AB1599" s="1233" t="s">
        <v>2634</v>
      </c>
      <c r="AC1599" s="1233"/>
      <c r="AD1599" s="1233" t="s">
        <v>2634</v>
      </c>
      <c r="AE1599" s="1233"/>
      <c r="AF1599" s="1233" t="s">
        <v>2634</v>
      </c>
      <c r="AG1599" s="1233"/>
      <c r="AH1599" s="1233" t="s">
        <v>2634</v>
      </c>
      <c r="AI1599" s="1233"/>
      <c r="AJ1599" s="1233" t="s">
        <v>2634</v>
      </c>
      <c r="AK1599" s="1233"/>
      <c r="AL1599" s="1233" t="s">
        <v>2634</v>
      </c>
      <c r="AM1599" s="1233"/>
      <c r="AN1599" s="1233" t="s">
        <v>2634</v>
      </c>
      <c r="AO1599" s="1233"/>
      <c r="AP1599" s="1233"/>
      <c r="AQ1599" s="1233" t="s">
        <v>2638</v>
      </c>
      <c r="AR1599" s="1233" t="s">
        <v>4075</v>
      </c>
      <c r="AS1599" s="1233" t="s">
        <v>4077</v>
      </c>
      <c r="AT1599" s="1233"/>
      <c r="AU1599" s="1233"/>
      <c r="AV1599" s="1233"/>
      <c r="AW1599" s="1233" t="s">
        <v>2634</v>
      </c>
      <c r="AX1599" s="1233"/>
      <c r="AY1599" s="1233" t="s">
        <v>2634</v>
      </c>
      <c r="AZ1599" s="1233"/>
      <c r="BA1599" s="1233"/>
      <c r="BB1599" s="1233"/>
      <c r="BC1599" s="1233"/>
      <c r="BD1599" s="1233"/>
      <c r="BE1599" s="1233" t="s">
        <v>2634</v>
      </c>
      <c r="BF1599" s="1233" t="s">
        <v>2634</v>
      </c>
      <c r="BG1599" s="1233" t="s">
        <v>2634</v>
      </c>
      <c r="BH1599" s="1233"/>
      <c r="BI1599" s="1233"/>
      <c r="BJ1599" s="1233" t="s">
        <v>10814</v>
      </c>
      <c r="BK1599" s="1233" t="s">
        <v>2008</v>
      </c>
      <c r="BL1599" s="1233">
        <v>128.30000000000001</v>
      </c>
      <c r="BM1599" s="1235">
        <f t="shared" si="347"/>
        <v>17.760784434645839</v>
      </c>
      <c r="BN1599" s="1233" t="s">
        <v>12247</v>
      </c>
      <c r="BO1599" s="1233">
        <v>112.6</v>
      </c>
      <c r="BP1599" s="1232">
        <f t="shared" si="348"/>
        <v>37.1249730196417</v>
      </c>
      <c r="BQ1599" s="1233" t="s">
        <v>8344</v>
      </c>
      <c r="BR1599" s="1233">
        <v>96.9</v>
      </c>
      <c r="BS1599" s="1232">
        <f t="shared" si="349"/>
        <v>56.48916160463753</v>
      </c>
      <c r="BT1599" s="1233" t="s">
        <v>13321</v>
      </c>
      <c r="BU1599" s="1233">
        <v>84.4</v>
      </c>
      <c r="BV1599" s="1235">
        <f t="shared" si="350"/>
        <v>71.906509204156507</v>
      </c>
      <c r="BW1599" s="1233" t="s">
        <v>14215</v>
      </c>
      <c r="BX1599" s="1233">
        <v>74.599999999999994</v>
      </c>
      <c r="BY1599" s="1232">
        <f t="shared" si="351"/>
        <v>83.993709722179403</v>
      </c>
      <c r="BZ1599" s="1233"/>
      <c r="CA1599" s="1233"/>
      <c r="CB1599" s="1232">
        <f t="shared" si="352"/>
        <v>176.00444019610867</v>
      </c>
      <c r="CC1599" s="1233"/>
      <c r="CD1599" s="1233"/>
      <c r="CE1599" s="1232">
        <f t="shared" si="343"/>
        <v>176.00444019610867</v>
      </c>
      <c r="CF1599" s="1233"/>
      <c r="CG1599" s="1233"/>
      <c r="CH1599" s="1232">
        <f t="shared" si="353"/>
        <v>176.00444019610867</v>
      </c>
      <c r="CI1599" s="1233"/>
      <c r="CJ1599" s="1233"/>
      <c r="CK1599" s="1232">
        <f t="shared" si="354"/>
        <v>176.00444019610867</v>
      </c>
      <c r="CL1599" s="1233">
        <v>74.599999999999994</v>
      </c>
      <c r="CM1599" s="1232">
        <f t="shared" si="355"/>
        <v>83.993709722179403</v>
      </c>
      <c r="CN1599" s="1233">
        <v>90</v>
      </c>
      <c r="CO1599" s="1233"/>
      <c r="CP1599" s="1233"/>
      <c r="CQ1599" s="1236"/>
      <c r="CR1599" s="1236"/>
      <c r="CS1599" s="1237">
        <v>0.5</v>
      </c>
      <c r="CT1599" s="1238">
        <v>-0.25</v>
      </c>
      <c r="CU1599" s="1238">
        <v>0</v>
      </c>
      <c r="CV1599" s="1238">
        <v>0.5</v>
      </c>
      <c r="CW1599" s="1238"/>
      <c r="CX1599" s="1239">
        <f t="shared" si="342"/>
        <v>0.75</v>
      </c>
      <c r="CY1599" s="1238"/>
      <c r="CZ1599" s="1238" t="s">
        <v>2634</v>
      </c>
      <c r="DA1599" s="1238"/>
      <c r="DB1599" s="1229" t="s">
        <v>2645</v>
      </c>
      <c r="DC1599" s="1229" t="s">
        <v>2648</v>
      </c>
      <c r="DD1599" s="1229" t="s">
        <v>2646</v>
      </c>
      <c r="DE1599" s="1229" t="s">
        <v>2651</v>
      </c>
      <c r="DF1599" s="1229" t="s">
        <v>32</v>
      </c>
      <c r="DG1599" s="1229" t="s">
        <v>5009</v>
      </c>
      <c r="DH1599" s="1229" t="s">
        <v>2653</v>
      </c>
      <c r="DI1599" s="1229" t="s">
        <v>2657</v>
      </c>
      <c r="DJ1599" s="1229" t="s">
        <v>37</v>
      </c>
      <c r="DK1599" s="1229" t="s">
        <v>37</v>
      </c>
      <c r="DL1599" s="1229" t="s">
        <v>2659</v>
      </c>
      <c r="DM1599" s="1229" t="s">
        <v>2663</v>
      </c>
      <c r="DN1599" s="1233" t="s">
        <v>4001</v>
      </c>
      <c r="DO1599" s="1233" t="s">
        <v>4002</v>
      </c>
      <c r="DP1599" s="1233"/>
      <c r="DQ1599" s="1233" t="s">
        <v>4069</v>
      </c>
      <c r="DR1599" s="1233"/>
      <c r="DS1599" s="1233" t="s">
        <v>2633</v>
      </c>
      <c r="DT1599" s="1233" t="s">
        <v>4073</v>
      </c>
      <c r="DU1599" s="1229" t="s">
        <v>2634</v>
      </c>
      <c r="DV1599" s="1229" t="s">
        <v>2633</v>
      </c>
      <c r="DW1599" s="1229" t="s">
        <v>14216</v>
      </c>
      <c r="DX1599" s="1320" t="s">
        <v>220</v>
      </c>
      <c r="DZ1599" s="1323" t="s">
        <v>8275</v>
      </c>
      <c r="EA1599" s="1233"/>
      <c r="EB1599" s="1241"/>
      <c r="EC1599" s="1323" t="s">
        <v>11149</v>
      </c>
      <c r="ED1599" s="1228" t="s">
        <v>5392</v>
      </c>
    </row>
    <row r="1600" spans="1:134" s="1228" customFormat="1" ht="15.75" x14ac:dyDescent="0.25">
      <c r="A1600" s="1813">
        <v>183</v>
      </c>
      <c r="B1600" s="2069"/>
      <c r="C1600" s="1229" t="s">
        <v>11846</v>
      </c>
      <c r="D1600" s="1229" t="s">
        <v>22</v>
      </c>
      <c r="E1600" s="1229" t="s">
        <v>4126</v>
      </c>
      <c r="F1600" s="1229">
        <v>699868</v>
      </c>
      <c r="G1600" s="1229">
        <v>24</v>
      </c>
      <c r="H1600" s="1229" t="s">
        <v>2634</v>
      </c>
      <c r="I1600" s="1229" t="s">
        <v>2634</v>
      </c>
      <c r="J1600" s="1229" t="s">
        <v>2633</v>
      </c>
      <c r="K1600" s="1229">
        <v>566319035</v>
      </c>
      <c r="L1600" s="1229">
        <v>154</v>
      </c>
      <c r="M1600" s="1229">
        <v>173</v>
      </c>
      <c r="N1600" s="1230">
        <f t="shared" si="346"/>
        <v>51.455110428012965</v>
      </c>
      <c r="O1600" s="1231">
        <v>3</v>
      </c>
      <c r="P1600" s="1232">
        <f t="shared" si="356"/>
        <v>74.822500000000005</v>
      </c>
      <c r="Q1600" s="1232">
        <f t="shared" si="357"/>
        <v>79.177499999999995</v>
      </c>
      <c r="R1600" s="1233"/>
      <c r="S1600" s="1234">
        <v>42162</v>
      </c>
      <c r="T1600" s="1233" t="s">
        <v>253</v>
      </c>
      <c r="U1600" s="1233" t="s">
        <v>2490</v>
      </c>
      <c r="V1600" s="1233" t="s">
        <v>11847</v>
      </c>
      <c r="W1600" s="1233" t="s">
        <v>12799</v>
      </c>
      <c r="X1600" s="1233"/>
      <c r="Y1600" s="1233"/>
      <c r="Z1600" s="1233"/>
      <c r="AA1600" s="1233"/>
      <c r="AB1600" s="1233" t="s">
        <v>2633</v>
      </c>
      <c r="AC1600" s="1233" t="s">
        <v>2635</v>
      </c>
      <c r="AD1600" s="1233"/>
      <c r="AE1600" s="1233"/>
      <c r="AF1600" s="1233"/>
      <c r="AG1600" s="1233"/>
      <c r="AH1600" s="1233"/>
      <c r="AI1600" s="1233"/>
      <c r="AJ1600" s="1233"/>
      <c r="AK1600" s="1233"/>
      <c r="AL1600" s="1233"/>
      <c r="AM1600" s="1233"/>
      <c r="AN1600" s="1233" t="s">
        <v>2633</v>
      </c>
      <c r="AO1600" s="1233" t="s">
        <v>4075</v>
      </c>
      <c r="AP1600" s="1233" t="s">
        <v>4088</v>
      </c>
      <c r="AQ1600" s="1233" t="s">
        <v>2635</v>
      </c>
      <c r="AR1600" s="1233"/>
      <c r="AS1600" s="1233"/>
      <c r="AT1600" s="1233"/>
      <c r="AU1600" s="1233"/>
      <c r="AV1600" s="1233"/>
      <c r="AW1600" s="1233"/>
      <c r="AX1600" s="1233"/>
      <c r="AY1600" s="1233"/>
      <c r="AZ1600" s="1233"/>
      <c r="BA1600" s="1233"/>
      <c r="BB1600" s="1233"/>
      <c r="BC1600" s="1233"/>
      <c r="BD1600" s="1233"/>
      <c r="BE1600" s="1233" t="s">
        <v>2634</v>
      </c>
      <c r="BF1600" s="1233" t="s">
        <v>2634</v>
      </c>
      <c r="BG1600" s="1233"/>
      <c r="BH1600" s="1233"/>
      <c r="BI1600" s="1233"/>
      <c r="BJ1600" s="1233" t="s">
        <v>11705</v>
      </c>
      <c r="BK1600" s="1233" t="s">
        <v>11916</v>
      </c>
      <c r="BL1600" s="1233">
        <v>143.19999999999999</v>
      </c>
      <c r="BM1600" s="1235">
        <f t="shared" si="347"/>
        <v>13.640238704177337</v>
      </c>
      <c r="BN1600" s="1233" t="s">
        <v>7447</v>
      </c>
      <c r="BO1600" s="1233">
        <v>121</v>
      </c>
      <c r="BP1600" s="1232">
        <f t="shared" si="348"/>
        <v>41.67850715165293</v>
      </c>
      <c r="BQ1600" s="1233" t="s">
        <v>3662</v>
      </c>
      <c r="BR1600" s="1233">
        <v>100.5</v>
      </c>
      <c r="BS1600" s="1232">
        <f t="shared" si="349"/>
        <v>67.569700988285817</v>
      </c>
      <c r="BT1600" s="1233" t="s">
        <v>6815</v>
      </c>
      <c r="BU1600" s="1233">
        <v>87</v>
      </c>
      <c r="BV1600" s="1235">
        <f t="shared" si="350"/>
        <v>84.619999368507465</v>
      </c>
      <c r="BW1600" s="1233" t="s">
        <v>14334</v>
      </c>
      <c r="BX1600" s="1233">
        <v>73.599999999999994</v>
      </c>
      <c r="BY1600" s="1232">
        <f t="shared" si="351"/>
        <v>101.54399924220898</v>
      </c>
      <c r="BZ1600" s="1233" t="s">
        <v>14958</v>
      </c>
      <c r="CA1600" s="1233">
        <v>70.8</v>
      </c>
      <c r="CB1600" s="1232">
        <f t="shared" si="352"/>
        <v>105.08035742477347</v>
      </c>
      <c r="CC1600" s="1233"/>
      <c r="CD1600" s="1233"/>
      <c r="CE1600" s="1232">
        <f t="shared" si="343"/>
        <v>194.49970004104702</v>
      </c>
      <c r="CF1600" s="1233"/>
      <c r="CG1600" s="1233"/>
      <c r="CH1600" s="1232">
        <f t="shared" si="353"/>
        <v>194.49970004104702</v>
      </c>
      <c r="CI1600" s="1233"/>
      <c r="CJ1600" s="1233"/>
      <c r="CK1600" s="1232">
        <f t="shared" si="354"/>
        <v>194.49970004104702</v>
      </c>
      <c r="CL1600" s="1233">
        <v>69.5</v>
      </c>
      <c r="CM1600" s="1232">
        <f t="shared" si="355"/>
        <v>106.72223800953556</v>
      </c>
      <c r="CN1600" s="1233">
        <v>70</v>
      </c>
      <c r="CO1600" s="1233"/>
      <c r="CP1600" s="1233"/>
      <c r="CQ1600" s="1236"/>
      <c r="CR1600" s="1236"/>
      <c r="CS1600" s="1237">
        <v>1</v>
      </c>
      <c r="CT1600" s="1238">
        <v>-0.25</v>
      </c>
      <c r="CU1600" s="1238">
        <v>0.5</v>
      </c>
      <c r="CV1600" s="1238">
        <v>0.25</v>
      </c>
      <c r="CW1600" s="1238"/>
      <c r="CX1600" s="1239">
        <f t="shared" si="342"/>
        <v>1.5</v>
      </c>
      <c r="CY1600" s="1238"/>
      <c r="CZ1600" s="1238" t="s">
        <v>2634</v>
      </c>
      <c r="DA1600" s="1238"/>
      <c r="DB1600" s="1229" t="s">
        <v>2645</v>
      </c>
      <c r="DC1600" s="1229" t="s">
        <v>2646</v>
      </c>
      <c r="DD1600" s="1229" t="s">
        <v>2648</v>
      </c>
      <c r="DE1600" s="1229" t="s">
        <v>2651</v>
      </c>
      <c r="DF1600" s="1229" t="s">
        <v>32</v>
      </c>
      <c r="DG1600" s="1229" t="s">
        <v>5009</v>
      </c>
      <c r="DH1600" s="1229" t="s">
        <v>5009</v>
      </c>
      <c r="DI1600" s="1229" t="s">
        <v>2657</v>
      </c>
      <c r="DJ1600" s="1229" t="s">
        <v>37</v>
      </c>
      <c r="DK1600" s="1229" t="s">
        <v>37</v>
      </c>
      <c r="DL1600" s="1229" t="s">
        <v>2659</v>
      </c>
      <c r="DM1600" s="1229" t="s">
        <v>2663</v>
      </c>
      <c r="DN1600" s="1233" t="s">
        <v>4001</v>
      </c>
      <c r="DO1600" s="1233" t="s">
        <v>5012</v>
      </c>
      <c r="DP1600" s="1233"/>
      <c r="DQ1600" s="1233" t="s">
        <v>4068</v>
      </c>
      <c r="DR1600" s="1233"/>
      <c r="DS1600" s="1233" t="s">
        <v>2633</v>
      </c>
      <c r="DT1600" s="1233" t="s">
        <v>4073</v>
      </c>
      <c r="DU1600" s="1229" t="s">
        <v>2634</v>
      </c>
      <c r="DV1600" s="1229" t="s">
        <v>2633</v>
      </c>
      <c r="DW1600" s="1229"/>
      <c r="DX1600" s="1321" t="s">
        <v>11848</v>
      </c>
      <c r="DY1600" s="1228" t="s">
        <v>14959</v>
      </c>
      <c r="DZ1600" s="1321" t="s">
        <v>101</v>
      </c>
      <c r="EA1600" s="1233">
        <v>3</v>
      </c>
      <c r="EB1600" s="1241"/>
      <c r="EC1600" s="1321" t="s">
        <v>2194</v>
      </c>
      <c r="ED1600" s="1228" t="s">
        <v>5821</v>
      </c>
    </row>
    <row r="1601" spans="1:134" s="1228" customFormat="1" ht="15.75" x14ac:dyDescent="0.25">
      <c r="A1601" s="1752">
        <v>184</v>
      </c>
      <c r="B1601" s="2069"/>
      <c r="C1601" s="1229" t="s">
        <v>11849</v>
      </c>
      <c r="D1601" s="1229" t="s">
        <v>22</v>
      </c>
      <c r="E1601" s="1229" t="s">
        <v>4126</v>
      </c>
      <c r="F1601" s="1229">
        <v>702016</v>
      </c>
      <c r="G1601" s="1229">
        <v>19</v>
      </c>
      <c r="H1601" s="1229" t="s">
        <v>2634</v>
      </c>
      <c r="I1601" s="1229" t="s">
        <v>2634</v>
      </c>
      <c r="J1601" s="1229" t="s">
        <v>2633</v>
      </c>
      <c r="K1601" s="1229">
        <v>555472593</v>
      </c>
      <c r="L1601" s="1229">
        <v>120.7</v>
      </c>
      <c r="M1601" s="1229">
        <v>173</v>
      </c>
      <c r="N1601" s="1230">
        <f t="shared" si="346"/>
        <v>40.328778108189375</v>
      </c>
      <c r="O1601" s="1231">
        <v>2</v>
      </c>
      <c r="P1601" s="1232">
        <f t="shared" si="356"/>
        <v>74.822500000000005</v>
      </c>
      <c r="Q1601" s="1232">
        <f t="shared" si="357"/>
        <v>45.877499999999998</v>
      </c>
      <c r="R1601" s="1233"/>
      <c r="S1601" s="1234">
        <v>42162</v>
      </c>
      <c r="T1601" s="1233" t="s">
        <v>253</v>
      </c>
      <c r="U1601" s="1233" t="s">
        <v>2490</v>
      </c>
      <c r="V1601" s="1233" t="s">
        <v>390</v>
      </c>
      <c r="W1601" s="1233" t="s">
        <v>6082</v>
      </c>
      <c r="X1601" s="1233" t="s">
        <v>2634</v>
      </c>
      <c r="Y1601" s="1233"/>
      <c r="Z1601" s="1233" t="s">
        <v>2634</v>
      </c>
      <c r="AA1601" s="1233"/>
      <c r="AB1601" s="1233" t="s">
        <v>2634</v>
      </c>
      <c r="AC1601" s="1233"/>
      <c r="AD1601" s="1233" t="s">
        <v>2634</v>
      </c>
      <c r="AE1601" s="1233"/>
      <c r="AF1601" s="1233" t="s">
        <v>2634</v>
      </c>
      <c r="AG1601" s="1233"/>
      <c r="AH1601" s="1233" t="s">
        <v>2634</v>
      </c>
      <c r="AI1601" s="1233"/>
      <c r="AJ1601" s="1233" t="s">
        <v>2634</v>
      </c>
      <c r="AK1601" s="1233"/>
      <c r="AL1601" s="1233" t="s">
        <v>2634</v>
      </c>
      <c r="AM1601" s="1233"/>
      <c r="AN1601" s="1233" t="s">
        <v>2634</v>
      </c>
      <c r="AO1601" s="1233"/>
      <c r="AP1601" s="1233"/>
      <c r="AQ1601" s="1233" t="s">
        <v>2638</v>
      </c>
      <c r="AR1601" s="1233" t="s">
        <v>4068</v>
      </c>
      <c r="AS1601" s="1233" t="s">
        <v>4078</v>
      </c>
      <c r="AT1601" s="1233"/>
      <c r="AU1601" s="1233"/>
      <c r="AV1601" s="1233"/>
      <c r="AW1601" s="1233" t="s">
        <v>2634</v>
      </c>
      <c r="AX1601" s="1233"/>
      <c r="AY1601" s="1233" t="s">
        <v>2634</v>
      </c>
      <c r="AZ1601" s="1233"/>
      <c r="BA1601" s="1233"/>
      <c r="BB1601" s="1233"/>
      <c r="BC1601" s="1233"/>
      <c r="BD1601" s="1233"/>
      <c r="BE1601" s="1233" t="s">
        <v>2633</v>
      </c>
      <c r="BF1601" s="1233" t="s">
        <v>2633</v>
      </c>
      <c r="BG1601" s="1233" t="s">
        <v>2634</v>
      </c>
      <c r="BH1601" s="1233"/>
      <c r="BI1601" s="1233"/>
      <c r="BJ1601" s="1233" t="s">
        <v>11610</v>
      </c>
      <c r="BK1601" s="1233" t="s">
        <v>11914</v>
      </c>
      <c r="BL1601" s="1233">
        <v>111.6</v>
      </c>
      <c r="BM1601" s="1235">
        <f t="shared" si="347"/>
        <v>19.835431311645159</v>
      </c>
      <c r="BN1601" s="1233" t="s">
        <v>12358</v>
      </c>
      <c r="BO1601" s="1233">
        <v>87</v>
      </c>
      <c r="BP1601" s="1232">
        <f t="shared" si="348"/>
        <v>73.456487384883658</v>
      </c>
      <c r="BQ1601" s="1233" t="s">
        <v>957</v>
      </c>
      <c r="BR1601" s="1233">
        <v>73</v>
      </c>
      <c r="BS1601" s="1232">
        <f t="shared" si="349"/>
        <v>103.97253555664543</v>
      </c>
      <c r="BT1601" s="1233" t="s">
        <v>12917</v>
      </c>
      <c r="BU1601" s="1233">
        <v>69.599999999999994</v>
      </c>
      <c r="BV1601" s="1235">
        <f t="shared" si="350"/>
        <v>111.38357582693044</v>
      </c>
      <c r="BW1601" s="1233" t="s">
        <v>13514</v>
      </c>
      <c r="BX1601" s="1233">
        <v>62</v>
      </c>
      <c r="BY1601" s="1232">
        <f t="shared" si="351"/>
        <v>127.94943054874395</v>
      </c>
      <c r="BZ1601" s="1233"/>
      <c r="CA1601" s="1233"/>
      <c r="CB1601" s="1232">
        <f t="shared" si="352"/>
        <v>263.09192959511745</v>
      </c>
      <c r="CC1601" s="1233"/>
      <c r="CD1601" s="1233"/>
      <c r="CE1601" s="1232">
        <f t="shared" si="343"/>
        <v>263.09192959511745</v>
      </c>
      <c r="CF1601" s="1233"/>
      <c r="CG1601" s="1233"/>
      <c r="CH1601" s="1232">
        <f t="shared" si="353"/>
        <v>263.09192959511745</v>
      </c>
      <c r="CI1601" s="1233"/>
      <c r="CJ1601" s="1233"/>
      <c r="CK1601" s="1232">
        <f t="shared" si="354"/>
        <v>263.09192959511745</v>
      </c>
      <c r="CL1601" s="1233">
        <v>62</v>
      </c>
      <c r="CM1601" s="1232">
        <f t="shared" si="355"/>
        <v>127.94943054874395</v>
      </c>
      <c r="CN1601" s="1233">
        <v>85</v>
      </c>
      <c r="CO1601" s="1233"/>
      <c r="CP1601" s="1233"/>
      <c r="CQ1601" s="1236"/>
      <c r="CR1601" s="1236"/>
      <c r="CS1601" s="1237">
        <v>1</v>
      </c>
      <c r="CT1601" s="1238">
        <v>0.5</v>
      </c>
      <c r="CU1601" s="1238">
        <v>0.5</v>
      </c>
      <c r="CV1601" s="1238">
        <v>0</v>
      </c>
      <c r="CW1601" s="1238"/>
      <c r="CX1601" s="1239">
        <f t="shared" si="342"/>
        <v>2</v>
      </c>
      <c r="CY1601" s="1238"/>
      <c r="CZ1601" s="1238" t="s">
        <v>2633</v>
      </c>
      <c r="DA1601" s="1238" t="s">
        <v>3976</v>
      </c>
      <c r="DB1601" s="1229" t="s">
        <v>2644</v>
      </c>
      <c r="DC1601" s="1229" t="s">
        <v>2648</v>
      </c>
      <c r="DD1601" s="1229" t="s">
        <v>2648</v>
      </c>
      <c r="DE1601" s="1229" t="s">
        <v>2651</v>
      </c>
      <c r="DF1601" s="1229" t="s">
        <v>2652</v>
      </c>
      <c r="DG1601" s="1229" t="s">
        <v>2653</v>
      </c>
      <c r="DH1601" s="1229" t="s">
        <v>5009</v>
      </c>
      <c r="DI1601" s="1229" t="s">
        <v>2657</v>
      </c>
      <c r="DJ1601" s="1229" t="s">
        <v>37</v>
      </c>
      <c r="DK1601" s="1229" t="s">
        <v>37</v>
      </c>
      <c r="DL1601" s="1229" t="s">
        <v>2659</v>
      </c>
      <c r="DM1601" s="1229" t="s">
        <v>2663</v>
      </c>
      <c r="DN1601" s="1233" t="s">
        <v>4001</v>
      </c>
      <c r="DO1601" s="1233" t="s">
        <v>5012</v>
      </c>
      <c r="DP1601" s="1233"/>
      <c r="DQ1601" s="1233" t="s">
        <v>4069</v>
      </c>
      <c r="DR1601" s="1233"/>
      <c r="DS1601" s="1233" t="s">
        <v>2633</v>
      </c>
      <c r="DT1601" s="1233" t="s">
        <v>4073</v>
      </c>
      <c r="DU1601" s="1229" t="s">
        <v>2634</v>
      </c>
      <c r="DV1601" s="1229" t="s">
        <v>2633</v>
      </c>
      <c r="DW1601" s="1229" t="s">
        <v>12918</v>
      </c>
      <c r="DX1601" s="1322" t="s">
        <v>220</v>
      </c>
      <c r="DY1601" s="1228" t="s">
        <v>14206</v>
      </c>
      <c r="DZ1601" s="1322" t="s">
        <v>101</v>
      </c>
      <c r="EA1601" s="1233"/>
      <c r="EB1601" s="1241"/>
      <c r="EC1601" s="1322" t="s">
        <v>2194</v>
      </c>
      <c r="ED1601" s="1228" t="s">
        <v>5821</v>
      </c>
    </row>
    <row r="1602" spans="1:134" s="1228" customFormat="1" ht="15.75" x14ac:dyDescent="0.25">
      <c r="A1602" s="1752">
        <v>185</v>
      </c>
      <c r="B1602" s="2069"/>
      <c r="C1602" s="1229" t="s">
        <v>11850</v>
      </c>
      <c r="D1602" s="1229" t="s">
        <v>22</v>
      </c>
      <c r="E1602" s="1229" t="s">
        <v>4126</v>
      </c>
      <c r="F1602" s="1229">
        <v>689388</v>
      </c>
      <c r="G1602" s="1229">
        <v>21</v>
      </c>
      <c r="H1602" s="1229" t="s">
        <v>2634</v>
      </c>
      <c r="I1602" s="1229" t="s">
        <v>2634</v>
      </c>
      <c r="J1602" s="1229" t="s">
        <v>3968</v>
      </c>
      <c r="K1602" s="1229">
        <v>508031031</v>
      </c>
      <c r="L1602" s="1229">
        <v>138.5</v>
      </c>
      <c r="M1602" s="1229">
        <v>166</v>
      </c>
      <c r="N1602" s="1230">
        <f t="shared" si="346"/>
        <v>50.261286108288573</v>
      </c>
      <c r="O1602" s="1231">
        <v>3</v>
      </c>
      <c r="P1602" s="1232">
        <f t="shared" si="356"/>
        <v>68.89</v>
      </c>
      <c r="Q1602" s="1232">
        <f t="shared" si="357"/>
        <v>69.61</v>
      </c>
      <c r="R1602" s="1233"/>
      <c r="S1602" s="1234">
        <v>42162</v>
      </c>
      <c r="T1602" s="1233" t="s">
        <v>2133</v>
      </c>
      <c r="U1602" s="1233" t="s">
        <v>2479</v>
      </c>
      <c r="V1602" s="1233" t="s">
        <v>11851</v>
      </c>
      <c r="W1602" s="1233" t="s">
        <v>13271</v>
      </c>
      <c r="X1602" s="1233" t="s">
        <v>2634</v>
      </c>
      <c r="Y1602" s="1233"/>
      <c r="Z1602" s="1233" t="s">
        <v>2633</v>
      </c>
      <c r="AA1602" s="1233" t="s">
        <v>2635</v>
      </c>
      <c r="AB1602" s="1233" t="s">
        <v>2633</v>
      </c>
      <c r="AC1602" s="1233" t="s">
        <v>2636</v>
      </c>
      <c r="AD1602" s="1233" t="s">
        <v>2634</v>
      </c>
      <c r="AE1602" s="1233"/>
      <c r="AF1602" s="1233" t="s">
        <v>2634</v>
      </c>
      <c r="AG1602" s="1233"/>
      <c r="AH1602" s="1233" t="s">
        <v>2634</v>
      </c>
      <c r="AI1602" s="1233"/>
      <c r="AJ1602" s="1233" t="s">
        <v>2634</v>
      </c>
      <c r="AK1602" s="1233"/>
      <c r="AL1602" s="1233" t="s">
        <v>2634</v>
      </c>
      <c r="AM1602" s="1233"/>
      <c r="AN1602" s="1233" t="s">
        <v>2633</v>
      </c>
      <c r="AO1602" s="1233" t="s">
        <v>4076</v>
      </c>
      <c r="AP1602" s="1233" t="s">
        <v>4077</v>
      </c>
      <c r="AQ1602" s="1233" t="s">
        <v>2635</v>
      </c>
      <c r="AR1602" s="1233"/>
      <c r="AS1602" s="1233"/>
      <c r="AT1602" s="1233"/>
      <c r="AU1602" s="1233"/>
      <c r="AV1602" s="1233"/>
      <c r="AW1602" s="1233" t="s">
        <v>2634</v>
      </c>
      <c r="AX1602" s="1233"/>
      <c r="AY1602" s="1233" t="s">
        <v>2634</v>
      </c>
      <c r="AZ1602" s="1233"/>
      <c r="BA1602" s="1233"/>
      <c r="BB1602" s="1233"/>
      <c r="BC1602" s="1233"/>
      <c r="BD1602" s="1233"/>
      <c r="BE1602" s="1233" t="s">
        <v>2634</v>
      </c>
      <c r="BF1602" s="1233" t="s">
        <v>2634</v>
      </c>
      <c r="BG1602" s="1233" t="s">
        <v>2634</v>
      </c>
      <c r="BH1602" s="1233"/>
      <c r="BI1602" s="1233"/>
      <c r="BJ1602" s="1233" t="s">
        <v>10130</v>
      </c>
      <c r="BK1602" s="1233" t="s">
        <v>11915</v>
      </c>
      <c r="BL1602" s="1233">
        <v>132.6</v>
      </c>
      <c r="BM1602" s="1235">
        <f t="shared" si="347"/>
        <v>8.4757937078006123</v>
      </c>
      <c r="BN1602" s="1233" t="s">
        <v>12697</v>
      </c>
      <c r="BO1602" s="1233">
        <v>110.8</v>
      </c>
      <c r="BP1602" s="1232">
        <f t="shared" si="348"/>
        <v>39.793133170521486</v>
      </c>
      <c r="BQ1602" s="1233" t="s">
        <v>6934</v>
      </c>
      <c r="BR1602" s="1233">
        <v>97</v>
      </c>
      <c r="BS1602" s="1232">
        <f t="shared" si="349"/>
        <v>59.617870995546618</v>
      </c>
      <c r="BT1602" s="1233" t="s">
        <v>13269</v>
      </c>
      <c r="BU1602" s="1233">
        <v>84</v>
      </c>
      <c r="BV1602" s="1235">
        <f t="shared" si="350"/>
        <v>78.293348656802181</v>
      </c>
      <c r="BW1602" s="1233" t="s">
        <v>13493</v>
      </c>
      <c r="BX1602" s="1233">
        <v>76</v>
      </c>
      <c r="BY1602" s="1232">
        <f t="shared" si="351"/>
        <v>89.785950294497923</v>
      </c>
      <c r="BZ1602" s="1233"/>
      <c r="CA1602" s="1233"/>
      <c r="CB1602" s="1232">
        <f t="shared" si="352"/>
        <v>198.96566585260737</v>
      </c>
      <c r="CC1602" s="1233"/>
      <c r="CD1602" s="1233"/>
      <c r="CE1602" s="1232">
        <f t="shared" si="343"/>
        <v>198.96566585260737</v>
      </c>
      <c r="CF1602" s="1233"/>
      <c r="CG1602" s="1233"/>
      <c r="CH1602" s="1232">
        <f t="shared" si="353"/>
        <v>198.96566585260737</v>
      </c>
      <c r="CI1602" s="1233"/>
      <c r="CJ1602" s="1233"/>
      <c r="CK1602" s="1232">
        <f t="shared" si="354"/>
        <v>198.96566585260737</v>
      </c>
      <c r="CL1602" s="1233">
        <v>84</v>
      </c>
      <c r="CM1602" s="1232">
        <f t="shared" si="355"/>
        <v>78.293348656802181</v>
      </c>
      <c r="CN1602" s="1233">
        <v>60</v>
      </c>
      <c r="CO1602" s="1233"/>
      <c r="CP1602" s="1233"/>
      <c r="CQ1602" s="1236"/>
      <c r="CR1602" s="1236"/>
      <c r="CS1602" s="1237"/>
      <c r="CT1602" s="1238"/>
      <c r="CU1602" s="1238"/>
      <c r="CV1602" s="1238"/>
      <c r="CW1602" s="1238"/>
      <c r="CX1602" s="1239">
        <f t="shared" si="342"/>
        <v>0</v>
      </c>
      <c r="CY1602" s="1238"/>
      <c r="CZ1602" s="1238" t="s">
        <v>2633</v>
      </c>
      <c r="DA1602" s="1238" t="s">
        <v>3976</v>
      </c>
      <c r="DB1602" s="1229" t="s">
        <v>2644</v>
      </c>
      <c r="DC1602" s="1229"/>
      <c r="DD1602" s="1229"/>
      <c r="DE1602" s="1229"/>
      <c r="DF1602" s="1229"/>
      <c r="DG1602" s="1229"/>
      <c r="DH1602" s="1229"/>
      <c r="DI1602" s="1229"/>
      <c r="DJ1602" s="1229" t="s">
        <v>37</v>
      </c>
      <c r="DK1602" s="1229" t="s">
        <v>37</v>
      </c>
      <c r="DL1602" s="1229" t="s">
        <v>37</v>
      </c>
      <c r="DM1602" s="1229" t="s">
        <v>2663</v>
      </c>
      <c r="DN1602" s="1233" t="s">
        <v>3999</v>
      </c>
      <c r="DO1602" s="1233" t="s">
        <v>4002</v>
      </c>
      <c r="DP1602" s="1233"/>
      <c r="DQ1602" s="1233" t="s">
        <v>4068</v>
      </c>
      <c r="DR1602" s="1233"/>
      <c r="DS1602" s="1233" t="s">
        <v>2634</v>
      </c>
      <c r="DT1602" s="1233"/>
      <c r="DU1602" s="1229" t="s">
        <v>2634</v>
      </c>
      <c r="DV1602" s="1229" t="s">
        <v>2633</v>
      </c>
      <c r="DW1602" s="1229"/>
      <c r="DX1602" s="1322" t="s">
        <v>11852</v>
      </c>
      <c r="DY1602" s="1228" t="s">
        <v>14211</v>
      </c>
      <c r="DZ1602" s="1327" t="s">
        <v>8275</v>
      </c>
      <c r="EA1602" s="1233"/>
      <c r="EB1602" s="1241"/>
      <c r="EC1602" s="1330" t="s">
        <v>11149</v>
      </c>
      <c r="ED1602" s="1228" t="s">
        <v>11859</v>
      </c>
    </row>
    <row r="1603" spans="1:134" s="1228" customFormat="1" ht="15.75" x14ac:dyDescent="0.25">
      <c r="A1603" s="1752">
        <v>186</v>
      </c>
      <c r="B1603" s="2069"/>
      <c r="C1603" s="1229" t="s">
        <v>11853</v>
      </c>
      <c r="D1603" s="1229" t="s">
        <v>23</v>
      </c>
      <c r="E1603" s="1229" t="s">
        <v>4126</v>
      </c>
      <c r="F1603" s="1229">
        <v>109542</v>
      </c>
      <c r="G1603" s="1229">
        <v>28</v>
      </c>
      <c r="H1603" s="1229" t="s">
        <v>2634</v>
      </c>
      <c r="I1603" s="1229" t="s">
        <v>2634</v>
      </c>
      <c r="J1603" s="1229" t="s">
        <v>2633</v>
      </c>
      <c r="K1603" s="1229">
        <v>555899109</v>
      </c>
      <c r="L1603" s="1229">
        <v>102.4</v>
      </c>
      <c r="M1603" s="1229">
        <v>155</v>
      </c>
      <c r="N1603" s="1230">
        <f t="shared" si="346"/>
        <v>42.622268470343393</v>
      </c>
      <c r="O1603" s="1231">
        <v>2</v>
      </c>
      <c r="P1603" s="1232">
        <f t="shared" si="356"/>
        <v>60.062500000000007</v>
      </c>
      <c r="Q1603" s="1232">
        <f t="shared" si="357"/>
        <v>42.337499999999999</v>
      </c>
      <c r="R1603" s="1233"/>
      <c r="S1603" s="1234">
        <v>42162</v>
      </c>
      <c r="T1603" s="1233" t="s">
        <v>2133</v>
      </c>
      <c r="U1603" s="1233" t="s">
        <v>2479</v>
      </c>
      <c r="V1603" s="1233" t="s">
        <v>11855</v>
      </c>
      <c r="W1603" s="1233" t="s">
        <v>12407</v>
      </c>
      <c r="X1603" s="1233"/>
      <c r="Y1603" s="1233"/>
      <c r="Z1603" s="1233"/>
      <c r="AA1603" s="1233"/>
      <c r="AB1603" s="1233" t="s">
        <v>2633</v>
      </c>
      <c r="AC1603" s="1233" t="s">
        <v>2635</v>
      </c>
      <c r="AD1603" s="1233" t="s">
        <v>2633</v>
      </c>
      <c r="AE1603" s="1233" t="s">
        <v>2635</v>
      </c>
      <c r="AF1603" s="1233" t="s">
        <v>2633</v>
      </c>
      <c r="AG1603" s="1233" t="s">
        <v>2635</v>
      </c>
      <c r="AH1603" s="1233"/>
      <c r="AI1603" s="1233"/>
      <c r="AJ1603" s="1233"/>
      <c r="AK1603" s="1233"/>
      <c r="AL1603" s="1233"/>
      <c r="AM1603" s="1233"/>
      <c r="AN1603" s="1233" t="s">
        <v>2633</v>
      </c>
      <c r="AO1603" s="1233" t="s">
        <v>4075</v>
      </c>
      <c r="AP1603" s="1233" t="s">
        <v>4078</v>
      </c>
      <c r="AQ1603" s="1233" t="s">
        <v>2636</v>
      </c>
      <c r="AR1603" s="1233" t="s">
        <v>4075</v>
      </c>
      <c r="AS1603" s="1233" t="s">
        <v>4078</v>
      </c>
      <c r="AT1603" s="1233"/>
      <c r="AU1603" s="1233"/>
      <c r="AV1603" s="1233"/>
      <c r="AW1603" s="1233"/>
      <c r="AX1603" s="1233"/>
      <c r="AY1603" s="1233"/>
      <c r="AZ1603" s="1233"/>
      <c r="BA1603" s="1233" t="s">
        <v>3971</v>
      </c>
      <c r="BB1603" s="1233" t="s">
        <v>3971</v>
      </c>
      <c r="BC1603" s="1233" t="s">
        <v>2633</v>
      </c>
      <c r="BD1603" s="1233"/>
      <c r="BE1603" s="1233" t="s">
        <v>2634</v>
      </c>
      <c r="BF1603" s="1233" t="s">
        <v>2634</v>
      </c>
      <c r="BG1603" s="1233"/>
      <c r="BH1603" s="1233"/>
      <c r="BI1603" s="1233"/>
      <c r="BJ1603" s="1233" t="s">
        <v>11771</v>
      </c>
      <c r="BK1603" s="1233">
        <v>89</v>
      </c>
      <c r="BL1603" s="1233">
        <v>89</v>
      </c>
      <c r="BM1603" s="1235">
        <f t="shared" si="347"/>
        <v>31.650428107469754</v>
      </c>
      <c r="BN1603" s="1233" t="s">
        <v>12406</v>
      </c>
      <c r="BO1603" s="1233">
        <v>80.2</v>
      </c>
      <c r="BP1603" s="1232">
        <f t="shared" si="348"/>
        <v>52.435783879539422</v>
      </c>
      <c r="BQ1603" s="1233" t="s">
        <v>12758</v>
      </c>
      <c r="BR1603" s="1233">
        <v>72.400000000000006</v>
      </c>
      <c r="BS1603" s="1232">
        <f t="shared" si="349"/>
        <v>70.859167404782994</v>
      </c>
      <c r="BT1603" s="1233" t="s">
        <v>1206</v>
      </c>
      <c r="BU1603" s="1233">
        <v>67.8</v>
      </c>
      <c r="BV1603" s="1235">
        <f t="shared" si="350"/>
        <v>81.72423974018308</v>
      </c>
      <c r="BW1603" s="1233" t="s">
        <v>14311</v>
      </c>
      <c r="BX1603" s="1233">
        <v>57.9</v>
      </c>
      <c r="BY1603" s="1232">
        <f t="shared" si="351"/>
        <v>105.10776498376147</v>
      </c>
      <c r="BZ1603" s="1233"/>
      <c r="CA1603" s="1233"/>
      <c r="CB1603" s="1232">
        <f t="shared" si="352"/>
        <v>241.86595807499262</v>
      </c>
      <c r="CC1603" s="1233"/>
      <c r="CD1603" s="1233"/>
      <c r="CE1603" s="1232">
        <f t="shared" si="343"/>
        <v>241.86595807499262</v>
      </c>
      <c r="CF1603" s="1233"/>
      <c r="CG1603" s="1233"/>
      <c r="CH1603" s="1232">
        <f t="shared" si="353"/>
        <v>241.86595807499262</v>
      </c>
      <c r="CI1603" s="1233"/>
      <c r="CJ1603" s="1233"/>
      <c r="CK1603" s="1232">
        <f t="shared" si="354"/>
        <v>241.86595807499262</v>
      </c>
      <c r="CL1603" s="1233">
        <v>57.9</v>
      </c>
      <c r="CM1603" s="1232">
        <f t="shared" si="355"/>
        <v>105.10776498376147</v>
      </c>
      <c r="CN1603" s="1233">
        <v>70</v>
      </c>
      <c r="CO1603" s="1233"/>
      <c r="CP1603" s="1233"/>
      <c r="CQ1603" s="1236"/>
      <c r="CR1603" s="1236"/>
      <c r="CS1603" s="1237"/>
      <c r="CT1603" s="1238"/>
      <c r="CU1603" s="1238"/>
      <c r="CV1603" s="1238"/>
      <c r="CW1603" s="1238"/>
      <c r="CX1603" s="1239">
        <f t="shared" si="342"/>
        <v>0</v>
      </c>
      <c r="CY1603" s="1238"/>
      <c r="CZ1603" s="1238" t="s">
        <v>3139</v>
      </c>
      <c r="DA1603" s="1238" t="s">
        <v>3976</v>
      </c>
      <c r="DB1603" s="1229" t="s">
        <v>2643</v>
      </c>
      <c r="DC1603" s="1229"/>
      <c r="DD1603" s="1229"/>
      <c r="DE1603" s="1229"/>
      <c r="DF1603" s="1229"/>
      <c r="DG1603" s="1229"/>
      <c r="DH1603" s="1229"/>
      <c r="DI1603" s="1229"/>
      <c r="DJ1603" s="1229"/>
      <c r="DK1603" s="1229"/>
      <c r="DL1603" s="1229"/>
      <c r="DM1603" s="1229"/>
      <c r="DN1603" s="1233" t="s">
        <v>4001</v>
      </c>
      <c r="DO1603" s="1233"/>
      <c r="DP1603" s="1233"/>
      <c r="DQ1603" s="1233"/>
      <c r="DR1603" s="1233"/>
      <c r="DS1603" s="1233" t="s">
        <v>2633</v>
      </c>
      <c r="DT1603" s="1233" t="s">
        <v>4073</v>
      </c>
      <c r="DU1603" s="1229"/>
      <c r="DV1603" s="1229"/>
      <c r="DW1603" s="1229" t="s">
        <v>14207</v>
      </c>
      <c r="DX1603" s="1324" t="s">
        <v>11854</v>
      </c>
      <c r="DY1603" s="1228" t="s">
        <v>14312</v>
      </c>
      <c r="DZ1603" s="1325" t="s">
        <v>8275</v>
      </c>
      <c r="EA1603" s="1233"/>
      <c r="EB1603" s="1241"/>
      <c r="EC1603" s="1325" t="s">
        <v>11555</v>
      </c>
      <c r="ED1603" s="1228" t="s">
        <v>5821</v>
      </c>
    </row>
    <row r="1604" spans="1:134" s="1228" customFormat="1" ht="15.75" x14ac:dyDescent="0.25">
      <c r="A1604" s="1752">
        <v>187</v>
      </c>
      <c r="B1604" s="2069"/>
      <c r="C1604" s="1229" t="s">
        <v>11856</v>
      </c>
      <c r="D1604" s="1229" t="s">
        <v>22</v>
      </c>
      <c r="E1604" s="1229" t="s">
        <v>4126</v>
      </c>
      <c r="F1604" s="1229">
        <v>693950</v>
      </c>
      <c r="G1604" s="1229">
        <v>22</v>
      </c>
      <c r="H1604" s="1229" t="s">
        <v>2634</v>
      </c>
      <c r="I1604" s="1229" t="s">
        <v>2634</v>
      </c>
      <c r="J1604" s="1229" t="s">
        <v>3968</v>
      </c>
      <c r="K1604" s="1229">
        <v>540647776</v>
      </c>
      <c r="L1604" s="1229">
        <v>172.3</v>
      </c>
      <c r="M1604" s="1229">
        <v>177</v>
      </c>
      <c r="N1604" s="1230">
        <f t="shared" si="346"/>
        <v>54.996967665741003</v>
      </c>
      <c r="O1604" s="1231">
        <v>3</v>
      </c>
      <c r="P1604" s="1232">
        <f t="shared" si="356"/>
        <v>78.322500000000005</v>
      </c>
      <c r="Q1604" s="1232">
        <f t="shared" si="357"/>
        <v>93.977500000000006</v>
      </c>
      <c r="R1604" s="1233"/>
      <c r="S1604" s="1234">
        <v>42162</v>
      </c>
      <c r="T1604" s="1233" t="s">
        <v>2133</v>
      </c>
      <c r="U1604" s="1233" t="s">
        <v>2479</v>
      </c>
      <c r="V1604" s="1233" t="s">
        <v>11857</v>
      </c>
      <c r="W1604" s="1233"/>
      <c r="X1604" s="1233" t="s">
        <v>2634</v>
      </c>
      <c r="Y1604" s="1233"/>
      <c r="Z1604" s="1233" t="s">
        <v>2634</v>
      </c>
      <c r="AA1604" s="1233"/>
      <c r="AB1604" s="1233" t="s">
        <v>2634</v>
      </c>
      <c r="AC1604" s="1233"/>
      <c r="AD1604" s="1233" t="s">
        <v>2634</v>
      </c>
      <c r="AE1604" s="1233"/>
      <c r="AF1604" s="1233" t="s">
        <v>2634</v>
      </c>
      <c r="AG1604" s="1233"/>
      <c r="AH1604" s="1233" t="s">
        <v>2634</v>
      </c>
      <c r="AI1604" s="1233"/>
      <c r="AJ1604" s="1233" t="s">
        <v>2634</v>
      </c>
      <c r="AK1604" s="1233"/>
      <c r="AL1604" s="1233" t="s">
        <v>2634</v>
      </c>
      <c r="AM1604" s="1233"/>
      <c r="AN1604" s="1233" t="s">
        <v>2633</v>
      </c>
      <c r="AO1604" s="1233" t="s">
        <v>4075</v>
      </c>
      <c r="AP1604" s="1233" t="s">
        <v>4077</v>
      </c>
      <c r="AQ1604" s="1233" t="s">
        <v>2635</v>
      </c>
      <c r="AR1604" s="1233"/>
      <c r="AS1604" s="1233"/>
      <c r="AT1604" s="1233"/>
      <c r="AU1604" s="1233"/>
      <c r="AV1604" s="1233"/>
      <c r="AW1604" s="1233" t="s">
        <v>2634</v>
      </c>
      <c r="AX1604" s="1233"/>
      <c r="AY1604" s="1233" t="s">
        <v>2634</v>
      </c>
      <c r="AZ1604" s="1233"/>
      <c r="BA1604" s="1233"/>
      <c r="BB1604" s="1233"/>
      <c r="BC1604" s="1233" t="s">
        <v>2634</v>
      </c>
      <c r="BD1604" s="1233"/>
      <c r="BE1604" s="1233" t="s">
        <v>2633</v>
      </c>
      <c r="BF1604" s="1233"/>
      <c r="BG1604" s="1233" t="s">
        <v>2634</v>
      </c>
      <c r="BH1604" s="1233"/>
      <c r="BI1604" s="1233"/>
      <c r="BJ1604" s="1233" t="s">
        <v>11610</v>
      </c>
      <c r="BK1604" s="1233" t="s">
        <v>11913</v>
      </c>
      <c r="BL1604" s="1233">
        <v>163.30000000000001</v>
      </c>
      <c r="BM1604" s="1235">
        <f t="shared" si="347"/>
        <v>9.576760394775345</v>
      </c>
      <c r="BN1604" s="1233" t="s">
        <v>5421</v>
      </c>
      <c r="BO1604" s="1233">
        <v>142</v>
      </c>
      <c r="BP1604" s="1232">
        <f t="shared" si="348"/>
        <v>32.241759995743671</v>
      </c>
      <c r="BQ1604" s="1233" t="s">
        <v>12756</v>
      </c>
      <c r="BR1604" s="1233">
        <v>129</v>
      </c>
      <c r="BS1604" s="1232">
        <f t="shared" si="349"/>
        <v>46.074858343752503</v>
      </c>
      <c r="BT1604" s="1233" t="s">
        <v>13653</v>
      </c>
      <c r="BU1604" s="1233">
        <v>109</v>
      </c>
      <c r="BV1604" s="1235">
        <f t="shared" si="350"/>
        <v>67.356548109919927</v>
      </c>
      <c r="BW1604" s="1233" t="s">
        <v>13816</v>
      </c>
      <c r="BX1604" s="1233">
        <v>101</v>
      </c>
      <c r="BY1604" s="1232">
        <f t="shared" si="351"/>
        <v>75.869224016386909</v>
      </c>
      <c r="BZ1604" s="1233"/>
      <c r="CA1604" s="1233"/>
      <c r="CB1604" s="1232">
        <f t="shared" si="352"/>
        <v>183.34175733553244</v>
      </c>
      <c r="CC1604" s="1233"/>
      <c r="CD1604" s="1233"/>
      <c r="CE1604" s="1232">
        <f t="shared" si="343"/>
        <v>183.34175733553244</v>
      </c>
      <c r="CF1604" s="1233"/>
      <c r="CG1604" s="1233"/>
      <c r="CH1604" s="1232">
        <f t="shared" si="353"/>
        <v>183.34175733553244</v>
      </c>
      <c r="CI1604" s="1233"/>
      <c r="CJ1604" s="1233"/>
      <c r="CK1604" s="1232">
        <f t="shared" si="354"/>
        <v>183.34175733553244</v>
      </c>
      <c r="CL1604" s="1233">
        <v>101</v>
      </c>
      <c r="CM1604" s="1232">
        <f t="shared" si="355"/>
        <v>75.869224016386909</v>
      </c>
      <c r="CN1604" s="1233">
        <v>105</v>
      </c>
      <c r="CO1604" s="1233"/>
      <c r="CP1604" s="1233"/>
      <c r="CQ1604" s="1236"/>
      <c r="CR1604" s="1236"/>
      <c r="CS1604" s="1237"/>
      <c r="CT1604" s="1238"/>
      <c r="CU1604" s="1238"/>
      <c r="CV1604" s="1238"/>
      <c r="CW1604" s="1238"/>
      <c r="CX1604" s="1239">
        <f t="shared" si="342"/>
        <v>0</v>
      </c>
      <c r="CY1604" s="1238"/>
      <c r="CZ1604" s="1238" t="s">
        <v>2633</v>
      </c>
      <c r="DA1604" s="1238" t="s">
        <v>3975</v>
      </c>
      <c r="DB1604" s="1229" t="s">
        <v>2643</v>
      </c>
      <c r="DC1604" s="1229" t="s">
        <v>2648</v>
      </c>
      <c r="DD1604" s="1229" t="s">
        <v>2647</v>
      </c>
      <c r="DE1604" s="1229" t="s">
        <v>2649</v>
      </c>
      <c r="DF1604" s="1229" t="s">
        <v>32</v>
      </c>
      <c r="DG1604" s="1229" t="s">
        <v>5009</v>
      </c>
      <c r="DH1604" s="1229" t="s">
        <v>2653</v>
      </c>
      <c r="DI1604" s="1229" t="s">
        <v>2658</v>
      </c>
      <c r="DJ1604" s="1229" t="s">
        <v>37</v>
      </c>
      <c r="DK1604" s="1229" t="s">
        <v>37</v>
      </c>
      <c r="DL1604" s="1229" t="s">
        <v>37</v>
      </c>
      <c r="DM1604" s="1229" t="s">
        <v>2663</v>
      </c>
      <c r="DN1604" s="1233" t="s">
        <v>4001</v>
      </c>
      <c r="DO1604" s="1233" t="s">
        <v>4002</v>
      </c>
      <c r="DP1604" s="1233"/>
      <c r="DQ1604" s="1233" t="s">
        <v>4068</v>
      </c>
      <c r="DR1604" s="1233"/>
      <c r="DS1604" s="1233" t="s">
        <v>2633</v>
      </c>
      <c r="DT1604" s="1233" t="s">
        <v>4072</v>
      </c>
      <c r="DU1604" s="1229" t="s">
        <v>2634</v>
      </c>
      <c r="DV1604" s="1229" t="s">
        <v>2633</v>
      </c>
      <c r="DW1604" s="1229"/>
      <c r="DX1604" s="1325" t="s">
        <v>11858</v>
      </c>
      <c r="DY1604" s="1228" t="s">
        <v>13538</v>
      </c>
      <c r="DZ1604" s="1313" t="s">
        <v>8275</v>
      </c>
      <c r="EA1604" s="1233"/>
      <c r="EB1604" s="1241"/>
      <c r="EC1604" s="1327" t="s">
        <v>11555</v>
      </c>
      <c r="ED1604" s="1228" t="s">
        <v>5821</v>
      </c>
    </row>
    <row r="1605" spans="1:134" s="1228" customFormat="1" ht="15.75" x14ac:dyDescent="0.25">
      <c r="A1605" s="1752">
        <v>188</v>
      </c>
      <c r="B1605" s="2069"/>
      <c r="C1605" s="1229" t="s">
        <v>11870</v>
      </c>
      <c r="D1605" s="1229" t="s">
        <v>23</v>
      </c>
      <c r="E1605" s="1229" t="s">
        <v>4126</v>
      </c>
      <c r="F1605" s="1229">
        <v>696895</v>
      </c>
      <c r="G1605" s="1229">
        <v>16</v>
      </c>
      <c r="H1605" s="1229" t="s">
        <v>2634</v>
      </c>
      <c r="I1605" s="1229" t="s">
        <v>2634</v>
      </c>
      <c r="J1605" s="1229" t="s">
        <v>2633</v>
      </c>
      <c r="K1605" s="1229">
        <v>556176249</v>
      </c>
      <c r="L1605" s="1229">
        <v>135.4</v>
      </c>
      <c r="M1605" s="1229">
        <v>161</v>
      </c>
      <c r="N1605" s="1230">
        <f t="shared" si="346"/>
        <v>52.235639057135153</v>
      </c>
      <c r="O1605" s="1231">
        <v>3</v>
      </c>
      <c r="P1605" s="1232">
        <f t="shared" si="356"/>
        <v>64.802500000000009</v>
      </c>
      <c r="Q1605" s="1232">
        <f t="shared" si="357"/>
        <v>70.597499999999997</v>
      </c>
      <c r="R1605" s="1233"/>
      <c r="S1605" s="1234">
        <v>42165</v>
      </c>
      <c r="T1605" s="1233" t="s">
        <v>253</v>
      </c>
      <c r="U1605" s="1233" t="s">
        <v>2490</v>
      </c>
      <c r="V1605" s="1233" t="s">
        <v>11871</v>
      </c>
      <c r="W1605" s="1233"/>
      <c r="X1605" s="1233"/>
      <c r="Y1605" s="1233"/>
      <c r="Z1605" s="1233" t="s">
        <v>2633</v>
      </c>
      <c r="AA1605" s="1233"/>
      <c r="AB1605" s="1233"/>
      <c r="AC1605" s="1233"/>
      <c r="AD1605" s="1233"/>
      <c r="AE1605" s="1233"/>
      <c r="AF1605" s="1233"/>
      <c r="AG1605" s="1233"/>
      <c r="AH1605" s="1233" t="s">
        <v>2633</v>
      </c>
      <c r="AI1605" s="1233"/>
      <c r="AJ1605" s="1233"/>
      <c r="AK1605" s="1233"/>
      <c r="AL1605" s="1233"/>
      <c r="AM1605" s="1233"/>
      <c r="AN1605" s="1233" t="s">
        <v>2634</v>
      </c>
      <c r="AO1605" s="1233"/>
      <c r="AP1605" s="1233"/>
      <c r="AQ1605" s="1233" t="s">
        <v>2637</v>
      </c>
      <c r="AR1605" s="1233"/>
      <c r="AS1605" s="1233"/>
      <c r="AT1605" s="1233"/>
      <c r="AU1605" s="1233"/>
      <c r="AV1605" s="1233"/>
      <c r="AW1605" s="1233"/>
      <c r="AX1605" s="1233"/>
      <c r="AY1605" s="1233"/>
      <c r="AZ1605" s="1233"/>
      <c r="BA1605" s="1233" t="s">
        <v>3970</v>
      </c>
      <c r="BB1605" s="1233"/>
      <c r="BC1605" s="1233"/>
      <c r="BD1605" s="1233"/>
      <c r="BE1605" s="1233" t="s">
        <v>2634</v>
      </c>
      <c r="BF1605" s="1233"/>
      <c r="BG1605" s="1233"/>
      <c r="BH1605" s="1233"/>
      <c r="BI1605" s="1233"/>
      <c r="BJ1605" s="1233" t="s">
        <v>11604</v>
      </c>
      <c r="BK1605" s="1233" t="s">
        <v>7003</v>
      </c>
      <c r="BL1605" s="1233">
        <v>129</v>
      </c>
      <c r="BM1605" s="1235">
        <f t="shared" si="347"/>
        <v>9.0654768228336771</v>
      </c>
      <c r="BN1605" s="1233" t="s">
        <v>4914</v>
      </c>
      <c r="BO1605" s="1233">
        <v>111</v>
      </c>
      <c r="BP1605" s="1232">
        <f t="shared" si="348"/>
        <v>34.562130387053372</v>
      </c>
      <c r="BQ1605" s="1233" t="s">
        <v>6583</v>
      </c>
      <c r="BR1605" s="1233">
        <v>102</v>
      </c>
      <c r="BS1605" s="1232">
        <f t="shared" si="349"/>
        <v>47.310457169163222</v>
      </c>
      <c r="BT1605" s="1233" t="s">
        <v>13244</v>
      </c>
      <c r="BU1605" s="1233">
        <v>96</v>
      </c>
      <c r="BV1605" s="1235">
        <f t="shared" si="350"/>
        <v>55.809341690569795</v>
      </c>
      <c r="BW1605" s="1233" t="s">
        <v>13074</v>
      </c>
      <c r="BX1605" s="1233">
        <v>82</v>
      </c>
      <c r="BY1605" s="1232">
        <f t="shared" si="351"/>
        <v>75.640072240518435</v>
      </c>
      <c r="BZ1605" s="1233"/>
      <c r="CA1605" s="1233"/>
      <c r="CB1605" s="1232">
        <f t="shared" si="352"/>
        <v>191.79149403307485</v>
      </c>
      <c r="CC1605" s="1233"/>
      <c r="CD1605" s="1233"/>
      <c r="CE1605" s="1232">
        <f t="shared" si="343"/>
        <v>191.79149403307485</v>
      </c>
      <c r="CF1605" s="1233"/>
      <c r="CG1605" s="1233"/>
      <c r="CH1605" s="1232">
        <f t="shared" si="353"/>
        <v>191.79149403307485</v>
      </c>
      <c r="CI1605" s="1233"/>
      <c r="CJ1605" s="1233"/>
      <c r="CK1605" s="1232">
        <f t="shared" si="354"/>
        <v>191.79149403307485</v>
      </c>
      <c r="CL1605" s="1233">
        <v>82</v>
      </c>
      <c r="CM1605" s="1232">
        <f t="shared" si="355"/>
        <v>75.640072240518435</v>
      </c>
      <c r="CN1605" s="1233">
        <v>55</v>
      </c>
      <c r="CO1605" s="1233"/>
      <c r="CP1605" s="1233"/>
      <c r="CQ1605" s="1236"/>
      <c r="CR1605" s="1236"/>
      <c r="CS1605" s="1237"/>
      <c r="CT1605" s="1238"/>
      <c r="CU1605" s="1238"/>
      <c r="CV1605" s="1238"/>
      <c r="CW1605" s="1238"/>
      <c r="CX1605" s="1239">
        <f t="shared" si="342"/>
        <v>0</v>
      </c>
      <c r="CY1605" s="1238"/>
      <c r="CZ1605" s="1238" t="s">
        <v>2633</v>
      </c>
      <c r="DA1605" s="1238" t="s">
        <v>3975</v>
      </c>
      <c r="DB1605" s="1229" t="s">
        <v>2643</v>
      </c>
      <c r="DC1605" s="1229"/>
      <c r="DD1605" s="1229"/>
      <c r="DE1605" s="1229"/>
      <c r="DF1605" s="1229"/>
      <c r="DG1605" s="1229"/>
      <c r="DH1605" s="1229"/>
      <c r="DI1605" s="1229"/>
      <c r="DJ1605" s="1229"/>
      <c r="DK1605" s="1229"/>
      <c r="DL1605" s="1229"/>
      <c r="DM1605" s="1229"/>
      <c r="DN1605" s="1233" t="s">
        <v>4001</v>
      </c>
      <c r="DO1605" s="1233"/>
      <c r="DP1605" s="1233"/>
      <c r="DQ1605" s="1233"/>
      <c r="DR1605" s="1233"/>
      <c r="DS1605" s="1233" t="s">
        <v>2633</v>
      </c>
      <c r="DT1605" s="1233"/>
      <c r="DU1605" s="1229"/>
      <c r="DV1605" s="1229"/>
      <c r="DW1605" s="1229"/>
      <c r="DX1605" s="1326" t="s">
        <v>2158</v>
      </c>
      <c r="DY1605" s="1228" t="s">
        <v>14210</v>
      </c>
      <c r="DZ1605" s="1326" t="s">
        <v>101</v>
      </c>
      <c r="EA1605" s="1233"/>
      <c r="EB1605" s="1241"/>
      <c r="EC1605" s="1326" t="s">
        <v>2194</v>
      </c>
      <c r="ED1605" s="1228" t="s">
        <v>11923</v>
      </c>
    </row>
    <row r="1606" spans="1:134" s="1228" customFormat="1" ht="15.75" x14ac:dyDescent="0.25">
      <c r="A1606" s="1752">
        <v>189</v>
      </c>
      <c r="B1606" s="2069"/>
      <c r="C1606" s="1229" t="s">
        <v>11872</v>
      </c>
      <c r="D1606" s="1229" t="s">
        <v>23</v>
      </c>
      <c r="E1606" s="1229" t="s">
        <v>4126</v>
      </c>
      <c r="F1606" s="1229">
        <v>227817</v>
      </c>
      <c r="G1606" s="1229">
        <v>50</v>
      </c>
      <c r="H1606" s="1229" t="s">
        <v>2633</v>
      </c>
      <c r="I1606" s="1229" t="s">
        <v>2633</v>
      </c>
      <c r="J1606" s="1229" t="s">
        <v>2634</v>
      </c>
      <c r="K1606" s="1229">
        <v>506169998</v>
      </c>
      <c r="L1606" s="1229">
        <v>110.3</v>
      </c>
      <c r="M1606" s="1229">
        <v>152</v>
      </c>
      <c r="N1606" s="1230">
        <f t="shared" si="346"/>
        <v>47.740650969529085</v>
      </c>
      <c r="O1606" s="1231">
        <v>2</v>
      </c>
      <c r="P1606" s="1232">
        <f t="shared" si="356"/>
        <v>57.76</v>
      </c>
      <c r="Q1606" s="1232">
        <f t="shared" si="357"/>
        <v>52.54</v>
      </c>
      <c r="R1606" s="1233"/>
      <c r="S1606" s="1234">
        <v>42165</v>
      </c>
      <c r="T1606" s="1233" t="s">
        <v>2133</v>
      </c>
      <c r="U1606" s="1233" t="s">
        <v>2479</v>
      </c>
      <c r="V1606" s="1233" t="s">
        <v>11873</v>
      </c>
      <c r="W1606" s="1233" t="s">
        <v>12340</v>
      </c>
      <c r="X1606" s="1233" t="s">
        <v>2633</v>
      </c>
      <c r="Y1606" s="1233" t="s">
        <v>2635</v>
      </c>
      <c r="Z1606" s="1233" t="s">
        <v>2634</v>
      </c>
      <c r="AA1606" s="1233"/>
      <c r="AB1606" s="1233" t="s">
        <v>2633</v>
      </c>
      <c r="AC1606" s="1233" t="s">
        <v>2636</v>
      </c>
      <c r="AD1606" s="1233" t="s">
        <v>2634</v>
      </c>
      <c r="AE1606" s="1233"/>
      <c r="AF1606" s="1233" t="s">
        <v>2634</v>
      </c>
      <c r="AG1606" s="1233"/>
      <c r="AH1606" s="1233" t="s">
        <v>2634</v>
      </c>
      <c r="AI1606" s="1233"/>
      <c r="AJ1606" s="1233" t="s">
        <v>2633</v>
      </c>
      <c r="AK1606" s="1233" t="s">
        <v>2637</v>
      </c>
      <c r="AL1606" s="1233" t="s">
        <v>2634</v>
      </c>
      <c r="AM1606" s="1233"/>
      <c r="AN1606" s="1233" t="s">
        <v>2633</v>
      </c>
      <c r="AO1606" s="1233" t="s">
        <v>4075</v>
      </c>
      <c r="AP1606" s="1233" t="s">
        <v>4078</v>
      </c>
      <c r="AQ1606" s="1233" t="s">
        <v>2637</v>
      </c>
      <c r="AR1606" s="1233" t="s">
        <v>4075</v>
      </c>
      <c r="AS1606" s="1233" t="s">
        <v>4078</v>
      </c>
      <c r="AT1606" s="1233"/>
      <c r="AU1606" s="1233"/>
      <c r="AV1606" s="1233"/>
      <c r="AW1606" s="1233" t="s">
        <v>2634</v>
      </c>
      <c r="AX1606" s="1233"/>
      <c r="AY1606" s="1233" t="s">
        <v>2634</v>
      </c>
      <c r="AZ1606" s="1233"/>
      <c r="BA1606" s="1233" t="s">
        <v>3971</v>
      </c>
      <c r="BB1606" s="1233" t="s">
        <v>3971</v>
      </c>
      <c r="BC1606" s="1233" t="s">
        <v>2634</v>
      </c>
      <c r="BD1606" s="1233"/>
      <c r="BE1606" s="1233" t="s">
        <v>2634</v>
      </c>
      <c r="BF1606" s="1233" t="s">
        <v>2634</v>
      </c>
      <c r="BG1606" s="1233" t="s">
        <v>2634</v>
      </c>
      <c r="BH1606" s="1233"/>
      <c r="BI1606" s="1233"/>
      <c r="BJ1606" s="1233" t="s">
        <v>11658</v>
      </c>
      <c r="BK1606" s="1233" t="s">
        <v>11140</v>
      </c>
      <c r="BL1606" s="1233">
        <v>104.8</v>
      </c>
      <c r="BM1606" s="1235">
        <f t="shared" si="347"/>
        <v>10.468214693566805</v>
      </c>
      <c r="BN1606" s="1233" t="s">
        <v>12341</v>
      </c>
      <c r="BO1606" s="1233">
        <v>92.9</v>
      </c>
      <c r="BP1606" s="1232">
        <f t="shared" si="348"/>
        <v>33.117624666920428</v>
      </c>
      <c r="BQ1606" s="1233" t="s">
        <v>4479</v>
      </c>
      <c r="BR1606" s="1233">
        <v>90</v>
      </c>
      <c r="BS1606" s="1232">
        <f t="shared" si="349"/>
        <v>38.637228778073847</v>
      </c>
      <c r="BT1606" s="1233"/>
      <c r="BU1606" s="1233"/>
      <c r="BV1606" s="1235">
        <f t="shared" si="350"/>
        <v>209.93528740007611</v>
      </c>
      <c r="BW1606" s="1233" t="s">
        <v>14259</v>
      </c>
      <c r="BX1606" s="1233">
        <v>87</v>
      </c>
      <c r="BY1606" s="1232">
        <f t="shared" si="351"/>
        <v>44.347164065473919</v>
      </c>
      <c r="BZ1606" s="1233"/>
      <c r="CA1606" s="1233"/>
      <c r="CB1606" s="1232">
        <f t="shared" si="352"/>
        <v>209.93528740007611</v>
      </c>
      <c r="CC1606" s="1233"/>
      <c r="CD1606" s="1233"/>
      <c r="CE1606" s="1232">
        <f t="shared" si="343"/>
        <v>209.93528740007611</v>
      </c>
      <c r="CF1606" s="1233"/>
      <c r="CG1606" s="1233"/>
      <c r="CH1606" s="1232">
        <f t="shared" si="353"/>
        <v>209.93528740007611</v>
      </c>
      <c r="CI1606" s="1233"/>
      <c r="CJ1606" s="1233"/>
      <c r="CK1606" s="1232">
        <f t="shared" si="354"/>
        <v>209.93528740007611</v>
      </c>
      <c r="CL1606" s="1233">
        <v>87</v>
      </c>
      <c r="CM1606" s="1232">
        <f t="shared" si="355"/>
        <v>44.347164065473919</v>
      </c>
      <c r="CN1606" s="1233">
        <v>60</v>
      </c>
      <c r="CO1606" s="1233"/>
      <c r="CP1606" s="1233"/>
      <c r="CQ1606" s="1236"/>
      <c r="CR1606" s="1236"/>
      <c r="CS1606" s="1237"/>
      <c r="CT1606" s="1238"/>
      <c r="CU1606" s="1238"/>
      <c r="CV1606" s="1238"/>
      <c r="CW1606" s="1238"/>
      <c r="CX1606" s="1239">
        <f t="shared" si="342"/>
        <v>0</v>
      </c>
      <c r="CY1606" s="1238"/>
      <c r="CZ1606" s="1238" t="s">
        <v>2633</v>
      </c>
      <c r="DA1606" s="1238" t="s">
        <v>3975</v>
      </c>
      <c r="DB1606" s="1229" t="s">
        <v>2644</v>
      </c>
      <c r="DC1606" s="1229" t="s">
        <v>2648</v>
      </c>
      <c r="DD1606" s="1229" t="s">
        <v>2648</v>
      </c>
      <c r="DE1606" s="1229" t="s">
        <v>2649</v>
      </c>
      <c r="DF1606" s="1229" t="s">
        <v>32</v>
      </c>
      <c r="DG1606" s="1229" t="s">
        <v>2653</v>
      </c>
      <c r="DH1606" s="1229" t="s">
        <v>5009</v>
      </c>
      <c r="DI1606" s="1229" t="s">
        <v>2658</v>
      </c>
      <c r="DJ1606" s="1229" t="s">
        <v>2659</v>
      </c>
      <c r="DK1606" s="1229" t="s">
        <v>37</v>
      </c>
      <c r="DL1606" s="1229" t="s">
        <v>37</v>
      </c>
      <c r="DM1606" s="1229" t="s">
        <v>2663</v>
      </c>
      <c r="DN1606" s="1233" t="s">
        <v>4001</v>
      </c>
      <c r="DO1606" s="1233" t="s">
        <v>4002</v>
      </c>
      <c r="DP1606" s="1233"/>
      <c r="DQ1606" s="1233"/>
      <c r="DR1606" s="1233" t="s">
        <v>4070</v>
      </c>
      <c r="DS1606" s="1233" t="s">
        <v>2634</v>
      </c>
      <c r="DT1606" s="1233"/>
      <c r="DU1606" s="1229" t="s">
        <v>2634</v>
      </c>
      <c r="DV1606" s="1229" t="s">
        <v>2633</v>
      </c>
      <c r="DW1606" s="1229"/>
      <c r="DX1606" s="1327" t="s">
        <v>11874</v>
      </c>
      <c r="DY1606" s="1228" t="s">
        <v>12342</v>
      </c>
      <c r="DZ1606" s="1330" t="s">
        <v>8275</v>
      </c>
      <c r="EA1606" s="1233"/>
      <c r="EB1606" s="1241"/>
      <c r="EC1606" s="1331" t="s">
        <v>11555</v>
      </c>
      <c r="ED1606" s="1228" t="s">
        <v>8899</v>
      </c>
    </row>
    <row r="1607" spans="1:134" s="1228" customFormat="1" ht="15.75" x14ac:dyDescent="0.25">
      <c r="A1607" s="1752">
        <v>190</v>
      </c>
      <c r="B1607" s="2069"/>
      <c r="C1607" s="1229" t="s">
        <v>11875</v>
      </c>
      <c r="D1607" s="1229" t="s">
        <v>22</v>
      </c>
      <c r="E1607" s="1229" t="s">
        <v>4126</v>
      </c>
      <c r="F1607" s="1229">
        <v>693141</v>
      </c>
      <c r="G1607" s="1229">
        <v>20</v>
      </c>
      <c r="H1607" s="1229" t="s">
        <v>2634</v>
      </c>
      <c r="I1607" s="1229" t="s">
        <v>2634</v>
      </c>
      <c r="J1607" s="1229" t="s">
        <v>3968</v>
      </c>
      <c r="K1607" s="1229">
        <v>507334168</v>
      </c>
      <c r="L1607" s="1229">
        <v>141</v>
      </c>
      <c r="M1607" s="1229">
        <v>165</v>
      </c>
      <c r="N1607" s="1230">
        <f t="shared" si="346"/>
        <v>51.790633608815426</v>
      </c>
      <c r="O1607" s="1231">
        <v>3</v>
      </c>
      <c r="P1607" s="1232">
        <f t="shared" si="356"/>
        <v>68.062499999999986</v>
      </c>
      <c r="Q1607" s="1232">
        <f t="shared" si="357"/>
        <v>72.937500000000014</v>
      </c>
      <c r="R1607" s="1233"/>
      <c r="S1607" s="1234">
        <v>42165</v>
      </c>
      <c r="T1607" s="1233" t="s">
        <v>253</v>
      </c>
      <c r="U1607" s="1233" t="s">
        <v>2490</v>
      </c>
      <c r="V1607" s="1233" t="s">
        <v>11876</v>
      </c>
      <c r="W1607" s="1233" t="s">
        <v>6970</v>
      </c>
      <c r="X1607" s="1233" t="s">
        <v>2634</v>
      </c>
      <c r="Y1607" s="1233"/>
      <c r="Z1607" s="1233" t="s">
        <v>2634</v>
      </c>
      <c r="AA1607" s="1233"/>
      <c r="AB1607" s="1233" t="s">
        <v>2633</v>
      </c>
      <c r="AC1607" s="1233" t="s">
        <v>2636</v>
      </c>
      <c r="AD1607" s="1233" t="s">
        <v>2634</v>
      </c>
      <c r="AE1607" s="1233"/>
      <c r="AF1607" s="1233" t="s">
        <v>2634</v>
      </c>
      <c r="AG1607" s="1233"/>
      <c r="AH1607" s="1233" t="s">
        <v>2634</v>
      </c>
      <c r="AI1607" s="1233"/>
      <c r="AJ1607" s="1233" t="s">
        <v>2634</v>
      </c>
      <c r="AK1607" s="1233"/>
      <c r="AL1607" s="1233" t="s">
        <v>2634</v>
      </c>
      <c r="AM1607" s="1233"/>
      <c r="AN1607" s="1233" t="s">
        <v>2634</v>
      </c>
      <c r="AO1607" s="1233"/>
      <c r="AP1607" s="1233"/>
      <c r="AQ1607" s="1233" t="s">
        <v>2635</v>
      </c>
      <c r="AR1607" s="1233"/>
      <c r="AS1607" s="1233"/>
      <c r="AT1607" s="1233"/>
      <c r="AU1607" s="1233"/>
      <c r="AV1607" s="1233"/>
      <c r="AW1607" s="1233" t="s">
        <v>2634</v>
      </c>
      <c r="AX1607" s="1233"/>
      <c r="AY1607" s="1233" t="s">
        <v>2634</v>
      </c>
      <c r="AZ1607" s="1233"/>
      <c r="BA1607" s="1233"/>
      <c r="BB1607" s="1233"/>
      <c r="BC1607" s="1233"/>
      <c r="BD1607" s="1233"/>
      <c r="BE1607" s="1233" t="s">
        <v>2634</v>
      </c>
      <c r="BF1607" s="1233" t="s">
        <v>2634</v>
      </c>
      <c r="BG1607" s="1233" t="s">
        <v>2634</v>
      </c>
      <c r="BH1607" s="1233"/>
      <c r="BI1607" s="1233"/>
      <c r="BJ1607" s="1233" t="s">
        <v>11610</v>
      </c>
      <c r="BK1607" s="1233" t="s">
        <v>11921</v>
      </c>
      <c r="BL1607" s="1233">
        <v>130.80000000000001</v>
      </c>
      <c r="BM1607" s="1235">
        <f t="shared" si="347"/>
        <v>13.98457583547556</v>
      </c>
      <c r="BN1607" s="1233" t="s">
        <v>12297</v>
      </c>
      <c r="BO1607" s="1233">
        <v>111.4</v>
      </c>
      <c r="BP1607" s="1232">
        <f t="shared" si="348"/>
        <v>40.582690659811469</v>
      </c>
      <c r="BQ1607" s="1233" t="s">
        <v>6330</v>
      </c>
      <c r="BR1607" s="1233">
        <v>101</v>
      </c>
      <c r="BS1607" s="1232">
        <f t="shared" si="349"/>
        <v>54.841473864610101</v>
      </c>
      <c r="BT1607" s="1233" t="s">
        <v>981</v>
      </c>
      <c r="BU1607" s="1233">
        <v>92</v>
      </c>
      <c r="BV1607" s="1235">
        <f t="shared" si="350"/>
        <v>67.180805484147371</v>
      </c>
      <c r="BW1607" s="1233" t="s">
        <v>13807</v>
      </c>
      <c r="BX1607" s="1233">
        <v>83</v>
      </c>
      <c r="BY1607" s="1232">
        <f t="shared" si="351"/>
        <v>79.520137103684647</v>
      </c>
      <c r="BZ1607" s="1233"/>
      <c r="CA1607" s="1233"/>
      <c r="CB1607" s="1232">
        <f t="shared" si="352"/>
        <v>193.3161953727506</v>
      </c>
      <c r="CC1607" s="1233"/>
      <c r="CD1607" s="1233"/>
      <c r="CE1607" s="1232">
        <f t="shared" si="343"/>
        <v>193.3161953727506</v>
      </c>
      <c r="CF1607" s="1233"/>
      <c r="CG1607" s="1233"/>
      <c r="CH1607" s="1232">
        <f t="shared" si="353"/>
        <v>193.3161953727506</v>
      </c>
      <c r="CI1607" s="1233"/>
      <c r="CJ1607" s="1233"/>
      <c r="CK1607" s="1232">
        <f t="shared" si="354"/>
        <v>193.3161953727506</v>
      </c>
      <c r="CL1607" s="1233">
        <v>83</v>
      </c>
      <c r="CM1607" s="1232">
        <f t="shared" si="355"/>
        <v>79.520137103684647</v>
      </c>
      <c r="CN1607" s="1233">
        <v>90</v>
      </c>
      <c r="CO1607" s="1233"/>
      <c r="CP1607" s="1233"/>
      <c r="CQ1607" s="1236"/>
      <c r="CR1607" s="1236"/>
      <c r="CS1607" s="1237">
        <v>0.5</v>
      </c>
      <c r="CT1607" s="1238">
        <v>-0.25</v>
      </c>
      <c r="CU1607" s="1238">
        <v>0</v>
      </c>
      <c r="CV1607" s="1238">
        <v>0</v>
      </c>
      <c r="CW1607" s="1238"/>
      <c r="CX1607" s="1239">
        <f t="shared" si="342"/>
        <v>0.25</v>
      </c>
      <c r="CY1607" s="1238"/>
      <c r="CZ1607" s="1238" t="s">
        <v>2633</v>
      </c>
      <c r="DA1607" s="1238" t="s">
        <v>3976</v>
      </c>
      <c r="DB1607" s="1229" t="s">
        <v>2644</v>
      </c>
      <c r="DC1607" s="1229" t="s">
        <v>2648</v>
      </c>
      <c r="DD1607" s="1229" t="s">
        <v>2648</v>
      </c>
      <c r="DE1607" s="1229" t="s">
        <v>2649</v>
      </c>
      <c r="DF1607" s="1229" t="s">
        <v>32</v>
      </c>
      <c r="DG1607" s="1229" t="s">
        <v>2654</v>
      </c>
      <c r="DH1607" s="1229" t="s">
        <v>5009</v>
      </c>
      <c r="DI1607" s="1229" t="s">
        <v>2657</v>
      </c>
      <c r="DJ1607" s="1229" t="s">
        <v>37</v>
      </c>
      <c r="DK1607" s="1229" t="s">
        <v>2659</v>
      </c>
      <c r="DL1607" s="1229" t="s">
        <v>2659</v>
      </c>
      <c r="DM1607" s="1229" t="s">
        <v>2663</v>
      </c>
      <c r="DN1607" s="1233" t="s">
        <v>4001</v>
      </c>
      <c r="DO1607" s="1233" t="s">
        <v>5012</v>
      </c>
      <c r="DP1607" s="1233"/>
      <c r="DQ1607" s="1233" t="s">
        <v>4068</v>
      </c>
      <c r="DR1607" s="1233"/>
      <c r="DS1607" s="1233" t="s">
        <v>2633</v>
      </c>
      <c r="DT1607" s="1233" t="s">
        <v>4072</v>
      </c>
      <c r="DU1607" s="1229" t="s">
        <v>2634</v>
      </c>
      <c r="DV1607" s="1229" t="s">
        <v>2633</v>
      </c>
      <c r="DW1607" s="1229"/>
      <c r="DX1607" s="1327" t="s">
        <v>220</v>
      </c>
      <c r="DY1607" s="1228" t="s">
        <v>14209</v>
      </c>
      <c r="DZ1607" s="1328" t="s">
        <v>101</v>
      </c>
      <c r="EA1607" s="1233"/>
      <c r="EB1607" s="1441" t="s">
        <v>12298</v>
      </c>
      <c r="EC1607" s="1328" t="s">
        <v>2194</v>
      </c>
      <c r="ED1607" s="1228" t="s">
        <v>8899</v>
      </c>
    </row>
    <row r="1608" spans="1:134" s="1228" customFormat="1" ht="15.75" x14ac:dyDescent="0.25">
      <c r="A1608" s="1752">
        <v>191</v>
      </c>
      <c r="B1608" s="2069"/>
      <c r="C1608" s="1229" t="s">
        <v>11877</v>
      </c>
      <c r="D1608" s="1229" t="s">
        <v>22</v>
      </c>
      <c r="E1608" s="1229" t="s">
        <v>4126</v>
      </c>
      <c r="F1608" s="1229">
        <v>703486</v>
      </c>
      <c r="G1608" s="1229">
        <v>35</v>
      </c>
      <c r="H1608" s="1229" t="s">
        <v>2633</v>
      </c>
      <c r="I1608" s="1229" t="s">
        <v>2633</v>
      </c>
      <c r="J1608" s="1229" t="s">
        <v>2633</v>
      </c>
      <c r="K1608" s="1229">
        <v>530424101</v>
      </c>
      <c r="L1608" s="1229">
        <v>191.4</v>
      </c>
      <c r="M1608" s="1229">
        <v>183</v>
      </c>
      <c r="N1608" s="1230">
        <f t="shared" si="346"/>
        <v>57.15309504613456</v>
      </c>
      <c r="O1608" s="1231">
        <v>3</v>
      </c>
      <c r="P1608" s="1232">
        <f t="shared" si="356"/>
        <v>83.722500000000011</v>
      </c>
      <c r="Q1608" s="1232">
        <f t="shared" si="357"/>
        <v>107.67749999999999</v>
      </c>
      <c r="R1608" s="1233"/>
      <c r="S1608" s="1234">
        <v>42165</v>
      </c>
      <c r="T1608" s="1233" t="s">
        <v>253</v>
      </c>
      <c r="U1608" s="1233" t="s">
        <v>2490</v>
      </c>
      <c r="V1608" s="1233" t="s">
        <v>11878</v>
      </c>
      <c r="W1608" s="1233" t="s">
        <v>9672</v>
      </c>
      <c r="X1608" s="1233" t="s">
        <v>2634</v>
      </c>
      <c r="Y1608" s="1233"/>
      <c r="Z1608" s="1233" t="s">
        <v>2634</v>
      </c>
      <c r="AA1608" s="1233"/>
      <c r="AB1608" s="1233" t="s">
        <v>2634</v>
      </c>
      <c r="AC1608" s="1233"/>
      <c r="AD1608" s="1233" t="s">
        <v>2634</v>
      </c>
      <c r="AE1608" s="1233"/>
      <c r="AF1608" s="1233" t="s">
        <v>2634</v>
      </c>
      <c r="AG1608" s="1233"/>
      <c r="AH1608" s="1233" t="s">
        <v>2634</v>
      </c>
      <c r="AI1608" s="1233"/>
      <c r="AJ1608" s="1233" t="s">
        <v>2634</v>
      </c>
      <c r="AK1608" s="1233"/>
      <c r="AL1608" s="1233" t="s">
        <v>2634</v>
      </c>
      <c r="AM1608" s="1233"/>
      <c r="AN1608" s="1233" t="s">
        <v>4079</v>
      </c>
      <c r="AO1608" s="1233"/>
      <c r="AP1608" s="1233"/>
      <c r="AQ1608" s="1233" t="s">
        <v>2638</v>
      </c>
      <c r="AR1608" s="1233" t="s">
        <v>4075</v>
      </c>
      <c r="AS1608" s="1233" t="s">
        <v>4001</v>
      </c>
      <c r="AT1608" s="1233"/>
      <c r="AU1608" s="1233"/>
      <c r="AV1608" s="1233"/>
      <c r="AW1608" s="1233" t="s">
        <v>2634</v>
      </c>
      <c r="AX1608" s="1233"/>
      <c r="AY1608" s="1233" t="s">
        <v>2634</v>
      </c>
      <c r="AZ1608" s="1233"/>
      <c r="BA1608" s="1233"/>
      <c r="BB1608" s="1233"/>
      <c r="BC1608" s="1233"/>
      <c r="BD1608" s="1233"/>
      <c r="BE1608" s="1233" t="s">
        <v>2634</v>
      </c>
      <c r="BF1608" s="1233" t="s">
        <v>2634</v>
      </c>
      <c r="BG1608" s="1233" t="s">
        <v>2634</v>
      </c>
      <c r="BH1608" s="1233"/>
      <c r="BI1608" s="1233"/>
      <c r="BJ1608" s="1233" t="s">
        <v>11771</v>
      </c>
      <c r="BK1608" s="1233" t="s">
        <v>11933</v>
      </c>
      <c r="BL1608" s="1233">
        <v>172.8</v>
      </c>
      <c r="BM1608" s="1235">
        <f t="shared" si="347"/>
        <v>17.273803719439989</v>
      </c>
      <c r="BN1608" s="1233" t="s">
        <v>12742</v>
      </c>
      <c r="BO1608" s="1233">
        <v>140.69999999999999</v>
      </c>
      <c r="BP1608" s="1232">
        <f t="shared" si="348"/>
        <v>47.085045622344516</v>
      </c>
      <c r="BQ1608" s="1233" t="s">
        <v>12792</v>
      </c>
      <c r="BR1608" s="1233">
        <v>129</v>
      </c>
      <c r="BS1608" s="1232">
        <f t="shared" si="349"/>
        <v>57.95082538134708</v>
      </c>
      <c r="BT1608" s="1233" t="s">
        <v>13526</v>
      </c>
      <c r="BU1608" s="1233">
        <v>108</v>
      </c>
      <c r="BV1608" s="1235">
        <f t="shared" si="350"/>
        <v>77.453507000069663</v>
      </c>
      <c r="BW1608" s="1233" t="s">
        <v>13260</v>
      </c>
      <c r="BX1608" s="1233">
        <v>99</v>
      </c>
      <c r="BY1608" s="1232">
        <f t="shared" si="351"/>
        <v>85.811799122379341</v>
      </c>
      <c r="BZ1608" s="1233"/>
      <c r="CA1608" s="1233"/>
      <c r="CB1608" s="1232">
        <f t="shared" si="352"/>
        <v>177.75301246778577</v>
      </c>
      <c r="CC1608" s="1233"/>
      <c r="CD1608" s="1233"/>
      <c r="CE1608" s="1232">
        <f t="shared" si="343"/>
        <v>177.75301246778577</v>
      </c>
      <c r="CF1608" s="1233"/>
      <c r="CG1608" s="1233"/>
      <c r="CH1608" s="1232">
        <f t="shared" si="353"/>
        <v>177.75301246778577</v>
      </c>
      <c r="CI1608" s="1233"/>
      <c r="CJ1608" s="1233"/>
      <c r="CK1608" s="1232">
        <f>((L1608-CJ1608)/Q1608)*100</f>
        <v>177.75301246778577</v>
      </c>
      <c r="CL1608" s="1233">
        <v>99</v>
      </c>
      <c r="CM1608" s="1232">
        <f t="shared" si="355"/>
        <v>85.811799122379341</v>
      </c>
      <c r="CN1608" s="1233">
        <v>60</v>
      </c>
      <c r="CO1608" s="1233"/>
      <c r="CP1608" s="1233"/>
      <c r="CQ1608" s="1236"/>
      <c r="CR1608" s="1236"/>
      <c r="CS1608" s="1237"/>
      <c r="CT1608" s="1238"/>
      <c r="CU1608" s="1238"/>
      <c r="CV1608" s="1238"/>
      <c r="CW1608" s="1238"/>
      <c r="CX1608" s="1239">
        <f t="shared" si="342"/>
        <v>0</v>
      </c>
      <c r="CY1608" s="1238"/>
      <c r="CZ1608" s="1238" t="s">
        <v>2633</v>
      </c>
      <c r="DA1608" s="1238" t="s">
        <v>3977</v>
      </c>
      <c r="DB1608" s="1229" t="s">
        <v>2643</v>
      </c>
      <c r="DC1608" s="1229"/>
      <c r="DD1608" s="1229"/>
      <c r="DE1608" s="1229"/>
      <c r="DF1608" s="1229"/>
      <c r="DG1608" s="1229"/>
      <c r="DH1608" s="1229"/>
      <c r="DI1608" s="1229"/>
      <c r="DJ1608" s="1229" t="s">
        <v>37</v>
      </c>
      <c r="DK1608" s="1229" t="s">
        <v>37</v>
      </c>
      <c r="DL1608" s="1229" t="s">
        <v>2659</v>
      </c>
      <c r="DM1608" s="1229" t="s">
        <v>2663</v>
      </c>
      <c r="DN1608" s="1233" t="s">
        <v>4001</v>
      </c>
      <c r="DO1608" s="1233" t="s">
        <v>5012</v>
      </c>
      <c r="DP1608" s="1233"/>
      <c r="DQ1608" s="1233" t="s">
        <v>4069</v>
      </c>
      <c r="DR1608" s="1233"/>
      <c r="DS1608" s="1233" t="s">
        <v>2634</v>
      </c>
      <c r="DT1608" s="1233"/>
      <c r="DU1608" s="1229" t="s">
        <v>2634</v>
      </c>
      <c r="DV1608" s="1229" t="s">
        <v>2633</v>
      </c>
      <c r="DW1608" s="1229"/>
      <c r="DX1608" s="1328" t="s">
        <v>11879</v>
      </c>
      <c r="DY1608" s="1228" t="s">
        <v>13527</v>
      </c>
      <c r="DZ1608" s="1329" t="s">
        <v>11880</v>
      </c>
      <c r="EA1608" s="1233"/>
      <c r="EB1608" s="1241"/>
      <c r="EC1608" s="1329" t="s">
        <v>2194</v>
      </c>
      <c r="ED1608" s="1228" t="s">
        <v>6477</v>
      </c>
    </row>
    <row r="1609" spans="1:134" s="1228" customFormat="1" ht="15.75" x14ac:dyDescent="0.25">
      <c r="A1609" s="1752">
        <v>192</v>
      </c>
      <c r="B1609" s="2069"/>
      <c r="C1609" s="1229" t="s">
        <v>11881</v>
      </c>
      <c r="D1609" s="1229" t="s">
        <v>23</v>
      </c>
      <c r="E1609" s="1229" t="s">
        <v>4126</v>
      </c>
      <c r="F1609" s="1229">
        <v>86802</v>
      </c>
      <c r="G1609" s="1229">
        <v>17</v>
      </c>
      <c r="H1609" s="1229" t="s">
        <v>2634</v>
      </c>
      <c r="I1609" s="1229" t="s">
        <v>2634</v>
      </c>
      <c r="J1609" s="1229" t="s">
        <v>2633</v>
      </c>
      <c r="K1609" s="1229">
        <v>560087603</v>
      </c>
      <c r="L1609" s="1229">
        <v>117</v>
      </c>
      <c r="M1609" s="1229">
        <v>162</v>
      </c>
      <c r="N1609" s="1230">
        <f t="shared" si="346"/>
        <v>44.581618655692729</v>
      </c>
      <c r="O1609" s="1231">
        <v>2</v>
      </c>
      <c r="P1609" s="1232">
        <f t="shared" si="356"/>
        <v>65.610000000000014</v>
      </c>
      <c r="Q1609" s="1232">
        <f t="shared" si="357"/>
        <v>51.389999999999986</v>
      </c>
      <c r="R1609" s="1233"/>
      <c r="S1609" s="1234">
        <v>42166</v>
      </c>
      <c r="T1609" s="1233" t="s">
        <v>2133</v>
      </c>
      <c r="U1609" s="1233" t="s">
        <v>2479</v>
      </c>
      <c r="V1609" s="1233" t="s">
        <v>11882</v>
      </c>
      <c r="W1609" s="1233" t="s">
        <v>12528</v>
      </c>
      <c r="X1609" s="1233" t="s">
        <v>2634</v>
      </c>
      <c r="Y1609" s="1233"/>
      <c r="Z1609" s="1233" t="s">
        <v>2634</v>
      </c>
      <c r="AA1609" s="1233"/>
      <c r="AB1609" s="1233" t="s">
        <v>2633</v>
      </c>
      <c r="AC1609" s="1233" t="s">
        <v>2635</v>
      </c>
      <c r="AD1609" s="1233" t="s">
        <v>2634</v>
      </c>
      <c r="AE1609" s="1233"/>
      <c r="AF1609" s="1233" t="s">
        <v>2634</v>
      </c>
      <c r="AG1609" s="1233"/>
      <c r="AH1609" s="1233" t="s">
        <v>2634</v>
      </c>
      <c r="AI1609" s="1233"/>
      <c r="AJ1609" s="1233" t="s">
        <v>2634</v>
      </c>
      <c r="AK1609" s="1233"/>
      <c r="AL1609" s="1233" t="s">
        <v>2634</v>
      </c>
      <c r="AM1609" s="1233"/>
      <c r="AN1609" s="1233" t="s">
        <v>2634</v>
      </c>
      <c r="AO1609" s="1233"/>
      <c r="AP1609" s="1233"/>
      <c r="AQ1609" s="1233" t="s">
        <v>2637</v>
      </c>
      <c r="AR1609" s="1233"/>
      <c r="AS1609" s="1233"/>
      <c r="AT1609" s="1233"/>
      <c r="AU1609" s="1233"/>
      <c r="AV1609" s="1233"/>
      <c r="AW1609" s="1233" t="s">
        <v>2634</v>
      </c>
      <c r="AX1609" s="1233"/>
      <c r="AY1609" s="1233" t="s">
        <v>2634</v>
      </c>
      <c r="AZ1609" s="1233"/>
      <c r="BA1609" s="1233" t="s">
        <v>3970</v>
      </c>
      <c r="BB1609" s="1233" t="s">
        <v>3970</v>
      </c>
      <c r="BC1609" s="1233" t="s">
        <v>2634</v>
      </c>
      <c r="BD1609" s="1233"/>
      <c r="BE1609" s="1233" t="s">
        <v>2634</v>
      </c>
      <c r="BF1609" s="1233" t="s">
        <v>2634</v>
      </c>
      <c r="BG1609" s="1233" t="s">
        <v>2634</v>
      </c>
      <c r="BH1609" s="1233"/>
      <c r="BI1609" s="1233"/>
      <c r="BJ1609" s="1233" t="s">
        <v>11658</v>
      </c>
      <c r="BK1609" s="1233" t="s">
        <v>11931</v>
      </c>
      <c r="BL1609" s="1233">
        <v>109</v>
      </c>
      <c r="BM1609" s="1235">
        <f t="shared" si="347"/>
        <v>15.567230978789651</v>
      </c>
      <c r="BN1609" s="1233" t="s">
        <v>11027</v>
      </c>
      <c r="BO1609" s="1233">
        <v>93.7</v>
      </c>
      <c r="BP1609" s="1232">
        <f t="shared" si="348"/>
        <v>45.33956022572486</v>
      </c>
      <c r="BQ1609" s="1233" t="s">
        <v>1687</v>
      </c>
      <c r="BR1609" s="1233">
        <v>88</v>
      </c>
      <c r="BS1609" s="1232">
        <f t="shared" si="349"/>
        <v>56.431212298112484</v>
      </c>
      <c r="BT1609" s="1233" t="s">
        <v>13542</v>
      </c>
      <c r="BU1609" s="1233">
        <v>81.5</v>
      </c>
      <c r="BV1609" s="1235">
        <f t="shared" si="350"/>
        <v>69.079587468379074</v>
      </c>
      <c r="BW1609" s="1233" t="s">
        <v>14450</v>
      </c>
      <c r="BX1609" s="1233">
        <v>75.5</v>
      </c>
      <c r="BY1609" s="1232">
        <f t="shared" si="351"/>
        <v>80.755010702471324</v>
      </c>
      <c r="BZ1609" s="1233"/>
      <c r="CA1609" s="1233"/>
      <c r="CB1609" s="1232">
        <f t="shared" si="352"/>
        <v>227.67075306479865</v>
      </c>
      <c r="CC1609" s="1233"/>
      <c r="CD1609" s="1233"/>
      <c r="CE1609" s="1232">
        <f t="shared" si="343"/>
        <v>227.67075306479865</v>
      </c>
      <c r="CF1609" s="1233"/>
      <c r="CG1609" s="1233"/>
      <c r="CH1609" s="1232">
        <f t="shared" si="353"/>
        <v>227.67075306479865</v>
      </c>
      <c r="CI1609" s="1233"/>
      <c r="CJ1609" s="1233"/>
      <c r="CK1609" s="1232">
        <f t="shared" si="354"/>
        <v>227.67075306479865</v>
      </c>
      <c r="CL1609" s="1233">
        <v>75.5</v>
      </c>
      <c r="CM1609" s="1232">
        <f t="shared" si="355"/>
        <v>80.755010702471324</v>
      </c>
      <c r="CN1609" s="1233">
        <v>60</v>
      </c>
      <c r="CO1609" s="1233"/>
      <c r="CP1609" s="1233"/>
      <c r="CQ1609" s="1236"/>
      <c r="CR1609" s="1236"/>
      <c r="CS1609" s="1237">
        <v>0.5</v>
      </c>
      <c r="CT1609" s="1238">
        <v>-0.25</v>
      </c>
      <c r="CU1609" s="1238">
        <v>0.25</v>
      </c>
      <c r="CV1609" s="1238">
        <v>0.25</v>
      </c>
      <c r="CW1609" s="1238"/>
      <c r="CX1609" s="1239">
        <f t="shared" si="342"/>
        <v>0.75</v>
      </c>
      <c r="CY1609" s="1238"/>
      <c r="CZ1609" s="1238" t="s">
        <v>2633</v>
      </c>
      <c r="DA1609" s="1238" t="s">
        <v>3975</v>
      </c>
      <c r="DB1609" s="1229" t="s">
        <v>2645</v>
      </c>
      <c r="DC1609" s="1229" t="s">
        <v>2648</v>
      </c>
      <c r="DD1609" s="1229" t="s">
        <v>2648</v>
      </c>
      <c r="DE1609" s="1229" t="s">
        <v>2651</v>
      </c>
      <c r="DF1609" s="1229" t="s">
        <v>2652</v>
      </c>
      <c r="DG1609" s="1229" t="s">
        <v>2653</v>
      </c>
      <c r="DH1609" s="1229" t="s">
        <v>32</v>
      </c>
      <c r="DI1609" s="1229" t="s">
        <v>2657</v>
      </c>
      <c r="DJ1609" s="1229" t="s">
        <v>2659</v>
      </c>
      <c r="DK1609" s="1229" t="s">
        <v>37</v>
      </c>
      <c r="DL1609" s="1229" t="s">
        <v>2660</v>
      </c>
      <c r="DM1609" s="1229" t="s">
        <v>2663</v>
      </c>
      <c r="DN1609" s="1233" t="s">
        <v>4001</v>
      </c>
      <c r="DO1609" s="1233" t="s">
        <v>5012</v>
      </c>
      <c r="DP1609" s="1233"/>
      <c r="DQ1609" s="1233"/>
      <c r="DR1609" s="1233" t="s">
        <v>4069</v>
      </c>
      <c r="DS1609" s="1233" t="s">
        <v>2634</v>
      </c>
      <c r="DT1609" s="1233"/>
      <c r="DU1609" s="1229" t="s">
        <v>2634</v>
      </c>
      <c r="DV1609" s="1229" t="s">
        <v>2633</v>
      </c>
      <c r="DW1609" s="1229" t="s">
        <v>11169</v>
      </c>
      <c r="DX1609" s="1334" t="s">
        <v>220</v>
      </c>
      <c r="DY1609" s="1228" t="s">
        <v>14451</v>
      </c>
      <c r="DZ1609" s="1336" t="s">
        <v>8275</v>
      </c>
      <c r="EA1609" s="1233"/>
      <c r="EB1609" s="1241"/>
      <c r="EC1609" s="1336" t="s">
        <v>11149</v>
      </c>
      <c r="ED1609" s="1228" t="s">
        <v>5392</v>
      </c>
    </row>
    <row r="1610" spans="1:134" s="1228" customFormat="1" ht="15.75" x14ac:dyDescent="0.25">
      <c r="A1610" s="1752">
        <v>193</v>
      </c>
      <c r="B1610" s="2069"/>
      <c r="C1610" s="1229" t="s">
        <v>11883</v>
      </c>
      <c r="D1610" s="1229" t="s">
        <v>22</v>
      </c>
      <c r="E1610" s="1229" t="s">
        <v>4126</v>
      </c>
      <c r="F1610" s="1229">
        <v>702880</v>
      </c>
      <c r="G1610" s="1229">
        <v>20</v>
      </c>
      <c r="H1610" s="1229" t="s">
        <v>2634</v>
      </c>
      <c r="I1610" s="1229" t="s">
        <v>2634</v>
      </c>
      <c r="J1610" s="1229" t="s">
        <v>3968</v>
      </c>
      <c r="K1610" s="1229">
        <v>551019500</v>
      </c>
      <c r="L1610" s="1229">
        <v>130.30000000000001</v>
      </c>
      <c r="M1610" s="1229">
        <v>157</v>
      </c>
      <c r="N1610" s="1230">
        <f t="shared" si="346"/>
        <v>52.862185078502179</v>
      </c>
      <c r="O1610" s="1231">
        <v>3</v>
      </c>
      <c r="P1610" s="1232">
        <f t="shared" si="356"/>
        <v>61.622500000000002</v>
      </c>
      <c r="Q1610" s="1232">
        <f t="shared" si="357"/>
        <v>68.677500000000009</v>
      </c>
      <c r="R1610" s="1233"/>
      <c r="S1610" s="1234">
        <v>42166</v>
      </c>
      <c r="T1610" s="1233" t="s">
        <v>2133</v>
      </c>
      <c r="U1610" s="1233" t="s">
        <v>2479</v>
      </c>
      <c r="V1610" s="1233" t="s">
        <v>8691</v>
      </c>
      <c r="W1610" s="1233" t="s">
        <v>6086</v>
      </c>
      <c r="X1610" s="1233" t="s">
        <v>2634</v>
      </c>
      <c r="Y1610" s="1233"/>
      <c r="Z1610" s="1233" t="s">
        <v>2634</v>
      </c>
      <c r="AA1610" s="1233"/>
      <c r="AB1610" s="1233" t="s">
        <v>2634</v>
      </c>
      <c r="AC1610" s="1233"/>
      <c r="AD1610" s="1233" t="s">
        <v>2634</v>
      </c>
      <c r="AE1610" s="1233"/>
      <c r="AF1610" s="1233" t="s">
        <v>2634</v>
      </c>
      <c r="AG1610" s="1233"/>
      <c r="AH1610" s="1233" t="s">
        <v>2634</v>
      </c>
      <c r="AI1610" s="1233"/>
      <c r="AJ1610" s="1233" t="s">
        <v>2634</v>
      </c>
      <c r="AK1610" s="1233"/>
      <c r="AL1610" s="1233" t="s">
        <v>2634</v>
      </c>
      <c r="AM1610" s="1233"/>
      <c r="AN1610" s="1233" t="s">
        <v>2634</v>
      </c>
      <c r="AO1610" s="1233"/>
      <c r="AP1610" s="1233"/>
      <c r="AQ1610" s="1233" t="s">
        <v>2638</v>
      </c>
      <c r="AR1610" s="1233" t="s">
        <v>4068</v>
      </c>
      <c r="AS1610" s="1233" t="s">
        <v>4077</v>
      </c>
      <c r="AT1610" s="1233"/>
      <c r="AU1610" s="1233"/>
      <c r="AV1610" s="1233"/>
      <c r="AW1610" s="1233" t="s">
        <v>2634</v>
      </c>
      <c r="AX1610" s="1233"/>
      <c r="AY1610" s="1233" t="s">
        <v>2634</v>
      </c>
      <c r="AZ1610" s="1233"/>
      <c r="BA1610" s="1233"/>
      <c r="BB1610" s="1233"/>
      <c r="BC1610" s="1233"/>
      <c r="BD1610" s="1233"/>
      <c r="BE1610" s="1233" t="s">
        <v>2633</v>
      </c>
      <c r="BF1610" s="1233" t="s">
        <v>2633</v>
      </c>
      <c r="BG1610" s="1233" t="s">
        <v>2634</v>
      </c>
      <c r="BH1610" s="1233"/>
      <c r="BI1610" s="1233"/>
      <c r="BJ1610" s="1233" t="s">
        <v>11628</v>
      </c>
      <c r="BK1610" s="1233" t="s">
        <v>11293</v>
      </c>
      <c r="BL1610" s="1233">
        <v>124</v>
      </c>
      <c r="BM1610" s="1235">
        <f t="shared" si="347"/>
        <v>9.1733100360380195</v>
      </c>
      <c r="BN1610" s="1233" t="s">
        <v>12360</v>
      </c>
      <c r="BO1610" s="1233">
        <v>102</v>
      </c>
      <c r="BP1610" s="1232">
        <f t="shared" si="348"/>
        <v>41.207091114265964</v>
      </c>
      <c r="BQ1610" s="1233" t="s">
        <v>4558</v>
      </c>
      <c r="BR1610" s="1233">
        <v>95</v>
      </c>
      <c r="BS1610" s="1232">
        <f t="shared" si="349"/>
        <v>51.399657820974852</v>
      </c>
      <c r="BT1610" s="1233" t="s">
        <v>13205</v>
      </c>
      <c r="BU1610" s="1233">
        <v>81.5</v>
      </c>
      <c r="BV1610" s="1235">
        <f t="shared" si="350"/>
        <v>71.056750755342009</v>
      </c>
      <c r="BW1610" s="1233" t="s">
        <v>13965</v>
      </c>
      <c r="BX1610" s="1233">
        <v>69</v>
      </c>
      <c r="BY1610" s="1232">
        <f t="shared" si="351"/>
        <v>89.257762731607883</v>
      </c>
      <c r="BZ1610" s="1233"/>
      <c r="CA1610" s="1233"/>
      <c r="CB1610" s="1232">
        <f t="shared" si="352"/>
        <v>189.72734884059551</v>
      </c>
      <c r="CC1610" s="1233"/>
      <c r="CD1610" s="1233"/>
      <c r="CE1610" s="1232">
        <f t="shared" si="343"/>
        <v>189.72734884059551</v>
      </c>
      <c r="CF1610" s="1233"/>
      <c r="CG1610" s="1233"/>
      <c r="CH1610" s="1232">
        <f t="shared" si="353"/>
        <v>189.72734884059551</v>
      </c>
      <c r="CI1610" s="1233"/>
      <c r="CJ1610" s="1233"/>
      <c r="CK1610" s="1232">
        <f t="shared" si="354"/>
        <v>189.72734884059551</v>
      </c>
      <c r="CL1610" s="1233">
        <v>69</v>
      </c>
      <c r="CM1610" s="1232">
        <f t="shared" si="355"/>
        <v>89.257762731607883</v>
      </c>
      <c r="CN1610" s="1233">
        <v>85</v>
      </c>
      <c r="CO1610" s="1233"/>
      <c r="CP1610" s="1233"/>
      <c r="CQ1610" s="1236"/>
      <c r="CR1610" s="1236"/>
      <c r="CS1610" s="1237">
        <v>0.5</v>
      </c>
      <c r="CT1610" s="1238">
        <v>-0.25</v>
      </c>
      <c r="CU1610" s="1238">
        <v>0.5</v>
      </c>
      <c r="CV1610" s="1238">
        <v>0</v>
      </c>
      <c r="CW1610" s="1238"/>
      <c r="CX1610" s="1239">
        <f t="shared" si="342"/>
        <v>0.75</v>
      </c>
      <c r="CY1610" s="1238"/>
      <c r="CZ1610" s="1238" t="s">
        <v>2633</v>
      </c>
      <c r="DA1610" s="1238" t="s">
        <v>3975</v>
      </c>
      <c r="DB1610" s="1229" t="s">
        <v>2644</v>
      </c>
      <c r="DC1610" s="1229" t="s">
        <v>2648</v>
      </c>
      <c r="DD1610" s="1229" t="s">
        <v>2648</v>
      </c>
      <c r="DE1610" s="1229" t="s">
        <v>2651</v>
      </c>
      <c r="DF1610" s="1229" t="s">
        <v>32</v>
      </c>
      <c r="DG1610" s="1229" t="s">
        <v>2653</v>
      </c>
      <c r="DH1610" s="1229" t="s">
        <v>5009</v>
      </c>
      <c r="DI1610" s="1229" t="s">
        <v>2657</v>
      </c>
      <c r="DJ1610" s="1229" t="s">
        <v>37</v>
      </c>
      <c r="DK1610" s="1229" t="s">
        <v>2659</v>
      </c>
      <c r="DL1610" s="1229" t="s">
        <v>37</v>
      </c>
      <c r="DM1610" s="1229" t="s">
        <v>2663</v>
      </c>
      <c r="DN1610" s="1233" t="s">
        <v>4001</v>
      </c>
      <c r="DO1610" s="1233" t="s">
        <v>5012</v>
      </c>
      <c r="DP1610" s="1233"/>
      <c r="DQ1610" s="1233" t="s">
        <v>4068</v>
      </c>
      <c r="DR1610" s="1233"/>
      <c r="DS1610" s="1233" t="s">
        <v>2633</v>
      </c>
      <c r="DT1610" s="1233"/>
      <c r="DU1610" s="1229" t="s">
        <v>2634</v>
      </c>
      <c r="DV1610" s="1229" t="s">
        <v>2633</v>
      </c>
      <c r="DW1610" s="1229"/>
      <c r="DX1610" s="1334" t="s">
        <v>220</v>
      </c>
      <c r="DY1610" s="1228" t="s">
        <v>14459</v>
      </c>
      <c r="DZ1610" s="1313" t="s">
        <v>8275</v>
      </c>
      <c r="EA1610" s="1233"/>
      <c r="EB1610" s="1241"/>
      <c r="EC1610" s="1337" t="s">
        <v>11555</v>
      </c>
      <c r="ED1610" s="1228" t="s">
        <v>11926</v>
      </c>
    </row>
    <row r="1611" spans="1:134" s="1228" customFormat="1" ht="15.75" x14ac:dyDescent="0.25">
      <c r="A1611" s="1461">
        <v>194</v>
      </c>
      <c r="B1611" s="2069"/>
      <c r="C1611" s="1229" t="s">
        <v>11884</v>
      </c>
      <c r="D1611" s="1229" t="s">
        <v>23</v>
      </c>
      <c r="E1611" s="1229" t="s">
        <v>4126</v>
      </c>
      <c r="F1611" s="1229">
        <v>658058</v>
      </c>
      <c r="G1611" s="1229">
        <v>16</v>
      </c>
      <c r="H1611" s="1229" t="s">
        <v>2634</v>
      </c>
      <c r="I1611" s="1229" t="s">
        <v>2634</v>
      </c>
      <c r="J1611" s="1229" t="s">
        <v>3968</v>
      </c>
      <c r="K1611" s="1229">
        <v>562456300</v>
      </c>
      <c r="L1611" s="1229">
        <v>104</v>
      </c>
      <c r="M1611" s="1229">
        <v>154</v>
      </c>
      <c r="N1611" s="1230">
        <f t="shared" si="346"/>
        <v>43.852251644459436</v>
      </c>
      <c r="O1611" s="1231">
        <v>2</v>
      </c>
      <c r="P1611" s="1232">
        <f t="shared" si="356"/>
        <v>59.29</v>
      </c>
      <c r="Q1611" s="1232">
        <f t="shared" si="357"/>
        <v>44.71</v>
      </c>
      <c r="R1611" s="1233"/>
      <c r="S1611" s="1234">
        <v>42166</v>
      </c>
      <c r="T1611" s="1233" t="s">
        <v>253</v>
      </c>
      <c r="U1611" s="1233" t="s">
        <v>2490</v>
      </c>
      <c r="V1611" s="1233" t="s">
        <v>87</v>
      </c>
      <c r="W1611" s="1233"/>
      <c r="X1611" s="1233"/>
      <c r="Y1611" s="1233"/>
      <c r="Z1611" s="1233"/>
      <c r="AA1611" s="1233"/>
      <c r="AB1611" s="1233"/>
      <c r="AC1611" s="1233"/>
      <c r="AD1611" s="1233"/>
      <c r="AE1611" s="1233"/>
      <c r="AF1611" s="1233"/>
      <c r="AG1611" s="1233"/>
      <c r="AH1611" s="1233"/>
      <c r="AI1611" s="1233"/>
      <c r="AJ1611" s="1233"/>
      <c r="AK1611" s="1233"/>
      <c r="AL1611" s="1233"/>
      <c r="AM1611" s="1233"/>
      <c r="AN1611" s="1233" t="s">
        <v>2634</v>
      </c>
      <c r="AO1611" s="1233"/>
      <c r="AP1611" s="1233"/>
      <c r="AQ1611" s="1233" t="s">
        <v>9414</v>
      </c>
      <c r="AR1611" s="1233"/>
      <c r="AS1611" s="1233"/>
      <c r="AT1611" s="1233"/>
      <c r="AU1611" s="1233"/>
      <c r="AV1611" s="1233"/>
      <c r="AW1611" s="1233"/>
      <c r="AX1611" s="1233"/>
      <c r="AY1611" s="1233"/>
      <c r="AZ1611" s="1233"/>
      <c r="BA1611" s="1233" t="s">
        <v>3970</v>
      </c>
      <c r="BB1611" s="1233"/>
      <c r="BC1611" s="1233"/>
      <c r="BD1611" s="1233"/>
      <c r="BE1611" s="1233" t="s">
        <v>2634</v>
      </c>
      <c r="BF1611" s="1233"/>
      <c r="BG1611" s="1233"/>
      <c r="BH1611" s="1233"/>
      <c r="BI1611" s="1233"/>
      <c r="BJ1611" s="1233" t="s">
        <v>11708</v>
      </c>
      <c r="BK1611" s="1233" t="s">
        <v>2226</v>
      </c>
      <c r="BL1611" s="1233">
        <v>101.3</v>
      </c>
      <c r="BM1611" s="1235">
        <f t="shared" si="347"/>
        <v>6.0389174681279423</v>
      </c>
      <c r="BN1611" s="1233" t="s">
        <v>11977</v>
      </c>
      <c r="BO1611" s="1233">
        <v>98</v>
      </c>
      <c r="BP1611" s="1232">
        <f t="shared" si="348"/>
        <v>13.419816595839857</v>
      </c>
      <c r="BQ1611" s="1233"/>
      <c r="BR1611" s="1233"/>
      <c r="BS1611" s="1232">
        <f t="shared" si="349"/>
        <v>232.61015432789085</v>
      </c>
      <c r="BT1611" s="1233"/>
      <c r="BU1611" s="1233"/>
      <c r="BV1611" s="1235">
        <f t="shared" si="350"/>
        <v>232.61015432789085</v>
      </c>
      <c r="BW1611" s="1233"/>
      <c r="BX1611" s="1233"/>
      <c r="BY1611" s="1232">
        <f t="shared" si="351"/>
        <v>232.61015432789085</v>
      </c>
      <c r="BZ1611" s="1233"/>
      <c r="CA1611" s="1233"/>
      <c r="CB1611" s="1232">
        <f t="shared" si="352"/>
        <v>232.61015432789085</v>
      </c>
      <c r="CC1611" s="1233"/>
      <c r="CD1611" s="1233"/>
      <c r="CE1611" s="1232">
        <f t="shared" si="343"/>
        <v>232.61015432789085</v>
      </c>
      <c r="CF1611" s="1233"/>
      <c r="CG1611" s="1233"/>
      <c r="CH1611" s="1232">
        <f t="shared" si="353"/>
        <v>232.61015432789085</v>
      </c>
      <c r="CI1611" s="1233"/>
      <c r="CJ1611" s="1233"/>
      <c r="CK1611" s="1232">
        <f t="shared" si="354"/>
        <v>232.61015432789085</v>
      </c>
      <c r="CL1611" s="1233">
        <v>98</v>
      </c>
      <c r="CM1611" s="1232">
        <f t="shared" si="355"/>
        <v>13.419816595839857</v>
      </c>
      <c r="CN1611" s="1233">
        <v>85</v>
      </c>
      <c r="CO1611" s="1233"/>
      <c r="CP1611" s="1233"/>
      <c r="CQ1611" s="1236"/>
      <c r="CR1611" s="1236"/>
      <c r="CS1611" s="1237"/>
      <c r="CT1611" s="1238"/>
      <c r="CU1611" s="1238"/>
      <c r="CV1611" s="1238"/>
      <c r="CW1611" s="1238"/>
      <c r="CX1611" s="1239">
        <f t="shared" si="342"/>
        <v>0</v>
      </c>
      <c r="CY1611" s="1238"/>
      <c r="CZ1611" s="1238"/>
      <c r="DA1611" s="1238"/>
      <c r="DB1611" s="1229"/>
      <c r="DC1611" s="1229"/>
      <c r="DD1611" s="1229"/>
      <c r="DE1611" s="1229"/>
      <c r="DF1611" s="1229"/>
      <c r="DG1611" s="1229"/>
      <c r="DH1611" s="1229"/>
      <c r="DI1611" s="1229"/>
      <c r="DJ1611" s="1229"/>
      <c r="DK1611" s="1229"/>
      <c r="DL1611" s="1229"/>
      <c r="DM1611" s="1229"/>
      <c r="DN1611" s="1233"/>
      <c r="DO1611" s="1233"/>
      <c r="DP1611" s="1233"/>
      <c r="DQ1611" s="1233"/>
      <c r="DR1611" s="1233"/>
      <c r="DS1611" s="1233"/>
      <c r="DT1611" s="1233"/>
      <c r="DU1611" s="1229"/>
      <c r="DV1611" s="1229"/>
      <c r="DW1611" s="1229"/>
      <c r="DX1611" s="1334" t="s">
        <v>220</v>
      </c>
      <c r="DZ1611" s="1332" t="s">
        <v>101</v>
      </c>
      <c r="EA1611" s="1233"/>
      <c r="EB1611" s="1241"/>
      <c r="EC1611" s="1332" t="s">
        <v>2194</v>
      </c>
      <c r="ED1611" s="1228" t="s">
        <v>5821</v>
      </c>
    </row>
    <row r="1612" spans="1:134" s="1228" customFormat="1" ht="15.75" x14ac:dyDescent="0.25">
      <c r="A1612" s="1754">
        <v>195</v>
      </c>
      <c r="B1612" s="2069"/>
      <c r="C1612" s="1229" t="s">
        <v>11885</v>
      </c>
      <c r="D1612" s="1229" t="s">
        <v>22</v>
      </c>
      <c r="E1612" s="1229" t="s">
        <v>4126</v>
      </c>
      <c r="F1612" s="1229">
        <v>701739</v>
      </c>
      <c r="G1612" s="1229">
        <v>25</v>
      </c>
      <c r="H1612" s="1229" t="s">
        <v>2634</v>
      </c>
      <c r="I1612" s="1229" t="s">
        <v>2634</v>
      </c>
      <c r="J1612" s="1229" t="s">
        <v>2633</v>
      </c>
      <c r="K1612" s="1229">
        <v>541332813</v>
      </c>
      <c r="L1612" s="1229">
        <v>185.8</v>
      </c>
      <c r="M1612" s="1229">
        <v>185</v>
      </c>
      <c r="N1612" s="1230">
        <f t="shared" si="346"/>
        <v>54.287801314828343</v>
      </c>
      <c r="O1612" s="1231">
        <v>3</v>
      </c>
      <c r="P1612" s="1232">
        <f t="shared" si="356"/>
        <v>85.562500000000014</v>
      </c>
      <c r="Q1612" s="1232">
        <f t="shared" si="357"/>
        <v>100.2375</v>
      </c>
      <c r="R1612" s="1233"/>
      <c r="S1612" s="1234">
        <v>42169</v>
      </c>
      <c r="T1612" s="1233" t="s">
        <v>253</v>
      </c>
      <c r="U1612" s="1233" t="s">
        <v>2490</v>
      </c>
      <c r="V1612" s="1233" t="s">
        <v>24</v>
      </c>
      <c r="W1612" s="1233" t="s">
        <v>12611</v>
      </c>
      <c r="X1612" s="1233" t="s">
        <v>2634</v>
      </c>
      <c r="Y1612" s="1233"/>
      <c r="Z1612" s="1233" t="s">
        <v>2634</v>
      </c>
      <c r="AA1612" s="1233"/>
      <c r="AB1612" s="1233" t="s">
        <v>2634</v>
      </c>
      <c r="AC1612" s="1233"/>
      <c r="AD1612" s="1233" t="s">
        <v>2634</v>
      </c>
      <c r="AE1612" s="1233"/>
      <c r="AF1612" s="1233" t="s">
        <v>2633</v>
      </c>
      <c r="AG1612" s="1233" t="s">
        <v>2636</v>
      </c>
      <c r="AH1612" s="1233" t="s">
        <v>2634</v>
      </c>
      <c r="AI1612" s="1233"/>
      <c r="AJ1612" s="1233" t="s">
        <v>2634</v>
      </c>
      <c r="AK1612" s="1233"/>
      <c r="AL1612" s="1233" t="s">
        <v>2634</v>
      </c>
      <c r="AM1612" s="1233"/>
      <c r="AN1612" s="1233" t="s">
        <v>2634</v>
      </c>
      <c r="AO1612" s="1233"/>
      <c r="AP1612" s="1233"/>
      <c r="AQ1612" s="1233" t="s">
        <v>2637</v>
      </c>
      <c r="AR1612" s="1233"/>
      <c r="AS1612" s="1233"/>
      <c r="AT1612" s="1233"/>
      <c r="AU1612" s="1233"/>
      <c r="AV1612" s="1233"/>
      <c r="AW1612" s="1233" t="s">
        <v>2634</v>
      </c>
      <c r="AX1612" s="1233"/>
      <c r="AY1612" s="1233" t="s">
        <v>2634</v>
      </c>
      <c r="AZ1612" s="1233"/>
      <c r="BA1612" s="1233"/>
      <c r="BB1612" s="1233"/>
      <c r="BC1612" s="1233"/>
      <c r="BD1612" s="1233"/>
      <c r="BE1612" s="1233" t="s">
        <v>2634</v>
      </c>
      <c r="BF1612" s="1233" t="s">
        <v>2634</v>
      </c>
      <c r="BG1612" s="1233" t="s">
        <v>2634</v>
      </c>
      <c r="BH1612" s="1233"/>
      <c r="BI1612" s="1233"/>
      <c r="BJ1612" s="1233" t="s">
        <v>11705</v>
      </c>
      <c r="BK1612" s="1233" t="s">
        <v>11928</v>
      </c>
      <c r="BL1612" s="1233">
        <v>174.8</v>
      </c>
      <c r="BM1612" s="1235">
        <f t="shared" si="347"/>
        <v>10.973936899862826</v>
      </c>
      <c r="BN1612" s="1233" t="s">
        <v>12352</v>
      </c>
      <c r="BO1612" s="1233">
        <v>146.5</v>
      </c>
      <c r="BP1612" s="1232">
        <f t="shared" si="348"/>
        <v>39.206883651328106</v>
      </c>
      <c r="BQ1612" s="1233" t="s">
        <v>12612</v>
      </c>
      <c r="BR1612" s="1233">
        <v>130.69999999999999</v>
      </c>
      <c r="BS1612" s="1232">
        <f t="shared" si="349"/>
        <v>54.969447562040173</v>
      </c>
      <c r="BT1612" s="1233" t="s">
        <v>14288</v>
      </c>
      <c r="BU1612" s="1233">
        <v>105</v>
      </c>
      <c r="BV1612" s="1235">
        <f t="shared" si="350"/>
        <v>80.608554682628778</v>
      </c>
      <c r="BW1612" s="1233" t="s">
        <v>13827</v>
      </c>
      <c r="BX1612" s="1233">
        <v>94</v>
      </c>
      <c r="BY1612" s="1232">
        <f t="shared" si="351"/>
        <v>91.582491582491599</v>
      </c>
      <c r="BZ1612" s="1233"/>
      <c r="CA1612" s="1233"/>
      <c r="CB1612" s="1232">
        <f t="shared" si="352"/>
        <v>185.35977054495575</v>
      </c>
      <c r="CC1612" s="1233"/>
      <c r="CD1612" s="1233"/>
      <c r="CE1612" s="1232">
        <f t="shared" si="343"/>
        <v>185.35977054495575</v>
      </c>
      <c r="CF1612" s="1233"/>
      <c r="CG1612" s="1233"/>
      <c r="CH1612" s="1232">
        <f t="shared" si="353"/>
        <v>185.35977054495575</v>
      </c>
      <c r="CI1612" s="1233"/>
      <c r="CJ1612" s="1233"/>
      <c r="CK1612" s="1232">
        <f t="shared" si="354"/>
        <v>185.35977054495575</v>
      </c>
      <c r="CL1612" s="1233">
        <v>94</v>
      </c>
      <c r="CM1612" s="1232">
        <f t="shared" si="355"/>
        <v>91.582491582491599</v>
      </c>
      <c r="CN1612" s="1233">
        <v>60</v>
      </c>
      <c r="CO1612" s="1233"/>
      <c r="CP1612" s="1233"/>
      <c r="CQ1612" s="1236"/>
      <c r="CR1612" s="1236"/>
      <c r="CS1612" s="1237"/>
      <c r="CT1612" s="1238"/>
      <c r="CU1612" s="1238"/>
      <c r="CV1612" s="1238"/>
      <c r="CW1612" s="1238"/>
      <c r="CX1612" s="1239">
        <f t="shared" si="342"/>
        <v>0</v>
      </c>
      <c r="CY1612" s="1238"/>
      <c r="CZ1612" s="1238" t="s">
        <v>3139</v>
      </c>
      <c r="DA1612" s="1238" t="s">
        <v>3976</v>
      </c>
      <c r="DB1612" s="1229" t="s">
        <v>2643</v>
      </c>
      <c r="DC1612" s="1229"/>
      <c r="DD1612" s="1229"/>
      <c r="DE1612" s="1229"/>
      <c r="DF1612" s="1229"/>
      <c r="DG1612" s="1229"/>
      <c r="DH1612" s="1229"/>
      <c r="DI1612" s="1229"/>
      <c r="DJ1612" s="1229"/>
      <c r="DK1612" s="1229"/>
      <c r="DL1612" s="1229"/>
      <c r="DM1612" s="1229"/>
      <c r="DN1612" s="1233" t="s">
        <v>4001</v>
      </c>
      <c r="DO1612" s="1233"/>
      <c r="DP1612" s="1233"/>
      <c r="DQ1612" s="1233"/>
      <c r="DR1612" s="1233"/>
      <c r="DS1612" s="1233" t="s">
        <v>2633</v>
      </c>
      <c r="DT1612" s="1233"/>
      <c r="DU1612" s="1229"/>
      <c r="DV1612" s="1229"/>
      <c r="DW1612" s="1229"/>
      <c r="DX1612" s="1333" t="s">
        <v>220</v>
      </c>
      <c r="DY1612" s="1228" t="s">
        <v>14289</v>
      </c>
      <c r="DZ1612" s="1333" t="s">
        <v>101</v>
      </c>
      <c r="EA1612" s="1233"/>
      <c r="EB1612" s="1241"/>
      <c r="EC1612" s="1333" t="s">
        <v>2194</v>
      </c>
      <c r="ED1612" s="1228" t="s">
        <v>7217</v>
      </c>
    </row>
    <row r="1613" spans="1:134" s="1228" customFormat="1" ht="15.75" x14ac:dyDescent="0.25">
      <c r="A1613" s="1752">
        <v>196</v>
      </c>
      <c r="B1613" s="2069"/>
      <c r="C1613" s="1229" t="s">
        <v>14457</v>
      </c>
      <c r="D1613" s="1229" t="s">
        <v>23</v>
      </c>
      <c r="E1613" s="1229" t="s">
        <v>4126</v>
      </c>
      <c r="F1613" s="1229">
        <v>254502</v>
      </c>
      <c r="G1613" s="1229">
        <v>35</v>
      </c>
      <c r="H1613" s="1229" t="s">
        <v>2634</v>
      </c>
      <c r="I1613" s="1229" t="s">
        <v>2633</v>
      </c>
      <c r="J1613" s="1229" t="s">
        <v>2634</v>
      </c>
      <c r="K1613" s="1229">
        <v>555220086</v>
      </c>
      <c r="L1613" s="1229">
        <v>93</v>
      </c>
      <c r="M1613" s="1229">
        <v>155</v>
      </c>
      <c r="N1613" s="1230">
        <f t="shared" si="346"/>
        <v>38.70967741935484</v>
      </c>
      <c r="O1613" s="1231">
        <v>1</v>
      </c>
      <c r="P1613" s="1232">
        <f t="shared" si="356"/>
        <v>60.062500000000007</v>
      </c>
      <c r="Q1613" s="1232">
        <f t="shared" si="357"/>
        <v>32.937499999999993</v>
      </c>
      <c r="R1613" s="1233"/>
      <c r="S1613" s="1234">
        <v>42169</v>
      </c>
      <c r="T1613" s="1233" t="s">
        <v>11888</v>
      </c>
      <c r="U1613" s="1233" t="s">
        <v>8489</v>
      </c>
      <c r="V1613" s="1233" t="s">
        <v>11886</v>
      </c>
      <c r="W1613" s="1233"/>
      <c r="X1613" s="1233" t="s">
        <v>2634</v>
      </c>
      <c r="Y1613" s="1233"/>
      <c r="Z1613" s="1233" t="s">
        <v>2634</v>
      </c>
      <c r="AA1613" s="1233"/>
      <c r="AB1613" s="1233" t="s">
        <v>2634</v>
      </c>
      <c r="AC1613" s="1233"/>
      <c r="AD1613" s="1233" t="s">
        <v>2634</v>
      </c>
      <c r="AE1613" s="1233"/>
      <c r="AF1613" s="1233" t="s">
        <v>2634</v>
      </c>
      <c r="AG1613" s="1233"/>
      <c r="AH1613" s="1233" t="s">
        <v>2634</v>
      </c>
      <c r="AI1613" s="1233"/>
      <c r="AJ1613" s="1233" t="s">
        <v>2634</v>
      </c>
      <c r="AK1613" s="1233"/>
      <c r="AL1613" s="1233" t="s">
        <v>2634</v>
      </c>
      <c r="AM1613" s="1233"/>
      <c r="AN1613" s="1233" t="s">
        <v>2633</v>
      </c>
      <c r="AO1613" s="1233" t="s">
        <v>4076</v>
      </c>
      <c r="AP1613" s="1233" t="s">
        <v>4088</v>
      </c>
      <c r="AQ1613" s="1233" t="s">
        <v>2635</v>
      </c>
      <c r="AR1613" s="1233"/>
      <c r="AS1613" s="1233"/>
      <c r="AT1613" s="1233"/>
      <c r="AU1613" s="1233"/>
      <c r="AV1613" s="1233"/>
      <c r="AW1613" s="1233" t="s">
        <v>2634</v>
      </c>
      <c r="AX1613" s="1233"/>
      <c r="AY1613" s="1233" t="s">
        <v>2634</v>
      </c>
      <c r="AZ1613" s="1233"/>
      <c r="BA1613" s="1233" t="s">
        <v>3970</v>
      </c>
      <c r="BB1613" s="1233" t="s">
        <v>3970</v>
      </c>
      <c r="BC1613" s="1233" t="s">
        <v>2634</v>
      </c>
      <c r="BD1613" s="1233"/>
      <c r="BE1613" s="1233" t="s">
        <v>2634</v>
      </c>
      <c r="BF1613" s="1233" t="s">
        <v>2634</v>
      </c>
      <c r="BG1613" s="1233" t="s">
        <v>2634</v>
      </c>
      <c r="BH1613" s="1233"/>
      <c r="BI1613" s="1233"/>
      <c r="BJ1613" s="1233" t="s">
        <v>11749</v>
      </c>
      <c r="BK1613" s="1233" t="s">
        <v>11929</v>
      </c>
      <c r="BL1613" s="1233">
        <v>87.7</v>
      </c>
      <c r="BM1613" s="1235">
        <f t="shared" si="347"/>
        <v>16.091081593927889</v>
      </c>
      <c r="BN1613" s="1233" t="s">
        <v>4807</v>
      </c>
      <c r="BO1613" s="1233">
        <v>78</v>
      </c>
      <c r="BP1613" s="1232">
        <f t="shared" si="348"/>
        <v>45.540796963946875</v>
      </c>
      <c r="BQ1613" s="1233" t="s">
        <v>11323</v>
      </c>
      <c r="BR1613" s="1233">
        <v>71</v>
      </c>
      <c r="BS1613" s="1232">
        <f t="shared" si="349"/>
        <v>66.793168880455426</v>
      </c>
      <c r="BT1613" s="1233" t="s">
        <v>4397</v>
      </c>
      <c r="BU1613" s="1233">
        <v>65</v>
      </c>
      <c r="BV1613" s="1235">
        <f t="shared" si="350"/>
        <v>85.009487666034175</v>
      </c>
      <c r="BW1613" s="1233" t="s">
        <v>14458</v>
      </c>
      <c r="BX1613" s="1233">
        <v>63</v>
      </c>
      <c r="BY1613" s="1232">
        <f>((L1613-BX1613)/Q1613)*100</f>
        <v>91.081593927893749</v>
      </c>
      <c r="BZ1613" s="1233"/>
      <c r="CA1613" s="1233"/>
      <c r="CB1613" s="1232">
        <f t="shared" si="352"/>
        <v>282.35294117647067</v>
      </c>
      <c r="CC1613" s="1233"/>
      <c r="CD1613" s="1233"/>
      <c r="CE1613" s="1232">
        <f t="shared" si="343"/>
        <v>282.35294117647067</v>
      </c>
      <c r="CF1613" s="1233"/>
      <c r="CG1613" s="1233"/>
      <c r="CH1613" s="1232">
        <f t="shared" si="353"/>
        <v>282.35294117647067</v>
      </c>
      <c r="CI1613" s="1233"/>
      <c r="CJ1613" s="1233"/>
      <c r="CK1613" s="1232">
        <f t="shared" si="354"/>
        <v>282.35294117647067</v>
      </c>
      <c r="CL1613" s="1233">
        <v>63</v>
      </c>
      <c r="CM1613" s="1232">
        <f t="shared" si="355"/>
        <v>91.081593927893749</v>
      </c>
      <c r="CN1613" s="1233">
        <v>180</v>
      </c>
      <c r="CO1613" s="1233"/>
      <c r="CP1613" s="1233"/>
      <c r="CQ1613" s="1236"/>
      <c r="CR1613" s="1236"/>
      <c r="CS1613" s="1237"/>
      <c r="CT1613" s="1238"/>
      <c r="CU1613" s="1238"/>
      <c r="CV1613" s="1238"/>
      <c r="CW1613" s="1238"/>
      <c r="CX1613" s="1239">
        <f t="shared" si="342"/>
        <v>0</v>
      </c>
      <c r="CY1613" s="1238"/>
      <c r="CZ1613" s="1238" t="s">
        <v>2633</v>
      </c>
      <c r="DA1613" s="1238" t="s">
        <v>3976</v>
      </c>
      <c r="DB1613" s="1229" t="s">
        <v>2643</v>
      </c>
      <c r="DC1613" s="1229"/>
      <c r="DD1613" s="1229"/>
      <c r="DE1613" s="1229"/>
      <c r="DF1613" s="1229"/>
      <c r="DG1613" s="1229"/>
      <c r="DH1613" s="1229"/>
      <c r="DI1613" s="1229"/>
      <c r="DJ1613" s="1229"/>
      <c r="DK1613" s="1229"/>
      <c r="DL1613" s="1229"/>
      <c r="DM1613" s="1229"/>
      <c r="DN1613" s="1233" t="s">
        <v>4001</v>
      </c>
      <c r="DO1613" s="1233"/>
      <c r="DP1613" s="1233"/>
      <c r="DQ1613" s="1233"/>
      <c r="DR1613" s="1233"/>
      <c r="DS1613" s="1233" t="s">
        <v>2633</v>
      </c>
      <c r="DT1613" s="1233" t="s">
        <v>4072</v>
      </c>
      <c r="DU1613" s="1229"/>
      <c r="DV1613" s="1229"/>
      <c r="DW1613" s="1229"/>
      <c r="DX1613" s="1335" t="s">
        <v>11887</v>
      </c>
      <c r="DY1613" s="1228" t="s">
        <v>126</v>
      </c>
      <c r="DZ1613" s="1336" t="s">
        <v>8363</v>
      </c>
      <c r="EA1613" s="1233"/>
      <c r="EB1613" s="1241"/>
      <c r="EC1613" s="1336" t="s">
        <v>11149</v>
      </c>
      <c r="ED1613" s="1228" t="s">
        <v>7217</v>
      </c>
    </row>
    <row r="1614" spans="1:134" s="1228" customFormat="1" ht="15.75" x14ac:dyDescent="0.25">
      <c r="A1614" s="1752">
        <v>197</v>
      </c>
      <c r="B1614" s="2069"/>
      <c r="C1614" s="1229" t="s">
        <v>11889</v>
      </c>
      <c r="D1614" s="1229" t="s">
        <v>23</v>
      </c>
      <c r="E1614" s="1229" t="s">
        <v>4126</v>
      </c>
      <c r="F1614" s="1229">
        <v>696909</v>
      </c>
      <c r="G1614" s="1229">
        <v>33</v>
      </c>
      <c r="H1614" s="1229" t="s">
        <v>2633</v>
      </c>
      <c r="I1614" s="1229" t="s">
        <v>2633</v>
      </c>
      <c r="J1614" s="1229" t="s">
        <v>2634</v>
      </c>
      <c r="K1614" s="1229">
        <v>549007570</v>
      </c>
      <c r="L1614" s="1229">
        <v>121.2</v>
      </c>
      <c r="M1614" s="1229">
        <v>156</v>
      </c>
      <c r="N1614" s="1230">
        <f t="shared" si="346"/>
        <v>49.802761341222876</v>
      </c>
      <c r="O1614" s="1231">
        <v>2</v>
      </c>
      <c r="P1614" s="1232">
        <f t="shared" si="356"/>
        <v>60.84</v>
      </c>
      <c r="Q1614" s="1232">
        <f t="shared" si="357"/>
        <v>60.36</v>
      </c>
      <c r="R1614" s="1233"/>
      <c r="S1614" s="1234">
        <v>42169</v>
      </c>
      <c r="T1614" s="1233" t="s">
        <v>2133</v>
      </c>
      <c r="U1614" s="1233" t="s">
        <v>2479</v>
      </c>
      <c r="V1614" s="1233" t="s">
        <v>11890</v>
      </c>
      <c r="W1614" s="1233" t="s">
        <v>12670</v>
      </c>
      <c r="X1614" s="1233" t="s">
        <v>2634</v>
      </c>
      <c r="Y1614" s="1233"/>
      <c r="Z1614" s="1233" t="s">
        <v>2633</v>
      </c>
      <c r="AA1614" s="1233" t="s">
        <v>2635</v>
      </c>
      <c r="AB1614" s="1233" t="s">
        <v>2634</v>
      </c>
      <c r="AC1614" s="1233"/>
      <c r="AD1614" s="1233" t="s">
        <v>2633</v>
      </c>
      <c r="AE1614" s="1233" t="s">
        <v>2636</v>
      </c>
      <c r="AF1614" s="1233" t="s">
        <v>2633</v>
      </c>
      <c r="AG1614" s="1233" t="s">
        <v>2635</v>
      </c>
      <c r="AH1614" s="1233" t="s">
        <v>2634</v>
      </c>
      <c r="AI1614" s="1233"/>
      <c r="AJ1614" s="1233" t="s">
        <v>2633</v>
      </c>
      <c r="AK1614" s="1233" t="s">
        <v>2636</v>
      </c>
      <c r="AL1614" s="1233" t="s">
        <v>2634</v>
      </c>
      <c r="AM1614" s="1233"/>
      <c r="AN1614" s="1233" t="s">
        <v>2633</v>
      </c>
      <c r="AO1614" s="1233" t="s">
        <v>4076</v>
      </c>
      <c r="AP1614" s="1233" t="s">
        <v>4077</v>
      </c>
      <c r="AQ1614" s="1233" t="s">
        <v>2635</v>
      </c>
      <c r="AR1614" s="1233"/>
      <c r="AS1614" s="1233"/>
      <c r="AT1614" s="1233"/>
      <c r="AU1614" s="1233"/>
      <c r="AV1614" s="1233"/>
      <c r="AW1614" s="1233" t="s">
        <v>2634</v>
      </c>
      <c r="AX1614" s="1233"/>
      <c r="AY1614" s="1233" t="s">
        <v>2634</v>
      </c>
      <c r="AZ1614" s="1233"/>
      <c r="BA1614" s="1233" t="s">
        <v>3970</v>
      </c>
      <c r="BB1614" s="1233" t="s">
        <v>3970</v>
      </c>
      <c r="BC1614" s="1233" t="s">
        <v>2634</v>
      </c>
      <c r="BD1614" s="1233"/>
      <c r="BE1614" s="1233" t="s">
        <v>2634</v>
      </c>
      <c r="BF1614" s="1233" t="s">
        <v>2634</v>
      </c>
      <c r="BG1614" s="1233" t="s">
        <v>2634</v>
      </c>
      <c r="BH1614" s="1233"/>
      <c r="BI1614" s="1233"/>
      <c r="BJ1614" s="1233" t="s">
        <v>11604</v>
      </c>
      <c r="BK1614" s="1233" t="s">
        <v>11927</v>
      </c>
      <c r="BL1614" s="1233">
        <v>116.2</v>
      </c>
      <c r="BM1614" s="1235">
        <f t="shared" si="347"/>
        <v>8.2836315440689194</v>
      </c>
      <c r="BN1614" s="1233" t="s">
        <v>11621</v>
      </c>
      <c r="BO1614" s="1233">
        <v>98</v>
      </c>
      <c r="BP1614" s="1232">
        <f t="shared" si="348"/>
        <v>38.436050364479797</v>
      </c>
      <c r="BQ1614" s="1233" t="s">
        <v>4479</v>
      </c>
      <c r="BR1614" s="1233">
        <v>90</v>
      </c>
      <c r="BS1614" s="1232">
        <f t="shared" si="349"/>
        <v>51.689860834990064</v>
      </c>
      <c r="BT1614" s="1233" t="s">
        <v>13219</v>
      </c>
      <c r="BU1614" s="1233">
        <v>84.2</v>
      </c>
      <c r="BV1614" s="1235">
        <f t="shared" si="350"/>
        <v>61.298873426110013</v>
      </c>
      <c r="BW1614" s="1233" t="s">
        <v>14449</v>
      </c>
      <c r="BX1614" s="1233">
        <v>80.2</v>
      </c>
      <c r="BY1614" s="1232">
        <f t="shared" si="351"/>
        <v>67.925778661365143</v>
      </c>
      <c r="BZ1614" s="1233" t="s">
        <v>15317</v>
      </c>
      <c r="CA1614" s="1233">
        <v>77</v>
      </c>
      <c r="CB1614" s="1232">
        <f t="shared" si="352"/>
        <v>73.227302849569256</v>
      </c>
      <c r="CC1614" s="1233"/>
      <c r="CD1614" s="1233"/>
      <c r="CE1614" s="1232">
        <f t="shared" si="343"/>
        <v>200.79522862823063</v>
      </c>
      <c r="CF1614" s="1233"/>
      <c r="CG1614" s="1233"/>
      <c r="CH1614" s="1232">
        <f t="shared" si="353"/>
        <v>200.79522862823063</v>
      </c>
      <c r="CI1614" s="1233"/>
      <c r="CJ1614" s="1233"/>
      <c r="CK1614" s="1232">
        <f t="shared" si="354"/>
        <v>200.79522862823063</v>
      </c>
      <c r="CL1614" s="1233">
        <v>77</v>
      </c>
      <c r="CM1614" s="1232">
        <f t="shared" si="355"/>
        <v>73.227302849569256</v>
      </c>
      <c r="CN1614" s="1233">
        <v>70</v>
      </c>
      <c r="CO1614" s="1233"/>
      <c r="CP1614" s="1233"/>
      <c r="CQ1614" s="1236"/>
      <c r="CR1614" s="1236"/>
      <c r="CS1614" s="1237">
        <v>1</v>
      </c>
      <c r="CT1614" s="1238">
        <v>-0.25</v>
      </c>
      <c r="CU1614" s="1238">
        <v>0.25</v>
      </c>
      <c r="CV1614" s="1238">
        <v>-0.25</v>
      </c>
      <c r="CW1614" s="1238"/>
      <c r="CX1614" s="1239">
        <f t="shared" si="342"/>
        <v>0.75</v>
      </c>
      <c r="CY1614" s="1238"/>
      <c r="CZ1614" s="1238" t="s">
        <v>2633</v>
      </c>
      <c r="DA1614" s="1238" t="s">
        <v>3976</v>
      </c>
      <c r="DB1614" s="1229" t="s">
        <v>2644</v>
      </c>
      <c r="DC1614" s="1229" t="s">
        <v>2646</v>
      </c>
      <c r="DD1614" s="1229" t="s">
        <v>2646</v>
      </c>
      <c r="DE1614" s="1229" t="s">
        <v>2651</v>
      </c>
      <c r="DF1614" s="1229" t="s">
        <v>32</v>
      </c>
      <c r="DG1614" s="1229" t="s">
        <v>2654</v>
      </c>
      <c r="DH1614" s="1229" t="s">
        <v>2654</v>
      </c>
      <c r="DI1614" s="1229" t="s">
        <v>2658</v>
      </c>
      <c r="DJ1614" s="1229" t="s">
        <v>37</v>
      </c>
      <c r="DK1614" s="1229" t="s">
        <v>2659</v>
      </c>
      <c r="DL1614" s="1229" t="s">
        <v>2659</v>
      </c>
      <c r="DM1614" s="1229" t="s">
        <v>2663</v>
      </c>
      <c r="DN1614" s="1233" t="s">
        <v>4001</v>
      </c>
      <c r="DO1614" s="1233" t="s">
        <v>5012</v>
      </c>
      <c r="DP1614" s="1233"/>
      <c r="DQ1614" s="1233" t="s">
        <v>4068</v>
      </c>
      <c r="DR1614" s="1233"/>
      <c r="DS1614" s="1233" t="s">
        <v>2633</v>
      </c>
      <c r="DT1614" s="1233" t="s">
        <v>4073</v>
      </c>
      <c r="DU1614" s="1229" t="s">
        <v>2634</v>
      </c>
      <c r="DV1614" s="1229" t="s">
        <v>2633</v>
      </c>
      <c r="DW1614" s="1229" t="s">
        <v>12671</v>
      </c>
      <c r="DX1614" s="1336" t="s">
        <v>11891</v>
      </c>
      <c r="DY1614" s="1228" t="s">
        <v>14837</v>
      </c>
      <c r="DZ1614" s="1337" t="s">
        <v>8275</v>
      </c>
      <c r="EA1614" s="1233"/>
      <c r="EB1614" s="1241"/>
      <c r="EC1614" s="1339" t="s">
        <v>11149</v>
      </c>
      <c r="ED1614" s="1228" t="s">
        <v>6477</v>
      </c>
    </row>
    <row r="1615" spans="1:134" s="1228" customFormat="1" ht="15.75" x14ac:dyDescent="0.25">
      <c r="A1615" s="1752">
        <v>198</v>
      </c>
      <c r="B1615" s="2069"/>
      <c r="C1615" s="1229" t="s">
        <v>11892</v>
      </c>
      <c r="D1615" s="1229" t="s">
        <v>23</v>
      </c>
      <c r="E1615" s="1229" t="s">
        <v>4126</v>
      </c>
      <c r="F1615" s="1229">
        <v>703333</v>
      </c>
      <c r="G1615" s="1229">
        <v>21</v>
      </c>
      <c r="H1615" s="1229" t="s">
        <v>2634</v>
      </c>
      <c r="I1615" s="1229" t="s">
        <v>2634</v>
      </c>
      <c r="J1615" s="1229" t="s">
        <v>3968</v>
      </c>
      <c r="K1615" s="1229" t="s">
        <v>13245</v>
      </c>
      <c r="L1615" s="1229">
        <v>131.80000000000001</v>
      </c>
      <c r="M1615" s="1229">
        <v>159</v>
      </c>
      <c r="N1615" s="1230">
        <f t="shared" si="346"/>
        <v>52.134013686167478</v>
      </c>
      <c r="O1615" s="1231">
        <v>3</v>
      </c>
      <c r="P1615" s="1232">
        <f t="shared" si="356"/>
        <v>63.202500000000008</v>
      </c>
      <c r="Q1615" s="1232">
        <f t="shared" si="357"/>
        <v>68.597499999999997</v>
      </c>
      <c r="R1615" s="1233"/>
      <c r="S1615" s="1234">
        <v>42169</v>
      </c>
      <c r="T1615" s="1233" t="s">
        <v>2133</v>
      </c>
      <c r="U1615" s="1233" t="s">
        <v>2479</v>
      </c>
      <c r="V1615" s="1233" t="s">
        <v>11893</v>
      </c>
      <c r="W1615" s="1233"/>
      <c r="X1615" s="1233"/>
      <c r="Y1615" s="1233"/>
      <c r="Z1615" s="1233"/>
      <c r="AA1615" s="1233"/>
      <c r="AB1615" s="1233" t="s">
        <v>2633</v>
      </c>
      <c r="AC1615" s="1233"/>
      <c r="AD1615" s="1233"/>
      <c r="AE1615" s="1233"/>
      <c r="AF1615" s="1233"/>
      <c r="AG1615" s="1233"/>
      <c r="AH1615" s="1233"/>
      <c r="AI1615" s="1233"/>
      <c r="AJ1615" s="1233"/>
      <c r="AK1615" s="1233"/>
      <c r="AL1615" s="1233"/>
      <c r="AM1615" s="1233"/>
      <c r="AN1615" s="1233" t="s">
        <v>2633</v>
      </c>
      <c r="AO1615" s="1233" t="s">
        <v>4076</v>
      </c>
      <c r="AP1615" s="1233" t="s">
        <v>4077</v>
      </c>
      <c r="AQ1615" s="1233" t="s">
        <v>2635</v>
      </c>
      <c r="AR1615" s="1233"/>
      <c r="AS1615" s="1233"/>
      <c r="AT1615" s="1233"/>
      <c r="AU1615" s="1233"/>
      <c r="AV1615" s="1233"/>
      <c r="AW1615" s="1233"/>
      <c r="AX1615" s="1233"/>
      <c r="AY1615" s="1233"/>
      <c r="AZ1615" s="1233"/>
      <c r="BA1615" s="1233" t="s">
        <v>3970</v>
      </c>
      <c r="BB1615" s="1233" t="s">
        <v>3970</v>
      </c>
      <c r="BC1615" s="1233"/>
      <c r="BD1615" s="1233"/>
      <c r="BE1615" s="1233" t="s">
        <v>2634</v>
      </c>
      <c r="BF1615" s="1233" t="s">
        <v>2634</v>
      </c>
      <c r="BG1615" s="1233"/>
      <c r="BH1615" s="1233"/>
      <c r="BI1615" s="1233"/>
      <c r="BJ1615" s="1233" t="s">
        <v>11895</v>
      </c>
      <c r="BK1615" s="1233" t="s">
        <v>11930</v>
      </c>
      <c r="BL1615" s="1233">
        <v>124.6</v>
      </c>
      <c r="BM1615" s="1235">
        <f t="shared" si="347"/>
        <v>10.496009329786096</v>
      </c>
      <c r="BN1615" s="1233" t="s">
        <v>6328</v>
      </c>
      <c r="BO1615" s="1233">
        <v>108.3</v>
      </c>
      <c r="BP1615" s="1232">
        <f t="shared" si="348"/>
        <v>34.257808229162897</v>
      </c>
      <c r="BQ1615" s="1233" t="s">
        <v>6095</v>
      </c>
      <c r="BR1615" s="1233">
        <v>87</v>
      </c>
      <c r="BS1615" s="1232">
        <f t="shared" si="349"/>
        <v>65.308502496446692</v>
      </c>
      <c r="BT1615" s="1233" t="s">
        <v>14143</v>
      </c>
      <c r="BU1615" s="1233">
        <v>85</v>
      </c>
      <c r="BV1615" s="1235">
        <f t="shared" si="350"/>
        <v>68.224060643609491</v>
      </c>
      <c r="BW1615" s="1233" t="s">
        <v>14181</v>
      </c>
      <c r="BX1615" s="1233">
        <v>82.8</v>
      </c>
      <c r="BY1615" s="1232">
        <f t="shared" si="351"/>
        <v>71.431174605488565</v>
      </c>
      <c r="BZ1615" s="1233" t="s">
        <v>15285</v>
      </c>
      <c r="CA1615" s="1233">
        <v>76</v>
      </c>
      <c r="CB1615" s="1232">
        <f t="shared" si="352"/>
        <v>81.344072305842076</v>
      </c>
      <c r="CC1615" s="1233"/>
      <c r="CD1615" s="1233"/>
      <c r="CE1615" s="1232">
        <f t="shared" si="343"/>
        <v>192.13528189802838</v>
      </c>
      <c r="CF1615" s="1233"/>
      <c r="CG1615" s="1233"/>
      <c r="CH1615" s="1232">
        <f t="shared" si="353"/>
        <v>192.13528189802838</v>
      </c>
      <c r="CI1615" s="1233"/>
      <c r="CJ1615" s="1233"/>
      <c r="CK1615" s="1232">
        <f t="shared" si="354"/>
        <v>192.13528189802838</v>
      </c>
      <c r="CL1615" s="1233">
        <v>76</v>
      </c>
      <c r="CM1615" s="1232">
        <f t="shared" si="355"/>
        <v>81.344072305842076</v>
      </c>
      <c r="CN1615" s="1233">
        <v>75</v>
      </c>
      <c r="CO1615" s="1233"/>
      <c r="CP1615" s="1233"/>
      <c r="CQ1615" s="1236"/>
      <c r="CR1615" s="1236"/>
      <c r="CS1615" s="1237">
        <v>1</v>
      </c>
      <c r="CT1615" s="1238">
        <v>-0.25</v>
      </c>
      <c r="CU1615" s="1238">
        <v>0.5</v>
      </c>
      <c r="CV1615" s="1238">
        <v>0.5</v>
      </c>
      <c r="CW1615" s="1238"/>
      <c r="CX1615" s="1239">
        <f t="shared" si="342"/>
        <v>1.75</v>
      </c>
      <c r="CY1615" s="1238"/>
      <c r="CZ1615" s="1238" t="s">
        <v>2633</v>
      </c>
      <c r="DA1615" s="1238" t="s">
        <v>3975</v>
      </c>
      <c r="DB1615" s="1229" t="s">
        <v>2643</v>
      </c>
      <c r="DC1615" s="1229" t="s">
        <v>2648</v>
      </c>
      <c r="DD1615" s="1229" t="s">
        <v>2646</v>
      </c>
      <c r="DE1615" s="1229" t="s">
        <v>2649</v>
      </c>
      <c r="DF1615" s="1229" t="s">
        <v>2652</v>
      </c>
      <c r="DG1615" s="1229" t="s">
        <v>2654</v>
      </c>
      <c r="DH1615" s="1229" t="s">
        <v>2654</v>
      </c>
      <c r="DI1615" s="1229" t="s">
        <v>2658</v>
      </c>
      <c r="DJ1615" s="1229" t="s">
        <v>37</v>
      </c>
      <c r="DK1615" s="1229" t="s">
        <v>37</v>
      </c>
      <c r="DL1615" s="1229" t="s">
        <v>2659</v>
      </c>
      <c r="DM1615" s="1229" t="s">
        <v>2663</v>
      </c>
      <c r="DN1615" s="1233" t="s">
        <v>4001</v>
      </c>
      <c r="DO1615" s="1233" t="s">
        <v>4002</v>
      </c>
      <c r="DP1615" s="1233"/>
      <c r="DQ1615" s="1233" t="s">
        <v>4069</v>
      </c>
      <c r="DR1615" s="1233"/>
      <c r="DS1615" s="1233" t="s">
        <v>2633</v>
      </c>
      <c r="DT1615" s="1233" t="s">
        <v>4073</v>
      </c>
      <c r="DU1615" s="1229" t="s">
        <v>2634</v>
      </c>
      <c r="DV1615" s="1229" t="s">
        <v>2633</v>
      </c>
      <c r="DW1615" s="1229" t="s">
        <v>14182</v>
      </c>
      <c r="DX1615" s="1336" t="s">
        <v>11894</v>
      </c>
      <c r="DY1615" s="1228" t="s">
        <v>14183</v>
      </c>
      <c r="DZ1615" s="1339" t="s">
        <v>8275</v>
      </c>
      <c r="EA1615" s="1233"/>
      <c r="EB1615" s="1241"/>
      <c r="EC1615" s="1369" t="s">
        <v>11555</v>
      </c>
      <c r="ED1615" s="1228" t="s">
        <v>11966</v>
      </c>
    </row>
    <row r="1616" spans="1:134" s="1228" customFormat="1" ht="15.75" x14ac:dyDescent="0.25">
      <c r="A1616" s="472">
        <v>199</v>
      </c>
      <c r="B1616" s="2069"/>
      <c r="C1616" s="1229" t="s">
        <v>11932</v>
      </c>
      <c r="D1616" s="1229" t="s">
        <v>23</v>
      </c>
      <c r="E1616" s="1229" t="s">
        <v>4126</v>
      </c>
      <c r="F1616" s="1229">
        <v>703233</v>
      </c>
      <c r="G1616" s="1229">
        <v>42</v>
      </c>
      <c r="H1616" s="1229" t="s">
        <v>2633</v>
      </c>
      <c r="I1616" s="1229" t="s">
        <v>2633</v>
      </c>
      <c r="J1616" s="1229" t="s">
        <v>2633</v>
      </c>
      <c r="K1616" s="1229">
        <v>504541096</v>
      </c>
      <c r="L1616" s="1229">
        <v>127.8</v>
      </c>
      <c r="M1616" s="1229">
        <v>165</v>
      </c>
      <c r="N1616" s="1230">
        <f t="shared" si="346"/>
        <v>46.942148760330575</v>
      </c>
      <c r="O1616" s="1231">
        <v>2</v>
      </c>
      <c r="P1616" s="1232">
        <f t="shared" si="356"/>
        <v>68.062499999999986</v>
      </c>
      <c r="Q1616" s="1232">
        <f t="shared" ref="Q1616:Q1617" si="358">L1616-P1616</f>
        <v>59.737500000000011</v>
      </c>
      <c r="R1616" s="1233"/>
      <c r="S1616" s="1234">
        <v>42172</v>
      </c>
      <c r="T1616" s="1233" t="s">
        <v>253</v>
      </c>
      <c r="U1616" s="1233" t="s">
        <v>2490</v>
      </c>
      <c r="V1616" s="1233" t="s">
        <v>11903</v>
      </c>
      <c r="W1616" s="1233"/>
      <c r="X1616" s="1233" t="s">
        <v>2633</v>
      </c>
      <c r="Y1616" s="1233"/>
      <c r="Z1616" s="1233"/>
      <c r="AA1616" s="1233"/>
      <c r="AB1616" s="1233" t="s">
        <v>2633</v>
      </c>
      <c r="AC1616" s="1233"/>
      <c r="AD1616" s="1233"/>
      <c r="AE1616" s="1233"/>
      <c r="AF1616" s="1233" t="s">
        <v>2633</v>
      </c>
      <c r="AG1616" s="1233"/>
      <c r="AH1616" s="1233"/>
      <c r="AI1616" s="1233"/>
      <c r="AJ1616" s="1233"/>
      <c r="AK1616" s="1233"/>
      <c r="AL1616" s="1233"/>
      <c r="AM1616" s="1233"/>
      <c r="AN1616" s="1233" t="s">
        <v>2634</v>
      </c>
      <c r="AO1616" s="1233"/>
      <c r="AP1616" s="1233"/>
      <c r="AQ1616" s="1233" t="s">
        <v>9414</v>
      </c>
      <c r="AR1616" s="1233"/>
      <c r="AS1616" s="1233"/>
      <c r="AT1616" s="1233"/>
      <c r="AU1616" s="1233"/>
      <c r="AV1616" s="1233"/>
      <c r="AW1616" s="1233"/>
      <c r="AX1616" s="1233"/>
      <c r="AY1616" s="1233"/>
      <c r="AZ1616" s="1233"/>
      <c r="BA1616" s="1233" t="s">
        <v>3970</v>
      </c>
      <c r="BB1616" s="1233"/>
      <c r="BC1616" s="1233"/>
      <c r="BD1616" s="1233"/>
      <c r="BE1616" s="1233" t="s">
        <v>2634</v>
      </c>
      <c r="BF1616" s="1233"/>
      <c r="BG1616" s="1233"/>
      <c r="BH1616" s="1233"/>
      <c r="BI1616" s="1233"/>
      <c r="BJ1616" s="1233" t="s">
        <v>10527</v>
      </c>
      <c r="BK1616" s="1233" t="s">
        <v>11978</v>
      </c>
      <c r="BL1616" s="1233">
        <v>115</v>
      </c>
      <c r="BM1616" s="1235">
        <f t="shared" si="347"/>
        <v>21.427076794308427</v>
      </c>
      <c r="BN1616" s="1233" t="s">
        <v>12357</v>
      </c>
      <c r="BO1616" s="1233">
        <v>100</v>
      </c>
      <c r="BP1616" s="1232">
        <f t="shared" si="348"/>
        <v>46.536932412638613</v>
      </c>
      <c r="BQ1616" s="1233" t="s">
        <v>12632</v>
      </c>
      <c r="BR1616" s="1233">
        <v>94</v>
      </c>
      <c r="BS1616" s="1232">
        <f t="shared" si="349"/>
        <v>56.580874659970689</v>
      </c>
      <c r="BT1616" s="1233"/>
      <c r="BU1616" s="1233"/>
      <c r="BV1616" s="1235">
        <f t="shared" si="350"/>
        <v>213.93596986817323</v>
      </c>
      <c r="BW1616" s="1233"/>
      <c r="BX1616" s="1233"/>
      <c r="BY1616" s="1232">
        <f t="shared" si="351"/>
        <v>213.93596986817323</v>
      </c>
      <c r="BZ1616" s="1233"/>
      <c r="CA1616" s="1233"/>
      <c r="CB1616" s="1232">
        <f t="shared" si="352"/>
        <v>213.93596986817323</v>
      </c>
      <c r="CC1616" s="1233"/>
      <c r="CD1616" s="1233"/>
      <c r="CE1616" s="1232">
        <f t="shared" si="343"/>
        <v>213.93596986817323</v>
      </c>
      <c r="CF1616" s="1233"/>
      <c r="CG1616" s="1233"/>
      <c r="CH1616" s="1232">
        <f t="shared" si="353"/>
        <v>213.93596986817323</v>
      </c>
      <c r="CI1616" s="1233"/>
      <c r="CJ1616" s="1233"/>
      <c r="CK1616" s="1232">
        <f t="shared" si="354"/>
        <v>213.93596986817323</v>
      </c>
      <c r="CL1616" s="1233">
        <v>94</v>
      </c>
      <c r="CM1616" s="1232">
        <f t="shared" si="355"/>
        <v>56.580874659970689</v>
      </c>
      <c r="CN1616" s="1233">
        <v>60</v>
      </c>
      <c r="CO1616" s="1233"/>
      <c r="CP1616" s="1233"/>
      <c r="CQ1616" s="1236"/>
      <c r="CR1616" s="1236"/>
      <c r="CS1616" s="1237"/>
      <c r="CT1616" s="1238"/>
      <c r="CU1616" s="1238"/>
      <c r="CV1616" s="1238"/>
      <c r="CW1616" s="1238"/>
      <c r="CX1616" s="1239">
        <f t="shared" si="342"/>
        <v>0</v>
      </c>
      <c r="CY1616" s="1238"/>
      <c r="CZ1616" s="1238" t="s">
        <v>3139</v>
      </c>
      <c r="DA1616" s="1238" t="s">
        <v>3975</v>
      </c>
      <c r="DB1616" s="1229" t="s">
        <v>2644</v>
      </c>
      <c r="DC1616" s="1229"/>
      <c r="DD1616" s="1229"/>
      <c r="DE1616" s="1229"/>
      <c r="DF1616" s="1229"/>
      <c r="DG1616" s="1229"/>
      <c r="DH1616" s="1229"/>
      <c r="DI1616" s="1229"/>
      <c r="DJ1616" s="1229"/>
      <c r="DK1616" s="1229"/>
      <c r="DL1616" s="1229"/>
      <c r="DM1616" s="1229"/>
      <c r="DN1616" s="1233"/>
      <c r="DO1616" s="1233"/>
      <c r="DP1616" s="1233"/>
      <c r="DQ1616" s="1233"/>
      <c r="DR1616" s="1233"/>
      <c r="DS1616" s="1233"/>
      <c r="DT1616" s="1233"/>
      <c r="DU1616" s="1229"/>
      <c r="DV1616" s="1229"/>
      <c r="DW1616" s="1229"/>
      <c r="DX1616" s="1338" t="s">
        <v>220</v>
      </c>
      <c r="DZ1616" s="1338" t="s">
        <v>101</v>
      </c>
      <c r="EA1616" s="1233"/>
      <c r="EB1616" s="1339" t="s">
        <v>11904</v>
      </c>
      <c r="EC1616" s="1338" t="s">
        <v>2194</v>
      </c>
    </row>
    <row r="1617" spans="1:134" s="1228" customFormat="1" ht="15.75" x14ac:dyDescent="0.25">
      <c r="A1617" s="1752">
        <v>200</v>
      </c>
      <c r="B1617" s="2069"/>
      <c r="C1617" s="1229" t="s">
        <v>11905</v>
      </c>
      <c r="D1617" s="1229" t="s">
        <v>23</v>
      </c>
      <c r="E1617" s="1229" t="s">
        <v>4126</v>
      </c>
      <c r="F1617" s="1229">
        <v>704342</v>
      </c>
      <c r="G1617" s="1229">
        <v>20</v>
      </c>
      <c r="H1617" s="1229" t="s">
        <v>2634</v>
      </c>
      <c r="I1617" s="1229" t="s">
        <v>2634</v>
      </c>
      <c r="J1617" s="1229" t="s">
        <v>3968</v>
      </c>
      <c r="K1617" s="1229">
        <v>531387471</v>
      </c>
      <c r="L1617" s="1229">
        <v>124</v>
      </c>
      <c r="M1617" s="1229">
        <v>157</v>
      </c>
      <c r="N1617" s="1230">
        <f t="shared" si="346"/>
        <v>50.306300458436446</v>
      </c>
      <c r="O1617" s="1231">
        <v>3</v>
      </c>
      <c r="P1617" s="1232">
        <f t="shared" si="356"/>
        <v>61.622500000000002</v>
      </c>
      <c r="Q1617" s="1232">
        <f t="shared" si="358"/>
        <v>62.377499999999998</v>
      </c>
      <c r="R1617" s="1233"/>
      <c r="S1617" s="1234">
        <v>42172</v>
      </c>
      <c r="T1617" s="1233" t="s">
        <v>2133</v>
      </c>
      <c r="U1617" s="1233" t="s">
        <v>2479</v>
      </c>
      <c r="V1617" s="1233" t="s">
        <v>11906</v>
      </c>
      <c r="W1617" s="1233" t="s">
        <v>13113</v>
      </c>
      <c r="X1617" s="1233" t="s">
        <v>2634</v>
      </c>
      <c r="Y1617" s="1233"/>
      <c r="Z1617" s="1233" t="s">
        <v>2634</v>
      </c>
      <c r="AA1617" s="1233"/>
      <c r="AB1617" s="1233" t="s">
        <v>2633</v>
      </c>
      <c r="AC1617" s="1233" t="s">
        <v>2636</v>
      </c>
      <c r="AD1617" s="1233" t="s">
        <v>2633</v>
      </c>
      <c r="AE1617" s="1233" t="s">
        <v>2636</v>
      </c>
      <c r="AF1617" s="1233" t="s">
        <v>2634</v>
      </c>
      <c r="AG1617" s="1233"/>
      <c r="AH1617" s="1233" t="s">
        <v>2634</v>
      </c>
      <c r="AI1617" s="1233"/>
      <c r="AJ1617" s="1233" t="s">
        <v>2634</v>
      </c>
      <c r="AK1617" s="1233"/>
      <c r="AL1617" s="1233" t="s">
        <v>2634</v>
      </c>
      <c r="AM1617" s="1233"/>
      <c r="AN1617" s="1233" t="s">
        <v>2633</v>
      </c>
      <c r="AO1617" s="1233" t="s">
        <v>4075</v>
      </c>
      <c r="AP1617" s="1233" t="s">
        <v>4077</v>
      </c>
      <c r="AQ1617" s="1233" t="s">
        <v>2635</v>
      </c>
      <c r="AR1617" s="1233"/>
      <c r="AS1617" s="1233"/>
      <c r="AT1617" s="1233"/>
      <c r="AU1617" s="1233"/>
      <c r="AV1617" s="1233"/>
      <c r="AW1617" s="1233" t="s">
        <v>2634</v>
      </c>
      <c r="AX1617" s="1233"/>
      <c r="AY1617" s="1233" t="s">
        <v>2634</v>
      </c>
      <c r="AZ1617" s="1233"/>
      <c r="BA1617" s="1233" t="s">
        <v>3970</v>
      </c>
      <c r="BB1617" s="1233" t="s">
        <v>3970</v>
      </c>
      <c r="BC1617" s="1233" t="s">
        <v>2634</v>
      </c>
      <c r="BD1617" s="1233"/>
      <c r="BE1617" s="1233" t="s">
        <v>2634</v>
      </c>
      <c r="BF1617" s="1233"/>
      <c r="BG1617" s="1233" t="s">
        <v>2634</v>
      </c>
      <c r="BH1617" s="1233"/>
      <c r="BI1617" s="1233"/>
      <c r="BJ1617" s="1233" t="s">
        <v>10328</v>
      </c>
      <c r="BK1617" s="1233" t="s">
        <v>11934</v>
      </c>
      <c r="BL1617" s="1233">
        <v>118.2</v>
      </c>
      <c r="BM1617" s="1235">
        <f t="shared" si="347"/>
        <v>9.2982245200593123</v>
      </c>
      <c r="BN1617" s="1233" t="s">
        <v>9184</v>
      </c>
      <c r="BO1617" s="1233">
        <v>99</v>
      </c>
      <c r="BP1617" s="1232">
        <f t="shared" si="348"/>
        <v>40.078553965772919</v>
      </c>
      <c r="BQ1617" s="1233" t="s">
        <v>12787</v>
      </c>
      <c r="BR1617" s="1233">
        <v>93</v>
      </c>
      <c r="BS1617" s="1232">
        <f t="shared" si="349"/>
        <v>49.697406917558418</v>
      </c>
      <c r="BT1617" s="1233" t="s">
        <v>13114</v>
      </c>
      <c r="BU1617" s="1233">
        <v>87.5</v>
      </c>
      <c r="BV1617" s="1235">
        <f t="shared" si="350"/>
        <v>58.514688790028458</v>
      </c>
      <c r="BW1617" s="1233" t="s">
        <v>13297</v>
      </c>
      <c r="BX1617" s="1233">
        <v>75</v>
      </c>
      <c r="BY1617" s="1232">
        <f t="shared" si="351"/>
        <v>78.553965772914907</v>
      </c>
      <c r="BZ1617" s="1233" t="s">
        <v>15266</v>
      </c>
      <c r="CA1617" s="1233">
        <v>72.5</v>
      </c>
      <c r="CB1617" s="1232">
        <f t="shared" si="352"/>
        <v>82.561821169492205</v>
      </c>
      <c r="CC1617" s="1233"/>
      <c r="CD1617" s="1233"/>
      <c r="CE1617" s="1232">
        <f t="shared" si="343"/>
        <v>198.78962767023367</v>
      </c>
      <c r="CF1617" s="1233"/>
      <c r="CG1617" s="1233"/>
      <c r="CH1617" s="1232">
        <f t="shared" si="353"/>
        <v>198.78962767023367</v>
      </c>
      <c r="CI1617" s="1233"/>
      <c r="CJ1617" s="1233"/>
      <c r="CK1617" s="1232">
        <f t="shared" si="354"/>
        <v>198.78962767023367</v>
      </c>
      <c r="CL1617" s="1233">
        <v>72.5</v>
      </c>
      <c r="CM1617" s="1232">
        <f t="shared" si="355"/>
        <v>82.561821169492205</v>
      </c>
      <c r="CN1617" s="1233">
        <v>60</v>
      </c>
      <c r="CO1617" s="1233"/>
      <c r="CP1617" s="1233"/>
      <c r="CQ1617" s="1236"/>
      <c r="CR1617" s="1236"/>
      <c r="CS1617" s="1237">
        <v>0.5</v>
      </c>
      <c r="CT1617" s="1238">
        <v>-0.25</v>
      </c>
      <c r="CU1617" s="1238">
        <v>0.25</v>
      </c>
      <c r="CV1617" s="1238">
        <v>0.25</v>
      </c>
      <c r="CW1617" s="1238"/>
      <c r="CX1617" s="1239">
        <f t="shared" si="342"/>
        <v>0.75</v>
      </c>
      <c r="CY1617" s="1238"/>
      <c r="CZ1617" s="1238" t="s">
        <v>2634</v>
      </c>
      <c r="DA1617" s="1238"/>
      <c r="DB1617" s="1229" t="s">
        <v>2644</v>
      </c>
      <c r="DC1617" s="1229" t="s">
        <v>2646</v>
      </c>
      <c r="DD1617" s="1229" t="s">
        <v>2647</v>
      </c>
      <c r="DE1617" s="1229" t="s">
        <v>2649</v>
      </c>
      <c r="DF1617" s="1229" t="s">
        <v>32</v>
      </c>
      <c r="DG1617" s="1229" t="s">
        <v>2653</v>
      </c>
      <c r="DH1617" s="1229" t="s">
        <v>2654</v>
      </c>
      <c r="DI1617" s="1229" t="s">
        <v>2657</v>
      </c>
      <c r="DJ1617" s="1229" t="s">
        <v>2659</v>
      </c>
      <c r="DK1617" s="1229" t="s">
        <v>37</v>
      </c>
      <c r="DL1617" s="1229" t="s">
        <v>2659</v>
      </c>
      <c r="DM1617" s="1229" t="s">
        <v>2663</v>
      </c>
      <c r="DN1617" s="1233" t="s">
        <v>4001</v>
      </c>
      <c r="DO1617" s="1233" t="s">
        <v>4002</v>
      </c>
      <c r="DP1617" s="1233"/>
      <c r="DQ1617" s="1233" t="s">
        <v>4069</v>
      </c>
      <c r="DR1617" s="1233"/>
      <c r="DS1617" s="1233" t="s">
        <v>2633</v>
      </c>
      <c r="DT1617" s="1233" t="s">
        <v>4073</v>
      </c>
      <c r="DU1617" s="1229" t="s">
        <v>2634</v>
      </c>
      <c r="DV1617" s="1229" t="s">
        <v>2633</v>
      </c>
      <c r="DW1617" s="1229" t="s">
        <v>12413</v>
      </c>
      <c r="DX1617" s="1339" t="s">
        <v>11907</v>
      </c>
      <c r="DY1617" s="1228" t="s">
        <v>14460</v>
      </c>
      <c r="DZ1617" s="1369" t="s">
        <v>8275</v>
      </c>
      <c r="EA1617" s="1233"/>
      <c r="EB1617" s="1621" t="s">
        <v>13115</v>
      </c>
      <c r="EC1617" s="1370" t="s">
        <v>11149</v>
      </c>
      <c r="ED1617" s="1228" t="s">
        <v>5821</v>
      </c>
    </row>
    <row r="1618" spans="1:134" s="1228" customFormat="1" ht="15.75" x14ac:dyDescent="0.25">
      <c r="A1618" s="1752">
        <v>201</v>
      </c>
      <c r="B1618" s="2069"/>
      <c r="C1618" s="1229" t="s">
        <v>11935</v>
      </c>
      <c r="D1618" s="1229" t="s">
        <v>22</v>
      </c>
      <c r="E1618" s="1229" t="s">
        <v>4126</v>
      </c>
      <c r="F1618" s="1229">
        <v>681094</v>
      </c>
      <c r="G1618" s="1229">
        <v>27</v>
      </c>
      <c r="H1618" s="1229" t="s">
        <v>2634</v>
      </c>
      <c r="I1618" s="1229" t="s">
        <v>2634</v>
      </c>
      <c r="J1618" s="1229" t="s">
        <v>2633</v>
      </c>
      <c r="K1618" s="1229">
        <v>555383000</v>
      </c>
      <c r="L1618" s="1229">
        <v>141.69999999999999</v>
      </c>
      <c r="M1618" s="1229">
        <v>176</v>
      </c>
      <c r="N1618" s="1230">
        <f t="shared" si="346"/>
        <v>45.74509297520661</v>
      </c>
      <c r="O1618" s="1231">
        <v>2</v>
      </c>
      <c r="P1618" s="1232">
        <f t="shared" ref="P1618:P1634" si="359">((M1618/100)*(M1618/100)*25)</f>
        <v>77.44</v>
      </c>
      <c r="Q1618" s="1232">
        <f t="shared" ref="Q1618:Q1634" si="360">L1618-P1618</f>
        <v>64.259999999999991</v>
      </c>
      <c r="R1618" s="1233"/>
      <c r="S1618" s="1234">
        <v>42183</v>
      </c>
      <c r="T1618" s="1233" t="s">
        <v>253</v>
      </c>
      <c r="U1618" s="1233" t="s">
        <v>2490</v>
      </c>
      <c r="V1618" s="1233" t="s">
        <v>11936</v>
      </c>
      <c r="W1618" s="1233"/>
      <c r="X1618" s="1233"/>
      <c r="Y1618" s="1233"/>
      <c r="Z1618" s="1233" t="s">
        <v>2633</v>
      </c>
      <c r="AA1618" s="1233"/>
      <c r="AB1618" s="1233"/>
      <c r="AC1618" s="1233"/>
      <c r="AD1618" s="1233"/>
      <c r="AE1618" s="1233"/>
      <c r="AF1618" s="1233"/>
      <c r="AG1618" s="1233"/>
      <c r="AH1618" s="1233" t="s">
        <v>2633</v>
      </c>
      <c r="AI1618" s="1233"/>
      <c r="AJ1618" s="1233" t="s">
        <v>2633</v>
      </c>
      <c r="AK1618" s="1233"/>
      <c r="AL1618" s="1233"/>
      <c r="AM1618" s="1233"/>
      <c r="AN1618" s="1233" t="s">
        <v>2634</v>
      </c>
      <c r="AO1618" s="1233"/>
      <c r="AP1618" s="1233"/>
      <c r="AQ1618" s="1233" t="s">
        <v>2638</v>
      </c>
      <c r="AR1618" s="1233" t="s">
        <v>4075</v>
      </c>
      <c r="AS1618" s="1233" t="s">
        <v>4092</v>
      </c>
      <c r="AT1618" s="1233"/>
      <c r="AU1618" s="1233"/>
      <c r="AV1618" s="1233"/>
      <c r="AW1618" s="1233"/>
      <c r="AX1618" s="1233"/>
      <c r="AY1618" s="1233"/>
      <c r="AZ1618" s="1233"/>
      <c r="BA1618" s="1233"/>
      <c r="BB1618" s="1233"/>
      <c r="BC1618" s="1233"/>
      <c r="BD1618" s="1233"/>
      <c r="BE1618" s="1233" t="s">
        <v>2634</v>
      </c>
      <c r="BF1618" s="1233"/>
      <c r="BG1618" s="1233"/>
      <c r="BH1618" s="1233"/>
      <c r="BI1618" s="1233"/>
      <c r="BJ1618" s="1233" t="s">
        <v>11937</v>
      </c>
      <c r="BK1618" s="1233" t="s">
        <v>11970</v>
      </c>
      <c r="BL1618" s="1233">
        <v>130.6</v>
      </c>
      <c r="BM1618" s="1235">
        <f t="shared" si="347"/>
        <v>17.273576097105504</v>
      </c>
      <c r="BN1618" s="1233" t="s">
        <v>12356</v>
      </c>
      <c r="BO1618" s="1233">
        <v>115</v>
      </c>
      <c r="BP1618" s="1232">
        <f t="shared" si="348"/>
        <v>41.549953314659184</v>
      </c>
      <c r="BQ1618" s="1233" t="s">
        <v>12764</v>
      </c>
      <c r="BR1618" s="1233">
        <v>100</v>
      </c>
      <c r="BS1618" s="1232">
        <f t="shared" si="349"/>
        <v>64.892623716153125</v>
      </c>
      <c r="BT1618" s="1233" t="s">
        <v>5955</v>
      </c>
      <c r="BU1618" s="1233">
        <v>86</v>
      </c>
      <c r="BV1618" s="1235">
        <f t="shared" si="350"/>
        <v>86.679116090880797</v>
      </c>
      <c r="BW1618" s="1233" t="s">
        <v>13074</v>
      </c>
      <c r="BX1618" s="1233">
        <v>82</v>
      </c>
      <c r="BY1618" s="1232">
        <f t="shared" si="351"/>
        <v>92.903828197945842</v>
      </c>
      <c r="BZ1618" s="1233"/>
      <c r="CA1618" s="1233"/>
      <c r="CB1618" s="1232">
        <f t="shared" si="352"/>
        <v>220.51042639277932</v>
      </c>
      <c r="CC1618" s="1233"/>
      <c r="CD1618" s="1233"/>
      <c r="CE1618" s="1232">
        <f t="shared" si="343"/>
        <v>220.51042639277932</v>
      </c>
      <c r="CF1618" s="1233"/>
      <c r="CG1618" s="1233"/>
      <c r="CH1618" s="1232">
        <f t="shared" si="353"/>
        <v>220.51042639277932</v>
      </c>
      <c r="CI1618" s="1233"/>
      <c r="CJ1618" s="1233"/>
      <c r="CK1618" s="1232">
        <f t="shared" si="354"/>
        <v>220.51042639277932</v>
      </c>
      <c r="CL1618" s="1233">
        <v>82</v>
      </c>
      <c r="CM1618" s="1232">
        <f t="shared" si="355"/>
        <v>92.903828197945842</v>
      </c>
      <c r="CN1618" s="1233">
        <v>70</v>
      </c>
      <c r="CO1618" s="1233"/>
      <c r="CP1618" s="1233"/>
      <c r="CQ1618" s="1236"/>
      <c r="CR1618" s="1236"/>
      <c r="CS1618" s="1237"/>
      <c r="CT1618" s="1238"/>
      <c r="CU1618" s="1238"/>
      <c r="CV1618" s="1238"/>
      <c r="CW1618" s="1238"/>
      <c r="CX1618" s="1239">
        <f t="shared" si="342"/>
        <v>0</v>
      </c>
      <c r="CY1618" s="1238"/>
      <c r="CZ1618" s="1238" t="s">
        <v>2633</v>
      </c>
      <c r="DA1618" s="1238" t="s">
        <v>3977</v>
      </c>
      <c r="DB1618" s="1229" t="s">
        <v>2644</v>
      </c>
      <c r="DC1618" s="1229"/>
      <c r="DD1618" s="1229"/>
      <c r="DE1618" s="1229"/>
      <c r="DF1618" s="1229"/>
      <c r="DG1618" s="1229"/>
      <c r="DH1618" s="1229"/>
      <c r="DI1618" s="1229"/>
      <c r="DJ1618" s="1229"/>
      <c r="DK1618" s="1229"/>
      <c r="DL1618" s="1229"/>
      <c r="DM1618" s="1229"/>
      <c r="DN1618" s="1233" t="s">
        <v>4001</v>
      </c>
      <c r="DO1618" s="1233"/>
      <c r="DP1618" s="1233"/>
      <c r="DQ1618" s="1233"/>
      <c r="DR1618" s="1233"/>
      <c r="DS1618" s="1233" t="s">
        <v>2633</v>
      </c>
      <c r="DT1618" s="1233" t="s">
        <v>4073</v>
      </c>
      <c r="DU1618" s="1229"/>
      <c r="DV1618" s="1229"/>
      <c r="DW1618" s="1229"/>
      <c r="DX1618" s="1368" t="s">
        <v>220</v>
      </c>
      <c r="DY1618" s="1228" t="s">
        <v>14470</v>
      </c>
      <c r="DZ1618" s="1368" t="s">
        <v>101</v>
      </c>
      <c r="EA1618" s="1233"/>
      <c r="EB1618" s="1241"/>
      <c r="EC1618" s="1368" t="s">
        <v>2194</v>
      </c>
      <c r="ED1618" s="1228" t="s">
        <v>10525</v>
      </c>
    </row>
    <row r="1619" spans="1:134" s="1228" customFormat="1" ht="15.75" x14ac:dyDescent="0.25">
      <c r="A1619" s="1752">
        <v>202</v>
      </c>
      <c r="B1619" s="2069"/>
      <c r="C1619" s="1229" t="s">
        <v>11938</v>
      </c>
      <c r="D1619" s="1229" t="s">
        <v>23</v>
      </c>
      <c r="E1619" s="1229" t="s">
        <v>4126</v>
      </c>
      <c r="F1619" s="1229">
        <v>706746</v>
      </c>
      <c r="G1619" s="1229">
        <v>20</v>
      </c>
      <c r="H1619" s="1229" t="s">
        <v>2634</v>
      </c>
      <c r="I1619" s="1229" t="s">
        <v>2634</v>
      </c>
      <c r="J1619" s="1229" t="s">
        <v>3968</v>
      </c>
      <c r="K1619" s="1229">
        <v>540495644</v>
      </c>
      <c r="L1619" s="1229">
        <v>104.4</v>
      </c>
      <c r="M1619" s="1229">
        <v>157</v>
      </c>
      <c r="N1619" s="1230">
        <f t="shared" si="346"/>
        <v>42.354659418231975</v>
      </c>
      <c r="O1619" s="1231">
        <v>2</v>
      </c>
      <c r="P1619" s="1232">
        <f t="shared" si="359"/>
        <v>61.622500000000002</v>
      </c>
      <c r="Q1619" s="1232">
        <f t="shared" si="360"/>
        <v>42.777500000000003</v>
      </c>
      <c r="R1619" s="1233"/>
      <c r="S1619" s="1234">
        <v>42183</v>
      </c>
      <c r="T1619" s="1233" t="s">
        <v>253</v>
      </c>
      <c r="U1619" s="1233" t="s">
        <v>2490</v>
      </c>
      <c r="V1619" s="1233" t="s">
        <v>11939</v>
      </c>
      <c r="W1619" s="1233"/>
      <c r="X1619" s="1233"/>
      <c r="Y1619" s="1233"/>
      <c r="Z1619" s="1233"/>
      <c r="AA1619" s="1233"/>
      <c r="AB1619" s="1233"/>
      <c r="AC1619" s="1233"/>
      <c r="AD1619" s="1233"/>
      <c r="AE1619" s="1233"/>
      <c r="AF1619" s="1233"/>
      <c r="AG1619" s="1233"/>
      <c r="AH1619" s="1233"/>
      <c r="AI1619" s="1233"/>
      <c r="AJ1619" s="1233"/>
      <c r="AK1619" s="1233"/>
      <c r="AL1619" s="1233"/>
      <c r="AM1619" s="1233"/>
      <c r="AN1619" s="1233" t="s">
        <v>2634</v>
      </c>
      <c r="AO1619" s="1233"/>
      <c r="AP1619" s="1233"/>
      <c r="AQ1619" s="1233" t="s">
        <v>2637</v>
      </c>
      <c r="AR1619" s="1233"/>
      <c r="AS1619" s="1233"/>
      <c r="AT1619" s="1233"/>
      <c r="AU1619" s="1233"/>
      <c r="AV1619" s="1233"/>
      <c r="AW1619" s="1233"/>
      <c r="AX1619" s="1233"/>
      <c r="AY1619" s="1233"/>
      <c r="AZ1619" s="1233"/>
      <c r="BA1619" s="1233" t="s">
        <v>3971</v>
      </c>
      <c r="BB1619" s="1233" t="s">
        <v>3970</v>
      </c>
      <c r="BC1619" s="1233"/>
      <c r="BD1619" s="1233"/>
      <c r="BE1619" s="1233" t="s">
        <v>2634</v>
      </c>
      <c r="BF1619" s="1233" t="s">
        <v>2634</v>
      </c>
      <c r="BG1619" s="1233"/>
      <c r="BH1619" s="1233"/>
      <c r="BI1619" s="1233"/>
      <c r="BJ1619" s="1233" t="s">
        <v>11150</v>
      </c>
      <c r="BK1619" s="1233" t="s">
        <v>11969</v>
      </c>
      <c r="BL1619" s="1233">
        <v>98.2</v>
      </c>
      <c r="BM1619" s="1235">
        <f t="shared" si="347"/>
        <v>14.493600607796159</v>
      </c>
      <c r="BN1619" s="1233" t="s">
        <v>12359</v>
      </c>
      <c r="BO1619" s="1233">
        <v>84.4</v>
      </c>
      <c r="BP1619" s="1232">
        <f t="shared" si="348"/>
        <v>46.753550347729529</v>
      </c>
      <c r="BQ1619" s="1233" t="s">
        <v>12763</v>
      </c>
      <c r="BR1619" s="1233">
        <v>77.7</v>
      </c>
      <c r="BS1619" s="1232">
        <f t="shared" si="349"/>
        <v>62.415989714218924</v>
      </c>
      <c r="BT1619" s="1233"/>
      <c r="BU1619" s="1233"/>
      <c r="BV1619" s="1235">
        <f t="shared" si="350"/>
        <v>244.05353281514812</v>
      </c>
      <c r="BW1619" s="1233" t="s">
        <v>14429</v>
      </c>
      <c r="BX1619" s="1233">
        <v>60.2</v>
      </c>
      <c r="BY1619" s="1232">
        <f t="shared" si="351"/>
        <v>103.32534626848226</v>
      </c>
      <c r="BZ1619" s="1233" t="s">
        <v>15373</v>
      </c>
      <c r="CA1619" s="1233">
        <v>59.3</v>
      </c>
      <c r="CB1619" s="1232">
        <f t="shared" si="352"/>
        <v>105.42925603413012</v>
      </c>
      <c r="CC1619" s="1233"/>
      <c r="CD1619" s="1233"/>
      <c r="CE1619" s="1232">
        <f t="shared" si="343"/>
        <v>244.05353281514812</v>
      </c>
      <c r="CF1619" s="1233"/>
      <c r="CG1619" s="1233"/>
      <c r="CH1619" s="1232">
        <f t="shared" si="353"/>
        <v>244.05353281514812</v>
      </c>
      <c r="CI1619" s="1233"/>
      <c r="CJ1619" s="1233"/>
      <c r="CK1619" s="1232">
        <f t="shared" si="354"/>
        <v>244.05353281514812</v>
      </c>
      <c r="CL1619" s="1233">
        <v>59.3</v>
      </c>
      <c r="CM1619" s="1232">
        <f t="shared" si="355"/>
        <v>105.42925603413012</v>
      </c>
      <c r="CN1619" s="1233">
        <v>60</v>
      </c>
      <c r="CO1619" s="1233"/>
      <c r="CP1619" s="1233"/>
      <c r="CQ1619" s="1236"/>
      <c r="CR1619" s="1236"/>
      <c r="CS1619" s="1237">
        <v>1</v>
      </c>
      <c r="CT1619" s="1238">
        <v>0</v>
      </c>
      <c r="CU1619" s="1238">
        <v>0.5</v>
      </c>
      <c r="CV1619" s="1238">
        <v>0</v>
      </c>
      <c r="CW1619" s="1238"/>
      <c r="CX1619" s="1239">
        <f t="shared" si="342"/>
        <v>1.5</v>
      </c>
      <c r="CY1619" s="1238"/>
      <c r="CZ1619" s="1238" t="s">
        <v>2633</v>
      </c>
      <c r="DA1619" s="1238" t="s">
        <v>3975</v>
      </c>
      <c r="DB1619" s="1229" t="s">
        <v>2643</v>
      </c>
      <c r="DC1619" s="1229" t="s">
        <v>2648</v>
      </c>
      <c r="DD1619" s="1229" t="s">
        <v>2648</v>
      </c>
      <c r="DE1619" s="1229" t="s">
        <v>2651</v>
      </c>
      <c r="DF1619" s="1229" t="s">
        <v>2652</v>
      </c>
      <c r="DG1619" s="1229" t="s">
        <v>2653</v>
      </c>
      <c r="DH1619" s="1229" t="s">
        <v>5009</v>
      </c>
      <c r="DI1619" s="1229" t="s">
        <v>2658</v>
      </c>
      <c r="DJ1619" s="1229" t="s">
        <v>37</v>
      </c>
      <c r="DK1619" s="1229" t="s">
        <v>37</v>
      </c>
      <c r="DL1619" s="1229" t="s">
        <v>2659</v>
      </c>
      <c r="DM1619" s="1229" t="s">
        <v>2663</v>
      </c>
      <c r="DN1619" s="1233" t="s">
        <v>4001</v>
      </c>
      <c r="DO1619" s="1233" t="s">
        <v>4002</v>
      </c>
      <c r="DP1619" s="1233"/>
      <c r="DQ1619" s="1233"/>
      <c r="DR1619" s="1233" t="s">
        <v>4070</v>
      </c>
      <c r="DS1619" s="1233" t="s">
        <v>2634</v>
      </c>
      <c r="DT1619" s="1233"/>
      <c r="DU1619" s="1229" t="s">
        <v>2634</v>
      </c>
      <c r="DV1619" s="1229" t="s">
        <v>2633</v>
      </c>
      <c r="DW1619" s="1229"/>
      <c r="DX1619" s="1368" t="s">
        <v>220</v>
      </c>
      <c r="DY1619" s="1228" t="s">
        <v>14430</v>
      </c>
      <c r="DZ1619" s="1313" t="s">
        <v>101</v>
      </c>
      <c r="EA1619" s="1233"/>
      <c r="EB1619" s="1241"/>
      <c r="EC1619" s="1368" t="s">
        <v>2194</v>
      </c>
      <c r="ED1619" s="1228" t="s">
        <v>7217</v>
      </c>
    </row>
    <row r="1620" spans="1:134" s="10" customFormat="1" ht="15.6" customHeight="1" x14ac:dyDescent="0.25">
      <c r="A1620" s="1798">
        <v>203</v>
      </c>
      <c r="B1620" s="2023" t="s">
        <v>16</v>
      </c>
      <c r="C1620" s="894" t="s">
        <v>11945</v>
      </c>
      <c r="D1620" s="894" t="s">
        <v>22</v>
      </c>
      <c r="E1620" s="894" t="s">
        <v>4126</v>
      </c>
      <c r="F1620" s="894">
        <v>707440</v>
      </c>
      <c r="G1620" s="894">
        <v>21</v>
      </c>
      <c r="H1620" s="894" t="s">
        <v>2634</v>
      </c>
      <c r="I1620" s="894" t="s">
        <v>2634</v>
      </c>
      <c r="J1620" s="894" t="s">
        <v>3968</v>
      </c>
      <c r="K1620" s="894" t="s">
        <v>12017</v>
      </c>
      <c r="L1620" s="894">
        <v>134.9</v>
      </c>
      <c r="M1620" s="894">
        <v>161</v>
      </c>
      <c r="N1620" s="1010">
        <f t="shared" si="346"/>
        <v>52.042745264457388</v>
      </c>
      <c r="O1620" s="1011">
        <v>2</v>
      </c>
      <c r="P1620" s="20">
        <f t="shared" si="359"/>
        <v>64.802500000000009</v>
      </c>
      <c r="Q1620" s="20">
        <f t="shared" si="360"/>
        <v>70.097499999999997</v>
      </c>
      <c r="R1620" s="98"/>
      <c r="S1620" s="1012">
        <v>42190</v>
      </c>
      <c r="T1620" s="98" t="s">
        <v>253</v>
      </c>
      <c r="U1620" s="98" t="s">
        <v>2490</v>
      </c>
      <c r="V1620" s="98" t="s">
        <v>11946</v>
      </c>
      <c r="W1620" s="98" t="s">
        <v>2850</v>
      </c>
      <c r="X1620" s="98"/>
      <c r="Y1620" s="98"/>
      <c r="Z1620" s="98"/>
      <c r="AA1620" s="98"/>
      <c r="AB1620" s="98"/>
      <c r="AC1620" s="98"/>
      <c r="AD1620" s="98"/>
      <c r="AE1620" s="98"/>
      <c r="AF1620" s="98"/>
      <c r="AG1620" s="98"/>
      <c r="AH1620" s="98"/>
      <c r="AI1620" s="98"/>
      <c r="AJ1620" s="98"/>
      <c r="AK1620" s="98"/>
      <c r="AL1620" s="98"/>
      <c r="AM1620" s="98"/>
      <c r="AN1620" s="98" t="s">
        <v>2633</v>
      </c>
      <c r="AO1620" s="98" t="s">
        <v>4076</v>
      </c>
      <c r="AP1620" s="98" t="s">
        <v>4077</v>
      </c>
      <c r="AQ1620" s="98" t="s">
        <v>2635</v>
      </c>
      <c r="AR1620" s="98"/>
      <c r="AS1620" s="98"/>
      <c r="AT1620" s="98"/>
      <c r="AU1620" s="98"/>
      <c r="AV1620" s="98"/>
      <c r="AW1620" s="98"/>
      <c r="AX1620" s="98"/>
      <c r="AY1620" s="98"/>
      <c r="AZ1620" s="98"/>
      <c r="BA1620" s="98"/>
      <c r="BB1620" s="98"/>
      <c r="BC1620" s="98"/>
      <c r="BD1620" s="98"/>
      <c r="BE1620" s="98" t="s">
        <v>2634</v>
      </c>
      <c r="BF1620" s="98"/>
      <c r="BG1620" s="98"/>
      <c r="BH1620" s="98"/>
      <c r="BI1620" s="98"/>
      <c r="BJ1620" s="98" t="s">
        <v>10365</v>
      </c>
      <c r="BK1620" s="98" t="s">
        <v>5872</v>
      </c>
      <c r="BL1620" s="98">
        <v>124.6</v>
      </c>
      <c r="BM1620" s="1013">
        <f t="shared" si="347"/>
        <v>14.693819323085719</v>
      </c>
      <c r="BN1620" s="98" t="s">
        <v>10279</v>
      </c>
      <c r="BO1620" s="98">
        <v>108</v>
      </c>
      <c r="BP1620" s="20">
        <f t="shared" si="348"/>
        <v>38.375120368058788</v>
      </c>
      <c r="BQ1620" s="98" t="s">
        <v>13121</v>
      </c>
      <c r="BR1620" s="98">
        <v>88.7</v>
      </c>
      <c r="BS1620" s="20">
        <f t="shared" si="349"/>
        <v>65.908199293840724</v>
      </c>
      <c r="BT1620" s="98" t="s">
        <v>13825</v>
      </c>
      <c r="BU1620" s="98">
        <v>77</v>
      </c>
      <c r="BV1620" s="1013">
        <f t="shared" si="350"/>
        <v>82.599236777345851</v>
      </c>
      <c r="BW1620" s="98" t="s">
        <v>14611</v>
      </c>
      <c r="BX1620" s="98">
        <v>69.5</v>
      </c>
      <c r="BY1620" s="20">
        <f t="shared" si="351"/>
        <v>93.298619779592713</v>
      </c>
      <c r="BZ1620" s="98"/>
      <c r="CA1620" s="98"/>
      <c r="CB1620" s="20">
        <f t="shared" si="352"/>
        <v>192.44623560041373</v>
      </c>
      <c r="CC1620" s="98"/>
      <c r="CD1620" s="98"/>
      <c r="CE1620" s="20">
        <f t="shared" si="343"/>
        <v>192.44623560041373</v>
      </c>
      <c r="CF1620" s="98"/>
      <c r="CG1620" s="98"/>
      <c r="CH1620" s="20">
        <f t="shared" si="353"/>
        <v>192.44623560041373</v>
      </c>
      <c r="CI1620" s="98"/>
      <c r="CJ1620" s="98"/>
      <c r="CK1620" s="20">
        <f t="shared" si="354"/>
        <v>192.44623560041373</v>
      </c>
      <c r="CL1620" s="98">
        <v>69.5</v>
      </c>
      <c r="CM1620" s="20">
        <f t="shared" si="355"/>
        <v>93.298619779592713</v>
      </c>
      <c r="CN1620" s="98">
        <v>60</v>
      </c>
      <c r="CO1620" s="98"/>
      <c r="CP1620" s="98"/>
      <c r="CQ1620" s="1014"/>
      <c r="CR1620" s="1014"/>
      <c r="CS1620" s="1015">
        <v>1</v>
      </c>
      <c r="CT1620" s="895">
        <v>0.25</v>
      </c>
      <c r="CU1620" s="895">
        <v>0</v>
      </c>
      <c r="CV1620" s="895">
        <v>-0.25</v>
      </c>
      <c r="CW1620" s="895"/>
      <c r="CX1620" s="85">
        <f t="shared" si="342"/>
        <v>1</v>
      </c>
      <c r="CY1620" s="895"/>
      <c r="CZ1620" s="895" t="s">
        <v>2633</v>
      </c>
      <c r="DA1620" s="895" t="s">
        <v>3977</v>
      </c>
      <c r="DB1620" s="894" t="s">
        <v>2643</v>
      </c>
      <c r="DC1620" s="894" t="s">
        <v>2646</v>
      </c>
      <c r="DD1620" s="894" t="s">
        <v>2647</v>
      </c>
      <c r="DE1620" s="894" t="s">
        <v>2650</v>
      </c>
      <c r="DF1620" s="894" t="s">
        <v>32</v>
      </c>
      <c r="DG1620" s="894" t="s">
        <v>5009</v>
      </c>
      <c r="DH1620" s="894" t="s">
        <v>2653</v>
      </c>
      <c r="DI1620" s="894" t="s">
        <v>2658</v>
      </c>
      <c r="DJ1620" s="894" t="s">
        <v>37</v>
      </c>
      <c r="DK1620" s="894" t="s">
        <v>37</v>
      </c>
      <c r="DL1620" s="894" t="s">
        <v>37</v>
      </c>
      <c r="DM1620" s="894" t="s">
        <v>2663</v>
      </c>
      <c r="DN1620" s="98" t="s">
        <v>4001</v>
      </c>
      <c r="DO1620" s="98" t="s">
        <v>4002</v>
      </c>
      <c r="DP1620" s="98"/>
      <c r="DQ1620" s="98" t="s">
        <v>4068</v>
      </c>
      <c r="DR1620" s="98"/>
      <c r="DT1620" s="98" t="s">
        <v>2633</v>
      </c>
      <c r="DU1620" s="894" t="s">
        <v>2634</v>
      </c>
      <c r="DV1620" s="894" t="s">
        <v>2633</v>
      </c>
      <c r="DW1620" s="894"/>
      <c r="DX1620" s="1372" t="s">
        <v>11948</v>
      </c>
      <c r="DY1620" s="10" t="s">
        <v>14356</v>
      </c>
      <c r="DZ1620" s="1372" t="s">
        <v>101</v>
      </c>
      <c r="EA1620" s="98"/>
      <c r="EB1620" s="119"/>
      <c r="EC1620" s="1372" t="s">
        <v>2194</v>
      </c>
      <c r="ED1620" s="10" t="s">
        <v>8409</v>
      </c>
    </row>
    <row r="1621" spans="1:134" s="10" customFormat="1" ht="15.75" x14ac:dyDescent="0.25">
      <c r="A1621" s="1814">
        <v>204</v>
      </c>
      <c r="B1621" s="2018"/>
      <c r="C1621" s="894" t="s">
        <v>11958</v>
      </c>
      <c r="D1621" s="894" t="s">
        <v>23</v>
      </c>
      <c r="E1621" s="894" t="s">
        <v>4126</v>
      </c>
      <c r="F1621" s="894">
        <v>707404</v>
      </c>
      <c r="G1621" s="894">
        <v>39</v>
      </c>
      <c r="H1621" s="894" t="s">
        <v>2633</v>
      </c>
      <c r="I1621" s="894" t="s">
        <v>3984</v>
      </c>
      <c r="J1621" s="894" t="s">
        <v>2633</v>
      </c>
      <c r="K1621" s="894">
        <v>565187190</v>
      </c>
      <c r="L1621" s="894">
        <v>112.3</v>
      </c>
      <c r="M1621" s="894">
        <v>156</v>
      </c>
      <c r="N1621" s="1010">
        <f t="shared" si="346"/>
        <v>46.145627876397107</v>
      </c>
      <c r="O1621" s="1011">
        <v>2</v>
      </c>
      <c r="P1621" s="20">
        <f t="shared" si="359"/>
        <v>60.84</v>
      </c>
      <c r="Q1621" s="20">
        <f t="shared" si="360"/>
        <v>51.459999999999994</v>
      </c>
      <c r="R1621" s="98"/>
      <c r="S1621" s="1012">
        <v>42190</v>
      </c>
      <c r="T1621" s="98" t="s">
        <v>253</v>
      </c>
      <c r="U1621" s="98" t="s">
        <v>2490</v>
      </c>
      <c r="V1621" s="98" t="s">
        <v>11947</v>
      </c>
      <c r="W1621" s="98" t="s">
        <v>14992</v>
      </c>
      <c r="X1621" s="98" t="s">
        <v>2634</v>
      </c>
      <c r="Y1621" s="98"/>
      <c r="Z1621" s="98" t="s">
        <v>2634</v>
      </c>
      <c r="AA1621" s="98"/>
      <c r="AB1621" s="98" t="s">
        <v>2633</v>
      </c>
      <c r="AC1621" s="98" t="s">
        <v>2637</v>
      </c>
      <c r="AD1621" s="98" t="s">
        <v>2634</v>
      </c>
      <c r="AE1621" s="98"/>
      <c r="AF1621" s="98" t="s">
        <v>2634</v>
      </c>
      <c r="AG1621" s="98"/>
      <c r="AH1621" s="98" t="s">
        <v>2634</v>
      </c>
      <c r="AI1621" s="98"/>
      <c r="AJ1621" s="98" t="s">
        <v>2634</v>
      </c>
      <c r="AK1621" s="98"/>
      <c r="AL1621" s="98" t="s">
        <v>2634</v>
      </c>
      <c r="AM1621" s="98"/>
      <c r="AN1621" s="98" t="s">
        <v>2634</v>
      </c>
      <c r="AO1621" s="98"/>
      <c r="AP1621" s="98"/>
      <c r="AQ1621" s="98" t="s">
        <v>2637</v>
      </c>
      <c r="AR1621" s="98"/>
      <c r="AS1621" s="98"/>
      <c r="AT1621" s="98" t="s">
        <v>2633</v>
      </c>
      <c r="AU1621" s="98"/>
      <c r="AV1621" s="98"/>
      <c r="AW1621" s="98" t="s">
        <v>2634</v>
      </c>
      <c r="AX1621" s="98"/>
      <c r="AY1621" s="98" t="s">
        <v>2634</v>
      </c>
      <c r="AZ1621" s="98"/>
      <c r="BA1621" s="98" t="s">
        <v>3970</v>
      </c>
      <c r="BB1621" s="98" t="s">
        <v>3970</v>
      </c>
      <c r="BC1621" s="98" t="s">
        <v>2634</v>
      </c>
      <c r="BD1621" s="98"/>
      <c r="BE1621" s="98" t="s">
        <v>2634</v>
      </c>
      <c r="BF1621" s="98" t="s">
        <v>2634</v>
      </c>
      <c r="BG1621" s="98" t="s">
        <v>2634</v>
      </c>
      <c r="BH1621" s="98"/>
      <c r="BI1621" s="98"/>
      <c r="BJ1621" s="98" t="s">
        <v>10424</v>
      </c>
      <c r="BK1621" s="98" t="s">
        <v>5544</v>
      </c>
      <c r="BL1621" s="98">
        <v>99.9</v>
      </c>
      <c r="BM1621" s="1013">
        <f t="shared" si="347"/>
        <v>24.096385542168662</v>
      </c>
      <c r="BN1621" s="98" t="s">
        <v>12502</v>
      </c>
      <c r="BO1621" s="98">
        <v>86.6</v>
      </c>
      <c r="BP1621" s="20">
        <f t="shared" si="348"/>
        <v>49.94170229304315</v>
      </c>
      <c r="BQ1621" s="98" t="s">
        <v>13140</v>
      </c>
      <c r="BR1621" s="98">
        <v>74.8</v>
      </c>
      <c r="BS1621" s="20">
        <f t="shared" si="349"/>
        <v>72.872133696074627</v>
      </c>
      <c r="BT1621" s="98" t="s">
        <v>13897</v>
      </c>
      <c r="BU1621" s="98">
        <v>70</v>
      </c>
      <c r="BV1621" s="1013">
        <f t="shared" si="350"/>
        <v>82.199766809172175</v>
      </c>
      <c r="BW1621" s="98" t="s">
        <v>14783</v>
      </c>
      <c r="BX1621" s="98">
        <v>67</v>
      </c>
      <c r="BY1621" s="20">
        <f t="shared" si="351"/>
        <v>88.029537504858141</v>
      </c>
      <c r="BZ1621" s="98" t="s">
        <v>15585</v>
      </c>
      <c r="CA1621" s="98">
        <v>71.900000000000006</v>
      </c>
      <c r="CB1621" s="20">
        <f t="shared" si="352"/>
        <v>78.507578701904393</v>
      </c>
      <c r="CC1621" s="98"/>
      <c r="CD1621" s="98"/>
      <c r="CE1621" s="20">
        <f t="shared" si="343"/>
        <v>218.22774970851148</v>
      </c>
      <c r="CF1621" s="98"/>
      <c r="CG1621" s="98"/>
      <c r="CH1621" s="20">
        <f t="shared" si="353"/>
        <v>218.22774970851148</v>
      </c>
      <c r="CI1621" s="98"/>
      <c r="CJ1621" s="98"/>
      <c r="CK1621" s="20">
        <f t="shared" si="354"/>
        <v>218.22774970851148</v>
      </c>
      <c r="CL1621" s="98">
        <v>71.900000000000006</v>
      </c>
      <c r="CM1621" s="20">
        <f t="shared" si="355"/>
        <v>78.507578701904393</v>
      </c>
      <c r="CN1621" s="98">
        <v>75</v>
      </c>
      <c r="CO1621" s="98"/>
      <c r="CP1621" s="98"/>
      <c r="CQ1621" s="1014"/>
      <c r="CR1621" s="1014"/>
      <c r="CS1621" s="1015">
        <v>1</v>
      </c>
      <c r="CT1621" s="895">
        <v>-0.25</v>
      </c>
      <c r="CU1621" s="895">
        <v>0</v>
      </c>
      <c r="CV1621" s="895">
        <v>0.25</v>
      </c>
      <c r="CW1621" s="895">
        <v>0.5</v>
      </c>
      <c r="CX1621" s="85">
        <f t="shared" si="342"/>
        <v>1.5</v>
      </c>
      <c r="CY1621" s="895"/>
      <c r="CZ1621" s="895" t="s">
        <v>2633</v>
      </c>
      <c r="DA1621" s="895" t="s">
        <v>3975</v>
      </c>
      <c r="DB1621" s="894" t="s">
        <v>2645</v>
      </c>
      <c r="DC1621" s="894" t="s">
        <v>2648</v>
      </c>
      <c r="DD1621" s="894" t="s">
        <v>2646</v>
      </c>
      <c r="DE1621" s="894" t="s">
        <v>2649</v>
      </c>
      <c r="DF1621" s="894" t="s">
        <v>2652</v>
      </c>
      <c r="DG1621" s="894" t="s">
        <v>2654</v>
      </c>
      <c r="DH1621" s="894" t="s">
        <v>2653</v>
      </c>
      <c r="DI1621" s="894" t="s">
        <v>2658</v>
      </c>
      <c r="DJ1621" s="894" t="s">
        <v>2660</v>
      </c>
      <c r="DK1621" s="894" t="s">
        <v>2660</v>
      </c>
      <c r="DL1621" s="894" t="s">
        <v>2659</v>
      </c>
      <c r="DM1621" s="894" t="s">
        <v>2663</v>
      </c>
      <c r="DN1621" s="98" t="s">
        <v>4001</v>
      </c>
      <c r="DO1621" s="98" t="s">
        <v>5012</v>
      </c>
      <c r="DP1621" s="98"/>
      <c r="DQ1621" s="98" t="s">
        <v>4069</v>
      </c>
      <c r="DR1621" s="98"/>
      <c r="DS1621" s="98" t="s">
        <v>2633</v>
      </c>
      <c r="DT1621" s="98" t="s">
        <v>4073</v>
      </c>
      <c r="DU1621" s="894" t="s">
        <v>2634</v>
      </c>
      <c r="DV1621" s="894" t="s">
        <v>2633</v>
      </c>
      <c r="DW1621" s="894"/>
      <c r="DX1621" s="1372" t="s">
        <v>94</v>
      </c>
      <c r="DY1621" s="10" t="s">
        <v>14985</v>
      </c>
      <c r="DZ1621" s="1372" t="s">
        <v>101</v>
      </c>
      <c r="EA1621" s="98"/>
      <c r="EB1621" s="1831" t="s">
        <v>14986</v>
      </c>
      <c r="EC1621" s="1372" t="s">
        <v>2194</v>
      </c>
      <c r="ED1621" s="10" t="s">
        <v>5392</v>
      </c>
    </row>
    <row r="1622" spans="1:134" s="10" customFormat="1" ht="15.75" x14ac:dyDescent="0.25">
      <c r="A1622" s="1752">
        <v>205</v>
      </c>
      <c r="B1622" s="2018"/>
      <c r="C1622" s="894" t="s">
        <v>11959</v>
      </c>
      <c r="D1622" s="894" t="s">
        <v>23</v>
      </c>
      <c r="E1622" s="894" t="s">
        <v>4126</v>
      </c>
      <c r="F1622" s="894">
        <v>707378</v>
      </c>
      <c r="G1622" s="894">
        <v>23</v>
      </c>
      <c r="H1622" s="894" t="s">
        <v>2634</v>
      </c>
      <c r="I1622" s="894" t="s">
        <v>2634</v>
      </c>
      <c r="J1622" s="894" t="s">
        <v>3968</v>
      </c>
      <c r="K1622" s="894">
        <v>583265559</v>
      </c>
      <c r="L1622" s="894">
        <v>108.5</v>
      </c>
      <c r="M1622" s="894">
        <v>169</v>
      </c>
      <c r="N1622" s="1010">
        <f t="shared" si="346"/>
        <v>37.988865936066659</v>
      </c>
      <c r="O1622" s="1011">
        <v>1</v>
      </c>
      <c r="P1622" s="20">
        <f t="shared" si="359"/>
        <v>71.402499999999989</v>
      </c>
      <c r="Q1622" s="20">
        <f t="shared" si="360"/>
        <v>37.097500000000011</v>
      </c>
      <c r="R1622" s="98"/>
      <c r="S1622" s="1012">
        <v>42192</v>
      </c>
      <c r="T1622" s="98" t="s">
        <v>2133</v>
      </c>
      <c r="U1622" s="98" t="s">
        <v>2479</v>
      </c>
      <c r="V1622" s="98" t="s">
        <v>11960</v>
      </c>
      <c r="W1622" s="98" t="s">
        <v>13171</v>
      </c>
      <c r="X1622" s="98"/>
      <c r="Y1622" s="98"/>
      <c r="Z1622" s="98" t="s">
        <v>2633</v>
      </c>
      <c r="AA1622" s="98" t="s">
        <v>2635</v>
      </c>
      <c r="AB1622" s="98"/>
      <c r="AC1622" s="98"/>
      <c r="AD1622" s="98"/>
      <c r="AE1622" s="98"/>
      <c r="AF1622" s="98"/>
      <c r="AG1622" s="98"/>
      <c r="AH1622" s="98"/>
      <c r="AI1622" s="98"/>
      <c r="AJ1622" s="98"/>
      <c r="AK1622" s="98"/>
      <c r="AL1622" s="98"/>
      <c r="AM1622" s="98"/>
      <c r="AN1622" s="98" t="s">
        <v>2634</v>
      </c>
      <c r="AO1622" s="98"/>
      <c r="AP1622" s="98"/>
      <c r="AQ1622" s="98" t="s">
        <v>2638</v>
      </c>
      <c r="AR1622" s="98" t="s">
        <v>4076</v>
      </c>
      <c r="AS1622" s="98" t="s">
        <v>4077</v>
      </c>
      <c r="AT1622" s="98"/>
      <c r="AU1622" s="98"/>
      <c r="AV1622" s="98"/>
      <c r="AW1622" s="98"/>
      <c r="AX1622" s="98"/>
      <c r="AY1622" s="98"/>
      <c r="AZ1622" s="98"/>
      <c r="BA1622" s="98" t="s">
        <v>3971</v>
      </c>
      <c r="BB1622" s="98" t="s">
        <v>3970</v>
      </c>
      <c r="BC1622" s="98"/>
      <c r="BD1622" s="98"/>
      <c r="BE1622" s="98" t="s">
        <v>2634</v>
      </c>
      <c r="BF1622" s="98" t="s">
        <v>2634</v>
      </c>
      <c r="BG1622" s="98"/>
      <c r="BH1622" s="98"/>
      <c r="BI1622" s="98"/>
      <c r="BJ1622" s="98" t="s">
        <v>10448</v>
      </c>
      <c r="BK1622" s="98" t="s">
        <v>3109</v>
      </c>
      <c r="BL1622" s="98">
        <v>100</v>
      </c>
      <c r="BM1622" s="1013">
        <f t="shared" si="347"/>
        <v>22.912595188355002</v>
      </c>
      <c r="BN1622" s="98" t="s">
        <v>12419</v>
      </c>
      <c r="BO1622" s="98">
        <v>88.8</v>
      </c>
      <c r="BP1622" s="20">
        <f t="shared" si="348"/>
        <v>53.103308848305133</v>
      </c>
      <c r="BQ1622" s="98" t="s">
        <v>8763</v>
      </c>
      <c r="BR1622" s="98">
        <v>76</v>
      </c>
      <c r="BS1622" s="20">
        <f t="shared" si="349"/>
        <v>87.606981602533835</v>
      </c>
      <c r="BT1622" s="98" t="s">
        <v>6767</v>
      </c>
      <c r="BU1622" s="98">
        <v>73</v>
      </c>
      <c r="BV1622" s="1013">
        <f t="shared" si="350"/>
        <v>95.693779904306197</v>
      </c>
      <c r="BW1622" s="98" t="s">
        <v>14383</v>
      </c>
      <c r="BX1622" s="98">
        <v>74</v>
      </c>
      <c r="BY1622" s="20">
        <f t="shared" si="351"/>
        <v>92.998180470382081</v>
      </c>
      <c r="BZ1622" s="98"/>
      <c r="CA1622" s="98"/>
      <c r="CB1622" s="20">
        <f t="shared" si="352"/>
        <v>292.47253858076681</v>
      </c>
      <c r="CC1622" s="98"/>
      <c r="CD1622" s="98"/>
      <c r="CE1622" s="20">
        <f t="shared" si="343"/>
        <v>292.47253858076681</v>
      </c>
      <c r="CF1622" s="98"/>
      <c r="CG1622" s="98"/>
      <c r="CH1622" s="20">
        <f t="shared" si="353"/>
        <v>292.47253858076681</v>
      </c>
      <c r="CI1622" s="98"/>
      <c r="CJ1622" s="98"/>
      <c r="CK1622" s="20">
        <f t="shared" si="354"/>
        <v>292.47253858076681</v>
      </c>
      <c r="CL1622" s="98">
        <v>74</v>
      </c>
      <c r="CM1622" s="20">
        <f t="shared" si="355"/>
        <v>92.998180470382081</v>
      </c>
      <c r="CN1622" s="98">
        <v>90</v>
      </c>
      <c r="CO1622" s="98"/>
      <c r="CP1622" s="98"/>
      <c r="CQ1622" s="1014"/>
      <c r="CR1622" s="1014"/>
      <c r="CS1622" s="1015">
        <v>1</v>
      </c>
      <c r="CT1622" s="895">
        <v>0</v>
      </c>
      <c r="CU1622" s="895">
        <v>0</v>
      </c>
      <c r="CV1622" s="895">
        <v>0</v>
      </c>
      <c r="CW1622" s="895">
        <v>0</v>
      </c>
      <c r="CX1622" s="85">
        <f t="shared" si="342"/>
        <v>1</v>
      </c>
      <c r="CY1622" s="895"/>
      <c r="CZ1622" s="895" t="s">
        <v>2633</v>
      </c>
      <c r="DA1622" s="895" t="s">
        <v>3975</v>
      </c>
      <c r="DB1622" s="894" t="s">
        <v>2645</v>
      </c>
      <c r="DC1622" s="894" t="s">
        <v>2648</v>
      </c>
      <c r="DD1622" s="894" t="s">
        <v>2646</v>
      </c>
      <c r="DE1622" s="894" t="s">
        <v>2651</v>
      </c>
      <c r="DF1622" s="894" t="s">
        <v>2652</v>
      </c>
      <c r="DG1622" s="894" t="s">
        <v>2654</v>
      </c>
      <c r="DH1622" s="894" t="s">
        <v>5009</v>
      </c>
      <c r="DI1622" s="894" t="s">
        <v>2657</v>
      </c>
      <c r="DJ1622" s="894" t="s">
        <v>37</v>
      </c>
      <c r="DK1622" s="894" t="s">
        <v>37</v>
      </c>
      <c r="DL1622" s="894" t="s">
        <v>2659</v>
      </c>
      <c r="DM1622" s="894" t="s">
        <v>2663</v>
      </c>
      <c r="DN1622" s="98" t="s">
        <v>4001</v>
      </c>
      <c r="DO1622" s="98" t="s">
        <v>4002</v>
      </c>
      <c r="DP1622" s="98"/>
      <c r="DQ1622" s="98" t="s">
        <v>4069</v>
      </c>
      <c r="DR1622" s="98"/>
      <c r="DS1622" s="98" t="s">
        <v>2633</v>
      </c>
      <c r="DT1622" s="98" t="s">
        <v>4073</v>
      </c>
      <c r="DU1622" s="894" t="s">
        <v>2634</v>
      </c>
      <c r="DV1622" s="894" t="s">
        <v>2633</v>
      </c>
      <c r="DW1622" s="894"/>
      <c r="DX1622" s="1373" t="s">
        <v>94</v>
      </c>
      <c r="DY1622" s="10" t="s">
        <v>14384</v>
      </c>
      <c r="DZ1622" s="1374" t="s">
        <v>8275</v>
      </c>
      <c r="EA1622" s="98"/>
      <c r="EB1622" s="119"/>
      <c r="EC1622" s="1355" t="s">
        <v>11555</v>
      </c>
      <c r="ED1622" s="10" t="s">
        <v>5821</v>
      </c>
    </row>
    <row r="1623" spans="1:134" s="10" customFormat="1" ht="15.75" x14ac:dyDescent="0.25">
      <c r="A1623" s="1806">
        <v>206</v>
      </c>
      <c r="B1623" s="2018"/>
      <c r="C1623" s="894" t="s">
        <v>11963</v>
      </c>
      <c r="D1623" s="894" t="s">
        <v>22</v>
      </c>
      <c r="E1623" s="894" t="s">
        <v>4126</v>
      </c>
      <c r="F1623" s="894">
        <v>154143</v>
      </c>
      <c r="G1623" s="894">
        <v>30</v>
      </c>
      <c r="H1623" s="894" t="s">
        <v>2634</v>
      </c>
      <c r="I1623" s="894" t="s">
        <v>2634</v>
      </c>
      <c r="J1623" s="894" t="s">
        <v>2633</v>
      </c>
      <c r="K1623" s="894">
        <v>509000070</v>
      </c>
      <c r="L1623" s="894">
        <v>151</v>
      </c>
      <c r="M1623" s="894">
        <v>173</v>
      </c>
      <c r="N1623" s="1010">
        <f t="shared" si="346"/>
        <v>50.452738146947773</v>
      </c>
      <c r="O1623" s="1011">
        <v>3</v>
      </c>
      <c r="P1623" s="20">
        <f t="shared" si="359"/>
        <v>74.822500000000005</v>
      </c>
      <c r="Q1623" s="20">
        <f t="shared" si="360"/>
        <v>76.177499999999995</v>
      </c>
      <c r="R1623" s="98"/>
      <c r="S1623" s="1012">
        <v>42197</v>
      </c>
      <c r="T1623" s="98" t="s">
        <v>2201</v>
      </c>
      <c r="U1623" s="98" t="s">
        <v>2480</v>
      </c>
      <c r="V1623" s="98" t="s">
        <v>11967</v>
      </c>
      <c r="W1623" s="98"/>
      <c r="X1623" s="98"/>
      <c r="Y1623" s="98"/>
      <c r="Z1623" s="98"/>
      <c r="AA1623" s="98"/>
      <c r="AB1623" s="98" t="s">
        <v>2633</v>
      </c>
      <c r="AC1623" s="98"/>
      <c r="AD1623" s="98"/>
      <c r="AE1623" s="98"/>
      <c r="AF1623" s="98" t="s">
        <v>2633</v>
      </c>
      <c r="AG1623" s="98"/>
      <c r="AH1623" s="98"/>
      <c r="AI1623" s="98"/>
      <c r="AJ1623" s="98"/>
      <c r="AK1623" s="98"/>
      <c r="AL1623" s="98"/>
      <c r="AM1623" s="98"/>
      <c r="AN1623" s="98" t="s">
        <v>2633</v>
      </c>
      <c r="AO1623" s="98" t="s">
        <v>4076</v>
      </c>
      <c r="AP1623" s="98" t="s">
        <v>4092</v>
      </c>
      <c r="AQ1623" s="98" t="s">
        <v>2638</v>
      </c>
      <c r="AR1623" s="98" t="s">
        <v>4068</v>
      </c>
      <c r="AS1623" s="98" t="s">
        <v>4078</v>
      </c>
      <c r="AT1623" s="98"/>
      <c r="AU1623" s="98"/>
      <c r="AV1623" s="98"/>
      <c r="AW1623" s="98"/>
      <c r="AX1623" s="98"/>
      <c r="AY1623" s="98"/>
      <c r="AZ1623" s="98"/>
      <c r="BA1623" s="98"/>
      <c r="BB1623" s="98"/>
      <c r="BC1623" s="98"/>
      <c r="BD1623" s="98"/>
      <c r="BE1623" s="98" t="s">
        <v>2633</v>
      </c>
      <c r="BF1623" s="98" t="s">
        <v>2633</v>
      </c>
      <c r="BG1623" s="98"/>
      <c r="BH1623" s="98"/>
      <c r="BI1623" s="98"/>
      <c r="BJ1623" s="98" t="s">
        <v>10814</v>
      </c>
      <c r="BK1623" s="98" t="s">
        <v>7608</v>
      </c>
      <c r="BL1623" s="98">
        <v>139</v>
      </c>
      <c r="BM1623" s="1013">
        <f t="shared" si="347"/>
        <v>15.752682878802798</v>
      </c>
      <c r="BN1623" s="98" t="s">
        <v>9166</v>
      </c>
      <c r="BO1623" s="98">
        <v>119</v>
      </c>
      <c r="BP1623" s="20">
        <f t="shared" si="348"/>
        <v>42.00715434347412</v>
      </c>
      <c r="BQ1623" s="98" t="s">
        <v>6330</v>
      </c>
      <c r="BR1623" s="98">
        <v>101</v>
      </c>
      <c r="BS1623" s="20">
        <f t="shared" si="349"/>
        <v>65.636178661678329</v>
      </c>
      <c r="BT1623" s="98" t="s">
        <v>13893</v>
      </c>
      <c r="BU1623" s="98">
        <v>84</v>
      </c>
      <c r="BV1623" s="1013">
        <f t="shared" si="350"/>
        <v>87.952479406648948</v>
      </c>
      <c r="BW1623" s="98" t="s">
        <v>14640</v>
      </c>
      <c r="BX1623" s="98">
        <v>77</v>
      </c>
      <c r="BY1623" s="20">
        <f t="shared" si="351"/>
        <v>97.141544419283917</v>
      </c>
      <c r="BZ1623" s="98"/>
      <c r="CA1623" s="98"/>
      <c r="CB1623" s="20">
        <f t="shared" si="352"/>
        <v>198.22125955826851</v>
      </c>
      <c r="CC1623" s="98"/>
      <c r="CD1623" s="98"/>
      <c r="CE1623" s="20">
        <f t="shared" si="343"/>
        <v>198.22125955826851</v>
      </c>
      <c r="CF1623" s="98"/>
      <c r="CG1623" s="98"/>
      <c r="CH1623" s="20">
        <f t="shared" si="353"/>
        <v>198.22125955826851</v>
      </c>
      <c r="CI1623" s="98"/>
      <c r="CJ1623" s="98"/>
      <c r="CK1623" s="20">
        <f t="shared" si="354"/>
        <v>198.22125955826851</v>
      </c>
      <c r="CL1623" s="98">
        <v>77</v>
      </c>
      <c r="CM1623" s="20">
        <f t="shared" si="355"/>
        <v>97.141544419283917</v>
      </c>
      <c r="CN1623" s="98">
        <v>90</v>
      </c>
      <c r="CO1623" s="98"/>
      <c r="CP1623" s="98"/>
      <c r="CQ1623" s="1014"/>
      <c r="CR1623" s="1014"/>
      <c r="CS1623" s="1015">
        <v>0.5</v>
      </c>
      <c r="CT1623" s="895">
        <v>0</v>
      </c>
      <c r="CU1623" s="895">
        <v>0</v>
      </c>
      <c r="CV1623" s="895">
        <v>0.25</v>
      </c>
      <c r="CW1623" s="895"/>
      <c r="CX1623" s="85">
        <f t="shared" si="342"/>
        <v>0.75</v>
      </c>
      <c r="CY1623" s="895"/>
      <c r="CZ1623" s="895" t="s">
        <v>2633</v>
      </c>
      <c r="DA1623" s="895" t="s">
        <v>3975</v>
      </c>
      <c r="DB1623" s="894" t="s">
        <v>2645</v>
      </c>
      <c r="DC1623" s="894" t="s">
        <v>2648</v>
      </c>
      <c r="DD1623" s="894" t="s">
        <v>2648</v>
      </c>
      <c r="DE1623" s="894" t="s">
        <v>2651</v>
      </c>
      <c r="DF1623" s="894" t="s">
        <v>2652</v>
      </c>
      <c r="DG1623" s="894" t="s">
        <v>5009</v>
      </c>
      <c r="DH1623" s="894" t="s">
        <v>2654</v>
      </c>
      <c r="DI1623" s="894" t="s">
        <v>2658</v>
      </c>
      <c r="DJ1623" s="894" t="s">
        <v>37</v>
      </c>
      <c r="DK1623" s="894" t="s">
        <v>37</v>
      </c>
      <c r="DL1623" s="894" t="s">
        <v>37</v>
      </c>
      <c r="DM1623" s="894" t="s">
        <v>2663</v>
      </c>
      <c r="DN1623" s="98" t="s">
        <v>4001</v>
      </c>
      <c r="DO1623" s="98" t="s">
        <v>5012</v>
      </c>
      <c r="DP1623" s="98"/>
      <c r="DQ1623" s="98" t="s">
        <v>4068</v>
      </c>
      <c r="DR1623" s="98"/>
      <c r="DS1623" s="98" t="s">
        <v>2634</v>
      </c>
      <c r="DT1623" s="98"/>
      <c r="DU1623" s="894" t="s">
        <v>2634</v>
      </c>
      <c r="DV1623" s="894" t="s">
        <v>2633</v>
      </c>
      <c r="DW1623" s="894"/>
      <c r="DX1623" s="1374" t="s">
        <v>11968</v>
      </c>
      <c r="DY1623" s="10" t="s">
        <v>14148</v>
      </c>
      <c r="DZ1623" s="1375" t="s">
        <v>8363</v>
      </c>
      <c r="EA1623" s="98"/>
      <c r="EB1623" s="119"/>
      <c r="EC1623" s="1375" t="s">
        <v>11149</v>
      </c>
      <c r="ED1623" s="10" t="s">
        <v>7217</v>
      </c>
    </row>
    <row r="1624" spans="1:134" s="10" customFormat="1" ht="15.75" x14ac:dyDescent="0.25">
      <c r="A1624" s="1675">
        <v>207</v>
      </c>
      <c r="B1624" s="2018"/>
      <c r="C1624" s="894" t="s">
        <v>11964</v>
      </c>
      <c r="D1624" s="894" t="s">
        <v>23</v>
      </c>
      <c r="E1624" s="894" t="s">
        <v>4126</v>
      </c>
      <c r="F1624" s="894">
        <v>708672</v>
      </c>
      <c r="G1624" s="894">
        <v>24</v>
      </c>
      <c r="H1624" s="894" t="s">
        <v>2634</v>
      </c>
      <c r="I1624" s="894" t="s">
        <v>2634</v>
      </c>
      <c r="J1624" s="894" t="s">
        <v>3968</v>
      </c>
      <c r="K1624" s="894">
        <v>531250491</v>
      </c>
      <c r="L1624" s="894">
        <v>127</v>
      </c>
      <c r="M1624" s="894">
        <v>149</v>
      </c>
      <c r="N1624" s="1010">
        <f t="shared" si="346"/>
        <v>57.204630422053057</v>
      </c>
      <c r="O1624" s="1011">
        <v>3</v>
      </c>
      <c r="P1624" s="20">
        <f t="shared" si="359"/>
        <v>55.502499999999998</v>
      </c>
      <c r="Q1624" s="20">
        <f t="shared" si="360"/>
        <v>71.497500000000002</v>
      </c>
      <c r="R1624" s="98"/>
      <c r="S1624" s="1012">
        <v>42197</v>
      </c>
      <c r="T1624" s="98" t="s">
        <v>253</v>
      </c>
      <c r="U1624" s="98" t="s">
        <v>2490</v>
      </c>
      <c r="V1624" s="98" t="s">
        <v>11965</v>
      </c>
      <c r="W1624" s="98" t="s">
        <v>12967</v>
      </c>
      <c r="X1624" s="98" t="s">
        <v>2634</v>
      </c>
      <c r="Y1624" s="98"/>
      <c r="Z1624" s="98" t="s">
        <v>2634</v>
      </c>
      <c r="AA1624" s="98"/>
      <c r="AB1624" s="98" t="s">
        <v>2634</v>
      </c>
      <c r="AC1624" s="98"/>
      <c r="AD1624" s="98" t="s">
        <v>2634</v>
      </c>
      <c r="AE1624" s="98"/>
      <c r="AF1624" s="98" t="s">
        <v>2633</v>
      </c>
      <c r="AG1624" s="98"/>
      <c r="AH1624" s="98" t="s">
        <v>2633</v>
      </c>
      <c r="AI1624" s="98" t="s">
        <v>2635</v>
      </c>
      <c r="AJ1624" s="98" t="s">
        <v>2634</v>
      </c>
      <c r="AK1624" s="98"/>
      <c r="AL1624" s="98" t="s">
        <v>2634</v>
      </c>
      <c r="AM1624" s="98"/>
      <c r="AN1624" s="98" t="s">
        <v>2634</v>
      </c>
      <c r="AO1624" s="98"/>
      <c r="AP1624" s="98"/>
      <c r="AQ1624" s="98" t="s">
        <v>2637</v>
      </c>
      <c r="AR1624" s="98"/>
      <c r="AS1624" s="98"/>
      <c r="AT1624" s="98"/>
      <c r="AU1624" s="98"/>
      <c r="AV1624" s="98"/>
      <c r="AW1624" s="98" t="s">
        <v>2634</v>
      </c>
      <c r="AX1624" s="98"/>
      <c r="AY1624" s="98" t="s">
        <v>2634</v>
      </c>
      <c r="AZ1624" s="98"/>
      <c r="BA1624" s="98" t="s">
        <v>3971</v>
      </c>
      <c r="BB1624" s="98" t="s">
        <v>3971</v>
      </c>
      <c r="BC1624" s="98" t="s">
        <v>2633</v>
      </c>
      <c r="BD1624" s="98"/>
      <c r="BE1624" s="98" t="s">
        <v>2634</v>
      </c>
      <c r="BF1624" s="98" t="s">
        <v>2634</v>
      </c>
      <c r="BG1624" s="98"/>
      <c r="BH1624" s="98"/>
      <c r="BI1624" s="98"/>
      <c r="BJ1624" s="98" t="s">
        <v>10448</v>
      </c>
      <c r="BK1624" s="98" t="s">
        <v>7102</v>
      </c>
      <c r="BL1624" s="98">
        <v>117.9</v>
      </c>
      <c r="BM1624" s="1013">
        <f t="shared" si="347"/>
        <v>12.727717752368955</v>
      </c>
      <c r="BN1624" s="98" t="s">
        <v>12442</v>
      </c>
      <c r="BO1624" s="98">
        <v>105.3</v>
      </c>
      <c r="BP1624" s="20">
        <f t="shared" si="348"/>
        <v>30.350711563341378</v>
      </c>
      <c r="BQ1624" s="98" t="s">
        <v>13101</v>
      </c>
      <c r="BR1624" s="98">
        <v>93.9</v>
      </c>
      <c r="BS1624" s="20">
        <f t="shared" si="349"/>
        <v>46.295325011364028</v>
      </c>
      <c r="BT1624" s="98" t="s">
        <v>13824</v>
      </c>
      <c r="BU1624" s="98">
        <v>85</v>
      </c>
      <c r="BV1624" s="1013">
        <f t="shared" si="350"/>
        <v>58.743312703241365</v>
      </c>
      <c r="BW1624" s="98" t="s">
        <v>14291</v>
      </c>
      <c r="BX1624" s="98">
        <v>79</v>
      </c>
      <c r="BY1624" s="20">
        <f t="shared" si="351"/>
        <v>67.135214517990136</v>
      </c>
      <c r="BZ1624" s="98"/>
      <c r="CA1624" s="98"/>
      <c r="CB1624" s="20">
        <f t="shared" si="352"/>
        <v>177.62858841218224</v>
      </c>
      <c r="CC1624" s="98"/>
      <c r="CD1624" s="98"/>
      <c r="CE1624" s="20">
        <f t="shared" si="343"/>
        <v>177.62858841218224</v>
      </c>
      <c r="CF1624" s="98"/>
      <c r="CG1624" s="98"/>
      <c r="CH1624" s="20">
        <f t="shared" si="353"/>
        <v>177.62858841218224</v>
      </c>
      <c r="CI1624" s="98"/>
      <c r="CJ1624" s="98"/>
      <c r="CK1624" s="20">
        <f t="shared" si="354"/>
        <v>177.62858841218224</v>
      </c>
      <c r="CL1624" s="98">
        <v>79</v>
      </c>
      <c r="CM1624" s="20">
        <f t="shared" si="355"/>
        <v>67.135214517990136</v>
      </c>
      <c r="CN1624" s="98">
        <v>80</v>
      </c>
      <c r="CO1624" s="98"/>
      <c r="CP1624" s="98"/>
      <c r="CQ1624" s="1014"/>
      <c r="CR1624" s="1014"/>
      <c r="CS1624" s="1015">
        <v>0</v>
      </c>
      <c r="CT1624" s="895">
        <v>0.25</v>
      </c>
      <c r="CU1624" s="895">
        <v>0</v>
      </c>
      <c r="CV1624" s="895">
        <v>0.25</v>
      </c>
      <c r="CW1624" s="895"/>
      <c r="CX1624" s="85">
        <f t="shared" si="342"/>
        <v>0.5</v>
      </c>
      <c r="CY1624" s="895"/>
      <c r="CZ1624" s="895" t="s">
        <v>2633</v>
      </c>
      <c r="DA1624" s="895" t="s">
        <v>3976</v>
      </c>
      <c r="DB1624" s="894" t="s">
        <v>2643</v>
      </c>
      <c r="DC1624" s="894" t="s">
        <v>2648</v>
      </c>
      <c r="DD1624" s="894" t="s">
        <v>2648</v>
      </c>
      <c r="DE1624" s="894" t="s">
        <v>2650</v>
      </c>
      <c r="DF1624" s="894" t="s">
        <v>32</v>
      </c>
      <c r="DG1624" s="894" t="s">
        <v>5009</v>
      </c>
      <c r="DH1624" s="894" t="s">
        <v>5009</v>
      </c>
      <c r="DI1624" s="894" t="s">
        <v>2658</v>
      </c>
      <c r="DJ1624" s="894" t="s">
        <v>2659</v>
      </c>
      <c r="DK1624" s="894" t="s">
        <v>37</v>
      </c>
      <c r="DL1624" s="894" t="s">
        <v>37</v>
      </c>
      <c r="DM1624" s="894" t="s">
        <v>2663</v>
      </c>
      <c r="DN1624" s="98" t="s">
        <v>4001</v>
      </c>
      <c r="DO1624" s="98" t="s">
        <v>4003</v>
      </c>
      <c r="DP1624" s="98"/>
      <c r="DQ1624" s="98"/>
      <c r="DR1624" s="98" t="s">
        <v>4069</v>
      </c>
      <c r="DS1624" s="98" t="s">
        <v>2634</v>
      </c>
      <c r="DT1624" s="98"/>
      <c r="DU1624" s="894" t="s">
        <v>2634</v>
      </c>
      <c r="DV1624" s="894" t="s">
        <v>2633</v>
      </c>
      <c r="DW1624" s="894"/>
      <c r="DX1624" s="1374" t="s">
        <v>220</v>
      </c>
      <c r="DY1624" s="10" t="s">
        <v>126</v>
      </c>
      <c r="DZ1624" s="1376" t="s">
        <v>101</v>
      </c>
      <c r="EA1624" s="98"/>
      <c r="EB1624" s="119"/>
      <c r="EC1624" s="1374" t="s">
        <v>2194</v>
      </c>
      <c r="ED1624" s="10" t="s">
        <v>12072</v>
      </c>
    </row>
    <row r="1625" spans="1:134" s="10" customFormat="1" ht="15.75" x14ac:dyDescent="0.25">
      <c r="A1625" s="1798">
        <v>208</v>
      </c>
      <c r="B1625" s="2018"/>
      <c r="C1625" s="894" t="s">
        <v>11989</v>
      </c>
      <c r="D1625" s="894" t="s">
        <v>23</v>
      </c>
      <c r="E1625" s="894" t="s">
        <v>4126</v>
      </c>
      <c r="F1625" s="894">
        <v>699066</v>
      </c>
      <c r="G1625" s="894">
        <v>31</v>
      </c>
      <c r="H1625" s="894" t="s">
        <v>2633</v>
      </c>
      <c r="I1625" s="894" t="s">
        <v>3985</v>
      </c>
      <c r="J1625" s="894" t="s">
        <v>2633</v>
      </c>
      <c r="K1625" s="894">
        <v>500899978</v>
      </c>
      <c r="L1625" s="894">
        <v>110.7</v>
      </c>
      <c r="M1625" s="894">
        <v>170</v>
      </c>
      <c r="N1625" s="1010">
        <f t="shared" si="346"/>
        <v>38.304498269896193</v>
      </c>
      <c r="O1625" s="1011">
        <v>1</v>
      </c>
      <c r="P1625" s="20">
        <f t="shared" si="359"/>
        <v>72.249999999999986</v>
      </c>
      <c r="Q1625" s="20">
        <f t="shared" si="360"/>
        <v>38.450000000000017</v>
      </c>
      <c r="R1625" s="98"/>
      <c r="S1625" s="1012">
        <v>42207</v>
      </c>
      <c r="T1625" s="98" t="s">
        <v>2201</v>
      </c>
      <c r="U1625" s="98" t="s">
        <v>2480</v>
      </c>
      <c r="V1625" s="98" t="s">
        <v>11990</v>
      </c>
      <c r="W1625" s="98"/>
      <c r="X1625" s="98" t="s">
        <v>2633</v>
      </c>
      <c r="Y1625" s="98"/>
      <c r="Z1625" s="98"/>
      <c r="AA1625" s="98"/>
      <c r="AB1625" s="98" t="s">
        <v>2633</v>
      </c>
      <c r="AC1625" s="98"/>
      <c r="AD1625" s="98"/>
      <c r="AE1625" s="98"/>
      <c r="AF1625" s="98"/>
      <c r="AG1625" s="98"/>
      <c r="AH1625" s="98"/>
      <c r="AI1625" s="98"/>
      <c r="AJ1625" s="98"/>
      <c r="AK1625" s="98"/>
      <c r="AL1625" s="98"/>
      <c r="AM1625" s="98"/>
      <c r="AN1625" s="98" t="s">
        <v>2633</v>
      </c>
      <c r="AO1625" s="98" t="s">
        <v>4075</v>
      </c>
      <c r="AP1625" s="98" t="s">
        <v>4078</v>
      </c>
      <c r="AQ1625" s="98" t="s">
        <v>2636</v>
      </c>
      <c r="AR1625" s="98" t="s">
        <v>4075</v>
      </c>
      <c r="AS1625" s="98" t="s">
        <v>4092</v>
      </c>
      <c r="AT1625" s="98"/>
      <c r="AU1625" s="98"/>
      <c r="AV1625" s="98"/>
      <c r="AW1625" s="98"/>
      <c r="AX1625" s="98"/>
      <c r="AY1625" s="98"/>
      <c r="AZ1625" s="98"/>
      <c r="BA1625" s="98" t="s">
        <v>3970</v>
      </c>
      <c r="BB1625" s="98"/>
      <c r="BC1625" s="98"/>
      <c r="BD1625" s="98"/>
      <c r="BE1625" s="98" t="s">
        <v>2634</v>
      </c>
      <c r="BF1625" s="98"/>
      <c r="BG1625" s="98"/>
      <c r="BH1625" s="98"/>
      <c r="BI1625" s="98"/>
      <c r="BJ1625" s="98" t="s">
        <v>11150</v>
      </c>
      <c r="BK1625" s="98" t="s">
        <v>12123</v>
      </c>
      <c r="BL1625" s="98">
        <v>102.7</v>
      </c>
      <c r="BM1625" s="1013">
        <f t="shared" si="347"/>
        <v>20.80624187256176</v>
      </c>
      <c r="BN1625" s="98" t="s">
        <v>12212</v>
      </c>
      <c r="BO1625" s="98">
        <v>93.6</v>
      </c>
      <c r="BP1625" s="20">
        <f t="shared" si="348"/>
        <v>44.473342002600788</v>
      </c>
      <c r="BQ1625" s="98" t="s">
        <v>13149</v>
      </c>
      <c r="BR1625" s="98">
        <v>83.4</v>
      </c>
      <c r="BS1625" s="20">
        <f t="shared" si="349"/>
        <v>71.001300390116995</v>
      </c>
      <c r="BT1625" s="98" t="s">
        <v>13859</v>
      </c>
      <c r="BU1625" s="98">
        <v>76</v>
      </c>
      <c r="BV1625" s="1013">
        <f t="shared" si="350"/>
        <v>90.24707412223664</v>
      </c>
      <c r="BW1625" s="98" t="s">
        <v>14612</v>
      </c>
      <c r="BX1625" s="98">
        <v>71.2</v>
      </c>
      <c r="BY1625" s="20">
        <f t="shared" si="351"/>
        <v>102.7308192457737</v>
      </c>
      <c r="BZ1625" s="98"/>
      <c r="CA1625" s="98"/>
      <c r="CB1625" s="20">
        <f t="shared" si="352"/>
        <v>287.90637191157333</v>
      </c>
      <c r="CC1625" s="98"/>
      <c r="CD1625" s="98"/>
      <c r="CE1625" s="20">
        <f t="shared" si="343"/>
        <v>287.90637191157333</v>
      </c>
      <c r="CF1625" s="98"/>
      <c r="CG1625" s="98"/>
      <c r="CH1625" s="20">
        <f t="shared" si="353"/>
        <v>287.90637191157333</v>
      </c>
      <c r="CI1625" s="98"/>
      <c r="CJ1625" s="98"/>
      <c r="CK1625" s="20">
        <f t="shared" si="354"/>
        <v>287.90637191157333</v>
      </c>
      <c r="CL1625" s="98">
        <v>71.2</v>
      </c>
      <c r="CM1625" s="20">
        <f t="shared" si="355"/>
        <v>102.7308192457737</v>
      </c>
      <c r="CN1625" s="98">
        <v>85</v>
      </c>
      <c r="CO1625" s="98"/>
      <c r="CP1625" s="98"/>
      <c r="CQ1625" s="1014"/>
      <c r="CR1625" s="1014"/>
      <c r="CS1625" s="1015"/>
      <c r="CT1625" s="895"/>
      <c r="CU1625" s="895"/>
      <c r="CV1625" s="895"/>
      <c r="CW1625" s="895"/>
      <c r="CX1625" s="85">
        <f t="shared" si="342"/>
        <v>0</v>
      </c>
      <c r="CY1625" s="895"/>
      <c r="CZ1625" s="895" t="s">
        <v>2633</v>
      </c>
      <c r="DA1625" s="895" t="s">
        <v>3975</v>
      </c>
      <c r="DB1625" s="894" t="s">
        <v>2643</v>
      </c>
      <c r="DC1625" s="894"/>
      <c r="DD1625" s="894"/>
      <c r="DE1625" s="894"/>
      <c r="DF1625" s="894"/>
      <c r="DG1625" s="894"/>
      <c r="DH1625" s="894"/>
      <c r="DI1625" s="894"/>
      <c r="DJ1625" s="894"/>
      <c r="DK1625" s="894"/>
      <c r="DL1625" s="894"/>
      <c r="DM1625" s="894"/>
      <c r="DN1625" s="98" t="s">
        <v>4001</v>
      </c>
      <c r="DO1625" s="98"/>
      <c r="DP1625" s="98"/>
      <c r="DQ1625" s="98"/>
      <c r="DR1625" s="98"/>
      <c r="DS1625" s="98" t="s">
        <v>2633</v>
      </c>
      <c r="DT1625" s="98" t="s">
        <v>4073</v>
      </c>
      <c r="DU1625" s="894"/>
      <c r="DV1625" s="894"/>
      <c r="DW1625" s="894"/>
      <c r="DX1625" s="1375" t="s">
        <v>11991</v>
      </c>
      <c r="DY1625" s="10" t="s">
        <v>13860</v>
      </c>
      <c r="DZ1625" s="1355" t="s">
        <v>8363</v>
      </c>
      <c r="EA1625" s="98"/>
      <c r="EB1625" s="1626" t="s">
        <v>13148</v>
      </c>
      <c r="EC1625" s="1355" t="s">
        <v>11149</v>
      </c>
      <c r="ED1625" s="10" t="s">
        <v>7217</v>
      </c>
    </row>
    <row r="1626" spans="1:134" s="10" customFormat="1" ht="15.75" x14ac:dyDescent="0.25">
      <c r="A1626" s="1806">
        <v>209</v>
      </c>
      <c r="B1626" s="2018"/>
      <c r="C1626" s="894" t="s">
        <v>12277</v>
      </c>
      <c r="D1626" s="894" t="s">
        <v>23</v>
      </c>
      <c r="E1626" s="894" t="s">
        <v>4126</v>
      </c>
      <c r="F1626" s="894">
        <v>709836</v>
      </c>
      <c r="G1626" s="894">
        <v>23</v>
      </c>
      <c r="H1626" s="894" t="s">
        <v>2634</v>
      </c>
      <c r="I1626" s="894" t="s">
        <v>2634</v>
      </c>
      <c r="J1626" s="894" t="s">
        <v>2634</v>
      </c>
      <c r="K1626" s="894">
        <v>555127627</v>
      </c>
      <c r="L1626" s="894">
        <v>89.9</v>
      </c>
      <c r="M1626" s="894">
        <v>153</v>
      </c>
      <c r="N1626" s="1010">
        <f t="shared" si="346"/>
        <v>38.404032637019952</v>
      </c>
      <c r="O1626" s="1011">
        <v>1</v>
      </c>
      <c r="P1626" s="20">
        <f t="shared" si="359"/>
        <v>58.522500000000001</v>
      </c>
      <c r="Q1626" s="20">
        <f t="shared" si="360"/>
        <v>31.377500000000005</v>
      </c>
      <c r="R1626" s="98"/>
      <c r="S1626" s="1012">
        <v>42207</v>
      </c>
      <c r="T1626" s="98" t="s">
        <v>253</v>
      </c>
      <c r="U1626" s="98" t="s">
        <v>2490</v>
      </c>
      <c r="V1626" s="98" t="s">
        <v>11992</v>
      </c>
      <c r="W1626" s="98" t="s">
        <v>13141</v>
      </c>
      <c r="X1626" s="98" t="s">
        <v>2634</v>
      </c>
      <c r="Y1626" s="98"/>
      <c r="Z1626" s="98" t="s">
        <v>2634</v>
      </c>
      <c r="AA1626" s="98"/>
      <c r="AB1626" s="98" t="s">
        <v>2633</v>
      </c>
      <c r="AC1626" s="98" t="s">
        <v>2635</v>
      </c>
      <c r="AD1626" s="98" t="s">
        <v>2634</v>
      </c>
      <c r="AE1626" s="98"/>
      <c r="AF1626" s="98" t="s">
        <v>2634</v>
      </c>
      <c r="AG1626" s="98"/>
      <c r="AH1626" s="98" t="s">
        <v>2634</v>
      </c>
      <c r="AI1626" s="98"/>
      <c r="AJ1626" s="98" t="s">
        <v>2633</v>
      </c>
      <c r="AK1626" s="98" t="s">
        <v>2636</v>
      </c>
      <c r="AL1626" s="98" t="s">
        <v>2634</v>
      </c>
      <c r="AM1626" s="98"/>
      <c r="AN1626" s="98" t="s">
        <v>2633</v>
      </c>
      <c r="AO1626" s="98" t="s">
        <v>4076</v>
      </c>
      <c r="AP1626" s="98" t="s">
        <v>4088</v>
      </c>
      <c r="AQ1626" s="98" t="s">
        <v>2635</v>
      </c>
      <c r="AR1626" s="98"/>
      <c r="AS1626" s="98"/>
      <c r="AT1626" s="98"/>
      <c r="AU1626" s="98"/>
      <c r="AV1626" s="98"/>
      <c r="AW1626" s="98" t="s">
        <v>2634</v>
      </c>
      <c r="AX1626" s="98"/>
      <c r="AY1626" s="98" t="s">
        <v>2634</v>
      </c>
      <c r="AZ1626" s="98"/>
      <c r="BA1626" s="98" t="s">
        <v>3970</v>
      </c>
      <c r="BB1626" s="98" t="s">
        <v>3970</v>
      </c>
      <c r="BC1626" s="98" t="s">
        <v>2633</v>
      </c>
      <c r="BD1626" s="98" t="s">
        <v>2636</v>
      </c>
      <c r="BE1626" s="98" t="s">
        <v>2634</v>
      </c>
      <c r="BF1626" s="98" t="s">
        <v>2634</v>
      </c>
      <c r="BG1626" s="98" t="s">
        <v>2634</v>
      </c>
      <c r="BH1626" s="98"/>
      <c r="BI1626" s="98"/>
      <c r="BJ1626" s="98" t="s">
        <v>11150</v>
      </c>
      <c r="BK1626" s="98" t="s">
        <v>12278</v>
      </c>
      <c r="BL1626" s="98">
        <v>78</v>
      </c>
      <c r="BM1626" s="1013">
        <f t="shared" si="347"/>
        <v>37.925264919129965</v>
      </c>
      <c r="BN1626" s="98" t="s">
        <v>1748</v>
      </c>
      <c r="BO1626" s="98">
        <v>73</v>
      </c>
      <c r="BP1626" s="20">
        <f t="shared" si="348"/>
        <v>53.860250179268597</v>
      </c>
      <c r="BQ1626" s="98" t="s">
        <v>13100</v>
      </c>
      <c r="BR1626" s="98">
        <v>63.5</v>
      </c>
      <c r="BS1626" s="20">
        <f t="shared" si="349"/>
        <v>84.136722173531993</v>
      </c>
      <c r="BT1626" s="98" t="s">
        <v>13861</v>
      </c>
      <c r="BU1626" s="98">
        <v>58.5</v>
      </c>
      <c r="BV1626" s="1013">
        <f t="shared" si="350"/>
        <v>100.07170743367062</v>
      </c>
      <c r="BW1626" s="98" t="s">
        <v>14625</v>
      </c>
      <c r="BX1626" s="98">
        <v>55.5</v>
      </c>
      <c r="BY1626" s="20">
        <f t="shared" si="351"/>
        <v>109.6326985897538</v>
      </c>
      <c r="BZ1626" s="98"/>
      <c r="CA1626" s="98"/>
      <c r="CB1626" s="20">
        <f t="shared" si="352"/>
        <v>286.51103497729264</v>
      </c>
      <c r="CC1626" s="98"/>
      <c r="CD1626" s="98"/>
      <c r="CE1626" s="20">
        <f t="shared" si="343"/>
        <v>286.51103497729264</v>
      </c>
      <c r="CF1626" s="98"/>
      <c r="CG1626" s="98"/>
      <c r="CH1626" s="20">
        <f t="shared" si="353"/>
        <v>286.51103497729264</v>
      </c>
      <c r="CI1626" s="98"/>
      <c r="CJ1626" s="98"/>
      <c r="CK1626" s="20">
        <f t="shared" si="354"/>
        <v>286.51103497729264</v>
      </c>
      <c r="CL1626" s="98">
        <v>55.5</v>
      </c>
      <c r="CM1626" s="20">
        <f t="shared" si="355"/>
        <v>109.6326985897538</v>
      </c>
      <c r="CN1626" s="98">
        <v>70</v>
      </c>
      <c r="CO1626" s="98"/>
      <c r="CP1626" s="98"/>
      <c r="CQ1626" s="1014"/>
      <c r="CR1626" s="1014"/>
      <c r="CS1626" s="1015">
        <v>1</v>
      </c>
      <c r="CT1626" s="895">
        <v>0</v>
      </c>
      <c r="CU1626" s="895">
        <v>0.5</v>
      </c>
      <c r="CV1626" s="895">
        <v>0.5</v>
      </c>
      <c r="CW1626" s="895"/>
      <c r="CX1626" s="85">
        <f t="shared" si="342"/>
        <v>2</v>
      </c>
      <c r="CY1626" s="895"/>
      <c r="CZ1626" s="895" t="s">
        <v>2633</v>
      </c>
      <c r="DA1626" s="895" t="s">
        <v>3976</v>
      </c>
      <c r="DB1626" s="894" t="s">
        <v>2645</v>
      </c>
      <c r="DC1626" s="894" t="s">
        <v>2648</v>
      </c>
      <c r="DD1626" s="894" t="s">
        <v>2648</v>
      </c>
      <c r="DE1626" s="894" t="s">
        <v>2649</v>
      </c>
      <c r="DF1626" s="894" t="s">
        <v>32</v>
      </c>
      <c r="DG1626" s="894" t="s">
        <v>5009</v>
      </c>
      <c r="DH1626" s="894" t="s">
        <v>32</v>
      </c>
      <c r="DI1626" s="894" t="s">
        <v>2658</v>
      </c>
      <c r="DJ1626" s="894" t="s">
        <v>2659</v>
      </c>
      <c r="DK1626" s="894" t="s">
        <v>2659</v>
      </c>
      <c r="DL1626" s="894" t="s">
        <v>2659</v>
      </c>
      <c r="DM1626" s="894" t="s">
        <v>2663</v>
      </c>
      <c r="DN1626" s="98" t="s">
        <v>4001</v>
      </c>
      <c r="DO1626" s="98" t="s">
        <v>5012</v>
      </c>
      <c r="DP1626" s="98"/>
      <c r="DQ1626" s="98"/>
      <c r="DR1626" s="98" t="s">
        <v>4068</v>
      </c>
      <c r="DS1626" s="98" t="s">
        <v>2633</v>
      </c>
      <c r="DT1626" s="98" t="s">
        <v>4073</v>
      </c>
      <c r="DU1626" s="894" t="s">
        <v>2634</v>
      </c>
      <c r="DV1626" s="894" t="s">
        <v>2633</v>
      </c>
      <c r="DW1626" s="894"/>
      <c r="DX1626" s="1375" t="s">
        <v>11993</v>
      </c>
      <c r="DY1626" s="10" t="s">
        <v>14626</v>
      </c>
      <c r="DZ1626" s="1355" t="s">
        <v>101</v>
      </c>
      <c r="EA1626" s="98"/>
      <c r="EB1626" s="119"/>
      <c r="EC1626" s="1376" t="s">
        <v>2194</v>
      </c>
    </row>
    <row r="1627" spans="1:134" s="10" customFormat="1" ht="15.75" x14ac:dyDescent="0.25">
      <c r="A1627" s="1752">
        <v>210</v>
      </c>
      <c r="B1627" s="2018"/>
      <c r="C1627" s="894" t="s">
        <v>11998</v>
      </c>
      <c r="D1627" s="894" t="s">
        <v>23</v>
      </c>
      <c r="E1627" s="894" t="s">
        <v>4126</v>
      </c>
      <c r="F1627" s="894">
        <v>671313</v>
      </c>
      <c r="G1627" s="894">
        <v>44</v>
      </c>
      <c r="H1627" s="894" t="s">
        <v>2633</v>
      </c>
      <c r="I1627" s="894" t="s">
        <v>2633</v>
      </c>
      <c r="J1627" s="894" t="s">
        <v>2634</v>
      </c>
      <c r="K1627" s="894">
        <v>556754585</v>
      </c>
      <c r="L1627" s="894">
        <v>89.6</v>
      </c>
      <c r="M1627" s="894">
        <v>147</v>
      </c>
      <c r="N1627" s="1010">
        <f t="shared" si="346"/>
        <v>41.464204729510854</v>
      </c>
      <c r="O1627" s="1011">
        <v>2</v>
      </c>
      <c r="P1627" s="20">
        <f t="shared" si="359"/>
        <v>54.022499999999994</v>
      </c>
      <c r="Q1627" s="20">
        <f t="shared" si="360"/>
        <v>35.577500000000001</v>
      </c>
      <c r="R1627" s="98"/>
      <c r="S1627" s="1012">
        <v>42208</v>
      </c>
      <c r="T1627" s="98" t="s">
        <v>253</v>
      </c>
      <c r="U1627" s="98" t="s">
        <v>2490</v>
      </c>
      <c r="V1627" s="98" t="s">
        <v>11999</v>
      </c>
      <c r="W1627" s="98" t="s">
        <v>12522</v>
      </c>
      <c r="X1627" s="98"/>
      <c r="Y1627" s="98"/>
      <c r="Z1627" s="98" t="s">
        <v>2633</v>
      </c>
      <c r="AA1627" s="98" t="s">
        <v>2635</v>
      </c>
      <c r="AB1627" s="98" t="s">
        <v>2633</v>
      </c>
      <c r="AC1627" s="98" t="s">
        <v>2635</v>
      </c>
      <c r="AD1627" s="98" t="s">
        <v>2633</v>
      </c>
      <c r="AE1627" s="98" t="s">
        <v>2635</v>
      </c>
      <c r="AF1627" s="98"/>
      <c r="AG1627" s="98"/>
      <c r="AH1627" s="98"/>
      <c r="AI1627" s="98"/>
      <c r="AJ1627" s="98"/>
      <c r="AK1627" s="98"/>
      <c r="AL1627" s="98"/>
      <c r="AM1627" s="98"/>
      <c r="AN1627" s="98" t="s">
        <v>2633</v>
      </c>
      <c r="AO1627" s="98" t="s">
        <v>4075</v>
      </c>
      <c r="AP1627" s="98" t="s">
        <v>4088</v>
      </c>
      <c r="AQ1627" s="98" t="s">
        <v>2635</v>
      </c>
      <c r="AR1627" s="98"/>
      <c r="AS1627" s="98"/>
      <c r="AT1627" s="98"/>
      <c r="AU1627" s="98"/>
      <c r="AV1627" s="98"/>
      <c r="AW1627" s="98"/>
      <c r="AX1627" s="98"/>
      <c r="AY1627" s="98"/>
      <c r="AZ1627" s="98"/>
      <c r="BA1627" s="98" t="s">
        <v>3970</v>
      </c>
      <c r="BB1627" s="98" t="s">
        <v>3970</v>
      </c>
      <c r="BC1627" s="98"/>
      <c r="BD1627" s="98"/>
      <c r="BE1627" s="98" t="s">
        <v>2634</v>
      </c>
      <c r="BF1627" s="98" t="s">
        <v>2634</v>
      </c>
      <c r="BG1627" s="98"/>
      <c r="BH1627" s="98"/>
      <c r="BI1627" s="98"/>
      <c r="BJ1627" s="98" t="s">
        <v>10219</v>
      </c>
      <c r="BK1627" s="98" t="s">
        <v>411</v>
      </c>
      <c r="BL1627" s="98">
        <v>82</v>
      </c>
      <c r="BM1627" s="1013">
        <f t="shared" si="347"/>
        <v>21.361815754339101</v>
      </c>
      <c r="BN1627" s="98" t="s">
        <v>12521</v>
      </c>
      <c r="BO1627" s="98">
        <v>69.599999999999994</v>
      </c>
      <c r="BP1627" s="20">
        <f t="shared" si="348"/>
        <v>56.215304616681891</v>
      </c>
      <c r="BQ1627" s="98" t="s">
        <v>13102</v>
      </c>
      <c r="BR1627" s="98">
        <v>58.9</v>
      </c>
      <c r="BS1627" s="20">
        <f t="shared" si="349"/>
        <v>86.290492586606689</v>
      </c>
      <c r="BT1627" s="98" t="s">
        <v>13830</v>
      </c>
      <c r="BU1627" s="98">
        <v>52</v>
      </c>
      <c r="BV1627" s="1013">
        <f t="shared" si="350"/>
        <v>105.68477267936194</v>
      </c>
      <c r="BW1627" s="98" t="s">
        <v>14648</v>
      </c>
      <c r="BX1627" s="98">
        <v>47.5</v>
      </c>
      <c r="BY1627" s="20">
        <f t="shared" si="351"/>
        <v>118.33321621811537</v>
      </c>
      <c r="BZ1627" s="98"/>
      <c r="CA1627" s="98"/>
      <c r="CB1627" s="20">
        <f t="shared" si="352"/>
        <v>251.84456468273484</v>
      </c>
      <c r="CC1627" s="98"/>
      <c r="CD1627" s="98"/>
      <c r="CE1627" s="20">
        <f t="shared" si="343"/>
        <v>251.84456468273484</v>
      </c>
      <c r="CF1627" s="98"/>
      <c r="CG1627" s="98"/>
      <c r="CH1627" s="20">
        <f t="shared" si="353"/>
        <v>251.84456468273484</v>
      </c>
      <c r="CI1627" s="98"/>
      <c r="CJ1627" s="98"/>
      <c r="CK1627" s="20">
        <f t="shared" si="354"/>
        <v>251.84456468273484</v>
      </c>
      <c r="CL1627" s="98">
        <v>47.5</v>
      </c>
      <c r="CM1627" s="20">
        <f t="shared" si="355"/>
        <v>118.33321621811537</v>
      </c>
      <c r="CN1627" s="98">
        <v>85</v>
      </c>
      <c r="CO1627" s="98"/>
      <c r="CP1627" s="98"/>
      <c r="CQ1627" s="1014"/>
      <c r="CR1627" s="1014"/>
      <c r="CS1627" s="1015">
        <v>1</v>
      </c>
      <c r="CT1627" s="895">
        <v>0.25</v>
      </c>
      <c r="CU1627" s="895">
        <v>0.5</v>
      </c>
      <c r="CV1627" s="895">
        <v>0.5</v>
      </c>
      <c r="CW1627" s="895">
        <v>0.5</v>
      </c>
      <c r="CX1627" s="85">
        <f t="shared" si="342"/>
        <v>2.75</v>
      </c>
      <c r="CY1627" s="895"/>
      <c r="CZ1627" s="895" t="s">
        <v>2633</v>
      </c>
      <c r="DA1627" s="895" t="s">
        <v>3976</v>
      </c>
      <c r="DB1627" s="894" t="s">
        <v>2643</v>
      </c>
      <c r="DC1627" s="894" t="s">
        <v>2648</v>
      </c>
      <c r="DD1627" s="894" t="s">
        <v>2646</v>
      </c>
      <c r="DE1627" s="894" t="s">
        <v>2649</v>
      </c>
      <c r="DF1627" s="894" t="s">
        <v>32</v>
      </c>
      <c r="DG1627" s="894" t="s">
        <v>2653</v>
      </c>
      <c r="DH1627" s="894" t="s">
        <v>2653</v>
      </c>
      <c r="DI1627" s="894" t="s">
        <v>2658</v>
      </c>
      <c r="DJ1627" s="894" t="s">
        <v>37</v>
      </c>
      <c r="DK1627" s="894" t="s">
        <v>37</v>
      </c>
      <c r="DL1627" s="894" t="s">
        <v>37</v>
      </c>
      <c r="DM1627" s="894" t="s">
        <v>2663</v>
      </c>
      <c r="DN1627" s="98" t="s">
        <v>4001</v>
      </c>
      <c r="DO1627" s="98" t="s">
        <v>4002</v>
      </c>
      <c r="DP1627" s="98"/>
      <c r="DQ1627" s="98"/>
      <c r="DR1627" s="98" t="s">
        <v>4070</v>
      </c>
      <c r="DS1627" s="98" t="s">
        <v>2633</v>
      </c>
      <c r="DT1627" s="98" t="s">
        <v>4073</v>
      </c>
      <c r="DU1627" s="894" t="s">
        <v>2634</v>
      </c>
      <c r="DV1627" s="894" t="s">
        <v>2633</v>
      </c>
      <c r="DW1627" s="894"/>
      <c r="DX1627" s="1377" t="s">
        <v>12000</v>
      </c>
      <c r="DY1627" s="10" t="s">
        <v>126</v>
      </c>
      <c r="DZ1627" s="1378" t="s">
        <v>101</v>
      </c>
      <c r="EA1627" s="98"/>
      <c r="EB1627" s="1741" t="s">
        <v>13862</v>
      </c>
      <c r="EC1627" s="1378" t="s">
        <v>2194</v>
      </c>
      <c r="ED1627" s="10" t="s">
        <v>5392</v>
      </c>
    </row>
    <row r="1628" spans="1:134" s="10" customFormat="1" ht="15.75" x14ac:dyDescent="0.25">
      <c r="A1628" s="1752">
        <v>211</v>
      </c>
      <c r="B1628" s="2018"/>
      <c r="C1628" s="894" t="s">
        <v>12001</v>
      </c>
      <c r="D1628" s="894" t="s">
        <v>22</v>
      </c>
      <c r="E1628" s="894" t="s">
        <v>4126</v>
      </c>
      <c r="F1628" s="894">
        <v>710920</v>
      </c>
      <c r="G1628" s="894">
        <v>17</v>
      </c>
      <c r="H1628" s="894" t="s">
        <v>2634</v>
      </c>
      <c r="I1628" s="894" t="s">
        <v>2634</v>
      </c>
      <c r="J1628" s="894" t="s">
        <v>3968</v>
      </c>
      <c r="K1628" s="894">
        <v>55750200</v>
      </c>
      <c r="L1628" s="894">
        <v>155.19999999999999</v>
      </c>
      <c r="M1628" s="894">
        <v>175</v>
      </c>
      <c r="N1628" s="1010">
        <f t="shared" si="346"/>
        <v>50.67755102040816</v>
      </c>
      <c r="O1628" s="1011">
        <v>3</v>
      </c>
      <c r="P1628" s="20">
        <f t="shared" si="359"/>
        <v>76.5625</v>
      </c>
      <c r="Q1628" s="20">
        <f t="shared" si="360"/>
        <v>78.637499999999989</v>
      </c>
      <c r="R1628" s="98"/>
      <c r="S1628" s="1012">
        <v>42208</v>
      </c>
      <c r="T1628" s="98" t="s">
        <v>253</v>
      </c>
      <c r="U1628" s="98" t="s">
        <v>2490</v>
      </c>
      <c r="V1628" s="98" t="s">
        <v>5767</v>
      </c>
      <c r="W1628" s="98"/>
      <c r="X1628" s="98"/>
      <c r="Y1628" s="98"/>
      <c r="Z1628" s="98"/>
      <c r="AA1628" s="98"/>
      <c r="AB1628" s="98"/>
      <c r="AC1628" s="98"/>
      <c r="AD1628" s="98"/>
      <c r="AE1628" s="98"/>
      <c r="AF1628" s="98"/>
      <c r="AG1628" s="98"/>
      <c r="AH1628" s="98"/>
      <c r="AI1628" s="98"/>
      <c r="AJ1628" s="98"/>
      <c r="AK1628" s="98"/>
      <c r="AL1628" s="98"/>
      <c r="AM1628" s="98"/>
      <c r="AN1628" s="98" t="s">
        <v>2633</v>
      </c>
      <c r="AO1628" s="98" t="s">
        <v>4076</v>
      </c>
      <c r="AP1628" s="98" t="s">
        <v>4078</v>
      </c>
      <c r="AQ1628" s="98"/>
      <c r="AR1628" s="98"/>
      <c r="AS1628" s="98"/>
      <c r="AT1628" s="98"/>
      <c r="AU1628" s="98"/>
      <c r="AV1628" s="98"/>
      <c r="AW1628" s="98"/>
      <c r="AX1628" s="98"/>
      <c r="AY1628" s="98"/>
      <c r="AZ1628" s="98"/>
      <c r="BA1628" s="1233"/>
      <c r="BB1628" s="98"/>
      <c r="BC1628" s="98"/>
      <c r="BD1628" s="98"/>
      <c r="BE1628" s="98" t="s">
        <v>2634</v>
      </c>
      <c r="BF1628" s="98"/>
      <c r="BG1628" s="98"/>
      <c r="BH1628" s="98"/>
      <c r="BI1628" s="98"/>
      <c r="BJ1628" s="98" t="s">
        <v>10879</v>
      </c>
      <c r="BK1628" s="98" t="s">
        <v>6148</v>
      </c>
      <c r="BL1628" s="98">
        <v>145</v>
      </c>
      <c r="BM1628" s="1013">
        <f t="shared" si="347"/>
        <v>12.970910824988065</v>
      </c>
      <c r="BN1628" s="98" t="s">
        <v>9748</v>
      </c>
      <c r="BO1628" s="98">
        <v>118</v>
      </c>
      <c r="BP1628" s="20">
        <f t="shared" si="348"/>
        <v>47.305674773485926</v>
      </c>
      <c r="BQ1628" s="98"/>
      <c r="BR1628" s="98"/>
      <c r="BS1628" s="20">
        <f t="shared" si="349"/>
        <v>197.36130980766177</v>
      </c>
      <c r="BT1628" s="98" t="s">
        <v>14160</v>
      </c>
      <c r="BU1628" s="98">
        <v>85</v>
      </c>
      <c r="BV1628" s="1013">
        <f t="shared" si="350"/>
        <v>89.27038626609442</v>
      </c>
      <c r="BW1628" s="98" t="s">
        <v>14400</v>
      </c>
      <c r="BX1628" s="98">
        <v>80</v>
      </c>
      <c r="BY1628" s="20">
        <f t="shared" si="351"/>
        <v>95.628675886186613</v>
      </c>
      <c r="BZ1628" s="98"/>
      <c r="CA1628" s="98"/>
      <c r="CB1628" s="20">
        <f t="shared" si="352"/>
        <v>197.36130980766177</v>
      </c>
      <c r="CC1628" s="98"/>
      <c r="CD1628" s="98"/>
      <c r="CE1628" s="20">
        <f t="shared" si="343"/>
        <v>197.36130980766177</v>
      </c>
      <c r="CF1628" s="98"/>
      <c r="CG1628" s="98"/>
      <c r="CH1628" s="20">
        <f t="shared" si="353"/>
        <v>197.36130980766177</v>
      </c>
      <c r="CI1628" s="98"/>
      <c r="CJ1628" s="98"/>
      <c r="CK1628" s="20">
        <f t="shared" si="354"/>
        <v>197.36130980766177</v>
      </c>
      <c r="CL1628" s="98">
        <v>80</v>
      </c>
      <c r="CM1628" s="20">
        <f t="shared" si="355"/>
        <v>95.628675886186613</v>
      </c>
      <c r="CN1628" s="98">
        <v>80</v>
      </c>
      <c r="CO1628" s="98"/>
      <c r="CP1628" s="98"/>
      <c r="CQ1628" s="1014"/>
      <c r="CR1628" s="1014"/>
      <c r="CS1628" s="1015"/>
      <c r="CT1628" s="895"/>
      <c r="CU1628" s="895"/>
      <c r="CV1628" s="895"/>
      <c r="CW1628" s="895"/>
      <c r="CX1628" s="85">
        <f t="shared" si="342"/>
        <v>0</v>
      </c>
      <c r="CY1628" s="895"/>
      <c r="CZ1628" s="895"/>
      <c r="DA1628" s="895"/>
      <c r="DB1628" s="894"/>
      <c r="DC1628" s="894"/>
      <c r="DD1628" s="894"/>
      <c r="DE1628" s="894"/>
      <c r="DF1628" s="894"/>
      <c r="DG1628" s="894"/>
      <c r="DH1628" s="894"/>
      <c r="DI1628" s="894"/>
      <c r="DJ1628" s="894"/>
      <c r="DK1628" s="894"/>
      <c r="DL1628" s="894"/>
      <c r="DM1628" s="894"/>
      <c r="DN1628" s="98"/>
      <c r="DO1628" s="98"/>
      <c r="DP1628" s="98"/>
      <c r="DQ1628" s="98"/>
      <c r="DR1628" s="98"/>
      <c r="DS1628" s="98"/>
      <c r="DT1628" s="98"/>
      <c r="DU1628" s="894"/>
      <c r="DV1628" s="894"/>
      <c r="DW1628" s="894"/>
      <c r="DX1628" s="1378" t="s">
        <v>12002</v>
      </c>
      <c r="DZ1628" s="1378" t="s">
        <v>9671</v>
      </c>
      <c r="EA1628" s="98"/>
      <c r="EB1628" s="119"/>
      <c r="EC1628" s="1378" t="s">
        <v>2194</v>
      </c>
    </row>
    <row r="1629" spans="1:134" s="10" customFormat="1" ht="15.75" x14ac:dyDescent="0.25">
      <c r="A1629" s="1813">
        <v>212</v>
      </c>
      <c r="B1629" s="2018"/>
      <c r="C1629" s="894" t="s">
        <v>12153</v>
      </c>
      <c r="D1629" s="894" t="s">
        <v>22</v>
      </c>
      <c r="E1629" s="894" t="s">
        <v>4126</v>
      </c>
      <c r="F1629" s="894">
        <v>613753</v>
      </c>
      <c r="G1629" s="894">
        <v>26</v>
      </c>
      <c r="H1629" s="894" t="s">
        <v>3963</v>
      </c>
      <c r="I1629" s="894" t="s">
        <v>3984</v>
      </c>
      <c r="J1629" s="894" t="s">
        <v>2633</v>
      </c>
      <c r="K1629" s="894">
        <v>555543666</v>
      </c>
      <c r="L1629" s="1507">
        <v>151.9</v>
      </c>
      <c r="M1629" s="1507">
        <v>163</v>
      </c>
      <c r="N1629" s="1010">
        <f t="shared" si="346"/>
        <v>57.171892054650165</v>
      </c>
      <c r="O1629" s="1011">
        <v>3</v>
      </c>
      <c r="P1629" s="20">
        <f t="shared" si="359"/>
        <v>66.422499999999999</v>
      </c>
      <c r="Q1629" s="20">
        <f t="shared" si="360"/>
        <v>85.477500000000006</v>
      </c>
      <c r="R1629" s="98"/>
      <c r="S1629" s="1512">
        <v>42211</v>
      </c>
      <c r="T1629" s="1511" t="s">
        <v>2201</v>
      </c>
      <c r="U1629" s="1511" t="s">
        <v>2480</v>
      </c>
      <c r="V1629" s="1511" t="s">
        <v>12021</v>
      </c>
      <c r="W1629" s="98" t="s">
        <v>12526</v>
      </c>
      <c r="X1629" s="98" t="s">
        <v>2634</v>
      </c>
      <c r="Y1629" s="98"/>
      <c r="Z1629" s="98" t="s">
        <v>2634</v>
      </c>
      <c r="AA1629" s="98"/>
      <c r="AB1629" s="98" t="s">
        <v>2634</v>
      </c>
      <c r="AC1629" s="98"/>
      <c r="AD1629" s="98" t="s">
        <v>2634</v>
      </c>
      <c r="AE1629" s="98"/>
      <c r="AF1629" s="98" t="s">
        <v>2634</v>
      </c>
      <c r="AG1629" s="98"/>
      <c r="AH1629" s="98" t="s">
        <v>2634</v>
      </c>
      <c r="AI1629" s="98"/>
      <c r="AJ1629" s="98" t="s">
        <v>2634</v>
      </c>
      <c r="AK1629" s="98"/>
      <c r="AL1629" s="98" t="s">
        <v>2634</v>
      </c>
      <c r="AM1629" s="98"/>
      <c r="AN1629" s="1233" t="s">
        <v>2633</v>
      </c>
      <c r="AO1629" s="1233" t="s">
        <v>4076</v>
      </c>
      <c r="AP1629" s="1233" t="s">
        <v>4088</v>
      </c>
      <c r="AQ1629" s="98" t="s">
        <v>2637</v>
      </c>
      <c r="AR1629" s="98" t="s">
        <v>4076</v>
      </c>
      <c r="AS1629" s="98" t="s">
        <v>4092</v>
      </c>
      <c r="AT1629" s="98"/>
      <c r="AU1629" s="98"/>
      <c r="AV1629" s="98"/>
      <c r="AW1629" s="98" t="s">
        <v>2634</v>
      </c>
      <c r="AX1629" s="98"/>
      <c r="AY1629" s="98" t="s">
        <v>2634</v>
      </c>
      <c r="AZ1629" s="98"/>
      <c r="BA1629" s="1233"/>
      <c r="BB1629" s="98"/>
      <c r="BC1629" s="98"/>
      <c r="BD1629" s="98"/>
      <c r="BE1629" s="1233" t="s">
        <v>2633</v>
      </c>
      <c r="BF1629" s="98" t="s">
        <v>2633</v>
      </c>
      <c r="BG1629" s="98" t="s">
        <v>2634</v>
      </c>
      <c r="BH1629" s="98"/>
      <c r="BI1629" s="98"/>
      <c r="BJ1629" s="1233" t="s">
        <v>12024</v>
      </c>
      <c r="BK1629" s="98" t="s">
        <v>12154</v>
      </c>
      <c r="BL1629" s="98">
        <v>141</v>
      </c>
      <c r="BM1629" s="1013">
        <f t="shared" si="347"/>
        <v>12.751893773215178</v>
      </c>
      <c r="BN1629" s="98" t="s">
        <v>12519</v>
      </c>
      <c r="BO1629" s="98">
        <v>127</v>
      </c>
      <c r="BP1629" s="20">
        <f t="shared" si="348"/>
        <v>29.1304729314732</v>
      </c>
      <c r="BQ1629" s="98">
        <v>114</v>
      </c>
      <c r="BR1629" s="98">
        <v>114</v>
      </c>
      <c r="BS1629" s="20">
        <f t="shared" si="349"/>
        <v>44.339153578427073</v>
      </c>
      <c r="BT1629" s="98" t="s">
        <v>13431</v>
      </c>
      <c r="BU1629" s="98">
        <v>110.2</v>
      </c>
      <c r="BV1629" s="1013">
        <f t="shared" si="350"/>
        <v>48.784767921382823</v>
      </c>
      <c r="BW1629" s="98" t="s">
        <v>14965</v>
      </c>
      <c r="BX1629" s="98">
        <v>89</v>
      </c>
      <c r="BY1629" s="20">
        <f t="shared" si="351"/>
        <v>73.586616361030678</v>
      </c>
      <c r="BZ1629" s="98"/>
      <c r="CA1629" s="98"/>
      <c r="CB1629" s="20">
        <f t="shared" si="352"/>
        <v>177.70758386709952</v>
      </c>
      <c r="CC1629" s="98"/>
      <c r="CD1629" s="98"/>
      <c r="CE1629" s="20">
        <f t="shared" si="343"/>
        <v>177.70758386709952</v>
      </c>
      <c r="CF1629" s="98"/>
      <c r="CG1629" s="98"/>
      <c r="CH1629" s="20">
        <f t="shared" si="353"/>
        <v>177.70758386709952</v>
      </c>
      <c r="CI1629" s="98"/>
      <c r="CJ1629" s="98"/>
      <c r="CK1629" s="20">
        <f t="shared" si="354"/>
        <v>177.70758386709952</v>
      </c>
      <c r="CL1629" s="98">
        <v>89</v>
      </c>
      <c r="CM1629" s="20">
        <f t="shared" si="355"/>
        <v>73.586616361030678</v>
      </c>
      <c r="CN1629" s="1233">
        <v>95</v>
      </c>
      <c r="CO1629" s="98"/>
      <c r="CP1629" s="98"/>
      <c r="CQ1629" s="1014"/>
      <c r="CR1629" s="1014"/>
      <c r="CS1629" s="1015"/>
      <c r="CT1629" s="895"/>
      <c r="CU1629" s="895"/>
      <c r="CV1629" s="895"/>
      <c r="CW1629" s="895"/>
      <c r="CX1629" s="85">
        <f t="shared" si="342"/>
        <v>0</v>
      </c>
      <c r="CY1629" s="895"/>
      <c r="CZ1629" s="895" t="s">
        <v>2633</v>
      </c>
      <c r="DA1629" s="895" t="s">
        <v>3976</v>
      </c>
      <c r="DB1629" s="894" t="s">
        <v>2643</v>
      </c>
      <c r="DC1629" s="894" t="s">
        <v>2648</v>
      </c>
      <c r="DD1629" s="894" t="s">
        <v>2646</v>
      </c>
      <c r="DE1629" s="894" t="s">
        <v>2651</v>
      </c>
      <c r="DF1629" s="894" t="s">
        <v>32</v>
      </c>
      <c r="DG1629" s="894" t="s">
        <v>5009</v>
      </c>
      <c r="DH1629" s="894" t="s">
        <v>5009</v>
      </c>
      <c r="DI1629" s="894" t="s">
        <v>2658</v>
      </c>
      <c r="DJ1629" s="894" t="s">
        <v>2659</v>
      </c>
      <c r="DK1629" s="894" t="s">
        <v>2659</v>
      </c>
      <c r="DL1629" s="894" t="s">
        <v>37</v>
      </c>
      <c r="DM1629" s="894" t="s">
        <v>2663</v>
      </c>
      <c r="DN1629" s="98" t="s">
        <v>4001</v>
      </c>
      <c r="DO1629" s="98" t="s">
        <v>5012</v>
      </c>
      <c r="DP1629" s="98"/>
      <c r="DQ1629" s="98" t="s">
        <v>4068</v>
      </c>
      <c r="DR1629" s="98"/>
      <c r="DS1629" s="98" t="s">
        <v>2634</v>
      </c>
      <c r="DT1629" s="98"/>
      <c r="DU1629" s="894" t="s">
        <v>2634</v>
      </c>
      <c r="DV1629" s="894" t="s">
        <v>2633</v>
      </c>
      <c r="DW1629" s="894"/>
      <c r="DX1629" s="1379" t="s">
        <v>12028</v>
      </c>
      <c r="DY1629" s="10" t="s">
        <v>13112</v>
      </c>
      <c r="DZ1629" s="1379" t="s">
        <v>8363</v>
      </c>
      <c r="EA1629" s="98">
        <v>4</v>
      </c>
      <c r="EB1629" s="119"/>
      <c r="EC1629" s="1379" t="s">
        <v>12031</v>
      </c>
      <c r="ED1629" s="10" t="s">
        <v>11015</v>
      </c>
    </row>
    <row r="1630" spans="1:134" s="10" customFormat="1" ht="15.75" x14ac:dyDescent="0.25">
      <c r="A1630" s="1814">
        <v>213</v>
      </c>
      <c r="B1630" s="2018"/>
      <c r="C1630" s="894" t="s">
        <v>12018</v>
      </c>
      <c r="D1630" s="894" t="s">
        <v>23</v>
      </c>
      <c r="E1630" s="894" t="s">
        <v>4126</v>
      </c>
      <c r="F1630" s="894">
        <v>701981</v>
      </c>
      <c r="G1630" s="894">
        <v>47</v>
      </c>
      <c r="H1630" s="894" t="s">
        <v>2633</v>
      </c>
      <c r="I1630" s="894" t="s">
        <v>2633</v>
      </c>
      <c r="J1630" s="894" t="s">
        <v>2633</v>
      </c>
      <c r="K1630" s="894">
        <v>501832141</v>
      </c>
      <c r="L1630" s="1507">
        <v>115.8</v>
      </c>
      <c r="M1630" s="1507">
        <v>159</v>
      </c>
      <c r="N1630" s="1010">
        <f t="shared" si="346"/>
        <v>45.805150112732882</v>
      </c>
      <c r="O1630" s="1011">
        <v>2</v>
      </c>
      <c r="P1630" s="20">
        <f t="shared" si="359"/>
        <v>63.202500000000008</v>
      </c>
      <c r="Q1630" s="20">
        <f t="shared" si="360"/>
        <v>52.597499999999989</v>
      </c>
      <c r="R1630" s="98"/>
      <c r="S1630" s="1234">
        <v>42211</v>
      </c>
      <c r="T1630" s="1233" t="s">
        <v>2133</v>
      </c>
      <c r="U1630" s="1233" t="s">
        <v>2479</v>
      </c>
      <c r="V1630" s="1511" t="s">
        <v>5767</v>
      </c>
      <c r="W1630" s="98"/>
      <c r="X1630" s="98"/>
      <c r="Y1630" s="98"/>
      <c r="Z1630" s="98"/>
      <c r="AA1630" s="98"/>
      <c r="AB1630" s="98"/>
      <c r="AC1630" s="98"/>
      <c r="AD1630" s="98"/>
      <c r="AE1630" s="98"/>
      <c r="AF1630" s="98"/>
      <c r="AG1630" s="98"/>
      <c r="AH1630" s="98"/>
      <c r="AI1630" s="98"/>
      <c r="AJ1630" s="98"/>
      <c r="AK1630" s="98"/>
      <c r="AL1630" s="98"/>
      <c r="AM1630" s="98"/>
      <c r="AN1630" s="1233" t="s">
        <v>2633</v>
      </c>
      <c r="AO1630" s="1233" t="s">
        <v>4075</v>
      </c>
      <c r="AP1630" s="1233" t="s">
        <v>4077</v>
      </c>
      <c r="AQ1630" s="98" t="s">
        <v>2638</v>
      </c>
      <c r="AR1630" s="98" t="s">
        <v>4068</v>
      </c>
      <c r="AS1630" s="98" t="s">
        <v>4078</v>
      </c>
      <c r="AT1630" s="98"/>
      <c r="AU1630" s="98"/>
      <c r="AV1630" s="98"/>
      <c r="AW1630" s="98"/>
      <c r="AX1630" s="98"/>
      <c r="AY1630" s="98"/>
      <c r="AZ1630" s="98"/>
      <c r="BA1630" s="1233" t="s">
        <v>3970</v>
      </c>
      <c r="BB1630" s="98"/>
      <c r="BC1630" s="98"/>
      <c r="BD1630" s="98"/>
      <c r="BE1630" s="1233" t="s">
        <v>2634</v>
      </c>
      <c r="BF1630" s="98"/>
      <c r="BG1630" s="98"/>
      <c r="BH1630" s="98"/>
      <c r="BI1630" s="98"/>
      <c r="BJ1630" s="1233" t="s">
        <v>12025</v>
      </c>
      <c r="BK1630" s="98" t="s">
        <v>11651</v>
      </c>
      <c r="BL1630" s="98">
        <v>108</v>
      </c>
      <c r="BM1630" s="1013">
        <f t="shared" si="347"/>
        <v>14.829602167403392</v>
      </c>
      <c r="BN1630" s="98" t="s">
        <v>4984</v>
      </c>
      <c r="BO1630" s="98">
        <v>99</v>
      </c>
      <c r="BP1630" s="20">
        <f t="shared" si="348"/>
        <v>31.940681591330389</v>
      </c>
      <c r="BQ1630" s="98" t="s">
        <v>1687</v>
      </c>
      <c r="BR1630" s="98">
        <v>88</v>
      </c>
      <c r="BS1630" s="20">
        <f t="shared" si="349"/>
        <v>52.854223109463383</v>
      </c>
      <c r="BT1630" s="98" t="s">
        <v>14161</v>
      </c>
      <c r="BU1630" s="98">
        <v>77</v>
      </c>
      <c r="BV1630" s="1013">
        <f t="shared" si="350"/>
        <v>73.767764627596378</v>
      </c>
      <c r="BW1630" s="98" t="s">
        <v>14801</v>
      </c>
      <c r="BX1630" s="98">
        <v>73</v>
      </c>
      <c r="BY1630" s="20">
        <f t="shared" si="351"/>
        <v>81.372688816008377</v>
      </c>
      <c r="BZ1630" s="98"/>
      <c r="CA1630" s="98"/>
      <c r="CB1630" s="20">
        <f t="shared" si="352"/>
        <v>220.16255525452735</v>
      </c>
      <c r="CC1630" s="98"/>
      <c r="CD1630" s="98"/>
      <c r="CE1630" s="20">
        <f t="shared" si="343"/>
        <v>220.16255525452735</v>
      </c>
      <c r="CF1630" s="98"/>
      <c r="CG1630" s="98"/>
      <c r="CH1630" s="20">
        <f t="shared" si="353"/>
        <v>220.16255525452735</v>
      </c>
      <c r="CI1630" s="98"/>
      <c r="CJ1630" s="98"/>
      <c r="CK1630" s="20">
        <f t="shared" si="354"/>
        <v>220.16255525452735</v>
      </c>
      <c r="CL1630" s="98">
        <v>73</v>
      </c>
      <c r="CM1630" s="20">
        <f t="shared" si="355"/>
        <v>81.372688816008377</v>
      </c>
      <c r="CN1630" s="1233">
        <v>80</v>
      </c>
      <c r="CO1630" s="98"/>
      <c r="CP1630" s="98"/>
      <c r="CQ1630" s="1014"/>
      <c r="CR1630" s="1014"/>
      <c r="CS1630" s="1015"/>
      <c r="CT1630" s="895"/>
      <c r="CU1630" s="895"/>
      <c r="CV1630" s="895"/>
      <c r="CW1630" s="895"/>
      <c r="CX1630" s="85">
        <f t="shared" si="342"/>
        <v>0</v>
      </c>
      <c r="CY1630" s="895"/>
      <c r="CZ1630" s="895" t="s">
        <v>2634</v>
      </c>
      <c r="DA1630" s="895"/>
      <c r="DB1630" s="894" t="s">
        <v>2645</v>
      </c>
      <c r="DC1630" s="894"/>
      <c r="DD1630" s="894"/>
      <c r="DE1630" s="894"/>
      <c r="DF1630" s="894"/>
      <c r="DG1630" s="894"/>
      <c r="DH1630" s="894"/>
      <c r="DI1630" s="894"/>
      <c r="DJ1630" s="894"/>
      <c r="DK1630" s="894"/>
      <c r="DL1630" s="894"/>
      <c r="DM1630" s="894"/>
      <c r="DN1630" s="98" t="s">
        <v>4001</v>
      </c>
      <c r="DO1630" s="98"/>
      <c r="DP1630" s="98"/>
      <c r="DQ1630" s="98"/>
      <c r="DR1630" s="98"/>
      <c r="DS1630" s="98"/>
      <c r="DT1630" s="98"/>
      <c r="DU1630" s="894"/>
      <c r="DV1630" s="894"/>
      <c r="DW1630" s="894"/>
      <c r="DX1630" s="1379" t="s">
        <v>12029</v>
      </c>
      <c r="DY1630" s="10" t="s">
        <v>13111</v>
      </c>
      <c r="DZ1630" s="1379" t="s">
        <v>8275</v>
      </c>
      <c r="EA1630" s="98">
        <v>3</v>
      </c>
      <c r="EB1630" s="119"/>
      <c r="EC1630" s="1379" t="s">
        <v>12032</v>
      </c>
      <c r="ED1630" s="10" t="s">
        <v>7533</v>
      </c>
    </row>
    <row r="1631" spans="1:134" s="10" customFormat="1" ht="15.75" x14ac:dyDescent="0.25">
      <c r="A1631" s="1797">
        <v>214</v>
      </c>
      <c r="B1631" s="2018"/>
      <c r="C1631" s="894" t="s">
        <v>12019</v>
      </c>
      <c r="D1631" s="894" t="s">
        <v>23</v>
      </c>
      <c r="E1631" s="894" t="s">
        <v>4126</v>
      </c>
      <c r="F1631" s="894">
        <v>704271</v>
      </c>
      <c r="G1631" s="894">
        <v>26</v>
      </c>
      <c r="H1631" s="894" t="s">
        <v>2634</v>
      </c>
      <c r="I1631" s="894" t="s">
        <v>2634</v>
      </c>
      <c r="J1631" s="894" t="s">
        <v>2633</v>
      </c>
      <c r="K1631" s="894">
        <v>501813324</v>
      </c>
      <c r="L1631" s="1507">
        <v>102</v>
      </c>
      <c r="M1631" s="1507">
        <v>163</v>
      </c>
      <c r="N1631" s="1010">
        <f t="shared" si="346"/>
        <v>38.390605592984308</v>
      </c>
      <c r="O1631" s="1011">
        <v>1</v>
      </c>
      <c r="P1631" s="20">
        <f t="shared" si="359"/>
        <v>66.422499999999999</v>
      </c>
      <c r="Q1631" s="20">
        <f t="shared" si="360"/>
        <v>35.577500000000001</v>
      </c>
      <c r="R1631" s="98"/>
      <c r="S1631" s="1234">
        <v>42211</v>
      </c>
      <c r="T1631" s="1233" t="s">
        <v>253</v>
      </c>
      <c r="U1631" s="1233" t="s">
        <v>2490</v>
      </c>
      <c r="V1631" s="1511" t="s">
        <v>12022</v>
      </c>
      <c r="W1631" s="98"/>
      <c r="X1631" s="98"/>
      <c r="Y1631" s="98"/>
      <c r="Z1631" s="98"/>
      <c r="AA1631" s="98"/>
      <c r="AB1631" s="98"/>
      <c r="AC1631" s="98"/>
      <c r="AD1631" s="98"/>
      <c r="AE1631" s="98"/>
      <c r="AF1631" s="98"/>
      <c r="AG1631" s="98"/>
      <c r="AH1631" s="98"/>
      <c r="AI1631" s="98"/>
      <c r="AJ1631" s="98"/>
      <c r="AK1631" s="98"/>
      <c r="AL1631" s="98"/>
      <c r="AM1631" s="98"/>
      <c r="AN1631" s="1233" t="s">
        <v>2634</v>
      </c>
      <c r="AO1631" s="1233"/>
      <c r="AP1631" s="1233"/>
      <c r="AQ1631" s="98" t="s">
        <v>2637</v>
      </c>
      <c r="AR1631" s="98"/>
      <c r="AS1631" s="98"/>
      <c r="AT1631" s="98"/>
      <c r="AU1631" s="98"/>
      <c r="AV1631" s="98"/>
      <c r="AW1631" s="98"/>
      <c r="AX1631" s="98"/>
      <c r="AY1631" s="98"/>
      <c r="AZ1631" s="98"/>
      <c r="BA1631" s="1233" t="s">
        <v>3970</v>
      </c>
      <c r="BB1631" s="98"/>
      <c r="BC1631" s="98"/>
      <c r="BD1631" s="98"/>
      <c r="BE1631" s="1233" t="s">
        <v>2634</v>
      </c>
      <c r="BF1631" s="98"/>
      <c r="BG1631" s="98"/>
      <c r="BH1631" s="98"/>
      <c r="BI1631" s="98"/>
      <c r="BJ1631" s="1233" t="s">
        <v>12024</v>
      </c>
      <c r="BK1631" s="98" t="s">
        <v>2949</v>
      </c>
      <c r="BL1631" s="98">
        <v>94.2</v>
      </c>
      <c r="BM1631" s="1013">
        <f t="shared" si="347"/>
        <v>21.923968800505929</v>
      </c>
      <c r="BN1631" s="98" t="s">
        <v>3911</v>
      </c>
      <c r="BO1631" s="98">
        <v>84</v>
      </c>
      <c r="BP1631" s="20">
        <f t="shared" si="348"/>
        <v>50.593774155013705</v>
      </c>
      <c r="BQ1631" s="98" t="s">
        <v>957</v>
      </c>
      <c r="BR1631" s="98">
        <v>73</v>
      </c>
      <c r="BS1631" s="20">
        <f t="shared" si="349"/>
        <v>81.512191694188743</v>
      </c>
      <c r="BT1631" s="98" t="s">
        <v>13892</v>
      </c>
      <c r="BU1631" s="98">
        <v>66</v>
      </c>
      <c r="BV1631" s="1013">
        <f t="shared" si="350"/>
        <v>101.18754831002741</v>
      </c>
      <c r="BW1631" s="98" t="s">
        <v>13749</v>
      </c>
      <c r="BX1631" s="98">
        <v>64</v>
      </c>
      <c r="BY1631" s="20">
        <f t="shared" si="351"/>
        <v>106.80907877169558</v>
      </c>
      <c r="BZ1631" s="98"/>
      <c r="CA1631" s="98"/>
      <c r="CB1631" s="20">
        <f t="shared" si="352"/>
        <v>286.69805354507764</v>
      </c>
      <c r="CC1631" s="98"/>
      <c r="CD1631" s="98"/>
      <c r="CE1631" s="20">
        <f t="shared" si="343"/>
        <v>286.69805354507764</v>
      </c>
      <c r="CF1631" s="98"/>
      <c r="CG1631" s="98"/>
      <c r="CH1631" s="20">
        <f t="shared" si="353"/>
        <v>286.69805354507764</v>
      </c>
      <c r="CI1631" s="98"/>
      <c r="CJ1631" s="98"/>
      <c r="CK1631" s="20">
        <f t="shared" si="354"/>
        <v>286.69805354507764</v>
      </c>
      <c r="CL1631" s="98">
        <v>64</v>
      </c>
      <c r="CM1631" s="20">
        <f t="shared" si="355"/>
        <v>106.80907877169558</v>
      </c>
      <c r="CN1631" s="1233">
        <v>55</v>
      </c>
      <c r="CO1631" s="98"/>
      <c r="CP1631" s="98"/>
      <c r="CQ1631" s="1014"/>
      <c r="CR1631" s="1014"/>
      <c r="CS1631" s="1015"/>
      <c r="CT1631" s="895"/>
      <c r="CU1631" s="895"/>
      <c r="CV1631" s="895"/>
      <c r="CW1631" s="895"/>
      <c r="CX1631" s="85">
        <f t="shared" si="342"/>
        <v>0</v>
      </c>
      <c r="CY1631" s="895"/>
      <c r="CZ1631" s="895" t="s">
        <v>2633</v>
      </c>
      <c r="DA1631" s="895" t="s">
        <v>3976</v>
      </c>
      <c r="DB1631" s="894" t="s">
        <v>2643</v>
      </c>
      <c r="DC1631" s="894"/>
      <c r="DD1631" s="894"/>
      <c r="DE1631" s="894"/>
      <c r="DF1631" s="894"/>
      <c r="DG1631" s="894"/>
      <c r="DH1631" s="894"/>
      <c r="DI1631" s="894"/>
      <c r="DJ1631" s="894"/>
      <c r="DK1631" s="894"/>
      <c r="DL1631" s="894"/>
      <c r="DM1631" s="894"/>
      <c r="DN1631" s="98" t="s">
        <v>4001</v>
      </c>
      <c r="DO1631" s="98"/>
      <c r="DP1631" s="98"/>
      <c r="DQ1631" s="98"/>
      <c r="DR1631" s="98"/>
      <c r="DS1631" s="98" t="s">
        <v>2633</v>
      </c>
      <c r="DT1631" s="98" t="s">
        <v>4072</v>
      </c>
      <c r="DU1631" s="894"/>
      <c r="DV1631" s="894"/>
      <c r="DW1631" s="894"/>
      <c r="DX1631" s="1379" t="s">
        <v>220</v>
      </c>
      <c r="DY1631" s="10" t="s">
        <v>126</v>
      </c>
      <c r="DZ1631" s="1379" t="s">
        <v>101</v>
      </c>
      <c r="EA1631" s="98">
        <v>3</v>
      </c>
      <c r="EB1631" s="1629" t="s">
        <v>13160</v>
      </c>
      <c r="EC1631" s="1379" t="s">
        <v>2194</v>
      </c>
      <c r="ED1631" s="10" t="s">
        <v>5581</v>
      </c>
    </row>
    <row r="1632" spans="1:134" s="10" customFormat="1" ht="15.75" x14ac:dyDescent="0.25">
      <c r="A1632" s="1813">
        <v>215</v>
      </c>
      <c r="B1632" s="2018"/>
      <c r="C1632" s="894" t="s">
        <v>12174</v>
      </c>
      <c r="D1632" s="894" t="s">
        <v>22</v>
      </c>
      <c r="E1632" s="894" t="s">
        <v>4126</v>
      </c>
      <c r="F1632" s="894">
        <v>697581</v>
      </c>
      <c r="G1632" s="894">
        <v>31</v>
      </c>
      <c r="H1632" s="894" t="s">
        <v>2633</v>
      </c>
      <c r="I1632" s="894" t="s">
        <v>2633</v>
      </c>
      <c r="J1632" s="894" t="s">
        <v>2633</v>
      </c>
      <c r="K1632" s="894" t="s">
        <v>13103</v>
      </c>
      <c r="L1632" s="1507">
        <v>139.30000000000001</v>
      </c>
      <c r="M1632" s="1507">
        <v>169</v>
      </c>
      <c r="N1632" s="1010">
        <f t="shared" si="346"/>
        <v>48.772802072756562</v>
      </c>
      <c r="O1632" s="1011">
        <v>2</v>
      </c>
      <c r="P1632" s="20">
        <f t="shared" si="359"/>
        <v>71.402499999999989</v>
      </c>
      <c r="Q1632" s="20">
        <f t="shared" si="360"/>
        <v>67.897500000000022</v>
      </c>
      <c r="R1632" s="98"/>
      <c r="S1632" s="1234">
        <v>42211</v>
      </c>
      <c r="T1632" s="1233" t="s">
        <v>2201</v>
      </c>
      <c r="U1632" s="1233" t="s">
        <v>2480</v>
      </c>
      <c r="V1632" s="1511" t="s">
        <v>12023</v>
      </c>
      <c r="W1632" s="98" t="s">
        <v>2850</v>
      </c>
      <c r="X1632" s="98"/>
      <c r="Y1632" s="98"/>
      <c r="Z1632" s="98"/>
      <c r="AA1632" s="98"/>
      <c r="AB1632" s="98"/>
      <c r="AC1632" s="98"/>
      <c r="AD1632" s="98"/>
      <c r="AE1632" s="98"/>
      <c r="AF1632" s="98"/>
      <c r="AG1632" s="98"/>
      <c r="AH1632" s="98"/>
      <c r="AI1632" s="98"/>
      <c r="AJ1632" s="98"/>
      <c r="AK1632" s="98"/>
      <c r="AL1632" s="98"/>
      <c r="AM1632" s="98"/>
      <c r="AN1632" s="1233" t="s">
        <v>2633</v>
      </c>
      <c r="AO1632" s="1233" t="s">
        <v>4075</v>
      </c>
      <c r="AP1632" s="1233" t="s">
        <v>4077</v>
      </c>
      <c r="AQ1632" s="98" t="s">
        <v>2635</v>
      </c>
      <c r="AR1632" s="98"/>
      <c r="AS1632" s="98"/>
      <c r="AT1632" s="98"/>
      <c r="AU1632" s="98"/>
      <c r="AV1632" s="98"/>
      <c r="AW1632" s="98"/>
      <c r="AX1632" s="98"/>
      <c r="AY1632" s="98"/>
      <c r="AZ1632" s="98"/>
      <c r="BA1632" s="1233"/>
      <c r="BB1632" s="98"/>
      <c r="BC1632" s="98"/>
      <c r="BD1632" s="98"/>
      <c r="BE1632" s="1233" t="s">
        <v>2633</v>
      </c>
      <c r="BF1632" s="98"/>
      <c r="BG1632" s="98"/>
      <c r="BH1632" s="98"/>
      <c r="BI1632" s="98"/>
      <c r="BJ1632" s="1233" t="s">
        <v>12026</v>
      </c>
      <c r="BK1632" s="98" t="s">
        <v>12175</v>
      </c>
      <c r="BL1632" s="98">
        <v>128.5</v>
      </c>
      <c r="BM1632" s="1013">
        <f t="shared" si="347"/>
        <v>15.906329393571204</v>
      </c>
      <c r="BN1632" s="98" t="s">
        <v>6109</v>
      </c>
      <c r="BO1632" s="98">
        <v>112</v>
      </c>
      <c r="BP1632" s="20">
        <f t="shared" si="348"/>
        <v>40.20766596708274</v>
      </c>
      <c r="BQ1632" s="98" t="s">
        <v>6792</v>
      </c>
      <c r="BR1632" s="98">
        <v>94</v>
      </c>
      <c r="BS1632" s="20">
        <f t="shared" si="349"/>
        <v>66.718214956368044</v>
      </c>
      <c r="BT1632" s="98" t="s">
        <v>977</v>
      </c>
      <c r="BU1632" s="98">
        <v>79</v>
      </c>
      <c r="BV1632" s="1013">
        <f t="shared" si="350"/>
        <v>88.810339114105801</v>
      </c>
      <c r="BW1632" s="98" t="s">
        <v>14827</v>
      </c>
      <c r="BX1632" s="98">
        <v>76.5</v>
      </c>
      <c r="BY1632" s="20">
        <f t="shared" si="351"/>
        <v>92.492359807062101</v>
      </c>
      <c r="BZ1632" s="98" t="s">
        <v>15194</v>
      </c>
      <c r="CA1632" s="98">
        <v>78</v>
      </c>
      <c r="CB1632" s="20">
        <f t="shared" si="352"/>
        <v>90.283147391288324</v>
      </c>
      <c r="CC1632" s="98"/>
      <c r="CD1632" s="98"/>
      <c r="CE1632" s="20">
        <f t="shared" si="343"/>
        <v>205.16219301152469</v>
      </c>
      <c r="CF1632" s="98"/>
      <c r="CG1632" s="98"/>
      <c r="CH1632" s="20">
        <f t="shared" si="353"/>
        <v>205.16219301152469</v>
      </c>
      <c r="CI1632" s="98"/>
      <c r="CJ1632" s="98"/>
      <c r="CK1632" s="20">
        <f t="shared" si="354"/>
        <v>205.16219301152469</v>
      </c>
      <c r="CL1632" s="98">
        <v>78</v>
      </c>
      <c r="CM1632" s="20">
        <f t="shared" si="355"/>
        <v>90.283147391288324</v>
      </c>
      <c r="CN1632" s="1233">
        <v>120</v>
      </c>
      <c r="CO1632" s="98"/>
      <c r="CP1632" s="98"/>
      <c r="CQ1632" s="1014"/>
      <c r="CR1632" s="1014"/>
      <c r="CS1632" s="1015"/>
      <c r="CT1632" s="895"/>
      <c r="CU1632" s="895"/>
      <c r="CV1632" s="895"/>
      <c r="CW1632" s="895"/>
      <c r="CX1632" s="85">
        <f t="shared" si="342"/>
        <v>0</v>
      </c>
      <c r="CY1632" s="895"/>
      <c r="CZ1632" s="895" t="s">
        <v>2633</v>
      </c>
      <c r="DA1632" s="895" t="s">
        <v>3977</v>
      </c>
      <c r="DB1632" s="894" t="s">
        <v>2643</v>
      </c>
      <c r="DC1632" s="894"/>
      <c r="DD1632" s="894"/>
      <c r="DE1632" s="894"/>
      <c r="DF1632" s="894"/>
      <c r="DG1632" s="894"/>
      <c r="DH1632" s="894"/>
      <c r="DI1632" s="894"/>
      <c r="DJ1632" s="894"/>
      <c r="DK1632" s="894"/>
      <c r="DL1632" s="894"/>
      <c r="DM1632" s="894"/>
      <c r="DN1632" s="98" t="s">
        <v>4001</v>
      </c>
      <c r="DO1632" s="98"/>
      <c r="DP1632" s="98"/>
      <c r="DQ1632" s="98"/>
      <c r="DR1632" s="98"/>
      <c r="DS1632" s="98" t="s">
        <v>2633</v>
      </c>
      <c r="DT1632" s="98"/>
      <c r="DU1632" s="894"/>
      <c r="DV1632" s="894"/>
      <c r="DW1632" s="894"/>
      <c r="DX1632" s="1379" t="s">
        <v>12030</v>
      </c>
      <c r="DY1632" s="10" t="s">
        <v>14166</v>
      </c>
      <c r="DZ1632" s="1379" t="s">
        <v>8363</v>
      </c>
      <c r="EA1632" s="98">
        <v>3</v>
      </c>
      <c r="EB1632" s="119"/>
      <c r="EC1632" s="1379" t="s">
        <v>11149</v>
      </c>
      <c r="ED1632" s="10" t="s">
        <v>7217</v>
      </c>
    </row>
    <row r="1633" spans="1:134" s="10" customFormat="1" ht="15.75" x14ac:dyDescent="0.25">
      <c r="A1633" s="1798">
        <v>216</v>
      </c>
      <c r="B1633" s="2018"/>
      <c r="C1633" s="894" t="s">
        <v>12020</v>
      </c>
      <c r="D1633" s="894" t="s">
        <v>23</v>
      </c>
      <c r="E1633" s="894" t="s">
        <v>4126</v>
      </c>
      <c r="F1633" s="894">
        <v>343206</v>
      </c>
      <c r="G1633" s="894">
        <v>18</v>
      </c>
      <c r="H1633" s="894" t="s">
        <v>2634</v>
      </c>
      <c r="I1633" s="894" t="s">
        <v>2634</v>
      </c>
      <c r="J1633" s="894" t="s">
        <v>3968</v>
      </c>
      <c r="K1633" s="894">
        <v>530023650</v>
      </c>
      <c r="L1633" s="1507">
        <v>107.9</v>
      </c>
      <c r="M1633" s="1507">
        <v>164</v>
      </c>
      <c r="N1633" s="1010">
        <f t="shared" si="346"/>
        <v>40.117489589530045</v>
      </c>
      <c r="O1633" s="1011">
        <v>2</v>
      </c>
      <c r="P1633" s="20">
        <f t="shared" si="359"/>
        <v>67.239999999999995</v>
      </c>
      <c r="Q1633" s="20">
        <f t="shared" si="360"/>
        <v>40.660000000000011</v>
      </c>
      <c r="R1633" s="98"/>
      <c r="S1633" s="1234">
        <v>42211</v>
      </c>
      <c r="T1633" s="1233" t="s">
        <v>2133</v>
      </c>
      <c r="U1633" s="1233" t="s">
        <v>2479</v>
      </c>
      <c r="V1633" s="1511" t="s">
        <v>24</v>
      </c>
      <c r="W1633" s="98" t="s">
        <v>3389</v>
      </c>
      <c r="X1633" s="98"/>
      <c r="Y1633" s="98"/>
      <c r="Z1633" s="98"/>
      <c r="AA1633" s="98"/>
      <c r="AB1633" s="98"/>
      <c r="AC1633" s="98"/>
      <c r="AD1633" s="98"/>
      <c r="AE1633" s="98"/>
      <c r="AF1633" s="98"/>
      <c r="AG1633" s="98"/>
      <c r="AH1633" s="98"/>
      <c r="AI1633" s="98"/>
      <c r="AJ1633" s="98"/>
      <c r="AK1633" s="98"/>
      <c r="AL1633" s="98"/>
      <c r="AM1633" s="98"/>
      <c r="AN1633" s="1233" t="s">
        <v>2634</v>
      </c>
      <c r="AO1633" s="1233"/>
      <c r="AP1633" s="98"/>
      <c r="AQ1633" s="98" t="s">
        <v>2637</v>
      </c>
      <c r="AR1633" s="98"/>
      <c r="AS1633" s="98"/>
      <c r="AT1633" s="98"/>
      <c r="AU1633" s="98"/>
      <c r="AV1633" s="98"/>
      <c r="AW1633" s="98"/>
      <c r="AX1633" s="98"/>
      <c r="AY1633" s="98"/>
      <c r="AZ1633" s="98"/>
      <c r="BA1633" s="1233" t="s">
        <v>3970</v>
      </c>
      <c r="BB1633" s="98" t="s">
        <v>3970</v>
      </c>
      <c r="BC1633" s="98"/>
      <c r="BD1633" s="98"/>
      <c r="BE1633" s="1233" t="s">
        <v>2634</v>
      </c>
      <c r="BF1633" s="98" t="s">
        <v>2634</v>
      </c>
      <c r="BG1633" s="98"/>
      <c r="BH1633" s="98"/>
      <c r="BI1633" s="98"/>
      <c r="BJ1633" s="1233" t="s">
        <v>12027</v>
      </c>
      <c r="BK1633" s="98" t="s">
        <v>4194</v>
      </c>
      <c r="BL1633" s="98">
        <v>99.5</v>
      </c>
      <c r="BM1633" s="1013">
        <f t="shared" si="347"/>
        <v>20.659124446630603</v>
      </c>
      <c r="BN1633" s="98" t="s">
        <v>1674</v>
      </c>
      <c r="BO1633" s="98">
        <v>88</v>
      </c>
      <c r="BP1633" s="20">
        <f t="shared" si="348"/>
        <v>48.942449581898671</v>
      </c>
      <c r="BQ1633" s="98" t="s">
        <v>13133</v>
      </c>
      <c r="BR1633" s="98">
        <v>83.6</v>
      </c>
      <c r="BS1633" s="20">
        <f t="shared" si="349"/>
        <v>59.763895720609952</v>
      </c>
      <c r="BT1633" s="98" t="s">
        <v>13863</v>
      </c>
      <c r="BU1633" s="98">
        <v>80</v>
      </c>
      <c r="BV1633" s="1013">
        <f t="shared" si="350"/>
        <v>68.617806197737323</v>
      </c>
      <c r="BW1633" s="98" t="s">
        <v>14615</v>
      </c>
      <c r="BX1633" s="98">
        <v>79</v>
      </c>
      <c r="BY1633" s="20">
        <f t="shared" si="351"/>
        <v>71.077225774717164</v>
      </c>
      <c r="BZ1633" s="98"/>
      <c r="CA1633" s="98"/>
      <c r="CB1633" s="20">
        <f t="shared" si="352"/>
        <v>265.37137235612391</v>
      </c>
      <c r="CC1633" s="98"/>
      <c r="CD1633" s="98"/>
      <c r="CE1633" s="20">
        <f t="shared" si="343"/>
        <v>265.37137235612391</v>
      </c>
      <c r="CF1633" s="98"/>
      <c r="CG1633" s="98"/>
      <c r="CH1633" s="20">
        <f t="shared" si="353"/>
        <v>265.37137235612391</v>
      </c>
      <c r="CI1633" s="98"/>
      <c r="CJ1633" s="98"/>
      <c r="CK1633" s="20">
        <f t="shared" si="354"/>
        <v>265.37137235612391</v>
      </c>
      <c r="CL1633" s="98">
        <v>79</v>
      </c>
      <c r="CM1633" s="20">
        <f t="shared" si="355"/>
        <v>71.077225774717164</v>
      </c>
      <c r="CN1633" s="1233">
        <v>90</v>
      </c>
      <c r="CO1633" s="98"/>
      <c r="CP1633" s="98"/>
      <c r="CQ1633" s="1014"/>
      <c r="CR1633" s="1014"/>
      <c r="CS1633" s="1015">
        <v>1</v>
      </c>
      <c r="CT1633" s="895">
        <v>0.25</v>
      </c>
      <c r="CU1633" s="895">
        <v>0.25</v>
      </c>
      <c r="CV1633" s="895">
        <v>0.25</v>
      </c>
      <c r="CW1633" s="895"/>
      <c r="CX1633" s="85">
        <f t="shared" si="342"/>
        <v>1.75</v>
      </c>
      <c r="CY1633" s="895"/>
      <c r="CZ1633" s="895" t="s">
        <v>2633</v>
      </c>
      <c r="DA1633" s="895" t="s">
        <v>3976</v>
      </c>
      <c r="DB1633" s="894" t="s">
        <v>2643</v>
      </c>
      <c r="DC1633" s="894" t="s">
        <v>2646</v>
      </c>
      <c r="DD1633" s="894" t="s">
        <v>2647</v>
      </c>
      <c r="DE1633" s="894" t="s">
        <v>2650</v>
      </c>
      <c r="DF1633" s="894" t="s">
        <v>32</v>
      </c>
      <c r="DG1633" s="894" t="s">
        <v>2654</v>
      </c>
      <c r="DH1633" s="894" t="s">
        <v>2653</v>
      </c>
      <c r="DI1633" s="894" t="s">
        <v>2657</v>
      </c>
      <c r="DJ1633" s="894" t="s">
        <v>37</v>
      </c>
      <c r="DK1633" s="894" t="s">
        <v>37</v>
      </c>
      <c r="DL1633" s="894" t="s">
        <v>2660</v>
      </c>
      <c r="DM1633" s="894" t="s">
        <v>2663</v>
      </c>
      <c r="DN1633" s="98" t="s">
        <v>4001</v>
      </c>
      <c r="DO1633" s="98" t="s">
        <v>5012</v>
      </c>
      <c r="DP1633" s="98"/>
      <c r="DQ1633" s="98"/>
      <c r="DR1633" s="98" t="s">
        <v>4069</v>
      </c>
      <c r="DS1633" s="98" t="s">
        <v>2634</v>
      </c>
      <c r="DT1633" s="98"/>
      <c r="DU1633" s="894" t="s">
        <v>2634</v>
      </c>
      <c r="DV1633" s="894" t="s">
        <v>2633</v>
      </c>
      <c r="DW1633" s="894"/>
      <c r="DX1633" s="1379" t="s">
        <v>220</v>
      </c>
      <c r="DY1633" s="10" t="s">
        <v>126</v>
      </c>
      <c r="DZ1633" s="1386" t="s">
        <v>8275</v>
      </c>
      <c r="EA1633" s="98">
        <v>3</v>
      </c>
      <c r="EB1633" s="119"/>
      <c r="EC1633" s="1386" t="s">
        <v>11149</v>
      </c>
      <c r="ED1633" s="10" t="s">
        <v>5821</v>
      </c>
    </row>
    <row r="1634" spans="1:134" s="10" customFormat="1" ht="15.75" x14ac:dyDescent="0.25">
      <c r="A1634" s="1798">
        <v>217</v>
      </c>
      <c r="B1634" s="2018"/>
      <c r="C1634" s="894" t="s">
        <v>12033</v>
      </c>
      <c r="D1634" s="894" t="s">
        <v>22</v>
      </c>
      <c r="E1634" s="894" t="s">
        <v>4126</v>
      </c>
      <c r="F1634" s="894">
        <v>614754</v>
      </c>
      <c r="G1634" s="894">
        <v>34</v>
      </c>
      <c r="H1634" s="894" t="s">
        <v>2633</v>
      </c>
      <c r="I1634" s="894" t="s">
        <v>2633</v>
      </c>
      <c r="J1634" s="894" t="s">
        <v>2633</v>
      </c>
      <c r="K1634" s="894">
        <v>5054405080</v>
      </c>
      <c r="L1634" s="894">
        <v>151</v>
      </c>
      <c r="M1634" s="894">
        <v>182</v>
      </c>
      <c r="N1634" s="1010">
        <f t="shared" si="346"/>
        <v>45.586281850018111</v>
      </c>
      <c r="O1634" s="1011">
        <v>2</v>
      </c>
      <c r="P1634" s="20">
        <f t="shared" si="359"/>
        <v>82.81</v>
      </c>
      <c r="Q1634" s="20">
        <f t="shared" si="360"/>
        <v>68.19</v>
      </c>
      <c r="R1634" s="98"/>
      <c r="S1634" s="1012">
        <v>42214</v>
      </c>
      <c r="T1634" s="98" t="s">
        <v>253</v>
      </c>
      <c r="U1634" s="98" t="s">
        <v>2490</v>
      </c>
      <c r="V1634" s="98" t="s">
        <v>12034</v>
      </c>
      <c r="W1634" s="98"/>
      <c r="X1634" s="98"/>
      <c r="Y1634" s="98"/>
      <c r="Z1634" s="98"/>
      <c r="AA1634" s="98"/>
      <c r="AB1634" s="98" t="s">
        <v>2633</v>
      </c>
      <c r="AC1634" s="98"/>
      <c r="AD1634" s="98"/>
      <c r="AE1634" s="98"/>
      <c r="AF1634" s="98"/>
      <c r="AG1634" s="98"/>
      <c r="AH1634" s="98"/>
      <c r="AI1634" s="98"/>
      <c r="AJ1634" s="98"/>
      <c r="AK1634" s="98"/>
      <c r="AL1634" s="98"/>
      <c r="AM1634" s="98"/>
      <c r="AN1634" s="98" t="s">
        <v>2634</v>
      </c>
      <c r="AO1634" s="98"/>
      <c r="AP1634" s="98"/>
      <c r="AQ1634" s="98" t="s">
        <v>2637</v>
      </c>
      <c r="AR1634" s="98"/>
      <c r="AS1634" s="98"/>
      <c r="AT1634" s="98"/>
      <c r="AU1634" s="98"/>
      <c r="AV1634" s="98"/>
      <c r="AW1634" s="98"/>
      <c r="AX1634" s="98"/>
      <c r="AY1634" s="98"/>
      <c r="AZ1634" s="98"/>
      <c r="BA1634" s="98"/>
      <c r="BB1634" s="98"/>
      <c r="BC1634" s="98"/>
      <c r="BD1634" s="98"/>
      <c r="BE1634" s="98" t="s">
        <v>2633</v>
      </c>
      <c r="BF1634" s="98"/>
      <c r="BG1634" s="98"/>
      <c r="BH1634" s="98"/>
      <c r="BI1634" s="98"/>
      <c r="BJ1634" s="98" t="s">
        <v>11937</v>
      </c>
      <c r="BK1634" s="98" t="s">
        <v>12127</v>
      </c>
      <c r="BL1634" s="98">
        <v>140.19999999999999</v>
      </c>
      <c r="BM1634" s="1013">
        <f t="shared" si="347"/>
        <v>15.83809942806865</v>
      </c>
      <c r="BN1634" s="98" t="s">
        <v>1909</v>
      </c>
      <c r="BO1634" s="98">
        <v>123</v>
      </c>
      <c r="BP1634" s="20">
        <f t="shared" si="348"/>
        <v>41.061739257955715</v>
      </c>
      <c r="BQ1634" s="98" t="s">
        <v>6792</v>
      </c>
      <c r="BR1634" s="98">
        <v>94</v>
      </c>
      <c r="BS1634" s="20">
        <f t="shared" si="349"/>
        <v>83.58996920369556</v>
      </c>
      <c r="BT1634" s="98" t="s">
        <v>13894</v>
      </c>
      <c r="BU1634" s="98">
        <v>83</v>
      </c>
      <c r="BV1634" s="1013">
        <f t="shared" si="350"/>
        <v>99.721366769321023</v>
      </c>
      <c r="BW1634" s="98" t="s">
        <v>14614</v>
      </c>
      <c r="BX1634" s="98">
        <v>81</v>
      </c>
      <c r="BY1634" s="20">
        <f t="shared" si="351"/>
        <v>102.65434814488927</v>
      </c>
      <c r="BZ1634" s="98"/>
      <c r="CA1634" s="98"/>
      <c r="CB1634" s="20">
        <f t="shared" si="352"/>
        <v>221.44009385540403</v>
      </c>
      <c r="CC1634" s="98"/>
      <c r="CD1634" s="98"/>
      <c r="CE1634" s="20">
        <f t="shared" si="343"/>
        <v>221.44009385540403</v>
      </c>
      <c r="CF1634" s="98"/>
      <c r="CG1634" s="98"/>
      <c r="CH1634" s="20">
        <f t="shared" si="353"/>
        <v>221.44009385540403</v>
      </c>
      <c r="CI1634" s="98"/>
      <c r="CJ1634" s="98"/>
      <c r="CK1634" s="20">
        <f t="shared" si="354"/>
        <v>221.44009385540403</v>
      </c>
      <c r="CL1634" s="98">
        <v>81</v>
      </c>
      <c r="CM1634" s="20">
        <f t="shared" si="355"/>
        <v>102.65434814488927</v>
      </c>
      <c r="CN1634" s="98">
        <v>95</v>
      </c>
      <c r="CO1634" s="98"/>
      <c r="CP1634" s="98"/>
      <c r="CQ1634" s="1014"/>
      <c r="CR1634" s="1014"/>
      <c r="CS1634" s="1015">
        <v>1</v>
      </c>
      <c r="CT1634" s="895">
        <v>-0.25</v>
      </c>
      <c r="CU1634" s="895">
        <v>0.5</v>
      </c>
      <c r="CV1634" s="895">
        <v>0.5</v>
      </c>
      <c r="CW1634" s="895">
        <v>0.5</v>
      </c>
      <c r="CX1634" s="85">
        <f t="shared" si="342"/>
        <v>2.25</v>
      </c>
      <c r="CY1634" s="895"/>
      <c r="CZ1634" s="895" t="s">
        <v>2633</v>
      </c>
      <c r="DA1634" s="895" t="s">
        <v>3977</v>
      </c>
      <c r="DB1634" s="894" t="s">
        <v>2643</v>
      </c>
      <c r="DC1634" s="894" t="s">
        <v>2647</v>
      </c>
      <c r="DD1634" s="894" t="s">
        <v>2647</v>
      </c>
      <c r="DE1634" s="894" t="s">
        <v>2650</v>
      </c>
      <c r="DF1634" s="894" t="s">
        <v>32</v>
      </c>
      <c r="DG1634" s="894" t="s">
        <v>32</v>
      </c>
      <c r="DH1634" s="894" t="s">
        <v>2654</v>
      </c>
      <c r="DI1634" s="894" t="s">
        <v>2658</v>
      </c>
      <c r="DJ1634" s="894" t="s">
        <v>37</v>
      </c>
      <c r="DK1634" s="894" t="s">
        <v>2659</v>
      </c>
      <c r="DL1634" s="894" t="s">
        <v>37</v>
      </c>
      <c r="DM1634" s="894" t="s">
        <v>2663</v>
      </c>
      <c r="DN1634" s="98" t="s">
        <v>4001</v>
      </c>
      <c r="DO1634" s="98" t="s">
        <v>5012</v>
      </c>
      <c r="DP1634" s="98"/>
      <c r="DQ1634" s="98" t="s">
        <v>4068</v>
      </c>
      <c r="DR1634" s="98"/>
      <c r="DS1634" s="98" t="s">
        <v>2633</v>
      </c>
      <c r="DT1634" s="98" t="s">
        <v>4073</v>
      </c>
      <c r="DU1634" s="894" t="s">
        <v>2634</v>
      </c>
      <c r="DV1634" s="894" t="s">
        <v>2633</v>
      </c>
      <c r="DW1634" s="894"/>
      <c r="DX1634" s="1380" t="s">
        <v>220</v>
      </c>
      <c r="DY1634" s="10" t="s">
        <v>13895</v>
      </c>
      <c r="DZ1634" s="1380" t="s">
        <v>101</v>
      </c>
      <c r="EA1634" s="98"/>
      <c r="EB1634" s="119"/>
      <c r="EC1634" s="1380" t="s">
        <v>7559</v>
      </c>
      <c r="ED1634" s="10" t="s">
        <v>5392</v>
      </c>
    </row>
    <row r="1635" spans="1:134" s="10" customFormat="1" ht="15.75" x14ac:dyDescent="0.25">
      <c r="A1635" s="1752">
        <v>218</v>
      </c>
      <c r="B1635" s="2018"/>
      <c r="C1635" s="894" t="s">
        <v>12035</v>
      </c>
      <c r="D1635" s="894" t="s">
        <v>23</v>
      </c>
      <c r="E1635" s="894" t="s">
        <v>4126</v>
      </c>
      <c r="F1635" s="894">
        <v>705690</v>
      </c>
      <c r="G1635" s="894">
        <v>40</v>
      </c>
      <c r="H1635" s="894" t="s">
        <v>2633</v>
      </c>
      <c r="I1635" s="894" t="s">
        <v>2633</v>
      </c>
      <c r="J1635" s="894" t="s">
        <v>2634</v>
      </c>
      <c r="K1635" s="894" t="s">
        <v>15056</v>
      </c>
      <c r="L1635" s="894">
        <v>102</v>
      </c>
      <c r="M1635" s="894">
        <v>157</v>
      </c>
      <c r="N1635" s="1010">
        <f t="shared" si="346"/>
        <v>41.380989086778371</v>
      </c>
      <c r="O1635" s="1011">
        <v>2</v>
      </c>
      <c r="P1635" s="20">
        <f t="shared" ref="P1635:P1666" si="361">((M1635/100)*(M1635/100)*25)</f>
        <v>61.622500000000002</v>
      </c>
      <c r="Q1635" s="20">
        <f t="shared" ref="Q1635:Q1666" si="362">L1635-P1635</f>
        <v>40.377499999999998</v>
      </c>
      <c r="R1635" s="98"/>
      <c r="S1635" s="1012">
        <v>42214</v>
      </c>
      <c r="T1635" s="98" t="s">
        <v>253</v>
      </c>
      <c r="U1635" s="98" t="s">
        <v>2490</v>
      </c>
      <c r="V1635" s="98" t="s">
        <v>12036</v>
      </c>
      <c r="W1635" s="98" t="s">
        <v>12652</v>
      </c>
      <c r="X1635" s="98" t="s">
        <v>2633</v>
      </c>
      <c r="Y1635" s="98" t="s">
        <v>2635</v>
      </c>
      <c r="Z1635" s="98" t="s">
        <v>2633</v>
      </c>
      <c r="AA1635" s="98" t="s">
        <v>2635</v>
      </c>
      <c r="AB1635" s="98"/>
      <c r="AC1635" s="98"/>
      <c r="AD1635" s="98"/>
      <c r="AE1635" s="98"/>
      <c r="AF1635" s="98"/>
      <c r="AG1635" s="98"/>
      <c r="AH1635" s="98"/>
      <c r="AI1635" s="98"/>
      <c r="AJ1635" s="98"/>
      <c r="AK1635" s="98"/>
      <c r="AL1635" s="98"/>
      <c r="AM1635" s="98"/>
      <c r="AN1635" s="98" t="s">
        <v>2634</v>
      </c>
      <c r="AO1635" s="98"/>
      <c r="AP1635" s="98"/>
      <c r="AQ1635" s="98" t="s">
        <v>2638</v>
      </c>
      <c r="AR1635" s="98" t="s">
        <v>4075</v>
      </c>
      <c r="AS1635" s="98" t="s">
        <v>4088</v>
      </c>
      <c r="AT1635" s="98"/>
      <c r="AU1635" s="98"/>
      <c r="AV1635" s="98"/>
      <c r="AW1635" s="98"/>
      <c r="AX1635" s="98"/>
      <c r="AY1635" s="98"/>
      <c r="AZ1635" s="98"/>
      <c r="BA1635" s="98" t="s">
        <v>3970</v>
      </c>
      <c r="BB1635" s="98" t="s">
        <v>3970</v>
      </c>
      <c r="BC1635" s="98"/>
      <c r="BD1635" s="98"/>
      <c r="BE1635" s="98" t="s">
        <v>2634</v>
      </c>
      <c r="BF1635" s="98" t="s">
        <v>2634</v>
      </c>
      <c r="BG1635" s="98"/>
      <c r="BH1635" s="98"/>
      <c r="BI1635" s="98"/>
      <c r="BJ1635" s="98" t="s">
        <v>12024</v>
      </c>
      <c r="BK1635" s="98" t="s">
        <v>12124</v>
      </c>
      <c r="BL1635" s="98">
        <v>95.6</v>
      </c>
      <c r="BM1635" s="1013">
        <f t="shared" si="347"/>
        <v>15.850411739211209</v>
      </c>
      <c r="BN1635" s="98" t="s">
        <v>12651</v>
      </c>
      <c r="BO1635" s="98">
        <v>81</v>
      </c>
      <c r="BP1635" s="20">
        <f t="shared" si="348"/>
        <v>52.009163519286737</v>
      </c>
      <c r="BQ1635" s="98" t="s">
        <v>1455</v>
      </c>
      <c r="BR1635" s="98">
        <v>75</v>
      </c>
      <c r="BS1635" s="20">
        <f t="shared" si="349"/>
        <v>66.868924524797237</v>
      </c>
      <c r="BT1635" s="98" t="s">
        <v>13898</v>
      </c>
      <c r="BU1635" s="98">
        <v>79</v>
      </c>
      <c r="BV1635" s="1013">
        <f t="shared" si="350"/>
        <v>56.962417187790237</v>
      </c>
      <c r="BW1635" s="98" t="s">
        <v>13258</v>
      </c>
      <c r="BX1635" s="98">
        <v>70</v>
      </c>
      <c r="BY1635" s="20">
        <f t="shared" si="351"/>
        <v>79.252058696055968</v>
      </c>
      <c r="BZ1635" s="98"/>
      <c r="CA1635" s="98"/>
      <c r="CB1635" s="20">
        <f t="shared" si="352"/>
        <v>252.61593709367841</v>
      </c>
      <c r="CC1635" s="98"/>
      <c r="CD1635" s="98"/>
      <c r="CE1635" s="20">
        <f t="shared" si="343"/>
        <v>252.61593709367841</v>
      </c>
      <c r="CF1635" s="98"/>
      <c r="CG1635" s="98"/>
      <c r="CH1635" s="20">
        <f t="shared" si="353"/>
        <v>252.61593709367841</v>
      </c>
      <c r="CI1635" s="98"/>
      <c r="CJ1635" s="98"/>
      <c r="CK1635" s="20">
        <f t="shared" si="354"/>
        <v>252.61593709367841</v>
      </c>
      <c r="CL1635" s="98">
        <v>70</v>
      </c>
      <c r="CM1635" s="20">
        <f t="shared" si="355"/>
        <v>79.252058696055968</v>
      </c>
      <c r="CN1635" s="98">
        <v>75</v>
      </c>
      <c r="CO1635" s="98"/>
      <c r="CP1635" s="98"/>
      <c r="CQ1635" s="1014"/>
      <c r="CR1635" s="1014"/>
      <c r="CS1635" s="1015">
        <v>0.5</v>
      </c>
      <c r="CT1635" s="895">
        <v>0</v>
      </c>
      <c r="CU1635" s="895">
        <v>0</v>
      </c>
      <c r="CV1635" s="895">
        <v>0</v>
      </c>
      <c r="CW1635" s="895">
        <v>-0.25</v>
      </c>
      <c r="CX1635" s="85">
        <f t="shared" si="342"/>
        <v>0.25</v>
      </c>
      <c r="CY1635" s="895"/>
      <c r="CZ1635" s="895" t="s">
        <v>2633</v>
      </c>
      <c r="DA1635" s="895" t="s">
        <v>3975</v>
      </c>
      <c r="DB1635" s="894" t="s">
        <v>2643</v>
      </c>
      <c r="DC1635" s="894" t="s">
        <v>2648</v>
      </c>
      <c r="DD1635" s="894" t="s">
        <v>2648</v>
      </c>
      <c r="DE1635" s="894" t="s">
        <v>2651</v>
      </c>
      <c r="DF1635" s="894" t="s">
        <v>32</v>
      </c>
      <c r="DG1635" s="894" t="s">
        <v>5009</v>
      </c>
      <c r="DH1635" s="894" t="s">
        <v>5009</v>
      </c>
      <c r="DI1635" s="894" t="s">
        <v>2657</v>
      </c>
      <c r="DJ1635" s="894" t="s">
        <v>37</v>
      </c>
      <c r="DK1635" s="894" t="s">
        <v>37</v>
      </c>
      <c r="DL1635" s="894" t="s">
        <v>37</v>
      </c>
      <c r="DM1635" s="894" t="s">
        <v>2663</v>
      </c>
      <c r="DN1635" s="98" t="s">
        <v>4001</v>
      </c>
      <c r="DO1635" s="98" t="s">
        <v>5012</v>
      </c>
      <c r="DP1635" s="98"/>
      <c r="DQ1635" s="98" t="s">
        <v>4068</v>
      </c>
      <c r="DR1635" s="98"/>
      <c r="DS1635" s="98" t="s">
        <v>2634</v>
      </c>
      <c r="DT1635" s="98"/>
      <c r="DU1635" s="894" t="s">
        <v>2634</v>
      </c>
      <c r="DV1635" s="894" t="s">
        <v>2633</v>
      </c>
      <c r="DW1635" s="894"/>
      <c r="DX1635" s="1380" t="s">
        <v>220</v>
      </c>
      <c r="DY1635" s="10" t="s">
        <v>13899</v>
      </c>
      <c r="DZ1635" s="1380" t="s">
        <v>101</v>
      </c>
      <c r="EA1635" s="98"/>
      <c r="EB1635" s="119"/>
      <c r="EC1635" s="1380" t="s">
        <v>2194</v>
      </c>
      <c r="ED1635" s="10" t="s">
        <v>5821</v>
      </c>
    </row>
    <row r="1636" spans="1:134" s="10" customFormat="1" ht="15.75" x14ac:dyDescent="0.25">
      <c r="A1636" s="1806">
        <v>219</v>
      </c>
      <c r="B1636" s="2018"/>
      <c r="C1636" s="894" t="s">
        <v>13105</v>
      </c>
      <c r="D1636" s="894" t="s">
        <v>23</v>
      </c>
      <c r="E1636" s="894" t="s">
        <v>4126</v>
      </c>
      <c r="F1636" s="894">
        <v>378139</v>
      </c>
      <c r="G1636" s="894">
        <v>28</v>
      </c>
      <c r="H1636" s="894" t="s">
        <v>2634</v>
      </c>
      <c r="I1636" s="894" t="s">
        <v>2634</v>
      </c>
      <c r="J1636" s="894" t="s">
        <v>2633</v>
      </c>
      <c r="K1636" s="894">
        <v>544846664</v>
      </c>
      <c r="L1636" s="894">
        <v>105.1</v>
      </c>
      <c r="M1636" s="894">
        <v>160</v>
      </c>
      <c r="N1636" s="1010">
        <f t="shared" si="346"/>
        <v>41.0546875</v>
      </c>
      <c r="O1636" s="1011">
        <v>2</v>
      </c>
      <c r="P1636" s="20">
        <f t="shared" si="361"/>
        <v>64.000000000000014</v>
      </c>
      <c r="Q1636" s="20">
        <f t="shared" si="362"/>
        <v>41.09999999999998</v>
      </c>
      <c r="R1636" s="98"/>
      <c r="S1636" s="1012">
        <v>42214</v>
      </c>
      <c r="T1636" s="98" t="s">
        <v>253</v>
      </c>
      <c r="U1636" s="98" t="s">
        <v>2490</v>
      </c>
      <c r="V1636" s="98" t="s">
        <v>12039</v>
      </c>
      <c r="W1636" s="98" t="s">
        <v>10678</v>
      </c>
      <c r="X1636" s="98" t="s">
        <v>2634</v>
      </c>
      <c r="Y1636" s="98"/>
      <c r="Z1636" s="98" t="s">
        <v>2634</v>
      </c>
      <c r="AA1636" s="98"/>
      <c r="AB1636" s="98" t="s">
        <v>2634</v>
      </c>
      <c r="AC1636" s="98"/>
      <c r="AD1636" s="98" t="s">
        <v>2634</v>
      </c>
      <c r="AE1636" s="98"/>
      <c r="AF1636" s="98" t="s">
        <v>2634</v>
      </c>
      <c r="AG1636" s="98"/>
      <c r="AH1636" s="98" t="s">
        <v>2634</v>
      </c>
      <c r="AI1636" s="98"/>
      <c r="AJ1636" s="98" t="s">
        <v>2634</v>
      </c>
      <c r="AK1636" s="98"/>
      <c r="AL1636" s="98" t="s">
        <v>2634</v>
      </c>
      <c r="AM1636" s="98"/>
      <c r="AN1636" s="98" t="s">
        <v>2634</v>
      </c>
      <c r="AO1636" s="98"/>
      <c r="AP1636" s="98"/>
      <c r="AQ1636" s="98" t="s">
        <v>2637</v>
      </c>
      <c r="AR1636" s="98"/>
      <c r="AS1636" s="98"/>
      <c r="AT1636" s="98"/>
      <c r="AU1636" s="98"/>
      <c r="AV1636" s="98"/>
      <c r="AW1636" s="98" t="s">
        <v>2634</v>
      </c>
      <c r="AX1636" s="98"/>
      <c r="AY1636" s="98" t="s">
        <v>2634</v>
      </c>
      <c r="AZ1636" s="98"/>
      <c r="BA1636" s="98" t="s">
        <v>3970</v>
      </c>
      <c r="BB1636" s="98" t="s">
        <v>3970</v>
      </c>
      <c r="BC1636" s="98" t="s">
        <v>2634</v>
      </c>
      <c r="BD1636" s="98"/>
      <c r="BE1636" s="98" t="s">
        <v>2634</v>
      </c>
      <c r="BF1636" s="98" t="s">
        <v>2634</v>
      </c>
      <c r="BG1636" s="98" t="s">
        <v>2634</v>
      </c>
      <c r="BH1636" s="98"/>
      <c r="BI1636" s="98"/>
      <c r="BJ1636" s="98" t="s">
        <v>12037</v>
      </c>
      <c r="BK1636" s="98" t="s">
        <v>12152</v>
      </c>
      <c r="BL1636" s="98">
        <v>98.6</v>
      </c>
      <c r="BM1636" s="1013">
        <f t="shared" si="347"/>
        <v>15.815085158150859</v>
      </c>
      <c r="BN1636" s="98" t="s">
        <v>12529</v>
      </c>
      <c r="BO1636" s="98">
        <v>88.1</v>
      </c>
      <c r="BP1636" s="20">
        <f t="shared" si="348"/>
        <v>41.362530413625329</v>
      </c>
      <c r="BQ1636" s="98" t="s">
        <v>5989</v>
      </c>
      <c r="BR1636" s="98">
        <v>80</v>
      </c>
      <c r="BS1636" s="20">
        <f t="shared" si="349"/>
        <v>61.070559610705608</v>
      </c>
      <c r="BT1636" s="98" t="s">
        <v>14156</v>
      </c>
      <c r="BU1636" s="98">
        <v>73</v>
      </c>
      <c r="BV1636" s="1013">
        <f t="shared" si="350"/>
        <v>78.10218978102192</v>
      </c>
      <c r="BW1636" s="98" t="s">
        <v>14643</v>
      </c>
      <c r="BX1636" s="98">
        <v>67.5</v>
      </c>
      <c r="BY1636" s="20">
        <f t="shared" si="351"/>
        <v>91.484184914841876</v>
      </c>
      <c r="BZ1636" s="98"/>
      <c r="CA1636" s="98"/>
      <c r="CB1636" s="20">
        <f t="shared" si="352"/>
        <v>255.71776155717774</v>
      </c>
      <c r="CC1636" s="98"/>
      <c r="CD1636" s="98"/>
      <c r="CE1636" s="20">
        <f t="shared" si="343"/>
        <v>255.71776155717774</v>
      </c>
      <c r="CF1636" s="98"/>
      <c r="CG1636" s="98"/>
      <c r="CH1636" s="20">
        <f t="shared" si="353"/>
        <v>255.71776155717774</v>
      </c>
      <c r="CI1636" s="98"/>
      <c r="CJ1636" s="98"/>
      <c r="CK1636" s="20">
        <f t="shared" si="354"/>
        <v>255.71776155717774</v>
      </c>
      <c r="CL1636" s="98">
        <v>67.5</v>
      </c>
      <c r="CM1636" s="20">
        <f t="shared" si="355"/>
        <v>91.484184914841876</v>
      </c>
      <c r="CN1636" s="98">
        <v>80</v>
      </c>
      <c r="CO1636" s="98"/>
      <c r="CP1636" s="98"/>
      <c r="CQ1636" s="1014"/>
      <c r="CR1636" s="1014"/>
      <c r="CS1636" s="1015">
        <v>0.5</v>
      </c>
      <c r="CT1636" s="895">
        <v>-0.25</v>
      </c>
      <c r="CU1636" s="895">
        <v>0</v>
      </c>
      <c r="CV1636" s="895">
        <v>0.25</v>
      </c>
      <c r="CW1636" s="895"/>
      <c r="CX1636" s="85">
        <f t="shared" si="342"/>
        <v>0.5</v>
      </c>
      <c r="CY1636" s="895"/>
      <c r="CZ1636" s="895" t="s">
        <v>2633</v>
      </c>
      <c r="DA1636" s="895" t="s">
        <v>3977</v>
      </c>
      <c r="DB1636" s="894" t="s">
        <v>2643</v>
      </c>
      <c r="DC1636" s="894" t="s">
        <v>2648</v>
      </c>
      <c r="DD1636" s="894" t="s">
        <v>2646</v>
      </c>
      <c r="DE1636" s="894" t="s">
        <v>2649</v>
      </c>
      <c r="DF1636" s="894" t="s">
        <v>32</v>
      </c>
      <c r="DG1636" s="894" t="s">
        <v>2653</v>
      </c>
      <c r="DH1636" s="894" t="s">
        <v>5009</v>
      </c>
      <c r="DI1636" s="894" t="s">
        <v>2658</v>
      </c>
      <c r="DJ1636" s="894" t="s">
        <v>37</v>
      </c>
      <c r="DK1636" s="894" t="s">
        <v>2659</v>
      </c>
      <c r="DL1636" s="894" t="s">
        <v>37</v>
      </c>
      <c r="DM1636" s="894" t="s">
        <v>2663</v>
      </c>
      <c r="DN1636" s="98" t="s">
        <v>3999</v>
      </c>
      <c r="DO1636" s="98" t="s">
        <v>5012</v>
      </c>
      <c r="DP1636" s="98"/>
      <c r="DQ1636" s="98" t="s">
        <v>4069</v>
      </c>
      <c r="DR1636" s="98"/>
      <c r="DS1636" s="98" t="s">
        <v>2633</v>
      </c>
      <c r="DT1636" s="98" t="s">
        <v>4074</v>
      </c>
      <c r="DU1636" s="894" t="s">
        <v>2634</v>
      </c>
      <c r="DV1636" s="894" t="s">
        <v>2633</v>
      </c>
      <c r="DW1636" s="894" t="s">
        <v>13142</v>
      </c>
      <c r="DX1636" s="1380" t="s">
        <v>220</v>
      </c>
      <c r="DY1636" s="10" t="s">
        <v>14157</v>
      </c>
      <c r="DZ1636" s="1380" t="s">
        <v>101</v>
      </c>
      <c r="EA1636" s="98"/>
      <c r="EB1636" s="119"/>
      <c r="EC1636" s="1380" t="s">
        <v>2194</v>
      </c>
      <c r="ED1636" s="10" t="s">
        <v>7217</v>
      </c>
    </row>
    <row r="1637" spans="1:134" s="10" customFormat="1" ht="15.75" x14ac:dyDescent="0.25">
      <c r="A1637" s="1813">
        <v>220</v>
      </c>
      <c r="B1637" s="2018"/>
      <c r="C1637" s="894" t="s">
        <v>12040</v>
      </c>
      <c r="D1637" s="894" t="s">
        <v>23</v>
      </c>
      <c r="E1637" s="894" t="s">
        <v>4126</v>
      </c>
      <c r="F1637" s="894">
        <v>632135</v>
      </c>
      <c r="G1637" s="894">
        <v>36</v>
      </c>
      <c r="H1637" s="894" t="s">
        <v>2633</v>
      </c>
      <c r="I1637" s="894" t="s">
        <v>2633</v>
      </c>
      <c r="J1637" s="894" t="s">
        <v>2633</v>
      </c>
      <c r="K1637" s="894">
        <v>503181337</v>
      </c>
      <c r="L1637" s="894">
        <v>99</v>
      </c>
      <c r="M1637" s="894">
        <v>152</v>
      </c>
      <c r="N1637" s="1010">
        <f t="shared" si="346"/>
        <v>42.849722991689752</v>
      </c>
      <c r="O1637" s="1011">
        <v>2</v>
      </c>
      <c r="P1637" s="20">
        <f t="shared" si="361"/>
        <v>57.76</v>
      </c>
      <c r="Q1637" s="20">
        <f t="shared" si="362"/>
        <v>41.24</v>
      </c>
      <c r="R1637" s="98"/>
      <c r="S1637" s="1012">
        <v>42214</v>
      </c>
      <c r="T1637" s="98" t="s">
        <v>253</v>
      </c>
      <c r="U1637" s="98" t="s">
        <v>2490</v>
      </c>
      <c r="V1637" s="98" t="s">
        <v>12041</v>
      </c>
      <c r="W1637" s="98"/>
      <c r="X1637" s="98" t="s">
        <v>2633</v>
      </c>
      <c r="Y1637" s="98"/>
      <c r="Z1637" s="98" t="s">
        <v>2633</v>
      </c>
      <c r="AA1637" s="98"/>
      <c r="AB1637" s="98"/>
      <c r="AC1637" s="98"/>
      <c r="AD1637" s="98"/>
      <c r="AE1637" s="98"/>
      <c r="AF1637" s="98"/>
      <c r="AG1637" s="98"/>
      <c r="AH1637" s="98" t="s">
        <v>2633</v>
      </c>
      <c r="AI1637" s="98"/>
      <c r="AJ1637" s="98" t="s">
        <v>2633</v>
      </c>
      <c r="AK1637" s="98"/>
      <c r="AL1637" s="98"/>
      <c r="AM1637" s="98"/>
      <c r="AN1637" s="98" t="s">
        <v>2634</v>
      </c>
      <c r="AO1637" s="98"/>
      <c r="AP1637" s="98"/>
      <c r="AQ1637" s="98" t="s">
        <v>2638</v>
      </c>
      <c r="AR1637" s="98" t="s">
        <v>4076</v>
      </c>
      <c r="AS1637" s="98" t="s">
        <v>4088</v>
      </c>
      <c r="AT1637" s="98"/>
      <c r="AU1637" s="98"/>
      <c r="AV1637" s="98"/>
      <c r="AW1637" s="98"/>
      <c r="AX1637" s="98"/>
      <c r="AY1637" s="98"/>
      <c r="AZ1637" s="98"/>
      <c r="BA1637" s="98" t="s">
        <v>3970</v>
      </c>
      <c r="BB1637" s="98"/>
      <c r="BC1637" s="98"/>
      <c r="BD1637" s="98"/>
      <c r="BE1637" s="98" t="s">
        <v>2634</v>
      </c>
      <c r="BF1637" s="98"/>
      <c r="BG1637" s="98"/>
      <c r="BH1637" s="98"/>
      <c r="BI1637" s="98"/>
      <c r="BJ1637" s="98" t="s">
        <v>12037</v>
      </c>
      <c r="BK1637" s="98" t="s">
        <v>5562</v>
      </c>
      <c r="BL1637" s="98">
        <v>93</v>
      </c>
      <c r="BM1637" s="1013">
        <f t="shared" si="347"/>
        <v>14.54898157129001</v>
      </c>
      <c r="BN1637" s="98" t="s">
        <v>12656</v>
      </c>
      <c r="BO1637" s="98">
        <v>84</v>
      </c>
      <c r="BP1637" s="20">
        <f t="shared" si="348"/>
        <v>36.372453928225021</v>
      </c>
      <c r="BQ1637" s="98" t="s">
        <v>5989</v>
      </c>
      <c r="BR1637" s="98">
        <v>80</v>
      </c>
      <c r="BS1637" s="20">
        <f t="shared" si="349"/>
        <v>46.071774975751694</v>
      </c>
      <c r="BT1637" s="98" t="s">
        <v>13880</v>
      </c>
      <c r="BU1637" s="98">
        <v>77.7</v>
      </c>
      <c r="BV1637" s="1013">
        <f t="shared" si="350"/>
        <v>51.648884578079524</v>
      </c>
      <c r="BW1637" s="98" t="s">
        <v>14966</v>
      </c>
      <c r="BX1637" s="98">
        <v>74</v>
      </c>
      <c r="BY1637" s="20">
        <f t="shared" si="351"/>
        <v>60.620756547041701</v>
      </c>
      <c r="BZ1637" s="98"/>
      <c r="CA1637" s="98"/>
      <c r="CB1637" s="20">
        <f t="shared" si="352"/>
        <v>240.05819592628518</v>
      </c>
      <c r="CC1637" s="98"/>
      <c r="CD1637" s="98"/>
      <c r="CE1637" s="20">
        <f t="shared" si="343"/>
        <v>240.05819592628518</v>
      </c>
      <c r="CF1637" s="98"/>
      <c r="CG1637" s="98"/>
      <c r="CH1637" s="20">
        <f t="shared" si="353"/>
        <v>240.05819592628518</v>
      </c>
      <c r="CI1637" s="98"/>
      <c r="CJ1637" s="98"/>
      <c r="CK1637" s="20">
        <f t="shared" si="354"/>
        <v>240.05819592628518</v>
      </c>
      <c r="CL1637" s="98">
        <v>74</v>
      </c>
      <c r="CM1637" s="20">
        <f t="shared" si="355"/>
        <v>60.620756547041701</v>
      </c>
      <c r="CN1637" s="98">
        <v>80</v>
      </c>
      <c r="CO1637" s="98"/>
      <c r="CP1637" s="98"/>
      <c r="CQ1637" s="1014"/>
      <c r="CR1637" s="1014"/>
      <c r="CS1637" s="1015"/>
      <c r="CT1637" s="895"/>
      <c r="CU1637" s="895"/>
      <c r="CV1637" s="895"/>
      <c r="CW1637" s="895"/>
      <c r="CX1637" s="85">
        <f t="shared" si="342"/>
        <v>0</v>
      </c>
      <c r="CY1637" s="895"/>
      <c r="CZ1637" s="895" t="s">
        <v>2633</v>
      </c>
      <c r="DA1637" s="895" t="s">
        <v>3976</v>
      </c>
      <c r="DB1637" s="894" t="s">
        <v>2643</v>
      </c>
      <c r="DC1637" s="894"/>
      <c r="DD1637" s="894"/>
      <c r="DE1637" s="894"/>
      <c r="DF1637" s="894"/>
      <c r="DG1637" s="894"/>
      <c r="DH1637" s="894"/>
      <c r="DI1637" s="894"/>
      <c r="DJ1637" s="894"/>
      <c r="DK1637" s="894"/>
      <c r="DL1637" s="894"/>
      <c r="DM1637" s="894"/>
      <c r="DN1637" s="98" t="s">
        <v>4001</v>
      </c>
      <c r="DO1637" s="98"/>
      <c r="DP1637" s="98"/>
      <c r="DQ1637" s="98"/>
      <c r="DR1637" s="98"/>
      <c r="DS1637" s="98"/>
      <c r="DT1637" s="98"/>
      <c r="DU1637" s="894"/>
      <c r="DV1637" s="894"/>
      <c r="DW1637" s="894"/>
      <c r="DX1637" s="1384" t="s">
        <v>220</v>
      </c>
      <c r="DY1637" s="10" t="s">
        <v>13881</v>
      </c>
      <c r="DZ1637" s="1380" t="s">
        <v>101</v>
      </c>
      <c r="EA1637" s="98"/>
      <c r="EB1637" s="1380" t="s">
        <v>12038</v>
      </c>
      <c r="EC1637" s="1380" t="s">
        <v>2194</v>
      </c>
      <c r="ED1637" s="10" t="s">
        <v>7217</v>
      </c>
    </row>
    <row r="1638" spans="1:134" s="10" customFormat="1" ht="15.75" x14ac:dyDescent="0.25">
      <c r="A1638" s="1813">
        <v>221</v>
      </c>
      <c r="B1638" s="2018"/>
      <c r="C1638" s="894" t="s">
        <v>12179</v>
      </c>
      <c r="D1638" s="894" t="s">
        <v>23</v>
      </c>
      <c r="E1638" s="894" t="s">
        <v>4126</v>
      </c>
      <c r="F1638" s="894">
        <v>669890</v>
      </c>
      <c r="G1638" s="894">
        <v>29</v>
      </c>
      <c r="H1638" s="894" t="s">
        <v>2633</v>
      </c>
      <c r="I1638" s="894" t="s">
        <v>2633</v>
      </c>
      <c r="J1638" s="894" t="s">
        <v>2633</v>
      </c>
      <c r="K1638" s="894">
        <v>530550120</v>
      </c>
      <c r="L1638" s="894">
        <v>110</v>
      </c>
      <c r="M1638" s="894">
        <v>155</v>
      </c>
      <c r="N1638" s="1010">
        <f t="shared" si="346"/>
        <v>45.785639958376692</v>
      </c>
      <c r="O1638" s="1011">
        <v>2</v>
      </c>
      <c r="P1638" s="20">
        <f t="shared" si="361"/>
        <v>60.062500000000007</v>
      </c>
      <c r="Q1638" s="20">
        <f t="shared" si="362"/>
        <v>49.937499999999993</v>
      </c>
      <c r="R1638" s="98"/>
      <c r="S1638" s="1012">
        <v>42215</v>
      </c>
      <c r="T1638" s="98" t="s">
        <v>2201</v>
      </c>
      <c r="U1638" s="98" t="s">
        <v>2480</v>
      </c>
      <c r="V1638" s="98" t="s">
        <v>12042</v>
      </c>
      <c r="W1638" s="98"/>
      <c r="X1638" s="98"/>
      <c r="Y1638" s="98"/>
      <c r="Z1638" s="98"/>
      <c r="AA1638" s="98"/>
      <c r="AB1638" s="98"/>
      <c r="AC1638" s="98"/>
      <c r="AD1638" s="98"/>
      <c r="AE1638" s="98"/>
      <c r="AF1638" s="98"/>
      <c r="AG1638" s="98"/>
      <c r="AH1638" s="98"/>
      <c r="AI1638" s="98"/>
      <c r="AJ1638" s="98"/>
      <c r="AK1638" s="98"/>
      <c r="AL1638" s="98"/>
      <c r="AM1638" s="98"/>
      <c r="AN1638" s="98" t="s">
        <v>2633</v>
      </c>
      <c r="AO1638" s="98" t="s">
        <v>4076</v>
      </c>
      <c r="AP1638" s="98" t="s">
        <v>4001</v>
      </c>
      <c r="AQ1638" s="98" t="s">
        <v>2637</v>
      </c>
      <c r="AR1638" s="98" t="s">
        <v>4075</v>
      </c>
      <c r="AS1638" s="98" t="s">
        <v>4078</v>
      </c>
      <c r="AT1638" s="98"/>
      <c r="AU1638" s="98"/>
      <c r="AV1638" s="98"/>
      <c r="AW1638" s="98"/>
      <c r="AX1638" s="98"/>
      <c r="AY1638" s="98"/>
      <c r="AZ1638" s="98"/>
      <c r="BA1638" s="98" t="s">
        <v>3970</v>
      </c>
      <c r="BB1638" s="98"/>
      <c r="BC1638" s="98"/>
      <c r="BD1638" s="98"/>
      <c r="BE1638" s="98" t="s">
        <v>2634</v>
      </c>
      <c r="BF1638" s="98"/>
      <c r="BG1638" s="98"/>
      <c r="BH1638" s="98"/>
      <c r="BI1638" s="98"/>
      <c r="BJ1638" s="98" t="s">
        <v>12043</v>
      </c>
      <c r="BK1638" s="98" t="s">
        <v>12180</v>
      </c>
      <c r="BL1638" s="98">
        <v>102.8</v>
      </c>
      <c r="BM1638" s="1013">
        <f t="shared" si="347"/>
        <v>14.418022528160208</v>
      </c>
      <c r="BN1638" s="98"/>
      <c r="BO1638" s="98"/>
      <c r="BP1638" s="20">
        <f t="shared" si="348"/>
        <v>220.27534418022529</v>
      </c>
      <c r="BQ1638" s="98" t="s">
        <v>942</v>
      </c>
      <c r="BR1638" s="98">
        <v>78</v>
      </c>
      <c r="BS1638" s="20">
        <f t="shared" si="349"/>
        <v>64.080100125156463</v>
      </c>
      <c r="BT1638" s="98" t="s">
        <v>14154</v>
      </c>
      <c r="BU1638" s="98">
        <v>71</v>
      </c>
      <c r="BV1638" s="1013">
        <f t="shared" si="350"/>
        <v>78.097622027534428</v>
      </c>
      <c r="BW1638" s="98" t="s">
        <v>14967</v>
      </c>
      <c r="BX1638" s="98">
        <v>63</v>
      </c>
      <c r="BY1638" s="20">
        <f t="shared" si="351"/>
        <v>94.117647058823536</v>
      </c>
      <c r="BZ1638" s="98"/>
      <c r="CA1638" s="98"/>
      <c r="CB1638" s="20">
        <f t="shared" si="352"/>
        <v>220.27534418022529</v>
      </c>
      <c r="CC1638" s="98"/>
      <c r="CD1638" s="98"/>
      <c r="CE1638" s="20">
        <f t="shared" si="343"/>
        <v>220.27534418022529</v>
      </c>
      <c r="CF1638" s="98"/>
      <c r="CG1638" s="98"/>
      <c r="CH1638" s="20">
        <f t="shared" si="353"/>
        <v>220.27534418022529</v>
      </c>
      <c r="CI1638" s="98"/>
      <c r="CJ1638" s="98"/>
      <c r="CK1638" s="20">
        <f t="shared" si="354"/>
        <v>220.27534418022529</v>
      </c>
      <c r="CL1638" s="98">
        <v>63</v>
      </c>
      <c r="CM1638" s="20">
        <f t="shared" si="355"/>
        <v>94.117647058823536</v>
      </c>
      <c r="CN1638" s="98">
        <v>90</v>
      </c>
      <c r="CO1638" s="98"/>
      <c r="CP1638" s="98"/>
      <c r="CQ1638" s="1014"/>
      <c r="CR1638" s="1014"/>
      <c r="CS1638" s="1015"/>
      <c r="CT1638" s="895"/>
      <c r="CU1638" s="895"/>
      <c r="CV1638" s="895"/>
      <c r="CW1638" s="895"/>
      <c r="CX1638" s="85">
        <f t="shared" si="342"/>
        <v>0</v>
      </c>
      <c r="CY1638" s="895"/>
      <c r="CZ1638" s="895" t="s">
        <v>2634</v>
      </c>
      <c r="DA1638" s="895"/>
      <c r="DB1638" s="894" t="s">
        <v>2645</v>
      </c>
      <c r="DC1638" s="894"/>
      <c r="DD1638" s="894"/>
      <c r="DE1638" s="894"/>
      <c r="DF1638" s="894"/>
      <c r="DG1638" s="894"/>
      <c r="DH1638" s="894"/>
      <c r="DI1638" s="894"/>
      <c r="DJ1638" s="894"/>
      <c r="DK1638" s="894"/>
      <c r="DL1638" s="894"/>
      <c r="DM1638" s="894"/>
      <c r="DN1638" s="98" t="s">
        <v>4001</v>
      </c>
      <c r="DO1638" s="98"/>
      <c r="DP1638" s="98"/>
      <c r="DQ1638" s="98"/>
      <c r="DR1638" s="98"/>
      <c r="DS1638" s="98" t="s">
        <v>2634</v>
      </c>
      <c r="DT1638" s="98"/>
      <c r="DU1638" s="894"/>
      <c r="DV1638" s="894"/>
      <c r="DW1638" s="894"/>
      <c r="DX1638" s="1384" t="s">
        <v>12044</v>
      </c>
      <c r="DY1638" s="10" t="s">
        <v>14155</v>
      </c>
      <c r="DZ1638" s="1385" t="s">
        <v>101</v>
      </c>
      <c r="EA1638" s="98"/>
      <c r="EB1638" s="1380"/>
      <c r="EC1638" s="1380" t="s">
        <v>11149</v>
      </c>
      <c r="ED1638" s="10" t="s">
        <v>5821</v>
      </c>
    </row>
    <row r="1639" spans="1:134" s="10" customFormat="1" ht="15.75" x14ac:dyDescent="0.25">
      <c r="A1639" s="1798">
        <v>222</v>
      </c>
      <c r="B1639" s="2018"/>
      <c r="C1639" s="894" t="s">
        <v>12045</v>
      </c>
      <c r="D1639" s="894" t="s">
        <v>23</v>
      </c>
      <c r="E1639" s="894" t="s">
        <v>4126</v>
      </c>
      <c r="F1639" s="894">
        <v>709451</v>
      </c>
      <c r="G1639" s="894">
        <v>29</v>
      </c>
      <c r="H1639" s="894" t="s">
        <v>2633</v>
      </c>
      <c r="I1639" s="894" t="s">
        <v>2633</v>
      </c>
      <c r="J1639" s="894" t="s">
        <v>2633</v>
      </c>
      <c r="K1639" s="894">
        <v>549210510</v>
      </c>
      <c r="L1639" s="894">
        <v>101</v>
      </c>
      <c r="M1639" s="894">
        <v>155</v>
      </c>
      <c r="N1639" s="1010">
        <f t="shared" si="346"/>
        <v>42.039542143600414</v>
      </c>
      <c r="O1639" s="1011">
        <v>2</v>
      </c>
      <c r="P1639" s="20">
        <f t="shared" si="361"/>
        <v>60.062500000000007</v>
      </c>
      <c r="Q1639" s="20">
        <f t="shared" si="362"/>
        <v>40.937499999999993</v>
      </c>
      <c r="R1639" s="98"/>
      <c r="S1639" s="1012">
        <v>42215</v>
      </c>
      <c r="T1639" s="98" t="s">
        <v>253</v>
      </c>
      <c r="U1639" s="98" t="s">
        <v>2490</v>
      </c>
      <c r="V1639" s="98" t="s">
        <v>1359</v>
      </c>
      <c r="W1639" s="98"/>
      <c r="X1639" s="98"/>
      <c r="Y1639" s="98"/>
      <c r="Z1639" s="98"/>
      <c r="AA1639" s="98"/>
      <c r="AB1639" s="98"/>
      <c r="AC1639" s="98"/>
      <c r="AD1639" s="98"/>
      <c r="AE1639" s="98"/>
      <c r="AF1639" s="98"/>
      <c r="AG1639" s="98"/>
      <c r="AH1639" s="98"/>
      <c r="AI1639" s="98"/>
      <c r="AJ1639" s="98"/>
      <c r="AK1639" s="98"/>
      <c r="AL1639" s="98"/>
      <c r="AM1639" s="98"/>
      <c r="AN1639" s="98" t="s">
        <v>2633</v>
      </c>
      <c r="AO1639" s="98" t="s">
        <v>4076</v>
      </c>
      <c r="AP1639" s="98" t="s">
        <v>4077</v>
      </c>
      <c r="AQ1639" s="98" t="s">
        <v>2638</v>
      </c>
      <c r="AR1639" s="98" t="s">
        <v>4068</v>
      </c>
      <c r="AS1639" s="98" t="s">
        <v>4078</v>
      </c>
      <c r="AT1639" s="98"/>
      <c r="AU1639" s="98"/>
      <c r="AV1639" s="98"/>
      <c r="AW1639" s="98"/>
      <c r="AX1639" s="98"/>
      <c r="AY1639" s="98"/>
      <c r="AZ1639" s="98"/>
      <c r="BA1639" s="98" t="s">
        <v>3971</v>
      </c>
      <c r="BB1639" s="98"/>
      <c r="BC1639" s="98"/>
      <c r="BD1639" s="98"/>
      <c r="BE1639" s="98" t="s">
        <v>2634</v>
      </c>
      <c r="BF1639" s="98"/>
      <c r="BG1639" s="98"/>
      <c r="BH1639" s="98"/>
      <c r="BI1639" s="98"/>
      <c r="BJ1639" s="98" t="s">
        <v>12043</v>
      </c>
      <c r="BK1639" s="98" t="s">
        <v>12150</v>
      </c>
      <c r="BL1639" s="98">
        <v>94.6</v>
      </c>
      <c r="BM1639" s="1013">
        <f t="shared" si="347"/>
        <v>15.633587786259559</v>
      </c>
      <c r="BN1639" s="98" t="s">
        <v>12765</v>
      </c>
      <c r="BO1639" s="98">
        <v>80.5</v>
      </c>
      <c r="BP1639" s="20">
        <f t="shared" si="348"/>
        <v>50.076335877862597</v>
      </c>
      <c r="BQ1639" s="98" t="s">
        <v>5935</v>
      </c>
      <c r="BR1639" s="98">
        <v>74</v>
      </c>
      <c r="BS1639" s="20">
        <f t="shared" si="349"/>
        <v>65.95419847328246</v>
      </c>
      <c r="BT1639" s="98" t="s">
        <v>13865</v>
      </c>
      <c r="BU1639" s="98">
        <v>70</v>
      </c>
      <c r="BV1639" s="1013">
        <f t="shared" si="350"/>
        <v>75.725190839694662</v>
      </c>
      <c r="BW1639" s="98" t="s">
        <v>14613</v>
      </c>
      <c r="BX1639" s="98">
        <v>66</v>
      </c>
      <c r="BY1639" s="20">
        <f t="shared" si="351"/>
        <v>85.496183206106892</v>
      </c>
      <c r="BZ1639" s="98"/>
      <c r="CA1639" s="98"/>
      <c r="CB1639" s="20">
        <f t="shared" si="352"/>
        <v>246.71755725190843</v>
      </c>
      <c r="CC1639" s="98"/>
      <c r="CD1639" s="98"/>
      <c r="CE1639" s="20">
        <f t="shared" si="343"/>
        <v>246.71755725190843</v>
      </c>
      <c r="CF1639" s="98"/>
      <c r="CG1639" s="98"/>
      <c r="CH1639" s="20">
        <f t="shared" si="353"/>
        <v>246.71755725190843</v>
      </c>
      <c r="CI1639" s="98"/>
      <c r="CJ1639" s="98"/>
      <c r="CK1639" s="20">
        <f t="shared" si="354"/>
        <v>246.71755725190843</v>
      </c>
      <c r="CL1639" s="98">
        <v>66</v>
      </c>
      <c r="CM1639" s="20">
        <f t="shared" si="355"/>
        <v>85.496183206106892</v>
      </c>
      <c r="CN1639" s="98">
        <v>65</v>
      </c>
      <c r="CO1639" s="98"/>
      <c r="CP1639" s="98"/>
      <c r="CQ1639" s="1014"/>
      <c r="CR1639" s="1014"/>
      <c r="CS1639" s="1015"/>
      <c r="CT1639" s="895"/>
      <c r="CU1639" s="895"/>
      <c r="CV1639" s="895"/>
      <c r="CW1639" s="895"/>
      <c r="CX1639" s="85">
        <f t="shared" ref="CX1639:CX1700" si="363">(CS1639+CT1639+CU1639+CV1639+CW1639)</f>
        <v>0</v>
      </c>
      <c r="CY1639" s="895"/>
      <c r="CZ1639" s="895" t="s">
        <v>2633</v>
      </c>
      <c r="DA1639" s="895" t="s">
        <v>3975</v>
      </c>
      <c r="DB1639" s="894" t="s">
        <v>2644</v>
      </c>
      <c r="DC1639" s="894"/>
      <c r="DD1639" s="894"/>
      <c r="DE1639" s="894"/>
      <c r="DF1639" s="894"/>
      <c r="DG1639" s="894"/>
      <c r="DH1639" s="894"/>
      <c r="DI1639" s="894"/>
      <c r="DJ1639" s="894"/>
      <c r="DK1639" s="894"/>
      <c r="DL1639" s="894"/>
      <c r="DM1639" s="894"/>
      <c r="DN1639" s="98" t="s">
        <v>4001</v>
      </c>
      <c r="DO1639" s="98"/>
      <c r="DP1639" s="98"/>
      <c r="DQ1639" s="98"/>
      <c r="DR1639" s="98"/>
      <c r="DS1639" s="98"/>
      <c r="DT1639" s="98"/>
      <c r="DU1639" s="894"/>
      <c r="DV1639" s="894"/>
      <c r="DW1639" s="1678" t="s">
        <v>13866</v>
      </c>
      <c r="DX1639" s="1385" t="s">
        <v>12046</v>
      </c>
      <c r="DY1639" s="10" t="s">
        <v>13106</v>
      </c>
      <c r="DZ1639" s="1385" t="s">
        <v>101</v>
      </c>
      <c r="EA1639" s="98"/>
      <c r="EB1639" s="1387" t="s">
        <v>12151</v>
      </c>
      <c r="EC1639" s="1385" t="s">
        <v>2194</v>
      </c>
      <c r="ED1639" s="10" t="s">
        <v>5821</v>
      </c>
    </row>
    <row r="1640" spans="1:134" s="1228" customFormat="1" ht="15.6" customHeight="1" x14ac:dyDescent="0.25">
      <c r="A1640" s="1813">
        <v>223</v>
      </c>
      <c r="B1640" s="2068" t="s">
        <v>17</v>
      </c>
      <c r="C1640" s="1229" t="s">
        <v>12064</v>
      </c>
      <c r="D1640" s="1229" t="s">
        <v>23</v>
      </c>
      <c r="E1640" s="1229" t="s">
        <v>4126</v>
      </c>
      <c r="F1640" s="1229">
        <v>712115</v>
      </c>
      <c r="G1640" s="1229">
        <v>22</v>
      </c>
      <c r="H1640" s="1229" t="s">
        <v>2634</v>
      </c>
      <c r="I1640" s="1229" t="s">
        <v>2634</v>
      </c>
      <c r="J1640" s="1229" t="s">
        <v>3968</v>
      </c>
      <c r="K1640" s="1229">
        <v>553553300</v>
      </c>
      <c r="L1640" s="1229">
        <v>113.5</v>
      </c>
      <c r="M1640" s="1229">
        <v>164</v>
      </c>
      <c r="N1640" s="1230">
        <f t="shared" si="346"/>
        <v>42.199583581201665</v>
      </c>
      <c r="O1640" s="1231">
        <v>2</v>
      </c>
      <c r="P1640" s="1232">
        <f t="shared" si="361"/>
        <v>67.239999999999995</v>
      </c>
      <c r="Q1640" s="1232">
        <f t="shared" si="362"/>
        <v>46.260000000000005</v>
      </c>
      <c r="R1640" s="1233"/>
      <c r="S1640" s="1234">
        <v>75090</v>
      </c>
      <c r="T1640" s="1233" t="s">
        <v>253</v>
      </c>
      <c r="U1640" s="1233" t="s">
        <v>2490</v>
      </c>
      <c r="V1640" s="1233" t="s">
        <v>12065</v>
      </c>
      <c r="W1640" s="1233" t="s">
        <v>13335</v>
      </c>
      <c r="X1640" s="1233"/>
      <c r="Y1640" s="1233"/>
      <c r="Z1640" s="1233"/>
      <c r="AA1640" s="1233"/>
      <c r="AB1640" s="1233" t="s">
        <v>2633</v>
      </c>
      <c r="AC1640" s="1233" t="s">
        <v>2636</v>
      </c>
      <c r="AD1640" s="1233" t="s">
        <v>2633</v>
      </c>
      <c r="AE1640" s="1233" t="s">
        <v>2635</v>
      </c>
      <c r="AF1640" s="1233"/>
      <c r="AG1640" s="1233"/>
      <c r="AH1640" s="1233"/>
      <c r="AI1640" s="1233"/>
      <c r="AJ1640" s="1233"/>
      <c r="AK1640" s="1233"/>
      <c r="AL1640" s="1233"/>
      <c r="AM1640" s="1233"/>
      <c r="AN1640" s="1233" t="s">
        <v>2633</v>
      </c>
      <c r="AO1640" s="1233" t="s">
        <v>4076</v>
      </c>
      <c r="AP1640" s="1233" t="s">
        <v>4001</v>
      </c>
      <c r="AQ1640" s="1233" t="s">
        <v>2635</v>
      </c>
      <c r="AR1640" s="1233"/>
      <c r="AS1640" s="1233"/>
      <c r="AT1640" s="1233"/>
      <c r="AU1640" s="1233"/>
      <c r="AV1640" s="1233"/>
      <c r="AW1640" s="1233"/>
      <c r="AX1640" s="1233"/>
      <c r="AY1640" s="1233"/>
      <c r="AZ1640" s="1233"/>
      <c r="BA1640" s="1233" t="s">
        <v>3970</v>
      </c>
      <c r="BB1640" s="1233" t="s">
        <v>3970</v>
      </c>
      <c r="BC1640" s="1233"/>
      <c r="BD1640" s="1233"/>
      <c r="BE1640" s="1233" t="s">
        <v>2634</v>
      </c>
      <c r="BF1640" s="1233" t="s">
        <v>2634</v>
      </c>
      <c r="BG1640" s="1233"/>
      <c r="BH1640" s="1233"/>
      <c r="BI1640" s="1233"/>
      <c r="BJ1640" s="1233" t="s">
        <v>10245</v>
      </c>
      <c r="BK1640" s="1233" t="s">
        <v>8638</v>
      </c>
      <c r="BL1640" s="1233">
        <v>106.6</v>
      </c>
      <c r="BM1640" s="1235">
        <f t="shared" si="347"/>
        <v>14.915693904020763</v>
      </c>
      <c r="BN1640" s="1233" t="s">
        <v>768</v>
      </c>
      <c r="BO1640" s="1233">
        <v>88</v>
      </c>
      <c r="BP1640" s="1232">
        <f t="shared" si="348"/>
        <v>55.12321660181582</v>
      </c>
      <c r="BQ1640" s="1233" t="s">
        <v>5989</v>
      </c>
      <c r="BR1640" s="1233">
        <v>80</v>
      </c>
      <c r="BS1640" s="1232">
        <f t="shared" si="349"/>
        <v>72.416774751405086</v>
      </c>
      <c r="BT1640" s="1233" t="s">
        <v>13868</v>
      </c>
      <c r="BU1640" s="1233">
        <v>72</v>
      </c>
      <c r="BV1640" s="1235">
        <f t="shared" si="350"/>
        <v>89.710332900994374</v>
      </c>
      <c r="BW1640" s="1233" t="s">
        <v>14968</v>
      </c>
      <c r="BX1640" s="1233">
        <v>66.5</v>
      </c>
      <c r="BY1640" s="1232">
        <f t="shared" si="351"/>
        <v>101.599654128837</v>
      </c>
      <c r="BZ1640" s="1233" t="s">
        <v>15177</v>
      </c>
      <c r="CA1640" s="1233">
        <v>66</v>
      </c>
      <c r="CB1640" s="1232">
        <f t="shared" si="352"/>
        <v>102.68050151318633</v>
      </c>
      <c r="CC1640" s="1233"/>
      <c r="CD1640" s="1233"/>
      <c r="CE1640" s="1232">
        <f t="shared" si="343"/>
        <v>245.35235624729785</v>
      </c>
      <c r="CF1640" s="1233"/>
      <c r="CG1640" s="1233"/>
      <c r="CH1640" s="1232">
        <f t="shared" si="353"/>
        <v>245.35235624729785</v>
      </c>
      <c r="CI1640" s="1233"/>
      <c r="CJ1640" s="1233"/>
      <c r="CK1640" s="1232">
        <f t="shared" si="354"/>
        <v>245.35235624729785</v>
      </c>
      <c r="CL1640" s="1233">
        <v>66</v>
      </c>
      <c r="CM1640" s="1232">
        <f t="shared" si="355"/>
        <v>102.68050151318633</v>
      </c>
      <c r="CN1640" s="1233">
        <v>55</v>
      </c>
      <c r="CO1640" s="1233"/>
      <c r="CP1640" s="1233"/>
      <c r="CQ1640" s="1236"/>
      <c r="CR1640" s="1236"/>
      <c r="CS1640" s="1237">
        <v>1</v>
      </c>
      <c r="CT1640" s="1238">
        <v>0</v>
      </c>
      <c r="CU1640" s="1238">
        <v>0.25</v>
      </c>
      <c r="CV1640" s="1238">
        <v>0.5</v>
      </c>
      <c r="CW1640" s="1238"/>
      <c r="CX1640" s="85">
        <f t="shared" si="363"/>
        <v>1.75</v>
      </c>
      <c r="CY1640" s="1238"/>
      <c r="CZ1640" s="1238" t="s">
        <v>2633</v>
      </c>
      <c r="DA1640" s="1238" t="s">
        <v>3975</v>
      </c>
      <c r="DB1640" s="1229" t="s">
        <v>2643</v>
      </c>
      <c r="DC1640" s="1229" t="s">
        <v>2646</v>
      </c>
      <c r="DD1640" s="1229" t="s">
        <v>2648</v>
      </c>
      <c r="DE1640" s="1229" t="s">
        <v>2650</v>
      </c>
      <c r="DF1640" s="1229" t="s">
        <v>32</v>
      </c>
      <c r="DG1640" s="1229" t="s">
        <v>5009</v>
      </c>
      <c r="DH1640" s="1229" t="s">
        <v>5009</v>
      </c>
      <c r="DI1640" s="1229" t="s">
        <v>2657</v>
      </c>
      <c r="DJ1640" s="1229" t="s">
        <v>37</v>
      </c>
      <c r="DK1640" s="1229" t="s">
        <v>2659</v>
      </c>
      <c r="DL1640" s="1229" t="s">
        <v>37</v>
      </c>
      <c r="DM1640" s="1229" t="s">
        <v>2663</v>
      </c>
      <c r="DN1640" s="1233" t="s">
        <v>4001</v>
      </c>
      <c r="DO1640" s="1233" t="s">
        <v>4002</v>
      </c>
      <c r="DP1640" s="1233"/>
      <c r="DQ1640" s="1233" t="s">
        <v>4068</v>
      </c>
      <c r="DR1640" s="1233"/>
      <c r="DS1640" s="1233" t="s">
        <v>2633</v>
      </c>
      <c r="DT1640" s="1233" t="s">
        <v>4073</v>
      </c>
      <c r="DU1640" s="1229" t="s">
        <v>2634</v>
      </c>
      <c r="DV1640" s="1229" t="s">
        <v>2633</v>
      </c>
      <c r="DW1640" s="1229" t="s">
        <v>15168</v>
      </c>
      <c r="DX1640" s="1388" t="s">
        <v>12066</v>
      </c>
      <c r="DY1640" s="1228" t="s">
        <v>13869</v>
      </c>
      <c r="DZ1640" s="1389" t="s">
        <v>101</v>
      </c>
      <c r="EA1640" s="1233">
        <v>3</v>
      </c>
      <c r="EB1640" s="1379"/>
      <c r="EC1640" s="1389" t="s">
        <v>2194</v>
      </c>
      <c r="ED1640" s="1228" t="s">
        <v>6477</v>
      </c>
    </row>
    <row r="1641" spans="1:134" s="1228" customFormat="1" ht="15.75" x14ac:dyDescent="0.25">
      <c r="A1641" s="1598">
        <v>224</v>
      </c>
      <c r="B1641" s="2069"/>
      <c r="C1641" s="1229" t="s">
        <v>12067</v>
      </c>
      <c r="D1641" s="1229" t="s">
        <v>23</v>
      </c>
      <c r="E1641" s="1229" t="s">
        <v>4126</v>
      </c>
      <c r="F1641" s="1229">
        <v>706353</v>
      </c>
      <c r="G1641" s="1229">
        <v>14</v>
      </c>
      <c r="H1641" s="1229" t="s">
        <v>2634</v>
      </c>
      <c r="I1641" s="1229" t="s">
        <v>2634</v>
      </c>
      <c r="J1641" s="1229" t="s">
        <v>3968</v>
      </c>
      <c r="K1641" s="1229">
        <v>538798168</v>
      </c>
      <c r="L1641" s="1229">
        <v>175</v>
      </c>
      <c r="M1641" s="1229">
        <v>159</v>
      </c>
      <c r="N1641" s="1230">
        <f t="shared" si="346"/>
        <v>69.221945334440875</v>
      </c>
      <c r="O1641" s="1231">
        <v>4</v>
      </c>
      <c r="P1641" s="1232">
        <f t="shared" si="361"/>
        <v>63.202500000000008</v>
      </c>
      <c r="Q1641" s="1232">
        <f t="shared" si="362"/>
        <v>111.79749999999999</v>
      </c>
      <c r="R1641" s="1233"/>
      <c r="S1641" s="1234">
        <v>75090</v>
      </c>
      <c r="T1641" s="1233" t="s">
        <v>2133</v>
      </c>
      <c r="U1641" s="1233" t="s">
        <v>2479</v>
      </c>
      <c r="V1641" s="1233" t="s">
        <v>8777</v>
      </c>
      <c r="W1641" s="1233"/>
      <c r="X1641" s="1233"/>
      <c r="Y1641" s="1233"/>
      <c r="Z1641" s="1233"/>
      <c r="AA1641" s="1233"/>
      <c r="AB1641" s="1233" t="s">
        <v>2633</v>
      </c>
      <c r="AC1641" s="1233"/>
      <c r="AD1641" s="1233"/>
      <c r="AE1641" s="1233"/>
      <c r="AF1641" s="1233"/>
      <c r="AG1641" s="1233"/>
      <c r="AH1641" s="1233"/>
      <c r="AI1641" s="1233"/>
      <c r="AJ1641" s="1233"/>
      <c r="AK1641" s="1233"/>
      <c r="AL1641" s="1233"/>
      <c r="AM1641" s="1233"/>
      <c r="AN1641" s="1233" t="s">
        <v>2633</v>
      </c>
      <c r="AO1641" s="1233" t="s">
        <v>4076</v>
      </c>
      <c r="AP1641" s="1233" t="s">
        <v>4077</v>
      </c>
      <c r="AQ1641" s="1233" t="s">
        <v>2635</v>
      </c>
      <c r="AR1641" s="1233"/>
      <c r="AS1641" s="1233"/>
      <c r="AT1641" s="1233"/>
      <c r="AU1641" s="1233"/>
      <c r="AV1641" s="1233"/>
      <c r="AW1641" s="1233"/>
      <c r="AX1641" s="1233"/>
      <c r="AY1641" s="1233"/>
      <c r="AZ1641" s="1233"/>
      <c r="BA1641" s="1233" t="s">
        <v>3970</v>
      </c>
      <c r="BB1641" s="1233"/>
      <c r="BC1641" s="1233"/>
      <c r="BD1641" s="1233"/>
      <c r="BE1641" s="1233" t="s">
        <v>2634</v>
      </c>
      <c r="BF1641" s="1233"/>
      <c r="BG1641" s="1233"/>
      <c r="BH1641" s="1233"/>
      <c r="BI1641" s="1233"/>
      <c r="BJ1641" s="1233" t="s">
        <v>10219</v>
      </c>
      <c r="BK1641" s="1233" t="s">
        <v>12206</v>
      </c>
      <c r="BL1641" s="1233">
        <v>164.5</v>
      </c>
      <c r="BM1641" s="1235">
        <f t="shared" si="347"/>
        <v>9.3919810371430508</v>
      </c>
      <c r="BN1641" s="1233" t="s">
        <v>12362</v>
      </c>
      <c r="BO1641" s="1233">
        <v>146</v>
      </c>
      <c r="BP1641" s="1232">
        <f t="shared" si="348"/>
        <v>25.939757150204613</v>
      </c>
      <c r="BQ1641" s="1233" t="s">
        <v>11302</v>
      </c>
      <c r="BR1641" s="1233">
        <v>130</v>
      </c>
      <c r="BS1641" s="1232">
        <f t="shared" si="349"/>
        <v>40.251347302041644</v>
      </c>
      <c r="BT1641" s="1233"/>
      <c r="BU1641" s="1233"/>
      <c r="BV1641" s="1235">
        <f t="shared" si="350"/>
        <v>156.53301728571748</v>
      </c>
      <c r="BW1641" s="1233"/>
      <c r="BX1641" s="1233"/>
      <c r="BY1641" s="1232">
        <f t="shared" si="351"/>
        <v>156.53301728571748</v>
      </c>
      <c r="BZ1641" s="1233"/>
      <c r="CA1641" s="1233"/>
      <c r="CB1641" s="1232">
        <f t="shared" si="352"/>
        <v>156.53301728571748</v>
      </c>
      <c r="CC1641" s="1233"/>
      <c r="CD1641" s="1233"/>
      <c r="CE1641" s="1232">
        <f t="shared" si="343"/>
        <v>156.53301728571748</v>
      </c>
      <c r="CF1641" s="1233"/>
      <c r="CG1641" s="1233"/>
      <c r="CH1641" s="1232">
        <f t="shared" si="353"/>
        <v>156.53301728571748</v>
      </c>
      <c r="CI1641" s="1233"/>
      <c r="CJ1641" s="1233"/>
      <c r="CK1641" s="1232">
        <f t="shared" si="354"/>
        <v>156.53301728571748</v>
      </c>
      <c r="CL1641" s="1233">
        <v>130</v>
      </c>
      <c r="CM1641" s="1232">
        <f t="shared" si="355"/>
        <v>40.251347302041644</v>
      </c>
      <c r="CN1641" s="1233">
        <v>80</v>
      </c>
      <c r="CO1641" s="1233"/>
      <c r="CP1641" s="1233"/>
      <c r="CQ1641" s="1236"/>
      <c r="CR1641" s="1236"/>
      <c r="CS1641" s="1237"/>
      <c r="CT1641" s="1238"/>
      <c r="CU1641" s="1238"/>
      <c r="CV1641" s="1238"/>
      <c r="CW1641" s="1238"/>
      <c r="CX1641" s="85">
        <f t="shared" si="363"/>
        <v>0</v>
      </c>
      <c r="CY1641" s="1238"/>
      <c r="CZ1641" s="1238" t="s">
        <v>2633</v>
      </c>
      <c r="DA1641" s="1238" t="s">
        <v>3975</v>
      </c>
      <c r="DB1641" s="1229" t="s">
        <v>2643</v>
      </c>
      <c r="DC1641" s="1229"/>
      <c r="DD1641" s="1229"/>
      <c r="DE1641" s="1229"/>
      <c r="DF1641" s="1229"/>
      <c r="DG1641" s="1229"/>
      <c r="DH1641" s="1229"/>
      <c r="DI1641" s="1229"/>
      <c r="DJ1641" s="1229"/>
      <c r="DK1641" s="1229"/>
      <c r="DL1641" s="1229"/>
      <c r="DM1641" s="1229"/>
      <c r="DN1641" s="1233"/>
      <c r="DO1641" s="1233"/>
      <c r="DP1641" s="1233"/>
      <c r="DQ1641" s="1233"/>
      <c r="DR1641" s="1233"/>
      <c r="DS1641" s="1233"/>
      <c r="DT1641" s="1233"/>
      <c r="DU1641" s="1229"/>
      <c r="DV1641" s="1229"/>
      <c r="DW1641" s="1229"/>
      <c r="DX1641" s="1390" t="s">
        <v>12068</v>
      </c>
      <c r="DY1641" s="1228" t="s">
        <v>13230</v>
      </c>
      <c r="DZ1641" s="1391" t="s">
        <v>8275</v>
      </c>
      <c r="EA1641" s="1233">
        <v>3</v>
      </c>
      <c r="EB1641" s="1379"/>
      <c r="EC1641" s="1392" t="s">
        <v>11149</v>
      </c>
      <c r="ED1641" s="1228" t="s">
        <v>5392</v>
      </c>
    </row>
    <row r="1642" spans="1:134" s="1228" customFormat="1" ht="15.75" x14ac:dyDescent="0.25">
      <c r="A1642" s="1752">
        <v>225</v>
      </c>
      <c r="B1642" s="2069"/>
      <c r="C1642" s="1229" t="s">
        <v>12069</v>
      </c>
      <c r="D1642" s="1229" t="s">
        <v>23</v>
      </c>
      <c r="E1642" s="1229" t="s">
        <v>4126</v>
      </c>
      <c r="F1642" s="1229">
        <v>706122</v>
      </c>
      <c r="G1642" s="1229">
        <v>34</v>
      </c>
      <c r="H1642" s="1229" t="s">
        <v>2633</v>
      </c>
      <c r="I1642" s="1229" t="s">
        <v>2633</v>
      </c>
      <c r="J1642" s="1229" t="s">
        <v>2633</v>
      </c>
      <c r="K1642" s="1229">
        <v>5559606080</v>
      </c>
      <c r="L1642" s="1229">
        <v>91</v>
      </c>
      <c r="M1642" s="1229">
        <v>155</v>
      </c>
      <c r="N1642" s="1230">
        <f t="shared" si="346"/>
        <v>37.877211238293448</v>
      </c>
      <c r="O1642" s="1231">
        <v>1</v>
      </c>
      <c r="P1642" s="1232">
        <f t="shared" si="361"/>
        <v>60.062500000000007</v>
      </c>
      <c r="Q1642" s="1232">
        <f t="shared" si="362"/>
        <v>30.937499999999993</v>
      </c>
      <c r="R1642" s="1233"/>
      <c r="S1642" s="1234">
        <v>75090</v>
      </c>
      <c r="T1642" s="1233" t="s">
        <v>253</v>
      </c>
      <c r="U1642" s="1233" t="s">
        <v>2490</v>
      </c>
      <c r="V1642" s="1233" t="s">
        <v>2543</v>
      </c>
      <c r="W1642" s="1233"/>
      <c r="X1642" s="1233" t="s">
        <v>2634</v>
      </c>
      <c r="Y1642" s="1233"/>
      <c r="Z1642" s="1233" t="s">
        <v>2634</v>
      </c>
      <c r="AA1642" s="1233"/>
      <c r="AB1642" s="1233" t="s">
        <v>2633</v>
      </c>
      <c r="AC1642" s="1233"/>
      <c r="AD1642" s="1233" t="s">
        <v>2634</v>
      </c>
      <c r="AE1642" s="1233"/>
      <c r="AF1642" s="1233" t="s">
        <v>2634</v>
      </c>
      <c r="AG1642" s="1233"/>
      <c r="AH1642" s="1233" t="s">
        <v>2634</v>
      </c>
      <c r="AI1642" s="1233"/>
      <c r="AJ1642" s="1233" t="s">
        <v>2634</v>
      </c>
      <c r="AK1642" s="1233"/>
      <c r="AL1642" s="1233" t="s">
        <v>2634</v>
      </c>
      <c r="AM1642" s="1233"/>
      <c r="AN1642" s="1233" t="s">
        <v>2634</v>
      </c>
      <c r="AO1642" s="1233"/>
      <c r="AP1642" s="1233"/>
      <c r="AQ1642" s="1233" t="s">
        <v>2637</v>
      </c>
      <c r="AR1642" s="1233"/>
      <c r="AS1642" s="1233"/>
      <c r="AT1642" s="1233"/>
      <c r="AU1642" s="1233"/>
      <c r="AV1642" s="1233"/>
      <c r="AW1642" s="1233" t="s">
        <v>2634</v>
      </c>
      <c r="AX1642" s="1233"/>
      <c r="AY1642" s="1233" t="s">
        <v>2634</v>
      </c>
      <c r="AZ1642" s="1233"/>
      <c r="BA1642" s="1233" t="s">
        <v>3970</v>
      </c>
      <c r="BB1642" s="1233" t="s">
        <v>3970</v>
      </c>
      <c r="BC1642" s="1233" t="s">
        <v>2634</v>
      </c>
      <c r="BD1642" s="1233"/>
      <c r="BE1642" s="1233" t="s">
        <v>2634</v>
      </c>
      <c r="BF1642" s="1233" t="s">
        <v>2634</v>
      </c>
      <c r="BG1642" s="1233" t="s">
        <v>2634</v>
      </c>
      <c r="BH1642" s="1233"/>
      <c r="BI1642" s="1233"/>
      <c r="BJ1642" s="1233" t="s">
        <v>10214</v>
      </c>
      <c r="BK1642" s="1233" t="s">
        <v>12173</v>
      </c>
      <c r="BL1642" s="1233">
        <v>85.3</v>
      </c>
      <c r="BM1642" s="1235">
        <f t="shared" si="347"/>
        <v>18.424242424242436</v>
      </c>
      <c r="BN1642" s="1233" t="s">
        <v>12719</v>
      </c>
      <c r="BO1642" s="1233">
        <v>77.3</v>
      </c>
      <c r="BP1642" s="1232">
        <f t="shared" si="348"/>
        <v>44.282828282828305</v>
      </c>
      <c r="BQ1642" s="1233" t="s">
        <v>5935</v>
      </c>
      <c r="BR1642" s="1233">
        <v>74</v>
      </c>
      <c r="BS1642" s="1232">
        <f t="shared" si="349"/>
        <v>54.949494949494962</v>
      </c>
      <c r="BT1642" s="1233" t="s">
        <v>13868</v>
      </c>
      <c r="BU1642" s="1233">
        <v>72</v>
      </c>
      <c r="BV1642" s="1235">
        <f t="shared" si="350"/>
        <v>61.414141414141433</v>
      </c>
      <c r="BW1642" s="1233" t="s">
        <v>13965</v>
      </c>
      <c r="BX1642" s="1233">
        <v>69</v>
      </c>
      <c r="BY1642" s="1232">
        <f t="shared" si="351"/>
        <v>71.111111111111128</v>
      </c>
      <c r="BZ1642" s="1233"/>
      <c r="CA1642" s="1233"/>
      <c r="CB1642" s="1232">
        <f t="shared" si="352"/>
        <v>294.1414141414142</v>
      </c>
      <c r="CC1642" s="1233"/>
      <c r="CD1642" s="1233"/>
      <c r="CE1642" s="1232">
        <f t="shared" si="343"/>
        <v>294.1414141414142</v>
      </c>
      <c r="CF1642" s="1233"/>
      <c r="CG1642" s="1233"/>
      <c r="CH1642" s="1232">
        <f t="shared" si="353"/>
        <v>294.1414141414142</v>
      </c>
      <c r="CI1642" s="1233"/>
      <c r="CJ1642" s="1233"/>
      <c r="CK1642" s="1232">
        <f t="shared" si="354"/>
        <v>294.1414141414142</v>
      </c>
      <c r="CL1642" s="1233">
        <v>69</v>
      </c>
      <c r="CM1642" s="1232">
        <f t="shared" si="355"/>
        <v>71.111111111111128</v>
      </c>
      <c r="CN1642" s="1233">
        <v>70</v>
      </c>
      <c r="CO1642" s="1233"/>
      <c r="CP1642" s="1233"/>
      <c r="CQ1642" s="1236"/>
      <c r="CR1642" s="1236"/>
      <c r="CS1642" s="1237">
        <v>0.5</v>
      </c>
      <c r="CT1642" s="1238">
        <v>0.25</v>
      </c>
      <c r="CU1642" s="1238">
        <v>0</v>
      </c>
      <c r="CV1642" s="1238">
        <v>0.25</v>
      </c>
      <c r="CW1642" s="1238"/>
      <c r="CX1642" s="85">
        <f t="shared" si="363"/>
        <v>1</v>
      </c>
      <c r="CY1642" s="1238"/>
      <c r="CZ1642" s="1238" t="s">
        <v>2634</v>
      </c>
      <c r="DA1642" s="1238"/>
      <c r="DB1642" s="1229" t="s">
        <v>2643</v>
      </c>
      <c r="DC1642" s="1229" t="s">
        <v>2646</v>
      </c>
      <c r="DD1642" s="1229" t="s">
        <v>2648</v>
      </c>
      <c r="DE1642" s="1229" t="s">
        <v>2649</v>
      </c>
      <c r="DF1642" s="1229" t="s">
        <v>2652</v>
      </c>
      <c r="DG1642" s="1229" t="s">
        <v>2654</v>
      </c>
      <c r="DH1642" s="1229" t="s">
        <v>2653</v>
      </c>
      <c r="DI1642" s="1229" t="s">
        <v>2655</v>
      </c>
      <c r="DJ1642" s="1229" t="s">
        <v>37</v>
      </c>
      <c r="DK1642" s="1229" t="s">
        <v>2659</v>
      </c>
      <c r="DL1642" s="1229" t="s">
        <v>37</v>
      </c>
      <c r="DM1642" s="1229" t="s">
        <v>2663</v>
      </c>
      <c r="DN1642" s="1233" t="s">
        <v>4001</v>
      </c>
      <c r="DO1642" s="1233" t="s">
        <v>4002</v>
      </c>
      <c r="DP1642" s="1233"/>
      <c r="DQ1642" s="1233" t="s">
        <v>4069</v>
      </c>
      <c r="DR1642" s="1233"/>
      <c r="DS1642" s="1233" t="s">
        <v>2634</v>
      </c>
      <c r="DT1642" s="1233"/>
      <c r="DU1642" s="1229" t="s">
        <v>2634</v>
      </c>
      <c r="DV1642" s="1229" t="s">
        <v>2633</v>
      </c>
      <c r="DW1642" s="1229"/>
      <c r="DX1642" s="1386" t="s">
        <v>220</v>
      </c>
      <c r="DY1642" s="1228" t="s">
        <v>126</v>
      </c>
      <c r="DZ1642" s="1393" t="s">
        <v>101</v>
      </c>
      <c r="EA1642" s="1233">
        <v>3</v>
      </c>
      <c r="EB1642" s="1379"/>
      <c r="EC1642" s="1393" t="s">
        <v>2194</v>
      </c>
      <c r="ED1642" s="1228" t="s">
        <v>7533</v>
      </c>
    </row>
    <row r="1643" spans="1:134" s="1228" customFormat="1" ht="15.75" x14ac:dyDescent="0.25">
      <c r="A1643" s="1813">
        <v>226</v>
      </c>
      <c r="B1643" s="2069"/>
      <c r="C1643" s="1229" t="s">
        <v>12070</v>
      </c>
      <c r="D1643" s="1229" t="s">
        <v>22</v>
      </c>
      <c r="E1643" s="1229" t="s">
        <v>4126</v>
      </c>
      <c r="F1643" s="1229">
        <v>697559</v>
      </c>
      <c r="G1643" s="1229">
        <v>39</v>
      </c>
      <c r="H1643" s="1229" t="s">
        <v>2633</v>
      </c>
      <c r="I1643" s="1229" t="s">
        <v>2633</v>
      </c>
      <c r="J1643" s="1229" t="s">
        <v>2633</v>
      </c>
      <c r="K1643" s="1229">
        <v>554121924</v>
      </c>
      <c r="L1643" s="1229">
        <v>142.5</v>
      </c>
      <c r="M1643" s="1229">
        <v>171</v>
      </c>
      <c r="N1643" s="1230">
        <f t="shared" si="346"/>
        <v>48.732943469785575</v>
      </c>
      <c r="O1643" s="1231">
        <v>2</v>
      </c>
      <c r="P1643" s="1232">
        <f t="shared" si="361"/>
        <v>73.102499999999992</v>
      </c>
      <c r="Q1643" s="1232">
        <f t="shared" si="362"/>
        <v>69.397500000000008</v>
      </c>
      <c r="R1643" s="1233"/>
      <c r="S1643" s="1234">
        <v>75090</v>
      </c>
      <c r="T1643" s="1233" t="s">
        <v>2133</v>
      </c>
      <c r="U1643" s="1233" t="s">
        <v>2479</v>
      </c>
      <c r="V1643" s="1233" t="s">
        <v>12071</v>
      </c>
      <c r="W1643" s="1233" t="s">
        <v>13131</v>
      </c>
      <c r="X1643" s="1233" t="s">
        <v>2634</v>
      </c>
      <c r="Y1643" s="1233"/>
      <c r="Z1643" s="1233" t="s">
        <v>2634</v>
      </c>
      <c r="AA1643" s="1233"/>
      <c r="AB1643" s="1233" t="s">
        <v>2633</v>
      </c>
      <c r="AC1643" s="1233" t="s">
        <v>2635</v>
      </c>
      <c r="AD1643" s="1233" t="s">
        <v>2633</v>
      </c>
      <c r="AE1643" s="1233" t="s">
        <v>2635</v>
      </c>
      <c r="AF1643" s="1233" t="s">
        <v>2634</v>
      </c>
      <c r="AG1643" s="1233"/>
      <c r="AH1643" s="1233" t="s">
        <v>2634</v>
      </c>
      <c r="AI1643" s="1233"/>
      <c r="AJ1643" s="1233" t="s">
        <v>2634</v>
      </c>
      <c r="AK1643" s="1233"/>
      <c r="AL1643" s="1233" t="s">
        <v>2634</v>
      </c>
      <c r="AM1643" s="1233"/>
      <c r="AN1643" s="1233" t="s">
        <v>2634</v>
      </c>
      <c r="AO1643" s="1233"/>
      <c r="AP1643" s="1233"/>
      <c r="AQ1643" s="1233" t="s">
        <v>2638</v>
      </c>
      <c r="AR1643" s="1233" t="s">
        <v>4076</v>
      </c>
      <c r="AS1643" s="1233" t="s">
        <v>4077</v>
      </c>
      <c r="AT1643" s="1233"/>
      <c r="AU1643" s="1233"/>
      <c r="AV1643" s="1233"/>
      <c r="AW1643" s="1233" t="s">
        <v>2634</v>
      </c>
      <c r="AX1643" s="1233"/>
      <c r="AY1643" s="1233" t="s">
        <v>2634</v>
      </c>
      <c r="AZ1643" s="1233"/>
      <c r="BA1643" s="1233"/>
      <c r="BB1643" s="1233"/>
      <c r="BC1643" s="1233"/>
      <c r="BD1643" s="1233"/>
      <c r="BE1643" s="1233" t="s">
        <v>2633</v>
      </c>
      <c r="BF1643" s="1233" t="s">
        <v>2633</v>
      </c>
      <c r="BG1643" s="1233" t="s">
        <v>2634</v>
      </c>
      <c r="BH1643" s="1233"/>
      <c r="BI1643" s="1233"/>
      <c r="BJ1643" s="1233" t="s">
        <v>10888</v>
      </c>
      <c r="BK1643" s="1233" t="s">
        <v>12170</v>
      </c>
      <c r="BL1643" s="1233">
        <v>134.1</v>
      </c>
      <c r="BM1643" s="1235">
        <f t="shared" si="347"/>
        <v>12.104182427320875</v>
      </c>
      <c r="BN1643" s="1233" t="s">
        <v>12666</v>
      </c>
      <c r="BO1643" s="1233">
        <v>112</v>
      </c>
      <c r="BP1643" s="1232">
        <f t="shared" si="348"/>
        <v>43.949710003962672</v>
      </c>
      <c r="BQ1643" s="1233" t="s">
        <v>13132</v>
      </c>
      <c r="BR1643" s="1233">
        <v>106.6</v>
      </c>
      <c r="BS1643" s="1232">
        <f t="shared" si="349"/>
        <v>51.730970135811816</v>
      </c>
      <c r="BT1643" s="1233" t="s">
        <v>13995</v>
      </c>
      <c r="BU1643" s="1233">
        <v>100</v>
      </c>
      <c r="BV1643" s="1235">
        <f t="shared" si="350"/>
        <v>61.24139918584963</v>
      </c>
      <c r="BW1643" s="1233" t="s">
        <v>14853</v>
      </c>
      <c r="BX1643" s="1233">
        <v>94</v>
      </c>
      <c r="BY1643" s="1232">
        <f t="shared" si="351"/>
        <v>69.887243776793113</v>
      </c>
      <c r="BZ1643" s="1233" t="s">
        <v>15265</v>
      </c>
      <c r="CA1643" s="1233">
        <v>94</v>
      </c>
      <c r="CB1643" s="1232">
        <f t="shared" si="352"/>
        <v>69.887243776793113</v>
      </c>
      <c r="CC1643" s="1233"/>
      <c r="CD1643" s="1233"/>
      <c r="CE1643" s="1232">
        <f t="shared" si="343"/>
        <v>205.33880903490757</v>
      </c>
      <c r="CF1643" s="1233"/>
      <c r="CG1643" s="1233"/>
      <c r="CH1643" s="1232">
        <f t="shared" si="353"/>
        <v>205.33880903490757</v>
      </c>
      <c r="CI1643" s="1233"/>
      <c r="CJ1643" s="1233"/>
      <c r="CK1643" s="1232">
        <f t="shared" si="354"/>
        <v>205.33880903490757</v>
      </c>
      <c r="CL1643" s="1233">
        <v>94</v>
      </c>
      <c r="CM1643" s="1232">
        <f t="shared" si="355"/>
        <v>69.887243776793113</v>
      </c>
      <c r="CN1643" s="1233">
        <v>75</v>
      </c>
      <c r="CO1643" s="1233"/>
      <c r="CP1643" s="1233"/>
      <c r="CQ1643" s="1236"/>
      <c r="CR1643" s="1236"/>
      <c r="CS1643" s="1237">
        <v>0.5</v>
      </c>
      <c r="CT1643" s="1238">
        <v>0.25</v>
      </c>
      <c r="CU1643" s="1238">
        <v>0.5</v>
      </c>
      <c r="CV1643" s="1238">
        <v>0.5</v>
      </c>
      <c r="CW1643" s="1238"/>
      <c r="CX1643" s="85">
        <f t="shared" si="363"/>
        <v>1.75</v>
      </c>
      <c r="CY1643" s="1238"/>
      <c r="CZ1643" s="1238" t="s">
        <v>2633</v>
      </c>
      <c r="DA1643" s="1238" t="s">
        <v>3976</v>
      </c>
      <c r="DB1643" s="1229" t="s">
        <v>2643</v>
      </c>
      <c r="DC1643" s="1229" t="s">
        <v>2648</v>
      </c>
      <c r="DD1643" s="1229" t="s">
        <v>2647</v>
      </c>
      <c r="DE1643" s="1229" t="s">
        <v>2651</v>
      </c>
      <c r="DF1643" s="1229" t="s">
        <v>32</v>
      </c>
      <c r="DG1643" s="1229" t="s">
        <v>5009</v>
      </c>
      <c r="DH1643" s="1229" t="s">
        <v>5009</v>
      </c>
      <c r="DI1643" s="1229" t="s">
        <v>2658</v>
      </c>
      <c r="DJ1643" s="1229" t="s">
        <v>37</v>
      </c>
      <c r="DK1643" s="1229" t="s">
        <v>37</v>
      </c>
      <c r="DL1643" s="1229" t="s">
        <v>37</v>
      </c>
      <c r="DM1643" s="1229" t="s">
        <v>2663</v>
      </c>
      <c r="DN1643" s="1233" t="s">
        <v>4001</v>
      </c>
      <c r="DO1643" s="1233" t="s">
        <v>4002</v>
      </c>
      <c r="DP1643" s="1233"/>
      <c r="DQ1643" s="1233" t="s">
        <v>4070</v>
      </c>
      <c r="DR1643" s="1233"/>
      <c r="DS1643" s="1233" t="s">
        <v>2633</v>
      </c>
      <c r="DT1643" s="1233"/>
      <c r="DU1643" s="1229" t="s">
        <v>2634</v>
      </c>
      <c r="DV1643" s="1229" t="s">
        <v>2633</v>
      </c>
      <c r="DW1643" s="1229"/>
      <c r="DX1643" s="1393" t="s">
        <v>220</v>
      </c>
      <c r="DY1643" s="1228" t="s">
        <v>13996</v>
      </c>
      <c r="DZ1643" s="1392" t="s">
        <v>8275</v>
      </c>
      <c r="EA1643" s="1233">
        <v>3</v>
      </c>
      <c r="EB1643" s="1379"/>
      <c r="EC1643" s="1394" t="s">
        <v>11149</v>
      </c>
      <c r="ED1643" s="1228" t="s">
        <v>7217</v>
      </c>
    </row>
    <row r="1644" spans="1:134" s="1228" customFormat="1" ht="15.75" x14ac:dyDescent="0.25">
      <c r="A1644" s="1814">
        <v>227</v>
      </c>
      <c r="B1644" s="2069"/>
      <c r="C1644" s="1229" t="s">
        <v>12075</v>
      </c>
      <c r="D1644" s="1229" t="s">
        <v>23</v>
      </c>
      <c r="E1644" s="1229" t="s">
        <v>4126</v>
      </c>
      <c r="F1644" s="1229">
        <v>704260</v>
      </c>
      <c r="G1644" s="1229">
        <v>15</v>
      </c>
      <c r="H1644" s="1229" t="s">
        <v>2634</v>
      </c>
      <c r="I1644" s="1229" t="s">
        <v>2633</v>
      </c>
      <c r="J1644" s="1229" t="s">
        <v>3968</v>
      </c>
      <c r="K1644" s="1229">
        <v>531615560</v>
      </c>
      <c r="L1644" s="1229">
        <v>120</v>
      </c>
      <c r="M1644" s="1229">
        <v>158</v>
      </c>
      <c r="N1644" s="1230">
        <f t="shared" si="346"/>
        <v>48.069219676333923</v>
      </c>
      <c r="O1644" s="1231">
        <v>2</v>
      </c>
      <c r="P1644" s="1232">
        <f t="shared" si="361"/>
        <v>62.410000000000011</v>
      </c>
      <c r="Q1644" s="1232">
        <f t="shared" si="362"/>
        <v>57.589999999999989</v>
      </c>
      <c r="R1644" s="1233"/>
      <c r="S1644" s="1234">
        <v>75093</v>
      </c>
      <c r="T1644" s="1233" t="s">
        <v>253</v>
      </c>
      <c r="U1644" s="1233" t="s">
        <v>2490</v>
      </c>
      <c r="V1644" s="1233" t="s">
        <v>12076</v>
      </c>
      <c r="W1644" s="1233"/>
      <c r="X1644" s="1233"/>
      <c r="Y1644" s="1233"/>
      <c r="Z1644" s="1233"/>
      <c r="AA1644" s="1233"/>
      <c r="AB1644" s="1233"/>
      <c r="AC1644" s="1233"/>
      <c r="AD1644" s="1233"/>
      <c r="AE1644" s="1233"/>
      <c r="AF1644" s="1233"/>
      <c r="AG1644" s="1233"/>
      <c r="AH1644" s="1233"/>
      <c r="AI1644" s="1233"/>
      <c r="AJ1644" s="1233"/>
      <c r="AK1644" s="1233"/>
      <c r="AL1644" s="1233"/>
      <c r="AM1644" s="1233"/>
      <c r="AN1644" s="1233" t="s">
        <v>2634</v>
      </c>
      <c r="AO1644" s="1233"/>
      <c r="AP1644" s="1233"/>
      <c r="AQ1644" s="1233" t="s">
        <v>2637</v>
      </c>
      <c r="AR1644" s="1233"/>
      <c r="AS1644" s="1233"/>
      <c r="AT1644" s="1233"/>
      <c r="AU1644" s="1233"/>
      <c r="AV1644" s="1233"/>
      <c r="AW1644" s="1233"/>
      <c r="AX1644" s="1233"/>
      <c r="AY1644" s="1233"/>
      <c r="AZ1644" s="1233"/>
      <c r="BA1644" s="1233" t="s">
        <v>3970</v>
      </c>
      <c r="BB1644" s="1233"/>
      <c r="BC1644" s="1233"/>
      <c r="BD1644" s="1233"/>
      <c r="BE1644" s="1233" t="s">
        <v>2634</v>
      </c>
      <c r="BF1644" s="1233"/>
      <c r="BG1644" s="1233"/>
      <c r="BH1644" s="1233"/>
      <c r="BI1644" s="1233"/>
      <c r="BJ1644" s="1233" t="s">
        <v>10245</v>
      </c>
      <c r="BK1644" s="1233" t="s">
        <v>12181</v>
      </c>
      <c r="BL1644" s="1233">
        <v>113.7</v>
      </c>
      <c r="BM1644" s="1235">
        <f t="shared" si="347"/>
        <v>10.939399201250215</v>
      </c>
      <c r="BN1644" s="1233" t="s">
        <v>1841</v>
      </c>
      <c r="BO1644" s="1233">
        <v>94</v>
      </c>
      <c r="BP1644" s="1232">
        <f t="shared" si="348"/>
        <v>45.146726862302494</v>
      </c>
      <c r="BQ1644" s="1233" t="s">
        <v>2993</v>
      </c>
      <c r="BR1644" s="1233">
        <v>87</v>
      </c>
      <c r="BS1644" s="1232">
        <f t="shared" si="349"/>
        <v>57.301614863691618</v>
      </c>
      <c r="BT1644" s="1233" t="s">
        <v>537</v>
      </c>
      <c r="BU1644" s="1233">
        <v>79</v>
      </c>
      <c r="BV1644" s="1235">
        <f t="shared" si="350"/>
        <v>71.192915436707764</v>
      </c>
      <c r="BW1644" s="1233" t="s">
        <v>14860</v>
      </c>
      <c r="BX1644" s="1233">
        <v>75</v>
      </c>
      <c r="BY1644" s="1232">
        <f t="shared" si="351"/>
        <v>78.138565723215848</v>
      </c>
      <c r="BZ1644" s="1233"/>
      <c r="CA1644" s="1233"/>
      <c r="CB1644" s="1232">
        <f t="shared" si="352"/>
        <v>208.36950859524225</v>
      </c>
      <c r="CC1644" s="1233"/>
      <c r="CD1644" s="1233"/>
      <c r="CE1644" s="1232">
        <f t="shared" si="343"/>
        <v>208.36950859524225</v>
      </c>
      <c r="CF1644" s="1233"/>
      <c r="CG1644" s="1233"/>
      <c r="CH1644" s="1232">
        <f t="shared" si="353"/>
        <v>208.36950859524225</v>
      </c>
      <c r="CI1644" s="1233"/>
      <c r="CJ1644" s="1233"/>
      <c r="CK1644" s="1232">
        <f t="shared" si="354"/>
        <v>208.36950859524225</v>
      </c>
      <c r="CL1644" s="1233">
        <v>75</v>
      </c>
      <c r="CM1644" s="1232">
        <f t="shared" si="355"/>
        <v>78.138565723215848</v>
      </c>
      <c r="CN1644" s="1233">
        <v>40</v>
      </c>
      <c r="CO1644" s="1233"/>
      <c r="CP1644" s="1233"/>
      <c r="CQ1644" s="1236"/>
      <c r="CR1644" s="1236"/>
      <c r="CS1644" s="1237"/>
      <c r="CT1644" s="1238"/>
      <c r="CU1644" s="1238"/>
      <c r="CV1644" s="1238"/>
      <c r="CW1644" s="1238"/>
      <c r="CX1644" s="85">
        <f t="shared" si="363"/>
        <v>0</v>
      </c>
      <c r="CY1644" s="1238"/>
      <c r="CZ1644" s="1238" t="s">
        <v>2633</v>
      </c>
      <c r="DA1644" s="1238" t="s">
        <v>3975</v>
      </c>
      <c r="DB1644" s="1229" t="s">
        <v>2643</v>
      </c>
      <c r="DC1644" s="1229"/>
      <c r="DD1644" s="1229"/>
      <c r="DE1644" s="1229"/>
      <c r="DF1644" s="1229"/>
      <c r="DG1644" s="1229"/>
      <c r="DH1644" s="1229"/>
      <c r="DI1644" s="1229"/>
      <c r="DJ1644" s="1229"/>
      <c r="DK1644" s="1229"/>
      <c r="DL1644" s="1229"/>
      <c r="DM1644" s="1229"/>
      <c r="DN1644" s="1233" t="s">
        <v>4001</v>
      </c>
      <c r="DO1644" s="1233"/>
      <c r="DP1644" s="1233"/>
      <c r="DQ1644" s="1233"/>
      <c r="DR1644" s="1233"/>
      <c r="DS1644" s="1233"/>
      <c r="DT1644" s="1233"/>
      <c r="DU1644" s="1229"/>
      <c r="DV1644" s="1229"/>
      <c r="DW1644" s="1229"/>
      <c r="DX1644" s="1395" t="s">
        <v>220</v>
      </c>
      <c r="DY1644" s="1228" t="s">
        <v>13161</v>
      </c>
      <c r="DZ1644" s="1395" t="s">
        <v>101</v>
      </c>
      <c r="EA1644" s="1233">
        <v>3</v>
      </c>
      <c r="EB1644" s="1379"/>
      <c r="EC1644" s="1395" t="s">
        <v>2194</v>
      </c>
      <c r="ED1644" s="1228" t="s">
        <v>5821</v>
      </c>
    </row>
    <row r="1645" spans="1:134" s="1228" customFormat="1" ht="15.75" x14ac:dyDescent="0.25">
      <c r="A1645" s="1752">
        <v>228</v>
      </c>
      <c r="B1645" s="2069"/>
      <c r="C1645" s="1229" t="s">
        <v>12077</v>
      </c>
      <c r="D1645" s="1229" t="s">
        <v>23</v>
      </c>
      <c r="E1645" s="1229" t="s">
        <v>4126</v>
      </c>
      <c r="F1645" s="1229">
        <v>232696</v>
      </c>
      <c r="G1645" s="1229">
        <v>17</v>
      </c>
      <c r="H1645" s="1229" t="s">
        <v>2634</v>
      </c>
      <c r="I1645" s="1229" t="s">
        <v>2634</v>
      </c>
      <c r="J1645" s="1229" t="s">
        <v>3968</v>
      </c>
      <c r="K1645" s="1229">
        <v>549783368</v>
      </c>
      <c r="L1645" s="1229">
        <v>130</v>
      </c>
      <c r="M1645" s="1229">
        <v>169</v>
      </c>
      <c r="N1645" s="1230">
        <f t="shared" si="346"/>
        <v>45.516613563950841</v>
      </c>
      <c r="O1645" s="1231">
        <v>2</v>
      </c>
      <c r="P1645" s="1232">
        <f t="shared" si="361"/>
        <v>71.402499999999989</v>
      </c>
      <c r="Q1645" s="1232">
        <f t="shared" si="362"/>
        <v>58.597500000000011</v>
      </c>
      <c r="R1645" s="1233"/>
      <c r="S1645" s="1234">
        <v>75093</v>
      </c>
      <c r="T1645" s="1233" t="s">
        <v>253</v>
      </c>
      <c r="U1645" s="1233" t="s">
        <v>2490</v>
      </c>
      <c r="V1645" s="1233" t="s">
        <v>12078</v>
      </c>
      <c r="W1645" s="1233" t="s">
        <v>13786</v>
      </c>
      <c r="X1645" s="1233" t="s">
        <v>2634</v>
      </c>
      <c r="Y1645" s="1233"/>
      <c r="Z1645" s="1233" t="s">
        <v>2634</v>
      </c>
      <c r="AA1645" s="1233"/>
      <c r="AB1645" s="1233" t="s">
        <v>2633</v>
      </c>
      <c r="AC1645" s="1233" t="s">
        <v>2635</v>
      </c>
      <c r="AD1645" s="1233" t="s">
        <v>2633</v>
      </c>
      <c r="AE1645" s="1233" t="s">
        <v>2636</v>
      </c>
      <c r="AF1645" s="1233" t="s">
        <v>2633</v>
      </c>
      <c r="AG1645" s="1233" t="s">
        <v>2635</v>
      </c>
      <c r="AH1645" s="1233" t="s">
        <v>2634</v>
      </c>
      <c r="AI1645" s="1233"/>
      <c r="AJ1645" s="1233" t="s">
        <v>2634</v>
      </c>
      <c r="AK1645" s="1233"/>
      <c r="AL1645" s="1233" t="s">
        <v>2634</v>
      </c>
      <c r="AM1645" s="1233"/>
      <c r="AN1645" s="1233" t="s">
        <v>2633</v>
      </c>
      <c r="AO1645" s="1233" t="s">
        <v>4076</v>
      </c>
      <c r="AP1645" s="1233" t="s">
        <v>4077</v>
      </c>
      <c r="AQ1645" s="1233" t="s">
        <v>2636</v>
      </c>
      <c r="AR1645" s="1233" t="s">
        <v>4075</v>
      </c>
      <c r="AS1645" s="1233" t="s">
        <v>4088</v>
      </c>
      <c r="AT1645" s="1233"/>
      <c r="AU1645" s="1233"/>
      <c r="AV1645" s="1233"/>
      <c r="AW1645" s="1233" t="s">
        <v>2634</v>
      </c>
      <c r="AX1645" s="1233"/>
      <c r="AY1645" s="1233" t="s">
        <v>2634</v>
      </c>
      <c r="AZ1645" s="1233"/>
      <c r="BA1645" s="1233" t="s">
        <v>3970</v>
      </c>
      <c r="BB1645" s="1233" t="s">
        <v>3970</v>
      </c>
      <c r="BC1645" s="1233" t="s">
        <v>2634</v>
      </c>
      <c r="BD1645" s="1233"/>
      <c r="BE1645" s="1233" t="s">
        <v>2634</v>
      </c>
      <c r="BF1645" s="1233" t="s">
        <v>2634</v>
      </c>
      <c r="BG1645" s="1233" t="s">
        <v>2634</v>
      </c>
      <c r="BH1645" s="1233"/>
      <c r="BI1645" s="1233"/>
      <c r="BJ1645" s="1233" t="s">
        <v>10245</v>
      </c>
      <c r="BK1645" s="1233" t="s">
        <v>10379</v>
      </c>
      <c r="BL1645" s="1233">
        <v>119.7</v>
      </c>
      <c r="BM1645" s="1235">
        <f t="shared" si="347"/>
        <v>17.577541703997603</v>
      </c>
      <c r="BN1645" s="1233" t="s">
        <v>12720</v>
      </c>
      <c r="BO1645" s="1233">
        <v>97</v>
      </c>
      <c r="BP1645" s="1232">
        <f t="shared" si="348"/>
        <v>56.316395750671944</v>
      </c>
      <c r="BQ1645" s="1233" t="s">
        <v>1687</v>
      </c>
      <c r="BR1645" s="1233">
        <v>88</v>
      </c>
      <c r="BS1645" s="1232">
        <f t="shared" si="349"/>
        <v>71.67541277358248</v>
      </c>
      <c r="BT1645" s="1233" t="s">
        <v>3009</v>
      </c>
      <c r="BU1645" s="1233">
        <v>84</v>
      </c>
      <c r="BV1645" s="1235">
        <f t="shared" si="350"/>
        <v>78.501642561542724</v>
      </c>
      <c r="BW1645" s="1233"/>
      <c r="BX1645" s="1233"/>
      <c r="BY1645" s="1232">
        <f t="shared" si="351"/>
        <v>221.85246810870768</v>
      </c>
      <c r="BZ1645" s="1233"/>
      <c r="CA1645" s="1233"/>
      <c r="CB1645" s="1232">
        <f t="shared" si="352"/>
        <v>221.85246810870768</v>
      </c>
      <c r="CC1645" s="1233"/>
      <c r="CD1645" s="1233"/>
      <c r="CE1645" s="1232">
        <f t="shared" si="343"/>
        <v>221.85246810870768</v>
      </c>
      <c r="CF1645" s="1233"/>
      <c r="CG1645" s="1233"/>
      <c r="CH1645" s="1232">
        <f t="shared" si="353"/>
        <v>221.85246810870768</v>
      </c>
      <c r="CI1645" s="1233"/>
      <c r="CJ1645" s="1233"/>
      <c r="CK1645" s="1232">
        <f t="shared" si="354"/>
        <v>221.85246810870768</v>
      </c>
      <c r="CL1645" s="1233">
        <v>84</v>
      </c>
      <c r="CM1645" s="1232">
        <f t="shared" si="355"/>
        <v>78.501642561542724</v>
      </c>
      <c r="CN1645" s="1233">
        <v>45</v>
      </c>
      <c r="CO1645" s="1233"/>
      <c r="CP1645" s="1233"/>
      <c r="CQ1645" s="1236"/>
      <c r="CR1645" s="1236"/>
      <c r="CS1645" s="1237">
        <v>0.5</v>
      </c>
      <c r="CT1645" s="1238">
        <v>0.25</v>
      </c>
      <c r="CU1645" s="1238">
        <v>0.25</v>
      </c>
      <c r="CV1645" s="1238">
        <v>0.25</v>
      </c>
      <c r="CW1645" s="1238"/>
      <c r="CX1645" s="85">
        <f t="shared" si="363"/>
        <v>1.25</v>
      </c>
      <c r="CY1645" s="1238"/>
      <c r="CZ1645" s="1238" t="s">
        <v>2633</v>
      </c>
      <c r="DA1645" s="1238" t="s">
        <v>3976</v>
      </c>
      <c r="DB1645" s="1229" t="s">
        <v>2643</v>
      </c>
      <c r="DC1645" s="1229" t="s">
        <v>2648</v>
      </c>
      <c r="DD1645" s="1229" t="s">
        <v>2646</v>
      </c>
      <c r="DE1645" s="1229" t="s">
        <v>2651</v>
      </c>
      <c r="DF1645" s="1229" t="s">
        <v>2652</v>
      </c>
      <c r="DG1645" s="1229" t="s">
        <v>5009</v>
      </c>
      <c r="DH1645" s="1229" t="s">
        <v>5009</v>
      </c>
      <c r="DI1645" s="1229" t="s">
        <v>2658</v>
      </c>
      <c r="DJ1645" s="1229" t="s">
        <v>2659</v>
      </c>
      <c r="DK1645" s="1229" t="s">
        <v>37</v>
      </c>
      <c r="DL1645" s="1229" t="s">
        <v>2660</v>
      </c>
      <c r="DM1645" s="1229" t="s">
        <v>2663</v>
      </c>
      <c r="DN1645" s="1233" t="s">
        <v>4001</v>
      </c>
      <c r="DO1645" s="1233" t="s">
        <v>5012</v>
      </c>
      <c r="DP1645" s="1233"/>
      <c r="DQ1645" s="1233" t="s">
        <v>4069</v>
      </c>
      <c r="DR1645" s="1233"/>
      <c r="DS1645" s="1233" t="s">
        <v>2633</v>
      </c>
      <c r="DT1645" s="1233" t="s">
        <v>4073</v>
      </c>
      <c r="DU1645" s="1229" t="s">
        <v>2634</v>
      </c>
      <c r="DV1645" s="1229" t="s">
        <v>2633</v>
      </c>
      <c r="DW1645" s="1229"/>
      <c r="DX1645" s="1698" t="s">
        <v>13788</v>
      </c>
      <c r="DY1645" s="1228" t="s">
        <v>13104</v>
      </c>
      <c r="DZ1645" s="1396" t="s">
        <v>101</v>
      </c>
      <c r="EA1645" s="1233">
        <v>3</v>
      </c>
      <c r="EB1645" s="1698" t="s">
        <v>13789</v>
      </c>
      <c r="EC1645" s="1396" t="s">
        <v>2194</v>
      </c>
      <c r="ED1645" s="1228" t="s">
        <v>7217</v>
      </c>
    </row>
    <row r="1646" spans="1:134" s="1228" customFormat="1" ht="15.75" x14ac:dyDescent="0.25">
      <c r="A1646" s="1813">
        <v>229</v>
      </c>
      <c r="B1646" s="2069"/>
      <c r="C1646" s="1229" t="s">
        <v>12079</v>
      </c>
      <c r="D1646" s="1229" t="s">
        <v>23</v>
      </c>
      <c r="E1646" s="1229" t="s">
        <v>4126</v>
      </c>
      <c r="F1646" s="1229">
        <v>275249</v>
      </c>
      <c r="G1646" s="1229">
        <v>43</v>
      </c>
      <c r="H1646" s="1229" t="s">
        <v>3963</v>
      </c>
      <c r="I1646" s="1229" t="s">
        <v>2633</v>
      </c>
      <c r="J1646" s="1229" t="s">
        <v>2634</v>
      </c>
      <c r="K1646" s="1229">
        <v>507511053</v>
      </c>
      <c r="L1646" s="1229">
        <v>109.5</v>
      </c>
      <c r="M1646" s="1229">
        <v>158</v>
      </c>
      <c r="N1646" s="1230">
        <f t="shared" si="346"/>
        <v>43.863162954654705</v>
      </c>
      <c r="O1646" s="1231">
        <v>2</v>
      </c>
      <c r="P1646" s="1232">
        <f t="shared" si="361"/>
        <v>62.410000000000011</v>
      </c>
      <c r="Q1646" s="1232">
        <f t="shared" si="362"/>
        <v>47.089999999999989</v>
      </c>
      <c r="R1646" s="1233"/>
      <c r="S1646" s="1234">
        <v>75093</v>
      </c>
      <c r="T1646" s="1233" t="s">
        <v>253</v>
      </c>
      <c r="U1646" s="1233" t="s">
        <v>2490</v>
      </c>
      <c r="V1646" s="1233" t="s">
        <v>12080</v>
      </c>
      <c r="W1646" s="1233" t="s">
        <v>14011</v>
      </c>
      <c r="X1646" s="1233" t="s">
        <v>2633</v>
      </c>
      <c r="Y1646" s="1233" t="s">
        <v>2635</v>
      </c>
      <c r="Z1646" s="1233"/>
      <c r="AA1646" s="1233"/>
      <c r="AB1646" s="1233"/>
      <c r="AC1646" s="1233"/>
      <c r="AD1646" s="1233"/>
      <c r="AE1646" s="1233"/>
      <c r="AF1646" s="1233"/>
      <c r="AG1646" s="1233"/>
      <c r="AH1646" s="1233"/>
      <c r="AI1646" s="1233"/>
      <c r="AJ1646" s="1233"/>
      <c r="AK1646" s="1233"/>
      <c r="AL1646" s="1233"/>
      <c r="AM1646" s="1233"/>
      <c r="AN1646" s="1233" t="s">
        <v>2634</v>
      </c>
      <c r="AO1646" s="1233"/>
      <c r="AP1646" s="1233"/>
      <c r="AQ1646" s="1233" t="s">
        <v>2637</v>
      </c>
      <c r="AR1646" s="1233"/>
      <c r="AS1646" s="1233"/>
      <c r="AT1646" s="1233"/>
      <c r="AU1646" s="1233"/>
      <c r="AV1646" s="1233"/>
      <c r="AW1646" s="1233"/>
      <c r="AX1646" s="1233"/>
      <c r="AY1646" s="1233"/>
      <c r="AZ1646" s="1233"/>
      <c r="BA1646" s="1233" t="s">
        <v>3970</v>
      </c>
      <c r="BB1646" s="1233"/>
      <c r="BC1646" s="1233"/>
      <c r="BD1646" s="1233"/>
      <c r="BE1646" s="1233" t="s">
        <v>2634</v>
      </c>
      <c r="BF1646" s="1233"/>
      <c r="BG1646" s="1233"/>
      <c r="BH1646" s="1233"/>
      <c r="BI1646" s="1233"/>
      <c r="BJ1646" s="1233" t="s">
        <v>10245</v>
      </c>
      <c r="BK1646" s="1233" t="s">
        <v>9598</v>
      </c>
      <c r="BL1646" s="1233">
        <v>104</v>
      </c>
      <c r="BM1646" s="1235">
        <f t="shared" si="347"/>
        <v>11.679762157570613</v>
      </c>
      <c r="BN1646" s="1233" t="s">
        <v>4915</v>
      </c>
      <c r="BO1646" s="1233">
        <v>89</v>
      </c>
      <c r="BP1646" s="1232">
        <f t="shared" si="348"/>
        <v>43.533658950945011</v>
      </c>
      <c r="BQ1646" s="1233" t="s">
        <v>1425</v>
      </c>
      <c r="BR1646" s="1233">
        <v>79</v>
      </c>
      <c r="BS1646" s="1232">
        <f t="shared" si="349"/>
        <v>64.769590146527946</v>
      </c>
      <c r="BT1646" s="1233" t="s">
        <v>13865</v>
      </c>
      <c r="BU1646" s="1233">
        <v>70</v>
      </c>
      <c r="BV1646" s="1235">
        <f t="shared" si="350"/>
        <v>83.881928222552588</v>
      </c>
      <c r="BW1646" s="1233" t="s">
        <v>14854</v>
      </c>
      <c r="BX1646" s="1233">
        <v>69</v>
      </c>
      <c r="BY1646" s="1232">
        <f t="shared" si="351"/>
        <v>86.005521342110868</v>
      </c>
      <c r="BZ1646" s="1233"/>
      <c r="CA1646" s="1233"/>
      <c r="CB1646" s="1232">
        <f t="shared" si="352"/>
        <v>232.53344659163309</v>
      </c>
      <c r="CC1646" s="1233"/>
      <c r="CD1646" s="1233"/>
      <c r="CE1646" s="1232">
        <f t="shared" si="343"/>
        <v>232.53344659163309</v>
      </c>
      <c r="CF1646" s="1233"/>
      <c r="CG1646" s="1233"/>
      <c r="CH1646" s="1232">
        <f t="shared" si="353"/>
        <v>232.53344659163309</v>
      </c>
      <c r="CI1646" s="1233"/>
      <c r="CJ1646" s="1233"/>
      <c r="CK1646" s="1232">
        <f t="shared" si="354"/>
        <v>232.53344659163309</v>
      </c>
      <c r="CL1646" s="1233">
        <v>69</v>
      </c>
      <c r="CM1646" s="1232">
        <f t="shared" si="355"/>
        <v>86.005521342110868</v>
      </c>
      <c r="CN1646" s="1233">
        <v>45</v>
      </c>
      <c r="CO1646" s="1233"/>
      <c r="CP1646" s="1233"/>
      <c r="CQ1646" s="1236"/>
      <c r="CR1646" s="1236"/>
      <c r="CS1646" s="1237"/>
      <c r="CT1646" s="1238"/>
      <c r="CU1646" s="1238"/>
      <c r="CV1646" s="1238"/>
      <c r="CW1646" s="1238"/>
      <c r="CX1646" s="85">
        <f t="shared" si="363"/>
        <v>0</v>
      </c>
      <c r="CY1646" s="1238"/>
      <c r="CZ1646" s="1238" t="s">
        <v>2633</v>
      </c>
      <c r="DA1646" s="1238" t="s">
        <v>3976</v>
      </c>
      <c r="DB1646" s="1229" t="s">
        <v>2643</v>
      </c>
      <c r="DC1646" s="1229"/>
      <c r="DD1646" s="1229"/>
      <c r="DE1646" s="1229"/>
      <c r="DF1646" s="1229"/>
      <c r="DG1646" s="1229"/>
      <c r="DH1646" s="1229"/>
      <c r="DI1646" s="1229"/>
      <c r="DJ1646" s="1229"/>
      <c r="DK1646" s="1229"/>
      <c r="DL1646" s="1229"/>
      <c r="DM1646" s="1229"/>
      <c r="DN1646" s="1233" t="s">
        <v>3999</v>
      </c>
      <c r="DO1646" s="1233"/>
      <c r="DP1646" s="1233"/>
      <c r="DQ1646" s="1233"/>
      <c r="DR1646" s="1233"/>
      <c r="DS1646" s="1233"/>
      <c r="DT1646" s="1233"/>
      <c r="DU1646" s="1229"/>
      <c r="DV1646" s="1229"/>
      <c r="DW1646" s="1229"/>
      <c r="DX1646" s="1396" t="s">
        <v>2750</v>
      </c>
      <c r="DY1646" s="1228" t="s">
        <v>14012</v>
      </c>
      <c r="DZ1646" s="1397" t="s">
        <v>101</v>
      </c>
      <c r="EA1646" s="1233">
        <v>3</v>
      </c>
      <c r="EB1646" s="1379"/>
      <c r="EC1646" s="1392" t="s">
        <v>7559</v>
      </c>
      <c r="ED1646" s="1228" t="s">
        <v>5821</v>
      </c>
    </row>
    <row r="1647" spans="1:134" s="1228" customFormat="1" ht="15.75" x14ac:dyDescent="0.25">
      <c r="A1647" s="1813">
        <v>230</v>
      </c>
      <c r="B1647" s="2069"/>
      <c r="C1647" s="1229" t="s">
        <v>12081</v>
      </c>
      <c r="D1647" s="1229" t="s">
        <v>23</v>
      </c>
      <c r="E1647" s="1229" t="s">
        <v>4126</v>
      </c>
      <c r="F1647" s="1229">
        <v>698386</v>
      </c>
      <c r="G1647" s="1229">
        <v>38</v>
      </c>
      <c r="H1647" s="1229" t="s">
        <v>2634</v>
      </c>
      <c r="I1647" s="1229" t="s">
        <v>2634</v>
      </c>
      <c r="J1647" s="1229" t="s">
        <v>2633</v>
      </c>
      <c r="K1647" s="1229">
        <v>595005927</v>
      </c>
      <c r="L1647" s="1229">
        <v>107</v>
      </c>
      <c r="M1647" s="1229">
        <v>158</v>
      </c>
      <c r="N1647" s="1230">
        <f t="shared" si="346"/>
        <v>42.861720878064411</v>
      </c>
      <c r="O1647" s="1231">
        <v>2</v>
      </c>
      <c r="P1647" s="1232">
        <f t="shared" si="361"/>
        <v>62.410000000000011</v>
      </c>
      <c r="Q1647" s="1232">
        <f t="shared" si="362"/>
        <v>44.589999999999989</v>
      </c>
      <c r="R1647" s="1233"/>
      <c r="S1647" s="1234">
        <v>75093</v>
      </c>
      <c r="T1647" s="1233" t="s">
        <v>253</v>
      </c>
      <c r="U1647" s="1233" t="s">
        <v>2490</v>
      </c>
      <c r="V1647" s="1233" t="s">
        <v>12082</v>
      </c>
      <c r="W1647" s="1233" t="s">
        <v>15482</v>
      </c>
      <c r="X1647" s="1233"/>
      <c r="Y1647" s="1233"/>
      <c r="Z1647" s="1233" t="s">
        <v>2633</v>
      </c>
      <c r="AA1647" s="1233" t="s">
        <v>2636</v>
      </c>
      <c r="AB1647" s="1233" t="s">
        <v>2633</v>
      </c>
      <c r="AC1647" s="1233" t="s">
        <v>2637</v>
      </c>
      <c r="AD1647" s="1233"/>
      <c r="AE1647" s="1233"/>
      <c r="AF1647" s="1233" t="s">
        <v>2633</v>
      </c>
      <c r="AG1647" s="1233" t="s">
        <v>2636</v>
      </c>
      <c r="AH1647" s="1233"/>
      <c r="AI1647" s="1233"/>
      <c r="AJ1647" s="1233" t="s">
        <v>2633</v>
      </c>
      <c r="AK1647" s="1233" t="s">
        <v>2637</v>
      </c>
      <c r="AL1647" s="1233"/>
      <c r="AM1647" s="1233"/>
      <c r="AN1647" s="1233" t="s">
        <v>2633</v>
      </c>
      <c r="AO1647" s="1233" t="s">
        <v>4075</v>
      </c>
      <c r="AP1647" s="1233" t="s">
        <v>4001</v>
      </c>
      <c r="AQ1647" s="1233" t="s">
        <v>2635</v>
      </c>
      <c r="AR1647" s="1233"/>
      <c r="AS1647" s="1233"/>
      <c r="AT1647" s="1233"/>
      <c r="AU1647" s="1233"/>
      <c r="AV1647" s="1233"/>
      <c r="AW1647" s="1233"/>
      <c r="AX1647" s="1233"/>
      <c r="AY1647" s="1233"/>
      <c r="AZ1647" s="1233"/>
      <c r="BA1647" s="1233" t="s">
        <v>3971</v>
      </c>
      <c r="BB1647" s="1233" t="s">
        <v>3971</v>
      </c>
      <c r="BC1647" s="1233" t="s">
        <v>2633</v>
      </c>
      <c r="BD1647" s="1233"/>
      <c r="BE1647" s="1233" t="s">
        <v>2634</v>
      </c>
      <c r="BF1647" s="1233" t="s">
        <v>2634</v>
      </c>
      <c r="BG1647" s="1233"/>
      <c r="BH1647" s="1233"/>
      <c r="BI1647" s="1233"/>
      <c r="BJ1647" s="1233" t="s">
        <v>10245</v>
      </c>
      <c r="BK1647" s="1233" t="s">
        <v>2226</v>
      </c>
      <c r="BL1647" s="1233">
        <v>101.3</v>
      </c>
      <c r="BM1647" s="1235">
        <f t="shared" si="347"/>
        <v>12.783135232114834</v>
      </c>
      <c r="BN1647" s="1233" t="s">
        <v>12653</v>
      </c>
      <c r="BO1647" s="1233">
        <v>85.8</v>
      </c>
      <c r="BP1647" s="1232">
        <f t="shared" si="348"/>
        <v>47.544292442251646</v>
      </c>
      <c r="BQ1647" s="1233" t="s">
        <v>8763</v>
      </c>
      <c r="BR1647" s="1233">
        <v>76</v>
      </c>
      <c r="BS1647" s="1232">
        <f t="shared" si="349"/>
        <v>69.522314420273617</v>
      </c>
      <c r="BT1647" s="1233" t="s">
        <v>14132</v>
      </c>
      <c r="BU1647" s="1233">
        <v>67</v>
      </c>
      <c r="BV1647" s="1235">
        <f t="shared" si="350"/>
        <v>89.706212155191764</v>
      </c>
      <c r="BW1647" s="1233" t="s">
        <v>14862</v>
      </c>
      <c r="BX1647" s="1233">
        <v>62.7</v>
      </c>
      <c r="BY1647" s="1232">
        <f t="shared" si="351"/>
        <v>99.349629961874868</v>
      </c>
      <c r="BZ1647" s="1233"/>
      <c r="CA1647" s="1233"/>
      <c r="CB1647" s="1232">
        <f t="shared" si="352"/>
        <v>239.96411751513799</v>
      </c>
      <c r="CC1647" s="1233"/>
      <c r="CD1647" s="1233"/>
      <c r="CE1647" s="1232">
        <f t="shared" si="343"/>
        <v>239.96411751513799</v>
      </c>
      <c r="CF1647" s="1233"/>
      <c r="CG1647" s="1233"/>
      <c r="CH1647" s="1232">
        <f t="shared" si="353"/>
        <v>239.96411751513799</v>
      </c>
      <c r="CI1647" s="1233"/>
      <c r="CJ1647" s="1233"/>
      <c r="CK1647" s="1232">
        <f t="shared" si="354"/>
        <v>239.96411751513799</v>
      </c>
      <c r="CL1647" s="1233">
        <v>62.7</v>
      </c>
      <c r="CM1647" s="1232">
        <f t="shared" si="355"/>
        <v>99.349629961874868</v>
      </c>
      <c r="CN1647" s="1233">
        <v>45</v>
      </c>
      <c r="CO1647" s="1233"/>
      <c r="CP1647" s="1233"/>
      <c r="CQ1647" s="1236"/>
      <c r="CR1647" s="1236"/>
      <c r="CS1647" s="1237">
        <v>1</v>
      </c>
      <c r="CT1647" s="1238">
        <v>-0.25</v>
      </c>
      <c r="CU1647" s="1238">
        <v>0.5</v>
      </c>
      <c r="CV1647" s="1238">
        <v>0.5</v>
      </c>
      <c r="CW1647" s="1238"/>
      <c r="CX1647" s="85">
        <f t="shared" si="363"/>
        <v>1.75</v>
      </c>
      <c r="CY1647" s="1238"/>
      <c r="CZ1647" s="1238" t="s">
        <v>2633</v>
      </c>
      <c r="DA1647" s="1238" t="s">
        <v>3976</v>
      </c>
      <c r="DB1647" s="1229" t="s">
        <v>2643</v>
      </c>
      <c r="DC1647" s="1229" t="s">
        <v>2646</v>
      </c>
      <c r="DD1647" s="1229" t="s">
        <v>2648</v>
      </c>
      <c r="DE1647" s="1229" t="s">
        <v>2649</v>
      </c>
      <c r="DF1647" s="1229" t="s">
        <v>2652</v>
      </c>
      <c r="DG1647" s="1229" t="s">
        <v>2654</v>
      </c>
      <c r="DH1647" s="1229" t="s">
        <v>2653</v>
      </c>
      <c r="DI1647" s="1229" t="s">
        <v>2658</v>
      </c>
      <c r="DJ1647" s="1229" t="s">
        <v>2659</v>
      </c>
      <c r="DK1647" s="1229" t="s">
        <v>37</v>
      </c>
      <c r="DL1647" s="1229" t="s">
        <v>37</v>
      </c>
      <c r="DM1647" s="1229" t="s">
        <v>2663</v>
      </c>
      <c r="DN1647" s="1233" t="s">
        <v>4001</v>
      </c>
      <c r="DO1647" s="1233" t="s">
        <v>4002</v>
      </c>
      <c r="DP1647" s="1233"/>
      <c r="DQ1647" s="1233" t="s">
        <v>4068</v>
      </c>
      <c r="DR1647" s="1233"/>
      <c r="DS1647" s="1233" t="s">
        <v>2633</v>
      </c>
      <c r="DT1647" s="1233"/>
      <c r="DU1647" s="1229" t="s">
        <v>2634</v>
      </c>
      <c r="DV1647" s="1229" t="s">
        <v>2633</v>
      </c>
      <c r="DW1647" s="1229"/>
      <c r="DX1647" s="1398" t="s">
        <v>12084</v>
      </c>
      <c r="DY1647" s="1228" t="s">
        <v>15483</v>
      </c>
      <c r="DZ1647" s="1398" t="s">
        <v>101</v>
      </c>
      <c r="EA1647" s="1233">
        <v>3</v>
      </c>
      <c r="EB1647" s="1379"/>
      <c r="EC1647" s="1379" t="s">
        <v>7559</v>
      </c>
      <c r="ED1647" s="1228" t="s">
        <v>7533</v>
      </c>
    </row>
    <row r="1648" spans="1:134" s="1228" customFormat="1" ht="15.75" x14ac:dyDescent="0.25">
      <c r="A1648" s="1813">
        <v>231</v>
      </c>
      <c r="B1648" s="2069"/>
      <c r="C1648" s="1229" t="s">
        <v>12211</v>
      </c>
      <c r="D1648" s="1229" t="s">
        <v>22</v>
      </c>
      <c r="E1648" s="1229" t="s">
        <v>4126</v>
      </c>
      <c r="F1648" s="1229">
        <v>713301</v>
      </c>
      <c r="G1648" s="1229">
        <v>37</v>
      </c>
      <c r="H1648" s="1229" t="s">
        <v>2633</v>
      </c>
      <c r="I1648" s="1229" t="s">
        <v>2633</v>
      </c>
      <c r="J1648" s="1229" t="s">
        <v>2633</v>
      </c>
      <c r="K1648" s="1229">
        <v>509305030</v>
      </c>
      <c r="L1648" s="1229">
        <v>156</v>
      </c>
      <c r="M1648" s="1229">
        <v>170</v>
      </c>
      <c r="N1648" s="1230">
        <f t="shared" si="346"/>
        <v>53.979238754325266</v>
      </c>
      <c r="O1648" s="1231">
        <v>3</v>
      </c>
      <c r="P1648" s="1232">
        <f t="shared" si="361"/>
        <v>72.249999999999986</v>
      </c>
      <c r="Q1648" s="1232">
        <f t="shared" si="362"/>
        <v>83.750000000000014</v>
      </c>
      <c r="R1648" s="1233"/>
      <c r="S1648" s="1234">
        <v>75093</v>
      </c>
      <c r="T1648" s="1233" t="s">
        <v>253</v>
      </c>
      <c r="U1648" s="1233" t="s">
        <v>2490</v>
      </c>
      <c r="V1648" s="1233" t="s">
        <v>8574</v>
      </c>
      <c r="W1648" s="1233" t="s">
        <v>10050</v>
      </c>
      <c r="X1648" s="1233" t="s">
        <v>2634</v>
      </c>
      <c r="Y1648" s="1233"/>
      <c r="Z1648" s="1233" t="s">
        <v>2634</v>
      </c>
      <c r="AA1648" s="1233"/>
      <c r="AB1648" s="1233" t="s">
        <v>2633</v>
      </c>
      <c r="AC1648" s="1233" t="s">
        <v>2636</v>
      </c>
      <c r="AD1648" s="1233" t="s">
        <v>2634</v>
      </c>
      <c r="AE1648" s="1233"/>
      <c r="AF1648" s="1233" t="s">
        <v>2634</v>
      </c>
      <c r="AG1648" s="1233"/>
      <c r="AH1648" s="1233" t="s">
        <v>2634</v>
      </c>
      <c r="AI1648" s="1233"/>
      <c r="AJ1648" s="1233" t="s">
        <v>2634</v>
      </c>
      <c r="AK1648" s="1233"/>
      <c r="AL1648" s="1233" t="s">
        <v>2634</v>
      </c>
      <c r="AM1648" s="1233"/>
      <c r="AN1648" s="1233" t="s">
        <v>2633</v>
      </c>
      <c r="AO1648" s="1233" t="s">
        <v>4076</v>
      </c>
      <c r="AP1648" s="1233" t="s">
        <v>4088</v>
      </c>
      <c r="AQ1648" s="1233" t="s">
        <v>2635</v>
      </c>
      <c r="AR1648" s="1233"/>
      <c r="AS1648" s="1233"/>
      <c r="AT1648" s="1233"/>
      <c r="AU1648" s="1233"/>
      <c r="AV1648" s="1233"/>
      <c r="AW1648" s="1233" t="s">
        <v>2634</v>
      </c>
      <c r="AX1648" s="1233"/>
      <c r="AY1648" s="1233" t="s">
        <v>2634</v>
      </c>
      <c r="AZ1648" s="1233"/>
      <c r="BA1648" s="1233"/>
      <c r="BB1648" s="1233"/>
      <c r="BC1648" s="1233"/>
      <c r="BD1648" s="1233"/>
      <c r="BE1648" s="1233" t="s">
        <v>2634</v>
      </c>
      <c r="BF1648" s="1233" t="s">
        <v>2634</v>
      </c>
      <c r="BG1648" s="1233" t="s">
        <v>2634</v>
      </c>
      <c r="BH1648" s="1233"/>
      <c r="BI1648" s="1233"/>
      <c r="BJ1648" s="1233" t="s">
        <v>10888</v>
      </c>
      <c r="BK1648" s="1233" t="s">
        <v>1925</v>
      </c>
      <c r="BL1648" s="1233">
        <v>146</v>
      </c>
      <c r="BM1648" s="1235">
        <f t="shared" si="347"/>
        <v>11.940298507462686</v>
      </c>
      <c r="BN1648" s="1233" t="s">
        <v>12665</v>
      </c>
      <c r="BO1648" s="1233">
        <v>130</v>
      </c>
      <c r="BP1648" s="1232">
        <f t="shared" si="348"/>
        <v>31.044776119402979</v>
      </c>
      <c r="BQ1648" s="1233" t="s">
        <v>1441</v>
      </c>
      <c r="BR1648" s="1233">
        <v>115</v>
      </c>
      <c r="BS1648" s="1232">
        <f t="shared" si="349"/>
        <v>48.955223880597003</v>
      </c>
      <c r="BT1648" s="1233" t="s">
        <v>14009</v>
      </c>
      <c r="BU1648" s="1233">
        <v>95</v>
      </c>
      <c r="BV1648" s="1235">
        <f t="shared" si="350"/>
        <v>72.835820895522374</v>
      </c>
      <c r="BW1648" s="1233" t="s">
        <v>14859</v>
      </c>
      <c r="BX1648" s="1233">
        <v>88</v>
      </c>
      <c r="BY1648" s="1232">
        <f t="shared" si="351"/>
        <v>81.194029850746247</v>
      </c>
      <c r="BZ1648" s="1233" t="s">
        <v>15126</v>
      </c>
      <c r="CA1648" s="1233">
        <v>87</v>
      </c>
      <c r="CB1648" s="1232">
        <f t="shared" si="352"/>
        <v>82.388059701492523</v>
      </c>
      <c r="CC1648" s="1233"/>
      <c r="CD1648" s="1233"/>
      <c r="CE1648" s="1232">
        <f t="shared" si="343"/>
        <v>186.26865671641787</v>
      </c>
      <c r="CF1648" s="1233"/>
      <c r="CG1648" s="1233"/>
      <c r="CH1648" s="1232">
        <f t="shared" si="353"/>
        <v>186.26865671641787</v>
      </c>
      <c r="CI1648" s="1233"/>
      <c r="CJ1648" s="1233"/>
      <c r="CK1648" s="1232">
        <f t="shared" si="354"/>
        <v>186.26865671641787</v>
      </c>
      <c r="CL1648" s="1233">
        <v>87</v>
      </c>
      <c r="CM1648" s="1232">
        <f t="shared" si="355"/>
        <v>82.388059701492523</v>
      </c>
      <c r="CN1648" s="1233">
        <v>65</v>
      </c>
      <c r="CO1648" s="1233"/>
      <c r="CP1648" s="1233"/>
      <c r="CQ1648" s="1236"/>
      <c r="CR1648" s="1236"/>
      <c r="CS1648" s="1237">
        <v>1</v>
      </c>
      <c r="CT1648" s="1238">
        <v>-0.25</v>
      </c>
      <c r="CU1648" s="1238">
        <v>0.25</v>
      </c>
      <c r="CV1648" s="1238">
        <v>0.25</v>
      </c>
      <c r="CW1648" s="1238"/>
      <c r="CX1648" s="85">
        <f t="shared" si="363"/>
        <v>1.25</v>
      </c>
      <c r="CY1648" s="1238"/>
      <c r="CZ1648" s="1238" t="s">
        <v>2633</v>
      </c>
      <c r="DA1648" s="1238" t="s">
        <v>3975</v>
      </c>
      <c r="DB1648" s="1229" t="s">
        <v>2643</v>
      </c>
      <c r="DC1648" s="1229" t="s">
        <v>2646</v>
      </c>
      <c r="DD1648" s="1229" t="s">
        <v>2648</v>
      </c>
      <c r="DE1648" s="1229" t="s">
        <v>2649</v>
      </c>
      <c r="DF1648" s="1229" t="s">
        <v>32</v>
      </c>
      <c r="DG1648" s="1229" t="s">
        <v>5009</v>
      </c>
      <c r="DH1648" s="1229" t="s">
        <v>32</v>
      </c>
      <c r="DI1648" s="1229" t="s">
        <v>2658</v>
      </c>
      <c r="DJ1648" s="1229" t="s">
        <v>37</v>
      </c>
      <c r="DK1648" s="1229" t="s">
        <v>2659</v>
      </c>
      <c r="DL1648" s="1229" t="s">
        <v>2659</v>
      </c>
      <c r="DM1648" s="1229" t="s">
        <v>2663</v>
      </c>
      <c r="DN1648" s="1233" t="s">
        <v>4001</v>
      </c>
      <c r="DO1648" s="1233" t="s">
        <v>5012</v>
      </c>
      <c r="DP1648" s="1233"/>
      <c r="DQ1648" s="1233" t="s">
        <v>4068</v>
      </c>
      <c r="DR1648" s="1233"/>
      <c r="DS1648" s="1233" t="s">
        <v>2633</v>
      </c>
      <c r="DT1648" s="1233" t="s">
        <v>4073</v>
      </c>
      <c r="DU1648" s="1229" t="s">
        <v>2634</v>
      </c>
      <c r="DV1648" s="1229" t="s">
        <v>2633</v>
      </c>
      <c r="DW1648" s="1229" t="s">
        <v>13120</v>
      </c>
      <c r="DX1648" s="1399" t="s">
        <v>12085</v>
      </c>
      <c r="DY1648" s="1228" t="s">
        <v>14010</v>
      </c>
      <c r="DZ1648" s="1399" t="s">
        <v>101</v>
      </c>
      <c r="EA1648" s="1233">
        <v>3</v>
      </c>
      <c r="EB1648" s="1379"/>
      <c r="EC1648" s="1399" t="s">
        <v>2194</v>
      </c>
      <c r="ED1648" s="1228" t="s">
        <v>7217</v>
      </c>
    </row>
    <row r="1649" spans="1:134" s="1228" customFormat="1" ht="15.75" x14ac:dyDescent="0.25">
      <c r="A1649" s="1813">
        <v>232</v>
      </c>
      <c r="B1649" s="2069"/>
      <c r="C1649" s="1229" t="s">
        <v>12086</v>
      </c>
      <c r="D1649" s="1229" t="s">
        <v>23</v>
      </c>
      <c r="E1649" s="1229" t="s">
        <v>4126</v>
      </c>
      <c r="F1649" s="1229">
        <v>703514</v>
      </c>
      <c r="G1649" s="1229">
        <v>17</v>
      </c>
      <c r="H1649" s="1229" t="s">
        <v>2634</v>
      </c>
      <c r="I1649" s="1229" t="s">
        <v>2634</v>
      </c>
      <c r="J1649" s="1229" t="s">
        <v>3968</v>
      </c>
      <c r="K1649" s="1229">
        <v>552858588</v>
      </c>
      <c r="L1649" s="1229">
        <v>147.4</v>
      </c>
      <c r="M1649" s="1229">
        <v>159</v>
      </c>
      <c r="N1649" s="1230">
        <f t="shared" si="346"/>
        <v>58.304655670266214</v>
      </c>
      <c r="O1649" s="1231">
        <v>3</v>
      </c>
      <c r="P1649" s="1232">
        <f t="shared" si="361"/>
        <v>63.202500000000008</v>
      </c>
      <c r="Q1649" s="1232">
        <f t="shared" si="362"/>
        <v>84.197499999999991</v>
      </c>
      <c r="R1649" s="1233"/>
      <c r="S1649" s="1234">
        <v>75094</v>
      </c>
      <c r="T1649" s="1233" t="s">
        <v>253</v>
      </c>
      <c r="U1649" s="1233" t="s">
        <v>2490</v>
      </c>
      <c r="V1649" s="1233" t="s">
        <v>5767</v>
      </c>
      <c r="W1649" s="1233"/>
      <c r="X1649" s="1233"/>
      <c r="Y1649" s="1233"/>
      <c r="Z1649" s="1233"/>
      <c r="AA1649" s="1233"/>
      <c r="AB1649" s="1233"/>
      <c r="AC1649" s="1233"/>
      <c r="AD1649" s="1233"/>
      <c r="AE1649" s="1233"/>
      <c r="AF1649" s="1233"/>
      <c r="AG1649" s="1233"/>
      <c r="AH1649" s="1233"/>
      <c r="AI1649" s="1233"/>
      <c r="AJ1649" s="1233"/>
      <c r="AK1649" s="1233"/>
      <c r="AL1649" s="1233"/>
      <c r="AM1649" s="1233"/>
      <c r="AN1649" s="1233" t="s">
        <v>2633</v>
      </c>
      <c r="AO1649" s="1233" t="s">
        <v>4076</v>
      </c>
      <c r="AP1649" s="1233" t="s">
        <v>4077</v>
      </c>
      <c r="AQ1649" s="1233" t="s">
        <v>2635</v>
      </c>
      <c r="AR1649" s="1233"/>
      <c r="AS1649" s="1233"/>
      <c r="AT1649" s="1233"/>
      <c r="AU1649" s="1233"/>
      <c r="AV1649" s="1233"/>
      <c r="AW1649" s="1233"/>
      <c r="AX1649" s="1233"/>
      <c r="AY1649" s="1233"/>
      <c r="AZ1649" s="1233"/>
      <c r="BA1649" s="1233" t="s">
        <v>3970</v>
      </c>
      <c r="BB1649" s="1233"/>
      <c r="BC1649" s="1233"/>
      <c r="BD1649" s="1233"/>
      <c r="BE1649" s="1233" t="s">
        <v>2634</v>
      </c>
      <c r="BF1649" s="1233"/>
      <c r="BG1649" s="1233"/>
      <c r="BH1649" s="1233"/>
      <c r="BI1649" s="1233"/>
      <c r="BJ1649" s="1233" t="s">
        <v>10219</v>
      </c>
      <c r="BK1649" s="1233" t="s">
        <v>12721</v>
      </c>
      <c r="BL1649" s="1233">
        <v>137</v>
      </c>
      <c r="BM1649" s="1235">
        <f t="shared" si="347"/>
        <v>12.351910686184278</v>
      </c>
      <c r="BN1649" s="1233" t="s">
        <v>2672</v>
      </c>
      <c r="BO1649" s="1233">
        <v>119</v>
      </c>
      <c r="BP1649" s="1232">
        <f t="shared" si="348"/>
        <v>33.730217643041669</v>
      </c>
      <c r="BQ1649" s="1233" t="s">
        <v>4936</v>
      </c>
      <c r="BR1649" s="1233">
        <v>110</v>
      </c>
      <c r="BS1649" s="1232">
        <f t="shared" si="349"/>
        <v>44.419371121470363</v>
      </c>
      <c r="BT1649" s="1233" t="s">
        <v>14138</v>
      </c>
      <c r="BU1649" s="1233">
        <v>98</v>
      </c>
      <c r="BV1649" s="1235">
        <f t="shared" si="350"/>
        <v>58.671575759375294</v>
      </c>
      <c r="BW1649" s="1233" t="s">
        <v>14853</v>
      </c>
      <c r="BX1649" s="1233">
        <v>94</v>
      </c>
      <c r="BY1649" s="1232">
        <f t="shared" si="351"/>
        <v>63.42231063867694</v>
      </c>
      <c r="BZ1649" s="1233"/>
      <c r="CA1649" s="1233"/>
      <c r="CB1649" s="1232">
        <f t="shared" si="352"/>
        <v>175.06458030226554</v>
      </c>
      <c r="CC1649" s="1233"/>
      <c r="CD1649" s="1233"/>
      <c r="CE1649" s="1232">
        <f t="shared" si="343"/>
        <v>175.06458030226554</v>
      </c>
      <c r="CF1649" s="1233"/>
      <c r="CG1649" s="1233"/>
      <c r="CH1649" s="1232">
        <f t="shared" si="353"/>
        <v>175.06458030226554</v>
      </c>
      <c r="CI1649" s="1233"/>
      <c r="CJ1649" s="1233"/>
      <c r="CK1649" s="1232">
        <f t="shared" si="354"/>
        <v>175.06458030226554</v>
      </c>
      <c r="CL1649" s="1233">
        <v>94</v>
      </c>
      <c r="CM1649" s="1232">
        <f t="shared" si="355"/>
        <v>63.42231063867694</v>
      </c>
      <c r="CN1649" s="1233">
        <v>60</v>
      </c>
      <c r="CO1649" s="1233"/>
      <c r="CP1649" s="1233"/>
      <c r="CQ1649" s="1236"/>
      <c r="CR1649" s="1236"/>
      <c r="CS1649" s="1237"/>
      <c r="CT1649" s="1238"/>
      <c r="CU1649" s="1238"/>
      <c r="CV1649" s="1238"/>
      <c r="CW1649" s="1238"/>
      <c r="CX1649" s="85">
        <f t="shared" si="363"/>
        <v>0</v>
      </c>
      <c r="CY1649" s="1238"/>
      <c r="CZ1649" s="1238" t="s">
        <v>2633</v>
      </c>
      <c r="DA1649" s="1238" t="s">
        <v>3977</v>
      </c>
      <c r="DB1649" s="1229" t="s">
        <v>2644</v>
      </c>
      <c r="DC1649" s="1229"/>
      <c r="DD1649" s="1229"/>
      <c r="DE1649" s="1229"/>
      <c r="DF1649" s="1229"/>
      <c r="DG1649" s="1229"/>
      <c r="DH1649" s="1229"/>
      <c r="DI1649" s="1229"/>
      <c r="DJ1649" s="1229"/>
      <c r="DK1649" s="1229"/>
      <c r="DL1649" s="1229"/>
      <c r="DM1649" s="1229"/>
      <c r="DN1649" s="1233" t="s">
        <v>4001</v>
      </c>
      <c r="DO1649" s="1233"/>
      <c r="DP1649" s="1233"/>
      <c r="DQ1649" s="1233"/>
      <c r="DR1649" s="1233"/>
      <c r="DS1649" s="1233" t="s">
        <v>2634</v>
      </c>
      <c r="DT1649" s="1233"/>
      <c r="DU1649" s="1229"/>
      <c r="DV1649" s="1229"/>
      <c r="DW1649" s="1229"/>
      <c r="DX1649" s="1400" t="s">
        <v>12089</v>
      </c>
      <c r="DY1649" s="1228" t="s">
        <v>12664</v>
      </c>
      <c r="DZ1649" s="1401" t="s">
        <v>101</v>
      </c>
      <c r="EA1649" s="1233">
        <v>3</v>
      </c>
      <c r="EB1649" s="1379"/>
      <c r="EC1649" s="1401" t="s">
        <v>2194</v>
      </c>
      <c r="ED1649" s="1228" t="s">
        <v>5821</v>
      </c>
    </row>
    <row r="1650" spans="1:134" s="1228" customFormat="1" ht="15.75" x14ac:dyDescent="0.25">
      <c r="A1650" s="1813">
        <v>233</v>
      </c>
      <c r="B1650" s="2069"/>
      <c r="C1650" s="1229" t="s">
        <v>13225</v>
      </c>
      <c r="D1650" s="1229" t="s">
        <v>23</v>
      </c>
      <c r="E1650" s="1229" t="s">
        <v>4126</v>
      </c>
      <c r="F1650" s="1229">
        <v>660085</v>
      </c>
      <c r="G1650" s="1229">
        <v>15</v>
      </c>
      <c r="H1650" s="1229" t="s">
        <v>2634</v>
      </c>
      <c r="I1650" s="1229" t="s">
        <v>2634</v>
      </c>
      <c r="J1650" s="1229" t="s">
        <v>3968</v>
      </c>
      <c r="K1650" s="1229">
        <v>590081198</v>
      </c>
      <c r="L1650" s="1229">
        <v>114</v>
      </c>
      <c r="M1650" s="1229">
        <v>152</v>
      </c>
      <c r="N1650" s="1230">
        <f t="shared" si="346"/>
        <v>49.342105263157897</v>
      </c>
      <c r="O1650" s="1231">
        <v>2</v>
      </c>
      <c r="P1650" s="1232">
        <f t="shared" si="361"/>
        <v>57.76</v>
      </c>
      <c r="Q1650" s="1232">
        <f t="shared" si="362"/>
        <v>56.24</v>
      </c>
      <c r="R1650" s="1233"/>
      <c r="S1650" s="1234">
        <v>75094</v>
      </c>
      <c r="T1650" s="1233" t="s">
        <v>253</v>
      </c>
      <c r="U1650" s="1233" t="s">
        <v>2490</v>
      </c>
      <c r="V1650" s="1233" t="s">
        <v>12087</v>
      </c>
      <c r="W1650" s="1233" t="s">
        <v>14176</v>
      </c>
      <c r="X1650" s="1233"/>
      <c r="Y1650" s="1233"/>
      <c r="Z1650" s="1233"/>
      <c r="AA1650" s="1233"/>
      <c r="AB1650" s="1233" t="s">
        <v>2633</v>
      </c>
      <c r="AC1650" s="1233"/>
      <c r="AD1650" s="1233"/>
      <c r="AE1650" s="1233"/>
      <c r="AF1650" s="1233"/>
      <c r="AG1650" s="1233"/>
      <c r="AH1650" s="1233"/>
      <c r="AI1650" s="1233"/>
      <c r="AJ1650" s="1233"/>
      <c r="AK1650" s="1233"/>
      <c r="AL1650" s="1233"/>
      <c r="AM1650" s="1233"/>
      <c r="AN1650" s="1233" t="s">
        <v>2633</v>
      </c>
      <c r="AO1650" s="1233" t="s">
        <v>4076</v>
      </c>
      <c r="AP1650" s="1233" t="s">
        <v>4088</v>
      </c>
      <c r="AQ1650" s="1233" t="s">
        <v>2636</v>
      </c>
      <c r="AR1650" s="1233" t="s">
        <v>4075</v>
      </c>
      <c r="AS1650" s="1233" t="s">
        <v>4092</v>
      </c>
      <c r="AT1650" s="1233"/>
      <c r="AU1650" s="1233"/>
      <c r="AV1650" s="1233"/>
      <c r="AW1650" s="1233"/>
      <c r="AX1650" s="1233"/>
      <c r="AY1650" s="1233"/>
      <c r="AZ1650" s="1233"/>
      <c r="BA1650" s="1233" t="s">
        <v>3970</v>
      </c>
      <c r="BB1650" s="1233" t="s">
        <v>3970</v>
      </c>
      <c r="BC1650" s="1233"/>
      <c r="BD1650" s="1233"/>
      <c r="BE1650" s="1233" t="s">
        <v>2634</v>
      </c>
      <c r="BF1650" s="1233" t="s">
        <v>2634</v>
      </c>
      <c r="BG1650" s="1233"/>
      <c r="BH1650" s="1233"/>
      <c r="BI1650" s="1233"/>
      <c r="BJ1650" s="1233" t="s">
        <v>10219</v>
      </c>
      <c r="BK1650" s="1233" t="s">
        <v>12182</v>
      </c>
      <c r="BL1650" s="1233">
        <v>108.7</v>
      </c>
      <c r="BM1650" s="1235">
        <f t="shared" si="347"/>
        <v>9.4238975817923141</v>
      </c>
      <c r="BN1650" s="1233" t="s">
        <v>768</v>
      </c>
      <c r="BO1650" s="1233">
        <v>88</v>
      </c>
      <c r="BP1650" s="1232">
        <f t="shared" si="348"/>
        <v>46.230440967283073</v>
      </c>
      <c r="BQ1650" s="1233" t="s">
        <v>13228</v>
      </c>
      <c r="BR1650" s="1233">
        <v>77</v>
      </c>
      <c r="BS1650" s="1232">
        <f t="shared" si="349"/>
        <v>65.78947368421052</v>
      </c>
      <c r="BT1650" s="1233" t="s">
        <v>14177</v>
      </c>
      <c r="BU1650" s="1233">
        <v>69</v>
      </c>
      <c r="BV1650" s="1235">
        <f t="shared" si="350"/>
        <v>80.014224751066848</v>
      </c>
      <c r="BW1650" s="1233" t="s">
        <v>14866</v>
      </c>
      <c r="BX1650" s="1233">
        <v>66.3</v>
      </c>
      <c r="BY1650" s="1232">
        <f t="shared" si="351"/>
        <v>84.815078236130873</v>
      </c>
      <c r="BZ1650" s="1233"/>
      <c r="CA1650" s="1233"/>
      <c r="CB1650" s="1232">
        <f t="shared" si="352"/>
        <v>202.70270270270268</v>
      </c>
      <c r="CC1650" s="1233"/>
      <c r="CD1650" s="1233"/>
      <c r="CE1650" s="1232">
        <f t="shared" si="343"/>
        <v>202.70270270270268</v>
      </c>
      <c r="CF1650" s="1233"/>
      <c r="CG1650" s="1233"/>
      <c r="CH1650" s="1232">
        <f t="shared" si="353"/>
        <v>202.70270270270268</v>
      </c>
      <c r="CI1650" s="1233"/>
      <c r="CJ1650" s="1233"/>
      <c r="CK1650" s="1232">
        <f t="shared" si="354"/>
        <v>202.70270270270268</v>
      </c>
      <c r="CL1650" s="1233">
        <v>66</v>
      </c>
      <c r="CM1650" s="1232">
        <f t="shared" si="355"/>
        <v>85.348506401137982</v>
      </c>
      <c r="CN1650" s="1233">
        <v>75</v>
      </c>
      <c r="CO1650" s="1233"/>
      <c r="CP1650" s="1233"/>
      <c r="CQ1650" s="1236"/>
      <c r="CR1650" s="1236"/>
      <c r="CS1650" s="1237">
        <v>1</v>
      </c>
      <c r="CT1650" s="1238">
        <v>-0.25</v>
      </c>
      <c r="CU1650" s="1238">
        <v>0.5</v>
      </c>
      <c r="CV1650" s="1238">
        <v>-0.25</v>
      </c>
      <c r="CW1650" s="1238"/>
      <c r="CX1650" s="85">
        <f t="shared" si="363"/>
        <v>1</v>
      </c>
      <c r="CY1650" s="1238"/>
      <c r="CZ1650" s="1238" t="s">
        <v>2633</v>
      </c>
      <c r="DA1650" s="1238" t="s">
        <v>3975</v>
      </c>
      <c r="DB1650" s="1229" t="s">
        <v>2644</v>
      </c>
      <c r="DC1650" s="1229" t="s">
        <v>2648</v>
      </c>
      <c r="DD1650" s="1229" t="s">
        <v>2646</v>
      </c>
      <c r="DE1650" s="1229" t="s">
        <v>2650</v>
      </c>
      <c r="DF1650" s="1229" t="s">
        <v>32</v>
      </c>
      <c r="DG1650" s="1229" t="s">
        <v>2653</v>
      </c>
      <c r="DH1650" s="1229" t="s">
        <v>2653</v>
      </c>
      <c r="DI1650" s="1229" t="s">
        <v>2658</v>
      </c>
      <c r="DJ1650" s="1229" t="s">
        <v>37</v>
      </c>
      <c r="DK1650" s="1229" t="s">
        <v>37</v>
      </c>
      <c r="DL1650" s="1229" t="s">
        <v>2659</v>
      </c>
      <c r="DM1650" s="1229" t="s">
        <v>2663</v>
      </c>
      <c r="DN1650" s="1233" t="s">
        <v>4001</v>
      </c>
      <c r="DO1650" s="1233" t="s">
        <v>5012</v>
      </c>
      <c r="DP1650" s="1233"/>
      <c r="DQ1650" s="1233" t="s">
        <v>4068</v>
      </c>
      <c r="DR1650" s="1233"/>
      <c r="DS1650" s="1233" t="s">
        <v>2633</v>
      </c>
      <c r="DT1650" s="1233"/>
      <c r="DU1650" s="1229" t="s">
        <v>2634</v>
      </c>
      <c r="DV1650" s="1229" t="s">
        <v>2633</v>
      </c>
      <c r="DW1650" s="1229"/>
      <c r="DX1650" s="1400" t="s">
        <v>12088</v>
      </c>
      <c r="DY1650" s="1228" t="s">
        <v>14178</v>
      </c>
      <c r="DZ1650" s="1400" t="s">
        <v>101</v>
      </c>
      <c r="EA1650" s="1233">
        <v>3</v>
      </c>
      <c r="EB1650" s="1379"/>
      <c r="EC1650" s="1400" t="s">
        <v>2194</v>
      </c>
      <c r="ED1650" s="1228" t="s">
        <v>6477</v>
      </c>
    </row>
    <row r="1651" spans="1:134" s="1228" customFormat="1" ht="15.75" x14ac:dyDescent="0.25">
      <c r="A1651" s="1814">
        <v>234</v>
      </c>
      <c r="B1651" s="2069"/>
      <c r="C1651" s="1229" t="s">
        <v>13226</v>
      </c>
      <c r="D1651" s="1229" t="s">
        <v>22</v>
      </c>
      <c r="E1651" s="1229" t="s">
        <v>4126</v>
      </c>
      <c r="F1651" s="1229">
        <v>713485</v>
      </c>
      <c r="G1651" s="1229">
        <v>21</v>
      </c>
      <c r="H1651" s="1229" t="s">
        <v>2634</v>
      </c>
      <c r="I1651" s="1229" t="s">
        <v>2634</v>
      </c>
      <c r="J1651" s="1229" t="s">
        <v>3968</v>
      </c>
      <c r="K1651" s="1229">
        <v>598540003</v>
      </c>
      <c r="L1651" s="1229">
        <v>149.9</v>
      </c>
      <c r="M1651" s="1229">
        <v>179</v>
      </c>
      <c r="N1651" s="1230">
        <f t="shared" si="346"/>
        <v>46.783808245685215</v>
      </c>
      <c r="O1651" s="1231">
        <v>2</v>
      </c>
      <c r="P1651" s="1232">
        <f t="shared" si="361"/>
        <v>80.102499999999992</v>
      </c>
      <c r="Q1651" s="1232">
        <f t="shared" si="362"/>
        <v>69.797500000000014</v>
      </c>
      <c r="R1651" s="1233"/>
      <c r="S1651" s="1234">
        <v>75094</v>
      </c>
      <c r="T1651" s="1233" t="s">
        <v>253</v>
      </c>
      <c r="U1651" s="1233" t="s">
        <v>2490</v>
      </c>
      <c r="V1651" s="1233" t="s">
        <v>4103</v>
      </c>
      <c r="W1651" s="1233" t="s">
        <v>3131</v>
      </c>
      <c r="X1651" s="1233"/>
      <c r="Y1651" s="1233"/>
      <c r="Z1651" s="1233"/>
      <c r="AA1651" s="1233"/>
      <c r="AB1651" s="1233"/>
      <c r="AC1651" s="1233"/>
      <c r="AD1651" s="1233"/>
      <c r="AE1651" s="1233"/>
      <c r="AF1651" s="1233"/>
      <c r="AG1651" s="1233"/>
      <c r="AH1651" s="1233"/>
      <c r="AI1651" s="1233"/>
      <c r="AJ1651" s="1233"/>
      <c r="AK1651" s="1233"/>
      <c r="AL1651" s="1233"/>
      <c r="AM1651" s="1233"/>
      <c r="AN1651" s="1233" t="s">
        <v>2633</v>
      </c>
      <c r="AO1651" s="1233" t="s">
        <v>4076</v>
      </c>
      <c r="AP1651" s="1233" t="s">
        <v>4077</v>
      </c>
      <c r="AQ1651" s="1233" t="s">
        <v>2636</v>
      </c>
      <c r="AR1651" s="1233" t="s">
        <v>4076</v>
      </c>
      <c r="AS1651" s="1233" t="s">
        <v>4077</v>
      </c>
      <c r="AT1651" s="1233"/>
      <c r="AU1651" s="1233"/>
      <c r="AV1651" s="1233"/>
      <c r="AW1651" s="1233"/>
      <c r="AX1651" s="1233"/>
      <c r="AY1651" s="1233"/>
      <c r="AZ1651" s="1233"/>
      <c r="BA1651" s="1233"/>
      <c r="BB1651" s="1233"/>
      <c r="BC1651" s="1233"/>
      <c r="BD1651" s="1233"/>
      <c r="BE1651" s="1233" t="s">
        <v>2634</v>
      </c>
      <c r="BF1651" s="1233" t="s">
        <v>2634</v>
      </c>
      <c r="BG1651" s="1233"/>
      <c r="BH1651" s="1233"/>
      <c r="BI1651" s="1233"/>
      <c r="BJ1651" s="1233" t="s">
        <v>10219</v>
      </c>
      <c r="BK1651" s="1233" t="s">
        <v>12171</v>
      </c>
      <c r="BL1651" s="1233">
        <v>143</v>
      </c>
      <c r="BM1651" s="1235">
        <f t="shared" si="347"/>
        <v>9.8857408932984772</v>
      </c>
      <c r="BN1651" s="1233" t="s">
        <v>12666</v>
      </c>
      <c r="BO1651" s="1233">
        <v>112</v>
      </c>
      <c r="BP1651" s="1232">
        <f t="shared" si="348"/>
        <v>54.299939109566964</v>
      </c>
      <c r="BQ1651" s="1233" t="s">
        <v>13229</v>
      </c>
      <c r="BR1651" s="1233">
        <v>100</v>
      </c>
      <c r="BS1651" s="1232">
        <f t="shared" si="349"/>
        <v>71.492531967477333</v>
      </c>
      <c r="BT1651" s="1233" t="s">
        <v>14059</v>
      </c>
      <c r="BU1651" s="1233">
        <v>86</v>
      </c>
      <c r="BV1651" s="1235">
        <f t="shared" si="350"/>
        <v>91.550556968372788</v>
      </c>
      <c r="BW1651" s="1233" t="s">
        <v>14722</v>
      </c>
      <c r="BX1651" s="1233">
        <v>76.3</v>
      </c>
      <c r="BY1651" s="1232">
        <f t="shared" si="351"/>
        <v>105.44790286185035</v>
      </c>
      <c r="BZ1651" s="1233"/>
      <c r="CA1651" s="1233"/>
      <c r="CB1651" s="1232">
        <f t="shared" si="352"/>
        <v>214.76413911673049</v>
      </c>
      <c r="CC1651" s="1233"/>
      <c r="CD1651" s="1233"/>
      <c r="CE1651" s="1232">
        <f t="shared" si="343"/>
        <v>214.76413911673049</v>
      </c>
      <c r="CF1651" s="1233"/>
      <c r="CG1651" s="1233"/>
      <c r="CH1651" s="1232">
        <f t="shared" si="353"/>
        <v>214.76413911673049</v>
      </c>
      <c r="CI1651" s="1233"/>
      <c r="CJ1651" s="1233"/>
      <c r="CK1651" s="1232">
        <f t="shared" si="354"/>
        <v>214.76413911673049</v>
      </c>
      <c r="CL1651" s="1233">
        <v>76.3</v>
      </c>
      <c r="CM1651" s="1232">
        <f t="shared" si="355"/>
        <v>105.44790286185035</v>
      </c>
      <c r="CN1651" s="1233">
        <v>65</v>
      </c>
      <c r="CO1651" s="1233"/>
      <c r="CP1651" s="1233"/>
      <c r="CQ1651" s="1236"/>
      <c r="CR1651" s="1236"/>
      <c r="CS1651" s="1237">
        <v>0</v>
      </c>
      <c r="CT1651" s="1238">
        <v>-0.25</v>
      </c>
      <c r="CU1651" s="1238">
        <v>0</v>
      </c>
      <c r="CV1651" s="1238">
        <v>0</v>
      </c>
      <c r="CW1651" s="1238"/>
      <c r="CX1651" s="85">
        <f t="shared" si="363"/>
        <v>-0.25</v>
      </c>
      <c r="CY1651" s="1238"/>
      <c r="CZ1651" s="1238" t="s">
        <v>2633</v>
      </c>
      <c r="DA1651" s="1238" t="s">
        <v>3976</v>
      </c>
      <c r="DB1651" s="1229" t="s">
        <v>2643</v>
      </c>
      <c r="DC1651" s="1229" t="s">
        <v>2648</v>
      </c>
      <c r="DD1651" s="1229" t="s">
        <v>2648</v>
      </c>
      <c r="DE1651" s="1229" t="s">
        <v>2650</v>
      </c>
      <c r="DF1651" s="1229" t="s">
        <v>32</v>
      </c>
      <c r="DG1651" s="1229" t="s">
        <v>32</v>
      </c>
      <c r="DH1651" s="1229" t="s">
        <v>5009</v>
      </c>
      <c r="DI1651" s="1229" t="s">
        <v>2658</v>
      </c>
      <c r="DJ1651" s="1229" t="s">
        <v>37</v>
      </c>
      <c r="DK1651" s="1229" t="s">
        <v>37</v>
      </c>
      <c r="DL1651" s="1229" t="s">
        <v>2659</v>
      </c>
      <c r="DM1651" s="1229" t="s">
        <v>2663</v>
      </c>
      <c r="DN1651" s="1233" t="s">
        <v>4001</v>
      </c>
      <c r="DO1651" s="1233" t="s">
        <v>5012</v>
      </c>
      <c r="DP1651" s="1233"/>
      <c r="DQ1651" s="1233" t="s">
        <v>4068</v>
      </c>
      <c r="DR1651" s="1233"/>
      <c r="DS1651" s="1233" t="s">
        <v>2633</v>
      </c>
      <c r="DT1651" s="1233" t="s">
        <v>4072</v>
      </c>
      <c r="DU1651" s="1229" t="s">
        <v>2634</v>
      </c>
      <c r="DV1651" s="1229" t="s">
        <v>2633</v>
      </c>
      <c r="DW1651" s="1229" t="s">
        <v>14723</v>
      </c>
      <c r="DX1651" s="1402" t="s">
        <v>12090</v>
      </c>
      <c r="DY1651" s="1228" t="s">
        <v>14060</v>
      </c>
      <c r="DZ1651" s="1402" t="s">
        <v>101</v>
      </c>
      <c r="EA1651" s="1233">
        <v>3</v>
      </c>
      <c r="EB1651" s="1379"/>
      <c r="EC1651" s="1402" t="s">
        <v>2194</v>
      </c>
      <c r="ED1651" s="1228" t="s">
        <v>5821</v>
      </c>
    </row>
    <row r="1652" spans="1:134" s="1228" customFormat="1" ht="15.75" x14ac:dyDescent="0.25">
      <c r="A1652" s="1813">
        <v>235</v>
      </c>
      <c r="B1652" s="2069"/>
      <c r="C1652" s="1229" t="s">
        <v>12091</v>
      </c>
      <c r="D1652" s="1229" t="s">
        <v>22</v>
      </c>
      <c r="E1652" s="1229" t="s">
        <v>4126</v>
      </c>
      <c r="F1652" s="1229">
        <v>523982</v>
      </c>
      <c r="G1652" s="1229">
        <v>26</v>
      </c>
      <c r="H1652" s="1229" t="s">
        <v>2634</v>
      </c>
      <c r="I1652" s="1229" t="s">
        <v>2634</v>
      </c>
      <c r="J1652" s="1229" t="s">
        <v>2633</v>
      </c>
      <c r="K1652" s="1229">
        <v>565304959</v>
      </c>
      <c r="L1652" s="1229">
        <v>152</v>
      </c>
      <c r="M1652" s="1229">
        <v>180</v>
      </c>
      <c r="N1652" s="1230">
        <f t="shared" si="346"/>
        <v>46.913580246913575</v>
      </c>
      <c r="O1652" s="1231">
        <v>2</v>
      </c>
      <c r="P1652" s="1232">
        <f t="shared" si="361"/>
        <v>81</v>
      </c>
      <c r="Q1652" s="1232">
        <f t="shared" si="362"/>
        <v>71</v>
      </c>
      <c r="R1652" s="1233"/>
      <c r="S1652" s="1234">
        <v>75094</v>
      </c>
      <c r="T1652" s="1233" t="s">
        <v>12092</v>
      </c>
      <c r="U1652" s="1233"/>
      <c r="V1652" s="1233" t="s">
        <v>12093</v>
      </c>
      <c r="W1652" s="1233"/>
      <c r="X1652" s="1233"/>
      <c r="Y1652" s="1233"/>
      <c r="Z1652" s="1233"/>
      <c r="AA1652" s="1233"/>
      <c r="AB1652" s="1233"/>
      <c r="AC1652" s="1233"/>
      <c r="AD1652" s="1233"/>
      <c r="AE1652" s="1233"/>
      <c r="AF1652" s="1233"/>
      <c r="AG1652" s="1233"/>
      <c r="AH1652" s="1233"/>
      <c r="AI1652" s="1233"/>
      <c r="AJ1652" s="1233"/>
      <c r="AK1652" s="1233"/>
      <c r="AL1652" s="1233"/>
      <c r="AM1652" s="1233"/>
      <c r="AN1652" s="1233" t="s">
        <v>2633</v>
      </c>
      <c r="AO1652" s="1233" t="s">
        <v>4076</v>
      </c>
      <c r="AP1652" s="1233" t="s">
        <v>4078</v>
      </c>
      <c r="AQ1652" s="1233" t="s">
        <v>2635</v>
      </c>
      <c r="AR1652" s="1233"/>
      <c r="AS1652" s="1233"/>
      <c r="AT1652" s="1233"/>
      <c r="AU1652" s="1233"/>
      <c r="AV1652" s="1233"/>
      <c r="AW1652" s="1233"/>
      <c r="AX1652" s="1233"/>
      <c r="AY1652" s="1233"/>
      <c r="AZ1652" s="1233"/>
      <c r="BA1652" s="1233"/>
      <c r="BB1652" s="1233"/>
      <c r="BC1652" s="1233"/>
      <c r="BD1652" s="1233"/>
      <c r="BE1652" s="1233" t="s">
        <v>2634</v>
      </c>
      <c r="BF1652" s="1233"/>
      <c r="BG1652" s="1233"/>
      <c r="BH1652" s="1233"/>
      <c r="BI1652" s="1233"/>
      <c r="BJ1652" s="1233" t="s">
        <v>10245</v>
      </c>
      <c r="BK1652" s="1233">
        <v>142.5</v>
      </c>
      <c r="BL1652" s="1233">
        <v>142.5</v>
      </c>
      <c r="BM1652" s="1235">
        <f t="shared" si="347"/>
        <v>13.380281690140844</v>
      </c>
      <c r="BN1652" s="1233" t="s">
        <v>12722</v>
      </c>
      <c r="BO1652" s="1233">
        <v>127</v>
      </c>
      <c r="BP1652" s="1232">
        <f t="shared" si="348"/>
        <v>35.2112676056338</v>
      </c>
      <c r="BQ1652" s="1233" t="s">
        <v>12785</v>
      </c>
      <c r="BR1652" s="1233">
        <v>124.3</v>
      </c>
      <c r="BS1652" s="1232">
        <f t="shared" si="349"/>
        <v>39.014084507042256</v>
      </c>
      <c r="BT1652" s="1233" t="s">
        <v>12997</v>
      </c>
      <c r="BU1652" s="1233">
        <v>116</v>
      </c>
      <c r="BV1652" s="1235">
        <f t="shared" si="350"/>
        <v>50.704225352112672</v>
      </c>
      <c r="BW1652" s="1233" t="s">
        <v>14867</v>
      </c>
      <c r="BX1652" s="1233">
        <v>111</v>
      </c>
      <c r="BY1652" s="1232">
        <f t="shared" si="351"/>
        <v>57.74647887323944</v>
      </c>
      <c r="BZ1652" s="1233"/>
      <c r="CA1652" s="1233"/>
      <c r="CB1652" s="1232">
        <f t="shared" si="352"/>
        <v>214.08450704225351</v>
      </c>
      <c r="CC1652" s="1233"/>
      <c r="CD1652" s="1233"/>
      <c r="CE1652" s="1232">
        <f t="shared" si="343"/>
        <v>214.08450704225351</v>
      </c>
      <c r="CF1652" s="1233"/>
      <c r="CG1652" s="1233"/>
      <c r="CH1652" s="1232">
        <f t="shared" si="353"/>
        <v>214.08450704225351</v>
      </c>
      <c r="CI1652" s="1233"/>
      <c r="CJ1652" s="1233"/>
      <c r="CK1652" s="1232">
        <f t="shared" si="354"/>
        <v>214.08450704225351</v>
      </c>
      <c r="CL1652" s="1233">
        <v>111</v>
      </c>
      <c r="CM1652" s="1232">
        <f t="shared" si="355"/>
        <v>57.74647887323944</v>
      </c>
      <c r="CN1652" s="1233">
        <v>75</v>
      </c>
      <c r="CO1652" s="1233"/>
      <c r="CP1652" s="1233"/>
      <c r="CQ1652" s="1236"/>
      <c r="CR1652" s="1236"/>
      <c r="CS1652" s="1237"/>
      <c r="CT1652" s="1238"/>
      <c r="CU1652" s="1238"/>
      <c r="CV1652" s="1238"/>
      <c r="CW1652" s="1238"/>
      <c r="CX1652" s="85">
        <f t="shared" si="363"/>
        <v>0</v>
      </c>
      <c r="CY1652" s="1238"/>
      <c r="CZ1652" s="1238"/>
      <c r="DA1652" s="1238"/>
      <c r="DB1652" s="1229"/>
      <c r="DC1652" s="1229"/>
      <c r="DD1652" s="1229"/>
      <c r="DE1652" s="1229"/>
      <c r="DF1652" s="1229"/>
      <c r="DG1652" s="1229"/>
      <c r="DH1652" s="1229"/>
      <c r="DI1652" s="1229"/>
      <c r="DJ1652" s="1229"/>
      <c r="DK1652" s="1229"/>
      <c r="DL1652" s="1229"/>
      <c r="DM1652" s="1229"/>
      <c r="DN1652" s="1233"/>
      <c r="DO1652" s="1233"/>
      <c r="DP1652" s="1233"/>
      <c r="DQ1652" s="1233"/>
      <c r="DR1652" s="1233"/>
      <c r="DS1652" s="1233"/>
      <c r="DT1652" s="1233"/>
      <c r="DU1652" s="1229"/>
      <c r="DV1652" s="1229"/>
      <c r="DW1652" s="1229"/>
      <c r="DX1652" s="1402" t="s">
        <v>12094</v>
      </c>
      <c r="DY1652" s="1228" t="s">
        <v>12723</v>
      </c>
      <c r="DZ1652" s="1402" t="s">
        <v>12095</v>
      </c>
      <c r="EA1652" s="1233">
        <v>3</v>
      </c>
      <c r="EB1652" s="1402" t="s">
        <v>12096</v>
      </c>
      <c r="EC1652" s="1402" t="s">
        <v>1879</v>
      </c>
    </row>
    <row r="1653" spans="1:134" s="1228" customFormat="1" ht="15.75" x14ac:dyDescent="0.25">
      <c r="A1653" s="1813">
        <v>236</v>
      </c>
      <c r="B1653" s="2069"/>
      <c r="C1653" s="1229" t="s">
        <v>14013</v>
      </c>
      <c r="D1653" s="1229" t="s">
        <v>23</v>
      </c>
      <c r="E1653" s="1229" t="s">
        <v>4126</v>
      </c>
      <c r="F1653" s="1229">
        <v>707424</v>
      </c>
      <c r="G1653" s="1229">
        <v>34</v>
      </c>
      <c r="H1653" s="1229" t="s">
        <v>2633</v>
      </c>
      <c r="I1653" s="1229" t="s">
        <v>2633</v>
      </c>
      <c r="J1653" s="1229" t="s">
        <v>2634</v>
      </c>
      <c r="K1653" s="1229">
        <v>538669669</v>
      </c>
      <c r="L1653" s="1229">
        <v>117.4</v>
      </c>
      <c r="M1653" s="1229">
        <v>161</v>
      </c>
      <c r="N1653" s="1230">
        <f t="shared" si="346"/>
        <v>45.29146252073609</v>
      </c>
      <c r="O1653" s="1231">
        <v>2</v>
      </c>
      <c r="P1653" s="1232">
        <f t="shared" si="361"/>
        <v>64.802500000000009</v>
      </c>
      <c r="Q1653" s="1232">
        <f t="shared" si="362"/>
        <v>52.597499999999997</v>
      </c>
      <c r="R1653" s="1233"/>
      <c r="S1653" s="1234">
        <v>75097</v>
      </c>
      <c r="T1653" s="1233" t="s">
        <v>253</v>
      </c>
      <c r="U1653" s="1233" t="s">
        <v>2490</v>
      </c>
      <c r="V1653" s="1233" t="s">
        <v>12101</v>
      </c>
      <c r="W1653" s="1233" t="s">
        <v>14328</v>
      </c>
      <c r="X1653" s="1233"/>
      <c r="Y1653" s="1233"/>
      <c r="Z1653" s="1233" t="s">
        <v>2633</v>
      </c>
      <c r="AA1653" s="1233" t="s">
        <v>2635</v>
      </c>
      <c r="AB1653" s="1233" t="s">
        <v>2633</v>
      </c>
      <c r="AC1653" s="1233" t="s">
        <v>2635</v>
      </c>
      <c r="AD1653" s="1233"/>
      <c r="AE1653" s="1233"/>
      <c r="AF1653" s="1233"/>
      <c r="AG1653" s="1233"/>
      <c r="AH1653" s="1233"/>
      <c r="AI1653" s="1233"/>
      <c r="AJ1653" s="1233"/>
      <c r="AK1653" s="1233"/>
      <c r="AL1653" s="1233"/>
      <c r="AM1653" s="1233"/>
      <c r="AN1653" s="1233" t="s">
        <v>2633</v>
      </c>
      <c r="AO1653" s="1233" t="s">
        <v>4076</v>
      </c>
      <c r="AP1653" s="1233" t="s">
        <v>4088</v>
      </c>
      <c r="AQ1653" s="1233" t="s">
        <v>2638</v>
      </c>
      <c r="AR1653" s="1233" t="s">
        <v>4075</v>
      </c>
      <c r="AS1653" s="1233" t="s">
        <v>4088</v>
      </c>
      <c r="AT1653" s="1233"/>
      <c r="AU1653" s="1233"/>
      <c r="AV1653" s="1233"/>
      <c r="AW1653" s="1233"/>
      <c r="AX1653" s="1233"/>
      <c r="AY1653" s="1233"/>
      <c r="AZ1653" s="1233"/>
      <c r="BA1653" s="1233" t="s">
        <v>3971</v>
      </c>
      <c r="BB1653" s="1233" t="s">
        <v>3970</v>
      </c>
      <c r="BC1653" s="1233"/>
      <c r="BD1653" s="1233"/>
      <c r="BE1653" s="1233" t="s">
        <v>2634</v>
      </c>
      <c r="BF1653" s="1233" t="s">
        <v>2634</v>
      </c>
      <c r="BG1653" s="1233"/>
      <c r="BH1653" s="1233"/>
      <c r="BI1653" s="1233"/>
      <c r="BJ1653" s="1233" t="s">
        <v>12102</v>
      </c>
      <c r="BK1653" s="1233" t="s">
        <v>12244</v>
      </c>
      <c r="BL1653" s="1233">
        <v>107.6</v>
      </c>
      <c r="BM1653" s="1235">
        <f t="shared" si="347"/>
        <v>18.632064261609415</v>
      </c>
      <c r="BN1653" s="1233" t="s">
        <v>1686</v>
      </c>
      <c r="BO1653" s="1233">
        <v>100</v>
      </c>
      <c r="BP1653" s="1232">
        <f t="shared" si="348"/>
        <v>33.081420219592204</v>
      </c>
      <c r="BQ1653" s="1233" t="s">
        <v>12748</v>
      </c>
      <c r="BR1653" s="1233">
        <v>93.1</v>
      </c>
      <c r="BS1653" s="1232">
        <f t="shared" si="349"/>
        <v>46.199914444602911</v>
      </c>
      <c r="BT1653" s="1233" t="s">
        <v>13163</v>
      </c>
      <c r="BU1653" s="1233">
        <v>87.5</v>
      </c>
      <c r="BV1653" s="1235">
        <f t="shared" si="350"/>
        <v>56.846808308379693</v>
      </c>
      <c r="BW1653" s="1233" t="s">
        <v>14865</v>
      </c>
      <c r="BX1653" s="1233">
        <v>74</v>
      </c>
      <c r="BY1653" s="1232">
        <f t="shared" si="351"/>
        <v>82.513427444270178</v>
      </c>
      <c r="BZ1653" s="1233"/>
      <c r="CA1653" s="1233"/>
      <c r="CB1653" s="1232">
        <f t="shared" si="352"/>
        <v>223.20452492989213</v>
      </c>
      <c r="CC1653" s="1233"/>
      <c r="CD1653" s="1233"/>
      <c r="CE1653" s="1232">
        <f t="shared" si="343"/>
        <v>223.20452492989213</v>
      </c>
      <c r="CF1653" s="1233"/>
      <c r="CG1653" s="1233"/>
      <c r="CH1653" s="1232">
        <f t="shared" si="353"/>
        <v>223.20452492989213</v>
      </c>
      <c r="CI1653" s="1233"/>
      <c r="CJ1653" s="1233"/>
      <c r="CK1653" s="1232">
        <f t="shared" si="354"/>
        <v>223.20452492989213</v>
      </c>
      <c r="CL1653" s="1233">
        <v>74</v>
      </c>
      <c r="CM1653" s="1232">
        <f t="shared" si="355"/>
        <v>82.513427444270178</v>
      </c>
      <c r="CN1653" s="1233">
        <v>45</v>
      </c>
      <c r="CO1653" s="1233"/>
      <c r="CP1653" s="1233"/>
      <c r="CQ1653" s="1236"/>
      <c r="CR1653" s="1236"/>
      <c r="CS1653" s="1237">
        <v>1</v>
      </c>
      <c r="CT1653" s="1238">
        <v>-0.25</v>
      </c>
      <c r="CU1653" s="1238">
        <v>0</v>
      </c>
      <c r="CV1653" s="1238">
        <v>0.25</v>
      </c>
      <c r="CW1653" s="1238">
        <v>0.5</v>
      </c>
      <c r="CX1653" s="85">
        <f t="shared" si="363"/>
        <v>1.5</v>
      </c>
      <c r="CY1653" s="1238"/>
      <c r="CZ1653" s="1238" t="s">
        <v>2633</v>
      </c>
      <c r="DA1653" s="1238" t="s">
        <v>3976</v>
      </c>
      <c r="DB1653" s="1229" t="s">
        <v>2643</v>
      </c>
      <c r="DC1653" s="1229" t="s">
        <v>2646</v>
      </c>
      <c r="DD1653" s="1229" t="s">
        <v>2648</v>
      </c>
      <c r="DE1653" s="1229" t="s">
        <v>2649</v>
      </c>
      <c r="DF1653" s="1229" t="s">
        <v>32</v>
      </c>
      <c r="DG1653" s="1229" t="s">
        <v>2654</v>
      </c>
      <c r="DH1653" s="1229" t="s">
        <v>2653</v>
      </c>
      <c r="DI1653" s="1229" t="s">
        <v>2657</v>
      </c>
      <c r="DJ1653" s="1229" t="s">
        <v>2659</v>
      </c>
      <c r="DK1653" s="1229" t="s">
        <v>2659</v>
      </c>
      <c r="DL1653" s="1229" t="s">
        <v>2659</v>
      </c>
      <c r="DM1653" s="1229" t="s">
        <v>2663</v>
      </c>
      <c r="DN1653" s="1233" t="s">
        <v>4001</v>
      </c>
      <c r="DO1653" s="1233" t="s">
        <v>4002</v>
      </c>
      <c r="DP1653" s="1233"/>
      <c r="DQ1653" s="1233" t="s">
        <v>4070</v>
      </c>
      <c r="DR1653" s="1233"/>
      <c r="DS1653" s="1233" t="s">
        <v>2633</v>
      </c>
      <c r="DT1653" s="1233" t="s">
        <v>4073</v>
      </c>
      <c r="DU1653" s="1229" t="s">
        <v>2634</v>
      </c>
      <c r="DV1653" s="1229" t="s">
        <v>2633</v>
      </c>
      <c r="DW1653" s="1229"/>
      <c r="DX1653" s="1392" t="s">
        <v>12103</v>
      </c>
      <c r="DY1653" s="1228" t="s">
        <v>14329</v>
      </c>
      <c r="DZ1653" s="1392" t="s">
        <v>101</v>
      </c>
      <c r="EA1653" s="1233">
        <v>4</v>
      </c>
      <c r="EB1653" s="1774" t="s">
        <v>14330</v>
      </c>
      <c r="EC1653" s="1392" t="s">
        <v>2194</v>
      </c>
      <c r="ED1653" s="1228" t="s">
        <v>7533</v>
      </c>
    </row>
    <row r="1654" spans="1:134" s="1228" customFormat="1" ht="15.75" x14ac:dyDescent="0.25">
      <c r="A1654" s="1813">
        <v>237</v>
      </c>
      <c r="B1654" s="2069"/>
      <c r="C1654" s="1229" t="s">
        <v>12104</v>
      </c>
      <c r="D1654" s="1229" t="s">
        <v>22</v>
      </c>
      <c r="E1654" s="1229" t="s">
        <v>4126</v>
      </c>
      <c r="F1654" s="1229">
        <v>708689</v>
      </c>
      <c r="G1654" s="1229">
        <v>38</v>
      </c>
      <c r="H1654" s="1229" t="s">
        <v>2633</v>
      </c>
      <c r="I1654" s="1229" t="s">
        <v>2633</v>
      </c>
      <c r="J1654" s="1229" t="s">
        <v>2633</v>
      </c>
      <c r="K1654" s="1229">
        <v>505286119</v>
      </c>
      <c r="L1654" s="1229">
        <v>115</v>
      </c>
      <c r="M1654" s="1229">
        <v>160</v>
      </c>
      <c r="N1654" s="1230">
        <f t="shared" si="346"/>
        <v>44.921875</v>
      </c>
      <c r="O1654" s="1231">
        <v>2</v>
      </c>
      <c r="P1654" s="1232">
        <f t="shared" si="361"/>
        <v>64.000000000000014</v>
      </c>
      <c r="Q1654" s="1232">
        <f t="shared" si="362"/>
        <v>50.999999999999986</v>
      </c>
      <c r="R1654" s="1233"/>
      <c r="S1654" s="1234">
        <v>75097</v>
      </c>
      <c r="T1654" s="1233" t="s">
        <v>253</v>
      </c>
      <c r="U1654" s="1233" t="s">
        <v>2490</v>
      </c>
      <c r="V1654" s="1233" t="s">
        <v>12105</v>
      </c>
      <c r="W1654" s="1233" t="s">
        <v>12648</v>
      </c>
      <c r="X1654" s="1233" t="s">
        <v>2633</v>
      </c>
      <c r="Y1654" s="1233" t="s">
        <v>2636</v>
      </c>
      <c r="Z1654" s="1233" t="s">
        <v>2633</v>
      </c>
      <c r="AA1654" s="1233" t="s">
        <v>2636</v>
      </c>
      <c r="AB1654" s="1233" t="s">
        <v>2633</v>
      </c>
      <c r="AC1654" s="1233" t="s">
        <v>2636</v>
      </c>
      <c r="AD1654" s="1233" t="s">
        <v>2634</v>
      </c>
      <c r="AE1654" s="1233"/>
      <c r="AF1654" s="1233" t="s">
        <v>2633</v>
      </c>
      <c r="AG1654" s="1233" t="s">
        <v>2636</v>
      </c>
      <c r="AH1654" s="1233" t="s">
        <v>2634</v>
      </c>
      <c r="AI1654" s="1233"/>
      <c r="AJ1654" s="1233" t="s">
        <v>2633</v>
      </c>
      <c r="AK1654" s="1233" t="s">
        <v>2636</v>
      </c>
      <c r="AL1654" s="1233" t="s">
        <v>2634</v>
      </c>
      <c r="AM1654" s="1233"/>
      <c r="AN1654" s="1233" t="s">
        <v>2633</v>
      </c>
      <c r="AO1654" s="1233" t="s">
        <v>4076</v>
      </c>
      <c r="AP1654" s="1233" t="s">
        <v>4078</v>
      </c>
      <c r="AQ1654" s="1233" t="s">
        <v>2636</v>
      </c>
      <c r="AR1654" s="1233" t="s">
        <v>4076</v>
      </c>
      <c r="AS1654" s="1233" t="s">
        <v>4092</v>
      </c>
      <c r="AT1654" s="1233"/>
      <c r="AU1654" s="1233"/>
      <c r="AV1654" s="1233"/>
      <c r="AW1654" s="1233" t="s">
        <v>2634</v>
      </c>
      <c r="AX1654" s="1233"/>
      <c r="AY1654" s="1233" t="s">
        <v>2634</v>
      </c>
      <c r="AZ1654" s="1233"/>
      <c r="BA1654" s="1233"/>
      <c r="BB1654" s="1233"/>
      <c r="BC1654" s="1233"/>
      <c r="BD1654" s="1233"/>
      <c r="BE1654" s="1233" t="s">
        <v>2634</v>
      </c>
      <c r="BF1654" s="1233" t="s">
        <v>2634</v>
      </c>
      <c r="BG1654" s="1233" t="s">
        <v>2634</v>
      </c>
      <c r="BH1654" s="1233"/>
      <c r="BI1654" s="1233"/>
      <c r="BJ1654" s="1233" t="s">
        <v>12106</v>
      </c>
      <c r="BK1654" s="1233" t="s">
        <v>12228</v>
      </c>
      <c r="BL1654" s="1233">
        <v>104.1</v>
      </c>
      <c r="BM1654" s="1235">
        <f t="shared" si="347"/>
        <v>21.372549019607863</v>
      </c>
      <c r="BN1654" s="1233" t="s">
        <v>12647</v>
      </c>
      <c r="BO1654" s="1233">
        <v>86.2</v>
      </c>
      <c r="BP1654" s="1232">
        <f t="shared" si="348"/>
        <v>56.47058823529413</v>
      </c>
      <c r="BQ1654" s="1233" t="s">
        <v>13190</v>
      </c>
      <c r="BR1654" s="1233">
        <v>76.599999999999994</v>
      </c>
      <c r="BS1654" s="1232">
        <f t="shared" si="349"/>
        <v>75.294117647058854</v>
      </c>
      <c r="BT1654" s="1233" t="s">
        <v>6381</v>
      </c>
      <c r="BU1654" s="1233">
        <v>68</v>
      </c>
      <c r="BV1654" s="1235">
        <f t="shared" si="350"/>
        <v>92.156862745098067</v>
      </c>
      <c r="BW1654" s="1233" t="s">
        <v>14868</v>
      </c>
      <c r="BX1654" s="1233">
        <v>64</v>
      </c>
      <c r="BY1654" s="1232">
        <f t="shared" si="351"/>
        <v>100.00000000000003</v>
      </c>
      <c r="BZ1654" s="1233"/>
      <c r="CA1654" s="1233"/>
      <c r="CB1654" s="1232">
        <f t="shared" si="352"/>
        <v>225.49019607843141</v>
      </c>
      <c r="CC1654" s="1233"/>
      <c r="CD1654" s="1233"/>
      <c r="CE1654" s="1232">
        <f t="shared" si="343"/>
        <v>225.49019607843141</v>
      </c>
      <c r="CF1654" s="1233"/>
      <c r="CG1654" s="1233"/>
      <c r="CH1654" s="1232">
        <f t="shared" si="353"/>
        <v>225.49019607843141</v>
      </c>
      <c r="CI1654" s="1233"/>
      <c r="CJ1654" s="1233"/>
      <c r="CK1654" s="1232">
        <f t="shared" si="354"/>
        <v>225.49019607843141</v>
      </c>
      <c r="CL1654" s="1233">
        <v>64</v>
      </c>
      <c r="CM1654" s="1232">
        <f t="shared" si="355"/>
        <v>100.00000000000003</v>
      </c>
      <c r="CN1654" s="1233">
        <v>85</v>
      </c>
      <c r="CO1654" s="1233"/>
      <c r="CP1654" s="1233"/>
      <c r="CQ1654" s="1236"/>
      <c r="CR1654" s="1236"/>
      <c r="CS1654" s="1237">
        <v>0.5</v>
      </c>
      <c r="CT1654" s="1238">
        <v>-0.25</v>
      </c>
      <c r="CU1654" s="1238">
        <v>0.5</v>
      </c>
      <c r="CV1654" s="1238">
        <v>0.5</v>
      </c>
      <c r="CW1654" s="1238">
        <v>0.5</v>
      </c>
      <c r="CX1654" s="85">
        <f t="shared" si="363"/>
        <v>1.75</v>
      </c>
      <c r="CY1654" s="1238"/>
      <c r="CZ1654" s="1238" t="s">
        <v>2633</v>
      </c>
      <c r="DA1654" s="1238" t="s">
        <v>3976</v>
      </c>
      <c r="DB1654" s="1229" t="s">
        <v>2643</v>
      </c>
      <c r="DC1654" s="1229" t="s">
        <v>2647</v>
      </c>
      <c r="DD1654" s="1229" t="s">
        <v>2646</v>
      </c>
      <c r="DE1654" s="1229" t="s">
        <v>2649</v>
      </c>
      <c r="DF1654" s="1229" t="s">
        <v>2652</v>
      </c>
      <c r="DG1654" s="1229" t="s">
        <v>5009</v>
      </c>
      <c r="DH1654" s="1229" t="s">
        <v>2653</v>
      </c>
      <c r="DI1654" s="1229" t="s">
        <v>2658</v>
      </c>
      <c r="DJ1654" s="1229" t="s">
        <v>2659</v>
      </c>
      <c r="DK1654" s="1229" t="s">
        <v>2659</v>
      </c>
      <c r="DL1654" s="1229" t="s">
        <v>2659</v>
      </c>
      <c r="DM1654" s="1229" t="s">
        <v>2663</v>
      </c>
      <c r="DN1654" s="1233" t="s">
        <v>4001</v>
      </c>
      <c r="DO1654" s="1233" t="s">
        <v>4002</v>
      </c>
      <c r="DP1654" s="1233"/>
      <c r="DQ1654" s="1233" t="s">
        <v>4068</v>
      </c>
      <c r="DR1654" s="1233"/>
      <c r="DS1654" s="1233" t="s">
        <v>2633</v>
      </c>
      <c r="DT1654" s="1233" t="s">
        <v>4074</v>
      </c>
      <c r="DU1654" s="1229" t="s">
        <v>2634</v>
      </c>
      <c r="DV1654" s="1229" t="s">
        <v>2633</v>
      </c>
      <c r="DW1654" s="1229" t="s">
        <v>14133</v>
      </c>
      <c r="DX1654" s="1392" t="s">
        <v>12107</v>
      </c>
      <c r="DY1654" s="1228" t="s">
        <v>14134</v>
      </c>
      <c r="DZ1654" s="1392" t="s">
        <v>77</v>
      </c>
      <c r="EA1654" s="1233">
        <v>3</v>
      </c>
      <c r="EB1654" s="1402"/>
      <c r="EC1654" s="1392" t="s">
        <v>7559</v>
      </c>
      <c r="ED1654" s="1228" t="s">
        <v>7217</v>
      </c>
    </row>
    <row r="1655" spans="1:134" s="1228" customFormat="1" ht="15.75" x14ac:dyDescent="0.25">
      <c r="A1655" s="1752">
        <v>238</v>
      </c>
      <c r="B1655" s="2069"/>
      <c r="C1655" s="1229" t="s">
        <v>13227</v>
      </c>
      <c r="D1655" s="1229" t="s">
        <v>22</v>
      </c>
      <c r="E1655" s="1229" t="s">
        <v>4126</v>
      </c>
      <c r="F1655" s="1229">
        <v>302058</v>
      </c>
      <c r="G1655" s="1229">
        <v>34</v>
      </c>
      <c r="H1655" s="1229" t="s">
        <v>2633</v>
      </c>
      <c r="I1655" s="1229" t="s">
        <v>2633</v>
      </c>
      <c r="J1655" s="1229" t="s">
        <v>2633</v>
      </c>
      <c r="K1655" s="1229">
        <v>500272700</v>
      </c>
      <c r="L1655" s="1229">
        <v>132</v>
      </c>
      <c r="M1655" s="1229">
        <v>166</v>
      </c>
      <c r="N1655" s="1230">
        <f t="shared" si="346"/>
        <v>47.90245318623893</v>
      </c>
      <c r="O1655" s="1231">
        <v>2</v>
      </c>
      <c r="P1655" s="1232">
        <f t="shared" si="361"/>
        <v>68.89</v>
      </c>
      <c r="Q1655" s="1232">
        <f t="shared" si="362"/>
        <v>63.11</v>
      </c>
      <c r="R1655" s="1233"/>
      <c r="S1655" s="1234">
        <v>75097</v>
      </c>
      <c r="T1655" s="1233" t="s">
        <v>2133</v>
      </c>
      <c r="U1655" s="1233" t="s">
        <v>2479</v>
      </c>
      <c r="V1655" s="1233" t="s">
        <v>12110</v>
      </c>
      <c r="W1655" s="1233" t="s">
        <v>13678</v>
      </c>
      <c r="X1655" s="1233" t="s">
        <v>2634</v>
      </c>
      <c r="Y1655" s="1233"/>
      <c r="Z1655" s="1233" t="s">
        <v>2634</v>
      </c>
      <c r="AA1655" s="1233"/>
      <c r="AB1655" s="1233" t="s">
        <v>2633</v>
      </c>
      <c r="AC1655" s="1233" t="s">
        <v>2635</v>
      </c>
      <c r="AD1655" s="1233" t="s">
        <v>2633</v>
      </c>
      <c r="AE1655" s="1233" t="s">
        <v>2636</v>
      </c>
      <c r="AF1655" s="1233" t="s">
        <v>2634</v>
      </c>
      <c r="AG1655" s="1233"/>
      <c r="AH1655" s="1233" t="s">
        <v>2634</v>
      </c>
      <c r="AI1655" s="1233"/>
      <c r="AJ1655" s="1233" t="s">
        <v>2634</v>
      </c>
      <c r="AK1655" s="1233"/>
      <c r="AL1655" s="1233" t="s">
        <v>2634</v>
      </c>
      <c r="AM1655" s="1233"/>
      <c r="AN1655" s="1233" t="s">
        <v>2634</v>
      </c>
      <c r="AO1655" s="1233"/>
      <c r="AP1655" s="1233"/>
      <c r="AQ1655" s="1233" t="s">
        <v>2637</v>
      </c>
      <c r="AR1655" s="1233"/>
      <c r="AS1655" s="1233"/>
      <c r="AT1655" s="1233"/>
      <c r="AU1655" s="1233"/>
      <c r="AV1655" s="1233"/>
      <c r="AW1655" s="1233" t="s">
        <v>2634</v>
      </c>
      <c r="AX1655" s="1233"/>
      <c r="AY1655" s="1233" t="s">
        <v>2634</v>
      </c>
      <c r="AZ1655" s="1233"/>
      <c r="BA1655" s="1233"/>
      <c r="BB1655" s="1233"/>
      <c r="BC1655" s="1233"/>
      <c r="BD1655" s="1233"/>
      <c r="BE1655" s="1233" t="s">
        <v>2633</v>
      </c>
      <c r="BF1655" s="1233" t="s">
        <v>2633</v>
      </c>
      <c r="BG1655" s="1233" t="s">
        <v>2634</v>
      </c>
      <c r="BH1655" s="1233"/>
      <c r="BI1655" s="1233"/>
      <c r="BJ1655" s="1233" t="s">
        <v>12109</v>
      </c>
      <c r="BK1655" s="1233" t="s">
        <v>12248</v>
      </c>
      <c r="BL1655" s="1233">
        <v>118.1</v>
      </c>
      <c r="BM1655" s="1235">
        <f t="shared" si="347"/>
        <v>22.025035652036138</v>
      </c>
      <c r="BN1655" s="1233" t="s">
        <v>107</v>
      </c>
      <c r="BO1655" s="1233">
        <v>101</v>
      </c>
      <c r="BP1655" s="1232">
        <f t="shared" si="348"/>
        <v>49.120583108857552</v>
      </c>
      <c r="BQ1655" s="1233" t="s">
        <v>13530</v>
      </c>
      <c r="BR1655" s="1233">
        <v>89</v>
      </c>
      <c r="BS1655" s="1232">
        <f t="shared" si="349"/>
        <v>68.135002376802419</v>
      </c>
      <c r="BT1655" s="1233" t="s">
        <v>537</v>
      </c>
      <c r="BU1655" s="1233">
        <v>79</v>
      </c>
      <c r="BV1655" s="1235">
        <f t="shared" si="350"/>
        <v>83.980351766756456</v>
      </c>
      <c r="BW1655" s="1233" t="s">
        <v>14858</v>
      </c>
      <c r="BX1655" s="1233">
        <v>71</v>
      </c>
      <c r="BY1655" s="1232">
        <f t="shared" si="351"/>
        <v>96.656631278719701</v>
      </c>
      <c r="BZ1655" s="1233"/>
      <c r="CA1655" s="1233"/>
      <c r="CB1655" s="1232">
        <f t="shared" si="352"/>
        <v>209.15861194739341</v>
      </c>
      <c r="CC1655" s="1233"/>
      <c r="CD1655" s="1233"/>
      <c r="CE1655" s="1232">
        <f t="shared" si="343"/>
        <v>209.15861194739341</v>
      </c>
      <c r="CF1655" s="1233"/>
      <c r="CG1655" s="1233"/>
      <c r="CH1655" s="1232">
        <f t="shared" si="353"/>
        <v>209.15861194739341</v>
      </c>
      <c r="CI1655" s="1233"/>
      <c r="CJ1655" s="1233"/>
      <c r="CK1655" s="1232">
        <f t="shared" si="354"/>
        <v>209.15861194739341</v>
      </c>
      <c r="CL1655" s="1233">
        <v>71</v>
      </c>
      <c r="CM1655" s="1232">
        <f t="shared" si="355"/>
        <v>96.656631278719701</v>
      </c>
      <c r="CN1655" s="1233">
        <v>75</v>
      </c>
      <c r="CO1655" s="1233"/>
      <c r="CP1655" s="1233"/>
      <c r="CQ1655" s="1236"/>
      <c r="CR1655" s="1236"/>
      <c r="CS1655" s="1237">
        <v>0.5</v>
      </c>
      <c r="CT1655" s="1238">
        <v>0.25</v>
      </c>
      <c r="CU1655" s="1238">
        <v>0.25</v>
      </c>
      <c r="CV1655" s="1238">
        <v>0.25</v>
      </c>
      <c r="CW1655" s="1238"/>
      <c r="CX1655" s="85">
        <f t="shared" si="363"/>
        <v>1.25</v>
      </c>
      <c r="CY1655" s="1238"/>
      <c r="CZ1655" s="1238" t="s">
        <v>2633</v>
      </c>
      <c r="DA1655" s="1238" t="s">
        <v>3975</v>
      </c>
      <c r="DB1655" s="1229" t="s">
        <v>2643</v>
      </c>
      <c r="DC1655" s="1229" t="s">
        <v>2648</v>
      </c>
      <c r="DD1655" s="1229" t="s">
        <v>2647</v>
      </c>
      <c r="DE1655" s="1229" t="s">
        <v>2649</v>
      </c>
      <c r="DF1655" s="1229" t="s">
        <v>32</v>
      </c>
      <c r="DG1655" s="1229" t="s">
        <v>32</v>
      </c>
      <c r="DH1655" s="1229" t="s">
        <v>2653</v>
      </c>
      <c r="DI1655" s="1229" t="s">
        <v>2658</v>
      </c>
      <c r="DJ1655" s="1229" t="s">
        <v>37</v>
      </c>
      <c r="DK1655" s="1229" t="s">
        <v>37</v>
      </c>
      <c r="DL1655" s="1229" t="s">
        <v>37</v>
      </c>
      <c r="DM1655" s="1229" t="s">
        <v>2663</v>
      </c>
      <c r="DN1655" s="1233" t="s">
        <v>4001</v>
      </c>
      <c r="DO1655" s="1233" t="s">
        <v>4003</v>
      </c>
      <c r="DP1655" s="1233"/>
      <c r="DQ1655" s="1233" t="s">
        <v>4069</v>
      </c>
      <c r="DR1655" s="1233"/>
      <c r="DS1655" s="1233" t="s">
        <v>2633</v>
      </c>
      <c r="DT1655" s="1233" t="s">
        <v>4074</v>
      </c>
      <c r="DU1655" s="1229" t="s">
        <v>2634</v>
      </c>
      <c r="DV1655" s="1229" t="s">
        <v>2633</v>
      </c>
      <c r="DW1655" s="1229"/>
      <c r="DX1655" s="1392" t="s">
        <v>220</v>
      </c>
      <c r="DY1655" s="1228" t="s">
        <v>13531</v>
      </c>
      <c r="DZ1655" s="1403" t="s">
        <v>8275</v>
      </c>
      <c r="EA1655" s="1233">
        <v>3</v>
      </c>
      <c r="EB1655" s="1694" t="s">
        <v>13680</v>
      </c>
      <c r="EC1655" s="1403" t="s">
        <v>11555</v>
      </c>
      <c r="ED1655" s="1228" t="s">
        <v>11910</v>
      </c>
    </row>
    <row r="1656" spans="1:134" s="1228" customFormat="1" ht="15.75" x14ac:dyDescent="0.25">
      <c r="A1656" s="1813">
        <v>239</v>
      </c>
      <c r="B1656" s="2069"/>
      <c r="C1656" s="1229" t="s">
        <v>12108</v>
      </c>
      <c r="D1656" s="1229" t="s">
        <v>22</v>
      </c>
      <c r="E1656" s="1229" t="s">
        <v>4126</v>
      </c>
      <c r="F1656" s="1229">
        <v>684048</v>
      </c>
      <c r="G1656" s="1229">
        <v>29</v>
      </c>
      <c r="H1656" s="1229" t="s">
        <v>2633</v>
      </c>
      <c r="I1656" s="1229" t="s">
        <v>2634</v>
      </c>
      <c r="J1656" s="1229" t="s">
        <v>2633</v>
      </c>
      <c r="K1656" s="1229">
        <v>506134170</v>
      </c>
      <c r="L1656" s="1229">
        <v>146</v>
      </c>
      <c r="M1656" s="1229">
        <v>177</v>
      </c>
      <c r="N1656" s="1230">
        <f t="shared" si="346"/>
        <v>46.602189664528069</v>
      </c>
      <c r="O1656" s="1231">
        <v>2</v>
      </c>
      <c r="P1656" s="1232">
        <f t="shared" si="361"/>
        <v>78.322500000000005</v>
      </c>
      <c r="Q1656" s="1232">
        <f t="shared" si="362"/>
        <v>67.677499999999995</v>
      </c>
      <c r="R1656" s="1233"/>
      <c r="S1656" s="1234">
        <v>75097</v>
      </c>
      <c r="T1656" s="1233" t="s">
        <v>253</v>
      </c>
      <c r="U1656" s="1233" t="s">
        <v>2490</v>
      </c>
      <c r="V1656" s="1233" t="s">
        <v>87</v>
      </c>
      <c r="W1656" s="1233"/>
      <c r="X1656" s="1233"/>
      <c r="Y1656" s="1233"/>
      <c r="Z1656" s="1233"/>
      <c r="AA1656" s="1233"/>
      <c r="AB1656" s="1233"/>
      <c r="AC1656" s="1233"/>
      <c r="AD1656" s="1233"/>
      <c r="AE1656" s="1233"/>
      <c r="AF1656" s="1233"/>
      <c r="AG1656" s="1233"/>
      <c r="AH1656" s="1233"/>
      <c r="AI1656" s="1233"/>
      <c r="AJ1656" s="1233"/>
      <c r="AK1656" s="1233"/>
      <c r="AL1656" s="1233"/>
      <c r="AM1656" s="1233"/>
      <c r="AN1656" s="1233" t="s">
        <v>2634</v>
      </c>
      <c r="AO1656" s="1233"/>
      <c r="AP1656" s="1233"/>
      <c r="AQ1656" s="1233" t="s">
        <v>2638</v>
      </c>
      <c r="AR1656" s="1233" t="s">
        <v>4076</v>
      </c>
      <c r="AS1656" s="1233" t="s">
        <v>4088</v>
      </c>
      <c r="AT1656" s="1233"/>
      <c r="AU1656" s="1233"/>
      <c r="AV1656" s="1233"/>
      <c r="AW1656" s="1233"/>
      <c r="AX1656" s="1233"/>
      <c r="AY1656" s="1233"/>
      <c r="AZ1656" s="1233"/>
      <c r="BA1656" s="1233"/>
      <c r="BB1656" s="1233"/>
      <c r="BC1656" s="1233"/>
      <c r="BD1656" s="1233"/>
      <c r="BE1656" s="1233" t="s">
        <v>2634</v>
      </c>
      <c r="BF1656" s="1233" t="s">
        <v>2634</v>
      </c>
      <c r="BG1656" s="1233"/>
      <c r="BH1656" s="1233"/>
      <c r="BI1656" s="1233"/>
      <c r="BJ1656" s="1233" t="s">
        <v>12109</v>
      </c>
      <c r="BK1656" s="1233" t="s">
        <v>12326</v>
      </c>
      <c r="BL1656" s="1233">
        <v>127.9</v>
      </c>
      <c r="BM1656" s="1235">
        <f t="shared" si="347"/>
        <v>26.74448672010638</v>
      </c>
      <c r="BN1656" s="1233" t="s">
        <v>12546</v>
      </c>
      <c r="BO1656" s="1233">
        <v>114.3</v>
      </c>
      <c r="BP1656" s="1232">
        <f t="shared" si="348"/>
        <v>46.839791658970867</v>
      </c>
      <c r="BQ1656" s="1233" t="s">
        <v>13232</v>
      </c>
      <c r="BR1656" s="1233">
        <v>96.25</v>
      </c>
      <c r="BS1656" s="1232">
        <f t="shared" si="349"/>
        <v>73.5103985815079</v>
      </c>
      <c r="BT1656" s="1233" t="s">
        <v>14014</v>
      </c>
      <c r="BU1656" s="1233">
        <v>86.5</v>
      </c>
      <c r="BV1656" s="1235">
        <f t="shared" si="350"/>
        <v>87.916959107532051</v>
      </c>
      <c r="BW1656" s="1233" t="s">
        <v>14614</v>
      </c>
      <c r="BX1656" s="1233">
        <v>81</v>
      </c>
      <c r="BY1656" s="1232">
        <f t="shared" si="351"/>
        <v>96.04373684016106</v>
      </c>
      <c r="BZ1656" s="1233"/>
      <c r="CA1656" s="1233"/>
      <c r="CB1656" s="1232">
        <f t="shared" si="352"/>
        <v>215.72900890251563</v>
      </c>
      <c r="CC1656" s="1233"/>
      <c r="CD1656" s="1233"/>
      <c r="CE1656" s="1232">
        <f t="shared" si="343"/>
        <v>215.72900890251563</v>
      </c>
      <c r="CF1656" s="1233"/>
      <c r="CG1656" s="1233"/>
      <c r="CH1656" s="1232">
        <f t="shared" si="353"/>
        <v>215.72900890251563</v>
      </c>
      <c r="CI1656" s="1233"/>
      <c r="CJ1656" s="1233"/>
      <c r="CK1656" s="1232">
        <f t="shared" si="354"/>
        <v>215.72900890251563</v>
      </c>
      <c r="CL1656" s="1233">
        <v>81</v>
      </c>
      <c r="CM1656" s="1232">
        <f t="shared" si="355"/>
        <v>96.04373684016106</v>
      </c>
      <c r="CN1656" s="1233">
        <v>80</v>
      </c>
      <c r="CO1656" s="1233"/>
      <c r="CP1656" s="1233"/>
      <c r="CQ1656" s="1236"/>
      <c r="CR1656" s="1236"/>
      <c r="CS1656" s="1237">
        <v>0.5</v>
      </c>
      <c r="CT1656" s="1238">
        <v>0.25</v>
      </c>
      <c r="CU1656" s="1238">
        <v>0.25</v>
      </c>
      <c r="CV1656" s="1238">
        <v>0</v>
      </c>
      <c r="CW1656" s="1238"/>
      <c r="CX1656" s="85">
        <f t="shared" si="363"/>
        <v>1</v>
      </c>
      <c r="CY1656" s="1238"/>
      <c r="CZ1656" s="1238" t="s">
        <v>2633</v>
      </c>
      <c r="DA1656" s="1238" t="s">
        <v>3975</v>
      </c>
      <c r="DB1656" s="1229" t="s">
        <v>2643</v>
      </c>
      <c r="DC1656" s="1229" t="s">
        <v>2648</v>
      </c>
      <c r="DD1656" s="1229" t="s">
        <v>2648</v>
      </c>
      <c r="DE1656" s="1229" t="s">
        <v>2651</v>
      </c>
      <c r="DF1656" s="1229" t="s">
        <v>32</v>
      </c>
      <c r="DG1656" s="1229" t="s">
        <v>5009</v>
      </c>
      <c r="DH1656" s="1229" t="s">
        <v>2653</v>
      </c>
      <c r="DI1656" s="1229" t="s">
        <v>2657</v>
      </c>
      <c r="DJ1656" s="1229" t="s">
        <v>2659</v>
      </c>
      <c r="DK1656" s="1229" t="s">
        <v>2659</v>
      </c>
      <c r="DL1656" s="1229" t="s">
        <v>2659</v>
      </c>
      <c r="DM1656" s="1229" t="s">
        <v>2663</v>
      </c>
      <c r="DN1656" s="1233" t="s">
        <v>4001</v>
      </c>
      <c r="DO1656" s="1233" t="s">
        <v>4002</v>
      </c>
      <c r="DP1656" s="1233"/>
      <c r="DQ1656" s="1233" t="s">
        <v>4070</v>
      </c>
      <c r="DR1656" s="1233"/>
      <c r="DS1656" s="1233" t="s">
        <v>2633</v>
      </c>
      <c r="DT1656" s="1233" t="s">
        <v>4072</v>
      </c>
      <c r="DU1656" s="1229" t="s">
        <v>2634</v>
      </c>
      <c r="DV1656" s="1229" t="s">
        <v>2633</v>
      </c>
      <c r="DW1656" s="1229"/>
      <c r="DX1656" s="1392" t="s">
        <v>220</v>
      </c>
      <c r="DY1656" s="1228" t="s">
        <v>15038</v>
      </c>
      <c r="DZ1656" s="1392" t="s">
        <v>101</v>
      </c>
      <c r="EA1656" s="1233">
        <v>4</v>
      </c>
      <c r="EB1656" s="1402"/>
      <c r="EC1656" s="1392" t="s">
        <v>7559</v>
      </c>
      <c r="ED1656" s="1228" t="s">
        <v>8904</v>
      </c>
    </row>
    <row r="1657" spans="1:134" s="1228" customFormat="1" ht="15.75" x14ac:dyDescent="0.25">
      <c r="A1657" s="1813">
        <v>240</v>
      </c>
      <c r="B1657" s="2069"/>
      <c r="C1657" s="1229" t="s">
        <v>12111</v>
      </c>
      <c r="D1657" s="1229" t="s">
        <v>22</v>
      </c>
      <c r="E1657" s="1229" t="s">
        <v>4126</v>
      </c>
      <c r="F1657" s="1229">
        <v>262070</v>
      </c>
      <c r="G1657" s="1229">
        <v>33</v>
      </c>
      <c r="H1657" s="1229" t="s">
        <v>2633</v>
      </c>
      <c r="I1657" s="1229" t="s">
        <v>2633</v>
      </c>
      <c r="J1657" s="1229" t="s">
        <v>2633</v>
      </c>
      <c r="K1657" s="1229">
        <v>503430991</v>
      </c>
      <c r="L1657" s="1229">
        <v>126.6</v>
      </c>
      <c r="M1657" s="1229">
        <v>171</v>
      </c>
      <c r="N1657" s="1230">
        <f t="shared" si="346"/>
        <v>43.295372935262129</v>
      </c>
      <c r="O1657" s="1231">
        <v>2</v>
      </c>
      <c r="P1657" s="1232">
        <f t="shared" si="361"/>
        <v>73.102499999999992</v>
      </c>
      <c r="Q1657" s="1232">
        <f t="shared" si="362"/>
        <v>53.497500000000002</v>
      </c>
      <c r="R1657" s="1233"/>
      <c r="S1657" s="1234">
        <v>75097</v>
      </c>
      <c r="T1657" s="1233" t="s">
        <v>2133</v>
      </c>
      <c r="U1657" s="1233" t="s">
        <v>2479</v>
      </c>
      <c r="V1657" s="1233" t="s">
        <v>12112</v>
      </c>
      <c r="W1657" s="1233"/>
      <c r="X1657" s="1233"/>
      <c r="Y1657" s="1233"/>
      <c r="Z1657" s="1233"/>
      <c r="AA1657" s="1233"/>
      <c r="AB1657" s="1233" t="s">
        <v>2633</v>
      </c>
      <c r="AC1657" s="1233"/>
      <c r="AD1657" s="1233" t="s">
        <v>2633</v>
      </c>
      <c r="AE1657" s="1233"/>
      <c r="AF1657" s="1233"/>
      <c r="AG1657" s="1233"/>
      <c r="AH1657" s="1233"/>
      <c r="AI1657" s="1233"/>
      <c r="AJ1657" s="1233"/>
      <c r="AK1657" s="1233"/>
      <c r="AL1657" s="1233"/>
      <c r="AM1657" s="1233"/>
      <c r="AN1657" s="1233" t="s">
        <v>2633</v>
      </c>
      <c r="AO1657" s="1233" t="s">
        <v>4075</v>
      </c>
      <c r="AP1657" s="1233" t="s">
        <v>4077</v>
      </c>
      <c r="AQ1657" s="1233" t="s">
        <v>2635</v>
      </c>
      <c r="AR1657" s="1233"/>
      <c r="AS1657" s="1233"/>
      <c r="AT1657" s="1233"/>
      <c r="AU1657" s="1233"/>
      <c r="AV1657" s="1233"/>
      <c r="AW1657" s="1233"/>
      <c r="AX1657" s="1233"/>
      <c r="AY1657" s="1233"/>
      <c r="AZ1657" s="1233"/>
      <c r="BA1657" s="1233"/>
      <c r="BB1657" s="1233"/>
      <c r="BC1657" s="1233"/>
      <c r="BD1657" s="1233"/>
      <c r="BE1657" s="1233" t="s">
        <v>2634</v>
      </c>
      <c r="BF1657" s="1233"/>
      <c r="BG1657" s="1233"/>
      <c r="BH1657" s="1233"/>
      <c r="BI1657" s="1233"/>
      <c r="BJ1657" s="1233" t="s">
        <v>12109</v>
      </c>
      <c r="BK1657" s="1233" t="s">
        <v>6933</v>
      </c>
      <c r="BL1657" s="1233">
        <v>112.9</v>
      </c>
      <c r="BM1657" s="1235">
        <f t="shared" si="347"/>
        <v>25.608673302490747</v>
      </c>
      <c r="BN1657" s="1233" t="s">
        <v>12172</v>
      </c>
      <c r="BO1657" s="1233">
        <v>96.9</v>
      </c>
      <c r="BP1657" s="1232">
        <f t="shared" si="348"/>
        <v>55.516612925837627</v>
      </c>
      <c r="BQ1657" s="1233" t="s">
        <v>13532</v>
      </c>
      <c r="BR1657" s="1233">
        <v>85.6</v>
      </c>
      <c r="BS1657" s="1232">
        <f t="shared" si="349"/>
        <v>76.639095284826382</v>
      </c>
      <c r="BT1657" s="1233" t="s">
        <v>14015</v>
      </c>
      <c r="BU1657" s="1233">
        <v>82.6</v>
      </c>
      <c r="BV1657" s="1235">
        <f t="shared" si="350"/>
        <v>82.24683396420393</v>
      </c>
      <c r="BW1657" s="1233" t="s">
        <v>14827</v>
      </c>
      <c r="BX1657" s="1233">
        <v>76.5</v>
      </c>
      <c r="BY1657" s="1232">
        <f t="shared" si="351"/>
        <v>93.649235945604929</v>
      </c>
      <c r="BZ1657" s="1233"/>
      <c r="CA1657" s="1233"/>
      <c r="CB1657" s="1232">
        <f t="shared" si="352"/>
        <v>236.64657226973222</v>
      </c>
      <c r="CC1657" s="1233"/>
      <c r="CD1657" s="1233"/>
      <c r="CE1657" s="1232">
        <f t="shared" si="343"/>
        <v>236.64657226973222</v>
      </c>
      <c r="CF1657" s="1233"/>
      <c r="CG1657" s="1233"/>
      <c r="CH1657" s="1232">
        <f t="shared" si="353"/>
        <v>236.64657226973222</v>
      </c>
      <c r="CI1657" s="1233"/>
      <c r="CJ1657" s="1233"/>
      <c r="CK1657" s="1232">
        <f t="shared" si="354"/>
        <v>236.64657226973222</v>
      </c>
      <c r="CL1657" s="1233">
        <v>76.5</v>
      </c>
      <c r="CM1657" s="1232">
        <f t="shared" si="355"/>
        <v>93.649235945604929</v>
      </c>
      <c r="CN1657" s="1233">
        <v>60</v>
      </c>
      <c r="CO1657" s="1233"/>
      <c r="CP1657" s="1233"/>
      <c r="CQ1657" s="1236"/>
      <c r="CR1657" s="1236"/>
      <c r="CS1657" s="1237"/>
      <c r="CT1657" s="1238"/>
      <c r="CU1657" s="1238"/>
      <c r="CV1657" s="1238"/>
      <c r="CW1657" s="1238"/>
      <c r="CX1657" s="85">
        <f t="shared" si="363"/>
        <v>0</v>
      </c>
      <c r="CY1657" s="1238"/>
      <c r="CZ1657" s="1238" t="s">
        <v>2634</v>
      </c>
      <c r="DA1657" s="1238"/>
      <c r="DB1657" s="1229" t="s">
        <v>2645</v>
      </c>
      <c r="DC1657" s="1229"/>
      <c r="DD1657" s="1229"/>
      <c r="DE1657" s="1229"/>
      <c r="DF1657" s="1229"/>
      <c r="DG1657" s="1229"/>
      <c r="DH1657" s="1229"/>
      <c r="DI1657" s="1229"/>
      <c r="DJ1657" s="1229"/>
      <c r="DK1657" s="1229"/>
      <c r="DL1657" s="1229"/>
      <c r="DM1657" s="1229"/>
      <c r="DN1657" s="1233" t="s">
        <v>4001</v>
      </c>
      <c r="DO1657" s="1233"/>
      <c r="DP1657" s="1233"/>
      <c r="DQ1657" s="1233"/>
      <c r="DR1657" s="1233"/>
      <c r="DS1657" s="1233" t="s">
        <v>2633</v>
      </c>
      <c r="DT1657" s="1233" t="s">
        <v>4073</v>
      </c>
      <c r="DU1657" s="1229"/>
      <c r="DV1657" s="1229"/>
      <c r="DW1657" s="1229" t="s">
        <v>14829</v>
      </c>
      <c r="DX1657" s="1403" t="s">
        <v>12113</v>
      </c>
      <c r="DY1657" s="1228" t="s">
        <v>14828</v>
      </c>
      <c r="DZ1657" s="1404" t="s">
        <v>8275</v>
      </c>
      <c r="EA1657" s="1233">
        <v>3</v>
      </c>
      <c r="EB1657" s="1403" t="s">
        <v>12115</v>
      </c>
      <c r="EC1657" s="1403" t="s">
        <v>12114</v>
      </c>
      <c r="ED1657" s="1228" t="s">
        <v>12227</v>
      </c>
    </row>
    <row r="1658" spans="1:134" s="1228" customFormat="1" ht="15.75" x14ac:dyDescent="0.25">
      <c r="A1658" s="1813">
        <v>241</v>
      </c>
      <c r="B1658" s="2069"/>
      <c r="C1658" s="1229" t="s">
        <v>14441</v>
      </c>
      <c r="D1658" s="1229" t="s">
        <v>23</v>
      </c>
      <c r="E1658" s="1229" t="s">
        <v>4126</v>
      </c>
      <c r="F1658" s="1229">
        <v>711886</v>
      </c>
      <c r="G1658" s="1229">
        <v>31</v>
      </c>
      <c r="H1658" s="1229" t="s">
        <v>2633</v>
      </c>
      <c r="I1658" s="1229" t="s">
        <v>2633</v>
      </c>
      <c r="J1658" s="1229" t="s">
        <v>2633</v>
      </c>
      <c r="K1658" s="1229">
        <v>500788871</v>
      </c>
      <c r="L1658" s="1229">
        <v>98.3</v>
      </c>
      <c r="M1658" s="1229">
        <v>168</v>
      </c>
      <c r="N1658" s="1230">
        <f t="shared" si="346"/>
        <v>34.828514739229021</v>
      </c>
      <c r="O1658" s="1231">
        <v>1</v>
      </c>
      <c r="P1658" s="1232">
        <f t="shared" si="361"/>
        <v>70.559999999999988</v>
      </c>
      <c r="Q1658" s="1232">
        <f t="shared" si="362"/>
        <v>27.740000000000009</v>
      </c>
      <c r="R1658" s="1233"/>
      <c r="S1658" s="1234">
        <v>75100</v>
      </c>
      <c r="T1658" s="1233" t="s">
        <v>253</v>
      </c>
      <c r="U1658" s="1233" t="s">
        <v>2490</v>
      </c>
      <c r="V1658" s="1233" t="s">
        <v>12128</v>
      </c>
      <c r="W1658" s="1233" t="s">
        <v>13186</v>
      </c>
      <c r="X1658" s="1233" t="s">
        <v>2634</v>
      </c>
      <c r="Y1658" s="1233"/>
      <c r="Z1658" s="1233" t="s">
        <v>2633</v>
      </c>
      <c r="AA1658" s="1233" t="s">
        <v>2636</v>
      </c>
      <c r="AB1658" s="1233" t="s">
        <v>2633</v>
      </c>
      <c r="AC1658" s="1233" t="s">
        <v>2636</v>
      </c>
      <c r="AD1658" s="1233" t="s">
        <v>2634</v>
      </c>
      <c r="AE1658" s="1233"/>
      <c r="AF1658" s="1233" t="s">
        <v>2633</v>
      </c>
      <c r="AG1658" s="1233" t="s">
        <v>2636</v>
      </c>
      <c r="AH1658" s="1233" t="s">
        <v>2633</v>
      </c>
      <c r="AI1658" s="1233"/>
      <c r="AJ1658" s="1233" t="s">
        <v>2633</v>
      </c>
      <c r="AK1658" s="1233"/>
      <c r="AL1658" s="1233" t="s">
        <v>2634</v>
      </c>
      <c r="AM1658" s="1233"/>
      <c r="AN1658" s="1233" t="s">
        <v>2633</v>
      </c>
      <c r="AO1658" s="1233" t="s">
        <v>4075</v>
      </c>
      <c r="AP1658" s="1233" t="s">
        <v>4001</v>
      </c>
      <c r="AQ1658" s="1233" t="s">
        <v>2638</v>
      </c>
      <c r="AR1658" s="1233" t="s">
        <v>4068</v>
      </c>
      <c r="AS1658" s="1233" t="s">
        <v>4078</v>
      </c>
      <c r="AT1658" s="1233"/>
      <c r="AU1658" s="1233"/>
      <c r="AV1658" s="1233"/>
      <c r="AW1658" s="1233" t="s">
        <v>2634</v>
      </c>
      <c r="AX1658" s="1233"/>
      <c r="AY1658" s="1233" t="s">
        <v>2634</v>
      </c>
      <c r="AZ1658" s="1233"/>
      <c r="BA1658" s="1233" t="s">
        <v>3970</v>
      </c>
      <c r="BB1658" s="1233" t="s">
        <v>3970</v>
      </c>
      <c r="BC1658" s="1233" t="s">
        <v>2634</v>
      </c>
      <c r="BD1658" s="1233"/>
      <c r="BE1658" s="1233" t="s">
        <v>2634</v>
      </c>
      <c r="BF1658" s="1233" t="s">
        <v>2634</v>
      </c>
      <c r="BG1658" s="1233" t="s">
        <v>2634</v>
      </c>
      <c r="BH1658" s="1233"/>
      <c r="BI1658" s="1233"/>
      <c r="BJ1658" s="1233" t="s">
        <v>12129</v>
      </c>
      <c r="BK1658" s="1233" t="s">
        <v>4801</v>
      </c>
      <c r="BL1658" s="1233">
        <v>89.1</v>
      </c>
      <c r="BM1658" s="1235">
        <f t="shared" si="347"/>
        <v>33.16510454217736</v>
      </c>
      <c r="BN1658" s="1233" t="s">
        <v>2062</v>
      </c>
      <c r="BO1658" s="1233">
        <v>82</v>
      </c>
      <c r="BP1658" s="1232">
        <f t="shared" si="348"/>
        <v>58.759913482335946</v>
      </c>
      <c r="BQ1658" s="1233" t="s">
        <v>13187</v>
      </c>
      <c r="BR1658" s="1233">
        <v>76.900000000000006</v>
      </c>
      <c r="BS1658" s="1232">
        <f t="shared" si="349"/>
        <v>77.144917087238582</v>
      </c>
      <c r="BT1658" s="1233" t="s">
        <v>14024</v>
      </c>
      <c r="BU1658" s="1233">
        <v>72.400000000000006</v>
      </c>
      <c r="BV1658" s="1235">
        <f t="shared" si="350"/>
        <v>93.36697909156446</v>
      </c>
      <c r="BW1658" s="1233" t="s">
        <v>14858</v>
      </c>
      <c r="BX1658" s="1233">
        <v>71</v>
      </c>
      <c r="BY1658" s="1232">
        <f t="shared" si="351"/>
        <v>98.413842826243652</v>
      </c>
      <c r="BZ1658" s="1233"/>
      <c r="CA1658" s="1233"/>
      <c r="CB1658" s="1232">
        <f t="shared" si="352"/>
        <v>354.3619322278297</v>
      </c>
      <c r="CC1658" s="1233"/>
      <c r="CD1658" s="1233"/>
      <c r="CE1658" s="1232">
        <f t="shared" si="343"/>
        <v>354.3619322278297</v>
      </c>
      <c r="CF1658" s="1233"/>
      <c r="CG1658" s="1233"/>
      <c r="CH1658" s="1232">
        <f t="shared" si="353"/>
        <v>354.3619322278297</v>
      </c>
      <c r="CI1658" s="1233"/>
      <c r="CJ1658" s="1233"/>
      <c r="CK1658" s="1232">
        <f t="shared" si="354"/>
        <v>354.3619322278297</v>
      </c>
      <c r="CL1658" s="1233">
        <v>71</v>
      </c>
      <c r="CM1658" s="1232">
        <f t="shared" si="355"/>
        <v>98.413842826243652</v>
      </c>
      <c r="CN1658" s="1233">
        <v>65</v>
      </c>
      <c r="CO1658" s="1233"/>
      <c r="CP1658" s="1233"/>
      <c r="CQ1658" s="1236"/>
      <c r="CR1658" s="1236"/>
      <c r="CS1658" s="1237">
        <v>0.5</v>
      </c>
      <c r="CT1658" s="1238">
        <v>0.25</v>
      </c>
      <c r="CU1658" s="1238">
        <v>0</v>
      </c>
      <c r="CV1658" s="1238">
        <v>0.25</v>
      </c>
      <c r="CW1658" s="1238"/>
      <c r="CX1658" s="85">
        <f t="shared" si="363"/>
        <v>1</v>
      </c>
      <c r="CY1658" s="1238"/>
      <c r="CZ1658" s="1238" t="s">
        <v>2633</v>
      </c>
      <c r="DA1658" s="1238" t="s">
        <v>3977</v>
      </c>
      <c r="DB1658" s="1229" t="s">
        <v>2643</v>
      </c>
      <c r="DC1658" s="1229" t="s">
        <v>2648</v>
      </c>
      <c r="DD1658" s="1229" t="s">
        <v>2648</v>
      </c>
      <c r="DE1658" s="1229" t="s">
        <v>2651</v>
      </c>
      <c r="DF1658" s="1229" t="s">
        <v>32</v>
      </c>
      <c r="DG1658" s="1229" t="s">
        <v>5009</v>
      </c>
      <c r="DH1658" s="1229" t="s">
        <v>32</v>
      </c>
      <c r="DI1658" s="1229" t="s">
        <v>2658</v>
      </c>
      <c r="DJ1658" s="1229" t="s">
        <v>2659</v>
      </c>
      <c r="DK1658" s="1229" t="s">
        <v>2659</v>
      </c>
      <c r="DL1658" s="1229" t="s">
        <v>2659</v>
      </c>
      <c r="DM1658" s="1229" t="s">
        <v>2661</v>
      </c>
      <c r="DN1658" s="1233" t="s">
        <v>4001</v>
      </c>
      <c r="DO1658" s="1233" t="s">
        <v>4002</v>
      </c>
      <c r="DP1658" s="1233"/>
      <c r="DQ1658" s="1233" t="s">
        <v>4068</v>
      </c>
      <c r="DR1658" s="1233"/>
      <c r="DS1658" s="1233" t="s">
        <v>2633</v>
      </c>
      <c r="DT1658" s="1233" t="s">
        <v>4072</v>
      </c>
      <c r="DU1658" s="1229" t="s">
        <v>2634</v>
      </c>
      <c r="DV1658" s="1229" t="s">
        <v>2633</v>
      </c>
      <c r="DW1658" s="1229" t="s">
        <v>14440</v>
      </c>
      <c r="DX1658" s="1405" t="s">
        <v>12130</v>
      </c>
      <c r="DY1658" s="1228" t="s">
        <v>14025</v>
      </c>
      <c r="DZ1658" s="1405" t="s">
        <v>101</v>
      </c>
      <c r="EA1658" s="1233">
        <v>3</v>
      </c>
      <c r="EB1658" s="1778" t="s">
        <v>14369</v>
      </c>
      <c r="EC1658" s="1405" t="s">
        <v>2194</v>
      </c>
      <c r="ED1658" s="1228" t="s">
        <v>10525</v>
      </c>
    </row>
    <row r="1659" spans="1:134" s="1228" customFormat="1" ht="15.75" x14ac:dyDescent="0.25">
      <c r="A1659" s="1813">
        <v>242</v>
      </c>
      <c r="B1659" s="2069"/>
      <c r="C1659" s="1229" t="s">
        <v>12353</v>
      </c>
      <c r="D1659" s="1229" t="s">
        <v>23</v>
      </c>
      <c r="E1659" s="1229" t="s">
        <v>4126</v>
      </c>
      <c r="F1659" s="1229">
        <v>287085</v>
      </c>
      <c r="G1659" s="1229">
        <v>33</v>
      </c>
      <c r="H1659" s="1229" t="s">
        <v>2633</v>
      </c>
      <c r="I1659" s="1229" t="s">
        <v>2633</v>
      </c>
      <c r="J1659" s="1229" t="s">
        <v>2633</v>
      </c>
      <c r="K1659" s="1229">
        <v>554484010</v>
      </c>
      <c r="L1659" s="1229">
        <v>92.1</v>
      </c>
      <c r="M1659" s="1229">
        <v>152</v>
      </c>
      <c r="N1659" s="1230">
        <f t="shared" si="346"/>
        <v>39.863227146814403</v>
      </c>
      <c r="O1659" s="1231">
        <v>1</v>
      </c>
      <c r="P1659" s="1232">
        <f t="shared" si="361"/>
        <v>57.76</v>
      </c>
      <c r="Q1659" s="1232">
        <f t="shared" si="362"/>
        <v>34.339999999999996</v>
      </c>
      <c r="R1659" s="1233"/>
      <c r="S1659" s="1234">
        <v>75100</v>
      </c>
      <c r="T1659" s="1233" t="s">
        <v>2201</v>
      </c>
      <c r="U1659" s="1233" t="s">
        <v>2480</v>
      </c>
      <c r="V1659" s="1233" t="s">
        <v>11804</v>
      </c>
      <c r="W1659" s="1233"/>
      <c r="X1659" s="1233"/>
      <c r="Y1659" s="1233"/>
      <c r="Z1659" s="1233"/>
      <c r="AA1659" s="1233"/>
      <c r="AB1659" s="1233" t="s">
        <v>2633</v>
      </c>
      <c r="AC1659" s="1233"/>
      <c r="AD1659" s="1233"/>
      <c r="AE1659" s="1233"/>
      <c r="AF1659" s="1233"/>
      <c r="AG1659" s="1233"/>
      <c r="AH1659" s="1233"/>
      <c r="AI1659" s="1233"/>
      <c r="AJ1659" s="1233"/>
      <c r="AK1659" s="1233"/>
      <c r="AL1659" s="1233"/>
      <c r="AM1659" s="1233"/>
      <c r="AN1659" s="1233" t="s">
        <v>2633</v>
      </c>
      <c r="AO1659" s="1233" t="s">
        <v>4075</v>
      </c>
      <c r="AP1659" s="1233" t="s">
        <v>4078</v>
      </c>
      <c r="AQ1659" s="1233" t="s">
        <v>2636</v>
      </c>
      <c r="AR1659" s="1233" t="s">
        <v>4075</v>
      </c>
      <c r="AS1659" s="1233" t="s">
        <v>4078</v>
      </c>
      <c r="AT1659" s="1233"/>
      <c r="AU1659" s="1233"/>
      <c r="AV1659" s="1233"/>
      <c r="AW1659" s="1233"/>
      <c r="AX1659" s="1233"/>
      <c r="AY1659" s="1233"/>
      <c r="AZ1659" s="1233"/>
      <c r="BA1659" s="1233" t="s">
        <v>3970</v>
      </c>
      <c r="BB1659" s="1233"/>
      <c r="BC1659" s="1233"/>
      <c r="BD1659" s="1233"/>
      <c r="BE1659" s="1233" t="s">
        <v>2633</v>
      </c>
      <c r="BF1659" s="1233"/>
      <c r="BG1659" s="1233"/>
      <c r="BH1659" s="1233"/>
      <c r="BI1659" s="1233"/>
      <c r="BJ1659" s="1233" t="s">
        <v>12129</v>
      </c>
      <c r="BK1659" s="1233" t="s">
        <v>12250</v>
      </c>
      <c r="BL1659" s="1233">
        <v>86.6</v>
      </c>
      <c r="BM1659" s="1235">
        <f t="shared" si="347"/>
        <v>16.016307513104252</v>
      </c>
      <c r="BN1659" s="1233" t="s">
        <v>9771</v>
      </c>
      <c r="BO1659" s="1233">
        <v>76</v>
      </c>
      <c r="BP1659" s="1232">
        <f t="shared" si="348"/>
        <v>46.884100174723343</v>
      </c>
      <c r="BQ1659" s="1233" t="s">
        <v>13235</v>
      </c>
      <c r="BR1659" s="1233">
        <v>71</v>
      </c>
      <c r="BS1659" s="1232">
        <f t="shared" si="349"/>
        <v>61.444379732090852</v>
      </c>
      <c r="BT1659" s="1233" t="s">
        <v>13892</v>
      </c>
      <c r="BU1659" s="1233">
        <v>66</v>
      </c>
      <c r="BV1659" s="1235">
        <f t="shared" si="350"/>
        <v>76.00465928945836</v>
      </c>
      <c r="BW1659" s="1233" t="s">
        <v>14855</v>
      </c>
      <c r="BX1659" s="1233">
        <v>62</v>
      </c>
      <c r="BY1659" s="1232">
        <f t="shared" si="351"/>
        <v>87.652882935352352</v>
      </c>
      <c r="BZ1659" s="1233"/>
      <c r="CA1659" s="1233"/>
      <c r="CB1659" s="1232">
        <f t="shared" si="352"/>
        <v>268.20034944670937</v>
      </c>
      <c r="CC1659" s="1233"/>
      <c r="CD1659" s="1233"/>
      <c r="CE1659" s="1232">
        <f t="shared" si="343"/>
        <v>268.20034944670937</v>
      </c>
      <c r="CF1659" s="1233"/>
      <c r="CG1659" s="1233"/>
      <c r="CH1659" s="1232">
        <f t="shared" si="353"/>
        <v>268.20034944670937</v>
      </c>
      <c r="CI1659" s="1233"/>
      <c r="CJ1659" s="1233"/>
      <c r="CK1659" s="1232">
        <f t="shared" si="354"/>
        <v>268.20034944670937</v>
      </c>
      <c r="CL1659" s="1233">
        <v>62</v>
      </c>
      <c r="CM1659" s="1232">
        <f t="shared" si="355"/>
        <v>87.652882935352352</v>
      </c>
      <c r="CN1659" s="1233">
        <v>75</v>
      </c>
      <c r="CO1659" s="1233"/>
      <c r="CP1659" s="1233"/>
      <c r="CQ1659" s="1236"/>
      <c r="CR1659" s="1236"/>
      <c r="CS1659" s="1237"/>
      <c r="CT1659" s="1238"/>
      <c r="CU1659" s="1238"/>
      <c r="CV1659" s="1238"/>
      <c r="CW1659" s="1238"/>
      <c r="CX1659" s="85">
        <f t="shared" si="363"/>
        <v>0</v>
      </c>
      <c r="CY1659" s="1238"/>
      <c r="CZ1659" s="1238" t="s">
        <v>2633</v>
      </c>
      <c r="DA1659" s="1238" t="s">
        <v>3977</v>
      </c>
      <c r="DB1659" s="1229" t="s">
        <v>2644</v>
      </c>
      <c r="DC1659" s="1229"/>
      <c r="DD1659" s="1229"/>
      <c r="DE1659" s="1229"/>
      <c r="DF1659" s="1229"/>
      <c r="DG1659" s="1229"/>
      <c r="DH1659" s="1229"/>
      <c r="DI1659" s="1229"/>
      <c r="DJ1659" s="1229"/>
      <c r="DK1659" s="1229"/>
      <c r="DL1659" s="1229"/>
      <c r="DM1659" s="1229"/>
      <c r="DN1659" s="1233" t="s">
        <v>4001</v>
      </c>
      <c r="DO1659" s="1233"/>
      <c r="DP1659" s="1233"/>
      <c r="DQ1659" s="1233"/>
      <c r="DR1659" s="1233"/>
      <c r="DS1659" s="1233" t="s">
        <v>2634</v>
      </c>
      <c r="DT1659" s="1233"/>
      <c r="DU1659" s="1229"/>
      <c r="DV1659" s="1229"/>
      <c r="DW1659" s="1229"/>
      <c r="DX1659" s="1394" t="s">
        <v>12131</v>
      </c>
      <c r="DY1659" s="1228" t="s">
        <v>14135</v>
      </c>
      <c r="DZ1659" s="1394" t="s">
        <v>10881</v>
      </c>
      <c r="EA1659" s="1233">
        <v>3</v>
      </c>
      <c r="EB1659" s="1394" t="s">
        <v>12132</v>
      </c>
      <c r="EC1659" s="1404" t="s">
        <v>11149</v>
      </c>
      <c r="ED1659" s="1228" t="s">
        <v>7009</v>
      </c>
    </row>
    <row r="1660" spans="1:134" s="1228" customFormat="1" ht="15.75" x14ac:dyDescent="0.25">
      <c r="A1660" s="1813">
        <v>243</v>
      </c>
      <c r="B1660" s="2069"/>
      <c r="C1660" s="1229" t="s">
        <v>12133</v>
      </c>
      <c r="D1660" s="1229" t="s">
        <v>22</v>
      </c>
      <c r="E1660" s="1229" t="s">
        <v>4126</v>
      </c>
      <c r="F1660" s="1229">
        <v>706142</v>
      </c>
      <c r="G1660" s="1229">
        <v>20</v>
      </c>
      <c r="H1660" s="1229" t="s">
        <v>2634</v>
      </c>
      <c r="I1660" s="1229" t="s">
        <v>2634</v>
      </c>
      <c r="J1660" s="1229" t="s">
        <v>2633</v>
      </c>
      <c r="K1660" s="1229">
        <v>500170232</v>
      </c>
      <c r="L1660" s="1229">
        <v>130.9</v>
      </c>
      <c r="M1660" s="1229">
        <v>170</v>
      </c>
      <c r="N1660" s="1230">
        <f t="shared" si="346"/>
        <v>45.294117647058826</v>
      </c>
      <c r="O1660" s="1231">
        <v>2</v>
      </c>
      <c r="P1660" s="1232">
        <f t="shared" si="361"/>
        <v>72.249999999999986</v>
      </c>
      <c r="Q1660" s="1232">
        <f t="shared" si="362"/>
        <v>58.65000000000002</v>
      </c>
      <c r="R1660" s="1233"/>
      <c r="S1660" s="1234">
        <v>75100</v>
      </c>
      <c r="T1660" s="1233" t="s">
        <v>253</v>
      </c>
      <c r="U1660" s="1233" t="s">
        <v>2490</v>
      </c>
      <c r="V1660" s="1233" t="s">
        <v>12134</v>
      </c>
      <c r="W1660" s="1233"/>
      <c r="X1660" s="1233"/>
      <c r="Y1660" s="1233"/>
      <c r="Z1660" s="1233"/>
      <c r="AA1660" s="1233"/>
      <c r="AB1660" s="1233" t="s">
        <v>2633</v>
      </c>
      <c r="AC1660" s="1233"/>
      <c r="AD1660" s="1233"/>
      <c r="AE1660" s="1233"/>
      <c r="AF1660" s="1233" t="s">
        <v>2633</v>
      </c>
      <c r="AG1660" s="1233"/>
      <c r="AH1660" s="1233"/>
      <c r="AI1660" s="1233"/>
      <c r="AJ1660" s="1233"/>
      <c r="AK1660" s="1233"/>
      <c r="AL1660" s="1233"/>
      <c r="AM1660" s="1233"/>
      <c r="AN1660" s="1233" t="s">
        <v>2633</v>
      </c>
      <c r="AO1660" s="1233" t="s">
        <v>4076</v>
      </c>
      <c r="AP1660" s="1233" t="s">
        <v>4077</v>
      </c>
      <c r="AQ1660" s="1233" t="s">
        <v>2635</v>
      </c>
      <c r="AR1660" s="1233"/>
      <c r="AS1660" s="1233"/>
      <c r="AT1660" s="1233"/>
      <c r="AU1660" s="1233"/>
      <c r="AV1660" s="1233"/>
      <c r="AW1660" s="1233"/>
      <c r="AX1660" s="1233"/>
      <c r="AY1660" s="1233"/>
      <c r="AZ1660" s="1233"/>
      <c r="BA1660" s="1233"/>
      <c r="BB1660" s="1233"/>
      <c r="BC1660" s="1233"/>
      <c r="BD1660" s="1233"/>
      <c r="BE1660" s="1233" t="s">
        <v>2633</v>
      </c>
      <c r="BF1660" s="1233"/>
      <c r="BG1660" s="1233"/>
      <c r="BH1660" s="1233"/>
      <c r="BI1660" s="1233"/>
      <c r="BJ1660" s="1233" t="s">
        <v>12106</v>
      </c>
      <c r="BK1660" s="1233" t="s">
        <v>12254</v>
      </c>
      <c r="BL1660" s="1233">
        <v>119.1</v>
      </c>
      <c r="BM1660" s="1235">
        <f t="shared" si="347"/>
        <v>20.119352088661564</v>
      </c>
      <c r="BN1660" s="1233" t="s">
        <v>13548</v>
      </c>
      <c r="BO1660" s="1233">
        <v>99</v>
      </c>
      <c r="BP1660" s="1232">
        <f t="shared" si="348"/>
        <v>54.390451832907075</v>
      </c>
      <c r="BQ1660" s="1233" t="s">
        <v>13547</v>
      </c>
      <c r="BR1660" s="1233">
        <v>90</v>
      </c>
      <c r="BS1660" s="1232">
        <f t="shared" si="349"/>
        <v>69.735720375106553</v>
      </c>
      <c r="BT1660" s="1233" t="s">
        <v>14143</v>
      </c>
      <c r="BU1660" s="1233">
        <v>85</v>
      </c>
      <c r="BV1660" s="1235">
        <f t="shared" si="350"/>
        <v>78.260869565217376</v>
      </c>
      <c r="BW1660" s="1233" t="s">
        <v>14861</v>
      </c>
      <c r="BX1660" s="1233">
        <v>75</v>
      </c>
      <c r="BY1660" s="1232">
        <f t="shared" si="351"/>
        <v>95.311167945439024</v>
      </c>
      <c r="BZ1660" s="1233"/>
      <c r="CA1660" s="1233"/>
      <c r="CB1660" s="1232">
        <f t="shared" si="352"/>
        <v>223.18840579710138</v>
      </c>
      <c r="CC1660" s="1233"/>
      <c r="CD1660" s="1233"/>
      <c r="CE1660" s="1232">
        <f t="shared" si="343"/>
        <v>223.18840579710138</v>
      </c>
      <c r="CF1660" s="1233"/>
      <c r="CG1660" s="1233"/>
      <c r="CH1660" s="1232">
        <f t="shared" si="353"/>
        <v>223.18840579710138</v>
      </c>
      <c r="CI1660" s="1233"/>
      <c r="CJ1660" s="1233"/>
      <c r="CK1660" s="1232">
        <f t="shared" si="354"/>
        <v>223.18840579710138</v>
      </c>
      <c r="CL1660" s="1233">
        <v>75</v>
      </c>
      <c r="CM1660" s="1232">
        <f t="shared" si="355"/>
        <v>95.311167945439024</v>
      </c>
      <c r="CN1660" s="1233">
        <v>75</v>
      </c>
      <c r="CO1660" s="1233"/>
      <c r="CP1660" s="1233"/>
      <c r="CQ1660" s="1236"/>
      <c r="CR1660" s="1236"/>
      <c r="CS1660" s="1237"/>
      <c r="CT1660" s="1238"/>
      <c r="CU1660" s="1238"/>
      <c r="CV1660" s="1238"/>
      <c r="CW1660" s="1238"/>
      <c r="CX1660" s="85">
        <f t="shared" si="363"/>
        <v>0</v>
      </c>
      <c r="CY1660" s="1238"/>
      <c r="CZ1660" s="1238" t="s">
        <v>2633</v>
      </c>
      <c r="DA1660" s="1238" t="s">
        <v>3975</v>
      </c>
      <c r="DB1660" s="1229" t="s">
        <v>2645</v>
      </c>
      <c r="DC1660" s="1229"/>
      <c r="DD1660" s="1229"/>
      <c r="DE1660" s="1229"/>
      <c r="DF1660" s="1229"/>
      <c r="DG1660" s="1229"/>
      <c r="DH1660" s="1229"/>
      <c r="DI1660" s="1229"/>
      <c r="DJ1660" s="1229"/>
      <c r="DK1660" s="1229"/>
      <c r="DL1660" s="1229"/>
      <c r="DM1660" s="1229"/>
      <c r="DN1660" s="1233" t="s">
        <v>4001</v>
      </c>
      <c r="DO1660" s="1233"/>
      <c r="DP1660" s="1233"/>
      <c r="DQ1660" s="1233"/>
      <c r="DR1660" s="1233"/>
      <c r="DS1660" s="1233" t="s">
        <v>2634</v>
      </c>
      <c r="DT1660" s="1233"/>
      <c r="DU1660" s="1229"/>
      <c r="DV1660" s="1229"/>
      <c r="DW1660" s="1229"/>
      <c r="DX1660" s="1394" t="s">
        <v>12135</v>
      </c>
      <c r="DY1660" s="1228" t="s">
        <v>13272</v>
      </c>
      <c r="DZ1660" s="1394" t="s">
        <v>101</v>
      </c>
      <c r="EA1660" s="1233">
        <v>3</v>
      </c>
      <c r="EB1660" s="1403"/>
      <c r="EC1660" s="1394" t="s">
        <v>2194</v>
      </c>
      <c r="ED1660" s="1228" t="s">
        <v>7217</v>
      </c>
    </row>
    <row r="1661" spans="1:134" s="1228" customFormat="1" ht="15.75" x14ac:dyDescent="0.25">
      <c r="A1661" s="1813">
        <v>244</v>
      </c>
      <c r="B1661" s="2069"/>
      <c r="C1661" s="1229" t="s">
        <v>12136</v>
      </c>
      <c r="D1661" s="1229" t="s">
        <v>23</v>
      </c>
      <c r="E1661" s="1229" t="s">
        <v>4126</v>
      </c>
      <c r="F1661" s="1229">
        <v>632707</v>
      </c>
      <c r="G1661" s="1229">
        <v>27</v>
      </c>
      <c r="H1661" s="1229" t="s">
        <v>2633</v>
      </c>
      <c r="I1661" s="1229" t="s">
        <v>2633</v>
      </c>
      <c r="J1661" s="1229" t="s">
        <v>2634</v>
      </c>
      <c r="K1661" s="1229">
        <v>501112463</v>
      </c>
      <c r="L1661" s="1229">
        <v>129</v>
      </c>
      <c r="M1661" s="1229">
        <v>165</v>
      </c>
      <c r="N1661" s="1230">
        <f t="shared" si="346"/>
        <v>47.382920110192842</v>
      </c>
      <c r="O1661" s="1231">
        <v>2</v>
      </c>
      <c r="P1661" s="1232">
        <f t="shared" si="361"/>
        <v>68.062499999999986</v>
      </c>
      <c r="Q1661" s="1232">
        <f t="shared" si="362"/>
        <v>60.937500000000014</v>
      </c>
      <c r="R1661" s="1233"/>
      <c r="S1661" s="1234">
        <v>42228</v>
      </c>
      <c r="T1661" s="1233" t="s">
        <v>253</v>
      </c>
      <c r="U1661" s="1233" t="s">
        <v>2490</v>
      </c>
      <c r="V1661" s="1233" t="s">
        <v>12137</v>
      </c>
      <c r="W1661" s="1233" t="s">
        <v>13314</v>
      </c>
      <c r="X1661" s="1233"/>
      <c r="Y1661" s="1233"/>
      <c r="Z1661" s="1233"/>
      <c r="AA1661" s="1233"/>
      <c r="AB1661" s="1233" t="s">
        <v>2633</v>
      </c>
      <c r="AC1661" s="1233" t="s">
        <v>2635</v>
      </c>
      <c r="AD1661" s="1233"/>
      <c r="AE1661" s="1233"/>
      <c r="AF1661" s="1233"/>
      <c r="AG1661" s="1233"/>
      <c r="AH1661" s="1233"/>
      <c r="AI1661" s="1233"/>
      <c r="AJ1661" s="1233"/>
      <c r="AK1661" s="1233"/>
      <c r="AL1661" s="1233"/>
      <c r="AM1661" s="1233"/>
      <c r="AN1661" s="1233" t="s">
        <v>2634</v>
      </c>
      <c r="AO1661" s="1233"/>
      <c r="AP1661" s="1233"/>
      <c r="AQ1661" s="1233" t="s">
        <v>2637</v>
      </c>
      <c r="AR1661" s="1233"/>
      <c r="AS1661" s="1233"/>
      <c r="AT1661" s="1233"/>
      <c r="AU1661" s="1233"/>
      <c r="AV1661" s="1233"/>
      <c r="AW1661" s="1233"/>
      <c r="AX1661" s="1233"/>
      <c r="AY1661" s="1233"/>
      <c r="AZ1661" s="1233"/>
      <c r="BA1661" s="1233" t="s">
        <v>3970</v>
      </c>
      <c r="BB1661" s="1233" t="s">
        <v>3970</v>
      </c>
      <c r="BC1661" s="1233"/>
      <c r="BD1661" s="1233"/>
      <c r="BE1661" s="1233" t="s">
        <v>2634</v>
      </c>
      <c r="BF1661" s="1233" t="s">
        <v>2634</v>
      </c>
      <c r="BG1661" s="1233"/>
      <c r="BH1661" s="1233"/>
      <c r="BI1661" s="1233"/>
      <c r="BJ1661" s="1233" t="s">
        <v>12129</v>
      </c>
      <c r="BK1661" s="1233" t="s">
        <v>12255</v>
      </c>
      <c r="BL1661" s="1233">
        <v>120.4</v>
      </c>
      <c r="BM1661" s="1235">
        <f t="shared" si="347"/>
        <v>14.112820512820502</v>
      </c>
      <c r="BN1661" s="1233" t="s">
        <v>6273</v>
      </c>
      <c r="BO1661" s="1233">
        <v>110</v>
      </c>
      <c r="BP1661" s="1232">
        <f t="shared" si="348"/>
        <v>31.179487179487168</v>
      </c>
      <c r="BQ1661" s="1233" t="s">
        <v>6934</v>
      </c>
      <c r="BR1661" s="1233">
        <v>97</v>
      </c>
      <c r="BS1661" s="1232">
        <f t="shared" si="349"/>
        <v>52.512820512820504</v>
      </c>
      <c r="BT1661" s="1233" t="s">
        <v>14143</v>
      </c>
      <c r="BU1661" s="1233">
        <v>85</v>
      </c>
      <c r="BV1661" s="1235">
        <f t="shared" si="350"/>
        <v>72.20512820512819</v>
      </c>
      <c r="BW1661" s="1233" t="s">
        <v>6488</v>
      </c>
      <c r="BX1661" s="1233">
        <v>80</v>
      </c>
      <c r="BY1661" s="1232">
        <f t="shared" si="351"/>
        <v>80.41025641025638</v>
      </c>
      <c r="BZ1661" s="1233" t="s">
        <v>15647</v>
      </c>
      <c r="CA1661" s="1233">
        <v>82</v>
      </c>
      <c r="CB1661" s="1232">
        <f t="shared" si="352"/>
        <v>77.12820512820511</v>
      </c>
      <c r="CC1661" s="1233"/>
      <c r="CD1661" s="1233"/>
      <c r="CE1661" s="1232">
        <f t="shared" si="343"/>
        <v>211.69230769230762</v>
      </c>
      <c r="CF1661" s="1233"/>
      <c r="CG1661" s="1233"/>
      <c r="CH1661" s="1232">
        <f t="shared" si="353"/>
        <v>211.69230769230762</v>
      </c>
      <c r="CI1661" s="1233"/>
      <c r="CJ1661" s="1233"/>
      <c r="CK1661" s="1232">
        <f t="shared" si="354"/>
        <v>211.69230769230762</v>
      </c>
      <c r="CL1661" s="1233">
        <v>82</v>
      </c>
      <c r="CM1661" s="1232">
        <f t="shared" si="355"/>
        <v>77.12820512820511</v>
      </c>
      <c r="CN1661" s="1233">
        <v>75</v>
      </c>
      <c r="CO1661" s="1233"/>
      <c r="CP1661" s="1233"/>
      <c r="CQ1661" s="1236"/>
      <c r="CR1661" s="1236"/>
      <c r="CS1661" s="1237">
        <v>1</v>
      </c>
      <c r="CT1661" s="1238">
        <v>0.25</v>
      </c>
      <c r="CU1661" s="1238">
        <v>0.5</v>
      </c>
      <c r="CV1661" s="1238">
        <v>0.25</v>
      </c>
      <c r="CW1661" s="1238">
        <v>0.5</v>
      </c>
      <c r="CX1661" s="85">
        <f t="shared" si="363"/>
        <v>2.5</v>
      </c>
      <c r="CY1661" s="1238"/>
      <c r="CZ1661" s="1238" t="s">
        <v>2633</v>
      </c>
      <c r="DA1661" s="1238" t="s">
        <v>3975</v>
      </c>
      <c r="DB1661" s="1229" t="s">
        <v>2644</v>
      </c>
      <c r="DC1661" s="1229" t="s">
        <v>2646</v>
      </c>
      <c r="DD1661" s="1229" t="s">
        <v>2646</v>
      </c>
      <c r="DE1661" s="1229" t="s">
        <v>2649</v>
      </c>
      <c r="DF1661" s="1229" t="s">
        <v>2652</v>
      </c>
      <c r="DG1661" s="1229" t="s">
        <v>2654</v>
      </c>
      <c r="DH1661" s="1229" t="s">
        <v>2653</v>
      </c>
      <c r="DI1661" s="1229" t="s">
        <v>2658</v>
      </c>
      <c r="DJ1661" s="1229" t="s">
        <v>37</v>
      </c>
      <c r="DK1661" s="1229" t="s">
        <v>37</v>
      </c>
      <c r="DL1661" s="1229" t="s">
        <v>37</v>
      </c>
      <c r="DM1661" s="1229" t="s">
        <v>2663</v>
      </c>
      <c r="DN1661" s="1233" t="s">
        <v>4001</v>
      </c>
      <c r="DO1661" s="1233" t="s">
        <v>4003</v>
      </c>
      <c r="DP1661" s="1233"/>
      <c r="DQ1661" s="1233"/>
      <c r="DR1661" s="1233" t="s">
        <v>4070</v>
      </c>
      <c r="DS1661" s="1233"/>
      <c r="DT1661" s="1233"/>
      <c r="DU1661" s="1229" t="s">
        <v>2634</v>
      </c>
      <c r="DV1661" s="1229" t="s">
        <v>2633</v>
      </c>
      <c r="DW1661" s="1229"/>
      <c r="DX1661" s="1406" t="s">
        <v>220</v>
      </c>
      <c r="DY1661" s="1228" t="s">
        <v>126</v>
      </c>
      <c r="DZ1661" s="1406" t="s">
        <v>101</v>
      </c>
      <c r="EA1661" s="1233">
        <v>3</v>
      </c>
      <c r="EB1661" s="1403"/>
      <c r="EC1661" s="1406" t="s">
        <v>2194</v>
      </c>
      <c r="ED1661" s="1228" t="s">
        <v>7217</v>
      </c>
    </row>
    <row r="1662" spans="1:134" s="1228" customFormat="1" ht="15.75" x14ac:dyDescent="0.25">
      <c r="A1662" s="1813">
        <v>245</v>
      </c>
      <c r="B1662" s="2069"/>
      <c r="C1662" s="1229" t="s">
        <v>12138</v>
      </c>
      <c r="D1662" s="1229" t="s">
        <v>22</v>
      </c>
      <c r="E1662" s="1229" t="s">
        <v>4126</v>
      </c>
      <c r="F1662" s="1229">
        <v>71139</v>
      </c>
      <c r="G1662" s="1229">
        <v>49</v>
      </c>
      <c r="H1662" s="1229" t="s">
        <v>2633</v>
      </c>
      <c r="I1662" s="1229" t="s">
        <v>2633</v>
      </c>
      <c r="J1662" s="1229" t="s">
        <v>2633</v>
      </c>
      <c r="K1662" s="1229">
        <v>555424545</v>
      </c>
      <c r="L1662" s="1229">
        <v>143</v>
      </c>
      <c r="M1662" s="1229">
        <v>189</v>
      </c>
      <c r="N1662" s="1230">
        <f t="shared" si="346"/>
        <v>40.03247389490776</v>
      </c>
      <c r="O1662" s="1231">
        <v>1</v>
      </c>
      <c r="P1662" s="1232">
        <f t="shared" si="361"/>
        <v>89.302499999999995</v>
      </c>
      <c r="Q1662" s="1232">
        <f t="shared" si="362"/>
        <v>53.697500000000005</v>
      </c>
      <c r="R1662" s="1233"/>
      <c r="S1662" s="1234">
        <v>75101</v>
      </c>
      <c r="T1662" s="1233" t="s">
        <v>2133</v>
      </c>
      <c r="U1662" s="1233" t="s">
        <v>2479</v>
      </c>
      <c r="V1662" s="1233" t="s">
        <v>12716</v>
      </c>
      <c r="W1662" s="1233" t="s">
        <v>12717</v>
      </c>
      <c r="X1662" s="1233" t="s">
        <v>2633</v>
      </c>
      <c r="Y1662" s="1233" t="s">
        <v>2635</v>
      </c>
      <c r="Z1662" s="1233" t="s">
        <v>2633</v>
      </c>
      <c r="AA1662" s="1233" t="s">
        <v>2635</v>
      </c>
      <c r="AB1662" s="1233" t="s">
        <v>2633</v>
      </c>
      <c r="AC1662" s="1233" t="s">
        <v>2636</v>
      </c>
      <c r="AD1662" s="1233" t="s">
        <v>2634</v>
      </c>
      <c r="AE1662" s="1233" t="s">
        <v>2637</v>
      </c>
      <c r="AF1662" s="1233" t="s">
        <v>2634</v>
      </c>
      <c r="AG1662" s="1233"/>
      <c r="AH1662" s="1233" t="s">
        <v>2634</v>
      </c>
      <c r="AI1662" s="1233"/>
      <c r="AJ1662" s="1233" t="s">
        <v>2633</v>
      </c>
      <c r="AK1662" s="1233"/>
      <c r="AL1662" s="1233" t="s">
        <v>2634</v>
      </c>
      <c r="AM1662" s="1233"/>
      <c r="AN1662" s="1233" t="s">
        <v>2633</v>
      </c>
      <c r="AO1662" s="1233" t="s">
        <v>4075</v>
      </c>
      <c r="AP1662" s="1233" t="s">
        <v>4078</v>
      </c>
      <c r="AQ1662" s="1233" t="s">
        <v>2635</v>
      </c>
      <c r="AR1662" s="1233"/>
      <c r="AS1662" s="1233"/>
      <c r="AT1662" s="1233"/>
      <c r="AU1662" s="1233"/>
      <c r="AV1662" s="1233"/>
      <c r="AW1662" s="1233" t="s">
        <v>2634</v>
      </c>
      <c r="AX1662" s="1233"/>
      <c r="AY1662" s="1233" t="s">
        <v>2634</v>
      </c>
      <c r="AZ1662" s="1233"/>
      <c r="BA1662" s="1233"/>
      <c r="BB1662" s="1233"/>
      <c r="BC1662" s="1233"/>
      <c r="BD1662" s="1233"/>
      <c r="BE1662" s="1233" t="s">
        <v>2633</v>
      </c>
      <c r="BF1662" s="1233" t="s">
        <v>2633</v>
      </c>
      <c r="BG1662" s="1233" t="s">
        <v>2634</v>
      </c>
      <c r="BH1662" s="1233"/>
      <c r="BI1662" s="1233"/>
      <c r="BJ1662" s="1233" t="s">
        <v>10888</v>
      </c>
      <c r="BK1662" s="1233" t="s">
        <v>12230</v>
      </c>
      <c r="BL1662" s="1233">
        <v>131.69999999999999</v>
      </c>
      <c r="BM1662" s="1235">
        <f t="shared" si="347"/>
        <v>21.043810233251101</v>
      </c>
      <c r="BN1662" s="1233" t="s">
        <v>12715</v>
      </c>
      <c r="BO1662" s="1233">
        <v>111.3</v>
      </c>
      <c r="BP1662" s="1232">
        <f t="shared" si="348"/>
        <v>59.034405698589318</v>
      </c>
      <c r="BQ1662" s="1233" t="s">
        <v>13407</v>
      </c>
      <c r="BR1662" s="1233">
        <v>102</v>
      </c>
      <c r="BS1662" s="1232">
        <f t="shared" si="349"/>
        <v>76.353647748964093</v>
      </c>
      <c r="BT1662" s="1233" t="s">
        <v>14029</v>
      </c>
      <c r="BU1662" s="1233">
        <v>97</v>
      </c>
      <c r="BV1662" s="1235">
        <f t="shared" si="350"/>
        <v>85.665068206154842</v>
      </c>
      <c r="BW1662" s="1233" t="s">
        <v>14859</v>
      </c>
      <c r="BX1662" s="1233">
        <v>88</v>
      </c>
      <c r="BY1662" s="1232">
        <f t="shared" si="351"/>
        <v>102.42562502909817</v>
      </c>
      <c r="BZ1662" s="1233" t="s">
        <v>15324</v>
      </c>
      <c r="CA1662" s="1233">
        <v>87.3</v>
      </c>
      <c r="CB1662" s="1232">
        <f t="shared" si="352"/>
        <v>103.72922389310489</v>
      </c>
      <c r="CC1662" s="1233"/>
      <c r="CD1662" s="1233"/>
      <c r="CE1662" s="1232">
        <f t="shared" si="343"/>
        <v>266.30662507565523</v>
      </c>
      <c r="CF1662" s="1233"/>
      <c r="CG1662" s="1233"/>
      <c r="CH1662" s="1232">
        <f t="shared" si="353"/>
        <v>266.30662507565523</v>
      </c>
      <c r="CI1662" s="1233"/>
      <c r="CJ1662" s="1233"/>
      <c r="CK1662" s="1232">
        <f t="shared" si="354"/>
        <v>266.30662507565523</v>
      </c>
      <c r="CL1662" s="1233">
        <v>87.3</v>
      </c>
      <c r="CM1662" s="1232">
        <f t="shared" si="355"/>
        <v>103.72922389310489</v>
      </c>
      <c r="CN1662" s="1233">
        <v>85</v>
      </c>
      <c r="CO1662" s="1233"/>
      <c r="CP1662" s="1233"/>
      <c r="CQ1662" s="1236"/>
      <c r="CR1662" s="1236"/>
      <c r="CS1662" s="1237">
        <v>1</v>
      </c>
      <c r="CT1662" s="1238">
        <v>-0.25</v>
      </c>
      <c r="CU1662" s="1238">
        <v>0.5</v>
      </c>
      <c r="CV1662" s="1238">
        <v>0.5</v>
      </c>
      <c r="CW1662" s="1238">
        <v>0.5</v>
      </c>
      <c r="CX1662" s="85">
        <f t="shared" si="363"/>
        <v>2.25</v>
      </c>
      <c r="CY1662" s="1238"/>
      <c r="CZ1662" s="1238" t="s">
        <v>2633</v>
      </c>
      <c r="DA1662" s="1238" t="s">
        <v>3977</v>
      </c>
      <c r="DB1662" s="1229" t="s">
        <v>2643</v>
      </c>
      <c r="DC1662" s="1229" t="s">
        <v>2646</v>
      </c>
      <c r="DD1662" s="1229" t="s">
        <v>2646</v>
      </c>
      <c r="DE1662" s="1229" t="s">
        <v>2651</v>
      </c>
      <c r="DF1662" s="1229" t="s">
        <v>32</v>
      </c>
      <c r="DG1662" s="1229" t="s">
        <v>5009</v>
      </c>
      <c r="DH1662" s="1229" t="s">
        <v>5009</v>
      </c>
      <c r="DI1662" s="1229" t="s">
        <v>2657</v>
      </c>
      <c r="DJ1662" s="1229" t="s">
        <v>2659</v>
      </c>
      <c r="DK1662" s="1229" t="s">
        <v>2659</v>
      </c>
      <c r="DL1662" s="1229" t="s">
        <v>2659</v>
      </c>
      <c r="DM1662" s="1229" t="s">
        <v>2663</v>
      </c>
      <c r="DN1662" s="1233" t="s">
        <v>4001</v>
      </c>
      <c r="DO1662" s="1233" t="s">
        <v>4002</v>
      </c>
      <c r="DP1662" s="1233"/>
      <c r="DQ1662" s="1233"/>
      <c r="DR1662" s="1233" t="s">
        <v>4069</v>
      </c>
      <c r="DS1662" s="1233" t="s">
        <v>2633</v>
      </c>
      <c r="DT1662" s="1233"/>
      <c r="DU1662" s="1229" t="s">
        <v>2634</v>
      </c>
      <c r="DV1662" s="1229" t="s">
        <v>2633</v>
      </c>
      <c r="DW1662" s="1229"/>
      <c r="DX1662" s="1404" t="s">
        <v>12139</v>
      </c>
      <c r="DY1662" s="1228" t="s">
        <v>14028</v>
      </c>
      <c r="DZ1662" s="1404" t="s">
        <v>8275</v>
      </c>
      <c r="EA1662" s="1233">
        <v>4</v>
      </c>
      <c r="EB1662" s="1403"/>
      <c r="EC1662" s="1404" t="s">
        <v>11149</v>
      </c>
      <c r="ED1662" s="1228" t="s">
        <v>10525</v>
      </c>
    </row>
    <row r="1663" spans="1:134" s="1228" customFormat="1" ht="15.75" x14ac:dyDescent="0.25">
      <c r="A1663" s="1752">
        <v>246</v>
      </c>
      <c r="B1663" s="2069"/>
      <c r="C1663" s="1229" t="s">
        <v>12140</v>
      </c>
      <c r="D1663" s="1229" t="s">
        <v>22</v>
      </c>
      <c r="E1663" s="1229" t="s">
        <v>4126</v>
      </c>
      <c r="F1663" s="1229">
        <v>713551</v>
      </c>
      <c r="G1663" s="1229">
        <v>48</v>
      </c>
      <c r="H1663" s="1229" t="s">
        <v>2633</v>
      </c>
      <c r="I1663" s="1229" t="s">
        <v>2633</v>
      </c>
      <c r="J1663" s="1229" t="s">
        <v>2633</v>
      </c>
      <c r="K1663" s="1229">
        <v>536630662</v>
      </c>
      <c r="L1663" s="1229">
        <v>106.1</v>
      </c>
      <c r="M1663" s="1229">
        <v>169</v>
      </c>
      <c r="N1663" s="1230">
        <f t="shared" si="346"/>
        <v>37.148559224116802</v>
      </c>
      <c r="O1663" s="1231">
        <v>1</v>
      </c>
      <c r="P1663" s="1232">
        <f t="shared" si="361"/>
        <v>71.402499999999989</v>
      </c>
      <c r="Q1663" s="1232">
        <f t="shared" si="362"/>
        <v>34.697500000000005</v>
      </c>
      <c r="R1663" s="1233"/>
      <c r="S1663" s="1234">
        <v>75101</v>
      </c>
      <c r="T1663" s="1233" t="s">
        <v>253</v>
      </c>
      <c r="U1663" s="1233" t="s">
        <v>2490</v>
      </c>
      <c r="V1663" s="1233" t="s">
        <v>12141</v>
      </c>
      <c r="W1663" s="1233" t="s">
        <v>12926</v>
      </c>
      <c r="X1663" s="1233" t="s">
        <v>2634</v>
      </c>
      <c r="Y1663" s="1233"/>
      <c r="Z1663" s="1233" t="s">
        <v>2634</v>
      </c>
      <c r="AA1663" s="1233"/>
      <c r="AB1663" s="1233" t="s">
        <v>2633</v>
      </c>
      <c r="AC1663" s="1233"/>
      <c r="AD1663" s="1233" t="s">
        <v>2634</v>
      </c>
      <c r="AE1663" s="1233"/>
      <c r="AF1663" s="1233"/>
      <c r="AG1663" s="1233"/>
      <c r="AH1663" s="1233"/>
      <c r="AI1663" s="1233"/>
      <c r="AJ1663" s="1233" t="s">
        <v>2633</v>
      </c>
      <c r="AK1663" s="1233"/>
      <c r="AL1663" s="1233"/>
      <c r="AM1663" s="1233"/>
      <c r="AN1663" s="1233" t="s">
        <v>2634</v>
      </c>
      <c r="AO1663" s="1233"/>
      <c r="AP1663" s="1233"/>
      <c r="AQ1663" s="1233" t="s">
        <v>2637</v>
      </c>
      <c r="AR1663" s="1233"/>
      <c r="AS1663" s="1233"/>
      <c r="AT1663" s="1233"/>
      <c r="AU1663" s="1233"/>
      <c r="AV1663" s="1233"/>
      <c r="AW1663" s="1233"/>
      <c r="AX1663" s="1233"/>
      <c r="AY1663" s="1233" t="s">
        <v>2634</v>
      </c>
      <c r="AZ1663" s="1233"/>
      <c r="BA1663" s="1233"/>
      <c r="BB1663" s="1233"/>
      <c r="BC1663" s="1233"/>
      <c r="BD1663" s="1233"/>
      <c r="BE1663" s="1233" t="s">
        <v>2634</v>
      </c>
      <c r="BF1663" s="1233" t="s">
        <v>2634</v>
      </c>
      <c r="BG1663" s="1233"/>
      <c r="BH1663" s="1233"/>
      <c r="BI1663" s="1233"/>
      <c r="BJ1663" s="1233" t="s">
        <v>10219</v>
      </c>
      <c r="BK1663" s="1233" t="s">
        <v>12233</v>
      </c>
      <c r="BL1663" s="1233">
        <v>96.9</v>
      </c>
      <c r="BM1663" s="1235">
        <f t="shared" si="347"/>
        <v>26.514878593558578</v>
      </c>
      <c r="BN1663" s="1233" t="s">
        <v>1583</v>
      </c>
      <c r="BO1663" s="1233">
        <v>81</v>
      </c>
      <c r="BP1663" s="1232">
        <f t="shared" si="348"/>
        <v>72.339505728078365</v>
      </c>
      <c r="BQ1663" s="1233" t="s">
        <v>12925</v>
      </c>
      <c r="BR1663" s="1233">
        <v>81.099999999999994</v>
      </c>
      <c r="BS1663" s="1232">
        <f t="shared" si="349"/>
        <v>72.051300525974483</v>
      </c>
      <c r="BT1663" s="1233" t="s">
        <v>14521</v>
      </c>
      <c r="BU1663" s="1233">
        <v>71</v>
      </c>
      <c r="BV1663" s="1235">
        <f t="shared" si="350"/>
        <v>101.16002593846815</v>
      </c>
      <c r="BW1663" s="1233" t="s">
        <v>13258</v>
      </c>
      <c r="BX1663" s="1233">
        <v>70</v>
      </c>
      <c r="BY1663" s="1232">
        <f t="shared" si="351"/>
        <v>104.04207795950713</v>
      </c>
      <c r="BZ1663" s="1233"/>
      <c r="CA1663" s="1233"/>
      <c r="CB1663" s="1232">
        <f t="shared" si="352"/>
        <v>305.78571943223568</v>
      </c>
      <c r="CC1663" s="1233"/>
      <c r="CD1663" s="1233"/>
      <c r="CE1663" s="1232">
        <f t="shared" si="343"/>
        <v>305.78571943223568</v>
      </c>
      <c r="CF1663" s="1233"/>
      <c r="CG1663" s="1233"/>
      <c r="CH1663" s="1232">
        <f t="shared" si="353"/>
        <v>305.78571943223568</v>
      </c>
      <c r="CI1663" s="1233"/>
      <c r="CJ1663" s="1233"/>
      <c r="CK1663" s="1232">
        <f t="shared" si="354"/>
        <v>305.78571943223568</v>
      </c>
      <c r="CL1663" s="1233">
        <v>70</v>
      </c>
      <c r="CM1663" s="1232">
        <f t="shared" si="355"/>
        <v>104.04207795950713</v>
      </c>
      <c r="CN1663" s="1233">
        <v>85</v>
      </c>
      <c r="CO1663" s="1233"/>
      <c r="CP1663" s="1233"/>
      <c r="CQ1663" s="1236"/>
      <c r="CR1663" s="1236"/>
      <c r="CS1663" s="1237">
        <v>0.5</v>
      </c>
      <c r="CT1663" s="1238">
        <v>0.25</v>
      </c>
      <c r="CU1663" s="1238">
        <v>0.25</v>
      </c>
      <c r="CV1663" s="1238">
        <v>0.25</v>
      </c>
      <c r="CW1663" s="1238"/>
      <c r="CX1663" s="85">
        <f t="shared" si="363"/>
        <v>1.25</v>
      </c>
      <c r="CY1663" s="1238"/>
      <c r="CZ1663" s="1238" t="s">
        <v>2634</v>
      </c>
      <c r="DA1663" s="1238"/>
      <c r="DB1663" s="1229" t="s">
        <v>2645</v>
      </c>
      <c r="DC1663" s="1229" t="s">
        <v>2648</v>
      </c>
      <c r="DD1663" s="1229" t="s">
        <v>2648</v>
      </c>
      <c r="DE1663" s="1229" t="s">
        <v>2651</v>
      </c>
      <c r="DF1663" s="1229" t="s">
        <v>32</v>
      </c>
      <c r="DG1663" s="1229" t="s">
        <v>32</v>
      </c>
      <c r="DH1663" s="1229" t="s">
        <v>32</v>
      </c>
      <c r="DI1663" s="1229" t="s">
        <v>2657</v>
      </c>
      <c r="DJ1663" s="1229" t="s">
        <v>37</v>
      </c>
      <c r="DK1663" s="1229" t="s">
        <v>37</v>
      </c>
      <c r="DL1663" s="1229" t="s">
        <v>37</v>
      </c>
      <c r="DM1663" s="1229" t="s">
        <v>2663</v>
      </c>
      <c r="DN1663" s="1233" t="s">
        <v>4001</v>
      </c>
      <c r="DO1663" s="1233" t="s">
        <v>4002</v>
      </c>
      <c r="DP1663" s="1233"/>
      <c r="DQ1663" s="1233" t="s">
        <v>4068</v>
      </c>
      <c r="DR1663" s="1233"/>
      <c r="DS1663" s="1233" t="s">
        <v>2634</v>
      </c>
      <c r="DT1663" s="1233"/>
      <c r="DU1663" s="1229" t="s">
        <v>2634</v>
      </c>
      <c r="DV1663" s="1229" t="s">
        <v>2633</v>
      </c>
      <c r="DW1663" s="1229"/>
      <c r="DX1663" s="1404" t="s">
        <v>220</v>
      </c>
      <c r="DY1663" s="1228" t="s">
        <v>126</v>
      </c>
      <c r="DZ1663" s="1404" t="s">
        <v>101</v>
      </c>
      <c r="EA1663" s="1233">
        <v>4</v>
      </c>
      <c r="EB1663" s="1402"/>
      <c r="EC1663" s="1404" t="s">
        <v>2194</v>
      </c>
      <c r="ED1663" s="1228" t="s">
        <v>5575</v>
      </c>
    </row>
    <row r="1664" spans="1:134" s="1228" customFormat="1" ht="15.75" x14ac:dyDescent="0.25">
      <c r="A1664" s="1813">
        <v>247</v>
      </c>
      <c r="B1664" s="2069"/>
      <c r="C1664" s="1229" t="s">
        <v>12142</v>
      </c>
      <c r="D1664" s="1229" t="s">
        <v>23</v>
      </c>
      <c r="E1664" s="1229" t="s">
        <v>4126</v>
      </c>
      <c r="F1664" s="1229">
        <v>712109</v>
      </c>
      <c r="G1664" s="1229">
        <v>39</v>
      </c>
      <c r="H1664" s="1229" t="s">
        <v>2633</v>
      </c>
      <c r="I1664" s="1229" t="s">
        <v>2633</v>
      </c>
      <c r="J1664" s="1229" t="s">
        <v>2633</v>
      </c>
      <c r="K1664" s="1229">
        <v>504179700</v>
      </c>
      <c r="L1664" s="1229">
        <v>126.6</v>
      </c>
      <c r="M1664" s="1229">
        <v>163</v>
      </c>
      <c r="N1664" s="1230">
        <f t="shared" si="346"/>
        <v>47.649516353645218</v>
      </c>
      <c r="O1664" s="1231">
        <v>2</v>
      </c>
      <c r="P1664" s="1232">
        <f t="shared" si="361"/>
        <v>66.422499999999999</v>
      </c>
      <c r="Q1664" s="1232">
        <f t="shared" si="362"/>
        <v>60.177499999999995</v>
      </c>
      <c r="R1664" s="1233"/>
      <c r="S1664" s="1234">
        <v>75101</v>
      </c>
      <c r="T1664" s="1233" t="s">
        <v>253</v>
      </c>
      <c r="U1664" s="1233" t="s">
        <v>2490</v>
      </c>
      <c r="V1664" s="1233" t="s">
        <v>12143</v>
      </c>
      <c r="W1664" s="1233" t="s">
        <v>12805</v>
      </c>
      <c r="X1664" s="1233" t="s">
        <v>2634</v>
      </c>
      <c r="Y1664" s="1233"/>
      <c r="Z1664" s="1233" t="s">
        <v>2634</v>
      </c>
      <c r="AA1664" s="1233"/>
      <c r="AB1664" s="1233" t="s">
        <v>2633</v>
      </c>
      <c r="AC1664" s="1233" t="s">
        <v>2636</v>
      </c>
      <c r="AD1664" s="1233" t="s">
        <v>2634</v>
      </c>
      <c r="AE1664" s="1233"/>
      <c r="AF1664" s="1233" t="s">
        <v>2634</v>
      </c>
      <c r="AG1664" s="1233"/>
      <c r="AH1664" s="1233" t="s">
        <v>2634</v>
      </c>
      <c r="AI1664" s="1233"/>
      <c r="AJ1664" s="1233" t="s">
        <v>2634</v>
      </c>
      <c r="AK1664" s="1233"/>
      <c r="AL1664" s="1233" t="s">
        <v>2634</v>
      </c>
      <c r="AM1664" s="1233"/>
      <c r="AN1664" s="1233" t="s">
        <v>2634</v>
      </c>
      <c r="AO1664" s="1233"/>
      <c r="AP1664" s="1233"/>
      <c r="AQ1664" s="1233" t="s">
        <v>2638</v>
      </c>
      <c r="AR1664" s="1233" t="s">
        <v>4076</v>
      </c>
      <c r="AS1664" s="1233" t="s">
        <v>4088</v>
      </c>
      <c r="AT1664" s="1233"/>
      <c r="AU1664" s="1233"/>
      <c r="AV1664" s="1233"/>
      <c r="AW1664" s="1233" t="s">
        <v>2634</v>
      </c>
      <c r="AX1664" s="1233"/>
      <c r="AY1664" s="1233" t="s">
        <v>2634</v>
      </c>
      <c r="AZ1664" s="1233"/>
      <c r="BA1664" s="1233" t="s">
        <v>3970</v>
      </c>
      <c r="BB1664" s="1233" t="s">
        <v>3970</v>
      </c>
      <c r="BC1664" s="1233" t="s">
        <v>2633</v>
      </c>
      <c r="BD1664" s="1233"/>
      <c r="BE1664" s="1233" t="s">
        <v>2634</v>
      </c>
      <c r="BF1664" s="1233" t="s">
        <v>2634</v>
      </c>
      <c r="BG1664" s="1233" t="s">
        <v>2634</v>
      </c>
      <c r="BH1664" s="1233"/>
      <c r="BI1664" s="1233"/>
      <c r="BJ1664" s="1233" t="s">
        <v>10214</v>
      </c>
      <c r="BK1664" s="1233" t="s">
        <v>7543</v>
      </c>
      <c r="BL1664" s="1233">
        <v>114</v>
      </c>
      <c r="BM1664" s="1235">
        <f t="shared" si="347"/>
        <v>20.938058244360427</v>
      </c>
      <c r="BN1664" s="1233" t="s">
        <v>12724</v>
      </c>
      <c r="BO1664" s="1233">
        <v>104.5</v>
      </c>
      <c r="BP1664" s="1232">
        <f t="shared" si="348"/>
        <v>36.724689460346468</v>
      </c>
      <c r="BQ1664" s="1233" t="s">
        <v>13533</v>
      </c>
      <c r="BR1664" s="1233">
        <v>97</v>
      </c>
      <c r="BS1664" s="1232">
        <f t="shared" si="349"/>
        <v>49.187819367703874</v>
      </c>
      <c r="BT1664" s="1233" t="s">
        <v>14139</v>
      </c>
      <c r="BU1664" s="1233">
        <v>91</v>
      </c>
      <c r="BV1664" s="1235">
        <f t="shared" si="350"/>
        <v>59.158323293589788</v>
      </c>
      <c r="BW1664" s="1233" t="s">
        <v>14859</v>
      </c>
      <c r="BX1664" s="1233">
        <v>88</v>
      </c>
      <c r="BY1664" s="1232">
        <f t="shared" si="351"/>
        <v>64.143575256532742</v>
      </c>
      <c r="BZ1664" s="1233" t="s">
        <v>15650</v>
      </c>
      <c r="CA1664" s="1233">
        <v>88</v>
      </c>
      <c r="CB1664" s="1232">
        <f t="shared" si="352"/>
        <v>64.143575256532742</v>
      </c>
      <c r="CC1664" s="1233"/>
      <c r="CD1664" s="1233"/>
      <c r="CE1664" s="1232">
        <f t="shared" si="343"/>
        <v>210.37763283619296</v>
      </c>
      <c r="CF1664" s="1233"/>
      <c r="CG1664" s="1233"/>
      <c r="CH1664" s="1232">
        <f t="shared" si="353"/>
        <v>210.37763283619296</v>
      </c>
      <c r="CI1664" s="1233"/>
      <c r="CJ1664" s="1233"/>
      <c r="CK1664" s="1232">
        <f t="shared" si="354"/>
        <v>210.37763283619296</v>
      </c>
      <c r="CL1664" s="1233">
        <v>88</v>
      </c>
      <c r="CM1664" s="1232">
        <f t="shared" si="355"/>
        <v>64.143575256532742</v>
      </c>
      <c r="CN1664" s="1233">
        <v>60</v>
      </c>
      <c r="CO1664" s="1233"/>
      <c r="CP1664" s="1233"/>
      <c r="CQ1664" s="1236"/>
      <c r="CR1664" s="1236"/>
      <c r="CS1664" s="1237">
        <v>1</v>
      </c>
      <c r="CT1664" s="1238">
        <v>0.25</v>
      </c>
      <c r="CU1664" s="1238">
        <v>-0.25</v>
      </c>
      <c r="CV1664" s="1238">
        <v>0.25</v>
      </c>
      <c r="CW1664" s="1238"/>
      <c r="CX1664" s="85">
        <f t="shared" si="363"/>
        <v>1.25</v>
      </c>
      <c r="CY1664" s="1238"/>
      <c r="CZ1664" s="1238" t="s">
        <v>2634</v>
      </c>
      <c r="DA1664" s="1238"/>
      <c r="DB1664" s="1229" t="s">
        <v>2643</v>
      </c>
      <c r="DC1664" s="1229" t="s">
        <v>2648</v>
      </c>
      <c r="DD1664" s="1229" t="s">
        <v>2648</v>
      </c>
      <c r="DE1664" s="1229" t="s">
        <v>2651</v>
      </c>
      <c r="DF1664" s="1229" t="s">
        <v>32</v>
      </c>
      <c r="DG1664" s="1229" t="s">
        <v>2654</v>
      </c>
      <c r="DH1664" s="1229" t="s">
        <v>5009</v>
      </c>
      <c r="DI1664" s="1229" t="s">
        <v>2658</v>
      </c>
      <c r="DJ1664" s="1229" t="s">
        <v>37</v>
      </c>
      <c r="DK1664" s="1229" t="s">
        <v>37</v>
      </c>
      <c r="DL1664" s="1229" t="s">
        <v>37</v>
      </c>
      <c r="DM1664" s="1229" t="s">
        <v>2663</v>
      </c>
      <c r="DN1664" s="1233" t="s">
        <v>4001</v>
      </c>
      <c r="DO1664" s="1233" t="s">
        <v>4002</v>
      </c>
      <c r="DP1664" s="1233"/>
      <c r="DQ1664" s="1233" t="s">
        <v>4069</v>
      </c>
      <c r="DR1664" s="1233"/>
      <c r="DS1664" s="1233" t="s">
        <v>2634</v>
      </c>
      <c r="DT1664" s="1233"/>
      <c r="DU1664" s="1229" t="s">
        <v>2634</v>
      </c>
      <c r="DV1664" s="1229" t="s">
        <v>2633</v>
      </c>
      <c r="DW1664" s="1229"/>
      <c r="DX1664" s="1404" t="s">
        <v>220</v>
      </c>
      <c r="DY1664" s="1228" t="s">
        <v>13534</v>
      </c>
      <c r="DZ1664" s="1404" t="s">
        <v>101</v>
      </c>
      <c r="EA1664" s="1233">
        <v>3</v>
      </c>
      <c r="EB1664" s="1402"/>
      <c r="EC1664" s="1404" t="s">
        <v>2194</v>
      </c>
      <c r="ED1664" s="1228" t="s">
        <v>12725</v>
      </c>
    </row>
    <row r="1665" spans="1:134" s="1228" customFormat="1" ht="15.75" x14ac:dyDescent="0.25">
      <c r="A1665" s="1813">
        <v>248</v>
      </c>
      <c r="B1665" s="2069"/>
      <c r="C1665" s="1229" t="s">
        <v>12144</v>
      </c>
      <c r="D1665" s="1229" t="s">
        <v>23</v>
      </c>
      <c r="E1665" s="1229" t="s">
        <v>4126</v>
      </c>
      <c r="F1665" s="1229">
        <v>390908</v>
      </c>
      <c r="G1665" s="1229">
        <v>35</v>
      </c>
      <c r="H1665" s="1229" t="s">
        <v>2633</v>
      </c>
      <c r="I1665" s="1229" t="s">
        <v>2633</v>
      </c>
      <c r="J1665" s="1229" t="s">
        <v>2633</v>
      </c>
      <c r="K1665" s="1229">
        <v>533322913</v>
      </c>
      <c r="L1665" s="1229">
        <v>101</v>
      </c>
      <c r="M1665" s="1229">
        <v>154</v>
      </c>
      <c r="N1665" s="1230">
        <f t="shared" si="346"/>
        <v>42.587282847023104</v>
      </c>
      <c r="O1665" s="1231">
        <v>2</v>
      </c>
      <c r="P1665" s="1232">
        <f t="shared" si="361"/>
        <v>59.29</v>
      </c>
      <c r="Q1665" s="1232">
        <f t="shared" si="362"/>
        <v>41.71</v>
      </c>
      <c r="R1665" s="1233"/>
      <c r="S1665" s="1234">
        <v>75101</v>
      </c>
      <c r="T1665" s="1233" t="s">
        <v>2133</v>
      </c>
      <c r="U1665" s="1233" t="s">
        <v>2479</v>
      </c>
      <c r="V1665" s="1233" t="s">
        <v>12145</v>
      </c>
      <c r="W1665" s="1233"/>
      <c r="X1665" s="1233"/>
      <c r="Y1665" s="1233"/>
      <c r="Z1665" s="1233" t="s">
        <v>2633</v>
      </c>
      <c r="AA1665" s="1233"/>
      <c r="AB1665" s="1233" t="s">
        <v>2633</v>
      </c>
      <c r="AC1665" s="1233"/>
      <c r="AD1665" s="1233"/>
      <c r="AE1665" s="1233"/>
      <c r="AF1665" s="1233" t="s">
        <v>2633</v>
      </c>
      <c r="AG1665" s="1233"/>
      <c r="AH1665" s="1233"/>
      <c r="AI1665" s="1233"/>
      <c r="AJ1665" s="1233"/>
      <c r="AK1665" s="1233"/>
      <c r="AL1665" s="1233"/>
      <c r="AM1665" s="1233"/>
      <c r="AN1665" s="1233" t="s">
        <v>4079</v>
      </c>
      <c r="AO1665" s="1233"/>
      <c r="AP1665" s="1233"/>
      <c r="AQ1665" s="1233" t="s">
        <v>2638</v>
      </c>
      <c r="AR1665" s="1233" t="s">
        <v>4068</v>
      </c>
      <c r="AS1665" s="1233" t="s">
        <v>4078</v>
      </c>
      <c r="AT1665" s="1233"/>
      <c r="AU1665" s="1233"/>
      <c r="AV1665" s="1233"/>
      <c r="AW1665" s="1233"/>
      <c r="AX1665" s="1233"/>
      <c r="AY1665" s="1233"/>
      <c r="AZ1665" s="1233"/>
      <c r="BA1665" s="1233" t="s">
        <v>3970</v>
      </c>
      <c r="BB1665" s="1233"/>
      <c r="BC1665" s="1233"/>
      <c r="BD1665" s="1233"/>
      <c r="BE1665" s="1233" t="s">
        <v>2634</v>
      </c>
      <c r="BF1665" s="1233"/>
      <c r="BG1665" s="1233"/>
      <c r="BH1665" s="1233"/>
      <c r="BI1665" s="1233"/>
      <c r="BJ1665" s="1233" t="s">
        <v>10245</v>
      </c>
      <c r="BK1665" s="1233" t="s">
        <v>9840</v>
      </c>
      <c r="BL1665" s="1233">
        <v>92.5</v>
      </c>
      <c r="BM1665" s="1235">
        <f t="shared" si="347"/>
        <v>20.378806041716615</v>
      </c>
      <c r="BN1665" s="1233" t="s">
        <v>12766</v>
      </c>
      <c r="BO1665" s="1233">
        <v>80</v>
      </c>
      <c r="BP1665" s="1232">
        <f t="shared" si="348"/>
        <v>50.347638456005747</v>
      </c>
      <c r="BQ1665" s="1233" t="s">
        <v>5935</v>
      </c>
      <c r="BR1665" s="1233">
        <v>74</v>
      </c>
      <c r="BS1665" s="1232">
        <f t="shared" si="349"/>
        <v>64.732678014864547</v>
      </c>
      <c r="BT1665" s="1233" t="s">
        <v>13865</v>
      </c>
      <c r="BU1665" s="1233">
        <v>70</v>
      </c>
      <c r="BV1665" s="1235">
        <f t="shared" si="350"/>
        <v>74.322704387437071</v>
      </c>
      <c r="BW1665" s="1233" t="s">
        <v>14969</v>
      </c>
      <c r="BX1665" s="1233">
        <v>116</v>
      </c>
      <c r="BY1665" s="1232">
        <f t="shared" si="351"/>
        <v>-35.962598897146968</v>
      </c>
      <c r="BZ1665" s="1233"/>
      <c r="CA1665" s="1233"/>
      <c r="CB1665" s="1232">
        <f t="shared" si="352"/>
        <v>242.14816590745625</v>
      </c>
      <c r="CC1665" s="1233"/>
      <c r="CD1665" s="1233"/>
      <c r="CE1665" s="1232">
        <f t="shared" si="343"/>
        <v>242.14816590745625</v>
      </c>
      <c r="CF1665" s="1233"/>
      <c r="CG1665" s="1233"/>
      <c r="CH1665" s="1232">
        <f t="shared" si="353"/>
        <v>242.14816590745625</v>
      </c>
      <c r="CI1665" s="1233"/>
      <c r="CJ1665" s="1233"/>
      <c r="CK1665" s="1232">
        <f t="shared" si="354"/>
        <v>242.14816590745625</v>
      </c>
      <c r="CL1665" s="1233">
        <v>116</v>
      </c>
      <c r="CM1665" s="1232">
        <f t="shared" si="355"/>
        <v>-35.962598897146968</v>
      </c>
      <c r="CN1665" s="1233">
        <v>50</v>
      </c>
      <c r="CO1665" s="1233"/>
      <c r="CP1665" s="1233"/>
      <c r="CQ1665" s="1236"/>
      <c r="CR1665" s="1236"/>
      <c r="CS1665" s="1237"/>
      <c r="CT1665" s="1238"/>
      <c r="CU1665" s="1238"/>
      <c r="CV1665" s="1238"/>
      <c r="CW1665" s="1238"/>
      <c r="CX1665" s="85">
        <f t="shared" si="363"/>
        <v>0</v>
      </c>
      <c r="CY1665" s="1238"/>
      <c r="CZ1665" s="1238" t="s">
        <v>2634</v>
      </c>
      <c r="DA1665" s="1238"/>
      <c r="DB1665" s="1229" t="s">
        <v>2644</v>
      </c>
      <c r="DC1665" s="1229"/>
      <c r="DD1665" s="1229"/>
      <c r="DE1665" s="1229"/>
      <c r="DF1665" s="1229"/>
      <c r="DG1665" s="1229"/>
      <c r="DH1665" s="1229"/>
      <c r="DI1665" s="1229"/>
      <c r="DJ1665" s="1229"/>
      <c r="DK1665" s="1229"/>
      <c r="DL1665" s="1229"/>
      <c r="DM1665" s="1229"/>
      <c r="DN1665" s="1233" t="s">
        <v>4001</v>
      </c>
      <c r="DO1665" s="1233"/>
      <c r="DP1665" s="1233"/>
      <c r="DQ1665" s="1233"/>
      <c r="DR1665" s="1233"/>
      <c r="DS1665" s="1233" t="s">
        <v>2633</v>
      </c>
      <c r="DT1665" s="1233" t="s">
        <v>4073</v>
      </c>
      <c r="DU1665" s="1229"/>
      <c r="DV1665" s="1229"/>
      <c r="DW1665" s="1229" t="s">
        <v>14970</v>
      </c>
      <c r="DX1665" s="1404" t="s">
        <v>12146</v>
      </c>
      <c r="DY1665" s="1228" t="s">
        <v>14062</v>
      </c>
      <c r="DZ1665" s="1407" t="s">
        <v>8275</v>
      </c>
      <c r="EA1665" s="1233">
        <v>3</v>
      </c>
      <c r="EB1665" s="1763" t="s">
        <v>14054</v>
      </c>
      <c r="EC1665" s="1407" t="s">
        <v>11149</v>
      </c>
      <c r="ED1665" s="1228" t="s">
        <v>7217</v>
      </c>
    </row>
    <row r="1666" spans="1:134" s="1228" customFormat="1" ht="15.75" x14ac:dyDescent="0.25">
      <c r="A1666" s="1813">
        <v>249</v>
      </c>
      <c r="B1666" s="2069"/>
      <c r="C1666" s="1229" t="s">
        <v>12147</v>
      </c>
      <c r="D1666" s="1229" t="s">
        <v>23</v>
      </c>
      <c r="E1666" s="1229" t="s">
        <v>4126</v>
      </c>
      <c r="F1666" s="1229">
        <v>551235</v>
      </c>
      <c r="G1666" s="1229">
        <v>29</v>
      </c>
      <c r="H1666" s="1229" t="s">
        <v>2634</v>
      </c>
      <c r="I1666" s="1229" t="s">
        <v>2634</v>
      </c>
      <c r="J1666" s="1229" t="s">
        <v>2633</v>
      </c>
      <c r="K1666" s="1229" t="s">
        <v>12475</v>
      </c>
      <c r="L1666" s="1229">
        <v>107.2</v>
      </c>
      <c r="M1666" s="1229">
        <v>164</v>
      </c>
      <c r="N1666" s="1230">
        <f t="shared" si="346"/>
        <v>39.857227840571092</v>
      </c>
      <c r="O1666" s="1231">
        <v>1</v>
      </c>
      <c r="P1666" s="1232">
        <f t="shared" si="361"/>
        <v>67.239999999999995</v>
      </c>
      <c r="Q1666" s="1232">
        <f t="shared" si="362"/>
        <v>39.960000000000008</v>
      </c>
      <c r="R1666" s="1233"/>
      <c r="S1666" s="1234">
        <v>75101</v>
      </c>
      <c r="T1666" s="1233" t="s">
        <v>6678</v>
      </c>
      <c r="U1666" s="1233" t="s">
        <v>8507</v>
      </c>
      <c r="V1666" s="1233" t="s">
        <v>12148</v>
      </c>
      <c r="W1666" s="1233"/>
      <c r="X1666" s="1233"/>
      <c r="Y1666" s="1233"/>
      <c r="Z1666" s="1233"/>
      <c r="AA1666" s="1233"/>
      <c r="AB1666" s="1233" t="s">
        <v>2633</v>
      </c>
      <c r="AC1666" s="1233" t="s">
        <v>2637</v>
      </c>
      <c r="AD1666" s="1233"/>
      <c r="AE1666" s="1233"/>
      <c r="AF1666" s="1233"/>
      <c r="AG1666" s="1233"/>
      <c r="AH1666" s="1233"/>
      <c r="AI1666" s="1233"/>
      <c r="AJ1666" s="1233"/>
      <c r="AK1666" s="1233"/>
      <c r="AL1666" s="1233"/>
      <c r="AM1666" s="1233"/>
      <c r="AN1666" s="1233" t="s">
        <v>2633</v>
      </c>
      <c r="AO1666" s="1233" t="s">
        <v>4076</v>
      </c>
      <c r="AP1666" s="1233" t="s">
        <v>4078</v>
      </c>
      <c r="AQ1666" s="1233" t="s">
        <v>2636</v>
      </c>
      <c r="AR1666" s="1233" t="s">
        <v>4075</v>
      </c>
      <c r="AS1666" s="1233" t="s">
        <v>4088</v>
      </c>
      <c r="AT1666" s="1233"/>
      <c r="AU1666" s="1233"/>
      <c r="AV1666" s="1233"/>
      <c r="AW1666" s="1233"/>
      <c r="AX1666" s="1233"/>
      <c r="AY1666" s="1233"/>
      <c r="AZ1666" s="1233"/>
      <c r="BA1666" s="1233" t="s">
        <v>3970</v>
      </c>
      <c r="BB1666" s="1233" t="s">
        <v>3970</v>
      </c>
      <c r="BC1666" s="1233"/>
      <c r="BD1666" s="1233"/>
      <c r="BE1666" s="1233" t="s">
        <v>2634</v>
      </c>
      <c r="BF1666" s="1233" t="s">
        <v>2634</v>
      </c>
      <c r="BG1666" s="1233"/>
      <c r="BH1666" s="1233"/>
      <c r="BI1666" s="1233"/>
      <c r="BJ1666" s="1233" t="s">
        <v>10888</v>
      </c>
      <c r="BK1666" s="1233" t="s">
        <v>8829</v>
      </c>
      <c r="BL1666" s="1233">
        <v>103.5</v>
      </c>
      <c r="BM1666" s="1235">
        <f t="shared" si="347"/>
        <v>9.2592592592592649</v>
      </c>
      <c r="BN1666" s="1233" t="s">
        <v>12752</v>
      </c>
      <c r="BO1666" s="1233">
        <v>96.5</v>
      </c>
      <c r="BP1666" s="1232">
        <f t="shared" si="348"/>
        <v>26.776776776776778</v>
      </c>
      <c r="BQ1666" s="1233" t="s">
        <v>4342</v>
      </c>
      <c r="BR1666" s="1233">
        <v>96</v>
      </c>
      <c r="BS1666" s="1232">
        <f t="shared" si="349"/>
        <v>28.028028028028029</v>
      </c>
      <c r="BT1666" s="1233" t="s">
        <v>14140</v>
      </c>
      <c r="BU1666" s="1233">
        <v>96</v>
      </c>
      <c r="BV1666" s="1235">
        <f t="shared" si="350"/>
        <v>28.028028028028029</v>
      </c>
      <c r="BW1666" s="1233" t="s">
        <v>14853</v>
      </c>
      <c r="BX1666" s="1233">
        <v>94</v>
      </c>
      <c r="BY1666" s="1232">
        <f t="shared" si="351"/>
        <v>33.033033033033036</v>
      </c>
      <c r="BZ1666" s="1233"/>
      <c r="CA1666" s="1233"/>
      <c r="CB1666" s="1232">
        <f t="shared" si="352"/>
        <v>268.26826826826823</v>
      </c>
      <c r="CC1666" s="1233"/>
      <c r="CD1666" s="1233"/>
      <c r="CE1666" s="1232">
        <f t="shared" si="343"/>
        <v>268.26826826826823</v>
      </c>
      <c r="CF1666" s="1233"/>
      <c r="CG1666" s="1233"/>
      <c r="CH1666" s="1232">
        <f t="shared" si="353"/>
        <v>268.26826826826823</v>
      </c>
      <c r="CI1666" s="1233"/>
      <c r="CJ1666" s="1233"/>
      <c r="CK1666" s="1232">
        <f t="shared" si="354"/>
        <v>268.26826826826823</v>
      </c>
      <c r="CL1666" s="1233">
        <v>94</v>
      </c>
      <c r="CM1666" s="1232">
        <f t="shared" si="355"/>
        <v>33.033033033033036</v>
      </c>
      <c r="CN1666" s="1233">
        <v>125</v>
      </c>
      <c r="CO1666" s="1233"/>
      <c r="CP1666" s="1233"/>
      <c r="CQ1666" s="1236"/>
      <c r="CR1666" s="1236"/>
      <c r="CS1666" s="1237">
        <v>0.5</v>
      </c>
      <c r="CT1666" s="1238">
        <v>0</v>
      </c>
      <c r="CU1666" s="1238">
        <v>0</v>
      </c>
      <c r="CV1666" s="1238">
        <v>0.25</v>
      </c>
      <c r="CW1666" s="1238"/>
      <c r="CX1666" s="85">
        <f t="shared" si="363"/>
        <v>0.75</v>
      </c>
      <c r="CY1666" s="1238"/>
      <c r="CZ1666" s="1238" t="s">
        <v>2633</v>
      </c>
      <c r="DA1666" s="1238" t="s">
        <v>3975</v>
      </c>
      <c r="DB1666" s="1229" t="s">
        <v>2643</v>
      </c>
      <c r="DC1666" s="1229" t="s">
        <v>2646</v>
      </c>
      <c r="DD1666" s="1229" t="s">
        <v>2646</v>
      </c>
      <c r="DE1666" s="1229" t="s">
        <v>2649</v>
      </c>
      <c r="DF1666" s="1229" t="s">
        <v>32</v>
      </c>
      <c r="DG1666" s="1229" t="s">
        <v>2654</v>
      </c>
      <c r="DH1666" s="1229" t="s">
        <v>2653</v>
      </c>
      <c r="DI1666" s="1229" t="s">
        <v>2655</v>
      </c>
      <c r="DJ1666" s="1229" t="s">
        <v>37</v>
      </c>
      <c r="DK1666" s="1229" t="s">
        <v>2659</v>
      </c>
      <c r="DL1666" s="1229" t="s">
        <v>37</v>
      </c>
      <c r="DM1666" s="1229" t="s">
        <v>2663</v>
      </c>
      <c r="DN1666" s="1233" t="s">
        <v>3999</v>
      </c>
      <c r="DO1666" s="1233" t="s">
        <v>4002</v>
      </c>
      <c r="DP1666" s="1233"/>
      <c r="DQ1666" s="1233" t="s">
        <v>4069</v>
      </c>
      <c r="DR1666" s="1233"/>
      <c r="DS1666" s="1233" t="s">
        <v>2633</v>
      </c>
      <c r="DT1666" s="1233" t="s">
        <v>4073</v>
      </c>
      <c r="DU1666" s="1229" t="s">
        <v>2634</v>
      </c>
      <c r="DV1666" s="1229" t="s">
        <v>2633</v>
      </c>
      <c r="DW1666" s="1229" t="s">
        <v>14864</v>
      </c>
      <c r="DX1666" s="1408" t="s">
        <v>12149</v>
      </c>
      <c r="DY1666" s="1228" t="s">
        <v>14141</v>
      </c>
      <c r="DZ1666" s="1408" t="s">
        <v>101</v>
      </c>
      <c r="EA1666" s="1233">
        <v>3</v>
      </c>
      <c r="EB1666" s="1766" t="s">
        <v>14142</v>
      </c>
      <c r="EC1666" s="1408" t="s">
        <v>2194</v>
      </c>
      <c r="ED1666" s="1228" t="s">
        <v>5575</v>
      </c>
    </row>
    <row r="1667" spans="1:134" s="1228" customFormat="1" ht="15.75" x14ac:dyDescent="0.25">
      <c r="A1667" s="1813">
        <v>250</v>
      </c>
      <c r="B1667" s="2069"/>
      <c r="C1667" s="1229" t="s">
        <v>12155</v>
      </c>
      <c r="D1667" s="1229" t="s">
        <v>23</v>
      </c>
      <c r="E1667" s="1229" t="s">
        <v>4126</v>
      </c>
      <c r="F1667" s="1229">
        <v>713404</v>
      </c>
      <c r="G1667" s="1229">
        <v>28</v>
      </c>
      <c r="H1667" s="1229" t="s">
        <v>2633</v>
      </c>
      <c r="I1667" s="1229" t="s">
        <v>2634</v>
      </c>
      <c r="J1667" s="1229" t="s">
        <v>2633</v>
      </c>
      <c r="K1667" s="1229">
        <v>599517779</v>
      </c>
      <c r="L1667" s="1229">
        <v>139</v>
      </c>
      <c r="M1667" s="1229">
        <v>166</v>
      </c>
      <c r="N1667" s="1230">
        <f t="shared" si="346"/>
        <v>50.442734794600085</v>
      </c>
      <c r="O1667" s="1231">
        <v>3</v>
      </c>
      <c r="P1667" s="1232">
        <f t="shared" ref="P1667:P1698" si="364">((M1667/100)*(M1667/100)*25)</f>
        <v>68.89</v>
      </c>
      <c r="Q1667" s="1232">
        <f t="shared" ref="Q1667:Q1698" si="365">L1667-P1667</f>
        <v>70.11</v>
      </c>
      <c r="R1667" s="1233"/>
      <c r="S1667" s="1234">
        <v>75104</v>
      </c>
      <c r="T1667" s="1233" t="s">
        <v>253</v>
      </c>
      <c r="U1667" s="1233" t="s">
        <v>2490</v>
      </c>
      <c r="V1667" s="1233" t="s">
        <v>12156</v>
      </c>
      <c r="W1667" s="1233"/>
      <c r="X1667" s="1233"/>
      <c r="Y1667" s="1233"/>
      <c r="Z1667" s="1233" t="s">
        <v>2633</v>
      </c>
      <c r="AA1667" s="1233"/>
      <c r="AB1667" s="1233" t="s">
        <v>2633</v>
      </c>
      <c r="AC1667" s="1233"/>
      <c r="AD1667" s="1233"/>
      <c r="AE1667" s="1233"/>
      <c r="AF1667" s="1233" t="s">
        <v>2633</v>
      </c>
      <c r="AG1667" s="1233"/>
      <c r="AH1667" s="1233" t="s">
        <v>2633</v>
      </c>
      <c r="AI1667" s="1233"/>
      <c r="AJ1667" s="1233"/>
      <c r="AK1667" s="1233"/>
      <c r="AL1667" s="1233"/>
      <c r="AM1667" s="1233"/>
      <c r="AN1667" s="1233" t="s">
        <v>2634</v>
      </c>
      <c r="AO1667" s="1233"/>
      <c r="AP1667" s="1233"/>
      <c r="AQ1667" s="1233" t="s">
        <v>2638</v>
      </c>
      <c r="AR1667" s="1233" t="s">
        <v>4076</v>
      </c>
      <c r="AS1667" s="1233" t="s">
        <v>4078</v>
      </c>
      <c r="AT1667" s="1233"/>
      <c r="AU1667" s="1233"/>
      <c r="AV1667" s="1233"/>
      <c r="AW1667" s="1233"/>
      <c r="AX1667" s="1233"/>
      <c r="AY1667" s="1233"/>
      <c r="AZ1667" s="1233"/>
      <c r="BA1667" s="1233" t="s">
        <v>3970</v>
      </c>
      <c r="BB1667" s="1233"/>
      <c r="BC1667" s="1233"/>
      <c r="BD1667" s="1233"/>
      <c r="BE1667" s="1233" t="s">
        <v>2634</v>
      </c>
      <c r="BF1667" s="1233"/>
      <c r="BG1667" s="1233"/>
      <c r="BH1667" s="1233"/>
      <c r="BI1667" s="1233"/>
      <c r="BJ1667" s="1233" t="s">
        <v>12157</v>
      </c>
      <c r="BK1667" s="1233" t="s">
        <v>4764</v>
      </c>
      <c r="BL1667" s="1233">
        <v>131.5</v>
      </c>
      <c r="BM1667" s="1235">
        <f t="shared" si="347"/>
        <v>10.69747539580659</v>
      </c>
      <c r="BN1667" s="1233" t="s">
        <v>1714</v>
      </c>
      <c r="BO1667" s="1233">
        <v>117</v>
      </c>
      <c r="BP1667" s="1232">
        <f t="shared" si="348"/>
        <v>31.379261161032662</v>
      </c>
      <c r="BQ1667" s="1233"/>
      <c r="BR1667" s="1233"/>
      <c r="BS1667" s="1232">
        <f t="shared" si="349"/>
        <v>198.25987733561544</v>
      </c>
      <c r="BT1667" s="1233"/>
      <c r="BU1667" s="1233"/>
      <c r="BV1667" s="1235">
        <f t="shared" si="350"/>
        <v>198.25987733561544</v>
      </c>
      <c r="BW1667" s="1233" t="s">
        <v>14971</v>
      </c>
      <c r="BX1667" s="1233">
        <v>90</v>
      </c>
      <c r="BY1667" s="1232">
        <f t="shared" si="351"/>
        <v>69.890172585936384</v>
      </c>
      <c r="BZ1667" s="1233"/>
      <c r="CA1667" s="1233"/>
      <c r="CB1667" s="1232">
        <f t="shared" si="352"/>
        <v>198.25987733561544</v>
      </c>
      <c r="CC1667" s="1233"/>
      <c r="CD1667" s="1233"/>
      <c r="CE1667" s="1232">
        <f t="shared" si="343"/>
        <v>198.25987733561544</v>
      </c>
      <c r="CF1667" s="1233"/>
      <c r="CG1667" s="1233"/>
      <c r="CH1667" s="1232">
        <f t="shared" si="353"/>
        <v>198.25987733561544</v>
      </c>
      <c r="CI1667" s="1233"/>
      <c r="CJ1667" s="1233"/>
      <c r="CK1667" s="1232">
        <f t="shared" si="354"/>
        <v>198.25987733561544</v>
      </c>
      <c r="CL1667" s="1233">
        <v>90</v>
      </c>
      <c r="CM1667" s="1232">
        <f t="shared" si="355"/>
        <v>69.890172585936384</v>
      </c>
      <c r="CN1667" s="1233">
        <v>55</v>
      </c>
      <c r="CO1667" s="1233"/>
      <c r="CP1667" s="1233"/>
      <c r="CQ1667" s="1236"/>
      <c r="CR1667" s="1236"/>
      <c r="CS1667" s="1237"/>
      <c r="CT1667" s="1238"/>
      <c r="CU1667" s="1238"/>
      <c r="CV1667" s="1238"/>
      <c r="CW1667" s="1238"/>
      <c r="CX1667" s="85">
        <f t="shared" si="363"/>
        <v>0</v>
      </c>
      <c r="CY1667" s="1238"/>
      <c r="CZ1667" s="1238"/>
      <c r="DA1667" s="1238"/>
      <c r="DB1667" s="1229"/>
      <c r="DC1667" s="1229"/>
      <c r="DD1667" s="1229"/>
      <c r="DE1667" s="1229"/>
      <c r="DF1667" s="1229"/>
      <c r="DG1667" s="1229"/>
      <c r="DH1667" s="1229"/>
      <c r="DI1667" s="1229"/>
      <c r="DJ1667" s="1229"/>
      <c r="DK1667" s="1229"/>
      <c r="DL1667" s="1229"/>
      <c r="DM1667" s="1229"/>
      <c r="DN1667" s="1233"/>
      <c r="DO1667" s="1233"/>
      <c r="DP1667" s="1233"/>
      <c r="DQ1667" s="1233"/>
      <c r="DR1667" s="1233"/>
      <c r="DS1667" s="1233"/>
      <c r="DT1667" s="1233"/>
      <c r="DU1667" s="1229"/>
      <c r="DV1667" s="1229"/>
      <c r="DW1667" s="1229"/>
      <c r="DX1667" s="1409" t="s">
        <v>220</v>
      </c>
      <c r="DY1667" s="1228" t="s">
        <v>12718</v>
      </c>
      <c r="DZ1667" s="1409" t="s">
        <v>101</v>
      </c>
      <c r="EA1667" s="1233">
        <v>3</v>
      </c>
      <c r="EB1667" s="1402"/>
      <c r="EC1667" s="1409" t="s">
        <v>2194</v>
      </c>
      <c r="ED1667" s="1228" t="s">
        <v>5821</v>
      </c>
    </row>
    <row r="1668" spans="1:134" s="1228" customFormat="1" ht="15.75" x14ac:dyDescent="0.25">
      <c r="A1668" s="1813">
        <v>251</v>
      </c>
      <c r="B1668" s="2069"/>
      <c r="C1668" s="1229" t="s">
        <v>12158</v>
      </c>
      <c r="D1668" s="1229" t="s">
        <v>23</v>
      </c>
      <c r="E1668" s="1229" t="s">
        <v>4126</v>
      </c>
      <c r="F1668" s="1229">
        <v>706328</v>
      </c>
      <c r="G1668" s="1229">
        <v>25</v>
      </c>
      <c r="H1668" s="1229" t="s">
        <v>2633</v>
      </c>
      <c r="I1668" s="1229" t="s">
        <v>2633</v>
      </c>
      <c r="J1668" s="1229" t="s">
        <v>2633</v>
      </c>
      <c r="K1668" s="1229">
        <v>531982931</v>
      </c>
      <c r="L1668" s="1229">
        <v>125.4</v>
      </c>
      <c r="M1668" s="1229">
        <v>162</v>
      </c>
      <c r="N1668" s="1230">
        <f t="shared" si="346"/>
        <v>47.782350251486058</v>
      </c>
      <c r="O1668" s="1231">
        <v>2</v>
      </c>
      <c r="P1668" s="1232">
        <f t="shared" si="364"/>
        <v>65.610000000000014</v>
      </c>
      <c r="Q1668" s="1232">
        <f t="shared" si="365"/>
        <v>59.789999999999992</v>
      </c>
      <c r="R1668" s="1233"/>
      <c r="S1668" s="1234">
        <v>75104</v>
      </c>
      <c r="T1668" s="1233" t="s">
        <v>253</v>
      </c>
      <c r="U1668" s="1233" t="s">
        <v>2490</v>
      </c>
      <c r="V1668" s="1233" t="s">
        <v>12159</v>
      </c>
      <c r="W1668" s="1233"/>
      <c r="X1668" s="1233"/>
      <c r="Y1668" s="1233"/>
      <c r="Z1668" s="1233"/>
      <c r="AA1668" s="1233"/>
      <c r="AB1668" s="1233"/>
      <c r="AC1668" s="1233"/>
      <c r="AD1668" s="1233"/>
      <c r="AE1668" s="1233"/>
      <c r="AF1668" s="1233"/>
      <c r="AG1668" s="1233"/>
      <c r="AH1668" s="1233"/>
      <c r="AI1668" s="1233"/>
      <c r="AJ1668" s="1233"/>
      <c r="AK1668" s="1233"/>
      <c r="AL1668" s="1233"/>
      <c r="AM1668" s="1233"/>
      <c r="AN1668" s="1233" t="s">
        <v>4079</v>
      </c>
      <c r="AO1668" s="1233"/>
      <c r="AP1668" s="1233"/>
      <c r="AQ1668" s="1233" t="s">
        <v>2637</v>
      </c>
      <c r="AR1668" s="1233"/>
      <c r="AS1668" s="1233"/>
      <c r="AT1668" s="1233"/>
      <c r="AU1668" s="1233"/>
      <c r="AV1668" s="1233"/>
      <c r="AW1668" s="1233"/>
      <c r="AX1668" s="1233"/>
      <c r="AY1668" s="1233"/>
      <c r="AZ1668" s="1233"/>
      <c r="BA1668" s="1233" t="s">
        <v>3970</v>
      </c>
      <c r="BB1668" s="1233"/>
      <c r="BC1668" s="1233"/>
      <c r="BD1668" s="1233"/>
      <c r="BE1668" s="1233" t="s">
        <v>2634</v>
      </c>
      <c r="BF1668" s="1233"/>
      <c r="BG1668" s="1233"/>
      <c r="BH1668" s="1233"/>
      <c r="BI1668" s="1233"/>
      <c r="BJ1668" s="1233" t="s">
        <v>12157</v>
      </c>
      <c r="BK1668" s="1233" t="s">
        <v>2038</v>
      </c>
      <c r="BL1668" s="1233">
        <v>114</v>
      </c>
      <c r="BM1668" s="1235">
        <f t="shared" si="347"/>
        <v>19.066733567486214</v>
      </c>
      <c r="BN1668" s="1233" t="s">
        <v>1753</v>
      </c>
      <c r="BO1668" s="1233">
        <v>105</v>
      </c>
      <c r="BP1668" s="1232">
        <f t="shared" si="348"/>
        <v>34.11941796287006</v>
      </c>
      <c r="BQ1668" s="1233" t="s">
        <v>13535</v>
      </c>
      <c r="BR1668" s="1233">
        <v>89</v>
      </c>
      <c r="BS1668" s="1232">
        <f t="shared" si="349"/>
        <v>60.879745776885784</v>
      </c>
      <c r="BT1668" s="1233" t="s">
        <v>14144</v>
      </c>
      <c r="BU1668" s="1233">
        <v>82</v>
      </c>
      <c r="BV1668" s="1235">
        <f t="shared" si="350"/>
        <v>72.587389195517659</v>
      </c>
      <c r="BW1668" s="1233" t="s">
        <v>14860</v>
      </c>
      <c r="BX1668" s="1233">
        <v>75</v>
      </c>
      <c r="BY1668" s="1232">
        <f t="shared" si="351"/>
        <v>84.295032614149548</v>
      </c>
      <c r="BZ1668" s="1233"/>
      <c r="CA1668" s="1233"/>
      <c r="CB1668" s="1232">
        <f t="shared" si="352"/>
        <v>209.73406924234826</v>
      </c>
      <c r="CC1668" s="1233"/>
      <c r="CD1668" s="1233"/>
      <c r="CE1668" s="1232">
        <f t="shared" si="343"/>
        <v>209.73406924234826</v>
      </c>
      <c r="CF1668" s="1233"/>
      <c r="CG1668" s="1233"/>
      <c r="CH1668" s="1232">
        <f t="shared" si="353"/>
        <v>209.73406924234826</v>
      </c>
      <c r="CI1668" s="1233"/>
      <c r="CJ1668" s="1233"/>
      <c r="CK1668" s="1232">
        <f t="shared" si="354"/>
        <v>209.73406924234826</v>
      </c>
      <c r="CL1668" s="1233">
        <v>75</v>
      </c>
      <c r="CM1668" s="1232">
        <f t="shared" si="355"/>
        <v>84.295032614149548</v>
      </c>
      <c r="CN1668" s="1233">
        <v>35</v>
      </c>
      <c r="CO1668" s="1233"/>
      <c r="CP1668" s="1233"/>
      <c r="CQ1668" s="1236"/>
      <c r="CR1668" s="1236"/>
      <c r="CS1668" s="1237"/>
      <c r="CT1668" s="1238"/>
      <c r="CU1668" s="1238"/>
      <c r="CV1668" s="1238"/>
      <c r="CW1668" s="1238"/>
      <c r="CX1668" s="85">
        <f t="shared" si="363"/>
        <v>0</v>
      </c>
      <c r="CY1668" s="1238"/>
      <c r="CZ1668" s="1238" t="s">
        <v>2633</v>
      </c>
      <c r="DA1668" s="1238" t="s">
        <v>3975</v>
      </c>
      <c r="DB1668" s="1229" t="s">
        <v>2643</v>
      </c>
      <c r="DC1668" s="1229"/>
      <c r="DD1668" s="1229"/>
      <c r="DE1668" s="1229"/>
      <c r="DF1668" s="1229"/>
      <c r="DG1668" s="1229"/>
      <c r="DH1668" s="1229"/>
      <c r="DI1668" s="1229"/>
      <c r="DJ1668" s="1229"/>
      <c r="DK1668" s="1229"/>
      <c r="DL1668" s="1229"/>
      <c r="DM1668" s="1229"/>
      <c r="DN1668" s="1233" t="s">
        <v>4001</v>
      </c>
      <c r="DO1668" s="1233"/>
      <c r="DP1668" s="1233"/>
      <c r="DQ1668" s="1233"/>
      <c r="DR1668" s="1233"/>
      <c r="DS1668" s="1233" t="s">
        <v>2634</v>
      </c>
      <c r="DT1668" s="1233"/>
      <c r="DU1668" s="1229"/>
      <c r="DV1668" s="1229"/>
      <c r="DW1668" s="1229"/>
      <c r="DX1668" s="1409" t="s">
        <v>12160</v>
      </c>
      <c r="DY1668" s="1228" t="s">
        <v>14145</v>
      </c>
      <c r="DZ1668" s="1410" t="s">
        <v>101</v>
      </c>
      <c r="EA1668" s="1233">
        <v>3</v>
      </c>
      <c r="EB1668" s="1402"/>
      <c r="EC1668" s="1410" t="s">
        <v>2194</v>
      </c>
      <c r="ED1668" s="1228" t="s">
        <v>6927</v>
      </c>
    </row>
    <row r="1669" spans="1:134" s="1228" customFormat="1" ht="15.75" x14ac:dyDescent="0.25">
      <c r="A1669" s="1813">
        <v>252</v>
      </c>
      <c r="B1669" s="2069"/>
      <c r="C1669" s="1229" t="s">
        <v>12161</v>
      </c>
      <c r="D1669" s="1229" t="s">
        <v>23</v>
      </c>
      <c r="E1669" s="1229" t="s">
        <v>4126</v>
      </c>
      <c r="F1669" s="1229">
        <v>709888</v>
      </c>
      <c r="G1669" s="1229">
        <v>27</v>
      </c>
      <c r="H1669" s="1229" t="s">
        <v>2634</v>
      </c>
      <c r="I1669" s="1229" t="s">
        <v>2634</v>
      </c>
      <c r="J1669" s="1229" t="s">
        <v>2633</v>
      </c>
      <c r="K1669" s="1229">
        <v>541106143</v>
      </c>
      <c r="L1669" s="1229">
        <v>91.5</v>
      </c>
      <c r="M1669" s="1229">
        <v>156</v>
      </c>
      <c r="N1669" s="1230">
        <f t="shared" si="346"/>
        <v>37.598619329388562</v>
      </c>
      <c r="O1669" s="1231">
        <v>1</v>
      </c>
      <c r="P1669" s="1232">
        <f t="shared" si="364"/>
        <v>60.84</v>
      </c>
      <c r="Q1669" s="1232">
        <f t="shared" si="365"/>
        <v>30.659999999999997</v>
      </c>
      <c r="R1669" s="1233"/>
      <c r="S1669" s="1234">
        <v>75104</v>
      </c>
      <c r="T1669" s="1233" t="s">
        <v>2133</v>
      </c>
      <c r="U1669" s="1233" t="s">
        <v>2479</v>
      </c>
      <c r="V1669" s="1233" t="s">
        <v>12162</v>
      </c>
      <c r="W1669" s="1233"/>
      <c r="X1669" s="1233"/>
      <c r="Y1669" s="1233"/>
      <c r="Z1669" s="1233" t="s">
        <v>2633</v>
      </c>
      <c r="AA1669" s="1233"/>
      <c r="AB1669" s="1233" t="s">
        <v>2633</v>
      </c>
      <c r="AC1669" s="1233"/>
      <c r="AD1669" s="1233"/>
      <c r="AE1669" s="1233"/>
      <c r="AF1669" s="1233"/>
      <c r="AG1669" s="1233"/>
      <c r="AH1669" s="1233"/>
      <c r="AI1669" s="1233"/>
      <c r="AJ1669" s="1233"/>
      <c r="AK1669" s="1233"/>
      <c r="AL1669" s="1233"/>
      <c r="AM1669" s="1233"/>
      <c r="AN1669" s="1233" t="s">
        <v>2633</v>
      </c>
      <c r="AO1669" s="1233" t="s">
        <v>4075</v>
      </c>
      <c r="AP1669" s="1233" t="s">
        <v>4077</v>
      </c>
      <c r="AQ1669" s="1233" t="s">
        <v>2636</v>
      </c>
      <c r="AR1669" s="1233" t="s">
        <v>4076</v>
      </c>
      <c r="AS1669" s="1233" t="s">
        <v>4077</v>
      </c>
      <c r="AT1669" s="1233"/>
      <c r="AU1669" s="1233"/>
      <c r="AV1669" s="1233"/>
      <c r="AW1669" s="1233"/>
      <c r="AX1669" s="1233"/>
      <c r="AY1669" s="1233"/>
      <c r="AZ1669" s="1233"/>
      <c r="BA1669" s="1233" t="s">
        <v>3970</v>
      </c>
      <c r="BB1669" s="1233"/>
      <c r="BC1669" s="1233" t="s">
        <v>2633</v>
      </c>
      <c r="BD1669" s="1233"/>
      <c r="BE1669" s="1233" t="s">
        <v>2634</v>
      </c>
      <c r="BF1669" s="1233"/>
      <c r="BG1669" s="1233"/>
      <c r="BH1669" s="1233"/>
      <c r="BI1669" s="1233"/>
      <c r="BJ1669" s="1233" t="s">
        <v>12157</v>
      </c>
      <c r="BK1669" s="1233" t="s">
        <v>12235</v>
      </c>
      <c r="BL1669" s="1233">
        <v>86.7</v>
      </c>
      <c r="BM1669" s="1235">
        <f t="shared" si="347"/>
        <v>15.65557729941291</v>
      </c>
      <c r="BN1669" s="1233" t="s">
        <v>12751</v>
      </c>
      <c r="BO1669" s="1233">
        <v>76.5</v>
      </c>
      <c r="BP1669" s="1232">
        <f t="shared" si="348"/>
        <v>48.923679060665364</v>
      </c>
      <c r="BQ1669" s="1233" t="s">
        <v>9808</v>
      </c>
      <c r="BR1669" s="1233">
        <v>68</v>
      </c>
      <c r="BS1669" s="1232">
        <f t="shared" si="349"/>
        <v>76.64709719504242</v>
      </c>
      <c r="BT1669" s="1233" t="s">
        <v>14016</v>
      </c>
      <c r="BU1669" s="1233">
        <v>64.3</v>
      </c>
      <c r="BV1669" s="1235">
        <f t="shared" si="350"/>
        <v>88.714938030006536</v>
      </c>
      <c r="BW1669" s="1233" t="s">
        <v>14856</v>
      </c>
      <c r="BX1669" s="1233">
        <v>62.5</v>
      </c>
      <c r="BY1669" s="1232">
        <f t="shared" si="351"/>
        <v>94.585779517286369</v>
      </c>
      <c r="BZ1669" s="1233"/>
      <c r="CA1669" s="1233"/>
      <c r="CB1669" s="1232">
        <f t="shared" si="352"/>
        <v>298.43444227005875</v>
      </c>
      <c r="CC1669" s="1233"/>
      <c r="CD1669" s="1233"/>
      <c r="CE1669" s="1232">
        <f t="shared" si="343"/>
        <v>298.43444227005875</v>
      </c>
      <c r="CF1669" s="1233"/>
      <c r="CG1669" s="1233"/>
      <c r="CH1669" s="1232">
        <f t="shared" si="353"/>
        <v>298.43444227005875</v>
      </c>
      <c r="CI1669" s="1233"/>
      <c r="CJ1669" s="1233"/>
      <c r="CK1669" s="1232">
        <f t="shared" si="354"/>
        <v>298.43444227005875</v>
      </c>
      <c r="CL1669" s="1233">
        <v>62.5</v>
      </c>
      <c r="CM1669" s="1232">
        <f t="shared" si="355"/>
        <v>94.585779517286369</v>
      </c>
      <c r="CN1669" s="1233">
        <v>85</v>
      </c>
      <c r="CO1669" s="1233"/>
      <c r="CP1669" s="1233"/>
      <c r="CQ1669" s="1236"/>
      <c r="CR1669" s="1236"/>
      <c r="CS1669" s="1237"/>
      <c r="CT1669" s="1238"/>
      <c r="CU1669" s="1238"/>
      <c r="CV1669" s="1238"/>
      <c r="CW1669" s="1238"/>
      <c r="CX1669" s="85">
        <f t="shared" si="363"/>
        <v>0</v>
      </c>
      <c r="CY1669" s="1238"/>
      <c r="CZ1669" s="1238" t="s">
        <v>2633</v>
      </c>
      <c r="DA1669" s="1238" t="s">
        <v>3975</v>
      </c>
      <c r="DB1669" s="1229" t="s">
        <v>2643</v>
      </c>
      <c r="DC1669" s="1229"/>
      <c r="DD1669" s="1229"/>
      <c r="DE1669" s="1229"/>
      <c r="DF1669" s="1229"/>
      <c r="DG1669" s="1229"/>
      <c r="DH1669" s="1229"/>
      <c r="DI1669" s="1229" t="s">
        <v>2655</v>
      </c>
      <c r="DJ1669" s="1229"/>
      <c r="DK1669" s="1229"/>
      <c r="DL1669" s="1229"/>
      <c r="DM1669" s="1229"/>
      <c r="DN1669" s="1233" t="s">
        <v>4001</v>
      </c>
      <c r="DO1669" s="1233"/>
      <c r="DP1669" s="1233"/>
      <c r="DQ1669" s="1233"/>
      <c r="DR1669" s="1233"/>
      <c r="DS1669" s="1233" t="s">
        <v>2633</v>
      </c>
      <c r="DT1669" s="1233"/>
      <c r="DU1669" s="1229"/>
      <c r="DV1669" s="1229"/>
      <c r="DW1669" s="1229" t="s">
        <v>14017</v>
      </c>
      <c r="DX1669" s="1410" t="s">
        <v>12163</v>
      </c>
      <c r="DY1669" s="1228" t="s">
        <v>14018</v>
      </c>
      <c r="DZ1669" s="1411" t="s">
        <v>8275</v>
      </c>
      <c r="EA1669" s="1233">
        <v>3</v>
      </c>
      <c r="EB1669" s="1402"/>
      <c r="EC1669" s="1411" t="s">
        <v>11149</v>
      </c>
      <c r="ED1669" s="1228" t="s">
        <v>7217</v>
      </c>
    </row>
    <row r="1670" spans="1:134" s="1228" customFormat="1" ht="15.75" x14ac:dyDescent="0.25">
      <c r="A1670" s="1813">
        <v>253</v>
      </c>
      <c r="B1670" s="2069"/>
      <c r="C1670" s="1229" t="s">
        <v>12164</v>
      </c>
      <c r="D1670" s="1229" t="s">
        <v>23</v>
      </c>
      <c r="E1670" s="1229" t="s">
        <v>4126</v>
      </c>
      <c r="F1670" s="1229">
        <v>705728</v>
      </c>
      <c r="G1670" s="1229">
        <v>52</v>
      </c>
      <c r="H1670" s="1229" t="s">
        <v>2633</v>
      </c>
      <c r="I1670" s="1229" t="s">
        <v>2633</v>
      </c>
      <c r="J1670" s="1229" t="s">
        <v>2634</v>
      </c>
      <c r="K1670" s="1229">
        <v>554442900</v>
      </c>
      <c r="L1670" s="1229">
        <v>105.3</v>
      </c>
      <c r="M1670" s="1229">
        <v>161</v>
      </c>
      <c r="N1670" s="1230">
        <f t="shared" si="346"/>
        <v>40.623432737934493</v>
      </c>
      <c r="O1670" s="1231">
        <v>2</v>
      </c>
      <c r="P1670" s="1232">
        <f t="shared" si="364"/>
        <v>64.802500000000009</v>
      </c>
      <c r="Q1670" s="1232">
        <f t="shared" si="365"/>
        <v>40.497499999999988</v>
      </c>
      <c r="R1670" s="1233"/>
      <c r="S1670" s="1234">
        <v>75104</v>
      </c>
      <c r="T1670" s="1233" t="s">
        <v>253</v>
      </c>
      <c r="U1670" s="1233" t="s">
        <v>2490</v>
      </c>
      <c r="V1670" s="1233" t="s">
        <v>12166</v>
      </c>
      <c r="W1670" s="1233" t="s">
        <v>12692</v>
      </c>
      <c r="X1670" s="1233" t="s">
        <v>2634</v>
      </c>
      <c r="Y1670" s="1233"/>
      <c r="Z1670" s="1233" t="s">
        <v>2633</v>
      </c>
      <c r="AA1670" s="1233" t="s">
        <v>2636</v>
      </c>
      <c r="AB1670" s="1233" t="s">
        <v>2633</v>
      </c>
      <c r="AC1670" s="1233" t="s">
        <v>2636</v>
      </c>
      <c r="AD1670" s="1233" t="s">
        <v>2634</v>
      </c>
      <c r="AE1670" s="1233"/>
      <c r="AF1670" s="1233" t="s">
        <v>2633</v>
      </c>
      <c r="AG1670" s="1233"/>
      <c r="AH1670" s="1233" t="s">
        <v>2634</v>
      </c>
      <c r="AI1670" s="1233"/>
      <c r="AJ1670" s="1233" t="s">
        <v>2634</v>
      </c>
      <c r="AK1670" s="1233"/>
      <c r="AL1670" s="1233" t="s">
        <v>2634</v>
      </c>
      <c r="AM1670" s="1233"/>
      <c r="AN1670" s="1233" t="s">
        <v>2633</v>
      </c>
      <c r="AO1670" s="1233" t="s">
        <v>4076</v>
      </c>
      <c r="AP1670" s="1233" t="s">
        <v>4088</v>
      </c>
      <c r="AQ1670" s="1233" t="s">
        <v>2635</v>
      </c>
      <c r="AR1670" s="1233"/>
      <c r="AS1670" s="1233"/>
      <c r="AT1670" s="1233"/>
      <c r="AU1670" s="1233"/>
      <c r="AV1670" s="1233"/>
      <c r="AW1670" s="1233" t="s">
        <v>2634</v>
      </c>
      <c r="AX1670" s="1233"/>
      <c r="AY1670" s="1233" t="s">
        <v>2634</v>
      </c>
      <c r="AZ1670" s="1233"/>
      <c r="BA1670" s="1233" t="s">
        <v>3970</v>
      </c>
      <c r="BB1670" s="1233" t="s">
        <v>3971</v>
      </c>
      <c r="BC1670" s="1233" t="s">
        <v>2634</v>
      </c>
      <c r="BD1670" s="1233"/>
      <c r="BE1670" s="1233" t="s">
        <v>2634</v>
      </c>
      <c r="BF1670" s="1233" t="s">
        <v>2634</v>
      </c>
      <c r="BG1670" s="1233" t="s">
        <v>2634</v>
      </c>
      <c r="BH1670" s="1233"/>
      <c r="BI1670" s="1233"/>
      <c r="BJ1670" s="1233" t="s">
        <v>12157</v>
      </c>
      <c r="BK1670" s="1233" t="s">
        <v>11813</v>
      </c>
      <c r="BL1670" s="1233">
        <v>97.3</v>
      </c>
      <c r="BM1670" s="1235">
        <f t="shared" si="347"/>
        <v>19.754305821347</v>
      </c>
      <c r="BN1670" s="1233" t="s">
        <v>12690</v>
      </c>
      <c r="BO1670" s="1233">
        <v>87.5</v>
      </c>
      <c r="BP1670" s="1232">
        <f t="shared" si="348"/>
        <v>43.953330452497077</v>
      </c>
      <c r="BQ1670" s="1233" t="s">
        <v>8647</v>
      </c>
      <c r="BR1670" s="1233">
        <v>81</v>
      </c>
      <c r="BS1670" s="1232">
        <f t="shared" si="349"/>
        <v>60.003703932341509</v>
      </c>
      <c r="BT1670" s="1233" t="s">
        <v>6519</v>
      </c>
      <c r="BU1670" s="1233">
        <v>75</v>
      </c>
      <c r="BV1670" s="1235">
        <f t="shared" si="350"/>
        <v>74.819433298351768</v>
      </c>
      <c r="BW1670" s="1233" t="s">
        <v>15011</v>
      </c>
      <c r="BX1670" s="1233">
        <v>68</v>
      </c>
      <c r="BY1670" s="1232">
        <f t="shared" si="351"/>
        <v>92.104450892030385</v>
      </c>
      <c r="BZ1670" s="1233"/>
      <c r="CA1670" s="1233"/>
      <c r="CB1670" s="1232">
        <f t="shared" si="352"/>
        <v>260.01605037347991</v>
      </c>
      <c r="CC1670" s="1233"/>
      <c r="CD1670" s="1233"/>
      <c r="CE1670" s="1232">
        <f t="shared" si="343"/>
        <v>260.01605037347991</v>
      </c>
      <c r="CF1670" s="1233"/>
      <c r="CG1670" s="1233"/>
      <c r="CH1670" s="1232">
        <f t="shared" si="353"/>
        <v>260.01605037347991</v>
      </c>
      <c r="CI1670" s="1233"/>
      <c r="CJ1670" s="1233"/>
      <c r="CK1670" s="1232">
        <f t="shared" si="354"/>
        <v>260.01605037347991</v>
      </c>
      <c r="CL1670" s="1233">
        <v>68</v>
      </c>
      <c r="CM1670" s="1232">
        <f t="shared" si="355"/>
        <v>92.104450892030385</v>
      </c>
      <c r="CN1670" s="1233">
        <v>55</v>
      </c>
      <c r="CO1670" s="1233"/>
      <c r="CP1670" s="1233"/>
      <c r="CQ1670" s="1236"/>
      <c r="CR1670" s="1236"/>
      <c r="CS1670" s="1237">
        <v>0</v>
      </c>
      <c r="CT1670" s="1238">
        <v>0.25</v>
      </c>
      <c r="CU1670" s="1238">
        <v>0</v>
      </c>
      <c r="CV1670" s="1238">
        <v>-0.25</v>
      </c>
      <c r="CW1670" s="1238"/>
      <c r="CX1670" s="85">
        <f t="shared" si="363"/>
        <v>0</v>
      </c>
      <c r="CY1670" s="1238"/>
      <c r="CZ1670" s="1238" t="s">
        <v>2633</v>
      </c>
      <c r="DA1670" s="1238" t="s">
        <v>3976</v>
      </c>
      <c r="DB1670" s="1229" t="s">
        <v>2643</v>
      </c>
      <c r="DC1670" s="1229" t="s">
        <v>2648</v>
      </c>
      <c r="DD1670" s="1229" t="s">
        <v>2648</v>
      </c>
      <c r="DE1670" s="1229" t="s">
        <v>2649</v>
      </c>
      <c r="DF1670" s="1229" t="s">
        <v>32</v>
      </c>
      <c r="DG1670" s="1229" t="s">
        <v>2653</v>
      </c>
      <c r="DH1670" s="1229" t="s">
        <v>5009</v>
      </c>
      <c r="DI1670" s="1229" t="s">
        <v>2657</v>
      </c>
      <c r="DJ1670" s="1229" t="s">
        <v>37</v>
      </c>
      <c r="DK1670" s="1229" t="s">
        <v>37</v>
      </c>
      <c r="DL1670" s="1229" t="s">
        <v>37</v>
      </c>
      <c r="DM1670" s="1229" t="s">
        <v>2663</v>
      </c>
      <c r="DN1670" s="1233" t="s">
        <v>4001</v>
      </c>
      <c r="DO1670" s="1233" t="s">
        <v>5012</v>
      </c>
      <c r="DP1670" s="1233"/>
      <c r="DQ1670" s="1233" t="s">
        <v>4068</v>
      </c>
      <c r="DR1670" s="1233"/>
      <c r="DS1670" s="1233" t="s">
        <v>2634</v>
      </c>
      <c r="DT1670" s="1233"/>
      <c r="DU1670" s="1229" t="s">
        <v>2634</v>
      </c>
      <c r="DV1670" s="1229" t="s">
        <v>2633</v>
      </c>
      <c r="DW1670" s="1229"/>
      <c r="DX1670" s="1412" t="s">
        <v>12167</v>
      </c>
      <c r="DY1670" s="1228" t="s">
        <v>12693</v>
      </c>
      <c r="DZ1670" s="1413" t="s">
        <v>101</v>
      </c>
      <c r="EA1670" s="1233">
        <v>3</v>
      </c>
      <c r="EB1670" s="1402"/>
      <c r="EC1670" s="1413" t="s">
        <v>2194</v>
      </c>
      <c r="ED1670" s="1228" t="s">
        <v>12249</v>
      </c>
    </row>
    <row r="1671" spans="1:134" s="1228" customFormat="1" ht="15.75" x14ac:dyDescent="0.25">
      <c r="A1671" s="1813">
        <v>254</v>
      </c>
      <c r="B1671" s="2069"/>
      <c r="C1671" s="1229" t="s">
        <v>12165</v>
      </c>
      <c r="D1671" s="1229" t="s">
        <v>22</v>
      </c>
      <c r="E1671" s="1229" t="s">
        <v>4126</v>
      </c>
      <c r="F1671" s="1229">
        <v>711387</v>
      </c>
      <c r="G1671" s="1229">
        <v>24</v>
      </c>
      <c r="H1671" s="1229" t="s">
        <v>2634</v>
      </c>
      <c r="I1671" s="1229" t="s">
        <v>2634</v>
      </c>
      <c r="J1671" s="1229" t="s">
        <v>3968</v>
      </c>
      <c r="K1671" s="1229">
        <v>505286020</v>
      </c>
      <c r="L1671" s="1229">
        <v>186</v>
      </c>
      <c r="M1671" s="1229">
        <v>175</v>
      </c>
      <c r="N1671" s="1230">
        <f t="shared" si="346"/>
        <v>60.734693877551017</v>
      </c>
      <c r="O1671" s="1231">
        <v>4</v>
      </c>
      <c r="P1671" s="1232">
        <f t="shared" si="364"/>
        <v>76.5625</v>
      </c>
      <c r="Q1671" s="1232">
        <f t="shared" si="365"/>
        <v>109.4375</v>
      </c>
      <c r="R1671" s="1233"/>
      <c r="S1671" s="1234">
        <v>75104</v>
      </c>
      <c r="T1671" s="1233" t="s">
        <v>253</v>
      </c>
      <c r="U1671" s="1233" t="s">
        <v>2490</v>
      </c>
      <c r="V1671" s="1233" t="s">
        <v>5598</v>
      </c>
      <c r="W1671" s="1233" t="s">
        <v>2850</v>
      </c>
      <c r="X1671" s="1233"/>
      <c r="Y1671" s="1233"/>
      <c r="Z1671" s="1233"/>
      <c r="AA1671" s="1233"/>
      <c r="AB1671" s="1233"/>
      <c r="AC1671" s="1233"/>
      <c r="AD1671" s="1233"/>
      <c r="AE1671" s="1233"/>
      <c r="AF1671" s="1233"/>
      <c r="AG1671" s="1233"/>
      <c r="AH1671" s="1233"/>
      <c r="AI1671" s="1233"/>
      <c r="AJ1671" s="1233"/>
      <c r="AK1671" s="1233"/>
      <c r="AL1671" s="1233"/>
      <c r="AM1671" s="1233"/>
      <c r="AN1671" s="1233" t="s">
        <v>2633</v>
      </c>
      <c r="AO1671" s="1233" t="s">
        <v>4076</v>
      </c>
      <c r="AP1671" s="1233" t="s">
        <v>4077</v>
      </c>
      <c r="AQ1671" s="1233" t="s">
        <v>2635</v>
      </c>
      <c r="AR1671" s="1233"/>
      <c r="AS1671" s="1233"/>
      <c r="AT1671" s="1233"/>
      <c r="AU1671" s="1233"/>
      <c r="AV1671" s="1233"/>
      <c r="AW1671" s="1233"/>
      <c r="AX1671" s="1233"/>
      <c r="AY1671" s="1233"/>
      <c r="AZ1671" s="1233"/>
      <c r="BA1671" s="1233"/>
      <c r="BB1671" s="1233"/>
      <c r="BC1671" s="1233"/>
      <c r="BD1671" s="1233"/>
      <c r="BE1671" s="1233" t="s">
        <v>2634</v>
      </c>
      <c r="BF1671" s="1233"/>
      <c r="BG1671" s="1233"/>
      <c r="BH1671" s="1233"/>
      <c r="BI1671" s="1233"/>
      <c r="BJ1671" s="1233" t="s">
        <v>12168</v>
      </c>
      <c r="BK1671" s="1233" t="s">
        <v>12299</v>
      </c>
      <c r="BL1671" s="1233">
        <v>171</v>
      </c>
      <c r="BM1671" s="1235">
        <f t="shared" si="347"/>
        <v>13.706453455168473</v>
      </c>
      <c r="BN1671" s="1233" t="s">
        <v>12672</v>
      </c>
      <c r="BO1671" s="1233">
        <v>155</v>
      </c>
      <c r="BP1671" s="1232">
        <f t="shared" si="348"/>
        <v>28.326670474014847</v>
      </c>
      <c r="BQ1671" s="1233" t="s">
        <v>13231</v>
      </c>
      <c r="BR1671" s="1233">
        <v>140.19999999999999</v>
      </c>
      <c r="BS1671" s="1232">
        <f t="shared" si="349"/>
        <v>41.850371216447755</v>
      </c>
      <c r="BT1671" s="1233" t="s">
        <v>14130</v>
      </c>
      <c r="BU1671" s="1233">
        <v>128</v>
      </c>
      <c r="BV1671" s="1235">
        <f t="shared" si="350"/>
        <v>52.998286693318107</v>
      </c>
      <c r="BW1671" s="1233" t="s">
        <v>15012</v>
      </c>
      <c r="BX1671" s="1233">
        <v>117</v>
      </c>
      <c r="BY1671" s="1232">
        <f t="shared" si="351"/>
        <v>63.049685893774985</v>
      </c>
      <c r="BZ1671" s="1233" t="s">
        <v>15198</v>
      </c>
      <c r="CA1671" s="1233">
        <v>113</v>
      </c>
      <c r="CB1671" s="1232">
        <f t="shared" si="352"/>
        <v>66.704740148486579</v>
      </c>
      <c r="CC1671" s="1233"/>
      <c r="CD1671" s="1233"/>
      <c r="CE1671" s="1232">
        <f t="shared" si="343"/>
        <v>169.96002284408908</v>
      </c>
      <c r="CF1671" s="1233"/>
      <c r="CG1671" s="1233"/>
      <c r="CH1671" s="1232">
        <f t="shared" si="353"/>
        <v>169.96002284408908</v>
      </c>
      <c r="CI1671" s="1233"/>
      <c r="CJ1671" s="1233"/>
      <c r="CK1671" s="1232">
        <f t="shared" si="354"/>
        <v>169.96002284408908</v>
      </c>
      <c r="CL1671" s="1233">
        <v>113</v>
      </c>
      <c r="CM1671" s="1232">
        <f t="shared" si="355"/>
        <v>66.704740148486579</v>
      </c>
      <c r="CN1671" s="1233">
        <v>65</v>
      </c>
      <c r="CO1671" s="1233"/>
      <c r="CP1671" s="1233"/>
      <c r="CQ1671" s="1236"/>
      <c r="CR1671" s="1236"/>
      <c r="CS1671" s="1237"/>
      <c r="CT1671" s="1238"/>
      <c r="CU1671" s="1238"/>
      <c r="CV1671" s="1238"/>
      <c r="CW1671" s="1238"/>
      <c r="CX1671" s="85">
        <f t="shared" si="363"/>
        <v>0</v>
      </c>
      <c r="CY1671" s="1238"/>
      <c r="CZ1671" s="1238" t="s">
        <v>2633</v>
      </c>
      <c r="DA1671" s="1238" t="s">
        <v>3977</v>
      </c>
      <c r="DB1671" s="1229" t="s">
        <v>2645</v>
      </c>
      <c r="DC1671" s="1229"/>
      <c r="DD1671" s="1229"/>
      <c r="DE1671" s="1229"/>
      <c r="DF1671" s="1229"/>
      <c r="DG1671" s="1229"/>
      <c r="DH1671" s="1229"/>
      <c r="DI1671" s="1229"/>
      <c r="DJ1671" s="1229"/>
      <c r="DK1671" s="1229"/>
      <c r="DL1671" s="1229"/>
      <c r="DM1671" s="1229"/>
      <c r="DN1671" s="1233" t="s">
        <v>3999</v>
      </c>
      <c r="DO1671" s="1233"/>
      <c r="DP1671" s="1233"/>
      <c r="DQ1671" s="1233"/>
      <c r="DR1671" s="1233"/>
      <c r="DS1671" s="1233" t="s">
        <v>2633</v>
      </c>
      <c r="DT1671" s="1233" t="s">
        <v>4073</v>
      </c>
      <c r="DU1671" s="1229"/>
      <c r="DV1671" s="1229"/>
      <c r="DW1671" s="1229"/>
      <c r="DX1671" s="1414" t="s">
        <v>12169</v>
      </c>
      <c r="DY1671" s="1228" t="s">
        <v>14131</v>
      </c>
      <c r="DZ1671" s="1414" t="s">
        <v>101</v>
      </c>
      <c r="EA1671" s="1233">
        <v>3</v>
      </c>
      <c r="EB1671" s="1402"/>
      <c r="EC1671" s="1414" t="s">
        <v>2194</v>
      </c>
      <c r="ED1671" s="1228" t="s">
        <v>12300</v>
      </c>
    </row>
    <row r="1672" spans="1:134" s="1228" customFormat="1" ht="15.75" x14ac:dyDescent="0.25">
      <c r="A1672" s="1813">
        <v>255</v>
      </c>
      <c r="B1672" s="2069"/>
      <c r="C1672" s="1229" t="s">
        <v>12675</v>
      </c>
      <c r="D1672" s="1229" t="s">
        <v>23</v>
      </c>
      <c r="E1672" s="1229" t="s">
        <v>4126</v>
      </c>
      <c r="F1672" s="1229">
        <v>712131</v>
      </c>
      <c r="G1672" s="1229">
        <v>28</v>
      </c>
      <c r="H1672" s="1229" t="s">
        <v>2634</v>
      </c>
      <c r="I1672" s="1229" t="s">
        <v>2634</v>
      </c>
      <c r="J1672" s="1229" t="s">
        <v>2633</v>
      </c>
      <c r="K1672" s="1229">
        <v>597972000</v>
      </c>
      <c r="L1672" s="1229">
        <v>121.4</v>
      </c>
      <c r="M1672" s="1229">
        <v>151</v>
      </c>
      <c r="N1672" s="1230">
        <f t="shared" si="346"/>
        <v>53.243278803561253</v>
      </c>
      <c r="O1672" s="1231">
        <v>3</v>
      </c>
      <c r="P1672" s="1232">
        <f t="shared" si="364"/>
        <v>57.002499999999998</v>
      </c>
      <c r="Q1672" s="1232">
        <f t="shared" si="365"/>
        <v>64.397500000000008</v>
      </c>
      <c r="R1672" s="1233"/>
      <c r="S1672" s="1234">
        <v>75107</v>
      </c>
      <c r="T1672" s="1233" t="s">
        <v>2133</v>
      </c>
      <c r="U1672" s="1233" t="s">
        <v>2479</v>
      </c>
      <c r="V1672" s="1233" t="s">
        <v>12183</v>
      </c>
      <c r="W1672" s="1233"/>
      <c r="X1672" s="1233"/>
      <c r="Y1672" s="1233"/>
      <c r="Z1672" s="1233"/>
      <c r="AA1672" s="1233"/>
      <c r="AB1672" s="1233"/>
      <c r="AC1672" s="1233"/>
      <c r="AD1672" s="1233"/>
      <c r="AE1672" s="1233"/>
      <c r="AF1672" s="1233"/>
      <c r="AG1672" s="1233"/>
      <c r="AH1672" s="1233"/>
      <c r="AI1672" s="1233"/>
      <c r="AJ1672" s="1233"/>
      <c r="AK1672" s="1233"/>
      <c r="AL1672" s="1233"/>
      <c r="AM1672" s="1233"/>
      <c r="AN1672" s="1233" t="s">
        <v>2633</v>
      </c>
      <c r="AO1672" s="1233" t="s">
        <v>4075</v>
      </c>
      <c r="AP1672" s="1233" t="s">
        <v>4001</v>
      </c>
      <c r="AQ1672" s="1233" t="s">
        <v>2635</v>
      </c>
      <c r="AR1672" s="1233"/>
      <c r="AS1672" s="1233"/>
      <c r="AT1672" s="1233"/>
      <c r="AU1672" s="1233"/>
      <c r="AV1672" s="1233"/>
      <c r="AW1672" s="1233"/>
      <c r="AX1672" s="1233"/>
      <c r="AY1672" s="1233"/>
      <c r="AZ1672" s="1233"/>
      <c r="BA1672" s="1233" t="s">
        <v>3971</v>
      </c>
      <c r="BB1672" s="1233"/>
      <c r="BC1672" s="1233"/>
      <c r="BD1672" s="1233"/>
      <c r="BE1672" s="1233" t="s">
        <v>2633</v>
      </c>
      <c r="BF1672" s="1233"/>
      <c r="BG1672" s="1233"/>
      <c r="BH1672" s="1233"/>
      <c r="BI1672" s="1233"/>
      <c r="BJ1672" s="1233" t="s">
        <v>12106</v>
      </c>
      <c r="BK1672" s="1233" t="s">
        <v>12231</v>
      </c>
      <c r="BL1672" s="1233">
        <v>111.9</v>
      </c>
      <c r="BM1672" s="1235">
        <f t="shared" si="347"/>
        <v>14.752125470709265</v>
      </c>
      <c r="BN1672" s="1233" t="s">
        <v>2994</v>
      </c>
      <c r="BO1672" s="1233">
        <v>97</v>
      </c>
      <c r="BP1672" s="1232">
        <f t="shared" si="348"/>
        <v>37.889669630032223</v>
      </c>
      <c r="BQ1672" s="1233" t="s">
        <v>2993</v>
      </c>
      <c r="BR1672" s="1233">
        <v>87</v>
      </c>
      <c r="BS1672" s="1232">
        <f t="shared" si="349"/>
        <v>53.418222757094611</v>
      </c>
      <c r="BT1672" s="1233" t="s">
        <v>14146</v>
      </c>
      <c r="BU1672" s="1233">
        <v>78</v>
      </c>
      <c r="BV1672" s="1235">
        <f t="shared" si="350"/>
        <v>67.393920571450764</v>
      </c>
      <c r="BW1672" s="1233" t="s">
        <v>15034</v>
      </c>
      <c r="BX1672" s="1233">
        <v>72</v>
      </c>
      <c r="BY1672" s="1232">
        <f t="shared" si="351"/>
        <v>76.711052447688189</v>
      </c>
      <c r="BZ1672" s="1233" t="s">
        <v>15649</v>
      </c>
      <c r="CA1672" s="1233">
        <v>68</v>
      </c>
      <c r="CB1672" s="1232">
        <f t="shared" si="352"/>
        <v>82.922473698513144</v>
      </c>
      <c r="CC1672" s="1233"/>
      <c r="CD1672" s="1233"/>
      <c r="CE1672" s="1232">
        <f t="shared" si="343"/>
        <v>188.51663496253735</v>
      </c>
      <c r="CF1672" s="1233"/>
      <c r="CG1672" s="1233"/>
      <c r="CH1672" s="1232">
        <f t="shared" si="353"/>
        <v>188.51663496253735</v>
      </c>
      <c r="CI1672" s="1233"/>
      <c r="CJ1672" s="1233"/>
      <c r="CK1672" s="1232">
        <f t="shared" si="354"/>
        <v>188.51663496253735</v>
      </c>
      <c r="CL1672" s="1233">
        <v>68</v>
      </c>
      <c r="CM1672" s="1232">
        <f t="shared" si="355"/>
        <v>82.922473698513144</v>
      </c>
      <c r="CN1672" s="1233">
        <v>80</v>
      </c>
      <c r="CO1672" s="1233"/>
      <c r="CP1672" s="1233"/>
      <c r="CQ1672" s="1236"/>
      <c r="CR1672" s="1236"/>
      <c r="CS1672" s="1237"/>
      <c r="CT1672" s="1238"/>
      <c r="CU1672" s="1238"/>
      <c r="CV1672" s="1238"/>
      <c r="CW1672" s="1238"/>
      <c r="CX1672" s="85">
        <f t="shared" si="363"/>
        <v>0</v>
      </c>
      <c r="CY1672" s="1238"/>
      <c r="CZ1672" s="1238" t="s">
        <v>2633</v>
      </c>
      <c r="DA1672" s="1238" t="s">
        <v>3975</v>
      </c>
      <c r="DB1672" s="1229" t="s">
        <v>2645</v>
      </c>
      <c r="DC1672" s="1229"/>
      <c r="DD1672" s="1229"/>
      <c r="DE1672" s="1229"/>
      <c r="DF1672" s="1229"/>
      <c r="DG1672" s="1229"/>
      <c r="DH1672" s="1229"/>
      <c r="DI1672" s="1229"/>
      <c r="DJ1672" s="1229"/>
      <c r="DK1672" s="1229"/>
      <c r="DL1672" s="1229"/>
      <c r="DM1672" s="1229"/>
      <c r="DN1672" s="1233" t="s">
        <v>4001</v>
      </c>
      <c r="DO1672" s="1233"/>
      <c r="DP1672" s="1233"/>
      <c r="DQ1672" s="1233"/>
      <c r="DR1672" s="1233"/>
      <c r="DS1672" s="1233" t="s">
        <v>2633</v>
      </c>
      <c r="DT1672" s="1233"/>
      <c r="DU1672" s="1229"/>
      <c r="DV1672" s="1229"/>
      <c r="DW1672" s="1229"/>
      <c r="DX1672" s="1411" t="s">
        <v>12184</v>
      </c>
      <c r="DY1672" s="1228" t="s">
        <v>14147</v>
      </c>
      <c r="DZ1672" s="1415" t="s">
        <v>8275</v>
      </c>
      <c r="EA1672" s="1233">
        <v>3</v>
      </c>
      <c r="EB1672" s="1402"/>
      <c r="EC1672" s="1415" t="s">
        <v>11149</v>
      </c>
      <c r="ED1672" s="1228" t="s">
        <v>12232</v>
      </c>
    </row>
    <row r="1673" spans="1:134" s="1228" customFormat="1" ht="15.75" x14ac:dyDescent="0.25">
      <c r="A1673" s="1813">
        <v>256</v>
      </c>
      <c r="B1673" s="2069"/>
      <c r="C1673" s="1229" t="s">
        <v>12185</v>
      </c>
      <c r="D1673" s="1229" t="s">
        <v>23</v>
      </c>
      <c r="E1673" s="1229" t="s">
        <v>4126</v>
      </c>
      <c r="F1673" s="1229">
        <v>622803</v>
      </c>
      <c r="G1673" s="1229">
        <v>39</v>
      </c>
      <c r="H1673" s="1229" t="s">
        <v>2633</v>
      </c>
      <c r="I1673" s="1229" t="s">
        <v>3985</v>
      </c>
      <c r="J1673" s="1229" t="s">
        <v>2633</v>
      </c>
      <c r="K1673" s="1229">
        <v>566197000</v>
      </c>
      <c r="L1673" s="1229">
        <v>114.3</v>
      </c>
      <c r="M1673" s="1229">
        <v>162</v>
      </c>
      <c r="N1673" s="1230">
        <f t="shared" si="346"/>
        <v>43.552812071330585</v>
      </c>
      <c r="O1673" s="1231">
        <v>2</v>
      </c>
      <c r="P1673" s="1232">
        <f t="shared" si="364"/>
        <v>65.610000000000014</v>
      </c>
      <c r="Q1673" s="1232">
        <f t="shared" si="365"/>
        <v>48.689999999999984</v>
      </c>
      <c r="R1673" s="1233"/>
      <c r="S1673" s="1234">
        <v>75107</v>
      </c>
      <c r="T1673" s="1233" t="s">
        <v>253</v>
      </c>
      <c r="U1673" s="1233" t="s">
        <v>2490</v>
      </c>
      <c r="V1673" s="1233" t="s">
        <v>12186</v>
      </c>
      <c r="W1673" s="1233"/>
      <c r="X1673" s="1233"/>
      <c r="Y1673" s="1233"/>
      <c r="Z1673" s="1233"/>
      <c r="AA1673" s="1233"/>
      <c r="AB1673" s="1233"/>
      <c r="AC1673" s="1233"/>
      <c r="AD1673" s="1233"/>
      <c r="AE1673" s="1233"/>
      <c r="AF1673" s="1233"/>
      <c r="AG1673" s="1233"/>
      <c r="AH1673" s="1233"/>
      <c r="AI1673" s="1233"/>
      <c r="AJ1673" s="1233"/>
      <c r="AK1673" s="1233"/>
      <c r="AL1673" s="1233"/>
      <c r="AM1673" s="1233"/>
      <c r="AN1673" s="1233" t="s">
        <v>2633</v>
      </c>
      <c r="AO1673" s="1233" t="s">
        <v>4076</v>
      </c>
      <c r="AP1673" s="1233" t="s">
        <v>4078</v>
      </c>
      <c r="AQ1673" s="1233" t="s">
        <v>2635</v>
      </c>
      <c r="AR1673" s="1233"/>
      <c r="AS1673" s="1233"/>
      <c r="AT1673" s="1233" t="s">
        <v>2633</v>
      </c>
      <c r="AU1673" s="1233"/>
      <c r="AV1673" s="1233"/>
      <c r="AW1673" s="1233"/>
      <c r="AX1673" s="1233"/>
      <c r="AY1673" s="1233"/>
      <c r="AZ1673" s="1233"/>
      <c r="BA1673" s="1233" t="s">
        <v>3970</v>
      </c>
      <c r="BB1673" s="1233"/>
      <c r="BC1673" s="1233" t="s">
        <v>2633</v>
      </c>
      <c r="BD1673" s="1233"/>
      <c r="BE1673" s="1233" t="s">
        <v>2634</v>
      </c>
      <c r="BF1673" s="1233"/>
      <c r="BG1673" s="1233"/>
      <c r="BH1673" s="1233"/>
      <c r="BI1673" s="1233"/>
      <c r="BJ1673" s="1233" t="s">
        <v>12187</v>
      </c>
      <c r="BK1673" s="1233" t="s">
        <v>12327</v>
      </c>
      <c r="BL1673" s="1233">
        <v>107.2</v>
      </c>
      <c r="BM1673" s="1235">
        <f t="shared" si="347"/>
        <v>14.582049702197569</v>
      </c>
      <c r="BN1673" s="1233" t="s">
        <v>2994</v>
      </c>
      <c r="BO1673" s="1233">
        <v>97</v>
      </c>
      <c r="BP1673" s="1232">
        <f t="shared" si="348"/>
        <v>35.530909837749029</v>
      </c>
      <c r="BQ1673" s="1233" t="s">
        <v>13236</v>
      </c>
      <c r="BR1673" s="1233">
        <v>91</v>
      </c>
      <c r="BS1673" s="1232">
        <f t="shared" si="349"/>
        <v>47.853768741014591</v>
      </c>
      <c r="BT1673" s="1233"/>
      <c r="BU1673" s="1233"/>
      <c r="BV1673" s="1235">
        <f t="shared" si="350"/>
        <v>234.75046210720896</v>
      </c>
      <c r="BW1673" s="1233" t="s">
        <v>14972</v>
      </c>
      <c r="BX1673" s="1233">
        <v>84</v>
      </c>
      <c r="BY1673" s="1232">
        <f t="shared" si="351"/>
        <v>62.230437461491086</v>
      </c>
      <c r="BZ1673" s="1233"/>
      <c r="CA1673" s="1233"/>
      <c r="CB1673" s="1232">
        <f t="shared" si="352"/>
        <v>234.75046210720896</v>
      </c>
      <c r="CC1673" s="1233"/>
      <c r="CD1673" s="1233"/>
      <c r="CE1673" s="1232">
        <f t="shared" si="343"/>
        <v>234.75046210720896</v>
      </c>
      <c r="CF1673" s="1233"/>
      <c r="CG1673" s="1233"/>
      <c r="CH1673" s="1232">
        <f t="shared" si="353"/>
        <v>234.75046210720896</v>
      </c>
      <c r="CI1673" s="1233"/>
      <c r="CJ1673" s="1233"/>
      <c r="CK1673" s="1232">
        <f t="shared" si="354"/>
        <v>234.75046210720896</v>
      </c>
      <c r="CL1673" s="1233">
        <v>84</v>
      </c>
      <c r="CM1673" s="1232">
        <f t="shared" si="355"/>
        <v>62.230437461491086</v>
      </c>
      <c r="CN1673" s="1233">
        <v>70</v>
      </c>
      <c r="CO1673" s="1233"/>
      <c r="CP1673" s="1233"/>
      <c r="CQ1673" s="1236"/>
      <c r="CR1673" s="1236"/>
      <c r="CS1673" s="1237">
        <v>1</v>
      </c>
      <c r="CT1673" s="1238">
        <v>0.25</v>
      </c>
      <c r="CU1673" s="1238">
        <v>0.5</v>
      </c>
      <c r="CV1673" s="1238">
        <v>0</v>
      </c>
      <c r="CW1673" s="1238">
        <v>0.25</v>
      </c>
      <c r="CX1673" s="85">
        <f t="shared" si="363"/>
        <v>2</v>
      </c>
      <c r="CY1673" s="1238"/>
      <c r="CZ1673" s="1238" t="s">
        <v>2634</v>
      </c>
      <c r="DA1673" s="1238"/>
      <c r="DB1673" s="1229" t="s">
        <v>2643</v>
      </c>
      <c r="DC1673" s="1229" t="s">
        <v>2646</v>
      </c>
      <c r="DD1673" s="1229" t="s">
        <v>2647</v>
      </c>
      <c r="DE1673" s="1229" t="s">
        <v>2649</v>
      </c>
      <c r="DF1673" s="1229" t="s">
        <v>32</v>
      </c>
      <c r="DG1673" s="1229" t="s">
        <v>2653</v>
      </c>
      <c r="DH1673" s="1229" t="s">
        <v>2653</v>
      </c>
      <c r="DI1673" s="1229" t="s">
        <v>2657</v>
      </c>
      <c r="DJ1673" s="1229" t="s">
        <v>2659</v>
      </c>
      <c r="DK1673" s="1229" t="s">
        <v>2659</v>
      </c>
      <c r="DL1673" s="1229" t="s">
        <v>2659</v>
      </c>
      <c r="DM1673" s="1229" t="s">
        <v>2663</v>
      </c>
      <c r="DN1673" s="1233" t="s">
        <v>4001</v>
      </c>
      <c r="DO1673" s="1233" t="s">
        <v>5012</v>
      </c>
      <c r="DP1673" s="1233"/>
      <c r="DQ1673" s="1233"/>
      <c r="DR1673" s="1233" t="s">
        <v>4068</v>
      </c>
      <c r="DS1673" s="1233" t="s">
        <v>2634</v>
      </c>
      <c r="DT1673" s="1233"/>
      <c r="DU1673" s="1229" t="s">
        <v>2634</v>
      </c>
      <c r="DV1673" s="1229" t="s">
        <v>2633</v>
      </c>
      <c r="DW1673" s="1229" t="s">
        <v>14973</v>
      </c>
      <c r="DX1673" s="1416" t="s">
        <v>12188</v>
      </c>
      <c r="DY1673" s="1228" t="s">
        <v>12673</v>
      </c>
      <c r="DZ1673" s="1416" t="s">
        <v>101</v>
      </c>
      <c r="EA1673" s="1233">
        <v>3</v>
      </c>
      <c r="EB1673" s="1402"/>
      <c r="EC1673" s="1416" t="s">
        <v>2194</v>
      </c>
      <c r="ED1673" s="1228" t="s">
        <v>5392</v>
      </c>
    </row>
    <row r="1674" spans="1:134" s="1228" customFormat="1" ht="15.75" x14ac:dyDescent="0.25">
      <c r="A1674" s="1813">
        <v>257</v>
      </c>
      <c r="B1674" s="2069"/>
      <c r="C1674" s="1229" t="s">
        <v>12189</v>
      </c>
      <c r="D1674" s="1229" t="s">
        <v>22</v>
      </c>
      <c r="E1674" s="1229" t="s">
        <v>4126</v>
      </c>
      <c r="F1674" s="1229">
        <v>706362</v>
      </c>
      <c r="G1674" s="1229">
        <v>25</v>
      </c>
      <c r="H1674" s="1229" t="s">
        <v>2634</v>
      </c>
      <c r="I1674" s="1229" t="s">
        <v>2634</v>
      </c>
      <c r="J1674" s="1229" t="s">
        <v>2633</v>
      </c>
      <c r="K1674" s="1229">
        <v>555008388</v>
      </c>
      <c r="L1674" s="1229">
        <v>181.7</v>
      </c>
      <c r="M1674" s="1229">
        <v>161</v>
      </c>
      <c r="N1674" s="1230">
        <f t="shared" si="346"/>
        <v>70.09760425909495</v>
      </c>
      <c r="O1674" s="1231">
        <v>4</v>
      </c>
      <c r="P1674" s="1232">
        <f t="shared" si="364"/>
        <v>64.802500000000009</v>
      </c>
      <c r="Q1674" s="1232">
        <f t="shared" si="365"/>
        <v>116.89749999999998</v>
      </c>
      <c r="R1674" s="1233"/>
      <c r="S1674" s="1234">
        <v>75107</v>
      </c>
      <c r="T1674" s="1233" t="s">
        <v>253</v>
      </c>
      <c r="U1674" s="1233" t="s">
        <v>2490</v>
      </c>
      <c r="V1674" s="1233" t="s">
        <v>14149</v>
      </c>
      <c r="W1674" s="1233"/>
      <c r="X1674" s="1233"/>
      <c r="Y1674" s="1233"/>
      <c r="Z1674" s="1233"/>
      <c r="AA1674" s="1233"/>
      <c r="AB1674" s="1233" t="s">
        <v>2633</v>
      </c>
      <c r="AC1674" s="1233"/>
      <c r="AD1674" s="1233"/>
      <c r="AE1674" s="1233"/>
      <c r="AF1674" s="1233" t="s">
        <v>2633</v>
      </c>
      <c r="AG1674" s="1233"/>
      <c r="AH1674" s="1233"/>
      <c r="AI1674" s="1233"/>
      <c r="AJ1674" s="1233"/>
      <c r="AK1674" s="1233"/>
      <c r="AL1674" s="1233"/>
      <c r="AM1674" s="1233"/>
      <c r="AN1674" s="1233" t="s">
        <v>2633</v>
      </c>
      <c r="AO1674" s="1233" t="s">
        <v>4076</v>
      </c>
      <c r="AP1674" s="1233" t="s">
        <v>4077</v>
      </c>
      <c r="AQ1674" s="1233" t="s">
        <v>2635</v>
      </c>
      <c r="AR1674" s="1233"/>
      <c r="AS1674" s="1233"/>
      <c r="AT1674" s="1233"/>
      <c r="AU1674" s="1233"/>
      <c r="AV1674" s="1233"/>
      <c r="AW1674" s="1233"/>
      <c r="AX1674" s="1233"/>
      <c r="AY1674" s="1233"/>
      <c r="AZ1674" s="1233"/>
      <c r="BA1674" s="1233"/>
      <c r="BB1674" s="1233"/>
      <c r="BC1674" s="1233"/>
      <c r="BD1674" s="1233"/>
      <c r="BE1674" s="1233" t="s">
        <v>2634</v>
      </c>
      <c r="BF1674" s="1233"/>
      <c r="BG1674" s="1233"/>
      <c r="BH1674" s="1233"/>
      <c r="BI1674" s="1233"/>
      <c r="BJ1674" s="1233" t="s">
        <v>12109</v>
      </c>
      <c r="BK1674" s="1233" t="s">
        <v>12241</v>
      </c>
      <c r="BL1674" s="1233">
        <v>165.4</v>
      </c>
      <c r="BM1674" s="1235">
        <f t="shared" si="347"/>
        <v>13.943839688616084</v>
      </c>
      <c r="BN1674" s="1233" t="s">
        <v>12633</v>
      </c>
      <c r="BO1674" s="1233">
        <v>153</v>
      </c>
      <c r="BP1674" s="1232">
        <f t="shared" si="348"/>
        <v>24.551423255416065</v>
      </c>
      <c r="BQ1674" s="1233" t="s">
        <v>13189</v>
      </c>
      <c r="BR1674" s="1233">
        <v>130.5</v>
      </c>
      <c r="BS1674" s="1232">
        <f t="shared" si="349"/>
        <v>43.79905472743215</v>
      </c>
      <c r="BT1674" s="1233" t="s">
        <v>13526</v>
      </c>
      <c r="BU1674" s="1233">
        <v>108</v>
      </c>
      <c r="BV1674" s="1235">
        <f t="shared" si="350"/>
        <v>63.046686199448231</v>
      </c>
      <c r="BW1674" s="1233" t="s">
        <v>14871</v>
      </c>
      <c r="BX1674" s="1233">
        <v>95</v>
      </c>
      <c r="BY1674" s="1232">
        <f t="shared" si="351"/>
        <v>74.167539938835304</v>
      </c>
      <c r="BZ1674" s="1233"/>
      <c r="CA1674" s="1233"/>
      <c r="CB1674" s="1232">
        <f t="shared" si="352"/>
        <v>155.43531726512546</v>
      </c>
      <c r="CC1674" s="1233"/>
      <c r="CD1674" s="1233"/>
      <c r="CE1674" s="1232">
        <f t="shared" si="343"/>
        <v>155.43531726512546</v>
      </c>
      <c r="CF1674" s="1233"/>
      <c r="CG1674" s="1233"/>
      <c r="CH1674" s="1232">
        <f t="shared" si="353"/>
        <v>155.43531726512546</v>
      </c>
      <c r="CI1674" s="1233"/>
      <c r="CJ1674" s="1233"/>
      <c r="CK1674" s="1232">
        <f t="shared" si="354"/>
        <v>155.43531726512546</v>
      </c>
      <c r="CL1674" s="1233">
        <v>95</v>
      </c>
      <c r="CM1674" s="1232">
        <f t="shared" si="355"/>
        <v>74.167539938835304</v>
      </c>
      <c r="CN1674" s="1233">
        <v>45</v>
      </c>
      <c r="CO1674" s="1233"/>
      <c r="CP1674" s="1233"/>
      <c r="CQ1674" s="1236"/>
      <c r="CR1674" s="1236"/>
      <c r="CS1674" s="1237">
        <v>1</v>
      </c>
      <c r="CT1674" s="1238">
        <v>-0.25</v>
      </c>
      <c r="CU1674" s="1238">
        <v>0</v>
      </c>
      <c r="CV1674" s="1238">
        <v>0</v>
      </c>
      <c r="CW1674" s="1238"/>
      <c r="CX1674" s="85">
        <f t="shared" si="363"/>
        <v>0.75</v>
      </c>
      <c r="CY1674" s="1238"/>
      <c r="CZ1674" s="1238" t="s">
        <v>2633</v>
      </c>
      <c r="DA1674" s="1238" t="s">
        <v>3977</v>
      </c>
      <c r="DB1674" s="1229" t="s">
        <v>2643</v>
      </c>
      <c r="DC1674" s="1229" t="s">
        <v>2648</v>
      </c>
      <c r="DD1674" s="1229" t="s">
        <v>2646</v>
      </c>
      <c r="DE1674" s="1229" t="s">
        <v>2649</v>
      </c>
      <c r="DF1674" s="1229" t="s">
        <v>32</v>
      </c>
      <c r="DG1674" s="1229" t="s">
        <v>2653</v>
      </c>
      <c r="DH1674" s="1229" t="s">
        <v>2653</v>
      </c>
      <c r="DI1674" s="1229" t="s">
        <v>2658</v>
      </c>
      <c r="DJ1674" s="1229" t="s">
        <v>37</v>
      </c>
      <c r="DK1674" s="1229" t="s">
        <v>37</v>
      </c>
      <c r="DL1674" s="1229" t="s">
        <v>2659</v>
      </c>
      <c r="DM1674" s="1229" t="s">
        <v>2663</v>
      </c>
      <c r="DN1674" s="1233" t="s">
        <v>4001</v>
      </c>
      <c r="DO1674" s="1233" t="s">
        <v>5012</v>
      </c>
      <c r="DP1674" s="1233"/>
      <c r="DQ1674" s="1233" t="s">
        <v>4070</v>
      </c>
      <c r="DR1674" s="1233"/>
      <c r="DS1674" s="1233" t="s">
        <v>2633</v>
      </c>
      <c r="DT1674" s="1233" t="s">
        <v>4073</v>
      </c>
      <c r="DU1674" s="1229" t="s">
        <v>2634</v>
      </c>
      <c r="DV1674" s="1229" t="s">
        <v>2633</v>
      </c>
      <c r="DW1674" s="1229"/>
      <c r="DX1674" s="1416" t="s">
        <v>12190</v>
      </c>
      <c r="DY1674" s="1228" t="s">
        <v>14150</v>
      </c>
      <c r="DZ1674" s="1416" t="s">
        <v>101</v>
      </c>
      <c r="EA1674" s="1233">
        <v>3</v>
      </c>
      <c r="EB1674" s="1402"/>
      <c r="EC1674" s="1417" t="s">
        <v>12191</v>
      </c>
      <c r="ED1674" s="1228" t="s">
        <v>12242</v>
      </c>
    </row>
    <row r="1675" spans="1:134" s="1228" customFormat="1" ht="15.75" x14ac:dyDescent="0.25">
      <c r="A1675" s="1813">
        <v>258</v>
      </c>
      <c r="B1675" s="2069"/>
      <c r="C1675" s="1229" t="s">
        <v>12192</v>
      </c>
      <c r="D1675" s="1229" t="s">
        <v>23</v>
      </c>
      <c r="E1675" s="1229" t="s">
        <v>4126</v>
      </c>
      <c r="F1675" s="1229">
        <v>715824</v>
      </c>
      <c r="G1675" s="1229">
        <v>21</v>
      </c>
      <c r="H1675" s="1229" t="s">
        <v>2634</v>
      </c>
      <c r="I1675" s="1229" t="s">
        <v>2634</v>
      </c>
      <c r="J1675" s="1229" t="s">
        <v>3968</v>
      </c>
      <c r="K1675" s="1229">
        <v>581004918</v>
      </c>
      <c r="L1675" s="1229">
        <v>130</v>
      </c>
      <c r="M1675" s="1229">
        <v>161</v>
      </c>
      <c r="N1675" s="1230">
        <f t="shared" si="346"/>
        <v>50.15238609621543</v>
      </c>
      <c r="O1675" s="1231">
        <v>3</v>
      </c>
      <c r="P1675" s="1232">
        <f t="shared" si="364"/>
        <v>64.802500000000009</v>
      </c>
      <c r="Q1675" s="1232">
        <f t="shared" si="365"/>
        <v>65.197499999999991</v>
      </c>
      <c r="R1675" s="1233"/>
      <c r="S1675" s="1234">
        <v>75107</v>
      </c>
      <c r="T1675" s="1233" t="s">
        <v>253</v>
      </c>
      <c r="U1675" s="1233" t="s">
        <v>2490</v>
      </c>
      <c r="V1675" s="1233" t="s">
        <v>12193</v>
      </c>
      <c r="W1675" s="1233" t="s">
        <v>12601</v>
      </c>
      <c r="X1675" s="1233" t="s">
        <v>2634</v>
      </c>
      <c r="Y1675" s="1233"/>
      <c r="Z1675" s="1233" t="s">
        <v>2634</v>
      </c>
      <c r="AA1675" s="1233"/>
      <c r="AB1675" s="1233" t="s">
        <v>2634</v>
      </c>
      <c r="AC1675" s="1233"/>
      <c r="AD1675" s="1233" t="s">
        <v>2633</v>
      </c>
      <c r="AE1675" s="1233" t="s">
        <v>2635</v>
      </c>
      <c r="AF1675" s="1233" t="s">
        <v>2634</v>
      </c>
      <c r="AG1675" s="1233"/>
      <c r="AH1675" s="1233" t="s">
        <v>2634</v>
      </c>
      <c r="AI1675" s="1233"/>
      <c r="AJ1675" s="1233" t="s">
        <v>2634</v>
      </c>
      <c r="AK1675" s="1233"/>
      <c r="AL1675" s="1233" t="s">
        <v>2634</v>
      </c>
      <c r="AM1675" s="1233"/>
      <c r="AN1675" s="1233" t="s">
        <v>2633</v>
      </c>
      <c r="AO1675" s="1233" t="s">
        <v>4075</v>
      </c>
      <c r="AP1675" s="1233" t="s">
        <v>4001</v>
      </c>
      <c r="AQ1675" s="1233" t="s">
        <v>2636</v>
      </c>
      <c r="AR1675" s="1233" t="s">
        <v>4075</v>
      </c>
      <c r="AS1675" s="1233" t="s">
        <v>4077</v>
      </c>
      <c r="AT1675" s="1233"/>
      <c r="AU1675" s="1233"/>
      <c r="AV1675" s="1233"/>
      <c r="AW1675" s="1233" t="s">
        <v>2634</v>
      </c>
      <c r="AX1675" s="1233"/>
      <c r="AY1675" s="1233" t="s">
        <v>2634</v>
      </c>
      <c r="AZ1675" s="1233"/>
      <c r="BA1675" s="1233" t="s">
        <v>3970</v>
      </c>
      <c r="BB1675" s="1233" t="s">
        <v>3970</v>
      </c>
      <c r="BC1675" s="1233" t="s">
        <v>2634</v>
      </c>
      <c r="BD1675" s="1233"/>
      <c r="BE1675" s="1233" t="s">
        <v>2634</v>
      </c>
      <c r="BF1675" s="1233" t="s">
        <v>2634</v>
      </c>
      <c r="BG1675" s="1233" t="s">
        <v>2634</v>
      </c>
      <c r="BH1675" s="1233"/>
      <c r="BI1675" s="1233"/>
      <c r="BJ1675" s="1233" t="s">
        <v>12194</v>
      </c>
      <c r="BK1675" s="1233" t="s">
        <v>2772</v>
      </c>
      <c r="BL1675" s="1233">
        <v>119.9</v>
      </c>
      <c r="BM1675" s="1235">
        <f t="shared" si="347"/>
        <v>15.49139154108669</v>
      </c>
      <c r="BN1675" s="1233" t="s">
        <v>12743</v>
      </c>
      <c r="BO1675" s="1233">
        <v>109.1</v>
      </c>
      <c r="BP1675" s="1232">
        <f t="shared" si="348"/>
        <v>32.056443882050708</v>
      </c>
      <c r="BQ1675" s="1233" t="s">
        <v>13238</v>
      </c>
      <c r="BR1675" s="1233">
        <v>94.8</v>
      </c>
      <c r="BS1675" s="1232">
        <f t="shared" si="349"/>
        <v>53.989800222401172</v>
      </c>
      <c r="BT1675" s="1233" t="s">
        <v>14136</v>
      </c>
      <c r="BU1675" s="1233">
        <v>83.5</v>
      </c>
      <c r="BV1675" s="1235">
        <f t="shared" si="350"/>
        <v>71.3217531347061</v>
      </c>
      <c r="BW1675" s="1233" t="s">
        <v>14978</v>
      </c>
      <c r="BX1675" s="1233">
        <v>73.8</v>
      </c>
      <c r="BY1675" s="1232">
        <f t="shared" si="351"/>
        <v>86.199624218720061</v>
      </c>
      <c r="BZ1675" s="1233"/>
      <c r="CA1675" s="1233"/>
      <c r="CB1675" s="1232">
        <f t="shared" si="352"/>
        <v>199.39414854864071</v>
      </c>
      <c r="CC1675" s="1233"/>
      <c r="CD1675" s="1233"/>
      <c r="CE1675" s="1232">
        <f t="shared" si="343"/>
        <v>199.39414854864071</v>
      </c>
      <c r="CF1675" s="1233"/>
      <c r="CG1675" s="1233"/>
      <c r="CH1675" s="1232">
        <f t="shared" si="353"/>
        <v>199.39414854864071</v>
      </c>
      <c r="CI1675" s="1233"/>
      <c r="CJ1675" s="1233"/>
      <c r="CK1675" s="1232">
        <f t="shared" si="354"/>
        <v>199.39414854864071</v>
      </c>
      <c r="CL1675" s="1233">
        <v>73.8</v>
      </c>
      <c r="CM1675" s="1232">
        <f t="shared" si="355"/>
        <v>86.199624218720061</v>
      </c>
      <c r="CN1675" s="1233">
        <v>75</v>
      </c>
      <c r="CO1675" s="1233"/>
      <c r="CP1675" s="1233"/>
      <c r="CQ1675" s="1236"/>
      <c r="CR1675" s="1236"/>
      <c r="CS1675" s="1237">
        <v>0.5</v>
      </c>
      <c r="CT1675" s="1238">
        <v>0.25</v>
      </c>
      <c r="CU1675" s="1238">
        <v>0</v>
      </c>
      <c r="CV1675" s="1238">
        <v>0.25</v>
      </c>
      <c r="CW1675" s="1238"/>
      <c r="CX1675" s="85">
        <f t="shared" si="363"/>
        <v>1</v>
      </c>
      <c r="CY1675" s="1238"/>
      <c r="CZ1675" s="1238" t="s">
        <v>2633</v>
      </c>
      <c r="DA1675" s="1238" t="s">
        <v>3975</v>
      </c>
      <c r="DB1675" s="1229" t="s">
        <v>2645</v>
      </c>
      <c r="DC1675" s="1229" t="s">
        <v>2646</v>
      </c>
      <c r="DD1675" s="1229" t="s">
        <v>2648</v>
      </c>
      <c r="DE1675" s="1229" t="s">
        <v>2651</v>
      </c>
      <c r="DF1675" s="1229" t="s">
        <v>32</v>
      </c>
      <c r="DG1675" s="1229" t="s">
        <v>2654</v>
      </c>
      <c r="DH1675" s="1229" t="s">
        <v>5009</v>
      </c>
      <c r="DI1675" s="1229" t="s">
        <v>2658</v>
      </c>
      <c r="DJ1675" s="1229" t="s">
        <v>2659</v>
      </c>
      <c r="DK1675" s="1229" t="s">
        <v>2659</v>
      </c>
      <c r="DL1675" s="1229" t="s">
        <v>2659</v>
      </c>
      <c r="DM1675" s="1229" t="s">
        <v>2663</v>
      </c>
      <c r="DN1675" s="1233" t="s">
        <v>4001</v>
      </c>
      <c r="DO1675" s="1233" t="s">
        <v>4002</v>
      </c>
      <c r="DP1675" s="1233"/>
      <c r="DQ1675" s="1233" t="s">
        <v>4069</v>
      </c>
      <c r="DR1675" s="1233"/>
      <c r="DS1675" s="1233" t="s">
        <v>2633</v>
      </c>
      <c r="DT1675" s="1233" t="s">
        <v>4073</v>
      </c>
      <c r="DU1675" s="1229" t="s">
        <v>2634</v>
      </c>
      <c r="DV1675" s="1229" t="s">
        <v>2633</v>
      </c>
      <c r="DW1675" s="1229"/>
      <c r="DX1675" s="1417" t="s">
        <v>12195</v>
      </c>
      <c r="DY1675" s="1228" t="s">
        <v>14137</v>
      </c>
      <c r="DZ1675" s="1417" t="s">
        <v>101</v>
      </c>
      <c r="EA1675" s="1233">
        <v>3</v>
      </c>
      <c r="EB1675" s="1402"/>
      <c r="EC1675" s="1414" t="s">
        <v>12191</v>
      </c>
      <c r="ED1675" s="1228" t="s">
        <v>5821</v>
      </c>
    </row>
    <row r="1676" spans="1:134" s="1228" customFormat="1" ht="15.75" x14ac:dyDescent="0.25">
      <c r="A1676" s="1813">
        <v>259</v>
      </c>
      <c r="B1676" s="2069"/>
      <c r="C1676" s="1229" t="s">
        <v>12196</v>
      </c>
      <c r="D1676" s="1229" t="s">
        <v>23</v>
      </c>
      <c r="E1676" s="1229" t="s">
        <v>4126</v>
      </c>
      <c r="F1676" s="1229">
        <v>712931</v>
      </c>
      <c r="G1676" s="1229">
        <v>27</v>
      </c>
      <c r="H1676" s="1229" t="s">
        <v>2634</v>
      </c>
      <c r="I1676" s="1229" t="s">
        <v>2634</v>
      </c>
      <c r="J1676" s="1229" t="s">
        <v>2634</v>
      </c>
      <c r="K1676" s="1229">
        <v>552123181</v>
      </c>
      <c r="L1676" s="1229">
        <v>159</v>
      </c>
      <c r="M1676" s="1229">
        <v>160</v>
      </c>
      <c r="N1676" s="1230">
        <f t="shared" si="346"/>
        <v>62.109375</v>
      </c>
      <c r="O1676" s="1231">
        <v>4</v>
      </c>
      <c r="P1676" s="1232">
        <f t="shared" si="364"/>
        <v>64.000000000000014</v>
      </c>
      <c r="Q1676" s="1232">
        <f t="shared" si="365"/>
        <v>94.999999999999986</v>
      </c>
      <c r="R1676" s="1233"/>
      <c r="S1676" s="1234">
        <v>75107</v>
      </c>
      <c r="T1676" s="1233" t="s">
        <v>253</v>
      </c>
      <c r="U1676" s="1233" t="s">
        <v>2490</v>
      </c>
      <c r="V1676" s="1233" t="s">
        <v>12197</v>
      </c>
      <c r="W1676" s="1233"/>
      <c r="X1676" s="1233"/>
      <c r="Y1676" s="1233"/>
      <c r="Z1676" s="1233"/>
      <c r="AA1676" s="1233"/>
      <c r="AB1676" s="1233" t="s">
        <v>2633</v>
      </c>
      <c r="AC1676" s="1233"/>
      <c r="AD1676" s="1233" t="s">
        <v>2633</v>
      </c>
      <c r="AE1676" s="1233"/>
      <c r="AF1676" s="1233"/>
      <c r="AG1676" s="1233"/>
      <c r="AH1676" s="1233" t="s">
        <v>2633</v>
      </c>
      <c r="AI1676" s="1233"/>
      <c r="AJ1676" s="1233"/>
      <c r="AK1676" s="1233"/>
      <c r="AL1676" s="1233"/>
      <c r="AM1676" s="1233"/>
      <c r="AN1676" s="1233" t="s">
        <v>2634</v>
      </c>
      <c r="AO1676" s="1233"/>
      <c r="AP1676" s="1233"/>
      <c r="AQ1676" s="1233" t="s">
        <v>2637</v>
      </c>
      <c r="AR1676" s="1233"/>
      <c r="AS1676" s="1233"/>
      <c r="AT1676" s="1233"/>
      <c r="AU1676" s="1233"/>
      <c r="AV1676" s="1233"/>
      <c r="AW1676" s="1233"/>
      <c r="AX1676" s="1233"/>
      <c r="AY1676" s="1233"/>
      <c r="AZ1676" s="1233"/>
      <c r="BA1676" s="1233" t="s">
        <v>3971</v>
      </c>
      <c r="BB1676" s="1233" t="s">
        <v>3971</v>
      </c>
      <c r="BC1676" s="1233"/>
      <c r="BD1676" s="1233"/>
      <c r="BE1676" s="1233" t="s">
        <v>2634</v>
      </c>
      <c r="BF1676" s="1233"/>
      <c r="BG1676" s="1233"/>
      <c r="BH1676" s="1233"/>
      <c r="BI1676" s="1233"/>
      <c r="BJ1676" s="1233" t="s">
        <v>12187</v>
      </c>
      <c r="BK1676" s="1233" t="s">
        <v>10956</v>
      </c>
      <c r="BL1676" s="1233">
        <v>145.80000000000001</v>
      </c>
      <c r="BM1676" s="1235">
        <f t="shared" si="347"/>
        <v>13.894736842105255</v>
      </c>
      <c r="BN1676" s="1233" t="s">
        <v>12753</v>
      </c>
      <c r="BO1676" s="1233">
        <v>127.2</v>
      </c>
      <c r="BP1676" s="1232">
        <f t="shared" si="348"/>
        <v>33.473684210526315</v>
      </c>
      <c r="BQ1676" s="1233" t="s">
        <v>13050</v>
      </c>
      <c r="BR1676" s="1233">
        <v>121.8</v>
      </c>
      <c r="BS1676" s="1232">
        <f t="shared" si="349"/>
        <v>39.157894736842117</v>
      </c>
      <c r="BT1676" s="1233" t="s">
        <v>14091</v>
      </c>
      <c r="BU1676" s="1233">
        <v>104</v>
      </c>
      <c r="BV1676" s="1235">
        <f t="shared" si="350"/>
        <v>57.894736842105274</v>
      </c>
      <c r="BW1676" s="1233" t="s">
        <v>14971</v>
      </c>
      <c r="BX1676" s="1233">
        <v>90</v>
      </c>
      <c r="BY1676" s="1232">
        <f t="shared" si="351"/>
        <v>72.631578947368439</v>
      </c>
      <c r="BZ1676" s="1233"/>
      <c r="CA1676" s="1233"/>
      <c r="CB1676" s="1232">
        <f t="shared" si="352"/>
        <v>167.36842105263162</v>
      </c>
      <c r="CC1676" s="1233"/>
      <c r="CD1676" s="1233"/>
      <c r="CE1676" s="1232">
        <f t="shared" si="343"/>
        <v>167.36842105263162</v>
      </c>
      <c r="CF1676" s="1233"/>
      <c r="CG1676" s="1233"/>
      <c r="CH1676" s="1232">
        <f t="shared" si="353"/>
        <v>167.36842105263162</v>
      </c>
      <c r="CI1676" s="1233"/>
      <c r="CJ1676" s="1233"/>
      <c r="CK1676" s="1232">
        <f t="shared" si="354"/>
        <v>167.36842105263162</v>
      </c>
      <c r="CL1676" s="1233">
        <v>104</v>
      </c>
      <c r="CM1676" s="1232">
        <f t="shared" si="355"/>
        <v>57.894736842105274</v>
      </c>
      <c r="CN1676" s="1233">
        <v>90</v>
      </c>
      <c r="CO1676" s="1233"/>
      <c r="CP1676" s="1233"/>
      <c r="CQ1676" s="1236"/>
      <c r="CR1676" s="1236"/>
      <c r="CS1676" s="1237"/>
      <c r="CT1676" s="1238"/>
      <c r="CU1676" s="1238"/>
      <c r="CV1676" s="1238"/>
      <c r="CW1676" s="1238"/>
      <c r="CX1676" s="85">
        <f t="shared" si="363"/>
        <v>0</v>
      </c>
      <c r="CY1676" s="1238"/>
      <c r="CZ1676" s="1238" t="s">
        <v>2634</v>
      </c>
      <c r="DA1676" s="1238"/>
      <c r="DB1676" s="1229" t="s">
        <v>2644</v>
      </c>
      <c r="DC1676" s="1229"/>
      <c r="DD1676" s="1229"/>
      <c r="DE1676" s="1229"/>
      <c r="DF1676" s="1229"/>
      <c r="DG1676" s="1229"/>
      <c r="DH1676" s="1229"/>
      <c r="DI1676" s="1229"/>
      <c r="DJ1676" s="1229"/>
      <c r="DK1676" s="1229"/>
      <c r="DL1676" s="1229"/>
      <c r="DM1676" s="1229"/>
      <c r="DN1676" s="1233" t="s">
        <v>4001</v>
      </c>
      <c r="DO1676" s="1233"/>
      <c r="DP1676" s="1233"/>
      <c r="DQ1676" s="1233"/>
      <c r="DR1676" s="1233"/>
      <c r="DS1676" s="1233"/>
      <c r="DT1676" s="1233"/>
      <c r="DU1676" s="1229"/>
      <c r="DV1676" s="1229"/>
      <c r="DW1676" s="1229"/>
      <c r="DX1676" s="1417" t="s">
        <v>220</v>
      </c>
      <c r="DY1676" s="1228" t="s">
        <v>14092</v>
      </c>
      <c r="DZ1676" s="1417" t="s">
        <v>101</v>
      </c>
      <c r="EA1676" s="1233">
        <v>3</v>
      </c>
      <c r="EB1676" s="1402"/>
      <c r="EC1676" s="1417" t="s">
        <v>2194</v>
      </c>
      <c r="ED1676" s="1228" t="s">
        <v>12284</v>
      </c>
    </row>
    <row r="1677" spans="1:134" s="1228" customFormat="1" ht="15.75" x14ac:dyDescent="0.25">
      <c r="A1677" s="1813">
        <v>260</v>
      </c>
      <c r="B1677" s="2069"/>
      <c r="C1677" s="1229" t="s">
        <v>12198</v>
      </c>
      <c r="D1677" s="1229" t="s">
        <v>23</v>
      </c>
      <c r="E1677" s="1229" t="s">
        <v>4126</v>
      </c>
      <c r="F1677" s="1229">
        <v>714323</v>
      </c>
      <c r="G1677" s="1229">
        <v>35</v>
      </c>
      <c r="H1677" s="1229" t="s">
        <v>2634</v>
      </c>
      <c r="I1677" s="1229" t="s">
        <v>2634</v>
      </c>
      <c r="J1677" s="1229" t="s">
        <v>2633</v>
      </c>
      <c r="K1677" s="1229">
        <v>508821064</v>
      </c>
      <c r="L1677" s="1229">
        <v>123</v>
      </c>
      <c r="M1677" s="1229">
        <v>159</v>
      </c>
      <c r="N1677" s="1230">
        <f t="shared" si="346"/>
        <v>48.65313872077845</v>
      </c>
      <c r="O1677" s="1231">
        <v>2</v>
      </c>
      <c r="P1677" s="1232">
        <f t="shared" si="364"/>
        <v>63.202500000000008</v>
      </c>
      <c r="Q1677" s="1232">
        <f t="shared" si="365"/>
        <v>59.797499999999992</v>
      </c>
      <c r="R1677" s="1233"/>
      <c r="S1677" s="1234">
        <v>75108</v>
      </c>
      <c r="T1677" s="1233" t="s">
        <v>2133</v>
      </c>
      <c r="U1677" s="1233" t="s">
        <v>2479</v>
      </c>
      <c r="V1677" s="1233" t="s">
        <v>12199</v>
      </c>
      <c r="W1677" s="1233" t="s">
        <v>14213</v>
      </c>
      <c r="X1677" s="1233"/>
      <c r="Y1677" s="1233"/>
      <c r="Z1677" s="1233"/>
      <c r="AA1677" s="1233"/>
      <c r="AB1677" s="1233" t="s">
        <v>2633</v>
      </c>
      <c r="AC1677" s="1233" t="s">
        <v>2636</v>
      </c>
      <c r="AD1677" s="1233"/>
      <c r="AE1677" s="1233"/>
      <c r="AF1677" s="1233" t="s">
        <v>2633</v>
      </c>
      <c r="AG1677" s="1233" t="s">
        <v>2635</v>
      </c>
      <c r="AH1677" s="1233"/>
      <c r="AI1677" s="1233"/>
      <c r="AJ1677" s="1233"/>
      <c r="AK1677" s="1233"/>
      <c r="AL1677" s="1233"/>
      <c r="AM1677" s="1233"/>
      <c r="AN1677" s="1233" t="s">
        <v>2633</v>
      </c>
      <c r="AO1677" s="1233" t="s">
        <v>4075</v>
      </c>
      <c r="AP1677" s="1233" t="s">
        <v>4077</v>
      </c>
      <c r="AQ1677" s="1233" t="s">
        <v>2635</v>
      </c>
      <c r="AR1677" s="1233"/>
      <c r="AS1677" s="1233"/>
      <c r="AT1677" s="1233"/>
      <c r="AU1677" s="1233"/>
      <c r="AV1677" s="1233"/>
      <c r="AW1677" s="1233"/>
      <c r="AX1677" s="1233"/>
      <c r="AY1677" s="1233"/>
      <c r="AZ1677" s="1233"/>
      <c r="BA1677" s="1233" t="s">
        <v>3970</v>
      </c>
      <c r="BB1677" s="1233" t="s">
        <v>3970</v>
      </c>
      <c r="BC1677" s="1233"/>
      <c r="BD1677" s="1233"/>
      <c r="BE1677" s="1233" t="s">
        <v>2634</v>
      </c>
      <c r="BF1677" s="1233" t="s">
        <v>2634</v>
      </c>
      <c r="BG1677" s="1233"/>
      <c r="BH1677" s="1233"/>
      <c r="BI1677" s="1233"/>
      <c r="BJ1677" s="1233" t="s">
        <v>10245</v>
      </c>
      <c r="BK1677" s="1233" t="s">
        <v>12281</v>
      </c>
      <c r="BL1677" s="1233">
        <v>114.5</v>
      </c>
      <c r="BM1677" s="1235">
        <f t="shared" si="347"/>
        <v>14.214641080312724</v>
      </c>
      <c r="BN1677" s="1233" t="s">
        <v>9455</v>
      </c>
      <c r="BO1677" s="1233">
        <v>101</v>
      </c>
      <c r="BP1677" s="1232">
        <f t="shared" si="348"/>
        <v>36.790835737279991</v>
      </c>
      <c r="BQ1677" s="1233" t="s">
        <v>4479</v>
      </c>
      <c r="BR1677" s="1233">
        <v>90</v>
      </c>
      <c r="BS1677" s="1232">
        <f t="shared" si="349"/>
        <v>55.186253605919987</v>
      </c>
      <c r="BT1677" s="1233" t="s">
        <v>14212</v>
      </c>
      <c r="BU1677" s="1233">
        <v>80.7</v>
      </c>
      <c r="BV1677" s="1235">
        <f t="shared" si="350"/>
        <v>70.738743258497436</v>
      </c>
      <c r="BW1677" s="1233" t="s">
        <v>14869</v>
      </c>
      <c r="BX1677" s="1233">
        <v>70</v>
      </c>
      <c r="BY1677" s="1232">
        <f t="shared" si="351"/>
        <v>88.632467912538161</v>
      </c>
      <c r="BZ1677" s="1233"/>
      <c r="CA1677" s="1233"/>
      <c r="CB1677" s="1232">
        <f t="shared" si="352"/>
        <v>205.69421798570175</v>
      </c>
      <c r="CC1677" s="1233"/>
      <c r="CD1677" s="1233"/>
      <c r="CE1677" s="1232">
        <f t="shared" si="343"/>
        <v>205.69421798570175</v>
      </c>
      <c r="CF1677" s="1233"/>
      <c r="CG1677" s="1233"/>
      <c r="CH1677" s="1232">
        <f t="shared" si="353"/>
        <v>205.69421798570175</v>
      </c>
      <c r="CI1677" s="1233"/>
      <c r="CJ1677" s="1233"/>
      <c r="CK1677" s="1232">
        <f t="shared" si="354"/>
        <v>205.69421798570175</v>
      </c>
      <c r="CL1677" s="1233">
        <v>70</v>
      </c>
      <c r="CM1677" s="1232">
        <f t="shared" si="355"/>
        <v>88.632467912538161</v>
      </c>
      <c r="CN1677" s="1233">
        <v>70</v>
      </c>
      <c r="CO1677" s="1233"/>
      <c r="CP1677" s="1233"/>
      <c r="CQ1677" s="1236"/>
      <c r="CR1677" s="1236"/>
      <c r="CS1677" s="1237">
        <v>1</v>
      </c>
      <c r="CT1677" s="1238">
        <v>0.5</v>
      </c>
      <c r="CU1677" s="1238">
        <v>0</v>
      </c>
      <c r="CV1677" s="1238">
        <v>0.25</v>
      </c>
      <c r="CW1677" s="1238">
        <v>0.5</v>
      </c>
      <c r="CX1677" s="85">
        <f t="shared" si="363"/>
        <v>2.25</v>
      </c>
      <c r="CY1677" s="1238"/>
      <c r="CZ1677" s="1238" t="s">
        <v>2633</v>
      </c>
      <c r="DA1677" s="1238" t="s">
        <v>3976</v>
      </c>
      <c r="DB1677" s="1229" t="s">
        <v>2644</v>
      </c>
      <c r="DC1677" s="1229" t="s">
        <v>2648</v>
      </c>
      <c r="DD1677" s="1229" t="s">
        <v>2648</v>
      </c>
      <c r="DE1677" s="1229" t="s">
        <v>2651</v>
      </c>
      <c r="DF1677" s="1229" t="s">
        <v>32</v>
      </c>
      <c r="DG1677" s="1229" t="s">
        <v>2653</v>
      </c>
      <c r="DH1677" s="1229" t="s">
        <v>2653</v>
      </c>
      <c r="DI1677" s="1229" t="s">
        <v>2657</v>
      </c>
      <c r="DJ1677" s="1229" t="s">
        <v>37</v>
      </c>
      <c r="DK1677" s="1229" t="s">
        <v>37</v>
      </c>
      <c r="DL1677" s="1229" t="s">
        <v>2659</v>
      </c>
      <c r="DM1677" s="1229" t="s">
        <v>2662</v>
      </c>
      <c r="DN1677" s="1233" t="s">
        <v>4001</v>
      </c>
      <c r="DO1677" s="1233"/>
      <c r="DP1677" s="1233"/>
      <c r="DQ1677" s="1233"/>
      <c r="DR1677" s="1233" t="s">
        <v>4070</v>
      </c>
      <c r="DS1677" s="1233" t="s">
        <v>2633</v>
      </c>
      <c r="DT1677" s="1233" t="s">
        <v>4073</v>
      </c>
      <c r="DU1677" s="1229" t="s">
        <v>2634</v>
      </c>
      <c r="DV1677" s="1229" t="s">
        <v>2633</v>
      </c>
      <c r="DW1677" s="1229" t="s">
        <v>14214</v>
      </c>
      <c r="DX1677" s="1418" t="s">
        <v>12203</v>
      </c>
      <c r="DY1677" s="1228" t="s">
        <v>14153</v>
      </c>
      <c r="DZ1677" s="1632" t="s">
        <v>8275</v>
      </c>
      <c r="EA1677" s="1233">
        <v>3</v>
      </c>
      <c r="EB1677" s="1657" t="s">
        <v>13378</v>
      </c>
      <c r="EC1677" s="1422" t="s">
        <v>11149</v>
      </c>
      <c r="ED1677" s="1228" t="s">
        <v>12280</v>
      </c>
    </row>
    <row r="1678" spans="1:134" s="1228" customFormat="1" ht="15.75" x14ac:dyDescent="0.25">
      <c r="A1678" s="1813">
        <v>261</v>
      </c>
      <c r="B1678" s="2069"/>
      <c r="C1678" s="1229" t="s">
        <v>12200</v>
      </c>
      <c r="D1678" s="1229" t="s">
        <v>23</v>
      </c>
      <c r="E1678" s="1229" t="s">
        <v>4126</v>
      </c>
      <c r="F1678" s="1229">
        <v>377305</v>
      </c>
      <c r="G1678" s="1229">
        <v>30</v>
      </c>
      <c r="H1678" s="1229" t="s">
        <v>2633</v>
      </c>
      <c r="I1678" s="1229" t="s">
        <v>2633</v>
      </c>
      <c r="J1678" s="1229" t="s">
        <v>2633</v>
      </c>
      <c r="K1678" s="1229">
        <v>504160106</v>
      </c>
      <c r="L1678" s="1229">
        <v>104</v>
      </c>
      <c r="M1678" s="1229">
        <v>156</v>
      </c>
      <c r="N1678" s="1230">
        <f t="shared" si="346"/>
        <v>42.735042735042732</v>
      </c>
      <c r="O1678" s="1231">
        <v>2</v>
      </c>
      <c r="P1678" s="1232">
        <f t="shared" si="364"/>
        <v>60.84</v>
      </c>
      <c r="Q1678" s="1232">
        <f t="shared" si="365"/>
        <v>43.16</v>
      </c>
      <c r="R1678" s="1233"/>
      <c r="S1678" s="1234">
        <v>75108</v>
      </c>
      <c r="T1678" s="1233" t="s">
        <v>253</v>
      </c>
      <c r="U1678" s="1233" t="s">
        <v>2490</v>
      </c>
      <c r="V1678" s="1233" t="s">
        <v>12201</v>
      </c>
      <c r="W1678" s="1233"/>
      <c r="X1678" s="1233"/>
      <c r="Y1678" s="1233"/>
      <c r="Z1678" s="1233"/>
      <c r="AA1678" s="1233"/>
      <c r="AB1678" s="1233" t="s">
        <v>2633</v>
      </c>
      <c r="AC1678" s="1233"/>
      <c r="AD1678" s="1233"/>
      <c r="AE1678" s="1233"/>
      <c r="AF1678" s="1233"/>
      <c r="AG1678" s="1233"/>
      <c r="AH1678" s="1233"/>
      <c r="AI1678" s="1233"/>
      <c r="AJ1678" s="1233"/>
      <c r="AK1678" s="1233"/>
      <c r="AL1678" s="1233"/>
      <c r="AM1678" s="1233"/>
      <c r="AN1678" s="1233" t="s">
        <v>2633</v>
      </c>
      <c r="AO1678" s="1233" t="s">
        <v>4076</v>
      </c>
      <c r="AP1678" s="1233" t="s">
        <v>4077</v>
      </c>
      <c r="AQ1678" s="1233" t="s">
        <v>2635</v>
      </c>
      <c r="AR1678" s="1233"/>
      <c r="AS1678" s="1233"/>
      <c r="AT1678" s="1233" t="s">
        <v>2633</v>
      </c>
      <c r="AU1678" s="1233"/>
      <c r="AV1678" s="1233"/>
      <c r="AW1678" s="1233"/>
      <c r="AX1678" s="1233"/>
      <c r="AY1678" s="1233"/>
      <c r="AZ1678" s="1233"/>
      <c r="BA1678" s="1233" t="s">
        <v>3970</v>
      </c>
      <c r="BB1678" s="1233"/>
      <c r="BC1678" s="1233"/>
      <c r="BD1678" s="1233"/>
      <c r="BE1678" s="1233" t="s">
        <v>2634</v>
      </c>
      <c r="BF1678" s="1233"/>
      <c r="BG1678" s="1233"/>
      <c r="BH1678" s="1233"/>
      <c r="BI1678" s="1233"/>
      <c r="BJ1678" s="1233" t="s">
        <v>12187</v>
      </c>
      <c r="BK1678" s="1233" t="s">
        <v>9358</v>
      </c>
      <c r="BL1678" s="1233">
        <v>98.1</v>
      </c>
      <c r="BM1678" s="1235">
        <f t="shared" si="347"/>
        <v>13.670064874884167</v>
      </c>
      <c r="BN1678" s="1233" t="s">
        <v>3889</v>
      </c>
      <c r="BO1678" s="1233">
        <v>88</v>
      </c>
      <c r="BP1678" s="1232">
        <f t="shared" si="348"/>
        <v>37.071362372567194</v>
      </c>
      <c r="BQ1678" s="1233" t="s">
        <v>13246</v>
      </c>
      <c r="BR1678" s="1233">
        <v>79</v>
      </c>
      <c r="BS1678" s="1232">
        <f t="shared" si="349"/>
        <v>57.924003707136237</v>
      </c>
      <c r="BT1678" s="1233"/>
      <c r="BU1678" s="1233"/>
      <c r="BV1678" s="1235">
        <f t="shared" si="350"/>
        <v>240.96385542168676</v>
      </c>
      <c r="BW1678" s="1233" t="s">
        <v>14865</v>
      </c>
      <c r="BX1678" s="1233">
        <v>74</v>
      </c>
      <c r="BY1678" s="1232">
        <f t="shared" si="351"/>
        <v>69.508804448563495</v>
      </c>
      <c r="BZ1678" s="1233"/>
      <c r="CA1678" s="1233"/>
      <c r="CB1678" s="1232">
        <f t="shared" si="352"/>
        <v>240.96385542168676</v>
      </c>
      <c r="CC1678" s="1233"/>
      <c r="CD1678" s="1233"/>
      <c r="CE1678" s="1232">
        <f t="shared" si="343"/>
        <v>240.96385542168676</v>
      </c>
      <c r="CF1678" s="1233"/>
      <c r="CG1678" s="1233"/>
      <c r="CH1678" s="1232">
        <f t="shared" si="353"/>
        <v>240.96385542168676</v>
      </c>
      <c r="CI1678" s="1233"/>
      <c r="CJ1678" s="1233"/>
      <c r="CK1678" s="1232">
        <f t="shared" si="354"/>
        <v>240.96385542168676</v>
      </c>
      <c r="CL1678" s="1233">
        <v>74</v>
      </c>
      <c r="CM1678" s="1232">
        <f t="shared" si="355"/>
        <v>69.508804448563495</v>
      </c>
      <c r="CN1678" s="1233">
        <v>70</v>
      </c>
      <c r="CO1678" s="1233"/>
      <c r="CP1678" s="1233"/>
      <c r="CQ1678" s="1236"/>
      <c r="CR1678" s="1236"/>
      <c r="CS1678" s="1237"/>
      <c r="CT1678" s="1238"/>
      <c r="CU1678" s="1238"/>
      <c r="CV1678" s="1238"/>
      <c r="CW1678" s="1238"/>
      <c r="CX1678" s="85">
        <f t="shared" si="363"/>
        <v>0</v>
      </c>
      <c r="CY1678" s="1238"/>
      <c r="CZ1678" s="1238" t="s">
        <v>2633</v>
      </c>
      <c r="DA1678" s="1238" t="s">
        <v>3976</v>
      </c>
      <c r="DB1678" s="1229" t="s">
        <v>2644</v>
      </c>
      <c r="DC1678" s="1229"/>
      <c r="DD1678" s="1229"/>
      <c r="DE1678" s="1229"/>
      <c r="DF1678" s="1229"/>
      <c r="DG1678" s="1229"/>
      <c r="DH1678" s="1229"/>
      <c r="DI1678" s="1229"/>
      <c r="DJ1678" s="1229"/>
      <c r="DK1678" s="1229"/>
      <c r="DL1678" s="1229"/>
      <c r="DM1678" s="1229"/>
      <c r="DN1678" s="1233" t="s">
        <v>4001</v>
      </c>
      <c r="DO1678" s="1233"/>
      <c r="DP1678" s="1233"/>
      <c r="DQ1678" s="1233"/>
      <c r="DR1678" s="1233"/>
      <c r="DS1678" s="1233"/>
      <c r="DT1678" s="1233"/>
      <c r="DU1678" s="1229"/>
      <c r="DV1678" s="1229"/>
      <c r="DW1678" s="1229"/>
      <c r="DX1678" s="1418" t="s">
        <v>12202</v>
      </c>
      <c r="DY1678" s="1228" t="s">
        <v>13247</v>
      </c>
      <c r="DZ1678" s="1418" t="s">
        <v>101</v>
      </c>
      <c r="EA1678" s="1233">
        <v>3</v>
      </c>
      <c r="EB1678" s="1402"/>
      <c r="EC1678" s="1418" t="s">
        <v>2194</v>
      </c>
      <c r="ED1678" s="1228" t="s">
        <v>5821</v>
      </c>
    </row>
    <row r="1679" spans="1:134" s="1228" customFormat="1" ht="15.75" x14ac:dyDescent="0.25">
      <c r="A1679" s="1813">
        <v>262</v>
      </c>
      <c r="B1679" s="2069"/>
      <c r="C1679" s="1229" t="s">
        <v>12204</v>
      </c>
      <c r="D1679" s="1229" t="s">
        <v>23</v>
      </c>
      <c r="E1679" s="1229" t="s">
        <v>4126</v>
      </c>
      <c r="F1679" s="1229">
        <v>713541</v>
      </c>
      <c r="G1679" s="1229">
        <v>39</v>
      </c>
      <c r="H1679" s="1229" t="s">
        <v>2633</v>
      </c>
      <c r="I1679" s="1229" t="s">
        <v>2633</v>
      </c>
      <c r="J1679" s="1229" t="s">
        <v>2633</v>
      </c>
      <c r="K1679" s="1229">
        <v>506263235</v>
      </c>
      <c r="L1679" s="1229">
        <v>86.7</v>
      </c>
      <c r="M1679" s="1229">
        <v>151</v>
      </c>
      <c r="N1679" s="1230">
        <f t="shared" si="346"/>
        <v>38.024648041752556</v>
      </c>
      <c r="O1679" s="1231">
        <v>1</v>
      </c>
      <c r="P1679" s="1232">
        <f t="shared" si="364"/>
        <v>57.002499999999998</v>
      </c>
      <c r="Q1679" s="1232">
        <f t="shared" si="365"/>
        <v>29.697500000000005</v>
      </c>
      <c r="R1679" s="1233"/>
      <c r="S1679" s="1234">
        <v>75108</v>
      </c>
      <c r="T1679" s="1233" t="s">
        <v>253</v>
      </c>
      <c r="U1679" s="1233" t="s">
        <v>2490</v>
      </c>
      <c r="V1679" s="1233" t="s">
        <v>12205</v>
      </c>
      <c r="W1679" s="1233"/>
      <c r="X1679" s="1233" t="s">
        <v>2633</v>
      </c>
      <c r="Y1679" s="1233"/>
      <c r="Z1679" s="1233" t="s">
        <v>2633</v>
      </c>
      <c r="AA1679" s="1233"/>
      <c r="AB1679" s="1233" t="s">
        <v>2633</v>
      </c>
      <c r="AC1679" s="1233"/>
      <c r="AD1679" s="1233" t="s">
        <v>2633</v>
      </c>
      <c r="AE1679" s="1233"/>
      <c r="AF1679" s="1233" t="s">
        <v>2633</v>
      </c>
      <c r="AG1679" s="1233"/>
      <c r="AH1679" s="1233"/>
      <c r="AI1679" s="1233"/>
      <c r="AJ1679" s="1233"/>
      <c r="AK1679" s="1233"/>
      <c r="AL1679" s="1233"/>
      <c r="AM1679" s="1233"/>
      <c r="AN1679" s="1233" t="s">
        <v>2634</v>
      </c>
      <c r="AO1679" s="1233"/>
      <c r="AP1679" s="1233"/>
      <c r="AQ1679" s="1233" t="s">
        <v>2637</v>
      </c>
      <c r="AR1679" s="1233"/>
      <c r="AS1679" s="1233"/>
      <c r="AT1679" s="1233"/>
      <c r="AU1679" s="1233"/>
      <c r="AV1679" s="1233"/>
      <c r="AW1679" s="1233"/>
      <c r="AX1679" s="1233"/>
      <c r="AY1679" s="1233"/>
      <c r="AZ1679" s="1233"/>
      <c r="BA1679" s="1233" t="s">
        <v>3970</v>
      </c>
      <c r="BB1679" s="1233"/>
      <c r="BC1679" s="1233"/>
      <c r="BD1679" s="1233"/>
      <c r="BE1679" s="1233" t="s">
        <v>2634</v>
      </c>
      <c r="BF1679" s="1233"/>
      <c r="BG1679" s="1233"/>
      <c r="BH1679" s="1233"/>
      <c r="BI1679" s="1233"/>
      <c r="BJ1679" s="1233" t="s">
        <v>12157</v>
      </c>
      <c r="BK1679" s="1233" t="s">
        <v>12251</v>
      </c>
      <c r="BL1679" s="1233">
        <v>80.7</v>
      </c>
      <c r="BM1679" s="1235">
        <f t="shared" si="347"/>
        <v>20.20372085192356</v>
      </c>
      <c r="BN1679" s="1233" t="s">
        <v>12686</v>
      </c>
      <c r="BO1679" s="1233">
        <v>69</v>
      </c>
      <c r="BP1679" s="1232">
        <f t="shared" si="348"/>
        <v>59.600976513174508</v>
      </c>
      <c r="BQ1679" s="1233" t="s">
        <v>13536</v>
      </c>
      <c r="BR1679" s="1233">
        <v>64</v>
      </c>
      <c r="BS1679" s="1232">
        <f t="shared" si="349"/>
        <v>76.437410556444135</v>
      </c>
      <c r="BT1679" s="1229" t="s">
        <v>14524</v>
      </c>
      <c r="BU1679" s="1233">
        <v>64</v>
      </c>
      <c r="BV1679" s="1235">
        <f t="shared" si="350"/>
        <v>76.437410556444135</v>
      </c>
      <c r="BW1679" s="1233" t="s">
        <v>14870</v>
      </c>
      <c r="BX1679" s="1233">
        <v>64</v>
      </c>
      <c r="BY1679" s="1232">
        <f t="shared" si="351"/>
        <v>76.437410556444135</v>
      </c>
      <c r="BZ1679" s="1233"/>
      <c r="CA1679" s="1233"/>
      <c r="CB1679" s="1232">
        <f t="shared" si="352"/>
        <v>291.94376631029547</v>
      </c>
      <c r="CC1679" s="1233"/>
      <c r="CD1679" s="1233"/>
      <c r="CE1679" s="1232">
        <f t="shared" si="343"/>
        <v>291.94376631029547</v>
      </c>
      <c r="CF1679" s="1233"/>
      <c r="CG1679" s="1233"/>
      <c r="CH1679" s="1232">
        <f t="shared" si="353"/>
        <v>291.94376631029547</v>
      </c>
      <c r="CI1679" s="1233"/>
      <c r="CJ1679" s="1233"/>
      <c r="CK1679" s="1232">
        <f t="shared" si="354"/>
        <v>291.94376631029547</v>
      </c>
      <c r="CL1679" s="1233">
        <v>64</v>
      </c>
      <c r="CM1679" s="1232">
        <f t="shared" si="355"/>
        <v>76.437410556444135</v>
      </c>
      <c r="CN1679" s="1233">
        <v>55</v>
      </c>
      <c r="CO1679" s="1233"/>
      <c r="CP1679" s="1233"/>
      <c r="CQ1679" s="1236"/>
      <c r="CR1679" s="1236"/>
      <c r="CS1679" s="1237"/>
      <c r="CT1679" s="1238"/>
      <c r="CU1679" s="1238"/>
      <c r="CV1679" s="1238"/>
      <c r="CW1679" s="1238"/>
      <c r="CX1679" s="85">
        <f t="shared" si="363"/>
        <v>0</v>
      </c>
      <c r="CY1679" s="1238"/>
      <c r="CZ1679" s="1238" t="s">
        <v>2633</v>
      </c>
      <c r="DA1679" s="1238" t="s">
        <v>3976</v>
      </c>
      <c r="DB1679" s="1229" t="s">
        <v>2643</v>
      </c>
      <c r="DC1679" s="1229"/>
      <c r="DD1679" s="1229"/>
      <c r="DE1679" s="1229"/>
      <c r="DF1679" s="1229"/>
      <c r="DG1679" s="1229"/>
      <c r="DH1679" s="1229"/>
      <c r="DI1679" s="1229"/>
      <c r="DJ1679" s="1229"/>
      <c r="DK1679" s="1229"/>
      <c r="DL1679" s="1229"/>
      <c r="DM1679" s="1229"/>
      <c r="DN1679" s="1233"/>
      <c r="DO1679" s="1233"/>
      <c r="DP1679" s="1233"/>
      <c r="DQ1679" s="1233"/>
      <c r="DR1679" s="1233"/>
      <c r="DS1679" s="1233"/>
      <c r="DT1679" s="1233"/>
      <c r="DU1679" s="1229"/>
      <c r="DV1679" s="1229"/>
      <c r="DW1679" s="1229"/>
      <c r="DX1679" s="1419" t="s">
        <v>220</v>
      </c>
      <c r="DY1679" s="1228" t="s">
        <v>126</v>
      </c>
      <c r="DZ1679" s="1419" t="s">
        <v>101</v>
      </c>
      <c r="EA1679" s="1233">
        <v>3</v>
      </c>
      <c r="EB1679" s="1489" t="s">
        <v>14273</v>
      </c>
      <c r="EC1679" s="1419" t="s">
        <v>2194</v>
      </c>
      <c r="ED1679" s="1228" t="s">
        <v>6477</v>
      </c>
    </row>
    <row r="1680" spans="1:134" s="1228" customFormat="1" ht="15.75" x14ac:dyDescent="0.25">
      <c r="A1680" s="1813">
        <v>263</v>
      </c>
      <c r="B1680" s="2070"/>
      <c r="C1680" s="1229" t="s">
        <v>12207</v>
      </c>
      <c r="D1680" s="1229" t="s">
        <v>23</v>
      </c>
      <c r="E1680" s="1229" t="s">
        <v>4126</v>
      </c>
      <c r="F1680" s="1229">
        <v>132919</v>
      </c>
      <c r="G1680" s="1229">
        <v>34</v>
      </c>
      <c r="H1680" s="1229" t="s">
        <v>2633</v>
      </c>
      <c r="I1680" s="1229" t="s">
        <v>2633</v>
      </c>
      <c r="J1680" s="1229" t="s">
        <v>2633</v>
      </c>
      <c r="K1680" s="1229">
        <v>557674000</v>
      </c>
      <c r="L1680" s="1229">
        <v>124.6</v>
      </c>
      <c r="M1680" s="1229">
        <v>169</v>
      </c>
      <c r="N1680" s="1230">
        <f t="shared" si="346"/>
        <v>43.625923462063646</v>
      </c>
      <c r="O1680" s="1231">
        <v>2</v>
      </c>
      <c r="P1680" s="1232">
        <f t="shared" si="364"/>
        <v>71.402499999999989</v>
      </c>
      <c r="Q1680" s="1232">
        <f t="shared" si="365"/>
        <v>53.197500000000005</v>
      </c>
      <c r="R1680" s="1233"/>
      <c r="S1680" s="1234">
        <v>75108</v>
      </c>
      <c r="T1680" s="1233" t="s">
        <v>253</v>
      </c>
      <c r="U1680" s="1233" t="s">
        <v>2490</v>
      </c>
      <c r="V1680" s="1233" t="s">
        <v>12208</v>
      </c>
      <c r="W1680" s="1233"/>
      <c r="X1680" s="1233" t="s">
        <v>2634</v>
      </c>
      <c r="Y1680" s="1233"/>
      <c r="Z1680" s="1233" t="s">
        <v>2634</v>
      </c>
      <c r="AA1680" s="1233"/>
      <c r="AB1680" s="1233" t="s">
        <v>2634</v>
      </c>
      <c r="AC1680" s="1233"/>
      <c r="AD1680" s="1233" t="s">
        <v>2633</v>
      </c>
      <c r="AE1680" s="1233" t="s">
        <v>2638</v>
      </c>
      <c r="AF1680" s="1233" t="s">
        <v>2634</v>
      </c>
      <c r="AG1680" s="1233"/>
      <c r="AH1680" s="1233" t="s">
        <v>2634</v>
      </c>
      <c r="AI1680" s="1233"/>
      <c r="AJ1680" s="1233" t="s">
        <v>2634</v>
      </c>
      <c r="AK1680" s="1233"/>
      <c r="AL1680" s="1233" t="s">
        <v>2634</v>
      </c>
      <c r="AM1680" s="1233"/>
      <c r="AN1680" s="1233" t="s">
        <v>2633</v>
      </c>
      <c r="AO1680" s="1233" t="s">
        <v>4076</v>
      </c>
      <c r="AP1680" s="1233" t="s">
        <v>4077</v>
      </c>
      <c r="AQ1680" s="1233" t="s">
        <v>2635</v>
      </c>
      <c r="AR1680" s="1233"/>
      <c r="AS1680" s="1233"/>
      <c r="AT1680" s="1233"/>
      <c r="AU1680" s="1233"/>
      <c r="AV1680" s="1233"/>
      <c r="AW1680" s="1233" t="s">
        <v>2634</v>
      </c>
      <c r="AX1680" s="1233"/>
      <c r="AY1680" s="1233" t="s">
        <v>2634</v>
      </c>
      <c r="AZ1680" s="1233"/>
      <c r="BA1680" s="1233" t="s">
        <v>3970</v>
      </c>
      <c r="BB1680" s="1233" t="s">
        <v>3970</v>
      </c>
      <c r="BC1680" s="1233" t="s">
        <v>2634</v>
      </c>
      <c r="BD1680" s="1233"/>
      <c r="BE1680" s="1233" t="s">
        <v>2634</v>
      </c>
      <c r="BF1680" s="1233" t="s">
        <v>2634</v>
      </c>
      <c r="BG1680" s="1233" t="s">
        <v>2634</v>
      </c>
      <c r="BH1680" s="1233"/>
      <c r="BI1680" s="1233"/>
      <c r="BJ1680" s="1233" t="s">
        <v>12209</v>
      </c>
      <c r="BK1680" s="1233" t="s">
        <v>12328</v>
      </c>
      <c r="BL1680" s="1233">
        <v>116.3</v>
      </c>
      <c r="BM1680" s="1235">
        <f t="shared" si="347"/>
        <v>15.602236947224956</v>
      </c>
      <c r="BN1680" s="1233" t="s">
        <v>12791</v>
      </c>
      <c r="BO1680" s="1233">
        <v>108.1</v>
      </c>
      <c r="BP1680" s="1232">
        <f t="shared" si="348"/>
        <v>31.01649513604962</v>
      </c>
      <c r="BQ1680" s="1233" t="s">
        <v>6934</v>
      </c>
      <c r="BR1680" s="1233">
        <v>97</v>
      </c>
      <c r="BS1680" s="1232">
        <f t="shared" si="349"/>
        <v>51.882137318482989</v>
      </c>
      <c r="BT1680" s="1233" t="s">
        <v>14139</v>
      </c>
      <c r="BU1680" s="1233">
        <v>91</v>
      </c>
      <c r="BV1680" s="1235">
        <f t="shared" si="350"/>
        <v>63.160862822501038</v>
      </c>
      <c r="BW1680" s="1233" t="s">
        <v>13430</v>
      </c>
      <c r="BX1680" s="1233">
        <v>87</v>
      </c>
      <c r="BY1680" s="1232">
        <f t="shared" si="351"/>
        <v>70.680013158513063</v>
      </c>
      <c r="BZ1680" s="1233"/>
      <c r="CA1680" s="1233"/>
      <c r="CB1680" s="1232">
        <f t="shared" si="352"/>
        <v>234.22153296677473</v>
      </c>
      <c r="CC1680" s="1233"/>
      <c r="CD1680" s="1233"/>
      <c r="CE1680" s="1232">
        <f t="shared" si="343"/>
        <v>234.22153296677473</v>
      </c>
      <c r="CF1680" s="1233"/>
      <c r="CG1680" s="1233"/>
      <c r="CH1680" s="1232">
        <f t="shared" si="353"/>
        <v>234.22153296677473</v>
      </c>
      <c r="CI1680" s="1233"/>
      <c r="CJ1680" s="1233"/>
      <c r="CK1680" s="1232">
        <f t="shared" si="354"/>
        <v>234.22153296677473</v>
      </c>
      <c r="CL1680" s="1233">
        <v>87</v>
      </c>
      <c r="CM1680" s="1232">
        <f t="shared" si="355"/>
        <v>70.680013158513063</v>
      </c>
      <c r="CN1680" s="1233">
        <v>65</v>
      </c>
      <c r="CO1680" s="1233"/>
      <c r="CP1680" s="1233"/>
      <c r="CQ1680" s="1236"/>
      <c r="CR1680" s="1236"/>
      <c r="CS1680" s="1237">
        <v>0.5</v>
      </c>
      <c r="CT1680" s="1238">
        <v>0</v>
      </c>
      <c r="CU1680" s="1238">
        <v>0</v>
      </c>
      <c r="CV1680" s="1238">
        <v>0.5</v>
      </c>
      <c r="CW1680" s="1238"/>
      <c r="CX1680" s="85">
        <f t="shared" si="363"/>
        <v>1</v>
      </c>
      <c r="CY1680" s="1238"/>
      <c r="CZ1680" s="1238" t="s">
        <v>2633</v>
      </c>
      <c r="DA1680" s="1238" t="s">
        <v>3975</v>
      </c>
      <c r="DB1680" s="1229" t="s">
        <v>2645</v>
      </c>
      <c r="DC1680" s="1229" t="s">
        <v>2648</v>
      </c>
      <c r="DD1680" s="1229" t="s">
        <v>2648</v>
      </c>
      <c r="DE1680" s="1229" t="s">
        <v>2651</v>
      </c>
      <c r="DF1680" s="1229" t="s">
        <v>2652</v>
      </c>
      <c r="DG1680" s="1229" t="s">
        <v>5009</v>
      </c>
      <c r="DH1680" s="1229" t="s">
        <v>5009</v>
      </c>
      <c r="DI1680" s="1229" t="s">
        <v>2657</v>
      </c>
      <c r="DJ1680" s="1229" t="s">
        <v>2659</v>
      </c>
      <c r="DK1680" s="1229" t="s">
        <v>2659</v>
      </c>
      <c r="DL1680" s="1229" t="s">
        <v>37</v>
      </c>
      <c r="DM1680" s="1229" t="s">
        <v>2661</v>
      </c>
      <c r="DN1680" s="1233" t="s">
        <v>4001</v>
      </c>
      <c r="DO1680" s="1233" t="s">
        <v>4002</v>
      </c>
      <c r="DP1680" s="1233"/>
      <c r="DQ1680" s="1233" t="s">
        <v>4068</v>
      </c>
      <c r="DR1680" s="1233"/>
      <c r="DS1680" s="1233" t="s">
        <v>2633</v>
      </c>
      <c r="DT1680" s="1233" t="s">
        <v>4073</v>
      </c>
      <c r="DU1680" s="1229" t="s">
        <v>2634</v>
      </c>
      <c r="DV1680" s="1229" t="s">
        <v>2633</v>
      </c>
      <c r="DW1680" s="1229" t="s">
        <v>14857</v>
      </c>
      <c r="DX1680" s="1634" t="s">
        <v>13243</v>
      </c>
      <c r="DY1680" s="1228" t="s">
        <v>14151</v>
      </c>
      <c r="DZ1680" s="1420" t="s">
        <v>101</v>
      </c>
      <c r="EA1680" s="1233">
        <v>3</v>
      </c>
      <c r="EB1680" s="1402"/>
      <c r="EC1680" s="1420" t="s">
        <v>2194</v>
      </c>
      <c r="ED1680" s="1228" t="s">
        <v>6477</v>
      </c>
    </row>
    <row r="1681" spans="1:134" s="1685" customFormat="1" ht="15.6" customHeight="1" x14ac:dyDescent="0.25">
      <c r="A1681" s="1813">
        <v>264</v>
      </c>
      <c r="B1681" s="2023" t="s">
        <v>18</v>
      </c>
      <c r="C1681" s="894" t="s">
        <v>14316</v>
      </c>
      <c r="D1681" s="894" t="s">
        <v>23</v>
      </c>
      <c r="E1681" s="894" t="s">
        <v>4126</v>
      </c>
      <c r="F1681" s="894">
        <v>697382</v>
      </c>
      <c r="G1681" s="894">
        <v>38</v>
      </c>
      <c r="H1681" s="894" t="s">
        <v>3963</v>
      </c>
      <c r="I1681" s="894" t="s">
        <v>2633</v>
      </c>
      <c r="J1681" s="894" t="s">
        <v>2633</v>
      </c>
      <c r="K1681" s="894">
        <v>503460178</v>
      </c>
      <c r="L1681" s="894">
        <v>104</v>
      </c>
      <c r="M1681" s="894">
        <v>152</v>
      </c>
      <c r="N1681" s="1010">
        <f t="shared" si="346"/>
        <v>45.013850415512465</v>
      </c>
      <c r="O1681" s="1682">
        <v>2</v>
      </c>
      <c r="P1681" s="20">
        <f t="shared" si="364"/>
        <v>57.76</v>
      </c>
      <c r="Q1681" s="20">
        <f t="shared" si="365"/>
        <v>46.24</v>
      </c>
      <c r="R1681" s="894"/>
      <c r="S1681" s="1683">
        <v>75125</v>
      </c>
      <c r="T1681" s="894" t="s">
        <v>253</v>
      </c>
      <c r="U1681" s="894" t="s">
        <v>2490</v>
      </c>
      <c r="V1681" s="894" t="s">
        <v>12238</v>
      </c>
      <c r="W1681" s="894"/>
      <c r="X1681" s="894"/>
      <c r="Y1681" s="894"/>
      <c r="Z1681" s="894" t="s">
        <v>2633</v>
      </c>
      <c r="AA1681" s="894"/>
      <c r="AB1681" s="894"/>
      <c r="AC1681" s="894"/>
      <c r="AD1681" s="894"/>
      <c r="AE1681" s="894"/>
      <c r="AF1681" s="894"/>
      <c r="AG1681" s="894"/>
      <c r="AH1681" s="894"/>
      <c r="AI1681" s="894"/>
      <c r="AJ1681" s="894"/>
      <c r="AK1681" s="894"/>
      <c r="AL1681" s="894"/>
      <c r="AM1681" s="894"/>
      <c r="AN1681" s="894" t="s">
        <v>2634</v>
      </c>
      <c r="AO1681" s="894"/>
      <c r="AP1681" s="894"/>
      <c r="AQ1681" s="894" t="s">
        <v>2637</v>
      </c>
      <c r="AR1681" s="894"/>
      <c r="AS1681" s="894"/>
      <c r="AT1681" s="894"/>
      <c r="AU1681" s="894"/>
      <c r="AV1681" s="894"/>
      <c r="AW1681" s="894"/>
      <c r="AX1681" s="894"/>
      <c r="AY1681" s="894"/>
      <c r="AZ1681" s="894"/>
      <c r="BA1681" s="894" t="s">
        <v>3970</v>
      </c>
      <c r="BB1681" s="894" t="s">
        <v>3970</v>
      </c>
      <c r="BC1681" s="894"/>
      <c r="BD1681" s="894"/>
      <c r="BE1681" s="894" t="s">
        <v>2634</v>
      </c>
      <c r="BF1681" s="894"/>
      <c r="BG1681" s="894"/>
      <c r="BH1681" s="894"/>
      <c r="BI1681" s="894"/>
      <c r="BJ1681" s="894" t="s">
        <v>10688</v>
      </c>
      <c r="BK1681" s="894" t="s">
        <v>12404</v>
      </c>
      <c r="BL1681" s="894">
        <v>95.8</v>
      </c>
      <c r="BM1681" s="1015">
        <f t="shared" si="347"/>
        <v>17.733564013840837</v>
      </c>
      <c r="BN1681" s="894" t="s">
        <v>12772</v>
      </c>
      <c r="BO1681" s="894">
        <v>88.2</v>
      </c>
      <c r="BP1681" s="20">
        <f t="shared" si="348"/>
        <v>34.169550173010371</v>
      </c>
      <c r="BQ1681" s="894" t="s">
        <v>13537</v>
      </c>
      <c r="BR1681" s="894">
        <v>75</v>
      </c>
      <c r="BS1681" s="20">
        <f t="shared" si="349"/>
        <v>62.716262975778548</v>
      </c>
      <c r="BT1681" s="894" t="s">
        <v>13865</v>
      </c>
      <c r="BU1681" s="894">
        <v>70</v>
      </c>
      <c r="BV1681" s="1015">
        <f t="shared" si="350"/>
        <v>73.52941176470587</v>
      </c>
      <c r="BW1681" s="894" t="s">
        <v>15240</v>
      </c>
      <c r="BX1681" s="894">
        <v>65</v>
      </c>
      <c r="BY1681" s="20">
        <f t="shared" si="351"/>
        <v>84.34256055363322</v>
      </c>
      <c r="BZ1681" s="894"/>
      <c r="CA1681" s="894"/>
      <c r="CB1681" s="20">
        <f t="shared" si="352"/>
        <v>224.91349480968856</v>
      </c>
      <c r="CC1681" s="894"/>
      <c r="CD1681" s="894"/>
      <c r="CE1681" s="20">
        <f t="shared" si="343"/>
        <v>224.91349480968856</v>
      </c>
      <c r="CF1681" s="894"/>
      <c r="CG1681" s="894"/>
      <c r="CH1681" s="20">
        <f t="shared" si="353"/>
        <v>224.91349480968856</v>
      </c>
      <c r="CI1681" s="894"/>
      <c r="CJ1681" s="894"/>
      <c r="CK1681" s="20">
        <f t="shared" si="354"/>
        <v>224.91349480968856</v>
      </c>
      <c r="CL1681" s="894">
        <v>65</v>
      </c>
      <c r="CM1681" s="20">
        <f t="shared" si="355"/>
        <v>84.34256055363322</v>
      </c>
      <c r="CN1681" s="894">
        <v>60</v>
      </c>
      <c r="CO1681" s="894"/>
      <c r="CP1681" s="894"/>
      <c r="CQ1681" s="1014"/>
      <c r="CR1681" s="1014"/>
      <c r="CS1681" s="1015">
        <v>1</v>
      </c>
      <c r="CT1681" s="895">
        <v>0</v>
      </c>
      <c r="CU1681" s="895">
        <v>0</v>
      </c>
      <c r="CV1681" s="895">
        <v>0</v>
      </c>
      <c r="CW1681" s="895"/>
      <c r="CX1681" s="85">
        <f t="shared" si="363"/>
        <v>1</v>
      </c>
      <c r="CY1681" s="895"/>
      <c r="CZ1681" s="895" t="s">
        <v>2634</v>
      </c>
      <c r="DA1681" s="895"/>
      <c r="DB1681" s="894" t="s">
        <v>2643</v>
      </c>
      <c r="DC1681" s="894" t="s">
        <v>2648</v>
      </c>
      <c r="DD1681" s="894" t="s">
        <v>2648</v>
      </c>
      <c r="DE1681" s="894" t="s">
        <v>2651</v>
      </c>
      <c r="DF1681" s="894" t="s">
        <v>32</v>
      </c>
      <c r="DG1681" s="894" t="s">
        <v>5009</v>
      </c>
      <c r="DH1681" s="894" t="s">
        <v>32</v>
      </c>
      <c r="DI1681" s="894" t="s">
        <v>2657</v>
      </c>
      <c r="DJ1681" s="894" t="s">
        <v>37</v>
      </c>
      <c r="DK1681" s="894" t="s">
        <v>2659</v>
      </c>
      <c r="DL1681" s="894" t="s">
        <v>37</v>
      </c>
      <c r="DM1681" s="894" t="s">
        <v>2663</v>
      </c>
      <c r="DN1681" s="894" t="s">
        <v>4001</v>
      </c>
      <c r="DO1681" s="894" t="s">
        <v>5012</v>
      </c>
      <c r="DP1681" s="894"/>
      <c r="DQ1681" s="894" t="s">
        <v>4070</v>
      </c>
      <c r="DR1681" s="894"/>
      <c r="DS1681" s="894" t="s">
        <v>2633</v>
      </c>
      <c r="DT1681" s="894" t="s">
        <v>4072</v>
      </c>
      <c r="DU1681" s="894" t="s">
        <v>2634</v>
      </c>
      <c r="DV1681" s="894" t="s">
        <v>2634</v>
      </c>
      <c r="DW1681" s="894"/>
      <c r="DX1681" s="1684" t="s">
        <v>12239</v>
      </c>
      <c r="DY1681" s="1685" t="s">
        <v>14301</v>
      </c>
      <c r="DZ1681" s="1684" t="s">
        <v>101</v>
      </c>
      <c r="EA1681" s="894">
        <v>3</v>
      </c>
      <c r="EB1681" s="1684"/>
      <c r="EC1681" s="1684" t="s">
        <v>2194</v>
      </c>
      <c r="ED1681" s="1685" t="s">
        <v>5821</v>
      </c>
    </row>
    <row r="1682" spans="1:134" s="10" customFormat="1" ht="15.75" x14ac:dyDescent="0.25">
      <c r="A1682" s="1813">
        <v>265</v>
      </c>
      <c r="B1682" s="2018"/>
      <c r="C1682" s="894" t="s">
        <v>12240</v>
      </c>
      <c r="D1682" s="894" t="s">
        <v>23</v>
      </c>
      <c r="E1682" s="894" t="s">
        <v>4126</v>
      </c>
      <c r="F1682" s="894">
        <v>716248</v>
      </c>
      <c r="G1682" s="894">
        <v>19</v>
      </c>
      <c r="H1682" s="894" t="s">
        <v>2634</v>
      </c>
      <c r="I1682" s="894" t="s">
        <v>2634</v>
      </c>
      <c r="J1682" s="894" t="s">
        <v>3968</v>
      </c>
      <c r="K1682" s="894">
        <v>542677597</v>
      </c>
      <c r="L1682" s="894">
        <v>96.7</v>
      </c>
      <c r="M1682" s="894">
        <v>161</v>
      </c>
      <c r="N1682" s="1010">
        <f t="shared" si="346"/>
        <v>37.305659503877173</v>
      </c>
      <c r="O1682" s="1011">
        <v>1</v>
      </c>
      <c r="P1682" s="20">
        <f t="shared" si="364"/>
        <v>64.802500000000009</v>
      </c>
      <c r="Q1682" s="20">
        <f t="shared" si="365"/>
        <v>31.897499999999994</v>
      </c>
      <c r="R1682" s="98"/>
      <c r="S1682" s="1012">
        <v>75125</v>
      </c>
      <c r="T1682" s="98" t="s">
        <v>2133</v>
      </c>
      <c r="U1682" s="98" t="s">
        <v>2479</v>
      </c>
      <c r="V1682" s="98" t="s">
        <v>87</v>
      </c>
      <c r="W1682" s="98"/>
      <c r="X1682" s="98" t="s">
        <v>2634</v>
      </c>
      <c r="Y1682" s="98"/>
      <c r="Z1682" s="98" t="s">
        <v>2634</v>
      </c>
      <c r="AA1682" s="98"/>
      <c r="AB1682" s="98" t="s">
        <v>2634</v>
      </c>
      <c r="AC1682" s="98"/>
      <c r="AD1682" s="98" t="s">
        <v>2634</v>
      </c>
      <c r="AE1682" s="98"/>
      <c r="AF1682" s="98" t="s">
        <v>2634</v>
      </c>
      <c r="AG1682" s="98"/>
      <c r="AH1682" s="98" t="s">
        <v>2634</v>
      </c>
      <c r="AI1682" s="98"/>
      <c r="AJ1682" s="98" t="s">
        <v>2634</v>
      </c>
      <c r="AK1682" s="98"/>
      <c r="AL1682" s="98" t="s">
        <v>2634</v>
      </c>
      <c r="AM1682" s="98"/>
      <c r="AN1682" s="98" t="s">
        <v>2634</v>
      </c>
      <c r="AO1682" s="98"/>
      <c r="AP1682" s="98"/>
      <c r="AQ1682" s="98" t="s">
        <v>2637</v>
      </c>
      <c r="AR1682" s="98"/>
      <c r="AS1682" s="98"/>
      <c r="AT1682" s="98"/>
      <c r="AU1682" s="98"/>
      <c r="AV1682" s="98"/>
      <c r="AW1682" s="98" t="s">
        <v>2634</v>
      </c>
      <c r="AX1682" s="98"/>
      <c r="AY1682" s="98" t="s">
        <v>2634</v>
      </c>
      <c r="AZ1682" s="98"/>
      <c r="BA1682" s="98" t="s">
        <v>3970</v>
      </c>
      <c r="BB1682" s="98" t="s">
        <v>3970</v>
      </c>
      <c r="BC1682" s="98" t="s">
        <v>2634</v>
      </c>
      <c r="BD1682" s="98"/>
      <c r="BE1682" s="98" t="s">
        <v>2634</v>
      </c>
      <c r="BF1682" s="98" t="s">
        <v>2634</v>
      </c>
      <c r="BG1682" s="98" t="s">
        <v>2634</v>
      </c>
      <c r="BH1682" s="98"/>
      <c r="BI1682" s="98"/>
      <c r="BJ1682" s="98" t="s">
        <v>10688</v>
      </c>
      <c r="BK1682" s="98" t="s">
        <v>10062</v>
      </c>
      <c r="BL1682" s="98">
        <v>87.5</v>
      </c>
      <c r="BM1682" s="1013">
        <f t="shared" si="347"/>
        <v>28.842385766909644</v>
      </c>
      <c r="BN1682" s="98" t="s">
        <v>4402</v>
      </c>
      <c r="BO1682" s="98">
        <v>76</v>
      </c>
      <c r="BP1682" s="20">
        <f t="shared" si="348"/>
        <v>64.895367975546691</v>
      </c>
      <c r="BQ1682" s="98" t="s">
        <v>13536</v>
      </c>
      <c r="BR1682" s="98">
        <v>64</v>
      </c>
      <c r="BS1682" s="20">
        <f t="shared" si="349"/>
        <v>102.51587114977664</v>
      </c>
      <c r="BT1682" s="98" t="s">
        <v>14296</v>
      </c>
      <c r="BU1682" s="98">
        <v>60</v>
      </c>
      <c r="BV1682" s="1013">
        <f t="shared" si="350"/>
        <v>115.05603887451998</v>
      </c>
      <c r="BW1682" s="98" t="s">
        <v>15237</v>
      </c>
      <c r="BX1682" s="98">
        <v>53</v>
      </c>
      <c r="BY1682" s="20">
        <f t="shared" si="351"/>
        <v>137.00133239282079</v>
      </c>
      <c r="BZ1682" s="98"/>
      <c r="CA1682" s="98"/>
      <c r="CB1682" s="20">
        <f t="shared" si="352"/>
        <v>303.15855474566979</v>
      </c>
      <c r="CC1682" s="98"/>
      <c r="CD1682" s="98"/>
      <c r="CE1682" s="20">
        <f t="shared" si="343"/>
        <v>303.15855474566979</v>
      </c>
      <c r="CF1682" s="98"/>
      <c r="CG1682" s="98"/>
      <c r="CH1682" s="20">
        <f t="shared" si="353"/>
        <v>303.15855474566979</v>
      </c>
      <c r="CI1682" s="98"/>
      <c r="CJ1682" s="98"/>
      <c r="CK1682" s="20">
        <f t="shared" si="354"/>
        <v>303.15855474566979</v>
      </c>
      <c r="CL1682" s="98">
        <v>53</v>
      </c>
      <c r="CM1682" s="20">
        <f t="shared" si="355"/>
        <v>137.00133239282079</v>
      </c>
      <c r="CN1682" s="98">
        <v>85</v>
      </c>
      <c r="CO1682" s="98"/>
      <c r="CP1682" s="98"/>
      <c r="CQ1682" s="1014"/>
      <c r="CR1682" s="1014"/>
      <c r="CS1682" s="1015"/>
      <c r="CT1682" s="895"/>
      <c r="CU1682" s="895"/>
      <c r="CV1682" s="895"/>
      <c r="CW1682" s="895"/>
      <c r="CX1682" s="85">
        <f t="shared" si="363"/>
        <v>0</v>
      </c>
      <c r="CY1682" s="895"/>
      <c r="CZ1682" s="895" t="s">
        <v>2634</v>
      </c>
      <c r="DA1682" s="895"/>
      <c r="DB1682" s="894" t="s">
        <v>2645</v>
      </c>
      <c r="DC1682" s="894"/>
      <c r="DD1682" s="894"/>
      <c r="DE1682" s="894"/>
      <c r="DF1682" s="894"/>
      <c r="DG1682" s="894" t="s">
        <v>2654</v>
      </c>
      <c r="DH1682" s="894"/>
      <c r="DI1682" s="894"/>
      <c r="DJ1682" s="894" t="s">
        <v>37</v>
      </c>
      <c r="DK1682" s="894" t="s">
        <v>37</v>
      </c>
      <c r="DL1682" s="894" t="s">
        <v>2660</v>
      </c>
      <c r="DM1682" s="894" t="s">
        <v>2663</v>
      </c>
      <c r="DN1682" s="98" t="s">
        <v>4001</v>
      </c>
      <c r="DO1682" s="98" t="s">
        <v>4002</v>
      </c>
      <c r="DP1682" s="98"/>
      <c r="DQ1682" s="98"/>
      <c r="DR1682" s="98"/>
      <c r="DS1682" s="98" t="s">
        <v>2633</v>
      </c>
      <c r="DT1682" s="98" t="s">
        <v>4073</v>
      </c>
      <c r="DU1682" s="894"/>
      <c r="DV1682" s="894"/>
      <c r="DW1682" s="894" t="s">
        <v>13654</v>
      </c>
      <c r="DX1682" s="1421" t="s">
        <v>220</v>
      </c>
      <c r="DY1682" s="10" t="s">
        <v>14297</v>
      </c>
      <c r="DZ1682" s="1431" t="s">
        <v>8275</v>
      </c>
      <c r="EA1682" s="98">
        <v>3</v>
      </c>
      <c r="EB1682" s="1686" t="s">
        <v>13541</v>
      </c>
      <c r="EC1682" s="1423" t="s">
        <v>11149</v>
      </c>
      <c r="ED1682" s="10" t="s">
        <v>12374</v>
      </c>
    </row>
    <row r="1683" spans="1:134" s="10" customFormat="1" ht="15.75" x14ac:dyDescent="0.25">
      <c r="A1683" s="1813">
        <v>266</v>
      </c>
      <c r="B1683" s="2018"/>
      <c r="C1683" s="894" t="s">
        <v>12243</v>
      </c>
      <c r="D1683" s="894" t="s">
        <v>23</v>
      </c>
      <c r="E1683" s="894" t="s">
        <v>4126</v>
      </c>
      <c r="F1683" s="894">
        <v>706312</v>
      </c>
      <c r="G1683" s="894">
        <v>40</v>
      </c>
      <c r="H1683" s="894" t="s">
        <v>2633</v>
      </c>
      <c r="I1683" s="894" t="s">
        <v>2633</v>
      </c>
      <c r="J1683" s="894" t="s">
        <v>2634</v>
      </c>
      <c r="K1683" s="894">
        <v>558186013</v>
      </c>
      <c r="L1683" s="894">
        <v>134.4</v>
      </c>
      <c r="M1683" s="894">
        <v>159</v>
      </c>
      <c r="N1683" s="1010">
        <f t="shared" si="346"/>
        <v>53.162454016850603</v>
      </c>
      <c r="O1683" s="1011">
        <v>3</v>
      </c>
      <c r="P1683" s="20">
        <f t="shared" si="364"/>
        <v>63.202500000000008</v>
      </c>
      <c r="Q1683" s="20">
        <f t="shared" si="365"/>
        <v>71.197499999999991</v>
      </c>
      <c r="R1683" s="98"/>
      <c r="S1683" s="1012">
        <v>75125</v>
      </c>
      <c r="T1683" s="98" t="s">
        <v>2133</v>
      </c>
      <c r="U1683" s="98" t="s">
        <v>2479</v>
      </c>
      <c r="V1683" s="98" t="s">
        <v>12245</v>
      </c>
      <c r="W1683" s="98" t="s">
        <v>13274</v>
      </c>
      <c r="X1683" s="98" t="s">
        <v>2634</v>
      </c>
      <c r="Y1683" s="98"/>
      <c r="Z1683" s="98" t="s">
        <v>2634</v>
      </c>
      <c r="AA1683" s="98"/>
      <c r="AB1683" s="98" t="s">
        <v>2633</v>
      </c>
      <c r="AC1683" s="98" t="s">
        <v>2636</v>
      </c>
      <c r="AD1683" s="98" t="s">
        <v>2634</v>
      </c>
      <c r="AE1683" s="98"/>
      <c r="AF1683" s="98" t="s">
        <v>2634</v>
      </c>
      <c r="AG1683" s="98"/>
      <c r="AH1683" s="98" t="s">
        <v>2633</v>
      </c>
      <c r="AI1683" s="98" t="s">
        <v>2636</v>
      </c>
      <c r="AJ1683" s="98" t="s">
        <v>2634</v>
      </c>
      <c r="AK1683" s="98"/>
      <c r="AL1683" s="98" t="s">
        <v>2634</v>
      </c>
      <c r="AM1683" s="98"/>
      <c r="AN1683" s="98" t="s">
        <v>2633</v>
      </c>
      <c r="AO1683" s="98" t="s">
        <v>4075</v>
      </c>
      <c r="AP1683" s="98" t="s">
        <v>4001</v>
      </c>
      <c r="AQ1683" s="98" t="s">
        <v>2637</v>
      </c>
      <c r="AR1683" s="98"/>
      <c r="AS1683" s="98"/>
      <c r="AT1683" s="98"/>
      <c r="AU1683" s="98"/>
      <c r="AV1683" s="98"/>
      <c r="AW1683" s="98" t="s">
        <v>2634</v>
      </c>
      <c r="AX1683" s="98"/>
      <c r="AY1683" s="98" t="s">
        <v>2634</v>
      </c>
      <c r="AZ1683" s="98"/>
      <c r="BA1683" s="98" t="s">
        <v>3970</v>
      </c>
      <c r="BB1683" s="98" t="s">
        <v>3970</v>
      </c>
      <c r="BC1683" s="98" t="s">
        <v>2634</v>
      </c>
      <c r="BD1683" s="98"/>
      <c r="BE1683" s="98" t="s">
        <v>2634</v>
      </c>
      <c r="BF1683" s="98" t="s">
        <v>2634</v>
      </c>
      <c r="BG1683" s="98" t="s">
        <v>2634</v>
      </c>
      <c r="BH1683" s="98"/>
      <c r="BI1683" s="98"/>
      <c r="BJ1683" s="98" t="s">
        <v>10754</v>
      </c>
      <c r="BK1683" s="98" t="s">
        <v>7228</v>
      </c>
      <c r="BL1683" s="98">
        <v>125.8</v>
      </c>
      <c r="BM1683" s="1013">
        <f t="shared" si="347"/>
        <v>12.07907581024616</v>
      </c>
      <c r="BN1683" s="98" t="s">
        <v>6109</v>
      </c>
      <c r="BO1683" s="98">
        <v>112</v>
      </c>
      <c r="BP1683" s="20">
        <f t="shared" si="348"/>
        <v>31.461778854594623</v>
      </c>
      <c r="BQ1683" s="98" t="s">
        <v>13275</v>
      </c>
      <c r="BR1683" s="98">
        <v>95.9</v>
      </c>
      <c r="BS1683" s="20">
        <f t="shared" si="349"/>
        <v>54.074932406334497</v>
      </c>
      <c r="BT1683" s="98" t="s">
        <v>14298</v>
      </c>
      <c r="BU1683" s="98">
        <v>80</v>
      </c>
      <c r="BV1683" s="1013">
        <f t="shared" si="350"/>
        <v>76.407177218301229</v>
      </c>
      <c r="BW1683" s="98" t="s">
        <v>15244</v>
      </c>
      <c r="BX1683" s="98">
        <v>76</v>
      </c>
      <c r="BY1683" s="20">
        <f t="shared" si="351"/>
        <v>82.025352013764547</v>
      </c>
      <c r="BZ1683" s="98"/>
      <c r="CA1683" s="98"/>
      <c r="CB1683" s="20">
        <f t="shared" si="352"/>
        <v>188.77067312756773</v>
      </c>
      <c r="CC1683" s="98"/>
      <c r="CD1683" s="98"/>
      <c r="CE1683" s="20">
        <f t="shared" si="343"/>
        <v>188.77067312756773</v>
      </c>
      <c r="CF1683" s="98"/>
      <c r="CG1683" s="98"/>
      <c r="CH1683" s="20">
        <f t="shared" si="353"/>
        <v>188.77067312756773</v>
      </c>
      <c r="CI1683" s="98"/>
      <c r="CJ1683" s="98"/>
      <c r="CK1683" s="20">
        <f t="shared" si="354"/>
        <v>188.77067312756773</v>
      </c>
      <c r="CL1683" s="98">
        <v>76</v>
      </c>
      <c r="CM1683" s="20">
        <f t="shared" si="355"/>
        <v>82.025352013764547</v>
      </c>
      <c r="CN1683" s="98">
        <v>85</v>
      </c>
      <c r="CO1683" s="98"/>
      <c r="CP1683" s="98"/>
      <c r="CQ1683" s="1014"/>
      <c r="CR1683" s="1014"/>
      <c r="CS1683" s="1015">
        <v>0.5</v>
      </c>
      <c r="CT1683" s="895">
        <v>0.25</v>
      </c>
      <c r="CU1683" s="895">
        <v>0</v>
      </c>
      <c r="CV1683" s="895">
        <v>0.25</v>
      </c>
      <c r="CW1683" s="895">
        <v>0.25</v>
      </c>
      <c r="CX1683" s="85">
        <f t="shared" si="363"/>
        <v>1.25</v>
      </c>
      <c r="CY1683" s="895"/>
      <c r="CZ1683" s="895" t="s">
        <v>2633</v>
      </c>
      <c r="DA1683" s="895" t="s">
        <v>3975</v>
      </c>
      <c r="DB1683" s="894" t="s">
        <v>2643</v>
      </c>
      <c r="DC1683" s="894" t="s">
        <v>2648</v>
      </c>
      <c r="DD1683" s="894" t="s">
        <v>2648</v>
      </c>
      <c r="DE1683" s="894" t="s">
        <v>2651</v>
      </c>
      <c r="DF1683" s="894" t="s">
        <v>32</v>
      </c>
      <c r="DG1683" s="894" t="s">
        <v>5009</v>
      </c>
      <c r="DH1683" s="894" t="s">
        <v>2653</v>
      </c>
      <c r="DI1683" s="894" t="s">
        <v>2657</v>
      </c>
      <c r="DJ1683" s="894" t="s">
        <v>2659</v>
      </c>
      <c r="DK1683" s="894" t="s">
        <v>2659</v>
      </c>
      <c r="DL1683" s="894" t="s">
        <v>37</v>
      </c>
      <c r="DM1683" s="894" t="s">
        <v>2663</v>
      </c>
      <c r="DN1683" s="98" t="s">
        <v>4001</v>
      </c>
      <c r="DO1683" s="98" t="s">
        <v>4002</v>
      </c>
      <c r="DP1683" s="98"/>
      <c r="DQ1683" s="98" t="s">
        <v>4068</v>
      </c>
      <c r="DR1683" s="98"/>
      <c r="DS1683" s="98" t="s">
        <v>2633</v>
      </c>
      <c r="DT1683" s="98" t="s">
        <v>4073</v>
      </c>
      <c r="DU1683" s="894" t="s">
        <v>2634</v>
      </c>
      <c r="DV1683" s="894" t="s">
        <v>2633</v>
      </c>
      <c r="DW1683" s="894" t="s">
        <v>13276</v>
      </c>
      <c r="DX1683" s="1423" t="s">
        <v>12246</v>
      </c>
      <c r="DY1683" s="10" t="s">
        <v>14299</v>
      </c>
      <c r="DZ1683" s="1380" t="s">
        <v>8275</v>
      </c>
      <c r="EA1683" s="98">
        <v>3</v>
      </c>
      <c r="EB1683" s="1380"/>
      <c r="EC1683" s="1426" t="s">
        <v>11149</v>
      </c>
      <c r="ED1683" s="10" t="s">
        <v>7217</v>
      </c>
    </row>
    <row r="1684" spans="1:134" s="10" customFormat="1" ht="15.75" x14ac:dyDescent="0.25">
      <c r="A1684" s="1813">
        <v>267</v>
      </c>
      <c r="B1684" s="2018"/>
      <c r="C1684" s="894" t="s">
        <v>12256</v>
      </c>
      <c r="D1684" s="894" t="s">
        <v>23</v>
      </c>
      <c r="E1684" s="894" t="s">
        <v>4126</v>
      </c>
      <c r="F1684" s="894">
        <v>696552</v>
      </c>
      <c r="G1684" s="894">
        <v>39</v>
      </c>
      <c r="H1684" s="894" t="s">
        <v>2633</v>
      </c>
      <c r="I1684" s="894" t="s">
        <v>3985</v>
      </c>
      <c r="J1684" s="894" t="s">
        <v>2633</v>
      </c>
      <c r="K1684" s="894">
        <v>543794008</v>
      </c>
      <c r="L1684" s="894">
        <v>102</v>
      </c>
      <c r="M1684" s="894">
        <v>163</v>
      </c>
      <c r="N1684" s="1010">
        <f t="shared" si="346"/>
        <v>38.390605592984308</v>
      </c>
      <c r="O1684" s="1011">
        <v>1</v>
      </c>
      <c r="P1684" s="20">
        <f t="shared" si="364"/>
        <v>66.422499999999999</v>
      </c>
      <c r="Q1684" s="20">
        <f t="shared" si="365"/>
        <v>35.577500000000001</v>
      </c>
      <c r="R1684" s="98"/>
      <c r="S1684" s="1012">
        <v>75128</v>
      </c>
      <c r="T1684" s="98" t="s">
        <v>253</v>
      </c>
      <c r="U1684" s="98" t="s">
        <v>2490</v>
      </c>
      <c r="V1684" s="98" t="s">
        <v>12257</v>
      </c>
      <c r="W1684" s="98" t="s">
        <v>10102</v>
      </c>
      <c r="X1684" s="98" t="s">
        <v>2633</v>
      </c>
      <c r="Y1684" s="98"/>
      <c r="Z1684" s="98" t="s">
        <v>2633</v>
      </c>
      <c r="AA1684" s="98"/>
      <c r="AB1684" s="98"/>
      <c r="AC1684" s="98"/>
      <c r="AD1684" s="98"/>
      <c r="AE1684" s="98"/>
      <c r="AF1684" s="98"/>
      <c r="AG1684" s="98"/>
      <c r="AH1684" s="98"/>
      <c r="AI1684" s="98"/>
      <c r="AJ1684" s="98"/>
      <c r="AK1684" s="98"/>
      <c r="AL1684" s="98"/>
      <c r="AM1684" s="98"/>
      <c r="AN1684" s="98" t="s">
        <v>2634</v>
      </c>
      <c r="AO1684" s="98"/>
      <c r="AP1684" s="98"/>
      <c r="AQ1684" s="98" t="s">
        <v>2637</v>
      </c>
      <c r="AR1684" s="98"/>
      <c r="AS1684" s="98"/>
      <c r="AT1684" s="98" t="s">
        <v>2633</v>
      </c>
      <c r="AU1684" s="98"/>
      <c r="AV1684" s="98"/>
      <c r="AW1684" s="98"/>
      <c r="AX1684" s="98"/>
      <c r="AY1684" s="98"/>
      <c r="AZ1684" s="98"/>
      <c r="BA1684" s="98" t="s">
        <v>3970</v>
      </c>
      <c r="BB1684" s="98"/>
      <c r="BC1684" s="98"/>
      <c r="BD1684" s="98"/>
      <c r="BE1684" s="98" t="s">
        <v>2634</v>
      </c>
      <c r="BF1684" s="98"/>
      <c r="BG1684" s="98"/>
      <c r="BH1684" s="98"/>
      <c r="BI1684" s="98"/>
      <c r="BJ1684" s="98" t="s">
        <v>10688</v>
      </c>
      <c r="BK1684" s="98" t="s">
        <v>12431</v>
      </c>
      <c r="BL1684" s="98">
        <v>93.2</v>
      </c>
      <c r="BM1684" s="1013">
        <f t="shared" si="347"/>
        <v>24.734734031340025</v>
      </c>
      <c r="BN1684" s="98" t="s">
        <v>3361</v>
      </c>
      <c r="BO1684" s="98">
        <v>86</v>
      </c>
      <c r="BP1684" s="20">
        <f t="shared" si="348"/>
        <v>44.972243693345519</v>
      </c>
      <c r="BQ1684" s="98" t="s">
        <v>13544</v>
      </c>
      <c r="BR1684" s="98">
        <v>78</v>
      </c>
      <c r="BS1684" s="20">
        <f t="shared" si="349"/>
        <v>67.458365540018278</v>
      </c>
      <c r="BT1684" s="98" t="s">
        <v>14310</v>
      </c>
      <c r="BU1684" s="98">
        <v>76</v>
      </c>
      <c r="BV1684" s="1013">
        <f t="shared" si="350"/>
        <v>73.079896001686464</v>
      </c>
      <c r="BW1684" s="98" t="s">
        <v>14865</v>
      </c>
      <c r="BX1684" s="98">
        <v>74</v>
      </c>
      <c r="BY1684" s="20">
        <f t="shared" si="351"/>
        <v>78.70142646335465</v>
      </c>
      <c r="BZ1684" s="98"/>
      <c r="CA1684" s="98"/>
      <c r="CB1684" s="20">
        <f t="shared" si="352"/>
        <v>286.69805354507764</v>
      </c>
      <c r="CC1684" s="98"/>
      <c r="CD1684" s="98"/>
      <c r="CE1684" s="20">
        <f t="shared" si="343"/>
        <v>286.69805354507764</v>
      </c>
      <c r="CF1684" s="98"/>
      <c r="CG1684" s="98"/>
      <c r="CH1684" s="20">
        <f t="shared" si="353"/>
        <v>286.69805354507764</v>
      </c>
      <c r="CI1684" s="98"/>
      <c r="CJ1684" s="98"/>
      <c r="CK1684" s="20">
        <f t="shared" si="354"/>
        <v>286.69805354507764</v>
      </c>
      <c r="CL1684" s="98">
        <v>74</v>
      </c>
      <c r="CM1684" s="20">
        <f t="shared" si="355"/>
        <v>78.70142646335465</v>
      </c>
      <c r="CN1684" s="98">
        <v>55</v>
      </c>
      <c r="CO1684" s="98"/>
      <c r="CP1684" s="98"/>
      <c r="CQ1684" s="1014"/>
      <c r="CR1684" s="1014"/>
      <c r="CS1684" s="1015"/>
      <c r="CT1684" s="895"/>
      <c r="CU1684" s="895"/>
      <c r="CV1684" s="895"/>
      <c r="CW1684" s="895"/>
      <c r="CX1684" s="85">
        <f t="shared" si="363"/>
        <v>0</v>
      </c>
      <c r="CY1684" s="895"/>
      <c r="CZ1684" s="895" t="s">
        <v>2634</v>
      </c>
      <c r="DA1684" s="895"/>
      <c r="DB1684" s="894" t="s">
        <v>2643</v>
      </c>
      <c r="DC1684" s="894"/>
      <c r="DD1684" s="894"/>
      <c r="DE1684" s="894"/>
      <c r="DF1684" s="894"/>
      <c r="DG1684" s="894"/>
      <c r="DH1684" s="894"/>
      <c r="DI1684" s="894"/>
      <c r="DJ1684" s="894"/>
      <c r="DK1684" s="894"/>
      <c r="DL1684" s="894"/>
      <c r="DM1684" s="894"/>
      <c r="DN1684" s="98" t="s">
        <v>4001</v>
      </c>
      <c r="DO1684" s="98"/>
      <c r="DP1684" s="98"/>
      <c r="DQ1684" s="98"/>
      <c r="DR1684" s="98"/>
      <c r="DS1684" s="98"/>
      <c r="DT1684" s="98"/>
      <c r="DU1684" s="894"/>
      <c r="DV1684" s="894"/>
      <c r="DW1684" s="894"/>
      <c r="DX1684" s="1424" t="s">
        <v>220</v>
      </c>
      <c r="DZ1684" s="1424" t="s">
        <v>101</v>
      </c>
      <c r="EA1684" s="98">
        <v>3</v>
      </c>
      <c r="EB1684" s="1380"/>
      <c r="EC1684" s="1424" t="s">
        <v>2194</v>
      </c>
      <c r="ED1684" s="10" t="s">
        <v>5821</v>
      </c>
    </row>
    <row r="1685" spans="1:134" s="10" customFormat="1" ht="15.75" x14ac:dyDescent="0.25">
      <c r="A1685" s="1813">
        <v>268</v>
      </c>
      <c r="B1685" s="2018"/>
      <c r="C1685" s="894" t="s">
        <v>12258</v>
      </c>
      <c r="D1685" s="894" t="s">
        <v>22</v>
      </c>
      <c r="E1685" s="894" t="s">
        <v>4126</v>
      </c>
      <c r="F1685" s="894">
        <v>668923</v>
      </c>
      <c r="G1685" s="894">
        <v>27</v>
      </c>
      <c r="H1685" s="894" t="s">
        <v>2634</v>
      </c>
      <c r="I1685" s="894" t="s">
        <v>2634</v>
      </c>
      <c r="J1685" s="894" t="s">
        <v>2633</v>
      </c>
      <c r="K1685" s="894">
        <v>560050162</v>
      </c>
      <c r="L1685" s="894">
        <v>157</v>
      </c>
      <c r="M1685" s="894">
        <v>178</v>
      </c>
      <c r="N1685" s="1010">
        <f t="shared" si="346"/>
        <v>49.55182426461306</v>
      </c>
      <c r="O1685" s="1011">
        <v>2</v>
      </c>
      <c r="P1685" s="20">
        <f t="shared" si="364"/>
        <v>79.210000000000008</v>
      </c>
      <c r="Q1685" s="20">
        <f t="shared" si="365"/>
        <v>77.789999999999992</v>
      </c>
      <c r="R1685" s="98"/>
      <c r="S1685" s="1012">
        <v>75128</v>
      </c>
      <c r="T1685" s="98" t="s">
        <v>253</v>
      </c>
      <c r="U1685" s="98" t="s">
        <v>2490</v>
      </c>
      <c r="V1685" s="98" t="s">
        <v>116</v>
      </c>
      <c r="W1685" s="98"/>
      <c r="X1685" s="98"/>
      <c r="Y1685" s="98"/>
      <c r="Z1685" s="98"/>
      <c r="AA1685" s="98"/>
      <c r="AB1685" s="98" t="s">
        <v>2633</v>
      </c>
      <c r="AC1685" s="98"/>
      <c r="AD1685" s="98"/>
      <c r="AE1685" s="98"/>
      <c r="AF1685" s="98"/>
      <c r="AG1685" s="98"/>
      <c r="AH1685" s="98"/>
      <c r="AI1685" s="98"/>
      <c r="AJ1685" s="98"/>
      <c r="AK1685" s="98"/>
      <c r="AL1685" s="98"/>
      <c r="AM1685" s="98"/>
      <c r="AN1685" s="98" t="s">
        <v>2634</v>
      </c>
      <c r="AO1685" s="98"/>
      <c r="AP1685" s="98"/>
      <c r="AQ1685" s="98" t="s">
        <v>2637</v>
      </c>
      <c r="AR1685" s="98"/>
      <c r="AS1685" s="98"/>
      <c r="AT1685" s="98"/>
      <c r="AU1685" s="98"/>
      <c r="AV1685" s="98"/>
      <c r="AW1685" s="98"/>
      <c r="AX1685" s="98"/>
      <c r="AY1685" s="98"/>
      <c r="AZ1685" s="98"/>
      <c r="BA1685" s="98"/>
      <c r="BB1685" s="98"/>
      <c r="BC1685" s="98"/>
      <c r="BD1685" s="98"/>
      <c r="BE1685" s="98" t="s">
        <v>2634</v>
      </c>
      <c r="BF1685" s="98"/>
      <c r="BG1685" s="98"/>
      <c r="BH1685" s="98"/>
      <c r="BI1685" s="98"/>
      <c r="BJ1685" s="98" t="s">
        <v>10754</v>
      </c>
      <c r="BK1685" s="98" t="s">
        <v>12376</v>
      </c>
      <c r="BL1685" s="98">
        <v>146.69999999999999</v>
      </c>
      <c r="BM1685" s="1013">
        <f t="shared" si="347"/>
        <v>13.24077644941511</v>
      </c>
      <c r="BN1685" s="98" t="s">
        <v>7239</v>
      </c>
      <c r="BO1685" s="98">
        <v>124.5</v>
      </c>
      <c r="BP1685" s="20">
        <f t="shared" si="348"/>
        <v>41.779148990872869</v>
      </c>
      <c r="BQ1685" s="98" t="s">
        <v>13488</v>
      </c>
      <c r="BR1685" s="98">
        <v>107.1</v>
      </c>
      <c r="BS1685" s="20">
        <f t="shared" si="349"/>
        <v>64.147062604447896</v>
      </c>
      <c r="BT1685" s="98" t="s">
        <v>14333</v>
      </c>
      <c r="BU1685" s="98">
        <v>94</v>
      </c>
      <c r="BV1685" s="1013">
        <f t="shared" si="350"/>
        <v>80.987273428461251</v>
      </c>
      <c r="BW1685" s="98" t="s">
        <v>6488</v>
      </c>
      <c r="BX1685" s="98">
        <v>80</v>
      </c>
      <c r="BY1685" s="20">
        <f t="shared" si="351"/>
        <v>98.984445301452638</v>
      </c>
      <c r="BZ1685" s="98"/>
      <c r="CA1685" s="98"/>
      <c r="CB1685" s="20">
        <f t="shared" si="352"/>
        <v>201.82542743283199</v>
      </c>
      <c r="CC1685" s="98"/>
      <c r="CD1685" s="98"/>
      <c r="CE1685" s="20">
        <f t="shared" si="343"/>
        <v>201.82542743283199</v>
      </c>
      <c r="CF1685" s="98"/>
      <c r="CG1685" s="98"/>
      <c r="CH1685" s="20">
        <f t="shared" si="353"/>
        <v>201.82542743283199</v>
      </c>
      <c r="CI1685" s="98"/>
      <c r="CJ1685" s="98"/>
      <c r="CK1685" s="20">
        <f t="shared" si="354"/>
        <v>201.82542743283199</v>
      </c>
      <c r="CL1685" s="98">
        <v>80</v>
      </c>
      <c r="CM1685" s="20">
        <f t="shared" si="355"/>
        <v>98.984445301452638</v>
      </c>
      <c r="CN1685" s="98">
        <v>65</v>
      </c>
      <c r="CO1685" s="98"/>
      <c r="CP1685" s="98"/>
      <c r="CQ1685" s="1014"/>
      <c r="CR1685" s="1014"/>
      <c r="CS1685" s="1015"/>
      <c r="CT1685" s="895"/>
      <c r="CU1685" s="895"/>
      <c r="CV1685" s="895"/>
      <c r="CW1685" s="895"/>
      <c r="CX1685" s="85">
        <f t="shared" si="363"/>
        <v>0</v>
      </c>
      <c r="CY1685" s="895"/>
      <c r="CZ1685" s="895" t="s">
        <v>2633</v>
      </c>
      <c r="DA1685" s="895" t="s">
        <v>3977</v>
      </c>
      <c r="DB1685" s="894" t="s">
        <v>2643</v>
      </c>
      <c r="DC1685" s="894"/>
      <c r="DD1685" s="894"/>
      <c r="DE1685" s="894"/>
      <c r="DF1685" s="894"/>
      <c r="DG1685" s="894"/>
      <c r="DH1685" s="894"/>
      <c r="DI1685" s="894"/>
      <c r="DJ1685" s="894"/>
      <c r="DK1685" s="894"/>
      <c r="DL1685" s="894"/>
      <c r="DM1685" s="894"/>
      <c r="DN1685" s="98" t="s">
        <v>4001</v>
      </c>
      <c r="DO1685" s="98"/>
      <c r="DP1685" s="98"/>
      <c r="DQ1685" s="98"/>
      <c r="DR1685" s="98"/>
      <c r="DS1685" s="98" t="s">
        <v>2633</v>
      </c>
      <c r="DT1685" s="98"/>
      <c r="DU1685" s="894"/>
      <c r="DV1685" s="894"/>
      <c r="DW1685" s="894"/>
      <c r="DX1685" s="1424" t="s">
        <v>2158</v>
      </c>
      <c r="DY1685" s="10" t="s">
        <v>13013</v>
      </c>
      <c r="DZ1685" s="1425" t="s">
        <v>101</v>
      </c>
      <c r="EA1685" s="98">
        <v>3</v>
      </c>
      <c r="EB1685" s="1380"/>
      <c r="EC1685" s="1425" t="s">
        <v>2194</v>
      </c>
      <c r="ED1685" s="10" t="s">
        <v>7532</v>
      </c>
    </row>
    <row r="1686" spans="1:134" s="10" customFormat="1" ht="15.75" x14ac:dyDescent="0.25">
      <c r="A1686" s="1813">
        <v>269</v>
      </c>
      <c r="B1686" s="2018"/>
      <c r="C1686" s="894" t="s">
        <v>12259</v>
      </c>
      <c r="D1686" s="894" t="s">
        <v>22</v>
      </c>
      <c r="E1686" s="894" t="s">
        <v>4126</v>
      </c>
      <c r="F1686" s="894">
        <v>678680</v>
      </c>
      <c r="G1686" s="894">
        <v>28</v>
      </c>
      <c r="H1686" s="894" t="s">
        <v>2634</v>
      </c>
      <c r="I1686" s="894" t="s">
        <v>2634</v>
      </c>
      <c r="J1686" s="894" t="s">
        <v>2633</v>
      </c>
      <c r="K1686" s="894">
        <v>555257089</v>
      </c>
      <c r="L1686" s="894">
        <v>147</v>
      </c>
      <c r="M1686" s="894">
        <v>175</v>
      </c>
      <c r="N1686" s="1010">
        <f t="shared" si="346"/>
        <v>48</v>
      </c>
      <c r="O1686" s="1011">
        <v>2</v>
      </c>
      <c r="P1686" s="20">
        <f t="shared" si="364"/>
        <v>76.5625</v>
      </c>
      <c r="Q1686" s="20">
        <f t="shared" si="365"/>
        <v>70.4375</v>
      </c>
      <c r="R1686" s="98"/>
      <c r="S1686" s="1012">
        <v>75128</v>
      </c>
      <c r="T1686" s="98" t="s">
        <v>2201</v>
      </c>
      <c r="U1686" s="98" t="s">
        <v>2480</v>
      </c>
      <c r="V1686" s="98" t="s">
        <v>12260</v>
      </c>
      <c r="W1686" s="98" t="s">
        <v>14230</v>
      </c>
      <c r="X1686" s="98"/>
      <c r="Y1686" s="98"/>
      <c r="Z1686" s="98"/>
      <c r="AA1686" s="98"/>
      <c r="AB1686" s="98" t="s">
        <v>2633</v>
      </c>
      <c r="AC1686" s="98" t="s">
        <v>2636</v>
      </c>
      <c r="AD1686" s="98"/>
      <c r="AE1686" s="98"/>
      <c r="AF1686" s="98" t="s">
        <v>2633</v>
      </c>
      <c r="AG1686" s="98" t="s">
        <v>2635</v>
      </c>
      <c r="AH1686" s="98"/>
      <c r="AI1686" s="98"/>
      <c r="AJ1686" s="98"/>
      <c r="AK1686" s="98"/>
      <c r="AL1686" s="98"/>
      <c r="AM1686" s="98"/>
      <c r="AN1686" s="98" t="s">
        <v>2633</v>
      </c>
      <c r="AO1686" s="98" t="s">
        <v>4075</v>
      </c>
      <c r="AP1686" s="98" t="s">
        <v>4077</v>
      </c>
      <c r="AQ1686" s="98" t="s">
        <v>2636</v>
      </c>
      <c r="AR1686" s="98" t="s">
        <v>4076</v>
      </c>
      <c r="AS1686" s="98" t="s">
        <v>4088</v>
      </c>
      <c r="AT1686" s="98"/>
      <c r="AU1686" s="98"/>
      <c r="AV1686" s="98"/>
      <c r="AW1686" s="98"/>
      <c r="AX1686" s="98"/>
      <c r="AY1686" s="98"/>
      <c r="AZ1686" s="98"/>
      <c r="BA1686" s="98"/>
      <c r="BB1686" s="98"/>
      <c r="BC1686" s="98"/>
      <c r="BD1686" s="98"/>
      <c r="BE1686" s="98" t="s">
        <v>2634</v>
      </c>
      <c r="BF1686" s="98" t="s">
        <v>2634</v>
      </c>
      <c r="BG1686" s="98"/>
      <c r="BH1686" s="98"/>
      <c r="BI1686" s="98"/>
      <c r="BJ1686" s="98" t="s">
        <v>10754</v>
      </c>
      <c r="BK1686" s="98" t="s">
        <v>12427</v>
      </c>
      <c r="BL1686" s="98">
        <v>128.69999999999999</v>
      </c>
      <c r="BM1686" s="1013">
        <f t="shared" si="347"/>
        <v>25.980479148181029</v>
      </c>
      <c r="BN1686" s="98" t="s">
        <v>1304</v>
      </c>
      <c r="BO1686" s="98">
        <v>115</v>
      </c>
      <c r="BP1686" s="20">
        <f t="shared" si="348"/>
        <v>45.430346051464063</v>
      </c>
      <c r="BQ1686" s="98" t="s">
        <v>7374</v>
      </c>
      <c r="BR1686" s="98">
        <v>98.5</v>
      </c>
      <c r="BS1686" s="20">
        <f t="shared" si="349"/>
        <v>68.855368234250221</v>
      </c>
      <c r="BT1686" s="98" t="s">
        <v>14229</v>
      </c>
      <c r="BU1686" s="98">
        <v>89.5</v>
      </c>
      <c r="BV1686" s="1013">
        <f t="shared" si="350"/>
        <v>81.632653061224488</v>
      </c>
      <c r="BW1686" s="98" t="s">
        <v>15190</v>
      </c>
      <c r="BX1686" s="98">
        <v>82</v>
      </c>
      <c r="BY1686" s="20">
        <f t="shared" si="351"/>
        <v>92.280390417036386</v>
      </c>
      <c r="BZ1686" s="98"/>
      <c r="CA1686" s="98"/>
      <c r="CB1686" s="20">
        <f t="shared" si="352"/>
        <v>208.69565217391303</v>
      </c>
      <c r="CC1686" s="98"/>
      <c r="CD1686" s="98"/>
      <c r="CE1686" s="20">
        <f t="shared" si="343"/>
        <v>208.69565217391303</v>
      </c>
      <c r="CF1686" s="98"/>
      <c r="CG1686" s="98"/>
      <c r="CH1686" s="20">
        <f t="shared" si="353"/>
        <v>208.69565217391303</v>
      </c>
      <c r="CI1686" s="98"/>
      <c r="CJ1686" s="98"/>
      <c r="CK1686" s="20">
        <f t="shared" si="354"/>
        <v>208.69565217391303</v>
      </c>
      <c r="CL1686" s="98">
        <v>82</v>
      </c>
      <c r="CM1686" s="20">
        <f t="shared" si="355"/>
        <v>92.280390417036386</v>
      </c>
      <c r="CN1686" s="98">
        <v>115</v>
      </c>
      <c r="CO1686" s="98"/>
      <c r="CP1686" s="98"/>
      <c r="CQ1686" s="1014"/>
      <c r="CR1686" s="1014"/>
      <c r="CS1686" s="1015">
        <v>1</v>
      </c>
      <c r="CT1686" s="895">
        <v>-0.25</v>
      </c>
      <c r="CU1686" s="895">
        <v>0.5</v>
      </c>
      <c r="CV1686" s="895">
        <v>0.5</v>
      </c>
      <c r="CW1686" s="895"/>
      <c r="CX1686" s="85">
        <f t="shared" si="363"/>
        <v>1.75</v>
      </c>
      <c r="CY1686" s="895"/>
      <c r="CZ1686" s="895" t="s">
        <v>2633</v>
      </c>
      <c r="DA1686" s="895" t="s">
        <v>3975</v>
      </c>
      <c r="DB1686" s="894" t="s">
        <v>2643</v>
      </c>
      <c r="DC1686" s="894" t="s">
        <v>2646</v>
      </c>
      <c r="DD1686" s="894" t="s">
        <v>2648</v>
      </c>
      <c r="DE1686" s="894" t="s">
        <v>2651</v>
      </c>
      <c r="DF1686" s="894" t="s">
        <v>32</v>
      </c>
      <c r="DG1686" s="894" t="s">
        <v>32</v>
      </c>
      <c r="DH1686" s="894" t="s">
        <v>5009</v>
      </c>
      <c r="DI1686" s="894" t="s">
        <v>2657</v>
      </c>
      <c r="DJ1686" s="894" t="s">
        <v>37</v>
      </c>
      <c r="DK1686" s="894" t="s">
        <v>37</v>
      </c>
      <c r="DL1686" s="894" t="s">
        <v>2659</v>
      </c>
      <c r="DM1686" s="894" t="s">
        <v>2663</v>
      </c>
      <c r="DN1686" s="98" t="s">
        <v>4001</v>
      </c>
      <c r="DO1686" s="98" t="s">
        <v>4002</v>
      </c>
      <c r="DP1686" s="98"/>
      <c r="DQ1686" s="98" t="s">
        <v>4068</v>
      </c>
      <c r="DR1686" s="98"/>
      <c r="DS1686" s="98" t="s">
        <v>2633</v>
      </c>
      <c r="DT1686" s="98" t="s">
        <v>4073</v>
      </c>
      <c r="DU1686" s="894" t="s">
        <v>2634</v>
      </c>
      <c r="DV1686" s="894" t="s">
        <v>2633</v>
      </c>
      <c r="DW1686" s="894" t="s">
        <v>14231</v>
      </c>
      <c r="DX1686" s="1429" t="s">
        <v>12263</v>
      </c>
      <c r="DY1686" s="10" t="s">
        <v>14232</v>
      </c>
      <c r="DZ1686" s="1428" t="s">
        <v>8363</v>
      </c>
      <c r="EA1686" s="98">
        <v>3</v>
      </c>
      <c r="EB1686" s="1380"/>
      <c r="EC1686" s="1428" t="s">
        <v>11149</v>
      </c>
      <c r="ED1686" s="10" t="s">
        <v>5392</v>
      </c>
    </row>
    <row r="1687" spans="1:134" s="10" customFormat="1" ht="15.75" x14ac:dyDescent="0.25">
      <c r="A1687" s="1813">
        <v>270</v>
      </c>
      <c r="B1687" s="2018"/>
      <c r="C1687" s="894" t="s">
        <v>12261</v>
      </c>
      <c r="D1687" s="894" t="s">
        <v>23</v>
      </c>
      <c r="E1687" s="894" t="s">
        <v>4126</v>
      </c>
      <c r="F1687" s="894">
        <v>714826</v>
      </c>
      <c r="G1687" s="894">
        <v>21</v>
      </c>
      <c r="H1687" s="894" t="s">
        <v>2634</v>
      </c>
      <c r="I1687" s="894" t="s">
        <v>2634</v>
      </c>
      <c r="J1687" s="894" t="s">
        <v>3968</v>
      </c>
      <c r="K1687" s="894">
        <v>551180695</v>
      </c>
      <c r="L1687" s="894">
        <v>107</v>
      </c>
      <c r="M1687" s="894">
        <v>161</v>
      </c>
      <c r="N1687" s="1010">
        <f t="shared" si="346"/>
        <v>41.279271633038853</v>
      </c>
      <c r="O1687" s="1011">
        <v>2</v>
      </c>
      <c r="P1687" s="20">
        <f t="shared" si="364"/>
        <v>64.802500000000009</v>
      </c>
      <c r="Q1687" s="20">
        <f t="shared" si="365"/>
        <v>42.197499999999991</v>
      </c>
      <c r="R1687" s="98"/>
      <c r="S1687" s="1012">
        <v>75128</v>
      </c>
      <c r="T1687" s="98" t="s">
        <v>253</v>
      </c>
      <c r="U1687" s="98" t="s">
        <v>2490</v>
      </c>
      <c r="V1687" s="98" t="s">
        <v>12262</v>
      </c>
      <c r="W1687" s="98"/>
      <c r="X1687" s="98" t="s">
        <v>2634</v>
      </c>
      <c r="Y1687" s="98"/>
      <c r="Z1687" s="98" t="s">
        <v>2634</v>
      </c>
      <c r="AA1687" s="98"/>
      <c r="AB1687" s="98" t="s">
        <v>2634</v>
      </c>
      <c r="AC1687" s="98"/>
      <c r="AD1687" s="98" t="s">
        <v>2634</v>
      </c>
      <c r="AE1687" s="98"/>
      <c r="AF1687" s="98" t="s">
        <v>2634</v>
      </c>
      <c r="AG1687" s="98"/>
      <c r="AH1687" s="98" t="s">
        <v>2634</v>
      </c>
      <c r="AI1687" s="98"/>
      <c r="AJ1687" s="98" t="s">
        <v>2634</v>
      </c>
      <c r="AK1687" s="98"/>
      <c r="AL1687" s="98" t="s">
        <v>2634</v>
      </c>
      <c r="AM1687" s="98"/>
      <c r="AN1687" s="98" t="s">
        <v>2634</v>
      </c>
      <c r="AO1687" s="98"/>
      <c r="AP1687" s="98"/>
      <c r="AQ1687" s="98" t="s">
        <v>2637</v>
      </c>
      <c r="AR1687" s="98"/>
      <c r="AS1687" s="98"/>
      <c r="AT1687" s="98"/>
      <c r="AU1687" s="98"/>
      <c r="AV1687" s="98"/>
      <c r="AW1687" s="98" t="s">
        <v>2634</v>
      </c>
      <c r="AX1687" s="98"/>
      <c r="AY1687" s="98" t="s">
        <v>2634</v>
      </c>
      <c r="AZ1687" s="98"/>
      <c r="BA1687" s="98" t="s">
        <v>3970</v>
      </c>
      <c r="BB1687" s="98" t="s">
        <v>3970</v>
      </c>
      <c r="BC1687" s="98" t="s">
        <v>2634</v>
      </c>
      <c r="BD1687" s="98"/>
      <c r="BE1687" s="98" t="s">
        <v>2634</v>
      </c>
      <c r="BF1687" s="98" t="s">
        <v>2634</v>
      </c>
      <c r="BG1687" s="98" t="s">
        <v>2634</v>
      </c>
      <c r="BH1687" s="98"/>
      <c r="BI1687" s="98"/>
      <c r="BJ1687" s="98" t="s">
        <v>10688</v>
      </c>
      <c r="BK1687" s="98" t="s">
        <v>12425</v>
      </c>
      <c r="BL1687" s="98">
        <v>100.2</v>
      </c>
      <c r="BM1687" s="1013">
        <f t="shared" si="347"/>
        <v>16.114698738076896</v>
      </c>
      <c r="BN1687" s="98" t="s">
        <v>3446</v>
      </c>
      <c r="BO1687" s="98">
        <v>89</v>
      </c>
      <c r="BP1687" s="20">
        <f t="shared" si="348"/>
        <v>42.65655548314475</v>
      </c>
      <c r="BQ1687" s="98" t="s">
        <v>13539</v>
      </c>
      <c r="BR1687" s="98">
        <v>73</v>
      </c>
      <c r="BS1687" s="20">
        <f t="shared" si="349"/>
        <v>80.573493690384524</v>
      </c>
      <c r="BT1687" s="98" t="s">
        <v>14300</v>
      </c>
      <c r="BU1687" s="98">
        <v>66.7</v>
      </c>
      <c r="BV1687" s="1013">
        <f t="shared" si="350"/>
        <v>95.503288109485169</v>
      </c>
      <c r="BW1687" s="98" t="s">
        <v>15239</v>
      </c>
      <c r="BX1687" s="98">
        <v>60</v>
      </c>
      <c r="BY1687" s="20">
        <f t="shared" si="351"/>
        <v>111.38100598376684</v>
      </c>
      <c r="BZ1687" s="98"/>
      <c r="CA1687" s="98"/>
      <c r="CB1687" s="20">
        <f t="shared" si="352"/>
        <v>253.56952426091598</v>
      </c>
      <c r="CC1687" s="98"/>
      <c r="CD1687" s="98"/>
      <c r="CE1687" s="20">
        <f t="shared" si="343"/>
        <v>253.56952426091598</v>
      </c>
      <c r="CF1687" s="98"/>
      <c r="CG1687" s="98"/>
      <c r="CH1687" s="20">
        <f t="shared" si="353"/>
        <v>253.56952426091598</v>
      </c>
      <c r="CI1687" s="98"/>
      <c r="CJ1687" s="98"/>
      <c r="CK1687" s="20">
        <f t="shared" si="354"/>
        <v>253.56952426091598</v>
      </c>
      <c r="CL1687" s="98">
        <v>60</v>
      </c>
      <c r="CM1687" s="20">
        <f t="shared" si="355"/>
        <v>111.38100598376684</v>
      </c>
      <c r="CN1687" s="98">
        <v>80</v>
      </c>
      <c r="CO1687" s="98"/>
      <c r="CP1687" s="98"/>
      <c r="CQ1687" s="1014"/>
      <c r="CR1687" s="1014"/>
      <c r="CS1687" s="1015"/>
      <c r="CT1687" s="895"/>
      <c r="CU1687" s="895"/>
      <c r="CV1687" s="895"/>
      <c r="CW1687" s="895"/>
      <c r="CX1687" s="85">
        <f t="shared" si="363"/>
        <v>0</v>
      </c>
      <c r="CY1687" s="895"/>
      <c r="CZ1687" s="895" t="s">
        <v>2633</v>
      </c>
      <c r="DA1687" s="895" t="s">
        <v>3977</v>
      </c>
      <c r="DB1687" s="894" t="s">
        <v>2644</v>
      </c>
      <c r="DC1687" s="894"/>
      <c r="DD1687" s="894"/>
      <c r="DE1687" s="894"/>
      <c r="DF1687" s="894"/>
      <c r="DG1687" s="894"/>
      <c r="DH1687" s="894"/>
      <c r="DI1687" s="894"/>
      <c r="DJ1687" s="894" t="s">
        <v>37</v>
      </c>
      <c r="DK1687" s="894" t="s">
        <v>37</v>
      </c>
      <c r="DL1687" s="894" t="s">
        <v>37</v>
      </c>
      <c r="DM1687" s="894" t="s">
        <v>2663</v>
      </c>
      <c r="DN1687" s="98" t="s">
        <v>4001</v>
      </c>
      <c r="DO1687" s="98" t="s">
        <v>4002</v>
      </c>
      <c r="DP1687" s="98"/>
      <c r="DQ1687" s="98"/>
      <c r="DR1687" s="98"/>
      <c r="DS1687" s="98" t="s">
        <v>2633</v>
      </c>
      <c r="DT1687" s="98" t="s">
        <v>4073</v>
      </c>
      <c r="DU1687" s="894"/>
      <c r="DV1687" s="894"/>
      <c r="DW1687" s="894" t="s">
        <v>3686</v>
      </c>
      <c r="DX1687" s="1426" t="s">
        <v>220</v>
      </c>
      <c r="DY1687" s="10" t="s">
        <v>14301</v>
      </c>
      <c r="DZ1687" s="1427" t="s">
        <v>101</v>
      </c>
      <c r="EA1687" s="98">
        <v>3</v>
      </c>
      <c r="EB1687" s="1380"/>
      <c r="EC1687" s="1427" t="s">
        <v>2194</v>
      </c>
      <c r="ED1687" s="10" t="s">
        <v>12426</v>
      </c>
    </row>
    <row r="1688" spans="1:134" s="10" customFormat="1" ht="15.75" x14ac:dyDescent="0.25">
      <c r="A1688" s="1813">
        <v>271</v>
      </c>
      <c r="B1688" s="2018"/>
      <c r="C1688" s="894" t="s">
        <v>13184</v>
      </c>
      <c r="D1688" s="894" t="s">
        <v>22</v>
      </c>
      <c r="E1688" s="894" t="s">
        <v>4126</v>
      </c>
      <c r="F1688" s="894">
        <v>710048</v>
      </c>
      <c r="G1688" s="894">
        <v>28</v>
      </c>
      <c r="H1688" s="894" t="s">
        <v>2633</v>
      </c>
      <c r="I1688" s="894" t="s">
        <v>2633</v>
      </c>
      <c r="J1688" s="894" t="s">
        <v>2633</v>
      </c>
      <c r="K1688" s="894">
        <v>555559278</v>
      </c>
      <c r="L1688" s="894">
        <v>111</v>
      </c>
      <c r="M1688" s="894">
        <v>173</v>
      </c>
      <c r="N1688" s="1010">
        <f t="shared" si="346"/>
        <v>37.087774399411941</v>
      </c>
      <c r="O1688" s="1011">
        <v>1</v>
      </c>
      <c r="P1688" s="20">
        <f t="shared" si="364"/>
        <v>74.822500000000005</v>
      </c>
      <c r="Q1688" s="20">
        <f t="shared" si="365"/>
        <v>36.177499999999995</v>
      </c>
      <c r="R1688" s="98"/>
      <c r="S1688" s="1012">
        <v>75128</v>
      </c>
      <c r="T1688" s="98" t="s">
        <v>2201</v>
      </c>
      <c r="U1688" s="98" t="s">
        <v>2480</v>
      </c>
      <c r="V1688" s="98" t="s">
        <v>3013</v>
      </c>
      <c r="W1688" s="98"/>
      <c r="X1688" s="98"/>
      <c r="Y1688" s="98"/>
      <c r="Z1688" s="98"/>
      <c r="AA1688" s="98"/>
      <c r="AB1688" s="98"/>
      <c r="AC1688" s="98"/>
      <c r="AD1688" s="98"/>
      <c r="AE1688" s="98"/>
      <c r="AF1688" s="98"/>
      <c r="AG1688" s="98"/>
      <c r="AH1688" s="98"/>
      <c r="AI1688" s="98"/>
      <c r="AJ1688" s="98"/>
      <c r="AK1688" s="98"/>
      <c r="AL1688" s="98"/>
      <c r="AM1688" s="98"/>
      <c r="AN1688" s="98" t="s">
        <v>2634</v>
      </c>
      <c r="AO1688" s="98"/>
      <c r="AP1688" s="98"/>
      <c r="AQ1688" s="98" t="s">
        <v>2637</v>
      </c>
      <c r="AR1688" s="98"/>
      <c r="AS1688" s="98"/>
      <c r="AT1688" s="98"/>
      <c r="AU1688" s="98"/>
      <c r="AV1688" s="98"/>
      <c r="AW1688" s="98"/>
      <c r="AX1688" s="98"/>
      <c r="AY1688" s="98"/>
      <c r="AZ1688" s="98"/>
      <c r="BA1688" s="98"/>
      <c r="BB1688" s="98"/>
      <c r="BC1688" s="98"/>
      <c r="BD1688" s="98"/>
      <c r="BE1688" s="98" t="s">
        <v>2634</v>
      </c>
      <c r="BF1688" s="98"/>
      <c r="BG1688" s="98"/>
      <c r="BH1688" s="98"/>
      <c r="BI1688" s="98"/>
      <c r="BJ1688" s="98" t="s">
        <v>10754</v>
      </c>
      <c r="BK1688" s="98" t="s">
        <v>8341</v>
      </c>
      <c r="BL1688" s="98">
        <v>100.9</v>
      </c>
      <c r="BM1688" s="1013">
        <f t="shared" si="347"/>
        <v>27.917904775067363</v>
      </c>
      <c r="BN1688" s="98" t="s">
        <v>4021</v>
      </c>
      <c r="BO1688" s="98">
        <v>90</v>
      </c>
      <c r="BP1688" s="20">
        <f t="shared" si="348"/>
        <v>58.04712874023911</v>
      </c>
      <c r="BQ1688" s="98" t="s">
        <v>1567</v>
      </c>
      <c r="BR1688" s="98">
        <v>80</v>
      </c>
      <c r="BS1688" s="20">
        <f t="shared" si="349"/>
        <v>85.688618616543437</v>
      </c>
      <c r="BT1688" s="98" t="s">
        <v>13865</v>
      </c>
      <c r="BU1688" s="98">
        <v>70</v>
      </c>
      <c r="BV1688" s="1013">
        <f t="shared" si="350"/>
        <v>113.33010849284777</v>
      </c>
      <c r="BW1688" s="98" t="s">
        <v>15011</v>
      </c>
      <c r="BX1688" s="98">
        <v>68</v>
      </c>
      <c r="BY1688" s="20">
        <f t="shared" si="351"/>
        <v>118.85840646810865</v>
      </c>
      <c r="BZ1688" s="98"/>
      <c r="CA1688" s="98"/>
      <c r="CB1688" s="20">
        <f t="shared" si="352"/>
        <v>306.82053762697814</v>
      </c>
      <c r="CC1688" s="98"/>
      <c r="CD1688" s="98"/>
      <c r="CE1688" s="20">
        <f t="shared" si="343"/>
        <v>306.82053762697814</v>
      </c>
      <c r="CF1688" s="98"/>
      <c r="CG1688" s="98"/>
      <c r="CH1688" s="20">
        <f t="shared" si="353"/>
        <v>306.82053762697814</v>
      </c>
      <c r="CI1688" s="98"/>
      <c r="CJ1688" s="98"/>
      <c r="CK1688" s="20">
        <f t="shared" si="354"/>
        <v>306.82053762697814</v>
      </c>
      <c r="CL1688" s="98">
        <v>68</v>
      </c>
      <c r="CM1688" s="20">
        <f t="shared" si="355"/>
        <v>118.85840646810865</v>
      </c>
      <c r="CN1688" s="98">
        <v>80</v>
      </c>
      <c r="CO1688" s="98"/>
      <c r="CP1688" s="98"/>
      <c r="CQ1688" s="1014"/>
      <c r="CR1688" s="1014"/>
      <c r="CS1688" s="1015"/>
      <c r="CT1688" s="895"/>
      <c r="CU1688" s="895"/>
      <c r="CV1688" s="895"/>
      <c r="CW1688" s="895"/>
      <c r="CX1688" s="85">
        <f t="shared" si="363"/>
        <v>0</v>
      </c>
      <c r="CY1688" s="895"/>
      <c r="CZ1688" s="895" t="s">
        <v>2633</v>
      </c>
      <c r="DA1688" s="895" t="s">
        <v>3977</v>
      </c>
      <c r="DB1688" s="894" t="s">
        <v>2644</v>
      </c>
      <c r="DC1688" s="894"/>
      <c r="DD1688" s="894"/>
      <c r="DE1688" s="894"/>
      <c r="DF1688" s="894"/>
      <c r="DG1688" s="894"/>
      <c r="DH1688" s="894"/>
      <c r="DI1688" s="894"/>
      <c r="DJ1688" s="894"/>
      <c r="DK1688" s="894"/>
      <c r="DL1688" s="894"/>
      <c r="DM1688" s="894"/>
      <c r="DN1688" s="98" t="s">
        <v>4001</v>
      </c>
      <c r="DO1688" s="98"/>
      <c r="DP1688" s="98"/>
      <c r="DQ1688" s="98"/>
      <c r="DR1688" s="98"/>
      <c r="DS1688" s="98" t="s">
        <v>2633</v>
      </c>
      <c r="DT1688" s="98" t="s">
        <v>4073</v>
      </c>
      <c r="DU1688" s="894"/>
      <c r="DV1688" s="894"/>
      <c r="DW1688" s="894" t="s">
        <v>13614</v>
      </c>
      <c r="DX1688" s="1427" t="s">
        <v>220</v>
      </c>
      <c r="DY1688" s="10" t="s">
        <v>14356</v>
      </c>
      <c r="DZ1688" s="1433" t="s">
        <v>8363</v>
      </c>
      <c r="EA1688" s="98">
        <v>3</v>
      </c>
      <c r="EB1688" s="1380"/>
      <c r="EC1688" s="1431" t="s">
        <v>11149</v>
      </c>
      <c r="ED1688" s="10" t="s">
        <v>5821</v>
      </c>
    </row>
    <row r="1689" spans="1:134" s="10" customFormat="1" ht="15.75" x14ac:dyDescent="0.25">
      <c r="A1689" s="1813">
        <v>272</v>
      </c>
      <c r="B1689" s="2018"/>
      <c r="C1689" s="894" t="s">
        <v>12264</v>
      </c>
      <c r="D1689" s="894" t="s">
        <v>23</v>
      </c>
      <c r="E1689" s="894" t="s">
        <v>4126</v>
      </c>
      <c r="F1689" s="894">
        <v>716483</v>
      </c>
      <c r="G1689" s="894">
        <v>58</v>
      </c>
      <c r="H1689" s="894" t="s">
        <v>2633</v>
      </c>
      <c r="I1689" s="894" t="s">
        <v>2633</v>
      </c>
      <c r="J1689" s="894" t="s">
        <v>2634</v>
      </c>
      <c r="K1689" s="894">
        <v>598516106</v>
      </c>
      <c r="L1689" s="894">
        <v>105.7</v>
      </c>
      <c r="M1689" s="894">
        <v>152</v>
      </c>
      <c r="N1689" s="1010">
        <f t="shared" si="346"/>
        <v>45.749653739612192</v>
      </c>
      <c r="O1689" s="1011">
        <v>2</v>
      </c>
      <c r="P1689" s="20">
        <f t="shared" si="364"/>
        <v>57.76</v>
      </c>
      <c r="Q1689" s="20">
        <f t="shared" si="365"/>
        <v>47.940000000000005</v>
      </c>
      <c r="R1689" s="98"/>
      <c r="S1689" s="1012">
        <v>42257</v>
      </c>
      <c r="T1689" s="98" t="s">
        <v>253</v>
      </c>
      <c r="U1689" s="98" t="s">
        <v>2490</v>
      </c>
      <c r="V1689" s="98" t="s">
        <v>12265</v>
      </c>
      <c r="W1689" s="98" t="s">
        <v>13174</v>
      </c>
      <c r="X1689" s="98" t="s">
        <v>2633</v>
      </c>
      <c r="Y1689" s="98" t="s">
        <v>2636</v>
      </c>
      <c r="Z1689" s="98" t="s">
        <v>2633</v>
      </c>
      <c r="AA1689" s="98" t="s">
        <v>2635</v>
      </c>
      <c r="AB1689" s="98" t="s">
        <v>2633</v>
      </c>
      <c r="AC1689" s="98" t="s">
        <v>2636</v>
      </c>
      <c r="AD1689" s="98" t="s">
        <v>2634</v>
      </c>
      <c r="AE1689" s="98"/>
      <c r="AF1689" s="98" t="s">
        <v>2634</v>
      </c>
      <c r="AG1689" s="98"/>
      <c r="AH1689" s="98" t="s">
        <v>2634</v>
      </c>
      <c r="AI1689" s="98"/>
      <c r="AJ1689" s="98" t="s">
        <v>2634</v>
      </c>
      <c r="AK1689" s="98"/>
      <c r="AL1689" s="98" t="s">
        <v>2634</v>
      </c>
      <c r="AM1689" s="98"/>
      <c r="AN1689" s="98" t="s">
        <v>2633</v>
      </c>
      <c r="AO1689" s="98" t="s">
        <v>4076</v>
      </c>
      <c r="AP1689" s="98" t="s">
        <v>4077</v>
      </c>
      <c r="AQ1689" s="98" t="s">
        <v>2635</v>
      </c>
      <c r="AR1689" s="98"/>
      <c r="AS1689" s="98"/>
      <c r="AT1689" s="98"/>
      <c r="AU1689" s="98"/>
      <c r="AV1689" s="98"/>
      <c r="AW1689" s="98" t="s">
        <v>2634</v>
      </c>
      <c r="AX1689" s="98"/>
      <c r="AY1689" s="98" t="s">
        <v>2634</v>
      </c>
      <c r="AZ1689" s="98"/>
      <c r="BA1689" s="98" t="s">
        <v>3971</v>
      </c>
      <c r="BB1689" s="98" t="s">
        <v>3971</v>
      </c>
      <c r="BC1689" s="98" t="s">
        <v>2634</v>
      </c>
      <c r="BD1689" s="98"/>
      <c r="BE1689" s="98" t="s">
        <v>2634</v>
      </c>
      <c r="BF1689" s="98" t="s">
        <v>2634</v>
      </c>
      <c r="BG1689" s="98" t="s">
        <v>2634</v>
      </c>
      <c r="BH1689" s="98"/>
      <c r="BI1689" s="98"/>
      <c r="BJ1689" s="98" t="s">
        <v>10685</v>
      </c>
      <c r="BK1689" s="98" t="s">
        <v>6071</v>
      </c>
      <c r="BL1689" s="98">
        <v>97</v>
      </c>
      <c r="BM1689" s="1013">
        <f t="shared" si="347"/>
        <v>18.147684605757199</v>
      </c>
      <c r="BN1689" s="98" t="s">
        <v>12669</v>
      </c>
      <c r="BO1689" s="98">
        <v>91.1</v>
      </c>
      <c r="BP1689" s="20">
        <f t="shared" si="348"/>
        <v>30.454735085523588</v>
      </c>
      <c r="BQ1689" s="98" t="s">
        <v>13649</v>
      </c>
      <c r="BR1689" s="98">
        <v>82.5</v>
      </c>
      <c r="BS1689" s="20">
        <f t="shared" si="349"/>
        <v>48.393825615352526</v>
      </c>
      <c r="BT1689" s="98" t="s">
        <v>537</v>
      </c>
      <c r="BU1689" s="98">
        <v>79</v>
      </c>
      <c r="BV1689" s="1013">
        <f t="shared" si="350"/>
        <v>55.694618272841055</v>
      </c>
      <c r="BW1689" s="98" t="s">
        <v>14860</v>
      </c>
      <c r="BX1689" s="98">
        <v>75</v>
      </c>
      <c r="BY1689" s="20">
        <f t="shared" si="351"/>
        <v>64.038381309970788</v>
      </c>
      <c r="BZ1689" s="98"/>
      <c r="CA1689" s="98"/>
      <c r="CB1689" s="20">
        <f t="shared" si="352"/>
        <v>220.48393825615352</v>
      </c>
      <c r="CC1689" s="98"/>
      <c r="CD1689" s="98"/>
      <c r="CE1689" s="20">
        <f t="shared" si="343"/>
        <v>220.48393825615352</v>
      </c>
      <c r="CF1689" s="98"/>
      <c r="CG1689" s="98"/>
      <c r="CH1689" s="20">
        <f t="shared" si="353"/>
        <v>220.48393825615352</v>
      </c>
      <c r="CI1689" s="98"/>
      <c r="CJ1689" s="98"/>
      <c r="CK1689" s="20">
        <f t="shared" si="354"/>
        <v>220.48393825615352</v>
      </c>
      <c r="CL1689" s="98">
        <v>75</v>
      </c>
      <c r="CM1689" s="20">
        <f t="shared" si="355"/>
        <v>64.038381309970788</v>
      </c>
      <c r="CN1689" s="98">
        <v>50</v>
      </c>
      <c r="CO1689" s="98"/>
      <c r="CP1689" s="98"/>
      <c r="CQ1689" s="1014"/>
      <c r="CR1689" s="1014"/>
      <c r="CS1689" s="1015">
        <v>1</v>
      </c>
      <c r="CT1689" s="895">
        <v>0.5</v>
      </c>
      <c r="CU1689" s="895">
        <v>0.5</v>
      </c>
      <c r="CV1689" s="895">
        <v>0.25</v>
      </c>
      <c r="CW1689" s="895"/>
      <c r="CX1689" s="85">
        <f t="shared" si="363"/>
        <v>2.25</v>
      </c>
      <c r="CY1689" s="895"/>
      <c r="CZ1689" s="895" t="s">
        <v>2633</v>
      </c>
      <c r="DA1689" s="895" t="s">
        <v>3975</v>
      </c>
      <c r="DB1689" s="894" t="s">
        <v>2643</v>
      </c>
      <c r="DC1689" s="894" t="s">
        <v>2648</v>
      </c>
      <c r="DD1689" s="894" t="s">
        <v>2647</v>
      </c>
      <c r="DE1689" s="894" t="s">
        <v>2649</v>
      </c>
      <c r="DF1689" s="894" t="s">
        <v>32</v>
      </c>
      <c r="DG1689" s="894" t="s">
        <v>5009</v>
      </c>
      <c r="DH1689" s="894" t="s">
        <v>2653</v>
      </c>
      <c r="DI1689" s="894" t="s">
        <v>2657</v>
      </c>
      <c r="DJ1689" s="894" t="s">
        <v>37</v>
      </c>
      <c r="DK1689" s="894" t="s">
        <v>2659</v>
      </c>
      <c r="DL1689" s="894" t="s">
        <v>2659</v>
      </c>
      <c r="DM1689" s="894" t="s">
        <v>2661</v>
      </c>
      <c r="DN1689" s="98" t="s">
        <v>4001</v>
      </c>
      <c r="DO1689" s="98" t="s">
        <v>5012</v>
      </c>
      <c r="DP1689" s="98"/>
      <c r="DQ1689" s="98" t="s">
        <v>4068</v>
      </c>
      <c r="DR1689" s="98"/>
      <c r="DS1689" s="98" t="s">
        <v>2633</v>
      </c>
      <c r="DT1689" s="98" t="s">
        <v>4074</v>
      </c>
      <c r="DU1689" s="894" t="s">
        <v>2634</v>
      </c>
      <c r="DV1689" s="894" t="s">
        <v>2633</v>
      </c>
      <c r="DW1689" s="894"/>
      <c r="DX1689" s="1430" t="s">
        <v>12266</v>
      </c>
      <c r="DY1689" s="10" t="s">
        <v>14378</v>
      </c>
      <c r="DZ1689" s="1430" t="s">
        <v>101</v>
      </c>
      <c r="EA1689" s="98">
        <v>3</v>
      </c>
      <c r="EB1689" s="1430" t="s">
        <v>12267</v>
      </c>
      <c r="EC1689" s="1430" t="s">
        <v>2194</v>
      </c>
      <c r="ED1689" s="10" t="s">
        <v>6477</v>
      </c>
    </row>
    <row r="1690" spans="1:134" s="10" customFormat="1" ht="15.75" x14ac:dyDescent="0.25">
      <c r="A1690" s="1752">
        <v>273</v>
      </c>
      <c r="B1690" s="2018"/>
      <c r="C1690" s="894" t="s">
        <v>12268</v>
      </c>
      <c r="D1690" s="894" t="s">
        <v>22</v>
      </c>
      <c r="E1690" s="894" t="s">
        <v>4126</v>
      </c>
      <c r="F1690" s="894">
        <v>716449</v>
      </c>
      <c r="G1690" s="894">
        <v>31</v>
      </c>
      <c r="H1690" s="894" t="s">
        <v>2633</v>
      </c>
      <c r="I1690" s="894" t="s">
        <v>2633</v>
      </c>
      <c r="J1690" s="894" t="s">
        <v>2633</v>
      </c>
      <c r="K1690" s="894">
        <v>541112829</v>
      </c>
      <c r="L1690" s="894">
        <v>147</v>
      </c>
      <c r="M1690" s="894">
        <v>169</v>
      </c>
      <c r="N1690" s="1010">
        <f t="shared" si="346"/>
        <v>51.468786106929031</v>
      </c>
      <c r="O1690" s="1011">
        <v>3</v>
      </c>
      <c r="P1690" s="20">
        <f t="shared" si="364"/>
        <v>71.402499999999989</v>
      </c>
      <c r="Q1690" s="20">
        <f t="shared" si="365"/>
        <v>75.597500000000011</v>
      </c>
      <c r="R1690" s="98"/>
      <c r="S1690" s="1012">
        <v>42257</v>
      </c>
      <c r="T1690" s="98" t="s">
        <v>2133</v>
      </c>
      <c r="U1690" s="98" t="s">
        <v>2479</v>
      </c>
      <c r="V1690" s="98" t="s">
        <v>12269</v>
      </c>
      <c r="W1690" s="98" t="s">
        <v>13436</v>
      </c>
      <c r="X1690" s="98"/>
      <c r="Y1690" s="98"/>
      <c r="Z1690" s="98"/>
      <c r="AA1690" s="98"/>
      <c r="AB1690" s="98" t="s">
        <v>2633</v>
      </c>
      <c r="AC1690" s="98" t="s">
        <v>2635</v>
      </c>
      <c r="AD1690" s="98"/>
      <c r="AE1690" s="98"/>
      <c r="AF1690" s="98"/>
      <c r="AG1690" s="98"/>
      <c r="AH1690" s="98"/>
      <c r="AI1690" s="98"/>
      <c r="AJ1690" s="98"/>
      <c r="AK1690" s="98"/>
      <c r="AL1690" s="98"/>
      <c r="AM1690" s="98"/>
      <c r="AN1690" s="98" t="s">
        <v>2633</v>
      </c>
      <c r="AO1690" s="98" t="s">
        <v>4075</v>
      </c>
      <c r="AP1690" s="98" t="s">
        <v>4078</v>
      </c>
      <c r="AQ1690" s="98" t="s">
        <v>2636</v>
      </c>
      <c r="AR1690" s="98" t="s">
        <v>4076</v>
      </c>
      <c r="AS1690" s="98" t="s">
        <v>4077</v>
      </c>
      <c r="AT1690" s="98"/>
      <c r="AU1690" s="98"/>
      <c r="AV1690" s="98"/>
      <c r="AW1690" s="98"/>
      <c r="AX1690" s="98"/>
      <c r="AY1690" s="98"/>
      <c r="AZ1690" s="98"/>
      <c r="BA1690" s="98"/>
      <c r="BB1690" s="98"/>
      <c r="BC1690" s="98"/>
      <c r="BD1690" s="98"/>
      <c r="BE1690" s="98" t="s">
        <v>2633</v>
      </c>
      <c r="BF1690" s="98" t="s">
        <v>2633</v>
      </c>
      <c r="BG1690" s="98"/>
      <c r="BH1690" s="98"/>
      <c r="BI1690" s="98"/>
      <c r="BJ1690" s="98" t="s">
        <v>10835</v>
      </c>
      <c r="BK1690" s="98" t="s">
        <v>12409</v>
      </c>
      <c r="BL1690" s="98">
        <v>131</v>
      </c>
      <c r="BM1690" s="1013">
        <f t="shared" si="347"/>
        <v>21.164721055590459</v>
      </c>
      <c r="BN1690" s="98" t="s">
        <v>1304</v>
      </c>
      <c r="BO1690" s="98">
        <v>115</v>
      </c>
      <c r="BP1690" s="20">
        <f t="shared" si="348"/>
        <v>42.329442111180917</v>
      </c>
      <c r="BQ1690" s="98" t="s">
        <v>13437</v>
      </c>
      <c r="BR1690" s="98">
        <v>93.7</v>
      </c>
      <c r="BS1690" s="20">
        <f t="shared" si="349"/>
        <v>70.504977016435717</v>
      </c>
      <c r="BT1690" s="98" t="s">
        <v>9604</v>
      </c>
      <c r="BU1690" s="98">
        <v>81</v>
      </c>
      <c r="BV1690" s="1013">
        <f t="shared" si="350"/>
        <v>87.304474354310642</v>
      </c>
      <c r="BW1690" s="98" t="s">
        <v>15214</v>
      </c>
      <c r="BX1690" s="98">
        <v>70.8</v>
      </c>
      <c r="BY1690" s="20">
        <f t="shared" si="351"/>
        <v>100.79698402724956</v>
      </c>
      <c r="BZ1690" s="98"/>
      <c r="CA1690" s="98"/>
      <c r="CB1690" s="20">
        <f t="shared" si="352"/>
        <v>194.45087469823733</v>
      </c>
      <c r="CC1690" s="98"/>
      <c r="CD1690" s="98"/>
      <c r="CE1690" s="20">
        <f t="shared" si="343"/>
        <v>194.45087469823733</v>
      </c>
      <c r="CF1690" s="98"/>
      <c r="CG1690" s="98"/>
      <c r="CH1690" s="20">
        <f t="shared" si="353"/>
        <v>194.45087469823733</v>
      </c>
      <c r="CI1690" s="98"/>
      <c r="CJ1690" s="98"/>
      <c r="CK1690" s="20">
        <f t="shared" si="354"/>
        <v>194.45087469823733</v>
      </c>
      <c r="CL1690" s="98">
        <v>70.8</v>
      </c>
      <c r="CM1690" s="20">
        <f t="shared" si="355"/>
        <v>100.79698402724956</v>
      </c>
      <c r="CN1690" s="98">
        <v>110</v>
      </c>
      <c r="CO1690" s="98"/>
      <c r="CP1690" s="98"/>
      <c r="CQ1690" s="1014"/>
      <c r="CR1690" s="1014"/>
      <c r="CS1690" s="1015">
        <v>1</v>
      </c>
      <c r="CT1690" s="895">
        <v>0.25</v>
      </c>
      <c r="CU1690" s="895">
        <v>0</v>
      </c>
      <c r="CV1690" s="895">
        <v>0.5</v>
      </c>
      <c r="CW1690" s="895">
        <v>0.5</v>
      </c>
      <c r="CX1690" s="85">
        <f t="shared" si="363"/>
        <v>2.25</v>
      </c>
      <c r="CY1690" s="895"/>
      <c r="CZ1690" s="895" t="s">
        <v>2633</v>
      </c>
      <c r="DA1690" s="895" t="s">
        <v>3976</v>
      </c>
      <c r="DB1690" s="894" t="s">
        <v>2643</v>
      </c>
      <c r="DC1690" s="894" t="s">
        <v>2646</v>
      </c>
      <c r="DD1690" s="894" t="s">
        <v>2647</v>
      </c>
      <c r="DE1690" s="894" t="s">
        <v>2651</v>
      </c>
      <c r="DF1690" s="894" t="s">
        <v>32</v>
      </c>
      <c r="DG1690" s="894" t="s">
        <v>2654</v>
      </c>
      <c r="DH1690" s="894" t="s">
        <v>2653</v>
      </c>
      <c r="DI1690" s="894" t="s">
        <v>2657</v>
      </c>
      <c r="DJ1690" s="894" t="s">
        <v>2659</v>
      </c>
      <c r="DK1690" s="894" t="s">
        <v>2659</v>
      </c>
      <c r="DL1690" s="894" t="s">
        <v>2659</v>
      </c>
      <c r="DM1690" s="894" t="s">
        <v>2663</v>
      </c>
      <c r="DN1690" s="98" t="s">
        <v>4001</v>
      </c>
      <c r="DO1690" s="98" t="s">
        <v>4002</v>
      </c>
      <c r="DP1690" s="98"/>
      <c r="DQ1690" s="98" t="s">
        <v>4068</v>
      </c>
      <c r="DR1690" s="98"/>
      <c r="DS1690" s="98"/>
      <c r="DT1690" s="98"/>
      <c r="DU1690" s="894" t="s">
        <v>2634</v>
      </c>
      <c r="DV1690" s="894"/>
      <c r="DW1690" s="894"/>
      <c r="DX1690" s="1430" t="s">
        <v>12270</v>
      </c>
      <c r="DY1690" s="10" t="s">
        <v>14306</v>
      </c>
      <c r="DZ1690" s="1380" t="s">
        <v>8275</v>
      </c>
      <c r="EA1690" s="98">
        <v>3</v>
      </c>
      <c r="EB1690" s="1380"/>
      <c r="EC1690" s="1433" t="s">
        <v>11149</v>
      </c>
      <c r="ED1690" s="10" t="s">
        <v>12410</v>
      </c>
    </row>
    <row r="1691" spans="1:134" s="10" customFormat="1" ht="15.75" x14ac:dyDescent="0.25">
      <c r="A1691" s="1813">
        <v>274</v>
      </c>
      <c r="B1691" s="2018"/>
      <c r="C1691" s="894" t="s">
        <v>12271</v>
      </c>
      <c r="D1691" s="894" t="s">
        <v>22</v>
      </c>
      <c r="E1691" s="894" t="s">
        <v>4126</v>
      </c>
      <c r="F1691" s="894">
        <v>713362</v>
      </c>
      <c r="G1691" s="894">
        <v>34</v>
      </c>
      <c r="H1691" s="894" t="s">
        <v>2633</v>
      </c>
      <c r="I1691" s="894" t="s">
        <v>2633</v>
      </c>
      <c r="J1691" s="894" t="s">
        <v>2633</v>
      </c>
      <c r="K1691" s="894">
        <v>506890399</v>
      </c>
      <c r="L1691" s="894">
        <v>139</v>
      </c>
      <c r="M1691" s="894">
        <v>177</v>
      </c>
      <c r="N1691" s="1010">
        <f t="shared" si="346"/>
        <v>44.367838105269875</v>
      </c>
      <c r="O1691" s="1011">
        <v>2</v>
      </c>
      <c r="P1691" s="20">
        <f t="shared" si="364"/>
        <v>78.322500000000005</v>
      </c>
      <c r="Q1691" s="20">
        <f t="shared" si="365"/>
        <v>60.677499999999995</v>
      </c>
      <c r="R1691" s="98"/>
      <c r="S1691" s="1012">
        <v>42257</v>
      </c>
      <c r="T1691" s="98" t="s">
        <v>253</v>
      </c>
      <c r="U1691" s="98" t="s">
        <v>2490</v>
      </c>
      <c r="V1691" s="98" t="s">
        <v>12272</v>
      </c>
      <c r="W1691" s="98" t="s">
        <v>12873</v>
      </c>
      <c r="X1691" s="98" t="s">
        <v>2634</v>
      </c>
      <c r="Y1691" s="98"/>
      <c r="Z1691" s="98" t="s">
        <v>2634</v>
      </c>
      <c r="AA1691" s="98"/>
      <c r="AB1691" s="98" t="s">
        <v>2633</v>
      </c>
      <c r="AC1691" s="98" t="s">
        <v>2636</v>
      </c>
      <c r="AD1691" s="98" t="s">
        <v>2633</v>
      </c>
      <c r="AE1691" s="98" t="s">
        <v>2635</v>
      </c>
      <c r="AF1691" s="98" t="s">
        <v>2634</v>
      </c>
      <c r="AG1691" s="98"/>
      <c r="AH1691" s="98" t="s">
        <v>2634</v>
      </c>
      <c r="AI1691" s="98"/>
      <c r="AJ1691" s="98" t="s">
        <v>2634</v>
      </c>
      <c r="AK1691" s="98"/>
      <c r="AL1691" s="98" t="s">
        <v>2634</v>
      </c>
      <c r="AM1691" s="98"/>
      <c r="AN1691" s="98" t="s">
        <v>2633</v>
      </c>
      <c r="AO1691" s="98" t="s">
        <v>4075</v>
      </c>
      <c r="AP1691" s="98" t="s">
        <v>4077</v>
      </c>
      <c r="AQ1691" s="98" t="s">
        <v>2636</v>
      </c>
      <c r="AR1691" s="98" t="s">
        <v>4075</v>
      </c>
      <c r="AS1691" s="98" t="s">
        <v>4092</v>
      </c>
      <c r="AT1691" s="98"/>
      <c r="AU1691" s="98"/>
      <c r="AV1691" s="98"/>
      <c r="AW1691" s="98" t="s">
        <v>2634</v>
      </c>
      <c r="AX1691" s="98"/>
      <c r="AY1691" s="98" t="s">
        <v>2634</v>
      </c>
      <c r="AZ1691" s="98"/>
      <c r="BA1691" s="98"/>
      <c r="BB1691" s="98"/>
      <c r="BC1691" s="98"/>
      <c r="BD1691" s="98"/>
      <c r="BE1691" s="98" t="s">
        <v>2634</v>
      </c>
      <c r="BF1691" s="98" t="s">
        <v>2634</v>
      </c>
      <c r="BG1691" s="98" t="s">
        <v>2634</v>
      </c>
      <c r="BH1691" s="98"/>
      <c r="BI1691" s="98"/>
      <c r="BJ1691" s="98" t="s">
        <v>10835</v>
      </c>
      <c r="BK1691" s="98" t="s">
        <v>2826</v>
      </c>
      <c r="BL1691" s="98">
        <v>125.7</v>
      </c>
      <c r="BM1691" s="1013">
        <f t="shared" si="347"/>
        <v>21.91916278686498</v>
      </c>
      <c r="BN1691" s="98" t="s">
        <v>1304</v>
      </c>
      <c r="BO1691" s="98">
        <v>115</v>
      </c>
      <c r="BP1691" s="20">
        <f t="shared" si="348"/>
        <v>39.553376457500718</v>
      </c>
      <c r="BQ1691" s="98" t="s">
        <v>13549</v>
      </c>
      <c r="BR1691" s="98">
        <v>104.8</v>
      </c>
      <c r="BS1691" s="20">
        <f t="shared" si="349"/>
        <v>56.363561451938537</v>
      </c>
      <c r="BT1691" s="98" t="s">
        <v>14267</v>
      </c>
      <c r="BU1691" s="98">
        <v>98</v>
      </c>
      <c r="BV1691" s="1013">
        <f t="shared" si="350"/>
        <v>67.570351448230397</v>
      </c>
      <c r="BW1691" s="98" t="s">
        <v>13162</v>
      </c>
      <c r="BX1691" s="98">
        <v>91</v>
      </c>
      <c r="BY1691" s="20">
        <f t="shared" si="351"/>
        <v>79.106752915001437</v>
      </c>
      <c r="BZ1691" s="98"/>
      <c r="CA1691" s="98"/>
      <c r="CB1691" s="20">
        <f t="shared" si="352"/>
        <v>229.07997198302502</v>
      </c>
      <c r="CC1691" s="98"/>
      <c r="CD1691" s="98"/>
      <c r="CE1691" s="20">
        <f t="shared" si="343"/>
        <v>229.07997198302502</v>
      </c>
      <c r="CF1691" s="98"/>
      <c r="CG1691" s="98"/>
      <c r="CH1691" s="20">
        <f t="shared" si="353"/>
        <v>229.07997198302502</v>
      </c>
      <c r="CI1691" s="98"/>
      <c r="CJ1691" s="98"/>
      <c r="CK1691" s="20">
        <f t="shared" si="354"/>
        <v>229.07997198302502</v>
      </c>
      <c r="CL1691" s="98">
        <v>91</v>
      </c>
      <c r="CM1691" s="20">
        <f t="shared" si="355"/>
        <v>79.106752915001437</v>
      </c>
      <c r="CN1691" s="98">
        <v>70</v>
      </c>
      <c r="CO1691" s="98"/>
      <c r="CP1691" s="98"/>
      <c r="CQ1691" s="1014"/>
      <c r="CR1691" s="1014"/>
      <c r="CS1691" s="1015">
        <v>0.5</v>
      </c>
      <c r="CT1691" s="895">
        <v>-0.25</v>
      </c>
      <c r="CU1691" s="895">
        <v>0.5</v>
      </c>
      <c r="CV1691" s="895">
        <v>0.25</v>
      </c>
      <c r="CW1691" s="895"/>
      <c r="CX1691" s="85">
        <f t="shared" si="363"/>
        <v>1</v>
      </c>
      <c r="CY1691" s="895"/>
      <c r="CZ1691" s="895" t="s">
        <v>2633</v>
      </c>
      <c r="DA1691" s="895" t="s">
        <v>3975</v>
      </c>
      <c r="DB1691" s="894" t="s">
        <v>2643</v>
      </c>
      <c r="DC1691" s="894" t="s">
        <v>2648</v>
      </c>
      <c r="DD1691" s="894" t="s">
        <v>2648</v>
      </c>
      <c r="DE1691" s="894" t="s">
        <v>2649</v>
      </c>
      <c r="DF1691" s="894" t="s">
        <v>32</v>
      </c>
      <c r="DG1691" s="894" t="s">
        <v>2654</v>
      </c>
      <c r="DH1691" s="894" t="s">
        <v>5009</v>
      </c>
      <c r="DI1691" s="894" t="s">
        <v>2657</v>
      </c>
      <c r="DJ1691" s="894" t="s">
        <v>37</v>
      </c>
      <c r="DK1691" s="894" t="s">
        <v>2659</v>
      </c>
      <c r="DL1691" s="894" t="s">
        <v>2659</v>
      </c>
      <c r="DM1691" s="894" t="s">
        <v>2663</v>
      </c>
      <c r="DN1691" s="98" t="s">
        <v>4001</v>
      </c>
      <c r="DO1691" s="98" t="s">
        <v>5012</v>
      </c>
      <c r="DP1691" s="98"/>
      <c r="DQ1691" s="98" t="s">
        <v>4068</v>
      </c>
      <c r="DR1691" s="98"/>
      <c r="DS1691" s="98" t="s">
        <v>2634</v>
      </c>
      <c r="DT1691" s="98"/>
      <c r="DU1691" s="894" t="s">
        <v>2634</v>
      </c>
      <c r="DV1691" s="894" t="s">
        <v>2633</v>
      </c>
      <c r="DW1691" s="894" t="s">
        <v>12874</v>
      </c>
      <c r="DX1691" s="1431" t="s">
        <v>12273</v>
      </c>
      <c r="DY1691" s="10" t="s">
        <v>14274</v>
      </c>
      <c r="DZ1691" s="1432" t="s">
        <v>101</v>
      </c>
      <c r="EA1691" s="98">
        <v>3</v>
      </c>
      <c r="EB1691" s="1690" t="s">
        <v>13604</v>
      </c>
      <c r="EC1691" s="1432" t="s">
        <v>2194</v>
      </c>
      <c r="ED1691" s="10" t="s">
        <v>5821</v>
      </c>
    </row>
    <row r="1692" spans="1:134" s="10" customFormat="1" ht="15.75" x14ac:dyDescent="0.25">
      <c r="A1692" s="1813">
        <v>275</v>
      </c>
      <c r="B1692" s="2018"/>
      <c r="C1692" s="894" t="s">
        <v>12274</v>
      </c>
      <c r="D1692" s="894" t="s">
        <v>22</v>
      </c>
      <c r="E1692" s="894" t="s">
        <v>4126</v>
      </c>
      <c r="F1692" s="894">
        <v>231378</v>
      </c>
      <c r="G1692" s="894">
        <v>42</v>
      </c>
      <c r="H1692" s="894" t="s">
        <v>2633</v>
      </c>
      <c r="I1692" s="894" t="s">
        <v>2633</v>
      </c>
      <c r="J1692" s="894" t="s">
        <v>2633</v>
      </c>
      <c r="K1692" s="894">
        <v>552777888</v>
      </c>
      <c r="L1692" s="894">
        <v>98</v>
      </c>
      <c r="M1692" s="894">
        <v>166</v>
      </c>
      <c r="N1692" s="1010">
        <f t="shared" si="346"/>
        <v>35.563942517056176</v>
      </c>
      <c r="O1692" s="1011">
        <v>1</v>
      </c>
      <c r="P1692" s="20">
        <f t="shared" si="364"/>
        <v>68.89</v>
      </c>
      <c r="Q1692" s="20">
        <f t="shared" si="365"/>
        <v>29.11</v>
      </c>
      <c r="R1692" s="98"/>
      <c r="S1692" s="1012">
        <v>42257</v>
      </c>
      <c r="T1692" s="98" t="s">
        <v>2201</v>
      </c>
      <c r="U1692" s="98" t="s">
        <v>2480</v>
      </c>
      <c r="V1692" s="98" t="s">
        <v>12275</v>
      </c>
      <c r="W1692" s="98"/>
      <c r="X1692" s="98"/>
      <c r="Y1692" s="98"/>
      <c r="Z1692" s="98" t="s">
        <v>2633</v>
      </c>
      <c r="AA1692" s="98"/>
      <c r="AB1692" s="98"/>
      <c r="AC1692" s="98"/>
      <c r="AD1692" s="98"/>
      <c r="AE1692" s="98"/>
      <c r="AF1692" s="98"/>
      <c r="AG1692" s="98"/>
      <c r="AH1692" s="98"/>
      <c r="AI1692" s="98"/>
      <c r="AJ1692" s="98" t="s">
        <v>2633</v>
      </c>
      <c r="AK1692" s="98"/>
      <c r="AL1692" s="98"/>
      <c r="AM1692" s="98"/>
      <c r="AN1692" s="98" t="s">
        <v>2633</v>
      </c>
      <c r="AO1692" s="98" t="s">
        <v>4076</v>
      </c>
      <c r="AP1692" s="98" t="s">
        <v>4078</v>
      </c>
      <c r="AQ1692" s="98" t="s">
        <v>2635</v>
      </c>
      <c r="AR1692" s="98"/>
      <c r="AS1692" s="98"/>
      <c r="AT1692" s="98"/>
      <c r="AU1692" s="98"/>
      <c r="AV1692" s="98"/>
      <c r="AW1692" s="98"/>
      <c r="AX1692" s="98"/>
      <c r="AY1692" s="98"/>
      <c r="AZ1692" s="98"/>
      <c r="BA1692" s="98"/>
      <c r="BB1692" s="98"/>
      <c r="BC1692" s="98"/>
      <c r="BD1692" s="98"/>
      <c r="BE1692" s="98" t="s">
        <v>2633</v>
      </c>
      <c r="BF1692" s="98"/>
      <c r="BG1692" s="98"/>
      <c r="BH1692" s="98"/>
      <c r="BI1692" s="98"/>
      <c r="BJ1692" s="98" t="s">
        <v>10754</v>
      </c>
      <c r="BK1692" s="98" t="s">
        <v>12346</v>
      </c>
      <c r="BL1692" s="98">
        <v>92.8</v>
      </c>
      <c r="BM1692" s="1013">
        <f t="shared" si="347"/>
        <v>17.86327722432155</v>
      </c>
      <c r="BN1692" s="98" t="s">
        <v>10521</v>
      </c>
      <c r="BO1692" s="98">
        <v>75.5</v>
      </c>
      <c r="BP1692" s="20">
        <f t="shared" si="348"/>
        <v>77.293026451391285</v>
      </c>
      <c r="BQ1692" s="98" t="s">
        <v>13557</v>
      </c>
      <c r="BR1692" s="98">
        <v>67</v>
      </c>
      <c r="BS1692" s="20">
        <f t="shared" si="349"/>
        <v>106.49261422191687</v>
      </c>
      <c r="BT1692" s="98" t="s">
        <v>573</v>
      </c>
      <c r="BU1692" s="98">
        <v>64</v>
      </c>
      <c r="BV1692" s="1013">
        <f t="shared" si="350"/>
        <v>116.79835108210237</v>
      </c>
      <c r="BW1692" s="98" t="s">
        <v>15239</v>
      </c>
      <c r="BX1692" s="98">
        <v>60</v>
      </c>
      <c r="BY1692" s="20">
        <f t="shared" si="351"/>
        <v>130.5393335623497</v>
      </c>
      <c r="BZ1692" s="98"/>
      <c r="CA1692" s="98"/>
      <c r="CB1692" s="20">
        <f t="shared" si="352"/>
        <v>336.65407076605976</v>
      </c>
      <c r="CC1692" s="98"/>
      <c r="CD1692" s="98"/>
      <c r="CE1692" s="20">
        <f t="shared" si="343"/>
        <v>336.65407076605976</v>
      </c>
      <c r="CF1692" s="98"/>
      <c r="CG1692" s="98"/>
      <c r="CH1692" s="20">
        <f t="shared" si="353"/>
        <v>336.65407076605976</v>
      </c>
      <c r="CI1692" s="98"/>
      <c r="CJ1692" s="98"/>
      <c r="CK1692" s="20">
        <f t="shared" si="354"/>
        <v>336.65407076605976</v>
      </c>
      <c r="CL1692" s="98">
        <v>60</v>
      </c>
      <c r="CM1692" s="20">
        <f t="shared" si="355"/>
        <v>130.5393335623497</v>
      </c>
      <c r="CN1692" s="98">
        <v>95</v>
      </c>
      <c r="CO1692" s="98"/>
      <c r="CP1692" s="98"/>
      <c r="CQ1692" s="1014"/>
      <c r="CR1692" s="1014"/>
      <c r="CS1692" s="1015"/>
      <c r="CT1692" s="895"/>
      <c r="CU1692" s="895"/>
      <c r="CV1692" s="895"/>
      <c r="CW1692" s="895"/>
      <c r="CX1692" s="85">
        <f t="shared" si="363"/>
        <v>0</v>
      </c>
      <c r="CY1692" s="895"/>
      <c r="CZ1692" s="895" t="s">
        <v>2634</v>
      </c>
      <c r="DA1692" s="895"/>
      <c r="DB1692" s="894" t="s">
        <v>2645</v>
      </c>
      <c r="DC1692" s="894"/>
      <c r="DD1692" s="894"/>
      <c r="DE1692" s="894"/>
      <c r="DF1692" s="894"/>
      <c r="DG1692" s="894"/>
      <c r="DH1692" s="894"/>
      <c r="DI1692" s="894"/>
      <c r="DJ1692" s="894"/>
      <c r="DK1692" s="894"/>
      <c r="DL1692" s="894"/>
      <c r="DM1692" s="894"/>
      <c r="DN1692" s="98" t="s">
        <v>4001</v>
      </c>
      <c r="DO1692" s="98"/>
      <c r="DP1692" s="98"/>
      <c r="DQ1692" s="98"/>
      <c r="DR1692" s="98"/>
      <c r="DS1692" s="98" t="s">
        <v>2633</v>
      </c>
      <c r="DT1692" s="98"/>
      <c r="DU1692" s="894"/>
      <c r="DV1692" s="894"/>
      <c r="DW1692" s="894"/>
      <c r="DX1692" s="1433" t="s">
        <v>12276</v>
      </c>
      <c r="DY1692" s="10" t="s">
        <v>14313</v>
      </c>
      <c r="DZ1692" s="1440" t="s">
        <v>8363</v>
      </c>
      <c r="EA1692" s="98">
        <v>3</v>
      </c>
      <c r="EB1692" s="1380"/>
      <c r="EC1692" s="1440" t="s">
        <v>11149</v>
      </c>
      <c r="ED1692" s="10" t="s">
        <v>8899</v>
      </c>
    </row>
    <row r="1693" spans="1:134" s="10" customFormat="1" ht="15.75" x14ac:dyDescent="0.25">
      <c r="A1693" s="1813">
        <v>276</v>
      </c>
      <c r="B1693" s="2018"/>
      <c r="C1693" s="894" t="s">
        <v>12757</v>
      </c>
      <c r="D1693" s="894" t="s">
        <v>23</v>
      </c>
      <c r="E1693" s="894" t="s">
        <v>4126</v>
      </c>
      <c r="F1693" s="894">
        <v>720122</v>
      </c>
      <c r="G1693" s="894">
        <v>25</v>
      </c>
      <c r="H1693" s="894" t="s">
        <v>2634</v>
      </c>
      <c r="I1693" s="894" t="s">
        <v>2634</v>
      </c>
      <c r="J1693" s="894" t="s">
        <v>2633</v>
      </c>
      <c r="K1693" s="894">
        <v>555007288</v>
      </c>
      <c r="L1693" s="894">
        <v>89.8</v>
      </c>
      <c r="M1693" s="894">
        <v>157</v>
      </c>
      <c r="N1693" s="1010">
        <f t="shared" si="346"/>
        <v>36.43149823522252</v>
      </c>
      <c r="O1693" s="1011">
        <v>1</v>
      </c>
      <c r="P1693" s="20">
        <f t="shared" si="364"/>
        <v>61.622500000000002</v>
      </c>
      <c r="Q1693" s="20">
        <f t="shared" si="365"/>
        <v>28.177499999999995</v>
      </c>
      <c r="R1693" s="98"/>
      <c r="S1693" s="1012">
        <v>42260</v>
      </c>
      <c r="T1693" s="98" t="s">
        <v>253</v>
      </c>
      <c r="U1693" s="98" t="s">
        <v>2490</v>
      </c>
      <c r="V1693" s="98" t="s">
        <v>87</v>
      </c>
      <c r="W1693" s="98"/>
      <c r="X1693" s="98"/>
      <c r="Y1693" s="98"/>
      <c r="Z1693" s="98"/>
      <c r="AA1693" s="98"/>
      <c r="AB1693" s="98"/>
      <c r="AC1693" s="98"/>
      <c r="AD1693" s="98"/>
      <c r="AE1693" s="98"/>
      <c r="AF1693" s="98"/>
      <c r="AG1693" s="98"/>
      <c r="AH1693" s="98"/>
      <c r="AI1693" s="98"/>
      <c r="AJ1693" s="98"/>
      <c r="AK1693" s="98"/>
      <c r="AL1693" s="98"/>
      <c r="AM1693" s="98"/>
      <c r="AN1693" s="98" t="s">
        <v>2634</v>
      </c>
      <c r="AO1693" s="98"/>
      <c r="AP1693" s="98"/>
      <c r="AQ1693" s="98" t="s">
        <v>2637</v>
      </c>
      <c r="AR1693" s="98"/>
      <c r="AS1693" s="98"/>
      <c r="AT1693" s="98"/>
      <c r="AU1693" s="98"/>
      <c r="AV1693" s="98"/>
      <c r="AW1693" s="98"/>
      <c r="AX1693" s="98"/>
      <c r="AY1693" s="98"/>
      <c r="AZ1693" s="98"/>
      <c r="BA1693" s="98" t="s">
        <v>3970</v>
      </c>
      <c r="BB1693" s="98" t="s">
        <v>3970</v>
      </c>
      <c r="BC1693" s="98"/>
      <c r="BD1693" s="98"/>
      <c r="BE1693" s="98" t="s">
        <v>2634</v>
      </c>
      <c r="BF1693" s="98" t="s">
        <v>2634</v>
      </c>
      <c r="BG1693" s="98"/>
      <c r="BH1693" s="98"/>
      <c r="BI1693" s="98"/>
      <c r="BJ1693" s="98" t="s">
        <v>10298</v>
      </c>
      <c r="BK1693" s="98" t="s">
        <v>12380</v>
      </c>
      <c r="BL1693" s="98">
        <v>83.6</v>
      </c>
      <c r="BM1693" s="1013">
        <f t="shared" si="347"/>
        <v>22.003371484340356</v>
      </c>
      <c r="BN1693" s="98" t="s">
        <v>1748</v>
      </c>
      <c r="BO1693" s="98">
        <v>73</v>
      </c>
      <c r="BP1693" s="20">
        <f t="shared" si="348"/>
        <v>59.622038860793189</v>
      </c>
      <c r="BQ1693" s="98" t="s">
        <v>13054</v>
      </c>
      <c r="BR1693" s="98">
        <v>70.3</v>
      </c>
      <c r="BS1693" s="20">
        <f t="shared" si="349"/>
        <v>69.204152249134964</v>
      </c>
      <c r="BT1693" s="98" t="s">
        <v>7032</v>
      </c>
      <c r="BU1693" s="98">
        <v>60</v>
      </c>
      <c r="BV1693" s="1013">
        <f t="shared" si="350"/>
        <v>105.75814036021649</v>
      </c>
      <c r="BW1693" s="98" t="s">
        <v>15260</v>
      </c>
      <c r="BX1693" s="98">
        <v>58</v>
      </c>
      <c r="BY1693" s="20">
        <f t="shared" si="351"/>
        <v>112.85600212935853</v>
      </c>
      <c r="BZ1693" s="98"/>
      <c r="CA1693" s="98"/>
      <c r="CB1693" s="20">
        <f t="shared" si="352"/>
        <v>318.69399343447793</v>
      </c>
      <c r="CC1693" s="98"/>
      <c r="CD1693" s="98"/>
      <c r="CE1693" s="20">
        <f t="shared" si="343"/>
        <v>318.69399343447793</v>
      </c>
      <c r="CF1693" s="98"/>
      <c r="CG1693" s="98"/>
      <c r="CH1693" s="20">
        <f t="shared" si="353"/>
        <v>318.69399343447793</v>
      </c>
      <c r="CI1693" s="98"/>
      <c r="CJ1693" s="98"/>
      <c r="CK1693" s="20">
        <f t="shared" si="354"/>
        <v>318.69399343447793</v>
      </c>
      <c r="CL1693" s="98">
        <v>58</v>
      </c>
      <c r="CM1693" s="20">
        <f t="shared" si="355"/>
        <v>112.85600212935853</v>
      </c>
      <c r="CN1693" s="98">
        <v>55</v>
      </c>
      <c r="CO1693" s="98"/>
      <c r="CP1693" s="98"/>
      <c r="CQ1693" s="1014"/>
      <c r="CR1693" s="1014"/>
      <c r="CS1693" s="1015">
        <v>1</v>
      </c>
      <c r="CT1693" s="895">
        <v>0</v>
      </c>
      <c r="CU1693" s="895">
        <v>0.5</v>
      </c>
      <c r="CV1693" s="895">
        <v>0</v>
      </c>
      <c r="CW1693" s="895"/>
      <c r="CX1693" s="85">
        <f t="shared" si="363"/>
        <v>1.5</v>
      </c>
      <c r="CY1693" s="895"/>
      <c r="CZ1693" s="895" t="s">
        <v>2633</v>
      </c>
      <c r="DA1693" s="895" t="s">
        <v>3976</v>
      </c>
      <c r="DB1693" s="894" t="s">
        <v>2645</v>
      </c>
      <c r="DC1693" s="894" t="s">
        <v>2648</v>
      </c>
      <c r="DD1693" s="894" t="s">
        <v>2648</v>
      </c>
      <c r="DE1693" s="894" t="s">
        <v>2650</v>
      </c>
      <c r="DF1693" s="894" t="s">
        <v>32</v>
      </c>
      <c r="DG1693" s="894" t="s">
        <v>2653</v>
      </c>
      <c r="DH1693" s="894" t="s">
        <v>2653</v>
      </c>
      <c r="DI1693" s="894" t="s">
        <v>2657</v>
      </c>
      <c r="DJ1693" s="894" t="s">
        <v>37</v>
      </c>
      <c r="DK1693" s="894" t="s">
        <v>37</v>
      </c>
      <c r="DL1693" s="894" t="s">
        <v>37</v>
      </c>
      <c r="DM1693" s="894" t="s">
        <v>2663</v>
      </c>
      <c r="DN1693" s="98" t="s">
        <v>4001</v>
      </c>
      <c r="DO1693" s="98" t="s">
        <v>4002</v>
      </c>
      <c r="DP1693" s="98"/>
      <c r="DQ1693" s="98" t="s">
        <v>4068</v>
      </c>
      <c r="DR1693" s="98"/>
      <c r="DS1693" s="98" t="s">
        <v>2634</v>
      </c>
      <c r="DT1693" s="98"/>
      <c r="DU1693" s="1507"/>
      <c r="DV1693" s="894" t="s">
        <v>2633</v>
      </c>
      <c r="DW1693" s="894"/>
      <c r="DX1693" s="1434" t="s">
        <v>220</v>
      </c>
      <c r="DY1693" s="10" t="s">
        <v>14309</v>
      </c>
      <c r="DZ1693" s="1435" t="s">
        <v>101</v>
      </c>
      <c r="EA1693" s="98">
        <v>3</v>
      </c>
      <c r="EB1693" s="1380"/>
      <c r="EC1693" s="1435" t="s">
        <v>2194</v>
      </c>
      <c r="ED1693" s="10" t="s">
        <v>7009</v>
      </c>
    </row>
    <row r="1694" spans="1:134" s="10" customFormat="1" ht="15.75" x14ac:dyDescent="0.25">
      <c r="A1694" s="1813">
        <v>277</v>
      </c>
      <c r="B1694" s="2018"/>
      <c r="C1694" s="894" t="s">
        <v>12285</v>
      </c>
      <c r="D1694" s="894" t="s">
        <v>23</v>
      </c>
      <c r="E1694" s="894" t="s">
        <v>4126</v>
      </c>
      <c r="F1694" s="894">
        <v>693162</v>
      </c>
      <c r="G1694" s="894">
        <v>30</v>
      </c>
      <c r="H1694" s="894" t="s">
        <v>3963</v>
      </c>
      <c r="I1694" s="894" t="s">
        <v>2634</v>
      </c>
      <c r="J1694" s="894" t="s">
        <v>2633</v>
      </c>
      <c r="K1694" s="894">
        <v>500893534</v>
      </c>
      <c r="L1694" s="894">
        <v>96</v>
      </c>
      <c r="M1694" s="894">
        <v>159</v>
      </c>
      <c r="N1694" s="1010">
        <f t="shared" si="346"/>
        <v>37.973181440607576</v>
      </c>
      <c r="O1694" s="1011">
        <v>1</v>
      </c>
      <c r="P1694" s="20">
        <f t="shared" si="364"/>
        <v>63.202500000000008</v>
      </c>
      <c r="Q1694" s="20">
        <f t="shared" si="365"/>
        <v>32.797499999999992</v>
      </c>
      <c r="R1694" s="98"/>
      <c r="S1694" s="1012">
        <v>42260</v>
      </c>
      <c r="T1694" s="98" t="s">
        <v>253</v>
      </c>
      <c r="U1694" s="98" t="s">
        <v>2490</v>
      </c>
      <c r="V1694" s="98" t="s">
        <v>87</v>
      </c>
      <c r="W1694" s="98"/>
      <c r="X1694" s="98" t="s">
        <v>2634</v>
      </c>
      <c r="Y1694" s="98"/>
      <c r="Z1694" s="98" t="s">
        <v>2634</v>
      </c>
      <c r="AA1694" s="98"/>
      <c r="AB1694" s="98" t="s">
        <v>2634</v>
      </c>
      <c r="AC1694" s="98"/>
      <c r="AD1694" s="98" t="s">
        <v>2634</v>
      </c>
      <c r="AE1694" s="98"/>
      <c r="AF1694" s="98" t="s">
        <v>2634</v>
      </c>
      <c r="AG1694" s="98"/>
      <c r="AH1694" s="98" t="s">
        <v>2634</v>
      </c>
      <c r="AI1694" s="98"/>
      <c r="AJ1694" s="98" t="s">
        <v>2634</v>
      </c>
      <c r="AK1694" s="98"/>
      <c r="AL1694" s="98" t="s">
        <v>2634</v>
      </c>
      <c r="AM1694" s="98"/>
      <c r="AN1694" s="98" t="s">
        <v>2634</v>
      </c>
      <c r="AO1694" s="98"/>
      <c r="AP1694" s="98"/>
      <c r="AQ1694" s="98" t="s">
        <v>2638</v>
      </c>
      <c r="AR1694" s="98" t="s">
        <v>4068</v>
      </c>
      <c r="AS1694" s="98" t="s">
        <v>4088</v>
      </c>
      <c r="AT1694" s="98"/>
      <c r="AU1694" s="98"/>
      <c r="AV1694" s="98"/>
      <c r="AW1694" s="98" t="s">
        <v>2634</v>
      </c>
      <c r="AX1694" s="98"/>
      <c r="AY1694" s="98" t="s">
        <v>2634</v>
      </c>
      <c r="AZ1694" s="98"/>
      <c r="BA1694" s="98" t="s">
        <v>3970</v>
      </c>
      <c r="BB1694" s="98" t="s">
        <v>3970</v>
      </c>
      <c r="BC1694" s="98" t="s">
        <v>2634</v>
      </c>
      <c r="BD1694" s="98"/>
      <c r="BE1694" s="98" t="s">
        <v>2634</v>
      </c>
      <c r="BF1694" s="98" t="s">
        <v>2634</v>
      </c>
      <c r="BG1694" s="98" t="s">
        <v>2634</v>
      </c>
      <c r="BH1694" s="98"/>
      <c r="BI1694" s="98"/>
      <c r="BJ1694" s="98" t="s">
        <v>10297</v>
      </c>
      <c r="BK1694" s="98" t="s">
        <v>5016</v>
      </c>
      <c r="BL1694" s="98">
        <v>87.6</v>
      </c>
      <c r="BM1694" s="1013">
        <f t="shared" si="347"/>
        <v>25.61170820946721</v>
      </c>
      <c r="BN1694" s="98" t="s">
        <v>12759</v>
      </c>
      <c r="BO1694" s="98">
        <v>81.3</v>
      </c>
      <c r="BP1694" s="20">
        <f t="shared" si="348"/>
        <v>44.820489366567593</v>
      </c>
      <c r="BQ1694" s="98" t="s">
        <v>14268</v>
      </c>
      <c r="BR1694" s="98">
        <v>72.8</v>
      </c>
      <c r="BS1694" s="20">
        <f t="shared" si="349"/>
        <v>70.737098864242725</v>
      </c>
      <c r="BT1694" s="98" t="s">
        <v>14283</v>
      </c>
      <c r="BU1694" s="98">
        <v>68.599999999999994</v>
      </c>
      <c r="BV1694" s="1013">
        <f t="shared" si="350"/>
        <v>83.542952968976337</v>
      </c>
      <c r="BW1694" s="98" t="s">
        <v>14855</v>
      </c>
      <c r="BX1694" s="98">
        <v>62</v>
      </c>
      <c r="BY1694" s="20">
        <f t="shared" si="351"/>
        <v>103.66643799070054</v>
      </c>
      <c r="BZ1694" s="98" t="s">
        <v>15560</v>
      </c>
      <c r="CA1694" s="98">
        <v>63.4</v>
      </c>
      <c r="CB1694" s="20">
        <f t="shared" si="352"/>
        <v>99.397819955789345</v>
      </c>
      <c r="CC1694" s="98"/>
      <c r="CD1694" s="98"/>
      <c r="CE1694" s="20">
        <f t="shared" si="343"/>
        <v>292.70523667962505</v>
      </c>
      <c r="CF1694" s="98"/>
      <c r="CG1694" s="98"/>
      <c r="CH1694" s="20">
        <f t="shared" si="353"/>
        <v>292.70523667962505</v>
      </c>
      <c r="CI1694" s="98"/>
      <c r="CJ1694" s="98"/>
      <c r="CK1694" s="20">
        <f t="shared" si="354"/>
        <v>292.70523667962505</v>
      </c>
      <c r="CL1694" s="98">
        <v>63.4</v>
      </c>
      <c r="CM1694" s="20">
        <f t="shared" si="355"/>
        <v>99.397819955789345</v>
      </c>
      <c r="CN1694" s="98">
        <v>55</v>
      </c>
      <c r="CO1694" s="98"/>
      <c r="CP1694" s="98"/>
      <c r="CQ1694" s="1014"/>
      <c r="CR1694" s="1014"/>
      <c r="CS1694" s="1015">
        <v>0.5</v>
      </c>
      <c r="CT1694" s="895">
        <v>-0.5</v>
      </c>
      <c r="CU1694" s="895">
        <v>0</v>
      </c>
      <c r="CV1694" s="895">
        <v>0</v>
      </c>
      <c r="CW1694" s="895"/>
      <c r="CX1694" s="85">
        <f t="shared" si="363"/>
        <v>0</v>
      </c>
      <c r="CY1694" s="895"/>
      <c r="CZ1694" s="895" t="s">
        <v>2634</v>
      </c>
      <c r="DA1694" s="895"/>
      <c r="DB1694" s="894" t="s">
        <v>2645</v>
      </c>
      <c r="DC1694" s="894" t="s">
        <v>2646</v>
      </c>
      <c r="DD1694" s="894" t="s">
        <v>2648</v>
      </c>
      <c r="DE1694" s="894" t="s">
        <v>2649</v>
      </c>
      <c r="DF1694" s="894" t="s">
        <v>32</v>
      </c>
      <c r="DG1694" s="894" t="s">
        <v>5009</v>
      </c>
      <c r="DH1694" s="894" t="s">
        <v>2653</v>
      </c>
      <c r="DI1694" s="894" t="s">
        <v>2657</v>
      </c>
      <c r="DJ1694" s="894" t="s">
        <v>2659</v>
      </c>
      <c r="DK1694" s="894" t="s">
        <v>37</v>
      </c>
      <c r="DL1694" s="894" t="s">
        <v>2659</v>
      </c>
      <c r="DM1694" s="894" t="s">
        <v>2663</v>
      </c>
      <c r="DN1694" s="98" t="s">
        <v>4001</v>
      </c>
      <c r="DO1694" s="98" t="s">
        <v>5012</v>
      </c>
      <c r="DP1694" s="98"/>
      <c r="DQ1694" s="98" t="s">
        <v>4069</v>
      </c>
      <c r="DR1694" s="98"/>
      <c r="DS1694" s="98" t="s">
        <v>2633</v>
      </c>
      <c r="DT1694" s="98" t="s">
        <v>4073</v>
      </c>
      <c r="DU1694" s="894" t="s">
        <v>2634</v>
      </c>
      <c r="DV1694" s="894" t="s">
        <v>2633</v>
      </c>
      <c r="DW1694" s="894" t="s">
        <v>14270</v>
      </c>
      <c r="DX1694" s="1436" t="s">
        <v>2158</v>
      </c>
      <c r="DY1694" s="10" t="s">
        <v>14269</v>
      </c>
      <c r="DZ1694" s="1437" t="s">
        <v>101</v>
      </c>
      <c r="EA1694" s="98">
        <v>3</v>
      </c>
      <c r="EB1694" s="1380"/>
      <c r="EC1694" s="1437" t="s">
        <v>2194</v>
      </c>
      <c r="ED1694" s="10" t="s">
        <v>5821</v>
      </c>
    </row>
    <row r="1695" spans="1:134" s="10" customFormat="1" ht="15.75" x14ac:dyDescent="0.25">
      <c r="A1695" s="1598">
        <v>278</v>
      </c>
      <c r="B1695" s="2018"/>
      <c r="C1695" s="894" t="s">
        <v>12286</v>
      </c>
      <c r="D1695" s="894" t="s">
        <v>23</v>
      </c>
      <c r="E1695" s="894" t="s">
        <v>4126</v>
      </c>
      <c r="F1695" s="894">
        <v>481442</v>
      </c>
      <c r="G1695" s="894">
        <v>37</v>
      </c>
      <c r="H1695" s="894" t="s">
        <v>2633</v>
      </c>
      <c r="I1695" s="894" t="s">
        <v>3984</v>
      </c>
      <c r="J1695" s="894" t="s">
        <v>2634</v>
      </c>
      <c r="K1695" s="894">
        <v>548566977</v>
      </c>
      <c r="L1695" s="894">
        <v>143</v>
      </c>
      <c r="M1695" s="894">
        <v>157</v>
      </c>
      <c r="N1695" s="1010">
        <f t="shared" si="346"/>
        <v>58.014523915777517</v>
      </c>
      <c r="O1695" s="1011">
        <v>3</v>
      </c>
      <c r="P1695" s="20">
        <f t="shared" si="364"/>
        <v>61.622500000000002</v>
      </c>
      <c r="Q1695" s="20">
        <f t="shared" si="365"/>
        <v>81.377499999999998</v>
      </c>
      <c r="R1695" s="98"/>
      <c r="S1695" s="1012">
        <v>42260</v>
      </c>
      <c r="T1695" s="98" t="s">
        <v>253</v>
      </c>
      <c r="U1695" s="98" t="s">
        <v>2490</v>
      </c>
      <c r="V1695" s="98" t="s">
        <v>12287</v>
      </c>
      <c r="W1695" s="98"/>
      <c r="X1695" s="98"/>
      <c r="Y1695" s="98"/>
      <c r="Z1695" s="98" t="s">
        <v>2633</v>
      </c>
      <c r="AA1695" s="98"/>
      <c r="AB1695" s="98" t="s">
        <v>2633</v>
      </c>
      <c r="AC1695" s="98"/>
      <c r="AD1695" s="98" t="s">
        <v>2633</v>
      </c>
      <c r="AE1695" s="98"/>
      <c r="AF1695" s="98" t="s">
        <v>2633</v>
      </c>
      <c r="AG1695" s="98"/>
      <c r="AH1695" s="98" t="s">
        <v>2633</v>
      </c>
      <c r="AI1695" s="98"/>
      <c r="AJ1695" s="98"/>
      <c r="AK1695" s="98"/>
      <c r="AL1695" s="98"/>
      <c r="AM1695" s="98"/>
      <c r="AN1695" s="98" t="s">
        <v>2634</v>
      </c>
      <c r="AO1695" s="98"/>
      <c r="AP1695" s="98"/>
      <c r="AQ1695" s="98" t="s">
        <v>2637</v>
      </c>
      <c r="AR1695" s="98"/>
      <c r="AS1695" s="98"/>
      <c r="AT1695" s="98" t="s">
        <v>2633</v>
      </c>
      <c r="AU1695" s="98"/>
      <c r="AV1695" s="98"/>
      <c r="AW1695" s="98"/>
      <c r="AX1695" s="98"/>
      <c r="AY1695" s="98"/>
      <c r="AZ1695" s="98"/>
      <c r="BA1695" s="98" t="s">
        <v>3971</v>
      </c>
      <c r="BB1695" s="98"/>
      <c r="BC1695" s="98" t="s">
        <v>2633</v>
      </c>
      <c r="BD1695" s="98"/>
      <c r="BE1695" s="98" t="s">
        <v>2634</v>
      </c>
      <c r="BF1695" s="98"/>
      <c r="BG1695" s="98"/>
      <c r="BH1695" s="98"/>
      <c r="BI1695" s="98"/>
      <c r="BJ1695" s="98" t="s">
        <v>10130</v>
      </c>
      <c r="BK1695" s="98" t="s">
        <v>12461</v>
      </c>
      <c r="BL1695" s="98">
        <v>133.30000000000001</v>
      </c>
      <c r="BM1695" s="1013">
        <f t="shared" si="347"/>
        <v>11.919756689502613</v>
      </c>
      <c r="BN1695" s="98" t="s">
        <v>1909</v>
      </c>
      <c r="BO1695" s="98">
        <v>123</v>
      </c>
      <c r="BP1695" s="20">
        <f t="shared" si="348"/>
        <v>24.576817916500264</v>
      </c>
      <c r="BQ1695" s="98" t="s">
        <v>9893</v>
      </c>
      <c r="BR1695" s="98">
        <v>118</v>
      </c>
      <c r="BS1695" s="20">
        <f t="shared" si="349"/>
        <v>30.721022395625326</v>
      </c>
      <c r="BT1695" s="98"/>
      <c r="BU1695" s="98"/>
      <c r="BV1695" s="1013">
        <f t="shared" si="350"/>
        <v>175.72424810297687</v>
      </c>
      <c r="BW1695" s="98"/>
      <c r="BX1695" s="98"/>
      <c r="BY1695" s="20">
        <f t="shared" si="351"/>
        <v>175.72424810297687</v>
      </c>
      <c r="BZ1695" s="98"/>
      <c r="CA1695" s="98"/>
      <c r="CB1695" s="20">
        <f t="shared" si="352"/>
        <v>175.72424810297687</v>
      </c>
      <c r="CC1695" s="98"/>
      <c r="CD1695" s="98"/>
      <c r="CE1695" s="20">
        <f t="shared" si="343"/>
        <v>175.72424810297687</v>
      </c>
      <c r="CF1695" s="98"/>
      <c r="CG1695" s="98"/>
      <c r="CH1695" s="20">
        <f t="shared" si="353"/>
        <v>175.72424810297687</v>
      </c>
      <c r="CI1695" s="98"/>
      <c r="CJ1695" s="98"/>
      <c r="CK1695" s="20">
        <f t="shared" si="354"/>
        <v>175.72424810297687</v>
      </c>
      <c r="CL1695" s="98">
        <v>118</v>
      </c>
      <c r="CM1695" s="20">
        <f t="shared" si="355"/>
        <v>30.721022395625326</v>
      </c>
      <c r="CN1695" s="98">
        <v>75</v>
      </c>
      <c r="CO1695" s="98"/>
      <c r="CP1695" s="98"/>
      <c r="CQ1695" s="1014"/>
      <c r="CR1695" s="1014"/>
      <c r="CS1695" s="1015"/>
      <c r="CT1695" s="895"/>
      <c r="CU1695" s="895"/>
      <c r="CV1695" s="895"/>
      <c r="CW1695" s="895"/>
      <c r="CX1695" s="85">
        <f t="shared" si="363"/>
        <v>0</v>
      </c>
      <c r="CY1695" s="895"/>
      <c r="CZ1695" s="895" t="s">
        <v>2633</v>
      </c>
      <c r="DA1695" s="895" t="s">
        <v>3976</v>
      </c>
      <c r="DB1695" s="894" t="s">
        <v>2643</v>
      </c>
      <c r="DC1695" s="894"/>
      <c r="DD1695" s="894"/>
      <c r="DE1695" s="894"/>
      <c r="DF1695" s="894"/>
      <c r="DG1695" s="894"/>
      <c r="DH1695" s="894"/>
      <c r="DI1695" s="894"/>
      <c r="DJ1695" s="894"/>
      <c r="DK1695" s="894"/>
      <c r="DL1695" s="894"/>
      <c r="DM1695" s="894"/>
      <c r="DN1695" s="98"/>
      <c r="DO1695" s="98"/>
      <c r="DP1695" s="98"/>
      <c r="DQ1695" s="98"/>
      <c r="DR1695" s="98"/>
      <c r="DS1695" s="98"/>
      <c r="DT1695" s="98"/>
      <c r="DU1695" s="894"/>
      <c r="DV1695" s="894"/>
      <c r="DW1695" s="894"/>
      <c r="DX1695" s="1437" t="s">
        <v>2158</v>
      </c>
      <c r="DY1695" s="10" t="s">
        <v>12755</v>
      </c>
      <c r="DZ1695" s="1438" t="s">
        <v>101</v>
      </c>
      <c r="EA1695" s="98">
        <v>4</v>
      </c>
      <c r="EB1695" s="1380"/>
      <c r="EC1695" s="1438" t="s">
        <v>2194</v>
      </c>
      <c r="ED1695" s="10" t="s">
        <v>5821</v>
      </c>
    </row>
    <row r="1696" spans="1:134" s="1506" customFormat="1" ht="15.75" x14ac:dyDescent="0.25">
      <c r="A1696" s="1813">
        <v>279</v>
      </c>
      <c r="B1696" s="2018"/>
      <c r="C1696" s="1507" t="s">
        <v>12288</v>
      </c>
      <c r="D1696" s="1507" t="s">
        <v>23</v>
      </c>
      <c r="E1696" s="1507" t="s">
        <v>9795</v>
      </c>
      <c r="F1696" s="1507">
        <v>714854</v>
      </c>
      <c r="G1696" s="1507">
        <v>34</v>
      </c>
      <c r="H1696" s="1507" t="s">
        <v>2633</v>
      </c>
      <c r="I1696" s="1507" t="s">
        <v>2633</v>
      </c>
      <c r="J1696" s="1507" t="s">
        <v>2634</v>
      </c>
      <c r="K1696" s="1507">
        <v>504494923</v>
      </c>
      <c r="L1696" s="1507">
        <v>147</v>
      </c>
      <c r="M1696" s="1507">
        <v>165</v>
      </c>
      <c r="N1696" s="1508">
        <f t="shared" si="346"/>
        <v>53.994490358126725</v>
      </c>
      <c r="O1696" s="1509">
        <v>3</v>
      </c>
      <c r="P1696" s="1510">
        <f t="shared" si="364"/>
        <v>68.062499999999986</v>
      </c>
      <c r="Q1696" s="1510">
        <f t="shared" si="365"/>
        <v>78.937500000000014</v>
      </c>
      <c r="R1696" s="1511"/>
      <c r="S1696" s="1512">
        <v>42260</v>
      </c>
      <c r="T1696" s="1511" t="s">
        <v>253</v>
      </c>
      <c r="U1696" s="1511" t="s">
        <v>2490</v>
      </c>
      <c r="V1696" s="1511" t="s">
        <v>12289</v>
      </c>
      <c r="W1696" s="1511"/>
      <c r="X1696" s="1511"/>
      <c r="Y1696" s="1511"/>
      <c r="Z1696" s="1511"/>
      <c r="AA1696" s="1511"/>
      <c r="AB1696" s="1511" t="s">
        <v>2633</v>
      </c>
      <c r="AC1696" s="1511"/>
      <c r="AD1696" s="1511"/>
      <c r="AE1696" s="1511"/>
      <c r="AF1696" s="1511"/>
      <c r="AG1696" s="1511"/>
      <c r="AH1696" s="1511"/>
      <c r="AI1696" s="1511"/>
      <c r="AJ1696" s="1511"/>
      <c r="AK1696" s="1511"/>
      <c r="AL1696" s="1511"/>
      <c r="AM1696" s="1511"/>
      <c r="AN1696" s="1520" t="s">
        <v>2634</v>
      </c>
      <c r="AO1696" s="1520"/>
      <c r="AP1696" s="1520"/>
      <c r="AQ1696" s="1511" t="s">
        <v>2637</v>
      </c>
      <c r="AR1696" s="1511"/>
      <c r="AS1696" s="1511"/>
      <c r="AT1696" s="1511"/>
      <c r="AU1696" s="1511"/>
      <c r="AV1696" s="1511"/>
      <c r="AW1696" s="1511"/>
      <c r="AX1696" s="1511"/>
      <c r="AY1696" s="1511"/>
      <c r="AZ1696" s="1511"/>
      <c r="BA1696" s="1511" t="s">
        <v>3971</v>
      </c>
      <c r="BB1696" s="1511"/>
      <c r="BC1696" s="1511" t="s">
        <v>2633</v>
      </c>
      <c r="BD1696" s="1511"/>
      <c r="BE1696" s="1511" t="s">
        <v>2634</v>
      </c>
      <c r="BF1696" s="1511"/>
      <c r="BG1696" s="1511"/>
      <c r="BH1696" s="1511"/>
      <c r="BI1696" s="1511"/>
      <c r="BJ1696" s="1511" t="s">
        <v>10328</v>
      </c>
      <c r="BK1696" s="1511" t="s">
        <v>12445</v>
      </c>
      <c r="BL1696" s="1511">
        <v>136.4</v>
      </c>
      <c r="BM1696" s="1513">
        <f t="shared" si="347"/>
        <v>13.428345209817886</v>
      </c>
      <c r="BN1696" s="1511" t="s">
        <v>10511</v>
      </c>
      <c r="BO1696" s="1511">
        <v>128</v>
      </c>
      <c r="BP1696" s="1510">
        <f t="shared" si="348"/>
        <v>24.069675376088671</v>
      </c>
      <c r="BQ1696" s="1511" t="s">
        <v>14294</v>
      </c>
      <c r="BR1696" s="1511">
        <v>114</v>
      </c>
      <c r="BS1696" s="1510">
        <f t="shared" si="349"/>
        <v>41.805225653206648</v>
      </c>
      <c r="BT1696" s="1775" t="s">
        <v>14336</v>
      </c>
      <c r="BU1696" s="1511">
        <v>122</v>
      </c>
      <c r="BV1696" s="1513">
        <f t="shared" si="350"/>
        <v>31.670625494853518</v>
      </c>
      <c r="BW1696" s="1511" t="s">
        <v>15257</v>
      </c>
      <c r="BX1696" s="1511">
        <v>97</v>
      </c>
      <c r="BY1696" s="1510">
        <f t="shared" si="351"/>
        <v>63.341250989707035</v>
      </c>
      <c r="BZ1696" s="1511"/>
      <c r="CA1696" s="1511"/>
      <c r="CB1696" s="1510">
        <f t="shared" si="352"/>
        <v>186.2232779097387</v>
      </c>
      <c r="CC1696" s="1511"/>
      <c r="CD1696" s="1511"/>
      <c r="CE1696" s="1510">
        <f t="shared" si="343"/>
        <v>186.2232779097387</v>
      </c>
      <c r="CF1696" s="1511"/>
      <c r="CG1696" s="1511"/>
      <c r="CH1696" s="1510">
        <f t="shared" si="353"/>
        <v>186.2232779097387</v>
      </c>
      <c r="CI1696" s="1511"/>
      <c r="CJ1696" s="1511"/>
      <c r="CK1696" s="1510">
        <f t="shared" si="354"/>
        <v>186.2232779097387</v>
      </c>
      <c r="CL1696" s="1511">
        <v>97</v>
      </c>
      <c r="CM1696" s="1510">
        <f t="shared" si="355"/>
        <v>63.341250989707035</v>
      </c>
      <c r="CN1696" s="1511">
        <v>50</v>
      </c>
      <c r="CO1696" s="1511"/>
      <c r="CP1696" s="1511"/>
      <c r="CQ1696" s="1514"/>
      <c r="CR1696" s="1514"/>
      <c r="CS1696" s="1515"/>
      <c r="CT1696" s="1516"/>
      <c r="CU1696" s="1516"/>
      <c r="CV1696" s="1516"/>
      <c r="CW1696" s="1516"/>
      <c r="CX1696" s="1517">
        <f t="shared" si="363"/>
        <v>0</v>
      </c>
      <c r="CY1696" s="1516"/>
      <c r="CZ1696" s="1516" t="s">
        <v>2634</v>
      </c>
      <c r="DA1696" s="1516"/>
      <c r="DB1696" s="1507" t="s">
        <v>2644</v>
      </c>
      <c r="DC1696" s="1507"/>
      <c r="DD1696" s="1507"/>
      <c r="DE1696" s="1507"/>
      <c r="DF1696" s="1507"/>
      <c r="DG1696" s="1507"/>
      <c r="DH1696" s="1507"/>
      <c r="DI1696" s="1507"/>
      <c r="DJ1696" s="1507"/>
      <c r="DK1696" s="1507"/>
      <c r="DL1696" s="1507"/>
      <c r="DM1696" s="1507"/>
      <c r="DN1696" s="1511" t="s">
        <v>4001</v>
      </c>
      <c r="DO1696" s="1511"/>
      <c r="DP1696" s="1511"/>
      <c r="DQ1696" s="1511"/>
      <c r="DR1696" s="1511"/>
      <c r="DS1696" s="1511"/>
      <c r="DT1696" s="1511"/>
      <c r="DU1696" s="894"/>
      <c r="DV1696" s="1507"/>
      <c r="DW1696" s="1507"/>
      <c r="DX1696" s="1518" t="s">
        <v>220</v>
      </c>
      <c r="DY1696" s="1506" t="s">
        <v>12760</v>
      </c>
      <c r="DZ1696" s="1519" t="s">
        <v>101</v>
      </c>
      <c r="EA1696" s="1511">
        <v>3</v>
      </c>
      <c r="EB1696" s="1776" t="s">
        <v>14337</v>
      </c>
      <c r="EC1696" s="1519" t="s">
        <v>2194</v>
      </c>
      <c r="ED1696" s="1506" t="s">
        <v>12280</v>
      </c>
    </row>
    <row r="1697" spans="1:134" s="10" customFormat="1" ht="15.75" x14ac:dyDescent="0.25">
      <c r="A1697" s="1813">
        <v>280</v>
      </c>
      <c r="B1697" s="2018"/>
      <c r="C1697" s="894" t="s">
        <v>12290</v>
      </c>
      <c r="D1697" s="894" t="s">
        <v>23</v>
      </c>
      <c r="E1697" s="894" t="s">
        <v>4126</v>
      </c>
      <c r="F1697" s="894">
        <v>720163</v>
      </c>
      <c r="G1697" s="894">
        <v>29</v>
      </c>
      <c r="H1697" s="894" t="s">
        <v>2634</v>
      </c>
      <c r="I1697" s="894" t="s">
        <v>2634</v>
      </c>
      <c r="J1697" s="894" t="s">
        <v>2633</v>
      </c>
      <c r="K1697" s="894">
        <v>536998174</v>
      </c>
      <c r="L1697" s="894">
        <v>148.80000000000001</v>
      </c>
      <c r="M1697" s="894">
        <v>161</v>
      </c>
      <c r="N1697" s="1010">
        <f t="shared" si="346"/>
        <v>57.405192700898901</v>
      </c>
      <c r="O1697" s="1011">
        <v>3</v>
      </c>
      <c r="P1697" s="20">
        <f t="shared" si="364"/>
        <v>64.802500000000009</v>
      </c>
      <c r="Q1697" s="20">
        <f t="shared" si="365"/>
        <v>83.997500000000002</v>
      </c>
      <c r="R1697" s="98"/>
      <c r="S1697" s="1012">
        <v>42260</v>
      </c>
      <c r="T1697" s="98" t="s">
        <v>253</v>
      </c>
      <c r="U1697" s="98" t="s">
        <v>2490</v>
      </c>
      <c r="V1697" s="98" t="s">
        <v>12291</v>
      </c>
      <c r="W1697" s="98" t="s">
        <v>10308</v>
      </c>
      <c r="X1697" s="98" t="s">
        <v>2633</v>
      </c>
      <c r="Y1697" s="98" t="s">
        <v>2637</v>
      </c>
      <c r="Z1697" s="98" t="s">
        <v>2634</v>
      </c>
      <c r="AA1697" s="98"/>
      <c r="AB1697" s="98" t="s">
        <v>2633</v>
      </c>
      <c r="AC1697" s="98" t="s">
        <v>2636</v>
      </c>
      <c r="AD1697" s="98" t="s">
        <v>2634</v>
      </c>
      <c r="AE1697" s="98"/>
      <c r="AF1697" s="98" t="s">
        <v>2634</v>
      </c>
      <c r="AG1697" s="98"/>
      <c r="AH1697" s="98" t="s">
        <v>2634</v>
      </c>
      <c r="AI1697" s="98"/>
      <c r="AJ1697" s="98" t="s">
        <v>2634</v>
      </c>
      <c r="AK1697" s="98"/>
      <c r="AL1697" s="98" t="s">
        <v>2634</v>
      </c>
      <c r="AM1697" s="98"/>
      <c r="AN1697" s="98" t="s">
        <v>2634</v>
      </c>
      <c r="AO1697" s="98"/>
      <c r="AP1697" s="98"/>
      <c r="AQ1697" s="98" t="s">
        <v>2638</v>
      </c>
      <c r="AR1697" s="98" t="s">
        <v>4068</v>
      </c>
      <c r="AS1697" s="98" t="s">
        <v>4078</v>
      </c>
      <c r="AT1697" s="98"/>
      <c r="AU1697" s="98"/>
      <c r="AV1697" s="98"/>
      <c r="AW1697" s="98" t="s">
        <v>2634</v>
      </c>
      <c r="AX1697" s="98"/>
      <c r="AY1697" s="98" t="s">
        <v>2634</v>
      </c>
      <c r="AZ1697" s="98"/>
      <c r="BA1697" s="98" t="s">
        <v>3971</v>
      </c>
      <c r="BB1697" s="98" t="s">
        <v>3971</v>
      </c>
      <c r="BC1697" s="98" t="s">
        <v>2634</v>
      </c>
      <c r="BD1697" s="98"/>
      <c r="BE1697" s="98" t="s">
        <v>2634</v>
      </c>
      <c r="BF1697" s="98" t="s">
        <v>2634</v>
      </c>
      <c r="BG1697" s="98" t="s">
        <v>2634</v>
      </c>
      <c r="BH1697" s="98"/>
      <c r="BI1697" s="98"/>
      <c r="BJ1697" s="98" t="s">
        <v>10583</v>
      </c>
      <c r="BK1697" s="98" t="s">
        <v>12428</v>
      </c>
      <c r="BL1697" s="98">
        <v>133.80000000000001</v>
      </c>
      <c r="BM1697" s="1013">
        <f t="shared" si="347"/>
        <v>17.857674335545699</v>
      </c>
      <c r="BN1697" s="98" t="s">
        <v>12588</v>
      </c>
      <c r="BO1697" s="98">
        <v>120.3</v>
      </c>
      <c r="BP1697" s="20">
        <f t="shared" si="348"/>
        <v>33.929581237536851</v>
      </c>
      <c r="BQ1697" s="98" t="s">
        <v>13550</v>
      </c>
      <c r="BR1697" s="98">
        <v>96</v>
      </c>
      <c r="BS1697" s="20">
        <f t="shared" si="349"/>
        <v>62.859013661120876</v>
      </c>
      <c r="BT1697" s="98" t="s">
        <v>14410</v>
      </c>
      <c r="BU1697" s="98">
        <v>88</v>
      </c>
      <c r="BV1697" s="1013">
        <f t="shared" si="350"/>
        <v>72.38310664007858</v>
      </c>
      <c r="BW1697" s="98" t="s">
        <v>13250</v>
      </c>
      <c r="BX1697" s="98">
        <v>84</v>
      </c>
      <c r="BY1697" s="20">
        <f t="shared" si="351"/>
        <v>77.145153129557443</v>
      </c>
      <c r="BZ1697" s="98"/>
      <c r="CA1697" s="98"/>
      <c r="CB1697" s="20">
        <f t="shared" si="352"/>
        <v>177.14812940861336</v>
      </c>
      <c r="CC1697" s="98"/>
      <c r="CD1697" s="98"/>
      <c r="CE1697" s="20">
        <f t="shared" si="343"/>
        <v>177.14812940861336</v>
      </c>
      <c r="CF1697" s="98"/>
      <c r="CG1697" s="98"/>
      <c r="CH1697" s="20">
        <f t="shared" si="353"/>
        <v>177.14812940861336</v>
      </c>
      <c r="CI1697" s="98"/>
      <c r="CJ1697" s="98"/>
      <c r="CK1697" s="20">
        <f t="shared" si="354"/>
        <v>177.14812940861336</v>
      </c>
      <c r="CL1697" s="98">
        <v>84</v>
      </c>
      <c r="CM1697" s="20">
        <f t="shared" si="355"/>
        <v>77.145153129557443</v>
      </c>
      <c r="CN1697" s="98">
        <v>65</v>
      </c>
      <c r="CO1697" s="98"/>
      <c r="CP1697" s="98"/>
      <c r="CQ1697" s="1014"/>
      <c r="CR1697" s="1014"/>
      <c r="CS1697" s="1015"/>
      <c r="CT1697" s="895"/>
      <c r="CU1697" s="895"/>
      <c r="CV1697" s="895"/>
      <c r="CW1697" s="895"/>
      <c r="CX1697" s="85">
        <f t="shared" si="363"/>
        <v>0</v>
      </c>
      <c r="CY1697" s="895"/>
      <c r="CZ1697" s="895" t="s">
        <v>2633</v>
      </c>
      <c r="DA1697" s="895" t="s">
        <v>3975</v>
      </c>
      <c r="DB1697" s="894" t="s">
        <v>2644</v>
      </c>
      <c r="DC1697" s="894" t="s">
        <v>2648</v>
      </c>
      <c r="DD1697" s="894" t="s">
        <v>2647</v>
      </c>
      <c r="DE1697" s="894" t="s">
        <v>2649</v>
      </c>
      <c r="DF1697" s="894" t="s">
        <v>2652</v>
      </c>
      <c r="DG1697" s="894" t="s">
        <v>5009</v>
      </c>
      <c r="DH1697" s="894" t="s">
        <v>5009</v>
      </c>
      <c r="DI1697" s="894" t="s">
        <v>2658</v>
      </c>
      <c r="DJ1697" s="894" t="s">
        <v>2659</v>
      </c>
      <c r="DK1697" s="894" t="s">
        <v>2659</v>
      </c>
      <c r="DL1697" s="894" t="s">
        <v>37</v>
      </c>
      <c r="DM1697" s="894" t="s">
        <v>2663</v>
      </c>
      <c r="DN1697" s="98" t="s">
        <v>4001</v>
      </c>
      <c r="DO1697" s="98" t="s">
        <v>4002</v>
      </c>
      <c r="DP1697" s="98"/>
      <c r="DQ1697" s="98" t="s">
        <v>4068</v>
      </c>
      <c r="DR1697" s="98"/>
      <c r="DS1697" s="98" t="s">
        <v>2634</v>
      </c>
      <c r="DT1697" s="98"/>
      <c r="DU1697" s="894"/>
      <c r="DV1697" s="894" t="s">
        <v>2633</v>
      </c>
      <c r="DW1697" s="894"/>
      <c r="DX1697" s="1439" t="s">
        <v>12292</v>
      </c>
      <c r="DZ1697" s="1440" t="s">
        <v>101</v>
      </c>
      <c r="EA1697" s="98">
        <v>7</v>
      </c>
      <c r="EB1697" s="1453" t="s">
        <v>12859</v>
      </c>
      <c r="EC1697" s="1440" t="s">
        <v>4267</v>
      </c>
      <c r="ED1697" s="10" t="s">
        <v>6477</v>
      </c>
    </row>
    <row r="1698" spans="1:134" s="10" customFormat="1" ht="15.75" x14ac:dyDescent="0.25">
      <c r="A1698" s="1813">
        <v>281</v>
      </c>
      <c r="B1698" s="2018"/>
      <c r="C1698" s="894" t="s">
        <v>12377</v>
      </c>
      <c r="D1698" s="894" t="s">
        <v>22</v>
      </c>
      <c r="E1698" s="894" t="s">
        <v>4126</v>
      </c>
      <c r="F1698" s="894">
        <v>643546</v>
      </c>
      <c r="G1698" s="894">
        <v>25</v>
      </c>
      <c r="H1698" s="894" t="s">
        <v>2634</v>
      </c>
      <c r="I1698" s="894" t="s">
        <v>2634</v>
      </c>
      <c r="J1698" s="894" t="s">
        <v>2633</v>
      </c>
      <c r="K1698" s="894">
        <v>540010255</v>
      </c>
      <c r="L1698" s="894">
        <v>129</v>
      </c>
      <c r="M1698" s="894">
        <v>168</v>
      </c>
      <c r="N1698" s="1010">
        <f t="shared" si="346"/>
        <v>45.705782312925166</v>
      </c>
      <c r="O1698" s="1011">
        <v>2</v>
      </c>
      <c r="P1698" s="20">
        <f t="shared" si="364"/>
        <v>70.559999999999988</v>
      </c>
      <c r="Q1698" s="20">
        <f t="shared" si="365"/>
        <v>58.440000000000012</v>
      </c>
      <c r="R1698" s="98"/>
      <c r="S1698" s="1012">
        <v>42260</v>
      </c>
      <c r="T1698" s="98" t="s">
        <v>2201</v>
      </c>
      <c r="U1698" s="98" t="s">
        <v>2480</v>
      </c>
      <c r="V1698" s="98" t="s">
        <v>12294</v>
      </c>
      <c r="W1698" s="98"/>
      <c r="X1698" s="98"/>
      <c r="Y1698" s="98"/>
      <c r="Z1698" s="98"/>
      <c r="AA1698" s="98"/>
      <c r="AB1698" s="98" t="s">
        <v>2633</v>
      </c>
      <c r="AC1698" s="98"/>
      <c r="AD1698" s="98"/>
      <c r="AE1698" s="98"/>
      <c r="AF1698" s="98"/>
      <c r="AG1698" s="98"/>
      <c r="AH1698" s="98"/>
      <c r="AI1698" s="98"/>
      <c r="AJ1698" s="98"/>
      <c r="AK1698" s="98"/>
      <c r="AL1698" s="98" t="s">
        <v>2633</v>
      </c>
      <c r="AM1698" s="98"/>
      <c r="AN1698" s="98" t="s">
        <v>2633</v>
      </c>
      <c r="AO1698" s="98" t="s">
        <v>4068</v>
      </c>
      <c r="AP1698" s="98" t="s">
        <v>4001</v>
      </c>
      <c r="AQ1698" s="98" t="s">
        <v>2635</v>
      </c>
      <c r="AR1698" s="98"/>
      <c r="AS1698" s="98"/>
      <c r="AT1698" s="98"/>
      <c r="AU1698" s="98"/>
      <c r="AV1698" s="98"/>
      <c r="AW1698" s="98"/>
      <c r="AX1698" s="98"/>
      <c r="AY1698" s="98"/>
      <c r="AZ1698" s="98"/>
      <c r="BA1698" s="98"/>
      <c r="BB1698" s="98"/>
      <c r="BC1698" s="98"/>
      <c r="BD1698" s="98"/>
      <c r="BE1698" s="98" t="s">
        <v>2633</v>
      </c>
      <c r="BF1698" s="98"/>
      <c r="BG1698" s="98"/>
      <c r="BH1698" s="98"/>
      <c r="BI1698" s="98"/>
      <c r="BJ1698" s="98" t="s">
        <v>10879</v>
      </c>
      <c r="BK1698" s="98" t="s">
        <v>12378</v>
      </c>
      <c r="BL1698" s="98">
        <v>118.8</v>
      </c>
      <c r="BM1698" s="1013">
        <f t="shared" si="347"/>
        <v>17.453798767967147</v>
      </c>
      <c r="BN1698" s="98" t="s">
        <v>6896</v>
      </c>
      <c r="BO1698" s="98">
        <v>100</v>
      </c>
      <c r="BP1698" s="20">
        <f t="shared" si="348"/>
        <v>49.623545516769326</v>
      </c>
      <c r="BQ1698" s="98" t="s">
        <v>14411</v>
      </c>
      <c r="BR1698" s="98">
        <v>85</v>
      </c>
      <c r="BS1698" s="20">
        <f t="shared" si="349"/>
        <v>75.290896646132765</v>
      </c>
      <c r="BT1698" s="98" t="s">
        <v>14310</v>
      </c>
      <c r="BU1698" s="98">
        <v>76</v>
      </c>
      <c r="BV1698" s="1013">
        <f t="shared" si="350"/>
        <v>90.691307323750834</v>
      </c>
      <c r="BW1698" s="98" t="s">
        <v>15011</v>
      </c>
      <c r="BX1698" s="98">
        <v>68</v>
      </c>
      <c r="BY1698" s="20">
        <f t="shared" si="351"/>
        <v>104.38056125941134</v>
      </c>
      <c r="BZ1698" s="98"/>
      <c r="CA1698" s="98"/>
      <c r="CB1698" s="20">
        <f t="shared" si="352"/>
        <v>220.73921971252562</v>
      </c>
      <c r="CC1698" s="98"/>
      <c r="CD1698" s="98"/>
      <c r="CE1698" s="20">
        <f t="shared" si="343"/>
        <v>220.73921971252562</v>
      </c>
      <c r="CF1698" s="98"/>
      <c r="CG1698" s="98"/>
      <c r="CH1698" s="20">
        <f t="shared" si="353"/>
        <v>220.73921971252562</v>
      </c>
      <c r="CI1698" s="98"/>
      <c r="CJ1698" s="98"/>
      <c r="CK1698" s="20">
        <f t="shared" si="354"/>
        <v>220.73921971252562</v>
      </c>
      <c r="CL1698" s="98">
        <v>68</v>
      </c>
      <c r="CM1698" s="20">
        <f t="shared" si="355"/>
        <v>104.38056125941134</v>
      </c>
      <c r="CN1698" s="98">
        <v>95</v>
      </c>
      <c r="CO1698" s="98"/>
      <c r="CP1698" s="98"/>
      <c r="CQ1698" s="1014"/>
      <c r="CR1698" s="1014"/>
      <c r="CS1698" s="1015"/>
      <c r="CT1698" s="895"/>
      <c r="CU1698" s="895"/>
      <c r="CV1698" s="895"/>
      <c r="CW1698" s="895"/>
      <c r="CX1698" s="85">
        <f t="shared" si="363"/>
        <v>0</v>
      </c>
      <c r="CY1698" s="895"/>
      <c r="CZ1698" s="895" t="s">
        <v>2633</v>
      </c>
      <c r="DA1698" s="895" t="s">
        <v>3977</v>
      </c>
      <c r="DB1698" s="894" t="s">
        <v>2645</v>
      </c>
      <c r="DC1698" s="894"/>
      <c r="DD1698" s="894"/>
      <c r="DE1698" s="894"/>
      <c r="DF1698" s="894"/>
      <c r="DG1698" s="894"/>
      <c r="DH1698" s="894"/>
      <c r="DI1698" s="894"/>
      <c r="DJ1698" s="894"/>
      <c r="DK1698" s="894"/>
      <c r="DL1698" s="894"/>
      <c r="DM1698" s="894"/>
      <c r="DN1698" s="98" t="s">
        <v>4001</v>
      </c>
      <c r="DO1698" s="98"/>
      <c r="DP1698" s="98"/>
      <c r="DQ1698" s="98"/>
      <c r="DR1698" s="98"/>
      <c r="DS1698" s="98" t="s">
        <v>2634</v>
      </c>
      <c r="DT1698" s="98"/>
      <c r="DU1698" s="894" t="s">
        <v>2634</v>
      </c>
      <c r="DV1698" s="894"/>
      <c r="DW1698" s="894"/>
      <c r="DX1698" s="1440" t="s">
        <v>12293</v>
      </c>
      <c r="DY1698" s="10" t="s">
        <v>14412</v>
      </c>
      <c r="DZ1698" s="1449" t="s">
        <v>8363</v>
      </c>
      <c r="EA1698" s="98">
        <v>3</v>
      </c>
      <c r="EB1698" s="1380"/>
      <c r="EC1698" s="1450" t="s">
        <v>11149</v>
      </c>
      <c r="ED1698" s="10" t="s">
        <v>12379</v>
      </c>
    </row>
    <row r="1699" spans="1:134" s="10" customFormat="1" ht="15.75" x14ac:dyDescent="0.25">
      <c r="A1699" s="1813">
        <v>282</v>
      </c>
      <c r="B1699" s="2018"/>
      <c r="C1699" s="894" t="s">
        <v>12645</v>
      </c>
      <c r="D1699" s="894" t="s">
        <v>23</v>
      </c>
      <c r="E1699" s="894" t="s">
        <v>4126</v>
      </c>
      <c r="F1699" s="894">
        <v>702792</v>
      </c>
      <c r="G1699" s="894">
        <v>32</v>
      </c>
      <c r="H1699" s="894" t="s">
        <v>2633</v>
      </c>
      <c r="I1699" s="894" t="s">
        <v>2633</v>
      </c>
      <c r="J1699" s="894" t="s">
        <v>2634</v>
      </c>
      <c r="K1699" s="894">
        <v>568769400</v>
      </c>
      <c r="L1699" s="894">
        <v>141.1</v>
      </c>
      <c r="M1699" s="894">
        <v>157</v>
      </c>
      <c r="N1699" s="1010">
        <f t="shared" si="346"/>
        <v>57.243701570043406</v>
      </c>
      <c r="O1699" s="1011">
        <v>3</v>
      </c>
      <c r="P1699" s="20">
        <f t="shared" ref="P1699:P1730" si="366">((M1699/100)*(M1699/100)*25)</f>
        <v>61.622500000000002</v>
      </c>
      <c r="Q1699" s="20">
        <f t="shared" ref="Q1699:Q1730" si="367">L1699-P1699</f>
        <v>79.477499999999992</v>
      </c>
      <c r="R1699" s="98"/>
      <c r="S1699" s="1012">
        <v>42263</v>
      </c>
      <c r="T1699" s="98" t="s">
        <v>253</v>
      </c>
      <c r="U1699" s="98" t="s">
        <v>2490</v>
      </c>
      <c r="V1699" s="98" t="s">
        <v>12302</v>
      </c>
      <c r="W1699" s="98"/>
      <c r="X1699" s="98" t="s">
        <v>2634</v>
      </c>
      <c r="Y1699" s="98"/>
      <c r="Z1699" s="98" t="s">
        <v>2633</v>
      </c>
      <c r="AA1699" s="98"/>
      <c r="AB1699" s="98" t="s">
        <v>2633</v>
      </c>
      <c r="AC1699" s="98"/>
      <c r="AD1699" s="98" t="s">
        <v>2634</v>
      </c>
      <c r="AE1699" s="98"/>
      <c r="AF1699" s="98" t="s">
        <v>2633</v>
      </c>
      <c r="AG1699" s="98"/>
      <c r="AH1699" s="98" t="s">
        <v>2634</v>
      </c>
      <c r="AI1699" s="98"/>
      <c r="AJ1699" s="98" t="s">
        <v>2634</v>
      </c>
      <c r="AK1699" s="98"/>
      <c r="AL1699" s="98" t="s">
        <v>2634</v>
      </c>
      <c r="AM1699" s="98"/>
      <c r="AN1699" s="98" t="s">
        <v>2634</v>
      </c>
      <c r="AO1699" s="98"/>
      <c r="AP1699" s="98"/>
      <c r="AQ1699" s="98" t="s">
        <v>2637</v>
      </c>
      <c r="AR1699" s="98"/>
      <c r="AS1699" s="98"/>
      <c r="AT1699" s="98"/>
      <c r="AU1699" s="98"/>
      <c r="AV1699" s="98"/>
      <c r="AW1699" s="98" t="s">
        <v>2634</v>
      </c>
      <c r="AX1699" s="98"/>
      <c r="AY1699" s="98" t="s">
        <v>2634</v>
      </c>
      <c r="AZ1699" s="98"/>
      <c r="BA1699" s="98" t="s">
        <v>3971</v>
      </c>
      <c r="BB1699" s="98"/>
      <c r="BC1699" s="98" t="s">
        <v>2634</v>
      </c>
      <c r="BD1699" s="98"/>
      <c r="BE1699" s="98" t="s">
        <v>2634</v>
      </c>
      <c r="BF1699" s="98" t="s">
        <v>2634</v>
      </c>
      <c r="BG1699" s="98"/>
      <c r="BH1699" s="98"/>
      <c r="BI1699" s="98"/>
      <c r="BJ1699" s="98" t="s">
        <v>10426</v>
      </c>
      <c r="BK1699" s="98"/>
      <c r="BL1699" s="98"/>
      <c r="BM1699" s="1013">
        <f t="shared" si="347"/>
        <v>177.53452234909253</v>
      </c>
      <c r="BN1699" s="98" t="s">
        <v>12900</v>
      </c>
      <c r="BO1699" s="98">
        <v>111</v>
      </c>
      <c r="BP1699" s="20">
        <f t="shared" si="348"/>
        <v>37.872353810826958</v>
      </c>
      <c r="BQ1699" s="98" t="s">
        <v>13551</v>
      </c>
      <c r="BR1699" s="98">
        <v>100</v>
      </c>
      <c r="BS1699" s="20">
        <f t="shared" si="349"/>
        <v>51.712748891195616</v>
      </c>
      <c r="BT1699" s="98" t="s">
        <v>14388</v>
      </c>
      <c r="BU1699" s="98">
        <v>92</v>
      </c>
      <c r="BV1699" s="1013">
        <f t="shared" si="350"/>
        <v>61.778490767827378</v>
      </c>
      <c r="BW1699" s="98" t="s">
        <v>13430</v>
      </c>
      <c r="BX1699" s="98">
        <v>87</v>
      </c>
      <c r="BY1699" s="20">
        <f t="shared" si="351"/>
        <v>68.069579440722222</v>
      </c>
      <c r="BZ1699" s="98"/>
      <c r="CA1699" s="98"/>
      <c r="CB1699" s="20">
        <f t="shared" si="352"/>
        <v>177.53452234909253</v>
      </c>
      <c r="CC1699" s="98"/>
      <c r="CD1699" s="98"/>
      <c r="CE1699" s="20">
        <f t="shared" si="343"/>
        <v>177.53452234909253</v>
      </c>
      <c r="CF1699" s="98"/>
      <c r="CG1699" s="98"/>
      <c r="CH1699" s="20">
        <f t="shared" si="353"/>
        <v>177.53452234909253</v>
      </c>
      <c r="CI1699" s="98"/>
      <c r="CJ1699" s="98" t="s">
        <v>12646</v>
      </c>
      <c r="CK1699" s="20" t="e">
        <f t="shared" si="354"/>
        <v>#VALUE!</v>
      </c>
      <c r="CL1699" s="98">
        <v>87</v>
      </c>
      <c r="CM1699" s="20">
        <f t="shared" si="355"/>
        <v>68.069579440722222</v>
      </c>
      <c r="CN1699" s="98">
        <v>60</v>
      </c>
      <c r="CO1699" s="98"/>
      <c r="CP1699" s="98"/>
      <c r="CQ1699" s="1014"/>
      <c r="CR1699" s="1014"/>
      <c r="CS1699" s="1015"/>
      <c r="CT1699" s="895"/>
      <c r="CU1699" s="895"/>
      <c r="CV1699" s="895"/>
      <c r="CW1699" s="895"/>
      <c r="CX1699" s="85">
        <f t="shared" si="363"/>
        <v>0</v>
      </c>
      <c r="CY1699" s="895"/>
      <c r="CZ1699" s="895" t="s">
        <v>2633</v>
      </c>
      <c r="DA1699" s="895" t="s">
        <v>3975</v>
      </c>
      <c r="DB1699" s="894" t="s">
        <v>2643</v>
      </c>
      <c r="DC1699" s="894"/>
      <c r="DD1699" s="894"/>
      <c r="DE1699" s="894"/>
      <c r="DF1699" s="894"/>
      <c r="DG1699" s="894"/>
      <c r="DH1699" s="894" t="s">
        <v>5009</v>
      </c>
      <c r="DI1699" s="894" t="s">
        <v>2658</v>
      </c>
      <c r="DJ1699" s="894" t="s">
        <v>37</v>
      </c>
      <c r="DK1699" s="894" t="s">
        <v>37</v>
      </c>
      <c r="DL1699" s="894" t="s">
        <v>37</v>
      </c>
      <c r="DM1699" s="894" t="s">
        <v>2663</v>
      </c>
      <c r="DN1699" s="98" t="s">
        <v>4001</v>
      </c>
      <c r="DO1699" s="98" t="s">
        <v>5012</v>
      </c>
      <c r="DP1699" s="98"/>
      <c r="DQ1699" s="98" t="s">
        <v>4069</v>
      </c>
      <c r="DR1699" s="98"/>
      <c r="DS1699" s="98" t="s">
        <v>2633</v>
      </c>
      <c r="DT1699" s="98" t="s">
        <v>4072</v>
      </c>
      <c r="DU1699" s="894"/>
      <c r="DV1699" s="894"/>
      <c r="DW1699" s="894"/>
      <c r="DX1699" s="1687" t="s">
        <v>2158</v>
      </c>
      <c r="DY1699" s="10" t="s">
        <v>13552</v>
      </c>
      <c r="DZ1699" s="1442" t="s">
        <v>101</v>
      </c>
      <c r="EA1699" s="98">
        <v>3</v>
      </c>
      <c r="EB1699" s="1380"/>
      <c r="EC1699" s="1442" t="s">
        <v>2194</v>
      </c>
      <c r="ED1699" s="10" t="s">
        <v>10747</v>
      </c>
    </row>
    <row r="1700" spans="1:134" s="10" customFormat="1" ht="15.75" x14ac:dyDescent="0.25">
      <c r="A1700" s="1813">
        <v>283</v>
      </c>
      <c r="B1700" s="2018"/>
      <c r="C1700" s="894" t="s">
        <v>12303</v>
      </c>
      <c r="D1700" s="894" t="s">
        <v>23</v>
      </c>
      <c r="E1700" s="894" t="s">
        <v>4126</v>
      </c>
      <c r="F1700" s="894">
        <v>685472</v>
      </c>
      <c r="G1700" s="894">
        <v>35</v>
      </c>
      <c r="H1700" s="894" t="s">
        <v>2634</v>
      </c>
      <c r="I1700" s="894" t="s">
        <v>2634</v>
      </c>
      <c r="J1700" s="894" t="s">
        <v>2634</v>
      </c>
      <c r="K1700" s="894">
        <v>50524002</v>
      </c>
      <c r="L1700" s="894">
        <v>127.3</v>
      </c>
      <c r="M1700" s="894">
        <v>158</v>
      </c>
      <c r="N1700" s="1010">
        <f t="shared" si="346"/>
        <v>50.993430539977567</v>
      </c>
      <c r="O1700" s="1011">
        <v>3</v>
      </c>
      <c r="P1700" s="20">
        <f t="shared" si="366"/>
        <v>62.410000000000011</v>
      </c>
      <c r="Q1700" s="20">
        <f t="shared" si="367"/>
        <v>64.889999999999986</v>
      </c>
      <c r="R1700" s="98"/>
      <c r="S1700" s="1012">
        <v>42263</v>
      </c>
      <c r="T1700" s="98" t="s">
        <v>253</v>
      </c>
      <c r="U1700" s="98" t="s">
        <v>2490</v>
      </c>
      <c r="V1700" s="98" t="s">
        <v>12304</v>
      </c>
      <c r="W1700" s="98" t="s">
        <v>14418</v>
      </c>
      <c r="X1700" s="98"/>
      <c r="Y1700" s="98"/>
      <c r="Z1700" s="98"/>
      <c r="AA1700" s="98"/>
      <c r="AB1700" s="98" t="s">
        <v>2633</v>
      </c>
      <c r="AC1700" s="98" t="s">
        <v>2636</v>
      </c>
      <c r="AD1700" s="98"/>
      <c r="AE1700" s="98"/>
      <c r="AF1700" s="98" t="s">
        <v>2633</v>
      </c>
      <c r="AG1700" s="98" t="s">
        <v>2635</v>
      </c>
      <c r="AH1700" s="98"/>
      <c r="AI1700" s="98"/>
      <c r="AJ1700" s="98"/>
      <c r="AK1700" s="98"/>
      <c r="AL1700" s="98"/>
      <c r="AM1700" s="98"/>
      <c r="AN1700" s="98" t="s">
        <v>2633</v>
      </c>
      <c r="AO1700" s="98" t="s">
        <v>4076</v>
      </c>
      <c r="AP1700" s="98" t="s">
        <v>4088</v>
      </c>
      <c r="AQ1700" s="98" t="s">
        <v>2636</v>
      </c>
      <c r="AR1700" s="98" t="s">
        <v>4075</v>
      </c>
      <c r="AS1700" s="98" t="s">
        <v>4092</v>
      </c>
      <c r="AT1700" s="98"/>
      <c r="AU1700" s="98"/>
      <c r="AV1700" s="98"/>
      <c r="AW1700" s="98"/>
      <c r="AX1700" s="98"/>
      <c r="AY1700" s="98"/>
      <c r="AZ1700" s="98"/>
      <c r="BA1700" s="98" t="s">
        <v>3971</v>
      </c>
      <c r="BB1700" s="98" t="s">
        <v>3971</v>
      </c>
      <c r="BC1700" s="98"/>
      <c r="BD1700" s="98"/>
      <c r="BE1700" s="98" t="s">
        <v>2634</v>
      </c>
      <c r="BF1700" s="98" t="s">
        <v>2634</v>
      </c>
      <c r="BG1700" s="98"/>
      <c r="BH1700" s="98"/>
      <c r="BI1700" s="98"/>
      <c r="BJ1700" s="98" t="s">
        <v>10219</v>
      </c>
      <c r="BK1700" s="98" t="s">
        <v>12254</v>
      </c>
      <c r="BL1700" s="98">
        <v>119.1</v>
      </c>
      <c r="BM1700" s="1013">
        <f t="shared" si="347"/>
        <v>12.636769918323324</v>
      </c>
      <c r="BN1700" s="98" t="s">
        <v>14415</v>
      </c>
      <c r="BO1700" s="98">
        <v>112.5</v>
      </c>
      <c r="BP1700" s="20">
        <f t="shared" si="348"/>
        <v>22.807828633071352</v>
      </c>
      <c r="BQ1700" s="98" t="s">
        <v>14417</v>
      </c>
      <c r="BR1700" s="98">
        <v>101</v>
      </c>
      <c r="BS1700" s="20">
        <f t="shared" si="349"/>
        <v>40.530127908768691</v>
      </c>
      <c r="BT1700" s="98" t="s">
        <v>14416</v>
      </c>
      <c r="BU1700" s="98">
        <v>89.6</v>
      </c>
      <c r="BV1700" s="1013">
        <f t="shared" si="350"/>
        <v>58.098320234242586</v>
      </c>
      <c r="BW1700" s="98" t="s">
        <v>15413</v>
      </c>
      <c r="BX1700" s="98">
        <v>86</v>
      </c>
      <c r="BY1700" s="20">
        <f t="shared" si="351"/>
        <v>63.646170442286952</v>
      </c>
      <c r="BZ1700" s="98"/>
      <c r="CA1700" s="98"/>
      <c r="CB1700" s="20">
        <f t="shared" si="352"/>
        <v>196.17814763445836</v>
      </c>
      <c r="CC1700" s="98"/>
      <c r="CD1700" s="98"/>
      <c r="CE1700" s="20">
        <f t="shared" si="343"/>
        <v>196.17814763445836</v>
      </c>
      <c r="CF1700" s="98"/>
      <c r="CG1700" s="98"/>
      <c r="CH1700" s="20">
        <f t="shared" si="353"/>
        <v>196.17814763445836</v>
      </c>
      <c r="CI1700" s="98"/>
      <c r="CJ1700" s="98"/>
      <c r="CK1700" s="20">
        <f t="shared" si="354"/>
        <v>196.17814763445836</v>
      </c>
      <c r="CL1700" s="98">
        <v>86</v>
      </c>
      <c r="CM1700" s="20">
        <f t="shared" si="355"/>
        <v>63.646170442286952</v>
      </c>
      <c r="CN1700" s="98">
        <v>75</v>
      </c>
      <c r="CO1700" s="98" t="s">
        <v>12473</v>
      </c>
      <c r="CP1700" s="98"/>
      <c r="CQ1700" s="1014"/>
      <c r="CR1700" s="1014"/>
      <c r="CS1700" s="1015">
        <v>0</v>
      </c>
      <c r="CT1700" s="895">
        <v>-0.25</v>
      </c>
      <c r="CU1700" s="895">
        <v>0</v>
      </c>
      <c r="CV1700" s="895">
        <v>0</v>
      </c>
      <c r="CW1700" s="895"/>
      <c r="CX1700" s="85">
        <f t="shared" si="363"/>
        <v>-0.25</v>
      </c>
      <c r="CY1700" s="895"/>
      <c r="CZ1700" s="895" t="s">
        <v>2634</v>
      </c>
      <c r="DA1700" s="895"/>
      <c r="DB1700" s="894" t="s">
        <v>2645</v>
      </c>
      <c r="DC1700" s="894" t="s">
        <v>2646</v>
      </c>
      <c r="DD1700" s="894" t="s">
        <v>2648</v>
      </c>
      <c r="DE1700" s="894" t="s">
        <v>2649</v>
      </c>
      <c r="DF1700" s="894" t="s">
        <v>2652</v>
      </c>
      <c r="DG1700" s="894" t="s">
        <v>5009</v>
      </c>
      <c r="DH1700" s="894" t="s">
        <v>2653</v>
      </c>
      <c r="DI1700" s="894" t="s">
        <v>2658</v>
      </c>
      <c r="DJ1700" s="894" t="s">
        <v>2659</v>
      </c>
      <c r="DK1700" s="894" t="s">
        <v>2659</v>
      </c>
      <c r="DL1700" s="894" t="s">
        <v>2659</v>
      </c>
      <c r="DM1700" s="894" t="s">
        <v>2663</v>
      </c>
      <c r="DN1700" s="98" t="s">
        <v>3999</v>
      </c>
      <c r="DO1700" s="98" t="s">
        <v>5012</v>
      </c>
      <c r="DP1700" s="98"/>
      <c r="DQ1700" s="98"/>
      <c r="DR1700" s="98" t="s">
        <v>4070</v>
      </c>
      <c r="DS1700" s="98" t="s">
        <v>2633</v>
      </c>
      <c r="DT1700" s="98" t="s">
        <v>4073</v>
      </c>
      <c r="DU1700" s="894"/>
      <c r="DV1700" s="894"/>
      <c r="DW1700" s="894"/>
      <c r="DX1700" s="1443" t="s">
        <v>12305</v>
      </c>
      <c r="DY1700" s="10" t="s">
        <v>14419</v>
      </c>
      <c r="DZ1700" s="1380" t="s">
        <v>101</v>
      </c>
      <c r="EA1700" s="98">
        <v>5</v>
      </c>
      <c r="EB1700" s="1453" t="s">
        <v>12472</v>
      </c>
      <c r="EC1700" s="1442" t="s">
        <v>2194</v>
      </c>
      <c r="ED1700" s="10" t="s">
        <v>12471</v>
      </c>
    </row>
    <row r="1701" spans="1:134" s="10" customFormat="1" ht="15.75" x14ac:dyDescent="0.25">
      <c r="A1701" s="1813">
        <v>284</v>
      </c>
      <c r="B1701" s="2018"/>
      <c r="C1701" s="894" t="s">
        <v>12306</v>
      </c>
      <c r="D1701" s="894" t="s">
        <v>23</v>
      </c>
      <c r="E1701" s="894" t="s">
        <v>4126</v>
      </c>
      <c r="F1701" s="894">
        <v>693377</v>
      </c>
      <c r="G1701" s="894">
        <v>26</v>
      </c>
      <c r="H1701" s="894" t="s">
        <v>2634</v>
      </c>
      <c r="I1701" s="894" t="s">
        <v>2634</v>
      </c>
      <c r="J1701" s="894" t="s">
        <v>2633</v>
      </c>
      <c r="K1701" s="894">
        <v>559069611</v>
      </c>
      <c r="L1701" s="894">
        <v>125</v>
      </c>
      <c r="M1701" s="894">
        <v>159</v>
      </c>
      <c r="N1701" s="1010">
        <f t="shared" si="346"/>
        <v>49.444246667457776</v>
      </c>
      <c r="O1701" s="1011">
        <v>2</v>
      </c>
      <c r="P1701" s="20">
        <f t="shared" si="366"/>
        <v>63.202500000000008</v>
      </c>
      <c r="Q1701" s="20">
        <f t="shared" si="367"/>
        <v>61.797499999999992</v>
      </c>
      <c r="R1701" s="98"/>
      <c r="S1701" s="1012">
        <v>42263</v>
      </c>
      <c r="T1701" s="98" t="s">
        <v>253</v>
      </c>
      <c r="U1701" s="98" t="s">
        <v>2490</v>
      </c>
      <c r="V1701" s="98" t="s">
        <v>12307</v>
      </c>
      <c r="W1701" s="98" t="s">
        <v>1864</v>
      </c>
      <c r="X1701" s="98"/>
      <c r="Y1701" s="98"/>
      <c r="Z1701" s="98"/>
      <c r="AA1701" s="98"/>
      <c r="AB1701" s="98"/>
      <c r="AC1701" s="98"/>
      <c r="AD1701" s="98"/>
      <c r="AE1701" s="98"/>
      <c r="AF1701" s="98"/>
      <c r="AG1701" s="98"/>
      <c r="AH1701" s="98"/>
      <c r="AI1701" s="98"/>
      <c r="AJ1701" s="98"/>
      <c r="AK1701" s="98"/>
      <c r="AL1701" s="98"/>
      <c r="AM1701" s="98"/>
      <c r="AN1701" s="98" t="s">
        <v>2634</v>
      </c>
      <c r="AO1701" s="98"/>
      <c r="AP1701" s="98"/>
      <c r="AQ1701" s="98" t="s">
        <v>2638</v>
      </c>
      <c r="AR1701" s="98" t="s">
        <v>4075</v>
      </c>
      <c r="AS1701" s="98" t="s">
        <v>4077</v>
      </c>
      <c r="AT1701" s="98"/>
      <c r="AU1701" s="98"/>
      <c r="AV1701" s="98"/>
      <c r="AW1701" s="98"/>
      <c r="AX1701" s="98"/>
      <c r="AY1701" s="98"/>
      <c r="AZ1701" s="98"/>
      <c r="BA1701" s="98" t="s">
        <v>3971</v>
      </c>
      <c r="BB1701" s="98" t="s">
        <v>3970</v>
      </c>
      <c r="BC1701" s="98" t="s">
        <v>2633</v>
      </c>
      <c r="BD1701" s="98"/>
      <c r="BE1701" s="98" t="s">
        <v>2634</v>
      </c>
      <c r="BF1701" s="98" t="s">
        <v>2634</v>
      </c>
      <c r="BG1701" s="98"/>
      <c r="BH1701" s="98"/>
      <c r="BI1701" s="98"/>
      <c r="BJ1701" s="98" t="s">
        <v>10426</v>
      </c>
      <c r="BK1701" s="98" t="s">
        <v>12408</v>
      </c>
      <c r="BL1701" s="98">
        <v>116.5</v>
      </c>
      <c r="BM1701" s="1013">
        <f t="shared" si="347"/>
        <v>13.754601723370689</v>
      </c>
      <c r="BN1701" s="98" t="s">
        <v>12802</v>
      </c>
      <c r="BO1701" s="98">
        <v>103.7</v>
      </c>
      <c r="BP1701" s="20">
        <f t="shared" si="348"/>
        <v>34.467413730328893</v>
      </c>
      <c r="BQ1701" s="98" t="s">
        <v>13311</v>
      </c>
      <c r="BR1701" s="98">
        <v>92.9</v>
      </c>
      <c r="BS1701" s="20">
        <f t="shared" si="349"/>
        <v>51.943848861199882</v>
      </c>
      <c r="BT1701" s="98" t="s">
        <v>13301</v>
      </c>
      <c r="BU1701" s="98">
        <v>84.5</v>
      </c>
      <c r="BV1701" s="1013">
        <f t="shared" si="350"/>
        <v>65.536631740766211</v>
      </c>
      <c r="BW1701" s="98" t="s">
        <v>14448</v>
      </c>
      <c r="BX1701" s="98">
        <v>81.900000000000006</v>
      </c>
      <c r="BY1701" s="20">
        <f t="shared" si="351"/>
        <v>69.743921679679602</v>
      </c>
      <c r="BZ1701" s="98" t="s">
        <v>15256</v>
      </c>
      <c r="CA1701" s="98">
        <v>78</v>
      </c>
      <c r="CB1701" s="20">
        <f t="shared" si="352"/>
        <v>76.054856588049688</v>
      </c>
      <c r="CC1701" s="98"/>
      <c r="CD1701" s="98"/>
      <c r="CE1701" s="20">
        <f t="shared" si="343"/>
        <v>202.27355475545127</v>
      </c>
      <c r="CF1701" s="98"/>
      <c r="CG1701" s="98"/>
      <c r="CH1701" s="20">
        <f t="shared" si="353"/>
        <v>202.27355475545127</v>
      </c>
      <c r="CI1701" s="98"/>
      <c r="CJ1701" s="98"/>
      <c r="CK1701" s="20">
        <f t="shared" si="354"/>
        <v>202.27355475545127</v>
      </c>
      <c r="CL1701" s="98">
        <v>78</v>
      </c>
      <c r="CM1701" s="20">
        <f t="shared" si="355"/>
        <v>76.054856588049688</v>
      </c>
      <c r="CN1701" s="98">
        <v>50</v>
      </c>
      <c r="CO1701" s="98"/>
      <c r="CP1701" s="98"/>
      <c r="CQ1701" s="1014"/>
      <c r="CR1701" s="1014"/>
      <c r="CS1701" s="1015">
        <v>1</v>
      </c>
      <c r="CT1701" s="895">
        <v>0.25</v>
      </c>
      <c r="CU1701" s="895">
        <v>0.5</v>
      </c>
      <c r="CV1701" s="895">
        <v>0.5</v>
      </c>
      <c r="CW1701" s="895"/>
      <c r="CX1701" s="85">
        <f t="shared" ref="CX1701:CX1732" si="368">(CS1701+CT1701+CU1701+CV1701+CW1701)</f>
        <v>2.25</v>
      </c>
      <c r="CY1701" s="895"/>
      <c r="CZ1701" s="895" t="s">
        <v>2633</v>
      </c>
      <c r="DA1701" s="895" t="s">
        <v>3975</v>
      </c>
      <c r="DB1701" s="894" t="s">
        <v>2643</v>
      </c>
      <c r="DC1701" s="894" t="s">
        <v>2646</v>
      </c>
      <c r="DD1701" s="894" t="s">
        <v>2646</v>
      </c>
      <c r="DE1701" s="894" t="s">
        <v>2649</v>
      </c>
      <c r="DF1701" s="894" t="s">
        <v>2652</v>
      </c>
      <c r="DG1701" s="894" t="s">
        <v>2654</v>
      </c>
      <c r="DH1701" s="894" t="s">
        <v>2654</v>
      </c>
      <c r="DI1701" s="894" t="s">
        <v>2657</v>
      </c>
      <c r="DJ1701" s="894" t="s">
        <v>37</v>
      </c>
      <c r="DK1701" s="894" t="s">
        <v>37</v>
      </c>
      <c r="DL1701" s="894" t="s">
        <v>2659</v>
      </c>
      <c r="DM1701" s="894" t="s">
        <v>2663</v>
      </c>
      <c r="DN1701" s="98" t="s">
        <v>4001</v>
      </c>
      <c r="DO1701" s="98" t="s">
        <v>4002</v>
      </c>
      <c r="DP1701" s="98"/>
      <c r="DQ1701" s="98" t="s">
        <v>4068</v>
      </c>
      <c r="DR1701" s="98"/>
      <c r="DS1701" s="98" t="s">
        <v>2634</v>
      </c>
      <c r="DT1701" s="98"/>
      <c r="DU1701" s="894"/>
      <c r="DV1701" s="894" t="s">
        <v>2633</v>
      </c>
      <c r="DW1701" s="894"/>
      <c r="DX1701" s="1443" t="s">
        <v>2158</v>
      </c>
      <c r="DY1701" s="10" t="s">
        <v>12803</v>
      </c>
      <c r="DZ1701" s="1380" t="s">
        <v>101</v>
      </c>
      <c r="EA1701" s="98">
        <v>3</v>
      </c>
      <c r="EB1701" s="1380"/>
      <c r="EC1701" s="1442" t="s">
        <v>2194</v>
      </c>
      <c r="ED1701" s="10" t="s">
        <v>7229</v>
      </c>
    </row>
    <row r="1702" spans="1:134" s="10" customFormat="1" ht="15.75" x14ac:dyDescent="0.25">
      <c r="A1702" s="1813">
        <v>285</v>
      </c>
      <c r="B1702" s="2018"/>
      <c r="C1702" s="894" t="s">
        <v>12308</v>
      </c>
      <c r="D1702" s="894" t="s">
        <v>23</v>
      </c>
      <c r="E1702" s="894" t="s">
        <v>4126</v>
      </c>
      <c r="F1702" s="894">
        <v>717132</v>
      </c>
      <c r="G1702" s="894">
        <v>28</v>
      </c>
      <c r="H1702" s="894" t="s">
        <v>2633</v>
      </c>
      <c r="I1702" s="894" t="s">
        <v>2633</v>
      </c>
      <c r="J1702" s="894" t="s">
        <v>2634</v>
      </c>
      <c r="K1702" s="894">
        <v>531128122</v>
      </c>
      <c r="L1702" s="894">
        <v>135.6</v>
      </c>
      <c r="M1702" s="894">
        <v>169</v>
      </c>
      <c r="N1702" s="1010">
        <f t="shared" si="346"/>
        <v>47.477329225167182</v>
      </c>
      <c r="O1702" s="1011">
        <v>2</v>
      </c>
      <c r="P1702" s="20">
        <f t="shared" si="366"/>
        <v>71.402499999999989</v>
      </c>
      <c r="Q1702" s="20">
        <f t="shared" si="367"/>
        <v>64.197500000000005</v>
      </c>
      <c r="R1702" s="98"/>
      <c r="S1702" s="1012">
        <v>42263</v>
      </c>
      <c r="T1702" s="98" t="s">
        <v>253</v>
      </c>
      <c r="U1702" s="98" t="s">
        <v>2490</v>
      </c>
      <c r="V1702" s="98" t="s">
        <v>12309</v>
      </c>
      <c r="W1702" s="98"/>
      <c r="X1702" s="98"/>
      <c r="Y1702" s="98"/>
      <c r="Z1702" s="98"/>
      <c r="AA1702" s="98"/>
      <c r="AB1702" s="98"/>
      <c r="AC1702" s="98"/>
      <c r="AD1702" s="98"/>
      <c r="AE1702" s="98"/>
      <c r="AF1702" s="98"/>
      <c r="AG1702" s="98"/>
      <c r="AH1702" s="98"/>
      <c r="AI1702" s="98"/>
      <c r="AJ1702" s="98"/>
      <c r="AK1702" s="98"/>
      <c r="AL1702" s="98"/>
      <c r="AM1702" s="98"/>
      <c r="AN1702" s="98" t="s">
        <v>2633</v>
      </c>
      <c r="AO1702" s="98" t="s">
        <v>4076</v>
      </c>
      <c r="AP1702" s="98" t="s">
        <v>4077</v>
      </c>
      <c r="AQ1702" s="98" t="s">
        <v>2637</v>
      </c>
      <c r="AR1702" s="98" t="s">
        <v>4076</v>
      </c>
      <c r="AS1702" s="98" t="s">
        <v>4077</v>
      </c>
      <c r="AT1702" s="98"/>
      <c r="AU1702" s="98"/>
      <c r="AV1702" s="98"/>
      <c r="AW1702" s="98"/>
      <c r="AX1702" s="98"/>
      <c r="AY1702" s="98"/>
      <c r="AZ1702" s="98"/>
      <c r="BA1702" s="98" t="s">
        <v>3971</v>
      </c>
      <c r="BB1702" s="98"/>
      <c r="BC1702" s="98"/>
      <c r="BD1702" s="98"/>
      <c r="BE1702" s="98" t="s">
        <v>2634</v>
      </c>
      <c r="BF1702" s="98"/>
      <c r="BG1702" s="98"/>
      <c r="BH1702" s="98"/>
      <c r="BI1702" s="98"/>
      <c r="BJ1702" s="98" t="s">
        <v>10424</v>
      </c>
      <c r="BK1702" s="98" t="s">
        <v>12458</v>
      </c>
      <c r="BL1702" s="98">
        <v>126.2</v>
      </c>
      <c r="BM1702" s="1013">
        <f t="shared" si="347"/>
        <v>14.64231473188207</v>
      </c>
      <c r="BN1702" s="98" t="s">
        <v>5927</v>
      </c>
      <c r="BO1702" s="98">
        <v>116</v>
      </c>
      <c r="BP1702" s="20">
        <f t="shared" si="348"/>
        <v>30.530783909030713</v>
      </c>
      <c r="BQ1702" s="98" t="s">
        <v>14317</v>
      </c>
      <c r="BR1702" s="98">
        <v>105.1</v>
      </c>
      <c r="BS1702" s="20">
        <f t="shared" si="349"/>
        <v>47.509638225787604</v>
      </c>
      <c r="BT1702" s="98" t="s">
        <v>14140</v>
      </c>
      <c r="BU1702" s="98">
        <v>96</v>
      </c>
      <c r="BV1702" s="1013">
        <f t="shared" si="350"/>
        <v>61.684645040694718</v>
      </c>
      <c r="BW1702" s="98" t="s">
        <v>14259</v>
      </c>
      <c r="BX1702" s="98">
        <v>87</v>
      </c>
      <c r="BY1702" s="20">
        <f t="shared" si="351"/>
        <v>75.703882549943529</v>
      </c>
      <c r="BZ1702" s="98"/>
      <c r="CA1702" s="98"/>
      <c r="CB1702" s="20">
        <f t="shared" si="352"/>
        <v>211.22317847268195</v>
      </c>
      <c r="CC1702" s="98"/>
      <c r="CD1702" s="98"/>
      <c r="CE1702" s="20">
        <f t="shared" si="343"/>
        <v>211.22317847268195</v>
      </c>
      <c r="CF1702" s="98"/>
      <c r="CG1702" s="98"/>
      <c r="CH1702" s="20">
        <f t="shared" si="353"/>
        <v>211.22317847268195</v>
      </c>
      <c r="CI1702" s="98"/>
      <c r="CJ1702" s="98"/>
      <c r="CK1702" s="20">
        <f t="shared" si="354"/>
        <v>211.22317847268195</v>
      </c>
      <c r="CL1702" s="98">
        <v>87</v>
      </c>
      <c r="CM1702" s="20">
        <f t="shared" si="355"/>
        <v>75.703882549943529</v>
      </c>
      <c r="CN1702" s="98">
        <v>65</v>
      </c>
      <c r="CO1702" s="98"/>
      <c r="CP1702" s="98"/>
      <c r="CQ1702" s="1014"/>
      <c r="CR1702" s="1014"/>
      <c r="CS1702" s="1015"/>
      <c r="CT1702" s="895"/>
      <c r="CU1702" s="895"/>
      <c r="CV1702" s="895"/>
      <c r="CW1702" s="895"/>
      <c r="CX1702" s="85">
        <f t="shared" si="368"/>
        <v>0</v>
      </c>
      <c r="CY1702" s="895"/>
      <c r="CZ1702" s="895" t="s">
        <v>2633</v>
      </c>
      <c r="DA1702" s="895" t="s">
        <v>3975</v>
      </c>
      <c r="DB1702" s="894" t="s">
        <v>2643</v>
      </c>
      <c r="DC1702" s="894"/>
      <c r="DD1702" s="894"/>
      <c r="DE1702" s="894"/>
      <c r="DF1702" s="894"/>
      <c r="DG1702" s="894"/>
      <c r="DH1702" s="894"/>
      <c r="DI1702" s="894"/>
      <c r="DJ1702" s="894"/>
      <c r="DK1702" s="894"/>
      <c r="DL1702" s="894"/>
      <c r="DM1702" s="894"/>
      <c r="DN1702" s="98" t="s">
        <v>4001</v>
      </c>
      <c r="DO1702" s="98"/>
      <c r="DP1702" s="98"/>
      <c r="DQ1702" s="98"/>
      <c r="DR1702" s="98"/>
      <c r="DS1702" s="98" t="s">
        <v>2633</v>
      </c>
      <c r="DT1702" s="98"/>
      <c r="DU1702" s="894"/>
      <c r="DV1702" s="894"/>
      <c r="DW1702" s="894"/>
      <c r="DX1702" s="1443" t="s">
        <v>12310</v>
      </c>
      <c r="DY1702" s="10" t="s">
        <v>14321</v>
      </c>
      <c r="DZ1702" s="1380" t="s">
        <v>101</v>
      </c>
      <c r="EA1702" s="98">
        <v>3</v>
      </c>
      <c r="EB1702" s="1380"/>
      <c r="EC1702" s="1442" t="s">
        <v>2194</v>
      </c>
      <c r="ED1702" s="10" t="s">
        <v>5821</v>
      </c>
    </row>
    <row r="1703" spans="1:134" s="10" customFormat="1" ht="15.75" x14ac:dyDescent="0.25">
      <c r="A1703" s="1813">
        <v>286</v>
      </c>
      <c r="B1703" s="2018"/>
      <c r="C1703" s="894" t="s">
        <v>12311</v>
      </c>
      <c r="D1703" s="894" t="s">
        <v>23</v>
      </c>
      <c r="E1703" s="894" t="s">
        <v>4126</v>
      </c>
      <c r="F1703" s="894">
        <v>340834</v>
      </c>
      <c r="G1703" s="894">
        <v>38</v>
      </c>
      <c r="H1703" s="894" t="s">
        <v>2633</v>
      </c>
      <c r="I1703" s="894" t="s">
        <v>2633</v>
      </c>
      <c r="J1703" s="894" t="s">
        <v>2633</v>
      </c>
      <c r="K1703" s="894">
        <v>500657726</v>
      </c>
      <c r="L1703" s="894">
        <v>133.5</v>
      </c>
      <c r="M1703" s="894">
        <v>149</v>
      </c>
      <c r="N1703" s="1010">
        <f t="shared" si="346"/>
        <v>60.132426467276254</v>
      </c>
      <c r="O1703" s="1011">
        <v>4</v>
      </c>
      <c r="P1703" s="20">
        <f t="shared" si="366"/>
        <v>55.502499999999998</v>
      </c>
      <c r="Q1703" s="20">
        <f t="shared" si="367"/>
        <v>77.997500000000002</v>
      </c>
      <c r="R1703" s="98"/>
      <c r="S1703" s="1012">
        <v>42263</v>
      </c>
      <c r="T1703" s="98" t="s">
        <v>253</v>
      </c>
      <c r="U1703" s="98" t="s">
        <v>2490</v>
      </c>
      <c r="V1703" s="98" t="s">
        <v>12312</v>
      </c>
      <c r="W1703" s="98"/>
      <c r="X1703" s="98" t="s">
        <v>2633</v>
      </c>
      <c r="Y1703" s="98"/>
      <c r="Z1703" s="98" t="s">
        <v>2633</v>
      </c>
      <c r="AA1703" s="98"/>
      <c r="AB1703" s="98" t="s">
        <v>2633</v>
      </c>
      <c r="AC1703" s="98"/>
      <c r="AD1703" s="98" t="s">
        <v>2633</v>
      </c>
      <c r="AE1703" s="98"/>
      <c r="AF1703" s="98"/>
      <c r="AG1703" s="98"/>
      <c r="AH1703" s="98"/>
      <c r="AI1703" s="98"/>
      <c r="AJ1703" s="98" t="s">
        <v>2633</v>
      </c>
      <c r="AK1703" s="98"/>
      <c r="AL1703" s="98"/>
      <c r="AM1703" s="98"/>
      <c r="AN1703" s="98" t="s">
        <v>2633</v>
      </c>
      <c r="AO1703" s="98" t="s">
        <v>4076</v>
      </c>
      <c r="AP1703" s="98" t="s">
        <v>4088</v>
      </c>
      <c r="AQ1703" s="98" t="s">
        <v>2636</v>
      </c>
      <c r="AR1703" s="98" t="s">
        <v>4076</v>
      </c>
      <c r="AS1703" s="98" t="s">
        <v>4077</v>
      </c>
      <c r="AT1703" s="98"/>
      <c r="AU1703" s="98"/>
      <c r="AV1703" s="98"/>
      <c r="AW1703" s="98"/>
      <c r="AX1703" s="98"/>
      <c r="AY1703" s="98"/>
      <c r="AZ1703" s="98"/>
      <c r="BA1703" s="98" t="s">
        <v>3971</v>
      </c>
      <c r="BB1703" s="98"/>
      <c r="BC1703" s="98"/>
      <c r="BD1703" s="98"/>
      <c r="BE1703" s="98" t="s">
        <v>2634</v>
      </c>
      <c r="BF1703" s="98"/>
      <c r="BG1703" s="98"/>
      <c r="BH1703" s="98"/>
      <c r="BI1703" s="98"/>
      <c r="BJ1703" s="98" t="s">
        <v>12313</v>
      </c>
      <c r="BK1703" s="98" t="s">
        <v>6693</v>
      </c>
      <c r="BL1703" s="98">
        <v>122.5</v>
      </c>
      <c r="BM1703" s="1013">
        <f t="shared" si="347"/>
        <v>14.103016122311612</v>
      </c>
      <c r="BN1703" s="98" t="s">
        <v>1753</v>
      </c>
      <c r="BO1703" s="98">
        <v>105</v>
      </c>
      <c r="BP1703" s="20">
        <f t="shared" si="348"/>
        <v>36.539632680534631</v>
      </c>
      <c r="BQ1703" s="98" t="s">
        <v>854</v>
      </c>
      <c r="BR1703" s="98">
        <v>92</v>
      </c>
      <c r="BS1703" s="20">
        <f t="shared" si="349"/>
        <v>53.206833552357445</v>
      </c>
      <c r="BT1703" s="98" t="s">
        <v>14144</v>
      </c>
      <c r="BU1703" s="98">
        <v>82</v>
      </c>
      <c r="BV1703" s="1013">
        <f t="shared" si="350"/>
        <v>66.027757299913461</v>
      </c>
      <c r="BW1703" s="98" t="s">
        <v>14860</v>
      </c>
      <c r="BX1703" s="98">
        <v>75</v>
      </c>
      <c r="BY1703" s="20">
        <f t="shared" si="351"/>
        <v>75.002403923202664</v>
      </c>
      <c r="BZ1703" s="98"/>
      <c r="CA1703" s="98"/>
      <c r="CB1703" s="20">
        <f t="shared" si="352"/>
        <v>171.15933202987276</v>
      </c>
      <c r="CC1703" s="98"/>
      <c r="CD1703" s="98"/>
      <c r="CE1703" s="20">
        <f t="shared" si="343"/>
        <v>171.15933202987276</v>
      </c>
      <c r="CF1703" s="98"/>
      <c r="CG1703" s="98"/>
      <c r="CH1703" s="20">
        <f t="shared" si="353"/>
        <v>171.15933202987276</v>
      </c>
      <c r="CI1703" s="98"/>
      <c r="CJ1703" s="98"/>
      <c r="CK1703" s="20">
        <f t="shared" si="354"/>
        <v>171.15933202987276</v>
      </c>
      <c r="CL1703" s="98">
        <v>75</v>
      </c>
      <c r="CM1703" s="20">
        <f t="shared" si="355"/>
        <v>75.002403923202664</v>
      </c>
      <c r="CN1703" s="98">
        <v>70</v>
      </c>
      <c r="CO1703" s="98"/>
      <c r="CP1703" s="98"/>
      <c r="CQ1703" s="1014"/>
      <c r="CR1703" s="1014"/>
      <c r="CS1703" s="1015"/>
      <c r="CT1703" s="895"/>
      <c r="CU1703" s="895"/>
      <c r="CV1703" s="895"/>
      <c r="CW1703" s="895"/>
      <c r="CX1703" s="85">
        <f t="shared" si="368"/>
        <v>0</v>
      </c>
      <c r="CY1703" s="895"/>
      <c r="CZ1703" s="895" t="s">
        <v>2633</v>
      </c>
      <c r="DA1703" s="895" t="s">
        <v>3975</v>
      </c>
      <c r="DB1703" s="894" t="s">
        <v>2644</v>
      </c>
      <c r="DC1703" s="894"/>
      <c r="DD1703" s="894"/>
      <c r="DE1703" s="894"/>
      <c r="DF1703" s="894"/>
      <c r="DG1703" s="894"/>
      <c r="DH1703" s="894"/>
      <c r="DI1703" s="894"/>
      <c r="DJ1703" s="894"/>
      <c r="DK1703" s="894"/>
      <c r="DL1703" s="894"/>
      <c r="DM1703" s="894"/>
      <c r="DN1703" s="98" t="s">
        <v>4001</v>
      </c>
      <c r="DO1703" s="98"/>
      <c r="DP1703" s="98"/>
      <c r="DQ1703" s="98"/>
      <c r="DR1703" s="98"/>
      <c r="DS1703" s="98"/>
      <c r="DT1703" s="98"/>
      <c r="DU1703" s="894"/>
      <c r="DV1703" s="894"/>
      <c r="DW1703" s="894"/>
      <c r="DX1703" s="1444" t="s">
        <v>12314</v>
      </c>
      <c r="DY1703" s="10" t="s">
        <v>14406</v>
      </c>
      <c r="DZ1703" s="1444" t="s">
        <v>101</v>
      </c>
      <c r="EA1703" s="98">
        <v>3</v>
      </c>
      <c r="EB1703" s="1380"/>
      <c r="EC1703" s="1443" t="s">
        <v>2194</v>
      </c>
      <c r="ED1703" s="10" t="s">
        <v>5821</v>
      </c>
    </row>
    <row r="1704" spans="1:134" s="10" customFormat="1" ht="15.75" x14ac:dyDescent="0.25">
      <c r="A1704" s="1813">
        <v>287</v>
      </c>
      <c r="B1704" s="2018"/>
      <c r="C1704" s="894" t="s">
        <v>12315</v>
      </c>
      <c r="D1704" s="894" t="s">
        <v>22</v>
      </c>
      <c r="E1704" s="894" t="s">
        <v>12319</v>
      </c>
      <c r="F1704" s="894">
        <v>311034</v>
      </c>
      <c r="G1704" s="894">
        <v>44</v>
      </c>
      <c r="H1704" s="894" t="s">
        <v>2633</v>
      </c>
      <c r="I1704" s="894" t="s">
        <v>2633</v>
      </c>
      <c r="J1704" s="894" t="s">
        <v>2633</v>
      </c>
      <c r="K1704" s="894">
        <v>506486156</v>
      </c>
      <c r="L1704" s="894">
        <v>141.1</v>
      </c>
      <c r="M1704" s="894">
        <v>168</v>
      </c>
      <c r="N1704" s="1010">
        <f t="shared" si="346"/>
        <v>49.992913832199541</v>
      </c>
      <c r="O1704" s="1011">
        <v>3</v>
      </c>
      <c r="P1704" s="20">
        <f t="shared" si="366"/>
        <v>70.559999999999988</v>
      </c>
      <c r="Q1704" s="20">
        <f t="shared" si="367"/>
        <v>70.540000000000006</v>
      </c>
      <c r="R1704" s="98"/>
      <c r="S1704" s="1012">
        <v>42264</v>
      </c>
      <c r="T1704" s="98" t="s">
        <v>253</v>
      </c>
      <c r="U1704" s="98" t="s">
        <v>2490</v>
      </c>
      <c r="V1704" s="98" t="s">
        <v>12316</v>
      </c>
      <c r="W1704" s="98" t="s">
        <v>13831</v>
      </c>
      <c r="X1704" s="98" t="s">
        <v>2634</v>
      </c>
      <c r="Y1704" s="98"/>
      <c r="Z1704" s="98" t="s">
        <v>2633</v>
      </c>
      <c r="AA1704" s="98" t="s">
        <v>2636</v>
      </c>
      <c r="AB1704" s="98" t="s">
        <v>2633</v>
      </c>
      <c r="AC1704" s="98"/>
      <c r="AD1704" s="98" t="s">
        <v>2633</v>
      </c>
      <c r="AE1704" s="98"/>
      <c r="AF1704" s="98" t="s">
        <v>2634</v>
      </c>
      <c r="AG1704" s="98"/>
      <c r="AH1704" s="98" t="s">
        <v>2634</v>
      </c>
      <c r="AI1704" s="98"/>
      <c r="AJ1704" s="98" t="s">
        <v>2634</v>
      </c>
      <c r="AK1704" s="98"/>
      <c r="AL1704" s="98" t="s">
        <v>2634</v>
      </c>
      <c r="AM1704" s="98"/>
      <c r="AN1704" s="98" t="s">
        <v>2633</v>
      </c>
      <c r="AO1704" s="98" t="s">
        <v>4076</v>
      </c>
      <c r="AP1704" s="98" t="s">
        <v>4001</v>
      </c>
      <c r="AQ1704" s="98" t="s">
        <v>2638</v>
      </c>
      <c r="AR1704" s="98" t="s">
        <v>4068</v>
      </c>
      <c r="AS1704" s="98" t="s">
        <v>4078</v>
      </c>
      <c r="AT1704" s="98"/>
      <c r="AU1704" s="98"/>
      <c r="AV1704" s="98"/>
      <c r="AW1704" s="98" t="s">
        <v>2634</v>
      </c>
      <c r="AX1704" s="98"/>
      <c r="AY1704" s="98" t="s">
        <v>2634</v>
      </c>
      <c r="AZ1704" s="98"/>
      <c r="BA1704" s="98"/>
      <c r="BB1704" s="98"/>
      <c r="BC1704" s="98"/>
      <c r="BD1704" s="98"/>
      <c r="BE1704" s="98" t="s">
        <v>2633</v>
      </c>
      <c r="BF1704" s="98"/>
      <c r="BG1704" s="98" t="s">
        <v>2634</v>
      </c>
      <c r="BH1704" s="98"/>
      <c r="BI1704" s="98"/>
      <c r="BJ1704" s="98" t="s">
        <v>10541</v>
      </c>
      <c r="BK1704" s="98" t="s">
        <v>5877</v>
      </c>
      <c r="BL1704" s="98">
        <v>128.80000000000001</v>
      </c>
      <c r="BM1704" s="1013">
        <f t="shared" si="347"/>
        <v>17.436915225404</v>
      </c>
      <c r="BN1704" s="98" t="s">
        <v>9748</v>
      </c>
      <c r="BO1704" s="98">
        <v>118</v>
      </c>
      <c r="BP1704" s="20">
        <f t="shared" si="348"/>
        <v>32.747377374539255</v>
      </c>
      <c r="BQ1704" s="98" t="s">
        <v>13483</v>
      </c>
      <c r="BR1704" s="98">
        <v>114.5</v>
      </c>
      <c r="BS1704" s="20">
        <f t="shared" si="349"/>
        <v>37.709101219166421</v>
      </c>
      <c r="BT1704" s="98" t="s">
        <v>13261</v>
      </c>
      <c r="BU1704" s="98">
        <v>110</v>
      </c>
      <c r="BV1704" s="1013">
        <f t="shared" si="350"/>
        <v>44.088460447972771</v>
      </c>
      <c r="BW1704" s="98" t="s">
        <v>14867</v>
      </c>
      <c r="BX1704" s="98">
        <v>111</v>
      </c>
      <c r="BY1704" s="20">
        <f t="shared" si="351"/>
        <v>42.670825063793586</v>
      </c>
      <c r="BZ1704" s="98"/>
      <c r="CA1704" s="98"/>
      <c r="CB1704" s="20">
        <f t="shared" si="352"/>
        <v>200.02835270768355</v>
      </c>
      <c r="CC1704" s="98"/>
      <c r="CD1704" s="98"/>
      <c r="CE1704" s="20">
        <f t="shared" si="343"/>
        <v>200.02835270768355</v>
      </c>
      <c r="CF1704" s="98"/>
      <c r="CG1704" s="98"/>
      <c r="CH1704" s="20">
        <f t="shared" si="353"/>
        <v>200.02835270768355</v>
      </c>
      <c r="CI1704" s="98"/>
      <c r="CJ1704" s="98"/>
      <c r="CK1704" s="20">
        <f t="shared" si="354"/>
        <v>200.02835270768355</v>
      </c>
      <c r="CL1704" s="98">
        <v>111</v>
      </c>
      <c r="CM1704" s="20">
        <f t="shared" si="355"/>
        <v>42.670825063793586</v>
      </c>
      <c r="CN1704" s="98">
        <v>85</v>
      </c>
      <c r="CO1704" s="98"/>
      <c r="CP1704" s="98"/>
      <c r="CQ1704" s="1014"/>
      <c r="CR1704" s="1014"/>
      <c r="CS1704" s="1015"/>
      <c r="CT1704" s="895"/>
      <c r="CU1704" s="895"/>
      <c r="CV1704" s="895"/>
      <c r="CW1704" s="895"/>
      <c r="CX1704" s="85">
        <f t="shared" si="368"/>
        <v>0</v>
      </c>
      <c r="CY1704" s="895"/>
      <c r="CZ1704" s="895" t="s">
        <v>2633</v>
      </c>
      <c r="DA1704" s="895" t="s">
        <v>3975</v>
      </c>
      <c r="DB1704" s="894" t="s">
        <v>2643</v>
      </c>
      <c r="DC1704" s="894"/>
      <c r="DD1704" s="894"/>
      <c r="DE1704" s="894"/>
      <c r="DF1704" s="894"/>
      <c r="DG1704" s="894"/>
      <c r="DH1704" s="894"/>
      <c r="DI1704" s="894"/>
      <c r="DJ1704" s="894"/>
      <c r="DK1704" s="894"/>
      <c r="DL1704" s="894"/>
      <c r="DM1704" s="894" t="s">
        <v>2663</v>
      </c>
      <c r="DN1704" s="98" t="s">
        <v>4001</v>
      </c>
      <c r="DO1704" s="98"/>
      <c r="DP1704" s="98"/>
      <c r="DQ1704" s="98"/>
      <c r="DR1704" s="98"/>
      <c r="DS1704" s="98" t="s">
        <v>2633</v>
      </c>
      <c r="DT1704" s="98" t="s">
        <v>4072</v>
      </c>
      <c r="DU1704" s="894"/>
      <c r="DV1704" s="894"/>
      <c r="DW1704" s="894"/>
      <c r="DX1704" s="1445" t="s">
        <v>12317</v>
      </c>
      <c r="DY1704" s="10" t="s">
        <v>14385</v>
      </c>
      <c r="DZ1704" s="1445" t="s">
        <v>101</v>
      </c>
      <c r="EA1704" s="98">
        <v>3</v>
      </c>
      <c r="EB1704" s="1380"/>
      <c r="EC1704" s="1445" t="s">
        <v>2194</v>
      </c>
      <c r="ED1704" s="10" t="s">
        <v>8899</v>
      </c>
    </row>
    <row r="1705" spans="1:134" s="10" customFormat="1" ht="15.75" x14ac:dyDescent="0.25">
      <c r="A1705" s="1813">
        <v>288</v>
      </c>
      <c r="B1705" s="2018"/>
      <c r="C1705" s="894" t="s">
        <v>12318</v>
      </c>
      <c r="D1705" s="894" t="s">
        <v>22</v>
      </c>
      <c r="E1705" s="894" t="s">
        <v>4126</v>
      </c>
      <c r="F1705" s="894">
        <v>726644</v>
      </c>
      <c r="G1705" s="894">
        <v>23</v>
      </c>
      <c r="H1705" s="894" t="s">
        <v>2634</v>
      </c>
      <c r="I1705" s="894" t="s">
        <v>2634</v>
      </c>
      <c r="J1705" s="894" t="s">
        <v>3968</v>
      </c>
      <c r="K1705" s="894">
        <v>595599429</v>
      </c>
      <c r="L1705" s="894">
        <v>122.9</v>
      </c>
      <c r="M1705" s="894">
        <v>171</v>
      </c>
      <c r="N1705" s="1010">
        <f t="shared" si="346"/>
        <v>42.030026332888745</v>
      </c>
      <c r="O1705" s="1011">
        <v>2</v>
      </c>
      <c r="P1705" s="20">
        <f t="shared" si="366"/>
        <v>73.102499999999992</v>
      </c>
      <c r="Q1705" s="20">
        <f t="shared" si="367"/>
        <v>49.797500000000014</v>
      </c>
      <c r="R1705" s="98"/>
      <c r="S1705" s="1012">
        <v>42264</v>
      </c>
      <c r="T1705" s="98" t="s">
        <v>253</v>
      </c>
      <c r="U1705" s="98" t="s">
        <v>2490</v>
      </c>
      <c r="V1705" s="98" t="s">
        <v>5767</v>
      </c>
      <c r="W1705" s="98" t="s">
        <v>9495</v>
      </c>
      <c r="X1705" s="98" t="s">
        <v>2634</v>
      </c>
      <c r="Y1705" s="98"/>
      <c r="Z1705" s="98" t="s">
        <v>2634</v>
      </c>
      <c r="AA1705" s="98"/>
      <c r="AB1705" s="98" t="s">
        <v>2634</v>
      </c>
      <c r="AC1705" s="98"/>
      <c r="AD1705" s="98" t="s">
        <v>2634</v>
      </c>
      <c r="AE1705" s="98"/>
      <c r="AF1705" s="98" t="s">
        <v>2634</v>
      </c>
      <c r="AG1705" s="98"/>
      <c r="AH1705" s="98" t="s">
        <v>2634</v>
      </c>
      <c r="AI1705" s="98"/>
      <c r="AJ1705" s="98" t="s">
        <v>2634</v>
      </c>
      <c r="AK1705" s="98"/>
      <c r="AL1705" s="98" t="s">
        <v>2634</v>
      </c>
      <c r="AM1705" s="98"/>
      <c r="AN1705" s="98" t="s">
        <v>2633</v>
      </c>
      <c r="AO1705" s="98" t="s">
        <v>4076</v>
      </c>
      <c r="AP1705" s="98" t="s">
        <v>4077</v>
      </c>
      <c r="AQ1705" s="98" t="s">
        <v>2636</v>
      </c>
      <c r="AR1705" s="98" t="s">
        <v>4076</v>
      </c>
      <c r="AS1705" s="98" t="s">
        <v>4077</v>
      </c>
      <c r="AT1705" s="98"/>
      <c r="AU1705" s="98"/>
      <c r="AV1705" s="98"/>
      <c r="AW1705" s="98"/>
      <c r="AX1705" s="98"/>
      <c r="AY1705" s="98"/>
      <c r="AZ1705" s="98"/>
      <c r="BA1705" s="98"/>
      <c r="BB1705" s="98"/>
      <c r="BC1705" s="98"/>
      <c r="BD1705" s="98"/>
      <c r="BE1705" s="98" t="s">
        <v>2634</v>
      </c>
      <c r="BF1705" s="98" t="s">
        <v>2634</v>
      </c>
      <c r="BG1705" s="98" t="s">
        <v>2634</v>
      </c>
      <c r="BH1705" s="98"/>
      <c r="BI1705" s="98"/>
      <c r="BJ1705" s="98" t="s">
        <v>10879</v>
      </c>
      <c r="BK1705" s="98"/>
      <c r="BL1705" s="98"/>
      <c r="BM1705" s="1013">
        <f t="shared" si="347"/>
        <v>246.79953812942412</v>
      </c>
      <c r="BN1705" s="98" t="s">
        <v>1756</v>
      </c>
      <c r="BO1705" s="98">
        <v>96</v>
      </c>
      <c r="BP1705" s="20">
        <f t="shared" si="348"/>
        <v>54.018776042974039</v>
      </c>
      <c r="BQ1705" s="98" t="s">
        <v>6035</v>
      </c>
      <c r="BR1705" s="98">
        <v>79.5</v>
      </c>
      <c r="BS1705" s="20">
        <f t="shared" si="349"/>
        <v>87.152969526582652</v>
      </c>
      <c r="BT1705" s="98" t="s">
        <v>14413</v>
      </c>
      <c r="BU1705" s="98">
        <v>69.5</v>
      </c>
      <c r="BV1705" s="1013">
        <f t="shared" si="350"/>
        <v>107.23429891058787</v>
      </c>
      <c r="BW1705" s="98" t="s">
        <v>15239</v>
      </c>
      <c r="BX1705" s="98">
        <v>60</v>
      </c>
      <c r="BY1705" s="20">
        <f t="shared" si="351"/>
        <v>126.31156182539283</v>
      </c>
      <c r="BZ1705" s="98"/>
      <c r="CA1705" s="98"/>
      <c r="CB1705" s="20">
        <f t="shared" si="352"/>
        <v>246.79953812942412</v>
      </c>
      <c r="CC1705" s="98"/>
      <c r="CD1705" s="98"/>
      <c r="CE1705" s="20">
        <f t="shared" si="343"/>
        <v>246.79953812942412</v>
      </c>
      <c r="CF1705" s="98"/>
      <c r="CG1705" s="98"/>
      <c r="CH1705" s="20">
        <f t="shared" si="353"/>
        <v>246.79953812942412</v>
      </c>
      <c r="CI1705" s="98"/>
      <c r="CJ1705" s="98"/>
      <c r="CK1705" s="20">
        <f t="shared" si="354"/>
        <v>246.79953812942412</v>
      </c>
      <c r="CL1705" s="98">
        <v>60</v>
      </c>
      <c r="CM1705" s="20">
        <f t="shared" si="355"/>
        <v>126.31156182539283</v>
      </c>
      <c r="CN1705" s="98">
        <v>70</v>
      </c>
      <c r="CO1705" s="98"/>
      <c r="CP1705" s="98"/>
      <c r="CQ1705" s="1014"/>
      <c r="CR1705" s="1014"/>
      <c r="CS1705" s="1015"/>
      <c r="CT1705" s="895">
        <v>-0.25</v>
      </c>
      <c r="CU1705" s="895"/>
      <c r="CV1705" s="895"/>
      <c r="CW1705" s="895"/>
      <c r="CX1705" s="85">
        <f t="shared" si="368"/>
        <v>-0.25</v>
      </c>
      <c r="CY1705" s="895"/>
      <c r="CZ1705" s="895" t="s">
        <v>2633</v>
      </c>
      <c r="DA1705" s="895" t="s">
        <v>3975</v>
      </c>
      <c r="DB1705" s="894" t="s">
        <v>2645</v>
      </c>
      <c r="DC1705" s="894"/>
      <c r="DD1705" s="894"/>
      <c r="DE1705" s="894"/>
      <c r="DF1705" s="894"/>
      <c r="DG1705" s="894"/>
      <c r="DH1705" s="894"/>
      <c r="DI1705" s="894"/>
      <c r="DJ1705" s="894" t="s">
        <v>2659</v>
      </c>
      <c r="DK1705" s="894" t="s">
        <v>2660</v>
      </c>
      <c r="DL1705" s="894" t="s">
        <v>2659</v>
      </c>
      <c r="DM1705" s="894" t="s">
        <v>2663</v>
      </c>
      <c r="DN1705" s="98" t="s">
        <v>3999</v>
      </c>
      <c r="DO1705" s="98" t="s">
        <v>4002</v>
      </c>
      <c r="DP1705" s="98"/>
      <c r="DQ1705" s="98" t="s">
        <v>4068</v>
      </c>
      <c r="DR1705" s="98"/>
      <c r="DS1705" s="98" t="s">
        <v>2634</v>
      </c>
      <c r="DT1705" s="98"/>
      <c r="DU1705" s="894" t="s">
        <v>2634</v>
      </c>
      <c r="DV1705" s="894" t="s">
        <v>2633</v>
      </c>
      <c r="DW1705" s="894" t="s">
        <v>13655</v>
      </c>
      <c r="DX1705" s="1445" t="s">
        <v>12320</v>
      </c>
      <c r="DZ1705" s="1445" t="s">
        <v>101</v>
      </c>
      <c r="EA1705" s="98">
        <v>3</v>
      </c>
      <c r="EB1705" s="1380"/>
      <c r="EC1705" s="1445" t="s">
        <v>2194</v>
      </c>
      <c r="ED1705" s="10" t="s">
        <v>5392</v>
      </c>
    </row>
    <row r="1706" spans="1:134" s="10" customFormat="1" ht="15.75" x14ac:dyDescent="0.25">
      <c r="A1706" s="1752">
        <v>289</v>
      </c>
      <c r="B1706" s="2018"/>
      <c r="C1706" s="894" t="s">
        <v>12904</v>
      </c>
      <c r="D1706" s="894" t="s">
        <v>23</v>
      </c>
      <c r="E1706" s="894" t="s">
        <v>4126</v>
      </c>
      <c r="F1706" s="894">
        <v>720165</v>
      </c>
      <c r="G1706" s="894">
        <v>33</v>
      </c>
      <c r="H1706" s="894" t="s">
        <v>2633</v>
      </c>
      <c r="I1706" s="894" t="s">
        <v>2633</v>
      </c>
      <c r="J1706" s="894" t="s">
        <v>2633</v>
      </c>
      <c r="K1706" s="894">
        <v>546461152</v>
      </c>
      <c r="L1706" s="894">
        <v>171.6</v>
      </c>
      <c r="M1706" s="894">
        <v>162</v>
      </c>
      <c r="N1706" s="1010">
        <f t="shared" si="346"/>
        <v>65.386374028349337</v>
      </c>
      <c r="O1706" s="1011">
        <v>4</v>
      </c>
      <c r="P1706" s="20">
        <f t="shared" si="366"/>
        <v>65.610000000000014</v>
      </c>
      <c r="Q1706" s="20">
        <f t="shared" si="367"/>
        <v>105.98999999999998</v>
      </c>
      <c r="R1706" s="98"/>
      <c r="S1706" s="1012">
        <v>42264</v>
      </c>
      <c r="T1706" s="98" t="s">
        <v>11605</v>
      </c>
      <c r="U1706" s="98" t="s">
        <v>8488</v>
      </c>
      <c r="V1706" s="98" t="s">
        <v>12321</v>
      </c>
      <c r="W1706" s="98" t="s">
        <v>3131</v>
      </c>
      <c r="X1706" s="98" t="s">
        <v>2634</v>
      </c>
      <c r="Y1706" s="98"/>
      <c r="Z1706" s="98" t="s">
        <v>2634</v>
      </c>
      <c r="AA1706" s="98"/>
      <c r="AB1706" s="98" t="s">
        <v>2634</v>
      </c>
      <c r="AC1706" s="98"/>
      <c r="AD1706" s="98" t="s">
        <v>2633</v>
      </c>
      <c r="AE1706" s="98"/>
      <c r="AF1706" s="98" t="s">
        <v>2633</v>
      </c>
      <c r="AG1706" s="98"/>
      <c r="AH1706" s="98" t="s">
        <v>2634</v>
      </c>
      <c r="AI1706" s="98"/>
      <c r="AJ1706" s="98" t="s">
        <v>2634</v>
      </c>
      <c r="AK1706" s="98"/>
      <c r="AL1706" s="98" t="s">
        <v>2634</v>
      </c>
      <c r="AM1706" s="98"/>
      <c r="AN1706" s="98" t="s">
        <v>2633</v>
      </c>
      <c r="AO1706" s="98" t="s">
        <v>4068</v>
      </c>
      <c r="AP1706" s="98" t="s">
        <v>4077</v>
      </c>
      <c r="AQ1706" s="98" t="s">
        <v>2636</v>
      </c>
      <c r="AR1706" s="98" t="s">
        <v>4075</v>
      </c>
      <c r="AS1706" s="98" t="s">
        <v>4078</v>
      </c>
      <c r="AT1706" s="98"/>
      <c r="AU1706" s="98"/>
      <c r="AV1706" s="98"/>
      <c r="AW1706" s="98" t="s">
        <v>2634</v>
      </c>
      <c r="AX1706" s="98"/>
      <c r="AY1706" s="98" t="s">
        <v>2634</v>
      </c>
      <c r="AZ1706" s="98"/>
      <c r="BA1706" s="98" t="s">
        <v>3970</v>
      </c>
      <c r="BB1706" s="98"/>
      <c r="BC1706" s="98" t="s">
        <v>2634</v>
      </c>
      <c r="BD1706" s="98"/>
      <c r="BE1706" s="98" t="s">
        <v>2634</v>
      </c>
      <c r="BF1706" s="98" t="s">
        <v>2634</v>
      </c>
      <c r="BG1706" s="98" t="s">
        <v>2634</v>
      </c>
      <c r="BH1706" s="98"/>
      <c r="BI1706" s="98"/>
      <c r="BJ1706" s="98" t="s">
        <v>10426</v>
      </c>
      <c r="BK1706" s="98" t="s">
        <v>12459</v>
      </c>
      <c r="BL1706" s="98">
        <v>156.9</v>
      </c>
      <c r="BM1706" s="1013">
        <f t="shared" si="347"/>
        <v>13.869232946504379</v>
      </c>
      <c r="BN1706" s="98" t="s">
        <v>7192</v>
      </c>
      <c r="BO1706" s="98">
        <v>140</v>
      </c>
      <c r="BP1706" s="20">
        <f t="shared" si="348"/>
        <v>29.814133408812154</v>
      </c>
      <c r="BQ1706" s="98" t="s">
        <v>6569</v>
      </c>
      <c r="BR1706" s="98">
        <v>125</v>
      </c>
      <c r="BS1706" s="20">
        <f t="shared" si="349"/>
        <v>43.966411925653368</v>
      </c>
      <c r="BT1706" s="98" t="s">
        <v>13526</v>
      </c>
      <c r="BU1706" s="98">
        <v>108</v>
      </c>
      <c r="BV1706" s="1013">
        <f t="shared" si="350"/>
        <v>60.005660911406743</v>
      </c>
      <c r="BW1706" s="98"/>
      <c r="BX1706" s="98"/>
      <c r="BY1706" s="20">
        <f t="shared" si="351"/>
        <v>161.90206623266349</v>
      </c>
      <c r="BZ1706" s="98"/>
      <c r="CA1706" s="98"/>
      <c r="CB1706" s="20">
        <f t="shared" si="352"/>
        <v>161.90206623266349</v>
      </c>
      <c r="CC1706" s="98"/>
      <c r="CD1706" s="98"/>
      <c r="CE1706" s="20">
        <f t="shared" si="343"/>
        <v>161.90206623266349</v>
      </c>
      <c r="CF1706" s="98"/>
      <c r="CG1706" s="98"/>
      <c r="CH1706" s="20">
        <f t="shared" si="353"/>
        <v>161.90206623266349</v>
      </c>
      <c r="CI1706" s="98"/>
      <c r="CJ1706" s="98"/>
      <c r="CK1706" s="20">
        <f t="shared" si="354"/>
        <v>161.90206623266349</v>
      </c>
      <c r="CL1706" s="98">
        <v>108</v>
      </c>
      <c r="CM1706" s="20">
        <f t="shared" si="355"/>
        <v>60.005660911406743</v>
      </c>
      <c r="CN1706" s="98">
        <v>75</v>
      </c>
      <c r="CO1706" s="98"/>
      <c r="CP1706" s="98"/>
      <c r="CQ1706" s="1014"/>
      <c r="CR1706" s="1014"/>
      <c r="CS1706" s="1015"/>
      <c r="CT1706" s="895"/>
      <c r="CU1706" s="895"/>
      <c r="CV1706" s="895"/>
      <c r="CW1706" s="895"/>
      <c r="CX1706" s="85">
        <f t="shared" si="368"/>
        <v>0</v>
      </c>
      <c r="CY1706" s="895"/>
      <c r="CZ1706" s="895" t="s">
        <v>2633</v>
      </c>
      <c r="DA1706" s="895" t="s">
        <v>3976</v>
      </c>
      <c r="DB1706" s="894" t="s">
        <v>2643</v>
      </c>
      <c r="DC1706" s="894"/>
      <c r="DD1706" s="894"/>
      <c r="DE1706" s="894"/>
      <c r="DF1706" s="894"/>
      <c r="DG1706" s="894"/>
      <c r="DH1706" s="894"/>
      <c r="DI1706" s="894"/>
      <c r="DJ1706" s="894" t="s">
        <v>37</v>
      </c>
      <c r="DK1706" s="894" t="s">
        <v>37</v>
      </c>
      <c r="DL1706" s="894" t="s">
        <v>37</v>
      </c>
      <c r="DM1706" s="894" t="s">
        <v>3372</v>
      </c>
      <c r="DN1706" s="98" t="s">
        <v>4001</v>
      </c>
      <c r="DO1706" s="98" t="s">
        <v>4002</v>
      </c>
      <c r="DP1706" s="98"/>
      <c r="DQ1706" s="98"/>
      <c r="DR1706" s="98"/>
      <c r="DS1706" s="98" t="s">
        <v>2634</v>
      </c>
      <c r="DT1706" s="98"/>
      <c r="DU1706" s="894" t="s">
        <v>2634</v>
      </c>
      <c r="DV1706" s="894" t="s">
        <v>2633</v>
      </c>
      <c r="DW1706" s="894"/>
      <c r="DX1706" s="1446" t="s">
        <v>12322</v>
      </c>
      <c r="DY1706" s="10" t="s">
        <v>14476</v>
      </c>
      <c r="DZ1706" s="1446" t="s">
        <v>101</v>
      </c>
      <c r="EA1706" s="98">
        <v>3</v>
      </c>
      <c r="EB1706" s="1380"/>
      <c r="EC1706" s="1446" t="s">
        <v>2194</v>
      </c>
      <c r="ED1706" s="10" t="s">
        <v>12460</v>
      </c>
    </row>
    <row r="1707" spans="1:134" s="10" customFormat="1" ht="15.75" x14ac:dyDescent="0.25">
      <c r="A1707" s="1813">
        <v>290</v>
      </c>
      <c r="B1707" s="2018"/>
      <c r="C1707" s="894" t="s">
        <v>12323</v>
      </c>
      <c r="D1707" s="894" t="s">
        <v>22</v>
      </c>
      <c r="E1707" s="894" t="s">
        <v>4444</v>
      </c>
      <c r="F1707" s="894">
        <v>366786</v>
      </c>
      <c r="G1707" s="894">
        <v>36</v>
      </c>
      <c r="H1707" s="894" t="s">
        <v>2633</v>
      </c>
      <c r="I1707" s="894" t="s">
        <v>2633</v>
      </c>
      <c r="J1707" s="894" t="s">
        <v>2633</v>
      </c>
      <c r="K1707" s="894">
        <v>509891920</v>
      </c>
      <c r="L1707" s="894">
        <v>142.1</v>
      </c>
      <c r="M1707" s="894">
        <v>182</v>
      </c>
      <c r="N1707" s="1010">
        <f t="shared" si="346"/>
        <v>42.899408284023664</v>
      </c>
      <c r="O1707" s="1011">
        <v>2</v>
      </c>
      <c r="P1707" s="20">
        <f t="shared" si="366"/>
        <v>82.81</v>
      </c>
      <c r="Q1707" s="20">
        <f t="shared" si="367"/>
        <v>59.289999999999992</v>
      </c>
      <c r="R1707" s="98"/>
      <c r="S1707" s="1012">
        <v>42264</v>
      </c>
      <c r="T1707" s="98" t="s">
        <v>253</v>
      </c>
      <c r="U1707" s="98" t="s">
        <v>2490</v>
      </c>
      <c r="V1707" s="98" t="s">
        <v>12324</v>
      </c>
      <c r="W1707" s="98" t="s">
        <v>15292</v>
      </c>
      <c r="X1707" s="98" t="s">
        <v>2634</v>
      </c>
      <c r="Y1707" s="98"/>
      <c r="Z1707" s="98" t="s">
        <v>2634</v>
      </c>
      <c r="AA1707" s="98"/>
      <c r="AB1707" s="98" t="s">
        <v>2633</v>
      </c>
      <c r="AC1707" s="98"/>
      <c r="AD1707" s="98" t="s">
        <v>2634</v>
      </c>
      <c r="AE1707" s="98"/>
      <c r="AF1707" s="98" t="s">
        <v>2634</v>
      </c>
      <c r="AG1707" s="98"/>
      <c r="AH1707" s="98" t="s">
        <v>2634</v>
      </c>
      <c r="AI1707" s="98"/>
      <c r="AJ1707" s="98" t="s">
        <v>2634</v>
      </c>
      <c r="AK1707" s="98"/>
      <c r="AL1707" s="98" t="s">
        <v>2634</v>
      </c>
      <c r="AM1707" s="98"/>
      <c r="AN1707" s="98" t="s">
        <v>2633</v>
      </c>
      <c r="AO1707" s="98" t="s">
        <v>4075</v>
      </c>
      <c r="AP1707" s="98" t="s">
        <v>4078</v>
      </c>
      <c r="AQ1707" s="98" t="s">
        <v>2636</v>
      </c>
      <c r="AR1707" s="98" t="s">
        <v>4076</v>
      </c>
      <c r="AS1707" s="98" t="s">
        <v>4088</v>
      </c>
      <c r="AT1707" s="98"/>
      <c r="AU1707" s="98"/>
      <c r="AV1707" s="98"/>
      <c r="AW1707" s="98" t="s">
        <v>2634</v>
      </c>
      <c r="AX1707" s="98"/>
      <c r="AY1707" s="98" t="s">
        <v>2634</v>
      </c>
      <c r="AZ1707" s="98"/>
      <c r="BA1707" s="98"/>
      <c r="BB1707" s="98"/>
      <c r="BC1707" s="98"/>
      <c r="BD1707" s="98"/>
      <c r="BE1707" s="98" t="s">
        <v>2633</v>
      </c>
      <c r="BF1707" s="98" t="s">
        <v>2633</v>
      </c>
      <c r="BG1707" s="98" t="s">
        <v>2634</v>
      </c>
      <c r="BH1707" s="98"/>
      <c r="BI1707" s="98"/>
      <c r="BJ1707" s="98" t="s">
        <v>10583</v>
      </c>
      <c r="BK1707" s="98" t="s">
        <v>12443</v>
      </c>
      <c r="BL1707" s="98">
        <v>132.80000000000001</v>
      </c>
      <c r="BM1707" s="1013">
        <f t="shared" si="347"/>
        <v>15.685613088210465</v>
      </c>
      <c r="BN1707" s="98" t="s">
        <v>12860</v>
      </c>
      <c r="BO1707" s="98">
        <v>116.2</v>
      </c>
      <c r="BP1707" s="20">
        <f t="shared" si="348"/>
        <v>43.683589138134579</v>
      </c>
      <c r="BQ1707" s="98" t="s">
        <v>6934</v>
      </c>
      <c r="BR1707" s="98">
        <v>97</v>
      </c>
      <c r="BS1707" s="20">
        <f t="shared" si="349"/>
        <v>76.06679035250464</v>
      </c>
      <c r="BT1707" s="98" t="s">
        <v>14409</v>
      </c>
      <c r="BU1707" s="98">
        <v>87</v>
      </c>
      <c r="BV1707" s="1013">
        <f t="shared" si="350"/>
        <v>92.933040984989034</v>
      </c>
      <c r="BW1707" s="98" t="s">
        <v>15332</v>
      </c>
      <c r="BX1707" s="98">
        <v>81.5</v>
      </c>
      <c r="BY1707" s="20">
        <f t="shared" si="351"/>
        <v>102.20947883285545</v>
      </c>
      <c r="BZ1707" s="98"/>
      <c r="CA1707" s="98"/>
      <c r="CB1707" s="20">
        <f t="shared" si="352"/>
        <v>239.6694214876033</v>
      </c>
      <c r="CC1707" s="98"/>
      <c r="CD1707" s="98"/>
      <c r="CE1707" s="20">
        <f t="shared" si="343"/>
        <v>239.6694214876033</v>
      </c>
      <c r="CF1707" s="98"/>
      <c r="CG1707" s="98"/>
      <c r="CH1707" s="20">
        <f t="shared" si="353"/>
        <v>239.6694214876033</v>
      </c>
      <c r="CI1707" s="98"/>
      <c r="CJ1707" s="98"/>
      <c r="CK1707" s="20">
        <f t="shared" si="354"/>
        <v>239.6694214876033</v>
      </c>
      <c r="CL1707" s="98">
        <v>81.5</v>
      </c>
      <c r="CM1707" s="20">
        <f t="shared" si="355"/>
        <v>102.20947883285545</v>
      </c>
      <c r="CN1707" s="98">
        <v>40</v>
      </c>
      <c r="CO1707" s="98"/>
      <c r="CP1707" s="98"/>
      <c r="CQ1707" s="1014"/>
      <c r="CR1707" s="1014"/>
      <c r="CS1707" s="1015">
        <v>1</v>
      </c>
      <c r="CT1707" s="895">
        <v>0.25</v>
      </c>
      <c r="CU1707" s="895">
        <v>0.25</v>
      </c>
      <c r="CV1707" s="895">
        <v>0.5</v>
      </c>
      <c r="CW1707" s="895">
        <v>0.5</v>
      </c>
      <c r="CX1707" s="85">
        <f t="shared" si="368"/>
        <v>2.5</v>
      </c>
      <c r="CY1707" s="895"/>
      <c r="CZ1707" s="895" t="s">
        <v>2633</v>
      </c>
      <c r="DA1707" s="895" t="s">
        <v>3975</v>
      </c>
      <c r="DB1707" s="894" t="s">
        <v>2643</v>
      </c>
      <c r="DC1707" s="894" t="s">
        <v>2648</v>
      </c>
      <c r="DD1707" s="894" t="s">
        <v>2647</v>
      </c>
      <c r="DE1707" s="894" t="s">
        <v>2651</v>
      </c>
      <c r="DF1707" s="894" t="s">
        <v>32</v>
      </c>
      <c r="DG1707" s="894" t="s">
        <v>32</v>
      </c>
      <c r="DH1707" s="894" t="s">
        <v>5009</v>
      </c>
      <c r="DI1707" s="894" t="s">
        <v>2657</v>
      </c>
      <c r="DJ1707" s="894" t="s">
        <v>37</v>
      </c>
      <c r="DK1707" s="894" t="s">
        <v>37</v>
      </c>
      <c r="DL1707" s="894" t="s">
        <v>2659</v>
      </c>
      <c r="DM1707" s="894" t="s">
        <v>2663</v>
      </c>
      <c r="DN1707" s="98" t="s">
        <v>4001</v>
      </c>
      <c r="DO1707" s="98" t="s">
        <v>4002</v>
      </c>
      <c r="DP1707" s="98"/>
      <c r="DQ1707" s="98" t="s">
        <v>4068</v>
      </c>
      <c r="DR1707" s="98"/>
      <c r="DS1707" s="98" t="s">
        <v>2634</v>
      </c>
      <c r="DT1707" s="98"/>
      <c r="DU1707" s="894" t="s">
        <v>2634</v>
      </c>
      <c r="DV1707" s="894" t="s">
        <v>2633</v>
      </c>
      <c r="DW1707" s="894"/>
      <c r="DX1707" s="1446" t="s">
        <v>12325</v>
      </c>
      <c r="DY1707" s="10" t="s">
        <v>15293</v>
      </c>
      <c r="DZ1707" s="1446" t="s">
        <v>101</v>
      </c>
      <c r="EA1707" s="98">
        <v>3</v>
      </c>
      <c r="EB1707" s="1380"/>
      <c r="EC1707" s="1446" t="s">
        <v>2194</v>
      </c>
      <c r="ED1707" s="10" t="s">
        <v>12444</v>
      </c>
    </row>
    <row r="1708" spans="1:134" s="10" customFormat="1" ht="15.75" x14ac:dyDescent="0.25">
      <c r="A1708" s="1752">
        <v>291</v>
      </c>
      <c r="B1708" s="2018"/>
      <c r="C1708" s="894" t="s">
        <v>12329</v>
      </c>
      <c r="D1708" s="894" t="s">
        <v>23</v>
      </c>
      <c r="E1708" s="894" t="s">
        <v>4126</v>
      </c>
      <c r="F1708" s="894">
        <v>722447</v>
      </c>
      <c r="G1708" s="894">
        <v>26</v>
      </c>
      <c r="H1708" s="894" t="s">
        <v>2634</v>
      </c>
      <c r="I1708" s="894" t="s">
        <v>2634</v>
      </c>
      <c r="J1708" s="894" t="s">
        <v>3968</v>
      </c>
      <c r="K1708" s="894">
        <v>555692290</v>
      </c>
      <c r="L1708" s="894">
        <v>116.4</v>
      </c>
      <c r="M1708" s="894">
        <v>165</v>
      </c>
      <c r="N1708" s="1010">
        <f t="shared" si="346"/>
        <v>42.754820936639121</v>
      </c>
      <c r="O1708" s="1011">
        <v>3</v>
      </c>
      <c r="P1708" s="20">
        <f t="shared" si="366"/>
        <v>68.062499999999986</v>
      </c>
      <c r="Q1708" s="20">
        <f t="shared" si="367"/>
        <v>48.33750000000002</v>
      </c>
      <c r="R1708" s="98"/>
      <c r="S1708" s="1012">
        <v>42267</v>
      </c>
      <c r="T1708" s="98" t="s">
        <v>253</v>
      </c>
      <c r="U1708" s="98" t="s">
        <v>2490</v>
      </c>
      <c r="V1708" s="98" t="s">
        <v>12330</v>
      </c>
      <c r="W1708" s="98"/>
      <c r="X1708" s="98"/>
      <c r="Y1708" s="98"/>
      <c r="Z1708" s="98"/>
      <c r="AA1708" s="98"/>
      <c r="AB1708" s="98"/>
      <c r="AC1708" s="98"/>
      <c r="AD1708" s="98"/>
      <c r="AE1708" s="98"/>
      <c r="AF1708" s="98"/>
      <c r="AG1708" s="98"/>
      <c r="AH1708" s="98"/>
      <c r="AI1708" s="98"/>
      <c r="AJ1708" s="98"/>
      <c r="AK1708" s="98"/>
      <c r="AL1708" s="98"/>
      <c r="AM1708" s="98"/>
      <c r="AN1708" s="98" t="s">
        <v>2633</v>
      </c>
      <c r="AO1708" s="98" t="s">
        <v>4076</v>
      </c>
      <c r="AP1708" s="98" t="s">
        <v>4077</v>
      </c>
      <c r="AQ1708" s="98" t="s">
        <v>2635</v>
      </c>
      <c r="AR1708" s="98"/>
      <c r="AS1708" s="98"/>
      <c r="AT1708" s="98"/>
      <c r="AU1708" s="98"/>
      <c r="AV1708" s="98"/>
      <c r="AW1708" s="98"/>
      <c r="AX1708" s="98"/>
      <c r="AY1708" s="98"/>
      <c r="AZ1708" s="98"/>
      <c r="BA1708" s="98" t="s">
        <v>3970</v>
      </c>
      <c r="BB1708" s="98"/>
      <c r="BC1708" s="98"/>
      <c r="BD1708" s="98"/>
      <c r="BE1708" s="98" t="s">
        <v>2634</v>
      </c>
      <c r="BF1708" s="98"/>
      <c r="BG1708" s="98"/>
      <c r="BH1708" s="98"/>
      <c r="BI1708" s="98"/>
      <c r="BJ1708" s="98" t="s">
        <v>10426</v>
      </c>
      <c r="BK1708" s="98" t="s">
        <v>12433</v>
      </c>
      <c r="BL1708" s="98">
        <v>109.1</v>
      </c>
      <c r="BM1708" s="1013">
        <f t="shared" si="347"/>
        <v>15.102146366692542</v>
      </c>
      <c r="BN1708" s="98" t="s">
        <v>1408</v>
      </c>
      <c r="BO1708" s="98">
        <v>95</v>
      </c>
      <c r="BP1708" s="20">
        <f t="shared" si="348"/>
        <v>44.272045513317806</v>
      </c>
      <c r="BQ1708" s="98" t="s">
        <v>13553</v>
      </c>
      <c r="BR1708" s="98">
        <v>85</v>
      </c>
      <c r="BS1708" s="20">
        <f t="shared" si="349"/>
        <v>64.959917248513051</v>
      </c>
      <c r="BT1708" s="98" t="s">
        <v>9604</v>
      </c>
      <c r="BU1708" s="98">
        <v>81</v>
      </c>
      <c r="BV1708" s="1013">
        <f t="shared" si="350"/>
        <v>73.235065942591135</v>
      </c>
      <c r="BW1708" s="98"/>
      <c r="BX1708" s="98"/>
      <c r="BY1708" s="20">
        <f t="shared" si="351"/>
        <v>240.80682699767252</v>
      </c>
      <c r="BZ1708" s="98"/>
      <c r="CA1708" s="98"/>
      <c r="CB1708" s="20">
        <f t="shared" si="352"/>
        <v>240.80682699767252</v>
      </c>
      <c r="CC1708" s="98"/>
      <c r="CD1708" s="98"/>
      <c r="CE1708" s="20">
        <f t="shared" si="343"/>
        <v>240.80682699767252</v>
      </c>
      <c r="CF1708" s="98"/>
      <c r="CG1708" s="98"/>
      <c r="CH1708" s="20">
        <f t="shared" si="353"/>
        <v>240.80682699767252</v>
      </c>
      <c r="CI1708" s="98"/>
      <c r="CJ1708" s="98"/>
      <c r="CK1708" s="20">
        <f t="shared" si="354"/>
        <v>240.80682699767252</v>
      </c>
      <c r="CL1708" s="98">
        <v>81</v>
      </c>
      <c r="CM1708" s="20">
        <f t="shared" si="355"/>
        <v>73.235065942591135</v>
      </c>
      <c r="CN1708" s="98">
        <v>55</v>
      </c>
      <c r="CO1708" s="98"/>
      <c r="CP1708" s="98"/>
      <c r="CQ1708" s="1014"/>
      <c r="CR1708" s="1014"/>
      <c r="CS1708" s="1015"/>
      <c r="CT1708" s="895"/>
      <c r="CU1708" s="895"/>
      <c r="CV1708" s="895"/>
      <c r="CW1708" s="895"/>
      <c r="CX1708" s="85">
        <f t="shared" si="368"/>
        <v>0</v>
      </c>
      <c r="CY1708" s="895"/>
      <c r="CZ1708" s="895" t="s">
        <v>2633</v>
      </c>
      <c r="DA1708" s="895" t="s">
        <v>3975</v>
      </c>
      <c r="DB1708" s="894" t="s">
        <v>2643</v>
      </c>
      <c r="DC1708" s="894"/>
      <c r="DD1708" s="894"/>
      <c r="DE1708" s="894"/>
      <c r="DF1708" s="894"/>
      <c r="DG1708" s="894"/>
      <c r="DH1708" s="894"/>
      <c r="DI1708" s="894"/>
      <c r="DJ1708" s="894"/>
      <c r="DK1708" s="894"/>
      <c r="DL1708" s="894"/>
      <c r="DM1708" s="894"/>
      <c r="DN1708" s="98"/>
      <c r="DO1708" s="98"/>
      <c r="DP1708" s="98"/>
      <c r="DQ1708" s="98"/>
      <c r="DR1708" s="98"/>
      <c r="DS1708" s="98" t="s">
        <v>2633</v>
      </c>
      <c r="DT1708" s="98"/>
      <c r="DU1708" s="894" t="s">
        <v>2634</v>
      </c>
      <c r="DV1708" s="894"/>
      <c r="DW1708" s="894"/>
      <c r="DX1708" s="1447" t="s">
        <v>12331</v>
      </c>
      <c r="DY1708" s="10" t="s">
        <v>13554</v>
      </c>
      <c r="DZ1708" s="1448" t="s">
        <v>101</v>
      </c>
      <c r="EA1708" s="98">
        <v>3</v>
      </c>
      <c r="EB1708" s="1380"/>
      <c r="EC1708" s="1448" t="s">
        <v>2194</v>
      </c>
      <c r="ED1708" s="10" t="s">
        <v>7229</v>
      </c>
    </row>
    <row r="1709" spans="1:134" s="10" customFormat="1" ht="15.75" x14ac:dyDescent="0.25">
      <c r="A1709" s="1813">
        <v>292</v>
      </c>
      <c r="B1709" s="2018"/>
      <c r="C1709" s="894" t="s">
        <v>12429</v>
      </c>
      <c r="D1709" s="894" t="s">
        <v>23</v>
      </c>
      <c r="E1709" s="894" t="s">
        <v>7253</v>
      </c>
      <c r="F1709" s="894">
        <v>722450</v>
      </c>
      <c r="G1709" s="894">
        <v>37</v>
      </c>
      <c r="H1709" s="894" t="s">
        <v>2633</v>
      </c>
      <c r="I1709" s="894" t="s">
        <v>2633</v>
      </c>
      <c r="J1709" s="894" t="s">
        <v>2634</v>
      </c>
      <c r="K1709" s="894">
        <v>507223491</v>
      </c>
      <c r="L1709" s="894">
        <v>165</v>
      </c>
      <c r="M1709" s="894">
        <v>160</v>
      </c>
      <c r="N1709" s="1010">
        <f t="shared" si="346"/>
        <v>64.453125</v>
      </c>
      <c r="O1709" s="1011">
        <v>4</v>
      </c>
      <c r="P1709" s="20">
        <f t="shared" si="366"/>
        <v>64.000000000000014</v>
      </c>
      <c r="Q1709" s="20">
        <f t="shared" si="367"/>
        <v>100.99999999999999</v>
      </c>
      <c r="R1709" s="98"/>
      <c r="S1709" s="1012">
        <v>42267</v>
      </c>
      <c r="T1709" s="98" t="s">
        <v>12334</v>
      </c>
      <c r="U1709" s="98" t="s">
        <v>12335</v>
      </c>
      <c r="V1709" s="98" t="s">
        <v>12332</v>
      </c>
      <c r="W1709" s="98"/>
      <c r="X1709" s="98"/>
      <c r="Y1709" s="98"/>
      <c r="Z1709" s="98"/>
      <c r="AA1709" s="98"/>
      <c r="AB1709" s="98" t="s">
        <v>2633</v>
      </c>
      <c r="AC1709" s="98"/>
      <c r="AD1709" s="98" t="s">
        <v>2633</v>
      </c>
      <c r="AE1709" s="98"/>
      <c r="AF1709" s="98"/>
      <c r="AG1709" s="98"/>
      <c r="AH1709" s="98"/>
      <c r="AI1709" s="98"/>
      <c r="AJ1709" s="98"/>
      <c r="AK1709" s="98"/>
      <c r="AL1709" s="98"/>
      <c r="AM1709" s="98"/>
      <c r="AN1709" s="98" t="s">
        <v>2633</v>
      </c>
      <c r="AO1709" s="98" t="s">
        <v>4068</v>
      </c>
      <c r="AP1709" s="98" t="s">
        <v>4078</v>
      </c>
      <c r="AQ1709" s="98" t="s">
        <v>2636</v>
      </c>
      <c r="AR1709" s="98" t="s">
        <v>4068</v>
      </c>
      <c r="AS1709" s="98" t="s">
        <v>4078</v>
      </c>
      <c r="AT1709" s="98"/>
      <c r="AU1709" s="98"/>
      <c r="AV1709" s="98"/>
      <c r="AW1709" s="98"/>
      <c r="AX1709" s="98"/>
      <c r="AY1709" s="98"/>
      <c r="AZ1709" s="98"/>
      <c r="BA1709" s="98" t="s">
        <v>3970</v>
      </c>
      <c r="BB1709" s="98"/>
      <c r="BC1709" s="98"/>
      <c r="BD1709" s="98"/>
      <c r="BE1709" s="98" t="s">
        <v>2634</v>
      </c>
      <c r="BF1709" s="98"/>
      <c r="BG1709" s="98"/>
      <c r="BH1709" s="98"/>
      <c r="BI1709" s="98"/>
      <c r="BJ1709" s="98" t="s">
        <v>10421</v>
      </c>
      <c r="BK1709" s="98" t="s">
        <v>12430</v>
      </c>
      <c r="BL1709" s="98">
        <v>153</v>
      </c>
      <c r="BM1709" s="1013">
        <f t="shared" si="347"/>
        <v>11.881188118811883</v>
      </c>
      <c r="BN1709" s="98" t="s">
        <v>7737</v>
      </c>
      <c r="BO1709" s="98">
        <v>136</v>
      </c>
      <c r="BP1709" s="20">
        <f t="shared" si="348"/>
        <v>28.712871287128717</v>
      </c>
      <c r="BQ1709" s="98" t="s">
        <v>3249</v>
      </c>
      <c r="BR1709" s="98">
        <v>120</v>
      </c>
      <c r="BS1709" s="20">
        <f t="shared" si="349"/>
        <v>44.554455445544562</v>
      </c>
      <c r="BT1709" s="98" t="s">
        <v>14397</v>
      </c>
      <c r="BU1709" s="98">
        <v>105</v>
      </c>
      <c r="BV1709" s="1013">
        <f t="shared" si="350"/>
        <v>59.405940594059416</v>
      </c>
      <c r="BW1709" s="98" t="s">
        <v>15169</v>
      </c>
      <c r="BX1709" s="98">
        <v>100</v>
      </c>
      <c r="BY1709" s="20">
        <f t="shared" si="351"/>
        <v>64.356435643564367</v>
      </c>
      <c r="BZ1709" s="98"/>
      <c r="CA1709" s="98"/>
      <c r="CB1709" s="20">
        <f t="shared" si="352"/>
        <v>163.36633663366339</v>
      </c>
      <c r="CC1709" s="98"/>
      <c r="CD1709" s="98"/>
      <c r="CE1709" s="20">
        <f t="shared" si="343"/>
        <v>163.36633663366339</v>
      </c>
      <c r="CF1709" s="98"/>
      <c r="CG1709" s="98"/>
      <c r="CH1709" s="20">
        <f t="shared" si="353"/>
        <v>163.36633663366339</v>
      </c>
      <c r="CI1709" s="98"/>
      <c r="CJ1709" s="98"/>
      <c r="CK1709" s="20">
        <f t="shared" si="354"/>
        <v>163.36633663366339</v>
      </c>
      <c r="CL1709" s="98">
        <v>100</v>
      </c>
      <c r="CM1709" s="20">
        <f t="shared" si="355"/>
        <v>64.356435643564367</v>
      </c>
      <c r="CN1709" s="98">
        <v>150</v>
      </c>
      <c r="CO1709" s="98"/>
      <c r="CP1709" s="98"/>
      <c r="CQ1709" s="1014"/>
      <c r="CR1709" s="1014"/>
      <c r="CS1709" s="1015"/>
      <c r="CT1709" s="895"/>
      <c r="CU1709" s="895"/>
      <c r="CV1709" s="895"/>
      <c r="CW1709" s="895"/>
      <c r="CX1709" s="85">
        <f t="shared" si="368"/>
        <v>0</v>
      </c>
      <c r="CY1709" s="895"/>
      <c r="CZ1709" s="895" t="s">
        <v>2633</v>
      </c>
      <c r="DA1709" s="895" t="s">
        <v>3975</v>
      </c>
      <c r="DB1709" s="894" t="s">
        <v>2643</v>
      </c>
      <c r="DC1709" s="894"/>
      <c r="DD1709" s="894"/>
      <c r="DE1709" s="894"/>
      <c r="DF1709" s="894"/>
      <c r="DG1709" s="894"/>
      <c r="DH1709" s="894"/>
      <c r="DI1709" s="894"/>
      <c r="DJ1709" s="894"/>
      <c r="DK1709" s="894"/>
      <c r="DL1709" s="894"/>
      <c r="DM1709" s="894"/>
      <c r="DN1709" s="98" t="s">
        <v>3999</v>
      </c>
      <c r="DO1709" s="98"/>
      <c r="DP1709" s="98"/>
      <c r="DQ1709" s="98"/>
      <c r="DR1709" s="98"/>
      <c r="DS1709" s="98" t="s">
        <v>2634</v>
      </c>
      <c r="DT1709" s="98"/>
      <c r="DU1709" s="894" t="s">
        <v>2633</v>
      </c>
      <c r="DV1709" s="894"/>
      <c r="DW1709" s="894"/>
      <c r="DX1709" s="1448" t="s">
        <v>12333</v>
      </c>
      <c r="DY1709" s="10" t="s">
        <v>14398</v>
      </c>
      <c r="DZ1709" s="1450" t="s">
        <v>8363</v>
      </c>
      <c r="EA1709" s="98">
        <v>3</v>
      </c>
      <c r="EB1709" s="1380"/>
      <c r="EC1709" s="1449" t="s">
        <v>11555</v>
      </c>
      <c r="ED1709" s="10" t="s">
        <v>12280</v>
      </c>
    </row>
    <row r="1710" spans="1:134" s="1685" customFormat="1" ht="15.75" x14ac:dyDescent="0.25">
      <c r="A1710" s="1813">
        <v>293</v>
      </c>
      <c r="B1710" s="2018"/>
      <c r="C1710" s="894" t="s">
        <v>12336</v>
      </c>
      <c r="D1710" s="894" t="s">
        <v>22</v>
      </c>
      <c r="E1710" s="894" t="s">
        <v>4126</v>
      </c>
      <c r="F1710" s="894">
        <v>688469</v>
      </c>
      <c r="G1710" s="894">
        <v>22</v>
      </c>
      <c r="H1710" s="894" t="s">
        <v>2634</v>
      </c>
      <c r="I1710" s="894" t="s">
        <v>2634</v>
      </c>
      <c r="J1710" s="894" t="s">
        <v>3968</v>
      </c>
      <c r="K1710" s="894">
        <v>555128249</v>
      </c>
      <c r="L1710" s="894">
        <v>145</v>
      </c>
      <c r="M1710" s="894">
        <v>179</v>
      </c>
      <c r="N1710" s="1010">
        <f t="shared" si="346"/>
        <v>45.254517649261878</v>
      </c>
      <c r="O1710" s="1682">
        <v>2</v>
      </c>
      <c r="P1710" s="20">
        <f t="shared" si="366"/>
        <v>80.102499999999992</v>
      </c>
      <c r="Q1710" s="20">
        <f t="shared" si="367"/>
        <v>64.897500000000008</v>
      </c>
      <c r="R1710" s="894"/>
      <c r="S1710" s="1683">
        <v>42267</v>
      </c>
      <c r="T1710" s="894" t="s">
        <v>2133</v>
      </c>
      <c r="U1710" s="894" t="s">
        <v>2479</v>
      </c>
      <c r="V1710" s="894" t="s">
        <v>12337</v>
      </c>
      <c r="W1710" s="894" t="s">
        <v>12915</v>
      </c>
      <c r="X1710" s="894" t="s">
        <v>2634</v>
      </c>
      <c r="Y1710" s="894"/>
      <c r="Z1710" s="894" t="s">
        <v>2634</v>
      </c>
      <c r="AA1710" s="894"/>
      <c r="AB1710" s="894" t="s">
        <v>2633</v>
      </c>
      <c r="AC1710" s="894" t="s">
        <v>2636</v>
      </c>
      <c r="AD1710" s="894" t="s">
        <v>2633</v>
      </c>
      <c r="AE1710" s="894"/>
      <c r="AF1710" s="894" t="s">
        <v>2633</v>
      </c>
      <c r="AG1710" s="894"/>
      <c r="AH1710" s="894" t="s">
        <v>2634</v>
      </c>
      <c r="AI1710" s="894"/>
      <c r="AJ1710" s="894" t="s">
        <v>2634</v>
      </c>
      <c r="AK1710" s="894"/>
      <c r="AL1710" s="894" t="s">
        <v>2633</v>
      </c>
      <c r="AM1710" s="894" t="s">
        <v>2637</v>
      </c>
      <c r="AN1710" s="894" t="s">
        <v>2633</v>
      </c>
      <c r="AO1710" s="894" t="s">
        <v>4075</v>
      </c>
      <c r="AP1710" s="894" t="s">
        <v>4077</v>
      </c>
      <c r="AQ1710" s="894" t="s">
        <v>2638</v>
      </c>
      <c r="AR1710" s="894" t="s">
        <v>4068</v>
      </c>
      <c r="AS1710" s="894" t="s">
        <v>4078</v>
      </c>
      <c r="AT1710" s="894"/>
      <c r="AU1710" s="894"/>
      <c r="AV1710" s="894"/>
      <c r="AW1710" s="894" t="s">
        <v>2634</v>
      </c>
      <c r="AX1710" s="894"/>
      <c r="AY1710" s="894" t="s">
        <v>2634</v>
      </c>
      <c r="AZ1710" s="894"/>
      <c r="BA1710" s="894"/>
      <c r="BB1710" s="894"/>
      <c r="BC1710" s="894"/>
      <c r="BD1710" s="894"/>
      <c r="BE1710" s="894" t="s">
        <v>2634</v>
      </c>
      <c r="BF1710" s="894" t="s">
        <v>2634</v>
      </c>
      <c r="BG1710" s="894" t="s">
        <v>2634</v>
      </c>
      <c r="BH1710" s="894"/>
      <c r="BI1710" s="894"/>
      <c r="BJ1710" s="894" t="s">
        <v>10365</v>
      </c>
      <c r="BK1710" s="894" t="s">
        <v>12478</v>
      </c>
      <c r="BL1710" s="894">
        <v>133.30000000000001</v>
      </c>
      <c r="BM1710" s="1015">
        <f t="shared" si="347"/>
        <v>18.028429446434743</v>
      </c>
      <c r="BN1710" s="894" t="s">
        <v>12916</v>
      </c>
      <c r="BO1710" s="894">
        <v>116</v>
      </c>
      <c r="BP1710" s="20">
        <f t="shared" si="348"/>
        <v>44.685850764667357</v>
      </c>
      <c r="BQ1710" s="894" t="s">
        <v>13613</v>
      </c>
      <c r="BR1710" s="894">
        <v>97</v>
      </c>
      <c r="BS1710" s="20">
        <f t="shared" si="349"/>
        <v>73.962787472552861</v>
      </c>
      <c r="BT1710" s="894" t="s">
        <v>14144</v>
      </c>
      <c r="BU1710" s="894">
        <v>82</v>
      </c>
      <c r="BV1710" s="1015">
        <f t="shared" si="350"/>
        <v>97.076158557725634</v>
      </c>
      <c r="BW1710" s="894" t="s">
        <v>15244</v>
      </c>
      <c r="BX1710" s="894">
        <v>76</v>
      </c>
      <c r="BY1710" s="20">
        <f t="shared" si="351"/>
        <v>106.32150699179475</v>
      </c>
      <c r="BZ1710" s="894"/>
      <c r="CA1710" s="894"/>
      <c r="CB1710" s="20">
        <f t="shared" si="352"/>
        <v>223.42925382333675</v>
      </c>
      <c r="CC1710" s="894"/>
      <c r="CD1710" s="894"/>
      <c r="CE1710" s="20">
        <f t="shared" si="343"/>
        <v>223.42925382333675</v>
      </c>
      <c r="CF1710" s="894"/>
      <c r="CG1710" s="894"/>
      <c r="CH1710" s="20">
        <f t="shared" si="353"/>
        <v>223.42925382333675</v>
      </c>
      <c r="CI1710" s="894"/>
      <c r="CJ1710" s="894"/>
      <c r="CK1710" s="20">
        <f t="shared" si="354"/>
        <v>223.42925382333675</v>
      </c>
      <c r="CL1710" s="894">
        <v>76</v>
      </c>
      <c r="CM1710" s="20">
        <f t="shared" si="355"/>
        <v>106.32150699179475</v>
      </c>
      <c r="CN1710" s="894">
        <v>65</v>
      </c>
      <c r="CO1710" s="894"/>
      <c r="CP1710" s="894"/>
      <c r="CQ1710" s="1014"/>
      <c r="CR1710" s="1014"/>
      <c r="CS1710" s="1015">
        <v>0.5</v>
      </c>
      <c r="CT1710" s="895">
        <v>-0.5</v>
      </c>
      <c r="CU1710" s="895">
        <v>0</v>
      </c>
      <c r="CV1710" s="895">
        <v>0</v>
      </c>
      <c r="CW1710" s="895"/>
      <c r="CX1710" s="85">
        <f t="shared" si="368"/>
        <v>0</v>
      </c>
      <c r="CY1710" s="895"/>
      <c r="CZ1710" s="895" t="s">
        <v>2634</v>
      </c>
      <c r="DA1710" s="895"/>
      <c r="DB1710" s="894" t="s">
        <v>2643</v>
      </c>
      <c r="DC1710" s="894" t="s">
        <v>2646</v>
      </c>
      <c r="DD1710" s="894" t="s">
        <v>2646</v>
      </c>
      <c r="DE1710" s="894" t="s">
        <v>2649</v>
      </c>
      <c r="DF1710" s="894" t="s">
        <v>32</v>
      </c>
      <c r="DG1710" s="894" t="s">
        <v>2654</v>
      </c>
      <c r="DH1710" s="894" t="s">
        <v>2653</v>
      </c>
      <c r="DI1710" s="894" t="s">
        <v>2658</v>
      </c>
      <c r="DJ1710" s="894" t="s">
        <v>2659</v>
      </c>
      <c r="DK1710" s="894" t="s">
        <v>2659</v>
      </c>
      <c r="DL1710" s="894" t="s">
        <v>2659</v>
      </c>
      <c r="DM1710" s="894" t="s">
        <v>2663</v>
      </c>
      <c r="DN1710" s="894" t="s">
        <v>4001</v>
      </c>
      <c r="DO1710" s="894" t="s">
        <v>4002</v>
      </c>
      <c r="DP1710" s="894"/>
      <c r="DQ1710" s="894"/>
      <c r="DR1710" s="894" t="s">
        <v>4070</v>
      </c>
      <c r="DS1710" s="894" t="s">
        <v>2633</v>
      </c>
      <c r="DT1710" s="894" t="s">
        <v>4072</v>
      </c>
      <c r="DU1710" s="894"/>
      <c r="DV1710" s="894" t="s">
        <v>2633</v>
      </c>
      <c r="DW1710" s="894"/>
      <c r="DX1710" s="1684" t="s">
        <v>12338</v>
      </c>
      <c r="DY1710" s="1685" t="s">
        <v>14407</v>
      </c>
      <c r="DZ1710" s="1684" t="s">
        <v>8275</v>
      </c>
      <c r="EA1710" s="894">
        <v>3</v>
      </c>
      <c r="EB1710" s="1684"/>
      <c r="EC1710" s="1684" t="s">
        <v>11149</v>
      </c>
      <c r="ED1710" s="1685" t="s">
        <v>5821</v>
      </c>
    </row>
    <row r="1711" spans="1:134" s="10" customFormat="1" ht="15.75" x14ac:dyDescent="0.25">
      <c r="A1711" s="1813">
        <v>294</v>
      </c>
      <c r="B1711" s="2018"/>
      <c r="C1711" s="894" t="s">
        <v>12339</v>
      </c>
      <c r="D1711" s="894" t="s">
        <v>23</v>
      </c>
      <c r="E1711" s="894" t="s">
        <v>4126</v>
      </c>
      <c r="F1711" s="894">
        <v>722292</v>
      </c>
      <c r="G1711" s="894">
        <v>24</v>
      </c>
      <c r="H1711" s="894" t="s">
        <v>2634</v>
      </c>
      <c r="I1711" s="894" t="s">
        <v>2634</v>
      </c>
      <c r="J1711" s="894" t="s">
        <v>2633</v>
      </c>
      <c r="K1711" s="894">
        <v>542124902</v>
      </c>
      <c r="L1711" s="894">
        <v>109.1</v>
      </c>
      <c r="M1711" s="894">
        <v>162</v>
      </c>
      <c r="N1711" s="1010">
        <f t="shared" si="346"/>
        <v>41.571406797744245</v>
      </c>
      <c r="O1711" s="1011">
        <v>2</v>
      </c>
      <c r="P1711" s="20">
        <f t="shared" si="366"/>
        <v>65.610000000000014</v>
      </c>
      <c r="Q1711" s="20">
        <f t="shared" si="367"/>
        <v>43.489999999999981</v>
      </c>
      <c r="R1711" s="98"/>
      <c r="S1711" s="1012">
        <v>42268</v>
      </c>
      <c r="T1711" s="98" t="s">
        <v>253</v>
      </c>
      <c r="U1711" s="98" t="s">
        <v>2490</v>
      </c>
      <c r="V1711" s="98" t="s">
        <v>2520</v>
      </c>
      <c r="W1711" s="98" t="s">
        <v>12928</v>
      </c>
      <c r="X1711" s="98"/>
      <c r="Y1711" s="98"/>
      <c r="Z1711" s="98"/>
      <c r="AA1711" s="98"/>
      <c r="AB1711" s="98" t="s">
        <v>2633</v>
      </c>
      <c r="AC1711" s="98" t="s">
        <v>2638</v>
      </c>
      <c r="AD1711" s="98"/>
      <c r="AE1711" s="98"/>
      <c r="AF1711" s="98"/>
      <c r="AG1711" s="98"/>
      <c r="AH1711" s="98"/>
      <c r="AI1711" s="98"/>
      <c r="AJ1711" s="98"/>
      <c r="AK1711" s="98"/>
      <c r="AL1711" s="98"/>
      <c r="AM1711" s="98"/>
      <c r="AN1711" s="98" t="s">
        <v>2634</v>
      </c>
      <c r="AO1711" s="98"/>
      <c r="AP1711" s="98"/>
      <c r="AQ1711" s="98" t="s">
        <v>2637</v>
      </c>
      <c r="AR1711" s="98"/>
      <c r="AS1711" s="98"/>
      <c r="AT1711" s="98"/>
      <c r="AU1711" s="98"/>
      <c r="AV1711" s="98"/>
      <c r="AW1711" s="98"/>
      <c r="AX1711" s="98"/>
      <c r="AY1711" s="98"/>
      <c r="AZ1711" s="98"/>
      <c r="BA1711" s="98" t="s">
        <v>3970</v>
      </c>
      <c r="BB1711" s="98" t="s">
        <v>3971</v>
      </c>
      <c r="BC1711" s="98"/>
      <c r="BD1711" s="98"/>
      <c r="BE1711" s="98" t="s">
        <v>2634</v>
      </c>
      <c r="BF1711" s="98" t="s">
        <v>2634</v>
      </c>
      <c r="BG1711" s="98"/>
      <c r="BH1711" s="98"/>
      <c r="BI1711" s="98"/>
      <c r="BJ1711" s="98" t="s">
        <v>11150</v>
      </c>
      <c r="BK1711" s="98" t="s">
        <v>11655</v>
      </c>
      <c r="BL1711" s="98">
        <v>98</v>
      </c>
      <c r="BM1711" s="1013">
        <f t="shared" si="347"/>
        <v>25.523108760634628</v>
      </c>
      <c r="BN1711" s="98" t="s">
        <v>1454</v>
      </c>
      <c r="BO1711" s="98">
        <v>85</v>
      </c>
      <c r="BP1711" s="20">
        <f t="shared" si="348"/>
        <v>55.415037939756274</v>
      </c>
      <c r="BQ1711" s="98" t="s">
        <v>13618</v>
      </c>
      <c r="BR1711" s="98">
        <v>68.3</v>
      </c>
      <c r="BS1711" s="20">
        <f t="shared" si="349"/>
        <v>93.814670039089478</v>
      </c>
      <c r="BT1711" s="98" t="s">
        <v>13520</v>
      </c>
      <c r="BU1711" s="98">
        <v>58</v>
      </c>
      <c r="BV1711" s="1013">
        <f t="shared" si="350"/>
        <v>117.49827546562432</v>
      </c>
      <c r="BW1711" s="98" t="s">
        <v>15258</v>
      </c>
      <c r="BX1711" s="98">
        <v>55</v>
      </c>
      <c r="BY1711" s="20">
        <f t="shared" si="351"/>
        <v>124.39641296849855</v>
      </c>
      <c r="BZ1711" s="98"/>
      <c r="CA1711" s="98"/>
      <c r="CB1711" s="20">
        <f t="shared" si="352"/>
        <v>250.86226718785935</v>
      </c>
      <c r="CC1711" s="98"/>
      <c r="CD1711" s="98"/>
      <c r="CE1711" s="20">
        <f t="shared" si="343"/>
        <v>250.86226718785935</v>
      </c>
      <c r="CF1711" s="98"/>
      <c r="CG1711" s="98"/>
      <c r="CH1711" s="20">
        <f t="shared" si="353"/>
        <v>250.86226718785935</v>
      </c>
      <c r="CI1711" s="98"/>
      <c r="CJ1711" s="98"/>
      <c r="CK1711" s="20">
        <f t="shared" si="354"/>
        <v>250.86226718785935</v>
      </c>
      <c r="CL1711" s="98">
        <v>55</v>
      </c>
      <c r="CM1711" s="20">
        <f t="shared" si="355"/>
        <v>124.39641296849855</v>
      </c>
      <c r="CN1711" s="98">
        <v>70</v>
      </c>
      <c r="CO1711" s="98"/>
      <c r="CP1711" s="98"/>
      <c r="CQ1711" s="1014"/>
      <c r="CR1711" s="1014"/>
      <c r="CS1711" s="1015">
        <v>1</v>
      </c>
      <c r="CT1711" s="895">
        <v>-0.25</v>
      </c>
      <c r="CU1711" s="895">
        <v>0.5</v>
      </c>
      <c r="CV1711" s="895">
        <v>-0.25</v>
      </c>
      <c r="CW1711" s="895"/>
      <c r="CX1711" s="85">
        <f t="shared" si="368"/>
        <v>1</v>
      </c>
      <c r="CY1711" s="895"/>
      <c r="CZ1711" s="895" t="s">
        <v>2633</v>
      </c>
      <c r="DA1711" s="895" t="s">
        <v>3975</v>
      </c>
      <c r="DB1711" s="894" t="s">
        <v>2645</v>
      </c>
      <c r="DC1711" s="894" t="s">
        <v>2648</v>
      </c>
      <c r="DD1711" s="894" t="s">
        <v>2647</v>
      </c>
      <c r="DE1711" s="894" t="s">
        <v>2649</v>
      </c>
      <c r="DF1711" s="894" t="s">
        <v>32</v>
      </c>
      <c r="DG1711" s="894" t="s">
        <v>2653</v>
      </c>
      <c r="DH1711" s="894" t="s">
        <v>2653</v>
      </c>
      <c r="DI1711" s="894" t="s">
        <v>2658</v>
      </c>
      <c r="DJ1711" s="894" t="s">
        <v>2659</v>
      </c>
      <c r="DK1711" s="894" t="s">
        <v>2659</v>
      </c>
      <c r="DL1711" s="894" t="s">
        <v>2659</v>
      </c>
      <c r="DM1711" s="894" t="s">
        <v>2663</v>
      </c>
      <c r="DN1711" s="98" t="s">
        <v>3999</v>
      </c>
      <c r="DO1711" s="98" t="s">
        <v>5012</v>
      </c>
      <c r="DP1711" s="98"/>
      <c r="DQ1711" s="98"/>
      <c r="DR1711" s="98" t="s">
        <v>4069</v>
      </c>
      <c r="DS1711" s="98" t="s">
        <v>2633</v>
      </c>
      <c r="DT1711" s="98" t="s">
        <v>4073</v>
      </c>
      <c r="DU1711" s="894" t="s">
        <v>2634</v>
      </c>
      <c r="DV1711" s="894" t="s">
        <v>2633</v>
      </c>
      <c r="DW1711" s="894"/>
      <c r="DX1711" s="1451" t="s">
        <v>220</v>
      </c>
      <c r="DY1711" s="10" t="s">
        <v>14399</v>
      </c>
      <c r="DZ1711" s="1451" t="s">
        <v>101</v>
      </c>
      <c r="EA1711" s="98">
        <v>3</v>
      </c>
      <c r="EB1711" s="1380"/>
      <c r="EC1711" s="1451" t="s">
        <v>2194</v>
      </c>
      <c r="ED1711" s="10" t="s">
        <v>6477</v>
      </c>
    </row>
    <row r="1712" spans="1:134" s="10" customFormat="1" ht="15.75" x14ac:dyDescent="0.25">
      <c r="A1712" s="1813">
        <v>295</v>
      </c>
      <c r="B1712" s="2018"/>
      <c r="C1712" s="894" t="s">
        <v>12382</v>
      </c>
      <c r="D1712" s="894" t="s">
        <v>23</v>
      </c>
      <c r="E1712" s="894" t="s">
        <v>4126</v>
      </c>
      <c r="F1712" s="894">
        <v>721735</v>
      </c>
      <c r="G1712" s="894">
        <v>32</v>
      </c>
      <c r="H1712" s="894" t="s">
        <v>2633</v>
      </c>
      <c r="I1712" s="894" t="s">
        <v>2633</v>
      </c>
      <c r="J1712" s="894" t="s">
        <v>2634</v>
      </c>
      <c r="K1712" s="894">
        <v>543260010</v>
      </c>
      <c r="L1712" s="894">
        <v>127.3</v>
      </c>
      <c r="M1712" s="894">
        <v>166</v>
      </c>
      <c r="N1712" s="1010">
        <f t="shared" si="346"/>
        <v>46.196835534910726</v>
      </c>
      <c r="O1712" s="1011">
        <v>2</v>
      </c>
      <c r="P1712" s="20">
        <f t="shared" si="366"/>
        <v>68.89</v>
      </c>
      <c r="Q1712" s="20">
        <f t="shared" si="367"/>
        <v>58.41</v>
      </c>
      <c r="R1712" s="98"/>
      <c r="S1712" s="1012">
        <v>42277</v>
      </c>
      <c r="T1712" s="98" t="s">
        <v>253</v>
      </c>
      <c r="U1712" s="98" t="s">
        <v>2490</v>
      </c>
      <c r="V1712" s="98" t="s">
        <v>12383</v>
      </c>
      <c r="W1712" s="98" t="s">
        <v>12649</v>
      </c>
      <c r="X1712" s="98" t="s">
        <v>2634</v>
      </c>
      <c r="Y1712" s="98"/>
      <c r="Z1712" s="98" t="s">
        <v>2634</v>
      </c>
      <c r="AA1712" s="98"/>
      <c r="AB1712" s="98" t="s">
        <v>2634</v>
      </c>
      <c r="AC1712" s="98"/>
      <c r="AD1712" s="98" t="s">
        <v>2634</v>
      </c>
      <c r="AE1712" s="98"/>
      <c r="AF1712" s="98" t="s">
        <v>2634</v>
      </c>
      <c r="AG1712" s="98"/>
      <c r="AH1712" s="98" t="s">
        <v>2634</v>
      </c>
      <c r="AI1712" s="98"/>
      <c r="AJ1712" s="98" t="s">
        <v>2634</v>
      </c>
      <c r="AK1712" s="98"/>
      <c r="AL1712" s="98" t="s">
        <v>2633</v>
      </c>
      <c r="AM1712" s="98" t="s">
        <v>2636</v>
      </c>
      <c r="AN1712" s="98" t="s">
        <v>2634</v>
      </c>
      <c r="AO1712" s="98"/>
      <c r="AP1712" s="98"/>
      <c r="AQ1712" s="98" t="s">
        <v>2637</v>
      </c>
      <c r="AR1712" s="98"/>
      <c r="AS1712" s="98"/>
      <c r="AT1712" s="98"/>
      <c r="AU1712" s="98"/>
      <c r="AV1712" s="98"/>
      <c r="AW1712" s="98" t="s">
        <v>2634</v>
      </c>
      <c r="AX1712" s="98"/>
      <c r="AY1712" s="98" t="s">
        <v>2634</v>
      </c>
      <c r="AZ1712" s="98"/>
      <c r="BA1712" s="98" t="s">
        <v>3971</v>
      </c>
      <c r="BB1712" s="98" t="s">
        <v>3970</v>
      </c>
      <c r="BC1712" s="98" t="s">
        <v>2634</v>
      </c>
      <c r="BD1712" s="98"/>
      <c r="BE1712" s="98" t="s">
        <v>2634</v>
      </c>
      <c r="BF1712" s="98"/>
      <c r="BG1712" s="98" t="s">
        <v>2634</v>
      </c>
      <c r="BH1712" s="98"/>
      <c r="BI1712" s="98"/>
      <c r="BJ1712" s="98" t="s">
        <v>10426</v>
      </c>
      <c r="BK1712" s="98" t="s">
        <v>12523</v>
      </c>
      <c r="BL1712" s="98">
        <v>118.2</v>
      </c>
      <c r="BM1712" s="1013">
        <f t="shared" si="347"/>
        <v>15.579524054100316</v>
      </c>
      <c r="BN1712" s="98" t="s">
        <v>4016</v>
      </c>
      <c r="BO1712" s="98">
        <v>105.6</v>
      </c>
      <c r="BP1712" s="20">
        <f t="shared" si="348"/>
        <v>37.151172744393094</v>
      </c>
      <c r="BQ1712" s="98" t="s">
        <v>14245</v>
      </c>
      <c r="BR1712" s="98">
        <v>93.1</v>
      </c>
      <c r="BS1712" s="20">
        <f t="shared" si="349"/>
        <v>58.551617873651786</v>
      </c>
      <c r="BT1712" s="98" t="s">
        <v>5955</v>
      </c>
      <c r="BU1712" s="98">
        <v>86</v>
      </c>
      <c r="BV1712" s="1013">
        <f t="shared" si="350"/>
        <v>70.707070707070713</v>
      </c>
      <c r="BW1712" s="98" t="s">
        <v>15334</v>
      </c>
      <c r="BX1712" s="98">
        <v>82</v>
      </c>
      <c r="BY1712" s="20">
        <f t="shared" si="351"/>
        <v>77.555213148433495</v>
      </c>
      <c r="BZ1712" s="98"/>
      <c r="CA1712" s="98"/>
      <c r="CB1712" s="20">
        <f t="shared" si="352"/>
        <v>217.94213319637049</v>
      </c>
      <c r="CC1712" s="98"/>
      <c r="CD1712" s="98"/>
      <c r="CE1712" s="20">
        <f t="shared" si="343"/>
        <v>217.94213319637049</v>
      </c>
      <c r="CF1712" s="98"/>
      <c r="CG1712" s="98"/>
      <c r="CH1712" s="20">
        <f t="shared" si="353"/>
        <v>217.94213319637049</v>
      </c>
      <c r="CI1712" s="98"/>
      <c r="CJ1712" s="98"/>
      <c r="CK1712" s="20">
        <f t="shared" si="354"/>
        <v>217.94213319637049</v>
      </c>
      <c r="CL1712" s="98">
        <v>82</v>
      </c>
      <c r="CM1712" s="20">
        <f t="shared" si="355"/>
        <v>77.555213148433495</v>
      </c>
      <c r="CN1712" s="98">
        <v>45</v>
      </c>
      <c r="CO1712" s="98"/>
      <c r="CP1712" s="98"/>
      <c r="CQ1712" s="1014"/>
      <c r="CR1712" s="1014"/>
      <c r="CS1712" s="1015">
        <v>1</v>
      </c>
      <c r="CT1712" s="895">
        <v>-0.25</v>
      </c>
      <c r="CU1712" s="895">
        <v>0.25</v>
      </c>
      <c r="CV1712" s="895"/>
      <c r="CW1712" s="895">
        <v>0.25</v>
      </c>
      <c r="CX1712" s="85">
        <f t="shared" si="368"/>
        <v>1.25</v>
      </c>
      <c r="CY1712" s="895"/>
      <c r="CZ1712" s="895" t="s">
        <v>2634</v>
      </c>
      <c r="DA1712" s="895"/>
      <c r="DB1712" s="894" t="s">
        <v>2643</v>
      </c>
      <c r="DC1712" s="894" t="s">
        <v>2648</v>
      </c>
      <c r="DD1712" s="894" t="s">
        <v>2648</v>
      </c>
      <c r="DE1712" s="894" t="s">
        <v>2649</v>
      </c>
      <c r="DF1712" s="894" t="s">
        <v>32</v>
      </c>
      <c r="DG1712" s="894" t="s">
        <v>2653</v>
      </c>
      <c r="DH1712" s="894" t="s">
        <v>5009</v>
      </c>
      <c r="DI1712" s="894" t="s">
        <v>2657</v>
      </c>
      <c r="DJ1712" s="894" t="s">
        <v>37</v>
      </c>
      <c r="DK1712" s="894" t="s">
        <v>2659</v>
      </c>
      <c r="DL1712" s="894" t="s">
        <v>2660</v>
      </c>
      <c r="DM1712" s="894" t="s">
        <v>2663</v>
      </c>
      <c r="DN1712" s="98" t="s">
        <v>4001</v>
      </c>
      <c r="DO1712" s="98" t="s">
        <v>4002</v>
      </c>
      <c r="DP1712" s="98"/>
      <c r="DQ1712" s="98" t="s">
        <v>4070</v>
      </c>
      <c r="DR1712" s="98"/>
      <c r="DS1712" s="98" t="s">
        <v>2633</v>
      </c>
      <c r="DT1712" s="98" t="s">
        <v>4074</v>
      </c>
      <c r="DU1712" s="894" t="s">
        <v>2634</v>
      </c>
      <c r="DV1712" s="894" t="s">
        <v>2633</v>
      </c>
      <c r="DW1712" s="894"/>
      <c r="DX1712" s="1454" t="s">
        <v>220</v>
      </c>
      <c r="DY1712" s="10" t="s">
        <v>13560</v>
      </c>
      <c r="DZ1712" s="1454" t="s">
        <v>101</v>
      </c>
      <c r="EA1712" s="98">
        <v>3</v>
      </c>
      <c r="EB1712" s="1380"/>
      <c r="EC1712" s="1454" t="s">
        <v>2194</v>
      </c>
      <c r="ED1712" s="10" t="s">
        <v>5392</v>
      </c>
    </row>
    <row r="1713" spans="1:134" s="10" customFormat="1" ht="15.75" x14ac:dyDescent="0.25">
      <c r="A1713" s="1813">
        <v>296</v>
      </c>
      <c r="B1713" s="2018"/>
      <c r="C1713" s="894" t="s">
        <v>12384</v>
      </c>
      <c r="D1713" s="894" t="s">
        <v>23</v>
      </c>
      <c r="E1713" s="894" t="s">
        <v>4126</v>
      </c>
      <c r="F1713" s="894">
        <v>717230</v>
      </c>
      <c r="G1713" s="894">
        <v>26</v>
      </c>
      <c r="H1713" s="894" t="s">
        <v>2633</v>
      </c>
      <c r="I1713" s="894" t="s">
        <v>2633</v>
      </c>
      <c r="J1713" s="894" t="s">
        <v>2633</v>
      </c>
      <c r="K1713" s="894">
        <v>555398393</v>
      </c>
      <c r="L1713" s="894">
        <v>123</v>
      </c>
      <c r="M1713" s="894">
        <v>165</v>
      </c>
      <c r="N1713" s="1010">
        <f t="shared" si="346"/>
        <v>45.179063360881543</v>
      </c>
      <c r="O1713" s="1011">
        <v>2</v>
      </c>
      <c r="P1713" s="20">
        <f t="shared" si="366"/>
        <v>68.062499999999986</v>
      </c>
      <c r="Q1713" s="20">
        <f t="shared" si="367"/>
        <v>54.937500000000014</v>
      </c>
      <c r="R1713" s="98"/>
      <c r="S1713" s="1012">
        <v>42277</v>
      </c>
      <c r="T1713" s="98" t="s">
        <v>253</v>
      </c>
      <c r="U1713" s="98" t="s">
        <v>2490</v>
      </c>
      <c r="V1713" s="98" t="s">
        <v>12385</v>
      </c>
      <c r="W1713" s="98" t="s">
        <v>12921</v>
      </c>
      <c r="X1713" s="98"/>
      <c r="Y1713" s="98"/>
      <c r="Z1713" s="98"/>
      <c r="AA1713" s="98"/>
      <c r="AB1713" s="98"/>
      <c r="AC1713" s="98"/>
      <c r="AD1713" s="98"/>
      <c r="AE1713" s="98"/>
      <c r="AF1713" s="98"/>
      <c r="AG1713" s="98"/>
      <c r="AH1713" s="98"/>
      <c r="AI1713" s="98"/>
      <c r="AJ1713" s="98"/>
      <c r="AK1713" s="98"/>
      <c r="AL1713" s="98"/>
      <c r="AM1713" s="98"/>
      <c r="AN1713" s="98" t="s">
        <v>2633</v>
      </c>
      <c r="AO1713" s="98" t="s">
        <v>4076</v>
      </c>
      <c r="AP1713" s="98" t="s">
        <v>4077</v>
      </c>
      <c r="AQ1713" s="98" t="s">
        <v>2635</v>
      </c>
      <c r="AR1713" s="98"/>
      <c r="AS1713" s="98"/>
      <c r="AT1713" s="98"/>
      <c r="AU1713" s="98"/>
      <c r="AV1713" s="98"/>
      <c r="AW1713" s="98"/>
      <c r="AX1713" s="98"/>
      <c r="AY1713" s="98"/>
      <c r="AZ1713" s="98"/>
      <c r="BA1713" s="98" t="s">
        <v>3971</v>
      </c>
      <c r="BB1713" s="98" t="s">
        <v>3970</v>
      </c>
      <c r="BC1713" s="98"/>
      <c r="BD1713" s="98"/>
      <c r="BE1713" s="98" t="s">
        <v>2634</v>
      </c>
      <c r="BF1713" s="98"/>
      <c r="BG1713" s="98"/>
      <c r="BH1713" s="98"/>
      <c r="BI1713" s="98"/>
      <c r="BJ1713" s="98" t="s">
        <v>10424</v>
      </c>
      <c r="BK1713" s="98" t="s">
        <v>12499</v>
      </c>
      <c r="BL1713" s="98">
        <v>116.1</v>
      </c>
      <c r="BM1713" s="1013">
        <f t="shared" si="347"/>
        <v>12.559726962457345</v>
      </c>
      <c r="BN1713" s="98" t="s">
        <v>12922</v>
      </c>
      <c r="BO1713" s="98">
        <v>97.7</v>
      </c>
      <c r="BP1713" s="20">
        <f t="shared" si="348"/>
        <v>46.05233219567689</v>
      </c>
      <c r="BQ1713" s="98" t="s">
        <v>13553</v>
      </c>
      <c r="BR1713" s="98">
        <v>85</v>
      </c>
      <c r="BS1713" s="20">
        <f t="shared" si="349"/>
        <v>69.169510807736046</v>
      </c>
      <c r="BT1713" s="98" t="s">
        <v>14477</v>
      </c>
      <c r="BU1713" s="98">
        <v>75</v>
      </c>
      <c r="BV1713" s="1013">
        <f t="shared" si="350"/>
        <v>87.372013651877111</v>
      </c>
      <c r="BW1713" s="98" t="s">
        <v>14854</v>
      </c>
      <c r="BX1713" s="98">
        <v>69</v>
      </c>
      <c r="BY1713" s="20">
        <f t="shared" si="351"/>
        <v>98.293515358361745</v>
      </c>
      <c r="BZ1713" s="98"/>
      <c r="CA1713" s="98"/>
      <c r="CB1713" s="20">
        <f t="shared" si="352"/>
        <v>223.89078498293512</v>
      </c>
      <c r="CC1713" s="98"/>
      <c r="CD1713" s="98"/>
      <c r="CE1713" s="20">
        <f t="shared" si="343"/>
        <v>223.89078498293512</v>
      </c>
      <c r="CF1713" s="98"/>
      <c r="CG1713" s="98"/>
      <c r="CH1713" s="20">
        <f t="shared" si="353"/>
        <v>223.89078498293512</v>
      </c>
      <c r="CI1713" s="98"/>
      <c r="CJ1713" s="98"/>
      <c r="CK1713" s="20">
        <f t="shared" si="354"/>
        <v>223.89078498293512</v>
      </c>
      <c r="CL1713" s="98">
        <v>69</v>
      </c>
      <c r="CM1713" s="20">
        <f t="shared" si="355"/>
        <v>98.293515358361745</v>
      </c>
      <c r="CN1713" s="98">
        <v>70</v>
      </c>
      <c r="CO1713" s="98"/>
      <c r="CP1713" s="98"/>
      <c r="CQ1713" s="1014"/>
      <c r="CR1713" s="1014"/>
      <c r="CS1713" s="1015">
        <v>1</v>
      </c>
      <c r="CT1713" s="895">
        <v>-0.25</v>
      </c>
      <c r="CU1713" s="895">
        <v>0.5</v>
      </c>
      <c r="CV1713" s="895">
        <v>0.5</v>
      </c>
      <c r="CW1713" s="895">
        <v>0.5</v>
      </c>
      <c r="CX1713" s="85">
        <f t="shared" si="368"/>
        <v>2.25</v>
      </c>
      <c r="CY1713" s="895"/>
      <c r="CZ1713" s="895" t="s">
        <v>2633</v>
      </c>
      <c r="DA1713" s="895" t="s">
        <v>3975</v>
      </c>
      <c r="DB1713" s="894" t="s">
        <v>2643</v>
      </c>
      <c r="DC1713" s="894" t="s">
        <v>2648</v>
      </c>
      <c r="DD1713" s="894" t="s">
        <v>2646</v>
      </c>
      <c r="DE1713" s="894" t="s">
        <v>2649</v>
      </c>
      <c r="DF1713" s="894" t="s">
        <v>32</v>
      </c>
      <c r="DG1713" s="894" t="s">
        <v>5009</v>
      </c>
      <c r="DH1713" s="894" t="s">
        <v>5009</v>
      </c>
      <c r="DI1713" s="894" t="s">
        <v>2657</v>
      </c>
      <c r="DJ1713" s="894" t="s">
        <v>2660</v>
      </c>
      <c r="DK1713" s="894" t="s">
        <v>2659</v>
      </c>
      <c r="DL1713" s="894" t="s">
        <v>37</v>
      </c>
      <c r="DM1713" s="894" t="s">
        <v>2663</v>
      </c>
      <c r="DN1713" s="98" t="s">
        <v>4001</v>
      </c>
      <c r="DO1713" s="98"/>
      <c r="DP1713" s="98" t="s">
        <v>4064</v>
      </c>
      <c r="DQ1713" s="98" t="s">
        <v>4070</v>
      </c>
      <c r="DR1713" s="98"/>
      <c r="DS1713" s="98" t="s">
        <v>2634</v>
      </c>
      <c r="DT1713" s="98"/>
      <c r="DU1713" s="894" t="s">
        <v>2634</v>
      </c>
      <c r="DV1713" s="894" t="s">
        <v>2633</v>
      </c>
      <c r="DW1713" s="894" t="s">
        <v>14019</v>
      </c>
      <c r="DX1713" s="1455" t="s">
        <v>12386</v>
      </c>
      <c r="DY1713" s="10" t="s">
        <v>13612</v>
      </c>
      <c r="DZ1713" s="1456" t="s">
        <v>101</v>
      </c>
      <c r="EA1713" s="98">
        <v>3</v>
      </c>
      <c r="EB1713" s="1453" t="s">
        <v>15604</v>
      </c>
      <c r="EC1713" s="1456" t="s">
        <v>2194</v>
      </c>
      <c r="ED1713" s="10" t="s">
        <v>7217</v>
      </c>
    </row>
    <row r="1714" spans="1:134" s="10" customFormat="1" ht="15.75" x14ac:dyDescent="0.25">
      <c r="A1714" s="1675">
        <v>297</v>
      </c>
      <c r="B1714" s="2018"/>
      <c r="C1714" s="894" t="s">
        <v>12387</v>
      </c>
      <c r="D1714" s="894" t="s">
        <v>23</v>
      </c>
      <c r="E1714" s="894" t="s">
        <v>4126</v>
      </c>
      <c r="F1714" s="894">
        <v>722208</v>
      </c>
      <c r="G1714" s="894">
        <v>28</v>
      </c>
      <c r="H1714" s="894" t="s">
        <v>2634</v>
      </c>
      <c r="I1714" s="894" t="s">
        <v>2634</v>
      </c>
      <c r="J1714" s="894" t="s">
        <v>2633</v>
      </c>
      <c r="K1714" s="894">
        <v>544416868</v>
      </c>
      <c r="L1714" s="894">
        <v>109.7</v>
      </c>
      <c r="M1714" s="894">
        <v>164</v>
      </c>
      <c r="N1714" s="1010">
        <f t="shared" ref="N1714:N2140" si="369">(L1714/((M1714*M1714)/100))*100</f>
        <v>40.786734086853066</v>
      </c>
      <c r="O1714" s="1011">
        <v>2</v>
      </c>
      <c r="P1714" s="20">
        <f t="shared" si="366"/>
        <v>67.239999999999995</v>
      </c>
      <c r="Q1714" s="20">
        <f t="shared" si="367"/>
        <v>42.460000000000008</v>
      </c>
      <c r="R1714" s="98"/>
      <c r="S1714" s="1012">
        <v>42277</v>
      </c>
      <c r="T1714" s="98" t="s">
        <v>253</v>
      </c>
      <c r="U1714" s="98" t="s">
        <v>2490</v>
      </c>
      <c r="V1714" s="98" t="s">
        <v>3013</v>
      </c>
      <c r="W1714" s="98"/>
      <c r="X1714" s="98" t="s">
        <v>2634</v>
      </c>
      <c r="Y1714" s="98"/>
      <c r="Z1714" s="98" t="s">
        <v>2634</v>
      </c>
      <c r="AA1714" s="98"/>
      <c r="AB1714" s="98" t="s">
        <v>2634</v>
      </c>
      <c r="AC1714" s="98"/>
      <c r="AD1714" s="98" t="s">
        <v>2634</v>
      </c>
      <c r="AE1714" s="98"/>
      <c r="AF1714" s="98" t="s">
        <v>2634</v>
      </c>
      <c r="AG1714" s="98"/>
      <c r="AH1714" s="98" t="s">
        <v>2634</v>
      </c>
      <c r="AI1714" s="98"/>
      <c r="AJ1714" s="98" t="s">
        <v>2634</v>
      </c>
      <c r="AK1714" s="98"/>
      <c r="AL1714" s="98" t="s">
        <v>2634</v>
      </c>
      <c r="AM1714" s="98"/>
      <c r="AN1714" s="98" t="s">
        <v>2634</v>
      </c>
      <c r="AO1714" s="98"/>
      <c r="AP1714" s="98"/>
      <c r="AQ1714" s="98" t="s">
        <v>2637</v>
      </c>
      <c r="AR1714" s="98"/>
      <c r="AS1714" s="98"/>
      <c r="AT1714" s="98"/>
      <c r="AU1714" s="98"/>
      <c r="AV1714" s="98"/>
      <c r="AW1714" s="98" t="s">
        <v>2634</v>
      </c>
      <c r="AX1714" s="98"/>
      <c r="AY1714" s="98" t="s">
        <v>2634</v>
      </c>
      <c r="AZ1714" s="98"/>
      <c r="BA1714" s="98" t="s">
        <v>3970</v>
      </c>
      <c r="BB1714" s="98"/>
      <c r="BC1714" s="98" t="s">
        <v>2634</v>
      </c>
      <c r="BD1714" s="98"/>
      <c r="BE1714" s="98" t="s">
        <v>2634</v>
      </c>
      <c r="BF1714" s="98"/>
      <c r="BG1714" s="98" t="s">
        <v>2634</v>
      </c>
      <c r="BH1714" s="98"/>
      <c r="BI1714" s="98"/>
      <c r="BJ1714" s="98" t="s">
        <v>10424</v>
      </c>
      <c r="BK1714" s="98" t="s">
        <v>12498</v>
      </c>
      <c r="BL1714" s="98">
        <v>100.4</v>
      </c>
      <c r="BM1714" s="1013">
        <f t="shared" ref="BM1714:BM2140" si="370">((L1714-BL1714)/Q1714)*100</f>
        <v>21.902967498822409</v>
      </c>
      <c r="BN1714" s="98" t="s">
        <v>6158</v>
      </c>
      <c r="BO1714" s="98">
        <v>87</v>
      </c>
      <c r="BP1714" s="20">
        <f t="shared" si="348"/>
        <v>53.462081959491279</v>
      </c>
      <c r="BQ1714" s="98" t="s">
        <v>13617</v>
      </c>
      <c r="BR1714" s="98">
        <v>81</v>
      </c>
      <c r="BS1714" s="20">
        <f t="shared" ref="BS1714:BS2140" si="371">((L1714-BR1714)/Q1714)*100</f>
        <v>67.593028732925092</v>
      </c>
      <c r="BT1714" s="98"/>
      <c r="BU1714" s="98"/>
      <c r="BV1714" s="1013">
        <f t="shared" ref="BV1714:BV2140" si="372">((L1714-BU1714)/Q1714)*100</f>
        <v>258.36081017428165</v>
      </c>
      <c r="BW1714" s="98"/>
      <c r="BX1714" s="98"/>
      <c r="BY1714" s="20">
        <f t="shared" ref="BY1714:BY2140" si="373">((L1714-BX1714)/Q1714)*100</f>
        <v>258.36081017428165</v>
      </c>
      <c r="BZ1714" s="98"/>
      <c r="CA1714" s="98"/>
      <c r="CB1714" s="20">
        <f t="shared" ref="CB1714:CB2140" si="374">((L1714-CA1714)/Q1714)*100</f>
        <v>258.36081017428165</v>
      </c>
      <c r="CC1714" s="98"/>
      <c r="CD1714" s="98"/>
      <c r="CE1714" s="20">
        <f t="shared" ref="CE1714:CE2140" si="375">((L1714-CD1714)/Q1714)*100</f>
        <v>258.36081017428165</v>
      </c>
      <c r="CF1714" s="98"/>
      <c r="CG1714" s="98"/>
      <c r="CH1714" s="20">
        <f t="shared" ref="CH1714:CH1729" si="376">((L1714-CG1714)/Q1714)*100</f>
        <v>258.36081017428165</v>
      </c>
      <c r="CI1714" s="98"/>
      <c r="CJ1714" s="98"/>
      <c r="CK1714" s="20">
        <f t="shared" ref="CK1714:CK2140" si="377">((L1714-CJ1714)/Q1714)*100</f>
        <v>258.36081017428165</v>
      </c>
      <c r="CL1714" s="98">
        <v>81</v>
      </c>
      <c r="CM1714" s="20">
        <f t="shared" ref="CM1714:CM2140" si="378">((L1714-CL1714)/Q1714)*100</f>
        <v>67.593028732925092</v>
      </c>
      <c r="CN1714" s="98">
        <v>70</v>
      </c>
      <c r="CO1714" s="98"/>
      <c r="CP1714" s="98"/>
      <c r="CQ1714" s="1014"/>
      <c r="CR1714" s="1014"/>
      <c r="CS1714" s="1015"/>
      <c r="CT1714" s="895"/>
      <c r="CU1714" s="895"/>
      <c r="CV1714" s="895"/>
      <c r="CW1714" s="895"/>
      <c r="CX1714" s="85">
        <f t="shared" si="368"/>
        <v>0</v>
      </c>
      <c r="CY1714" s="895"/>
      <c r="CZ1714" s="895" t="s">
        <v>2633</v>
      </c>
      <c r="DA1714" s="895" t="s">
        <v>3975</v>
      </c>
      <c r="DB1714" s="894" t="s">
        <v>2643</v>
      </c>
      <c r="DC1714" s="894" t="s">
        <v>2648</v>
      </c>
      <c r="DD1714" s="894" t="s">
        <v>2648</v>
      </c>
      <c r="DE1714" s="894" t="s">
        <v>2651</v>
      </c>
      <c r="DF1714" s="894" t="s">
        <v>32</v>
      </c>
      <c r="DG1714" s="894" t="s">
        <v>5009</v>
      </c>
      <c r="DH1714" s="894" t="s">
        <v>5009</v>
      </c>
      <c r="DI1714" s="894" t="s">
        <v>2657</v>
      </c>
      <c r="DJ1714" s="894" t="s">
        <v>37</v>
      </c>
      <c r="DK1714" s="894" t="s">
        <v>37</v>
      </c>
      <c r="DL1714" s="894" t="s">
        <v>2659</v>
      </c>
      <c r="DM1714" s="894" t="s">
        <v>2663</v>
      </c>
      <c r="DN1714" s="98" t="s">
        <v>4001</v>
      </c>
      <c r="DO1714" s="98" t="s">
        <v>4002</v>
      </c>
      <c r="DP1714" s="98"/>
      <c r="DQ1714" s="98" t="s">
        <v>4070</v>
      </c>
      <c r="DR1714" s="98"/>
      <c r="DS1714" s="98" t="s">
        <v>2634</v>
      </c>
      <c r="DT1714" s="98"/>
      <c r="DU1714" s="1462"/>
      <c r="DV1714" s="894" t="s">
        <v>2633</v>
      </c>
      <c r="DW1714" s="894"/>
      <c r="DX1714" s="1457" t="s">
        <v>220</v>
      </c>
      <c r="DY1714" s="10" t="s">
        <v>13560</v>
      </c>
      <c r="DZ1714" s="1457" t="s">
        <v>101</v>
      </c>
      <c r="EA1714" s="98">
        <v>3</v>
      </c>
      <c r="EB1714" s="1380"/>
      <c r="EC1714" s="1457" t="s">
        <v>2194</v>
      </c>
      <c r="ED1714" s="10" t="s">
        <v>5821</v>
      </c>
    </row>
    <row r="1715" spans="1:134" s="10" customFormat="1" ht="15.75" x14ac:dyDescent="0.25">
      <c r="A1715" s="1752">
        <v>298</v>
      </c>
      <c r="B1715" s="2018"/>
      <c r="C1715" s="894" t="s">
        <v>12391</v>
      </c>
      <c r="D1715" s="894" t="s">
        <v>23</v>
      </c>
      <c r="E1715" s="894" t="s">
        <v>4126</v>
      </c>
      <c r="F1715" s="894">
        <v>712082</v>
      </c>
      <c r="G1715" s="894">
        <v>50</v>
      </c>
      <c r="H1715" s="894" t="s">
        <v>2633</v>
      </c>
      <c r="I1715" s="894" t="s">
        <v>2633</v>
      </c>
      <c r="J1715" s="894" t="s">
        <v>2633</v>
      </c>
      <c r="K1715" s="894">
        <v>503473438</v>
      </c>
      <c r="L1715" s="894">
        <v>142</v>
      </c>
      <c r="M1715" s="894">
        <v>153</v>
      </c>
      <c r="N1715" s="1010">
        <f t="shared" si="369"/>
        <v>60.660429749241743</v>
      </c>
      <c r="O1715" s="1011">
        <v>4</v>
      </c>
      <c r="P1715" s="20">
        <f t="shared" si="366"/>
        <v>58.522500000000001</v>
      </c>
      <c r="Q1715" s="20">
        <f t="shared" si="367"/>
        <v>83.477499999999992</v>
      </c>
      <c r="R1715" s="98"/>
      <c r="S1715" s="1012">
        <v>42277</v>
      </c>
      <c r="T1715" s="98" t="s">
        <v>253</v>
      </c>
      <c r="U1715" s="98" t="s">
        <v>2490</v>
      </c>
      <c r="V1715" s="98" t="s">
        <v>12388</v>
      </c>
      <c r="W1715" s="98" t="s">
        <v>13134</v>
      </c>
      <c r="X1715" s="98" t="s">
        <v>2633</v>
      </c>
      <c r="Y1715" s="98" t="s">
        <v>2636</v>
      </c>
      <c r="Z1715" s="98"/>
      <c r="AA1715" s="98"/>
      <c r="AB1715" s="98" t="s">
        <v>2633</v>
      </c>
      <c r="AC1715" s="98" t="s">
        <v>2636</v>
      </c>
      <c r="AD1715" s="98" t="s">
        <v>2633</v>
      </c>
      <c r="AE1715" s="98" t="s">
        <v>2637</v>
      </c>
      <c r="AF1715" s="98" t="s">
        <v>2633</v>
      </c>
      <c r="AG1715" s="98" t="s">
        <v>2637</v>
      </c>
      <c r="AH1715" s="98"/>
      <c r="AI1715" s="98"/>
      <c r="AJ1715" s="98"/>
      <c r="AK1715" s="98"/>
      <c r="AL1715" s="98"/>
      <c r="AM1715" s="98"/>
      <c r="AN1715" s="98" t="s">
        <v>2633</v>
      </c>
      <c r="AO1715" s="98" t="s">
        <v>4076</v>
      </c>
      <c r="AP1715" s="98" t="s">
        <v>4077</v>
      </c>
      <c r="AQ1715" s="98" t="s">
        <v>2635</v>
      </c>
      <c r="AR1715" s="98"/>
      <c r="AS1715" s="98"/>
      <c r="AT1715" s="98"/>
      <c r="AU1715" s="98"/>
      <c r="AV1715" s="98"/>
      <c r="AW1715" s="98"/>
      <c r="AX1715" s="98"/>
      <c r="AY1715" s="98"/>
      <c r="AZ1715" s="98"/>
      <c r="BA1715" s="98" t="s">
        <v>3970</v>
      </c>
      <c r="BB1715" s="98" t="s">
        <v>3970</v>
      </c>
      <c r="BC1715" s="98"/>
      <c r="BD1715" s="98"/>
      <c r="BE1715" s="98" t="s">
        <v>2634</v>
      </c>
      <c r="BF1715" s="98" t="s">
        <v>2634</v>
      </c>
      <c r="BG1715" s="98"/>
      <c r="BH1715" s="98"/>
      <c r="BI1715" s="98"/>
      <c r="BJ1715" s="98" t="s">
        <v>10365</v>
      </c>
      <c r="BK1715" s="98" t="s">
        <v>6623</v>
      </c>
      <c r="BL1715" s="98">
        <v>135.6</v>
      </c>
      <c r="BM1715" s="1013">
        <f t="shared" si="370"/>
        <v>7.666736545775815</v>
      </c>
      <c r="BN1715" s="98" t="s">
        <v>1909</v>
      </c>
      <c r="BO1715" s="98">
        <v>123</v>
      </c>
      <c r="BP1715" s="20">
        <f t="shared" si="348"/>
        <v>22.760624120271935</v>
      </c>
      <c r="BQ1715" s="98" t="s">
        <v>6263</v>
      </c>
      <c r="BR1715" s="98">
        <v>113</v>
      </c>
      <c r="BS1715" s="20">
        <f t="shared" si="371"/>
        <v>34.739899973046633</v>
      </c>
      <c r="BT1715" s="98" t="s">
        <v>14397</v>
      </c>
      <c r="BU1715" s="98">
        <v>105</v>
      </c>
      <c r="BV1715" s="1013">
        <f t="shared" si="372"/>
        <v>44.323320655266393</v>
      </c>
      <c r="BW1715" s="98"/>
      <c r="BX1715" s="98"/>
      <c r="BY1715" s="20">
        <f t="shared" si="373"/>
        <v>170.10571710940076</v>
      </c>
      <c r="BZ1715" s="98"/>
      <c r="CA1715" s="98"/>
      <c r="CB1715" s="20">
        <f t="shared" si="374"/>
        <v>170.10571710940076</v>
      </c>
      <c r="CC1715" s="98"/>
      <c r="CD1715" s="98"/>
      <c r="CE1715" s="20">
        <f t="shared" si="375"/>
        <v>170.10571710940076</v>
      </c>
      <c r="CF1715" s="98"/>
      <c r="CG1715" s="98"/>
      <c r="CH1715" s="20">
        <f t="shared" si="376"/>
        <v>170.10571710940076</v>
      </c>
      <c r="CI1715" s="98"/>
      <c r="CJ1715" s="98"/>
      <c r="CK1715" s="20">
        <f t="shared" si="377"/>
        <v>170.10571710940076</v>
      </c>
      <c r="CL1715" s="98">
        <v>105</v>
      </c>
      <c r="CM1715" s="20">
        <f t="shared" si="378"/>
        <v>44.323320655266393</v>
      </c>
      <c r="CN1715" s="98">
        <v>70</v>
      </c>
      <c r="CO1715" s="98"/>
      <c r="CP1715" s="98"/>
      <c r="CQ1715" s="1014"/>
      <c r="CR1715" s="1014"/>
      <c r="CS1715" s="1015">
        <v>-0.5</v>
      </c>
      <c r="CT1715" s="895">
        <v>0.25</v>
      </c>
      <c r="CU1715" s="895">
        <v>0</v>
      </c>
      <c r="CV1715" s="895">
        <v>0.25</v>
      </c>
      <c r="CW1715" s="895">
        <v>0</v>
      </c>
      <c r="CX1715" s="85">
        <f t="shared" si="368"/>
        <v>0</v>
      </c>
      <c r="CY1715" s="895"/>
      <c r="CZ1715" s="895" t="s">
        <v>2633</v>
      </c>
      <c r="DA1715" s="895" t="s">
        <v>3976</v>
      </c>
      <c r="DB1715" s="894" t="s">
        <v>2643</v>
      </c>
      <c r="DC1715" s="894" t="s">
        <v>2646</v>
      </c>
      <c r="DD1715" s="894" t="s">
        <v>2646</v>
      </c>
      <c r="DE1715" s="894" t="s">
        <v>2649</v>
      </c>
      <c r="DF1715" s="894" t="s">
        <v>32</v>
      </c>
      <c r="DG1715" s="894" t="s">
        <v>5009</v>
      </c>
      <c r="DH1715" s="894" t="s">
        <v>2653</v>
      </c>
      <c r="DI1715" s="894" t="s">
        <v>2657</v>
      </c>
      <c r="DJ1715" s="894" t="s">
        <v>37</v>
      </c>
      <c r="DK1715" s="894" t="s">
        <v>2659</v>
      </c>
      <c r="DL1715" s="894" t="s">
        <v>37</v>
      </c>
      <c r="DM1715" s="894" t="s">
        <v>2661</v>
      </c>
      <c r="DN1715" s="98" t="s">
        <v>3999</v>
      </c>
      <c r="DO1715" s="98" t="s">
        <v>4002</v>
      </c>
      <c r="DP1715" s="98"/>
      <c r="DQ1715" s="98"/>
      <c r="DR1715" s="98" t="s">
        <v>4068</v>
      </c>
      <c r="DS1715" s="98" t="s">
        <v>2634</v>
      </c>
      <c r="DT1715" s="98"/>
      <c r="DU1715" s="1462"/>
      <c r="DV1715" s="894" t="s">
        <v>2633</v>
      </c>
      <c r="DW1715" s="894"/>
      <c r="DX1715" s="1458" t="s">
        <v>12389</v>
      </c>
      <c r="DY1715" s="10" t="s">
        <v>14408</v>
      </c>
      <c r="DZ1715" s="1458" t="s">
        <v>101</v>
      </c>
      <c r="EA1715" s="98">
        <v>3</v>
      </c>
      <c r="EB1715" s="1380"/>
      <c r="EC1715" s="1458" t="s">
        <v>10822</v>
      </c>
      <c r="ED1715" s="10" t="s">
        <v>5575</v>
      </c>
    </row>
    <row r="1716" spans="1:134" s="10" customFormat="1" ht="15.75" x14ac:dyDescent="0.25">
      <c r="A1716" s="1813">
        <v>299</v>
      </c>
      <c r="B1716" s="2018"/>
      <c r="C1716" s="894" t="s">
        <v>12390</v>
      </c>
      <c r="D1716" s="894" t="s">
        <v>23</v>
      </c>
      <c r="E1716" s="894" t="s">
        <v>4126</v>
      </c>
      <c r="F1716" s="894">
        <v>709905</v>
      </c>
      <c r="G1716" s="894">
        <v>23</v>
      </c>
      <c r="H1716" s="894" t="s">
        <v>2633</v>
      </c>
      <c r="I1716" s="894" t="s">
        <v>2633</v>
      </c>
      <c r="J1716" s="894" t="s">
        <v>3968</v>
      </c>
      <c r="K1716" s="894">
        <v>504711799</v>
      </c>
      <c r="L1716" s="894">
        <v>130.69999999999999</v>
      </c>
      <c r="M1716" s="894">
        <v>169</v>
      </c>
      <c r="N1716" s="1010">
        <f t="shared" si="369"/>
        <v>45.761703021602877</v>
      </c>
      <c r="O1716" s="1011">
        <v>2</v>
      </c>
      <c r="P1716" s="20">
        <f t="shared" si="366"/>
        <v>71.402499999999989</v>
      </c>
      <c r="Q1716" s="20">
        <f t="shared" si="367"/>
        <v>59.297499999999999</v>
      </c>
      <c r="R1716" s="98"/>
      <c r="S1716" s="1012">
        <v>42277</v>
      </c>
      <c r="T1716" s="98" t="s">
        <v>12396</v>
      </c>
      <c r="U1716" s="98">
        <v>4</v>
      </c>
      <c r="V1716" s="98" t="s">
        <v>12397</v>
      </c>
      <c r="W1716" s="98" t="s">
        <v>2850</v>
      </c>
      <c r="X1716" s="98" t="s">
        <v>2634</v>
      </c>
      <c r="Y1716" s="98"/>
      <c r="Z1716" s="98" t="s">
        <v>2634</v>
      </c>
      <c r="AA1716" s="98"/>
      <c r="AB1716" s="98" t="s">
        <v>2633</v>
      </c>
      <c r="AC1716" s="98"/>
      <c r="AD1716" s="98" t="s">
        <v>2634</v>
      </c>
      <c r="AE1716" s="98"/>
      <c r="AF1716" s="98" t="s">
        <v>2634</v>
      </c>
      <c r="AG1716" s="98"/>
      <c r="AH1716" s="98" t="s">
        <v>2634</v>
      </c>
      <c r="AI1716" s="98"/>
      <c r="AJ1716" s="98" t="s">
        <v>2634</v>
      </c>
      <c r="AK1716" s="98"/>
      <c r="AL1716" s="98" t="s">
        <v>2634</v>
      </c>
      <c r="AM1716" s="98"/>
      <c r="AN1716" s="98" t="s">
        <v>2633</v>
      </c>
      <c r="AO1716" s="98" t="s">
        <v>4075</v>
      </c>
      <c r="AP1716" s="98" t="s">
        <v>4001</v>
      </c>
      <c r="AQ1716" s="98" t="s">
        <v>2635</v>
      </c>
      <c r="AR1716" s="98"/>
      <c r="AS1716" s="98"/>
      <c r="AT1716" s="98"/>
      <c r="AU1716" s="98"/>
      <c r="AV1716" s="98"/>
      <c r="AW1716" s="98" t="s">
        <v>2634</v>
      </c>
      <c r="AX1716" s="98"/>
      <c r="AY1716" s="98" t="s">
        <v>2634</v>
      </c>
      <c r="AZ1716" s="98"/>
      <c r="BA1716" s="98" t="s">
        <v>3970</v>
      </c>
      <c r="BB1716" s="98" t="s">
        <v>3970</v>
      </c>
      <c r="BC1716" s="98" t="s">
        <v>2634</v>
      </c>
      <c r="BD1716" s="98"/>
      <c r="BE1716" s="98" t="s">
        <v>2633</v>
      </c>
      <c r="BF1716" s="98"/>
      <c r="BG1716" s="98" t="s">
        <v>2634</v>
      </c>
      <c r="BH1716" s="98"/>
      <c r="BI1716" s="98"/>
      <c r="BJ1716" s="98" t="s">
        <v>10145</v>
      </c>
      <c r="BK1716" s="98" t="s">
        <v>12500</v>
      </c>
      <c r="BL1716" s="98">
        <v>123.3</v>
      </c>
      <c r="BM1716" s="1013">
        <f t="shared" si="370"/>
        <v>12.47944685695011</v>
      </c>
      <c r="BN1716" s="98" t="s">
        <v>12879</v>
      </c>
      <c r="BO1716" s="98">
        <v>107.9</v>
      </c>
      <c r="BP1716" s="20">
        <f t="shared" si="348"/>
        <v>38.450187613305758</v>
      </c>
      <c r="BQ1716" s="98" t="s">
        <v>4558</v>
      </c>
      <c r="BR1716" s="98">
        <v>95</v>
      </c>
      <c r="BS1716" s="20">
        <f t="shared" si="371"/>
        <v>60.204899026097202</v>
      </c>
      <c r="BT1716" s="98" t="s">
        <v>14386</v>
      </c>
      <c r="BU1716" s="98">
        <v>88</v>
      </c>
      <c r="BV1716" s="1013">
        <f t="shared" si="372"/>
        <v>72.009781188077042</v>
      </c>
      <c r="BW1716" s="98" t="s">
        <v>15254</v>
      </c>
      <c r="BX1716" s="98">
        <v>85</v>
      </c>
      <c r="BY1716" s="20">
        <f t="shared" si="373"/>
        <v>77.06901640035413</v>
      </c>
      <c r="BZ1716" s="98"/>
      <c r="CA1716" s="98"/>
      <c r="CB1716" s="20">
        <f t="shared" si="374"/>
        <v>220.414014081538</v>
      </c>
      <c r="CC1716" s="98"/>
      <c r="CD1716" s="98"/>
      <c r="CE1716" s="20">
        <f t="shared" si="375"/>
        <v>220.414014081538</v>
      </c>
      <c r="CF1716" s="98"/>
      <c r="CG1716" s="98"/>
      <c r="CH1716" s="20">
        <f t="shared" si="376"/>
        <v>220.414014081538</v>
      </c>
      <c r="CI1716" s="98"/>
      <c r="CJ1716" s="98"/>
      <c r="CK1716" s="20">
        <f t="shared" si="377"/>
        <v>220.414014081538</v>
      </c>
      <c r="CL1716" s="98">
        <v>85</v>
      </c>
      <c r="CM1716" s="20">
        <f t="shared" si="378"/>
        <v>77.06901640035413</v>
      </c>
      <c r="CN1716" s="98">
        <v>180</v>
      </c>
      <c r="CO1716" s="98"/>
      <c r="CP1716" s="98"/>
      <c r="CQ1716" s="1014"/>
      <c r="CR1716" s="1014"/>
      <c r="CS1716" s="1015"/>
      <c r="CT1716" s="895"/>
      <c r="CU1716" s="895"/>
      <c r="CV1716" s="895"/>
      <c r="CW1716" s="895"/>
      <c r="CX1716" s="85">
        <f t="shared" si="368"/>
        <v>0</v>
      </c>
      <c r="CY1716" s="895"/>
      <c r="CZ1716" s="895" t="s">
        <v>2634</v>
      </c>
      <c r="DA1716" s="895"/>
      <c r="DB1716" s="894" t="s">
        <v>2645</v>
      </c>
      <c r="DC1716" s="894"/>
      <c r="DD1716" s="894"/>
      <c r="DE1716" s="894"/>
      <c r="DF1716" s="894"/>
      <c r="DG1716" s="894" t="s">
        <v>2654</v>
      </c>
      <c r="DH1716" s="894"/>
      <c r="DI1716" s="894"/>
      <c r="DJ1716" s="894"/>
      <c r="DK1716" s="894"/>
      <c r="DL1716" s="894"/>
      <c r="DM1716" s="894" t="s">
        <v>2661</v>
      </c>
      <c r="DN1716" s="98" t="s">
        <v>4001</v>
      </c>
      <c r="DO1716" s="98"/>
      <c r="DP1716" s="98"/>
      <c r="DQ1716" s="98"/>
      <c r="DR1716" s="98"/>
      <c r="DS1716" s="98" t="s">
        <v>2634</v>
      </c>
      <c r="DT1716" s="98"/>
      <c r="DU1716" s="1462"/>
      <c r="DV1716" s="894"/>
      <c r="DW1716" s="894"/>
      <c r="DX1716" s="1459" t="s">
        <v>12398</v>
      </c>
      <c r="DY1716" s="10" t="s">
        <v>14387</v>
      </c>
      <c r="DZ1716" s="1501" t="s">
        <v>12399</v>
      </c>
      <c r="EA1716" s="98">
        <v>3</v>
      </c>
      <c r="EB1716" s="1459" t="s">
        <v>12400</v>
      </c>
      <c r="EC1716" s="1459" t="s">
        <v>12392</v>
      </c>
      <c r="ED1716" s="10" t="s">
        <v>12501</v>
      </c>
    </row>
    <row r="1717" spans="1:134" s="1461" customFormat="1" ht="15.6" customHeight="1" x14ac:dyDescent="0.25">
      <c r="A1717" s="1813">
        <v>300</v>
      </c>
      <c r="B1717" s="2021" t="s">
        <v>19</v>
      </c>
      <c r="C1717" s="1462" t="s">
        <v>12393</v>
      </c>
      <c r="D1717" s="1462" t="s">
        <v>23</v>
      </c>
      <c r="E1717" s="1462" t="s">
        <v>4126</v>
      </c>
      <c r="F1717" s="1462">
        <v>525733</v>
      </c>
      <c r="G1717" s="1462">
        <v>30</v>
      </c>
      <c r="H1717" s="1462" t="s">
        <v>2633</v>
      </c>
      <c r="I1717" s="1462" t="s">
        <v>2633</v>
      </c>
      <c r="J1717" s="1462" t="s">
        <v>2633</v>
      </c>
      <c r="K1717" s="1462">
        <v>504488068</v>
      </c>
      <c r="L1717" s="1462">
        <v>111</v>
      </c>
      <c r="M1717" s="1462">
        <v>170</v>
      </c>
      <c r="N1717" s="1463">
        <f t="shared" si="369"/>
        <v>38.408304498269899</v>
      </c>
      <c r="O1717" s="1464">
        <v>1</v>
      </c>
      <c r="P1717" s="1465">
        <f t="shared" si="366"/>
        <v>72.249999999999986</v>
      </c>
      <c r="Q1717" s="1465">
        <f t="shared" si="367"/>
        <v>38.750000000000014</v>
      </c>
      <c r="R1717" s="1466"/>
      <c r="S1717" s="1467">
        <v>42278</v>
      </c>
      <c r="T1717" s="1466" t="s">
        <v>253</v>
      </c>
      <c r="U1717" s="1466" t="s">
        <v>2490</v>
      </c>
      <c r="V1717" s="1466" t="s">
        <v>12394</v>
      </c>
      <c r="W1717" s="1466"/>
      <c r="X1717" s="1466" t="s">
        <v>2633</v>
      </c>
      <c r="Y1717" s="1466"/>
      <c r="Z1717" s="1466"/>
      <c r="AA1717" s="1466"/>
      <c r="AB1717" s="1466"/>
      <c r="AC1717" s="1466"/>
      <c r="AD1717" s="1466"/>
      <c r="AE1717" s="1466"/>
      <c r="AF1717" s="1466"/>
      <c r="AG1717" s="1466"/>
      <c r="AH1717" s="1466"/>
      <c r="AI1717" s="1466"/>
      <c r="AJ1717" s="1466"/>
      <c r="AK1717" s="1466"/>
      <c r="AL1717" s="1466"/>
      <c r="AM1717" s="1466"/>
      <c r="AN1717" s="1466" t="s">
        <v>4079</v>
      </c>
      <c r="AO1717" s="1466"/>
      <c r="AP1717" s="1466"/>
      <c r="AQ1717" s="1466" t="s">
        <v>2635</v>
      </c>
      <c r="AR1717" s="1466"/>
      <c r="AS1717" s="1466"/>
      <c r="AT1717" s="1466"/>
      <c r="AU1717" s="1466"/>
      <c r="AV1717" s="1466"/>
      <c r="AW1717" s="1466"/>
      <c r="AX1717" s="1466"/>
      <c r="AY1717" s="1466"/>
      <c r="AZ1717" s="1466"/>
      <c r="BA1717" s="1466" t="s">
        <v>3970</v>
      </c>
      <c r="BB1717" s="1466"/>
      <c r="BC1717" s="1466"/>
      <c r="BD1717" s="1466"/>
      <c r="BE1717" s="1466" t="s">
        <v>2634</v>
      </c>
      <c r="BF1717" s="1466"/>
      <c r="BG1717" s="1466"/>
      <c r="BH1717" s="1466"/>
      <c r="BI1717" s="1466"/>
      <c r="BJ1717" s="1466" t="s">
        <v>10426</v>
      </c>
      <c r="BK1717" s="1466" t="s">
        <v>12508</v>
      </c>
      <c r="BL1717" s="1466">
        <v>105.5</v>
      </c>
      <c r="BM1717" s="1468">
        <f t="shared" si="370"/>
        <v>14.193548387096769</v>
      </c>
      <c r="BN1717" s="1466" t="s">
        <v>2141</v>
      </c>
      <c r="BO1717" s="1466">
        <v>94</v>
      </c>
      <c r="BP1717" s="1465">
        <f t="shared" si="348"/>
        <v>43.870967741935466</v>
      </c>
      <c r="BQ1717" s="1466" t="s">
        <v>13993</v>
      </c>
      <c r="BR1717" s="1466">
        <v>87</v>
      </c>
      <c r="BS1717" s="1465">
        <f t="shared" si="371"/>
        <v>61.935483870967722</v>
      </c>
      <c r="BT1717" s="1466" t="s">
        <v>13269</v>
      </c>
      <c r="BU1717" s="1466">
        <v>84</v>
      </c>
      <c r="BV1717" s="1468">
        <f t="shared" si="372"/>
        <v>69.67741935483869</v>
      </c>
      <c r="BW1717" s="1556" t="s">
        <v>15510</v>
      </c>
      <c r="BX1717" s="1466">
        <v>84</v>
      </c>
      <c r="BY1717" s="1465">
        <f t="shared" si="373"/>
        <v>69.67741935483869</v>
      </c>
      <c r="BZ1717" s="1466"/>
      <c r="CA1717" s="1466"/>
      <c r="CB1717" s="1465">
        <f t="shared" si="374"/>
        <v>286.45161290322568</v>
      </c>
      <c r="CC1717" s="1466"/>
      <c r="CD1717" s="1466"/>
      <c r="CE1717" s="1465">
        <f t="shared" si="375"/>
        <v>286.45161290322568</v>
      </c>
      <c r="CF1717" s="1466"/>
      <c r="CG1717" s="1466"/>
      <c r="CH1717" s="1465">
        <f t="shared" si="376"/>
        <v>286.45161290322568</v>
      </c>
      <c r="CI1717" s="1466"/>
      <c r="CJ1717" s="1466"/>
      <c r="CK1717" s="1465">
        <f t="shared" si="377"/>
        <v>286.45161290322568</v>
      </c>
      <c r="CL1717" s="1466">
        <v>84</v>
      </c>
      <c r="CM1717" s="1465">
        <f t="shared" si="378"/>
        <v>69.67741935483869</v>
      </c>
      <c r="CN1717" s="1466">
        <v>60</v>
      </c>
      <c r="CO1717" s="1466"/>
      <c r="CP1717" s="1466"/>
      <c r="CQ1717" s="1469"/>
      <c r="CR1717" s="1469"/>
      <c r="CS1717" s="1470"/>
      <c r="CT1717" s="1471"/>
      <c r="CU1717" s="1471"/>
      <c r="CV1717" s="1471"/>
      <c r="CW1717" s="1471"/>
      <c r="CX1717" s="1472">
        <f t="shared" si="368"/>
        <v>0</v>
      </c>
      <c r="CY1717" s="1471"/>
      <c r="CZ1717" s="1471" t="s">
        <v>2634</v>
      </c>
      <c r="DA1717" s="1471"/>
      <c r="DB1717" s="1462" t="s">
        <v>2643</v>
      </c>
      <c r="DC1717" s="1462"/>
      <c r="DD1717" s="1462"/>
      <c r="DE1717" s="1462"/>
      <c r="DF1717" s="1462"/>
      <c r="DG1717" s="1462"/>
      <c r="DH1717" s="1462"/>
      <c r="DI1717" s="1462"/>
      <c r="DJ1717" s="1462"/>
      <c r="DK1717" s="1462"/>
      <c r="DL1717" s="1462"/>
      <c r="DM1717" s="1462"/>
      <c r="DN1717" s="1466" t="s">
        <v>4001</v>
      </c>
      <c r="DO1717" s="1466"/>
      <c r="DP1717" s="1466"/>
      <c r="DQ1717" s="1466"/>
      <c r="DR1717" s="1466"/>
      <c r="DS1717" s="1466"/>
      <c r="DT1717" s="1466"/>
      <c r="DU1717" s="1462"/>
      <c r="DV1717" s="1462"/>
      <c r="DW1717" s="1556" t="s">
        <v>15529</v>
      </c>
      <c r="DX1717" s="1473" t="s">
        <v>12395</v>
      </c>
      <c r="DY1717" s="1461" t="s">
        <v>14501</v>
      </c>
      <c r="DZ1717" s="1473" t="s">
        <v>101</v>
      </c>
      <c r="EA1717" s="1466"/>
      <c r="EB1717" s="1474"/>
      <c r="EC1717" s="1473" t="s">
        <v>2194</v>
      </c>
      <c r="ED1717" s="1461" t="s">
        <v>5821</v>
      </c>
    </row>
    <row r="1718" spans="1:134" s="1461" customFormat="1" ht="18.600000000000001" customHeight="1" x14ac:dyDescent="0.25">
      <c r="A1718" s="1897">
        <v>301</v>
      </c>
      <c r="B1718" s="2022"/>
      <c r="C1718" s="1462" t="s">
        <v>12401</v>
      </c>
      <c r="D1718" s="1462" t="s">
        <v>23</v>
      </c>
      <c r="E1718" s="1462" t="s">
        <v>4126</v>
      </c>
      <c r="F1718" s="1462">
        <v>724553</v>
      </c>
      <c r="G1718" s="1462">
        <v>30</v>
      </c>
      <c r="H1718" s="1462" t="s">
        <v>2633</v>
      </c>
      <c r="I1718" s="1462" t="s">
        <v>2634</v>
      </c>
      <c r="J1718" s="1462" t="s">
        <v>2634</v>
      </c>
      <c r="K1718" s="1462">
        <v>537046096</v>
      </c>
      <c r="L1718" s="1462">
        <v>126.9</v>
      </c>
      <c r="M1718" s="1462">
        <v>154</v>
      </c>
      <c r="N1718" s="1463">
        <f t="shared" si="369"/>
        <v>53.508180131556756</v>
      </c>
      <c r="O1718" s="1464">
        <v>3</v>
      </c>
      <c r="P1718" s="1465">
        <f t="shared" si="366"/>
        <v>59.29</v>
      </c>
      <c r="Q1718" s="1465">
        <f t="shared" si="367"/>
        <v>67.610000000000014</v>
      </c>
      <c r="R1718" s="1466"/>
      <c r="S1718" s="1467">
        <v>42278</v>
      </c>
      <c r="T1718" s="1466" t="s">
        <v>253</v>
      </c>
      <c r="U1718" s="1466" t="s">
        <v>2490</v>
      </c>
      <c r="V1718" s="1466" t="s">
        <v>12402</v>
      </c>
      <c r="W1718" s="1466"/>
      <c r="X1718" s="1466"/>
      <c r="Y1718" s="1466"/>
      <c r="Z1718" s="1466"/>
      <c r="AA1718" s="1466"/>
      <c r="AB1718" s="1466" t="s">
        <v>2633</v>
      </c>
      <c r="AC1718" s="1466"/>
      <c r="AD1718" s="1466" t="s">
        <v>2633</v>
      </c>
      <c r="AE1718" s="1466"/>
      <c r="AF1718" s="1466"/>
      <c r="AG1718" s="1466"/>
      <c r="AH1718" s="1466"/>
      <c r="AI1718" s="1466"/>
      <c r="AJ1718" s="1466"/>
      <c r="AK1718" s="1466"/>
      <c r="AL1718" s="1466"/>
      <c r="AM1718" s="1466"/>
      <c r="AN1718" s="1466" t="s">
        <v>2633</v>
      </c>
      <c r="AO1718" s="1466" t="s">
        <v>4075</v>
      </c>
      <c r="AP1718" s="1466" t="s">
        <v>4078</v>
      </c>
      <c r="AQ1718" s="1466" t="s">
        <v>2635</v>
      </c>
      <c r="AR1718" s="1466"/>
      <c r="AS1718" s="1466"/>
      <c r="AT1718" s="1466"/>
      <c r="AU1718" s="1466"/>
      <c r="AV1718" s="1466"/>
      <c r="AW1718" s="1466"/>
      <c r="AX1718" s="1466"/>
      <c r="AY1718" s="1466"/>
      <c r="AZ1718" s="1466"/>
      <c r="BA1718" s="1466" t="s">
        <v>3970</v>
      </c>
      <c r="BB1718" s="1466"/>
      <c r="BC1718" s="1466"/>
      <c r="BD1718" s="1466"/>
      <c r="BE1718" s="1466" t="s">
        <v>2634</v>
      </c>
      <c r="BF1718" s="1466"/>
      <c r="BG1718" s="1466"/>
      <c r="BH1718" s="1466"/>
      <c r="BI1718" s="1466"/>
      <c r="BJ1718" s="1466" t="s">
        <v>10421</v>
      </c>
      <c r="BK1718" s="1466" t="s">
        <v>7401</v>
      </c>
      <c r="BL1718" s="1466">
        <v>116</v>
      </c>
      <c r="BM1718" s="1468">
        <f t="shared" si="370"/>
        <v>16.121875462209736</v>
      </c>
      <c r="BN1718" s="1466" t="s">
        <v>3071</v>
      </c>
      <c r="BO1718" s="1466">
        <v>99</v>
      </c>
      <c r="BP1718" s="1465">
        <f t="shared" si="348"/>
        <v>41.266084898683623</v>
      </c>
      <c r="BQ1718" s="1466" t="s">
        <v>14107</v>
      </c>
      <c r="BR1718" s="1466">
        <v>87</v>
      </c>
      <c r="BS1718" s="1465">
        <f t="shared" si="371"/>
        <v>59.014938618547554</v>
      </c>
      <c r="BT1718" s="1466" t="s">
        <v>14607</v>
      </c>
      <c r="BU1718" s="1466">
        <v>75</v>
      </c>
      <c r="BV1718" s="1468">
        <f t="shared" si="372"/>
        <v>76.763792338411477</v>
      </c>
      <c r="BW1718" s="1466" t="s">
        <v>14860</v>
      </c>
      <c r="BX1718" s="1466">
        <v>75</v>
      </c>
      <c r="BY1718" s="1465">
        <f t="shared" si="373"/>
        <v>76.763792338411477</v>
      </c>
      <c r="BZ1718" s="1466"/>
      <c r="CA1718" s="1466"/>
      <c r="CB1718" s="1465">
        <f t="shared" si="374"/>
        <v>187.69412808756098</v>
      </c>
      <c r="CC1718" s="1466"/>
      <c r="CD1718" s="1466"/>
      <c r="CE1718" s="1465">
        <f t="shared" si="375"/>
        <v>187.69412808756098</v>
      </c>
      <c r="CF1718" s="1466"/>
      <c r="CG1718" s="1466"/>
      <c r="CH1718" s="1465">
        <f t="shared" si="376"/>
        <v>187.69412808756098</v>
      </c>
      <c r="CI1718" s="1466"/>
      <c r="CJ1718" s="1466"/>
      <c r="CK1718" s="1465">
        <f t="shared" si="377"/>
        <v>187.69412808756098</v>
      </c>
      <c r="CL1718" s="1521">
        <v>75</v>
      </c>
      <c r="CM1718" s="1465">
        <f>CL1718</f>
        <v>75</v>
      </c>
      <c r="CN1718" s="1466">
        <v>75</v>
      </c>
      <c r="CO1718" s="1466"/>
      <c r="CP1718" s="1466"/>
      <c r="CQ1718" s="1469"/>
      <c r="CR1718" s="1469"/>
      <c r="CS1718" s="1470"/>
      <c r="CT1718" s="1471"/>
      <c r="CU1718" s="1471"/>
      <c r="CV1718" s="1471"/>
      <c r="CW1718" s="1471"/>
      <c r="CX1718" s="1472">
        <f t="shared" si="368"/>
        <v>0</v>
      </c>
      <c r="CY1718" s="1471"/>
      <c r="CZ1718" s="1471" t="s">
        <v>2634</v>
      </c>
      <c r="DA1718" s="1471"/>
      <c r="DB1718" s="1462" t="s">
        <v>2645</v>
      </c>
      <c r="DC1718" s="1462"/>
      <c r="DD1718" s="1462"/>
      <c r="DE1718" s="1462"/>
      <c r="DF1718" s="1462"/>
      <c r="DG1718" s="1462"/>
      <c r="DH1718" s="1462"/>
      <c r="DI1718" s="1462"/>
      <c r="DJ1718" s="1462"/>
      <c r="DK1718" s="1462"/>
      <c r="DL1718" s="1462"/>
      <c r="DM1718" s="1462"/>
      <c r="DN1718" s="1466" t="s">
        <v>4001</v>
      </c>
      <c r="DO1718" s="1466"/>
      <c r="DP1718" s="1466"/>
      <c r="DQ1718" s="1466"/>
      <c r="DR1718" s="1466"/>
      <c r="DS1718" s="1466"/>
      <c r="DT1718" s="1466"/>
      <c r="DU1718" s="1462"/>
      <c r="DV1718" s="1462"/>
      <c r="DW1718" s="1462"/>
      <c r="DX1718" s="1475" t="s">
        <v>12403</v>
      </c>
      <c r="DY1718" s="1461" t="s">
        <v>14108</v>
      </c>
      <c r="DZ1718" s="1476" t="s">
        <v>101</v>
      </c>
      <c r="EA1718" s="1466"/>
      <c r="EB1718" s="1474"/>
      <c r="EC1718" s="1476" t="s">
        <v>2194</v>
      </c>
      <c r="ED1718" s="1461" t="s">
        <v>5821</v>
      </c>
    </row>
    <row r="1719" spans="1:134" s="1461" customFormat="1" ht="18" customHeight="1" x14ac:dyDescent="0.25">
      <c r="A1719" s="1752">
        <v>302</v>
      </c>
      <c r="B1719" s="2022"/>
      <c r="C1719" s="1462" t="s">
        <v>12414</v>
      </c>
      <c r="D1719" s="1462" t="s">
        <v>23</v>
      </c>
      <c r="E1719" s="1462" t="s">
        <v>4126</v>
      </c>
      <c r="F1719" s="1462">
        <v>721553</v>
      </c>
      <c r="G1719" s="1462">
        <v>21</v>
      </c>
      <c r="H1719" s="1462" t="s">
        <v>2634</v>
      </c>
      <c r="I1719" s="1462" t="s">
        <v>2634</v>
      </c>
      <c r="J1719" s="1462" t="s">
        <v>3968</v>
      </c>
      <c r="K1719" s="1462">
        <v>555221807</v>
      </c>
      <c r="L1719" s="1462">
        <v>156</v>
      </c>
      <c r="M1719" s="1462">
        <v>167</v>
      </c>
      <c r="N1719" s="1463">
        <f t="shared" si="369"/>
        <v>55.936032127362047</v>
      </c>
      <c r="O1719" s="1464">
        <v>3</v>
      </c>
      <c r="P1719" s="1465">
        <f t="shared" si="366"/>
        <v>69.722499999999997</v>
      </c>
      <c r="Q1719" s="1465">
        <f t="shared" si="367"/>
        <v>86.277500000000003</v>
      </c>
      <c r="R1719" s="1466"/>
      <c r="S1719" s="1467">
        <v>42281</v>
      </c>
      <c r="T1719" s="1466" t="s">
        <v>253</v>
      </c>
      <c r="U1719" s="1466" t="s">
        <v>2490</v>
      </c>
      <c r="V1719" s="1466" t="s">
        <v>5767</v>
      </c>
      <c r="W1719" s="1466"/>
      <c r="X1719" s="1466"/>
      <c r="Y1719" s="1466"/>
      <c r="Z1719" s="1466"/>
      <c r="AA1719" s="1466"/>
      <c r="AB1719" s="1466"/>
      <c r="AC1719" s="1466"/>
      <c r="AD1719" s="1466"/>
      <c r="AE1719" s="1466"/>
      <c r="AF1719" s="1466"/>
      <c r="AG1719" s="1466"/>
      <c r="AH1719" s="1466"/>
      <c r="AI1719" s="1466"/>
      <c r="AJ1719" s="1466"/>
      <c r="AK1719" s="1466"/>
      <c r="AL1719" s="1466"/>
      <c r="AM1719" s="1466"/>
      <c r="AN1719" s="1466" t="s">
        <v>2633</v>
      </c>
      <c r="AO1719" s="1466" t="s">
        <v>4068</v>
      </c>
      <c r="AP1719" s="1466" t="s">
        <v>4077</v>
      </c>
      <c r="AQ1719" s="1466" t="s">
        <v>2636</v>
      </c>
      <c r="AR1719" s="1466" t="s">
        <v>4075</v>
      </c>
      <c r="AS1719" s="1466" t="s">
        <v>4092</v>
      </c>
      <c r="AT1719" s="1466"/>
      <c r="AU1719" s="1466"/>
      <c r="AV1719" s="1466"/>
      <c r="AW1719" s="1466"/>
      <c r="AX1719" s="1466"/>
      <c r="AY1719" s="1466"/>
      <c r="AZ1719" s="1466"/>
      <c r="BA1719" s="1466" t="s">
        <v>3970</v>
      </c>
      <c r="BB1719" s="1466"/>
      <c r="BC1719" s="1466"/>
      <c r="BD1719" s="1466"/>
      <c r="BE1719" s="1466" t="s">
        <v>2634</v>
      </c>
      <c r="BF1719" s="1466"/>
      <c r="BG1719" s="1466"/>
      <c r="BH1719" s="1466"/>
      <c r="BI1719" s="1466"/>
      <c r="BJ1719" s="1466" t="s">
        <v>10145</v>
      </c>
      <c r="BK1719" s="1466" t="s">
        <v>12524</v>
      </c>
      <c r="BL1719" s="1466">
        <v>143.69999999999999</v>
      </c>
      <c r="BM1719" s="1468">
        <f t="shared" si="370"/>
        <v>14.256324070586201</v>
      </c>
      <c r="BN1719" s="1466" t="s">
        <v>12977</v>
      </c>
      <c r="BO1719" s="1466">
        <v>130</v>
      </c>
      <c r="BP1719" s="1465">
        <f t="shared" si="348"/>
        <v>30.135319173596827</v>
      </c>
      <c r="BQ1719" s="1466" t="s">
        <v>14109</v>
      </c>
      <c r="BR1719" s="1466">
        <v>110</v>
      </c>
      <c r="BS1719" s="1465">
        <f t="shared" si="371"/>
        <v>53.316333922517458</v>
      </c>
      <c r="BT1719" s="1466" t="s">
        <v>14009</v>
      </c>
      <c r="BU1719" s="1466">
        <v>95</v>
      </c>
      <c r="BV1719" s="1468">
        <f t="shared" si="372"/>
        <v>70.702094984207932</v>
      </c>
      <c r="BW1719" s="1466"/>
      <c r="BX1719" s="1466"/>
      <c r="BY1719" s="1465">
        <f t="shared" si="373"/>
        <v>180.81191504158093</v>
      </c>
      <c r="BZ1719" s="1466"/>
      <c r="CA1719" s="1466"/>
      <c r="CB1719" s="1465">
        <f t="shared" si="374"/>
        <v>180.81191504158093</v>
      </c>
      <c r="CC1719" s="1466"/>
      <c r="CD1719" s="1466"/>
      <c r="CE1719" s="1465">
        <f t="shared" si="375"/>
        <v>180.81191504158093</v>
      </c>
      <c r="CF1719" s="1466"/>
      <c r="CG1719" s="1466"/>
      <c r="CH1719" s="1465">
        <f t="shared" si="376"/>
        <v>180.81191504158093</v>
      </c>
      <c r="CI1719" s="1466"/>
      <c r="CJ1719" s="1466"/>
      <c r="CK1719" s="1465">
        <f t="shared" si="377"/>
        <v>180.81191504158093</v>
      </c>
      <c r="CL1719" s="1466">
        <v>95</v>
      </c>
      <c r="CM1719" s="1465">
        <f t="shared" si="378"/>
        <v>70.702094984207932</v>
      </c>
      <c r="CN1719" s="1466">
        <v>45</v>
      </c>
      <c r="CO1719" s="1466"/>
      <c r="CP1719" s="1466"/>
      <c r="CQ1719" s="1469"/>
      <c r="CR1719" s="1469"/>
      <c r="CS1719" s="1470"/>
      <c r="CT1719" s="1471"/>
      <c r="CU1719" s="1471"/>
      <c r="CV1719" s="1471"/>
      <c r="CW1719" s="1471"/>
      <c r="CX1719" s="1472">
        <f t="shared" si="368"/>
        <v>0</v>
      </c>
      <c r="CY1719" s="1471"/>
      <c r="CZ1719" s="1471" t="s">
        <v>2633</v>
      </c>
      <c r="DA1719" s="1471" t="s">
        <v>3975</v>
      </c>
      <c r="DB1719" s="1462" t="s">
        <v>2645</v>
      </c>
      <c r="DC1719" s="1462"/>
      <c r="DD1719" s="1462"/>
      <c r="DE1719" s="1462"/>
      <c r="DF1719" s="1462"/>
      <c r="DG1719" s="1462"/>
      <c r="DH1719" s="1462"/>
      <c r="DI1719" s="1462"/>
      <c r="DJ1719" s="1462"/>
      <c r="DK1719" s="1462"/>
      <c r="DL1719" s="1462"/>
      <c r="DM1719" s="1462"/>
      <c r="DN1719" s="1466" t="s">
        <v>4001</v>
      </c>
      <c r="DO1719" s="1466"/>
      <c r="DP1719" s="1466"/>
      <c r="DQ1719" s="1466"/>
      <c r="DR1719" s="1466"/>
      <c r="DS1719" s="1466" t="s">
        <v>2634</v>
      </c>
      <c r="DT1719" s="1466"/>
      <c r="DU1719" s="1462"/>
      <c r="DV1719" s="1462"/>
      <c r="DW1719" s="1462"/>
      <c r="DX1719" s="1476" t="s">
        <v>12415</v>
      </c>
      <c r="DY1719" s="1461" t="s">
        <v>14515</v>
      </c>
      <c r="DZ1719" s="1476" t="s">
        <v>101</v>
      </c>
      <c r="EA1719" s="1466"/>
      <c r="EB1719" s="1474"/>
      <c r="EC1719" s="1476" t="s">
        <v>2194</v>
      </c>
      <c r="ED1719" s="1461" t="s">
        <v>5821</v>
      </c>
    </row>
    <row r="1720" spans="1:134" s="1461" customFormat="1" ht="19.899999999999999" customHeight="1" x14ac:dyDescent="0.25">
      <c r="A1720" s="1813">
        <v>303</v>
      </c>
      <c r="B1720" s="2022"/>
      <c r="C1720" s="1462" t="s">
        <v>12416</v>
      </c>
      <c r="D1720" s="1462" t="s">
        <v>22</v>
      </c>
      <c r="E1720" s="1462" t="s">
        <v>4126</v>
      </c>
      <c r="F1720" s="1462">
        <v>722194</v>
      </c>
      <c r="G1720" s="1462">
        <v>29</v>
      </c>
      <c r="H1720" s="1462" t="s">
        <v>2633</v>
      </c>
      <c r="I1720" s="1462" t="s">
        <v>2633</v>
      </c>
      <c r="J1720" s="1462" t="s">
        <v>2633</v>
      </c>
      <c r="K1720" s="1462">
        <v>553212244</v>
      </c>
      <c r="L1720" s="1462">
        <v>128.6</v>
      </c>
      <c r="M1720" s="1462">
        <v>165</v>
      </c>
      <c r="N1720" s="1463">
        <f t="shared" si="369"/>
        <v>47.235996326905415</v>
      </c>
      <c r="O1720" s="1464">
        <v>2</v>
      </c>
      <c r="P1720" s="1465">
        <f t="shared" si="366"/>
        <v>68.062499999999986</v>
      </c>
      <c r="Q1720" s="1465">
        <f t="shared" si="367"/>
        <v>60.537500000000009</v>
      </c>
      <c r="R1720" s="1466"/>
      <c r="S1720" s="1467">
        <v>42281</v>
      </c>
      <c r="T1720" s="1466" t="s">
        <v>253</v>
      </c>
      <c r="U1720" s="1466" t="s">
        <v>2490</v>
      </c>
      <c r="V1720" s="1466" t="s">
        <v>8691</v>
      </c>
      <c r="W1720" s="1466"/>
      <c r="X1720" s="1466" t="s">
        <v>2634</v>
      </c>
      <c r="Y1720" s="1466"/>
      <c r="Z1720" s="1466" t="s">
        <v>2634</v>
      </c>
      <c r="AA1720" s="1466"/>
      <c r="AB1720" s="1466" t="s">
        <v>2634</v>
      </c>
      <c r="AC1720" s="1466"/>
      <c r="AD1720" s="1466" t="s">
        <v>2634</v>
      </c>
      <c r="AE1720" s="1466"/>
      <c r="AF1720" s="1466" t="s">
        <v>2634</v>
      </c>
      <c r="AG1720" s="1466"/>
      <c r="AH1720" s="1466" t="s">
        <v>2634</v>
      </c>
      <c r="AI1720" s="1466"/>
      <c r="AJ1720" s="1466" t="s">
        <v>2634</v>
      </c>
      <c r="AK1720" s="1466"/>
      <c r="AL1720" s="1466" t="s">
        <v>2634</v>
      </c>
      <c r="AM1720" s="1466"/>
      <c r="AN1720" s="1466" t="s">
        <v>2634</v>
      </c>
      <c r="AO1720" s="1466"/>
      <c r="AP1720" s="1466"/>
      <c r="AQ1720" s="1466" t="s">
        <v>2637</v>
      </c>
      <c r="AR1720" s="1466"/>
      <c r="AS1720" s="1466"/>
      <c r="AT1720" s="1466"/>
      <c r="AU1720" s="1466"/>
      <c r="AV1720" s="1466"/>
      <c r="AW1720" s="1466" t="s">
        <v>2634</v>
      </c>
      <c r="AX1720" s="1466"/>
      <c r="AY1720" s="1466" t="s">
        <v>2634</v>
      </c>
      <c r="AZ1720" s="1466"/>
      <c r="BA1720" s="1466"/>
      <c r="BB1720" s="1466"/>
      <c r="BC1720" s="1466"/>
      <c r="BD1720" s="1466"/>
      <c r="BE1720" s="1466" t="s">
        <v>2633</v>
      </c>
      <c r="BF1720" s="1466" t="s">
        <v>2634</v>
      </c>
      <c r="BG1720" s="1466" t="s">
        <v>2634</v>
      </c>
      <c r="BH1720" s="1466"/>
      <c r="BI1720" s="1466"/>
      <c r="BJ1720" s="1466" t="s">
        <v>11937</v>
      </c>
      <c r="BK1720" s="1466" t="s">
        <v>7616</v>
      </c>
      <c r="BL1720" s="1466">
        <v>115</v>
      </c>
      <c r="BM1720" s="1468">
        <f t="shared" si="370"/>
        <v>22.465413999587021</v>
      </c>
      <c r="BN1720" s="1466" t="s">
        <v>12901</v>
      </c>
      <c r="BO1720" s="1466">
        <v>97.9</v>
      </c>
      <c r="BP1720" s="1465">
        <f t="shared" si="348"/>
        <v>50.71236836671482</v>
      </c>
      <c r="BQ1720" s="1466" t="s">
        <v>14110</v>
      </c>
      <c r="BR1720" s="1466">
        <v>79</v>
      </c>
      <c r="BS1720" s="1465">
        <f t="shared" si="371"/>
        <v>81.932686351435038</v>
      </c>
      <c r="BT1720" s="1466" t="s">
        <v>13868</v>
      </c>
      <c r="BU1720" s="1466">
        <v>72</v>
      </c>
      <c r="BV1720" s="1468">
        <f t="shared" si="372"/>
        <v>93.495767086516608</v>
      </c>
      <c r="BW1720" s="1466" t="s">
        <v>14858</v>
      </c>
      <c r="BX1720" s="1466">
        <v>71</v>
      </c>
      <c r="BY1720" s="1465">
        <f t="shared" si="373"/>
        <v>95.14763576295681</v>
      </c>
      <c r="BZ1720" s="1466"/>
      <c r="CA1720" s="1466"/>
      <c r="CB1720" s="1465">
        <f t="shared" si="374"/>
        <v>212.43031179021267</v>
      </c>
      <c r="CC1720" s="1466"/>
      <c r="CD1720" s="1466"/>
      <c r="CE1720" s="1465">
        <f t="shared" si="375"/>
        <v>212.43031179021267</v>
      </c>
      <c r="CF1720" s="1466"/>
      <c r="CG1720" s="1466"/>
      <c r="CH1720" s="1465">
        <f t="shared" si="376"/>
        <v>212.43031179021267</v>
      </c>
      <c r="CI1720" s="1466"/>
      <c r="CJ1720" s="1466"/>
      <c r="CK1720" s="1465">
        <f t="shared" si="377"/>
        <v>212.43031179021267</v>
      </c>
      <c r="CL1720" s="1466">
        <v>71</v>
      </c>
      <c r="CM1720" s="1465">
        <f t="shared" si="378"/>
        <v>95.14763576295681</v>
      </c>
      <c r="CN1720" s="1466">
        <v>80</v>
      </c>
      <c r="CO1720" s="1466"/>
      <c r="CP1720" s="1466"/>
      <c r="CQ1720" s="1469"/>
      <c r="CR1720" s="1469"/>
      <c r="CS1720" s="1470"/>
      <c r="CT1720" s="1471"/>
      <c r="CU1720" s="1471"/>
      <c r="CV1720" s="1471"/>
      <c r="CW1720" s="1471"/>
      <c r="CX1720" s="1472">
        <f t="shared" si="368"/>
        <v>0</v>
      </c>
      <c r="CY1720" s="1471"/>
      <c r="CZ1720" s="1471" t="s">
        <v>2634</v>
      </c>
      <c r="DA1720" s="1471"/>
      <c r="DB1720" s="1462" t="s">
        <v>2645</v>
      </c>
      <c r="DC1720" s="1462" t="s">
        <v>2648</v>
      </c>
      <c r="DD1720" s="1462" t="s">
        <v>2648</v>
      </c>
      <c r="DE1720" s="1462" t="s">
        <v>2651</v>
      </c>
      <c r="DF1720" s="1462" t="s">
        <v>32</v>
      </c>
      <c r="DG1720" s="1462" t="s">
        <v>5009</v>
      </c>
      <c r="DH1720" s="1462" t="s">
        <v>32</v>
      </c>
      <c r="DI1720" s="1462" t="s">
        <v>2657</v>
      </c>
      <c r="DJ1720" s="1462" t="s">
        <v>2659</v>
      </c>
      <c r="DK1720" s="1462" t="s">
        <v>2659</v>
      </c>
      <c r="DL1720" s="1462" t="s">
        <v>37</v>
      </c>
      <c r="DM1720" s="1462" t="s">
        <v>2663</v>
      </c>
      <c r="DN1720" s="1466" t="s">
        <v>3999</v>
      </c>
      <c r="DO1720" s="1466" t="s">
        <v>5012</v>
      </c>
      <c r="DP1720" s="1466"/>
      <c r="DQ1720" s="1466"/>
      <c r="DR1720" s="1466"/>
      <c r="DS1720" s="1466" t="s">
        <v>2634</v>
      </c>
      <c r="DT1720" s="1466"/>
      <c r="DU1720" s="1462" t="s">
        <v>2634</v>
      </c>
      <c r="DV1720" s="1462"/>
      <c r="DW1720" s="1462"/>
      <c r="DX1720" s="1477" t="s">
        <v>8710</v>
      </c>
      <c r="DY1720" s="1461" t="s">
        <v>14522</v>
      </c>
      <c r="DZ1720" s="1477" t="s">
        <v>101</v>
      </c>
      <c r="EA1720" s="1466"/>
      <c r="EB1720" s="1474"/>
      <c r="EC1720" s="1477" t="s">
        <v>2194</v>
      </c>
      <c r="ED1720" s="1461" t="s">
        <v>5821</v>
      </c>
    </row>
    <row r="1721" spans="1:134" s="1461" customFormat="1" ht="18" customHeight="1" x14ac:dyDescent="0.25">
      <c r="A1721" s="1813">
        <v>304</v>
      </c>
      <c r="B1721" s="2022"/>
      <c r="C1721" s="1462" t="s">
        <v>12417</v>
      </c>
      <c r="D1721" s="1462" t="s">
        <v>23</v>
      </c>
      <c r="E1721" s="1462" t="s">
        <v>4126</v>
      </c>
      <c r="F1721" s="1462">
        <v>406801</v>
      </c>
      <c r="G1721" s="1462">
        <v>38</v>
      </c>
      <c r="H1721" s="1462" t="s">
        <v>2633</v>
      </c>
      <c r="I1721" s="1462" t="s">
        <v>3984</v>
      </c>
      <c r="J1721" s="1462" t="s">
        <v>2633</v>
      </c>
      <c r="K1721" s="1462">
        <v>508544458</v>
      </c>
      <c r="L1721" s="1462">
        <v>119</v>
      </c>
      <c r="M1721" s="1462">
        <v>166</v>
      </c>
      <c r="N1721" s="1463">
        <f t="shared" si="369"/>
        <v>43.184787342139643</v>
      </c>
      <c r="O1721" s="1464">
        <v>2</v>
      </c>
      <c r="P1721" s="1465">
        <f t="shared" si="366"/>
        <v>68.89</v>
      </c>
      <c r="Q1721" s="1465">
        <f t="shared" si="367"/>
        <v>50.11</v>
      </c>
      <c r="R1721" s="1466"/>
      <c r="S1721" s="1467">
        <v>42281</v>
      </c>
      <c r="T1721" s="1466" t="s">
        <v>253</v>
      </c>
      <c r="U1721" s="1466" t="s">
        <v>2490</v>
      </c>
      <c r="V1721" s="1466" t="s">
        <v>12418</v>
      </c>
      <c r="W1721" s="1466"/>
      <c r="X1721" s="1466"/>
      <c r="Y1721" s="1466"/>
      <c r="Z1721" s="1466"/>
      <c r="AA1721" s="1466"/>
      <c r="AB1721" s="1466" t="s">
        <v>2633</v>
      </c>
      <c r="AC1721" s="1466"/>
      <c r="AD1721" s="1466"/>
      <c r="AE1721" s="1466"/>
      <c r="AF1721" s="1466"/>
      <c r="AG1721" s="1466"/>
      <c r="AH1721" s="1466"/>
      <c r="AI1721" s="1466"/>
      <c r="AJ1721" s="1466"/>
      <c r="AK1721" s="1466"/>
      <c r="AL1721" s="1466"/>
      <c r="AM1721" s="1466"/>
      <c r="AN1721" s="1466" t="s">
        <v>2634</v>
      </c>
      <c r="AO1721" s="1466"/>
      <c r="AP1721" s="1466"/>
      <c r="AQ1721" s="1466" t="s">
        <v>2638</v>
      </c>
      <c r="AR1721" s="1466" t="s">
        <v>4076</v>
      </c>
      <c r="AS1721" s="1466" t="s">
        <v>4092</v>
      </c>
      <c r="AT1721" s="1466" t="s">
        <v>2633</v>
      </c>
      <c r="AU1721" s="1466"/>
      <c r="AV1721" s="1466"/>
      <c r="AW1721" s="1466"/>
      <c r="AX1721" s="1466"/>
      <c r="AY1721" s="1466"/>
      <c r="AZ1721" s="1466"/>
      <c r="BA1721" s="1466" t="s">
        <v>3971</v>
      </c>
      <c r="BB1721" s="1466"/>
      <c r="BC1721" s="1466" t="s">
        <v>2633</v>
      </c>
      <c r="BD1721" s="1466"/>
      <c r="BE1721" s="1466" t="s">
        <v>2633</v>
      </c>
      <c r="BF1721" s="1466"/>
      <c r="BG1721" s="1466"/>
      <c r="BH1721" s="1466"/>
      <c r="BI1721" s="1466"/>
      <c r="BJ1721" s="1466" t="s">
        <v>10145</v>
      </c>
      <c r="BK1721" s="1466" t="s">
        <v>12525</v>
      </c>
      <c r="BL1721" s="1466">
        <v>112.5</v>
      </c>
      <c r="BM1721" s="1468">
        <f t="shared" si="370"/>
        <v>12.971462781879865</v>
      </c>
      <c r="BN1721" s="1466" t="s">
        <v>13001</v>
      </c>
      <c r="BO1721" s="1466">
        <v>98.8</v>
      </c>
      <c r="BP1721" s="1465">
        <f t="shared" si="348"/>
        <v>40.311315106765122</v>
      </c>
      <c r="BQ1721" s="1466" t="s">
        <v>14111</v>
      </c>
      <c r="BR1721" s="1466">
        <v>83.3</v>
      </c>
      <c r="BS1721" s="1465">
        <f t="shared" si="371"/>
        <v>71.243264817401723</v>
      </c>
      <c r="BT1721" s="1466" t="s">
        <v>14509</v>
      </c>
      <c r="BU1721" s="1466">
        <v>79.400000000000006</v>
      </c>
      <c r="BV1721" s="1468">
        <f t="shared" si="372"/>
        <v>79.026142486529622</v>
      </c>
      <c r="BW1721" s="1466" t="s">
        <v>14865</v>
      </c>
      <c r="BX1721" s="1466">
        <v>74</v>
      </c>
      <c r="BY1721" s="1465">
        <f t="shared" si="373"/>
        <v>89.802434643783684</v>
      </c>
      <c r="BZ1721" s="1466"/>
      <c r="CA1721" s="1466"/>
      <c r="CB1721" s="1465">
        <f t="shared" si="374"/>
        <v>237.47754939133907</v>
      </c>
      <c r="CC1721" s="1466"/>
      <c r="CD1721" s="1466"/>
      <c r="CE1721" s="1465">
        <f t="shared" si="375"/>
        <v>237.47754939133907</v>
      </c>
      <c r="CF1721" s="1466"/>
      <c r="CG1721" s="1466"/>
      <c r="CH1721" s="1465">
        <f t="shared" si="376"/>
        <v>237.47754939133907</v>
      </c>
      <c r="CI1721" s="1466"/>
      <c r="CJ1721" s="1466"/>
      <c r="CK1721" s="1465">
        <f t="shared" si="377"/>
        <v>237.47754939133907</v>
      </c>
      <c r="CL1721" s="1466">
        <v>74</v>
      </c>
      <c r="CM1721" s="1465">
        <f t="shared" si="378"/>
        <v>89.802434643783684</v>
      </c>
      <c r="CN1721" s="1466">
        <v>40</v>
      </c>
      <c r="CO1721" s="1466"/>
      <c r="CP1721" s="1466"/>
      <c r="CQ1721" s="1469"/>
      <c r="CR1721" s="1469"/>
      <c r="CS1721" s="1470"/>
      <c r="CT1721" s="1471"/>
      <c r="CU1721" s="1471"/>
      <c r="CV1721" s="1471"/>
      <c r="CW1721" s="1471"/>
      <c r="CX1721" s="1472">
        <f t="shared" si="368"/>
        <v>0</v>
      </c>
      <c r="CY1721" s="1471"/>
      <c r="CZ1721" s="1471" t="s">
        <v>2633</v>
      </c>
      <c r="DA1721" s="1471" t="s">
        <v>3975</v>
      </c>
      <c r="DB1721" s="1462" t="s">
        <v>2644</v>
      </c>
      <c r="DC1721" s="1462"/>
      <c r="DD1721" s="1462"/>
      <c r="DE1721" s="1462"/>
      <c r="DF1721" s="1462"/>
      <c r="DG1721" s="1462"/>
      <c r="DH1721" s="1462"/>
      <c r="DI1721" s="1462"/>
      <c r="DJ1721" s="1462"/>
      <c r="DK1721" s="1462"/>
      <c r="DL1721" s="1462"/>
      <c r="DM1721" s="1462"/>
      <c r="DN1721" s="1466" t="s">
        <v>4001</v>
      </c>
      <c r="DO1721" s="1466"/>
      <c r="DP1721" s="1466"/>
      <c r="DQ1721" s="1466"/>
      <c r="DR1721" s="1466"/>
      <c r="DS1721" s="1466" t="s">
        <v>2633</v>
      </c>
      <c r="DT1721" s="1466" t="s">
        <v>4074</v>
      </c>
      <c r="DU1721" s="1462" t="s">
        <v>2634</v>
      </c>
      <c r="DV1721" s="1462"/>
      <c r="DW1721" s="1462"/>
      <c r="DX1721" s="1478" t="s">
        <v>2158</v>
      </c>
      <c r="DY1721" s="1461" t="s">
        <v>15206</v>
      </c>
      <c r="DZ1721" s="1479" t="s">
        <v>101</v>
      </c>
      <c r="EA1721" s="1466"/>
      <c r="EB1721" s="1474"/>
      <c r="EC1721" s="1479" t="s">
        <v>2194</v>
      </c>
      <c r="ED1721" s="1461" t="s">
        <v>5821</v>
      </c>
    </row>
    <row r="1722" spans="1:134" s="1461" customFormat="1" ht="15.75" x14ac:dyDescent="0.25">
      <c r="A1722" s="1897">
        <v>305</v>
      </c>
      <c r="B1722" s="2022"/>
      <c r="C1722" s="1462" t="s">
        <v>12434</v>
      </c>
      <c r="D1722" s="1462" t="s">
        <v>23</v>
      </c>
      <c r="E1722" s="1462" t="s">
        <v>4126</v>
      </c>
      <c r="F1722" s="1462">
        <v>724543</v>
      </c>
      <c r="G1722" s="1462">
        <v>33</v>
      </c>
      <c r="H1722" s="1462" t="s">
        <v>2634</v>
      </c>
      <c r="I1722" s="1462" t="s">
        <v>2634</v>
      </c>
      <c r="J1722" s="1462" t="s">
        <v>2634</v>
      </c>
      <c r="K1722" s="1462">
        <v>555243143</v>
      </c>
      <c r="L1722" s="1462">
        <v>123.8</v>
      </c>
      <c r="M1722" s="1462">
        <v>162</v>
      </c>
      <c r="N1722" s="1463">
        <f t="shared" si="369"/>
        <v>47.172687090382567</v>
      </c>
      <c r="O1722" s="1464">
        <v>2</v>
      </c>
      <c r="P1722" s="1465">
        <f t="shared" si="366"/>
        <v>65.610000000000014</v>
      </c>
      <c r="Q1722" s="1465">
        <f t="shared" si="367"/>
        <v>58.189999999999984</v>
      </c>
      <c r="R1722" s="1466"/>
      <c r="S1722" s="1467">
        <v>42284</v>
      </c>
      <c r="T1722" s="1466" t="s">
        <v>253</v>
      </c>
      <c r="U1722" s="1466" t="s">
        <v>2490</v>
      </c>
      <c r="V1722" s="1466" t="s">
        <v>87</v>
      </c>
      <c r="W1722" s="1466"/>
      <c r="X1722" s="1466"/>
      <c r="Y1722" s="1466"/>
      <c r="Z1722" s="1466"/>
      <c r="AA1722" s="1466"/>
      <c r="AB1722" s="1466"/>
      <c r="AC1722" s="1466"/>
      <c r="AD1722" s="1466"/>
      <c r="AE1722" s="1466"/>
      <c r="AF1722" s="1466"/>
      <c r="AG1722" s="1466"/>
      <c r="AH1722" s="1466"/>
      <c r="AI1722" s="1466"/>
      <c r="AJ1722" s="1466"/>
      <c r="AK1722" s="1466"/>
      <c r="AL1722" s="1466"/>
      <c r="AM1722" s="1466"/>
      <c r="AN1722" s="1466" t="s">
        <v>2634</v>
      </c>
      <c r="AO1722" s="1466"/>
      <c r="AP1722" s="1466"/>
      <c r="AQ1722" s="1466" t="s">
        <v>2638</v>
      </c>
      <c r="AR1722" s="1466" t="s">
        <v>4068</v>
      </c>
      <c r="AS1722" s="1466" t="s">
        <v>4078</v>
      </c>
      <c r="AT1722" s="1466"/>
      <c r="AU1722" s="1466"/>
      <c r="AV1722" s="1466"/>
      <c r="AW1722" s="1466"/>
      <c r="AX1722" s="1466"/>
      <c r="AY1722" s="1466"/>
      <c r="AZ1722" s="1466"/>
      <c r="BA1722" s="1466" t="s">
        <v>3970</v>
      </c>
      <c r="BB1722" s="1466"/>
      <c r="BC1722" s="1466"/>
      <c r="BD1722" s="1466"/>
      <c r="BE1722" s="1466" t="s">
        <v>2634</v>
      </c>
      <c r="BF1722" s="1466"/>
      <c r="BG1722" s="1466"/>
      <c r="BH1722" s="1466"/>
      <c r="BI1722" s="1466"/>
      <c r="BJ1722" s="1466" t="s">
        <v>10145</v>
      </c>
      <c r="BK1722" s="1466" t="s">
        <v>8993</v>
      </c>
      <c r="BL1722" s="1466">
        <v>113.7</v>
      </c>
      <c r="BM1722" s="1468">
        <f t="shared" si="370"/>
        <v>17.356934181130772</v>
      </c>
      <c r="BN1722" s="1466" t="s">
        <v>12980</v>
      </c>
      <c r="BO1722" s="1466">
        <v>97</v>
      </c>
      <c r="BP1722" s="1465">
        <f t="shared" si="348"/>
        <v>46.056023371713358</v>
      </c>
      <c r="BQ1722" s="1466" t="s">
        <v>13263</v>
      </c>
      <c r="BR1722" s="1466">
        <v>89</v>
      </c>
      <c r="BS1722" s="1465">
        <f t="shared" si="371"/>
        <v>59.804090049836759</v>
      </c>
      <c r="BT1722" s="1466" t="s">
        <v>14608</v>
      </c>
      <c r="BU1722" s="1466">
        <v>79</v>
      </c>
      <c r="BV1722" s="1468">
        <f t="shared" si="372"/>
        <v>76.989173397491001</v>
      </c>
      <c r="BW1722" s="1466" t="s">
        <v>15525</v>
      </c>
      <c r="BX1722" s="1466">
        <v>63</v>
      </c>
      <c r="BY1722" s="1465">
        <f t="shared" si="373"/>
        <v>104.48530675373777</v>
      </c>
      <c r="BZ1722" s="1466"/>
      <c r="CA1722" s="1466"/>
      <c r="CB1722" s="1465">
        <f t="shared" si="374"/>
        <v>212.75133184395952</v>
      </c>
      <c r="CC1722" s="1466"/>
      <c r="CD1722" s="1466"/>
      <c r="CE1722" s="1465">
        <f t="shared" si="375"/>
        <v>212.75133184395952</v>
      </c>
      <c r="CF1722" s="1466"/>
      <c r="CG1722" s="1466"/>
      <c r="CH1722" s="1465">
        <f t="shared" si="376"/>
        <v>212.75133184395952</v>
      </c>
      <c r="CI1722" s="1466"/>
      <c r="CJ1722" s="1466"/>
      <c r="CK1722" s="1465">
        <f t="shared" si="377"/>
        <v>212.75133184395952</v>
      </c>
      <c r="CL1722" s="1466">
        <v>63</v>
      </c>
      <c r="CM1722" s="1465">
        <f t="shared" si="378"/>
        <v>104.48530675373777</v>
      </c>
      <c r="CN1722" s="1466">
        <v>60</v>
      </c>
      <c r="CO1722" s="1466"/>
      <c r="CP1722" s="1466"/>
      <c r="CQ1722" s="1469"/>
      <c r="CR1722" s="1469"/>
      <c r="CS1722" s="1470"/>
      <c r="CT1722" s="1471"/>
      <c r="CU1722" s="1471"/>
      <c r="CV1722" s="1471"/>
      <c r="CW1722" s="1471"/>
      <c r="CX1722" s="1472">
        <f t="shared" si="368"/>
        <v>0</v>
      </c>
      <c r="CY1722" s="1471"/>
      <c r="CZ1722" s="1471" t="s">
        <v>2633</v>
      </c>
      <c r="DA1722" s="1471" t="s">
        <v>3975</v>
      </c>
      <c r="DB1722" s="1462" t="s">
        <v>2645</v>
      </c>
      <c r="DC1722" s="1462"/>
      <c r="DD1722" s="1462"/>
      <c r="DE1722" s="1462"/>
      <c r="DF1722" s="1462"/>
      <c r="DG1722" s="1462"/>
      <c r="DH1722" s="1462"/>
      <c r="DI1722" s="1462"/>
      <c r="DJ1722" s="1462"/>
      <c r="DK1722" s="1462"/>
      <c r="DL1722" s="1462"/>
      <c r="DM1722" s="1462"/>
      <c r="DN1722" s="1466" t="s">
        <v>4001</v>
      </c>
      <c r="DO1722" s="1466"/>
      <c r="DP1722" s="1466"/>
      <c r="DQ1722" s="1466"/>
      <c r="DR1722" s="1466"/>
      <c r="DS1722" s="1466" t="s">
        <v>2634</v>
      </c>
      <c r="DT1722" s="1466"/>
      <c r="DU1722" s="1462"/>
      <c r="DV1722" s="1462"/>
      <c r="DW1722" s="1462"/>
      <c r="DX1722" s="1480" t="s">
        <v>2158</v>
      </c>
      <c r="DY1722" s="1461" t="s">
        <v>14112</v>
      </c>
      <c r="DZ1722" s="1481" t="s">
        <v>101</v>
      </c>
      <c r="EA1722" s="1466"/>
      <c r="EB1722" s="1474"/>
      <c r="EC1722" s="1481" t="s">
        <v>2194</v>
      </c>
      <c r="ED1722" s="1461" t="s">
        <v>9613</v>
      </c>
    </row>
    <row r="1723" spans="1:134" s="1461" customFormat="1" ht="15.75" x14ac:dyDescent="0.25">
      <c r="A1723" s="1897">
        <v>306</v>
      </c>
      <c r="B1723" s="2022"/>
      <c r="C1723" s="1462" t="s">
        <v>12435</v>
      </c>
      <c r="D1723" s="1462" t="s">
        <v>23</v>
      </c>
      <c r="E1723" s="1462" t="s">
        <v>4126</v>
      </c>
      <c r="F1723" s="1462">
        <v>722278</v>
      </c>
      <c r="G1723" s="1462">
        <v>36</v>
      </c>
      <c r="H1723" s="1462" t="s">
        <v>2633</v>
      </c>
      <c r="I1723" s="1462" t="s">
        <v>2633</v>
      </c>
      <c r="J1723" s="1462" t="s">
        <v>2634</v>
      </c>
      <c r="K1723" s="1462">
        <v>555159779</v>
      </c>
      <c r="L1723" s="1462">
        <v>91</v>
      </c>
      <c r="M1723" s="1462">
        <v>149</v>
      </c>
      <c r="N1723" s="1463">
        <f t="shared" si="369"/>
        <v>40.989144633124639</v>
      </c>
      <c r="O1723" s="1464">
        <v>2</v>
      </c>
      <c r="P1723" s="1465">
        <f t="shared" si="366"/>
        <v>55.502499999999998</v>
      </c>
      <c r="Q1723" s="1465">
        <f t="shared" si="367"/>
        <v>35.497500000000002</v>
      </c>
      <c r="R1723" s="1466"/>
      <c r="S1723" s="1467">
        <v>42284</v>
      </c>
      <c r="T1723" s="1466" t="s">
        <v>11605</v>
      </c>
      <c r="U1723" s="1466" t="s">
        <v>8488</v>
      </c>
      <c r="V1723" s="1466" t="s">
        <v>12436</v>
      </c>
      <c r="W1723" s="1466" t="s">
        <v>13435</v>
      </c>
      <c r="X1723" s="1466" t="s">
        <v>2634</v>
      </c>
      <c r="Y1723" s="1466"/>
      <c r="Z1723" s="1466" t="s">
        <v>2634</v>
      </c>
      <c r="AA1723" s="1466"/>
      <c r="AB1723" s="1466" t="s">
        <v>2633</v>
      </c>
      <c r="AC1723" s="1466" t="s">
        <v>2636</v>
      </c>
      <c r="AD1723" s="1466" t="s">
        <v>2634</v>
      </c>
      <c r="AE1723" s="1466"/>
      <c r="AF1723" s="1466" t="s">
        <v>2634</v>
      </c>
      <c r="AG1723" s="1466"/>
      <c r="AH1723" s="1466" t="s">
        <v>2634</v>
      </c>
      <c r="AI1723" s="1466"/>
      <c r="AJ1723" s="1466" t="s">
        <v>2634</v>
      </c>
      <c r="AK1723" s="1466"/>
      <c r="AL1723" s="1466" t="s">
        <v>2634</v>
      </c>
      <c r="AM1723" s="1466"/>
      <c r="AN1723" s="1466" t="s">
        <v>2633</v>
      </c>
      <c r="AO1723" s="1466" t="s">
        <v>4075</v>
      </c>
      <c r="AP1723" s="1466" t="s">
        <v>4077</v>
      </c>
      <c r="AQ1723" s="1466" t="s">
        <v>2637</v>
      </c>
      <c r="AR1723" s="1466"/>
      <c r="AS1723" s="1466"/>
      <c r="AT1723" s="1466"/>
      <c r="AU1723" s="1466"/>
      <c r="AV1723" s="1466"/>
      <c r="AW1723" s="1466" t="s">
        <v>2634</v>
      </c>
      <c r="AX1723" s="1466"/>
      <c r="AY1723" s="1466" t="s">
        <v>2634</v>
      </c>
      <c r="AZ1723" s="1466"/>
      <c r="BA1723" s="1466" t="s">
        <v>3970</v>
      </c>
      <c r="BB1723" s="1466" t="s">
        <v>3970</v>
      </c>
      <c r="BC1723" s="1466" t="s">
        <v>2634</v>
      </c>
      <c r="BD1723" s="1466"/>
      <c r="BE1723" s="1466" t="s">
        <v>2634</v>
      </c>
      <c r="BF1723" s="1466" t="s">
        <v>2634</v>
      </c>
      <c r="BG1723" s="1466" t="s">
        <v>2634</v>
      </c>
      <c r="BH1723" s="1466"/>
      <c r="BI1723" s="1466"/>
      <c r="BJ1723" s="1466" t="s">
        <v>10424</v>
      </c>
      <c r="BK1723" s="1466" t="s">
        <v>12629</v>
      </c>
      <c r="BL1723" s="1466">
        <v>84.4</v>
      </c>
      <c r="BM1723" s="1468">
        <f t="shared" si="370"/>
        <v>18.592858652017728</v>
      </c>
      <c r="BN1723" s="1466" t="s">
        <v>3887</v>
      </c>
      <c r="BO1723" s="1466">
        <v>74</v>
      </c>
      <c r="BP1723" s="1465">
        <f t="shared" si="348"/>
        <v>47.890696527924497</v>
      </c>
      <c r="BQ1723" s="1466" t="s">
        <v>11283</v>
      </c>
      <c r="BR1723" s="1466">
        <v>71</v>
      </c>
      <c r="BS1723" s="1465">
        <f t="shared" si="371"/>
        <v>56.341995915205288</v>
      </c>
      <c r="BT1723" s="1466" t="s">
        <v>14629</v>
      </c>
      <c r="BU1723" s="1466">
        <v>59</v>
      </c>
      <c r="BV1723" s="1468">
        <f t="shared" si="372"/>
        <v>90.147193464328467</v>
      </c>
      <c r="BW1723" s="1466" t="s">
        <v>15170</v>
      </c>
      <c r="BX1723" s="1466">
        <v>58</v>
      </c>
      <c r="BY1723" s="1465">
        <f t="shared" si="373"/>
        <v>92.964293260088738</v>
      </c>
      <c r="BZ1723" s="1466" t="s">
        <v>15511</v>
      </c>
      <c r="CA1723" s="1466">
        <v>57</v>
      </c>
      <c r="CB1723" s="1465">
        <f t="shared" si="374"/>
        <v>95.781393055848994</v>
      </c>
      <c r="CC1723" s="1466"/>
      <c r="CD1723" s="1466"/>
      <c r="CE1723" s="1465">
        <f t="shared" si="375"/>
        <v>256.35608141418408</v>
      </c>
      <c r="CF1723" s="1466"/>
      <c r="CG1723" s="1466"/>
      <c r="CH1723" s="1465">
        <f t="shared" si="376"/>
        <v>256.35608141418408</v>
      </c>
      <c r="CI1723" s="1466"/>
      <c r="CJ1723" s="1466"/>
      <c r="CK1723" s="1465">
        <f t="shared" si="377"/>
        <v>256.35608141418408</v>
      </c>
      <c r="CL1723" s="1466">
        <v>75</v>
      </c>
      <c r="CM1723" s="1465">
        <f t="shared" si="378"/>
        <v>45.073596732164233</v>
      </c>
      <c r="CN1723" s="1466">
        <v>110</v>
      </c>
      <c r="CO1723" s="1466"/>
      <c r="CP1723" s="1466"/>
      <c r="CQ1723" s="1469"/>
      <c r="CR1723" s="1469"/>
      <c r="CS1723" s="1470">
        <v>1</v>
      </c>
      <c r="CT1723" s="1471">
        <v>0.25</v>
      </c>
      <c r="CU1723" s="1471">
        <v>0</v>
      </c>
      <c r="CV1723" s="1471">
        <v>0.5</v>
      </c>
      <c r="CW1723" s="1471"/>
      <c r="CX1723" s="1472">
        <f t="shared" si="368"/>
        <v>1.75</v>
      </c>
      <c r="CY1723" s="1471"/>
      <c r="CZ1723" s="1471" t="s">
        <v>2634</v>
      </c>
      <c r="DA1723" s="1471"/>
      <c r="DB1723" s="1462" t="s">
        <v>2643</v>
      </c>
      <c r="DC1723" s="1462" t="s">
        <v>2648</v>
      </c>
      <c r="DD1723" s="1462" t="s">
        <v>2648</v>
      </c>
      <c r="DE1723" s="1462" t="s">
        <v>2649</v>
      </c>
      <c r="DF1723" s="1462" t="s">
        <v>2652</v>
      </c>
      <c r="DG1723" s="1462" t="s">
        <v>2654</v>
      </c>
      <c r="DH1723" s="1462" t="s">
        <v>5009</v>
      </c>
      <c r="DI1723" s="1462" t="s">
        <v>2657</v>
      </c>
      <c r="DJ1723" s="1462" t="s">
        <v>2659</v>
      </c>
      <c r="DK1723" s="1462" t="s">
        <v>2659</v>
      </c>
      <c r="DL1723" s="1462" t="s">
        <v>37</v>
      </c>
      <c r="DM1723" s="1462" t="s">
        <v>3372</v>
      </c>
      <c r="DN1723" s="1466" t="s">
        <v>4001</v>
      </c>
      <c r="DO1723" s="1466" t="s">
        <v>4002</v>
      </c>
      <c r="DP1723" s="1466"/>
      <c r="DQ1723" s="1466"/>
      <c r="DR1723" s="1466" t="s">
        <v>4070</v>
      </c>
      <c r="DS1723" s="1466" t="s">
        <v>2633</v>
      </c>
      <c r="DT1723" s="1466" t="s">
        <v>4074</v>
      </c>
      <c r="DU1723" s="1462"/>
      <c r="DV1723" s="1462" t="s">
        <v>2633</v>
      </c>
      <c r="DW1723" s="1462"/>
      <c r="DX1723" s="1480" t="s">
        <v>12437</v>
      </c>
      <c r="DY1723" s="1461" t="s">
        <v>12999</v>
      </c>
      <c r="DZ1723" s="1480" t="s">
        <v>101</v>
      </c>
      <c r="EA1723" s="1466"/>
      <c r="EB1723" s="1474"/>
      <c r="EC1723" s="1480" t="s">
        <v>2194</v>
      </c>
      <c r="ED1723" s="1461" t="s">
        <v>6477</v>
      </c>
    </row>
    <row r="1724" spans="1:134" s="1461" customFormat="1" ht="15.75" x14ac:dyDescent="0.25">
      <c r="A1724" s="1867">
        <v>307</v>
      </c>
      <c r="B1724" s="2022"/>
      <c r="C1724" s="1462" t="s">
        <v>12438</v>
      </c>
      <c r="D1724" s="1462" t="s">
        <v>23</v>
      </c>
      <c r="E1724" s="1462" t="s">
        <v>4126</v>
      </c>
      <c r="F1724" s="1462">
        <v>725403</v>
      </c>
      <c r="G1724" s="1462">
        <v>31</v>
      </c>
      <c r="H1724" s="1462" t="s">
        <v>2634</v>
      </c>
      <c r="I1724" s="1462" t="s">
        <v>2634</v>
      </c>
      <c r="J1724" s="1462" t="s">
        <v>2633</v>
      </c>
      <c r="K1724" s="1462">
        <v>551969481</v>
      </c>
      <c r="L1724" s="1462">
        <v>123</v>
      </c>
      <c r="M1724" s="1462">
        <v>146</v>
      </c>
      <c r="N1724" s="1463">
        <f t="shared" si="369"/>
        <v>57.703133796209414</v>
      </c>
      <c r="O1724" s="1464">
        <v>3</v>
      </c>
      <c r="P1724" s="1465">
        <f t="shared" si="366"/>
        <v>53.289999999999992</v>
      </c>
      <c r="Q1724" s="1465">
        <f t="shared" si="367"/>
        <v>69.710000000000008</v>
      </c>
      <c r="R1724" s="1466"/>
      <c r="S1724" s="1467">
        <v>42284</v>
      </c>
      <c r="T1724" s="1466" t="s">
        <v>253</v>
      </c>
      <c r="U1724" s="1466" t="s">
        <v>2490</v>
      </c>
      <c r="V1724" s="1466" t="s">
        <v>12439</v>
      </c>
      <c r="W1724" s="1466" t="s">
        <v>13009</v>
      </c>
      <c r="X1724" s="1466"/>
      <c r="Y1724" s="1466"/>
      <c r="Z1724" s="1466"/>
      <c r="AA1724" s="1466"/>
      <c r="AB1724" s="1466" t="s">
        <v>2633</v>
      </c>
      <c r="AC1724" s="1466"/>
      <c r="AD1724" s="1466"/>
      <c r="AE1724" s="1466"/>
      <c r="AF1724" s="1466"/>
      <c r="AG1724" s="1466"/>
      <c r="AH1724" s="1466"/>
      <c r="AI1724" s="1466"/>
      <c r="AJ1724" s="1466"/>
      <c r="AK1724" s="1466"/>
      <c r="AL1724" s="1466"/>
      <c r="AM1724" s="1466"/>
      <c r="AN1724" s="1466" t="s">
        <v>2633</v>
      </c>
      <c r="AO1724" s="1466" t="s">
        <v>4075</v>
      </c>
      <c r="AP1724" s="1466" t="s">
        <v>4088</v>
      </c>
      <c r="AQ1724" s="1466" t="s">
        <v>2638</v>
      </c>
      <c r="AR1724" s="1466" t="s">
        <v>4068</v>
      </c>
      <c r="AS1724" s="1466" t="s">
        <v>4078</v>
      </c>
      <c r="AT1724" s="1466"/>
      <c r="AU1724" s="1466"/>
      <c r="AV1724" s="1466"/>
      <c r="AW1724" s="1466"/>
      <c r="AX1724" s="1466"/>
      <c r="AY1724" s="1466"/>
      <c r="AZ1724" s="1466"/>
      <c r="BA1724" s="1466" t="s">
        <v>3970</v>
      </c>
      <c r="BB1724" s="1466" t="s">
        <v>3970</v>
      </c>
      <c r="BC1724" s="1466"/>
      <c r="BD1724" s="1466"/>
      <c r="BE1724" s="1466" t="s">
        <v>2634</v>
      </c>
      <c r="BF1724" s="1466" t="s">
        <v>2634</v>
      </c>
      <c r="BG1724" s="1466"/>
      <c r="BH1724" s="1466"/>
      <c r="BI1724" s="1466"/>
      <c r="BJ1724" s="1466" t="s">
        <v>10130</v>
      </c>
      <c r="BK1724" s="1466" t="s">
        <v>12630</v>
      </c>
      <c r="BL1724" s="1466">
        <v>115.7</v>
      </c>
      <c r="BM1724" s="1468">
        <f t="shared" si="370"/>
        <v>10.471955243150187</v>
      </c>
      <c r="BN1724" s="1466" t="s">
        <v>1327</v>
      </c>
      <c r="BO1724" s="1466">
        <v>99</v>
      </c>
      <c r="BP1724" s="1465">
        <f t="shared" si="348"/>
        <v>34.428346004877348</v>
      </c>
      <c r="BQ1724" s="1466" t="s">
        <v>13609</v>
      </c>
      <c r="BR1724" s="1466">
        <v>80</v>
      </c>
      <c r="BS1724" s="1465">
        <f t="shared" si="371"/>
        <v>61.684119925405248</v>
      </c>
      <c r="BT1724" s="1466" t="s">
        <v>13865</v>
      </c>
      <c r="BU1724" s="1466">
        <v>70</v>
      </c>
      <c r="BV1724" s="1468">
        <f t="shared" si="372"/>
        <v>76.029264094104136</v>
      </c>
      <c r="BW1724" s="1466" t="s">
        <v>13371</v>
      </c>
      <c r="BX1724" s="1466">
        <v>63.9</v>
      </c>
      <c r="BY1724" s="1465">
        <f t="shared" si="373"/>
        <v>84.779802037010469</v>
      </c>
      <c r="BZ1724" s="1466"/>
      <c r="CA1724" s="1466"/>
      <c r="CB1724" s="1465">
        <f t="shared" si="374"/>
        <v>176.4452732749964</v>
      </c>
      <c r="CC1724" s="1466"/>
      <c r="CD1724" s="1466"/>
      <c r="CE1724" s="1465">
        <f t="shared" si="375"/>
        <v>176.4452732749964</v>
      </c>
      <c r="CF1724" s="1466"/>
      <c r="CG1724" s="1466"/>
      <c r="CH1724" s="1465">
        <f t="shared" si="376"/>
        <v>176.4452732749964</v>
      </c>
      <c r="CI1724" s="1466"/>
      <c r="CJ1724" s="1466"/>
      <c r="CK1724" s="1465">
        <f t="shared" si="377"/>
        <v>176.4452732749964</v>
      </c>
      <c r="CL1724" s="1466">
        <v>63.9</v>
      </c>
      <c r="CM1724" s="1465">
        <f t="shared" si="378"/>
        <v>84.779802037010469</v>
      </c>
      <c r="CN1724" s="1466">
        <v>70</v>
      </c>
      <c r="CO1724" s="1466"/>
      <c r="CP1724" s="1466"/>
      <c r="CQ1724" s="1469"/>
      <c r="CR1724" s="1469"/>
      <c r="CS1724" s="1470">
        <v>1</v>
      </c>
      <c r="CT1724" s="1471">
        <v>0.25</v>
      </c>
      <c r="CU1724" s="1471">
        <v>0.5</v>
      </c>
      <c r="CV1724" s="1471">
        <v>0.5</v>
      </c>
      <c r="CW1724" s="1471"/>
      <c r="CX1724" s="1472">
        <f t="shared" si="368"/>
        <v>2.25</v>
      </c>
      <c r="CY1724" s="1471"/>
      <c r="CZ1724" s="1471" t="s">
        <v>2633</v>
      </c>
      <c r="DA1724" s="1471" t="s">
        <v>3975</v>
      </c>
      <c r="DB1724" s="1462" t="s">
        <v>2643</v>
      </c>
      <c r="DC1724" s="1462" t="s">
        <v>2648</v>
      </c>
      <c r="DD1724" s="1462" t="s">
        <v>2647</v>
      </c>
      <c r="DE1724" s="1462" t="s">
        <v>2650</v>
      </c>
      <c r="DF1724" s="1462" t="s">
        <v>32</v>
      </c>
      <c r="DG1724" s="1462" t="s">
        <v>5009</v>
      </c>
      <c r="DH1724" s="1462" t="s">
        <v>2654</v>
      </c>
      <c r="DI1724" s="1462" t="s">
        <v>2658</v>
      </c>
      <c r="DJ1724" s="1462" t="s">
        <v>2659</v>
      </c>
      <c r="DK1724" s="1462" t="s">
        <v>2659</v>
      </c>
      <c r="DL1724" s="1462" t="s">
        <v>2659</v>
      </c>
      <c r="DM1724" s="1462" t="s">
        <v>2663</v>
      </c>
      <c r="DN1724" s="1466" t="s">
        <v>4001</v>
      </c>
      <c r="DO1724" s="1466" t="s">
        <v>5012</v>
      </c>
      <c r="DP1724" s="1466"/>
      <c r="DQ1724" s="1466" t="s">
        <v>4069</v>
      </c>
      <c r="DR1724" s="1466"/>
      <c r="DS1724" s="1466" t="s">
        <v>2633</v>
      </c>
      <c r="DT1724" s="1466" t="s">
        <v>4073</v>
      </c>
      <c r="DU1724" s="1462" t="s">
        <v>2634</v>
      </c>
      <c r="DV1724" s="1462" t="s">
        <v>2633</v>
      </c>
      <c r="DW1724" s="1462"/>
      <c r="DX1724" s="1480" t="s">
        <v>12440</v>
      </c>
      <c r="DY1724" s="1461" t="s">
        <v>14627</v>
      </c>
      <c r="DZ1724" s="1480" t="s">
        <v>9251</v>
      </c>
      <c r="EA1724" s="1466"/>
      <c r="EB1724" s="1873" t="s">
        <v>15394</v>
      </c>
      <c r="EC1724" s="1480" t="s">
        <v>2194</v>
      </c>
      <c r="ED1724" s="1461" t="s">
        <v>11966</v>
      </c>
    </row>
    <row r="1725" spans="1:134" s="1461" customFormat="1" ht="15.75" x14ac:dyDescent="0.25">
      <c r="A1725" s="1752">
        <v>308</v>
      </c>
      <c r="B1725" s="2022"/>
      <c r="C1725" s="1462" t="s">
        <v>12441</v>
      </c>
      <c r="D1725" s="1462" t="s">
        <v>23</v>
      </c>
      <c r="E1725" s="1462" t="s">
        <v>4126</v>
      </c>
      <c r="F1725" s="1462">
        <v>720885</v>
      </c>
      <c r="G1725" s="1462">
        <v>32</v>
      </c>
      <c r="H1725" s="1462" t="s">
        <v>2633</v>
      </c>
      <c r="I1725" s="1462" t="s">
        <v>2633</v>
      </c>
      <c r="J1725" s="1462" t="s">
        <v>2633</v>
      </c>
      <c r="K1725" s="1462">
        <v>550653790</v>
      </c>
      <c r="L1725" s="1462">
        <v>127.5</v>
      </c>
      <c r="M1725" s="1462">
        <v>157</v>
      </c>
      <c r="N1725" s="1463">
        <f t="shared" si="369"/>
        <v>51.726236358472953</v>
      </c>
      <c r="O1725" s="1464">
        <v>3</v>
      </c>
      <c r="P1725" s="1465">
        <f t="shared" si="366"/>
        <v>61.622500000000002</v>
      </c>
      <c r="Q1725" s="1465">
        <f t="shared" si="367"/>
        <v>65.877499999999998</v>
      </c>
      <c r="R1725" s="1466"/>
      <c r="S1725" s="1467">
        <v>42284</v>
      </c>
      <c r="T1725" s="1466" t="s">
        <v>253</v>
      </c>
      <c r="U1725" s="1466" t="s">
        <v>2490</v>
      </c>
      <c r="V1725" s="1466" t="s">
        <v>11057</v>
      </c>
      <c r="W1725" s="1466"/>
      <c r="X1725" s="1466"/>
      <c r="Y1725" s="1466"/>
      <c r="Z1725" s="1466"/>
      <c r="AA1725" s="1466"/>
      <c r="AB1725" s="1466"/>
      <c r="AC1725" s="1466"/>
      <c r="AD1725" s="1466"/>
      <c r="AE1725" s="1466"/>
      <c r="AF1725" s="1466"/>
      <c r="AG1725" s="1466"/>
      <c r="AH1725" s="1466"/>
      <c r="AI1725" s="1466"/>
      <c r="AJ1725" s="1466"/>
      <c r="AK1725" s="1466"/>
      <c r="AL1725" s="1466"/>
      <c r="AM1725" s="1466"/>
      <c r="AN1725" s="1466" t="s">
        <v>2634</v>
      </c>
      <c r="AO1725" s="1466"/>
      <c r="AP1725" s="1466"/>
      <c r="AQ1725" s="1466" t="s">
        <v>2637</v>
      </c>
      <c r="AR1725" s="1466"/>
      <c r="AS1725" s="1466"/>
      <c r="AT1725" s="1466"/>
      <c r="AU1725" s="1466"/>
      <c r="AV1725" s="1466"/>
      <c r="AW1725" s="1466"/>
      <c r="AX1725" s="1466"/>
      <c r="AY1725" s="1466"/>
      <c r="AZ1725" s="1466"/>
      <c r="BA1725" s="1466" t="s">
        <v>3970</v>
      </c>
      <c r="BB1725" s="1466"/>
      <c r="BC1725" s="1466"/>
      <c r="BD1725" s="1466"/>
      <c r="BE1725" s="1466" t="s">
        <v>2634</v>
      </c>
      <c r="BF1725" s="1466"/>
      <c r="BG1725" s="1466"/>
      <c r="BH1725" s="1466"/>
      <c r="BI1725" s="1466"/>
      <c r="BJ1725" s="1466" t="s">
        <v>10421</v>
      </c>
      <c r="BK1725" s="1466" t="s">
        <v>4258</v>
      </c>
      <c r="BL1725" s="1466">
        <v>118.1</v>
      </c>
      <c r="BM1725" s="1468">
        <f t="shared" si="370"/>
        <v>14.268908200827301</v>
      </c>
      <c r="BN1725" s="1466" t="s">
        <v>1753</v>
      </c>
      <c r="BO1725" s="1466">
        <v>105</v>
      </c>
      <c r="BP1725" s="1465">
        <f t="shared" si="348"/>
        <v>34.154301544533418</v>
      </c>
      <c r="BQ1725" s="1466" t="s">
        <v>14113</v>
      </c>
      <c r="BR1725" s="1466">
        <v>93</v>
      </c>
      <c r="BS1725" s="1465">
        <f t="shared" si="371"/>
        <v>52.369929034951234</v>
      </c>
      <c r="BT1725" s="1466"/>
      <c r="BU1725" s="1466"/>
      <c r="BV1725" s="1468">
        <f t="shared" si="372"/>
        <v>193.54104208568936</v>
      </c>
      <c r="BW1725" s="1466"/>
      <c r="BX1725" s="1466"/>
      <c r="BY1725" s="1465">
        <f t="shared" si="373"/>
        <v>193.54104208568936</v>
      </c>
      <c r="BZ1725" s="1466"/>
      <c r="CA1725" s="1466"/>
      <c r="CB1725" s="1465">
        <f t="shared" si="374"/>
        <v>193.54104208568936</v>
      </c>
      <c r="CC1725" s="1466"/>
      <c r="CD1725" s="1466"/>
      <c r="CE1725" s="1465">
        <f t="shared" si="375"/>
        <v>193.54104208568936</v>
      </c>
      <c r="CF1725" s="1466"/>
      <c r="CG1725" s="1466"/>
      <c r="CH1725" s="1465">
        <f t="shared" si="376"/>
        <v>193.54104208568936</v>
      </c>
      <c r="CI1725" s="1466"/>
      <c r="CJ1725" s="1466"/>
      <c r="CK1725" s="1465">
        <f t="shared" si="377"/>
        <v>193.54104208568936</v>
      </c>
      <c r="CL1725" s="1466">
        <v>93</v>
      </c>
      <c r="CM1725" s="1465">
        <f t="shared" si="378"/>
        <v>52.369929034951234</v>
      </c>
      <c r="CN1725" s="1466">
        <v>55</v>
      </c>
      <c r="CO1725" s="1466"/>
      <c r="CP1725" s="1466"/>
      <c r="CQ1725" s="1469"/>
      <c r="CR1725" s="1469"/>
      <c r="CS1725" s="1470"/>
      <c r="CT1725" s="1471"/>
      <c r="CU1725" s="1471"/>
      <c r="CV1725" s="1471"/>
      <c r="CW1725" s="1471"/>
      <c r="CX1725" s="1472">
        <f t="shared" si="368"/>
        <v>0</v>
      </c>
      <c r="CY1725" s="1471"/>
      <c r="CZ1725" s="1471" t="s">
        <v>2633</v>
      </c>
      <c r="DA1725" s="1471" t="s">
        <v>3977</v>
      </c>
      <c r="DB1725" s="1462" t="s">
        <v>2643</v>
      </c>
      <c r="DC1725" s="1462"/>
      <c r="DD1725" s="1462"/>
      <c r="DE1725" s="1462"/>
      <c r="DF1725" s="1462"/>
      <c r="DG1725" s="1462"/>
      <c r="DH1725" s="1462"/>
      <c r="DI1725" s="1462"/>
      <c r="DJ1725" s="1462"/>
      <c r="DK1725" s="1462"/>
      <c r="DL1725" s="1462"/>
      <c r="DM1725" s="1462" t="s">
        <v>2661</v>
      </c>
      <c r="DN1725" s="1466" t="s">
        <v>4001</v>
      </c>
      <c r="DO1725" s="1466"/>
      <c r="DP1725" s="1466"/>
      <c r="DQ1725" s="1466"/>
      <c r="DR1725" s="1466"/>
      <c r="DS1725" s="1466" t="s">
        <v>2634</v>
      </c>
      <c r="DT1725" s="1466"/>
      <c r="DU1725" s="1462" t="s">
        <v>2634</v>
      </c>
      <c r="DV1725" s="1462"/>
      <c r="DW1725" s="1462"/>
      <c r="DX1725" s="1480" t="s">
        <v>2158</v>
      </c>
      <c r="DY1725" s="1461" t="s">
        <v>14114</v>
      </c>
      <c r="DZ1725" s="1480" t="s">
        <v>101</v>
      </c>
      <c r="EA1725" s="1466"/>
      <c r="EB1725" s="1474"/>
      <c r="EC1725" s="1480" t="s">
        <v>2194</v>
      </c>
      <c r="ED1725" s="1461" t="s">
        <v>5821</v>
      </c>
    </row>
    <row r="1726" spans="1:134" s="1461" customFormat="1" ht="15.75" x14ac:dyDescent="0.25">
      <c r="A1726" s="1752">
        <v>309</v>
      </c>
      <c r="B1726" s="2022"/>
      <c r="C1726" s="1462" t="s">
        <v>11089</v>
      </c>
      <c r="D1726" s="1462" t="s">
        <v>22</v>
      </c>
      <c r="E1726" s="1462" t="s">
        <v>4126</v>
      </c>
      <c r="F1726" s="1462">
        <v>35577</v>
      </c>
      <c r="G1726" s="1462">
        <v>35</v>
      </c>
      <c r="H1726" s="1462" t="s">
        <v>2633</v>
      </c>
      <c r="I1726" s="1462" t="s">
        <v>2634</v>
      </c>
      <c r="J1726" s="1462" t="s">
        <v>2633</v>
      </c>
      <c r="K1726" s="1462">
        <v>538277733</v>
      </c>
      <c r="L1726" s="1462">
        <v>122.4</v>
      </c>
      <c r="M1726" s="1462">
        <v>173</v>
      </c>
      <c r="N1726" s="1463">
        <f t="shared" si="369"/>
        <v>40.896789067459657</v>
      </c>
      <c r="O1726" s="1464">
        <v>2</v>
      </c>
      <c r="P1726" s="1465">
        <f t="shared" si="366"/>
        <v>74.822500000000005</v>
      </c>
      <c r="Q1726" s="1465">
        <f t="shared" si="367"/>
        <v>47.577500000000001</v>
      </c>
      <c r="R1726" s="1466"/>
      <c r="S1726" s="1467">
        <v>42285</v>
      </c>
      <c r="T1726" s="1466" t="s">
        <v>12446</v>
      </c>
      <c r="U1726" s="1466"/>
      <c r="V1726" s="1466" t="s">
        <v>12447</v>
      </c>
      <c r="W1726" s="1466"/>
      <c r="X1726" s="1466"/>
      <c r="Y1726" s="1466"/>
      <c r="Z1726" s="1466"/>
      <c r="AA1726" s="1466"/>
      <c r="AB1726" s="1466"/>
      <c r="AC1726" s="1466"/>
      <c r="AD1726" s="1466"/>
      <c r="AE1726" s="1466"/>
      <c r="AF1726" s="1466"/>
      <c r="AG1726" s="1466"/>
      <c r="AH1726" s="1466"/>
      <c r="AI1726" s="1466"/>
      <c r="AJ1726" s="1466"/>
      <c r="AK1726" s="1466"/>
      <c r="AL1726" s="1466"/>
      <c r="AM1726" s="1466"/>
      <c r="AN1726" s="1466"/>
      <c r="AO1726" s="1466"/>
      <c r="AP1726" s="1466"/>
      <c r="AQ1726" s="1466" t="s">
        <v>2638</v>
      </c>
      <c r="AR1726" s="1466" t="s">
        <v>4075</v>
      </c>
      <c r="AS1726" s="1466" t="s">
        <v>4078</v>
      </c>
      <c r="AT1726" s="1466"/>
      <c r="AU1726" s="1466"/>
      <c r="AV1726" s="1466"/>
      <c r="AW1726" s="1466"/>
      <c r="AX1726" s="1466"/>
      <c r="AY1726" s="1466"/>
      <c r="AZ1726" s="1466"/>
      <c r="BA1726" s="1466"/>
      <c r="BB1726" s="1466"/>
      <c r="BC1726" s="1466"/>
      <c r="BD1726" s="1466"/>
      <c r="BE1726" s="1466" t="s">
        <v>2633</v>
      </c>
      <c r="BF1726" s="1466"/>
      <c r="BG1726" s="1466"/>
      <c r="BH1726" s="1466"/>
      <c r="BI1726" s="1466"/>
      <c r="BJ1726" s="1466" t="s">
        <v>12448</v>
      </c>
      <c r="BK1726" s="1466" t="s">
        <v>12703</v>
      </c>
      <c r="BL1726" s="1466">
        <v>101.5</v>
      </c>
      <c r="BM1726" s="1468">
        <f t="shared" si="370"/>
        <v>43.928327465713849</v>
      </c>
      <c r="BN1726" s="1466" t="s">
        <v>1431</v>
      </c>
      <c r="BO1726" s="1466">
        <v>92</v>
      </c>
      <c r="BP1726" s="1465">
        <f t="shared" si="348"/>
        <v>63.895749041038322</v>
      </c>
      <c r="BQ1726" s="1466"/>
      <c r="BR1726" s="1466"/>
      <c r="BS1726" s="1465">
        <f t="shared" si="371"/>
        <v>257.26446324418055</v>
      </c>
      <c r="BT1726" s="1466" t="s">
        <v>13868</v>
      </c>
      <c r="BU1726" s="1466">
        <v>72</v>
      </c>
      <c r="BV1726" s="1468">
        <f t="shared" si="372"/>
        <v>105.93242604172141</v>
      </c>
      <c r="BW1726" s="1466"/>
      <c r="BX1726" s="1466"/>
      <c r="BY1726" s="1465">
        <f t="shared" si="373"/>
        <v>257.26446324418055</v>
      </c>
      <c r="BZ1726" s="1466"/>
      <c r="CA1726" s="1466"/>
      <c r="CB1726" s="1465">
        <f t="shared" si="374"/>
        <v>257.26446324418055</v>
      </c>
      <c r="CC1726" s="1466"/>
      <c r="CD1726" s="1466"/>
      <c r="CE1726" s="1465">
        <f t="shared" si="375"/>
        <v>257.26446324418055</v>
      </c>
      <c r="CF1726" s="1466"/>
      <c r="CG1726" s="1466"/>
      <c r="CH1726" s="1465">
        <f t="shared" si="376"/>
        <v>257.26446324418055</v>
      </c>
      <c r="CI1726" s="1466"/>
      <c r="CJ1726" s="1466"/>
      <c r="CK1726" s="1465">
        <f t="shared" si="377"/>
        <v>257.26446324418055</v>
      </c>
      <c r="CL1726" s="1466">
        <v>72</v>
      </c>
      <c r="CM1726" s="1465">
        <f t="shared" si="378"/>
        <v>105.93242604172141</v>
      </c>
      <c r="CN1726" s="1466">
        <v>240</v>
      </c>
      <c r="CO1726" s="1466"/>
      <c r="CP1726" s="1466"/>
      <c r="CQ1726" s="1469"/>
      <c r="CR1726" s="1469"/>
      <c r="CS1726" s="1470"/>
      <c r="CT1726" s="1471"/>
      <c r="CU1726" s="1471"/>
      <c r="CV1726" s="1471"/>
      <c r="CW1726" s="1471"/>
      <c r="CX1726" s="1472">
        <f t="shared" si="368"/>
        <v>0</v>
      </c>
      <c r="CY1726" s="1471"/>
      <c r="CZ1726" s="1471" t="s">
        <v>2633</v>
      </c>
      <c r="DA1726" s="1471" t="s">
        <v>3976</v>
      </c>
      <c r="DB1726" s="1462" t="s">
        <v>2643</v>
      </c>
      <c r="DC1726" s="1462"/>
      <c r="DD1726" s="1462"/>
      <c r="DE1726" s="1462"/>
      <c r="DF1726" s="1462"/>
      <c r="DG1726" s="1462"/>
      <c r="DH1726" s="1462"/>
      <c r="DI1726" s="1462"/>
      <c r="DJ1726" s="1462"/>
      <c r="DK1726" s="1462"/>
      <c r="DL1726" s="1462"/>
      <c r="DM1726" s="1462"/>
      <c r="DN1726" s="1466" t="s">
        <v>3999</v>
      </c>
      <c r="DO1726" s="1466"/>
      <c r="DP1726" s="1466"/>
      <c r="DQ1726" s="1466"/>
      <c r="DR1726" s="1466"/>
      <c r="DS1726" s="1466"/>
      <c r="DT1726" s="1466"/>
      <c r="DU1726" s="1462" t="s">
        <v>2634</v>
      </c>
      <c r="DV1726" s="1462"/>
      <c r="DW1726" s="1462"/>
      <c r="DX1726" s="1482" t="s">
        <v>220</v>
      </c>
      <c r="DY1726" s="1461" t="s">
        <v>13002</v>
      </c>
      <c r="DZ1726" s="1482" t="s">
        <v>12451</v>
      </c>
      <c r="EA1726" s="1466"/>
      <c r="EB1726" s="1474"/>
      <c r="EC1726" s="1482" t="s">
        <v>12450</v>
      </c>
    </row>
    <row r="1727" spans="1:134" s="1461" customFormat="1" ht="15.75" x14ac:dyDescent="0.25">
      <c r="A1727" s="1813">
        <v>310</v>
      </c>
      <c r="B1727" s="2022"/>
      <c r="C1727" s="1462" t="s">
        <v>12449</v>
      </c>
      <c r="D1727" s="1462" t="s">
        <v>22</v>
      </c>
      <c r="E1727" s="1462" t="s">
        <v>4126</v>
      </c>
      <c r="F1727" s="1462">
        <v>723683</v>
      </c>
      <c r="G1727" s="1462">
        <v>29</v>
      </c>
      <c r="H1727" s="1462" t="s">
        <v>2634</v>
      </c>
      <c r="I1727" s="1462" t="s">
        <v>2634</v>
      </c>
      <c r="J1727" s="1462" t="s">
        <v>2633</v>
      </c>
      <c r="K1727" s="1462">
        <v>509099136</v>
      </c>
      <c r="L1727" s="1462">
        <v>132.80000000000001</v>
      </c>
      <c r="M1727" s="1462">
        <v>188</v>
      </c>
      <c r="N1727" s="1463">
        <f t="shared" si="369"/>
        <v>37.573562698053422</v>
      </c>
      <c r="O1727" s="1464">
        <v>1</v>
      </c>
      <c r="P1727" s="1465">
        <f t="shared" si="366"/>
        <v>88.36</v>
      </c>
      <c r="Q1727" s="1465">
        <f t="shared" si="367"/>
        <v>44.440000000000012</v>
      </c>
      <c r="R1727" s="1466"/>
      <c r="S1727" s="1467">
        <v>42288</v>
      </c>
      <c r="T1727" s="1466" t="s">
        <v>253</v>
      </c>
      <c r="U1727" s="1466" t="s">
        <v>2490</v>
      </c>
      <c r="V1727" s="1466" t="s">
        <v>2389</v>
      </c>
      <c r="W1727" s="1466"/>
      <c r="X1727" s="1466"/>
      <c r="Y1727" s="1466"/>
      <c r="Z1727" s="1466"/>
      <c r="AA1727" s="1466"/>
      <c r="AB1727" s="1466" t="s">
        <v>2633</v>
      </c>
      <c r="AC1727" s="1466" t="s">
        <v>2636</v>
      </c>
      <c r="AD1727" s="1466"/>
      <c r="AE1727" s="1466"/>
      <c r="AF1727" s="1466"/>
      <c r="AG1727" s="1466"/>
      <c r="AH1727" s="1466"/>
      <c r="AI1727" s="1466"/>
      <c r="AJ1727" s="1466"/>
      <c r="AK1727" s="1466"/>
      <c r="AL1727" s="1466"/>
      <c r="AM1727" s="1466"/>
      <c r="AN1727" s="1466" t="s">
        <v>2634</v>
      </c>
      <c r="AO1727" s="1466"/>
      <c r="AP1727" s="1466"/>
      <c r="AQ1727" s="1466" t="s">
        <v>2638</v>
      </c>
      <c r="AR1727" s="1466" t="s">
        <v>4075</v>
      </c>
      <c r="AS1727" s="1466" t="s">
        <v>4078</v>
      </c>
      <c r="AT1727" s="1466"/>
      <c r="AU1727" s="1466"/>
      <c r="AV1727" s="1466"/>
      <c r="AW1727" s="1466"/>
      <c r="AX1727" s="1466"/>
      <c r="AY1727" s="1466"/>
      <c r="AZ1727" s="1466"/>
      <c r="BA1727" s="1466"/>
      <c r="BB1727" s="1466"/>
      <c r="BC1727" s="1466"/>
      <c r="BD1727" s="1466"/>
      <c r="BE1727" s="1466" t="s">
        <v>2633</v>
      </c>
      <c r="BF1727" s="1466"/>
      <c r="BG1727" s="1466"/>
      <c r="BH1727" s="1466"/>
      <c r="BI1727" s="1466"/>
      <c r="BJ1727" s="1466" t="s">
        <v>10365</v>
      </c>
      <c r="BK1727" s="1466" t="s">
        <v>10183</v>
      </c>
      <c r="BL1727" s="1466">
        <v>121.6</v>
      </c>
      <c r="BM1727" s="1468">
        <f t="shared" si="370"/>
        <v>25.202520252025234</v>
      </c>
      <c r="BN1727" s="1466" t="s">
        <v>1296</v>
      </c>
      <c r="BO1727" s="1466">
        <v>100</v>
      </c>
      <c r="BP1727" s="1465">
        <f t="shared" si="348"/>
        <v>73.807380738073817</v>
      </c>
      <c r="BQ1727" s="1466" t="s">
        <v>14064</v>
      </c>
      <c r="BR1727" s="1466">
        <v>70</v>
      </c>
      <c r="BS1727" s="1465">
        <f t="shared" si="371"/>
        <v>141.3141314131413</v>
      </c>
      <c r="BT1727" s="1466" t="s">
        <v>14882</v>
      </c>
      <c r="BU1727" s="1466">
        <v>63</v>
      </c>
      <c r="BV1727" s="1468">
        <f t="shared" si="372"/>
        <v>157.06570657065706</v>
      </c>
      <c r="BW1727" s="1466"/>
      <c r="BX1727" s="1466"/>
      <c r="BY1727" s="1465">
        <f t="shared" si="373"/>
        <v>298.82988298829878</v>
      </c>
      <c r="BZ1727" s="1466"/>
      <c r="CA1727" s="1466"/>
      <c r="CB1727" s="1465">
        <f t="shared" si="374"/>
        <v>298.82988298829878</v>
      </c>
      <c r="CC1727" s="1466"/>
      <c r="CD1727" s="1466"/>
      <c r="CE1727" s="1465">
        <f t="shared" si="375"/>
        <v>298.82988298829878</v>
      </c>
      <c r="CF1727" s="1466"/>
      <c r="CG1727" s="1466"/>
      <c r="CH1727" s="1465">
        <f t="shared" si="376"/>
        <v>298.82988298829878</v>
      </c>
      <c r="CI1727" s="1466"/>
      <c r="CJ1727" s="1466"/>
      <c r="CK1727" s="1465">
        <f t="shared" si="377"/>
        <v>298.82988298829878</v>
      </c>
      <c r="CL1727" s="1466">
        <v>63</v>
      </c>
      <c r="CM1727" s="1465">
        <f t="shared" si="378"/>
        <v>157.06570657065706</v>
      </c>
      <c r="CN1727" s="1466">
        <v>70</v>
      </c>
      <c r="CO1727" s="1466"/>
      <c r="CP1727" s="1466"/>
      <c r="CQ1727" s="1469"/>
      <c r="CR1727" s="1469"/>
      <c r="CS1727" s="1470"/>
      <c r="CT1727" s="1471"/>
      <c r="CU1727" s="1471"/>
      <c r="CV1727" s="1471"/>
      <c r="CW1727" s="1471"/>
      <c r="CX1727" s="1472">
        <f t="shared" si="368"/>
        <v>0</v>
      </c>
      <c r="CY1727" s="1471"/>
      <c r="CZ1727" s="1471" t="s">
        <v>2633</v>
      </c>
      <c r="DA1727" s="1471" t="s">
        <v>3975</v>
      </c>
      <c r="DB1727" s="1462" t="s">
        <v>2645</v>
      </c>
      <c r="DC1727" s="1462"/>
      <c r="DD1727" s="1462"/>
      <c r="DE1727" s="1462"/>
      <c r="DF1727" s="1462"/>
      <c r="DG1727" s="1462"/>
      <c r="DH1727" s="1462"/>
      <c r="DI1727" s="1462"/>
      <c r="DJ1727" s="1462"/>
      <c r="DK1727" s="1462"/>
      <c r="DL1727" s="1462"/>
      <c r="DM1727" s="1462"/>
      <c r="DN1727" s="1466" t="s">
        <v>4001</v>
      </c>
      <c r="DO1727" s="1466"/>
      <c r="DP1727" s="1466"/>
      <c r="DQ1727" s="1466"/>
      <c r="DR1727" s="1466"/>
      <c r="DS1727" s="1466"/>
      <c r="DT1727" s="1466"/>
      <c r="DU1727" s="1462"/>
      <c r="DV1727" s="1462"/>
      <c r="DW1727" s="1462" t="s">
        <v>14066</v>
      </c>
      <c r="DX1727" s="1482" t="s">
        <v>220</v>
      </c>
      <c r="DY1727" s="1461" t="s">
        <v>14065</v>
      </c>
      <c r="DZ1727" s="1482" t="s">
        <v>101</v>
      </c>
      <c r="EA1727" s="1466">
        <v>4</v>
      </c>
      <c r="EB1727" s="1474"/>
      <c r="EC1727" s="1482" t="s">
        <v>2194</v>
      </c>
      <c r="ED1727" s="1461" t="s">
        <v>12702</v>
      </c>
    </row>
    <row r="1728" spans="1:134" s="1461" customFormat="1" ht="15.75" x14ac:dyDescent="0.25">
      <c r="A1728" s="1867">
        <v>311</v>
      </c>
      <c r="B1728" s="2022"/>
      <c r="C1728" s="1462" t="s">
        <v>12452</v>
      </c>
      <c r="D1728" s="1462" t="s">
        <v>23</v>
      </c>
      <c r="E1728" s="1462" t="s">
        <v>4126</v>
      </c>
      <c r="F1728" s="1462">
        <v>725895</v>
      </c>
      <c r="G1728" s="1462">
        <v>24</v>
      </c>
      <c r="H1728" s="1462" t="s">
        <v>2634</v>
      </c>
      <c r="I1728" s="1462" t="s">
        <v>2634</v>
      </c>
      <c r="J1728" s="1462" t="s">
        <v>2633</v>
      </c>
      <c r="K1728" s="1462">
        <v>500895491</v>
      </c>
      <c r="L1728" s="1462">
        <v>92.2</v>
      </c>
      <c r="M1728" s="1462">
        <v>156</v>
      </c>
      <c r="N1728" s="1463">
        <f t="shared" si="369"/>
        <v>37.886259040105195</v>
      </c>
      <c r="O1728" s="1464">
        <v>1</v>
      </c>
      <c r="P1728" s="1465">
        <f t="shared" si="366"/>
        <v>60.84</v>
      </c>
      <c r="Q1728" s="1465">
        <f t="shared" si="367"/>
        <v>31.36</v>
      </c>
      <c r="R1728" s="1466"/>
      <c r="S1728" s="1467">
        <v>42288</v>
      </c>
      <c r="T1728" s="1466" t="s">
        <v>253</v>
      </c>
      <c r="U1728" s="1466" t="s">
        <v>2490</v>
      </c>
      <c r="V1728" s="1466" t="s">
        <v>12453</v>
      </c>
      <c r="W1728" s="1466"/>
      <c r="X1728" s="1466"/>
      <c r="Y1728" s="1466"/>
      <c r="Z1728" s="1466"/>
      <c r="AA1728" s="1466"/>
      <c r="AB1728" s="1466"/>
      <c r="AC1728" s="1466"/>
      <c r="AD1728" s="1466" t="s">
        <v>2633</v>
      </c>
      <c r="AE1728" s="1466"/>
      <c r="AF1728" s="1466"/>
      <c r="AG1728" s="1466"/>
      <c r="AH1728" s="1466"/>
      <c r="AI1728" s="1466"/>
      <c r="AJ1728" s="1466"/>
      <c r="AK1728" s="1466"/>
      <c r="AL1728" s="1466"/>
      <c r="AM1728" s="1466"/>
      <c r="AN1728" s="1466" t="s">
        <v>2634</v>
      </c>
      <c r="AO1728" s="1466"/>
      <c r="AP1728" s="1466"/>
      <c r="AQ1728" s="1466" t="s">
        <v>2637</v>
      </c>
      <c r="AR1728" s="1466"/>
      <c r="AS1728" s="1466"/>
      <c r="AT1728" s="1466"/>
      <c r="AU1728" s="1466"/>
      <c r="AV1728" s="1466"/>
      <c r="AW1728" s="1466"/>
      <c r="AX1728" s="1466"/>
      <c r="AY1728" s="1466"/>
      <c r="AZ1728" s="1466"/>
      <c r="BA1728" s="1466" t="s">
        <v>3970</v>
      </c>
      <c r="BB1728" s="1466"/>
      <c r="BC1728" s="1466"/>
      <c r="BD1728" s="1466"/>
      <c r="BE1728" s="1466" t="s">
        <v>2633</v>
      </c>
      <c r="BF1728" s="1466"/>
      <c r="BG1728" s="1466"/>
      <c r="BH1728" s="1466"/>
      <c r="BI1728" s="1466"/>
      <c r="BJ1728" s="1466" t="s">
        <v>10145</v>
      </c>
      <c r="BK1728" s="1466" t="s">
        <v>13332</v>
      </c>
      <c r="BL1728" s="1466">
        <v>82.6</v>
      </c>
      <c r="BM1728" s="1468">
        <f t="shared" si="370"/>
        <v>30.612244897959211</v>
      </c>
      <c r="BN1728" s="1466" t="s">
        <v>13003</v>
      </c>
      <c r="BO1728" s="1466">
        <v>69</v>
      </c>
      <c r="BP1728" s="1465">
        <f t="shared" si="348"/>
        <v>73.979591836734699</v>
      </c>
      <c r="BQ1728" s="1466" t="s">
        <v>13330</v>
      </c>
      <c r="BR1728" s="1466">
        <v>61</v>
      </c>
      <c r="BS1728" s="1465">
        <f t="shared" si="371"/>
        <v>99.489795918367363</v>
      </c>
      <c r="BT1728" s="1466" t="s">
        <v>14641</v>
      </c>
      <c r="BU1728" s="1466">
        <v>50.7</v>
      </c>
      <c r="BV1728" s="1468">
        <f t="shared" si="372"/>
        <v>132.3341836734694</v>
      </c>
      <c r="BW1728" s="1466" t="s">
        <v>15512</v>
      </c>
      <c r="BX1728" s="1466">
        <v>50</v>
      </c>
      <c r="BY1728" s="1465">
        <f t="shared" si="373"/>
        <v>134.56632653061226</v>
      </c>
      <c r="BZ1728" s="1466"/>
      <c r="CA1728" s="1466"/>
      <c r="CB1728" s="1465">
        <f t="shared" si="374"/>
        <v>294.00510204081638</v>
      </c>
      <c r="CC1728" s="1466"/>
      <c r="CD1728" s="1466"/>
      <c r="CE1728" s="1465">
        <f t="shared" si="375"/>
        <v>294.00510204081638</v>
      </c>
      <c r="CF1728" s="1466"/>
      <c r="CG1728" s="1466"/>
      <c r="CH1728" s="1465">
        <f t="shared" si="376"/>
        <v>294.00510204081638</v>
      </c>
      <c r="CI1728" s="1466"/>
      <c r="CJ1728" s="1466"/>
      <c r="CK1728" s="1465">
        <f t="shared" si="377"/>
        <v>294.00510204081638</v>
      </c>
      <c r="CL1728" s="1466">
        <v>50</v>
      </c>
      <c r="CM1728" s="1465">
        <f t="shared" si="378"/>
        <v>134.56632653061226</v>
      </c>
      <c r="CN1728" s="1466">
        <v>49</v>
      </c>
      <c r="CO1728" s="1466"/>
      <c r="CP1728" s="1466"/>
      <c r="CQ1728" s="1469"/>
      <c r="CR1728" s="1469"/>
      <c r="CS1728" s="1470">
        <v>1</v>
      </c>
      <c r="CT1728" s="1471">
        <v>-0.25</v>
      </c>
      <c r="CU1728" s="1471">
        <v>0.5</v>
      </c>
      <c r="CV1728" s="1471">
        <v>0.5</v>
      </c>
      <c r="CW1728" s="1471"/>
      <c r="CX1728" s="1472">
        <f t="shared" si="368"/>
        <v>1.75</v>
      </c>
      <c r="CY1728" s="1471"/>
      <c r="CZ1728" s="1471" t="s">
        <v>2633</v>
      </c>
      <c r="DA1728" s="1471" t="s">
        <v>3975</v>
      </c>
      <c r="DB1728" s="1462" t="s">
        <v>2643</v>
      </c>
      <c r="DC1728" s="1462" t="s">
        <v>2648</v>
      </c>
      <c r="DD1728" s="1462" t="s">
        <v>2646</v>
      </c>
      <c r="DE1728" s="1462" t="s">
        <v>2649</v>
      </c>
      <c r="DF1728" s="1462" t="s">
        <v>32</v>
      </c>
      <c r="DG1728" s="1462" t="s">
        <v>2654</v>
      </c>
      <c r="DH1728" s="1462" t="s">
        <v>2653</v>
      </c>
      <c r="DI1728" s="1462" t="s">
        <v>2657</v>
      </c>
      <c r="DJ1728" s="1462" t="s">
        <v>2659</v>
      </c>
      <c r="DK1728" s="1462" t="s">
        <v>37</v>
      </c>
      <c r="DL1728" s="1462" t="s">
        <v>2659</v>
      </c>
      <c r="DM1728" s="1462" t="s">
        <v>2663</v>
      </c>
      <c r="DN1728" s="1466" t="s">
        <v>4001</v>
      </c>
      <c r="DO1728" s="1466" t="s">
        <v>5012</v>
      </c>
      <c r="DP1728" s="1466"/>
      <c r="DQ1728" s="1466" t="s">
        <v>4068</v>
      </c>
      <c r="DR1728" s="1466"/>
      <c r="DS1728" s="1466" t="s">
        <v>2633</v>
      </c>
      <c r="DT1728" s="1466" t="s">
        <v>4073</v>
      </c>
      <c r="DU1728" s="1462"/>
      <c r="DV1728" s="1462" t="s">
        <v>2633</v>
      </c>
      <c r="DW1728" s="1462" t="s">
        <v>13331</v>
      </c>
      <c r="DX1728" s="1483" t="s">
        <v>2158</v>
      </c>
      <c r="DY1728" s="1461" t="s">
        <v>14115</v>
      </c>
      <c r="DZ1728" s="1483" t="s">
        <v>101</v>
      </c>
      <c r="EA1728" s="1466"/>
      <c r="EB1728" s="1474"/>
      <c r="EC1728" s="1483" t="s">
        <v>2194</v>
      </c>
      <c r="ED1728" s="1461" t="s">
        <v>5821</v>
      </c>
    </row>
    <row r="1729" spans="1:134" s="1461" customFormat="1" ht="15.75" x14ac:dyDescent="0.25">
      <c r="A1729" s="1897">
        <v>312</v>
      </c>
      <c r="B1729" s="2022"/>
      <c r="C1729" s="1462" t="s">
        <v>12699</v>
      </c>
      <c r="D1729" s="1462" t="s">
        <v>23</v>
      </c>
      <c r="E1729" s="1462" t="s">
        <v>4126</v>
      </c>
      <c r="F1729" s="1462">
        <v>628812</v>
      </c>
      <c r="G1729" s="1462">
        <v>24</v>
      </c>
      <c r="H1729" s="1462" t="s">
        <v>2634</v>
      </c>
      <c r="I1729" s="1462" t="s">
        <v>2634</v>
      </c>
      <c r="J1729" s="1462" t="s">
        <v>2633</v>
      </c>
      <c r="K1729" s="1462">
        <v>532618813</v>
      </c>
      <c r="L1729" s="1462">
        <v>116.7</v>
      </c>
      <c r="M1729" s="1462">
        <v>159</v>
      </c>
      <c r="N1729" s="1463">
        <f t="shared" si="369"/>
        <v>46.161148688738578</v>
      </c>
      <c r="O1729" s="1464">
        <v>2</v>
      </c>
      <c r="P1729" s="1465">
        <f t="shared" si="366"/>
        <v>63.202500000000008</v>
      </c>
      <c r="Q1729" s="1465">
        <f t="shared" si="367"/>
        <v>53.497499999999995</v>
      </c>
      <c r="R1729" s="1466"/>
      <c r="S1729" s="1467">
        <v>42288</v>
      </c>
      <c r="T1729" s="1466" t="s">
        <v>12455</v>
      </c>
      <c r="U1729" s="1466" t="s">
        <v>8495</v>
      </c>
      <c r="V1729" s="1466" t="s">
        <v>2373</v>
      </c>
      <c r="W1729" s="1466" t="s">
        <v>13028</v>
      </c>
      <c r="X1729" s="1466" t="s">
        <v>2634</v>
      </c>
      <c r="Y1729" s="1466"/>
      <c r="Z1729" s="1466" t="s">
        <v>2634</v>
      </c>
      <c r="AA1729" s="1466"/>
      <c r="AB1729" s="1466" t="s">
        <v>2634</v>
      </c>
      <c r="AC1729" s="1466"/>
      <c r="AD1729" s="1466" t="s">
        <v>2634</v>
      </c>
      <c r="AE1729" s="1466"/>
      <c r="AF1729" s="1466" t="s">
        <v>2633</v>
      </c>
      <c r="AG1729" s="1466" t="s">
        <v>2636</v>
      </c>
      <c r="AH1729" s="1466" t="s">
        <v>2634</v>
      </c>
      <c r="AI1729" s="1466"/>
      <c r="AJ1729" s="1466" t="s">
        <v>2634</v>
      </c>
      <c r="AK1729" s="1466"/>
      <c r="AL1729" s="1466" t="s">
        <v>2634</v>
      </c>
      <c r="AM1729" s="1466"/>
      <c r="AN1729" s="1466" t="s">
        <v>2633</v>
      </c>
      <c r="AO1729" s="1466" t="s">
        <v>4075</v>
      </c>
      <c r="AP1729" s="1466" t="s">
        <v>4077</v>
      </c>
      <c r="AQ1729" s="1466" t="s">
        <v>2636</v>
      </c>
      <c r="AR1729" s="1466" t="s">
        <v>4076</v>
      </c>
      <c r="AS1729" s="1466" t="s">
        <v>4077</v>
      </c>
      <c r="AT1729" s="1466"/>
      <c r="AU1729" s="1466"/>
      <c r="AV1729" s="1466"/>
      <c r="AW1729" s="1466" t="s">
        <v>2634</v>
      </c>
      <c r="AX1729" s="1466"/>
      <c r="AY1729" s="1466" t="s">
        <v>2634</v>
      </c>
      <c r="AZ1729" s="1466"/>
      <c r="BA1729" s="1466" t="s">
        <v>3970</v>
      </c>
      <c r="BB1729" s="1466" t="s">
        <v>3970</v>
      </c>
      <c r="BC1729" s="1466" t="s">
        <v>2634</v>
      </c>
      <c r="BD1729" s="1466"/>
      <c r="BE1729" s="1466" t="s">
        <v>2634</v>
      </c>
      <c r="BF1729" s="1466" t="s">
        <v>2634</v>
      </c>
      <c r="BG1729" s="1466" t="s">
        <v>2634</v>
      </c>
      <c r="BH1729" s="1466"/>
      <c r="BI1729" s="1466"/>
      <c r="BJ1729" s="1466" t="s">
        <v>10424</v>
      </c>
      <c r="BK1729" s="1466" t="s">
        <v>12700</v>
      </c>
      <c r="BL1729" s="1466">
        <v>104</v>
      </c>
      <c r="BM1729" s="1468">
        <f t="shared" si="370"/>
        <v>23.739427076031596</v>
      </c>
      <c r="BN1729" s="1466" t="s">
        <v>4021</v>
      </c>
      <c r="BO1729" s="1466">
        <v>90</v>
      </c>
      <c r="BP1729" s="1465">
        <f t="shared" si="348"/>
        <v>49.908874246460122</v>
      </c>
      <c r="BQ1729" s="1466" t="s">
        <v>13656</v>
      </c>
      <c r="BR1729" s="1466">
        <v>72.599999999999994</v>
      </c>
      <c r="BS1729" s="1465">
        <f t="shared" si="371"/>
        <v>82.433758586849876</v>
      </c>
      <c r="BT1729" s="1466" t="s">
        <v>14609</v>
      </c>
      <c r="BU1729" s="1466">
        <v>63</v>
      </c>
      <c r="BV1729" s="1468">
        <f t="shared" si="372"/>
        <v>100.378522360858</v>
      </c>
      <c r="BW1729" s="1466" t="s">
        <v>15513</v>
      </c>
      <c r="BX1729" s="1466">
        <v>61.8</v>
      </c>
      <c r="BY1729" s="1465">
        <f t="shared" si="373"/>
        <v>102.62161783260902</v>
      </c>
      <c r="BZ1729" s="1466"/>
      <c r="CA1729" s="1466"/>
      <c r="CB1729" s="1465">
        <f t="shared" si="374"/>
        <v>218.14103462778638</v>
      </c>
      <c r="CC1729" s="1466"/>
      <c r="CD1729" s="1466"/>
      <c r="CE1729" s="1465">
        <f t="shared" si="375"/>
        <v>218.14103462778638</v>
      </c>
      <c r="CF1729" s="1466"/>
      <c r="CG1729" s="1466"/>
      <c r="CH1729" s="1465">
        <f t="shared" si="376"/>
        <v>218.14103462778638</v>
      </c>
      <c r="CI1729" s="1466"/>
      <c r="CJ1729" s="1466"/>
      <c r="CK1729" s="1465">
        <f t="shared" si="377"/>
        <v>218.14103462778638</v>
      </c>
      <c r="CL1729" s="1466">
        <v>61.8</v>
      </c>
      <c r="CM1729" s="1465">
        <f t="shared" si="378"/>
        <v>102.62161783260902</v>
      </c>
      <c r="CN1729" s="1466">
        <v>115</v>
      </c>
      <c r="CO1729" s="1466"/>
      <c r="CP1729" s="1466"/>
      <c r="CQ1729" s="1469"/>
      <c r="CR1729" s="1469"/>
      <c r="CS1729" s="1470">
        <v>1</v>
      </c>
      <c r="CT1729" s="1471">
        <v>-0.5</v>
      </c>
      <c r="CU1729" s="1471">
        <v>0.5</v>
      </c>
      <c r="CV1729" s="1471">
        <v>-0.5</v>
      </c>
      <c r="CW1729" s="1471"/>
      <c r="CX1729" s="1472">
        <f t="shared" si="368"/>
        <v>0.5</v>
      </c>
      <c r="CY1729" s="1471"/>
      <c r="CZ1729" s="1471" t="s">
        <v>2634</v>
      </c>
      <c r="DA1729" s="1471"/>
      <c r="DB1729" s="1462" t="s">
        <v>2643</v>
      </c>
      <c r="DC1729" s="1462" t="s">
        <v>2646</v>
      </c>
      <c r="DD1729" s="1462" t="s">
        <v>2646</v>
      </c>
      <c r="DE1729" s="1462" t="s">
        <v>2650</v>
      </c>
      <c r="DF1729" s="1462" t="s">
        <v>2652</v>
      </c>
      <c r="DG1729" s="1462" t="s">
        <v>2654</v>
      </c>
      <c r="DH1729" s="1462" t="s">
        <v>2653</v>
      </c>
      <c r="DI1729" s="1462" t="s">
        <v>2658</v>
      </c>
      <c r="DJ1729" s="1462" t="s">
        <v>2659</v>
      </c>
      <c r="DK1729" s="1462" t="s">
        <v>2660</v>
      </c>
      <c r="DL1729" s="1462" t="s">
        <v>2660</v>
      </c>
      <c r="DM1729" s="1462" t="s">
        <v>2663</v>
      </c>
      <c r="DN1729" s="1466" t="s">
        <v>4001</v>
      </c>
      <c r="DO1729" s="1466" t="s">
        <v>5012</v>
      </c>
      <c r="DP1729" s="1466"/>
      <c r="DQ1729" s="1466"/>
      <c r="DR1729" s="1466" t="s">
        <v>4069</v>
      </c>
      <c r="DS1729" s="1466" t="s">
        <v>2633</v>
      </c>
      <c r="DT1729" s="1466" t="s">
        <v>4072</v>
      </c>
      <c r="DU1729" s="1462" t="s">
        <v>2634</v>
      </c>
      <c r="DV1729" s="1462" t="s">
        <v>2633</v>
      </c>
      <c r="DW1729" s="1462"/>
      <c r="DX1729" s="1483" t="s">
        <v>12454</v>
      </c>
      <c r="DY1729" s="1461" t="s">
        <v>13657</v>
      </c>
      <c r="DZ1729" s="1484" t="s">
        <v>101</v>
      </c>
      <c r="EA1729" s="1466">
        <v>3</v>
      </c>
      <c r="EB1729" s="1474"/>
      <c r="EC1729" s="1484" t="s">
        <v>2194</v>
      </c>
      <c r="ED1729" s="1461" t="s">
        <v>12444</v>
      </c>
    </row>
    <row r="1730" spans="1:134" s="1461" customFormat="1" ht="15.75" x14ac:dyDescent="0.25">
      <c r="A1730" s="1897">
        <v>313</v>
      </c>
      <c r="B1730" s="2022"/>
      <c r="C1730" s="1462" t="s">
        <v>12456</v>
      </c>
      <c r="D1730" s="1462" t="s">
        <v>23</v>
      </c>
      <c r="E1730" s="1462" t="s">
        <v>4126</v>
      </c>
      <c r="F1730" s="1462">
        <v>671735</v>
      </c>
      <c r="G1730" s="1462">
        <v>31</v>
      </c>
      <c r="H1730" s="1462" t="s">
        <v>3963</v>
      </c>
      <c r="I1730" s="1462" t="s">
        <v>2634</v>
      </c>
      <c r="J1730" s="1462" t="s">
        <v>2634</v>
      </c>
      <c r="K1730" s="1462">
        <v>533333467</v>
      </c>
      <c r="L1730" s="1462">
        <v>115.5</v>
      </c>
      <c r="M1730" s="1462">
        <v>156</v>
      </c>
      <c r="N1730" s="1463">
        <f t="shared" si="369"/>
        <v>47.46055226824457</v>
      </c>
      <c r="O1730" s="1464">
        <v>2</v>
      </c>
      <c r="P1730" s="1465">
        <f t="shared" si="366"/>
        <v>60.84</v>
      </c>
      <c r="Q1730" s="1465">
        <f t="shared" si="367"/>
        <v>54.66</v>
      </c>
      <c r="R1730" s="1466"/>
      <c r="S1730" s="1467">
        <v>42288</v>
      </c>
      <c r="T1730" s="1466" t="s">
        <v>253</v>
      </c>
      <c r="U1730" s="1466" t="s">
        <v>2490</v>
      </c>
      <c r="V1730" s="1466" t="s">
        <v>12457</v>
      </c>
      <c r="W1730" s="1466"/>
      <c r="X1730" s="1466"/>
      <c r="Y1730" s="1466"/>
      <c r="Z1730" s="1466"/>
      <c r="AA1730" s="1466"/>
      <c r="AB1730" s="1466" t="s">
        <v>2633</v>
      </c>
      <c r="AC1730" s="1466"/>
      <c r="AD1730" s="1466"/>
      <c r="AE1730" s="1466"/>
      <c r="AF1730" s="1466" t="s">
        <v>2633</v>
      </c>
      <c r="AG1730" s="1466"/>
      <c r="AH1730" s="1466"/>
      <c r="AI1730" s="1466"/>
      <c r="AJ1730" s="1466"/>
      <c r="AK1730" s="1466"/>
      <c r="AL1730" s="1466"/>
      <c r="AM1730" s="1466"/>
      <c r="AN1730" s="1466" t="s">
        <v>2634</v>
      </c>
      <c r="AO1730" s="1466"/>
      <c r="AP1730" s="1466"/>
      <c r="AQ1730" s="1466" t="s">
        <v>2637</v>
      </c>
      <c r="AR1730" s="1466"/>
      <c r="AS1730" s="1466"/>
      <c r="AT1730" s="1466"/>
      <c r="AU1730" s="1466"/>
      <c r="AV1730" s="1466"/>
      <c r="AW1730" s="1466"/>
      <c r="AX1730" s="1466"/>
      <c r="AY1730" s="1466"/>
      <c r="AZ1730" s="1466"/>
      <c r="BA1730" s="1466" t="s">
        <v>3970</v>
      </c>
      <c r="BB1730" s="1466"/>
      <c r="BC1730" s="1466"/>
      <c r="BD1730" s="1466"/>
      <c r="BE1730" s="1466" t="s">
        <v>2634</v>
      </c>
      <c r="BF1730" s="1466"/>
      <c r="BG1730" s="1466"/>
      <c r="BH1730" s="1466"/>
      <c r="BI1730" s="1466"/>
      <c r="BJ1730" s="1466" t="s">
        <v>10443</v>
      </c>
      <c r="BK1730" s="1466" t="s">
        <v>12701</v>
      </c>
      <c r="BL1730" s="1466">
        <v>106.9</v>
      </c>
      <c r="BM1730" s="1468">
        <f t="shared" si="370"/>
        <v>15.733626051957547</v>
      </c>
      <c r="BN1730" s="1466" t="s">
        <v>1756</v>
      </c>
      <c r="BO1730" s="1466">
        <v>96</v>
      </c>
      <c r="BP1730" s="1465">
        <f t="shared" si="348"/>
        <v>35.675082327113067</v>
      </c>
      <c r="BQ1730" s="1466" t="s">
        <v>14117</v>
      </c>
      <c r="BR1730" s="1466">
        <v>80</v>
      </c>
      <c r="BS1730" s="1465">
        <f t="shared" si="371"/>
        <v>64.946944749359687</v>
      </c>
      <c r="BT1730" s="1466" t="s">
        <v>14607</v>
      </c>
      <c r="BU1730" s="1466">
        <v>75</v>
      </c>
      <c r="BV1730" s="1468">
        <f t="shared" si="372"/>
        <v>74.09440175631174</v>
      </c>
      <c r="BW1730" s="1466" t="s">
        <v>15034</v>
      </c>
      <c r="BX1730" s="1466">
        <v>72</v>
      </c>
      <c r="BY1730" s="1465">
        <f t="shared" si="373"/>
        <v>79.582875960482994</v>
      </c>
      <c r="BZ1730" s="1466"/>
      <c r="CA1730" s="1466"/>
      <c r="CB1730" s="1465">
        <f t="shared" si="374"/>
        <v>211.30625686059278</v>
      </c>
      <c r="CC1730" s="1466"/>
      <c r="CD1730" s="1466"/>
      <c r="CE1730" s="1465">
        <f t="shared" si="375"/>
        <v>211.30625686059278</v>
      </c>
      <c r="CF1730" s="1466"/>
      <c r="CG1730" s="1466"/>
      <c r="CH1730" s="1465">
        <f>((L1730-CG1730)/Q1730)*100</f>
        <v>211.30625686059278</v>
      </c>
      <c r="CI1730" s="1466"/>
      <c r="CJ1730" s="1466"/>
      <c r="CK1730" s="1465">
        <f t="shared" si="377"/>
        <v>211.30625686059278</v>
      </c>
      <c r="CL1730" s="1466">
        <v>72</v>
      </c>
      <c r="CM1730" s="1465">
        <f t="shared" si="378"/>
        <v>79.582875960482994</v>
      </c>
      <c r="CN1730" s="1466">
        <v>55</v>
      </c>
      <c r="CO1730" s="1466"/>
      <c r="CP1730" s="1466"/>
      <c r="CQ1730" s="1469"/>
      <c r="CR1730" s="1469"/>
      <c r="CS1730" s="1470"/>
      <c r="CT1730" s="1471"/>
      <c r="CU1730" s="1471"/>
      <c r="CV1730" s="1471"/>
      <c r="CW1730" s="1471"/>
      <c r="CX1730" s="1472">
        <f t="shared" si="368"/>
        <v>0</v>
      </c>
      <c r="CY1730" s="1471"/>
      <c r="CZ1730" s="1471" t="s">
        <v>2634</v>
      </c>
      <c r="DA1730" s="1471"/>
      <c r="DB1730" s="1462" t="s">
        <v>2645</v>
      </c>
      <c r="DC1730" s="1462"/>
      <c r="DD1730" s="1462"/>
      <c r="DE1730" s="1462"/>
      <c r="DF1730" s="1462"/>
      <c r="DG1730" s="1462"/>
      <c r="DH1730" s="1462"/>
      <c r="DI1730" s="1462"/>
      <c r="DJ1730" s="1462"/>
      <c r="DK1730" s="1462"/>
      <c r="DL1730" s="1462"/>
      <c r="DM1730" s="1462"/>
      <c r="DN1730" s="1466" t="s">
        <v>4001</v>
      </c>
      <c r="DO1730" s="1466"/>
      <c r="DP1730" s="1466"/>
      <c r="DQ1730" s="1466"/>
      <c r="DR1730" s="1466"/>
      <c r="DS1730" s="1466"/>
      <c r="DT1730" s="1466"/>
      <c r="DU1730" s="1462" t="s">
        <v>2634</v>
      </c>
      <c r="DV1730" s="1462"/>
      <c r="DW1730" s="1462"/>
      <c r="DX1730" s="1487" t="s">
        <v>8710</v>
      </c>
      <c r="DY1730" s="1461" t="s">
        <v>14116</v>
      </c>
      <c r="DZ1730" s="1485" t="s">
        <v>101</v>
      </c>
      <c r="EA1730" s="1466">
        <v>3</v>
      </c>
      <c r="EB1730" s="1474"/>
      <c r="EC1730" s="1485" t="s">
        <v>2194</v>
      </c>
      <c r="ED1730" s="1461" t="s">
        <v>5821</v>
      </c>
    </row>
    <row r="1731" spans="1:134" s="1461" customFormat="1" ht="15.75" x14ac:dyDescent="0.25">
      <c r="A1731" s="1806">
        <v>314</v>
      </c>
      <c r="B1731" s="2022"/>
      <c r="C1731" s="1462" t="s">
        <v>12688</v>
      </c>
      <c r="D1731" s="1462" t="s">
        <v>23</v>
      </c>
      <c r="E1731" s="1462" t="s">
        <v>4126</v>
      </c>
      <c r="F1731" s="1462">
        <v>726893</v>
      </c>
      <c r="G1731" s="1462">
        <v>30</v>
      </c>
      <c r="H1731" s="1462" t="s">
        <v>2633</v>
      </c>
      <c r="I1731" s="1462" t="s">
        <v>2633</v>
      </c>
      <c r="J1731" s="1462" t="s">
        <v>2633</v>
      </c>
      <c r="K1731" s="1462">
        <v>650003978</v>
      </c>
      <c r="L1731" s="1462">
        <v>131.30000000000001</v>
      </c>
      <c r="M1731" s="1462">
        <v>173</v>
      </c>
      <c r="N1731" s="1463">
        <f t="shared" si="369"/>
        <v>43.870493501286376</v>
      </c>
      <c r="O1731" s="1464">
        <v>2</v>
      </c>
      <c r="P1731" s="1465">
        <f t="shared" ref="P1731:P1757" si="379">((M1731/100)*(M1731/100)*25)</f>
        <v>74.822500000000005</v>
      </c>
      <c r="Q1731" s="1465">
        <f t="shared" ref="Q1731:Q1757" si="380">L1731-P1731</f>
        <v>56.477500000000006</v>
      </c>
      <c r="R1731" s="1466"/>
      <c r="S1731" s="1467">
        <v>42291</v>
      </c>
      <c r="T1731" s="1466" t="s">
        <v>253</v>
      </c>
      <c r="U1731" s="1466" t="s">
        <v>2490</v>
      </c>
      <c r="V1731" s="1466" t="s">
        <v>12466</v>
      </c>
      <c r="W1731" s="1466"/>
      <c r="X1731" s="1466"/>
      <c r="Y1731" s="1466"/>
      <c r="Z1731" s="1466" t="s">
        <v>2633</v>
      </c>
      <c r="AA1731" s="1466"/>
      <c r="AB1731" s="1466"/>
      <c r="AC1731" s="1466"/>
      <c r="AD1731" s="1466"/>
      <c r="AE1731" s="1466"/>
      <c r="AF1731" s="1466"/>
      <c r="AG1731" s="1466"/>
      <c r="AH1731" s="1466"/>
      <c r="AI1731" s="1466"/>
      <c r="AJ1731" s="1466"/>
      <c r="AK1731" s="1466"/>
      <c r="AL1731" s="1466"/>
      <c r="AM1731" s="1466"/>
      <c r="AN1731" s="1466" t="s">
        <v>2634</v>
      </c>
      <c r="AO1731" s="1466"/>
      <c r="AP1731" s="1466"/>
      <c r="AQ1731" s="1466" t="s">
        <v>2638</v>
      </c>
      <c r="AR1731" s="1466" t="s">
        <v>4076</v>
      </c>
      <c r="AS1731" s="1466" t="s">
        <v>4092</v>
      </c>
      <c r="AT1731" s="1466"/>
      <c r="AU1731" s="1466"/>
      <c r="AV1731" s="1466"/>
      <c r="AW1731" s="1466"/>
      <c r="AX1731" s="1466"/>
      <c r="AY1731" s="1466"/>
      <c r="AZ1731" s="1466"/>
      <c r="BA1731" s="1466"/>
      <c r="BB1731" s="1466"/>
      <c r="BC1731" s="1466"/>
      <c r="BD1731" s="1466"/>
      <c r="BE1731" s="1466" t="s">
        <v>2633</v>
      </c>
      <c r="BF1731" s="1466"/>
      <c r="BG1731" s="1466"/>
      <c r="BH1731" s="1466"/>
      <c r="BI1731" s="1466"/>
      <c r="BJ1731" s="1466" t="s">
        <v>12467</v>
      </c>
      <c r="BK1731" s="1466" t="s">
        <v>12545</v>
      </c>
      <c r="BL1731" s="1466">
        <v>119.6</v>
      </c>
      <c r="BM1731" s="1468">
        <f t="shared" si="370"/>
        <v>20.716214421672376</v>
      </c>
      <c r="BN1731" s="1466" t="s">
        <v>1816</v>
      </c>
      <c r="BO1731" s="1466">
        <v>98</v>
      </c>
      <c r="BP1731" s="1465">
        <f t="shared" si="348"/>
        <v>58.961533353990539</v>
      </c>
      <c r="BQ1731" s="1466" t="s">
        <v>1584</v>
      </c>
      <c r="BR1731" s="1466">
        <v>74</v>
      </c>
      <c r="BS1731" s="1465">
        <f t="shared" si="371"/>
        <v>101.4563321676774</v>
      </c>
      <c r="BT1731" s="1466" t="s">
        <v>14642</v>
      </c>
      <c r="BU1731" s="1466">
        <v>72</v>
      </c>
      <c r="BV1731" s="1468">
        <f t="shared" si="372"/>
        <v>104.99756540215131</v>
      </c>
      <c r="BW1731" s="1466"/>
      <c r="BX1731" s="1466"/>
      <c r="BY1731" s="1465">
        <f t="shared" si="373"/>
        <v>232.48196184321191</v>
      </c>
      <c r="BZ1731" s="1466"/>
      <c r="CA1731" s="1466"/>
      <c r="CB1731" s="1465">
        <f t="shared" si="374"/>
        <v>232.48196184321191</v>
      </c>
      <c r="CC1731" s="1466"/>
      <c r="CD1731" s="1466"/>
      <c r="CE1731" s="1465">
        <f t="shared" si="375"/>
        <v>232.48196184321191</v>
      </c>
      <c r="CF1731" s="1466"/>
      <c r="CG1731" s="1466"/>
      <c r="CH1731" s="1465">
        <f t="shared" ref="CH1731:CH2140" si="381">((L1731-CG1731)/Q1731)*100</f>
        <v>232.48196184321191</v>
      </c>
      <c r="CI1731" s="1466"/>
      <c r="CJ1731" s="1466"/>
      <c r="CK1731" s="1465">
        <f t="shared" si="377"/>
        <v>232.48196184321191</v>
      </c>
      <c r="CL1731" s="1466">
        <v>72</v>
      </c>
      <c r="CM1731" s="1465">
        <f t="shared" si="378"/>
        <v>104.99756540215131</v>
      </c>
      <c r="CN1731" s="1466">
        <v>65</v>
      </c>
      <c r="CO1731" s="1466"/>
      <c r="CP1731" s="1466"/>
      <c r="CQ1731" s="1469"/>
      <c r="CR1731" s="1469"/>
      <c r="CS1731" s="1470"/>
      <c r="CT1731" s="1471"/>
      <c r="CU1731" s="1471"/>
      <c r="CV1731" s="1471"/>
      <c r="CW1731" s="1471"/>
      <c r="CX1731" s="1472">
        <f t="shared" si="368"/>
        <v>0</v>
      </c>
      <c r="CY1731" s="1471"/>
      <c r="CZ1731" s="1471" t="s">
        <v>2633</v>
      </c>
      <c r="DA1731" s="1471" t="s">
        <v>3975</v>
      </c>
      <c r="DB1731" s="1462" t="s">
        <v>2645</v>
      </c>
      <c r="DC1731" s="1462"/>
      <c r="DD1731" s="1462"/>
      <c r="DE1731" s="1462"/>
      <c r="DF1731" s="1462"/>
      <c r="DG1731" s="1462"/>
      <c r="DH1731" s="1462"/>
      <c r="DI1731" s="1462"/>
      <c r="DJ1731" s="1462"/>
      <c r="DK1731" s="1462"/>
      <c r="DL1731" s="1462"/>
      <c r="DM1731" s="1462"/>
      <c r="DN1731" s="1466" t="s">
        <v>4001</v>
      </c>
      <c r="DO1731" s="1466"/>
      <c r="DP1731" s="1466"/>
      <c r="DQ1731" s="1466"/>
      <c r="DR1731" s="1466"/>
      <c r="DS1731" s="1466" t="s">
        <v>2634</v>
      </c>
      <c r="DT1731" s="1466"/>
      <c r="DU1731" s="1462"/>
      <c r="DV1731" s="1462"/>
      <c r="DW1731" s="1462"/>
      <c r="DX1731" s="1486" t="s">
        <v>220</v>
      </c>
      <c r="DY1731" s="1461" t="s">
        <v>14129</v>
      </c>
      <c r="DZ1731" s="1486" t="s">
        <v>101</v>
      </c>
      <c r="EA1731" s="1466">
        <v>3</v>
      </c>
      <c r="EB1731" s="1474"/>
      <c r="EC1731" s="1486" t="s">
        <v>2194</v>
      </c>
      <c r="ED1731" s="1461" t="s">
        <v>5821</v>
      </c>
    </row>
    <row r="1732" spans="1:134" s="1461" customFormat="1" ht="15.75" x14ac:dyDescent="0.25">
      <c r="A1732" s="1897">
        <v>315</v>
      </c>
      <c r="B1732" s="2022"/>
      <c r="C1732" s="1462" t="s">
        <v>12468</v>
      </c>
      <c r="D1732" s="1462" t="s">
        <v>23</v>
      </c>
      <c r="E1732" s="1462" t="s">
        <v>4126</v>
      </c>
      <c r="F1732" s="1462">
        <v>311521</v>
      </c>
      <c r="G1732" s="1462">
        <v>36</v>
      </c>
      <c r="H1732" s="1462" t="s">
        <v>2633</v>
      </c>
      <c r="I1732" s="1462" t="s">
        <v>2633</v>
      </c>
      <c r="J1732" s="1462" t="s">
        <v>2634</v>
      </c>
      <c r="K1732" s="1462">
        <v>503281314</v>
      </c>
      <c r="L1732" s="1462">
        <v>125</v>
      </c>
      <c r="M1732" s="1462">
        <v>152</v>
      </c>
      <c r="N1732" s="1463">
        <f t="shared" si="369"/>
        <v>54.103185595567872</v>
      </c>
      <c r="O1732" s="1464">
        <v>3</v>
      </c>
      <c r="P1732" s="1465">
        <f t="shared" si="379"/>
        <v>57.76</v>
      </c>
      <c r="Q1732" s="1465">
        <f t="shared" si="380"/>
        <v>67.240000000000009</v>
      </c>
      <c r="R1732" s="1466"/>
      <c r="S1732" s="1467">
        <v>42291</v>
      </c>
      <c r="T1732" s="1466" t="s">
        <v>253</v>
      </c>
      <c r="U1732" s="1466" t="s">
        <v>2490</v>
      </c>
      <c r="V1732" s="1466" t="s">
        <v>13903</v>
      </c>
      <c r="W1732" s="1466"/>
      <c r="X1732" s="1466"/>
      <c r="Y1732" s="1466"/>
      <c r="Z1732" s="1466"/>
      <c r="AA1732" s="1466"/>
      <c r="AB1732" s="1466"/>
      <c r="AC1732" s="1466"/>
      <c r="AD1732" s="1466"/>
      <c r="AE1732" s="1466"/>
      <c r="AF1732" s="1466"/>
      <c r="AG1732" s="1466"/>
      <c r="AH1732" s="1466"/>
      <c r="AI1732" s="1466"/>
      <c r="AJ1732" s="1466"/>
      <c r="AK1732" s="1466"/>
      <c r="AL1732" s="1466"/>
      <c r="AM1732" s="1466"/>
      <c r="AN1732" s="1466" t="s">
        <v>2633</v>
      </c>
      <c r="AO1732" s="1466" t="s">
        <v>4076</v>
      </c>
      <c r="AP1732" s="1466" t="s">
        <v>4078</v>
      </c>
      <c r="AQ1732" s="1466" t="s">
        <v>2635</v>
      </c>
      <c r="AR1732" s="1466"/>
      <c r="AS1732" s="1466"/>
      <c r="AT1732" s="1466"/>
      <c r="AU1732" s="1466"/>
      <c r="AV1732" s="1466"/>
      <c r="AW1732" s="1466"/>
      <c r="AX1732" s="1466"/>
      <c r="AY1732" s="1466"/>
      <c r="AZ1732" s="1466"/>
      <c r="BA1732" s="1466" t="s">
        <v>3970</v>
      </c>
      <c r="BB1732" s="1466" t="s">
        <v>3970</v>
      </c>
      <c r="BC1732" s="1466"/>
      <c r="BD1732" s="1466"/>
      <c r="BE1732" s="1466" t="s">
        <v>2634</v>
      </c>
      <c r="BF1732" s="1466" t="s">
        <v>2634</v>
      </c>
      <c r="BG1732" s="1466"/>
      <c r="BH1732" s="1466"/>
      <c r="BI1732" s="1466"/>
      <c r="BJ1732" s="1466" t="s">
        <v>10424</v>
      </c>
      <c r="BK1732" s="1466" t="s">
        <v>12761</v>
      </c>
      <c r="BL1732" s="1466">
        <v>112.2</v>
      </c>
      <c r="BM1732" s="1468">
        <f t="shared" si="370"/>
        <v>19.036287923854843</v>
      </c>
      <c r="BN1732" s="1466" t="s">
        <v>13008</v>
      </c>
      <c r="BO1732" s="1466">
        <v>102.4</v>
      </c>
      <c r="BP1732" s="1465">
        <f t="shared" si="348"/>
        <v>33.610945865556204</v>
      </c>
      <c r="BQ1732" s="1466" t="s">
        <v>10397</v>
      </c>
      <c r="BR1732" s="1466">
        <v>87</v>
      </c>
      <c r="BS1732" s="1465">
        <f t="shared" si="371"/>
        <v>56.513979773944079</v>
      </c>
      <c r="BT1732" s="1466" t="s">
        <v>14616</v>
      </c>
      <c r="BU1732" s="1466">
        <v>76.7</v>
      </c>
      <c r="BV1732" s="1468">
        <f t="shared" si="372"/>
        <v>71.832242712671018</v>
      </c>
      <c r="BW1732" s="1466" t="s">
        <v>14613</v>
      </c>
      <c r="BX1732" s="1466">
        <v>66</v>
      </c>
      <c r="BY1732" s="1465">
        <f t="shared" si="373"/>
        <v>87.745389649018435</v>
      </c>
      <c r="BZ1732" s="1466"/>
      <c r="CA1732" s="1466"/>
      <c r="CB1732" s="1465">
        <f t="shared" si="374"/>
        <v>185.90124925639498</v>
      </c>
      <c r="CC1732" s="1466"/>
      <c r="CD1732" s="1466"/>
      <c r="CE1732" s="1465">
        <f t="shared" si="375"/>
        <v>185.90124925639498</v>
      </c>
      <c r="CF1732" s="1466"/>
      <c r="CG1732" s="1466"/>
      <c r="CH1732" s="1465">
        <f t="shared" si="381"/>
        <v>185.90124925639498</v>
      </c>
      <c r="CI1732" s="1466"/>
      <c r="CJ1732" s="1466"/>
      <c r="CK1732" s="1465">
        <f t="shared" si="377"/>
        <v>185.90124925639498</v>
      </c>
      <c r="CL1732" s="1466">
        <v>66</v>
      </c>
      <c r="CM1732" s="1465">
        <f>((L1732-CL1732)/Q1732)*100</f>
        <v>87.745389649018435</v>
      </c>
      <c r="CN1732" s="1466">
        <v>55</v>
      </c>
      <c r="CO1732" s="1466"/>
      <c r="CP1732" s="1466"/>
      <c r="CQ1732" s="1469"/>
      <c r="CR1732" s="1469"/>
      <c r="CS1732" s="1470">
        <v>0.5</v>
      </c>
      <c r="CT1732" s="1471">
        <v>0</v>
      </c>
      <c r="CU1732" s="1471">
        <v>0</v>
      </c>
      <c r="CV1732" s="1471">
        <v>0.25</v>
      </c>
      <c r="CW1732" s="1471">
        <v>0</v>
      </c>
      <c r="CX1732" s="1472">
        <f t="shared" si="368"/>
        <v>0.75</v>
      </c>
      <c r="CY1732" s="1471"/>
      <c r="CZ1732" s="1471" t="s">
        <v>2634</v>
      </c>
      <c r="DA1732" s="1471"/>
      <c r="DB1732" s="1462" t="s">
        <v>2645</v>
      </c>
      <c r="DC1732" s="1462" t="s">
        <v>2648</v>
      </c>
      <c r="DD1732" s="1462" t="s">
        <v>2646</v>
      </c>
      <c r="DE1732" s="1462" t="s">
        <v>2651</v>
      </c>
      <c r="DF1732" s="1462" t="s">
        <v>32</v>
      </c>
      <c r="DG1732" s="1462" t="s">
        <v>5009</v>
      </c>
      <c r="DH1732" s="1462" t="s">
        <v>5009</v>
      </c>
      <c r="DI1732" s="1462" t="s">
        <v>2657</v>
      </c>
      <c r="DJ1732" s="1462" t="s">
        <v>2659</v>
      </c>
      <c r="DK1732" s="1462" t="s">
        <v>2659</v>
      </c>
      <c r="DL1732" s="1462" t="s">
        <v>37</v>
      </c>
      <c r="DM1732" s="1462" t="s">
        <v>2663</v>
      </c>
      <c r="DN1732" s="1466" t="s">
        <v>4001</v>
      </c>
      <c r="DO1732" s="1466" t="s">
        <v>5012</v>
      </c>
      <c r="DP1732" s="1466"/>
      <c r="DQ1732" s="1466" t="s">
        <v>4070</v>
      </c>
      <c r="DR1732" s="1466"/>
      <c r="DS1732" s="1466" t="s">
        <v>2634</v>
      </c>
      <c r="DT1732" s="1466"/>
      <c r="DU1732" s="1462" t="s">
        <v>2634</v>
      </c>
      <c r="DV1732" s="1462" t="s">
        <v>2633</v>
      </c>
      <c r="DW1732" s="1462" t="s">
        <v>15514</v>
      </c>
      <c r="DX1732" s="1488" t="s">
        <v>12469</v>
      </c>
      <c r="DY1732" s="1461" t="s">
        <v>14683</v>
      </c>
      <c r="DZ1732" s="1488" t="s">
        <v>77</v>
      </c>
      <c r="EA1732" s="1466">
        <v>3</v>
      </c>
      <c r="EB1732" s="1816" t="s">
        <v>14684</v>
      </c>
      <c r="EC1732" s="1488" t="s">
        <v>2194</v>
      </c>
      <c r="ED1732" s="1461" t="s">
        <v>7217</v>
      </c>
    </row>
    <row r="1733" spans="1:134" s="1461" customFormat="1" ht="15.75" x14ac:dyDescent="0.25">
      <c r="A1733" s="1813">
        <v>316</v>
      </c>
      <c r="B1733" s="2022"/>
      <c r="C1733" s="1462" t="s">
        <v>12484</v>
      </c>
      <c r="D1733" s="1462" t="s">
        <v>23</v>
      </c>
      <c r="E1733" s="1462" t="s">
        <v>4126</v>
      </c>
      <c r="F1733" s="1462">
        <v>565278</v>
      </c>
      <c r="G1733" s="1462">
        <v>32</v>
      </c>
      <c r="H1733" s="1462" t="s">
        <v>2633</v>
      </c>
      <c r="I1733" s="1462" t="s">
        <v>2633</v>
      </c>
      <c r="J1733" s="1462" t="s">
        <v>2633</v>
      </c>
      <c r="K1733" s="1462">
        <v>51837333</v>
      </c>
      <c r="L1733" s="1462">
        <v>109</v>
      </c>
      <c r="M1733" s="1462">
        <v>163</v>
      </c>
      <c r="N1733" s="1463">
        <f t="shared" si="369"/>
        <v>41.025254996424401</v>
      </c>
      <c r="O1733" s="1464">
        <v>2</v>
      </c>
      <c r="P1733" s="1465">
        <f t="shared" si="379"/>
        <v>66.422499999999999</v>
      </c>
      <c r="Q1733" s="1465">
        <f t="shared" si="380"/>
        <v>42.577500000000001</v>
      </c>
      <c r="R1733" s="1466"/>
      <c r="S1733" s="1467" t="s">
        <v>12485</v>
      </c>
      <c r="T1733" s="1466" t="s">
        <v>253</v>
      </c>
      <c r="U1733" s="1466" t="s">
        <v>2490</v>
      </c>
      <c r="V1733" s="1466" t="s">
        <v>10905</v>
      </c>
      <c r="W1733" s="1466" t="s">
        <v>3391</v>
      </c>
      <c r="X1733" s="1466" t="s">
        <v>2633</v>
      </c>
      <c r="Y1733" s="1466"/>
      <c r="Z1733" s="1466" t="s">
        <v>2633</v>
      </c>
      <c r="AA1733" s="1466"/>
      <c r="AB1733" s="1466" t="s">
        <v>2633</v>
      </c>
      <c r="AC1733" s="1466"/>
      <c r="AD1733" s="1466" t="s">
        <v>2633</v>
      </c>
      <c r="AE1733" s="1466"/>
      <c r="AF1733" s="1466" t="s">
        <v>2633</v>
      </c>
      <c r="AG1733" s="1466"/>
      <c r="AH1733" s="1466" t="s">
        <v>2633</v>
      </c>
      <c r="AI1733" s="1466"/>
      <c r="AJ1733" s="1466" t="s">
        <v>2633</v>
      </c>
      <c r="AK1733" s="1466"/>
      <c r="AL1733" s="1466" t="s">
        <v>2633</v>
      </c>
      <c r="AM1733" s="1466"/>
      <c r="AN1733" s="1466" t="s">
        <v>2633</v>
      </c>
      <c r="AO1733" s="1466" t="s">
        <v>4076</v>
      </c>
      <c r="AP1733" s="1466" t="s">
        <v>4078</v>
      </c>
      <c r="AQ1733" s="1466" t="s">
        <v>2635</v>
      </c>
      <c r="AR1733" s="1466"/>
      <c r="AS1733" s="1466"/>
      <c r="AT1733" s="1466"/>
      <c r="AU1733" s="1466"/>
      <c r="AV1733" s="1466"/>
      <c r="AW1733" s="1466" t="s">
        <v>2634</v>
      </c>
      <c r="AX1733" s="1466"/>
      <c r="AY1733" s="1466" t="s">
        <v>2634</v>
      </c>
      <c r="AZ1733" s="1466"/>
      <c r="BA1733" s="1466" t="s">
        <v>3970</v>
      </c>
      <c r="BB1733" s="1466" t="s">
        <v>3970</v>
      </c>
      <c r="BC1733" s="1466" t="s">
        <v>2634</v>
      </c>
      <c r="BD1733" s="1466"/>
      <c r="BE1733" s="1466" t="s">
        <v>2634</v>
      </c>
      <c r="BF1733" s="1466" t="s">
        <v>2634</v>
      </c>
      <c r="BG1733" s="1466" t="s">
        <v>2634</v>
      </c>
      <c r="BH1733" s="1466"/>
      <c r="BI1733" s="1466"/>
      <c r="BJ1733" s="1466" t="s">
        <v>11937</v>
      </c>
      <c r="BK1733" s="1466" t="s">
        <v>8907</v>
      </c>
      <c r="BL1733" s="1466">
        <v>103.5</v>
      </c>
      <c r="BM1733" s="1468">
        <f t="shared" si="370"/>
        <v>12.917620809112796</v>
      </c>
      <c r="BN1733" s="1466" t="s">
        <v>13118</v>
      </c>
      <c r="BO1733" s="1466">
        <v>90.5</v>
      </c>
      <c r="BP1733" s="1465">
        <f t="shared" si="348"/>
        <v>43.450179085197583</v>
      </c>
      <c r="BQ1733" s="1466" t="s">
        <v>14118</v>
      </c>
      <c r="BR1733" s="1466">
        <v>80.5</v>
      </c>
      <c r="BS1733" s="1465">
        <f t="shared" si="371"/>
        <v>66.936762374493568</v>
      </c>
      <c r="BT1733" s="1466"/>
      <c r="BU1733" s="1466"/>
      <c r="BV1733" s="1468">
        <f t="shared" si="372"/>
        <v>256.00375785332631</v>
      </c>
      <c r="BW1733" s="1466" t="s">
        <v>15034</v>
      </c>
      <c r="BX1733" s="1466">
        <v>72</v>
      </c>
      <c r="BY1733" s="1465">
        <f t="shared" si="373"/>
        <v>86.900358170395165</v>
      </c>
      <c r="BZ1733" s="1466"/>
      <c r="CA1733" s="1466"/>
      <c r="CB1733" s="1465">
        <f t="shared" si="374"/>
        <v>256.00375785332631</v>
      </c>
      <c r="CC1733" s="1466"/>
      <c r="CD1733" s="1466"/>
      <c r="CE1733" s="1465">
        <f t="shared" si="375"/>
        <v>256.00375785332631</v>
      </c>
      <c r="CF1733" s="1466"/>
      <c r="CG1733" s="1466"/>
      <c r="CH1733" s="1465">
        <f t="shared" si="381"/>
        <v>256.00375785332631</v>
      </c>
      <c r="CI1733" s="1466"/>
      <c r="CJ1733" s="1466"/>
      <c r="CK1733" s="1465">
        <f t="shared" si="377"/>
        <v>256.00375785332631</v>
      </c>
      <c r="CL1733" s="1466">
        <v>72</v>
      </c>
      <c r="CM1733" s="1465">
        <f t="shared" si="378"/>
        <v>86.900358170395165</v>
      </c>
      <c r="CN1733" s="1466">
        <v>65</v>
      </c>
      <c r="CO1733" s="1466"/>
      <c r="CP1733" s="1466"/>
      <c r="CQ1733" s="1469"/>
      <c r="CR1733" s="1469"/>
      <c r="CS1733" s="1470">
        <v>0.5</v>
      </c>
      <c r="CT1733" s="1471">
        <v>0.25</v>
      </c>
      <c r="CU1733" s="1471">
        <v>0.25</v>
      </c>
      <c r="CV1733" s="1471">
        <v>0</v>
      </c>
      <c r="CW1733" s="1471">
        <v>0.5</v>
      </c>
      <c r="CX1733" s="1472">
        <f t="shared" ref="CX1733:CX1764" si="382">(CS1733+CT1733+CU1733+CV1733+CW1733)</f>
        <v>1.5</v>
      </c>
      <c r="CY1733" s="1471"/>
      <c r="CZ1733" s="1471" t="s">
        <v>2633</v>
      </c>
      <c r="DA1733" s="1471" t="s">
        <v>3976</v>
      </c>
      <c r="DB1733" s="1462" t="s">
        <v>2643</v>
      </c>
      <c r="DC1733" s="1462" t="s">
        <v>2646</v>
      </c>
      <c r="DD1733" s="1462" t="s">
        <v>2647</v>
      </c>
      <c r="DE1733" s="1462" t="s">
        <v>2651</v>
      </c>
      <c r="DF1733" s="1462" t="s">
        <v>32</v>
      </c>
      <c r="DG1733" s="1462" t="s">
        <v>2654</v>
      </c>
      <c r="DH1733" s="1462" t="s">
        <v>32</v>
      </c>
      <c r="DI1733" s="1462" t="s">
        <v>2655</v>
      </c>
      <c r="DJ1733" s="1462" t="s">
        <v>37</v>
      </c>
      <c r="DK1733" s="1462" t="s">
        <v>37</v>
      </c>
      <c r="DL1733" s="1462" t="s">
        <v>2659</v>
      </c>
      <c r="DM1733" s="1462" t="s">
        <v>2663</v>
      </c>
      <c r="DN1733" s="1466" t="s">
        <v>4001</v>
      </c>
      <c r="DO1733" s="1466" t="s">
        <v>5012</v>
      </c>
      <c r="DP1733" s="1466"/>
      <c r="DQ1733" s="1466"/>
      <c r="DR1733" s="1466" t="s">
        <v>4070</v>
      </c>
      <c r="DS1733" s="1466" t="s">
        <v>2634</v>
      </c>
      <c r="DT1733" s="1466"/>
      <c r="DU1733" s="1462"/>
      <c r="DV1733" s="1462" t="s">
        <v>2633</v>
      </c>
      <c r="DW1733" s="1462"/>
      <c r="DX1733" s="1490" t="s">
        <v>12486</v>
      </c>
      <c r="DY1733" s="1461" t="s">
        <v>14119</v>
      </c>
      <c r="DZ1733" s="1490" t="s">
        <v>77</v>
      </c>
      <c r="EA1733" s="1466"/>
      <c r="EB1733" s="1474"/>
      <c r="EC1733" s="1490" t="s">
        <v>2194</v>
      </c>
      <c r="ED1733" s="1461" t="s">
        <v>5392</v>
      </c>
    </row>
    <row r="1734" spans="1:134" s="1461" customFormat="1" ht="15.75" x14ac:dyDescent="0.25">
      <c r="A1734" s="1830">
        <v>317</v>
      </c>
      <c r="B1734" s="2022"/>
      <c r="C1734" s="1462" t="s">
        <v>12487</v>
      </c>
      <c r="D1734" s="1462" t="s">
        <v>22</v>
      </c>
      <c r="E1734" s="1462" t="s">
        <v>4126</v>
      </c>
      <c r="F1734" s="1462">
        <v>725827</v>
      </c>
      <c r="G1734" s="1462">
        <v>20</v>
      </c>
      <c r="H1734" s="1462" t="s">
        <v>2634</v>
      </c>
      <c r="I1734" s="1462" t="s">
        <v>2634</v>
      </c>
      <c r="J1734" s="1462" t="s">
        <v>2633</v>
      </c>
      <c r="K1734" s="1462">
        <v>505782747</v>
      </c>
      <c r="L1734" s="1462">
        <v>144</v>
      </c>
      <c r="M1734" s="1462">
        <v>169</v>
      </c>
      <c r="N1734" s="1463">
        <f t="shared" si="369"/>
        <v>50.418402716991693</v>
      </c>
      <c r="O1734" s="1464">
        <v>3</v>
      </c>
      <c r="P1734" s="1465">
        <f t="shared" si="379"/>
        <v>71.402499999999989</v>
      </c>
      <c r="Q1734" s="1465">
        <f t="shared" si="380"/>
        <v>72.597500000000011</v>
      </c>
      <c r="R1734" s="1466"/>
      <c r="S1734" s="1467" t="s">
        <v>12485</v>
      </c>
      <c r="T1734" s="1466" t="s">
        <v>253</v>
      </c>
      <c r="U1734" s="1466" t="s">
        <v>2490</v>
      </c>
      <c r="V1734" s="1466" t="s">
        <v>11541</v>
      </c>
      <c r="W1734" s="1466"/>
      <c r="X1734" s="1466"/>
      <c r="Y1734" s="1466"/>
      <c r="Z1734" s="1466"/>
      <c r="AA1734" s="1466"/>
      <c r="AB1734" s="1466"/>
      <c r="AC1734" s="1466"/>
      <c r="AD1734" s="1466"/>
      <c r="AE1734" s="1466"/>
      <c r="AF1734" s="1466"/>
      <c r="AG1734" s="1466"/>
      <c r="AH1734" s="1466"/>
      <c r="AI1734" s="1466"/>
      <c r="AJ1734" s="1466"/>
      <c r="AK1734" s="1466"/>
      <c r="AL1734" s="1466"/>
      <c r="AM1734" s="1466"/>
      <c r="AN1734" s="1466" t="s">
        <v>2633</v>
      </c>
      <c r="AO1734" s="1466" t="s">
        <v>4076</v>
      </c>
      <c r="AP1734" s="1466" t="s">
        <v>4088</v>
      </c>
      <c r="AQ1734" s="1466" t="s">
        <v>2635</v>
      </c>
      <c r="AR1734" s="1466"/>
      <c r="AS1734" s="1466"/>
      <c r="AT1734" s="1466"/>
      <c r="AU1734" s="1466"/>
      <c r="AV1734" s="1466"/>
      <c r="AW1734" s="1466"/>
      <c r="AX1734" s="1466"/>
      <c r="AY1734" s="1466"/>
      <c r="AZ1734" s="1466"/>
      <c r="BA1734" s="1466"/>
      <c r="BB1734" s="1466"/>
      <c r="BC1734" s="1466"/>
      <c r="BD1734" s="1466"/>
      <c r="BE1734" s="1466" t="s">
        <v>2634</v>
      </c>
      <c r="BF1734" s="1466"/>
      <c r="BG1734" s="1466"/>
      <c r="BH1734" s="1466"/>
      <c r="BI1734" s="1466"/>
      <c r="BJ1734" s="1466" t="s">
        <v>10365</v>
      </c>
      <c r="BK1734" s="1466"/>
      <c r="BL1734" s="1466"/>
      <c r="BM1734" s="1468">
        <f t="shared" si="370"/>
        <v>198.35393780777574</v>
      </c>
      <c r="BN1734" s="1466"/>
      <c r="BO1734" s="1466"/>
      <c r="BP1734" s="1465">
        <f t="shared" si="348"/>
        <v>198.35393780777574</v>
      </c>
      <c r="BQ1734" s="1466" t="s">
        <v>6374</v>
      </c>
      <c r="BR1734" s="1466">
        <v>95</v>
      </c>
      <c r="BS1734" s="1465">
        <f t="shared" si="371"/>
        <v>67.49543717070145</v>
      </c>
      <c r="BT1734" s="1466" t="s">
        <v>14878</v>
      </c>
      <c r="BU1734" s="1466">
        <v>81</v>
      </c>
      <c r="BV1734" s="1468">
        <f t="shared" si="372"/>
        <v>86.779847790901883</v>
      </c>
      <c r="BW1734" s="1466"/>
      <c r="BX1734" s="1466"/>
      <c r="BY1734" s="1465">
        <f t="shared" si="373"/>
        <v>198.35393780777574</v>
      </c>
      <c r="BZ1734" s="1466"/>
      <c r="CA1734" s="1466"/>
      <c r="CB1734" s="1465">
        <f t="shared" si="374"/>
        <v>198.35393780777574</v>
      </c>
      <c r="CC1734" s="1466"/>
      <c r="CD1734" s="1466"/>
      <c r="CE1734" s="1465">
        <f t="shared" si="375"/>
        <v>198.35393780777574</v>
      </c>
      <c r="CF1734" s="1466"/>
      <c r="CG1734" s="1466"/>
      <c r="CH1734" s="1465">
        <f t="shared" si="381"/>
        <v>198.35393780777574</v>
      </c>
      <c r="CI1734" s="1466"/>
      <c r="CJ1734" s="1466"/>
      <c r="CK1734" s="1465">
        <f t="shared" si="377"/>
        <v>198.35393780777574</v>
      </c>
      <c r="CL1734" s="1466">
        <v>81</v>
      </c>
      <c r="CM1734" s="1465">
        <f t="shared" si="378"/>
        <v>86.779847790901883</v>
      </c>
      <c r="CN1734" s="1466">
        <v>45</v>
      </c>
      <c r="CO1734" s="1466"/>
      <c r="CP1734" s="1466"/>
      <c r="CQ1734" s="1469"/>
      <c r="CR1734" s="1469"/>
      <c r="CS1734" s="1470"/>
      <c r="CT1734" s="1471"/>
      <c r="CU1734" s="1471"/>
      <c r="CV1734" s="1471"/>
      <c r="CW1734" s="1471"/>
      <c r="CX1734" s="1472">
        <f t="shared" si="382"/>
        <v>0</v>
      </c>
      <c r="CY1734" s="1471"/>
      <c r="CZ1734" s="1471" t="s">
        <v>2633</v>
      </c>
      <c r="DA1734" s="1471" t="s">
        <v>3977</v>
      </c>
      <c r="DB1734" s="1462" t="s">
        <v>2645</v>
      </c>
      <c r="DC1734" s="1462"/>
      <c r="DD1734" s="1462"/>
      <c r="DE1734" s="1462"/>
      <c r="DF1734" s="1462"/>
      <c r="DG1734" s="1462"/>
      <c r="DH1734" s="1462"/>
      <c r="DI1734" s="1462"/>
      <c r="DJ1734" s="1462"/>
      <c r="DK1734" s="1462"/>
      <c r="DL1734" s="1462"/>
      <c r="DM1734" s="1462"/>
      <c r="DN1734" s="1466" t="s">
        <v>4001</v>
      </c>
      <c r="DO1734" s="1466"/>
      <c r="DP1734" s="1466"/>
      <c r="DQ1734" s="1466"/>
      <c r="DR1734" s="1466"/>
      <c r="DS1734" s="1466" t="s">
        <v>2634</v>
      </c>
      <c r="DT1734" s="1466"/>
      <c r="DU1734" s="1462"/>
      <c r="DV1734" s="1462"/>
      <c r="DW1734" s="1462" t="s">
        <v>14879</v>
      </c>
      <c r="DX1734" s="1490" t="s">
        <v>12488</v>
      </c>
      <c r="DY1734" s="1461" t="s">
        <v>13958</v>
      </c>
      <c r="DZ1734" s="1491" t="s">
        <v>101</v>
      </c>
      <c r="EA1734" s="1466"/>
      <c r="EB1734" s="1474"/>
      <c r="EC1734" s="1491" t="s">
        <v>2194</v>
      </c>
    </row>
    <row r="1735" spans="1:134" s="1461" customFormat="1" ht="15.75" x14ac:dyDescent="0.25">
      <c r="A1735" s="1675">
        <v>318</v>
      </c>
      <c r="B1735" s="2022"/>
      <c r="C1735" s="1462" t="s">
        <v>12489</v>
      </c>
      <c r="D1735" s="1462" t="s">
        <v>23</v>
      </c>
      <c r="E1735" s="1462" t="s">
        <v>4126</v>
      </c>
      <c r="F1735" s="1462">
        <v>725465</v>
      </c>
      <c r="G1735" s="1462">
        <v>25</v>
      </c>
      <c r="H1735" s="1462" t="s">
        <v>2633</v>
      </c>
      <c r="I1735" s="1462" t="s">
        <v>2633</v>
      </c>
      <c r="J1735" s="1462" t="s">
        <v>2634</v>
      </c>
      <c r="K1735" s="1462">
        <v>507274907</v>
      </c>
      <c r="L1735" s="1462">
        <v>97.8</v>
      </c>
      <c r="M1735" s="1462">
        <v>153</v>
      </c>
      <c r="N1735" s="1463">
        <f t="shared" si="369"/>
        <v>41.77880302447776</v>
      </c>
      <c r="O1735" s="1464">
        <v>2</v>
      </c>
      <c r="P1735" s="1465">
        <f t="shared" si="379"/>
        <v>58.522500000000001</v>
      </c>
      <c r="Q1735" s="1465">
        <f t="shared" si="380"/>
        <v>39.277499999999996</v>
      </c>
      <c r="R1735" s="1466"/>
      <c r="S1735" s="1467" t="s">
        <v>12485</v>
      </c>
      <c r="T1735" s="1466" t="s">
        <v>253</v>
      </c>
      <c r="U1735" s="1466" t="s">
        <v>2490</v>
      </c>
      <c r="V1735" s="1466" t="s">
        <v>12490</v>
      </c>
      <c r="W1735" s="1466" t="s">
        <v>10906</v>
      </c>
      <c r="X1735" s="1466" t="s">
        <v>2634</v>
      </c>
      <c r="Y1735" s="1466"/>
      <c r="Z1735" s="1466" t="s">
        <v>2634</v>
      </c>
      <c r="AA1735" s="1466"/>
      <c r="AB1735" s="1466" t="s">
        <v>2634</v>
      </c>
      <c r="AC1735" s="1466"/>
      <c r="AD1735" s="1466" t="s">
        <v>2633</v>
      </c>
      <c r="AE1735" s="1466" t="s">
        <v>2636</v>
      </c>
      <c r="AF1735" s="1466" t="s">
        <v>2634</v>
      </c>
      <c r="AG1735" s="1466"/>
      <c r="AH1735" s="1466" t="s">
        <v>2634</v>
      </c>
      <c r="AI1735" s="1466"/>
      <c r="AJ1735" s="1466" t="s">
        <v>2634</v>
      </c>
      <c r="AK1735" s="1466"/>
      <c r="AL1735" s="1466" t="s">
        <v>2634</v>
      </c>
      <c r="AM1735" s="1466"/>
      <c r="AN1735" s="1466" t="s">
        <v>2633</v>
      </c>
      <c r="AO1735" s="1466" t="s">
        <v>4076</v>
      </c>
      <c r="AP1735" s="1466" t="s">
        <v>4001</v>
      </c>
      <c r="AQ1735" s="1466" t="s">
        <v>2638</v>
      </c>
      <c r="AR1735" s="1466" t="s">
        <v>4075</v>
      </c>
      <c r="AS1735" s="1466" t="s">
        <v>4092</v>
      </c>
      <c r="AT1735" s="1466"/>
      <c r="AU1735" s="1466"/>
      <c r="AV1735" s="1466"/>
      <c r="AW1735" s="1466" t="s">
        <v>2634</v>
      </c>
      <c r="AX1735" s="1466"/>
      <c r="AY1735" s="1466" t="s">
        <v>2634</v>
      </c>
      <c r="AZ1735" s="1466"/>
      <c r="BA1735" s="1466" t="s">
        <v>3970</v>
      </c>
      <c r="BB1735" s="1466" t="s">
        <v>3970</v>
      </c>
      <c r="BC1735" s="1466" t="s">
        <v>2634</v>
      </c>
      <c r="BD1735" s="1466"/>
      <c r="BE1735" s="1466" t="s">
        <v>2634</v>
      </c>
      <c r="BF1735" s="1466" t="s">
        <v>2634</v>
      </c>
      <c r="BG1735" s="1466" t="s">
        <v>2634</v>
      </c>
      <c r="BH1735" s="1466"/>
      <c r="BI1735" s="1466"/>
      <c r="BJ1735" s="1466" t="s">
        <v>10426</v>
      </c>
      <c r="BK1735" s="1466" t="s">
        <v>12346</v>
      </c>
      <c r="BL1735" s="1466">
        <v>92.8</v>
      </c>
      <c r="BM1735" s="1468">
        <f t="shared" si="370"/>
        <v>12.729934440837631</v>
      </c>
      <c r="BN1735" s="1466" t="s">
        <v>13004</v>
      </c>
      <c r="BO1735" s="1466">
        <v>80.5</v>
      </c>
      <c r="BP1735" s="1465">
        <f t="shared" si="348"/>
        <v>44.045573165298194</v>
      </c>
      <c r="BQ1735" s="1466" t="s">
        <v>13610</v>
      </c>
      <c r="BR1735" s="1466">
        <v>70.2</v>
      </c>
      <c r="BS1735" s="1465">
        <f t="shared" si="371"/>
        <v>70.269238113423711</v>
      </c>
      <c r="BT1735" s="1466" t="s">
        <v>14376</v>
      </c>
      <c r="BU1735" s="1466">
        <v>68.599999999999994</v>
      </c>
      <c r="BV1735" s="1468">
        <f t="shared" si="372"/>
        <v>74.342817134491767</v>
      </c>
      <c r="BW1735" s="1466" t="s">
        <v>15174</v>
      </c>
      <c r="BX1735" s="1466">
        <v>60</v>
      </c>
      <c r="BY1735" s="1465">
        <f t="shared" si="373"/>
        <v>96.238304372732486</v>
      </c>
      <c r="BZ1735" s="1466"/>
      <c r="CA1735" s="1466"/>
      <c r="CB1735" s="1465">
        <f t="shared" si="374"/>
        <v>248.99751766278405</v>
      </c>
      <c r="CC1735" s="1466"/>
      <c r="CD1735" s="1466"/>
      <c r="CE1735" s="1465">
        <f t="shared" si="375"/>
        <v>248.99751766278405</v>
      </c>
      <c r="CF1735" s="1466"/>
      <c r="CG1735" s="1466"/>
      <c r="CH1735" s="1465">
        <f t="shared" si="381"/>
        <v>248.99751766278405</v>
      </c>
      <c r="CI1735" s="1466"/>
      <c r="CJ1735" s="1466"/>
      <c r="CK1735" s="1465">
        <f t="shared" si="377"/>
        <v>248.99751766278405</v>
      </c>
      <c r="CL1735" s="1466">
        <v>60</v>
      </c>
      <c r="CM1735" s="1465">
        <f t="shared" si="378"/>
        <v>96.238304372732486</v>
      </c>
      <c r="CN1735" s="1466">
        <v>60</v>
      </c>
      <c r="CO1735" s="1466"/>
      <c r="CP1735" s="1466"/>
      <c r="CQ1735" s="1469"/>
      <c r="CR1735" s="1469"/>
      <c r="CS1735" s="1470">
        <v>0</v>
      </c>
      <c r="CT1735" s="1471">
        <v>-0.25</v>
      </c>
      <c r="CU1735" s="1471">
        <v>0</v>
      </c>
      <c r="CV1735" s="1471">
        <v>-0.25</v>
      </c>
      <c r="CW1735" s="1471"/>
      <c r="CX1735" s="1472">
        <f t="shared" si="382"/>
        <v>-0.5</v>
      </c>
      <c r="CY1735" s="1471"/>
      <c r="CZ1735" s="1471" t="s">
        <v>2634</v>
      </c>
      <c r="DA1735" s="1471"/>
      <c r="DB1735" s="1462" t="s">
        <v>2645</v>
      </c>
      <c r="DC1735" s="1462" t="s">
        <v>2648</v>
      </c>
      <c r="DD1735" s="1462" t="s">
        <v>2648</v>
      </c>
      <c r="DE1735" s="1462" t="s">
        <v>2649</v>
      </c>
      <c r="DF1735" s="1462" t="s">
        <v>32</v>
      </c>
      <c r="DG1735" s="1462" t="s">
        <v>2653</v>
      </c>
      <c r="DH1735" s="1462" t="s">
        <v>5009</v>
      </c>
      <c r="DI1735" s="1462" t="s">
        <v>2658</v>
      </c>
      <c r="DJ1735" s="1462" t="s">
        <v>37</v>
      </c>
      <c r="DK1735" s="1462" t="s">
        <v>37</v>
      </c>
      <c r="DL1735" s="1462" t="s">
        <v>2659</v>
      </c>
      <c r="DM1735" s="1462" t="s">
        <v>2663</v>
      </c>
      <c r="DN1735" s="1466" t="s">
        <v>4001</v>
      </c>
      <c r="DO1735" s="1466" t="s">
        <v>4002</v>
      </c>
      <c r="DP1735" s="1466"/>
      <c r="DQ1735" s="1466"/>
      <c r="DR1735" s="1466" t="s">
        <v>4069</v>
      </c>
      <c r="DS1735" s="1466"/>
      <c r="DT1735" s="1466"/>
      <c r="DU1735" s="1462"/>
      <c r="DV1735" s="1462" t="s">
        <v>2633</v>
      </c>
      <c r="DW1735" s="1462"/>
      <c r="DX1735" s="1492" t="s">
        <v>12491</v>
      </c>
      <c r="DY1735" s="1461" t="s">
        <v>13005</v>
      </c>
      <c r="DZ1735" s="1492" t="s">
        <v>101</v>
      </c>
      <c r="EA1735" s="1466">
        <v>3</v>
      </c>
      <c r="EB1735" s="1474"/>
      <c r="EC1735" s="1492" t="s">
        <v>2194</v>
      </c>
      <c r="ED1735" s="1461" t="s">
        <v>6477</v>
      </c>
    </row>
    <row r="1736" spans="1:134" s="1461" customFormat="1" ht="15.75" x14ac:dyDescent="0.25">
      <c r="A1736" s="1813">
        <v>319</v>
      </c>
      <c r="B1736" s="2022"/>
      <c r="C1736" s="1462" t="s">
        <v>12492</v>
      </c>
      <c r="D1736" s="1462" t="s">
        <v>23</v>
      </c>
      <c r="E1736" s="1462" t="s">
        <v>4126</v>
      </c>
      <c r="F1736" s="1462">
        <v>723692</v>
      </c>
      <c r="G1736" s="1462">
        <v>38</v>
      </c>
      <c r="H1736" s="1462" t="s">
        <v>2633</v>
      </c>
      <c r="I1736" s="1462" t="s">
        <v>3984</v>
      </c>
      <c r="J1736" s="1462" t="s">
        <v>2634</v>
      </c>
      <c r="K1736" s="1462">
        <v>599027266</v>
      </c>
      <c r="L1736" s="1462">
        <v>127.8</v>
      </c>
      <c r="M1736" s="1462">
        <v>163</v>
      </c>
      <c r="N1736" s="1463">
        <f t="shared" si="369"/>
        <v>48.101170537092095</v>
      </c>
      <c r="O1736" s="1464">
        <v>2</v>
      </c>
      <c r="P1736" s="1465">
        <f t="shared" si="379"/>
        <v>66.422499999999999</v>
      </c>
      <c r="Q1736" s="1465">
        <f t="shared" si="380"/>
        <v>61.377499999999998</v>
      </c>
      <c r="R1736" s="1466"/>
      <c r="S1736" s="1467" t="s">
        <v>12485</v>
      </c>
      <c r="T1736" s="1466" t="s">
        <v>253</v>
      </c>
      <c r="U1736" s="1466" t="s">
        <v>2490</v>
      </c>
      <c r="V1736" s="1466" t="s">
        <v>12493</v>
      </c>
      <c r="W1736" s="1466" t="s">
        <v>15089</v>
      </c>
      <c r="X1736" s="1466"/>
      <c r="Y1736" s="1466"/>
      <c r="Z1736" s="1466"/>
      <c r="AA1736" s="1466"/>
      <c r="AB1736" s="1466"/>
      <c r="AC1736" s="1466"/>
      <c r="AD1736" s="1466"/>
      <c r="AE1736" s="1466"/>
      <c r="AF1736" s="1466" t="s">
        <v>2633</v>
      </c>
      <c r="AG1736" s="1466" t="s">
        <v>2636</v>
      </c>
      <c r="AH1736" s="1466"/>
      <c r="AI1736" s="1466"/>
      <c r="AJ1736" s="1466"/>
      <c r="AK1736" s="1466"/>
      <c r="AL1736" s="1466"/>
      <c r="AM1736" s="1466"/>
      <c r="AN1736" s="1466" t="s">
        <v>2633</v>
      </c>
      <c r="AO1736" s="1466" t="s">
        <v>4076</v>
      </c>
      <c r="AP1736" s="1466" t="s">
        <v>4088</v>
      </c>
      <c r="AQ1736" s="1466" t="s">
        <v>2637</v>
      </c>
      <c r="AR1736" s="1466" t="s">
        <v>4075</v>
      </c>
      <c r="AS1736" s="1466" t="s">
        <v>4088</v>
      </c>
      <c r="AT1736" s="1466" t="s">
        <v>2633</v>
      </c>
      <c r="AU1736" s="1466" t="s">
        <v>2637</v>
      </c>
      <c r="AV1736" s="1466"/>
      <c r="AW1736" s="1466"/>
      <c r="AX1736" s="1466"/>
      <c r="AY1736" s="1466"/>
      <c r="AZ1736" s="1466"/>
      <c r="BA1736" s="1466" t="s">
        <v>3970</v>
      </c>
      <c r="BB1736" s="1466" t="s">
        <v>3970</v>
      </c>
      <c r="BC1736" s="1466"/>
      <c r="BD1736" s="1466"/>
      <c r="BE1736" s="1466" t="s">
        <v>2633</v>
      </c>
      <c r="BF1736" s="1466" t="s">
        <v>2633</v>
      </c>
      <c r="BG1736" s="1466"/>
      <c r="BH1736" s="1466"/>
      <c r="BI1736" s="1466"/>
      <c r="BJ1736" s="1466" t="s">
        <v>10424</v>
      </c>
      <c r="BK1736" s="1466" t="s">
        <v>12533</v>
      </c>
      <c r="BL1736" s="1466">
        <v>117.3</v>
      </c>
      <c r="BM1736" s="1468">
        <f t="shared" si="370"/>
        <v>17.107246140686737</v>
      </c>
      <c r="BN1736" s="1466" t="s">
        <v>13067</v>
      </c>
      <c r="BO1736" s="1466">
        <v>107</v>
      </c>
      <c r="BP1736" s="1465">
        <f t="shared" si="348"/>
        <v>33.888639973931809</v>
      </c>
      <c r="BQ1736" s="1466" t="s">
        <v>13900</v>
      </c>
      <c r="BR1736" s="1466">
        <v>89</v>
      </c>
      <c r="BS1736" s="1465">
        <f t="shared" si="371"/>
        <v>63.215347643680495</v>
      </c>
      <c r="BT1736" s="1466" t="s">
        <v>14884</v>
      </c>
      <c r="BU1736" s="1466">
        <v>78</v>
      </c>
      <c r="BV1736" s="1468">
        <f t="shared" si="372"/>
        <v>81.137224552971361</v>
      </c>
      <c r="BW1736" s="1466" t="s">
        <v>15090</v>
      </c>
      <c r="BX1736" s="1466">
        <v>77.900000000000006</v>
      </c>
      <c r="BY1736" s="1465">
        <f t="shared" si="373"/>
        <v>81.300150706692179</v>
      </c>
      <c r="BZ1736" s="1466"/>
      <c r="CA1736" s="1466"/>
      <c r="CB1736" s="1465">
        <f t="shared" si="374"/>
        <v>208.21962445521569</v>
      </c>
      <c r="CC1736" s="1466"/>
      <c r="CD1736" s="1466"/>
      <c r="CE1736" s="1465">
        <f t="shared" si="375"/>
        <v>208.21962445521569</v>
      </c>
      <c r="CF1736" s="1466"/>
      <c r="CG1736" s="1466"/>
      <c r="CH1736" s="1465">
        <f t="shared" si="381"/>
        <v>208.21962445521569</v>
      </c>
      <c r="CI1736" s="1466"/>
      <c r="CJ1736" s="1466"/>
      <c r="CK1736" s="1465">
        <f t="shared" si="377"/>
        <v>208.21962445521569</v>
      </c>
      <c r="CL1736" s="1466">
        <v>77.900000000000006</v>
      </c>
      <c r="CM1736" s="1465">
        <f t="shared" si="378"/>
        <v>81.300150706692179</v>
      </c>
      <c r="CN1736" s="1466">
        <v>85</v>
      </c>
      <c r="CO1736" s="1466"/>
      <c r="CP1736" s="1466"/>
      <c r="CQ1736" s="1469"/>
      <c r="CR1736" s="1469"/>
      <c r="CS1736" s="1470">
        <v>1</v>
      </c>
      <c r="CT1736" s="1471">
        <v>-0.25</v>
      </c>
      <c r="CU1736" s="1471">
        <v>0.5</v>
      </c>
      <c r="CV1736" s="1471">
        <v>0.5</v>
      </c>
      <c r="CW1736" s="1471">
        <v>0.5</v>
      </c>
      <c r="CX1736" s="1472">
        <f t="shared" si="382"/>
        <v>2.25</v>
      </c>
      <c r="CY1736" s="1471"/>
      <c r="CZ1736" s="1471" t="s">
        <v>2633</v>
      </c>
      <c r="DA1736" s="1471" t="s">
        <v>3975</v>
      </c>
      <c r="DB1736" s="1462" t="s">
        <v>2643</v>
      </c>
      <c r="DC1736" s="1462" t="s">
        <v>2646</v>
      </c>
      <c r="DD1736" s="1462" t="s">
        <v>2646</v>
      </c>
      <c r="DE1736" s="1462" t="s">
        <v>2651</v>
      </c>
      <c r="DF1736" s="1462" t="s">
        <v>2652</v>
      </c>
      <c r="DG1736" s="1462" t="s">
        <v>2654</v>
      </c>
      <c r="DH1736" s="1462" t="s">
        <v>2653</v>
      </c>
      <c r="DI1736" s="1462" t="s">
        <v>2658</v>
      </c>
      <c r="DJ1736" s="1462" t="s">
        <v>2659</v>
      </c>
      <c r="DK1736" s="1462" t="s">
        <v>2660</v>
      </c>
      <c r="DL1736" s="1462" t="s">
        <v>2659</v>
      </c>
      <c r="DM1736" s="1462" t="s">
        <v>2663</v>
      </c>
      <c r="DN1736" s="1466" t="s">
        <v>4001</v>
      </c>
      <c r="DO1736" s="1466" t="s">
        <v>5012</v>
      </c>
      <c r="DP1736" s="1466"/>
      <c r="DQ1736" s="1466"/>
      <c r="DR1736" s="1466" t="s">
        <v>4070</v>
      </c>
      <c r="DS1736" s="1466" t="s">
        <v>2633</v>
      </c>
      <c r="DT1736" s="1466"/>
      <c r="DU1736" s="1462" t="s">
        <v>2634</v>
      </c>
      <c r="DV1736" s="1462" t="s">
        <v>2633</v>
      </c>
      <c r="DW1736" s="1462"/>
      <c r="DX1736" s="1492" t="s">
        <v>12494</v>
      </c>
      <c r="DY1736" s="1461" t="s">
        <v>13901</v>
      </c>
      <c r="DZ1736" s="1493" t="s">
        <v>12495</v>
      </c>
      <c r="EA1736" s="1466"/>
      <c r="EB1736" s="1493" t="s">
        <v>12496</v>
      </c>
      <c r="EC1736" s="1493" t="s">
        <v>2194</v>
      </c>
      <c r="ED1736" s="1461" t="s">
        <v>5821</v>
      </c>
    </row>
    <row r="1737" spans="1:134" s="1461" customFormat="1" ht="15.75" x14ac:dyDescent="0.25">
      <c r="A1737" s="1813">
        <v>320</v>
      </c>
      <c r="B1737" s="2022"/>
      <c r="C1737" s="1462" t="s">
        <v>12531</v>
      </c>
      <c r="D1737" s="1462" t="s">
        <v>23</v>
      </c>
      <c r="E1737" s="1462" t="s">
        <v>4126</v>
      </c>
      <c r="F1737" s="1462">
        <v>679720</v>
      </c>
      <c r="G1737" s="1462">
        <v>35</v>
      </c>
      <c r="H1737" s="1462" t="s">
        <v>2633</v>
      </c>
      <c r="I1737" s="1462" t="s">
        <v>2633</v>
      </c>
      <c r="J1737" s="1462" t="s">
        <v>2633</v>
      </c>
      <c r="K1737" s="1462">
        <v>555349199</v>
      </c>
      <c r="L1737" s="1462">
        <v>125.1</v>
      </c>
      <c r="M1737" s="1462">
        <v>160</v>
      </c>
      <c r="N1737" s="1463">
        <f t="shared" si="369"/>
        <v>48.8671875</v>
      </c>
      <c r="O1737" s="1464">
        <v>2</v>
      </c>
      <c r="P1737" s="1465">
        <f t="shared" si="379"/>
        <v>64.000000000000014</v>
      </c>
      <c r="Q1737" s="1465">
        <f t="shared" si="380"/>
        <v>61.09999999999998</v>
      </c>
      <c r="R1737" s="1466"/>
      <c r="S1737" s="1467" t="s">
        <v>12509</v>
      </c>
      <c r="T1737" s="1466" t="s">
        <v>253</v>
      </c>
      <c r="U1737" s="1466" t="s">
        <v>2490</v>
      </c>
      <c r="V1737" s="1466" t="s">
        <v>12510</v>
      </c>
      <c r="W1737" s="1466" t="s">
        <v>2850</v>
      </c>
      <c r="X1737" s="1466"/>
      <c r="Y1737" s="1466"/>
      <c r="Z1737" s="1466"/>
      <c r="AA1737" s="1466"/>
      <c r="AB1737" s="1466" t="s">
        <v>2633</v>
      </c>
      <c r="AC1737" s="1466"/>
      <c r="AD1737" s="1466"/>
      <c r="AE1737" s="1466"/>
      <c r="AF1737" s="1466"/>
      <c r="AG1737" s="1466"/>
      <c r="AH1737" s="1466"/>
      <c r="AI1737" s="1466"/>
      <c r="AJ1737" s="1466"/>
      <c r="AK1737" s="1466"/>
      <c r="AL1737" s="1466"/>
      <c r="AM1737" s="1466"/>
      <c r="AN1737" s="1466" t="s">
        <v>2633</v>
      </c>
      <c r="AO1737" s="1466" t="s">
        <v>4076</v>
      </c>
      <c r="AP1737" s="1466" t="s">
        <v>4088</v>
      </c>
      <c r="AQ1737" s="1466" t="s">
        <v>2635</v>
      </c>
      <c r="AR1737" s="1466"/>
      <c r="AS1737" s="1466"/>
      <c r="AT1737" s="1466"/>
      <c r="AU1737" s="1466"/>
      <c r="AV1737" s="1466"/>
      <c r="AW1737" s="1466"/>
      <c r="AX1737" s="1466"/>
      <c r="AY1737" s="1466"/>
      <c r="AZ1737" s="1466"/>
      <c r="BA1737" s="1466" t="s">
        <v>3970</v>
      </c>
      <c r="BB1737" s="1466"/>
      <c r="BC1737" s="1466"/>
      <c r="BD1737" s="1466"/>
      <c r="BE1737" s="1466" t="s">
        <v>2634</v>
      </c>
      <c r="BF1737" s="1466"/>
      <c r="BG1737" s="1466"/>
      <c r="BH1737" s="1466"/>
      <c r="BI1737" s="1466"/>
      <c r="BJ1737" s="1466" t="s">
        <v>10426</v>
      </c>
      <c r="BK1737" s="1466" t="s">
        <v>3938</v>
      </c>
      <c r="BL1737" s="1466">
        <v>117.6</v>
      </c>
      <c r="BM1737" s="1468">
        <f t="shared" si="370"/>
        <v>12.274959083469726</v>
      </c>
      <c r="BN1737" s="1466" t="s">
        <v>1753</v>
      </c>
      <c r="BO1737" s="1466">
        <v>105</v>
      </c>
      <c r="BP1737" s="1465">
        <f t="shared" si="348"/>
        <v>32.896890343698857</v>
      </c>
      <c r="BQ1737" s="1466" t="s">
        <v>14120</v>
      </c>
      <c r="BR1737" s="1466">
        <v>95.6</v>
      </c>
      <c r="BS1737" s="1465">
        <f t="shared" si="371"/>
        <v>48.281505728314258</v>
      </c>
      <c r="BT1737" s="1466" t="s">
        <v>14872</v>
      </c>
      <c r="BU1737" s="1466">
        <v>84</v>
      </c>
      <c r="BV1737" s="1468">
        <f t="shared" si="372"/>
        <v>67.266775777414097</v>
      </c>
      <c r="BW1737" s="1466" t="s">
        <v>15334</v>
      </c>
      <c r="BX1737" s="1466">
        <v>82</v>
      </c>
      <c r="BY1737" s="1465">
        <f t="shared" si="373"/>
        <v>70.540098199672684</v>
      </c>
      <c r="BZ1737" s="1466"/>
      <c r="CA1737" s="1466"/>
      <c r="CB1737" s="1465">
        <f t="shared" si="374"/>
        <v>204.746317512275</v>
      </c>
      <c r="CC1737" s="1466"/>
      <c r="CD1737" s="1466"/>
      <c r="CE1737" s="1465">
        <f t="shared" si="375"/>
        <v>204.746317512275</v>
      </c>
      <c r="CF1737" s="1466"/>
      <c r="CG1737" s="1466"/>
      <c r="CH1737" s="1465">
        <f t="shared" si="381"/>
        <v>204.746317512275</v>
      </c>
      <c r="CI1737" s="1466"/>
      <c r="CJ1737" s="1466"/>
      <c r="CK1737" s="1465">
        <f t="shared" si="377"/>
        <v>204.746317512275</v>
      </c>
      <c r="CL1737" s="1466">
        <v>82</v>
      </c>
      <c r="CM1737" s="1465">
        <f t="shared" si="378"/>
        <v>70.540098199672684</v>
      </c>
      <c r="CN1737" s="1466">
        <v>70</v>
      </c>
      <c r="CO1737" s="1466"/>
      <c r="CP1737" s="1466"/>
      <c r="CQ1737" s="1469"/>
      <c r="CR1737" s="1469"/>
      <c r="CS1737" s="1470"/>
      <c r="CT1737" s="1471"/>
      <c r="CU1737" s="1471"/>
      <c r="CV1737" s="1471"/>
      <c r="CW1737" s="1471"/>
      <c r="CX1737" s="1472">
        <f t="shared" si="382"/>
        <v>0</v>
      </c>
      <c r="CY1737" s="1471"/>
      <c r="CZ1737" s="1471" t="s">
        <v>2634</v>
      </c>
      <c r="DA1737" s="1471"/>
      <c r="DB1737" s="1462" t="s">
        <v>2645</v>
      </c>
      <c r="DC1737" s="1462"/>
      <c r="DD1737" s="1462"/>
      <c r="DE1737" s="1462"/>
      <c r="DF1737" s="1462"/>
      <c r="DG1737" s="1462"/>
      <c r="DH1737" s="1462"/>
      <c r="DI1737" s="1462"/>
      <c r="DJ1737" s="1462"/>
      <c r="DK1737" s="1462"/>
      <c r="DL1737" s="1462"/>
      <c r="DM1737" s="1462"/>
      <c r="DN1737" s="1466" t="s">
        <v>4001</v>
      </c>
      <c r="DO1737" s="1466"/>
      <c r="DP1737" s="1466"/>
      <c r="DQ1737" s="1466"/>
      <c r="DR1737" s="1466"/>
      <c r="DS1737" s="1466" t="s">
        <v>2633</v>
      </c>
      <c r="DT1737" s="1466" t="s">
        <v>4073</v>
      </c>
      <c r="DU1737" s="1462" t="s">
        <v>2634</v>
      </c>
      <c r="DV1737" s="1462"/>
      <c r="DW1737" s="1462" t="s">
        <v>14873</v>
      </c>
      <c r="DX1737" s="1494" t="s">
        <v>12511</v>
      </c>
      <c r="DY1737" s="1461" t="s">
        <v>14121</v>
      </c>
      <c r="DZ1737" s="1494" t="s">
        <v>77</v>
      </c>
      <c r="EA1737" s="1466"/>
      <c r="EB1737" s="1493"/>
      <c r="EC1737" s="1496" t="s">
        <v>2194</v>
      </c>
      <c r="ED1737" s="1461" t="s">
        <v>6477</v>
      </c>
    </row>
    <row r="1738" spans="1:134" s="1461" customFormat="1" ht="15.75" x14ac:dyDescent="0.25">
      <c r="A1738" s="1813">
        <v>321</v>
      </c>
      <c r="B1738" s="2022"/>
      <c r="C1738" s="1495" t="s">
        <v>12512</v>
      </c>
      <c r="D1738" s="1462" t="s">
        <v>22</v>
      </c>
      <c r="E1738" s="1462" t="s">
        <v>4126</v>
      </c>
      <c r="F1738" s="1462">
        <v>729081</v>
      </c>
      <c r="G1738" s="1462">
        <v>45</v>
      </c>
      <c r="H1738" s="1462" t="s">
        <v>2633</v>
      </c>
      <c r="I1738" s="1462" t="s">
        <v>2633</v>
      </c>
      <c r="J1738" s="1462" t="s">
        <v>2633</v>
      </c>
      <c r="K1738" s="1462">
        <v>555894257</v>
      </c>
      <c r="L1738" s="1462">
        <v>194.8</v>
      </c>
      <c r="M1738" s="1462">
        <v>183</v>
      </c>
      <c r="N1738" s="1463">
        <f t="shared" si="369"/>
        <v>58.168353787810936</v>
      </c>
      <c r="O1738" s="1464">
        <v>3</v>
      </c>
      <c r="P1738" s="1465">
        <f t="shared" si="379"/>
        <v>83.722500000000011</v>
      </c>
      <c r="Q1738" s="1465">
        <f t="shared" si="380"/>
        <v>111.0775</v>
      </c>
      <c r="R1738" s="1466"/>
      <c r="S1738" s="1467" t="s">
        <v>12509</v>
      </c>
      <c r="T1738" s="1466" t="s">
        <v>253</v>
      </c>
      <c r="U1738" s="1466" t="s">
        <v>2490</v>
      </c>
      <c r="V1738" s="1466" t="s">
        <v>12513</v>
      </c>
      <c r="W1738" s="1466"/>
      <c r="X1738" s="1466"/>
      <c r="Y1738" s="1466"/>
      <c r="Z1738" s="1466"/>
      <c r="AA1738" s="1466"/>
      <c r="AB1738" s="1466" t="s">
        <v>2633</v>
      </c>
      <c r="AC1738" s="1466"/>
      <c r="AD1738" s="1466"/>
      <c r="AE1738" s="1466"/>
      <c r="AF1738" s="1466"/>
      <c r="AG1738" s="1466"/>
      <c r="AH1738" s="1466"/>
      <c r="AI1738" s="1466"/>
      <c r="AJ1738" s="1466"/>
      <c r="AK1738" s="1466"/>
      <c r="AL1738" s="1466"/>
      <c r="AM1738" s="1466"/>
      <c r="AN1738" s="1466" t="s">
        <v>2633</v>
      </c>
      <c r="AO1738" s="1466" t="s">
        <v>4076</v>
      </c>
      <c r="AP1738" s="1466" t="s">
        <v>4088</v>
      </c>
      <c r="AQ1738" s="1466" t="s">
        <v>2635</v>
      </c>
      <c r="AR1738" s="1466"/>
      <c r="AS1738" s="1466"/>
      <c r="AT1738" s="1466"/>
      <c r="AU1738" s="1466"/>
      <c r="AV1738" s="1466"/>
      <c r="AW1738" s="1466"/>
      <c r="AX1738" s="1466"/>
      <c r="AY1738" s="1466"/>
      <c r="AZ1738" s="1466"/>
      <c r="BA1738" s="1466"/>
      <c r="BB1738" s="1466"/>
      <c r="BC1738" s="1466"/>
      <c r="BD1738" s="1466"/>
      <c r="BE1738" s="1466" t="s">
        <v>2634</v>
      </c>
      <c r="BF1738" s="1466"/>
      <c r="BG1738" s="1466"/>
      <c r="BH1738" s="1466"/>
      <c r="BI1738" s="1466"/>
      <c r="BJ1738" s="1466" t="s">
        <v>10130</v>
      </c>
      <c r="BK1738" s="1466" t="s">
        <v>12532</v>
      </c>
      <c r="BL1738" s="1466">
        <v>180.1</v>
      </c>
      <c r="BM1738" s="1468">
        <f t="shared" si="370"/>
        <v>13.234003285994028</v>
      </c>
      <c r="BN1738" s="1466" t="s">
        <v>5537</v>
      </c>
      <c r="BO1738" s="1466">
        <v>164</v>
      </c>
      <c r="BP1738" s="1465">
        <f t="shared" si="348"/>
        <v>27.728387837320799</v>
      </c>
      <c r="BQ1738" s="1466" t="s">
        <v>14122</v>
      </c>
      <c r="BR1738" s="1466">
        <v>151</v>
      </c>
      <c r="BS1738" s="1465">
        <f t="shared" si="371"/>
        <v>39.431928158267887</v>
      </c>
      <c r="BT1738" s="1466" t="s">
        <v>14976</v>
      </c>
      <c r="BU1738" s="1466">
        <v>144</v>
      </c>
      <c r="BV1738" s="1468">
        <f t="shared" si="372"/>
        <v>45.733834484931698</v>
      </c>
      <c r="BW1738" s="1466" t="s">
        <v>15528</v>
      </c>
      <c r="BX1738" s="1466">
        <v>142</v>
      </c>
      <c r="BY1738" s="1465">
        <f t="shared" si="373"/>
        <v>47.534379149692789</v>
      </c>
      <c r="BZ1738" s="1466"/>
      <c r="CA1738" s="1466"/>
      <c r="CB1738" s="1465">
        <f t="shared" si="374"/>
        <v>175.37305034773021</v>
      </c>
      <c r="CC1738" s="1466"/>
      <c r="CD1738" s="1466"/>
      <c r="CE1738" s="1465">
        <f t="shared" si="375"/>
        <v>175.37305034773021</v>
      </c>
      <c r="CF1738" s="1466"/>
      <c r="CG1738" s="1466"/>
      <c r="CH1738" s="1465">
        <f t="shared" si="381"/>
        <v>175.37305034773021</v>
      </c>
      <c r="CI1738" s="1466"/>
      <c r="CJ1738" s="1466"/>
      <c r="CK1738" s="1465">
        <f t="shared" si="377"/>
        <v>175.37305034773021</v>
      </c>
      <c r="CL1738" s="1466">
        <v>142</v>
      </c>
      <c r="CM1738" s="1465">
        <f t="shared" si="378"/>
        <v>47.534379149692789</v>
      </c>
      <c r="CN1738" s="1466">
        <v>70</v>
      </c>
      <c r="CO1738" s="1466"/>
      <c r="CP1738" s="1466"/>
      <c r="CQ1738" s="1469"/>
      <c r="CR1738" s="1469"/>
      <c r="CS1738" s="1470"/>
      <c r="CT1738" s="1471"/>
      <c r="CU1738" s="1471"/>
      <c r="CV1738" s="1471"/>
      <c r="CW1738" s="1471"/>
      <c r="CX1738" s="1472">
        <f t="shared" si="382"/>
        <v>0</v>
      </c>
      <c r="CY1738" s="1471"/>
      <c r="CZ1738" s="1471" t="s">
        <v>2634</v>
      </c>
      <c r="DA1738" s="1471"/>
      <c r="DB1738" s="1462" t="s">
        <v>2645</v>
      </c>
      <c r="DC1738" s="1462"/>
      <c r="DD1738" s="1462"/>
      <c r="DE1738" s="1462"/>
      <c r="DF1738" s="1462"/>
      <c r="DG1738" s="1462"/>
      <c r="DH1738" s="1462"/>
      <c r="DI1738" s="1462"/>
      <c r="DJ1738" s="1462"/>
      <c r="DK1738" s="1462"/>
      <c r="DL1738" s="1462"/>
      <c r="DM1738" s="1462"/>
      <c r="DN1738" s="1466" t="s">
        <v>4001</v>
      </c>
      <c r="DO1738" s="1466"/>
      <c r="DP1738" s="1466"/>
      <c r="DQ1738" s="1466"/>
      <c r="DR1738" s="1466"/>
      <c r="DS1738" s="1466" t="s">
        <v>2633</v>
      </c>
      <c r="DT1738" s="1466" t="s">
        <v>4073</v>
      </c>
      <c r="DU1738" s="1462"/>
      <c r="DV1738" s="1462"/>
      <c r="DW1738" s="1462" t="s">
        <v>14260</v>
      </c>
      <c r="DX1738" s="1496" t="s">
        <v>12514</v>
      </c>
      <c r="DY1738" s="1461" t="s">
        <v>14123</v>
      </c>
      <c r="DZ1738" s="1496" t="s">
        <v>77</v>
      </c>
      <c r="EA1738" s="1466"/>
      <c r="EB1738" s="1493"/>
      <c r="EC1738" s="1497" t="s">
        <v>2194</v>
      </c>
      <c r="ED1738" s="1461" t="s">
        <v>5821</v>
      </c>
    </row>
    <row r="1739" spans="1:134" s="1461" customFormat="1" ht="15.75" x14ac:dyDescent="0.25">
      <c r="A1739" s="1813">
        <v>322</v>
      </c>
      <c r="B1739" s="2022"/>
      <c r="C1739" s="1462" t="s">
        <v>12515</v>
      </c>
      <c r="D1739" s="1462" t="s">
        <v>22</v>
      </c>
      <c r="E1739" s="1462" t="s">
        <v>4126</v>
      </c>
      <c r="F1739" s="1462">
        <v>729037</v>
      </c>
      <c r="G1739" s="1462">
        <v>28</v>
      </c>
      <c r="H1739" s="1462" t="s">
        <v>2633</v>
      </c>
      <c r="I1739" s="1462" t="s">
        <v>2633</v>
      </c>
      <c r="J1739" s="1462" t="s">
        <v>2633</v>
      </c>
      <c r="K1739" s="1462">
        <v>552624447</v>
      </c>
      <c r="L1739" s="1462">
        <v>153.5</v>
      </c>
      <c r="M1739" s="1462">
        <v>177</v>
      </c>
      <c r="N1739" s="1463">
        <f t="shared" si="369"/>
        <v>48.99613776373328</v>
      </c>
      <c r="O1739" s="1464">
        <v>2</v>
      </c>
      <c r="P1739" s="1465">
        <f t="shared" si="379"/>
        <v>78.322500000000005</v>
      </c>
      <c r="Q1739" s="1465">
        <f t="shared" si="380"/>
        <v>75.177499999999995</v>
      </c>
      <c r="R1739" s="1466"/>
      <c r="S1739" s="1467" t="s">
        <v>12509</v>
      </c>
      <c r="T1739" s="1466" t="s">
        <v>253</v>
      </c>
      <c r="U1739" s="1466" t="s">
        <v>2490</v>
      </c>
      <c r="V1739" s="1466" t="s">
        <v>8061</v>
      </c>
      <c r="W1739" s="1466" t="s">
        <v>2850</v>
      </c>
      <c r="X1739" s="1466"/>
      <c r="Y1739" s="1466"/>
      <c r="Z1739" s="1466"/>
      <c r="AA1739" s="1466"/>
      <c r="AB1739" s="1466"/>
      <c r="AC1739" s="1466"/>
      <c r="AD1739" s="1466"/>
      <c r="AE1739" s="1466"/>
      <c r="AF1739" s="1466"/>
      <c r="AG1739" s="1466"/>
      <c r="AH1739" s="1466"/>
      <c r="AI1739" s="1466"/>
      <c r="AJ1739" s="1466"/>
      <c r="AK1739" s="1466"/>
      <c r="AL1739" s="1466"/>
      <c r="AM1739" s="1466"/>
      <c r="AN1739" s="1466" t="s">
        <v>2633</v>
      </c>
      <c r="AO1739" s="1466" t="s">
        <v>4075</v>
      </c>
      <c r="AP1739" s="1466" t="s">
        <v>4001</v>
      </c>
      <c r="AQ1739" s="1466" t="s">
        <v>2635</v>
      </c>
      <c r="AR1739" s="1466"/>
      <c r="AS1739" s="1466"/>
      <c r="AT1739" s="1466"/>
      <c r="AU1739" s="1466"/>
      <c r="AV1739" s="1466"/>
      <c r="AW1739" s="1466"/>
      <c r="AX1739" s="1466"/>
      <c r="AY1739" s="1466"/>
      <c r="AZ1739" s="1466"/>
      <c r="BA1739" s="1466"/>
      <c r="BB1739" s="1466"/>
      <c r="BC1739" s="1466"/>
      <c r="BD1739" s="1466"/>
      <c r="BE1739" s="1466" t="s">
        <v>2634</v>
      </c>
      <c r="BF1739" s="1466"/>
      <c r="BG1739" s="1466"/>
      <c r="BH1739" s="1466"/>
      <c r="BI1739" s="1466"/>
      <c r="BJ1739" s="1466" t="s">
        <v>10130</v>
      </c>
      <c r="BK1739" s="1466" t="s">
        <v>12540</v>
      </c>
      <c r="BL1739" s="1466">
        <v>139.30000000000001</v>
      </c>
      <c r="BM1739" s="1468">
        <f t="shared" si="370"/>
        <v>18.888630241761149</v>
      </c>
      <c r="BN1739" s="1466" t="s">
        <v>6467</v>
      </c>
      <c r="BO1739" s="1466">
        <v>119.2</v>
      </c>
      <c r="BP1739" s="1465">
        <f t="shared" si="348"/>
        <v>45.625353330451262</v>
      </c>
      <c r="BQ1739" s="1466" t="s">
        <v>14169</v>
      </c>
      <c r="BR1739" s="1466">
        <v>93.59</v>
      </c>
      <c r="BS1739" s="1465">
        <f t="shared" si="371"/>
        <v>79.691397027036018</v>
      </c>
      <c r="BT1739" s="1466" t="s">
        <v>14880</v>
      </c>
      <c r="BU1739" s="1466">
        <v>82.7</v>
      </c>
      <c r="BV1739" s="1468">
        <f t="shared" si="372"/>
        <v>94.177114163147223</v>
      </c>
      <c r="BW1739" s="1466"/>
      <c r="BX1739" s="1466"/>
      <c r="BY1739" s="1465">
        <f t="shared" si="373"/>
        <v>204.18343254298162</v>
      </c>
      <c r="BZ1739" s="1466"/>
      <c r="CA1739" s="1466"/>
      <c r="CB1739" s="1465">
        <f t="shared" si="374"/>
        <v>204.18343254298162</v>
      </c>
      <c r="CC1739" s="1466"/>
      <c r="CD1739" s="1466"/>
      <c r="CE1739" s="1465">
        <f t="shared" si="375"/>
        <v>204.18343254298162</v>
      </c>
      <c r="CF1739" s="1466"/>
      <c r="CG1739" s="1466"/>
      <c r="CH1739" s="1465">
        <f t="shared" si="381"/>
        <v>204.18343254298162</v>
      </c>
      <c r="CI1739" s="1466"/>
      <c r="CJ1739" s="1466"/>
      <c r="CK1739" s="1465">
        <f t="shared" si="377"/>
        <v>204.18343254298162</v>
      </c>
      <c r="CL1739" s="1466">
        <v>93.5</v>
      </c>
      <c r="CM1739" s="1465">
        <f t="shared" si="378"/>
        <v>79.811113697582385</v>
      </c>
      <c r="CN1739" s="1466">
        <v>60</v>
      </c>
      <c r="CO1739" s="1466"/>
      <c r="CP1739" s="1466"/>
      <c r="CQ1739" s="1469"/>
      <c r="CR1739" s="1469"/>
      <c r="CS1739" s="1470"/>
      <c r="CT1739" s="1471"/>
      <c r="CU1739" s="1471"/>
      <c r="CV1739" s="1471"/>
      <c r="CW1739" s="1471"/>
      <c r="CX1739" s="1472">
        <f t="shared" si="382"/>
        <v>0</v>
      </c>
      <c r="CY1739" s="1471"/>
      <c r="CZ1739" s="1471" t="s">
        <v>2633</v>
      </c>
      <c r="DA1739" s="1471" t="s">
        <v>3976</v>
      </c>
      <c r="DB1739" s="1462" t="s">
        <v>2645</v>
      </c>
      <c r="DC1739" s="1462"/>
      <c r="DD1739" s="1462"/>
      <c r="DE1739" s="1462"/>
      <c r="DF1739" s="1462"/>
      <c r="DG1739" s="1462"/>
      <c r="DH1739" s="1462"/>
      <c r="DI1739" s="1462"/>
      <c r="DJ1739" s="1462"/>
      <c r="DK1739" s="1462" t="s">
        <v>2660</v>
      </c>
      <c r="DL1739" s="1462"/>
      <c r="DM1739" s="1462"/>
      <c r="DN1739" s="1466" t="s">
        <v>4001</v>
      </c>
      <c r="DO1739" s="1466"/>
      <c r="DP1739" s="1466"/>
      <c r="DQ1739" s="1466"/>
      <c r="DR1739" s="1466"/>
      <c r="DS1739" s="1466"/>
      <c r="DT1739" s="1466"/>
      <c r="DU1739" s="1462" t="s">
        <v>2634</v>
      </c>
      <c r="DV1739" s="1462"/>
      <c r="DW1739" s="1462"/>
      <c r="DX1739" s="1496" t="s">
        <v>12516</v>
      </c>
      <c r="DY1739" s="1461" t="s">
        <v>14170</v>
      </c>
      <c r="DZ1739" s="1497" t="s">
        <v>12517</v>
      </c>
      <c r="EA1739" s="1466"/>
      <c r="EB1739" s="1493"/>
      <c r="EC1739" s="1493" t="s">
        <v>2194</v>
      </c>
      <c r="ED1739" s="1461" t="s">
        <v>5821</v>
      </c>
    </row>
    <row r="1740" spans="1:134" s="1461" customFormat="1" ht="15.75" x14ac:dyDescent="0.25">
      <c r="A1740" s="1814">
        <v>323</v>
      </c>
      <c r="B1740" s="2022"/>
      <c r="C1740" s="1462" t="s">
        <v>12534</v>
      </c>
      <c r="D1740" s="1462" t="s">
        <v>22</v>
      </c>
      <c r="E1740" s="1462" t="s">
        <v>4126</v>
      </c>
      <c r="F1740" s="1462">
        <v>721775</v>
      </c>
      <c r="G1740" s="1462">
        <v>38</v>
      </c>
      <c r="H1740" s="1462" t="s">
        <v>2633</v>
      </c>
      <c r="I1740" s="1462" t="s">
        <v>2633</v>
      </c>
      <c r="J1740" s="1462" t="s">
        <v>2633</v>
      </c>
      <c r="K1740" s="1462">
        <v>505405016</v>
      </c>
      <c r="L1740" s="1462">
        <v>143.9</v>
      </c>
      <c r="M1740" s="1462">
        <v>171</v>
      </c>
      <c r="N1740" s="1463">
        <f t="shared" si="369"/>
        <v>49.211723265278202</v>
      </c>
      <c r="O1740" s="1464">
        <v>2</v>
      </c>
      <c r="P1740" s="1465">
        <f t="shared" si="379"/>
        <v>73.102499999999992</v>
      </c>
      <c r="Q1740" s="1465">
        <f t="shared" si="380"/>
        <v>70.797500000000014</v>
      </c>
      <c r="R1740" s="1466"/>
      <c r="S1740" s="1467" t="s">
        <v>12535</v>
      </c>
      <c r="T1740" s="1466" t="s">
        <v>2133</v>
      </c>
      <c r="U1740" s="1466" t="s">
        <v>2479</v>
      </c>
      <c r="V1740" s="1466" t="s">
        <v>12538</v>
      </c>
      <c r="W1740" s="1466"/>
      <c r="X1740" s="1466"/>
      <c r="Y1740" s="1466"/>
      <c r="Z1740" s="1466"/>
      <c r="AA1740" s="1466"/>
      <c r="AB1740" s="1466" t="s">
        <v>2633</v>
      </c>
      <c r="AC1740" s="1466"/>
      <c r="AD1740" s="1466"/>
      <c r="AE1740" s="1466"/>
      <c r="AF1740" s="1466" t="s">
        <v>2633</v>
      </c>
      <c r="AG1740" s="1466"/>
      <c r="AH1740" s="1466"/>
      <c r="AI1740" s="1466"/>
      <c r="AJ1740" s="1466"/>
      <c r="AK1740" s="1466"/>
      <c r="AL1740" s="1466"/>
      <c r="AM1740" s="1466"/>
      <c r="AN1740" s="1466" t="s">
        <v>2633</v>
      </c>
      <c r="AO1740" s="1466" t="s">
        <v>4075</v>
      </c>
      <c r="AP1740" s="1466" t="s">
        <v>4077</v>
      </c>
      <c r="AQ1740" s="1466" t="s">
        <v>2638</v>
      </c>
      <c r="AR1740" s="1466" t="s">
        <v>4075</v>
      </c>
      <c r="AS1740" s="1466" t="s">
        <v>4078</v>
      </c>
      <c r="AT1740" s="1466"/>
      <c r="AU1740" s="1466"/>
      <c r="AV1740" s="1466"/>
      <c r="AW1740" s="1466"/>
      <c r="AX1740" s="1466"/>
      <c r="AY1740" s="1466"/>
      <c r="AZ1740" s="1466"/>
      <c r="BA1740" s="1466"/>
      <c r="BB1740" s="1466"/>
      <c r="BC1740" s="1466"/>
      <c r="BD1740" s="1466"/>
      <c r="BE1740" s="1466" t="s">
        <v>2633</v>
      </c>
      <c r="BF1740" s="1466" t="s">
        <v>2633</v>
      </c>
      <c r="BG1740" s="1466"/>
      <c r="BH1740" s="1466"/>
      <c r="BI1740" s="1466"/>
      <c r="BJ1740" s="1466" t="s">
        <v>12536</v>
      </c>
      <c r="BK1740" s="1466" t="s">
        <v>10524</v>
      </c>
      <c r="BL1740" s="1466">
        <v>129.9</v>
      </c>
      <c r="BM1740" s="1468">
        <f t="shared" si="370"/>
        <v>19.774709558953347</v>
      </c>
      <c r="BN1740" s="1466" t="s">
        <v>13014</v>
      </c>
      <c r="BO1740" s="1466">
        <v>117.9</v>
      </c>
      <c r="BP1740" s="1465">
        <f t="shared" si="348"/>
        <v>36.724460609484794</v>
      </c>
      <c r="BQ1740" s="1466" t="s">
        <v>13605</v>
      </c>
      <c r="BR1740" s="1466">
        <v>104.1</v>
      </c>
      <c r="BS1740" s="1465">
        <f t="shared" si="371"/>
        <v>56.21667431759596</v>
      </c>
      <c r="BT1740" s="1466" t="s">
        <v>14388</v>
      </c>
      <c r="BU1740" s="1466">
        <v>92</v>
      </c>
      <c r="BV1740" s="1468">
        <f t="shared" si="372"/>
        <v>73.30767329354849</v>
      </c>
      <c r="BW1740" s="1466" t="s">
        <v>15515</v>
      </c>
      <c r="BX1740" s="1466">
        <v>89</v>
      </c>
      <c r="BY1740" s="1465">
        <f t="shared" si="373"/>
        <v>77.545111056181355</v>
      </c>
      <c r="BZ1740" s="1466"/>
      <c r="CA1740" s="1466"/>
      <c r="CB1740" s="1465">
        <f t="shared" si="374"/>
        <v>203.25576468095622</v>
      </c>
      <c r="CC1740" s="1466"/>
      <c r="CD1740" s="1466"/>
      <c r="CE1740" s="1465">
        <f t="shared" si="375"/>
        <v>203.25576468095622</v>
      </c>
      <c r="CF1740" s="1466"/>
      <c r="CG1740" s="1466"/>
      <c r="CH1740" s="1465">
        <f t="shared" si="381"/>
        <v>203.25576468095622</v>
      </c>
      <c r="CI1740" s="1466"/>
      <c r="CJ1740" s="1466"/>
      <c r="CK1740" s="1465">
        <f t="shared" si="377"/>
        <v>203.25576468095622</v>
      </c>
      <c r="CL1740" s="1466">
        <v>89</v>
      </c>
      <c r="CM1740" s="1465">
        <f t="shared" si="378"/>
        <v>77.545111056181355</v>
      </c>
      <c r="CN1740" s="1466">
        <v>75</v>
      </c>
      <c r="CO1740" s="1466"/>
      <c r="CP1740" s="1466"/>
      <c r="CQ1740" s="1469"/>
      <c r="CR1740" s="1469"/>
      <c r="CS1740" s="1470">
        <v>0</v>
      </c>
      <c r="CT1740" s="1471">
        <v>0.25</v>
      </c>
      <c r="CU1740" s="1471">
        <v>0</v>
      </c>
      <c r="CV1740" s="1471">
        <v>0</v>
      </c>
      <c r="CW1740" s="1471">
        <v>0.25</v>
      </c>
      <c r="CX1740" s="1472">
        <f t="shared" si="382"/>
        <v>0.5</v>
      </c>
      <c r="CY1740" s="1471"/>
      <c r="CZ1740" s="1471" t="s">
        <v>2634</v>
      </c>
      <c r="DA1740" s="1471"/>
      <c r="DB1740" s="1462" t="s">
        <v>2643</v>
      </c>
      <c r="DC1740" s="1462" t="s">
        <v>2648</v>
      </c>
      <c r="DD1740" s="1462" t="s">
        <v>2646</v>
      </c>
      <c r="DE1740" s="1462" t="s">
        <v>2651</v>
      </c>
      <c r="DF1740" s="1462" t="s">
        <v>32</v>
      </c>
      <c r="DG1740" s="1462" t="s">
        <v>32</v>
      </c>
      <c r="DH1740" s="1462" t="s">
        <v>5009</v>
      </c>
      <c r="DI1740" s="1462" t="s">
        <v>2657</v>
      </c>
      <c r="DJ1740" s="1462" t="s">
        <v>37</v>
      </c>
      <c r="DK1740" s="1462" t="s">
        <v>37</v>
      </c>
      <c r="DL1740" s="1462" t="s">
        <v>2659</v>
      </c>
      <c r="DM1740" s="1462" t="s">
        <v>2663</v>
      </c>
      <c r="DN1740" s="1466" t="s">
        <v>4001</v>
      </c>
      <c r="DO1740" s="1466" t="s">
        <v>4002</v>
      </c>
      <c r="DP1740" s="1466"/>
      <c r="DQ1740" s="1466" t="s">
        <v>4068</v>
      </c>
      <c r="DR1740" s="1466"/>
      <c r="DS1740" s="1466" t="s">
        <v>2633</v>
      </c>
      <c r="DT1740" s="1466" t="s">
        <v>4073</v>
      </c>
      <c r="DU1740" s="1462"/>
      <c r="DV1740" s="1462" t="s">
        <v>2633</v>
      </c>
      <c r="DW1740" s="1462"/>
      <c r="DX1740" s="1498" t="s">
        <v>12537</v>
      </c>
      <c r="DY1740" s="1461" t="s">
        <v>13606</v>
      </c>
      <c r="DZ1740" s="1500" t="s">
        <v>8275</v>
      </c>
      <c r="EA1740" s="1466"/>
      <c r="EB1740" s="1691" t="s">
        <v>13607</v>
      </c>
      <c r="EC1740" s="1500" t="s">
        <v>11149</v>
      </c>
      <c r="ED1740" s="1461" t="s">
        <v>5821</v>
      </c>
    </row>
    <row r="1741" spans="1:134" s="1461" customFormat="1" ht="15.75" x14ac:dyDescent="0.25">
      <c r="A1741" s="1752">
        <v>324</v>
      </c>
      <c r="B1741" s="2022"/>
      <c r="C1741" s="1462" t="s">
        <v>12539</v>
      </c>
      <c r="D1741" s="1462" t="s">
        <v>23</v>
      </c>
      <c r="E1741" s="1462" t="s">
        <v>4126</v>
      </c>
      <c r="F1741" s="1462">
        <v>724533</v>
      </c>
      <c r="G1741" s="1462">
        <v>28</v>
      </c>
      <c r="H1741" s="1462" t="s">
        <v>2633</v>
      </c>
      <c r="I1741" s="1462" t="s">
        <v>2633</v>
      </c>
      <c r="J1741" s="1462" t="s">
        <v>2634</v>
      </c>
      <c r="K1741" s="1462">
        <v>551388802</v>
      </c>
      <c r="L1741" s="1462">
        <v>114</v>
      </c>
      <c r="M1741" s="1462">
        <v>155</v>
      </c>
      <c r="N1741" s="1463">
        <f t="shared" si="369"/>
        <v>47.450572320499482</v>
      </c>
      <c r="O1741" s="1464">
        <v>2</v>
      </c>
      <c r="P1741" s="1465">
        <f t="shared" si="379"/>
        <v>60.062500000000007</v>
      </c>
      <c r="Q1741" s="1465">
        <f t="shared" si="380"/>
        <v>53.937499999999993</v>
      </c>
      <c r="R1741" s="1466"/>
      <c r="S1741" s="1467" t="s">
        <v>12535</v>
      </c>
      <c r="T1741" s="1466" t="s">
        <v>253</v>
      </c>
      <c r="U1741" s="1466" t="s">
        <v>2490</v>
      </c>
      <c r="V1741" s="1466" t="s">
        <v>12541</v>
      </c>
      <c r="W1741" s="1466"/>
      <c r="X1741" s="1466"/>
      <c r="Y1741" s="1466"/>
      <c r="Z1741" s="1466" t="s">
        <v>2633</v>
      </c>
      <c r="AA1741" s="1466"/>
      <c r="AB1741" s="1466" t="s">
        <v>2633</v>
      </c>
      <c r="AC1741" s="1466"/>
      <c r="AD1741" s="1466"/>
      <c r="AE1741" s="1466"/>
      <c r="AF1741" s="1466"/>
      <c r="AG1741" s="1466"/>
      <c r="AH1741" s="1466"/>
      <c r="AI1741" s="1466"/>
      <c r="AJ1741" s="1466"/>
      <c r="AK1741" s="1466"/>
      <c r="AL1741" s="1466"/>
      <c r="AM1741" s="1466"/>
      <c r="AN1741" s="1466" t="s">
        <v>4079</v>
      </c>
      <c r="AO1741" s="1466"/>
      <c r="AP1741" s="1466"/>
      <c r="AQ1741" s="1466" t="s">
        <v>2637</v>
      </c>
      <c r="AR1741" s="1466"/>
      <c r="AS1741" s="1466"/>
      <c r="AT1741" s="1466"/>
      <c r="AU1741" s="1466"/>
      <c r="AV1741" s="1466"/>
      <c r="AW1741" s="1466"/>
      <c r="AX1741" s="1466"/>
      <c r="AY1741" s="1466"/>
      <c r="AZ1741" s="1466"/>
      <c r="BA1741" s="1466" t="s">
        <v>3970</v>
      </c>
      <c r="BB1741" s="1466" t="s">
        <v>3970</v>
      </c>
      <c r="BC1741" s="1466"/>
      <c r="BD1741" s="1466"/>
      <c r="BE1741" s="1466" t="s">
        <v>2634</v>
      </c>
      <c r="BF1741" s="1466" t="s">
        <v>2634</v>
      </c>
      <c r="BG1741" s="1466"/>
      <c r="BH1741" s="1466"/>
      <c r="BI1741" s="1466"/>
      <c r="BJ1741" s="1466" t="s">
        <v>12542</v>
      </c>
      <c r="BK1741" s="1466" t="s">
        <v>12610</v>
      </c>
      <c r="BL1741" s="1466">
        <v>105.9</v>
      </c>
      <c r="BM1741" s="1468">
        <f t="shared" si="370"/>
        <v>15.017381228273456</v>
      </c>
      <c r="BN1741" s="1466" t="s">
        <v>11319</v>
      </c>
      <c r="BO1741" s="1466">
        <v>95.5</v>
      </c>
      <c r="BP1741" s="1465">
        <f t="shared" si="348"/>
        <v>34.298957126303598</v>
      </c>
      <c r="BQ1741" s="1466" t="s">
        <v>14036</v>
      </c>
      <c r="BR1741" s="1466">
        <v>82.9</v>
      </c>
      <c r="BS1741" s="1465">
        <f t="shared" si="371"/>
        <v>57.659327925840088</v>
      </c>
      <c r="BT1741" s="1466" t="s">
        <v>14941</v>
      </c>
      <c r="BU1741" s="1466">
        <v>76</v>
      </c>
      <c r="BV1741" s="1468">
        <f t="shared" si="372"/>
        <v>70.45191193511009</v>
      </c>
      <c r="BW1741" s="1466" t="s">
        <v>13960</v>
      </c>
      <c r="BX1741" s="1466">
        <v>74</v>
      </c>
      <c r="BY1741" s="1465">
        <f t="shared" si="373"/>
        <v>74.159907300115876</v>
      </c>
      <c r="BZ1741" s="1466"/>
      <c r="CA1741" s="1466"/>
      <c r="CB1741" s="1465">
        <f t="shared" si="374"/>
        <v>211.35573580533026</v>
      </c>
      <c r="CC1741" s="1466"/>
      <c r="CD1741" s="1466"/>
      <c r="CE1741" s="1465">
        <f t="shared" si="375"/>
        <v>211.35573580533026</v>
      </c>
      <c r="CF1741" s="1466"/>
      <c r="CG1741" s="1466"/>
      <c r="CH1741" s="1465">
        <f t="shared" si="381"/>
        <v>211.35573580533026</v>
      </c>
      <c r="CI1741" s="1466"/>
      <c r="CJ1741" s="1466"/>
      <c r="CK1741" s="1465">
        <f t="shared" si="377"/>
        <v>211.35573580533026</v>
      </c>
      <c r="CL1741" s="1466">
        <v>74</v>
      </c>
      <c r="CM1741" s="1465">
        <f t="shared" si="378"/>
        <v>74.159907300115876</v>
      </c>
      <c r="CN1741" s="1466">
        <v>55</v>
      </c>
      <c r="CO1741" s="1466"/>
      <c r="CP1741" s="1466"/>
      <c r="CQ1741" s="1469"/>
      <c r="CR1741" s="1469"/>
      <c r="CS1741" s="1470">
        <v>-0.5</v>
      </c>
      <c r="CT1741" s="1471">
        <v>-0.25</v>
      </c>
      <c r="CU1741" s="1471">
        <v>0</v>
      </c>
      <c r="CV1741" s="1471">
        <v>0.5</v>
      </c>
      <c r="CW1741" s="1471">
        <v>0</v>
      </c>
      <c r="CX1741" s="1472">
        <f t="shared" si="382"/>
        <v>-0.25</v>
      </c>
      <c r="CY1741" s="1471"/>
      <c r="CZ1741" s="1471" t="s">
        <v>2633</v>
      </c>
      <c r="DA1741" s="1471" t="s">
        <v>3976</v>
      </c>
      <c r="DB1741" s="1462" t="s">
        <v>2643</v>
      </c>
      <c r="DC1741" s="1462" t="s">
        <v>2646</v>
      </c>
      <c r="DD1741" s="1462" t="s">
        <v>2646</v>
      </c>
      <c r="DE1741" s="1462" t="s">
        <v>2649</v>
      </c>
      <c r="DF1741" s="1462" t="s">
        <v>32</v>
      </c>
      <c r="DG1741" s="1462" t="s">
        <v>2654</v>
      </c>
      <c r="DH1741" s="1462" t="s">
        <v>2653</v>
      </c>
      <c r="DI1741" s="1462" t="s">
        <v>2657</v>
      </c>
      <c r="DJ1741" s="1462" t="s">
        <v>37</v>
      </c>
      <c r="DK1741" s="1462" t="s">
        <v>37</v>
      </c>
      <c r="DL1741" s="1462" t="s">
        <v>2659</v>
      </c>
      <c r="DM1741" s="1462" t="s">
        <v>2663</v>
      </c>
      <c r="DN1741" s="1466" t="s">
        <v>4001</v>
      </c>
      <c r="DO1741" s="1466"/>
      <c r="DP1741" s="1466"/>
      <c r="DQ1741" s="1466" t="s">
        <v>4068</v>
      </c>
      <c r="DR1741" s="1466"/>
      <c r="DS1741" s="1466" t="s">
        <v>2633</v>
      </c>
      <c r="DT1741" s="1466" t="s">
        <v>4072</v>
      </c>
      <c r="DU1741" s="1462" t="s">
        <v>2634</v>
      </c>
      <c r="DV1741" s="1462" t="s">
        <v>2633</v>
      </c>
      <c r="DW1741" s="1462"/>
      <c r="DX1741" s="1499" t="s">
        <v>12543</v>
      </c>
      <c r="DY1741" s="1461" t="s">
        <v>14942</v>
      </c>
      <c r="DZ1741" s="1499" t="s">
        <v>101</v>
      </c>
      <c r="EA1741" s="1466"/>
      <c r="EB1741" s="1474"/>
      <c r="EC1741" s="1499" t="s">
        <v>2194</v>
      </c>
      <c r="ED1741" s="1461" t="s">
        <v>6477</v>
      </c>
    </row>
    <row r="1742" spans="1:134" s="1461" customFormat="1" ht="15.75" x14ac:dyDescent="0.25">
      <c r="A1742" s="1813">
        <v>325</v>
      </c>
      <c r="B1742" s="2022"/>
      <c r="C1742" s="1462" t="s">
        <v>12544</v>
      </c>
      <c r="D1742" s="1462" t="s">
        <v>23</v>
      </c>
      <c r="E1742" s="1462" t="s">
        <v>4126</v>
      </c>
      <c r="F1742" s="1462">
        <v>724798</v>
      </c>
      <c r="G1742" s="1462">
        <v>31</v>
      </c>
      <c r="H1742" s="1462" t="s">
        <v>2633</v>
      </c>
      <c r="I1742" s="1462" t="s">
        <v>2633</v>
      </c>
      <c r="J1742" s="1462" t="s">
        <v>2634</v>
      </c>
      <c r="K1742" s="1462">
        <v>555664433</v>
      </c>
      <c r="L1742" s="1462">
        <v>144.69999999999999</v>
      </c>
      <c r="M1742" s="1462">
        <v>158</v>
      </c>
      <c r="N1742" s="1463">
        <f t="shared" si="369"/>
        <v>57.963467393045988</v>
      </c>
      <c r="O1742" s="1464">
        <v>3</v>
      </c>
      <c r="P1742" s="1465">
        <f t="shared" si="379"/>
        <v>62.410000000000011</v>
      </c>
      <c r="Q1742" s="1465">
        <f t="shared" si="380"/>
        <v>82.289999999999978</v>
      </c>
      <c r="R1742" s="1466"/>
      <c r="S1742" s="1467" t="s">
        <v>12535</v>
      </c>
      <c r="T1742" s="1466" t="s">
        <v>253</v>
      </c>
      <c r="U1742" s="1466" t="s">
        <v>2490</v>
      </c>
      <c r="V1742" s="1466" t="s">
        <v>12547</v>
      </c>
      <c r="W1742" s="1466" t="s">
        <v>13072</v>
      </c>
      <c r="X1742" s="1466" t="s">
        <v>2633</v>
      </c>
      <c r="Y1742" s="1466" t="s">
        <v>2635</v>
      </c>
      <c r="Z1742" s="1466" t="s">
        <v>2634</v>
      </c>
      <c r="AA1742" s="1466"/>
      <c r="AB1742" s="1466" t="s">
        <v>2634</v>
      </c>
      <c r="AC1742" s="1466"/>
      <c r="AD1742" s="1466" t="s">
        <v>2634</v>
      </c>
      <c r="AE1742" s="1466"/>
      <c r="AF1742" s="1466" t="s">
        <v>2634</v>
      </c>
      <c r="AG1742" s="1466"/>
      <c r="AH1742" s="1466" t="s">
        <v>2634</v>
      </c>
      <c r="AI1742" s="1466"/>
      <c r="AJ1742" s="1466" t="s">
        <v>2634</v>
      </c>
      <c r="AK1742" s="1466"/>
      <c r="AL1742" s="1466" t="s">
        <v>2634</v>
      </c>
      <c r="AM1742" s="1466"/>
      <c r="AN1742" s="1466" t="s">
        <v>2634</v>
      </c>
      <c r="AO1742" s="1466"/>
      <c r="AP1742" s="1466"/>
      <c r="AQ1742" s="1466" t="s">
        <v>2637</v>
      </c>
      <c r="AR1742" s="1466"/>
      <c r="AS1742" s="1466"/>
      <c r="AT1742" s="1466" t="s">
        <v>2633</v>
      </c>
      <c r="AU1742" s="1466"/>
      <c r="AV1742" s="1466"/>
      <c r="AW1742" s="1466" t="s">
        <v>2634</v>
      </c>
      <c r="AX1742" s="1466"/>
      <c r="AY1742" s="1466" t="s">
        <v>2634</v>
      </c>
      <c r="AZ1742" s="1466"/>
      <c r="BA1742" s="1466" t="s">
        <v>3971</v>
      </c>
      <c r="BB1742" s="1466" t="s">
        <v>3970</v>
      </c>
      <c r="BC1742" s="1466" t="s">
        <v>2634</v>
      </c>
      <c r="BD1742" s="1466"/>
      <c r="BE1742" s="1466" t="s">
        <v>2634</v>
      </c>
      <c r="BF1742" s="1466" t="s">
        <v>2634</v>
      </c>
      <c r="BG1742" s="1466" t="s">
        <v>2634</v>
      </c>
      <c r="BH1742" s="1466"/>
      <c r="BI1742" s="1466"/>
      <c r="BJ1742" s="1466" t="s">
        <v>12542</v>
      </c>
      <c r="BK1742" s="1466" t="s">
        <v>12634</v>
      </c>
      <c r="BL1742" s="1466">
        <v>128.6</v>
      </c>
      <c r="BM1742" s="1468">
        <f t="shared" si="370"/>
        <v>19.564953214242312</v>
      </c>
      <c r="BN1742" s="1466" t="s">
        <v>13073</v>
      </c>
      <c r="BO1742" s="1466">
        <v>114.7</v>
      </c>
      <c r="BP1742" s="1465">
        <f t="shared" si="348"/>
        <v>36.456434560699961</v>
      </c>
      <c r="BQ1742" s="1466" t="s">
        <v>14027</v>
      </c>
      <c r="BR1742" s="1466">
        <v>94.8</v>
      </c>
      <c r="BS1742" s="1465">
        <f t="shared" si="371"/>
        <v>60.639202819297608</v>
      </c>
      <c r="BT1742" s="1466">
        <v>80</v>
      </c>
      <c r="BU1742" s="1466">
        <v>80</v>
      </c>
      <c r="BV1742" s="1468">
        <f t="shared" si="372"/>
        <v>78.624377202576255</v>
      </c>
      <c r="BW1742" s="1466" t="s">
        <v>14869</v>
      </c>
      <c r="BX1742" s="1466">
        <v>70</v>
      </c>
      <c r="BY1742" s="1465">
        <f t="shared" si="373"/>
        <v>90.776522056142923</v>
      </c>
      <c r="BZ1742" s="1466" t="s">
        <v>13489</v>
      </c>
      <c r="CA1742" s="1466">
        <v>68</v>
      </c>
      <c r="CB1742" s="1465">
        <f t="shared" si="374"/>
        <v>93.20695102685626</v>
      </c>
      <c r="CC1742" s="1466"/>
      <c r="CD1742" s="1466"/>
      <c r="CE1742" s="1465">
        <f t="shared" si="375"/>
        <v>175.84153603110951</v>
      </c>
      <c r="CF1742" s="1466"/>
      <c r="CG1742" s="1466"/>
      <c r="CH1742" s="1465">
        <f t="shared" si="381"/>
        <v>175.84153603110951</v>
      </c>
      <c r="CI1742" s="1466"/>
      <c r="CJ1742" s="1466"/>
      <c r="CK1742" s="1465">
        <f t="shared" si="377"/>
        <v>175.84153603110951</v>
      </c>
      <c r="CL1742" s="1466">
        <v>68</v>
      </c>
      <c r="CM1742" s="1465">
        <f t="shared" si="378"/>
        <v>93.20695102685626</v>
      </c>
      <c r="CN1742" s="1466">
        <v>65</v>
      </c>
      <c r="CO1742" s="1466"/>
      <c r="CP1742" s="1466"/>
      <c r="CQ1742" s="1469"/>
      <c r="CR1742" s="1469"/>
      <c r="CS1742" s="1470">
        <v>0.5</v>
      </c>
      <c r="CT1742" s="1471">
        <v>0</v>
      </c>
      <c r="CU1742" s="1471">
        <v>0.25</v>
      </c>
      <c r="CV1742" s="1471">
        <v>0.25</v>
      </c>
      <c r="CW1742" s="1471">
        <v>0</v>
      </c>
      <c r="CX1742" s="1472">
        <f t="shared" si="382"/>
        <v>1</v>
      </c>
      <c r="CY1742" s="1471"/>
      <c r="CZ1742" s="1471" t="s">
        <v>2633</v>
      </c>
      <c r="DA1742" s="1471" t="s">
        <v>3975</v>
      </c>
      <c r="DB1742" s="1462" t="s">
        <v>2643</v>
      </c>
      <c r="DC1742" s="1462" t="s">
        <v>2648</v>
      </c>
      <c r="DD1742" s="1462" t="s">
        <v>2647</v>
      </c>
      <c r="DE1742" s="1462" t="s">
        <v>2650</v>
      </c>
      <c r="DF1742" s="1462" t="s">
        <v>2652</v>
      </c>
      <c r="DG1742" s="1462" t="s">
        <v>2654</v>
      </c>
      <c r="DH1742" s="1462" t="s">
        <v>2653</v>
      </c>
      <c r="DI1742" s="1462" t="s">
        <v>2657</v>
      </c>
      <c r="DJ1742" s="1462" t="s">
        <v>37</v>
      </c>
      <c r="DK1742" s="1462" t="s">
        <v>2659</v>
      </c>
      <c r="DL1742" s="1462" t="s">
        <v>37</v>
      </c>
      <c r="DM1742" s="1462" t="s">
        <v>2661</v>
      </c>
      <c r="DN1742" s="1466" t="s">
        <v>4001</v>
      </c>
      <c r="DO1742" s="1466" t="s">
        <v>5012</v>
      </c>
      <c r="DP1742" s="1466"/>
      <c r="DQ1742" s="1466" t="s">
        <v>4069</v>
      </c>
      <c r="DR1742" s="1466"/>
      <c r="DS1742" s="1466" t="s">
        <v>2634</v>
      </c>
      <c r="DT1742" s="1466"/>
      <c r="DU1742" s="1462" t="s">
        <v>2634</v>
      </c>
      <c r="DV1742" s="1462" t="s">
        <v>2633</v>
      </c>
      <c r="DW1742" s="1462"/>
      <c r="DX1742" s="1500" t="s">
        <v>94</v>
      </c>
      <c r="DY1742" s="1461" t="s">
        <v>126</v>
      </c>
      <c r="DZ1742" s="1500" t="s">
        <v>101</v>
      </c>
      <c r="EA1742" s="1466"/>
      <c r="EB1742" s="1474"/>
      <c r="EC1742" s="1500" t="s">
        <v>2194</v>
      </c>
      <c r="ED1742" s="1461" t="s">
        <v>5821</v>
      </c>
    </row>
    <row r="1743" spans="1:134" s="1461" customFormat="1" ht="15.75" x14ac:dyDescent="0.25">
      <c r="A1743" s="1813">
        <v>326</v>
      </c>
      <c r="B1743" s="2022"/>
      <c r="C1743" s="1462" t="s">
        <v>12548</v>
      </c>
      <c r="D1743" s="1462" t="s">
        <v>22</v>
      </c>
      <c r="E1743" s="1462" t="s">
        <v>4126</v>
      </c>
      <c r="F1743" s="1462">
        <v>725887</v>
      </c>
      <c r="G1743" s="1462">
        <v>23</v>
      </c>
      <c r="H1743" s="1462" t="s">
        <v>2634</v>
      </c>
      <c r="I1743" s="1462" t="s">
        <v>2634</v>
      </c>
      <c r="J1743" s="1462" t="s">
        <v>2633</v>
      </c>
      <c r="K1743" s="1462">
        <v>556407062</v>
      </c>
      <c r="L1743" s="1462">
        <v>124.7</v>
      </c>
      <c r="M1743" s="1462">
        <v>165</v>
      </c>
      <c r="N1743" s="1463">
        <f t="shared" si="369"/>
        <v>45.803489439853081</v>
      </c>
      <c r="O1743" s="1464">
        <v>2</v>
      </c>
      <c r="P1743" s="1465">
        <f t="shared" si="379"/>
        <v>68.062499999999986</v>
      </c>
      <c r="Q1743" s="1465">
        <f t="shared" si="380"/>
        <v>56.637500000000017</v>
      </c>
      <c r="R1743" s="1466"/>
      <c r="S1743" s="1467" t="s">
        <v>12535</v>
      </c>
      <c r="T1743" s="1466" t="s">
        <v>253</v>
      </c>
      <c r="U1743" s="1466" t="s">
        <v>2490</v>
      </c>
      <c r="V1743" s="1466" t="s">
        <v>12549</v>
      </c>
      <c r="W1743" s="1466"/>
      <c r="X1743" s="1466"/>
      <c r="Y1743" s="1466"/>
      <c r="Z1743" s="1466"/>
      <c r="AA1743" s="1466"/>
      <c r="AB1743" s="1466" t="s">
        <v>2633</v>
      </c>
      <c r="AC1743" s="1466"/>
      <c r="AD1743" s="1466"/>
      <c r="AE1743" s="1466"/>
      <c r="AF1743" s="1466" t="s">
        <v>2633</v>
      </c>
      <c r="AG1743" s="1466"/>
      <c r="AH1743" s="1466"/>
      <c r="AI1743" s="1466"/>
      <c r="AJ1743" s="1466"/>
      <c r="AK1743" s="1466"/>
      <c r="AL1743" s="1466"/>
      <c r="AM1743" s="1466"/>
      <c r="AN1743" s="1466" t="s">
        <v>2634</v>
      </c>
      <c r="AO1743" s="1466"/>
      <c r="AP1743" s="1466"/>
      <c r="AQ1743" s="1466" t="s">
        <v>2637</v>
      </c>
      <c r="AR1743" s="1466"/>
      <c r="AS1743" s="1466"/>
      <c r="AT1743" s="1466"/>
      <c r="AU1743" s="1466"/>
      <c r="AV1743" s="1466"/>
      <c r="AW1743" s="1466"/>
      <c r="AX1743" s="1466"/>
      <c r="AY1743" s="1466"/>
      <c r="AZ1743" s="1466"/>
      <c r="BA1743" s="1466"/>
      <c r="BB1743" s="1466"/>
      <c r="BC1743" s="1466"/>
      <c r="BD1743" s="1466"/>
      <c r="BE1743" s="1466" t="s">
        <v>2634</v>
      </c>
      <c r="BF1743" s="1466"/>
      <c r="BG1743" s="1466"/>
      <c r="BH1743" s="1466"/>
      <c r="BI1743" s="1466"/>
      <c r="BJ1743" s="1466" t="s">
        <v>12542</v>
      </c>
      <c r="BK1743" s="1466">
        <v>110.9</v>
      </c>
      <c r="BL1743" s="1466">
        <v>110.9</v>
      </c>
      <c r="BM1743" s="1468">
        <f t="shared" si="370"/>
        <v>24.365482233502526</v>
      </c>
      <c r="BN1743" s="1466" t="s">
        <v>2141</v>
      </c>
      <c r="BO1743" s="1466">
        <v>94</v>
      </c>
      <c r="BP1743" s="1465">
        <f t="shared" si="348"/>
        <v>54.20436989627013</v>
      </c>
      <c r="BQ1743" s="1466" t="s">
        <v>13959</v>
      </c>
      <c r="BR1743" s="1466">
        <v>88</v>
      </c>
      <c r="BS1743" s="1465">
        <f t="shared" si="371"/>
        <v>64.79805782387993</v>
      </c>
      <c r="BT1743" s="1466" t="s">
        <v>14881</v>
      </c>
      <c r="BU1743" s="1466">
        <v>70</v>
      </c>
      <c r="BV1743" s="1468">
        <f t="shared" si="372"/>
        <v>96.579121606709307</v>
      </c>
      <c r="BW1743" s="1466" t="s">
        <v>14613</v>
      </c>
      <c r="BX1743" s="1466">
        <v>66</v>
      </c>
      <c r="BY1743" s="1465">
        <f t="shared" si="373"/>
        <v>103.64158022511585</v>
      </c>
      <c r="BZ1743" s="1466"/>
      <c r="CA1743" s="1466"/>
      <c r="CB1743" s="1465">
        <f t="shared" si="374"/>
        <v>220.17214742882359</v>
      </c>
      <c r="CC1743" s="1466"/>
      <c r="CD1743" s="1466"/>
      <c r="CE1743" s="1465">
        <f t="shared" si="375"/>
        <v>220.17214742882359</v>
      </c>
      <c r="CF1743" s="1466"/>
      <c r="CG1743" s="1466"/>
      <c r="CH1743" s="1465">
        <f t="shared" si="381"/>
        <v>220.17214742882359</v>
      </c>
      <c r="CI1743" s="1466"/>
      <c r="CJ1743" s="1466"/>
      <c r="CK1743" s="1465">
        <f t="shared" si="377"/>
        <v>220.17214742882359</v>
      </c>
      <c r="CL1743" s="1466">
        <v>66</v>
      </c>
      <c r="CM1743" s="1465">
        <f t="shared" si="378"/>
        <v>103.64158022511585</v>
      </c>
      <c r="CN1743" s="1466">
        <v>60</v>
      </c>
      <c r="CO1743" s="1466"/>
      <c r="CP1743" s="1466"/>
      <c r="CQ1743" s="1469"/>
      <c r="CR1743" s="1469"/>
      <c r="CS1743" s="1470"/>
      <c r="CT1743" s="1471"/>
      <c r="CU1743" s="1471"/>
      <c r="CV1743" s="1471"/>
      <c r="CW1743" s="1471"/>
      <c r="CX1743" s="1472">
        <f t="shared" si="382"/>
        <v>0</v>
      </c>
      <c r="CY1743" s="1471"/>
      <c r="CZ1743" s="1471" t="s">
        <v>2633</v>
      </c>
      <c r="DA1743" s="1471"/>
      <c r="DB1743" s="1462" t="s">
        <v>2645</v>
      </c>
      <c r="DC1743" s="1462"/>
      <c r="DD1743" s="1462"/>
      <c r="DE1743" s="1462"/>
      <c r="DF1743" s="1462"/>
      <c r="DG1743" s="1462"/>
      <c r="DH1743" s="1462"/>
      <c r="DI1743" s="1462"/>
      <c r="DJ1743" s="1462"/>
      <c r="DK1743" s="1462"/>
      <c r="DL1743" s="1462"/>
      <c r="DM1743" s="1462"/>
      <c r="DN1743" s="1466" t="s">
        <v>4001</v>
      </c>
      <c r="DO1743" s="1466"/>
      <c r="DP1743" s="1466"/>
      <c r="DQ1743" s="1466"/>
      <c r="DR1743" s="1466"/>
      <c r="DS1743" s="1466"/>
      <c r="DT1743" s="1466"/>
      <c r="DU1743" s="1462"/>
      <c r="DV1743" s="1462"/>
      <c r="DW1743" s="1462"/>
      <c r="DX1743" s="1500" t="s">
        <v>94</v>
      </c>
      <c r="DY1743" s="1461" t="s">
        <v>13122</v>
      </c>
      <c r="DZ1743" s="1500" t="s">
        <v>101</v>
      </c>
      <c r="EA1743" s="1466"/>
      <c r="EB1743" s="1474"/>
      <c r="EC1743" s="1500" t="s">
        <v>10874</v>
      </c>
      <c r="ED1743" s="1461" t="s">
        <v>5821</v>
      </c>
    </row>
    <row r="1744" spans="1:134" s="1461" customFormat="1" ht="15.75" x14ac:dyDescent="0.25">
      <c r="A1744" s="1813">
        <v>327</v>
      </c>
      <c r="B1744" s="2022"/>
      <c r="C1744" s="1462" t="s">
        <v>12550</v>
      </c>
      <c r="D1744" s="1462" t="s">
        <v>23</v>
      </c>
      <c r="E1744" s="1462" t="s">
        <v>4126</v>
      </c>
      <c r="F1744" s="1462">
        <v>730920</v>
      </c>
      <c r="G1744" s="1462">
        <v>40</v>
      </c>
      <c r="H1744" s="1462" t="s">
        <v>2633</v>
      </c>
      <c r="I1744" s="1462" t="s">
        <v>2633</v>
      </c>
      <c r="J1744" s="1462" t="s">
        <v>2633</v>
      </c>
      <c r="K1744" s="1462">
        <v>504498959</v>
      </c>
      <c r="L1744" s="1462">
        <v>107.1</v>
      </c>
      <c r="M1744" s="1462">
        <v>148</v>
      </c>
      <c r="N1744" s="1463">
        <f t="shared" si="369"/>
        <v>48.895178962746527</v>
      </c>
      <c r="O1744" s="1464">
        <v>2</v>
      </c>
      <c r="P1744" s="1465">
        <f t="shared" si="379"/>
        <v>54.76</v>
      </c>
      <c r="Q1744" s="1465">
        <f t="shared" si="380"/>
        <v>52.339999999999996</v>
      </c>
      <c r="R1744" s="1466"/>
      <c r="S1744" s="1467" t="s">
        <v>12551</v>
      </c>
      <c r="T1744" s="1466" t="s">
        <v>253</v>
      </c>
      <c r="U1744" s="1466" t="s">
        <v>2490</v>
      </c>
      <c r="V1744" s="1466" t="s">
        <v>12553</v>
      </c>
      <c r="W1744" s="1466" t="s">
        <v>14446</v>
      </c>
      <c r="X1744" s="1466"/>
      <c r="Y1744" s="1466"/>
      <c r="Z1744" s="1466"/>
      <c r="AA1744" s="1466"/>
      <c r="AB1744" s="1466" t="s">
        <v>2633</v>
      </c>
      <c r="AC1744" s="1466" t="s">
        <v>2635</v>
      </c>
      <c r="AD1744" s="1466"/>
      <c r="AE1744" s="1466"/>
      <c r="AF1744" s="1466"/>
      <c r="AG1744" s="1466"/>
      <c r="AH1744" s="1466" t="s">
        <v>2633</v>
      </c>
      <c r="AI1744" s="1466" t="s">
        <v>2637</v>
      </c>
      <c r="AJ1744" s="1466"/>
      <c r="AK1744" s="1466"/>
      <c r="AL1744" s="1466"/>
      <c r="AM1744" s="1466"/>
      <c r="AN1744" s="1466" t="s">
        <v>2633</v>
      </c>
      <c r="AO1744" s="1466" t="s">
        <v>4068</v>
      </c>
      <c r="AP1744" s="1466" t="s">
        <v>4078</v>
      </c>
      <c r="AQ1744" s="1466" t="s">
        <v>2637</v>
      </c>
      <c r="AR1744" s="1466"/>
      <c r="AS1744" s="1466"/>
      <c r="AT1744" s="1466" t="s">
        <v>2633</v>
      </c>
      <c r="AU1744" s="1466"/>
      <c r="AV1744" s="1466"/>
      <c r="AW1744" s="1466"/>
      <c r="AX1744" s="1466"/>
      <c r="AY1744" s="1466"/>
      <c r="AZ1744" s="1466"/>
      <c r="BA1744" s="1466" t="s">
        <v>3971</v>
      </c>
      <c r="BB1744" s="1466" t="s">
        <v>3970</v>
      </c>
      <c r="BC1744" s="1466"/>
      <c r="BD1744" s="1466"/>
      <c r="BE1744" s="1466" t="s">
        <v>2634</v>
      </c>
      <c r="BF1744" s="1466" t="s">
        <v>2634</v>
      </c>
      <c r="BG1744" s="1466"/>
      <c r="BH1744" s="1466"/>
      <c r="BI1744" s="1466"/>
      <c r="BJ1744" s="1466" t="s">
        <v>12542</v>
      </c>
      <c r="BK1744" s="1466" t="s">
        <v>12636</v>
      </c>
      <c r="BL1744" s="1466">
        <v>98.9</v>
      </c>
      <c r="BM1744" s="1468">
        <f t="shared" si="370"/>
        <v>15.666794038975906</v>
      </c>
      <c r="BN1744" s="1466" t="s">
        <v>13430</v>
      </c>
      <c r="BO1744" s="1466">
        <v>87</v>
      </c>
      <c r="BP1744" s="1465">
        <f t="shared" si="348"/>
        <v>38.402751241880004</v>
      </c>
      <c r="BQ1744" s="1466" t="s">
        <v>14124</v>
      </c>
      <c r="BR1744" s="1466">
        <v>84</v>
      </c>
      <c r="BS1744" s="1465">
        <f t="shared" si="371"/>
        <v>44.13450515857852</v>
      </c>
      <c r="BT1744" s="1466" t="s">
        <v>14310</v>
      </c>
      <c r="BU1744" s="1466">
        <v>76</v>
      </c>
      <c r="BV1744" s="1468">
        <f t="shared" si="372"/>
        <v>59.419182269774538</v>
      </c>
      <c r="BW1744" s="1466" t="s">
        <v>14865</v>
      </c>
      <c r="BX1744" s="1466">
        <v>74</v>
      </c>
      <c r="BY1744" s="1465">
        <f t="shared" si="373"/>
        <v>63.240351547573546</v>
      </c>
      <c r="BZ1744" s="1466"/>
      <c r="CA1744" s="1466"/>
      <c r="CB1744" s="1465">
        <f t="shared" si="374"/>
        <v>204.62361482613682</v>
      </c>
      <c r="CC1744" s="1466"/>
      <c r="CD1744" s="1466"/>
      <c r="CE1744" s="1465">
        <f t="shared" si="375"/>
        <v>204.62361482613682</v>
      </c>
      <c r="CF1744" s="1466"/>
      <c r="CG1744" s="1466"/>
      <c r="CH1744" s="1465">
        <f t="shared" si="381"/>
        <v>204.62361482613682</v>
      </c>
      <c r="CI1744" s="1466"/>
      <c r="CJ1744" s="1466"/>
      <c r="CK1744" s="1465">
        <f>((L1744-CJ1744)/Q1744)*100</f>
        <v>204.62361482613682</v>
      </c>
      <c r="CL1744" s="1466">
        <v>74</v>
      </c>
      <c r="CM1744" s="1465">
        <f t="shared" si="378"/>
        <v>63.240351547573546</v>
      </c>
      <c r="CN1744" s="1466">
        <v>55</v>
      </c>
      <c r="CO1744" s="1466"/>
      <c r="CP1744" s="1466"/>
      <c r="CQ1744" s="1469"/>
      <c r="CR1744" s="1469"/>
      <c r="CS1744" s="1470">
        <v>1</v>
      </c>
      <c r="CT1744" s="1471">
        <v>0.25</v>
      </c>
      <c r="CU1744" s="1471">
        <v>0.5</v>
      </c>
      <c r="CV1744" s="1471">
        <v>0.5</v>
      </c>
      <c r="CW1744" s="1471">
        <v>0.5</v>
      </c>
      <c r="CX1744" s="1472">
        <f t="shared" si="382"/>
        <v>2.75</v>
      </c>
      <c r="CY1744" s="1471"/>
      <c r="CZ1744" s="1471" t="s">
        <v>2633</v>
      </c>
      <c r="DA1744" s="1471" t="s">
        <v>3977</v>
      </c>
      <c r="DB1744" s="1462" t="s">
        <v>2643</v>
      </c>
      <c r="DC1744" s="1462" t="s">
        <v>2648</v>
      </c>
      <c r="DD1744" s="1462" t="s">
        <v>2648</v>
      </c>
      <c r="DE1744" s="1462" t="s">
        <v>2649</v>
      </c>
      <c r="DF1744" s="1462" t="s">
        <v>32</v>
      </c>
      <c r="DG1744" s="1462" t="s">
        <v>2653</v>
      </c>
      <c r="DH1744" s="1462" t="s">
        <v>2653</v>
      </c>
      <c r="DI1744" s="1462" t="s">
        <v>2657</v>
      </c>
      <c r="DJ1744" s="1462" t="s">
        <v>2660</v>
      </c>
      <c r="DK1744" s="1462" t="s">
        <v>2660</v>
      </c>
      <c r="DL1744" s="1462" t="s">
        <v>2659</v>
      </c>
      <c r="DM1744" s="1462" t="s">
        <v>2663</v>
      </c>
      <c r="DN1744" s="1466" t="s">
        <v>3999</v>
      </c>
      <c r="DO1744" s="1466" t="s">
        <v>5012</v>
      </c>
      <c r="DP1744" s="1466"/>
      <c r="DQ1744" s="1466" t="s">
        <v>4070</v>
      </c>
      <c r="DR1744" s="1466"/>
      <c r="DS1744" s="1466" t="s">
        <v>2634</v>
      </c>
      <c r="DT1744" s="1466"/>
      <c r="DU1744" s="1462" t="s">
        <v>2634</v>
      </c>
      <c r="DV1744" s="1462" t="s">
        <v>2633</v>
      </c>
      <c r="DW1744" s="1462"/>
      <c r="DX1744" s="1500" t="s">
        <v>12552</v>
      </c>
      <c r="DY1744" s="1461" t="s">
        <v>14447</v>
      </c>
      <c r="DZ1744" s="1500" t="s">
        <v>101</v>
      </c>
      <c r="EA1744" s="1466"/>
      <c r="EB1744" s="1474"/>
      <c r="EC1744" s="1500" t="s">
        <v>2194</v>
      </c>
      <c r="ED1744" s="1461" t="s">
        <v>5821</v>
      </c>
    </row>
    <row r="1745" spans="1:212" s="1461" customFormat="1" ht="15.75" x14ac:dyDescent="0.25">
      <c r="A1745" s="1813">
        <v>328</v>
      </c>
      <c r="B1745" s="2022"/>
      <c r="C1745" s="1462" t="s">
        <v>12554</v>
      </c>
      <c r="D1745" s="1462" t="s">
        <v>22</v>
      </c>
      <c r="E1745" s="1462" t="s">
        <v>4126</v>
      </c>
      <c r="F1745" s="1462">
        <v>452359</v>
      </c>
      <c r="G1745" s="1462">
        <v>35</v>
      </c>
      <c r="H1745" s="1462" t="s">
        <v>2633</v>
      </c>
      <c r="I1745" s="1462" t="s">
        <v>2633</v>
      </c>
      <c r="J1745" s="1462" t="s">
        <v>2633</v>
      </c>
      <c r="K1745" s="1462">
        <v>533303343</v>
      </c>
      <c r="L1745" s="1462">
        <v>122.4</v>
      </c>
      <c r="M1745" s="1462">
        <v>170</v>
      </c>
      <c r="N1745" s="1463">
        <f t="shared" si="369"/>
        <v>42.352941176470587</v>
      </c>
      <c r="O1745" s="1464">
        <v>2</v>
      </c>
      <c r="P1745" s="1465">
        <f t="shared" si="379"/>
        <v>72.249999999999986</v>
      </c>
      <c r="Q1745" s="1465">
        <f t="shared" si="380"/>
        <v>50.15000000000002</v>
      </c>
      <c r="R1745" s="1466"/>
      <c r="S1745" s="1467" t="s">
        <v>12551</v>
      </c>
      <c r="T1745" s="1466" t="s">
        <v>2133</v>
      </c>
      <c r="U1745" s="1466" t="s">
        <v>2479</v>
      </c>
      <c r="V1745" s="1466" t="s">
        <v>12555</v>
      </c>
      <c r="W1745" s="1466" t="s">
        <v>13159</v>
      </c>
      <c r="X1745" s="1466" t="s">
        <v>2633</v>
      </c>
      <c r="Y1745" s="1466" t="s">
        <v>2635</v>
      </c>
      <c r="Z1745" s="1466"/>
      <c r="AA1745" s="1466"/>
      <c r="AB1745" s="1466" t="s">
        <v>2633</v>
      </c>
      <c r="AC1745" s="1466" t="s">
        <v>2636</v>
      </c>
      <c r="AD1745" s="1466"/>
      <c r="AE1745" s="1466"/>
      <c r="AF1745" s="1466" t="s">
        <v>2633</v>
      </c>
      <c r="AG1745" s="1466" t="s">
        <v>2636</v>
      </c>
      <c r="AH1745" s="1466"/>
      <c r="AI1745" s="1466"/>
      <c r="AJ1745" s="1466"/>
      <c r="AK1745" s="1466"/>
      <c r="AL1745" s="1466"/>
      <c r="AM1745" s="1466"/>
      <c r="AN1745" s="1466" t="s">
        <v>2633</v>
      </c>
      <c r="AO1745" s="1466" t="s">
        <v>4076</v>
      </c>
      <c r="AP1745" s="1466" t="s">
        <v>4078</v>
      </c>
      <c r="AQ1745" s="1466" t="s">
        <v>2635</v>
      </c>
      <c r="AR1745" s="1466"/>
      <c r="AS1745" s="1466"/>
      <c r="AT1745" s="1466"/>
      <c r="AU1745" s="1466"/>
      <c r="AV1745" s="1466"/>
      <c r="AW1745" s="1466"/>
      <c r="AX1745" s="1466"/>
      <c r="AY1745" s="1466"/>
      <c r="AZ1745" s="1466"/>
      <c r="BA1745" s="1466"/>
      <c r="BB1745" s="1466"/>
      <c r="BC1745" s="1466"/>
      <c r="BD1745" s="1466"/>
      <c r="BE1745" s="1466" t="s">
        <v>2634</v>
      </c>
      <c r="BF1745" s="1466" t="s">
        <v>2634</v>
      </c>
      <c r="BG1745" s="1466"/>
      <c r="BH1745" s="1466"/>
      <c r="BI1745" s="1466"/>
      <c r="BJ1745" s="1466" t="s">
        <v>12448</v>
      </c>
      <c r="BK1745" s="1466" t="s">
        <v>13123</v>
      </c>
      <c r="BL1745" s="1466">
        <v>14</v>
      </c>
      <c r="BM1745" s="1468">
        <f t="shared" si="370"/>
        <v>216.15154536390818</v>
      </c>
      <c r="BN1745" s="1466" t="s">
        <v>1816</v>
      </c>
      <c r="BO1745" s="1466">
        <v>98</v>
      </c>
      <c r="BP1745" s="1465">
        <f t="shared" si="348"/>
        <v>48.654037886340966</v>
      </c>
      <c r="BQ1745" s="1466" t="s">
        <v>9450</v>
      </c>
      <c r="BR1745" s="1466">
        <v>87</v>
      </c>
      <c r="BS1745" s="1465">
        <f t="shared" si="371"/>
        <v>70.588235294117624</v>
      </c>
      <c r="BT1745" s="1466" t="s">
        <v>14534</v>
      </c>
      <c r="BU1745" s="1466">
        <v>79.8</v>
      </c>
      <c r="BV1745" s="1468">
        <f t="shared" si="372"/>
        <v>84.945164506480538</v>
      </c>
      <c r="BW1745" s="1466" t="s">
        <v>15516</v>
      </c>
      <c r="BX1745" s="1466">
        <v>77.5</v>
      </c>
      <c r="BY1745" s="1465">
        <f t="shared" si="373"/>
        <v>89.531405782652016</v>
      </c>
      <c r="BZ1745" s="1466"/>
      <c r="CA1745" s="1466"/>
      <c r="CB1745" s="1465">
        <f t="shared" si="374"/>
        <v>244.06779661016941</v>
      </c>
      <c r="CC1745" s="1466"/>
      <c r="CD1745" s="1466"/>
      <c r="CE1745" s="1465">
        <f t="shared" si="375"/>
        <v>244.06779661016941</v>
      </c>
      <c r="CF1745" s="1466"/>
      <c r="CG1745" s="1466"/>
      <c r="CH1745" s="1465">
        <f t="shared" si="381"/>
        <v>244.06779661016941</v>
      </c>
      <c r="CI1745" s="1466"/>
      <c r="CJ1745" s="1466"/>
      <c r="CK1745" s="1465">
        <f t="shared" si="377"/>
        <v>244.06779661016941</v>
      </c>
      <c r="CL1745" s="1466">
        <v>77.5</v>
      </c>
      <c r="CM1745" s="1465">
        <f t="shared" si="378"/>
        <v>89.531405782652016</v>
      </c>
      <c r="CN1745" s="1466">
        <v>55</v>
      </c>
      <c r="CO1745" s="1466"/>
      <c r="CP1745" s="1466"/>
      <c r="CQ1745" s="1469"/>
      <c r="CR1745" s="1469"/>
      <c r="CS1745" s="1470">
        <v>1</v>
      </c>
      <c r="CT1745" s="1471">
        <v>-0.25</v>
      </c>
      <c r="CU1745" s="1471">
        <v>0.5</v>
      </c>
      <c r="CV1745" s="1471">
        <v>0</v>
      </c>
      <c r="CW1745" s="1471">
        <v>0.5</v>
      </c>
      <c r="CX1745" s="1472">
        <f t="shared" si="382"/>
        <v>1.75</v>
      </c>
      <c r="CY1745" s="1471"/>
      <c r="CZ1745" s="1471" t="s">
        <v>2634</v>
      </c>
      <c r="DA1745" s="1471"/>
      <c r="DB1745" s="1462" t="s">
        <v>2645</v>
      </c>
      <c r="DC1745" s="1462" t="s">
        <v>2648</v>
      </c>
      <c r="DD1745" s="1462" t="s">
        <v>2648</v>
      </c>
      <c r="DE1745" s="1462" t="s">
        <v>2651</v>
      </c>
      <c r="DF1745" s="1462" t="s">
        <v>32</v>
      </c>
      <c r="DG1745" s="1462" t="s">
        <v>5009</v>
      </c>
      <c r="DH1745" s="1462" t="s">
        <v>2653</v>
      </c>
      <c r="DI1745" s="1462" t="s">
        <v>2658</v>
      </c>
      <c r="DJ1745" s="1462" t="s">
        <v>37</v>
      </c>
      <c r="DK1745" s="1462" t="s">
        <v>2659</v>
      </c>
      <c r="DL1745" s="1462" t="s">
        <v>37</v>
      </c>
      <c r="DM1745" s="1462" t="s">
        <v>2663</v>
      </c>
      <c r="DN1745" s="1466" t="s">
        <v>4001</v>
      </c>
      <c r="DO1745" s="1466" t="s">
        <v>4002</v>
      </c>
      <c r="DP1745" s="1466"/>
      <c r="DQ1745" s="1466" t="s">
        <v>4068</v>
      </c>
      <c r="DR1745" s="1466"/>
      <c r="DS1745" s="1466" t="s">
        <v>2634</v>
      </c>
      <c r="DT1745" s="1466"/>
      <c r="DU1745" s="1462"/>
      <c r="DV1745" s="1462" t="s">
        <v>2633</v>
      </c>
      <c r="DW1745" s="1462"/>
      <c r="DX1745" s="1500" t="s">
        <v>12556</v>
      </c>
      <c r="DY1745" s="1461" t="s">
        <v>14125</v>
      </c>
      <c r="DZ1745" s="1502" t="s">
        <v>8275</v>
      </c>
      <c r="EA1745" s="1466"/>
      <c r="EB1745" s="1474"/>
      <c r="EC1745" s="1503" t="s">
        <v>11149</v>
      </c>
      <c r="ED1745" s="1461" t="s">
        <v>7217</v>
      </c>
    </row>
    <row r="1746" spans="1:212" s="1461" customFormat="1" ht="15.75" x14ac:dyDescent="0.25">
      <c r="A1746" s="1813">
        <v>329</v>
      </c>
      <c r="B1746" s="2022"/>
      <c r="C1746" s="1462" t="s">
        <v>12557</v>
      </c>
      <c r="D1746" s="1462" t="s">
        <v>22</v>
      </c>
      <c r="E1746" s="1462" t="s">
        <v>4126</v>
      </c>
      <c r="F1746" s="1462">
        <v>150811</v>
      </c>
      <c r="G1746" s="1462">
        <v>42</v>
      </c>
      <c r="H1746" s="1462" t="s">
        <v>2633</v>
      </c>
      <c r="I1746" s="1462" t="s">
        <v>2633</v>
      </c>
      <c r="J1746" s="1462" t="s">
        <v>2633</v>
      </c>
      <c r="K1746" s="1462">
        <v>504118297</v>
      </c>
      <c r="L1746" s="1462">
        <v>100.3</v>
      </c>
      <c r="M1746" s="1462">
        <v>171</v>
      </c>
      <c r="N1746" s="1463">
        <f t="shared" si="369"/>
        <v>34.30115249136486</v>
      </c>
      <c r="O1746" s="1464">
        <v>1</v>
      </c>
      <c r="P1746" s="1465">
        <f t="shared" si="379"/>
        <v>73.102499999999992</v>
      </c>
      <c r="Q1746" s="1465">
        <f t="shared" si="380"/>
        <v>27.197500000000005</v>
      </c>
      <c r="R1746" s="1466"/>
      <c r="S1746" s="1467" t="s">
        <v>12551</v>
      </c>
      <c r="T1746" s="1466" t="s">
        <v>253</v>
      </c>
      <c r="U1746" s="1466" t="s">
        <v>2490</v>
      </c>
      <c r="V1746" s="1466" t="s">
        <v>12558</v>
      </c>
      <c r="W1746" s="1466"/>
      <c r="X1746" s="1466"/>
      <c r="Y1746" s="1466"/>
      <c r="Z1746" s="1466"/>
      <c r="AA1746" s="1466"/>
      <c r="AB1746" s="1466" t="s">
        <v>2633</v>
      </c>
      <c r="AC1746" s="1466"/>
      <c r="AD1746" s="1466"/>
      <c r="AE1746" s="1466"/>
      <c r="AF1746" s="1466"/>
      <c r="AG1746" s="1466"/>
      <c r="AH1746" s="1466"/>
      <c r="AI1746" s="1466"/>
      <c r="AJ1746" s="1466"/>
      <c r="AK1746" s="1466"/>
      <c r="AL1746" s="1466"/>
      <c r="AM1746" s="1466"/>
      <c r="AN1746" s="1466" t="s">
        <v>2634</v>
      </c>
      <c r="AO1746" s="1466"/>
      <c r="AP1746" s="1466"/>
      <c r="AQ1746" s="1466" t="s">
        <v>2637</v>
      </c>
      <c r="AR1746" s="1466"/>
      <c r="AS1746" s="1466"/>
      <c r="AT1746" s="1466"/>
      <c r="AU1746" s="1466"/>
      <c r="AV1746" s="1466"/>
      <c r="AW1746" s="1466"/>
      <c r="AX1746" s="1466"/>
      <c r="AY1746" s="1466"/>
      <c r="AZ1746" s="1466"/>
      <c r="BA1746" s="1466"/>
      <c r="BB1746" s="1466"/>
      <c r="BC1746" s="1466"/>
      <c r="BD1746" s="1466"/>
      <c r="BE1746" s="1466" t="s">
        <v>2634</v>
      </c>
      <c r="BF1746" s="1466"/>
      <c r="BG1746" s="1466"/>
      <c r="BH1746" s="1466"/>
      <c r="BI1746" s="1466"/>
      <c r="BJ1746" s="1466" t="s">
        <v>12559</v>
      </c>
      <c r="BK1746" s="1466" t="s">
        <v>12635</v>
      </c>
      <c r="BL1746" s="1466">
        <v>90.2</v>
      </c>
      <c r="BM1746" s="1468">
        <f t="shared" si="370"/>
        <v>37.135766154977453</v>
      </c>
      <c r="BN1746" s="1466" t="s">
        <v>114</v>
      </c>
      <c r="BO1746" s="1466">
        <v>80</v>
      </c>
      <c r="BP1746" s="1465">
        <f t="shared" si="348"/>
        <v>74.639213162974514</v>
      </c>
      <c r="BQ1746" s="1466" t="s">
        <v>14083</v>
      </c>
      <c r="BR1746" s="1466">
        <v>68</v>
      </c>
      <c r="BS1746" s="1465">
        <f t="shared" si="371"/>
        <v>118.76091552532399</v>
      </c>
      <c r="BT1746" s="1466" t="s">
        <v>14875</v>
      </c>
      <c r="BU1746" s="1466">
        <v>64</v>
      </c>
      <c r="BV1746" s="1468">
        <f t="shared" si="372"/>
        <v>133.46814964610715</v>
      </c>
      <c r="BW1746" s="1466"/>
      <c r="BX1746" s="1466"/>
      <c r="BY1746" s="1465">
        <f t="shared" si="373"/>
        <v>368.78389557863767</v>
      </c>
      <c r="BZ1746" s="1466"/>
      <c r="CA1746" s="1466"/>
      <c r="CB1746" s="1465">
        <f t="shared" si="374"/>
        <v>368.78389557863767</v>
      </c>
      <c r="CC1746" s="1466"/>
      <c r="CD1746" s="1466"/>
      <c r="CE1746" s="1465">
        <f t="shared" si="375"/>
        <v>368.78389557863767</v>
      </c>
      <c r="CF1746" s="1466"/>
      <c r="CG1746" s="1466"/>
      <c r="CH1746" s="1465">
        <f t="shared" si="381"/>
        <v>368.78389557863767</v>
      </c>
      <c r="CI1746" s="1466"/>
      <c r="CJ1746" s="1466"/>
      <c r="CK1746" s="1465">
        <f t="shared" si="377"/>
        <v>368.78389557863767</v>
      </c>
      <c r="CL1746" s="1466">
        <v>68</v>
      </c>
      <c r="CM1746" s="1465">
        <f t="shared" si="378"/>
        <v>118.76091552532399</v>
      </c>
      <c r="CN1746" s="1466">
        <v>60</v>
      </c>
      <c r="CO1746" s="1466"/>
      <c r="CP1746" s="1466"/>
      <c r="CQ1746" s="1469"/>
      <c r="CR1746" s="1469"/>
      <c r="CS1746" s="1470"/>
      <c r="CT1746" s="1471"/>
      <c r="CU1746" s="1471"/>
      <c r="CV1746" s="1471"/>
      <c r="CW1746" s="1471"/>
      <c r="CX1746" s="1472">
        <f t="shared" si="382"/>
        <v>0</v>
      </c>
      <c r="CY1746" s="1471"/>
      <c r="CZ1746" s="1471" t="s">
        <v>2634</v>
      </c>
      <c r="DA1746" s="1471"/>
      <c r="DB1746" s="1462" t="s">
        <v>2645</v>
      </c>
      <c r="DC1746" s="1462"/>
      <c r="DD1746" s="1462"/>
      <c r="DE1746" s="1462"/>
      <c r="DF1746" s="1462"/>
      <c r="DG1746" s="1462"/>
      <c r="DH1746" s="1462"/>
      <c r="DI1746" s="1462"/>
      <c r="DJ1746" s="1462"/>
      <c r="DK1746" s="1462"/>
      <c r="DL1746" s="1462"/>
      <c r="DM1746" s="1462"/>
      <c r="DN1746" s="1466" t="s">
        <v>4001</v>
      </c>
      <c r="DO1746" s="1466"/>
      <c r="DP1746" s="1466"/>
      <c r="DQ1746" s="1466"/>
      <c r="DR1746" s="1466"/>
      <c r="DS1746" s="1466"/>
      <c r="DT1746" s="1466"/>
      <c r="DU1746" s="894"/>
      <c r="DV1746" s="1462"/>
      <c r="DW1746" s="1462"/>
      <c r="DX1746" s="1500" t="s">
        <v>220</v>
      </c>
      <c r="DY1746" s="1461" t="s">
        <v>14084</v>
      </c>
      <c r="DZ1746" s="1500" t="s">
        <v>101</v>
      </c>
      <c r="EA1746" s="1466"/>
      <c r="EB1746" s="1474"/>
      <c r="EC1746" s="1500" t="s">
        <v>2194</v>
      </c>
      <c r="ED1746" s="1461" t="s">
        <v>6477</v>
      </c>
    </row>
    <row r="1747" spans="1:212" s="1461" customFormat="1" ht="18" customHeight="1" x14ac:dyDescent="0.25">
      <c r="A1747" s="1813">
        <v>330</v>
      </c>
      <c r="B1747" s="2022"/>
      <c r="C1747" s="1462" t="s">
        <v>12560</v>
      </c>
      <c r="D1747" s="1462" t="s">
        <v>23</v>
      </c>
      <c r="E1747" s="1462" t="s">
        <v>4126</v>
      </c>
      <c r="F1747" s="1462">
        <v>730895</v>
      </c>
      <c r="G1747" s="1462">
        <v>25</v>
      </c>
      <c r="H1747" s="1462" t="s">
        <v>2634</v>
      </c>
      <c r="I1747" s="1462" t="s">
        <v>2634</v>
      </c>
      <c r="J1747" s="1462" t="s">
        <v>2634</v>
      </c>
      <c r="K1747" s="1462">
        <v>506419993</v>
      </c>
      <c r="L1747" s="1462">
        <v>130.69999999999999</v>
      </c>
      <c r="M1747" s="1462">
        <v>170</v>
      </c>
      <c r="N1747" s="1463">
        <f t="shared" si="369"/>
        <v>45.224913494809684</v>
      </c>
      <c r="O1747" s="1464">
        <v>2</v>
      </c>
      <c r="P1747" s="1465">
        <f t="shared" si="379"/>
        <v>72.249999999999986</v>
      </c>
      <c r="Q1747" s="1465">
        <f t="shared" si="380"/>
        <v>58.45</v>
      </c>
      <c r="R1747" s="1466"/>
      <c r="S1747" s="1467" t="s">
        <v>12551</v>
      </c>
      <c r="T1747" s="1466" t="s">
        <v>520</v>
      </c>
      <c r="U1747" s="1466">
        <v>4</v>
      </c>
      <c r="V1747" s="1466" t="s">
        <v>12561</v>
      </c>
      <c r="W1747" s="1466" t="s">
        <v>14979</v>
      </c>
      <c r="X1747" s="1466"/>
      <c r="Y1747" s="1466"/>
      <c r="Z1747" s="1466"/>
      <c r="AA1747" s="1466"/>
      <c r="AB1747" s="1466" t="s">
        <v>2633</v>
      </c>
      <c r="AC1747" s="1466" t="s">
        <v>2635</v>
      </c>
      <c r="AD1747" s="1466"/>
      <c r="AE1747" s="1466"/>
      <c r="AF1747" s="1466"/>
      <c r="AG1747" s="1466"/>
      <c r="AH1747" s="1466"/>
      <c r="AI1747" s="1466"/>
      <c r="AJ1747" s="1466"/>
      <c r="AK1747" s="1466"/>
      <c r="AL1747" s="1466" t="s">
        <v>2633</v>
      </c>
      <c r="AM1747" s="1466" t="s">
        <v>2638</v>
      </c>
      <c r="AN1747" s="1466" t="s">
        <v>2633</v>
      </c>
      <c r="AO1747" s="1466" t="s">
        <v>4068</v>
      </c>
      <c r="AP1747" s="1466" t="s">
        <v>4078</v>
      </c>
      <c r="AQ1747" s="1466" t="s">
        <v>2635</v>
      </c>
      <c r="AR1747" s="1466"/>
      <c r="AS1747" s="1466"/>
      <c r="AT1747" s="1466"/>
      <c r="AU1747" s="1466"/>
      <c r="AV1747" s="1466"/>
      <c r="AW1747" s="1466"/>
      <c r="AX1747" s="1466"/>
      <c r="AY1747" s="1466"/>
      <c r="AZ1747" s="1466"/>
      <c r="BA1747" s="1466" t="s">
        <v>3971</v>
      </c>
      <c r="BB1747" s="1466" t="s">
        <v>3971</v>
      </c>
      <c r="BC1747" s="1466"/>
      <c r="BD1747" s="1466"/>
      <c r="BE1747" s="1466" t="s">
        <v>2634</v>
      </c>
      <c r="BF1747" s="1466" t="s">
        <v>2634</v>
      </c>
      <c r="BG1747" s="1466"/>
      <c r="BH1747" s="1466"/>
      <c r="BI1747" s="1466"/>
      <c r="BJ1747" s="1466" t="s">
        <v>12448</v>
      </c>
      <c r="BK1747" s="1466" t="s">
        <v>12598</v>
      </c>
      <c r="BL1747" s="1466">
        <v>122.4</v>
      </c>
      <c r="BM1747" s="1468">
        <f t="shared" si="370"/>
        <v>14.200171086398603</v>
      </c>
      <c r="BN1747" s="1466" t="s">
        <v>6403</v>
      </c>
      <c r="BO1747" s="1466">
        <v>109</v>
      </c>
      <c r="BP1747" s="1465">
        <f t="shared" si="348"/>
        <v>37.125748502993986</v>
      </c>
      <c r="BQ1747" s="1466" t="s">
        <v>13551</v>
      </c>
      <c r="BR1747" s="1466">
        <v>100</v>
      </c>
      <c r="BS1747" s="1465">
        <f t="shared" si="371"/>
        <v>52.523524379811782</v>
      </c>
      <c r="BT1747" s="1466" t="s">
        <v>14876</v>
      </c>
      <c r="BU1747" s="1466">
        <v>97</v>
      </c>
      <c r="BV1747" s="1468">
        <f t="shared" si="372"/>
        <v>57.656116338751048</v>
      </c>
      <c r="BW1747" s="1466" t="s">
        <v>14980</v>
      </c>
      <c r="BX1747" s="1466">
        <v>97.5</v>
      </c>
      <c r="BY1747" s="1465">
        <f t="shared" si="373"/>
        <v>56.800684345594497</v>
      </c>
      <c r="BZ1747" s="1466"/>
      <c r="CA1747" s="1466"/>
      <c r="CB1747" s="1465">
        <f t="shared" si="374"/>
        <v>223.6099230111206</v>
      </c>
      <c r="CC1747" s="1466"/>
      <c r="CD1747" s="1466"/>
      <c r="CE1747" s="1465">
        <f t="shared" si="375"/>
        <v>223.6099230111206</v>
      </c>
      <c r="CF1747" s="1466"/>
      <c r="CG1747" s="1466"/>
      <c r="CH1747" s="1465">
        <f t="shared" si="381"/>
        <v>223.6099230111206</v>
      </c>
      <c r="CI1747" s="1466"/>
      <c r="CJ1747" s="1466"/>
      <c r="CK1747" s="1465">
        <f t="shared" si="377"/>
        <v>223.6099230111206</v>
      </c>
      <c r="CL1747" s="1466">
        <v>97.5</v>
      </c>
      <c r="CM1747" s="1465">
        <f t="shared" si="378"/>
        <v>56.800684345594497</v>
      </c>
      <c r="CN1747" s="1466">
        <v>150</v>
      </c>
      <c r="CO1747" s="1466"/>
      <c r="CP1747" s="1466"/>
      <c r="CQ1747" s="1469"/>
      <c r="CR1747" s="1469"/>
      <c r="CS1747" s="1470">
        <v>-0.5</v>
      </c>
      <c r="CT1747" s="1471">
        <v>0.25</v>
      </c>
      <c r="CU1747" s="1471">
        <v>0.25</v>
      </c>
      <c r="CV1747" s="1471">
        <v>0</v>
      </c>
      <c r="CW1747" s="1471"/>
      <c r="CX1747" s="1472">
        <f t="shared" si="382"/>
        <v>0</v>
      </c>
      <c r="CY1747" s="1471"/>
      <c r="CZ1747" s="1471" t="s">
        <v>2634</v>
      </c>
      <c r="DA1747" s="1471"/>
      <c r="DB1747" s="1462" t="s">
        <v>2645</v>
      </c>
      <c r="DC1747" s="1462" t="s">
        <v>2648</v>
      </c>
      <c r="DD1747" s="1462" t="s">
        <v>2648</v>
      </c>
      <c r="DE1747" s="1462" t="s">
        <v>2649</v>
      </c>
      <c r="DF1747" s="1462" t="s">
        <v>32</v>
      </c>
      <c r="DG1747" s="1462" t="s">
        <v>32</v>
      </c>
      <c r="DH1747" s="1462" t="s">
        <v>2653</v>
      </c>
      <c r="DI1747" s="1462" t="s">
        <v>2658</v>
      </c>
      <c r="DJ1747" s="1462" t="s">
        <v>2659</v>
      </c>
      <c r="DK1747" s="1462" t="s">
        <v>2659</v>
      </c>
      <c r="DL1747" s="1462" t="s">
        <v>37</v>
      </c>
      <c r="DM1747" s="1462" t="s">
        <v>2663</v>
      </c>
      <c r="DN1747" s="1466" t="s">
        <v>4001</v>
      </c>
      <c r="DO1747" s="1466" t="s">
        <v>4002</v>
      </c>
      <c r="DP1747" s="1466"/>
      <c r="DQ1747" s="1466" t="s">
        <v>4068</v>
      </c>
      <c r="DR1747" s="1466"/>
      <c r="DS1747" s="1466" t="s">
        <v>2633</v>
      </c>
      <c r="DT1747" s="1466"/>
      <c r="DU1747" s="894" t="s">
        <v>2634</v>
      </c>
      <c r="DV1747" s="1462" t="s">
        <v>2633</v>
      </c>
      <c r="DW1747" s="1462"/>
      <c r="DX1747" s="1500" t="s">
        <v>12566</v>
      </c>
      <c r="DY1747" s="1461" t="s">
        <v>14220</v>
      </c>
      <c r="DZ1747" s="1500" t="s">
        <v>12562</v>
      </c>
      <c r="EA1747" s="1466"/>
      <c r="EB1747" s="1474"/>
      <c r="EC1747" s="1500" t="s">
        <v>1879</v>
      </c>
      <c r="ED1747" s="1461" t="s">
        <v>13124</v>
      </c>
    </row>
    <row r="1748" spans="1:212" s="1461" customFormat="1" ht="18" customHeight="1" x14ac:dyDescent="0.25">
      <c r="A1748" s="1813">
        <v>331</v>
      </c>
      <c r="B1748" s="2025"/>
      <c r="C1748" s="1462" t="s">
        <v>12943</v>
      </c>
      <c r="D1748" s="1462" t="s">
        <v>23</v>
      </c>
      <c r="E1748" s="1462" t="s">
        <v>4126</v>
      </c>
      <c r="F1748" s="1462">
        <v>562849</v>
      </c>
      <c r="G1748" s="1462">
        <v>23</v>
      </c>
      <c r="H1748" s="1462" t="s">
        <v>2634</v>
      </c>
      <c r="I1748" s="1462" t="s">
        <v>2634</v>
      </c>
      <c r="J1748" s="1462" t="s">
        <v>2634</v>
      </c>
      <c r="K1748" s="1462">
        <v>546773344</v>
      </c>
      <c r="L1748" s="1462">
        <v>104</v>
      </c>
      <c r="M1748" s="1462">
        <v>157</v>
      </c>
      <c r="N1748" s="1463">
        <f t="shared" si="369"/>
        <v>42.192381029656374</v>
      </c>
      <c r="O1748" s="1464">
        <v>2</v>
      </c>
      <c r="P1748" s="1465">
        <f t="shared" si="379"/>
        <v>61.622500000000002</v>
      </c>
      <c r="Q1748" s="1465">
        <f t="shared" si="380"/>
        <v>42.377499999999998</v>
      </c>
      <c r="R1748" s="1466"/>
      <c r="S1748" s="1467" t="s">
        <v>12551</v>
      </c>
      <c r="T1748" s="1466" t="s">
        <v>253</v>
      </c>
      <c r="U1748" s="1466" t="s">
        <v>2490</v>
      </c>
      <c r="V1748" s="1466" t="s">
        <v>12564</v>
      </c>
      <c r="W1748" s="1466"/>
      <c r="X1748" s="1466"/>
      <c r="Y1748" s="1466"/>
      <c r="Z1748" s="1466"/>
      <c r="AA1748" s="1466"/>
      <c r="AB1748" s="1466" t="s">
        <v>2633</v>
      </c>
      <c r="AC1748" s="1466"/>
      <c r="AD1748" s="1466"/>
      <c r="AE1748" s="1466"/>
      <c r="AF1748" s="1466"/>
      <c r="AG1748" s="1466"/>
      <c r="AH1748" s="1466"/>
      <c r="AI1748" s="1466"/>
      <c r="AJ1748" s="1466"/>
      <c r="AK1748" s="1466"/>
      <c r="AL1748" s="1466"/>
      <c r="AM1748" s="1466"/>
      <c r="AN1748" s="1466" t="s">
        <v>2633</v>
      </c>
      <c r="AO1748" s="1466" t="s">
        <v>4076</v>
      </c>
      <c r="AP1748" s="1466" t="s">
        <v>4078</v>
      </c>
      <c r="AQ1748" s="1466" t="s">
        <v>2637</v>
      </c>
      <c r="AR1748" s="1466"/>
      <c r="AS1748" s="1466"/>
      <c r="AT1748" s="1466"/>
      <c r="AU1748" s="1466"/>
      <c r="AV1748" s="1466"/>
      <c r="AW1748" s="1466"/>
      <c r="AX1748" s="1466"/>
      <c r="AY1748" s="1466"/>
      <c r="AZ1748" s="1466"/>
      <c r="BA1748" s="1466" t="s">
        <v>3971</v>
      </c>
      <c r="BB1748" s="1466"/>
      <c r="BC1748" s="1466"/>
      <c r="BD1748" s="1466"/>
      <c r="BE1748" s="1466" t="s">
        <v>2634</v>
      </c>
      <c r="BF1748" s="1466"/>
      <c r="BG1748" s="1466"/>
      <c r="BH1748" s="1466"/>
      <c r="BI1748" s="1466"/>
      <c r="BJ1748" s="1466" t="s">
        <v>12563</v>
      </c>
      <c r="BK1748" s="1466" t="s">
        <v>12944</v>
      </c>
      <c r="BL1748" s="1466">
        <v>96.4</v>
      </c>
      <c r="BM1748" s="1468">
        <f t="shared" si="370"/>
        <v>17.934045189074379</v>
      </c>
      <c r="BN1748" s="1466" t="s">
        <v>3911</v>
      </c>
      <c r="BO1748" s="1466">
        <v>84</v>
      </c>
      <c r="BP1748" s="1465">
        <f t="shared" si="348"/>
        <v>47.194855760722085</v>
      </c>
      <c r="BQ1748" s="1466" t="s">
        <v>14126</v>
      </c>
      <c r="BR1748" s="1466">
        <v>73</v>
      </c>
      <c r="BS1748" s="1465">
        <f t="shared" si="371"/>
        <v>73.152026429119232</v>
      </c>
      <c r="BT1748" s="1466" t="s">
        <v>14977</v>
      </c>
      <c r="BU1748" s="1466">
        <v>65</v>
      </c>
      <c r="BV1748" s="1468">
        <f t="shared" si="372"/>
        <v>92.029968733408069</v>
      </c>
      <c r="BW1748" s="1466" t="s">
        <v>15239</v>
      </c>
      <c r="BX1748" s="1466">
        <v>60</v>
      </c>
      <c r="BY1748" s="1465">
        <f t="shared" si="373"/>
        <v>103.82868267358857</v>
      </c>
      <c r="BZ1748" s="1466"/>
      <c r="CA1748" s="1466"/>
      <c r="CB1748" s="1465">
        <f t="shared" si="374"/>
        <v>245.41324995575482</v>
      </c>
      <c r="CC1748" s="1466"/>
      <c r="CD1748" s="1466"/>
      <c r="CE1748" s="1465">
        <f t="shared" si="375"/>
        <v>245.41324995575482</v>
      </c>
      <c r="CF1748" s="1466"/>
      <c r="CG1748" s="1466"/>
      <c r="CH1748" s="1465">
        <f t="shared" si="381"/>
        <v>245.41324995575482</v>
      </c>
      <c r="CI1748" s="1466"/>
      <c r="CJ1748" s="1466"/>
      <c r="CK1748" s="1465">
        <f t="shared" si="377"/>
        <v>245.41324995575482</v>
      </c>
      <c r="CL1748" s="1466">
        <v>65</v>
      </c>
      <c r="CM1748" s="1465">
        <f t="shared" si="378"/>
        <v>92.029968733408069</v>
      </c>
      <c r="CN1748" s="1466">
        <v>45</v>
      </c>
      <c r="CO1748" s="1466"/>
      <c r="CP1748" s="1466"/>
      <c r="CQ1748" s="1469"/>
      <c r="CR1748" s="1469"/>
      <c r="CS1748" s="1470"/>
      <c r="CT1748" s="1471"/>
      <c r="CU1748" s="1471"/>
      <c r="CV1748" s="1471"/>
      <c r="CW1748" s="1471"/>
      <c r="CX1748" s="1472">
        <f t="shared" si="382"/>
        <v>0</v>
      </c>
      <c r="CY1748" s="1471"/>
      <c r="CZ1748" s="1471" t="s">
        <v>2633</v>
      </c>
      <c r="DA1748" s="1471" t="s">
        <v>3977</v>
      </c>
      <c r="DB1748" s="1462" t="s">
        <v>2645</v>
      </c>
      <c r="DC1748" s="1462"/>
      <c r="DD1748" s="1462"/>
      <c r="DE1748" s="1462"/>
      <c r="DF1748" s="1462"/>
      <c r="DG1748" s="1462"/>
      <c r="DH1748" s="1462"/>
      <c r="DI1748" s="1462"/>
      <c r="DJ1748" s="1462"/>
      <c r="DK1748" s="1462"/>
      <c r="DL1748" s="1462"/>
      <c r="DM1748" s="1462"/>
      <c r="DN1748" s="1466" t="s">
        <v>4001</v>
      </c>
      <c r="DO1748" s="1466"/>
      <c r="DP1748" s="1466"/>
      <c r="DQ1748" s="1466"/>
      <c r="DR1748" s="1466"/>
      <c r="DS1748" s="1466" t="s">
        <v>2633</v>
      </c>
      <c r="DT1748" s="1466" t="s">
        <v>4073</v>
      </c>
      <c r="DU1748" s="894"/>
      <c r="DV1748" s="1462"/>
      <c r="DW1748" s="1462"/>
      <c r="DX1748" s="1500" t="s">
        <v>12565</v>
      </c>
      <c r="DY1748" s="1461" t="s">
        <v>14127</v>
      </c>
      <c r="DZ1748" s="1500" t="s">
        <v>101</v>
      </c>
      <c r="EA1748" s="1466"/>
      <c r="EB1748" s="1765" t="s">
        <v>14128</v>
      </c>
      <c r="EC1748" s="1500" t="s">
        <v>2194</v>
      </c>
      <c r="ED1748" s="1461" t="s">
        <v>12945</v>
      </c>
    </row>
    <row r="1749" spans="1:212" s="1461" customFormat="1" ht="18" customHeight="1" x14ac:dyDescent="0.25">
      <c r="A1749" s="1752">
        <v>332</v>
      </c>
      <c r="B1749" s="2023" t="s">
        <v>20</v>
      </c>
      <c r="C1749" s="894" t="s">
        <v>12667</v>
      </c>
      <c r="D1749" s="894" t="s">
        <v>23</v>
      </c>
      <c r="E1749" s="894" t="s">
        <v>4126</v>
      </c>
      <c r="F1749" s="894">
        <v>731797</v>
      </c>
      <c r="G1749" s="894">
        <v>38</v>
      </c>
      <c r="H1749" s="894" t="s">
        <v>2633</v>
      </c>
      <c r="I1749" s="894" t="s">
        <v>3984</v>
      </c>
      <c r="J1749" s="894" t="s">
        <v>2633</v>
      </c>
      <c r="K1749" s="894">
        <v>561693840</v>
      </c>
      <c r="L1749" s="894">
        <v>104.2</v>
      </c>
      <c r="M1749" s="894">
        <v>168</v>
      </c>
      <c r="N1749" s="1010">
        <f t="shared" si="369"/>
        <v>36.918934240362809</v>
      </c>
      <c r="O1749" s="1011">
        <v>1</v>
      </c>
      <c r="P1749" s="20">
        <f t="shared" si="379"/>
        <v>70.559999999999988</v>
      </c>
      <c r="Q1749" s="20">
        <f t="shared" si="380"/>
        <v>33.640000000000015</v>
      </c>
      <c r="R1749" s="98"/>
      <c r="S1749" s="1012" t="s">
        <v>12567</v>
      </c>
      <c r="T1749" s="98" t="s">
        <v>2133</v>
      </c>
      <c r="U1749" s="98" t="s">
        <v>2479</v>
      </c>
      <c r="V1749" s="98" t="s">
        <v>12568</v>
      </c>
      <c r="W1749" s="98" t="s">
        <v>13055</v>
      </c>
      <c r="X1749" s="98" t="s">
        <v>2634</v>
      </c>
      <c r="Y1749" s="98"/>
      <c r="Z1749" s="98" t="s">
        <v>2634</v>
      </c>
      <c r="AA1749" s="98"/>
      <c r="AB1749" s="98" t="s">
        <v>2634</v>
      </c>
      <c r="AC1749" s="98"/>
      <c r="AD1749" s="98" t="s">
        <v>2633</v>
      </c>
      <c r="AE1749" s="98" t="s">
        <v>2636</v>
      </c>
      <c r="AF1749" s="98" t="s">
        <v>2633</v>
      </c>
      <c r="AG1749" s="98" t="s">
        <v>2636</v>
      </c>
      <c r="AH1749" s="98" t="s">
        <v>2634</v>
      </c>
      <c r="AI1749" s="98"/>
      <c r="AJ1749" s="98" t="s">
        <v>2634</v>
      </c>
      <c r="AK1749" s="98"/>
      <c r="AL1749" s="98" t="s">
        <v>2634</v>
      </c>
      <c r="AM1749" s="98"/>
      <c r="AN1749" s="98" t="s">
        <v>2633</v>
      </c>
      <c r="AO1749" s="98" t="s">
        <v>4076</v>
      </c>
      <c r="AP1749" s="98" t="s">
        <v>4001</v>
      </c>
      <c r="AQ1749" s="98" t="s">
        <v>2635</v>
      </c>
      <c r="AR1749" s="98"/>
      <c r="AS1749" s="98"/>
      <c r="AT1749" s="98" t="s">
        <v>2633</v>
      </c>
      <c r="AU1749" s="98"/>
      <c r="AV1749" s="98"/>
      <c r="AW1749" s="98" t="s">
        <v>2634</v>
      </c>
      <c r="AX1749" s="98"/>
      <c r="AY1749" s="98" t="s">
        <v>2634</v>
      </c>
      <c r="AZ1749" s="98"/>
      <c r="BA1749" s="98" t="s">
        <v>3970</v>
      </c>
      <c r="BB1749" s="98" t="s">
        <v>3970</v>
      </c>
      <c r="BC1749" s="98" t="s">
        <v>2633</v>
      </c>
      <c r="BD1749" s="98"/>
      <c r="BE1749" s="98" t="s">
        <v>2634</v>
      </c>
      <c r="BF1749" s="98" t="s">
        <v>2634</v>
      </c>
      <c r="BG1749" s="98" t="s">
        <v>2634</v>
      </c>
      <c r="BH1749" s="98"/>
      <c r="BI1749" s="98"/>
      <c r="BJ1749" s="98" t="s">
        <v>10527</v>
      </c>
      <c r="BK1749" s="98" t="s">
        <v>11136</v>
      </c>
      <c r="BL1749" s="98">
        <v>98.5</v>
      </c>
      <c r="BM1749" s="1468">
        <f t="shared" si="370"/>
        <v>16.944114149821644</v>
      </c>
      <c r="BN1749" s="98" t="s">
        <v>3889</v>
      </c>
      <c r="BO1749" s="98">
        <v>88</v>
      </c>
      <c r="BP1749" s="20">
        <f t="shared" si="348"/>
        <v>48.156956004756232</v>
      </c>
      <c r="BQ1749" s="98" t="s">
        <v>13617</v>
      </c>
      <c r="BR1749" s="98">
        <v>81</v>
      </c>
      <c r="BS1749" s="20">
        <f t="shared" si="371"/>
        <v>68.965517241379288</v>
      </c>
      <c r="BT1749" s="98" t="s">
        <v>13517</v>
      </c>
      <c r="BU1749" s="98">
        <v>77</v>
      </c>
      <c r="BV1749" s="1013">
        <f t="shared" si="372"/>
        <v>80.856123662306757</v>
      </c>
      <c r="BW1749" s="98"/>
      <c r="BX1749" s="98"/>
      <c r="BY1749" s="20">
        <f t="shared" si="373"/>
        <v>309.75029726516038</v>
      </c>
      <c r="BZ1749" s="98"/>
      <c r="CA1749" s="98"/>
      <c r="CB1749" s="20">
        <f t="shared" si="374"/>
        <v>309.75029726516038</v>
      </c>
      <c r="CC1749" s="98"/>
      <c r="CD1749" s="98"/>
      <c r="CE1749" s="20">
        <f t="shared" si="375"/>
        <v>309.75029726516038</v>
      </c>
      <c r="CF1749" s="98"/>
      <c r="CG1749" s="98"/>
      <c r="CH1749" s="20">
        <f t="shared" si="381"/>
        <v>309.75029726516038</v>
      </c>
      <c r="CI1749" s="98"/>
      <c r="CJ1749" s="98"/>
      <c r="CK1749" s="20">
        <f t="shared" si="377"/>
        <v>309.75029726516038</v>
      </c>
      <c r="CL1749" s="98">
        <v>77</v>
      </c>
      <c r="CM1749" s="20">
        <f t="shared" si="378"/>
        <v>80.856123662306757</v>
      </c>
      <c r="CN1749" s="98">
        <v>55</v>
      </c>
      <c r="CO1749" s="98"/>
      <c r="CP1749" s="98"/>
      <c r="CQ1749" s="1014"/>
      <c r="CR1749" s="1014"/>
      <c r="CS1749" s="1015"/>
      <c r="CT1749" s="895"/>
      <c r="CU1749" s="895"/>
      <c r="CV1749" s="895"/>
      <c r="CW1749" s="895"/>
      <c r="CX1749" s="1472">
        <f t="shared" si="382"/>
        <v>0</v>
      </c>
      <c r="CY1749" s="895"/>
      <c r="CZ1749" s="895" t="s">
        <v>2633</v>
      </c>
      <c r="DA1749" s="895" t="s">
        <v>3976</v>
      </c>
      <c r="DB1749" s="894" t="s">
        <v>2643</v>
      </c>
      <c r="DC1749" s="894" t="s">
        <v>2648</v>
      </c>
      <c r="DD1749" s="894" t="s">
        <v>2647</v>
      </c>
      <c r="DE1749" s="894" t="s">
        <v>2651</v>
      </c>
      <c r="DF1749" s="894" t="s">
        <v>32</v>
      </c>
      <c r="DG1749" s="894" t="s">
        <v>5009</v>
      </c>
      <c r="DH1749" s="894" t="s">
        <v>32</v>
      </c>
      <c r="DI1749" s="894" t="s">
        <v>2658</v>
      </c>
      <c r="DJ1749" s="894" t="s">
        <v>37</v>
      </c>
      <c r="DK1749" s="894" t="s">
        <v>2659</v>
      </c>
      <c r="DL1749" s="894" t="s">
        <v>37</v>
      </c>
      <c r="DM1749" s="894" t="s">
        <v>2663</v>
      </c>
      <c r="DN1749" s="98" t="s">
        <v>4001</v>
      </c>
      <c r="DO1749" s="98" t="s">
        <v>4002</v>
      </c>
      <c r="DP1749" s="98"/>
      <c r="DQ1749" s="98" t="s">
        <v>4069</v>
      </c>
      <c r="DR1749" s="98"/>
      <c r="DS1749" s="98"/>
      <c r="DT1749" s="98"/>
      <c r="DU1749" s="894" t="s">
        <v>2634</v>
      </c>
      <c r="DV1749" s="894"/>
      <c r="DW1749" s="894"/>
      <c r="DX1749" s="1529" t="s">
        <v>12574</v>
      </c>
      <c r="DY1749" s="10" t="s">
        <v>14098</v>
      </c>
      <c r="DZ1749" s="1529" t="s">
        <v>8275</v>
      </c>
      <c r="EA1749" s="98"/>
      <c r="EB1749" s="1380"/>
      <c r="EC1749" s="1530" t="s">
        <v>2194</v>
      </c>
      <c r="ED1749" s="10" t="s">
        <v>5821</v>
      </c>
      <c r="EE1749" s="10"/>
      <c r="EF1749" s="10"/>
      <c r="EG1749" s="10"/>
      <c r="EH1749" s="10"/>
      <c r="EI1749" s="10"/>
      <c r="EJ1749" s="10"/>
      <c r="EK1749" s="10"/>
      <c r="EL1749" s="10"/>
      <c r="EM1749" s="10"/>
      <c r="EN1749" s="10"/>
      <c r="EO1749" s="10"/>
      <c r="EP1749" s="10"/>
      <c r="EQ1749" s="10"/>
      <c r="ER1749" s="10"/>
      <c r="ES1749" s="10"/>
      <c r="ET1749" s="10"/>
      <c r="EU1749" s="10"/>
      <c r="EV1749" s="10"/>
      <c r="EW1749" s="10"/>
      <c r="EX1749" s="10"/>
      <c r="EY1749" s="10"/>
      <c r="EZ1749" s="10"/>
      <c r="FA1749" s="10"/>
      <c r="FB1749" s="10"/>
      <c r="FC1749" s="10"/>
      <c r="FD1749" s="10"/>
      <c r="FE1749" s="10"/>
      <c r="FF1749" s="10"/>
      <c r="FG1749" s="10"/>
      <c r="FH1749" s="10"/>
      <c r="FI1749" s="10"/>
      <c r="FJ1749" s="10"/>
      <c r="FK1749" s="10"/>
      <c r="FL1749" s="10"/>
      <c r="FM1749" s="10"/>
      <c r="FN1749" s="10"/>
      <c r="FO1749" s="10"/>
      <c r="FP1749" s="10"/>
      <c r="FQ1749" s="10"/>
      <c r="FR1749" s="10"/>
      <c r="FS1749" s="10"/>
      <c r="FT1749" s="10"/>
      <c r="FU1749" s="10"/>
      <c r="FV1749" s="10"/>
      <c r="FW1749" s="10"/>
      <c r="FX1749" s="10"/>
      <c r="FY1749" s="10"/>
      <c r="FZ1749" s="10"/>
      <c r="GA1749" s="10"/>
      <c r="GB1749" s="10"/>
      <c r="GC1749" s="10"/>
      <c r="GD1749" s="10"/>
      <c r="GE1749" s="10"/>
      <c r="GF1749" s="10"/>
      <c r="GG1749" s="10"/>
      <c r="GH1749" s="10"/>
      <c r="GI1749" s="10"/>
      <c r="GJ1749" s="10"/>
      <c r="GK1749" s="10"/>
      <c r="GL1749" s="10"/>
      <c r="GM1749" s="10"/>
      <c r="GN1749" s="10"/>
      <c r="GO1749" s="10"/>
      <c r="GP1749" s="10"/>
      <c r="GQ1749" s="10"/>
      <c r="GR1749" s="10"/>
      <c r="GS1749" s="10"/>
      <c r="GT1749" s="10"/>
      <c r="GU1749" s="10"/>
      <c r="GV1749" s="10"/>
      <c r="GW1749" s="10"/>
      <c r="GX1749" s="10"/>
      <c r="GY1749" s="10"/>
      <c r="GZ1749" s="10"/>
      <c r="HA1749" s="10"/>
      <c r="HB1749" s="10"/>
      <c r="HC1749" s="10"/>
      <c r="HD1749" s="10"/>
    </row>
    <row r="1750" spans="1:212" s="1461" customFormat="1" ht="15.75" x14ac:dyDescent="0.25">
      <c r="A1750" s="1813">
        <v>333</v>
      </c>
      <c r="B1750" s="2018"/>
      <c r="C1750" s="894" t="s">
        <v>12569</v>
      </c>
      <c r="D1750" s="894" t="s">
        <v>22</v>
      </c>
      <c r="E1750" s="894" t="s">
        <v>4126</v>
      </c>
      <c r="F1750" s="894">
        <v>676072</v>
      </c>
      <c r="G1750" s="894">
        <v>33</v>
      </c>
      <c r="H1750" s="894" t="s">
        <v>2633</v>
      </c>
      <c r="I1750" s="894" t="s">
        <v>2633</v>
      </c>
      <c r="J1750" s="894" t="s">
        <v>2633</v>
      </c>
      <c r="K1750" s="894">
        <v>558893320</v>
      </c>
      <c r="L1750" s="894">
        <v>134</v>
      </c>
      <c r="M1750" s="894">
        <v>175</v>
      </c>
      <c r="N1750" s="1010">
        <f t="shared" si="369"/>
        <v>43.755102040816325</v>
      </c>
      <c r="O1750" s="1011">
        <v>2</v>
      </c>
      <c r="P1750" s="20">
        <f t="shared" si="379"/>
        <v>76.5625</v>
      </c>
      <c r="Q1750" s="20">
        <f t="shared" si="380"/>
        <v>57.4375</v>
      </c>
      <c r="R1750" s="98"/>
      <c r="S1750" s="1012" t="s">
        <v>12567</v>
      </c>
      <c r="T1750" s="98" t="s">
        <v>253</v>
      </c>
      <c r="U1750" s="98" t="s">
        <v>2490</v>
      </c>
      <c r="V1750" s="98" t="s">
        <v>12570</v>
      </c>
      <c r="W1750" s="98" t="s">
        <v>14217</v>
      </c>
      <c r="X1750" s="98" t="s">
        <v>2633</v>
      </c>
      <c r="Y1750" s="98" t="s">
        <v>2636</v>
      </c>
      <c r="Z1750" s="98" t="s">
        <v>2633</v>
      </c>
      <c r="AA1750" s="98" t="s">
        <v>2635</v>
      </c>
      <c r="AB1750" s="98" t="s">
        <v>2633</v>
      </c>
      <c r="AC1750" s="98" t="s">
        <v>2636</v>
      </c>
      <c r="AD1750" s="98"/>
      <c r="AE1750" s="98"/>
      <c r="AF1750" s="98" t="s">
        <v>2633</v>
      </c>
      <c r="AG1750" s="98" t="s">
        <v>2635</v>
      </c>
      <c r="AH1750" s="98"/>
      <c r="AI1750" s="98"/>
      <c r="AJ1750" s="98" t="s">
        <v>2633</v>
      </c>
      <c r="AK1750" s="98" t="s">
        <v>2635</v>
      </c>
      <c r="AL1750" s="98"/>
      <c r="AM1750" s="98"/>
      <c r="AN1750" s="98" t="s">
        <v>2634</v>
      </c>
      <c r="AO1750" s="98"/>
      <c r="AP1750" s="98"/>
      <c r="AQ1750" s="98" t="s">
        <v>2637</v>
      </c>
      <c r="AR1750" s="98"/>
      <c r="AS1750" s="98"/>
      <c r="AT1750" s="98"/>
      <c r="AU1750" s="98"/>
      <c r="AV1750" s="98"/>
      <c r="AW1750" s="98"/>
      <c r="AX1750" s="98"/>
      <c r="AY1750" s="98"/>
      <c r="AZ1750" s="98"/>
      <c r="BA1750" s="98"/>
      <c r="BB1750" s="98"/>
      <c r="BC1750" s="98"/>
      <c r="BD1750" s="98"/>
      <c r="BE1750" s="98" t="s">
        <v>2634</v>
      </c>
      <c r="BF1750" s="98" t="s">
        <v>2634</v>
      </c>
      <c r="BG1750" s="98"/>
      <c r="BH1750" s="98"/>
      <c r="BI1750" s="98"/>
      <c r="BJ1750" s="98" t="s">
        <v>10357</v>
      </c>
      <c r="BK1750" s="98" t="s">
        <v>2218</v>
      </c>
      <c r="BL1750" s="98">
        <v>121.8</v>
      </c>
      <c r="BM1750" s="1468">
        <f t="shared" si="370"/>
        <v>21.240478781284008</v>
      </c>
      <c r="BN1750" s="98" t="s">
        <v>1753</v>
      </c>
      <c r="BO1750" s="98">
        <v>105</v>
      </c>
      <c r="BP1750" s="20">
        <f t="shared" si="348"/>
        <v>50.489662676822633</v>
      </c>
      <c r="BQ1750" s="98" t="s">
        <v>14218</v>
      </c>
      <c r="BR1750" s="98">
        <v>91.9</v>
      </c>
      <c r="BS1750" s="20">
        <f t="shared" si="371"/>
        <v>73.297062023939048</v>
      </c>
      <c r="BT1750" s="98" t="s">
        <v>15020</v>
      </c>
      <c r="BU1750" s="98">
        <v>84</v>
      </c>
      <c r="BV1750" s="1013">
        <f t="shared" si="372"/>
        <v>87.051142546245913</v>
      </c>
      <c r="BW1750" s="98"/>
      <c r="BX1750" s="98"/>
      <c r="BY1750" s="20">
        <f t="shared" si="373"/>
        <v>233.29706202393905</v>
      </c>
      <c r="BZ1750" s="98"/>
      <c r="CA1750" s="98"/>
      <c r="CB1750" s="20">
        <f t="shared" si="374"/>
        <v>233.29706202393905</v>
      </c>
      <c r="CC1750" s="98"/>
      <c r="CD1750" s="98"/>
      <c r="CE1750" s="20">
        <f t="shared" si="375"/>
        <v>233.29706202393905</v>
      </c>
      <c r="CF1750" s="98"/>
      <c r="CG1750" s="98"/>
      <c r="CH1750" s="20">
        <f t="shared" si="381"/>
        <v>233.29706202393905</v>
      </c>
      <c r="CI1750" s="98"/>
      <c r="CJ1750" s="98"/>
      <c r="CK1750" s="20">
        <f t="shared" si="377"/>
        <v>233.29706202393905</v>
      </c>
      <c r="CL1750" s="98">
        <v>84</v>
      </c>
      <c r="CM1750" s="20">
        <f t="shared" si="378"/>
        <v>87.051142546245913</v>
      </c>
      <c r="CN1750" s="98">
        <v>85</v>
      </c>
      <c r="CO1750" s="98"/>
      <c r="CP1750" s="98"/>
      <c r="CQ1750" s="1014"/>
      <c r="CR1750" s="1014"/>
      <c r="CS1750" s="1015">
        <v>1</v>
      </c>
      <c r="CT1750" s="895">
        <v>0</v>
      </c>
      <c r="CU1750" s="895">
        <v>0.5</v>
      </c>
      <c r="CV1750" s="895">
        <v>0.5</v>
      </c>
      <c r="CW1750" s="895">
        <v>0.5</v>
      </c>
      <c r="CX1750" s="1472">
        <f t="shared" si="382"/>
        <v>2.5</v>
      </c>
      <c r="CY1750" s="895"/>
      <c r="CZ1750" s="895" t="s">
        <v>2634</v>
      </c>
      <c r="DA1750" s="895"/>
      <c r="DB1750" s="894"/>
      <c r="DC1750" s="894" t="s">
        <v>2646</v>
      </c>
      <c r="DD1750" s="894" t="s">
        <v>2647</v>
      </c>
      <c r="DE1750" s="894" t="s">
        <v>2650</v>
      </c>
      <c r="DF1750" s="894" t="s">
        <v>32</v>
      </c>
      <c r="DG1750" s="894" t="s">
        <v>5009</v>
      </c>
      <c r="DH1750" s="894" t="s">
        <v>5009</v>
      </c>
      <c r="DI1750" s="894" t="s">
        <v>2657</v>
      </c>
      <c r="DJ1750" s="894" t="s">
        <v>37</v>
      </c>
      <c r="DK1750" s="894" t="s">
        <v>37</v>
      </c>
      <c r="DL1750" s="894" t="s">
        <v>2659</v>
      </c>
      <c r="DM1750" s="894" t="s">
        <v>2663</v>
      </c>
      <c r="DN1750" s="98" t="s">
        <v>4001</v>
      </c>
      <c r="DO1750" s="98" t="s">
        <v>4002</v>
      </c>
      <c r="DP1750" s="98"/>
      <c r="DQ1750" s="98" t="s">
        <v>4068</v>
      </c>
      <c r="DR1750" s="98"/>
      <c r="DS1750" s="98" t="s">
        <v>2633</v>
      </c>
      <c r="DT1750" s="98"/>
      <c r="DU1750" s="894"/>
      <c r="DV1750" s="894"/>
      <c r="DW1750" s="894" t="s">
        <v>14219</v>
      </c>
      <c r="DX1750" s="1529" t="s">
        <v>2158</v>
      </c>
      <c r="DY1750" s="10" t="s">
        <v>14221</v>
      </c>
      <c r="DZ1750" s="1531" t="s">
        <v>101</v>
      </c>
      <c r="EA1750" s="98"/>
      <c r="EB1750" s="1380"/>
      <c r="EC1750" s="1531" t="s">
        <v>12450</v>
      </c>
      <c r="ED1750" s="10" t="s">
        <v>5821</v>
      </c>
      <c r="EE1750" s="10"/>
      <c r="EF1750" s="10"/>
      <c r="EG1750" s="10"/>
      <c r="EH1750" s="10"/>
      <c r="EI1750" s="10"/>
      <c r="EJ1750" s="10"/>
      <c r="EK1750" s="10"/>
      <c r="EL1750" s="10"/>
      <c r="EM1750" s="10"/>
      <c r="EN1750" s="10"/>
      <c r="EO1750" s="10"/>
      <c r="EP1750" s="10"/>
      <c r="EQ1750" s="10"/>
      <c r="ER1750" s="10"/>
      <c r="ES1750" s="10"/>
      <c r="ET1750" s="10"/>
      <c r="EU1750" s="10"/>
      <c r="EV1750" s="10"/>
      <c r="EW1750" s="10"/>
      <c r="EX1750" s="10"/>
      <c r="EY1750" s="10"/>
      <c r="EZ1750" s="10"/>
      <c r="FA1750" s="10"/>
      <c r="FB1750" s="10"/>
      <c r="FC1750" s="10"/>
      <c r="FD1750" s="10"/>
      <c r="FE1750" s="10"/>
      <c r="FF1750" s="10"/>
      <c r="FG1750" s="10"/>
      <c r="FH1750" s="10"/>
      <c r="FI1750" s="10"/>
      <c r="FJ1750" s="10"/>
      <c r="FK1750" s="10"/>
      <c r="FL1750" s="10"/>
      <c r="FM1750" s="10"/>
      <c r="FN1750" s="10"/>
      <c r="FO1750" s="10"/>
      <c r="FP1750" s="10"/>
      <c r="FQ1750" s="10"/>
      <c r="FR1750" s="10"/>
      <c r="FS1750" s="10"/>
      <c r="FT1750" s="10"/>
      <c r="FU1750" s="10"/>
      <c r="FV1750" s="10"/>
      <c r="FW1750" s="10"/>
      <c r="FX1750" s="10"/>
      <c r="FY1750" s="10"/>
      <c r="FZ1750" s="10"/>
      <c r="GA1750" s="10"/>
      <c r="GB1750" s="10"/>
      <c r="GC1750" s="10"/>
      <c r="GD1750" s="10"/>
      <c r="GE1750" s="10"/>
      <c r="GF1750" s="10"/>
      <c r="GG1750" s="10"/>
      <c r="GH1750" s="10"/>
      <c r="GI1750" s="10"/>
      <c r="GJ1750" s="10"/>
      <c r="GK1750" s="10"/>
      <c r="GL1750" s="10"/>
      <c r="GM1750" s="10"/>
      <c r="GN1750" s="10"/>
      <c r="GO1750" s="10"/>
      <c r="GP1750" s="10"/>
      <c r="GQ1750" s="10"/>
      <c r="GR1750" s="10"/>
      <c r="GS1750" s="10"/>
      <c r="GT1750" s="10"/>
      <c r="GU1750" s="10"/>
      <c r="GV1750" s="10"/>
      <c r="GW1750" s="10"/>
      <c r="GX1750" s="10"/>
      <c r="GY1750" s="10"/>
      <c r="GZ1750" s="10"/>
      <c r="HA1750" s="10"/>
      <c r="HB1750" s="10"/>
      <c r="HC1750" s="10"/>
      <c r="HD1750" s="10"/>
    </row>
    <row r="1751" spans="1:212" s="1461" customFormat="1" ht="15.75" x14ac:dyDescent="0.25">
      <c r="A1751" s="1813">
        <v>334</v>
      </c>
      <c r="B1751" s="2018"/>
      <c r="C1751" s="894" t="s">
        <v>12571</v>
      </c>
      <c r="D1751" s="894" t="s">
        <v>23</v>
      </c>
      <c r="E1751" s="894" t="s">
        <v>4126</v>
      </c>
      <c r="F1751" s="894">
        <v>731380</v>
      </c>
      <c r="G1751" s="894">
        <v>28</v>
      </c>
      <c r="H1751" s="894" t="s">
        <v>2634</v>
      </c>
      <c r="I1751" s="894" t="s">
        <v>2634</v>
      </c>
      <c r="J1751" s="894" t="s">
        <v>2633</v>
      </c>
      <c r="K1751" s="894">
        <v>551335656</v>
      </c>
      <c r="L1751" s="894">
        <v>108.9</v>
      </c>
      <c r="M1751" s="894">
        <v>158</v>
      </c>
      <c r="N1751" s="1010">
        <f t="shared" si="369"/>
        <v>43.62281685627304</v>
      </c>
      <c r="O1751" s="1011">
        <v>2</v>
      </c>
      <c r="P1751" s="20">
        <f t="shared" si="379"/>
        <v>62.410000000000011</v>
      </c>
      <c r="Q1751" s="20">
        <f t="shared" si="380"/>
        <v>46.489999999999995</v>
      </c>
      <c r="R1751" s="98"/>
      <c r="S1751" s="1012" t="s">
        <v>12567</v>
      </c>
      <c r="T1751" s="98" t="s">
        <v>2133</v>
      </c>
      <c r="U1751" s="98" t="s">
        <v>2479</v>
      </c>
      <c r="V1751" s="98" t="s">
        <v>12572</v>
      </c>
      <c r="W1751" s="98"/>
      <c r="X1751" s="98"/>
      <c r="Y1751" s="98"/>
      <c r="Z1751" s="98"/>
      <c r="AA1751" s="98"/>
      <c r="AB1751" s="98" t="s">
        <v>2633</v>
      </c>
      <c r="AC1751" s="98"/>
      <c r="AD1751" s="98"/>
      <c r="AE1751" s="98"/>
      <c r="AF1751" s="98" t="s">
        <v>2633</v>
      </c>
      <c r="AG1751" s="98"/>
      <c r="AH1751" s="98"/>
      <c r="AI1751" s="98"/>
      <c r="AJ1751" s="98"/>
      <c r="AK1751" s="98"/>
      <c r="AL1751" s="98"/>
      <c r="AM1751" s="98"/>
      <c r="AN1751" s="98" t="s">
        <v>2633</v>
      </c>
      <c r="AO1751" s="98" t="s">
        <v>4075</v>
      </c>
      <c r="AP1751" s="98" t="s">
        <v>4077</v>
      </c>
      <c r="AQ1751" s="98" t="s">
        <v>2635</v>
      </c>
      <c r="AR1751" s="98"/>
      <c r="AS1751" s="98"/>
      <c r="AT1751" s="98"/>
      <c r="AU1751" s="98"/>
      <c r="AV1751" s="98"/>
      <c r="AW1751" s="98"/>
      <c r="AX1751" s="98"/>
      <c r="AY1751" s="98"/>
      <c r="AZ1751" s="98"/>
      <c r="BA1751" s="98" t="s">
        <v>3971</v>
      </c>
      <c r="BB1751" s="98"/>
      <c r="BC1751" s="98"/>
      <c r="BD1751" s="98"/>
      <c r="BE1751" s="98" t="s">
        <v>2633</v>
      </c>
      <c r="BF1751" s="98"/>
      <c r="BG1751" s="98"/>
      <c r="BH1751" s="98"/>
      <c r="BI1751" s="98"/>
      <c r="BJ1751" s="98" t="s">
        <v>10298</v>
      </c>
      <c r="BK1751" s="98" t="s">
        <v>5544</v>
      </c>
      <c r="BL1751" s="98">
        <v>99.9</v>
      </c>
      <c r="BM1751" s="1468">
        <f t="shared" si="370"/>
        <v>19.359001935900196</v>
      </c>
      <c r="BN1751" s="98"/>
      <c r="BO1751" s="98"/>
      <c r="BP1751" s="20">
        <f t="shared" si="348"/>
        <v>234.24392342439239</v>
      </c>
      <c r="BQ1751" s="98" t="s">
        <v>1455</v>
      </c>
      <c r="BR1751" s="98">
        <v>75</v>
      </c>
      <c r="BS1751" s="20">
        <f t="shared" si="371"/>
        <v>72.918907291890747</v>
      </c>
      <c r="BT1751" s="98" t="s">
        <v>14885</v>
      </c>
      <c r="BU1751" s="98">
        <v>66</v>
      </c>
      <c r="BV1751" s="1013">
        <f t="shared" si="372"/>
        <v>92.277909227790943</v>
      </c>
      <c r="BW1751" s="98"/>
      <c r="BX1751" s="98"/>
      <c r="BY1751" s="20">
        <f t="shared" si="373"/>
        <v>234.24392342439239</v>
      </c>
      <c r="BZ1751" s="98"/>
      <c r="CA1751" s="98"/>
      <c r="CB1751" s="20">
        <f t="shared" si="374"/>
        <v>234.24392342439239</v>
      </c>
      <c r="CC1751" s="98"/>
      <c r="CD1751" s="98"/>
      <c r="CE1751" s="20">
        <f t="shared" si="375"/>
        <v>234.24392342439239</v>
      </c>
      <c r="CF1751" s="98"/>
      <c r="CG1751" s="98"/>
      <c r="CH1751" s="20">
        <f t="shared" si="381"/>
        <v>234.24392342439239</v>
      </c>
      <c r="CI1751" s="98"/>
      <c r="CJ1751" s="98"/>
      <c r="CK1751" s="20">
        <f t="shared" si="377"/>
        <v>234.24392342439239</v>
      </c>
      <c r="CL1751" s="98">
        <v>66</v>
      </c>
      <c r="CM1751" s="20">
        <f t="shared" si="378"/>
        <v>92.277909227790943</v>
      </c>
      <c r="CN1751" s="98">
        <v>100</v>
      </c>
      <c r="CO1751" s="98"/>
      <c r="CP1751" s="98"/>
      <c r="CQ1751" s="1014"/>
      <c r="CR1751" s="1014"/>
      <c r="CS1751" s="1015"/>
      <c r="CT1751" s="895"/>
      <c r="CU1751" s="895"/>
      <c r="CV1751" s="895"/>
      <c r="CW1751" s="895"/>
      <c r="CX1751" s="1472">
        <f t="shared" si="382"/>
        <v>0</v>
      </c>
      <c r="CY1751" s="895"/>
      <c r="CZ1751" s="895" t="s">
        <v>2633</v>
      </c>
      <c r="DA1751" s="895" t="s">
        <v>3975</v>
      </c>
      <c r="DB1751" s="894" t="s">
        <v>2645</v>
      </c>
      <c r="DC1751" s="894"/>
      <c r="DD1751" s="894"/>
      <c r="DE1751" s="894"/>
      <c r="DF1751" s="894"/>
      <c r="DG1751" s="894"/>
      <c r="DH1751" s="894"/>
      <c r="DI1751" s="894"/>
      <c r="DJ1751" s="894"/>
      <c r="DK1751" s="894"/>
      <c r="DL1751" s="894"/>
      <c r="DM1751" s="894"/>
      <c r="DN1751" s="98" t="s">
        <v>4001</v>
      </c>
      <c r="DO1751" s="98"/>
      <c r="DP1751" s="98"/>
      <c r="DQ1751" s="98"/>
      <c r="DR1751" s="98"/>
      <c r="DS1751" s="98" t="s">
        <v>2634</v>
      </c>
      <c r="DT1751" s="98"/>
      <c r="DU1751" s="894"/>
      <c r="DV1751" s="894"/>
      <c r="DW1751" s="894"/>
      <c r="DX1751" s="1529" t="s">
        <v>12573</v>
      </c>
      <c r="DY1751" s="10" t="s">
        <v>14099</v>
      </c>
      <c r="DZ1751" s="1532" t="s">
        <v>8275</v>
      </c>
      <c r="EA1751" s="98"/>
      <c r="EB1751" s="1380"/>
      <c r="EC1751" s="1533" t="s">
        <v>11149</v>
      </c>
      <c r="ED1751" s="10" t="s">
        <v>5392</v>
      </c>
      <c r="EE1751" s="10"/>
      <c r="EF1751" s="10"/>
      <c r="EG1751" s="10"/>
      <c r="EH1751" s="10"/>
      <c r="EI1751" s="10"/>
      <c r="EJ1751" s="10"/>
      <c r="EK1751" s="10"/>
      <c r="EL1751" s="10"/>
      <c r="EM1751" s="10"/>
      <c r="EN1751" s="10"/>
      <c r="EO1751" s="10"/>
      <c r="EP1751" s="10"/>
      <c r="EQ1751" s="10"/>
      <c r="ER1751" s="10"/>
      <c r="ES1751" s="10"/>
      <c r="ET1751" s="10"/>
      <c r="EU1751" s="10"/>
      <c r="EV1751" s="10"/>
      <c r="EW1751" s="10"/>
      <c r="EX1751" s="10"/>
      <c r="EY1751" s="10"/>
      <c r="EZ1751" s="10"/>
      <c r="FA1751" s="10"/>
      <c r="FB1751" s="10"/>
      <c r="FC1751" s="10"/>
      <c r="FD1751" s="10"/>
      <c r="FE1751" s="10"/>
      <c r="FF1751" s="10"/>
      <c r="FG1751" s="10"/>
      <c r="FH1751" s="10"/>
      <c r="FI1751" s="10"/>
      <c r="FJ1751" s="10"/>
      <c r="FK1751" s="10"/>
      <c r="FL1751" s="10"/>
      <c r="FM1751" s="10"/>
      <c r="FN1751" s="10"/>
      <c r="FO1751" s="10"/>
      <c r="FP1751" s="10"/>
      <c r="FQ1751" s="10"/>
      <c r="FR1751" s="10"/>
      <c r="FS1751" s="10"/>
      <c r="FT1751" s="10"/>
      <c r="FU1751" s="10"/>
      <c r="FV1751" s="10"/>
      <c r="FW1751" s="10"/>
      <c r="FX1751" s="10"/>
      <c r="FY1751" s="10"/>
      <c r="FZ1751" s="10"/>
      <c r="GA1751" s="10"/>
      <c r="GB1751" s="10"/>
      <c r="GC1751" s="10"/>
      <c r="GD1751" s="10"/>
      <c r="GE1751" s="10"/>
      <c r="GF1751" s="10"/>
      <c r="GG1751" s="10"/>
      <c r="GH1751" s="10"/>
      <c r="GI1751" s="10"/>
      <c r="GJ1751" s="10"/>
      <c r="GK1751" s="10"/>
      <c r="GL1751" s="10"/>
      <c r="GM1751" s="10"/>
      <c r="GN1751" s="10"/>
      <c r="GO1751" s="10"/>
      <c r="GP1751" s="10"/>
      <c r="GQ1751" s="10"/>
      <c r="GR1751" s="10"/>
      <c r="GS1751" s="10"/>
      <c r="GT1751" s="10"/>
      <c r="GU1751" s="10"/>
      <c r="GV1751" s="10"/>
      <c r="GW1751" s="10"/>
      <c r="GX1751" s="10"/>
      <c r="GY1751" s="10"/>
      <c r="GZ1751" s="10"/>
      <c r="HA1751" s="10"/>
      <c r="HB1751" s="10"/>
      <c r="HC1751" s="10"/>
      <c r="HD1751" s="10"/>
    </row>
    <row r="1752" spans="1:212" s="1461" customFormat="1" ht="15.75" x14ac:dyDescent="0.25">
      <c r="A1752" s="1862">
        <v>335</v>
      </c>
      <c r="B1752" s="2018"/>
      <c r="C1752" s="894" t="s">
        <v>12575</v>
      </c>
      <c r="D1752" s="894" t="s">
        <v>22</v>
      </c>
      <c r="E1752" s="894" t="s">
        <v>4126</v>
      </c>
      <c r="F1752" s="894">
        <v>161806</v>
      </c>
      <c r="G1752" s="894">
        <v>33</v>
      </c>
      <c r="H1752" s="894" t="s">
        <v>2634</v>
      </c>
      <c r="I1752" s="894" t="s">
        <v>2634</v>
      </c>
      <c r="J1752" s="894" t="s">
        <v>2633</v>
      </c>
      <c r="K1752" s="894">
        <v>594096060</v>
      </c>
      <c r="L1752" s="894">
        <v>170</v>
      </c>
      <c r="M1752" s="894">
        <v>188</v>
      </c>
      <c r="N1752" s="1010">
        <f t="shared" si="369"/>
        <v>48.098687188773198</v>
      </c>
      <c r="O1752" s="1011">
        <v>2</v>
      </c>
      <c r="P1752" s="20">
        <f t="shared" si="379"/>
        <v>88.36</v>
      </c>
      <c r="Q1752" s="20">
        <f t="shared" si="380"/>
        <v>81.64</v>
      </c>
      <c r="R1752" s="98"/>
      <c r="S1752" s="1012" t="s">
        <v>12567</v>
      </c>
      <c r="T1752" s="98" t="s">
        <v>253</v>
      </c>
      <c r="U1752" s="98" t="s">
        <v>2490</v>
      </c>
      <c r="V1752" s="98" t="s">
        <v>12769</v>
      </c>
      <c r="W1752" s="98" t="s">
        <v>14587</v>
      </c>
      <c r="X1752" s="98" t="s">
        <v>2633</v>
      </c>
      <c r="Y1752" s="98" t="s">
        <v>2636</v>
      </c>
      <c r="Z1752" s="98"/>
      <c r="AA1752" s="98"/>
      <c r="AB1752" s="98" t="s">
        <v>2633</v>
      </c>
      <c r="AC1752" s="98" t="s">
        <v>2636</v>
      </c>
      <c r="AD1752" s="98"/>
      <c r="AE1752" s="98"/>
      <c r="AF1752" s="98"/>
      <c r="AG1752" s="98"/>
      <c r="AH1752" s="98"/>
      <c r="AI1752" s="98"/>
      <c r="AJ1752" s="98" t="s">
        <v>2633</v>
      </c>
      <c r="AK1752" s="98" t="s">
        <v>2635</v>
      </c>
      <c r="AL1752" s="98"/>
      <c r="AM1752" s="98"/>
      <c r="AN1752" s="98" t="s">
        <v>2633</v>
      </c>
      <c r="AO1752" s="98" t="s">
        <v>4068</v>
      </c>
      <c r="AP1752" s="98" t="s">
        <v>4078</v>
      </c>
      <c r="AQ1752" s="98" t="s">
        <v>2636</v>
      </c>
      <c r="AR1752" s="98" t="s">
        <v>4068</v>
      </c>
      <c r="AS1752" s="98" t="s">
        <v>4078</v>
      </c>
      <c r="AT1752" s="98"/>
      <c r="AU1752" s="98"/>
      <c r="AV1752" s="98"/>
      <c r="AW1752" s="98"/>
      <c r="AX1752" s="98"/>
      <c r="AY1752" s="98"/>
      <c r="AZ1752" s="98"/>
      <c r="BA1752" s="98"/>
      <c r="BB1752" s="98"/>
      <c r="BC1752" s="98"/>
      <c r="BD1752" s="98"/>
      <c r="BE1752" s="98" t="s">
        <v>2634</v>
      </c>
      <c r="BF1752" s="98" t="s">
        <v>2634</v>
      </c>
      <c r="BG1752" s="98"/>
      <c r="BH1752" s="98"/>
      <c r="BI1752" s="98"/>
      <c r="BJ1752" s="98" t="s">
        <v>10541</v>
      </c>
      <c r="BK1752" s="98" t="s">
        <v>12770</v>
      </c>
      <c r="BL1752" s="98">
        <v>153</v>
      </c>
      <c r="BM1752" s="1468">
        <f t="shared" si="370"/>
        <v>20.823125918667319</v>
      </c>
      <c r="BN1752" s="98" t="s">
        <v>13207</v>
      </c>
      <c r="BO1752" s="98">
        <v>135.80000000000001</v>
      </c>
      <c r="BP1752" s="20">
        <f t="shared" si="348"/>
        <v>41.891229789318949</v>
      </c>
      <c r="BQ1752" s="98" t="s">
        <v>14235</v>
      </c>
      <c r="BR1752" s="98">
        <v>113.4</v>
      </c>
      <c r="BS1752" s="20">
        <f t="shared" si="371"/>
        <v>69.328760411562953</v>
      </c>
      <c r="BT1752" s="98" t="s">
        <v>14586</v>
      </c>
      <c r="BU1752" s="98">
        <v>108.2</v>
      </c>
      <c r="BV1752" s="1013">
        <f t="shared" si="372"/>
        <v>75.69818716315531</v>
      </c>
      <c r="BW1752" s="98" t="s">
        <v>15320</v>
      </c>
      <c r="BX1752" s="98">
        <v>99.7</v>
      </c>
      <c r="BY1752" s="20">
        <f t="shared" si="373"/>
        <v>86.109750122488975</v>
      </c>
      <c r="BZ1752" s="98"/>
      <c r="CA1752" s="98"/>
      <c r="CB1752" s="20">
        <f t="shared" si="374"/>
        <v>208.23125918667321</v>
      </c>
      <c r="CC1752" s="98"/>
      <c r="CD1752" s="98"/>
      <c r="CE1752" s="20">
        <f t="shared" si="375"/>
        <v>208.23125918667321</v>
      </c>
      <c r="CF1752" s="98"/>
      <c r="CG1752" s="98"/>
      <c r="CH1752" s="20">
        <f t="shared" si="381"/>
        <v>208.23125918667321</v>
      </c>
      <c r="CI1752" s="98"/>
      <c r="CJ1752" s="98"/>
      <c r="CK1752" s="20">
        <f t="shared" si="377"/>
        <v>208.23125918667321</v>
      </c>
      <c r="CL1752" s="98">
        <v>99.7</v>
      </c>
      <c r="CM1752" s="20">
        <f t="shared" si="378"/>
        <v>86.109750122488975</v>
      </c>
      <c r="CN1752" s="98">
        <v>95</v>
      </c>
      <c r="CO1752" s="98"/>
      <c r="CP1752" s="98"/>
      <c r="CQ1752" s="1014"/>
      <c r="CR1752" s="1014"/>
      <c r="CS1752" s="1015">
        <v>1</v>
      </c>
      <c r="CT1752" s="895">
        <v>0.25</v>
      </c>
      <c r="CU1752" s="895">
        <v>0.25</v>
      </c>
      <c r="CV1752" s="895">
        <v>0.25</v>
      </c>
      <c r="CW1752" s="895">
        <v>0</v>
      </c>
      <c r="CX1752" s="1472">
        <f t="shared" si="382"/>
        <v>1.75</v>
      </c>
      <c r="CY1752" s="895"/>
      <c r="CZ1752" s="895" t="s">
        <v>2633</v>
      </c>
      <c r="DA1752" s="895" t="s">
        <v>3975</v>
      </c>
      <c r="DB1752" s="894" t="s">
        <v>2643</v>
      </c>
      <c r="DC1752" s="894" t="s">
        <v>2646</v>
      </c>
      <c r="DD1752" s="894" t="s">
        <v>2648</v>
      </c>
      <c r="DE1752" s="894" t="s">
        <v>2650</v>
      </c>
      <c r="DF1752" s="894" t="s">
        <v>32</v>
      </c>
      <c r="DG1752" s="894" t="s">
        <v>2653</v>
      </c>
      <c r="DH1752" s="894" t="s">
        <v>5009</v>
      </c>
      <c r="DI1752" s="894" t="s">
        <v>2657</v>
      </c>
      <c r="DJ1752" s="894" t="s">
        <v>2659</v>
      </c>
      <c r="DK1752" s="894" t="s">
        <v>2659</v>
      </c>
      <c r="DL1752" s="894" t="s">
        <v>2659</v>
      </c>
      <c r="DM1752" s="894" t="s">
        <v>2663</v>
      </c>
      <c r="DN1752" s="98" t="s">
        <v>4001</v>
      </c>
      <c r="DO1752" s="98" t="s">
        <v>5012</v>
      </c>
      <c r="DP1752" s="98"/>
      <c r="DQ1752" s="98" t="s">
        <v>4068</v>
      </c>
      <c r="DR1752" s="98"/>
      <c r="DS1752" s="98" t="s">
        <v>2633</v>
      </c>
      <c r="DT1752" s="98" t="s">
        <v>4072</v>
      </c>
      <c r="DU1752" s="894" t="s">
        <v>2634</v>
      </c>
      <c r="DV1752" s="894" t="s">
        <v>2633</v>
      </c>
      <c r="DW1752" s="894" t="s">
        <v>14236</v>
      </c>
      <c r="DX1752" s="1534" t="s">
        <v>12771</v>
      </c>
      <c r="DY1752" s="10" t="s">
        <v>14588</v>
      </c>
      <c r="DZ1752" s="1535" t="s">
        <v>101</v>
      </c>
      <c r="EA1752" s="98">
        <v>4</v>
      </c>
      <c r="EB1752" s="1380"/>
      <c r="EC1752" s="1535" t="s">
        <v>2194</v>
      </c>
      <c r="ED1752" s="10" t="s">
        <v>7217</v>
      </c>
      <c r="EE1752" s="10"/>
      <c r="EF1752" s="10"/>
      <c r="EG1752" s="10"/>
      <c r="EH1752" s="10"/>
      <c r="EI1752" s="10"/>
      <c r="EJ1752" s="10"/>
      <c r="EK1752" s="10"/>
      <c r="EL1752" s="10"/>
      <c r="EM1752" s="10"/>
      <c r="EN1752" s="10"/>
      <c r="EO1752" s="10"/>
      <c r="EP1752" s="10"/>
      <c r="EQ1752" s="10"/>
      <c r="ER1752" s="10"/>
      <c r="ES1752" s="10"/>
      <c r="ET1752" s="10"/>
      <c r="EU1752" s="10"/>
      <c r="EV1752" s="10"/>
      <c r="EW1752" s="10"/>
      <c r="EX1752" s="10"/>
      <c r="EY1752" s="10"/>
      <c r="EZ1752" s="10"/>
      <c r="FA1752" s="10"/>
      <c r="FB1752" s="10"/>
      <c r="FC1752" s="10"/>
      <c r="FD1752" s="10"/>
      <c r="FE1752" s="10"/>
      <c r="FF1752" s="10"/>
      <c r="FG1752" s="10"/>
      <c r="FH1752" s="10"/>
      <c r="FI1752" s="10"/>
      <c r="FJ1752" s="10"/>
      <c r="FK1752" s="10"/>
      <c r="FL1752" s="10"/>
      <c r="FM1752" s="10"/>
      <c r="FN1752" s="10"/>
      <c r="FO1752" s="10"/>
      <c r="FP1752" s="10"/>
      <c r="FQ1752" s="10"/>
      <c r="FR1752" s="10"/>
      <c r="FS1752" s="10"/>
      <c r="FT1752" s="10"/>
      <c r="FU1752" s="10"/>
      <c r="FV1752" s="10"/>
      <c r="FW1752" s="10"/>
      <c r="FX1752" s="10"/>
      <c r="FY1752" s="10"/>
      <c r="FZ1752" s="10"/>
      <c r="GA1752" s="10"/>
      <c r="GB1752" s="10"/>
      <c r="GC1752" s="10"/>
      <c r="GD1752" s="10"/>
      <c r="GE1752" s="10"/>
      <c r="GF1752" s="10"/>
      <c r="GG1752" s="10"/>
      <c r="GH1752" s="10"/>
      <c r="GI1752" s="10"/>
      <c r="GJ1752" s="10"/>
      <c r="GK1752" s="10"/>
      <c r="GL1752" s="10"/>
      <c r="GM1752" s="10"/>
      <c r="GN1752" s="10"/>
      <c r="GO1752" s="10"/>
      <c r="GP1752" s="10"/>
      <c r="GQ1752" s="10"/>
      <c r="GR1752" s="10"/>
      <c r="GS1752" s="10"/>
      <c r="GT1752" s="10"/>
      <c r="GU1752" s="10"/>
      <c r="GV1752" s="10"/>
      <c r="GW1752" s="10"/>
      <c r="GX1752" s="10"/>
      <c r="GY1752" s="10"/>
      <c r="GZ1752" s="10"/>
      <c r="HA1752" s="10"/>
      <c r="HB1752" s="10"/>
      <c r="HC1752" s="10"/>
      <c r="HD1752" s="10"/>
    </row>
    <row r="1753" spans="1:212" s="1461" customFormat="1" ht="15.75" x14ac:dyDescent="0.25">
      <c r="A1753" s="1752">
        <v>336</v>
      </c>
      <c r="B1753" s="2018"/>
      <c r="C1753" s="894" t="s">
        <v>12576</v>
      </c>
      <c r="D1753" s="894" t="s">
        <v>22</v>
      </c>
      <c r="E1753" s="894" t="s">
        <v>4126</v>
      </c>
      <c r="F1753" s="894">
        <v>730690</v>
      </c>
      <c r="G1753" s="894">
        <v>29</v>
      </c>
      <c r="H1753" s="894" t="s">
        <v>2633</v>
      </c>
      <c r="I1753" s="894" t="s">
        <v>2633</v>
      </c>
      <c r="J1753" s="894" t="s">
        <v>2633</v>
      </c>
      <c r="K1753" s="894">
        <v>506226155</v>
      </c>
      <c r="L1753" s="894">
        <v>133.69999999999999</v>
      </c>
      <c r="M1753" s="894">
        <v>163</v>
      </c>
      <c r="N1753" s="1010">
        <f t="shared" si="369"/>
        <v>50.321803605705895</v>
      </c>
      <c r="O1753" s="1011">
        <v>3</v>
      </c>
      <c r="P1753" s="20">
        <f t="shared" si="379"/>
        <v>66.422499999999999</v>
      </c>
      <c r="Q1753" s="20">
        <f t="shared" si="380"/>
        <v>67.277499999999989</v>
      </c>
      <c r="R1753" s="98"/>
      <c r="S1753" s="1012" t="s">
        <v>12577</v>
      </c>
      <c r="T1753" s="98" t="s">
        <v>2133</v>
      </c>
      <c r="U1753" s="98" t="s">
        <v>2479</v>
      </c>
      <c r="V1753" s="98" t="s">
        <v>12578</v>
      </c>
      <c r="W1753" s="98"/>
      <c r="X1753" s="98"/>
      <c r="Y1753" s="98"/>
      <c r="Z1753" s="98"/>
      <c r="AA1753" s="98"/>
      <c r="AB1753" s="98"/>
      <c r="AC1753" s="98"/>
      <c r="AD1753" s="98"/>
      <c r="AE1753" s="98"/>
      <c r="AF1753" s="98" t="s">
        <v>2633</v>
      </c>
      <c r="AG1753" s="98"/>
      <c r="AH1753" s="98"/>
      <c r="AI1753" s="98"/>
      <c r="AJ1753" s="98"/>
      <c r="AK1753" s="98"/>
      <c r="AL1753" s="98"/>
      <c r="AM1753" s="98"/>
      <c r="AN1753" s="98" t="s">
        <v>2634</v>
      </c>
      <c r="AO1753" s="98"/>
      <c r="AP1753" s="98"/>
      <c r="AQ1753" s="98" t="s">
        <v>2637</v>
      </c>
      <c r="AR1753" s="98"/>
      <c r="AS1753" s="98"/>
      <c r="AT1753" s="98"/>
      <c r="AU1753" s="98"/>
      <c r="AV1753" s="98"/>
      <c r="AW1753" s="98"/>
      <c r="AX1753" s="98"/>
      <c r="AY1753" s="98"/>
      <c r="AZ1753" s="98"/>
      <c r="BA1753" s="98"/>
      <c r="BB1753" s="98"/>
      <c r="BC1753" s="98"/>
      <c r="BD1753" s="98"/>
      <c r="BE1753" s="98" t="s">
        <v>2634</v>
      </c>
      <c r="BF1753" s="98"/>
      <c r="BG1753" s="98"/>
      <c r="BH1753" s="98"/>
      <c r="BI1753" s="98"/>
      <c r="BJ1753" s="98" t="s">
        <v>10130</v>
      </c>
      <c r="BK1753" s="98" t="s">
        <v>11293</v>
      </c>
      <c r="BL1753" s="98">
        <v>124</v>
      </c>
      <c r="BM1753" s="1468">
        <f t="shared" si="370"/>
        <v>14.417896027646673</v>
      </c>
      <c r="BN1753" s="98" t="s">
        <v>13212</v>
      </c>
      <c r="BO1753" s="98">
        <v>109.7</v>
      </c>
      <c r="BP1753" s="20">
        <f t="shared" si="348"/>
        <v>35.673144810672206</v>
      </c>
      <c r="BQ1753" s="98" t="s">
        <v>14100</v>
      </c>
      <c r="BR1753" s="98">
        <v>96.5</v>
      </c>
      <c r="BS1753" s="20">
        <f t="shared" si="371"/>
        <v>55.293374456541919</v>
      </c>
      <c r="BT1753" s="98"/>
      <c r="BU1753" s="98"/>
      <c r="BV1753" s="1013">
        <f t="shared" si="372"/>
        <v>198.72914421611983</v>
      </c>
      <c r="BW1753" s="98"/>
      <c r="BX1753" s="98"/>
      <c r="BY1753" s="20">
        <f t="shared" si="373"/>
        <v>198.72914421611983</v>
      </c>
      <c r="BZ1753" s="98"/>
      <c r="CA1753" s="98"/>
      <c r="CB1753" s="20">
        <f t="shared" si="374"/>
        <v>198.72914421611983</v>
      </c>
      <c r="CC1753" s="98"/>
      <c r="CD1753" s="98"/>
      <c r="CE1753" s="20">
        <f t="shared" si="375"/>
        <v>198.72914421611983</v>
      </c>
      <c r="CF1753" s="98"/>
      <c r="CG1753" s="98"/>
      <c r="CH1753" s="20">
        <f t="shared" si="381"/>
        <v>198.72914421611983</v>
      </c>
      <c r="CI1753" s="98"/>
      <c r="CJ1753" s="98"/>
      <c r="CK1753" s="20">
        <f t="shared" si="377"/>
        <v>198.72914421611983</v>
      </c>
      <c r="CL1753" s="98">
        <v>96.5</v>
      </c>
      <c r="CM1753" s="20">
        <f t="shared" si="378"/>
        <v>55.293374456541919</v>
      </c>
      <c r="CN1753" s="98">
        <v>65</v>
      </c>
      <c r="CO1753" s="98"/>
      <c r="CP1753" s="98"/>
      <c r="CQ1753" s="1014"/>
      <c r="CR1753" s="1014"/>
      <c r="CS1753" s="1015"/>
      <c r="CT1753" s="895"/>
      <c r="CU1753" s="895"/>
      <c r="CV1753" s="895"/>
      <c r="CW1753" s="895"/>
      <c r="CX1753" s="1472">
        <f t="shared" si="382"/>
        <v>0</v>
      </c>
      <c r="CY1753" s="895"/>
      <c r="CZ1753" s="895" t="s">
        <v>2634</v>
      </c>
      <c r="DA1753" s="895"/>
      <c r="DB1753" s="894" t="s">
        <v>2643</v>
      </c>
      <c r="DC1753" s="894"/>
      <c r="DD1753" s="894"/>
      <c r="DE1753" s="894"/>
      <c r="DF1753" s="894"/>
      <c r="DG1753" s="894"/>
      <c r="DH1753" s="894"/>
      <c r="DI1753" s="894"/>
      <c r="DJ1753" s="894"/>
      <c r="DK1753" s="894"/>
      <c r="DL1753" s="894"/>
      <c r="DM1753" s="894"/>
      <c r="DN1753" s="98" t="s">
        <v>4001</v>
      </c>
      <c r="DO1753" s="98"/>
      <c r="DP1753" s="98"/>
      <c r="DQ1753" s="98"/>
      <c r="DR1753" s="98"/>
      <c r="DS1753" s="98" t="s">
        <v>2634</v>
      </c>
      <c r="DT1753" s="98"/>
      <c r="DU1753" s="894"/>
      <c r="DV1753" s="894"/>
      <c r="DW1753" s="894"/>
      <c r="DX1753" s="1536" t="s">
        <v>220</v>
      </c>
      <c r="DY1753" s="10" t="s">
        <v>14070</v>
      </c>
      <c r="DZ1753" s="1537" t="s">
        <v>8275</v>
      </c>
      <c r="EA1753" s="98"/>
      <c r="EB1753" s="1380"/>
      <c r="EC1753" s="1532" t="s">
        <v>12579</v>
      </c>
      <c r="ED1753" s="10" t="s">
        <v>5392</v>
      </c>
      <c r="EE1753" s="10"/>
      <c r="EF1753" s="10"/>
      <c r="EG1753" s="10"/>
      <c r="EH1753" s="10"/>
      <c r="EI1753" s="10"/>
      <c r="EJ1753" s="10"/>
      <c r="EK1753" s="10"/>
      <c r="EL1753" s="10"/>
      <c r="EM1753" s="10"/>
      <c r="EN1753" s="10"/>
      <c r="EO1753" s="10"/>
      <c r="EP1753" s="10"/>
      <c r="EQ1753" s="10"/>
      <c r="ER1753" s="10"/>
      <c r="ES1753" s="10"/>
      <c r="ET1753" s="10"/>
      <c r="EU1753" s="10"/>
      <c r="EV1753" s="10"/>
      <c r="EW1753" s="10"/>
      <c r="EX1753" s="10"/>
      <c r="EY1753" s="10"/>
      <c r="EZ1753" s="10"/>
      <c r="FA1753" s="10"/>
      <c r="FB1753" s="10"/>
      <c r="FC1753" s="10"/>
      <c r="FD1753" s="10"/>
      <c r="FE1753" s="10"/>
      <c r="FF1753" s="10"/>
      <c r="FG1753" s="10"/>
      <c r="FH1753" s="10"/>
      <c r="FI1753" s="10"/>
      <c r="FJ1753" s="10"/>
      <c r="FK1753" s="10"/>
      <c r="FL1753" s="10"/>
      <c r="FM1753" s="10"/>
      <c r="FN1753" s="10"/>
      <c r="FO1753" s="10"/>
      <c r="FP1753" s="10"/>
      <c r="FQ1753" s="10"/>
      <c r="FR1753" s="10"/>
      <c r="FS1753" s="10"/>
      <c r="FT1753" s="10"/>
      <c r="FU1753" s="10"/>
      <c r="FV1753" s="10"/>
      <c r="FW1753" s="10"/>
      <c r="FX1753" s="10"/>
      <c r="FY1753" s="10"/>
      <c r="FZ1753" s="10"/>
      <c r="GA1753" s="10"/>
      <c r="GB1753" s="10"/>
      <c r="GC1753" s="10"/>
      <c r="GD1753" s="10"/>
      <c r="GE1753" s="10"/>
      <c r="GF1753" s="10"/>
      <c r="GG1753" s="10"/>
      <c r="GH1753" s="10"/>
      <c r="GI1753" s="10"/>
      <c r="GJ1753" s="10"/>
      <c r="GK1753" s="10"/>
      <c r="GL1753" s="10"/>
      <c r="GM1753" s="10"/>
      <c r="GN1753" s="10"/>
      <c r="GO1753" s="10"/>
      <c r="GP1753" s="10"/>
      <c r="GQ1753" s="10"/>
      <c r="GR1753" s="10"/>
      <c r="GS1753" s="10"/>
      <c r="GT1753" s="10"/>
      <c r="GU1753" s="10"/>
      <c r="GV1753" s="10"/>
      <c r="GW1753" s="10"/>
      <c r="GX1753" s="10"/>
      <c r="GY1753" s="10"/>
      <c r="GZ1753" s="10"/>
      <c r="HA1753" s="10"/>
      <c r="HB1753" s="10"/>
      <c r="HC1753" s="10"/>
      <c r="HD1753" s="10"/>
    </row>
    <row r="1754" spans="1:212" s="1461" customFormat="1" ht="15.75" x14ac:dyDescent="0.25">
      <c r="A1754" s="1813">
        <v>337</v>
      </c>
      <c r="B1754" s="2018"/>
      <c r="C1754" s="894" t="s">
        <v>12580</v>
      </c>
      <c r="D1754" s="894" t="s">
        <v>22</v>
      </c>
      <c r="E1754" s="894" t="s">
        <v>4126</v>
      </c>
      <c r="F1754" s="894">
        <v>730720</v>
      </c>
      <c r="G1754" s="894">
        <v>19</v>
      </c>
      <c r="H1754" s="894" t="s">
        <v>2634</v>
      </c>
      <c r="I1754" s="894" t="s">
        <v>2634</v>
      </c>
      <c r="J1754" s="894" t="s">
        <v>3968</v>
      </c>
      <c r="K1754" s="894">
        <v>504144176</v>
      </c>
      <c r="L1754" s="894">
        <v>165</v>
      </c>
      <c r="M1754" s="894">
        <v>178</v>
      </c>
      <c r="N1754" s="1010">
        <f t="shared" si="369"/>
        <v>52.076757985102894</v>
      </c>
      <c r="O1754" s="1011">
        <v>3</v>
      </c>
      <c r="P1754" s="20">
        <f t="shared" si="379"/>
        <v>79.210000000000008</v>
      </c>
      <c r="Q1754" s="20">
        <f t="shared" si="380"/>
        <v>85.789999999999992</v>
      </c>
      <c r="R1754" s="98"/>
      <c r="S1754" s="1012" t="s">
        <v>12577</v>
      </c>
      <c r="T1754" s="98" t="s">
        <v>2133</v>
      </c>
      <c r="U1754" s="98" t="s">
        <v>2479</v>
      </c>
      <c r="V1754" s="98" t="s">
        <v>87</v>
      </c>
      <c r="W1754" s="98"/>
      <c r="X1754" s="98"/>
      <c r="Y1754" s="98"/>
      <c r="Z1754" s="98"/>
      <c r="AA1754" s="98"/>
      <c r="AB1754" s="98"/>
      <c r="AC1754" s="98"/>
      <c r="AD1754" s="98"/>
      <c r="AE1754" s="98"/>
      <c r="AF1754" s="98"/>
      <c r="AG1754" s="98"/>
      <c r="AH1754" s="98"/>
      <c r="AI1754" s="98"/>
      <c r="AJ1754" s="98"/>
      <c r="AK1754" s="98"/>
      <c r="AL1754" s="98"/>
      <c r="AM1754" s="98"/>
      <c r="AN1754" s="98" t="s">
        <v>2634</v>
      </c>
      <c r="AO1754" s="98"/>
      <c r="AP1754" s="98"/>
      <c r="AQ1754" s="98" t="s">
        <v>2637</v>
      </c>
      <c r="AR1754" s="98"/>
      <c r="AS1754" s="98"/>
      <c r="AT1754" s="98"/>
      <c r="AU1754" s="98"/>
      <c r="AV1754" s="98"/>
      <c r="AW1754" s="98"/>
      <c r="AX1754" s="98"/>
      <c r="AY1754" s="98"/>
      <c r="AZ1754" s="98"/>
      <c r="BA1754" s="98"/>
      <c r="BB1754" s="98"/>
      <c r="BC1754" s="98"/>
      <c r="BD1754" s="98"/>
      <c r="BE1754" s="98"/>
      <c r="BF1754" s="98"/>
      <c r="BG1754" s="98"/>
      <c r="BH1754" s="98"/>
      <c r="BI1754" s="98"/>
      <c r="BJ1754" s="98" t="s">
        <v>10130</v>
      </c>
      <c r="BK1754" s="98">
        <v>152.9</v>
      </c>
      <c r="BL1754" s="98">
        <v>152.9</v>
      </c>
      <c r="BM1754" s="1468">
        <f t="shared" si="370"/>
        <v>14.104207949644476</v>
      </c>
      <c r="BN1754" s="98" t="s">
        <v>7734</v>
      </c>
      <c r="BO1754" s="98">
        <v>133</v>
      </c>
      <c r="BP1754" s="20">
        <f t="shared" si="348"/>
        <v>37.300384660216814</v>
      </c>
      <c r="BQ1754" s="98" t="s">
        <v>13483</v>
      </c>
      <c r="BR1754" s="98">
        <v>114.5</v>
      </c>
      <c r="BS1754" s="20">
        <f t="shared" si="371"/>
        <v>58.864669541904661</v>
      </c>
      <c r="BT1754" s="98" t="s">
        <v>14894</v>
      </c>
      <c r="BU1754" s="98">
        <v>98</v>
      </c>
      <c r="BV1754" s="1013">
        <f t="shared" si="372"/>
        <v>78.097680382328946</v>
      </c>
      <c r="BW1754" s="98" t="s">
        <v>15477</v>
      </c>
      <c r="BX1754" s="98">
        <v>95.5</v>
      </c>
      <c r="BY1754" s="20">
        <f t="shared" si="373"/>
        <v>81.011772933908389</v>
      </c>
      <c r="BZ1754" s="98"/>
      <c r="CA1754" s="98"/>
      <c r="CB1754" s="20">
        <f t="shared" si="374"/>
        <v>192.33010840424294</v>
      </c>
      <c r="CC1754" s="98"/>
      <c r="CD1754" s="98"/>
      <c r="CE1754" s="20">
        <f t="shared" si="375"/>
        <v>192.33010840424294</v>
      </c>
      <c r="CF1754" s="98"/>
      <c r="CG1754" s="98"/>
      <c r="CH1754" s="20">
        <f t="shared" si="381"/>
        <v>192.33010840424294</v>
      </c>
      <c r="CI1754" s="98"/>
      <c r="CJ1754" s="98"/>
      <c r="CK1754" s="20">
        <f t="shared" si="377"/>
        <v>192.33010840424294</v>
      </c>
      <c r="CL1754" s="98">
        <v>95.5</v>
      </c>
      <c r="CM1754" s="20">
        <f t="shared" si="378"/>
        <v>81.011772933908389</v>
      </c>
      <c r="CN1754" s="98">
        <v>60</v>
      </c>
      <c r="CO1754" s="98"/>
      <c r="CP1754" s="98"/>
      <c r="CQ1754" s="1014"/>
      <c r="CR1754" s="1014"/>
      <c r="CS1754" s="1015">
        <v>1</v>
      </c>
      <c r="CT1754" s="895">
        <v>0</v>
      </c>
      <c r="CU1754" s="895">
        <v>0</v>
      </c>
      <c r="CV1754" s="895">
        <v>0.5</v>
      </c>
      <c r="CW1754" s="895"/>
      <c r="CX1754" s="1472">
        <f t="shared" si="382"/>
        <v>1.5</v>
      </c>
      <c r="CY1754" s="895"/>
      <c r="CZ1754" s="895" t="s">
        <v>2633</v>
      </c>
      <c r="DA1754" s="895" t="s">
        <v>3977</v>
      </c>
      <c r="DB1754" s="894" t="s">
        <v>2643</v>
      </c>
      <c r="DC1754" s="894" t="s">
        <v>2648</v>
      </c>
      <c r="DD1754" s="894" t="s">
        <v>2646</v>
      </c>
      <c r="DE1754" s="894" t="s">
        <v>2649</v>
      </c>
      <c r="DF1754" s="894" t="s">
        <v>32</v>
      </c>
      <c r="DG1754" s="894" t="s">
        <v>2653</v>
      </c>
      <c r="DH1754" s="894" t="s">
        <v>5009</v>
      </c>
      <c r="DI1754" s="894" t="s">
        <v>2658</v>
      </c>
      <c r="DJ1754" s="894" t="s">
        <v>37</v>
      </c>
      <c r="DK1754" s="894" t="s">
        <v>37</v>
      </c>
      <c r="DL1754" s="894" t="s">
        <v>2659</v>
      </c>
      <c r="DM1754" s="894" t="s">
        <v>2663</v>
      </c>
      <c r="DN1754" s="98" t="s">
        <v>4001</v>
      </c>
      <c r="DO1754" s="98" t="s">
        <v>4002</v>
      </c>
      <c r="DP1754" s="98"/>
      <c r="DQ1754" s="98" t="s">
        <v>4069</v>
      </c>
      <c r="DR1754" s="98"/>
      <c r="DS1754" s="98" t="s">
        <v>2633</v>
      </c>
      <c r="DT1754" s="98" t="s">
        <v>4073</v>
      </c>
      <c r="DU1754" s="894" t="s">
        <v>2633</v>
      </c>
      <c r="DV1754" s="894" t="s">
        <v>2634</v>
      </c>
      <c r="DW1754" s="894"/>
      <c r="DX1754" s="1538" t="s">
        <v>220</v>
      </c>
      <c r="DY1754" s="10" t="s">
        <v>14175</v>
      </c>
      <c r="DZ1754" s="1535" t="s">
        <v>8275</v>
      </c>
      <c r="EA1754" s="98"/>
      <c r="EB1754" s="1380"/>
      <c r="EC1754" s="1537" t="s">
        <v>11149</v>
      </c>
      <c r="ED1754" s="10" t="s">
        <v>5392</v>
      </c>
      <c r="EE1754" s="10"/>
      <c r="EF1754" s="10"/>
      <c r="EG1754" s="10"/>
      <c r="EH1754" s="10"/>
      <c r="EI1754" s="10"/>
      <c r="EJ1754" s="10"/>
      <c r="EK1754" s="10"/>
      <c r="EL1754" s="10"/>
      <c r="EM1754" s="10"/>
      <c r="EN1754" s="10"/>
      <c r="EO1754" s="10"/>
      <c r="EP1754" s="10"/>
      <c r="EQ1754" s="10"/>
      <c r="ER1754" s="10"/>
      <c r="ES1754" s="10"/>
      <c r="ET1754" s="10"/>
      <c r="EU1754" s="10"/>
      <c r="EV1754" s="10"/>
      <c r="EW1754" s="10"/>
      <c r="EX1754" s="10"/>
      <c r="EY1754" s="10"/>
      <c r="EZ1754" s="10"/>
      <c r="FA1754" s="10"/>
      <c r="FB1754" s="10"/>
      <c r="FC1754" s="10"/>
      <c r="FD1754" s="10"/>
      <c r="FE1754" s="10"/>
      <c r="FF1754" s="10"/>
      <c r="FG1754" s="10"/>
      <c r="FH1754" s="10"/>
      <c r="FI1754" s="10"/>
      <c r="FJ1754" s="10"/>
      <c r="FK1754" s="10"/>
      <c r="FL1754" s="10"/>
      <c r="FM1754" s="10"/>
      <c r="FN1754" s="10"/>
      <c r="FO1754" s="10"/>
      <c r="FP1754" s="10"/>
      <c r="FQ1754" s="10"/>
      <c r="FR1754" s="10"/>
      <c r="FS1754" s="10"/>
      <c r="FT1754" s="10"/>
      <c r="FU1754" s="10"/>
      <c r="FV1754" s="10"/>
      <c r="FW1754" s="10"/>
      <c r="FX1754" s="10"/>
      <c r="FY1754" s="10"/>
      <c r="FZ1754" s="10"/>
      <c r="GA1754" s="10"/>
      <c r="GB1754" s="10"/>
      <c r="GC1754" s="10"/>
      <c r="GD1754" s="10"/>
      <c r="GE1754" s="10"/>
      <c r="GF1754" s="10"/>
      <c r="GG1754" s="10"/>
      <c r="GH1754" s="10"/>
      <c r="GI1754" s="10"/>
      <c r="GJ1754" s="10"/>
      <c r="GK1754" s="10"/>
      <c r="GL1754" s="10"/>
      <c r="GM1754" s="10"/>
      <c r="GN1754" s="10"/>
      <c r="GO1754" s="10"/>
      <c r="GP1754" s="10"/>
      <c r="GQ1754" s="10"/>
      <c r="GR1754" s="10"/>
      <c r="GS1754" s="10"/>
      <c r="GT1754" s="10"/>
      <c r="GU1754" s="10"/>
      <c r="GV1754" s="10"/>
      <c r="GW1754" s="10"/>
      <c r="GX1754" s="10"/>
      <c r="GY1754" s="10"/>
      <c r="GZ1754" s="10"/>
      <c r="HA1754" s="10"/>
      <c r="HB1754" s="10"/>
      <c r="HC1754" s="10"/>
      <c r="HD1754" s="10"/>
    </row>
    <row r="1755" spans="1:212" s="1461" customFormat="1" ht="15.75" x14ac:dyDescent="0.25">
      <c r="A1755" s="1752">
        <v>338</v>
      </c>
      <c r="B1755" s="2018"/>
      <c r="C1755" s="894" t="s">
        <v>12581</v>
      </c>
      <c r="D1755" s="894" t="s">
        <v>23</v>
      </c>
      <c r="E1755" s="894" t="s">
        <v>4126</v>
      </c>
      <c r="F1755" s="894">
        <v>681003</v>
      </c>
      <c r="G1755" s="894">
        <v>31</v>
      </c>
      <c r="H1755" s="894" t="s">
        <v>2633</v>
      </c>
      <c r="I1755" s="894" t="s">
        <v>2633</v>
      </c>
      <c r="J1755" s="894" t="s">
        <v>2633</v>
      </c>
      <c r="K1755" s="894">
        <v>507742482</v>
      </c>
      <c r="L1755" s="894">
        <v>110</v>
      </c>
      <c r="M1755" s="894">
        <v>164</v>
      </c>
      <c r="N1755" s="1010">
        <f t="shared" si="369"/>
        <v>40.898274836406905</v>
      </c>
      <c r="O1755" s="1011">
        <v>2</v>
      </c>
      <c r="P1755" s="20">
        <f t="shared" si="379"/>
        <v>67.239999999999995</v>
      </c>
      <c r="Q1755" s="20">
        <f t="shared" si="380"/>
        <v>42.760000000000005</v>
      </c>
      <c r="R1755" s="98"/>
      <c r="S1755" s="1012" t="s">
        <v>12577</v>
      </c>
      <c r="T1755" s="98" t="s">
        <v>253</v>
      </c>
      <c r="U1755" s="98" t="s">
        <v>2490</v>
      </c>
      <c r="V1755" s="98" t="s">
        <v>12582</v>
      </c>
      <c r="W1755" s="98" t="s">
        <v>14040</v>
      </c>
      <c r="X1755" s="98" t="s">
        <v>2633</v>
      </c>
      <c r="Y1755" s="98"/>
      <c r="Z1755" s="98"/>
      <c r="AA1755" s="98"/>
      <c r="AB1755" s="98" t="s">
        <v>2633</v>
      </c>
      <c r="AC1755" s="98"/>
      <c r="AD1755" s="98"/>
      <c r="AE1755" s="98"/>
      <c r="AF1755" s="98"/>
      <c r="AG1755" s="98"/>
      <c r="AH1755" s="98"/>
      <c r="AI1755" s="98"/>
      <c r="AJ1755" s="98"/>
      <c r="AK1755" s="98"/>
      <c r="AL1755" s="98"/>
      <c r="AM1755" s="98"/>
      <c r="AN1755" s="98" t="s">
        <v>2633</v>
      </c>
      <c r="AO1755" s="98" t="s">
        <v>4076</v>
      </c>
      <c r="AP1755" s="98" t="s">
        <v>4001</v>
      </c>
      <c r="AQ1755" s="98" t="s">
        <v>2636</v>
      </c>
      <c r="AR1755" s="98" t="s">
        <v>4076</v>
      </c>
      <c r="AS1755" s="98" t="s">
        <v>4092</v>
      </c>
      <c r="AT1755" s="98" t="s">
        <v>2633</v>
      </c>
      <c r="AU1755" s="98"/>
      <c r="AV1755" s="98"/>
      <c r="AW1755" s="98"/>
      <c r="AX1755" s="98"/>
      <c r="AY1755" s="98"/>
      <c r="AZ1755" s="98"/>
      <c r="BA1755" s="98" t="s">
        <v>3971</v>
      </c>
      <c r="BB1755" s="98" t="s">
        <v>3970</v>
      </c>
      <c r="BC1755" s="98" t="s">
        <v>2633</v>
      </c>
      <c r="BD1755" s="98"/>
      <c r="BE1755" s="98" t="s">
        <v>2634</v>
      </c>
      <c r="BF1755" s="98" t="s">
        <v>2634</v>
      </c>
      <c r="BG1755" s="98"/>
      <c r="BH1755" s="98"/>
      <c r="BI1755" s="98"/>
      <c r="BJ1755" s="98" t="s">
        <v>10145</v>
      </c>
      <c r="BK1755" s="98" t="s">
        <v>4036</v>
      </c>
      <c r="BL1755" s="98">
        <v>102</v>
      </c>
      <c r="BM1755" s="1468">
        <f t="shared" si="370"/>
        <v>18.709073900841904</v>
      </c>
      <c r="BN1755" s="98" t="s">
        <v>6158</v>
      </c>
      <c r="BO1755" s="98">
        <v>87</v>
      </c>
      <c r="BP1755" s="20">
        <f t="shared" si="348"/>
        <v>53.788587464920482</v>
      </c>
      <c r="BQ1755" s="98" t="s">
        <v>13609</v>
      </c>
      <c r="BR1755" s="98">
        <v>80</v>
      </c>
      <c r="BS1755" s="20">
        <f t="shared" si="371"/>
        <v>70.159027128157149</v>
      </c>
      <c r="BT1755" s="98" t="s">
        <v>14477</v>
      </c>
      <c r="BU1755" s="98">
        <v>75</v>
      </c>
      <c r="BV1755" s="1013">
        <f t="shared" si="372"/>
        <v>81.852198316183348</v>
      </c>
      <c r="BW1755" s="98" t="s">
        <v>15608</v>
      </c>
      <c r="BX1755" s="98">
        <v>73.3</v>
      </c>
      <c r="BY1755" s="20">
        <f t="shared" si="373"/>
        <v>85.827876520112255</v>
      </c>
      <c r="BZ1755" s="98"/>
      <c r="CA1755" s="98"/>
      <c r="CB1755" s="20">
        <f t="shared" si="374"/>
        <v>257.24976613657617</v>
      </c>
      <c r="CC1755" s="98"/>
      <c r="CD1755" s="98"/>
      <c r="CE1755" s="20">
        <f t="shared" si="375"/>
        <v>257.24976613657617</v>
      </c>
      <c r="CF1755" s="98"/>
      <c r="CG1755" s="98"/>
      <c r="CH1755" s="20">
        <f t="shared" si="381"/>
        <v>257.24976613657617</v>
      </c>
      <c r="CI1755" s="98"/>
      <c r="CJ1755" s="98"/>
      <c r="CK1755" s="20">
        <f t="shared" si="377"/>
        <v>257.24976613657617</v>
      </c>
      <c r="CL1755" s="98">
        <v>73.3</v>
      </c>
      <c r="CM1755" s="20">
        <f t="shared" si="378"/>
        <v>85.827876520112255</v>
      </c>
      <c r="CN1755" s="98">
        <v>50</v>
      </c>
      <c r="CO1755" s="98"/>
      <c r="CP1755" s="98"/>
      <c r="CQ1755" s="1014"/>
      <c r="CR1755" s="1014"/>
      <c r="CS1755" s="1015">
        <v>1</v>
      </c>
      <c r="CT1755" s="895">
        <v>0.25</v>
      </c>
      <c r="CU1755" s="895">
        <v>0.5</v>
      </c>
      <c r="CV1755" s="895">
        <v>0.5</v>
      </c>
      <c r="CW1755" s="895">
        <v>0.25</v>
      </c>
      <c r="CX1755" s="1472">
        <f t="shared" si="382"/>
        <v>2.5</v>
      </c>
      <c r="CY1755" s="895"/>
      <c r="CZ1755" s="895" t="s">
        <v>2633</v>
      </c>
      <c r="DA1755" s="895" t="s">
        <v>3976</v>
      </c>
      <c r="DB1755" s="894" t="s">
        <v>2643</v>
      </c>
      <c r="DC1755" s="894" t="s">
        <v>2648</v>
      </c>
      <c r="DD1755" s="894" t="s">
        <v>2646</v>
      </c>
      <c r="DE1755" s="894" t="s">
        <v>2650</v>
      </c>
      <c r="DF1755" s="894" t="s">
        <v>32</v>
      </c>
      <c r="DG1755" s="894" t="s">
        <v>2654</v>
      </c>
      <c r="DH1755" s="894" t="s">
        <v>2654</v>
      </c>
      <c r="DI1755" s="894" t="s">
        <v>2658</v>
      </c>
      <c r="DJ1755" s="894" t="s">
        <v>37</v>
      </c>
      <c r="DK1755" s="894" t="s">
        <v>2659</v>
      </c>
      <c r="DL1755" s="894" t="s">
        <v>2659</v>
      </c>
      <c r="DM1755" s="894" t="s">
        <v>2663</v>
      </c>
      <c r="DN1755" s="98" t="s">
        <v>4001</v>
      </c>
      <c r="DO1755" s="98" t="s">
        <v>4002</v>
      </c>
      <c r="DP1755" s="98"/>
      <c r="DQ1755" s="98"/>
      <c r="DR1755" s="98" t="s">
        <v>4070</v>
      </c>
      <c r="DS1755" s="98" t="s">
        <v>2634</v>
      </c>
      <c r="DT1755" s="98"/>
      <c r="DU1755" s="894" t="s">
        <v>2634</v>
      </c>
      <c r="DV1755" s="894" t="s">
        <v>2633</v>
      </c>
      <c r="DW1755" s="894"/>
      <c r="DX1755" s="1539" t="s">
        <v>12583</v>
      </c>
      <c r="DY1755" s="10" t="s">
        <v>14041</v>
      </c>
      <c r="DZ1755" s="1539" t="s">
        <v>101</v>
      </c>
      <c r="EA1755" s="98"/>
      <c r="EB1755" s="1380"/>
      <c r="EC1755" s="1539" t="s">
        <v>2194</v>
      </c>
      <c r="ED1755" s="10" t="s">
        <v>7217</v>
      </c>
      <c r="EE1755" s="10"/>
      <c r="EF1755" s="10"/>
      <c r="EG1755" s="10"/>
      <c r="EH1755" s="10"/>
      <c r="EI1755" s="10"/>
      <c r="EJ1755" s="10"/>
      <c r="EK1755" s="10"/>
      <c r="EL1755" s="10"/>
      <c r="EM1755" s="10"/>
      <c r="EN1755" s="10"/>
      <c r="EO1755" s="10"/>
      <c r="EP1755" s="10"/>
      <c r="EQ1755" s="10"/>
      <c r="ER1755" s="10"/>
      <c r="ES1755" s="10"/>
      <c r="ET1755" s="10"/>
      <c r="EU1755" s="10"/>
      <c r="EV1755" s="10"/>
      <c r="EW1755" s="10"/>
      <c r="EX1755" s="10"/>
      <c r="EY1755" s="10"/>
      <c r="EZ1755" s="10"/>
      <c r="FA1755" s="10"/>
      <c r="FB1755" s="10"/>
      <c r="FC1755" s="10"/>
      <c r="FD1755" s="10"/>
      <c r="FE1755" s="10"/>
      <c r="FF1755" s="10"/>
      <c r="FG1755" s="10"/>
      <c r="FH1755" s="10"/>
      <c r="FI1755" s="10"/>
      <c r="FJ1755" s="10"/>
      <c r="FK1755" s="10"/>
      <c r="FL1755" s="10"/>
      <c r="FM1755" s="10"/>
      <c r="FN1755" s="10"/>
      <c r="FO1755" s="10"/>
      <c r="FP1755" s="10"/>
      <c r="FQ1755" s="10"/>
      <c r="FR1755" s="10"/>
      <c r="FS1755" s="10"/>
      <c r="FT1755" s="10"/>
      <c r="FU1755" s="10"/>
      <c r="FV1755" s="10"/>
      <c r="FW1755" s="10"/>
      <c r="FX1755" s="10"/>
      <c r="FY1755" s="10"/>
      <c r="FZ1755" s="10"/>
      <c r="GA1755" s="10"/>
      <c r="GB1755" s="10"/>
      <c r="GC1755" s="10"/>
      <c r="GD1755" s="10"/>
      <c r="GE1755" s="10"/>
      <c r="GF1755" s="10"/>
      <c r="GG1755" s="10"/>
      <c r="GH1755" s="10"/>
      <c r="GI1755" s="10"/>
      <c r="GJ1755" s="10"/>
      <c r="GK1755" s="10"/>
      <c r="GL1755" s="10"/>
      <c r="GM1755" s="10"/>
      <c r="GN1755" s="10"/>
      <c r="GO1755" s="10"/>
      <c r="GP1755" s="10"/>
      <c r="GQ1755" s="10"/>
      <c r="GR1755" s="10"/>
      <c r="GS1755" s="10"/>
      <c r="GT1755" s="10"/>
      <c r="GU1755" s="10"/>
      <c r="GV1755" s="10"/>
      <c r="GW1755" s="10"/>
      <c r="GX1755" s="10"/>
      <c r="GY1755" s="10"/>
      <c r="GZ1755" s="10"/>
      <c r="HA1755" s="10"/>
      <c r="HB1755" s="10"/>
      <c r="HC1755" s="10"/>
      <c r="HD1755" s="10"/>
    </row>
    <row r="1756" spans="1:212" s="1461" customFormat="1" ht="15.75" x14ac:dyDescent="0.25">
      <c r="A1756" s="1752">
        <v>339</v>
      </c>
      <c r="B1756" s="2018"/>
      <c r="C1756" s="894" t="s">
        <v>12584</v>
      </c>
      <c r="D1756" s="894" t="s">
        <v>23</v>
      </c>
      <c r="E1756" s="894" t="s">
        <v>4126</v>
      </c>
      <c r="F1756" s="894">
        <v>727700</v>
      </c>
      <c r="G1756" s="894">
        <v>25</v>
      </c>
      <c r="H1756" s="894" t="s">
        <v>2634</v>
      </c>
      <c r="I1756" s="894" t="s">
        <v>2634</v>
      </c>
      <c r="J1756" s="894" t="s">
        <v>2634</v>
      </c>
      <c r="K1756" s="894">
        <v>500414490</v>
      </c>
      <c r="L1756" s="894">
        <v>106.2</v>
      </c>
      <c r="M1756" s="894">
        <v>154</v>
      </c>
      <c r="N1756" s="1010">
        <f t="shared" si="369"/>
        <v>44.779895429246082</v>
      </c>
      <c r="O1756" s="1011">
        <v>2</v>
      </c>
      <c r="P1756" s="20">
        <f t="shared" si="379"/>
        <v>59.29</v>
      </c>
      <c r="Q1756" s="20">
        <f t="shared" si="380"/>
        <v>46.910000000000004</v>
      </c>
      <c r="R1756" s="98"/>
      <c r="S1756" s="1012" t="s">
        <v>12577</v>
      </c>
      <c r="T1756" s="98" t="s">
        <v>253</v>
      </c>
      <c r="U1756" s="98" t="s">
        <v>2490</v>
      </c>
      <c r="V1756" s="98" t="s">
        <v>98</v>
      </c>
      <c r="W1756" s="98" t="s">
        <v>2850</v>
      </c>
      <c r="X1756" s="98"/>
      <c r="Y1756" s="98"/>
      <c r="Z1756" s="98"/>
      <c r="AA1756" s="98"/>
      <c r="AB1756" s="98"/>
      <c r="AC1756" s="98"/>
      <c r="AD1756" s="98"/>
      <c r="AE1756" s="98"/>
      <c r="AF1756" s="98" t="s">
        <v>2633</v>
      </c>
      <c r="AG1756" s="98"/>
      <c r="AH1756" s="98"/>
      <c r="AI1756" s="98"/>
      <c r="AJ1756" s="98"/>
      <c r="AK1756" s="98"/>
      <c r="AL1756" s="98"/>
      <c r="AM1756" s="98"/>
      <c r="AN1756" s="98" t="s">
        <v>2633</v>
      </c>
      <c r="AO1756" s="98" t="s">
        <v>4075</v>
      </c>
      <c r="AP1756" s="98" t="s">
        <v>4001</v>
      </c>
      <c r="AQ1756" s="98" t="s">
        <v>2635</v>
      </c>
      <c r="AR1756" s="98"/>
      <c r="AS1756" s="98"/>
      <c r="AT1756" s="98"/>
      <c r="AU1756" s="98"/>
      <c r="AV1756" s="98"/>
      <c r="AW1756" s="98"/>
      <c r="AX1756" s="98"/>
      <c r="AY1756" s="98"/>
      <c r="AZ1756" s="98"/>
      <c r="BA1756" s="98" t="s">
        <v>3970</v>
      </c>
      <c r="BB1756" s="98"/>
      <c r="BC1756" s="98"/>
      <c r="BD1756" s="98"/>
      <c r="BE1756" s="98" t="s">
        <v>2634</v>
      </c>
      <c r="BF1756" s="98"/>
      <c r="BG1756" s="98"/>
      <c r="BH1756" s="98"/>
      <c r="BI1756" s="98"/>
      <c r="BJ1756" s="98" t="s">
        <v>10145</v>
      </c>
      <c r="BK1756" s="98" t="s">
        <v>12689</v>
      </c>
      <c r="BL1756" s="98">
        <v>99.3</v>
      </c>
      <c r="BM1756" s="1468">
        <f t="shared" si="370"/>
        <v>14.709017267107239</v>
      </c>
      <c r="BN1756" s="98" t="s">
        <v>13223</v>
      </c>
      <c r="BO1756" s="98">
        <v>88.5</v>
      </c>
      <c r="BP1756" s="20">
        <f t="shared" si="348"/>
        <v>37.731826902579414</v>
      </c>
      <c r="BQ1756" s="98" t="s">
        <v>14101</v>
      </c>
      <c r="BR1756" s="98">
        <v>79.400000000000006</v>
      </c>
      <c r="BS1756" s="20">
        <f t="shared" si="371"/>
        <v>57.130675762097624</v>
      </c>
      <c r="BT1756" s="98" t="s">
        <v>15217</v>
      </c>
      <c r="BU1756" s="98">
        <v>73.5</v>
      </c>
      <c r="BV1756" s="1013">
        <f t="shared" si="372"/>
        <v>69.707951396290767</v>
      </c>
      <c r="BW1756" s="98"/>
      <c r="BX1756" s="98"/>
      <c r="BY1756" s="20">
        <f t="shared" si="373"/>
        <v>226.39096141547643</v>
      </c>
      <c r="BZ1756" s="98"/>
      <c r="CA1756" s="98"/>
      <c r="CB1756" s="20">
        <f t="shared" si="374"/>
        <v>226.39096141547643</v>
      </c>
      <c r="CC1756" s="98"/>
      <c r="CD1756" s="98"/>
      <c r="CE1756" s="20">
        <f t="shared" si="375"/>
        <v>226.39096141547643</v>
      </c>
      <c r="CF1756" s="98"/>
      <c r="CG1756" s="98"/>
      <c r="CH1756" s="20">
        <f t="shared" si="381"/>
        <v>226.39096141547643</v>
      </c>
      <c r="CI1756" s="98"/>
      <c r="CJ1756" s="98"/>
      <c r="CK1756" s="20">
        <f t="shared" si="377"/>
        <v>226.39096141547643</v>
      </c>
      <c r="CL1756" s="98">
        <v>73.5</v>
      </c>
      <c r="CM1756" s="20">
        <f t="shared" si="378"/>
        <v>69.707951396290767</v>
      </c>
      <c r="CN1756" s="98">
        <v>60</v>
      </c>
      <c r="CO1756" s="98"/>
      <c r="CP1756" s="98"/>
      <c r="CQ1756" s="1014"/>
      <c r="CR1756" s="1014"/>
      <c r="CS1756" s="1015"/>
      <c r="CT1756" s="895"/>
      <c r="CU1756" s="895"/>
      <c r="CV1756" s="895"/>
      <c r="CW1756" s="895"/>
      <c r="CX1756" s="1472">
        <f t="shared" si="382"/>
        <v>0</v>
      </c>
      <c r="CY1756" s="895"/>
      <c r="CZ1756" s="895" t="s">
        <v>2633</v>
      </c>
      <c r="DA1756" s="895" t="s">
        <v>3976</v>
      </c>
      <c r="DB1756" s="894" t="s">
        <v>2643</v>
      </c>
      <c r="DC1756" s="894"/>
      <c r="DD1756" s="894"/>
      <c r="DE1756" s="894"/>
      <c r="DF1756" s="894"/>
      <c r="DG1756" s="894"/>
      <c r="DH1756" s="894"/>
      <c r="DI1756" s="894"/>
      <c r="DJ1756" s="894"/>
      <c r="DK1756" s="894"/>
      <c r="DL1756" s="894"/>
      <c r="DM1756" s="894"/>
      <c r="DN1756" s="98" t="s">
        <v>4001</v>
      </c>
      <c r="DO1756" s="98"/>
      <c r="DP1756" s="98"/>
      <c r="DQ1756" s="98"/>
      <c r="DR1756" s="98"/>
      <c r="DS1756" s="98" t="s">
        <v>2634</v>
      </c>
      <c r="DT1756" s="98"/>
      <c r="DU1756" s="894"/>
      <c r="DV1756" s="894"/>
      <c r="DW1756" s="894"/>
      <c r="DX1756" s="1539" t="s">
        <v>12585</v>
      </c>
      <c r="DY1756" s="10" t="s">
        <v>14102</v>
      </c>
      <c r="DZ1756" s="1539" t="s">
        <v>77</v>
      </c>
      <c r="EA1756" s="98"/>
      <c r="EB1756" s="1380"/>
      <c r="EC1756" s="1535" t="s">
        <v>2194</v>
      </c>
      <c r="ED1756" s="10" t="s">
        <v>7217</v>
      </c>
      <c r="EE1756" s="10"/>
      <c r="EF1756" s="10"/>
      <c r="EG1756" s="10"/>
      <c r="EH1756" s="10"/>
      <c r="EI1756" s="10"/>
      <c r="EJ1756" s="10"/>
      <c r="EK1756" s="10"/>
      <c r="EL1756" s="10"/>
      <c r="EM1756" s="10"/>
      <c r="EN1756" s="10"/>
      <c r="EO1756" s="10"/>
      <c r="EP1756" s="10"/>
      <c r="EQ1756" s="10"/>
      <c r="ER1756" s="10"/>
      <c r="ES1756" s="10"/>
      <c r="ET1756" s="10"/>
      <c r="EU1756" s="10"/>
      <c r="EV1756" s="10"/>
      <c r="EW1756" s="10"/>
      <c r="EX1756" s="10"/>
      <c r="EY1756" s="10"/>
      <c r="EZ1756" s="10"/>
      <c r="FA1756" s="10"/>
      <c r="FB1756" s="10"/>
      <c r="FC1756" s="10"/>
      <c r="FD1756" s="10"/>
      <c r="FE1756" s="10"/>
      <c r="FF1756" s="10"/>
      <c r="FG1756" s="10"/>
      <c r="FH1756" s="10"/>
      <c r="FI1756" s="10"/>
      <c r="FJ1756" s="10"/>
      <c r="FK1756" s="10"/>
      <c r="FL1756" s="10"/>
      <c r="FM1756" s="10"/>
      <c r="FN1756" s="10"/>
      <c r="FO1756" s="10"/>
      <c r="FP1756" s="10"/>
      <c r="FQ1756" s="10"/>
      <c r="FR1756" s="10"/>
      <c r="FS1756" s="10"/>
      <c r="FT1756" s="10"/>
      <c r="FU1756" s="10"/>
      <c r="FV1756" s="10"/>
      <c r="FW1756" s="10"/>
      <c r="FX1756" s="10"/>
      <c r="FY1756" s="10"/>
      <c r="FZ1756" s="10"/>
      <c r="GA1756" s="10"/>
      <c r="GB1756" s="10"/>
      <c r="GC1756" s="10"/>
      <c r="GD1756" s="10"/>
      <c r="GE1756" s="10"/>
      <c r="GF1756" s="10"/>
      <c r="GG1756" s="10"/>
      <c r="GH1756" s="10"/>
      <c r="GI1756" s="10"/>
      <c r="GJ1756" s="10"/>
      <c r="GK1756" s="10"/>
      <c r="GL1756" s="10"/>
      <c r="GM1756" s="10"/>
      <c r="GN1756" s="10"/>
      <c r="GO1756" s="10"/>
      <c r="GP1756" s="10"/>
      <c r="GQ1756" s="10"/>
      <c r="GR1756" s="10"/>
      <c r="GS1756" s="10"/>
      <c r="GT1756" s="10"/>
      <c r="GU1756" s="10"/>
      <c r="GV1756" s="10"/>
      <c r="GW1756" s="10"/>
      <c r="GX1756" s="10"/>
      <c r="GY1756" s="10"/>
      <c r="GZ1756" s="10"/>
      <c r="HA1756" s="10"/>
      <c r="HB1756" s="10"/>
      <c r="HC1756" s="10"/>
      <c r="HD1756" s="10"/>
    </row>
    <row r="1757" spans="1:212" s="1461" customFormat="1" ht="15.75" x14ac:dyDescent="0.25">
      <c r="A1757" s="472">
        <v>340</v>
      </c>
      <c r="B1757" s="2018"/>
      <c r="C1757" s="894" t="s">
        <v>12589</v>
      </c>
      <c r="D1757" s="894" t="s">
        <v>22</v>
      </c>
      <c r="E1757" s="894" t="s">
        <v>4126</v>
      </c>
      <c r="F1757" s="894">
        <v>20505</v>
      </c>
      <c r="G1757" s="894">
        <v>47</v>
      </c>
      <c r="H1757" s="894" t="s">
        <v>2633</v>
      </c>
      <c r="I1757" s="894" t="s">
        <v>2633</v>
      </c>
      <c r="J1757" s="894" t="s">
        <v>2633</v>
      </c>
      <c r="K1757" s="894"/>
      <c r="L1757" s="894">
        <v>114</v>
      </c>
      <c r="M1757" s="894">
        <v>175</v>
      </c>
      <c r="N1757" s="1010">
        <f t="shared" si="369"/>
        <v>37.224489795918373</v>
      </c>
      <c r="O1757" s="1011">
        <v>1</v>
      </c>
      <c r="P1757" s="20">
        <f t="shared" si="379"/>
        <v>76.5625</v>
      </c>
      <c r="Q1757" s="20">
        <f t="shared" si="380"/>
        <v>37.4375</v>
      </c>
      <c r="R1757" s="98"/>
      <c r="S1757" s="1012" t="s">
        <v>12590</v>
      </c>
      <c r="T1757" s="98" t="s">
        <v>12591</v>
      </c>
      <c r="U1757" s="98"/>
      <c r="V1757" s="98" t="s">
        <v>12592</v>
      </c>
      <c r="W1757" s="98"/>
      <c r="X1757" s="98"/>
      <c r="Y1757" s="98"/>
      <c r="Z1757" s="98"/>
      <c r="AA1757" s="98"/>
      <c r="AB1757" s="98"/>
      <c r="AC1757" s="98"/>
      <c r="AD1757" s="98"/>
      <c r="AE1757" s="98"/>
      <c r="AF1757" s="98"/>
      <c r="AG1757" s="98"/>
      <c r="AH1757" s="98"/>
      <c r="AI1757" s="98"/>
      <c r="AJ1757" s="98"/>
      <c r="AK1757" s="98"/>
      <c r="AL1757" s="98"/>
      <c r="AM1757" s="98"/>
      <c r="AN1757" s="98"/>
      <c r="AO1757" s="98"/>
      <c r="AP1757" s="98"/>
      <c r="AQ1757" s="98"/>
      <c r="AR1757" s="98"/>
      <c r="AS1757" s="98"/>
      <c r="AT1757" s="98"/>
      <c r="AU1757" s="98"/>
      <c r="AV1757" s="98"/>
      <c r="AW1757" s="98"/>
      <c r="AX1757" s="98"/>
      <c r="AY1757" s="98"/>
      <c r="AZ1757" s="98"/>
      <c r="BA1757" s="98"/>
      <c r="BB1757" s="98"/>
      <c r="BC1757" s="98"/>
      <c r="BD1757" s="98"/>
      <c r="BE1757" s="98"/>
      <c r="BF1757" s="98"/>
      <c r="BG1757" s="98"/>
      <c r="BH1757" s="98"/>
      <c r="BI1757" s="98"/>
      <c r="BJ1757" s="98" t="s">
        <v>2636</v>
      </c>
      <c r="BK1757" s="98" t="s">
        <v>12691</v>
      </c>
      <c r="BL1757" s="98">
        <v>116.4</v>
      </c>
      <c r="BM1757" s="1468">
        <f t="shared" si="370"/>
        <v>-6.4106844741235545</v>
      </c>
      <c r="BN1757" s="98"/>
      <c r="BO1757" s="98"/>
      <c r="BP1757" s="20">
        <f t="shared" si="348"/>
        <v>304.50751252086809</v>
      </c>
      <c r="BQ1757" s="98"/>
      <c r="BR1757" s="98"/>
      <c r="BS1757" s="20">
        <f t="shared" si="371"/>
        <v>304.50751252086809</v>
      </c>
      <c r="BT1757" s="98"/>
      <c r="BU1757" s="98"/>
      <c r="BV1757" s="1013">
        <f t="shared" si="372"/>
        <v>304.50751252086809</v>
      </c>
      <c r="BW1757" s="98"/>
      <c r="BX1757" s="98"/>
      <c r="BY1757" s="20">
        <f t="shared" si="373"/>
        <v>304.50751252086809</v>
      </c>
      <c r="BZ1757" s="98"/>
      <c r="CA1757" s="98"/>
      <c r="CB1757" s="20">
        <f t="shared" si="374"/>
        <v>304.50751252086809</v>
      </c>
      <c r="CC1757" s="98"/>
      <c r="CD1757" s="98"/>
      <c r="CE1757" s="20">
        <f t="shared" si="375"/>
        <v>304.50751252086809</v>
      </c>
      <c r="CF1757" s="98"/>
      <c r="CG1757" s="98"/>
      <c r="CH1757" s="20">
        <f t="shared" si="381"/>
        <v>304.50751252086809</v>
      </c>
      <c r="CI1757" s="98"/>
      <c r="CJ1757" s="98"/>
      <c r="CK1757" s="20">
        <f t="shared" si="377"/>
        <v>304.50751252086809</v>
      </c>
      <c r="CL1757" s="98">
        <v>116.4</v>
      </c>
      <c r="CM1757" s="20">
        <f t="shared" si="378"/>
        <v>-6.4106844741235545</v>
      </c>
      <c r="CN1757" s="98">
        <v>120</v>
      </c>
      <c r="CO1757" s="98"/>
      <c r="CP1757" s="98"/>
      <c r="CQ1757" s="1014"/>
      <c r="CR1757" s="1014"/>
      <c r="CS1757" s="1015"/>
      <c r="CT1757" s="895"/>
      <c r="CU1757" s="895"/>
      <c r="CV1757" s="895"/>
      <c r="CW1757" s="895"/>
      <c r="CX1757" s="1472">
        <f t="shared" si="382"/>
        <v>0</v>
      </c>
      <c r="CY1757" s="895"/>
      <c r="CZ1757" s="895"/>
      <c r="DA1757" s="895"/>
      <c r="DB1757" s="894"/>
      <c r="DC1757" s="894"/>
      <c r="DD1757" s="894"/>
      <c r="DE1757" s="894"/>
      <c r="DF1757" s="894"/>
      <c r="DG1757" s="894"/>
      <c r="DH1757" s="894"/>
      <c r="DI1757" s="894"/>
      <c r="DJ1757" s="894"/>
      <c r="DK1757" s="894"/>
      <c r="DL1757" s="894"/>
      <c r="DM1757" s="894"/>
      <c r="DN1757" s="98"/>
      <c r="DO1757" s="98"/>
      <c r="DP1757" s="98"/>
      <c r="DQ1757" s="98"/>
      <c r="DR1757" s="98"/>
      <c r="DS1757" s="98"/>
      <c r="DT1757" s="98"/>
      <c r="DU1757" s="894"/>
      <c r="DV1757" s="894"/>
      <c r="DW1757" s="894"/>
      <c r="DX1757" s="1540" t="s">
        <v>12593</v>
      </c>
      <c r="DY1757" s="10"/>
      <c r="DZ1757" s="1540" t="s">
        <v>12597</v>
      </c>
      <c r="EA1757" s="98"/>
      <c r="EB1757" s="1380"/>
      <c r="EC1757" s="1540" t="s">
        <v>1879</v>
      </c>
      <c r="ED1757" s="10"/>
      <c r="EE1757" s="10"/>
      <c r="EF1757" s="10"/>
      <c r="EG1757" s="10"/>
      <c r="EH1757" s="10"/>
      <c r="EI1757" s="10"/>
      <c r="EJ1757" s="10"/>
      <c r="EK1757" s="10"/>
      <c r="EL1757" s="10"/>
      <c r="EM1757" s="10"/>
      <c r="EN1757" s="10"/>
      <c r="EO1757" s="10"/>
      <c r="EP1757" s="10"/>
      <c r="EQ1757" s="10"/>
      <c r="ER1757" s="10"/>
      <c r="ES1757" s="10"/>
      <c r="ET1757" s="10"/>
      <c r="EU1757" s="10"/>
      <c r="EV1757" s="10"/>
      <c r="EW1757" s="10"/>
      <c r="EX1757" s="10"/>
      <c r="EY1757" s="10"/>
      <c r="EZ1757" s="10"/>
      <c r="FA1757" s="10"/>
      <c r="FB1757" s="10"/>
      <c r="FC1757" s="10"/>
      <c r="FD1757" s="10"/>
      <c r="FE1757" s="10"/>
      <c r="FF1757" s="10"/>
      <c r="FG1757" s="10"/>
      <c r="FH1757" s="10"/>
      <c r="FI1757" s="10"/>
      <c r="FJ1757" s="10"/>
      <c r="FK1757" s="10"/>
      <c r="FL1757" s="10"/>
      <c r="FM1757" s="10"/>
      <c r="FN1757" s="10"/>
      <c r="FO1757" s="10"/>
      <c r="FP1757" s="10"/>
      <c r="FQ1757" s="10"/>
      <c r="FR1757" s="10"/>
      <c r="FS1757" s="10"/>
      <c r="FT1757" s="10"/>
      <c r="FU1757" s="10"/>
      <c r="FV1757" s="10"/>
      <c r="FW1757" s="10"/>
      <c r="FX1757" s="10"/>
      <c r="FY1757" s="10"/>
      <c r="FZ1757" s="10"/>
      <c r="GA1757" s="10"/>
      <c r="GB1757" s="10"/>
      <c r="GC1757" s="10"/>
      <c r="GD1757" s="10"/>
      <c r="GE1757" s="10"/>
      <c r="GF1757" s="10"/>
      <c r="GG1757" s="10"/>
      <c r="GH1757" s="10"/>
      <c r="GI1757" s="10"/>
      <c r="GJ1757" s="10"/>
      <c r="GK1757" s="10"/>
      <c r="GL1757" s="10"/>
      <c r="GM1757" s="10"/>
      <c r="GN1757" s="10"/>
      <c r="GO1757" s="10"/>
      <c r="GP1757" s="10"/>
      <c r="GQ1757" s="10"/>
      <c r="GR1757" s="10"/>
      <c r="GS1757" s="10"/>
      <c r="GT1757" s="10"/>
      <c r="GU1757" s="10"/>
      <c r="GV1757" s="10"/>
      <c r="GW1757" s="10"/>
      <c r="GX1757" s="10"/>
      <c r="GY1757" s="10"/>
      <c r="GZ1757" s="10"/>
      <c r="HA1757" s="10"/>
      <c r="HB1757" s="10"/>
      <c r="HC1757" s="10"/>
      <c r="HD1757" s="10"/>
    </row>
    <row r="1758" spans="1:212" s="1461" customFormat="1" ht="15.75" x14ac:dyDescent="0.25">
      <c r="A1758" s="1813">
        <v>341</v>
      </c>
      <c r="B1758" s="2018"/>
      <c r="C1758" s="894" t="s">
        <v>12594</v>
      </c>
      <c r="D1758" s="894" t="s">
        <v>23</v>
      </c>
      <c r="E1758" s="894" t="s">
        <v>4126</v>
      </c>
      <c r="F1758" s="894">
        <v>677123</v>
      </c>
      <c r="G1758" s="894">
        <v>27</v>
      </c>
      <c r="H1758" s="894" t="s">
        <v>2634</v>
      </c>
      <c r="I1758" s="894" t="s">
        <v>2634</v>
      </c>
      <c r="J1758" s="894" t="s">
        <v>2633</v>
      </c>
      <c r="K1758" s="894">
        <v>540074679</v>
      </c>
      <c r="L1758" s="894">
        <v>111</v>
      </c>
      <c r="M1758" s="894">
        <v>161</v>
      </c>
      <c r="N1758" s="1010">
        <f t="shared" si="369"/>
        <v>42.822421974460866</v>
      </c>
      <c r="O1758" s="1011">
        <v>2</v>
      </c>
      <c r="P1758" s="20">
        <f t="shared" ref="P1758:P2140" si="383">((M1758/100)*(M1758/100)*25)</f>
        <v>64.802500000000009</v>
      </c>
      <c r="Q1758" s="20">
        <f t="shared" ref="Q1758:Q2012" si="384">L1758-P1758</f>
        <v>46.197499999999991</v>
      </c>
      <c r="R1758" s="98"/>
      <c r="S1758" s="1012" t="s">
        <v>12595</v>
      </c>
      <c r="T1758" s="98" t="s">
        <v>253</v>
      </c>
      <c r="U1758" s="98" t="s">
        <v>2490</v>
      </c>
      <c r="V1758" s="98" t="s">
        <v>12596</v>
      </c>
      <c r="W1758" s="98" t="s">
        <v>14908</v>
      </c>
      <c r="X1758" s="98"/>
      <c r="Y1758" s="98"/>
      <c r="Z1758" s="98"/>
      <c r="AA1758" s="98"/>
      <c r="AB1758" s="98" t="s">
        <v>2633</v>
      </c>
      <c r="AC1758" s="98" t="s">
        <v>2635</v>
      </c>
      <c r="AD1758" s="98"/>
      <c r="AE1758" s="98"/>
      <c r="AF1758" s="98"/>
      <c r="AG1758" s="98"/>
      <c r="AH1758" s="98"/>
      <c r="AI1758" s="98"/>
      <c r="AJ1758" s="98"/>
      <c r="AK1758" s="98"/>
      <c r="AL1758" s="98"/>
      <c r="AM1758" s="98"/>
      <c r="AN1758" s="98" t="s">
        <v>2634</v>
      </c>
      <c r="AO1758" s="98"/>
      <c r="AP1758" s="98"/>
      <c r="AQ1758" s="98" t="s">
        <v>2638</v>
      </c>
      <c r="AR1758" s="98" t="s">
        <v>4068</v>
      </c>
      <c r="AS1758" s="98" t="s">
        <v>4078</v>
      </c>
      <c r="AT1758" s="98"/>
      <c r="AU1758" s="98"/>
      <c r="AV1758" s="98"/>
      <c r="AW1758" s="98"/>
      <c r="AX1758" s="98"/>
      <c r="AY1758" s="98"/>
      <c r="AZ1758" s="98"/>
      <c r="BA1758" s="98" t="s">
        <v>3970</v>
      </c>
      <c r="BB1758" s="98" t="s">
        <v>3970</v>
      </c>
      <c r="BC1758" s="98"/>
      <c r="BD1758" s="98"/>
      <c r="BE1758" s="98" t="s">
        <v>2634</v>
      </c>
      <c r="BF1758" s="98" t="s">
        <v>2634</v>
      </c>
      <c r="BG1758" s="98"/>
      <c r="BH1758" s="98"/>
      <c r="BI1758" s="98"/>
      <c r="BJ1758" s="98" t="s">
        <v>10527</v>
      </c>
      <c r="BK1758" s="98" t="s">
        <v>9598</v>
      </c>
      <c r="BL1758" s="98">
        <v>104</v>
      </c>
      <c r="BM1758" s="1468">
        <f t="shared" si="370"/>
        <v>15.152335083067269</v>
      </c>
      <c r="BN1758" s="98" t="s">
        <v>3446</v>
      </c>
      <c r="BO1758" s="98">
        <v>89</v>
      </c>
      <c r="BP1758" s="20">
        <f t="shared" si="348"/>
        <v>47.62162454678284</v>
      </c>
      <c r="BQ1758" s="98" t="s">
        <v>14439</v>
      </c>
      <c r="BR1758" s="98">
        <v>73.5</v>
      </c>
      <c r="BS1758" s="20">
        <f t="shared" si="371"/>
        <v>81.173223659288936</v>
      </c>
      <c r="BT1758" s="98" t="s">
        <v>14909</v>
      </c>
      <c r="BU1758" s="98">
        <v>68.400000000000006</v>
      </c>
      <c r="BV1758" s="1013">
        <f t="shared" si="372"/>
        <v>92.212782076952223</v>
      </c>
      <c r="BW1758" s="98" t="s">
        <v>15176</v>
      </c>
      <c r="BX1758" s="98">
        <v>64</v>
      </c>
      <c r="BY1758" s="20">
        <f t="shared" si="373"/>
        <v>101.7371069863088</v>
      </c>
      <c r="BZ1758" s="98"/>
      <c r="CA1758" s="98"/>
      <c r="CB1758" s="20">
        <f t="shared" si="374"/>
        <v>240.27274203149526</v>
      </c>
      <c r="CC1758" s="98"/>
      <c r="CD1758" s="98"/>
      <c r="CE1758" s="20">
        <f t="shared" si="375"/>
        <v>240.27274203149526</v>
      </c>
      <c r="CF1758" s="98"/>
      <c r="CG1758" s="98"/>
      <c r="CH1758" s="20">
        <f t="shared" si="381"/>
        <v>240.27274203149526</v>
      </c>
      <c r="CI1758" s="98"/>
      <c r="CJ1758" s="98"/>
      <c r="CK1758" s="20">
        <f t="shared" si="377"/>
        <v>240.27274203149526</v>
      </c>
      <c r="CL1758" s="98">
        <v>64</v>
      </c>
      <c r="CM1758" s="20">
        <f t="shared" si="378"/>
        <v>101.7371069863088</v>
      </c>
      <c r="CN1758" s="98">
        <v>45</v>
      </c>
      <c r="CO1758" s="98"/>
      <c r="CP1758" s="98"/>
      <c r="CQ1758" s="1014"/>
      <c r="CR1758" s="1014"/>
      <c r="CS1758" s="1015">
        <v>0.5</v>
      </c>
      <c r="CT1758" s="895">
        <v>-0.25</v>
      </c>
      <c r="CU1758" s="895">
        <v>0.25</v>
      </c>
      <c r="CV1758" s="895">
        <v>-0.25</v>
      </c>
      <c r="CW1758" s="895"/>
      <c r="CX1758" s="1472">
        <f t="shared" si="382"/>
        <v>0.25</v>
      </c>
      <c r="CY1758" s="895"/>
      <c r="CZ1758" s="895" t="s">
        <v>2633</v>
      </c>
      <c r="DA1758" s="895" t="s">
        <v>3975</v>
      </c>
      <c r="DB1758" s="894" t="s">
        <v>2645</v>
      </c>
      <c r="DC1758" s="894" t="s">
        <v>2648</v>
      </c>
      <c r="DD1758" s="894" t="s">
        <v>2646</v>
      </c>
      <c r="DE1758" s="894" t="s">
        <v>2651</v>
      </c>
      <c r="DF1758" s="894" t="s">
        <v>32</v>
      </c>
      <c r="DG1758" s="894" t="s">
        <v>2653</v>
      </c>
      <c r="DH1758" s="894" t="s">
        <v>2654</v>
      </c>
      <c r="DI1758" s="894" t="s">
        <v>2658</v>
      </c>
      <c r="DJ1758" s="894" t="s">
        <v>2659</v>
      </c>
      <c r="DK1758" s="894" t="s">
        <v>2659</v>
      </c>
      <c r="DL1758" s="894" t="s">
        <v>37</v>
      </c>
      <c r="DM1758" s="894" t="s">
        <v>2663</v>
      </c>
      <c r="DN1758" s="98" t="s">
        <v>4001</v>
      </c>
      <c r="DO1758" s="98" t="s">
        <v>4002</v>
      </c>
      <c r="DP1758" s="98"/>
      <c r="DQ1758" s="98"/>
      <c r="DR1758" s="98" t="s">
        <v>4070</v>
      </c>
      <c r="DS1758" s="98" t="s">
        <v>2633</v>
      </c>
      <c r="DT1758" s="98" t="s">
        <v>4073</v>
      </c>
      <c r="DU1758" s="894" t="s">
        <v>2634</v>
      </c>
      <c r="DV1758" s="894" t="s">
        <v>2633</v>
      </c>
      <c r="DW1758" s="894"/>
      <c r="DX1758" s="1540" t="s">
        <v>220</v>
      </c>
      <c r="DY1758" s="10" t="s">
        <v>14910</v>
      </c>
      <c r="DZ1758" s="1540" t="s">
        <v>101</v>
      </c>
      <c r="EA1758" s="98"/>
      <c r="EB1758" s="1380"/>
      <c r="EC1758" s="1540" t="s">
        <v>2194</v>
      </c>
      <c r="ED1758" s="10" t="s">
        <v>7217</v>
      </c>
      <c r="EE1758" s="10"/>
      <c r="EF1758" s="10"/>
      <c r="EG1758" s="10"/>
      <c r="EH1758" s="10"/>
      <c r="EI1758" s="10"/>
      <c r="EJ1758" s="10"/>
      <c r="EK1758" s="10"/>
      <c r="EL1758" s="10"/>
      <c r="EM1758" s="10"/>
      <c r="EN1758" s="10"/>
      <c r="EO1758" s="10"/>
      <c r="EP1758" s="10"/>
      <c r="EQ1758" s="10"/>
      <c r="ER1758" s="10"/>
      <c r="ES1758" s="10"/>
      <c r="ET1758" s="10"/>
      <c r="EU1758" s="10"/>
      <c r="EV1758" s="10"/>
      <c r="EW1758" s="10"/>
      <c r="EX1758" s="10"/>
      <c r="EY1758" s="10"/>
      <c r="EZ1758" s="10"/>
      <c r="FA1758" s="10"/>
      <c r="FB1758" s="10"/>
      <c r="FC1758" s="10"/>
      <c r="FD1758" s="10"/>
      <c r="FE1758" s="10"/>
      <c r="FF1758" s="10"/>
      <c r="FG1758" s="10"/>
      <c r="FH1758" s="10"/>
      <c r="FI1758" s="10"/>
      <c r="FJ1758" s="10"/>
      <c r="FK1758" s="10"/>
      <c r="FL1758" s="10"/>
      <c r="FM1758" s="10"/>
      <c r="FN1758" s="10"/>
      <c r="FO1758" s="10"/>
      <c r="FP1758" s="10"/>
      <c r="FQ1758" s="10"/>
      <c r="FR1758" s="10"/>
      <c r="FS1758" s="10"/>
      <c r="FT1758" s="10"/>
      <c r="FU1758" s="10"/>
      <c r="FV1758" s="10"/>
      <c r="FW1758" s="10"/>
      <c r="FX1758" s="10"/>
      <c r="FY1758" s="10"/>
      <c r="FZ1758" s="10"/>
      <c r="GA1758" s="10"/>
      <c r="GB1758" s="10"/>
      <c r="GC1758" s="10"/>
      <c r="GD1758" s="10"/>
      <c r="GE1758" s="10"/>
      <c r="GF1758" s="10"/>
      <c r="GG1758" s="10"/>
      <c r="GH1758" s="10"/>
      <c r="GI1758" s="10"/>
      <c r="GJ1758" s="10"/>
      <c r="GK1758" s="10"/>
      <c r="GL1758" s="10"/>
      <c r="GM1758" s="10"/>
      <c r="GN1758" s="10"/>
      <c r="GO1758" s="10"/>
      <c r="GP1758" s="10"/>
      <c r="GQ1758" s="10"/>
      <c r="GR1758" s="10"/>
      <c r="GS1758" s="10"/>
      <c r="GT1758" s="10"/>
      <c r="GU1758" s="10"/>
      <c r="GV1758" s="10"/>
      <c r="GW1758" s="10"/>
      <c r="GX1758" s="10"/>
      <c r="GY1758" s="10"/>
      <c r="GZ1758" s="10"/>
      <c r="HA1758" s="10"/>
      <c r="HB1758" s="10"/>
      <c r="HC1758" s="10"/>
      <c r="HD1758" s="10"/>
    </row>
    <row r="1759" spans="1:212" s="1461" customFormat="1" ht="15.75" x14ac:dyDescent="0.25">
      <c r="A1759" s="1813">
        <v>342</v>
      </c>
      <c r="B1759" s="2018"/>
      <c r="C1759" s="894" t="s">
        <v>12602</v>
      </c>
      <c r="D1759" s="894" t="s">
        <v>22</v>
      </c>
      <c r="E1759" s="894" t="s">
        <v>4126</v>
      </c>
      <c r="F1759" s="894">
        <v>731423</v>
      </c>
      <c r="G1759" s="894">
        <v>20</v>
      </c>
      <c r="H1759" s="894" t="s">
        <v>2634</v>
      </c>
      <c r="I1759" s="894" t="s">
        <v>2634</v>
      </c>
      <c r="J1759" s="894" t="s">
        <v>3968</v>
      </c>
      <c r="K1759" s="894">
        <v>566779200</v>
      </c>
      <c r="L1759" s="894">
        <v>165.8</v>
      </c>
      <c r="M1759" s="894">
        <v>180</v>
      </c>
      <c r="N1759" s="1010">
        <f t="shared" si="369"/>
        <v>51.172839506172842</v>
      </c>
      <c r="O1759" s="1011">
        <v>3</v>
      </c>
      <c r="P1759" s="20">
        <f t="shared" si="383"/>
        <v>81</v>
      </c>
      <c r="Q1759" s="20">
        <f t="shared" si="384"/>
        <v>84.800000000000011</v>
      </c>
      <c r="R1759" s="98"/>
      <c r="S1759" s="1012" t="s">
        <v>12595</v>
      </c>
      <c r="T1759" s="98" t="s">
        <v>2133</v>
      </c>
      <c r="U1759" s="98" t="s">
        <v>2479</v>
      </c>
      <c r="V1759" s="98" t="s">
        <v>12603</v>
      </c>
      <c r="W1759" s="98"/>
      <c r="X1759" s="98"/>
      <c r="Y1759" s="98"/>
      <c r="Z1759" s="98"/>
      <c r="AA1759" s="98"/>
      <c r="AB1759" s="98" t="s">
        <v>2633</v>
      </c>
      <c r="AC1759" s="98"/>
      <c r="AD1759" s="98"/>
      <c r="AE1759" s="98"/>
      <c r="AF1759" s="98"/>
      <c r="AG1759" s="98"/>
      <c r="AH1759" s="98"/>
      <c r="AI1759" s="98"/>
      <c r="AJ1759" s="98"/>
      <c r="AK1759" s="98"/>
      <c r="AL1759" s="98"/>
      <c r="AM1759" s="98"/>
      <c r="AN1759" s="98" t="s">
        <v>2633</v>
      </c>
      <c r="AO1759" s="98" t="s">
        <v>4076</v>
      </c>
      <c r="AP1759" s="98" t="s">
        <v>4077</v>
      </c>
      <c r="AQ1759" s="98" t="s">
        <v>2636</v>
      </c>
      <c r="AR1759" s="98" t="s">
        <v>4076</v>
      </c>
      <c r="AS1759" s="98" t="s">
        <v>4077</v>
      </c>
      <c r="AT1759" s="98"/>
      <c r="AU1759" s="98"/>
      <c r="AV1759" s="98"/>
      <c r="AW1759" s="98"/>
      <c r="AX1759" s="98"/>
      <c r="AY1759" s="98"/>
      <c r="AZ1759" s="98"/>
      <c r="BA1759" s="98"/>
      <c r="BB1759" s="98"/>
      <c r="BC1759" s="98"/>
      <c r="BD1759" s="98"/>
      <c r="BE1759" s="98" t="s">
        <v>2634</v>
      </c>
      <c r="BF1759" s="98"/>
      <c r="BG1759" s="98"/>
      <c r="BH1759" s="98"/>
      <c r="BI1759" s="98"/>
      <c r="BJ1759" s="98" t="s">
        <v>12604</v>
      </c>
      <c r="BK1759" s="98" t="s">
        <v>12875</v>
      </c>
      <c r="BL1759" s="98">
        <v>150</v>
      </c>
      <c r="BM1759" s="1468">
        <f t="shared" si="370"/>
        <v>18.632075471698123</v>
      </c>
      <c r="BN1759" s="98"/>
      <c r="BO1759" s="98"/>
      <c r="BP1759" s="20">
        <f t="shared" si="348"/>
        <v>195.51886792452828</v>
      </c>
      <c r="BQ1759" s="98" t="s">
        <v>14103</v>
      </c>
      <c r="BR1759" s="98">
        <v>120</v>
      </c>
      <c r="BS1759" s="20">
        <f t="shared" si="371"/>
        <v>54.009433962264154</v>
      </c>
      <c r="BT1759" s="98" t="s">
        <v>15013</v>
      </c>
      <c r="BU1759" s="98">
        <v>101</v>
      </c>
      <c r="BV1759" s="1013">
        <f t="shared" si="372"/>
        <v>76.415094339622641</v>
      </c>
      <c r="BW1759" s="98"/>
      <c r="BX1759" s="98"/>
      <c r="BY1759" s="20">
        <f t="shared" si="373"/>
        <v>195.51886792452828</v>
      </c>
      <c r="BZ1759" s="98"/>
      <c r="CA1759" s="98"/>
      <c r="CB1759" s="20">
        <f t="shared" si="374"/>
        <v>195.51886792452828</v>
      </c>
      <c r="CC1759" s="98"/>
      <c r="CD1759" s="98"/>
      <c r="CE1759" s="20">
        <f t="shared" si="375"/>
        <v>195.51886792452828</v>
      </c>
      <c r="CF1759" s="98"/>
      <c r="CG1759" s="98"/>
      <c r="CH1759" s="20">
        <f t="shared" si="381"/>
        <v>195.51886792452828</v>
      </c>
      <c r="CI1759" s="98"/>
      <c r="CJ1759" s="98"/>
      <c r="CK1759" s="20">
        <f t="shared" si="377"/>
        <v>195.51886792452828</v>
      </c>
      <c r="CL1759" s="98">
        <v>101</v>
      </c>
      <c r="CM1759" s="20">
        <f t="shared" si="378"/>
        <v>76.415094339622641</v>
      </c>
      <c r="CN1759" s="98">
        <v>75</v>
      </c>
      <c r="CO1759" s="98"/>
      <c r="CP1759" s="98"/>
      <c r="CQ1759" s="1014"/>
      <c r="CR1759" s="1014"/>
      <c r="CS1759" s="1015"/>
      <c r="CT1759" s="895"/>
      <c r="CU1759" s="895"/>
      <c r="CV1759" s="895"/>
      <c r="CW1759" s="895"/>
      <c r="CX1759" s="1472">
        <f t="shared" si="382"/>
        <v>0</v>
      </c>
      <c r="CY1759" s="895"/>
      <c r="CZ1759" s="895" t="s">
        <v>2633</v>
      </c>
      <c r="DA1759" s="895" t="s">
        <v>3975</v>
      </c>
      <c r="DB1759" s="894" t="s">
        <v>2644</v>
      </c>
      <c r="DC1759" s="894"/>
      <c r="DD1759" s="894"/>
      <c r="DE1759" s="894"/>
      <c r="DF1759" s="894"/>
      <c r="DG1759" s="894"/>
      <c r="DH1759" s="894"/>
      <c r="DI1759" s="894"/>
      <c r="DJ1759" s="894"/>
      <c r="DK1759" s="894"/>
      <c r="DL1759" s="894"/>
      <c r="DM1759" s="894"/>
      <c r="DN1759" s="98" t="s">
        <v>4001</v>
      </c>
      <c r="DO1759" s="98"/>
      <c r="DP1759" s="98"/>
      <c r="DQ1759" s="98"/>
      <c r="DR1759" s="98"/>
      <c r="DS1759" s="98"/>
      <c r="DT1759" s="98"/>
      <c r="DU1759" s="894"/>
      <c r="DV1759" s="894"/>
      <c r="DW1759" s="894"/>
      <c r="DX1759" s="1537" t="s">
        <v>12605</v>
      </c>
      <c r="DY1759" s="10" t="s">
        <v>14104</v>
      </c>
      <c r="DZ1759" s="1541" t="s">
        <v>8275</v>
      </c>
      <c r="EA1759" s="98"/>
      <c r="EB1759" s="1380"/>
      <c r="EC1759" s="1542" t="s">
        <v>11149</v>
      </c>
      <c r="ED1759" s="10" t="s">
        <v>6477</v>
      </c>
      <c r="EE1759" s="10"/>
      <c r="EF1759" s="10"/>
      <c r="EG1759" s="10"/>
      <c r="EH1759" s="10"/>
      <c r="EI1759" s="10"/>
      <c r="EJ1759" s="10"/>
      <c r="EK1759" s="10"/>
      <c r="EL1759" s="10"/>
      <c r="EM1759" s="10"/>
      <c r="EN1759" s="10"/>
      <c r="EO1759" s="10"/>
      <c r="EP1759" s="10"/>
      <c r="EQ1759" s="10"/>
      <c r="ER1759" s="10"/>
      <c r="ES1759" s="10"/>
      <c r="ET1759" s="10"/>
      <c r="EU1759" s="10"/>
      <c r="EV1759" s="10"/>
      <c r="EW1759" s="10"/>
      <c r="EX1759" s="10"/>
      <c r="EY1759" s="10"/>
      <c r="EZ1759" s="10"/>
      <c r="FA1759" s="10"/>
      <c r="FB1759" s="10"/>
      <c r="FC1759" s="10"/>
      <c r="FD1759" s="10"/>
      <c r="FE1759" s="10"/>
      <c r="FF1759" s="10"/>
      <c r="FG1759" s="10"/>
      <c r="FH1759" s="10"/>
      <c r="FI1759" s="10"/>
      <c r="FJ1759" s="10"/>
      <c r="FK1759" s="10"/>
      <c r="FL1759" s="10"/>
      <c r="FM1759" s="10"/>
      <c r="FN1759" s="10"/>
      <c r="FO1759" s="10"/>
      <c r="FP1759" s="10"/>
      <c r="FQ1759" s="10"/>
      <c r="FR1759" s="10"/>
      <c r="FS1759" s="10"/>
      <c r="FT1759" s="10"/>
      <c r="FU1759" s="10"/>
      <c r="FV1759" s="10"/>
      <c r="FW1759" s="10"/>
      <c r="FX1759" s="10"/>
      <c r="FY1759" s="10"/>
      <c r="FZ1759" s="10"/>
      <c r="GA1759" s="10"/>
      <c r="GB1759" s="10"/>
      <c r="GC1759" s="10"/>
      <c r="GD1759" s="10"/>
      <c r="GE1759" s="10"/>
      <c r="GF1759" s="10"/>
      <c r="GG1759" s="10"/>
      <c r="GH1759" s="10"/>
      <c r="GI1759" s="10"/>
      <c r="GJ1759" s="10"/>
      <c r="GK1759" s="10"/>
      <c r="GL1759" s="10"/>
      <c r="GM1759" s="10"/>
      <c r="GN1759" s="10"/>
      <c r="GO1759" s="10"/>
      <c r="GP1759" s="10"/>
      <c r="GQ1759" s="10"/>
      <c r="GR1759" s="10"/>
      <c r="GS1759" s="10"/>
      <c r="GT1759" s="10"/>
      <c r="GU1759" s="10"/>
      <c r="GV1759" s="10"/>
      <c r="GW1759" s="10"/>
      <c r="GX1759" s="10"/>
      <c r="GY1759" s="10"/>
      <c r="GZ1759" s="10"/>
      <c r="HA1759" s="10"/>
      <c r="HB1759" s="10"/>
      <c r="HC1759" s="10"/>
      <c r="HD1759" s="10"/>
    </row>
    <row r="1760" spans="1:212" s="1461" customFormat="1" ht="15.75" x14ac:dyDescent="0.25">
      <c r="A1760" s="1461">
        <v>343</v>
      </c>
      <c r="B1760" s="2018"/>
      <c r="C1760" s="894" t="s">
        <v>12876</v>
      </c>
      <c r="D1760" s="894" t="s">
        <v>23</v>
      </c>
      <c r="E1760" s="894" t="s">
        <v>4126</v>
      </c>
      <c r="F1760" s="894">
        <v>441278</v>
      </c>
      <c r="G1760" s="894">
        <v>20</v>
      </c>
      <c r="H1760" s="894" t="s">
        <v>2634</v>
      </c>
      <c r="I1760" s="894" t="s">
        <v>2634</v>
      </c>
      <c r="J1760" s="894" t="s">
        <v>3968</v>
      </c>
      <c r="K1760" s="894" t="s">
        <v>13220</v>
      </c>
      <c r="L1760" s="894">
        <v>139</v>
      </c>
      <c r="M1760" s="894">
        <v>166</v>
      </c>
      <c r="N1760" s="1010">
        <f t="shared" si="369"/>
        <v>50.442734794600085</v>
      </c>
      <c r="O1760" s="1011">
        <v>3</v>
      </c>
      <c r="P1760" s="20">
        <f t="shared" si="383"/>
        <v>68.89</v>
      </c>
      <c r="Q1760" s="20">
        <f t="shared" si="384"/>
        <v>70.11</v>
      </c>
      <c r="R1760" s="98"/>
      <c r="S1760" s="1012" t="s">
        <v>12595</v>
      </c>
      <c r="T1760" s="98" t="s">
        <v>253</v>
      </c>
      <c r="U1760" s="98" t="s">
        <v>2490</v>
      </c>
      <c r="V1760" s="98" t="s">
        <v>12606</v>
      </c>
      <c r="W1760" s="98"/>
      <c r="X1760" s="98"/>
      <c r="Y1760" s="98"/>
      <c r="Z1760" s="98"/>
      <c r="AA1760" s="98"/>
      <c r="AB1760" s="98"/>
      <c r="AC1760" s="98"/>
      <c r="AD1760" s="98"/>
      <c r="AE1760" s="98"/>
      <c r="AF1760" s="98"/>
      <c r="AG1760" s="98"/>
      <c r="AH1760" s="98"/>
      <c r="AI1760" s="98"/>
      <c r="AJ1760" s="98"/>
      <c r="AK1760" s="98"/>
      <c r="AL1760" s="98"/>
      <c r="AM1760" s="98"/>
      <c r="AN1760" s="98" t="s">
        <v>2633</v>
      </c>
      <c r="AO1760" s="98" t="s">
        <v>4076</v>
      </c>
      <c r="AP1760" s="98" t="s">
        <v>4077</v>
      </c>
      <c r="AQ1760" s="98"/>
      <c r="AR1760" s="98"/>
      <c r="AS1760" s="98"/>
      <c r="AT1760" s="98"/>
      <c r="AU1760" s="98"/>
      <c r="AV1760" s="98"/>
      <c r="AW1760" s="98"/>
      <c r="AX1760" s="98"/>
      <c r="AY1760" s="98"/>
      <c r="AZ1760" s="98"/>
      <c r="BA1760" s="98" t="s">
        <v>3970</v>
      </c>
      <c r="BB1760" s="98"/>
      <c r="BC1760" s="98"/>
      <c r="BD1760" s="98"/>
      <c r="BE1760" s="98" t="s">
        <v>2634</v>
      </c>
      <c r="BF1760" s="98"/>
      <c r="BG1760" s="98"/>
      <c r="BH1760" s="98"/>
      <c r="BI1760" s="98"/>
      <c r="BJ1760" s="98" t="s">
        <v>12607</v>
      </c>
      <c r="BK1760" s="98" t="s">
        <v>12877</v>
      </c>
      <c r="BL1760" s="98">
        <v>131</v>
      </c>
      <c r="BM1760" s="1468">
        <f t="shared" si="370"/>
        <v>11.410640422193696</v>
      </c>
      <c r="BN1760" s="98"/>
      <c r="BO1760" s="98"/>
      <c r="BP1760" s="20">
        <f t="shared" si="348"/>
        <v>198.25987733561544</v>
      </c>
      <c r="BQ1760" s="98"/>
      <c r="BR1760" s="98"/>
      <c r="BS1760" s="20">
        <f t="shared" si="371"/>
        <v>198.25987733561544</v>
      </c>
      <c r="BT1760" s="98"/>
      <c r="BU1760" s="98"/>
      <c r="BV1760" s="1013">
        <f t="shared" si="372"/>
        <v>198.25987733561544</v>
      </c>
      <c r="BW1760" s="98"/>
      <c r="BX1760" s="98"/>
      <c r="BY1760" s="20">
        <f t="shared" si="373"/>
        <v>198.25987733561544</v>
      </c>
      <c r="BZ1760" s="98"/>
      <c r="CA1760" s="98"/>
      <c r="CB1760" s="20">
        <f t="shared" si="374"/>
        <v>198.25987733561544</v>
      </c>
      <c r="CC1760" s="98"/>
      <c r="CD1760" s="98"/>
      <c r="CE1760" s="20">
        <f t="shared" si="375"/>
        <v>198.25987733561544</v>
      </c>
      <c r="CF1760" s="98"/>
      <c r="CG1760" s="98"/>
      <c r="CH1760" s="20">
        <f t="shared" si="381"/>
        <v>198.25987733561544</v>
      </c>
      <c r="CI1760" s="98"/>
      <c r="CJ1760" s="98"/>
      <c r="CK1760" s="20">
        <f t="shared" si="377"/>
        <v>198.25987733561544</v>
      </c>
      <c r="CL1760" s="98">
        <v>131</v>
      </c>
      <c r="CM1760" s="20">
        <f t="shared" si="378"/>
        <v>11.410640422193696</v>
      </c>
      <c r="CN1760" s="98">
        <v>70</v>
      </c>
      <c r="CO1760" s="98"/>
      <c r="CP1760" s="98"/>
      <c r="CQ1760" s="1014"/>
      <c r="CR1760" s="1014"/>
      <c r="CS1760" s="1015"/>
      <c r="CT1760" s="895"/>
      <c r="CU1760" s="895"/>
      <c r="CV1760" s="895"/>
      <c r="CW1760" s="895"/>
      <c r="CX1760" s="1472">
        <f t="shared" si="382"/>
        <v>0</v>
      </c>
      <c r="CY1760" s="895"/>
      <c r="CZ1760" s="895"/>
      <c r="DA1760" s="895"/>
      <c r="DB1760" s="894"/>
      <c r="DC1760" s="894"/>
      <c r="DD1760" s="894"/>
      <c r="DE1760" s="894"/>
      <c r="DF1760" s="894"/>
      <c r="DG1760" s="894"/>
      <c r="DH1760" s="894"/>
      <c r="DI1760" s="894"/>
      <c r="DJ1760" s="894"/>
      <c r="DK1760" s="894"/>
      <c r="DL1760" s="894"/>
      <c r="DM1760" s="894"/>
      <c r="DN1760" s="98"/>
      <c r="DO1760" s="98"/>
      <c r="DP1760" s="98"/>
      <c r="DQ1760" s="98"/>
      <c r="DR1760" s="98"/>
      <c r="DS1760" s="98"/>
      <c r="DT1760" s="98"/>
      <c r="DU1760" s="894"/>
      <c r="DV1760" s="894"/>
      <c r="DW1760" s="894"/>
      <c r="DX1760" s="1537" t="s">
        <v>12608</v>
      </c>
      <c r="DY1760" s="10"/>
      <c r="DZ1760" s="1537" t="s">
        <v>101</v>
      </c>
      <c r="EA1760" s="98"/>
      <c r="EB1760" s="1380"/>
      <c r="EC1760" s="1537" t="s">
        <v>2194</v>
      </c>
      <c r="ED1760" s="10" t="s">
        <v>8899</v>
      </c>
      <c r="EE1760" s="10"/>
      <c r="EF1760" s="10"/>
      <c r="EG1760" s="10"/>
      <c r="EH1760" s="10"/>
      <c r="EI1760" s="10"/>
      <c r="EJ1760" s="10"/>
      <c r="EK1760" s="10"/>
      <c r="EL1760" s="10"/>
      <c r="EM1760" s="10"/>
      <c r="EN1760" s="10"/>
      <c r="EO1760" s="10"/>
      <c r="EP1760" s="10"/>
      <c r="EQ1760" s="10"/>
      <c r="ER1760" s="10"/>
      <c r="ES1760" s="10"/>
      <c r="ET1760" s="10"/>
      <c r="EU1760" s="10"/>
      <c r="EV1760" s="10"/>
      <c r="EW1760" s="10"/>
      <c r="EX1760" s="10"/>
      <c r="EY1760" s="10"/>
      <c r="EZ1760" s="10"/>
      <c r="FA1760" s="10"/>
      <c r="FB1760" s="10"/>
      <c r="FC1760" s="10"/>
      <c r="FD1760" s="10"/>
      <c r="FE1760" s="10"/>
      <c r="FF1760" s="10"/>
      <c r="FG1760" s="10"/>
      <c r="FH1760" s="10"/>
      <c r="FI1760" s="10"/>
      <c r="FJ1760" s="10"/>
      <c r="FK1760" s="10"/>
      <c r="FL1760" s="10"/>
      <c r="FM1760" s="10"/>
      <c r="FN1760" s="10"/>
      <c r="FO1760" s="10"/>
      <c r="FP1760" s="10"/>
      <c r="FQ1760" s="10"/>
      <c r="FR1760" s="10"/>
      <c r="FS1760" s="10"/>
      <c r="FT1760" s="10"/>
      <c r="FU1760" s="10"/>
      <c r="FV1760" s="10"/>
      <c r="FW1760" s="10"/>
      <c r="FX1760" s="10"/>
      <c r="FY1760" s="10"/>
      <c r="FZ1760" s="10"/>
      <c r="GA1760" s="10"/>
      <c r="GB1760" s="10"/>
      <c r="GC1760" s="10"/>
      <c r="GD1760" s="10"/>
      <c r="GE1760" s="10"/>
      <c r="GF1760" s="10"/>
      <c r="GG1760" s="10"/>
      <c r="GH1760" s="10"/>
      <c r="GI1760" s="10"/>
      <c r="GJ1760" s="10"/>
      <c r="GK1760" s="10"/>
      <c r="GL1760" s="10"/>
      <c r="GM1760" s="10"/>
      <c r="GN1760" s="10"/>
      <c r="GO1760" s="10"/>
      <c r="GP1760" s="10"/>
      <c r="GQ1760" s="10"/>
      <c r="GR1760" s="10"/>
      <c r="GS1760" s="10"/>
      <c r="GT1760" s="10"/>
      <c r="GU1760" s="10"/>
      <c r="GV1760" s="10"/>
      <c r="GW1760" s="10"/>
      <c r="GX1760" s="10"/>
      <c r="GY1760" s="10"/>
      <c r="GZ1760" s="10"/>
      <c r="HA1760" s="10"/>
      <c r="HB1760" s="10"/>
      <c r="HC1760" s="10"/>
      <c r="HD1760" s="10"/>
    </row>
    <row r="1761" spans="1:212" s="1461" customFormat="1" ht="15.75" x14ac:dyDescent="0.25">
      <c r="A1761" s="1813">
        <v>344</v>
      </c>
      <c r="B1761" s="2018"/>
      <c r="C1761" s="894" t="s">
        <v>12609</v>
      </c>
      <c r="D1761" s="894" t="s">
        <v>22</v>
      </c>
      <c r="E1761" s="894" t="s">
        <v>4126</v>
      </c>
      <c r="F1761" s="894">
        <v>694470</v>
      </c>
      <c r="G1761" s="894">
        <v>27</v>
      </c>
      <c r="H1761" s="894" t="s">
        <v>2634</v>
      </c>
      <c r="I1761" s="894" t="s">
        <v>2634</v>
      </c>
      <c r="J1761" s="894" t="s">
        <v>2633</v>
      </c>
      <c r="K1761" s="894">
        <v>507767647</v>
      </c>
      <c r="L1761" s="894">
        <v>124</v>
      </c>
      <c r="M1761" s="894">
        <v>158</v>
      </c>
      <c r="N1761" s="1010">
        <f t="shared" si="369"/>
        <v>49.671526998878392</v>
      </c>
      <c r="O1761" s="1011">
        <v>2</v>
      </c>
      <c r="P1761" s="20">
        <f t="shared" si="383"/>
        <v>62.410000000000011</v>
      </c>
      <c r="Q1761" s="20">
        <f t="shared" si="384"/>
        <v>61.589999999999989</v>
      </c>
      <c r="R1761" s="98"/>
      <c r="S1761" s="1012" t="s">
        <v>12595</v>
      </c>
      <c r="T1761" s="98" t="s">
        <v>253</v>
      </c>
      <c r="U1761" s="98" t="s">
        <v>2490</v>
      </c>
      <c r="V1761" s="98" t="s">
        <v>5767</v>
      </c>
      <c r="W1761" s="98" t="s">
        <v>2850</v>
      </c>
      <c r="X1761" s="98"/>
      <c r="Y1761" s="98"/>
      <c r="Z1761" s="98"/>
      <c r="AA1761" s="98"/>
      <c r="AB1761" s="98"/>
      <c r="AC1761" s="98"/>
      <c r="AD1761" s="98"/>
      <c r="AE1761" s="98"/>
      <c r="AF1761" s="98"/>
      <c r="AG1761" s="98"/>
      <c r="AH1761" s="98"/>
      <c r="AI1761" s="98"/>
      <c r="AJ1761" s="98"/>
      <c r="AK1761" s="98"/>
      <c r="AL1761" s="98"/>
      <c r="AM1761" s="98"/>
      <c r="AN1761" s="98" t="s">
        <v>2633</v>
      </c>
      <c r="AO1761" s="98" t="s">
        <v>4076</v>
      </c>
      <c r="AP1761" s="98" t="s">
        <v>4077</v>
      </c>
      <c r="AQ1761" s="98" t="s">
        <v>2635</v>
      </c>
      <c r="AR1761" s="98"/>
      <c r="AS1761" s="98"/>
      <c r="AT1761" s="98"/>
      <c r="AU1761" s="98"/>
      <c r="AV1761" s="98"/>
      <c r="AW1761" s="98"/>
      <c r="AX1761" s="98"/>
      <c r="AY1761" s="98"/>
      <c r="AZ1761" s="98"/>
      <c r="BA1761" s="98"/>
      <c r="BB1761" s="98"/>
      <c r="BC1761" s="98"/>
      <c r="BD1761" s="98"/>
      <c r="BE1761" s="98" t="s">
        <v>2634</v>
      </c>
      <c r="BF1761" s="98" t="s">
        <v>2634</v>
      </c>
      <c r="BG1761" s="98"/>
      <c r="BH1761" s="98"/>
      <c r="BI1761" s="98"/>
      <c r="BJ1761" s="98" t="s">
        <v>12622</v>
      </c>
      <c r="BK1761" s="98" t="s">
        <v>12696</v>
      </c>
      <c r="BL1761" s="98">
        <v>114</v>
      </c>
      <c r="BM1761" s="1468">
        <f t="shared" si="370"/>
        <v>16.236402013313853</v>
      </c>
      <c r="BN1761" s="98" t="s">
        <v>13224</v>
      </c>
      <c r="BO1761" s="98">
        <v>102</v>
      </c>
      <c r="BP1761" s="20">
        <f t="shared" si="348"/>
        <v>35.72008442929048</v>
      </c>
      <c r="BQ1761" s="98" t="s">
        <v>14224</v>
      </c>
      <c r="BR1761" s="98">
        <v>84.5</v>
      </c>
      <c r="BS1761" s="20">
        <f t="shared" si="371"/>
        <v>64.133787952589714</v>
      </c>
      <c r="BT1761" s="98" t="s">
        <v>14888</v>
      </c>
      <c r="BU1761" s="98">
        <v>86</v>
      </c>
      <c r="BV1761" s="1013">
        <f t="shared" si="372"/>
        <v>61.698327650592645</v>
      </c>
      <c r="BW1761" s="98"/>
      <c r="BX1761" s="98"/>
      <c r="BY1761" s="20">
        <f t="shared" si="373"/>
        <v>201.33138496509179</v>
      </c>
      <c r="BZ1761" s="98"/>
      <c r="CA1761" s="98"/>
      <c r="CB1761" s="20">
        <f t="shared" si="374"/>
        <v>201.33138496509179</v>
      </c>
      <c r="CC1761" s="98"/>
      <c r="CD1761" s="98"/>
      <c r="CE1761" s="20">
        <f t="shared" si="375"/>
        <v>201.33138496509179</v>
      </c>
      <c r="CF1761" s="98"/>
      <c r="CG1761" s="98"/>
      <c r="CH1761" s="20">
        <f t="shared" si="381"/>
        <v>201.33138496509179</v>
      </c>
      <c r="CI1761" s="98"/>
      <c r="CJ1761" s="98"/>
      <c r="CK1761" s="20">
        <f t="shared" si="377"/>
        <v>201.33138496509179</v>
      </c>
      <c r="CL1761" s="98">
        <v>86</v>
      </c>
      <c r="CM1761" s="20">
        <f t="shared" si="378"/>
        <v>61.698327650592645</v>
      </c>
      <c r="CN1761" s="98">
        <v>75</v>
      </c>
      <c r="CO1761" s="98"/>
      <c r="CP1761" s="98"/>
      <c r="CQ1761" s="1014"/>
      <c r="CR1761" s="1014"/>
      <c r="CS1761" s="1015">
        <v>1</v>
      </c>
      <c r="CT1761" s="895">
        <v>0.25</v>
      </c>
      <c r="CU1761" s="895">
        <v>0.5</v>
      </c>
      <c r="CV1761" s="895">
        <v>0.25</v>
      </c>
      <c r="CW1761" s="895"/>
      <c r="CX1761" s="1472">
        <f t="shared" si="382"/>
        <v>2</v>
      </c>
      <c r="CY1761" s="895"/>
      <c r="CZ1761" s="895" t="s">
        <v>2633</v>
      </c>
      <c r="DA1761" s="895" t="s">
        <v>3975</v>
      </c>
      <c r="DB1761" s="894" t="s">
        <v>2643</v>
      </c>
      <c r="DC1761" s="894" t="s">
        <v>2648</v>
      </c>
      <c r="DD1761" s="894" t="s">
        <v>2648</v>
      </c>
      <c r="DE1761" s="894" t="s">
        <v>2651</v>
      </c>
      <c r="DF1761" s="894" t="s">
        <v>32</v>
      </c>
      <c r="DG1761" s="894" t="s">
        <v>2654</v>
      </c>
      <c r="DH1761" s="894" t="s">
        <v>2653</v>
      </c>
      <c r="DI1761" s="894" t="s">
        <v>2657</v>
      </c>
      <c r="DJ1761" s="894" t="s">
        <v>37</v>
      </c>
      <c r="DK1761" s="894" t="s">
        <v>37</v>
      </c>
      <c r="DL1761" s="894" t="s">
        <v>37</v>
      </c>
      <c r="DM1761" s="894" t="s">
        <v>2663</v>
      </c>
      <c r="DN1761" s="98" t="s">
        <v>4001</v>
      </c>
      <c r="DO1761" s="98" t="s">
        <v>4002</v>
      </c>
      <c r="DP1761" s="98"/>
      <c r="DQ1761" s="98" t="s">
        <v>4068</v>
      </c>
      <c r="DR1761" s="98"/>
      <c r="DS1761" s="98" t="s">
        <v>2633</v>
      </c>
      <c r="DT1761" s="98" t="s">
        <v>4073</v>
      </c>
      <c r="DU1761" s="894" t="s">
        <v>2634</v>
      </c>
      <c r="DV1761" s="894" t="s">
        <v>2633</v>
      </c>
      <c r="DW1761" s="894" t="s">
        <v>14225</v>
      </c>
      <c r="DX1761" s="1543" t="s">
        <v>12623</v>
      </c>
      <c r="DY1761" s="10" t="s">
        <v>14090</v>
      </c>
      <c r="DZ1761" s="1543" t="s">
        <v>101</v>
      </c>
      <c r="EA1761" s="98"/>
      <c r="EB1761" s="1380"/>
      <c r="EC1761" s="1543" t="s">
        <v>2194</v>
      </c>
      <c r="ED1761" s="10" t="s">
        <v>7217</v>
      </c>
      <c r="EE1761" s="10"/>
      <c r="EF1761" s="10"/>
      <c r="EG1761" s="10"/>
      <c r="EH1761" s="10"/>
      <c r="EI1761" s="10"/>
      <c r="EJ1761" s="10"/>
      <c r="EK1761" s="10"/>
      <c r="EL1761" s="10"/>
      <c r="EM1761" s="10"/>
      <c r="EN1761" s="10"/>
      <c r="EO1761" s="10"/>
      <c r="EP1761" s="10"/>
      <c r="EQ1761" s="10"/>
      <c r="ER1761" s="10"/>
      <c r="ES1761" s="10"/>
      <c r="ET1761" s="10"/>
      <c r="EU1761" s="10"/>
      <c r="EV1761" s="10"/>
      <c r="EW1761" s="10"/>
      <c r="EX1761" s="10"/>
      <c r="EY1761" s="10"/>
      <c r="EZ1761" s="10"/>
      <c r="FA1761" s="10"/>
      <c r="FB1761" s="10"/>
      <c r="FC1761" s="10"/>
      <c r="FD1761" s="10"/>
      <c r="FE1761" s="10"/>
      <c r="FF1761" s="10"/>
      <c r="FG1761" s="10"/>
      <c r="FH1761" s="10"/>
      <c r="FI1761" s="10"/>
      <c r="FJ1761" s="10"/>
      <c r="FK1761" s="10"/>
      <c r="FL1761" s="10"/>
      <c r="FM1761" s="10"/>
      <c r="FN1761" s="10"/>
      <c r="FO1761" s="10"/>
      <c r="FP1761" s="10"/>
      <c r="FQ1761" s="10"/>
      <c r="FR1761" s="10"/>
      <c r="FS1761" s="10"/>
      <c r="FT1761" s="10"/>
      <c r="FU1761" s="10"/>
      <c r="FV1761" s="10"/>
      <c r="FW1761" s="10"/>
      <c r="FX1761" s="10"/>
      <c r="FY1761" s="10"/>
      <c r="FZ1761" s="10"/>
      <c r="GA1761" s="10"/>
      <c r="GB1761" s="10"/>
      <c r="GC1761" s="10"/>
      <c r="GD1761" s="10"/>
      <c r="GE1761" s="10"/>
      <c r="GF1761" s="10"/>
      <c r="GG1761" s="10"/>
      <c r="GH1761" s="10"/>
      <c r="GI1761" s="10"/>
      <c r="GJ1761" s="10"/>
      <c r="GK1761" s="10"/>
      <c r="GL1761" s="10"/>
      <c r="GM1761" s="10"/>
      <c r="GN1761" s="10"/>
      <c r="GO1761" s="10"/>
      <c r="GP1761" s="10"/>
      <c r="GQ1761" s="10"/>
      <c r="GR1761" s="10"/>
      <c r="GS1761" s="10"/>
      <c r="GT1761" s="10"/>
      <c r="GU1761" s="10"/>
      <c r="GV1761" s="10"/>
      <c r="GW1761" s="10"/>
      <c r="GX1761" s="10"/>
      <c r="GY1761" s="10"/>
      <c r="GZ1761" s="10"/>
      <c r="HA1761" s="10"/>
      <c r="HB1761" s="10"/>
      <c r="HC1761" s="10"/>
      <c r="HD1761" s="10"/>
    </row>
    <row r="1762" spans="1:212" s="1461" customFormat="1" ht="15.75" x14ac:dyDescent="0.25">
      <c r="A1762" s="1813">
        <v>345</v>
      </c>
      <c r="B1762" s="2018"/>
      <c r="C1762" s="894" t="s">
        <v>12613</v>
      </c>
      <c r="D1762" s="894" t="s">
        <v>23</v>
      </c>
      <c r="E1762" s="894" t="s">
        <v>4126</v>
      </c>
      <c r="F1762" s="894">
        <v>730137</v>
      </c>
      <c r="G1762" s="894">
        <v>38</v>
      </c>
      <c r="H1762" s="894" t="s">
        <v>2633</v>
      </c>
      <c r="I1762" s="894" t="s">
        <v>2633</v>
      </c>
      <c r="J1762" s="894" t="s">
        <v>2634</v>
      </c>
      <c r="K1762" s="894">
        <v>568892666</v>
      </c>
      <c r="L1762" s="894">
        <v>87</v>
      </c>
      <c r="M1762" s="894">
        <v>159</v>
      </c>
      <c r="N1762" s="1010">
        <f t="shared" si="369"/>
        <v>34.413195680550615</v>
      </c>
      <c r="O1762" s="1011">
        <v>1</v>
      </c>
      <c r="P1762" s="20">
        <f t="shared" si="383"/>
        <v>63.202500000000008</v>
      </c>
      <c r="Q1762" s="20">
        <f t="shared" si="384"/>
        <v>23.797499999999992</v>
      </c>
      <c r="R1762" s="98"/>
      <c r="S1762" s="1012" t="s">
        <v>12614</v>
      </c>
      <c r="T1762" s="98" t="s">
        <v>5711</v>
      </c>
      <c r="U1762" s="98" t="s">
        <v>8487</v>
      </c>
      <c r="V1762" s="98" t="s">
        <v>12615</v>
      </c>
      <c r="W1762" s="98" t="s">
        <v>14095</v>
      </c>
      <c r="X1762" s="98"/>
      <c r="Y1762" s="98"/>
      <c r="Z1762" s="98" t="s">
        <v>2633</v>
      </c>
      <c r="AA1762" s="98"/>
      <c r="AB1762" s="98" t="s">
        <v>2633</v>
      </c>
      <c r="AC1762" s="98"/>
      <c r="AD1762" s="98"/>
      <c r="AE1762" s="98"/>
      <c r="AF1762" s="98"/>
      <c r="AG1762" s="98"/>
      <c r="AH1762" s="98"/>
      <c r="AI1762" s="98"/>
      <c r="AJ1762" s="98"/>
      <c r="AK1762" s="98"/>
      <c r="AL1762" s="98"/>
      <c r="AM1762" s="98"/>
      <c r="AN1762" s="98" t="s">
        <v>2633</v>
      </c>
      <c r="AO1762" s="98" t="s">
        <v>4076</v>
      </c>
      <c r="AP1762" s="98" t="s">
        <v>4078</v>
      </c>
      <c r="AQ1762" s="98" t="s">
        <v>2635</v>
      </c>
      <c r="AR1762" s="98"/>
      <c r="AS1762" s="98"/>
      <c r="AT1762" s="98" t="s">
        <v>2633</v>
      </c>
      <c r="AU1762" s="98"/>
      <c r="AV1762" s="98"/>
      <c r="AW1762" s="98"/>
      <c r="AX1762" s="98"/>
      <c r="AY1762" s="98"/>
      <c r="AZ1762" s="98"/>
      <c r="BA1762" s="98" t="s">
        <v>3970</v>
      </c>
      <c r="BB1762" s="98" t="s">
        <v>3970</v>
      </c>
      <c r="BC1762" s="98"/>
      <c r="BD1762" s="98"/>
      <c r="BE1762" s="98" t="s">
        <v>2634</v>
      </c>
      <c r="BF1762" s="98"/>
      <c r="BG1762" s="98"/>
      <c r="BH1762" s="98"/>
      <c r="BI1762" s="98"/>
      <c r="BJ1762" s="98" t="s">
        <v>10328</v>
      </c>
      <c r="BK1762" s="98" t="s">
        <v>12773</v>
      </c>
      <c r="BL1762" s="98">
        <v>79.599999999999994</v>
      </c>
      <c r="BM1762" s="1468">
        <f t="shared" si="370"/>
        <v>31.095703330181774</v>
      </c>
      <c r="BN1762" s="98" t="s">
        <v>14073</v>
      </c>
      <c r="BO1762" s="98">
        <v>64.3</v>
      </c>
      <c r="BP1762" s="20">
        <f t="shared" si="348"/>
        <v>95.388171026368369</v>
      </c>
      <c r="BQ1762" s="98" t="s">
        <v>14093</v>
      </c>
      <c r="BR1762" s="98">
        <v>54.6</v>
      </c>
      <c r="BS1762" s="20">
        <f t="shared" si="371"/>
        <v>136.14875512133631</v>
      </c>
      <c r="BT1762" s="98" t="s">
        <v>15033</v>
      </c>
      <c r="BU1762" s="98">
        <v>48.4</v>
      </c>
      <c r="BV1762" s="1013">
        <f t="shared" si="372"/>
        <v>162.20191196554265</v>
      </c>
      <c r="BW1762" s="98" t="s">
        <v>15457</v>
      </c>
      <c r="BX1762" s="98">
        <v>49.3</v>
      </c>
      <c r="BY1762" s="20">
        <f t="shared" si="373"/>
        <v>158.4200021010611</v>
      </c>
      <c r="BZ1762" s="98"/>
      <c r="CA1762" s="98"/>
      <c r="CB1762" s="20">
        <f t="shared" si="374"/>
        <v>365.58462023321789</v>
      </c>
      <c r="CC1762" s="98"/>
      <c r="CD1762" s="98"/>
      <c r="CE1762" s="20">
        <f t="shared" si="375"/>
        <v>365.58462023321789</v>
      </c>
      <c r="CF1762" s="98"/>
      <c r="CG1762" s="98"/>
      <c r="CH1762" s="20">
        <f t="shared" si="381"/>
        <v>365.58462023321789</v>
      </c>
      <c r="CI1762" s="98"/>
      <c r="CJ1762" s="98"/>
      <c r="CK1762" s="20">
        <f t="shared" si="377"/>
        <v>365.58462023321789</v>
      </c>
      <c r="CL1762" s="98">
        <v>49.3</v>
      </c>
      <c r="CM1762" s="20">
        <f t="shared" si="378"/>
        <v>158.4200021010611</v>
      </c>
      <c r="CN1762" s="98">
        <v>70</v>
      </c>
      <c r="CO1762" s="98"/>
      <c r="CP1762" s="98"/>
      <c r="CQ1762" s="1014"/>
      <c r="CR1762" s="1014"/>
      <c r="CS1762" s="1015">
        <v>0</v>
      </c>
      <c r="CT1762" s="895">
        <v>-0.25</v>
      </c>
      <c r="CU1762" s="895">
        <v>0</v>
      </c>
      <c r="CV1762" s="895"/>
      <c r="CW1762" s="895">
        <v>-0.25</v>
      </c>
      <c r="CX1762" s="1472">
        <f t="shared" si="382"/>
        <v>-0.5</v>
      </c>
      <c r="CY1762" s="895"/>
      <c r="CZ1762" s="895" t="s">
        <v>2634</v>
      </c>
      <c r="DA1762" s="895"/>
      <c r="DB1762" s="894" t="s">
        <v>2643</v>
      </c>
      <c r="DC1762" s="894" t="s">
        <v>2646</v>
      </c>
      <c r="DD1762" s="894" t="s">
        <v>2646</v>
      </c>
      <c r="DE1762" s="894" t="s">
        <v>2650</v>
      </c>
      <c r="DF1762" s="894" t="s">
        <v>32</v>
      </c>
      <c r="DG1762" s="894" t="s">
        <v>32</v>
      </c>
      <c r="DH1762" s="894" t="s">
        <v>2653</v>
      </c>
      <c r="DI1762" s="894" t="s">
        <v>2657</v>
      </c>
      <c r="DJ1762" s="894" t="s">
        <v>2659</v>
      </c>
      <c r="DK1762" s="894" t="s">
        <v>37</v>
      </c>
      <c r="DL1762" s="894" t="s">
        <v>2659</v>
      </c>
      <c r="DM1762" s="894" t="s">
        <v>2663</v>
      </c>
      <c r="DN1762" s="98" t="s">
        <v>4001</v>
      </c>
      <c r="DO1762" s="98" t="s">
        <v>4002</v>
      </c>
      <c r="DP1762" s="98"/>
      <c r="DQ1762" s="98" t="s">
        <v>4070</v>
      </c>
      <c r="DR1762" s="98"/>
      <c r="DS1762" s="98" t="s">
        <v>2633</v>
      </c>
      <c r="DT1762" s="98"/>
      <c r="DU1762" s="894" t="s">
        <v>2634</v>
      </c>
      <c r="DV1762" s="894" t="s">
        <v>2633</v>
      </c>
      <c r="DW1762" s="894"/>
      <c r="DX1762" s="1541" t="s">
        <v>12616</v>
      </c>
      <c r="DY1762" s="10" t="s">
        <v>14094</v>
      </c>
      <c r="DZ1762" s="1541" t="s">
        <v>101</v>
      </c>
      <c r="EA1762" s="98"/>
      <c r="EB1762" s="1380"/>
      <c r="EC1762" s="1541" t="s">
        <v>2194</v>
      </c>
      <c r="ED1762" s="10" t="s">
        <v>5821</v>
      </c>
      <c r="EE1762" s="10"/>
      <c r="EF1762" s="10"/>
      <c r="EG1762" s="10"/>
      <c r="EH1762" s="10"/>
      <c r="EI1762" s="10"/>
      <c r="EJ1762" s="10"/>
      <c r="EK1762" s="10"/>
      <c r="EL1762" s="10"/>
      <c r="EM1762" s="10"/>
      <c r="EN1762" s="10"/>
      <c r="EO1762" s="10"/>
      <c r="EP1762" s="10"/>
      <c r="EQ1762" s="10"/>
      <c r="ER1762" s="10"/>
      <c r="ES1762" s="10"/>
      <c r="ET1762" s="10"/>
      <c r="EU1762" s="10"/>
      <c r="EV1762" s="10"/>
      <c r="EW1762" s="10"/>
      <c r="EX1762" s="10"/>
      <c r="EY1762" s="10"/>
      <c r="EZ1762" s="10"/>
      <c r="FA1762" s="10"/>
      <c r="FB1762" s="10"/>
      <c r="FC1762" s="10"/>
      <c r="FD1762" s="10"/>
      <c r="FE1762" s="10"/>
      <c r="FF1762" s="10"/>
      <c r="FG1762" s="10"/>
      <c r="FH1762" s="10"/>
      <c r="FI1762" s="10"/>
      <c r="FJ1762" s="10"/>
      <c r="FK1762" s="10"/>
      <c r="FL1762" s="10"/>
      <c r="FM1762" s="10"/>
      <c r="FN1762" s="10"/>
      <c r="FO1762" s="10"/>
      <c r="FP1762" s="10"/>
      <c r="FQ1762" s="10"/>
      <c r="FR1762" s="10"/>
      <c r="FS1762" s="10"/>
      <c r="FT1762" s="10"/>
      <c r="FU1762" s="10"/>
      <c r="FV1762" s="10"/>
      <c r="FW1762" s="10"/>
      <c r="FX1762" s="10"/>
      <c r="FY1762" s="10"/>
      <c r="FZ1762" s="10"/>
      <c r="GA1762" s="10"/>
      <c r="GB1762" s="10"/>
      <c r="GC1762" s="10"/>
      <c r="GD1762" s="10"/>
      <c r="GE1762" s="10"/>
      <c r="GF1762" s="10"/>
      <c r="GG1762" s="10"/>
      <c r="GH1762" s="10"/>
      <c r="GI1762" s="10"/>
      <c r="GJ1762" s="10"/>
      <c r="GK1762" s="10"/>
      <c r="GL1762" s="10"/>
      <c r="GM1762" s="10"/>
      <c r="GN1762" s="10"/>
      <c r="GO1762" s="10"/>
      <c r="GP1762" s="10"/>
      <c r="GQ1762" s="10"/>
      <c r="GR1762" s="10"/>
      <c r="GS1762" s="10"/>
      <c r="GT1762" s="10"/>
      <c r="GU1762" s="10"/>
      <c r="GV1762" s="10"/>
      <c r="GW1762" s="10"/>
      <c r="GX1762" s="10"/>
      <c r="GY1762" s="10"/>
      <c r="GZ1762" s="10"/>
      <c r="HA1762" s="10"/>
      <c r="HB1762" s="10"/>
      <c r="HC1762" s="10"/>
      <c r="HD1762" s="10"/>
    </row>
    <row r="1763" spans="1:212" s="1461" customFormat="1" ht="15.75" x14ac:dyDescent="0.25">
      <c r="A1763" s="1813">
        <v>346</v>
      </c>
      <c r="B1763" s="2018"/>
      <c r="C1763" s="894" t="s">
        <v>12617</v>
      </c>
      <c r="D1763" s="894" t="s">
        <v>22</v>
      </c>
      <c r="E1763" s="894" t="s">
        <v>4126</v>
      </c>
      <c r="F1763" s="894">
        <v>159400</v>
      </c>
      <c r="G1763" s="894">
        <v>34</v>
      </c>
      <c r="H1763" s="894" t="s">
        <v>2633</v>
      </c>
      <c r="I1763" s="894" t="s">
        <v>2633</v>
      </c>
      <c r="J1763" s="894" t="s">
        <v>2633</v>
      </c>
      <c r="K1763" s="894">
        <v>505261989</v>
      </c>
      <c r="L1763" s="894">
        <v>125.3</v>
      </c>
      <c r="M1763" s="894">
        <v>175</v>
      </c>
      <c r="N1763" s="1010">
        <f t="shared" si="369"/>
        <v>40.914285714285711</v>
      </c>
      <c r="O1763" s="1011">
        <v>1</v>
      </c>
      <c r="P1763" s="20">
        <f t="shared" si="383"/>
        <v>76.5625</v>
      </c>
      <c r="Q1763" s="20">
        <f t="shared" si="384"/>
        <v>48.737499999999997</v>
      </c>
      <c r="R1763" s="98"/>
      <c r="S1763" s="1012" t="s">
        <v>12614</v>
      </c>
      <c r="T1763" s="98" t="s">
        <v>2201</v>
      </c>
      <c r="U1763" s="98" t="s">
        <v>2480</v>
      </c>
      <c r="V1763" s="98" t="s">
        <v>12618</v>
      </c>
      <c r="W1763" s="98"/>
      <c r="X1763" s="98"/>
      <c r="Y1763" s="98"/>
      <c r="Z1763" s="98"/>
      <c r="AA1763" s="98"/>
      <c r="AB1763" s="98" t="s">
        <v>2633</v>
      </c>
      <c r="AC1763" s="98"/>
      <c r="AD1763" s="98"/>
      <c r="AE1763" s="98"/>
      <c r="AF1763" s="98"/>
      <c r="AG1763" s="98"/>
      <c r="AH1763" s="98"/>
      <c r="AI1763" s="98"/>
      <c r="AJ1763" s="98"/>
      <c r="AK1763" s="98"/>
      <c r="AL1763" s="98"/>
      <c r="AM1763" s="98"/>
      <c r="AN1763" s="98" t="s">
        <v>2634</v>
      </c>
      <c r="AO1763" s="98"/>
      <c r="AP1763" s="98"/>
      <c r="AQ1763" s="98" t="s">
        <v>2638</v>
      </c>
      <c r="AR1763" s="98" t="s">
        <v>4068</v>
      </c>
      <c r="AS1763" s="98" t="s">
        <v>4078</v>
      </c>
      <c r="AT1763" s="98"/>
      <c r="AU1763" s="98"/>
      <c r="AV1763" s="98"/>
      <c r="AW1763" s="98"/>
      <c r="AX1763" s="98"/>
      <c r="AY1763" s="98"/>
      <c r="AZ1763" s="98"/>
      <c r="BA1763" s="98"/>
      <c r="BB1763" s="98"/>
      <c r="BC1763" s="98"/>
      <c r="BD1763" s="98"/>
      <c r="BE1763" s="98" t="s">
        <v>2633</v>
      </c>
      <c r="BF1763" s="98"/>
      <c r="BG1763" s="98"/>
      <c r="BH1763" s="98"/>
      <c r="BI1763" s="98"/>
      <c r="BJ1763" s="98" t="s">
        <v>12619</v>
      </c>
      <c r="BK1763" s="98" t="s">
        <v>12878</v>
      </c>
      <c r="BL1763" s="98">
        <v>115.3</v>
      </c>
      <c r="BM1763" s="1468">
        <f t="shared" si="370"/>
        <v>20.518081559374199</v>
      </c>
      <c r="BN1763" s="98"/>
      <c r="BO1763" s="98"/>
      <c r="BP1763" s="20">
        <f t="shared" si="348"/>
        <v>257.09156193895871</v>
      </c>
      <c r="BQ1763" s="98" t="s">
        <v>14096</v>
      </c>
      <c r="BR1763" s="98">
        <v>94</v>
      </c>
      <c r="BS1763" s="20">
        <f t="shared" si="371"/>
        <v>64.221595280841242</v>
      </c>
      <c r="BT1763" s="98" t="s">
        <v>14895</v>
      </c>
      <c r="BU1763" s="98">
        <v>87</v>
      </c>
      <c r="BV1763" s="1013">
        <f t="shared" si="372"/>
        <v>78.584252372403171</v>
      </c>
      <c r="BW1763" s="98"/>
      <c r="BX1763" s="98"/>
      <c r="BY1763" s="20">
        <f t="shared" si="373"/>
        <v>257.09156193895871</v>
      </c>
      <c r="BZ1763" s="98"/>
      <c r="CA1763" s="98"/>
      <c r="CB1763" s="20">
        <f t="shared" si="374"/>
        <v>257.09156193895871</v>
      </c>
      <c r="CC1763" s="98"/>
      <c r="CD1763" s="98"/>
      <c r="CE1763" s="20">
        <f t="shared" si="375"/>
        <v>257.09156193895871</v>
      </c>
      <c r="CF1763" s="98"/>
      <c r="CG1763" s="98"/>
      <c r="CH1763" s="20">
        <f t="shared" si="381"/>
        <v>257.09156193895871</v>
      </c>
      <c r="CI1763" s="98"/>
      <c r="CJ1763" s="98"/>
      <c r="CK1763" s="20">
        <f t="shared" si="377"/>
        <v>257.09156193895871</v>
      </c>
      <c r="CL1763" s="98">
        <v>87</v>
      </c>
      <c r="CM1763" s="20">
        <f t="shared" si="378"/>
        <v>78.584252372403171</v>
      </c>
      <c r="CN1763" s="98">
        <v>120</v>
      </c>
      <c r="CO1763" s="98"/>
      <c r="CP1763" s="98"/>
      <c r="CQ1763" s="1014"/>
      <c r="CR1763" s="1014"/>
      <c r="CS1763" s="1015"/>
      <c r="CT1763" s="895"/>
      <c r="CU1763" s="895"/>
      <c r="CV1763" s="895"/>
      <c r="CW1763" s="895"/>
      <c r="CX1763" s="1472">
        <f t="shared" si="382"/>
        <v>0</v>
      </c>
      <c r="CY1763" s="895"/>
      <c r="CZ1763" s="895" t="s">
        <v>2633</v>
      </c>
      <c r="DA1763" s="895" t="s">
        <v>3977</v>
      </c>
      <c r="DB1763" s="894" t="s">
        <v>2645</v>
      </c>
      <c r="DC1763" s="894"/>
      <c r="DD1763" s="894"/>
      <c r="DE1763" s="894"/>
      <c r="DF1763" s="894"/>
      <c r="DG1763" s="894"/>
      <c r="DH1763" s="894"/>
      <c r="DI1763" s="894"/>
      <c r="DJ1763" s="894"/>
      <c r="DK1763" s="894"/>
      <c r="DL1763" s="894"/>
      <c r="DM1763" s="894"/>
      <c r="DN1763" s="98" t="s">
        <v>4001</v>
      </c>
      <c r="DO1763" s="98"/>
      <c r="DP1763" s="98"/>
      <c r="DQ1763" s="98"/>
      <c r="DR1763" s="98"/>
      <c r="DS1763" s="98"/>
      <c r="DT1763" s="98"/>
      <c r="DU1763" s="894"/>
      <c r="DV1763" s="894"/>
      <c r="DW1763" s="894"/>
      <c r="DX1763" s="1541" t="s">
        <v>12620</v>
      </c>
      <c r="DY1763" s="10" t="s">
        <v>14097</v>
      </c>
      <c r="DZ1763" s="1542" t="s">
        <v>8363</v>
      </c>
      <c r="EA1763" s="98"/>
      <c r="EB1763" s="1380"/>
      <c r="EC1763" s="1541" t="s">
        <v>12621</v>
      </c>
      <c r="ED1763" s="10"/>
      <c r="EE1763" s="10"/>
      <c r="EF1763" s="10"/>
      <c r="EG1763" s="10"/>
      <c r="EH1763" s="10"/>
      <c r="EI1763" s="10"/>
      <c r="EJ1763" s="10"/>
      <c r="EK1763" s="10"/>
      <c r="EL1763" s="10"/>
      <c r="EM1763" s="10"/>
      <c r="EN1763" s="10"/>
      <c r="EO1763" s="10"/>
      <c r="EP1763" s="10"/>
      <c r="EQ1763" s="10"/>
      <c r="ER1763" s="10"/>
      <c r="ES1763" s="10"/>
      <c r="ET1763" s="10"/>
      <c r="EU1763" s="10"/>
      <c r="EV1763" s="10"/>
      <c r="EW1763" s="10"/>
      <c r="EX1763" s="10"/>
      <c r="EY1763" s="10"/>
      <c r="EZ1763" s="10"/>
      <c r="FA1763" s="10"/>
      <c r="FB1763" s="10"/>
      <c r="FC1763" s="10"/>
      <c r="FD1763" s="10"/>
      <c r="FE1763" s="10"/>
      <c r="FF1763" s="10"/>
      <c r="FG1763" s="10"/>
      <c r="FH1763" s="10"/>
      <c r="FI1763" s="10"/>
      <c r="FJ1763" s="10"/>
      <c r="FK1763" s="10"/>
      <c r="FL1763" s="10"/>
      <c r="FM1763" s="10"/>
      <c r="FN1763" s="10"/>
      <c r="FO1763" s="10"/>
      <c r="FP1763" s="10"/>
      <c r="FQ1763" s="10"/>
      <c r="FR1763" s="10"/>
      <c r="FS1763" s="10"/>
      <c r="FT1763" s="10"/>
      <c r="FU1763" s="10"/>
      <c r="FV1763" s="10"/>
      <c r="FW1763" s="10"/>
      <c r="FX1763" s="10"/>
      <c r="FY1763" s="10"/>
      <c r="FZ1763" s="10"/>
      <c r="GA1763" s="10"/>
      <c r="GB1763" s="10"/>
      <c r="GC1763" s="10"/>
      <c r="GD1763" s="10"/>
      <c r="GE1763" s="10"/>
      <c r="GF1763" s="10"/>
      <c r="GG1763" s="10"/>
      <c r="GH1763" s="10"/>
      <c r="GI1763" s="10"/>
      <c r="GJ1763" s="10"/>
      <c r="GK1763" s="10"/>
      <c r="GL1763" s="10"/>
      <c r="GM1763" s="10"/>
      <c r="GN1763" s="10"/>
      <c r="GO1763" s="10"/>
      <c r="GP1763" s="10"/>
      <c r="GQ1763" s="10"/>
      <c r="GR1763" s="10"/>
      <c r="GS1763" s="10"/>
      <c r="GT1763" s="10"/>
      <c r="GU1763" s="10"/>
      <c r="GV1763" s="10"/>
      <c r="GW1763" s="10"/>
      <c r="GX1763" s="10"/>
      <c r="GY1763" s="10"/>
      <c r="GZ1763" s="10"/>
      <c r="HA1763" s="10"/>
      <c r="HB1763" s="10"/>
      <c r="HC1763" s="10"/>
      <c r="HD1763" s="10"/>
    </row>
    <row r="1764" spans="1:212" s="1461" customFormat="1" ht="15.75" x14ac:dyDescent="0.25">
      <c r="A1764" s="1813">
        <v>347</v>
      </c>
      <c r="B1764" s="2018"/>
      <c r="C1764" s="894" t="s">
        <v>12624</v>
      </c>
      <c r="D1764" s="894" t="s">
        <v>23</v>
      </c>
      <c r="E1764" s="894" t="s">
        <v>4126</v>
      </c>
      <c r="F1764" s="894">
        <v>649399</v>
      </c>
      <c r="G1764" s="894">
        <v>26</v>
      </c>
      <c r="H1764" s="894" t="s">
        <v>2634</v>
      </c>
      <c r="I1764" s="894" t="s">
        <v>2634</v>
      </c>
      <c r="J1764" s="894" t="s">
        <v>2633</v>
      </c>
      <c r="K1764" s="894" t="s">
        <v>13240</v>
      </c>
      <c r="L1764" s="894">
        <v>156</v>
      </c>
      <c r="M1764" s="894">
        <v>159</v>
      </c>
      <c r="N1764" s="1010">
        <f t="shared" si="369"/>
        <v>61.706419840987301</v>
      </c>
      <c r="O1764" s="1011">
        <v>4</v>
      </c>
      <c r="P1764" s="20">
        <f t="shared" si="383"/>
        <v>63.202500000000008</v>
      </c>
      <c r="Q1764" s="20">
        <f t="shared" si="384"/>
        <v>92.797499999999985</v>
      </c>
      <c r="R1764" s="98"/>
      <c r="S1764" s="1012" t="s">
        <v>12614</v>
      </c>
      <c r="T1764" s="98" t="s">
        <v>253</v>
      </c>
      <c r="U1764" s="98" t="s">
        <v>2490</v>
      </c>
      <c r="V1764" s="98" t="s">
        <v>3013</v>
      </c>
      <c r="W1764" s="98"/>
      <c r="X1764" s="98"/>
      <c r="Y1764" s="98"/>
      <c r="Z1764" s="98"/>
      <c r="AA1764" s="98"/>
      <c r="AB1764" s="98"/>
      <c r="AC1764" s="98"/>
      <c r="AD1764" s="98"/>
      <c r="AE1764" s="98"/>
      <c r="AF1764" s="98"/>
      <c r="AG1764" s="98"/>
      <c r="AH1764" s="98"/>
      <c r="AI1764" s="98"/>
      <c r="AJ1764" s="98"/>
      <c r="AK1764" s="98"/>
      <c r="AL1764" s="98"/>
      <c r="AM1764" s="98"/>
      <c r="AN1764" s="98" t="s">
        <v>2634</v>
      </c>
      <c r="AO1764" s="98"/>
      <c r="AP1764" s="98"/>
      <c r="AQ1764" s="98" t="s">
        <v>2637</v>
      </c>
      <c r="AR1764" s="98"/>
      <c r="AS1764" s="98"/>
      <c r="AT1764" s="98"/>
      <c r="AU1764" s="98"/>
      <c r="AV1764" s="98"/>
      <c r="AW1764" s="98"/>
      <c r="AX1764" s="98"/>
      <c r="AY1764" s="98"/>
      <c r="AZ1764" s="98"/>
      <c r="BA1764" s="98" t="s">
        <v>3970</v>
      </c>
      <c r="BB1764" s="98"/>
      <c r="BC1764" s="98"/>
      <c r="BD1764" s="98"/>
      <c r="BE1764" s="98" t="s">
        <v>2633</v>
      </c>
      <c r="BF1764" s="98"/>
      <c r="BG1764" s="98"/>
      <c r="BH1764" s="98"/>
      <c r="BI1764" s="98"/>
      <c r="BJ1764" s="98" t="s">
        <v>12625</v>
      </c>
      <c r="BK1764" s="98" t="s">
        <v>12804</v>
      </c>
      <c r="BL1764" s="98">
        <v>145</v>
      </c>
      <c r="BM1764" s="1468">
        <f t="shared" si="370"/>
        <v>11.853767612274039</v>
      </c>
      <c r="BN1764" s="98" t="s">
        <v>13239</v>
      </c>
      <c r="BO1764" s="98">
        <v>135</v>
      </c>
      <c r="BP1764" s="20">
        <f t="shared" si="348"/>
        <v>22.629919987068618</v>
      </c>
      <c r="BQ1764" s="98" t="s">
        <v>14105</v>
      </c>
      <c r="BR1764" s="98">
        <v>125</v>
      </c>
      <c r="BS1764" s="20">
        <f t="shared" si="371"/>
        <v>33.406072361863203</v>
      </c>
      <c r="BT1764" s="98" t="s">
        <v>14894</v>
      </c>
      <c r="BU1764" s="98">
        <v>98</v>
      </c>
      <c r="BV1764" s="1013">
        <f t="shared" si="372"/>
        <v>62.501683773808573</v>
      </c>
      <c r="BW1764" s="98"/>
      <c r="BX1764" s="98"/>
      <c r="BY1764" s="20">
        <f t="shared" si="373"/>
        <v>168.10797704679547</v>
      </c>
      <c r="BZ1764" s="98"/>
      <c r="CA1764" s="98"/>
      <c r="CB1764" s="20">
        <f t="shared" si="374"/>
        <v>168.10797704679547</v>
      </c>
      <c r="CC1764" s="98"/>
      <c r="CD1764" s="98"/>
      <c r="CE1764" s="20">
        <f t="shared" si="375"/>
        <v>168.10797704679547</v>
      </c>
      <c r="CF1764" s="98"/>
      <c r="CG1764" s="98"/>
      <c r="CH1764" s="20">
        <f t="shared" si="381"/>
        <v>168.10797704679547</v>
      </c>
      <c r="CI1764" s="98"/>
      <c r="CJ1764" s="98"/>
      <c r="CK1764" s="20">
        <f t="shared" si="377"/>
        <v>168.10797704679547</v>
      </c>
      <c r="CL1764" s="98">
        <v>98</v>
      </c>
      <c r="CM1764" s="20">
        <f t="shared" si="378"/>
        <v>62.501683773808573</v>
      </c>
      <c r="CN1764" s="98">
        <v>75</v>
      </c>
      <c r="CO1764" s="98"/>
      <c r="CP1764" s="98"/>
      <c r="CQ1764" s="1014"/>
      <c r="CR1764" s="1014"/>
      <c r="CS1764" s="1015"/>
      <c r="CT1764" s="895"/>
      <c r="CU1764" s="895"/>
      <c r="CV1764" s="895"/>
      <c r="CW1764" s="895"/>
      <c r="CX1764" s="1472">
        <f t="shared" si="382"/>
        <v>0</v>
      </c>
      <c r="CY1764" s="895"/>
      <c r="CZ1764" s="895" t="s">
        <v>2633</v>
      </c>
      <c r="DA1764" s="895" t="s">
        <v>3975</v>
      </c>
      <c r="DB1764" s="894" t="s">
        <v>2645</v>
      </c>
      <c r="DC1764" s="894"/>
      <c r="DD1764" s="894"/>
      <c r="DE1764" s="894"/>
      <c r="DF1764" s="894"/>
      <c r="DG1764" s="894"/>
      <c r="DH1764" s="894"/>
      <c r="DI1764" s="894"/>
      <c r="DJ1764" s="894"/>
      <c r="DK1764" s="894"/>
      <c r="DL1764" s="894"/>
      <c r="DM1764" s="894"/>
      <c r="DN1764" s="98" t="s">
        <v>4001</v>
      </c>
      <c r="DO1764" s="98"/>
      <c r="DP1764" s="98"/>
      <c r="DQ1764" s="98"/>
      <c r="DR1764" s="98"/>
      <c r="DS1764" s="98" t="s">
        <v>2634</v>
      </c>
      <c r="DT1764" s="98"/>
      <c r="DU1764" s="894"/>
      <c r="DV1764" s="894"/>
      <c r="DW1764" s="894"/>
      <c r="DX1764" s="1543" t="s">
        <v>455</v>
      </c>
      <c r="DY1764" s="10" t="s">
        <v>14106</v>
      </c>
      <c r="DZ1764" s="1543" t="s">
        <v>101</v>
      </c>
      <c r="EA1764" s="98">
        <v>3</v>
      </c>
      <c r="EB1764" s="1380"/>
      <c r="EC1764" s="1543" t="s">
        <v>12626</v>
      </c>
      <c r="ED1764" s="10" t="s">
        <v>6477</v>
      </c>
      <c r="EE1764" s="10"/>
      <c r="EF1764" s="10"/>
      <c r="EG1764" s="10"/>
      <c r="EH1764" s="10"/>
      <c r="EI1764" s="10"/>
      <c r="EJ1764" s="10"/>
      <c r="EK1764" s="10"/>
      <c r="EL1764" s="10"/>
      <c r="EM1764" s="10"/>
      <c r="EN1764" s="10"/>
      <c r="EO1764" s="10"/>
      <c r="EP1764" s="10"/>
      <c r="EQ1764" s="10"/>
      <c r="ER1764" s="10"/>
      <c r="ES1764" s="10"/>
      <c r="ET1764" s="10"/>
      <c r="EU1764" s="10"/>
      <c r="EV1764" s="10"/>
      <c r="EW1764" s="10"/>
      <c r="EX1764" s="10"/>
      <c r="EY1764" s="10"/>
      <c r="EZ1764" s="10"/>
      <c r="FA1764" s="10"/>
      <c r="FB1764" s="10"/>
      <c r="FC1764" s="10"/>
      <c r="FD1764" s="10"/>
      <c r="FE1764" s="10"/>
      <c r="FF1764" s="10"/>
      <c r="FG1764" s="10"/>
      <c r="FH1764" s="10"/>
      <c r="FI1764" s="10"/>
      <c r="FJ1764" s="10"/>
      <c r="FK1764" s="10"/>
      <c r="FL1764" s="10"/>
      <c r="FM1764" s="10"/>
      <c r="FN1764" s="10"/>
      <c r="FO1764" s="10"/>
      <c r="FP1764" s="10"/>
      <c r="FQ1764" s="10"/>
      <c r="FR1764" s="10"/>
      <c r="FS1764" s="10"/>
      <c r="FT1764" s="10"/>
      <c r="FU1764" s="10"/>
      <c r="FV1764" s="10"/>
      <c r="FW1764" s="10"/>
      <c r="FX1764" s="10"/>
      <c r="FY1764" s="10"/>
      <c r="FZ1764" s="10"/>
      <c r="GA1764" s="10"/>
      <c r="GB1764" s="10"/>
      <c r="GC1764" s="10"/>
      <c r="GD1764" s="10"/>
      <c r="GE1764" s="10"/>
      <c r="GF1764" s="10"/>
      <c r="GG1764" s="10"/>
      <c r="GH1764" s="10"/>
      <c r="GI1764" s="10"/>
      <c r="GJ1764" s="10"/>
      <c r="GK1764" s="10"/>
      <c r="GL1764" s="10"/>
      <c r="GM1764" s="10"/>
      <c r="GN1764" s="10"/>
      <c r="GO1764" s="10"/>
      <c r="GP1764" s="10"/>
      <c r="GQ1764" s="10"/>
      <c r="GR1764" s="10"/>
      <c r="GS1764" s="10"/>
      <c r="GT1764" s="10"/>
      <c r="GU1764" s="10"/>
      <c r="GV1764" s="10"/>
      <c r="GW1764" s="10"/>
      <c r="GX1764" s="10"/>
      <c r="GY1764" s="10"/>
      <c r="GZ1764" s="10"/>
      <c r="HA1764" s="10"/>
      <c r="HB1764" s="10"/>
      <c r="HC1764" s="10"/>
      <c r="HD1764" s="10"/>
    </row>
    <row r="1765" spans="1:212" s="1461" customFormat="1" ht="15.75" x14ac:dyDescent="0.25">
      <c r="A1765" s="1813">
        <v>348</v>
      </c>
      <c r="B1765" s="2018"/>
      <c r="C1765" s="894" t="s">
        <v>12627</v>
      </c>
      <c r="D1765" s="894" t="s">
        <v>23</v>
      </c>
      <c r="E1765" s="894" t="s">
        <v>4126</v>
      </c>
      <c r="F1765" s="894">
        <v>53289</v>
      </c>
      <c r="G1765" s="894">
        <v>18</v>
      </c>
      <c r="H1765" s="894" t="s">
        <v>2634</v>
      </c>
      <c r="I1765" s="894" t="s">
        <v>2634</v>
      </c>
      <c r="J1765" s="894" t="s">
        <v>3968</v>
      </c>
      <c r="K1765" s="894">
        <v>553888270</v>
      </c>
      <c r="L1765" s="894">
        <v>109.8</v>
      </c>
      <c r="M1765" s="894">
        <v>155</v>
      </c>
      <c r="N1765" s="1010">
        <f t="shared" si="369"/>
        <v>45.702393340270554</v>
      </c>
      <c r="O1765" s="1011">
        <v>2</v>
      </c>
      <c r="P1765" s="20">
        <f t="shared" si="383"/>
        <v>60.062500000000007</v>
      </c>
      <c r="Q1765" s="20">
        <f t="shared" si="384"/>
        <v>49.73749999999999</v>
      </c>
      <c r="R1765" s="98"/>
      <c r="S1765" s="1012" t="s">
        <v>12614</v>
      </c>
      <c r="T1765" s="98" t="s">
        <v>253</v>
      </c>
      <c r="U1765" s="98" t="s">
        <v>2490</v>
      </c>
      <c r="V1765" s="98" t="s">
        <v>12628</v>
      </c>
      <c r="W1765" s="98" t="s">
        <v>13743</v>
      </c>
      <c r="X1765" s="98"/>
      <c r="Y1765" s="98"/>
      <c r="Z1765" s="98"/>
      <c r="AA1765" s="98"/>
      <c r="AB1765" s="98"/>
      <c r="AC1765" s="98"/>
      <c r="AD1765" s="98"/>
      <c r="AE1765" s="98"/>
      <c r="AF1765" s="98" t="s">
        <v>2633</v>
      </c>
      <c r="AG1765" s="98" t="s">
        <v>2637</v>
      </c>
      <c r="AH1765" s="98"/>
      <c r="AI1765" s="98"/>
      <c r="AJ1765" s="98"/>
      <c r="AK1765" s="98"/>
      <c r="AL1765" s="98"/>
      <c r="AM1765" s="98"/>
      <c r="AN1765" s="98" t="s">
        <v>2634</v>
      </c>
      <c r="AO1765" s="98"/>
      <c r="AP1765" s="98"/>
      <c r="AQ1765" s="98" t="s">
        <v>2637</v>
      </c>
      <c r="AR1765" s="98"/>
      <c r="AS1765" s="98"/>
      <c r="AT1765" s="98"/>
      <c r="AU1765" s="98"/>
      <c r="AV1765" s="98"/>
      <c r="AW1765" s="98"/>
      <c r="AX1765" s="98"/>
      <c r="AY1765" s="98"/>
      <c r="AZ1765" s="98"/>
      <c r="BA1765" s="98" t="s">
        <v>3970</v>
      </c>
      <c r="BB1765" s="98" t="s">
        <v>3970</v>
      </c>
      <c r="BC1765" s="98"/>
      <c r="BD1765" s="98"/>
      <c r="BE1765" s="98" t="s">
        <v>2634</v>
      </c>
      <c r="BF1765" s="98" t="s">
        <v>2634</v>
      </c>
      <c r="BG1765" s="98"/>
      <c r="BH1765" s="98"/>
      <c r="BI1765" s="98"/>
      <c r="BJ1765" s="98" t="s">
        <v>10297</v>
      </c>
      <c r="BK1765" s="98" t="s">
        <v>12903</v>
      </c>
      <c r="BL1765" s="98">
        <v>97.9</v>
      </c>
      <c r="BM1765" s="1468">
        <f t="shared" si="370"/>
        <v>23.925609449610445</v>
      </c>
      <c r="BN1765" s="98" t="s">
        <v>13744</v>
      </c>
      <c r="BO1765" s="98">
        <v>93</v>
      </c>
      <c r="BP1765" s="20">
        <f t="shared" si="348"/>
        <v>33.777330987685353</v>
      </c>
      <c r="BQ1765" s="98" t="s">
        <v>13745</v>
      </c>
      <c r="BR1765" s="98">
        <v>85</v>
      </c>
      <c r="BS1765" s="20">
        <f t="shared" si="371"/>
        <v>49.86177431515457</v>
      </c>
      <c r="BT1765" s="98" t="s">
        <v>15025</v>
      </c>
      <c r="BU1765" s="98">
        <v>73</v>
      </c>
      <c r="BV1765" s="1013">
        <f t="shared" si="372"/>
        <v>73.988439306358387</v>
      </c>
      <c r="BW1765" s="98"/>
      <c r="BX1765" s="98"/>
      <c r="BY1765" s="20">
        <f t="shared" si="373"/>
        <v>220.758984669515</v>
      </c>
      <c r="BZ1765" s="98"/>
      <c r="CA1765" s="98"/>
      <c r="CB1765" s="20">
        <f t="shared" si="374"/>
        <v>220.758984669515</v>
      </c>
      <c r="CC1765" s="98"/>
      <c r="CD1765" s="98"/>
      <c r="CE1765" s="20">
        <f t="shared" si="375"/>
        <v>220.758984669515</v>
      </c>
      <c r="CF1765" s="98"/>
      <c r="CG1765" s="98"/>
      <c r="CH1765" s="20">
        <f t="shared" si="381"/>
        <v>220.758984669515</v>
      </c>
      <c r="CI1765" s="98"/>
      <c r="CJ1765" s="98"/>
      <c r="CK1765" s="20">
        <f t="shared" si="377"/>
        <v>220.758984669515</v>
      </c>
      <c r="CL1765" s="98">
        <v>73</v>
      </c>
      <c r="CM1765" s="20">
        <f t="shared" si="378"/>
        <v>73.988439306358387</v>
      </c>
      <c r="CN1765" s="98">
        <v>65</v>
      </c>
      <c r="CO1765" s="98"/>
      <c r="CP1765" s="98"/>
      <c r="CQ1765" s="1014"/>
      <c r="CR1765" s="1014"/>
      <c r="CS1765" s="1015">
        <v>1</v>
      </c>
      <c r="CT1765" s="895">
        <v>0</v>
      </c>
      <c r="CU1765" s="895">
        <v>0.5</v>
      </c>
      <c r="CV1765" s="895">
        <v>0</v>
      </c>
      <c r="CW1765" s="895"/>
      <c r="CX1765" s="1472">
        <f t="shared" ref="CX1765:CX1796" si="385">(CS1765+CT1765+CU1765+CV1765+CW1765)</f>
        <v>1.5</v>
      </c>
      <c r="CY1765" s="895"/>
      <c r="CZ1765" s="895" t="s">
        <v>2633</v>
      </c>
      <c r="DA1765" s="895" t="s">
        <v>3975</v>
      </c>
      <c r="DB1765" s="894" t="s">
        <v>2643</v>
      </c>
      <c r="DC1765" s="894" t="s">
        <v>2648</v>
      </c>
      <c r="DD1765" s="894" t="s">
        <v>2646</v>
      </c>
      <c r="DE1765" s="894" t="s">
        <v>2651</v>
      </c>
      <c r="DF1765" s="894" t="s">
        <v>32</v>
      </c>
      <c r="DG1765" s="894" t="s">
        <v>2654</v>
      </c>
      <c r="DH1765" s="894" t="s">
        <v>5009</v>
      </c>
      <c r="DI1765" s="894" t="s">
        <v>2657</v>
      </c>
      <c r="DJ1765" s="894" t="s">
        <v>37</v>
      </c>
      <c r="DK1765" s="894" t="s">
        <v>37</v>
      </c>
      <c r="DL1765" s="894" t="s">
        <v>2659</v>
      </c>
      <c r="DM1765" s="894"/>
      <c r="DN1765" s="98" t="s">
        <v>4001</v>
      </c>
      <c r="DO1765" s="98" t="s">
        <v>5012</v>
      </c>
      <c r="DP1765" s="98"/>
      <c r="DQ1765" s="98" t="s">
        <v>4069</v>
      </c>
      <c r="DR1765" s="98"/>
      <c r="DS1765" s="98"/>
      <c r="DT1765" s="98"/>
      <c r="DU1765" s="894" t="s">
        <v>2634</v>
      </c>
      <c r="DV1765" s="894" t="s">
        <v>2633</v>
      </c>
      <c r="DW1765" s="894"/>
      <c r="DX1765" s="1543" t="s">
        <v>2304</v>
      </c>
      <c r="DY1765" s="10" t="s">
        <v>13746</v>
      </c>
      <c r="DZ1765" s="1543" t="s">
        <v>101</v>
      </c>
      <c r="EA1765" s="98"/>
      <c r="EB1765" s="1380"/>
      <c r="EC1765" s="1543" t="s">
        <v>2194</v>
      </c>
      <c r="ED1765" s="10" t="s">
        <v>5821</v>
      </c>
      <c r="EE1765" s="10"/>
      <c r="EF1765" s="10"/>
      <c r="EG1765" s="10"/>
      <c r="EH1765" s="10"/>
      <c r="EI1765" s="10"/>
      <c r="EJ1765" s="10"/>
      <c r="EK1765" s="10"/>
      <c r="EL1765" s="10"/>
      <c r="EM1765" s="10"/>
      <c r="EN1765" s="10"/>
      <c r="EO1765" s="10"/>
      <c r="EP1765" s="10"/>
      <c r="EQ1765" s="10"/>
      <c r="ER1765" s="10"/>
      <c r="ES1765" s="10"/>
      <c r="ET1765" s="10"/>
      <c r="EU1765" s="10"/>
      <c r="EV1765" s="10"/>
      <c r="EW1765" s="10"/>
      <c r="EX1765" s="10"/>
      <c r="EY1765" s="10"/>
      <c r="EZ1765" s="10"/>
      <c r="FA1765" s="10"/>
      <c r="FB1765" s="10"/>
      <c r="FC1765" s="10"/>
      <c r="FD1765" s="10"/>
      <c r="FE1765" s="10"/>
      <c r="FF1765" s="10"/>
      <c r="FG1765" s="10"/>
      <c r="FH1765" s="10"/>
      <c r="FI1765" s="10"/>
      <c r="FJ1765" s="10"/>
      <c r="FK1765" s="10"/>
      <c r="FL1765" s="10"/>
      <c r="FM1765" s="10"/>
      <c r="FN1765" s="10"/>
      <c r="FO1765" s="10"/>
      <c r="FP1765" s="10"/>
      <c r="FQ1765" s="10"/>
      <c r="FR1765" s="10"/>
      <c r="FS1765" s="10"/>
      <c r="FT1765" s="10"/>
      <c r="FU1765" s="10"/>
      <c r="FV1765" s="10"/>
      <c r="FW1765" s="10"/>
      <c r="FX1765" s="10"/>
      <c r="FY1765" s="10"/>
      <c r="FZ1765" s="10"/>
      <c r="GA1765" s="10"/>
      <c r="GB1765" s="10"/>
      <c r="GC1765" s="10"/>
      <c r="GD1765" s="10"/>
      <c r="GE1765" s="10"/>
      <c r="GF1765" s="10"/>
      <c r="GG1765" s="10"/>
      <c r="GH1765" s="10"/>
      <c r="GI1765" s="10"/>
      <c r="GJ1765" s="10"/>
      <c r="GK1765" s="10"/>
      <c r="GL1765" s="10"/>
      <c r="GM1765" s="10"/>
      <c r="GN1765" s="10"/>
      <c r="GO1765" s="10"/>
      <c r="GP1765" s="10"/>
      <c r="GQ1765" s="10"/>
      <c r="GR1765" s="10"/>
      <c r="GS1765" s="10"/>
      <c r="GT1765" s="10"/>
      <c r="GU1765" s="10"/>
      <c r="GV1765" s="10"/>
      <c r="GW1765" s="10"/>
      <c r="GX1765" s="10"/>
      <c r="GY1765" s="10"/>
      <c r="GZ1765" s="10"/>
      <c r="HA1765" s="10"/>
      <c r="HB1765" s="10"/>
      <c r="HC1765" s="10"/>
      <c r="HD1765" s="10"/>
    </row>
    <row r="1766" spans="1:212" s="1461" customFormat="1" ht="15.75" x14ac:dyDescent="0.25">
      <c r="A1766" s="1813">
        <v>349</v>
      </c>
      <c r="B1766" s="2018"/>
      <c r="C1766" s="894" t="s">
        <v>12637</v>
      </c>
      <c r="D1766" s="894" t="s">
        <v>23</v>
      </c>
      <c r="E1766" s="894" t="s">
        <v>4126</v>
      </c>
      <c r="F1766" s="894">
        <v>61761</v>
      </c>
      <c r="G1766" s="894">
        <v>33</v>
      </c>
      <c r="H1766" s="894" t="s">
        <v>2633</v>
      </c>
      <c r="I1766" s="894" t="s">
        <v>3984</v>
      </c>
      <c r="J1766" s="894" t="s">
        <v>2633</v>
      </c>
      <c r="K1766" s="894">
        <v>504410457</v>
      </c>
      <c r="L1766" s="894">
        <v>102</v>
      </c>
      <c r="M1766" s="894">
        <v>164</v>
      </c>
      <c r="N1766" s="1010">
        <f t="shared" si="369"/>
        <v>37.923854848304586</v>
      </c>
      <c r="O1766" s="1011">
        <v>1</v>
      </c>
      <c r="P1766" s="20">
        <f t="shared" si="383"/>
        <v>67.239999999999995</v>
      </c>
      <c r="Q1766" s="20">
        <f t="shared" si="384"/>
        <v>34.760000000000005</v>
      </c>
      <c r="R1766" s="98"/>
      <c r="S1766" s="1012" t="s">
        <v>12638</v>
      </c>
      <c r="T1766" s="98" t="s">
        <v>253</v>
      </c>
      <c r="U1766" s="98" t="s">
        <v>2490</v>
      </c>
      <c r="V1766" s="98" t="s">
        <v>14372</v>
      </c>
      <c r="W1766" s="98" t="s">
        <v>14373</v>
      </c>
      <c r="X1766" s="98"/>
      <c r="Y1766" s="98"/>
      <c r="Z1766" s="98"/>
      <c r="AA1766" s="98"/>
      <c r="AB1766" s="98" t="s">
        <v>2633</v>
      </c>
      <c r="AC1766" s="98" t="s">
        <v>2635</v>
      </c>
      <c r="AD1766" s="98"/>
      <c r="AE1766" s="98"/>
      <c r="AF1766" s="98"/>
      <c r="AG1766" s="98"/>
      <c r="AH1766" s="98"/>
      <c r="AI1766" s="98"/>
      <c r="AJ1766" s="98"/>
      <c r="AK1766" s="98"/>
      <c r="AL1766" s="98"/>
      <c r="AM1766" s="98"/>
      <c r="AN1766" s="98" t="s">
        <v>2633</v>
      </c>
      <c r="AO1766" s="98" t="s">
        <v>4076</v>
      </c>
      <c r="AP1766" s="98" t="s">
        <v>4092</v>
      </c>
      <c r="AQ1766" s="98" t="s">
        <v>2636</v>
      </c>
      <c r="AR1766" s="98" t="s">
        <v>4076</v>
      </c>
      <c r="AS1766" s="98" t="s">
        <v>4078</v>
      </c>
      <c r="AT1766" s="98" t="s">
        <v>2633</v>
      </c>
      <c r="AU1766" s="98"/>
      <c r="AV1766" s="98"/>
      <c r="AW1766" s="98"/>
      <c r="AX1766" s="98"/>
      <c r="AY1766" s="98"/>
      <c r="AZ1766" s="98"/>
      <c r="BA1766" s="98" t="s">
        <v>3970</v>
      </c>
      <c r="BB1766" s="98" t="s">
        <v>3970</v>
      </c>
      <c r="BC1766" s="98"/>
      <c r="BD1766" s="98"/>
      <c r="BE1766" s="98" t="s">
        <v>2634</v>
      </c>
      <c r="BF1766" s="98" t="s">
        <v>2634</v>
      </c>
      <c r="BG1766" s="98"/>
      <c r="BH1766" s="98"/>
      <c r="BI1766" s="98"/>
      <c r="BJ1766" s="98" t="s">
        <v>12639</v>
      </c>
      <c r="BK1766" s="98" t="s">
        <v>11135</v>
      </c>
      <c r="BL1766" s="98">
        <v>93.9</v>
      </c>
      <c r="BM1766" s="1468">
        <f t="shared" si="370"/>
        <v>23.302646720368219</v>
      </c>
      <c r="BN1766" s="98" t="s">
        <v>13234</v>
      </c>
      <c r="BO1766" s="98">
        <v>83.5</v>
      </c>
      <c r="BP1766" s="20">
        <f t="shared" si="348"/>
        <v>53.222094361334861</v>
      </c>
      <c r="BQ1766" s="98" t="s">
        <v>14079</v>
      </c>
      <c r="BR1766" s="98">
        <v>74</v>
      </c>
      <c r="BS1766" s="20">
        <f t="shared" si="371"/>
        <v>80.552359033371673</v>
      </c>
      <c r="BT1766" s="98" t="s">
        <v>15036</v>
      </c>
      <c r="BU1766" s="98">
        <v>67</v>
      </c>
      <c r="BV1766" s="1013">
        <f t="shared" si="372"/>
        <v>100.6904487917146</v>
      </c>
      <c r="BW1766" s="98"/>
      <c r="BX1766" s="98"/>
      <c r="BY1766" s="20">
        <f t="shared" si="373"/>
        <v>293.44073647871113</v>
      </c>
      <c r="BZ1766" s="98"/>
      <c r="CA1766" s="98"/>
      <c r="CB1766" s="20">
        <f t="shared" si="374"/>
        <v>293.44073647871113</v>
      </c>
      <c r="CC1766" s="98"/>
      <c r="CD1766" s="98"/>
      <c r="CE1766" s="20">
        <f t="shared" si="375"/>
        <v>293.44073647871113</v>
      </c>
      <c r="CF1766" s="98"/>
      <c r="CG1766" s="98"/>
      <c r="CH1766" s="20">
        <f t="shared" si="381"/>
        <v>293.44073647871113</v>
      </c>
      <c r="CI1766" s="98"/>
      <c r="CJ1766" s="98"/>
      <c r="CK1766" s="20">
        <f t="shared" si="377"/>
        <v>293.44073647871113</v>
      </c>
      <c r="CL1766" s="98">
        <v>67</v>
      </c>
      <c r="CM1766" s="20">
        <f t="shared" si="378"/>
        <v>100.6904487917146</v>
      </c>
      <c r="CN1766" s="98">
        <v>60</v>
      </c>
      <c r="CO1766" s="98"/>
      <c r="CP1766" s="98"/>
      <c r="CQ1766" s="1014"/>
      <c r="CR1766" s="1014"/>
      <c r="CS1766" s="1015">
        <v>1</v>
      </c>
      <c r="CT1766" s="895">
        <v>0</v>
      </c>
      <c r="CU1766" s="895">
        <v>0.5</v>
      </c>
      <c r="CV1766" s="895">
        <v>0.5</v>
      </c>
      <c r="CW1766" s="895">
        <v>-0.25</v>
      </c>
      <c r="CX1766" s="1472">
        <f t="shared" si="385"/>
        <v>1.75</v>
      </c>
      <c r="CY1766" s="895"/>
      <c r="CZ1766" s="895" t="s">
        <v>2633</v>
      </c>
      <c r="DA1766" s="895" t="s">
        <v>3976</v>
      </c>
      <c r="DB1766" s="894" t="s">
        <v>2643</v>
      </c>
      <c r="DC1766" s="894" t="s">
        <v>2648</v>
      </c>
      <c r="DD1766" s="894" t="s">
        <v>2648</v>
      </c>
      <c r="DE1766" s="894" t="s">
        <v>2650</v>
      </c>
      <c r="DF1766" s="894" t="s">
        <v>32</v>
      </c>
      <c r="DG1766" s="894" t="s">
        <v>5009</v>
      </c>
      <c r="DH1766" s="894" t="s">
        <v>2653</v>
      </c>
      <c r="DI1766" s="894" t="s">
        <v>2657</v>
      </c>
      <c r="DJ1766" s="894" t="s">
        <v>37</v>
      </c>
      <c r="DK1766" s="894" t="s">
        <v>37</v>
      </c>
      <c r="DL1766" s="894" t="s">
        <v>37</v>
      </c>
      <c r="DM1766" s="894" t="s">
        <v>2663</v>
      </c>
      <c r="DN1766" s="98" t="s">
        <v>4001</v>
      </c>
      <c r="DO1766" s="98" t="s">
        <v>4002</v>
      </c>
      <c r="DP1766" s="98"/>
      <c r="DQ1766" s="98" t="s">
        <v>4068</v>
      </c>
      <c r="DR1766" s="98"/>
      <c r="DS1766" s="98" t="s">
        <v>2633</v>
      </c>
      <c r="DT1766" s="98" t="s">
        <v>4072</v>
      </c>
      <c r="DU1766" s="1462" t="s">
        <v>2634</v>
      </c>
      <c r="DV1766" s="894" t="s">
        <v>2633</v>
      </c>
      <c r="DW1766" s="894"/>
      <c r="DX1766" s="1544" t="s">
        <v>12640</v>
      </c>
      <c r="DY1766" s="10" t="s">
        <v>14374</v>
      </c>
      <c r="DZ1766" s="1544" t="s">
        <v>101</v>
      </c>
      <c r="EA1766" s="98">
        <v>4</v>
      </c>
      <c r="EB1766" s="1380"/>
      <c r="EC1766" s="1544" t="s">
        <v>2194</v>
      </c>
      <c r="ED1766" s="10" t="s">
        <v>5821</v>
      </c>
      <c r="EE1766" s="10"/>
      <c r="EF1766" s="10"/>
      <c r="EG1766" s="10"/>
      <c r="EH1766" s="10"/>
      <c r="EI1766" s="10"/>
      <c r="EJ1766" s="10"/>
      <c r="EK1766" s="10"/>
      <c r="EL1766" s="10"/>
      <c r="EM1766" s="10"/>
      <c r="EN1766" s="10"/>
      <c r="EO1766" s="10"/>
      <c r="EP1766" s="10"/>
      <c r="EQ1766" s="10"/>
      <c r="ER1766" s="10"/>
      <c r="ES1766" s="10"/>
      <c r="ET1766" s="10"/>
      <c r="EU1766" s="10"/>
      <c r="EV1766" s="10"/>
      <c r="EW1766" s="10"/>
      <c r="EX1766" s="10"/>
      <c r="EY1766" s="10"/>
      <c r="EZ1766" s="10"/>
      <c r="FA1766" s="10"/>
      <c r="FB1766" s="10"/>
      <c r="FC1766" s="10"/>
      <c r="FD1766" s="10"/>
      <c r="FE1766" s="10"/>
      <c r="FF1766" s="10"/>
      <c r="FG1766" s="10"/>
      <c r="FH1766" s="10"/>
      <c r="FI1766" s="10"/>
      <c r="FJ1766" s="10"/>
      <c r="FK1766" s="10"/>
      <c r="FL1766" s="10"/>
      <c r="FM1766" s="10"/>
      <c r="FN1766" s="10"/>
      <c r="FO1766" s="10"/>
      <c r="FP1766" s="10"/>
      <c r="FQ1766" s="10"/>
      <c r="FR1766" s="10"/>
      <c r="FS1766" s="10"/>
      <c r="FT1766" s="10"/>
      <c r="FU1766" s="10"/>
      <c r="FV1766" s="10"/>
      <c r="FW1766" s="10"/>
      <c r="FX1766" s="10"/>
      <c r="FY1766" s="10"/>
      <c r="FZ1766" s="10"/>
      <c r="GA1766" s="10"/>
      <c r="GB1766" s="10"/>
      <c r="GC1766" s="10"/>
      <c r="GD1766" s="10"/>
      <c r="GE1766" s="10"/>
      <c r="GF1766" s="10"/>
      <c r="GG1766" s="10"/>
      <c r="GH1766" s="10"/>
      <c r="GI1766" s="10"/>
      <c r="GJ1766" s="10"/>
      <c r="GK1766" s="10"/>
      <c r="GL1766" s="10"/>
      <c r="GM1766" s="10"/>
      <c r="GN1766" s="10"/>
      <c r="GO1766" s="10"/>
      <c r="GP1766" s="10"/>
      <c r="GQ1766" s="10"/>
      <c r="GR1766" s="10"/>
      <c r="GS1766" s="10"/>
      <c r="GT1766" s="10"/>
      <c r="GU1766" s="10"/>
      <c r="GV1766" s="10"/>
      <c r="GW1766" s="10"/>
      <c r="GX1766" s="10"/>
      <c r="GY1766" s="10"/>
      <c r="GZ1766" s="10"/>
      <c r="HA1766" s="10"/>
      <c r="HB1766" s="10"/>
      <c r="HC1766" s="10"/>
      <c r="HD1766" s="10"/>
    </row>
    <row r="1767" spans="1:212" s="1461" customFormat="1" ht="15.75" x14ac:dyDescent="0.25">
      <c r="A1767" s="1813">
        <v>350</v>
      </c>
      <c r="B1767" s="2018"/>
      <c r="C1767" s="894" t="s">
        <v>12641</v>
      </c>
      <c r="D1767" s="894" t="s">
        <v>22</v>
      </c>
      <c r="E1767" s="894" t="s">
        <v>4126</v>
      </c>
      <c r="F1767" s="894">
        <v>725849</v>
      </c>
      <c r="G1767" s="894">
        <v>26</v>
      </c>
      <c r="H1767" s="894" t="s">
        <v>2634</v>
      </c>
      <c r="I1767" s="894" t="s">
        <v>2634</v>
      </c>
      <c r="J1767" s="894" t="s">
        <v>2633</v>
      </c>
      <c r="K1767" s="894">
        <v>501616159</v>
      </c>
      <c r="L1767" s="894">
        <v>136.4</v>
      </c>
      <c r="M1767" s="894">
        <v>173</v>
      </c>
      <c r="N1767" s="1010">
        <f t="shared" si="369"/>
        <v>45.574526379097193</v>
      </c>
      <c r="O1767" s="1011">
        <v>2</v>
      </c>
      <c r="P1767" s="20">
        <f t="shared" si="383"/>
        <v>74.822500000000005</v>
      </c>
      <c r="Q1767" s="20">
        <f t="shared" si="384"/>
        <v>61.577500000000001</v>
      </c>
      <c r="R1767" s="98"/>
      <c r="S1767" s="1012" t="s">
        <v>12638</v>
      </c>
      <c r="T1767" s="98" t="s">
        <v>2133</v>
      </c>
      <c r="U1767" s="98" t="s">
        <v>2479</v>
      </c>
      <c r="V1767" s="98" t="s">
        <v>12642</v>
      </c>
      <c r="W1767" s="98"/>
      <c r="X1767" s="98"/>
      <c r="Y1767" s="98"/>
      <c r="Z1767" s="98"/>
      <c r="AA1767" s="98"/>
      <c r="AB1767" s="98"/>
      <c r="AC1767" s="98"/>
      <c r="AD1767" s="98"/>
      <c r="AE1767" s="98"/>
      <c r="AF1767" s="98"/>
      <c r="AG1767" s="98"/>
      <c r="AH1767" s="98"/>
      <c r="AI1767" s="98"/>
      <c r="AJ1767" s="98"/>
      <c r="AK1767" s="98"/>
      <c r="AL1767" s="98"/>
      <c r="AM1767" s="98"/>
      <c r="AN1767" s="98" t="s">
        <v>2633</v>
      </c>
      <c r="AO1767" s="98" t="s">
        <v>4076</v>
      </c>
      <c r="AP1767" s="98" t="s">
        <v>4077</v>
      </c>
      <c r="AQ1767" s="98" t="s">
        <v>2638</v>
      </c>
      <c r="AR1767" s="98" t="s">
        <v>4075</v>
      </c>
      <c r="AS1767" s="98" t="s">
        <v>4078</v>
      </c>
      <c r="AT1767" s="98"/>
      <c r="AU1767" s="98"/>
      <c r="AV1767" s="98"/>
      <c r="AW1767" s="98"/>
      <c r="AX1767" s="98"/>
      <c r="AY1767" s="98"/>
      <c r="AZ1767" s="98"/>
      <c r="BA1767" s="98"/>
      <c r="BB1767" s="98"/>
      <c r="BC1767" s="98"/>
      <c r="BD1767" s="98"/>
      <c r="BE1767" s="98" t="s">
        <v>2634</v>
      </c>
      <c r="BF1767" s="98"/>
      <c r="BG1767" s="98"/>
      <c r="BH1767" s="98"/>
      <c r="BI1767" s="98"/>
      <c r="BJ1767" s="98" t="s">
        <v>10130</v>
      </c>
      <c r="BK1767" s="98" t="s">
        <v>12767</v>
      </c>
      <c r="BL1767" s="98">
        <v>130.1</v>
      </c>
      <c r="BM1767" s="1468">
        <f t="shared" si="370"/>
        <v>10.231009703219538</v>
      </c>
      <c r="BN1767" s="98" t="s">
        <v>13222</v>
      </c>
      <c r="BO1767" s="98">
        <v>113</v>
      </c>
      <c r="BP1767" s="20">
        <f t="shared" si="348"/>
        <v>38.000893183386793</v>
      </c>
      <c r="BQ1767" s="98" t="s">
        <v>12989</v>
      </c>
      <c r="BR1767" s="98">
        <v>92</v>
      </c>
      <c r="BS1767" s="20">
        <f t="shared" si="371"/>
        <v>72.104258860785194</v>
      </c>
      <c r="BT1767" s="98" t="s">
        <v>15035</v>
      </c>
      <c r="BU1767" s="98">
        <v>82</v>
      </c>
      <c r="BV1767" s="1013">
        <f t="shared" si="372"/>
        <v>88.343956802403483</v>
      </c>
      <c r="BW1767" s="98"/>
      <c r="BX1767" s="98"/>
      <c r="BY1767" s="20">
        <f t="shared" si="373"/>
        <v>221.50947992367344</v>
      </c>
      <c r="BZ1767" s="98"/>
      <c r="CA1767" s="98"/>
      <c r="CB1767" s="20">
        <f t="shared" si="374"/>
        <v>221.50947992367344</v>
      </c>
      <c r="CC1767" s="98"/>
      <c r="CD1767" s="98"/>
      <c r="CE1767" s="20">
        <f t="shared" si="375"/>
        <v>221.50947992367344</v>
      </c>
      <c r="CF1767" s="98"/>
      <c r="CG1767" s="98"/>
      <c r="CH1767" s="20">
        <f t="shared" si="381"/>
        <v>221.50947992367344</v>
      </c>
      <c r="CI1767" s="98"/>
      <c r="CJ1767" s="98"/>
      <c r="CK1767" s="20">
        <f t="shared" si="377"/>
        <v>221.50947992367344</v>
      </c>
      <c r="CL1767" s="98">
        <v>82</v>
      </c>
      <c r="CM1767" s="20">
        <f t="shared" si="378"/>
        <v>88.343956802403483</v>
      </c>
      <c r="CN1767" s="98">
        <v>55</v>
      </c>
      <c r="CO1767" s="98"/>
      <c r="CP1767" s="98"/>
      <c r="CQ1767" s="1014"/>
      <c r="CR1767" s="1014"/>
      <c r="CS1767" s="1015">
        <v>1</v>
      </c>
      <c r="CT1767" s="895">
        <v>-0.25</v>
      </c>
      <c r="CU1767" s="895">
        <v>0.5</v>
      </c>
      <c r="CV1767" s="895">
        <v>-0.25</v>
      </c>
      <c r="CW1767" s="895"/>
      <c r="CX1767" s="1472">
        <f t="shared" si="385"/>
        <v>1</v>
      </c>
      <c r="CY1767" s="895"/>
      <c r="CZ1767" s="895" t="s">
        <v>2633</v>
      </c>
      <c r="DA1767" s="895" t="s">
        <v>3975</v>
      </c>
      <c r="DB1767" s="894" t="s">
        <v>2643</v>
      </c>
      <c r="DC1767" s="894" t="s">
        <v>2648</v>
      </c>
      <c r="DD1767" s="894" t="s">
        <v>2646</v>
      </c>
      <c r="DE1767" s="894" t="s">
        <v>2649</v>
      </c>
      <c r="DF1767" s="894" t="s">
        <v>32</v>
      </c>
      <c r="DG1767" s="894" t="s">
        <v>2653</v>
      </c>
      <c r="DH1767" s="894" t="s">
        <v>2653</v>
      </c>
      <c r="DI1767" s="894" t="s">
        <v>2657</v>
      </c>
      <c r="DJ1767" s="894" t="s">
        <v>37</v>
      </c>
      <c r="DK1767" s="894" t="s">
        <v>37</v>
      </c>
      <c r="DL1767" s="894" t="s">
        <v>2659</v>
      </c>
      <c r="DM1767" s="894" t="s">
        <v>2663</v>
      </c>
      <c r="DN1767" s="98" t="s">
        <v>4001</v>
      </c>
      <c r="DO1767" s="98" t="s">
        <v>4002</v>
      </c>
      <c r="DP1767" s="98"/>
      <c r="DQ1767" s="98" t="s">
        <v>4069</v>
      </c>
      <c r="DR1767" s="98"/>
      <c r="DS1767" s="98" t="s">
        <v>2633</v>
      </c>
      <c r="DT1767" s="98" t="s">
        <v>4073</v>
      </c>
      <c r="DU1767" s="1462" t="s">
        <v>2634</v>
      </c>
      <c r="DV1767" s="894" t="s">
        <v>2634</v>
      </c>
      <c r="DW1767" s="894"/>
      <c r="DX1767" s="1545" t="s">
        <v>12643</v>
      </c>
      <c r="DY1767" s="10" t="s">
        <v>14461</v>
      </c>
      <c r="DZ1767" s="1545" t="s">
        <v>101</v>
      </c>
      <c r="EA1767" s="98"/>
      <c r="EB1767" s="1782" t="s">
        <v>14462</v>
      </c>
      <c r="EC1767" s="1545" t="s">
        <v>2194</v>
      </c>
      <c r="ED1767" s="10" t="s">
        <v>12768</v>
      </c>
      <c r="EE1767" s="10"/>
      <c r="EF1767" s="10"/>
      <c r="EG1767" s="10"/>
      <c r="EH1767" s="10"/>
      <c r="EI1767" s="10"/>
      <c r="EJ1767" s="10"/>
      <c r="EK1767" s="10"/>
      <c r="EL1767" s="10"/>
      <c r="EM1767" s="10"/>
      <c r="EN1767" s="10"/>
      <c r="EO1767" s="10"/>
      <c r="EP1767" s="10"/>
      <c r="EQ1767" s="10"/>
      <c r="ER1767" s="10"/>
      <c r="ES1767" s="10"/>
      <c r="ET1767" s="10"/>
      <c r="EU1767" s="10"/>
      <c r="EV1767" s="10"/>
      <c r="EW1767" s="10"/>
      <c r="EX1767" s="10"/>
      <c r="EY1767" s="10"/>
      <c r="EZ1767" s="10"/>
      <c r="FA1767" s="10"/>
      <c r="FB1767" s="10"/>
      <c r="FC1767" s="10"/>
      <c r="FD1767" s="10"/>
      <c r="FE1767" s="10"/>
      <c r="FF1767" s="10"/>
      <c r="FG1767" s="10"/>
      <c r="FH1767" s="10"/>
      <c r="FI1767" s="10"/>
      <c r="FJ1767" s="10"/>
      <c r="FK1767" s="10"/>
      <c r="FL1767" s="10"/>
      <c r="FM1767" s="10"/>
      <c r="FN1767" s="10"/>
      <c r="FO1767" s="10"/>
      <c r="FP1767" s="10"/>
      <c r="FQ1767" s="10"/>
      <c r="FR1767" s="10"/>
      <c r="FS1767" s="10"/>
      <c r="FT1767" s="10"/>
      <c r="FU1767" s="10"/>
      <c r="FV1767" s="10"/>
      <c r="FW1767" s="10"/>
      <c r="FX1767" s="10"/>
      <c r="FY1767" s="10"/>
      <c r="FZ1767" s="10"/>
      <c r="GA1767" s="10"/>
      <c r="GB1767" s="10"/>
      <c r="GC1767" s="10"/>
      <c r="GD1767" s="10"/>
      <c r="GE1767" s="10"/>
      <c r="GF1767" s="10"/>
      <c r="GG1767" s="10"/>
      <c r="GH1767" s="10"/>
      <c r="GI1767" s="10"/>
      <c r="GJ1767" s="10"/>
      <c r="GK1767" s="10"/>
      <c r="GL1767" s="10"/>
      <c r="GM1767" s="10"/>
      <c r="GN1767" s="10"/>
      <c r="GO1767" s="10"/>
      <c r="GP1767" s="10"/>
      <c r="GQ1767" s="10"/>
      <c r="GR1767" s="10"/>
      <c r="GS1767" s="10"/>
      <c r="GT1767" s="10"/>
      <c r="GU1767" s="10"/>
      <c r="GV1767" s="10"/>
      <c r="GW1767" s="10"/>
      <c r="GX1767" s="10"/>
      <c r="GY1767" s="10"/>
      <c r="GZ1767" s="10"/>
      <c r="HA1767" s="10"/>
      <c r="HB1767" s="10"/>
      <c r="HC1767" s="10"/>
      <c r="HD1767" s="10"/>
    </row>
    <row r="1768" spans="1:212" s="1461" customFormat="1" ht="19.149999999999999" customHeight="1" x14ac:dyDescent="0.25">
      <c r="A1768" s="1813">
        <v>351</v>
      </c>
      <c r="B1768" s="2024"/>
      <c r="C1768" s="894" t="s">
        <v>12654</v>
      </c>
      <c r="D1768" s="894" t="s">
        <v>23</v>
      </c>
      <c r="E1768" s="894" t="s">
        <v>4126</v>
      </c>
      <c r="F1768" s="894">
        <v>735297</v>
      </c>
      <c r="G1768" s="894">
        <v>28</v>
      </c>
      <c r="H1768" s="894" t="s">
        <v>2634</v>
      </c>
      <c r="I1768" s="894" t="s">
        <v>2634</v>
      </c>
      <c r="J1768" s="894" t="s">
        <v>2634</v>
      </c>
      <c r="K1768" s="894">
        <v>535296303</v>
      </c>
      <c r="L1768" s="894">
        <v>103.8</v>
      </c>
      <c r="M1768" s="894">
        <v>159</v>
      </c>
      <c r="N1768" s="1010">
        <f t="shared" si="369"/>
        <v>41.058502432656937</v>
      </c>
      <c r="O1768" s="1011">
        <v>2</v>
      </c>
      <c r="P1768" s="20">
        <f t="shared" si="383"/>
        <v>63.202500000000008</v>
      </c>
      <c r="Q1768" s="20">
        <f t="shared" si="384"/>
        <v>40.597499999999989</v>
      </c>
      <c r="R1768" s="98"/>
      <c r="S1768" s="1012" t="s">
        <v>12638</v>
      </c>
      <c r="T1768" s="98" t="s">
        <v>253</v>
      </c>
      <c r="U1768" s="98" t="s">
        <v>2490</v>
      </c>
      <c r="V1768" s="98" t="s">
        <v>12658</v>
      </c>
      <c r="W1768" s="98"/>
      <c r="X1768" s="98" t="s">
        <v>2633</v>
      </c>
      <c r="Y1768" s="98"/>
      <c r="Z1768" s="98" t="s">
        <v>2633</v>
      </c>
      <c r="AA1768" s="98"/>
      <c r="AB1768" s="98" t="s">
        <v>2633</v>
      </c>
      <c r="AC1768" s="98"/>
      <c r="AD1768" s="98"/>
      <c r="AE1768" s="98"/>
      <c r="AF1768" s="98"/>
      <c r="AG1768" s="98"/>
      <c r="AH1768" s="98"/>
      <c r="AI1768" s="98"/>
      <c r="AJ1768" s="98"/>
      <c r="AK1768" s="98"/>
      <c r="AL1768" s="98"/>
      <c r="AM1768" s="98"/>
      <c r="AN1768" s="98" t="s">
        <v>2634</v>
      </c>
      <c r="AO1768" s="98"/>
      <c r="AP1768" s="98"/>
      <c r="AQ1768" s="98"/>
      <c r="AR1768" s="98"/>
      <c r="AS1768" s="98"/>
      <c r="AT1768" s="98"/>
      <c r="AU1768" s="98"/>
      <c r="AV1768" s="98"/>
      <c r="AW1768" s="98"/>
      <c r="AX1768" s="98"/>
      <c r="AY1768" s="98"/>
      <c r="AZ1768" s="98"/>
      <c r="BA1768" s="98" t="s">
        <v>3970</v>
      </c>
      <c r="BB1768" s="98"/>
      <c r="BC1768" s="98"/>
      <c r="BD1768" s="98"/>
      <c r="BE1768" s="98" t="s">
        <v>2634</v>
      </c>
      <c r="BF1768" s="98"/>
      <c r="BG1768" s="98"/>
      <c r="BH1768" s="98"/>
      <c r="BI1768" s="98"/>
      <c r="BJ1768" s="98" t="s">
        <v>12659</v>
      </c>
      <c r="BK1768" s="98" t="s">
        <v>12831</v>
      </c>
      <c r="BL1768" s="98">
        <v>92.8</v>
      </c>
      <c r="BM1768" s="1468">
        <f t="shared" si="370"/>
        <v>27.095264486729487</v>
      </c>
      <c r="BN1768" s="98" t="s">
        <v>13221</v>
      </c>
      <c r="BO1768" s="98">
        <v>83.3</v>
      </c>
      <c r="BP1768" s="20">
        <f t="shared" si="348"/>
        <v>50.495720179814043</v>
      </c>
      <c r="BQ1768" s="98" t="s">
        <v>14079</v>
      </c>
      <c r="BR1768" s="98">
        <v>74</v>
      </c>
      <c r="BS1768" s="20">
        <f t="shared" si="371"/>
        <v>73.403534700412592</v>
      </c>
      <c r="BT1768" s="98" t="s">
        <v>14891</v>
      </c>
      <c r="BU1768" s="98">
        <v>74</v>
      </c>
      <c r="BV1768" s="1013">
        <f t="shared" si="372"/>
        <v>73.403534700412592</v>
      </c>
      <c r="BW1768" s="98" t="s">
        <v>14077</v>
      </c>
      <c r="BX1768" s="98">
        <v>68</v>
      </c>
      <c r="BY1768" s="20">
        <f t="shared" si="373"/>
        <v>88.182769874992317</v>
      </c>
      <c r="BZ1768" s="98"/>
      <c r="CA1768" s="98"/>
      <c r="CB1768" s="20">
        <f t="shared" si="374"/>
        <v>255.68076852022915</v>
      </c>
      <c r="CC1768" s="98"/>
      <c r="CD1768" s="98"/>
      <c r="CE1768" s="20">
        <f t="shared" si="375"/>
        <v>255.68076852022915</v>
      </c>
      <c r="CF1768" s="98"/>
      <c r="CG1768" s="98"/>
      <c r="CH1768" s="20">
        <f t="shared" si="381"/>
        <v>255.68076852022915</v>
      </c>
      <c r="CI1768" s="98"/>
      <c r="CJ1768" s="98"/>
      <c r="CK1768" s="20">
        <f t="shared" si="377"/>
        <v>255.68076852022915</v>
      </c>
      <c r="CL1768" s="98">
        <v>68</v>
      </c>
      <c r="CM1768" s="20">
        <f t="shared" si="378"/>
        <v>88.182769874992317</v>
      </c>
      <c r="CN1768" s="98">
        <v>65</v>
      </c>
      <c r="CO1768" s="98"/>
      <c r="CP1768" s="98"/>
      <c r="CQ1768" s="1014"/>
      <c r="CR1768" s="1014"/>
      <c r="CS1768" s="1015"/>
      <c r="CT1768" s="895"/>
      <c r="CU1768" s="895"/>
      <c r="CV1768" s="895"/>
      <c r="CW1768" s="895"/>
      <c r="CX1768" s="1472">
        <f t="shared" si="385"/>
        <v>0</v>
      </c>
      <c r="CY1768" s="895"/>
      <c r="CZ1768" s="895"/>
      <c r="DA1768" s="895"/>
      <c r="DB1768" s="894"/>
      <c r="DC1768" s="894"/>
      <c r="DD1768" s="894"/>
      <c r="DE1768" s="894"/>
      <c r="DF1768" s="894"/>
      <c r="DG1768" s="894"/>
      <c r="DH1768" s="894"/>
      <c r="DI1768" s="894"/>
      <c r="DJ1768" s="894"/>
      <c r="DK1768" s="894"/>
      <c r="DL1768" s="894"/>
      <c r="DM1768" s="894"/>
      <c r="DN1768" s="98"/>
      <c r="DO1768" s="98"/>
      <c r="DP1768" s="98"/>
      <c r="DQ1768" s="98"/>
      <c r="DR1768" s="98"/>
      <c r="DS1768" s="98"/>
      <c r="DT1768" s="98"/>
      <c r="DU1768" s="1462" t="s">
        <v>2634</v>
      </c>
      <c r="DV1768" s="894"/>
      <c r="DW1768" s="894"/>
      <c r="DX1768" s="1542" t="s">
        <v>220</v>
      </c>
      <c r="DY1768" s="10"/>
      <c r="DZ1768" s="1542" t="s">
        <v>101</v>
      </c>
      <c r="EA1768" s="98">
        <v>4</v>
      </c>
      <c r="EB1768" s="1380"/>
      <c r="EC1768" s="1542" t="s">
        <v>2194</v>
      </c>
      <c r="ED1768" s="10" t="s">
        <v>5821</v>
      </c>
      <c r="EE1768" s="10"/>
      <c r="EF1768" s="10"/>
      <c r="EG1768" s="10"/>
      <c r="EH1768" s="10"/>
      <c r="EI1768" s="10"/>
      <c r="EJ1768" s="10"/>
      <c r="EK1768" s="10"/>
      <c r="EL1768" s="10"/>
      <c r="EM1768" s="10"/>
      <c r="EN1768" s="10"/>
      <c r="EO1768" s="10"/>
      <c r="EP1768" s="10"/>
      <c r="EQ1768" s="10"/>
      <c r="ER1768" s="10"/>
      <c r="ES1768" s="10"/>
      <c r="ET1768" s="10"/>
      <c r="EU1768" s="10"/>
      <c r="EV1768" s="10"/>
      <c r="EW1768" s="10"/>
      <c r="EX1768" s="10"/>
      <c r="EY1768" s="10"/>
      <c r="EZ1768" s="10"/>
      <c r="FA1768" s="10"/>
      <c r="FB1768" s="10"/>
      <c r="FC1768" s="10"/>
      <c r="FD1768" s="10"/>
      <c r="FE1768" s="10"/>
      <c r="FF1768" s="10"/>
      <c r="FG1768" s="10"/>
      <c r="FH1768" s="10"/>
      <c r="FI1768" s="10"/>
      <c r="FJ1768" s="10"/>
      <c r="FK1768" s="10"/>
      <c r="FL1768" s="10"/>
      <c r="FM1768" s="10"/>
      <c r="FN1768" s="10"/>
      <c r="FO1768" s="10"/>
      <c r="FP1768" s="10"/>
      <c r="FQ1768" s="10"/>
      <c r="FR1768" s="10"/>
      <c r="FS1768" s="10"/>
      <c r="FT1768" s="10"/>
      <c r="FU1768" s="10"/>
      <c r="FV1768" s="10"/>
      <c r="FW1768" s="10"/>
      <c r="FX1768" s="10"/>
      <c r="FY1768" s="10"/>
      <c r="FZ1768" s="10"/>
      <c r="GA1768" s="10"/>
      <c r="GB1768" s="10"/>
      <c r="GC1768" s="10"/>
      <c r="GD1768" s="10"/>
      <c r="GE1768" s="10"/>
      <c r="GF1768" s="10"/>
      <c r="GG1768" s="10"/>
      <c r="GH1768" s="10"/>
      <c r="GI1768" s="10"/>
      <c r="GJ1768" s="10"/>
      <c r="GK1768" s="10"/>
      <c r="GL1768" s="10"/>
      <c r="GM1768" s="10"/>
      <c r="GN1768" s="10"/>
      <c r="GO1768" s="10"/>
      <c r="GP1768" s="10"/>
      <c r="GQ1768" s="10"/>
      <c r="GR1768" s="10"/>
      <c r="GS1768" s="10"/>
      <c r="GT1768" s="10"/>
      <c r="GU1768" s="10"/>
      <c r="GV1768" s="10"/>
      <c r="GW1768" s="10"/>
      <c r="GX1768" s="10"/>
      <c r="GY1768" s="10"/>
      <c r="GZ1768" s="10"/>
      <c r="HA1768" s="10"/>
      <c r="HB1768" s="10"/>
      <c r="HC1768" s="10"/>
      <c r="HD1768" s="10"/>
    </row>
    <row r="1769" spans="1:212" s="1461" customFormat="1" ht="18.600000000000001" customHeight="1" x14ac:dyDescent="0.25">
      <c r="A1769" s="1598">
        <v>352</v>
      </c>
      <c r="B1769" s="2021" t="s">
        <v>21</v>
      </c>
      <c r="C1769" s="1462" t="s">
        <v>12660</v>
      </c>
      <c r="D1769" s="1462" t="s">
        <v>23</v>
      </c>
      <c r="E1769" s="1462" t="s">
        <v>4126</v>
      </c>
      <c r="F1769" s="1462">
        <v>731722</v>
      </c>
      <c r="G1769" s="1462">
        <v>43</v>
      </c>
      <c r="H1769" s="1462" t="s">
        <v>2634</v>
      </c>
      <c r="I1769" s="1462" t="s">
        <v>2633</v>
      </c>
      <c r="J1769" s="1462" t="s">
        <v>2634</v>
      </c>
      <c r="K1769" s="1462">
        <v>506166053</v>
      </c>
      <c r="L1769" s="1462">
        <v>118</v>
      </c>
      <c r="M1769" s="1462">
        <v>152</v>
      </c>
      <c r="N1769" s="1463">
        <f t="shared" si="369"/>
        <v>51.073407202216067</v>
      </c>
      <c r="O1769" s="1464">
        <v>3</v>
      </c>
      <c r="P1769" s="1465">
        <f t="shared" si="383"/>
        <v>57.76</v>
      </c>
      <c r="Q1769" s="1465">
        <f t="shared" si="384"/>
        <v>60.24</v>
      </c>
      <c r="R1769" s="1466"/>
      <c r="S1769" s="1467">
        <v>42340</v>
      </c>
      <c r="T1769" s="1466" t="s">
        <v>12334</v>
      </c>
      <c r="U1769" s="1466" t="s">
        <v>12335</v>
      </c>
      <c r="V1769" s="1466" t="s">
        <v>12661</v>
      </c>
      <c r="W1769" s="1466" t="s">
        <v>2850</v>
      </c>
      <c r="X1769" s="1466" t="s">
        <v>2634</v>
      </c>
      <c r="Y1769" s="1466"/>
      <c r="Z1769" s="1466" t="s">
        <v>2634</v>
      </c>
      <c r="AA1769" s="1466"/>
      <c r="AB1769" s="1466" t="s">
        <v>2633</v>
      </c>
      <c r="AC1769" s="1466"/>
      <c r="AD1769" s="1466" t="s">
        <v>2633</v>
      </c>
      <c r="AE1769" s="1466"/>
      <c r="AF1769" s="1466" t="s">
        <v>2634</v>
      </c>
      <c r="AG1769" s="1466"/>
      <c r="AH1769" s="1466" t="s">
        <v>2633</v>
      </c>
      <c r="AI1769" s="1466"/>
      <c r="AJ1769" s="1466" t="s">
        <v>2634</v>
      </c>
      <c r="AK1769" s="1466"/>
      <c r="AL1769" s="1466" t="s">
        <v>2634</v>
      </c>
      <c r="AM1769" s="1466"/>
      <c r="AN1769" s="1466" t="s">
        <v>2633</v>
      </c>
      <c r="AO1769" s="1466" t="s">
        <v>4068</v>
      </c>
      <c r="AP1769" s="1466" t="s">
        <v>4077</v>
      </c>
      <c r="AQ1769" s="1466" t="s">
        <v>2635</v>
      </c>
      <c r="AR1769" s="1466"/>
      <c r="AS1769" s="1466"/>
      <c r="AT1769" s="1466"/>
      <c r="AU1769" s="1466"/>
      <c r="AV1769" s="1466"/>
      <c r="AW1769" s="1466" t="s">
        <v>2634</v>
      </c>
      <c r="AX1769" s="1466"/>
      <c r="AY1769" s="1466" t="s">
        <v>2634</v>
      </c>
      <c r="AZ1769" s="1466"/>
      <c r="BA1769" s="1466" t="s">
        <v>3970</v>
      </c>
      <c r="BB1769" s="1466"/>
      <c r="BC1769" s="1466" t="s">
        <v>2634</v>
      </c>
      <c r="BD1769" s="1466"/>
      <c r="BE1769" s="1466" t="s">
        <v>2634</v>
      </c>
      <c r="BF1769" s="1466" t="s">
        <v>2634</v>
      </c>
      <c r="BG1769" s="1466" t="s">
        <v>2634</v>
      </c>
      <c r="BH1769" s="1466"/>
      <c r="BI1769" s="1466"/>
      <c r="BJ1769" s="1466" t="s">
        <v>10421</v>
      </c>
      <c r="BK1769" s="1466" t="s">
        <v>7543</v>
      </c>
      <c r="BL1769" s="1466">
        <v>114</v>
      </c>
      <c r="BM1769" s="1468">
        <f t="shared" si="370"/>
        <v>6.6401062416998666</v>
      </c>
      <c r="BN1769" s="1466" t="s">
        <v>12949</v>
      </c>
      <c r="BO1769" s="1466">
        <v>112.9</v>
      </c>
      <c r="BP1769" s="1465">
        <f t="shared" si="348"/>
        <v>8.4661354581673205</v>
      </c>
      <c r="BQ1769" s="1466" t="s">
        <v>9894</v>
      </c>
      <c r="BR1769" s="1466">
        <v>109</v>
      </c>
      <c r="BS1769" s="1465">
        <f t="shared" si="371"/>
        <v>14.940239043824702</v>
      </c>
      <c r="BT1769" s="1466"/>
      <c r="BU1769" s="1466"/>
      <c r="BV1769" s="1468">
        <f t="shared" si="372"/>
        <v>195.88313413014609</v>
      </c>
      <c r="BW1769" s="1466"/>
      <c r="BX1769" s="1466"/>
      <c r="BY1769" s="1465">
        <f t="shared" si="373"/>
        <v>195.88313413014609</v>
      </c>
      <c r="BZ1769" s="1466"/>
      <c r="CA1769" s="1466"/>
      <c r="CB1769" s="1465">
        <f t="shared" si="374"/>
        <v>195.88313413014609</v>
      </c>
      <c r="CC1769" s="1466"/>
      <c r="CD1769" s="1466"/>
      <c r="CE1769" s="1465">
        <f t="shared" si="375"/>
        <v>195.88313413014609</v>
      </c>
      <c r="CF1769" s="1466"/>
      <c r="CG1769" s="1466"/>
      <c r="CH1769" s="1465">
        <f t="shared" si="381"/>
        <v>195.88313413014609</v>
      </c>
      <c r="CI1769" s="1466"/>
      <c r="CJ1769" s="1466"/>
      <c r="CK1769" s="1465">
        <f t="shared" si="377"/>
        <v>195.88313413014609</v>
      </c>
      <c r="CL1769" s="1466">
        <v>109</v>
      </c>
      <c r="CM1769" s="1465">
        <f t="shared" si="378"/>
        <v>14.940239043824702</v>
      </c>
      <c r="CN1769" s="1466">
        <v>120</v>
      </c>
      <c r="CO1769" s="1466"/>
      <c r="CP1769" s="1466"/>
      <c r="CQ1769" s="1469"/>
      <c r="CR1769" s="1469"/>
      <c r="CS1769" s="1470">
        <v>0</v>
      </c>
      <c r="CT1769" s="1471">
        <v>0.25</v>
      </c>
      <c r="CU1769" s="1471">
        <v>0</v>
      </c>
      <c r="CV1769" s="1471">
        <v>0</v>
      </c>
      <c r="CW1769" s="1471"/>
      <c r="CX1769" s="1472">
        <f t="shared" si="385"/>
        <v>0.25</v>
      </c>
      <c r="CY1769" s="1471"/>
      <c r="CZ1769" s="1471" t="s">
        <v>2634</v>
      </c>
      <c r="DA1769" s="1471"/>
      <c r="DB1769" s="1462" t="s">
        <v>2643</v>
      </c>
      <c r="DC1769" s="1462" t="s">
        <v>2646</v>
      </c>
      <c r="DD1769" s="1462" t="s">
        <v>2647</v>
      </c>
      <c r="DE1769" s="1462" t="s">
        <v>2649</v>
      </c>
      <c r="DF1769" s="1462" t="s">
        <v>32</v>
      </c>
      <c r="DG1769" s="1462" t="s">
        <v>2654</v>
      </c>
      <c r="DH1769" s="1462" t="s">
        <v>32</v>
      </c>
      <c r="DI1769" s="1462" t="s">
        <v>2657</v>
      </c>
      <c r="DJ1769" s="1462" t="s">
        <v>37</v>
      </c>
      <c r="DK1769" s="1462" t="s">
        <v>37</v>
      </c>
      <c r="DL1769" s="1462" t="s">
        <v>37</v>
      </c>
      <c r="DM1769" s="1462" t="s">
        <v>2663</v>
      </c>
      <c r="DN1769" s="1466" t="s">
        <v>4001</v>
      </c>
      <c r="DO1769" s="1466" t="s">
        <v>4002</v>
      </c>
      <c r="DP1769" s="1466"/>
      <c r="DQ1769" s="1466" t="s">
        <v>4070</v>
      </c>
      <c r="DR1769" s="1466"/>
      <c r="DS1769" s="1466" t="s">
        <v>2634</v>
      </c>
      <c r="DT1769" s="1466"/>
      <c r="DU1769" s="1462"/>
      <c r="DV1769" s="1462" t="s">
        <v>2633</v>
      </c>
      <c r="DW1769" s="1462"/>
      <c r="DX1769" s="1504" t="s">
        <v>12662</v>
      </c>
      <c r="DZ1769" s="1546" t="s">
        <v>8363</v>
      </c>
      <c r="EA1769" s="1466"/>
      <c r="EB1769" s="1474"/>
      <c r="EC1769" s="1546" t="s">
        <v>11149</v>
      </c>
      <c r="ED1769" s="1461" t="s">
        <v>6477</v>
      </c>
    </row>
    <row r="1770" spans="1:212" s="1461" customFormat="1" ht="15.75" x14ac:dyDescent="0.25">
      <c r="A1770" s="1813">
        <v>354</v>
      </c>
      <c r="B1770" s="2022"/>
      <c r="C1770" s="1462" t="s">
        <v>12677</v>
      </c>
      <c r="D1770" s="1462" t="s">
        <v>23</v>
      </c>
      <c r="E1770" s="1462" t="s">
        <v>4126</v>
      </c>
      <c r="F1770" s="1462">
        <v>736229</v>
      </c>
      <c r="G1770" s="1462">
        <v>36</v>
      </c>
      <c r="H1770" s="1462" t="s">
        <v>2633</v>
      </c>
      <c r="I1770" s="1462" t="s">
        <v>3985</v>
      </c>
      <c r="J1770" s="1462" t="s">
        <v>2634</v>
      </c>
      <c r="K1770" s="1462">
        <v>504173651</v>
      </c>
      <c r="L1770" s="1462">
        <v>183</v>
      </c>
      <c r="M1770" s="1462">
        <v>159</v>
      </c>
      <c r="N1770" s="1463">
        <f t="shared" si="369"/>
        <v>72.386377121158191</v>
      </c>
      <c r="O1770" s="1464">
        <v>4</v>
      </c>
      <c r="P1770" s="1465">
        <f t="shared" si="383"/>
        <v>63.202500000000008</v>
      </c>
      <c r="Q1770" s="1465">
        <f t="shared" si="384"/>
        <v>119.79749999999999</v>
      </c>
      <c r="R1770" s="1466"/>
      <c r="S1770" s="1467">
        <v>42344</v>
      </c>
      <c r="T1770" s="1466" t="s">
        <v>11605</v>
      </c>
      <c r="U1770" s="1466" t="s">
        <v>8488</v>
      </c>
      <c r="V1770" s="1466" t="s">
        <v>12678</v>
      </c>
      <c r="W1770" s="1466"/>
      <c r="X1770" s="1466"/>
      <c r="Y1770" s="1466"/>
      <c r="Z1770" s="1466"/>
      <c r="AA1770" s="1466"/>
      <c r="AB1770" s="1466" t="s">
        <v>2633</v>
      </c>
      <c r="AC1770" s="1466"/>
      <c r="AD1770" s="1466"/>
      <c r="AE1770" s="1466"/>
      <c r="AF1770" s="1466"/>
      <c r="AG1770" s="1466"/>
      <c r="AH1770" s="1466"/>
      <c r="AI1770" s="1466"/>
      <c r="AJ1770" s="1466"/>
      <c r="AK1770" s="1466"/>
      <c r="AL1770" s="1466"/>
      <c r="AM1770" s="1466"/>
      <c r="AN1770" s="1466" t="s">
        <v>2633</v>
      </c>
      <c r="AO1770" s="1466" t="s">
        <v>4076</v>
      </c>
      <c r="AP1770" s="1466" t="s">
        <v>4077</v>
      </c>
      <c r="AQ1770" s="1466" t="s">
        <v>2636</v>
      </c>
      <c r="AR1770" s="1466" t="s">
        <v>4068</v>
      </c>
      <c r="AS1770" s="1466" t="s">
        <v>4088</v>
      </c>
      <c r="AT1770" s="1466" t="s">
        <v>2633</v>
      </c>
      <c r="AU1770" s="1466" t="s">
        <v>2635</v>
      </c>
      <c r="AV1770" s="1466"/>
      <c r="AW1770" s="1466"/>
      <c r="AX1770" s="1466"/>
      <c r="AY1770" s="1466"/>
      <c r="AZ1770" s="1466"/>
      <c r="BA1770" s="1466" t="s">
        <v>3971</v>
      </c>
      <c r="BB1770" s="1466" t="s">
        <v>3971</v>
      </c>
      <c r="BC1770" s="1466"/>
      <c r="BD1770" s="1466"/>
      <c r="BE1770" s="1466" t="s">
        <v>2634</v>
      </c>
      <c r="BF1770" s="1466" t="s">
        <v>2634</v>
      </c>
      <c r="BG1770" s="1466"/>
      <c r="BH1770" s="1466"/>
      <c r="BI1770" s="1466"/>
      <c r="BJ1770" s="1466" t="s">
        <v>10685</v>
      </c>
      <c r="BK1770" s="1466" t="s">
        <v>12806</v>
      </c>
      <c r="BL1770" s="1466">
        <v>167.5</v>
      </c>
      <c r="BM1770" s="1468">
        <f t="shared" si="370"/>
        <v>12.938500386068158</v>
      </c>
      <c r="BN1770" s="1466" t="s">
        <v>13528</v>
      </c>
      <c r="BO1770" s="1466">
        <v>152</v>
      </c>
      <c r="BP1770" s="1465">
        <f t="shared" si="348"/>
        <v>25.877000772136316</v>
      </c>
      <c r="BQ1770" s="1466" t="s">
        <v>14302</v>
      </c>
      <c r="BR1770" s="1466">
        <v>133</v>
      </c>
      <c r="BS1770" s="1465">
        <f t="shared" si="371"/>
        <v>41.737098019574702</v>
      </c>
      <c r="BT1770" s="1556" t="s">
        <v>15182</v>
      </c>
      <c r="BU1770" s="1466">
        <v>120</v>
      </c>
      <c r="BV1770" s="1468">
        <f t="shared" si="372"/>
        <v>52.588743504664123</v>
      </c>
      <c r="BW1770" s="1466"/>
      <c r="BX1770" s="1466"/>
      <c r="BY1770" s="1465">
        <f t="shared" si="373"/>
        <v>152.75777875164343</v>
      </c>
      <c r="BZ1770" s="1466"/>
      <c r="CA1770" s="1466"/>
      <c r="CB1770" s="1465">
        <f t="shared" si="374"/>
        <v>152.75777875164343</v>
      </c>
      <c r="CC1770" s="1466"/>
      <c r="CD1770" s="1466"/>
      <c r="CE1770" s="1465">
        <f t="shared" si="375"/>
        <v>152.75777875164343</v>
      </c>
      <c r="CF1770" s="1466"/>
      <c r="CG1770" s="1466"/>
      <c r="CH1770" s="1465">
        <f t="shared" si="381"/>
        <v>152.75777875164343</v>
      </c>
      <c r="CI1770" s="1466"/>
      <c r="CJ1770" s="1466"/>
      <c r="CK1770" s="1465">
        <f t="shared" si="377"/>
        <v>152.75777875164343</v>
      </c>
      <c r="CL1770" s="1466">
        <v>120</v>
      </c>
      <c r="CM1770" s="1465">
        <f t="shared" si="378"/>
        <v>52.588743504664123</v>
      </c>
      <c r="CN1770" s="1466">
        <v>85</v>
      </c>
      <c r="CO1770" s="1466"/>
      <c r="CP1770" s="1466"/>
      <c r="CQ1770" s="1469"/>
      <c r="CR1770" s="1469"/>
      <c r="CS1770" s="1470">
        <v>1</v>
      </c>
      <c r="CT1770" s="1471">
        <v>-0.25</v>
      </c>
      <c r="CU1770" s="1471">
        <v>0.25</v>
      </c>
      <c r="CV1770" s="1471">
        <v>0.25</v>
      </c>
      <c r="CW1770" s="1471">
        <v>0.25</v>
      </c>
      <c r="CX1770" s="1472">
        <f t="shared" si="385"/>
        <v>1.5</v>
      </c>
      <c r="CY1770" s="1471"/>
      <c r="CZ1770" s="1471" t="s">
        <v>2633</v>
      </c>
      <c r="DA1770" s="1471" t="s">
        <v>3976</v>
      </c>
      <c r="DB1770" s="1462" t="s">
        <v>2643</v>
      </c>
      <c r="DC1770" s="1462" t="s">
        <v>2648</v>
      </c>
      <c r="DD1770" s="1462" t="s">
        <v>2646</v>
      </c>
      <c r="DE1770" s="1462" t="s">
        <v>2650</v>
      </c>
      <c r="DF1770" s="1462" t="s">
        <v>2652</v>
      </c>
      <c r="DG1770" s="1462" t="s">
        <v>2653</v>
      </c>
      <c r="DH1770" s="1462" t="s">
        <v>2654</v>
      </c>
      <c r="DI1770" s="1462" t="s">
        <v>2658</v>
      </c>
      <c r="DJ1770" s="1462" t="s">
        <v>37</v>
      </c>
      <c r="DK1770" s="1462" t="s">
        <v>37</v>
      </c>
      <c r="DL1770" s="1462" t="s">
        <v>2660</v>
      </c>
      <c r="DM1770" s="1462" t="s">
        <v>3372</v>
      </c>
      <c r="DN1770" s="1466" t="s">
        <v>4001</v>
      </c>
      <c r="DO1770" s="1466" t="s">
        <v>4002</v>
      </c>
      <c r="DP1770" s="1466" t="s">
        <v>4064</v>
      </c>
      <c r="DQ1770" s="1466" t="s">
        <v>4068</v>
      </c>
      <c r="DR1770" s="1466"/>
      <c r="DS1770" s="1466" t="s">
        <v>2634</v>
      </c>
      <c r="DT1770" s="1466"/>
      <c r="DU1770" s="1462" t="s">
        <v>2634</v>
      </c>
      <c r="DV1770" s="1462" t="s">
        <v>2633</v>
      </c>
      <c r="DW1770" s="1462"/>
      <c r="DX1770" s="1547" t="s">
        <v>12679</v>
      </c>
      <c r="DY1770" s="1461" t="s">
        <v>14303</v>
      </c>
      <c r="DZ1770" s="1547" t="s">
        <v>101</v>
      </c>
      <c r="EA1770" s="1466"/>
      <c r="EB1770" s="1790" t="s">
        <v>14581</v>
      </c>
      <c r="EC1770" s="1547" t="s">
        <v>2194</v>
      </c>
      <c r="ED1770" s="1461" t="s">
        <v>12807</v>
      </c>
    </row>
    <row r="1771" spans="1:212" s="1461" customFormat="1" ht="15.75" x14ac:dyDescent="0.25">
      <c r="A1771" s="1813">
        <v>355</v>
      </c>
      <c r="B1771" s="2022"/>
      <c r="C1771" s="1462" t="s">
        <v>12680</v>
      </c>
      <c r="D1771" s="1462" t="s">
        <v>23</v>
      </c>
      <c r="E1771" s="1462" t="s">
        <v>4126</v>
      </c>
      <c r="F1771" s="1462">
        <v>665806</v>
      </c>
      <c r="G1771" s="1462">
        <v>43</v>
      </c>
      <c r="H1771" s="1462" t="s">
        <v>2633</v>
      </c>
      <c r="I1771" s="1462" t="s">
        <v>2633</v>
      </c>
      <c r="J1771" s="1462" t="s">
        <v>2634</v>
      </c>
      <c r="K1771" s="1462">
        <v>500799044</v>
      </c>
      <c r="L1771" s="1462">
        <v>109</v>
      </c>
      <c r="M1771" s="1462">
        <v>160</v>
      </c>
      <c r="N1771" s="1463">
        <f t="shared" si="369"/>
        <v>42.578125</v>
      </c>
      <c r="O1771" s="1464">
        <v>2</v>
      </c>
      <c r="P1771" s="1465">
        <f t="shared" si="383"/>
        <v>64.000000000000014</v>
      </c>
      <c r="Q1771" s="1465">
        <f t="shared" si="384"/>
        <v>44.999999999999986</v>
      </c>
      <c r="R1771" s="1466"/>
      <c r="S1771" s="1467">
        <v>42344</v>
      </c>
      <c r="T1771" s="1466" t="s">
        <v>253</v>
      </c>
      <c r="U1771" s="1466" t="s">
        <v>2490</v>
      </c>
      <c r="V1771" s="1466" t="s">
        <v>12681</v>
      </c>
      <c r="W1771" s="1466" t="s">
        <v>13279</v>
      </c>
      <c r="X1771" s="1466"/>
      <c r="Y1771" s="1466"/>
      <c r="Z1771" s="1466"/>
      <c r="AA1771" s="1466"/>
      <c r="AB1771" s="1466" t="s">
        <v>2633</v>
      </c>
      <c r="AC1771" s="1466"/>
      <c r="AD1771" s="1466" t="s">
        <v>2633</v>
      </c>
      <c r="AE1771" s="1466" t="s">
        <v>2636</v>
      </c>
      <c r="AF1771" s="1466"/>
      <c r="AG1771" s="1466"/>
      <c r="AH1771" s="1466"/>
      <c r="AI1771" s="1466"/>
      <c r="AJ1771" s="1466"/>
      <c r="AK1771" s="1466"/>
      <c r="AL1771" s="1466"/>
      <c r="AM1771" s="1466"/>
      <c r="AN1771" s="1466" t="s">
        <v>2633</v>
      </c>
      <c r="AO1771" s="1466" t="s">
        <v>4076</v>
      </c>
      <c r="AP1771" s="1466" t="s">
        <v>4077</v>
      </c>
      <c r="AQ1771" s="1466" t="s">
        <v>2638</v>
      </c>
      <c r="AR1771" s="1466" t="s">
        <v>4075</v>
      </c>
      <c r="AS1771" s="1466" t="s">
        <v>4077</v>
      </c>
      <c r="AT1771" s="1466"/>
      <c r="AU1771" s="1466"/>
      <c r="AV1771" s="1466"/>
      <c r="AW1771" s="1466"/>
      <c r="AX1771" s="1466"/>
      <c r="AY1771" s="1466"/>
      <c r="AZ1771" s="1466"/>
      <c r="BA1771" s="1466" t="s">
        <v>3970</v>
      </c>
      <c r="BB1771" s="1466" t="s">
        <v>3970</v>
      </c>
      <c r="BC1771" s="1466"/>
      <c r="BD1771" s="1466"/>
      <c r="BE1771" s="1466" t="s">
        <v>2634</v>
      </c>
      <c r="BF1771" s="1466" t="s">
        <v>2634</v>
      </c>
      <c r="BG1771" s="1466"/>
      <c r="BH1771" s="1466"/>
      <c r="BI1771" s="1466"/>
      <c r="BJ1771" s="1466" t="s">
        <v>12682</v>
      </c>
      <c r="BK1771" s="1466" t="s">
        <v>3679</v>
      </c>
      <c r="BL1771" s="1466">
        <v>99</v>
      </c>
      <c r="BM1771" s="1468">
        <f t="shared" si="370"/>
        <v>22.222222222222229</v>
      </c>
      <c r="BN1771" s="1466" t="s">
        <v>13278</v>
      </c>
      <c r="BO1771" s="1466">
        <v>89.2</v>
      </c>
      <c r="BP1771" s="1465">
        <f t="shared" si="348"/>
        <v>44.000000000000007</v>
      </c>
      <c r="BQ1771" s="1466" t="s">
        <v>14304</v>
      </c>
      <c r="BR1771" s="1466">
        <v>76</v>
      </c>
      <c r="BS1771" s="1465">
        <f t="shared" si="371"/>
        <v>73.333333333333357</v>
      </c>
      <c r="BT1771" s="1466" t="s">
        <v>15249</v>
      </c>
      <c r="BU1771" s="1466">
        <v>70</v>
      </c>
      <c r="BV1771" s="1468">
        <f t="shared" si="372"/>
        <v>86.666666666666686</v>
      </c>
      <c r="BW1771" s="1466"/>
      <c r="BX1771" s="1466"/>
      <c r="BY1771" s="1465">
        <f t="shared" si="373"/>
        <v>242.22222222222229</v>
      </c>
      <c r="BZ1771" s="1466"/>
      <c r="CA1771" s="1466"/>
      <c r="CB1771" s="1465">
        <f t="shared" si="374"/>
        <v>242.22222222222229</v>
      </c>
      <c r="CC1771" s="1466"/>
      <c r="CD1771" s="1466"/>
      <c r="CE1771" s="1465">
        <f t="shared" si="375"/>
        <v>242.22222222222229</v>
      </c>
      <c r="CF1771" s="1466"/>
      <c r="CG1771" s="1466"/>
      <c r="CH1771" s="1465">
        <f t="shared" si="381"/>
        <v>242.22222222222229</v>
      </c>
      <c r="CI1771" s="1466"/>
      <c r="CJ1771" s="1466"/>
      <c r="CK1771" s="1465">
        <f t="shared" si="377"/>
        <v>242.22222222222229</v>
      </c>
      <c r="CL1771" s="1466">
        <v>70</v>
      </c>
      <c r="CM1771" s="1465">
        <f t="shared" si="378"/>
        <v>86.666666666666686</v>
      </c>
      <c r="CN1771" s="1466">
        <v>60</v>
      </c>
      <c r="CO1771" s="1466"/>
      <c r="CP1771" s="1466"/>
      <c r="CQ1771" s="1469"/>
      <c r="CR1771" s="1469"/>
      <c r="CS1771" s="1470">
        <v>1</v>
      </c>
      <c r="CT1771" s="1471">
        <v>0.25</v>
      </c>
      <c r="CU1771" s="1471">
        <v>0</v>
      </c>
      <c r="CV1771" s="1471">
        <v>0.25</v>
      </c>
      <c r="CW1771" s="1471">
        <v>0.25</v>
      </c>
      <c r="CX1771" s="1472">
        <f t="shared" si="385"/>
        <v>1.75</v>
      </c>
      <c r="CY1771" s="1471"/>
      <c r="CZ1771" s="1471" t="s">
        <v>2634</v>
      </c>
      <c r="DA1771" s="1471"/>
      <c r="DB1771" s="1462" t="s">
        <v>2643</v>
      </c>
      <c r="DC1771" s="1462" t="s">
        <v>2648</v>
      </c>
      <c r="DD1771" s="1462" t="s">
        <v>2648</v>
      </c>
      <c r="DE1771" s="1462" t="s">
        <v>2650</v>
      </c>
      <c r="DF1771" s="1462" t="s">
        <v>32</v>
      </c>
      <c r="DG1771" s="1462" t="s">
        <v>5009</v>
      </c>
      <c r="DH1771" s="1462" t="s">
        <v>2653</v>
      </c>
      <c r="DI1771" s="1462" t="s">
        <v>2657</v>
      </c>
      <c r="DJ1771" s="1462" t="s">
        <v>37</v>
      </c>
      <c r="DK1771" s="1462" t="s">
        <v>2659</v>
      </c>
      <c r="DL1771" s="1462" t="s">
        <v>37</v>
      </c>
      <c r="DM1771" s="1462" t="s">
        <v>2663</v>
      </c>
      <c r="DN1771" s="1466" t="s">
        <v>4001</v>
      </c>
      <c r="DO1771" s="1466" t="s">
        <v>5012</v>
      </c>
      <c r="DP1771" s="1466"/>
      <c r="DQ1771" s="1466" t="s">
        <v>4068</v>
      </c>
      <c r="DR1771" s="1466"/>
      <c r="DS1771" s="1466" t="s">
        <v>2634</v>
      </c>
      <c r="DT1771" s="1466"/>
      <c r="DU1771" s="1462"/>
      <c r="DV1771" s="1462" t="s">
        <v>2633</v>
      </c>
      <c r="DW1771" s="1462"/>
      <c r="DX1771" s="1548" t="s">
        <v>12683</v>
      </c>
      <c r="DY1771" s="1461" t="s">
        <v>14305</v>
      </c>
      <c r="DZ1771" s="1548" t="s">
        <v>101</v>
      </c>
      <c r="EA1771" s="1466"/>
      <c r="EB1771" s="1474"/>
      <c r="EC1771" s="1548" t="s">
        <v>2194</v>
      </c>
      <c r="ED1771" s="1461" t="s">
        <v>5821</v>
      </c>
    </row>
    <row r="1772" spans="1:212" s="1461" customFormat="1" ht="15.75" x14ac:dyDescent="0.25">
      <c r="A1772" s="1813">
        <v>356</v>
      </c>
      <c r="B1772" s="2022"/>
      <c r="C1772" s="1462" t="s">
        <v>12684</v>
      </c>
      <c r="D1772" s="1462" t="s">
        <v>23</v>
      </c>
      <c r="E1772" s="1462" t="s">
        <v>4126</v>
      </c>
      <c r="F1772" s="1462">
        <v>737606</v>
      </c>
      <c r="G1772" s="1462">
        <v>23</v>
      </c>
      <c r="H1772" s="1462" t="s">
        <v>2634</v>
      </c>
      <c r="I1772" s="1462" t="s">
        <v>2634</v>
      </c>
      <c r="J1772" s="1462" t="s">
        <v>2634</v>
      </c>
      <c r="K1772" s="1462">
        <v>500969662</v>
      </c>
      <c r="L1772" s="1462">
        <v>117.4</v>
      </c>
      <c r="M1772" s="1462">
        <v>164</v>
      </c>
      <c r="N1772" s="1463">
        <f t="shared" si="369"/>
        <v>43.649613325401553</v>
      </c>
      <c r="O1772" s="1464">
        <v>2</v>
      </c>
      <c r="P1772" s="1465">
        <f t="shared" si="383"/>
        <v>67.239999999999995</v>
      </c>
      <c r="Q1772" s="1465">
        <f t="shared" si="384"/>
        <v>50.160000000000011</v>
      </c>
      <c r="R1772" s="1466"/>
      <c r="S1772" s="1467">
        <v>42344</v>
      </c>
      <c r="T1772" s="1466" t="s">
        <v>253</v>
      </c>
      <c r="U1772" s="1466" t="s">
        <v>2490</v>
      </c>
      <c r="V1772" s="1466" t="s">
        <v>3323</v>
      </c>
      <c r="W1772" s="1466"/>
      <c r="X1772" s="1466"/>
      <c r="Y1772" s="1466"/>
      <c r="Z1772" s="1466"/>
      <c r="AA1772" s="1466"/>
      <c r="AB1772" s="1466"/>
      <c r="AC1772" s="1466"/>
      <c r="AD1772" s="1466"/>
      <c r="AE1772" s="1466"/>
      <c r="AF1772" s="1466"/>
      <c r="AG1772" s="1466"/>
      <c r="AH1772" s="1466"/>
      <c r="AI1772" s="1466"/>
      <c r="AJ1772" s="1466"/>
      <c r="AK1772" s="1466"/>
      <c r="AL1772" s="1466"/>
      <c r="AM1772" s="1466"/>
      <c r="AN1772" s="1466" t="s">
        <v>2633</v>
      </c>
      <c r="AO1772" s="1466" t="s">
        <v>4068</v>
      </c>
      <c r="AP1772" s="1466" t="s">
        <v>4077</v>
      </c>
      <c r="AQ1772" s="1466" t="s">
        <v>2637</v>
      </c>
      <c r="AR1772" s="1466"/>
      <c r="AS1772" s="1466"/>
      <c r="AT1772" s="1466"/>
      <c r="AU1772" s="1466"/>
      <c r="AV1772" s="1466"/>
      <c r="AW1772" s="1466"/>
      <c r="AX1772" s="1466"/>
      <c r="AY1772" s="1466"/>
      <c r="AZ1772" s="1466"/>
      <c r="BA1772" s="1466" t="s">
        <v>3970</v>
      </c>
      <c r="BB1772" s="1466"/>
      <c r="BC1772" s="1466"/>
      <c r="BD1772" s="1466"/>
      <c r="BE1772" s="1466" t="s">
        <v>2634</v>
      </c>
      <c r="BF1772" s="1466"/>
      <c r="BG1772" s="1466"/>
      <c r="BH1772" s="1466"/>
      <c r="BI1772" s="1466"/>
      <c r="BJ1772" s="1466" t="s">
        <v>10754</v>
      </c>
      <c r="BK1772" s="1466" t="s">
        <v>2947</v>
      </c>
      <c r="BL1772" s="1466">
        <v>108</v>
      </c>
      <c r="BM1772" s="1468">
        <f t="shared" si="370"/>
        <v>18.740031897926642</v>
      </c>
      <c r="BN1772" s="1466" t="s">
        <v>13626</v>
      </c>
      <c r="BO1772" s="1466">
        <v>93</v>
      </c>
      <c r="BP1772" s="1465">
        <f t="shared" si="348"/>
        <v>48.644338118022326</v>
      </c>
      <c r="BQ1772" s="1466" t="s">
        <v>13530</v>
      </c>
      <c r="BR1772" s="1466">
        <v>89</v>
      </c>
      <c r="BS1772" s="1465">
        <f t="shared" si="371"/>
        <v>56.61881977671451</v>
      </c>
      <c r="BT1772" s="1466" t="s">
        <v>15035</v>
      </c>
      <c r="BU1772" s="1466">
        <v>82</v>
      </c>
      <c r="BV1772" s="1468">
        <f t="shared" si="372"/>
        <v>70.574162679425839</v>
      </c>
      <c r="BW1772" s="1466"/>
      <c r="BX1772" s="1466"/>
      <c r="BY1772" s="1465">
        <f t="shared" si="373"/>
        <v>234.05103668261557</v>
      </c>
      <c r="BZ1772" s="1466"/>
      <c r="CA1772" s="1466"/>
      <c r="CB1772" s="1465">
        <f t="shared" si="374"/>
        <v>234.05103668261557</v>
      </c>
      <c r="CC1772" s="1466"/>
      <c r="CD1772" s="1466"/>
      <c r="CE1772" s="1465">
        <f t="shared" si="375"/>
        <v>234.05103668261557</v>
      </c>
      <c r="CF1772" s="1466"/>
      <c r="CG1772" s="1466"/>
      <c r="CH1772" s="1465">
        <f t="shared" si="381"/>
        <v>234.05103668261557</v>
      </c>
      <c r="CI1772" s="1466"/>
      <c r="CJ1772" s="1466"/>
      <c r="CK1772" s="1465">
        <f t="shared" si="377"/>
        <v>234.05103668261557</v>
      </c>
      <c r="CL1772" s="1466">
        <v>82</v>
      </c>
      <c r="CM1772" s="1465">
        <f t="shared" si="378"/>
        <v>70.574162679425839</v>
      </c>
      <c r="CN1772" s="1466">
        <v>80</v>
      </c>
      <c r="CO1772" s="1466"/>
      <c r="CP1772" s="1466"/>
      <c r="CQ1772" s="1469"/>
      <c r="CR1772" s="1469"/>
      <c r="CS1772" s="1470"/>
      <c r="CT1772" s="1471"/>
      <c r="CU1772" s="1471"/>
      <c r="CV1772" s="1471"/>
      <c r="CW1772" s="1471"/>
      <c r="CX1772" s="1472">
        <f t="shared" si="385"/>
        <v>0</v>
      </c>
      <c r="CY1772" s="1471"/>
      <c r="CZ1772" s="1471" t="s">
        <v>2634</v>
      </c>
      <c r="DA1772" s="1471"/>
      <c r="DB1772" s="1462" t="s">
        <v>2645</v>
      </c>
      <c r="DC1772" s="1462"/>
      <c r="DD1772" s="1462"/>
      <c r="DE1772" s="1462"/>
      <c r="DF1772" s="1462"/>
      <c r="DG1772" s="1462"/>
      <c r="DH1772" s="1462"/>
      <c r="DI1772" s="1462"/>
      <c r="DJ1772" s="1462"/>
      <c r="DK1772" s="1462"/>
      <c r="DL1772" s="1462"/>
      <c r="DM1772" s="1462"/>
      <c r="DN1772" s="1466" t="s">
        <v>4001</v>
      </c>
      <c r="DO1772" s="1466"/>
      <c r="DP1772" s="1466"/>
      <c r="DQ1772" s="1466"/>
      <c r="DR1772" s="1466"/>
      <c r="DS1772" s="1466" t="s">
        <v>2634</v>
      </c>
      <c r="DT1772" s="1466"/>
      <c r="DU1772" s="1462"/>
      <c r="DV1772" s="1462"/>
      <c r="DW1772" s="1462"/>
      <c r="DX1772" s="1549" t="s">
        <v>12685</v>
      </c>
      <c r="DY1772" s="1461" t="s">
        <v>14308</v>
      </c>
      <c r="DZ1772" s="1550" t="s">
        <v>101</v>
      </c>
      <c r="EA1772" s="1466"/>
      <c r="EB1772" s="1474"/>
      <c r="EC1772" s="1550" t="s">
        <v>2194</v>
      </c>
      <c r="ED1772" s="1461" t="s">
        <v>5821</v>
      </c>
    </row>
    <row r="1773" spans="1:212" s="1461" customFormat="1" ht="15.75" x14ac:dyDescent="0.25">
      <c r="A1773" s="1813">
        <v>357</v>
      </c>
      <c r="B1773" s="2022"/>
      <c r="C1773" s="1462" t="s">
        <v>12726</v>
      </c>
      <c r="D1773" s="1462" t="s">
        <v>22</v>
      </c>
      <c r="E1773" s="1462" t="s">
        <v>4126</v>
      </c>
      <c r="F1773" s="1462">
        <v>736694</v>
      </c>
      <c r="G1773" s="1462">
        <v>23</v>
      </c>
      <c r="H1773" s="1462" t="s">
        <v>2634</v>
      </c>
      <c r="I1773" s="1462" t="s">
        <v>2634</v>
      </c>
      <c r="J1773" s="1462" t="s">
        <v>2633</v>
      </c>
      <c r="K1773" s="1462">
        <v>500088041</v>
      </c>
      <c r="L1773" s="1462">
        <v>138.9</v>
      </c>
      <c r="M1773" s="1462">
        <v>183</v>
      </c>
      <c r="N1773" s="1463">
        <f t="shared" si="369"/>
        <v>41.476305652602349</v>
      </c>
      <c r="O1773" s="1464">
        <v>2</v>
      </c>
      <c r="P1773" s="1465">
        <f t="shared" si="383"/>
        <v>83.722500000000011</v>
      </c>
      <c r="Q1773" s="1465">
        <f t="shared" si="384"/>
        <v>55.177499999999995</v>
      </c>
      <c r="R1773" s="1466"/>
      <c r="S1773" s="1467">
        <v>42347</v>
      </c>
      <c r="T1773" s="1466" t="s">
        <v>253</v>
      </c>
      <c r="U1773" s="1466" t="s">
        <v>2490</v>
      </c>
      <c r="V1773" s="1466" t="s">
        <v>3013</v>
      </c>
      <c r="W1773" s="1466"/>
      <c r="X1773" s="1466" t="s">
        <v>2634</v>
      </c>
      <c r="Y1773" s="1466" t="s">
        <v>2637</v>
      </c>
      <c r="Z1773" s="1466" t="s">
        <v>2634</v>
      </c>
      <c r="AA1773" s="1466" t="s">
        <v>2637</v>
      </c>
      <c r="AB1773" s="1466" t="s">
        <v>2634</v>
      </c>
      <c r="AC1773" s="1466"/>
      <c r="AD1773" s="1466" t="s">
        <v>2634</v>
      </c>
      <c r="AE1773" s="1466" t="s">
        <v>2637</v>
      </c>
      <c r="AF1773" s="1466" t="s">
        <v>2634</v>
      </c>
      <c r="AG1773" s="1466"/>
      <c r="AH1773" s="1466" t="s">
        <v>2634</v>
      </c>
      <c r="AI1773" s="1466"/>
      <c r="AJ1773" s="1466" t="s">
        <v>2634</v>
      </c>
      <c r="AK1773" s="1466"/>
      <c r="AL1773" s="1466" t="s">
        <v>2634</v>
      </c>
      <c r="AM1773" s="1466"/>
      <c r="AN1773" s="1466" t="s">
        <v>2634</v>
      </c>
      <c r="AO1773" s="1466"/>
      <c r="AP1773" s="1466"/>
      <c r="AQ1773" s="1466" t="s">
        <v>2638</v>
      </c>
      <c r="AR1773" s="1466" t="s">
        <v>4075</v>
      </c>
      <c r="AS1773" s="1466" t="s">
        <v>4088</v>
      </c>
      <c r="AT1773" s="1466"/>
      <c r="AU1773" s="1466"/>
      <c r="AV1773" s="1466"/>
      <c r="AW1773" s="1466" t="s">
        <v>2634</v>
      </c>
      <c r="AX1773" s="1466"/>
      <c r="AY1773" s="1466" t="s">
        <v>2634</v>
      </c>
      <c r="AZ1773" s="1466" t="s">
        <v>2637</v>
      </c>
      <c r="BA1773" s="1466"/>
      <c r="BB1773" s="1466"/>
      <c r="BC1773" s="1466"/>
      <c r="BD1773" s="1466"/>
      <c r="BE1773" s="1466" t="s">
        <v>2634</v>
      </c>
      <c r="BF1773" s="1466" t="s">
        <v>2634</v>
      </c>
      <c r="BG1773" s="1466" t="s">
        <v>2634</v>
      </c>
      <c r="BH1773" s="1466"/>
      <c r="BI1773" s="1466"/>
      <c r="BJ1773" s="1466" t="s">
        <v>12727</v>
      </c>
      <c r="BK1773" s="1466" t="s">
        <v>6707</v>
      </c>
      <c r="BL1773" s="1466">
        <v>130</v>
      </c>
      <c r="BM1773" s="1468">
        <f t="shared" si="370"/>
        <v>16.129763037469996</v>
      </c>
      <c r="BN1773" s="1466" t="s">
        <v>13855</v>
      </c>
      <c r="BO1773" s="1466">
        <v>110.6</v>
      </c>
      <c r="BP1773" s="1465">
        <f t="shared" si="348"/>
        <v>51.289021793303455</v>
      </c>
      <c r="BQ1773" s="1466" t="s">
        <v>13533</v>
      </c>
      <c r="BR1773" s="1466">
        <v>97</v>
      </c>
      <c r="BS1773" s="1465">
        <f t="shared" si="371"/>
        <v>75.936749580898038</v>
      </c>
      <c r="BT1773" s="1466" t="s">
        <v>14741</v>
      </c>
      <c r="BU1773" s="1466">
        <v>88.6</v>
      </c>
      <c r="BV1773" s="1468">
        <f t="shared" si="372"/>
        <v>91.160346155588812</v>
      </c>
      <c r="BW1773" s="1466" t="s">
        <v>15251</v>
      </c>
      <c r="BX1773" s="1466">
        <v>85</v>
      </c>
      <c r="BY1773" s="1465">
        <f t="shared" si="373"/>
        <v>97.684744687599135</v>
      </c>
      <c r="BZ1773" s="1466"/>
      <c r="CA1773" s="1466"/>
      <c r="CB1773" s="1465">
        <f t="shared" si="374"/>
        <v>251.73304336006527</v>
      </c>
      <c r="CC1773" s="1466"/>
      <c r="CD1773" s="1466"/>
      <c r="CE1773" s="1465">
        <f t="shared" si="375"/>
        <v>251.73304336006527</v>
      </c>
      <c r="CF1773" s="1466"/>
      <c r="CG1773" s="1466"/>
      <c r="CH1773" s="1465">
        <f t="shared" si="381"/>
        <v>251.73304336006527</v>
      </c>
      <c r="CI1773" s="1466"/>
      <c r="CJ1773" s="1466"/>
      <c r="CK1773" s="1465">
        <f t="shared" si="377"/>
        <v>251.73304336006527</v>
      </c>
      <c r="CL1773" s="1466">
        <v>85</v>
      </c>
      <c r="CM1773" s="1465">
        <f t="shared" si="378"/>
        <v>97.684744687599135</v>
      </c>
      <c r="CN1773" s="1466">
        <v>55</v>
      </c>
      <c r="CO1773" s="1466"/>
      <c r="CP1773" s="1466"/>
      <c r="CQ1773" s="1469"/>
      <c r="CR1773" s="1469"/>
      <c r="CS1773" s="1470">
        <v>0.5</v>
      </c>
      <c r="CT1773" s="1471">
        <v>0.25</v>
      </c>
      <c r="CU1773" s="1471">
        <v>0</v>
      </c>
      <c r="CV1773" s="1471">
        <v>0</v>
      </c>
      <c r="CW1773" s="1471"/>
      <c r="CX1773" s="1472">
        <f t="shared" si="385"/>
        <v>0.75</v>
      </c>
      <c r="CY1773" s="1471"/>
      <c r="CZ1773" s="1471" t="s">
        <v>2633</v>
      </c>
      <c r="DA1773" s="1471" t="s">
        <v>3975</v>
      </c>
      <c r="DB1773" s="1462" t="s">
        <v>2643</v>
      </c>
      <c r="DC1773" s="1462" t="s">
        <v>2647</v>
      </c>
      <c r="DD1773" s="1462" t="s">
        <v>2648</v>
      </c>
      <c r="DE1773" s="1462" t="s">
        <v>2651</v>
      </c>
      <c r="DF1773" s="1462" t="s">
        <v>32</v>
      </c>
      <c r="DG1773" s="1462" t="s">
        <v>32</v>
      </c>
      <c r="DH1773" s="1462" t="s">
        <v>5009</v>
      </c>
      <c r="DI1773" s="1462" t="s">
        <v>2657</v>
      </c>
      <c r="DJ1773" s="1462" t="s">
        <v>2659</v>
      </c>
      <c r="DK1773" s="1462" t="s">
        <v>2659</v>
      </c>
      <c r="DL1773" s="1462" t="s">
        <v>2659</v>
      </c>
      <c r="DM1773" s="1462" t="s">
        <v>2663</v>
      </c>
      <c r="DN1773" s="1466" t="s">
        <v>4001</v>
      </c>
      <c r="DO1773" s="1466" t="s">
        <v>4002</v>
      </c>
      <c r="DP1773" s="1466"/>
      <c r="DQ1773" s="1466" t="s">
        <v>4068</v>
      </c>
      <c r="DR1773" s="1466"/>
      <c r="DS1773" s="1466" t="s">
        <v>2633</v>
      </c>
      <c r="DT1773" s="1466"/>
      <c r="DU1773" s="1462" t="s">
        <v>2634</v>
      </c>
      <c r="DV1773" s="1462" t="s">
        <v>2633</v>
      </c>
      <c r="DW1773" s="1462"/>
      <c r="DX1773" s="1551" t="s">
        <v>220</v>
      </c>
      <c r="DY1773" s="1461" t="s">
        <v>14315</v>
      </c>
      <c r="DZ1773" s="1551" t="s">
        <v>101</v>
      </c>
      <c r="EA1773" s="1466"/>
      <c r="EB1773" s="1474"/>
      <c r="EC1773" s="1551" t="s">
        <v>2194</v>
      </c>
      <c r="ED1773" s="1461" t="s">
        <v>6477</v>
      </c>
    </row>
    <row r="1774" spans="1:212" s="1461" customFormat="1" ht="15.75" x14ac:dyDescent="0.25">
      <c r="A1774" s="1848">
        <v>358</v>
      </c>
      <c r="B1774" s="2022"/>
      <c r="C1774" s="1462" t="s">
        <v>14807</v>
      </c>
      <c r="D1774" s="1462" t="s">
        <v>22</v>
      </c>
      <c r="E1774" s="1462" t="s">
        <v>4126</v>
      </c>
      <c r="F1774" s="1462">
        <v>726990</v>
      </c>
      <c r="G1774" s="1462">
        <v>45</v>
      </c>
      <c r="H1774" s="1462" t="s">
        <v>2633</v>
      </c>
      <c r="I1774" s="1462" t="s">
        <v>2633</v>
      </c>
      <c r="J1774" s="1462" t="s">
        <v>2633</v>
      </c>
      <c r="K1774" s="1462">
        <v>504250190</v>
      </c>
      <c r="L1774" s="1462">
        <v>168</v>
      </c>
      <c r="M1774" s="1462">
        <v>176</v>
      </c>
      <c r="N1774" s="1463">
        <f t="shared" si="369"/>
        <v>54.235537190082653</v>
      </c>
      <c r="O1774" s="1464">
        <v>3</v>
      </c>
      <c r="P1774" s="1465">
        <f t="shared" si="383"/>
        <v>77.44</v>
      </c>
      <c r="Q1774" s="1465">
        <f t="shared" si="384"/>
        <v>90.56</v>
      </c>
      <c r="R1774" s="1466"/>
      <c r="S1774" s="1467">
        <v>42347</v>
      </c>
      <c r="T1774" s="1466" t="s">
        <v>253</v>
      </c>
      <c r="U1774" s="1466" t="s">
        <v>2490</v>
      </c>
      <c r="V1774" s="1466" t="s">
        <v>12728</v>
      </c>
      <c r="W1774" s="1466" t="s">
        <v>14809</v>
      </c>
      <c r="X1774" s="1466" t="s">
        <v>2633</v>
      </c>
      <c r="Y1774" s="1466" t="s">
        <v>2636</v>
      </c>
      <c r="Z1774" s="1466"/>
      <c r="AA1774" s="1466"/>
      <c r="AB1774" s="1466" t="s">
        <v>2633</v>
      </c>
      <c r="AC1774" s="1466" t="s">
        <v>2635</v>
      </c>
      <c r="AD1774" s="1466" t="s">
        <v>2633</v>
      </c>
      <c r="AE1774" s="1466" t="s">
        <v>2635</v>
      </c>
      <c r="AF1774" s="1466"/>
      <c r="AG1774" s="1466"/>
      <c r="AH1774" s="1466"/>
      <c r="AI1774" s="1466"/>
      <c r="AJ1774" s="1466"/>
      <c r="AK1774" s="1466"/>
      <c r="AL1774" s="1466" t="s">
        <v>2633</v>
      </c>
      <c r="AM1774" s="1466" t="s">
        <v>2636</v>
      </c>
      <c r="AN1774" s="1466" t="s">
        <v>2634</v>
      </c>
      <c r="AO1774" s="1466"/>
      <c r="AP1774" s="1466"/>
      <c r="AQ1774" s="1466" t="s">
        <v>2637</v>
      </c>
      <c r="AR1774" s="1466"/>
      <c r="AS1774" s="1466"/>
      <c r="AT1774" s="1466"/>
      <c r="AU1774" s="1466"/>
      <c r="AV1774" s="1466"/>
      <c r="AW1774" s="1466"/>
      <c r="AX1774" s="1466"/>
      <c r="AY1774" s="1466"/>
      <c r="AZ1774" s="1466"/>
      <c r="BA1774" s="1466"/>
      <c r="BB1774" s="1466"/>
      <c r="BC1774" s="1466"/>
      <c r="BD1774" s="1466"/>
      <c r="BE1774" s="1466" t="s">
        <v>2634</v>
      </c>
      <c r="BF1774" s="1466" t="s">
        <v>2634</v>
      </c>
      <c r="BG1774" s="1466"/>
      <c r="BH1774" s="1466"/>
      <c r="BI1774" s="1466"/>
      <c r="BJ1774" s="1466" t="s">
        <v>12729</v>
      </c>
      <c r="BK1774" s="1466" t="s">
        <v>12861</v>
      </c>
      <c r="BL1774" s="1466">
        <v>156</v>
      </c>
      <c r="BM1774" s="1468">
        <f t="shared" si="370"/>
        <v>13.250883392226148</v>
      </c>
      <c r="BN1774" s="1466"/>
      <c r="BO1774" s="1466"/>
      <c r="BP1774" s="1465">
        <f t="shared" si="348"/>
        <v>185.51236749116606</v>
      </c>
      <c r="BQ1774" s="1466" t="s">
        <v>14808</v>
      </c>
      <c r="BR1774" s="1466">
        <v>130</v>
      </c>
      <c r="BS1774" s="1465">
        <f t="shared" si="371"/>
        <v>41.96113074204947</v>
      </c>
      <c r="BT1774" s="1466" t="s">
        <v>15246</v>
      </c>
      <c r="BU1774" s="1466">
        <v>114</v>
      </c>
      <c r="BV1774" s="1468">
        <f t="shared" si="372"/>
        <v>59.628975265017672</v>
      </c>
      <c r="BW1774" s="1466"/>
      <c r="BX1774" s="1466"/>
      <c r="BY1774" s="1465">
        <f t="shared" si="373"/>
        <v>185.51236749116606</v>
      </c>
      <c r="BZ1774" s="1466"/>
      <c r="CA1774" s="1466"/>
      <c r="CB1774" s="1465">
        <f t="shared" si="374"/>
        <v>185.51236749116606</v>
      </c>
      <c r="CC1774" s="1466"/>
      <c r="CD1774" s="1466"/>
      <c r="CE1774" s="1465">
        <f t="shared" si="375"/>
        <v>185.51236749116606</v>
      </c>
      <c r="CF1774" s="1466"/>
      <c r="CG1774" s="1466"/>
      <c r="CH1774" s="1465">
        <f t="shared" si="381"/>
        <v>185.51236749116606</v>
      </c>
      <c r="CI1774" s="1466"/>
      <c r="CJ1774" s="1466"/>
      <c r="CK1774" s="1465">
        <f t="shared" si="377"/>
        <v>185.51236749116606</v>
      </c>
      <c r="CL1774" s="1466">
        <v>114</v>
      </c>
      <c r="CM1774" s="1465">
        <f t="shared" si="378"/>
        <v>59.628975265017672</v>
      </c>
      <c r="CN1774" s="1466">
        <v>115</v>
      </c>
      <c r="CO1774" s="1466"/>
      <c r="CP1774" s="1466"/>
      <c r="CQ1774" s="1469"/>
      <c r="CR1774" s="1469"/>
      <c r="CS1774" s="1470">
        <v>1</v>
      </c>
      <c r="CT1774" s="1471">
        <v>0</v>
      </c>
      <c r="CU1774" s="1471">
        <v>0</v>
      </c>
      <c r="CV1774" s="1471">
        <v>0.5</v>
      </c>
      <c r="CW1774" s="1471">
        <v>0.5</v>
      </c>
      <c r="CX1774" s="1472">
        <f t="shared" si="385"/>
        <v>2</v>
      </c>
      <c r="CY1774" s="1471"/>
      <c r="CZ1774" s="1471" t="s">
        <v>2633</v>
      </c>
      <c r="DA1774" s="1471" t="s">
        <v>3975</v>
      </c>
      <c r="DB1774" s="1462" t="s">
        <v>2643</v>
      </c>
      <c r="DC1774" s="1462" t="s">
        <v>2646</v>
      </c>
      <c r="DD1774" s="1462" t="s">
        <v>2647</v>
      </c>
      <c r="DE1774" s="1462" t="s">
        <v>2649</v>
      </c>
      <c r="DF1774" s="1462" t="s">
        <v>32</v>
      </c>
      <c r="DG1774" s="1462" t="s">
        <v>5009</v>
      </c>
      <c r="DH1774" s="1462" t="s">
        <v>2653</v>
      </c>
      <c r="DI1774" s="1462" t="s">
        <v>2658</v>
      </c>
      <c r="DJ1774" s="1462" t="s">
        <v>37</v>
      </c>
      <c r="DK1774" s="1462" t="s">
        <v>2659</v>
      </c>
      <c r="DL1774" s="1462" t="s">
        <v>2659</v>
      </c>
      <c r="DM1774" s="1462" t="s">
        <v>2663</v>
      </c>
      <c r="DN1774" s="1466" t="s">
        <v>4001</v>
      </c>
      <c r="DO1774" s="1466" t="s">
        <v>5012</v>
      </c>
      <c r="DP1774" s="1466"/>
      <c r="DQ1774" s="1466" t="s">
        <v>4070</v>
      </c>
      <c r="DR1774" s="1466"/>
      <c r="DS1774" s="1466" t="s">
        <v>2633</v>
      </c>
      <c r="DT1774" s="1466" t="s">
        <v>4073</v>
      </c>
      <c r="DU1774" s="1462" t="s">
        <v>2634</v>
      </c>
      <c r="DV1774" s="1462" t="s">
        <v>2633</v>
      </c>
      <c r="DW1774" s="1462" t="s">
        <v>14811</v>
      </c>
      <c r="DX1774" s="1552" t="s">
        <v>220</v>
      </c>
      <c r="DY1774" s="1461" t="s">
        <v>14810</v>
      </c>
      <c r="DZ1774" s="1553" t="s">
        <v>101</v>
      </c>
      <c r="EA1774" s="1466"/>
      <c r="EB1774" s="1474"/>
      <c r="EC1774" s="1553" t="s">
        <v>2194</v>
      </c>
      <c r="ED1774" s="1461" t="s">
        <v>5821</v>
      </c>
    </row>
    <row r="1775" spans="1:212" s="1461" customFormat="1" ht="15.75" x14ac:dyDescent="0.25">
      <c r="A1775" s="1813">
        <v>359</v>
      </c>
      <c r="B1775" s="2022"/>
      <c r="C1775" s="1462" t="s">
        <v>12730</v>
      </c>
      <c r="D1775" s="1462" t="s">
        <v>23</v>
      </c>
      <c r="E1775" s="1462" t="s">
        <v>4126</v>
      </c>
      <c r="F1775" s="1462">
        <v>722460</v>
      </c>
      <c r="G1775" s="1462">
        <v>36</v>
      </c>
      <c r="H1775" s="1462" t="s">
        <v>2633</v>
      </c>
      <c r="I1775" s="1462" t="s">
        <v>2633</v>
      </c>
      <c r="J1775" s="1462" t="s">
        <v>2633</v>
      </c>
      <c r="K1775" s="1462">
        <v>569509487</v>
      </c>
      <c r="L1775" s="1462">
        <v>93.6</v>
      </c>
      <c r="M1775" s="1462">
        <v>155</v>
      </c>
      <c r="N1775" s="1463">
        <f t="shared" si="369"/>
        <v>38.959417273673253</v>
      </c>
      <c r="O1775" s="1464">
        <v>1</v>
      </c>
      <c r="P1775" s="1465">
        <f t="shared" si="383"/>
        <v>60.062500000000007</v>
      </c>
      <c r="Q1775" s="1465">
        <f t="shared" si="384"/>
        <v>33.537499999999987</v>
      </c>
      <c r="R1775" s="1466"/>
      <c r="S1775" s="1467">
        <v>42347</v>
      </c>
      <c r="T1775" s="1466" t="s">
        <v>253</v>
      </c>
      <c r="U1775" s="1466" t="s">
        <v>2490</v>
      </c>
      <c r="V1775" s="1466" t="s">
        <v>12731</v>
      </c>
      <c r="W1775" s="1466"/>
      <c r="X1775" s="1466"/>
      <c r="Y1775" s="1466"/>
      <c r="Z1775" s="1466"/>
      <c r="AA1775" s="1466"/>
      <c r="AB1775" s="1466" t="s">
        <v>2633</v>
      </c>
      <c r="AC1775" s="1466"/>
      <c r="AD1775" s="1466"/>
      <c r="AE1775" s="1466"/>
      <c r="AF1775" s="1466"/>
      <c r="AG1775" s="1466"/>
      <c r="AH1775" s="1466"/>
      <c r="AI1775" s="1466"/>
      <c r="AJ1775" s="1466"/>
      <c r="AK1775" s="1466"/>
      <c r="AL1775" s="1466"/>
      <c r="AM1775" s="1466"/>
      <c r="AN1775" s="1466" t="s">
        <v>2634</v>
      </c>
      <c r="AO1775" s="1466"/>
      <c r="AP1775" s="1466"/>
      <c r="AQ1775" s="1466" t="s">
        <v>2637</v>
      </c>
      <c r="AR1775" s="1466"/>
      <c r="AS1775" s="1466"/>
      <c r="AT1775" s="1466"/>
      <c r="AU1775" s="1466"/>
      <c r="AV1775" s="1466"/>
      <c r="AW1775" s="1466"/>
      <c r="AX1775" s="1466"/>
      <c r="AY1775" s="1466"/>
      <c r="AZ1775" s="1466"/>
      <c r="BA1775" s="1466" t="s">
        <v>3970</v>
      </c>
      <c r="BB1775" s="1466"/>
      <c r="BC1775" s="1466"/>
      <c r="BD1775" s="1466"/>
      <c r="BE1775" s="1466" t="s">
        <v>2634</v>
      </c>
      <c r="BF1775" s="1466"/>
      <c r="BG1775" s="1466"/>
      <c r="BH1775" s="1466"/>
      <c r="BI1775" s="1466"/>
      <c r="BJ1775" s="1466" t="s">
        <v>5565</v>
      </c>
      <c r="BK1775" s="1466" t="s">
        <v>13138</v>
      </c>
      <c r="BL1775" s="1466">
        <v>85</v>
      </c>
      <c r="BM1775" s="1468">
        <f t="shared" si="370"/>
        <v>25.642937010808787</v>
      </c>
      <c r="BN1775" s="1466" t="s">
        <v>13139</v>
      </c>
      <c r="BO1775" s="1466">
        <v>81</v>
      </c>
      <c r="BP1775" s="1465">
        <f t="shared" si="348"/>
        <v>37.56988445769661</v>
      </c>
      <c r="BQ1775" s="1466" t="s">
        <v>14360</v>
      </c>
      <c r="BR1775" s="1466">
        <v>64</v>
      </c>
      <c r="BS1775" s="1465">
        <f t="shared" si="371"/>
        <v>88.259411106969836</v>
      </c>
      <c r="BT1775" s="1466" t="s">
        <v>15262</v>
      </c>
      <c r="BU1775" s="1466">
        <v>57</v>
      </c>
      <c r="BV1775" s="1468">
        <f t="shared" si="372"/>
        <v>109.13156913902351</v>
      </c>
      <c r="BW1775" s="1466"/>
      <c r="BX1775" s="1466"/>
      <c r="BY1775" s="1465">
        <f t="shared" si="373"/>
        <v>279.09057025717487</v>
      </c>
      <c r="BZ1775" s="1466"/>
      <c r="CA1775" s="1466"/>
      <c r="CB1775" s="1465">
        <f t="shared" si="374"/>
        <v>279.09057025717487</v>
      </c>
      <c r="CC1775" s="1466"/>
      <c r="CD1775" s="1466"/>
      <c r="CE1775" s="1465">
        <f t="shared" si="375"/>
        <v>279.09057025717487</v>
      </c>
      <c r="CF1775" s="1466"/>
      <c r="CG1775" s="1466"/>
      <c r="CH1775" s="1465">
        <f t="shared" si="381"/>
        <v>279.09057025717487</v>
      </c>
      <c r="CI1775" s="1466"/>
      <c r="CJ1775" s="1466"/>
      <c r="CK1775" s="1465">
        <f t="shared" si="377"/>
        <v>279.09057025717487</v>
      </c>
      <c r="CL1775" s="1466">
        <v>57</v>
      </c>
      <c r="CM1775" s="1465">
        <f t="shared" si="378"/>
        <v>109.13156913902351</v>
      </c>
      <c r="CN1775" s="1466">
        <v>50</v>
      </c>
      <c r="CO1775" s="1466"/>
      <c r="CP1775" s="1466"/>
      <c r="CQ1775" s="1469"/>
      <c r="CR1775" s="1469"/>
      <c r="CS1775" s="1470"/>
      <c r="CT1775" s="1471"/>
      <c r="CU1775" s="1471"/>
      <c r="CV1775" s="1471"/>
      <c r="CW1775" s="1471"/>
      <c r="CX1775" s="1472">
        <f t="shared" si="385"/>
        <v>0</v>
      </c>
      <c r="CY1775" s="1471"/>
      <c r="CZ1775" s="1471" t="s">
        <v>2633</v>
      </c>
      <c r="DA1775" s="1471" t="s">
        <v>3975</v>
      </c>
      <c r="DB1775" s="1462" t="s">
        <v>2643</v>
      </c>
      <c r="DC1775" s="1462"/>
      <c r="DD1775" s="1462"/>
      <c r="DE1775" s="1462"/>
      <c r="DF1775" s="1462"/>
      <c r="DG1775" s="1462"/>
      <c r="DH1775" s="1462"/>
      <c r="DI1775" s="1462"/>
      <c r="DJ1775" s="1462"/>
      <c r="DK1775" s="1462"/>
      <c r="DL1775" s="1462"/>
      <c r="DM1775" s="1462"/>
      <c r="DN1775" s="1466" t="s">
        <v>4001</v>
      </c>
      <c r="DO1775" s="1466"/>
      <c r="DP1775" s="1466"/>
      <c r="DQ1775" s="1466"/>
      <c r="DR1775" s="1466"/>
      <c r="DS1775" s="1466"/>
      <c r="DT1775" s="1466"/>
      <c r="DU1775" s="1462"/>
      <c r="DV1775" s="1462"/>
      <c r="DW1775" s="1462"/>
      <c r="DX1775" s="1553" t="s">
        <v>220</v>
      </c>
      <c r="DY1775" s="1461" t="s">
        <v>14359</v>
      </c>
      <c r="DZ1775" s="1553" t="s">
        <v>101</v>
      </c>
      <c r="EA1775" s="1466"/>
      <c r="EB1775" s="1474"/>
      <c r="EC1775" s="1553" t="s">
        <v>2194</v>
      </c>
      <c r="ED1775" s="1461" t="s">
        <v>7217</v>
      </c>
    </row>
    <row r="1776" spans="1:212" s="1461" customFormat="1" ht="15.75" x14ac:dyDescent="0.25">
      <c r="A1776" s="1813">
        <v>360</v>
      </c>
      <c r="B1776" s="2022"/>
      <c r="C1776" s="1462" t="s">
        <v>13624</v>
      </c>
      <c r="D1776" s="1462" t="s">
        <v>23</v>
      </c>
      <c r="E1776" s="1462" t="s">
        <v>4126</v>
      </c>
      <c r="F1776" s="1462">
        <v>739843</v>
      </c>
      <c r="G1776" s="1462">
        <v>28</v>
      </c>
      <c r="H1776" s="1462" t="s">
        <v>2633</v>
      </c>
      <c r="I1776" s="1462" t="s">
        <v>3984</v>
      </c>
      <c r="J1776" s="1462" t="s">
        <v>2634</v>
      </c>
      <c r="K1776" s="1462">
        <v>557402477</v>
      </c>
      <c r="L1776" s="1462">
        <v>128.80000000000001</v>
      </c>
      <c r="M1776" s="1462">
        <v>162</v>
      </c>
      <c r="N1776" s="1463">
        <f t="shared" si="369"/>
        <v>49.077884468830973</v>
      </c>
      <c r="O1776" s="1464">
        <v>2</v>
      </c>
      <c r="P1776" s="1465">
        <f t="shared" si="383"/>
        <v>65.610000000000014</v>
      </c>
      <c r="Q1776" s="1465">
        <f t="shared" si="384"/>
        <v>63.19</v>
      </c>
      <c r="R1776" s="1466"/>
      <c r="S1776" s="1467">
        <v>42347</v>
      </c>
      <c r="T1776" s="1466" t="s">
        <v>253</v>
      </c>
      <c r="U1776" s="1466" t="s">
        <v>2490</v>
      </c>
      <c r="V1776" s="1466" t="s">
        <v>12735</v>
      </c>
      <c r="W1776" s="1466" t="s">
        <v>13409</v>
      </c>
      <c r="X1776" s="1466"/>
      <c r="Y1776" s="1466"/>
      <c r="Z1776" s="1466"/>
      <c r="AA1776" s="1466"/>
      <c r="AB1776" s="1466" t="s">
        <v>2633</v>
      </c>
      <c r="AC1776" s="1466"/>
      <c r="AD1776" s="1466"/>
      <c r="AE1776" s="1466"/>
      <c r="AF1776" s="1466"/>
      <c r="AG1776" s="1466"/>
      <c r="AH1776" s="1466"/>
      <c r="AI1776" s="1466"/>
      <c r="AJ1776" s="1466"/>
      <c r="AK1776" s="1466"/>
      <c r="AL1776" s="1466"/>
      <c r="AM1776" s="1466"/>
      <c r="AN1776" s="1466" t="s">
        <v>2633</v>
      </c>
      <c r="AO1776" s="1466" t="s">
        <v>4075</v>
      </c>
      <c r="AP1776" s="1466" t="s">
        <v>4001</v>
      </c>
      <c r="AQ1776" s="1466" t="s">
        <v>2635</v>
      </c>
      <c r="AR1776" s="1466"/>
      <c r="AS1776" s="1466"/>
      <c r="AT1776" s="1466" t="s">
        <v>2633</v>
      </c>
      <c r="AU1776" s="1466"/>
      <c r="AV1776" s="1466"/>
      <c r="AW1776" s="1466"/>
      <c r="AX1776" s="1466"/>
      <c r="AY1776" s="1466"/>
      <c r="AZ1776" s="1466"/>
      <c r="BA1776" s="1466" t="s">
        <v>3971</v>
      </c>
      <c r="BB1776" s="1466" t="s">
        <v>3971</v>
      </c>
      <c r="BC1776" s="1466" t="s">
        <v>2633</v>
      </c>
      <c r="BD1776" s="1466"/>
      <c r="BE1776" s="1466" t="s">
        <v>2634</v>
      </c>
      <c r="BF1776" s="1466"/>
      <c r="BG1776" s="1466"/>
      <c r="BH1776" s="1466"/>
      <c r="BI1776" s="1466"/>
      <c r="BJ1776" s="1466" t="s">
        <v>12682</v>
      </c>
      <c r="BK1776" s="1466" t="s">
        <v>12902</v>
      </c>
      <c r="BL1776" s="1466">
        <v>119.6</v>
      </c>
      <c r="BM1776" s="1468">
        <f t="shared" si="370"/>
        <v>14.559265706599172</v>
      </c>
      <c r="BN1776" s="1466" t="s">
        <v>13408</v>
      </c>
      <c r="BO1776" s="1466">
        <v>110.3</v>
      </c>
      <c r="BP1776" s="1465">
        <f t="shared" si="348"/>
        <v>29.276784301313523</v>
      </c>
      <c r="BQ1776" s="1466" t="s">
        <v>14096</v>
      </c>
      <c r="BR1776" s="1466">
        <v>94</v>
      </c>
      <c r="BS1776" s="1465">
        <f t="shared" si="371"/>
        <v>55.072005064092444</v>
      </c>
      <c r="BT1776" s="1466" t="s">
        <v>15247</v>
      </c>
      <c r="BU1776" s="1466">
        <v>88</v>
      </c>
      <c r="BV1776" s="1468">
        <f t="shared" si="372"/>
        <v>64.567178351004927</v>
      </c>
      <c r="BW1776" s="1466"/>
      <c r="BX1776" s="1466"/>
      <c r="BY1776" s="1465">
        <f t="shared" si="373"/>
        <v>203.82971989238806</v>
      </c>
      <c r="BZ1776" s="1466"/>
      <c r="CA1776" s="1466"/>
      <c r="CB1776" s="1465">
        <f t="shared" si="374"/>
        <v>203.82971989238806</v>
      </c>
      <c r="CC1776" s="1466"/>
      <c r="CD1776" s="1466"/>
      <c r="CE1776" s="1465">
        <f t="shared" si="375"/>
        <v>203.82971989238806</v>
      </c>
      <c r="CF1776" s="1466"/>
      <c r="CG1776" s="1466"/>
      <c r="CH1776" s="1465">
        <f t="shared" si="381"/>
        <v>203.82971989238806</v>
      </c>
      <c r="CI1776" s="1466"/>
      <c r="CJ1776" s="1466"/>
      <c r="CK1776" s="1465">
        <f t="shared" si="377"/>
        <v>203.82971989238806</v>
      </c>
      <c r="CL1776" s="1466">
        <v>88</v>
      </c>
      <c r="CM1776" s="1465">
        <f t="shared" si="378"/>
        <v>64.567178351004927</v>
      </c>
      <c r="CN1776" s="1466">
        <v>60</v>
      </c>
      <c r="CO1776" s="1466"/>
      <c r="CP1776" s="1466"/>
      <c r="CQ1776" s="1469"/>
      <c r="CR1776" s="1469"/>
      <c r="CS1776" s="1470"/>
      <c r="CT1776" s="1471"/>
      <c r="CU1776" s="1471"/>
      <c r="CV1776" s="1471"/>
      <c r="CW1776" s="1471"/>
      <c r="CX1776" s="1472">
        <f t="shared" si="385"/>
        <v>0</v>
      </c>
      <c r="CY1776" s="1471"/>
      <c r="CZ1776" s="1471" t="s">
        <v>2633</v>
      </c>
      <c r="DA1776" s="1471" t="s">
        <v>3975</v>
      </c>
      <c r="DB1776" s="1462" t="s">
        <v>2645</v>
      </c>
      <c r="DC1776" s="1462"/>
      <c r="DD1776" s="1462"/>
      <c r="DE1776" s="1462"/>
      <c r="DF1776" s="1462"/>
      <c r="DG1776" s="1462"/>
      <c r="DH1776" s="1462"/>
      <c r="DI1776" s="1462"/>
      <c r="DJ1776" s="1462"/>
      <c r="DK1776" s="1462"/>
      <c r="DL1776" s="1462"/>
      <c r="DM1776" s="1462"/>
      <c r="DN1776" s="1466" t="s">
        <v>3999</v>
      </c>
      <c r="DO1776" s="1466"/>
      <c r="DP1776" s="1466"/>
      <c r="DQ1776" s="1466"/>
      <c r="DR1776" s="1466"/>
      <c r="DS1776" s="1466"/>
      <c r="DT1776" s="1466"/>
      <c r="DU1776" s="1462"/>
      <c r="DV1776" s="1462"/>
      <c r="DW1776" s="1462"/>
      <c r="DX1776" s="1546" t="s">
        <v>12736</v>
      </c>
      <c r="DY1776" s="1461" t="s">
        <v>14277</v>
      </c>
      <c r="DZ1776" s="1546" t="s">
        <v>101</v>
      </c>
      <c r="EA1776" s="1466"/>
      <c r="EB1776" s="1474"/>
      <c r="EC1776" s="1546" t="s">
        <v>2194</v>
      </c>
      <c r="ED1776" s="1461" t="s">
        <v>5821</v>
      </c>
    </row>
    <row r="1777" spans="1:134" s="1461" customFormat="1" ht="15.75" x14ac:dyDescent="0.25">
      <c r="A1777" s="1813">
        <v>361</v>
      </c>
      <c r="B1777" s="2022"/>
      <c r="C1777" s="1462" t="s">
        <v>12732</v>
      </c>
      <c r="D1777" s="1462" t="s">
        <v>22</v>
      </c>
      <c r="E1777" s="1462" t="s">
        <v>4126</v>
      </c>
      <c r="F1777" s="1462">
        <v>738813</v>
      </c>
      <c r="G1777" s="1462">
        <v>29</v>
      </c>
      <c r="H1777" s="1462" t="s">
        <v>2634</v>
      </c>
      <c r="I1777" s="1462" t="s">
        <v>2634</v>
      </c>
      <c r="J1777" s="1462" t="s">
        <v>2633</v>
      </c>
      <c r="K1777" s="1462">
        <v>541947481</v>
      </c>
      <c r="L1777" s="1462">
        <v>182.3</v>
      </c>
      <c r="M1777" s="1462">
        <v>182</v>
      </c>
      <c r="N1777" s="1463">
        <f t="shared" si="369"/>
        <v>55.035623716942403</v>
      </c>
      <c r="O1777" s="1464">
        <v>3</v>
      </c>
      <c r="P1777" s="1465">
        <f t="shared" si="383"/>
        <v>82.81</v>
      </c>
      <c r="Q1777" s="1465">
        <f t="shared" si="384"/>
        <v>99.490000000000009</v>
      </c>
      <c r="R1777" s="1466"/>
      <c r="S1777" s="1467">
        <v>42347</v>
      </c>
      <c r="T1777" s="1466" t="s">
        <v>2201</v>
      </c>
      <c r="U1777" s="1466" t="s">
        <v>2480</v>
      </c>
      <c r="V1777" s="1466" t="s">
        <v>8973</v>
      </c>
      <c r="W1777" s="1466" t="s">
        <v>2850</v>
      </c>
      <c r="X1777" s="1466" t="s">
        <v>2634</v>
      </c>
      <c r="Y1777" s="1466"/>
      <c r="Z1777" s="1466" t="s">
        <v>2634</v>
      </c>
      <c r="AA1777" s="1466"/>
      <c r="AB1777" s="1466" t="s">
        <v>2633</v>
      </c>
      <c r="AC1777" s="1466"/>
      <c r="AD1777" s="1466" t="s">
        <v>2634</v>
      </c>
      <c r="AE1777" s="1466"/>
      <c r="AF1777" s="1466" t="s">
        <v>2633</v>
      </c>
      <c r="AG1777" s="1466"/>
      <c r="AH1777" s="1466" t="s">
        <v>2634</v>
      </c>
      <c r="AI1777" s="1466"/>
      <c r="AJ1777" s="1466" t="s">
        <v>2634</v>
      </c>
      <c r="AK1777" s="1466"/>
      <c r="AL1777" s="1466" t="s">
        <v>2634</v>
      </c>
      <c r="AM1777" s="1466"/>
      <c r="AN1777" s="1466" t="s">
        <v>2633</v>
      </c>
      <c r="AO1777" s="1466" t="s">
        <v>4076</v>
      </c>
      <c r="AP1777" s="1466" t="s">
        <v>4077</v>
      </c>
      <c r="AQ1777" s="1466" t="s">
        <v>2635</v>
      </c>
      <c r="AR1777" s="1466"/>
      <c r="AS1777" s="1466"/>
      <c r="AT1777" s="1466"/>
      <c r="AU1777" s="1466"/>
      <c r="AV1777" s="1466"/>
      <c r="AW1777" s="1466" t="s">
        <v>2634</v>
      </c>
      <c r="AX1777" s="1466"/>
      <c r="AY1777" s="1466" t="s">
        <v>2634</v>
      </c>
      <c r="AZ1777" s="1466"/>
      <c r="BA1777" s="1466"/>
      <c r="BB1777" s="1466"/>
      <c r="BC1777" s="1466"/>
      <c r="BD1777" s="1466"/>
      <c r="BE1777" s="1466" t="s">
        <v>2634</v>
      </c>
      <c r="BF1777" s="1466" t="s">
        <v>2634</v>
      </c>
      <c r="BG1777" s="1466" t="s">
        <v>2634</v>
      </c>
      <c r="BH1777" s="1466"/>
      <c r="BI1777" s="1466"/>
      <c r="BJ1777" s="1466" t="s">
        <v>12733</v>
      </c>
      <c r="BK1777" s="1466" t="s">
        <v>12862</v>
      </c>
      <c r="BL1777" s="1466">
        <v>165.6</v>
      </c>
      <c r="BM1777" s="1468">
        <f t="shared" si="370"/>
        <v>16.785606593627517</v>
      </c>
      <c r="BN1777" s="1466" t="s">
        <v>13856</v>
      </c>
      <c r="BO1777" s="1466">
        <v>128</v>
      </c>
      <c r="BP1777" s="1465">
        <f t="shared" si="348"/>
        <v>54.578349582872654</v>
      </c>
      <c r="BQ1777" s="1466" t="s">
        <v>14325</v>
      </c>
      <c r="BR1777" s="1466">
        <v>115</v>
      </c>
      <c r="BS1777" s="1465">
        <f t="shared" si="371"/>
        <v>67.644989446175501</v>
      </c>
      <c r="BT1777" s="1466" t="s">
        <v>15330</v>
      </c>
      <c r="BU1777" s="1466">
        <v>99</v>
      </c>
      <c r="BV1777" s="1468">
        <f t="shared" si="372"/>
        <v>83.727007739471304</v>
      </c>
      <c r="BW1777" s="1466"/>
      <c r="BX1777" s="1466"/>
      <c r="BY1777" s="1465">
        <f t="shared" si="373"/>
        <v>183.2344959292391</v>
      </c>
      <c r="BZ1777" s="1466"/>
      <c r="CA1777" s="1466"/>
      <c r="CB1777" s="1465">
        <f t="shared" si="374"/>
        <v>183.2344959292391</v>
      </c>
      <c r="CC1777" s="1466"/>
      <c r="CD1777" s="1466"/>
      <c r="CE1777" s="1465">
        <f t="shared" si="375"/>
        <v>183.2344959292391</v>
      </c>
      <c r="CF1777" s="1466"/>
      <c r="CG1777" s="1466"/>
      <c r="CH1777" s="1465">
        <f t="shared" si="381"/>
        <v>183.2344959292391</v>
      </c>
      <c r="CI1777" s="1466"/>
      <c r="CJ1777" s="1466"/>
      <c r="CK1777" s="1465">
        <f t="shared" si="377"/>
        <v>183.2344959292391</v>
      </c>
      <c r="CL1777" s="1466">
        <v>99</v>
      </c>
      <c r="CM1777" s="1465">
        <f t="shared" si="378"/>
        <v>83.727007739471304</v>
      </c>
      <c r="CN1777" s="1466">
        <v>115</v>
      </c>
      <c r="CO1777" s="1466"/>
      <c r="CP1777" s="1466"/>
      <c r="CQ1777" s="1469"/>
      <c r="CR1777" s="1469"/>
      <c r="CS1777" s="1470"/>
      <c r="CT1777" s="1471"/>
      <c r="CU1777" s="1471"/>
      <c r="CV1777" s="1471"/>
      <c r="CW1777" s="1471"/>
      <c r="CX1777" s="1472">
        <f t="shared" si="385"/>
        <v>0</v>
      </c>
      <c r="CY1777" s="1471"/>
      <c r="CZ1777" s="1471" t="s">
        <v>2633</v>
      </c>
      <c r="DA1777" s="1471" t="s">
        <v>3976</v>
      </c>
      <c r="DB1777" s="1462" t="s">
        <v>2645</v>
      </c>
      <c r="DC1777" s="1462"/>
      <c r="DD1777" s="1462"/>
      <c r="DE1777" s="1462"/>
      <c r="DF1777" s="1462"/>
      <c r="DG1777" s="1462" t="s">
        <v>2654</v>
      </c>
      <c r="DH1777" s="1462"/>
      <c r="DI1777" s="1462"/>
      <c r="DJ1777" s="1462"/>
      <c r="DK1777" s="1462"/>
      <c r="DL1777" s="1462"/>
      <c r="DM1777" s="1462" t="s">
        <v>2663</v>
      </c>
      <c r="DN1777" s="1466" t="s">
        <v>4001</v>
      </c>
      <c r="DO1777" s="1466"/>
      <c r="DP1777" s="1466"/>
      <c r="DQ1777" s="1466"/>
      <c r="DR1777" s="1466"/>
      <c r="DS1777" s="1466" t="s">
        <v>2633</v>
      </c>
      <c r="DT1777" s="1466"/>
      <c r="DU1777" s="1462" t="s">
        <v>2634</v>
      </c>
      <c r="DV1777" s="1462"/>
      <c r="DW1777" s="1462"/>
      <c r="DX1777" s="1546" t="s">
        <v>12734</v>
      </c>
      <c r="DY1777" s="1461" t="s">
        <v>14326</v>
      </c>
      <c r="DZ1777" s="1591" t="s">
        <v>8363</v>
      </c>
      <c r="EA1777" s="1466"/>
      <c r="EB1777" s="1474"/>
      <c r="EC1777" s="1591" t="s">
        <v>11149</v>
      </c>
      <c r="ED1777" s="1461" t="s">
        <v>6477</v>
      </c>
    </row>
    <row r="1778" spans="1:134" s="1461" customFormat="1" ht="15.75" x14ac:dyDescent="0.25">
      <c r="A1778" s="1813">
        <v>362</v>
      </c>
      <c r="B1778" s="2022"/>
      <c r="C1778" s="1462" t="s">
        <v>12737</v>
      </c>
      <c r="D1778" s="1462" t="s">
        <v>23</v>
      </c>
      <c r="E1778" s="1462" t="s">
        <v>4126</v>
      </c>
      <c r="F1778" s="1462">
        <v>729311</v>
      </c>
      <c r="G1778" s="1462">
        <v>37</v>
      </c>
      <c r="H1778" s="1462" t="s">
        <v>2633</v>
      </c>
      <c r="I1778" s="1462" t="s">
        <v>2633</v>
      </c>
      <c r="J1778" s="1462" t="s">
        <v>2634</v>
      </c>
      <c r="K1778" s="1462">
        <v>505284641</v>
      </c>
      <c r="L1778" s="1462">
        <v>139</v>
      </c>
      <c r="M1778" s="1462">
        <v>159</v>
      </c>
      <c r="N1778" s="1463">
        <f t="shared" si="369"/>
        <v>54.982002294213054</v>
      </c>
      <c r="O1778" s="1464">
        <v>3</v>
      </c>
      <c r="P1778" s="1465">
        <f t="shared" si="383"/>
        <v>63.202500000000008</v>
      </c>
      <c r="Q1778" s="1465">
        <f t="shared" si="384"/>
        <v>75.797499999999985</v>
      </c>
      <c r="R1778" s="1466"/>
      <c r="S1778" s="1467">
        <v>42347</v>
      </c>
      <c r="T1778" s="1466" t="s">
        <v>253</v>
      </c>
      <c r="U1778" s="1466" t="s">
        <v>2490</v>
      </c>
      <c r="V1778" s="1466" t="s">
        <v>3013</v>
      </c>
      <c r="W1778" s="1466"/>
      <c r="X1778" s="1466"/>
      <c r="Y1778" s="1466"/>
      <c r="Z1778" s="1466"/>
      <c r="AA1778" s="1466"/>
      <c r="AB1778" s="1466"/>
      <c r="AC1778" s="1466"/>
      <c r="AD1778" s="1466"/>
      <c r="AE1778" s="1466"/>
      <c r="AF1778" s="1466"/>
      <c r="AG1778" s="1466"/>
      <c r="AH1778" s="1466"/>
      <c r="AI1778" s="1466"/>
      <c r="AJ1778" s="1466"/>
      <c r="AK1778" s="1466"/>
      <c r="AL1778" s="1466"/>
      <c r="AM1778" s="1466"/>
      <c r="AN1778" s="1466" t="s">
        <v>2634</v>
      </c>
      <c r="AO1778" s="1466"/>
      <c r="AP1778" s="1466"/>
      <c r="AQ1778" s="1466" t="s">
        <v>2638</v>
      </c>
      <c r="AR1778" s="1466" t="s">
        <v>4075</v>
      </c>
      <c r="AS1778" s="1466" t="s">
        <v>4078</v>
      </c>
      <c r="AT1778" s="1466"/>
      <c r="AU1778" s="1466"/>
      <c r="AV1778" s="1466"/>
      <c r="AW1778" s="1466"/>
      <c r="AX1778" s="1466"/>
      <c r="AY1778" s="1466"/>
      <c r="AZ1778" s="1466"/>
      <c r="BA1778" s="1466" t="s">
        <v>3970</v>
      </c>
      <c r="BB1778" s="1466" t="s">
        <v>3970</v>
      </c>
      <c r="BC1778" s="1466"/>
      <c r="BD1778" s="1466"/>
      <c r="BE1778" s="1466" t="s">
        <v>2634</v>
      </c>
      <c r="BF1778" s="1466" t="s">
        <v>2634</v>
      </c>
      <c r="BG1778" s="1466"/>
      <c r="BH1778" s="1466"/>
      <c r="BI1778" s="1466"/>
      <c r="BJ1778" s="1466" t="s">
        <v>12738</v>
      </c>
      <c r="BK1778" s="1466" t="s">
        <v>12829</v>
      </c>
      <c r="BL1778" s="1466">
        <v>133.69999999999999</v>
      </c>
      <c r="BM1778" s="1468">
        <f t="shared" si="370"/>
        <v>6.9923150499686821</v>
      </c>
      <c r="BN1778" s="1466" t="s">
        <v>14346</v>
      </c>
      <c r="BO1778" s="1466">
        <v>117</v>
      </c>
      <c r="BP1778" s="1465">
        <f t="shared" si="348"/>
        <v>29.02470398100202</v>
      </c>
      <c r="BQ1778" s="1466" t="s">
        <v>14347</v>
      </c>
      <c r="BR1778" s="1466">
        <v>113</v>
      </c>
      <c r="BS1778" s="1465">
        <f t="shared" si="371"/>
        <v>34.301922886638749</v>
      </c>
      <c r="BT1778" s="1466" t="s">
        <v>15253</v>
      </c>
      <c r="BU1778" s="1466">
        <v>104</v>
      </c>
      <c r="BV1778" s="1468">
        <f t="shared" si="372"/>
        <v>46.175665424321394</v>
      </c>
      <c r="BW1778" s="1466"/>
      <c r="BX1778" s="1466"/>
      <c r="BY1778" s="1465">
        <f t="shared" si="373"/>
        <v>183.38335697087638</v>
      </c>
      <c r="BZ1778" s="1466"/>
      <c r="CA1778" s="1466"/>
      <c r="CB1778" s="1465">
        <f t="shared" si="374"/>
        <v>183.38335697087638</v>
      </c>
      <c r="CC1778" s="1466"/>
      <c r="CD1778" s="1466"/>
      <c r="CE1778" s="1465">
        <f t="shared" si="375"/>
        <v>183.38335697087638</v>
      </c>
      <c r="CF1778" s="1466"/>
      <c r="CG1778" s="1466"/>
      <c r="CH1778" s="1465">
        <f t="shared" si="381"/>
        <v>183.38335697087638</v>
      </c>
      <c r="CI1778" s="1466"/>
      <c r="CJ1778" s="1466"/>
      <c r="CK1778" s="1465">
        <f t="shared" si="377"/>
        <v>183.38335697087638</v>
      </c>
      <c r="CL1778" s="1466">
        <v>104</v>
      </c>
      <c r="CM1778" s="1465">
        <f t="shared" si="378"/>
        <v>46.175665424321394</v>
      </c>
      <c r="CN1778" s="1466">
        <v>55</v>
      </c>
      <c r="CO1778" s="1466"/>
      <c r="CP1778" s="1466"/>
      <c r="CQ1778" s="1469"/>
      <c r="CR1778" s="1469"/>
      <c r="CS1778" s="1470">
        <v>1</v>
      </c>
      <c r="CT1778" s="1471">
        <v>0.25</v>
      </c>
      <c r="CU1778" s="1471">
        <v>0</v>
      </c>
      <c r="CV1778" s="1471">
        <v>0.25</v>
      </c>
      <c r="CW1778" s="1471">
        <v>0</v>
      </c>
      <c r="CX1778" s="1472">
        <f t="shared" si="385"/>
        <v>1.5</v>
      </c>
      <c r="CY1778" s="1471"/>
      <c r="CZ1778" s="1471" t="s">
        <v>2633</v>
      </c>
      <c r="DA1778" s="1471" t="s">
        <v>3975</v>
      </c>
      <c r="DB1778" s="1462" t="s">
        <v>2643</v>
      </c>
      <c r="DC1778" s="1462" t="s">
        <v>2648</v>
      </c>
      <c r="DD1778" s="1462" t="s">
        <v>2648</v>
      </c>
      <c r="DE1778" s="1462" t="s">
        <v>2651</v>
      </c>
      <c r="DF1778" s="1462" t="s">
        <v>32</v>
      </c>
      <c r="DG1778" s="1462" t="s">
        <v>32</v>
      </c>
      <c r="DH1778" s="1462" t="s">
        <v>5009</v>
      </c>
      <c r="DI1778" s="1462" t="s">
        <v>2657</v>
      </c>
      <c r="DJ1778" s="1462" t="s">
        <v>37</v>
      </c>
      <c r="DK1778" s="1462" t="s">
        <v>37</v>
      </c>
      <c r="DL1778" s="1462" t="s">
        <v>37</v>
      </c>
      <c r="DM1778" s="1462" t="s">
        <v>2663</v>
      </c>
      <c r="DN1778" s="1466" t="s">
        <v>4001</v>
      </c>
      <c r="DO1778" s="1466"/>
      <c r="DP1778" s="1466"/>
      <c r="DQ1778" s="1466" t="s">
        <v>4068</v>
      </c>
      <c r="DR1778" s="1466"/>
      <c r="DS1778" s="1466" t="s">
        <v>2633</v>
      </c>
      <c r="DT1778" s="1466" t="s">
        <v>4073</v>
      </c>
      <c r="DU1778" s="1462" t="s">
        <v>2634</v>
      </c>
      <c r="DV1778" s="1462"/>
      <c r="DW1778" s="1462" t="s">
        <v>14389</v>
      </c>
      <c r="DX1778" s="1546" t="s">
        <v>220</v>
      </c>
      <c r="DY1778" s="1461" t="s">
        <v>14348</v>
      </c>
      <c r="DZ1778" s="1546" t="s">
        <v>101</v>
      </c>
      <c r="EA1778" s="1466">
        <v>3</v>
      </c>
      <c r="EB1778" s="1474"/>
      <c r="EC1778" s="1546" t="s">
        <v>2194</v>
      </c>
      <c r="ED1778" s="1461" t="s">
        <v>5821</v>
      </c>
    </row>
    <row r="1779" spans="1:134" s="1461" customFormat="1" ht="15.75" x14ac:dyDescent="0.25">
      <c r="A1779" s="1813">
        <v>363</v>
      </c>
      <c r="B1779" s="2022"/>
      <c r="C1779" s="1462" t="s">
        <v>12775</v>
      </c>
      <c r="D1779" s="1462" t="s">
        <v>23</v>
      </c>
      <c r="E1779" s="1462" t="s">
        <v>4126</v>
      </c>
      <c r="F1779" s="1462">
        <v>731396</v>
      </c>
      <c r="G1779" s="1462">
        <v>39</v>
      </c>
      <c r="H1779" s="1462" t="s">
        <v>2633</v>
      </c>
      <c r="I1779" s="1462" t="s">
        <v>2633</v>
      </c>
      <c r="J1779" s="1462" t="s">
        <v>2633</v>
      </c>
      <c r="K1779" s="1462">
        <v>500503314</v>
      </c>
      <c r="L1779" s="1462">
        <v>111.4</v>
      </c>
      <c r="M1779" s="1462">
        <v>155</v>
      </c>
      <c r="N1779" s="1463">
        <f t="shared" si="369"/>
        <v>46.36836628511967</v>
      </c>
      <c r="O1779" s="1464">
        <v>2</v>
      </c>
      <c r="P1779" s="1465">
        <f t="shared" si="383"/>
        <v>60.062500000000007</v>
      </c>
      <c r="Q1779" s="1465">
        <f t="shared" si="384"/>
        <v>51.337499999999999</v>
      </c>
      <c r="R1779" s="1466"/>
      <c r="S1779" s="1467">
        <v>42354</v>
      </c>
      <c r="T1779" s="1466" t="s">
        <v>5711</v>
      </c>
      <c r="U1779" s="1466" t="s">
        <v>8487</v>
      </c>
      <c r="V1779" s="1466" t="s">
        <v>12776</v>
      </c>
      <c r="W1779" s="1466" t="s">
        <v>14435</v>
      </c>
      <c r="X1779" s="1466"/>
      <c r="Y1779" s="1466"/>
      <c r="Z1779" s="1466"/>
      <c r="AA1779" s="1466"/>
      <c r="AB1779" s="1466" t="s">
        <v>2633</v>
      </c>
      <c r="AC1779" s="1466" t="s">
        <v>2637</v>
      </c>
      <c r="AD1779" s="1466" t="s">
        <v>2633</v>
      </c>
      <c r="AE1779" s="1466" t="s">
        <v>2636</v>
      </c>
      <c r="AF1779" s="1466"/>
      <c r="AG1779" s="1466"/>
      <c r="AH1779" s="1466" t="s">
        <v>2633</v>
      </c>
      <c r="AI1779" s="1466"/>
      <c r="AJ1779" s="1466"/>
      <c r="AK1779" s="1466"/>
      <c r="AL1779" s="1466"/>
      <c r="AM1779" s="1466"/>
      <c r="AN1779" s="1466" t="s">
        <v>2633</v>
      </c>
      <c r="AO1779" s="1466" t="s">
        <v>4075</v>
      </c>
      <c r="AP1779" s="1466" t="s">
        <v>4077</v>
      </c>
      <c r="AQ1779" s="1466" t="s">
        <v>2637</v>
      </c>
      <c r="AR1779" s="1466"/>
      <c r="AS1779" s="1466"/>
      <c r="AT1779" s="1466"/>
      <c r="AU1779" s="1466"/>
      <c r="AV1779" s="1466"/>
      <c r="AW1779" s="1466"/>
      <c r="AX1779" s="1466"/>
      <c r="AY1779" s="1466"/>
      <c r="AZ1779" s="1466"/>
      <c r="BA1779" s="1466" t="s">
        <v>3971</v>
      </c>
      <c r="BB1779" s="1466" t="s">
        <v>3970</v>
      </c>
      <c r="BC1779" s="1466" t="s">
        <v>2633</v>
      </c>
      <c r="BD1779" s="1466"/>
      <c r="BE1779" s="1466" t="s">
        <v>2634</v>
      </c>
      <c r="BF1779" s="1466" t="s">
        <v>2634</v>
      </c>
      <c r="BG1779" s="1466"/>
      <c r="BH1779" s="1466"/>
      <c r="BI1779" s="1466"/>
      <c r="BJ1779" s="1466" t="s">
        <v>10245</v>
      </c>
      <c r="BK1779" s="1466" t="s">
        <v>4686</v>
      </c>
      <c r="BL1779" s="1466">
        <v>104.2</v>
      </c>
      <c r="BM1779" s="1468">
        <f t="shared" si="370"/>
        <v>14.024835646457273</v>
      </c>
      <c r="BN1779" s="1466" t="s">
        <v>13217</v>
      </c>
      <c r="BO1779" s="1466">
        <v>92</v>
      </c>
      <c r="BP1779" s="1465">
        <f t="shared" si="348"/>
        <v>37.789140491843206</v>
      </c>
      <c r="BQ1779" s="1466" t="s">
        <v>13553</v>
      </c>
      <c r="BR1779" s="1466">
        <v>85</v>
      </c>
      <c r="BS1779" s="1465">
        <f t="shared" si="371"/>
        <v>51.424397370343335</v>
      </c>
      <c r="BT1779" s="1466" t="s">
        <v>13898</v>
      </c>
      <c r="BU1779" s="1466">
        <v>79</v>
      </c>
      <c r="BV1779" s="1468">
        <f t="shared" si="372"/>
        <v>63.111760409057716</v>
      </c>
      <c r="BW1779" s="1466"/>
      <c r="BX1779" s="1466"/>
      <c r="BY1779" s="1465">
        <f t="shared" si="373"/>
        <v>216.99537375213055</v>
      </c>
      <c r="BZ1779" s="1466"/>
      <c r="CA1779" s="1466"/>
      <c r="CB1779" s="1465">
        <f t="shared" si="374"/>
        <v>216.99537375213055</v>
      </c>
      <c r="CC1779" s="1466"/>
      <c r="CD1779" s="1466"/>
      <c r="CE1779" s="1465">
        <f t="shared" si="375"/>
        <v>216.99537375213055</v>
      </c>
      <c r="CF1779" s="1466"/>
      <c r="CG1779" s="1466"/>
      <c r="CH1779" s="1465">
        <f t="shared" si="381"/>
        <v>216.99537375213055</v>
      </c>
      <c r="CI1779" s="1466"/>
      <c r="CJ1779" s="1466"/>
      <c r="CK1779" s="1465">
        <f t="shared" si="377"/>
        <v>216.99537375213055</v>
      </c>
      <c r="CL1779" s="1466">
        <v>79</v>
      </c>
      <c r="CM1779" s="1465">
        <f t="shared" si="378"/>
        <v>63.111760409057716</v>
      </c>
      <c r="CN1779" s="1466">
        <v>60</v>
      </c>
      <c r="CO1779" s="1466"/>
      <c r="CP1779" s="1466"/>
      <c r="CQ1779" s="1469"/>
      <c r="CR1779" s="1469"/>
      <c r="CS1779" s="1470">
        <v>1</v>
      </c>
      <c r="CT1779" s="1471">
        <v>0</v>
      </c>
      <c r="CU1779" s="1471">
        <v>0.5</v>
      </c>
      <c r="CV1779" s="1471">
        <v>0.5</v>
      </c>
      <c r="CW1779" s="1471">
        <v>0.5</v>
      </c>
      <c r="CX1779" s="1472">
        <f t="shared" si="385"/>
        <v>2.5</v>
      </c>
      <c r="CY1779" s="1471"/>
      <c r="CZ1779" s="1471" t="s">
        <v>2633</v>
      </c>
      <c r="DA1779" s="1471" t="s">
        <v>3975</v>
      </c>
      <c r="DB1779" s="1462" t="s">
        <v>2643</v>
      </c>
      <c r="DC1779" s="1462" t="s">
        <v>2648</v>
      </c>
      <c r="DD1779" s="1462" t="s">
        <v>2648</v>
      </c>
      <c r="DE1779" s="1462" t="s">
        <v>2649</v>
      </c>
      <c r="DF1779" s="1462" t="s">
        <v>32</v>
      </c>
      <c r="DG1779" s="1462" t="s">
        <v>2654</v>
      </c>
      <c r="DH1779" s="1462" t="s">
        <v>2653</v>
      </c>
      <c r="DI1779" s="1462" t="s">
        <v>2658</v>
      </c>
      <c r="DJ1779" s="1462" t="s">
        <v>2659</v>
      </c>
      <c r="DK1779" s="1462" t="s">
        <v>2659</v>
      </c>
      <c r="DL1779" s="1462" t="s">
        <v>37</v>
      </c>
      <c r="DM1779" s="1462" t="s">
        <v>2661</v>
      </c>
      <c r="DN1779" s="1466" t="s">
        <v>3999</v>
      </c>
      <c r="DO1779" s="1466" t="s">
        <v>4002</v>
      </c>
      <c r="DP1779" s="1466"/>
      <c r="DQ1779" s="1466" t="s">
        <v>4068</v>
      </c>
      <c r="DR1779" s="1466"/>
      <c r="DS1779" s="1466" t="s">
        <v>2633</v>
      </c>
      <c r="DT1779" s="1466" t="s">
        <v>4073</v>
      </c>
      <c r="DU1779" s="1462" t="s">
        <v>2634</v>
      </c>
      <c r="DV1779" s="1462" t="s">
        <v>2633</v>
      </c>
      <c r="DW1779" s="1462" t="s">
        <v>13529</v>
      </c>
      <c r="DX1779" s="1554" t="s">
        <v>12777</v>
      </c>
      <c r="DY1779" s="1461" t="s">
        <v>14390</v>
      </c>
      <c r="DZ1779" s="1554" t="s">
        <v>101</v>
      </c>
      <c r="EA1779" s="1466"/>
      <c r="EB1779" s="1780" t="s">
        <v>14436</v>
      </c>
      <c r="EC1779" s="1554" t="s">
        <v>2194</v>
      </c>
      <c r="ED1779" s="1461" t="s">
        <v>12927</v>
      </c>
    </row>
    <row r="1780" spans="1:134" s="1461" customFormat="1" ht="15.75" x14ac:dyDescent="0.25">
      <c r="A1780" s="1814">
        <v>364</v>
      </c>
      <c r="B1780" s="2022"/>
      <c r="C1780" s="1462" t="s">
        <v>12778</v>
      </c>
      <c r="D1780" s="1462" t="s">
        <v>23</v>
      </c>
      <c r="E1780" s="1462" t="s">
        <v>4126</v>
      </c>
      <c r="F1780" s="1462">
        <v>735421</v>
      </c>
      <c r="G1780" s="1462">
        <v>28</v>
      </c>
      <c r="H1780" s="1462" t="s">
        <v>3963</v>
      </c>
      <c r="I1780" s="1462" t="s">
        <v>2633</v>
      </c>
      <c r="J1780" s="1462" t="s">
        <v>2633</v>
      </c>
      <c r="K1780" s="1462">
        <v>550552672</v>
      </c>
      <c r="L1780" s="1462">
        <v>142.4</v>
      </c>
      <c r="M1780" s="1462">
        <v>173</v>
      </c>
      <c r="N1780" s="1463">
        <f t="shared" si="369"/>
        <v>47.57927094122757</v>
      </c>
      <c r="O1780" s="1464">
        <v>2</v>
      </c>
      <c r="P1780" s="1465">
        <f t="shared" si="383"/>
        <v>74.822500000000005</v>
      </c>
      <c r="Q1780" s="1465">
        <f t="shared" si="384"/>
        <v>67.577500000000001</v>
      </c>
      <c r="R1780" s="1466"/>
      <c r="S1780" s="1467">
        <v>42354</v>
      </c>
      <c r="T1780" s="1466" t="s">
        <v>2133</v>
      </c>
      <c r="U1780" s="1466" t="s">
        <v>2479</v>
      </c>
      <c r="V1780" s="1466" t="s">
        <v>12779</v>
      </c>
      <c r="W1780" s="1466" t="s">
        <v>14813</v>
      </c>
      <c r="X1780" s="1466" t="s">
        <v>2633</v>
      </c>
      <c r="Y1780" s="1466" t="s">
        <v>2635</v>
      </c>
      <c r="Z1780" s="1466" t="s">
        <v>2634</v>
      </c>
      <c r="AA1780" s="1466"/>
      <c r="AB1780" s="1466" t="s">
        <v>2633</v>
      </c>
      <c r="AC1780" s="1466"/>
      <c r="AD1780" s="1466" t="s">
        <v>2634</v>
      </c>
      <c r="AE1780" s="1466"/>
      <c r="AF1780" s="1466" t="s">
        <v>2634</v>
      </c>
      <c r="AG1780" s="1466"/>
      <c r="AH1780" s="1466" t="s">
        <v>2634</v>
      </c>
      <c r="AI1780" s="1466"/>
      <c r="AJ1780" s="1466" t="s">
        <v>2634</v>
      </c>
      <c r="AK1780" s="1466"/>
      <c r="AL1780" s="1466" t="s">
        <v>2634</v>
      </c>
      <c r="AM1780" s="1466"/>
      <c r="AN1780" s="1466" t="s">
        <v>2633</v>
      </c>
      <c r="AO1780" s="1466" t="s">
        <v>4075</v>
      </c>
      <c r="AP1780" s="1466" t="s">
        <v>4092</v>
      </c>
      <c r="AQ1780" s="1466" t="s">
        <v>2638</v>
      </c>
      <c r="AR1780" s="1466" t="s">
        <v>4068</v>
      </c>
      <c r="AS1780" s="1466" t="s">
        <v>4078</v>
      </c>
      <c r="AT1780" s="1466"/>
      <c r="AU1780" s="1466"/>
      <c r="AV1780" s="1466"/>
      <c r="AW1780" s="1466" t="s">
        <v>2634</v>
      </c>
      <c r="AX1780" s="1466"/>
      <c r="AY1780" s="1466" t="s">
        <v>2634</v>
      </c>
      <c r="AZ1780" s="1466"/>
      <c r="BA1780" s="1466" t="s">
        <v>3970</v>
      </c>
      <c r="BB1780" s="1466" t="s">
        <v>3970</v>
      </c>
      <c r="BC1780" s="1466" t="s">
        <v>2634</v>
      </c>
      <c r="BD1780" s="1466"/>
      <c r="BE1780" s="1466" t="s">
        <v>2634</v>
      </c>
      <c r="BF1780" s="1466" t="s">
        <v>2634</v>
      </c>
      <c r="BG1780" s="1466" t="s">
        <v>2634</v>
      </c>
      <c r="BH1780" s="1466"/>
      <c r="BI1780" s="1466"/>
      <c r="BJ1780" s="1466" t="s">
        <v>10685</v>
      </c>
      <c r="BK1780" s="1466" t="s">
        <v>12924</v>
      </c>
      <c r="BL1780" s="1466">
        <v>131.6</v>
      </c>
      <c r="BM1780" s="1468">
        <f t="shared" si="370"/>
        <v>15.981650697347508</v>
      </c>
      <c r="BN1780" s="1466" t="s">
        <v>12666</v>
      </c>
      <c r="BO1780" s="1466">
        <v>112</v>
      </c>
      <c r="BP1780" s="1465">
        <f t="shared" si="348"/>
        <v>44.985387148089238</v>
      </c>
      <c r="BQ1780" s="1466" t="s">
        <v>14463</v>
      </c>
      <c r="BR1780" s="1466">
        <v>98</v>
      </c>
      <c r="BS1780" s="1465">
        <f t="shared" si="371"/>
        <v>65.702341755761907</v>
      </c>
      <c r="BT1780" s="1466" t="s">
        <v>15252</v>
      </c>
      <c r="BU1780" s="1466">
        <v>91</v>
      </c>
      <c r="BV1780" s="1468">
        <f t="shared" si="372"/>
        <v>76.060819059598245</v>
      </c>
      <c r="BW1780" s="1466"/>
      <c r="BX1780" s="1466"/>
      <c r="BY1780" s="1465">
        <f t="shared" si="373"/>
        <v>210.72102400947063</v>
      </c>
      <c r="BZ1780" s="1466"/>
      <c r="CA1780" s="1466"/>
      <c r="CB1780" s="1465">
        <f t="shared" si="374"/>
        <v>210.72102400947063</v>
      </c>
      <c r="CC1780" s="1466"/>
      <c r="CD1780" s="1466"/>
      <c r="CE1780" s="1465">
        <f t="shared" si="375"/>
        <v>210.72102400947063</v>
      </c>
      <c r="CF1780" s="1466"/>
      <c r="CG1780" s="1466"/>
      <c r="CH1780" s="1465">
        <f t="shared" si="381"/>
        <v>210.72102400947063</v>
      </c>
      <c r="CI1780" s="1466"/>
      <c r="CJ1780" s="1466"/>
      <c r="CK1780" s="1465">
        <f t="shared" si="377"/>
        <v>210.72102400947063</v>
      </c>
      <c r="CL1780" s="1466">
        <v>91</v>
      </c>
      <c r="CM1780" s="1465">
        <f t="shared" si="378"/>
        <v>76.060819059598245</v>
      </c>
      <c r="CN1780" s="1466">
        <v>60</v>
      </c>
      <c r="CO1780" s="1466"/>
      <c r="CP1780" s="1466"/>
      <c r="CQ1780" s="1469"/>
      <c r="CR1780" s="1469"/>
      <c r="CS1780" s="1470">
        <v>0.5</v>
      </c>
      <c r="CT1780" s="1471">
        <v>0.25</v>
      </c>
      <c r="CU1780" s="1471">
        <v>0</v>
      </c>
      <c r="CV1780" s="1471">
        <v>0.25</v>
      </c>
      <c r="CW1780" s="1471"/>
      <c r="CX1780" s="1472">
        <f t="shared" si="385"/>
        <v>1</v>
      </c>
      <c r="CY1780" s="1471"/>
      <c r="CZ1780" s="1471" t="s">
        <v>2633</v>
      </c>
      <c r="DA1780" s="1471" t="s">
        <v>3975</v>
      </c>
      <c r="DB1780" s="1462" t="s">
        <v>2643</v>
      </c>
      <c r="DC1780" s="1462" t="s">
        <v>2646</v>
      </c>
      <c r="DD1780" s="1462" t="s">
        <v>2646</v>
      </c>
      <c r="DE1780" s="1462" t="s">
        <v>2649</v>
      </c>
      <c r="DF1780" s="1462" t="s">
        <v>32</v>
      </c>
      <c r="DG1780" s="1462" t="s">
        <v>2654</v>
      </c>
      <c r="DH1780" s="1462" t="s">
        <v>5009</v>
      </c>
      <c r="DI1780" s="1462" t="s">
        <v>2657</v>
      </c>
      <c r="DJ1780" s="1462" t="s">
        <v>2659</v>
      </c>
      <c r="DK1780" s="1462" t="s">
        <v>2659</v>
      </c>
      <c r="DL1780" s="1462" t="s">
        <v>2660</v>
      </c>
      <c r="DM1780" s="1462" t="s">
        <v>2663</v>
      </c>
      <c r="DN1780" s="1466" t="s">
        <v>4001</v>
      </c>
      <c r="DO1780" s="1466" t="s">
        <v>5012</v>
      </c>
      <c r="DP1780" s="1466"/>
      <c r="DQ1780" s="1466"/>
      <c r="DR1780" s="1466" t="s">
        <v>4070</v>
      </c>
      <c r="DS1780" s="1466" t="s">
        <v>2633</v>
      </c>
      <c r="DT1780" s="1466" t="s">
        <v>4073</v>
      </c>
      <c r="DU1780" s="1462" t="s">
        <v>2634</v>
      </c>
      <c r="DV1780" s="1462" t="s">
        <v>2633</v>
      </c>
      <c r="DW1780" s="1462"/>
      <c r="DX1780" s="1554" t="s">
        <v>12780</v>
      </c>
      <c r="DY1780" s="1461" t="s">
        <v>14464</v>
      </c>
      <c r="DZ1780" s="1555" t="s">
        <v>8275</v>
      </c>
      <c r="EA1780" s="1466"/>
      <c r="EB1780" s="1554" t="s">
        <v>12782</v>
      </c>
      <c r="EC1780" s="1554" t="s">
        <v>12781</v>
      </c>
      <c r="ED1780" s="1461" t="s">
        <v>7399</v>
      </c>
    </row>
    <row r="1781" spans="1:134" s="1461" customFormat="1" ht="15.75" x14ac:dyDescent="0.25">
      <c r="A1781" s="1813">
        <v>365</v>
      </c>
      <c r="B1781" s="2022"/>
      <c r="C1781" s="1462" t="s">
        <v>12783</v>
      </c>
      <c r="D1781" s="1462" t="s">
        <v>22</v>
      </c>
      <c r="E1781" s="1462" t="s">
        <v>4126</v>
      </c>
      <c r="F1781" s="1462">
        <v>91542</v>
      </c>
      <c r="G1781" s="1462">
        <v>40</v>
      </c>
      <c r="H1781" s="1462" t="s">
        <v>2633</v>
      </c>
      <c r="I1781" s="1462" t="s">
        <v>2633</v>
      </c>
      <c r="J1781" s="1462" t="s">
        <v>2633</v>
      </c>
      <c r="K1781" s="1462">
        <v>505229188</v>
      </c>
      <c r="L1781" s="1462">
        <v>115.1</v>
      </c>
      <c r="M1781" s="1462">
        <v>175</v>
      </c>
      <c r="N1781" s="1463">
        <f t="shared" si="369"/>
        <v>37.583673469387755</v>
      </c>
      <c r="O1781" s="1464">
        <v>1</v>
      </c>
      <c r="P1781" s="1465">
        <f t="shared" si="383"/>
        <v>76.5625</v>
      </c>
      <c r="Q1781" s="1465">
        <f t="shared" si="384"/>
        <v>38.537499999999994</v>
      </c>
      <c r="R1781" s="1466"/>
      <c r="S1781" s="1467">
        <v>42354</v>
      </c>
      <c r="T1781" s="1556" t="s">
        <v>12919</v>
      </c>
      <c r="U1781" s="1466" t="s">
        <v>2480</v>
      </c>
      <c r="V1781" s="1466" t="s">
        <v>12810</v>
      </c>
      <c r="W1781" s="1466"/>
      <c r="X1781" s="1466"/>
      <c r="Y1781" s="1466"/>
      <c r="Z1781" s="1466"/>
      <c r="AA1781" s="1466"/>
      <c r="AB1781" s="1466" t="s">
        <v>2633</v>
      </c>
      <c r="AC1781" s="1466"/>
      <c r="AD1781" s="1466"/>
      <c r="AE1781" s="1466"/>
      <c r="AF1781" s="1466"/>
      <c r="AG1781" s="1466"/>
      <c r="AH1781" s="1466" t="s">
        <v>2633</v>
      </c>
      <c r="AI1781" s="1466"/>
      <c r="AJ1781" s="1466"/>
      <c r="AK1781" s="1466"/>
      <c r="AL1781" s="1466"/>
      <c r="AM1781" s="1466"/>
      <c r="AN1781" s="1466" t="s">
        <v>2633</v>
      </c>
      <c r="AO1781" s="1466" t="s">
        <v>4075</v>
      </c>
      <c r="AP1781" s="1466" t="s">
        <v>4001</v>
      </c>
      <c r="AQ1781" s="1466" t="s">
        <v>2638</v>
      </c>
      <c r="AR1781" s="1466" t="s">
        <v>4075</v>
      </c>
      <c r="AS1781" s="1466" t="s">
        <v>4078</v>
      </c>
      <c r="AT1781" s="1466"/>
      <c r="AU1781" s="1466"/>
      <c r="AV1781" s="1466"/>
      <c r="AW1781" s="1466"/>
      <c r="AX1781" s="1466"/>
      <c r="AY1781" s="1466"/>
      <c r="AZ1781" s="1466"/>
      <c r="BA1781" s="1466"/>
      <c r="BB1781" s="1466"/>
      <c r="BC1781" s="1466"/>
      <c r="BD1781" s="1466"/>
      <c r="BE1781" s="1466" t="s">
        <v>2634</v>
      </c>
      <c r="BF1781" s="1466" t="s">
        <v>2634</v>
      </c>
      <c r="BG1781" s="1466"/>
      <c r="BH1781" s="1466"/>
      <c r="BI1781" s="1466"/>
      <c r="BJ1781" s="1466" t="s">
        <v>10754</v>
      </c>
      <c r="BK1781" s="1466" t="s">
        <v>8286</v>
      </c>
      <c r="BL1781" s="1466">
        <v>107.4</v>
      </c>
      <c r="BM1781" s="1468">
        <f t="shared" si="370"/>
        <v>19.980538436587715</v>
      </c>
      <c r="BN1781" s="1466" t="s">
        <v>13374</v>
      </c>
      <c r="BO1781" s="1466">
        <v>99.6</v>
      </c>
      <c r="BP1781" s="1465">
        <f t="shared" si="348"/>
        <v>40.22056438533896</v>
      </c>
      <c r="BQ1781" s="1466" t="s">
        <v>13959</v>
      </c>
      <c r="BR1781" s="1466">
        <v>88</v>
      </c>
      <c r="BS1781" s="1465">
        <f t="shared" si="371"/>
        <v>70.321115796302308</v>
      </c>
      <c r="BT1781" s="1466" t="s">
        <v>14826</v>
      </c>
      <c r="BU1781" s="1466">
        <v>85.5</v>
      </c>
      <c r="BV1781" s="1468">
        <f t="shared" si="372"/>
        <v>76.808303600389223</v>
      </c>
      <c r="BW1781" s="1466" t="s">
        <v>15035</v>
      </c>
      <c r="BX1781" s="1466">
        <v>82</v>
      </c>
      <c r="BY1781" s="1465">
        <f t="shared" si="373"/>
        <v>85.890366526110924</v>
      </c>
      <c r="BZ1781" s="1466"/>
      <c r="CA1781" s="1466"/>
      <c r="CB1781" s="1465">
        <f t="shared" si="374"/>
        <v>298.67012650016221</v>
      </c>
      <c r="CC1781" s="1466"/>
      <c r="CD1781" s="1466"/>
      <c r="CE1781" s="1465">
        <f t="shared" si="375"/>
        <v>298.67012650016221</v>
      </c>
      <c r="CF1781" s="1466"/>
      <c r="CG1781" s="1466"/>
      <c r="CH1781" s="1465">
        <f t="shared" si="381"/>
        <v>298.67012650016221</v>
      </c>
      <c r="CI1781" s="1466"/>
      <c r="CJ1781" s="1466"/>
      <c r="CK1781" s="1465">
        <f t="shared" si="377"/>
        <v>298.67012650016221</v>
      </c>
      <c r="CL1781" s="1466">
        <v>82</v>
      </c>
      <c r="CM1781" s="1465">
        <f t="shared" si="378"/>
        <v>85.890366526110924</v>
      </c>
      <c r="CN1781" s="1466">
        <v>220</v>
      </c>
      <c r="CO1781" s="1466"/>
      <c r="CP1781" s="1466"/>
      <c r="CQ1781" s="1469"/>
      <c r="CR1781" s="1469"/>
      <c r="CS1781" s="1470">
        <v>1</v>
      </c>
      <c r="CT1781" s="1471">
        <v>-0.25</v>
      </c>
      <c r="CU1781" s="1471">
        <v>0</v>
      </c>
      <c r="CV1781" s="1471">
        <v>0.25</v>
      </c>
      <c r="CW1781" s="1471">
        <v>0</v>
      </c>
      <c r="CX1781" s="1472">
        <f t="shared" si="385"/>
        <v>1</v>
      </c>
      <c r="CY1781" s="1471"/>
      <c r="CZ1781" s="1471" t="s">
        <v>2633</v>
      </c>
      <c r="DA1781" s="1471" t="s">
        <v>3975</v>
      </c>
      <c r="DB1781" s="1462" t="s">
        <v>2643</v>
      </c>
      <c r="DC1781" s="1462" t="s">
        <v>2648</v>
      </c>
      <c r="DD1781" s="1462" t="s">
        <v>2648</v>
      </c>
      <c r="DE1781" s="1462" t="s">
        <v>2649</v>
      </c>
      <c r="DF1781" s="1462" t="s">
        <v>32</v>
      </c>
      <c r="DG1781" s="1462" t="s">
        <v>2653</v>
      </c>
      <c r="DH1781" s="1462" t="s">
        <v>2653</v>
      </c>
      <c r="DI1781" s="1462" t="s">
        <v>2658</v>
      </c>
      <c r="DJ1781" s="1462" t="s">
        <v>2659</v>
      </c>
      <c r="DK1781" s="1462" t="s">
        <v>2659</v>
      </c>
      <c r="DL1781" s="1462" t="s">
        <v>2659</v>
      </c>
      <c r="DM1781" s="1462" t="s">
        <v>3372</v>
      </c>
      <c r="DN1781" s="1466" t="s">
        <v>3999</v>
      </c>
      <c r="DO1781" s="1466" t="s">
        <v>5012</v>
      </c>
      <c r="DP1781" s="1466"/>
      <c r="DQ1781" s="1466" t="s">
        <v>4068</v>
      </c>
      <c r="DR1781" s="1466"/>
      <c r="DS1781" s="1466" t="s">
        <v>2634</v>
      </c>
      <c r="DT1781" s="1466"/>
      <c r="DU1781" s="1462"/>
      <c r="DV1781" s="1462" t="s">
        <v>2633</v>
      </c>
      <c r="DW1781" s="1462"/>
      <c r="DX1781" s="1522" t="s">
        <v>12811</v>
      </c>
      <c r="DY1781" s="1461" t="s">
        <v>14349</v>
      </c>
      <c r="DZ1781" s="1522" t="s">
        <v>12812</v>
      </c>
      <c r="EA1781" s="1466"/>
      <c r="EB1781" s="1474"/>
      <c r="EC1781" s="1522" t="s">
        <v>12813</v>
      </c>
      <c r="ED1781" s="1461" t="s">
        <v>12814</v>
      </c>
    </row>
    <row r="1782" spans="1:134" s="1461" customFormat="1" ht="15.75" x14ac:dyDescent="0.25">
      <c r="A1782" s="1813">
        <v>366</v>
      </c>
      <c r="B1782" s="2022"/>
      <c r="C1782" s="1462" t="s">
        <v>12815</v>
      </c>
      <c r="D1782" s="1462" t="s">
        <v>23</v>
      </c>
      <c r="E1782" s="1462" t="s">
        <v>4126</v>
      </c>
      <c r="F1782" s="1462">
        <v>739201</v>
      </c>
      <c r="G1782" s="1462">
        <v>20</v>
      </c>
      <c r="H1782" s="1462" t="s">
        <v>2634</v>
      </c>
      <c r="I1782" s="1462" t="s">
        <v>2634</v>
      </c>
      <c r="J1782" s="1462" t="s">
        <v>3968</v>
      </c>
      <c r="K1782" s="1462" t="s">
        <v>15283</v>
      </c>
      <c r="L1782" s="1462">
        <v>132</v>
      </c>
      <c r="M1782" s="1462">
        <v>163</v>
      </c>
      <c r="N1782" s="1463">
        <f t="shared" si="369"/>
        <v>49.681960179156157</v>
      </c>
      <c r="O1782" s="1464">
        <v>2</v>
      </c>
      <c r="P1782" s="1465">
        <f t="shared" si="383"/>
        <v>66.422499999999999</v>
      </c>
      <c r="Q1782" s="1465">
        <f t="shared" si="384"/>
        <v>65.577500000000001</v>
      </c>
      <c r="R1782" s="1466"/>
      <c r="S1782" s="1467">
        <v>42354</v>
      </c>
      <c r="T1782" s="1466" t="s">
        <v>253</v>
      </c>
      <c r="U1782" s="1466" t="s">
        <v>2490</v>
      </c>
      <c r="V1782" s="1466" t="s">
        <v>12816</v>
      </c>
      <c r="W1782" s="1466" t="s">
        <v>3389</v>
      </c>
      <c r="X1782" s="1466" t="s">
        <v>2634</v>
      </c>
      <c r="Y1782" s="1466"/>
      <c r="Z1782" s="1466" t="s">
        <v>2634</v>
      </c>
      <c r="AA1782" s="1466"/>
      <c r="AB1782" s="1466" t="s">
        <v>2634</v>
      </c>
      <c r="AC1782" s="1466"/>
      <c r="AD1782" s="1466" t="s">
        <v>2634</v>
      </c>
      <c r="AE1782" s="1466"/>
      <c r="AF1782" s="1466" t="s">
        <v>2633</v>
      </c>
      <c r="AG1782" s="1466"/>
      <c r="AH1782" s="1466" t="s">
        <v>2634</v>
      </c>
      <c r="AI1782" s="1466"/>
      <c r="AJ1782" s="1466" t="s">
        <v>2634</v>
      </c>
      <c r="AK1782" s="1466"/>
      <c r="AL1782" s="1466" t="s">
        <v>2634</v>
      </c>
      <c r="AM1782" s="1466"/>
      <c r="AN1782" s="1466" t="s">
        <v>2634</v>
      </c>
      <c r="AO1782" s="1466"/>
      <c r="AP1782" s="1466"/>
      <c r="AQ1782" s="1466" t="s">
        <v>2637</v>
      </c>
      <c r="AR1782" s="1466"/>
      <c r="AS1782" s="1466"/>
      <c r="AT1782" s="1466"/>
      <c r="AU1782" s="1466"/>
      <c r="AV1782" s="1466"/>
      <c r="AW1782" s="1466" t="s">
        <v>2634</v>
      </c>
      <c r="AX1782" s="1466"/>
      <c r="AY1782" s="1466" t="s">
        <v>2634</v>
      </c>
      <c r="AZ1782" s="1466"/>
      <c r="BA1782" s="1466" t="s">
        <v>3970</v>
      </c>
      <c r="BB1782" s="1466" t="s">
        <v>3970</v>
      </c>
      <c r="BC1782" s="1466" t="s">
        <v>2634</v>
      </c>
      <c r="BD1782" s="1466"/>
      <c r="BE1782" s="1466" t="s">
        <v>2634</v>
      </c>
      <c r="BF1782" s="1466" t="s">
        <v>2634</v>
      </c>
      <c r="BG1782" s="1466" t="s">
        <v>2634</v>
      </c>
      <c r="BH1782" s="1466"/>
      <c r="BI1782" s="1466"/>
      <c r="BJ1782" s="1466" t="s">
        <v>10685</v>
      </c>
      <c r="BK1782" s="1466" t="s">
        <v>12946</v>
      </c>
      <c r="BL1782" s="1466">
        <v>124.1</v>
      </c>
      <c r="BM1782" s="1468">
        <f t="shared" si="370"/>
        <v>12.046814837406131</v>
      </c>
      <c r="BN1782" s="1466" t="s">
        <v>13857</v>
      </c>
      <c r="BO1782" s="1466">
        <v>100</v>
      </c>
      <c r="BP1782" s="1465">
        <f t="shared" si="348"/>
        <v>48.797224657847579</v>
      </c>
      <c r="BQ1782" s="1466" t="s">
        <v>12989</v>
      </c>
      <c r="BR1782" s="1466">
        <v>92</v>
      </c>
      <c r="BS1782" s="1465">
        <f t="shared" si="371"/>
        <v>60.996530822309481</v>
      </c>
      <c r="BT1782" s="1466" t="s">
        <v>14146</v>
      </c>
      <c r="BU1782" s="1466">
        <v>78</v>
      </c>
      <c r="BV1782" s="1468">
        <f t="shared" si="372"/>
        <v>82.345316610117806</v>
      </c>
      <c r="BW1782" s="1466"/>
      <c r="BX1782" s="1466"/>
      <c r="BY1782" s="1465">
        <f t="shared" si="373"/>
        <v>201.28855171362127</v>
      </c>
      <c r="BZ1782" s="1466"/>
      <c r="CA1782" s="1466"/>
      <c r="CB1782" s="1465">
        <f t="shared" si="374"/>
        <v>201.28855171362127</v>
      </c>
      <c r="CC1782" s="1466"/>
      <c r="CD1782" s="1466"/>
      <c r="CE1782" s="1465">
        <f t="shared" si="375"/>
        <v>201.28855171362127</v>
      </c>
      <c r="CF1782" s="1466"/>
      <c r="CG1782" s="1466"/>
      <c r="CH1782" s="1465">
        <f t="shared" si="381"/>
        <v>201.28855171362127</v>
      </c>
      <c r="CI1782" s="1466"/>
      <c r="CJ1782" s="1466"/>
      <c r="CK1782" s="1465">
        <f t="shared" si="377"/>
        <v>201.28855171362127</v>
      </c>
      <c r="CL1782" s="1466">
        <v>78</v>
      </c>
      <c r="CM1782" s="1465">
        <f t="shared" si="378"/>
        <v>82.345316610117806</v>
      </c>
      <c r="CN1782" s="1466">
        <v>40</v>
      </c>
      <c r="CO1782" s="1466"/>
      <c r="CP1782" s="1466"/>
      <c r="CQ1782" s="1469"/>
      <c r="CR1782" s="1469"/>
      <c r="CS1782" s="1470">
        <v>1</v>
      </c>
      <c r="CT1782" s="1471">
        <v>-0.25</v>
      </c>
      <c r="CU1782" s="1471">
        <v>0.5</v>
      </c>
      <c r="CV1782" s="1471">
        <v>0</v>
      </c>
      <c r="CW1782" s="1471"/>
      <c r="CX1782" s="1472">
        <f t="shared" si="385"/>
        <v>1.25</v>
      </c>
      <c r="CY1782" s="1471"/>
      <c r="CZ1782" s="1471" t="s">
        <v>2634</v>
      </c>
      <c r="DA1782" s="1471"/>
      <c r="DB1782" s="1462" t="s">
        <v>2644</v>
      </c>
      <c r="DC1782" s="1462" t="s">
        <v>2648</v>
      </c>
      <c r="DD1782" s="1462" t="s">
        <v>2647</v>
      </c>
      <c r="DE1782" s="1462" t="s">
        <v>2649</v>
      </c>
      <c r="DF1782" s="1462" t="s">
        <v>32</v>
      </c>
      <c r="DG1782" s="1462" t="s">
        <v>2653</v>
      </c>
      <c r="DH1782" s="1462" t="s">
        <v>5009</v>
      </c>
      <c r="DI1782" s="1462" t="s">
        <v>2657</v>
      </c>
      <c r="DJ1782" s="1462" t="s">
        <v>2659</v>
      </c>
      <c r="DK1782" s="1462" t="s">
        <v>2659</v>
      </c>
      <c r="DL1782" s="1462" t="s">
        <v>2659</v>
      </c>
      <c r="DM1782" s="1462" t="s">
        <v>2663</v>
      </c>
      <c r="DN1782" s="1466" t="s">
        <v>4001</v>
      </c>
      <c r="DO1782" s="1466"/>
      <c r="DP1782" s="1466"/>
      <c r="DQ1782" s="1466"/>
      <c r="DR1782" s="1466" t="s">
        <v>4068</v>
      </c>
      <c r="DS1782" s="1466" t="s">
        <v>2633</v>
      </c>
      <c r="DT1782" s="1466" t="s">
        <v>4073</v>
      </c>
      <c r="DU1782" s="1462" t="s">
        <v>2634</v>
      </c>
      <c r="DV1782" s="1462" t="s">
        <v>2633</v>
      </c>
      <c r="DW1782" s="1462" t="s">
        <v>14338</v>
      </c>
      <c r="DX1782" s="1522" t="s">
        <v>94</v>
      </c>
      <c r="DY1782" s="1461" t="s">
        <v>14339</v>
      </c>
      <c r="DZ1782" s="1522" t="s">
        <v>101</v>
      </c>
      <c r="EA1782" s="1466"/>
      <c r="EB1782" s="1622" t="s">
        <v>12818</v>
      </c>
      <c r="EC1782" s="1522" t="s">
        <v>2194</v>
      </c>
      <c r="ED1782" s="1461" t="s">
        <v>12817</v>
      </c>
    </row>
    <row r="1783" spans="1:134" s="1461" customFormat="1" ht="15.75" x14ac:dyDescent="0.25">
      <c r="A1783" s="1814">
        <v>367</v>
      </c>
      <c r="B1783" s="2022"/>
      <c r="C1783" s="1462" t="s">
        <v>12819</v>
      </c>
      <c r="D1783" s="1462" t="s">
        <v>22</v>
      </c>
      <c r="E1783" s="1462" t="s">
        <v>4126</v>
      </c>
      <c r="F1783" s="1462">
        <v>330602</v>
      </c>
      <c r="G1783" s="1462">
        <v>36</v>
      </c>
      <c r="H1783" s="1462" t="s">
        <v>2633</v>
      </c>
      <c r="I1783" s="1462" t="s">
        <v>2633</v>
      </c>
      <c r="J1783" s="1462" t="s">
        <v>2633</v>
      </c>
      <c r="K1783" s="1462">
        <v>554212000</v>
      </c>
      <c r="L1783" s="1462">
        <v>156</v>
      </c>
      <c r="M1783" s="1462">
        <v>170</v>
      </c>
      <c r="N1783" s="1463">
        <f t="shared" si="369"/>
        <v>53.979238754325266</v>
      </c>
      <c r="O1783" s="1464">
        <v>3</v>
      </c>
      <c r="P1783" s="1465">
        <f t="shared" si="383"/>
        <v>72.249999999999986</v>
      </c>
      <c r="Q1783" s="1465">
        <f t="shared" si="384"/>
        <v>83.750000000000014</v>
      </c>
      <c r="R1783" s="1466" t="s">
        <v>12963</v>
      </c>
      <c r="S1783" s="1467">
        <v>42358</v>
      </c>
      <c r="T1783" s="1466" t="s">
        <v>11605</v>
      </c>
      <c r="U1783" s="1466" t="s">
        <v>8488</v>
      </c>
      <c r="V1783" s="1466" t="s">
        <v>12820</v>
      </c>
      <c r="W1783" s="1466"/>
      <c r="X1783" s="1466"/>
      <c r="Y1783" s="1466"/>
      <c r="Z1783" s="1466" t="s">
        <v>2633</v>
      </c>
      <c r="AA1783" s="1466"/>
      <c r="AB1783" s="1466"/>
      <c r="AC1783" s="1466"/>
      <c r="AD1783" s="1466"/>
      <c r="AE1783" s="1466"/>
      <c r="AF1783" s="1466"/>
      <c r="AG1783" s="1466"/>
      <c r="AH1783" s="1466"/>
      <c r="AI1783" s="1466"/>
      <c r="AJ1783" s="1466"/>
      <c r="AK1783" s="1466"/>
      <c r="AL1783" s="1466"/>
      <c r="AM1783" s="1466"/>
      <c r="AN1783" s="1466" t="s">
        <v>2634</v>
      </c>
      <c r="AO1783" s="1466"/>
      <c r="AP1783" s="1466"/>
      <c r="AQ1783" s="1466" t="s">
        <v>2637</v>
      </c>
      <c r="AR1783" s="1466"/>
      <c r="AS1783" s="1466"/>
      <c r="AT1783" s="1466"/>
      <c r="AU1783" s="1466"/>
      <c r="AV1783" s="1466"/>
      <c r="AW1783" s="1466"/>
      <c r="AX1783" s="1466"/>
      <c r="AY1783" s="1466"/>
      <c r="AZ1783" s="1466"/>
      <c r="BA1783" s="1466"/>
      <c r="BB1783" s="1466"/>
      <c r="BC1783" s="1466"/>
      <c r="BD1783" s="1466"/>
      <c r="BE1783" s="1466" t="s">
        <v>2634</v>
      </c>
      <c r="BF1783" s="1466"/>
      <c r="BG1783" s="1466"/>
      <c r="BH1783" s="1466"/>
      <c r="BI1783" s="1466"/>
      <c r="BJ1783" s="1466" t="s">
        <v>10365</v>
      </c>
      <c r="BK1783" s="1466" t="s">
        <v>12962</v>
      </c>
      <c r="BL1783" s="1466">
        <v>141.1</v>
      </c>
      <c r="BM1783" s="1468">
        <f t="shared" si="370"/>
        <v>17.791044776119406</v>
      </c>
      <c r="BN1783" s="1466" t="s">
        <v>13270</v>
      </c>
      <c r="BO1783" s="1466">
        <v>126</v>
      </c>
      <c r="BP1783" s="1465">
        <f t="shared" si="348"/>
        <v>35.820895522388049</v>
      </c>
      <c r="BQ1783" s="1466" t="s">
        <v>14354</v>
      </c>
      <c r="BR1783" s="1466">
        <v>103</v>
      </c>
      <c r="BS1783" s="1465">
        <f t="shared" si="371"/>
        <v>63.283582089552226</v>
      </c>
      <c r="BT1783" s="1466" t="s">
        <v>15390</v>
      </c>
      <c r="BU1783" s="1466">
        <v>90</v>
      </c>
      <c r="BV1783" s="1468">
        <f t="shared" si="372"/>
        <v>78.805970149253724</v>
      </c>
      <c r="BW1783" s="1466"/>
      <c r="BX1783" s="1466"/>
      <c r="BY1783" s="1465">
        <f t="shared" si="373"/>
        <v>186.26865671641787</v>
      </c>
      <c r="BZ1783" s="1466"/>
      <c r="CA1783" s="1466"/>
      <c r="CB1783" s="1465">
        <f t="shared" si="374"/>
        <v>186.26865671641787</v>
      </c>
      <c r="CC1783" s="1466"/>
      <c r="CD1783" s="1466"/>
      <c r="CE1783" s="1465">
        <f t="shared" si="375"/>
        <v>186.26865671641787</v>
      </c>
      <c r="CF1783" s="1466"/>
      <c r="CG1783" s="1466"/>
      <c r="CH1783" s="1465">
        <f t="shared" si="381"/>
        <v>186.26865671641787</v>
      </c>
      <c r="CI1783" s="1466"/>
      <c r="CJ1783" s="1466"/>
      <c r="CK1783" s="1465">
        <f t="shared" si="377"/>
        <v>186.26865671641787</v>
      </c>
      <c r="CL1783" s="1466">
        <v>90</v>
      </c>
      <c r="CM1783" s="1465">
        <f t="shared" si="378"/>
        <v>78.805970149253724</v>
      </c>
      <c r="CN1783" s="1466">
        <v>95</v>
      </c>
      <c r="CO1783" s="1466"/>
      <c r="CP1783" s="1466"/>
      <c r="CQ1783" s="1469"/>
      <c r="CR1783" s="1469"/>
      <c r="CS1783" s="1470"/>
      <c r="CT1783" s="1471"/>
      <c r="CU1783" s="1471"/>
      <c r="CV1783" s="1471"/>
      <c r="CW1783" s="1471"/>
      <c r="CX1783" s="1472">
        <f t="shared" si="385"/>
        <v>0</v>
      </c>
      <c r="CY1783" s="1471"/>
      <c r="CZ1783" s="1471"/>
      <c r="DA1783" s="1471"/>
      <c r="DB1783" s="1462"/>
      <c r="DC1783" s="1462"/>
      <c r="DD1783" s="1462"/>
      <c r="DE1783" s="1462"/>
      <c r="DF1783" s="1462"/>
      <c r="DG1783" s="1462"/>
      <c r="DH1783" s="1462"/>
      <c r="DI1783" s="1462"/>
      <c r="DJ1783" s="1462"/>
      <c r="DK1783" s="1462"/>
      <c r="DL1783" s="1462"/>
      <c r="DM1783" s="1462"/>
      <c r="DN1783" s="1466"/>
      <c r="DO1783" s="1466"/>
      <c r="DP1783" s="1466"/>
      <c r="DQ1783" s="1466"/>
      <c r="DR1783" s="1466"/>
      <c r="DS1783" s="1466"/>
      <c r="DT1783" s="1466"/>
      <c r="DU1783" s="1462"/>
      <c r="DV1783" s="1462"/>
      <c r="DW1783" s="1462"/>
      <c r="DX1783" s="1522" t="s">
        <v>94</v>
      </c>
      <c r="DZ1783" s="1522" t="s">
        <v>101</v>
      </c>
      <c r="EA1783" s="1466"/>
      <c r="EB1783" s="1522"/>
      <c r="EC1783" s="1555" t="s">
        <v>12821</v>
      </c>
      <c r="ED1783" s="1461" t="s">
        <v>5821</v>
      </c>
    </row>
    <row r="1784" spans="1:134" s="1461" customFormat="1" ht="15.75" x14ac:dyDescent="0.25">
      <c r="A1784" s="1752">
        <v>368</v>
      </c>
      <c r="B1784" s="2022"/>
      <c r="C1784" s="1462" t="s">
        <v>12824</v>
      </c>
      <c r="D1784" s="1462" t="s">
        <v>23</v>
      </c>
      <c r="E1784" s="1462" t="s">
        <v>4126</v>
      </c>
      <c r="F1784" s="1462">
        <v>739836</v>
      </c>
      <c r="G1784" s="1462">
        <v>30</v>
      </c>
      <c r="H1784" s="1462" t="s">
        <v>2634</v>
      </c>
      <c r="I1784" s="1462" t="s">
        <v>2634</v>
      </c>
      <c r="J1784" s="1462" t="s">
        <v>2633</v>
      </c>
      <c r="K1784" s="1462">
        <v>505287286</v>
      </c>
      <c r="L1784" s="1462">
        <v>129</v>
      </c>
      <c r="M1784" s="1462">
        <v>158</v>
      </c>
      <c r="N1784" s="1463">
        <f t="shared" si="369"/>
        <v>51.674411152058966</v>
      </c>
      <c r="O1784" s="1464">
        <v>3</v>
      </c>
      <c r="P1784" s="1465">
        <f t="shared" si="383"/>
        <v>62.410000000000011</v>
      </c>
      <c r="Q1784" s="1465">
        <f t="shared" si="384"/>
        <v>66.589999999999989</v>
      </c>
      <c r="R1784" s="1466"/>
      <c r="S1784" s="1467">
        <v>42358</v>
      </c>
      <c r="T1784" s="1466" t="s">
        <v>253</v>
      </c>
      <c r="U1784" s="1466" t="s">
        <v>2490</v>
      </c>
      <c r="V1784" s="1466" t="s">
        <v>119</v>
      </c>
      <c r="W1784" s="1466" t="s">
        <v>13706</v>
      </c>
      <c r="X1784" s="1466" t="s">
        <v>2634</v>
      </c>
      <c r="Y1784" s="1466"/>
      <c r="Z1784" s="1466" t="s">
        <v>2634</v>
      </c>
      <c r="AA1784" s="1466"/>
      <c r="AB1784" s="1466" t="s">
        <v>2634</v>
      </c>
      <c r="AC1784" s="1466"/>
      <c r="AD1784" s="1466" t="s">
        <v>2634</v>
      </c>
      <c r="AE1784" s="1466"/>
      <c r="AF1784" s="1466" t="s">
        <v>2634</v>
      </c>
      <c r="AG1784" s="1466"/>
      <c r="AH1784" s="1466" t="s">
        <v>2634</v>
      </c>
      <c r="AI1784" s="1466"/>
      <c r="AJ1784" s="1466" t="s">
        <v>2634</v>
      </c>
      <c r="AK1784" s="1466"/>
      <c r="AL1784" s="1466" t="s">
        <v>2634</v>
      </c>
      <c r="AM1784" s="1466"/>
      <c r="AN1784" s="1466" t="s">
        <v>2634</v>
      </c>
      <c r="AO1784" s="1466"/>
      <c r="AP1784" s="1466"/>
      <c r="AQ1784" s="1466" t="s">
        <v>2638</v>
      </c>
      <c r="AR1784" s="1466" t="s">
        <v>4075</v>
      </c>
      <c r="AS1784" s="1466" t="s">
        <v>4092</v>
      </c>
      <c r="AT1784" s="1466"/>
      <c r="AU1784" s="1466"/>
      <c r="AV1784" s="1466"/>
      <c r="AW1784" s="1466" t="s">
        <v>2634</v>
      </c>
      <c r="AX1784" s="1466"/>
      <c r="AY1784" s="1466" t="s">
        <v>2634</v>
      </c>
      <c r="AZ1784" s="1466"/>
      <c r="BA1784" s="1466" t="s">
        <v>3971</v>
      </c>
      <c r="BB1784" s="1466" t="s">
        <v>3970</v>
      </c>
      <c r="BC1784" s="1466" t="s">
        <v>2634</v>
      </c>
      <c r="BD1784" s="1466"/>
      <c r="BE1784" s="1466" t="s">
        <v>2634</v>
      </c>
      <c r="BF1784" s="1466" t="s">
        <v>2634</v>
      </c>
      <c r="BG1784" s="1466" t="s">
        <v>2634</v>
      </c>
      <c r="BH1784" s="1466"/>
      <c r="BI1784" s="1466"/>
      <c r="BJ1784" s="1466" t="s">
        <v>10527</v>
      </c>
      <c r="BK1784" s="1466" t="s">
        <v>12960</v>
      </c>
      <c r="BL1784" s="1466">
        <v>118.6</v>
      </c>
      <c r="BM1784" s="1468">
        <f t="shared" si="370"/>
        <v>15.617960654752977</v>
      </c>
      <c r="BN1784" s="1466" t="s">
        <v>13707</v>
      </c>
      <c r="BO1784" s="1466">
        <v>102.6</v>
      </c>
      <c r="BP1784" s="1465">
        <f t="shared" si="348"/>
        <v>39.645592431296009</v>
      </c>
      <c r="BQ1784" s="1466" t="s">
        <v>14502</v>
      </c>
      <c r="BR1784" s="1466">
        <v>84</v>
      </c>
      <c r="BS1784" s="1465">
        <f t="shared" si="371"/>
        <v>67.577714371527264</v>
      </c>
      <c r="BT1784" s="1466"/>
      <c r="BU1784" s="1466"/>
      <c r="BV1784" s="1468">
        <f t="shared" si="372"/>
        <v>193.72278119837816</v>
      </c>
      <c r="BW1784" s="1466"/>
      <c r="BX1784" s="1466"/>
      <c r="BY1784" s="1465">
        <f t="shared" si="373"/>
        <v>193.72278119837816</v>
      </c>
      <c r="BZ1784" s="1466"/>
      <c r="CA1784" s="1466"/>
      <c r="CB1784" s="1465">
        <f t="shared" si="374"/>
        <v>193.72278119837816</v>
      </c>
      <c r="CC1784" s="1466"/>
      <c r="CD1784" s="1466"/>
      <c r="CE1784" s="1465">
        <f t="shared" si="375"/>
        <v>193.72278119837816</v>
      </c>
      <c r="CF1784" s="1466"/>
      <c r="CG1784" s="1466"/>
      <c r="CH1784" s="1465">
        <f t="shared" si="381"/>
        <v>193.72278119837816</v>
      </c>
      <c r="CI1784" s="1466"/>
      <c r="CJ1784" s="1466"/>
      <c r="CK1784" s="1465">
        <f t="shared" si="377"/>
        <v>193.72278119837816</v>
      </c>
      <c r="CL1784" s="1466">
        <v>84</v>
      </c>
      <c r="CM1784" s="1465">
        <f t="shared" si="378"/>
        <v>67.577714371527264</v>
      </c>
      <c r="CN1784" s="1466">
        <v>50</v>
      </c>
      <c r="CO1784" s="1466"/>
      <c r="CP1784" s="1466"/>
      <c r="CQ1784" s="1469"/>
      <c r="CR1784" s="1469"/>
      <c r="CS1784" s="1470">
        <v>0.5</v>
      </c>
      <c r="CT1784" s="1471">
        <v>0.25</v>
      </c>
      <c r="CU1784" s="1471">
        <v>0.25</v>
      </c>
      <c r="CV1784" s="1471">
        <v>0.25</v>
      </c>
      <c r="CW1784" s="1471"/>
      <c r="CX1784" s="1472">
        <f t="shared" si="385"/>
        <v>1.25</v>
      </c>
      <c r="CY1784" s="1471"/>
      <c r="CZ1784" s="1471" t="s">
        <v>2633</v>
      </c>
      <c r="DA1784" s="1471" t="s">
        <v>3976</v>
      </c>
      <c r="DB1784" s="1462" t="s">
        <v>2644</v>
      </c>
      <c r="DC1784" s="1462" t="s">
        <v>2648</v>
      </c>
      <c r="DD1784" s="1462" t="s">
        <v>2647</v>
      </c>
      <c r="DE1784" s="1462" t="s">
        <v>2650</v>
      </c>
      <c r="DF1784" s="1462" t="s">
        <v>2652</v>
      </c>
      <c r="DG1784" s="1462" t="s">
        <v>2653</v>
      </c>
      <c r="DH1784" s="1462" t="s">
        <v>5009</v>
      </c>
      <c r="DI1784" s="1462" t="s">
        <v>2657</v>
      </c>
      <c r="DJ1784" s="1462" t="s">
        <v>37</v>
      </c>
      <c r="DK1784" s="1462" t="s">
        <v>2659</v>
      </c>
      <c r="DL1784" s="1462" t="s">
        <v>37</v>
      </c>
      <c r="DM1784" s="1462" t="s">
        <v>2663</v>
      </c>
      <c r="DN1784" s="1466" t="s">
        <v>4001</v>
      </c>
      <c r="DO1784" s="1466" t="s">
        <v>5012</v>
      </c>
      <c r="DP1784" s="1466"/>
      <c r="DQ1784" s="1466" t="s">
        <v>4069</v>
      </c>
      <c r="DR1784" s="1466"/>
      <c r="DS1784" s="1466" t="s">
        <v>2634</v>
      </c>
      <c r="DT1784" s="1466"/>
      <c r="DU1784" s="1462" t="s">
        <v>2634</v>
      </c>
      <c r="DV1784" s="1462" t="s">
        <v>2633</v>
      </c>
      <c r="DW1784" s="1462"/>
      <c r="DX1784" s="1557" t="s">
        <v>94</v>
      </c>
      <c r="DY1784" s="1461" t="s">
        <v>14503</v>
      </c>
      <c r="DZ1784" s="1557" t="s">
        <v>101</v>
      </c>
      <c r="EA1784" s="1466"/>
      <c r="EB1784" s="1522"/>
      <c r="EC1784" s="1557" t="s">
        <v>2194</v>
      </c>
      <c r="ED1784" s="1461" t="s">
        <v>5821</v>
      </c>
    </row>
    <row r="1785" spans="1:134" s="1461" customFormat="1" ht="15.75" x14ac:dyDescent="0.25">
      <c r="A1785" s="1813">
        <v>369</v>
      </c>
      <c r="B1785" s="2022"/>
      <c r="C1785" s="1462" t="s">
        <v>12825</v>
      </c>
      <c r="D1785" s="1462" t="s">
        <v>23</v>
      </c>
      <c r="E1785" s="1462" t="s">
        <v>4126</v>
      </c>
      <c r="F1785" s="1462">
        <v>739837</v>
      </c>
      <c r="G1785" s="1462">
        <v>27</v>
      </c>
      <c r="H1785" s="1462" t="s">
        <v>2634</v>
      </c>
      <c r="I1785" s="1462" t="s">
        <v>2634</v>
      </c>
      <c r="J1785" s="1462" t="s">
        <v>2633</v>
      </c>
      <c r="K1785" s="1462">
        <v>555470250</v>
      </c>
      <c r="L1785" s="1462">
        <v>133</v>
      </c>
      <c r="M1785" s="1462">
        <v>162</v>
      </c>
      <c r="N1785" s="1463">
        <f t="shared" si="369"/>
        <v>50.67825026672763</v>
      </c>
      <c r="O1785" s="1464">
        <v>3</v>
      </c>
      <c r="P1785" s="1465">
        <f t="shared" si="383"/>
        <v>65.610000000000014</v>
      </c>
      <c r="Q1785" s="1465">
        <f t="shared" si="384"/>
        <v>67.389999999999986</v>
      </c>
      <c r="R1785" s="1466"/>
      <c r="S1785" s="1467">
        <v>42358</v>
      </c>
      <c r="T1785" s="1466" t="s">
        <v>253</v>
      </c>
      <c r="U1785" s="1466" t="s">
        <v>2490</v>
      </c>
      <c r="V1785" s="1466" t="s">
        <v>12826</v>
      </c>
      <c r="W1785" s="1466"/>
      <c r="X1785" s="1466" t="s">
        <v>2634</v>
      </c>
      <c r="Y1785" s="1466"/>
      <c r="Z1785" s="1466" t="s">
        <v>2634</v>
      </c>
      <c r="AA1785" s="1466"/>
      <c r="AB1785" s="1466" t="s">
        <v>2634</v>
      </c>
      <c r="AC1785" s="1466"/>
      <c r="AD1785" s="1466" t="s">
        <v>2634</v>
      </c>
      <c r="AE1785" s="1466"/>
      <c r="AF1785" s="1466" t="s">
        <v>2634</v>
      </c>
      <c r="AG1785" s="1466"/>
      <c r="AH1785" s="1466" t="s">
        <v>2634</v>
      </c>
      <c r="AI1785" s="1466"/>
      <c r="AJ1785" s="1466" t="s">
        <v>2634</v>
      </c>
      <c r="AK1785" s="1466"/>
      <c r="AL1785" s="1466" t="s">
        <v>2634</v>
      </c>
      <c r="AM1785" s="1466"/>
      <c r="AN1785" s="1466" t="s">
        <v>2634</v>
      </c>
      <c r="AO1785" s="1466"/>
      <c r="AP1785" s="1466"/>
      <c r="AQ1785" s="1466" t="s">
        <v>2637</v>
      </c>
      <c r="AR1785" s="1466"/>
      <c r="AS1785" s="1466"/>
      <c r="AT1785" s="1466"/>
      <c r="AU1785" s="1466"/>
      <c r="AV1785" s="1466"/>
      <c r="AW1785" s="1466" t="s">
        <v>2634</v>
      </c>
      <c r="AX1785" s="1466"/>
      <c r="AY1785" s="1466" t="s">
        <v>2634</v>
      </c>
      <c r="AZ1785" s="1466"/>
      <c r="BA1785" s="1466" t="s">
        <v>3970</v>
      </c>
      <c r="BB1785" s="1466" t="s">
        <v>3970</v>
      </c>
      <c r="BC1785" s="1466" t="s">
        <v>2634</v>
      </c>
      <c r="BD1785" s="1466"/>
      <c r="BE1785" s="1466" t="s">
        <v>2634</v>
      </c>
      <c r="BF1785" s="1466" t="s">
        <v>2634</v>
      </c>
      <c r="BG1785" s="1466" t="s">
        <v>2634</v>
      </c>
      <c r="BH1785" s="1466"/>
      <c r="BI1785" s="1466"/>
      <c r="BJ1785" s="1466" t="s">
        <v>10527</v>
      </c>
      <c r="BK1785" s="1466" t="s">
        <v>12961</v>
      </c>
      <c r="BL1785" s="1466">
        <v>122.1</v>
      </c>
      <c r="BM1785" s="1468">
        <f t="shared" si="370"/>
        <v>16.174506603353624</v>
      </c>
      <c r="BN1785" s="1466" t="s">
        <v>13708</v>
      </c>
      <c r="BO1785" s="1466">
        <v>105.8</v>
      </c>
      <c r="BP1785" s="1465">
        <f t="shared" si="348"/>
        <v>40.362071523964993</v>
      </c>
      <c r="BQ1785" s="1466" t="s">
        <v>14352</v>
      </c>
      <c r="BR1785" s="1466">
        <v>93.6</v>
      </c>
      <c r="BS1785" s="1465">
        <f t="shared" si="371"/>
        <v>58.465647722214001</v>
      </c>
      <c r="BT1785" s="1466" t="s">
        <v>14878</v>
      </c>
      <c r="BU1785" s="1466">
        <v>81</v>
      </c>
      <c r="BV1785" s="1468">
        <f t="shared" si="372"/>
        <v>77.162783795815415</v>
      </c>
      <c r="BW1785" s="1466"/>
      <c r="BX1785" s="1466"/>
      <c r="BY1785" s="1465">
        <f t="shared" si="373"/>
        <v>197.35865855468177</v>
      </c>
      <c r="BZ1785" s="1466"/>
      <c r="CA1785" s="1466"/>
      <c r="CB1785" s="1465">
        <f t="shared" si="374"/>
        <v>197.35865855468177</v>
      </c>
      <c r="CC1785" s="1466"/>
      <c r="CD1785" s="1466"/>
      <c r="CE1785" s="1465">
        <f t="shared" si="375"/>
        <v>197.35865855468177</v>
      </c>
      <c r="CF1785" s="1466"/>
      <c r="CG1785" s="1466"/>
      <c r="CH1785" s="1465">
        <f t="shared" si="381"/>
        <v>197.35865855468177</v>
      </c>
      <c r="CI1785" s="1466"/>
      <c r="CJ1785" s="1466"/>
      <c r="CK1785" s="1465">
        <f t="shared" si="377"/>
        <v>197.35865855468177</v>
      </c>
      <c r="CL1785" s="1466">
        <v>81</v>
      </c>
      <c r="CM1785" s="1465">
        <f t="shared" si="378"/>
        <v>77.162783795815415</v>
      </c>
      <c r="CN1785" s="1466">
        <v>45</v>
      </c>
      <c r="CO1785" s="1466"/>
      <c r="CP1785" s="1466"/>
      <c r="CQ1785" s="1469"/>
      <c r="CR1785" s="1469"/>
      <c r="CS1785" s="1470">
        <v>1</v>
      </c>
      <c r="CT1785" s="1471">
        <v>0.5</v>
      </c>
      <c r="CU1785" s="1471">
        <v>0.5</v>
      </c>
      <c r="CV1785" s="1471">
        <v>0.5</v>
      </c>
      <c r="CW1785" s="1471"/>
      <c r="CX1785" s="1472">
        <f t="shared" si="385"/>
        <v>2.5</v>
      </c>
      <c r="CY1785" s="1471"/>
      <c r="CZ1785" s="1471" t="s">
        <v>2633</v>
      </c>
      <c r="DA1785" s="1471" t="s">
        <v>3976</v>
      </c>
      <c r="DB1785" s="1462" t="s">
        <v>2644</v>
      </c>
      <c r="DC1785" s="1462" t="s">
        <v>2648</v>
      </c>
      <c r="DD1785" s="1462" t="s">
        <v>2646</v>
      </c>
      <c r="DE1785" s="1462" t="s">
        <v>2650</v>
      </c>
      <c r="DF1785" s="1462" t="s">
        <v>32</v>
      </c>
      <c r="DG1785" s="1462" t="s">
        <v>2654</v>
      </c>
      <c r="DH1785" s="1462" t="s">
        <v>32</v>
      </c>
      <c r="DI1785" s="1462" t="s">
        <v>2657</v>
      </c>
      <c r="DJ1785" s="1462" t="s">
        <v>37</v>
      </c>
      <c r="DK1785" s="1462" t="s">
        <v>37</v>
      </c>
      <c r="DL1785" s="1462" t="s">
        <v>2659</v>
      </c>
      <c r="DM1785" s="1462" t="s">
        <v>2663</v>
      </c>
      <c r="DN1785" s="1466" t="s">
        <v>4001</v>
      </c>
      <c r="DO1785" s="1466" t="s">
        <v>4002</v>
      </c>
      <c r="DP1785" s="1466"/>
      <c r="DQ1785" s="1466" t="s">
        <v>4070</v>
      </c>
      <c r="DR1785" s="1466"/>
      <c r="DS1785" s="1466" t="s">
        <v>2634</v>
      </c>
      <c r="DT1785" s="1466"/>
      <c r="DU1785" s="1462" t="s">
        <v>2634</v>
      </c>
      <c r="DV1785" s="1462" t="s">
        <v>2633</v>
      </c>
      <c r="DW1785" s="1462"/>
      <c r="DX1785" s="1558" t="s">
        <v>94</v>
      </c>
      <c r="DY1785" s="1461" t="s">
        <v>14353</v>
      </c>
      <c r="DZ1785" s="1558" t="s">
        <v>101</v>
      </c>
      <c r="EA1785" s="1466"/>
      <c r="EB1785" s="1522"/>
      <c r="EC1785" s="1558" t="s">
        <v>2194</v>
      </c>
      <c r="ED1785" s="1461" t="s">
        <v>5821</v>
      </c>
    </row>
    <row r="1786" spans="1:134" s="1461" customFormat="1" ht="15.75" x14ac:dyDescent="0.25">
      <c r="A1786" s="1866">
        <v>370</v>
      </c>
      <c r="B1786" s="2022"/>
      <c r="C1786" s="1462" t="s">
        <v>12837</v>
      </c>
      <c r="D1786" s="1462" t="s">
        <v>23</v>
      </c>
      <c r="E1786" s="1462" t="s">
        <v>4126</v>
      </c>
      <c r="F1786" s="1462">
        <v>737603</v>
      </c>
      <c r="G1786" s="1462">
        <v>43</v>
      </c>
      <c r="H1786" s="1462" t="s">
        <v>2633</v>
      </c>
      <c r="I1786" s="1462" t="s">
        <v>2633</v>
      </c>
      <c r="J1786" s="1462" t="s">
        <v>2634</v>
      </c>
      <c r="K1786" s="1462">
        <v>503290090</v>
      </c>
      <c r="L1786" s="1462">
        <v>98.7</v>
      </c>
      <c r="M1786" s="1462">
        <v>152</v>
      </c>
      <c r="N1786" s="1463">
        <f t="shared" si="369"/>
        <v>42.719875346260388</v>
      </c>
      <c r="O1786" s="1464">
        <v>2</v>
      </c>
      <c r="P1786" s="1465">
        <f t="shared" si="383"/>
        <v>57.76</v>
      </c>
      <c r="Q1786" s="1465">
        <f t="shared" si="384"/>
        <v>40.940000000000005</v>
      </c>
      <c r="R1786" s="1466"/>
      <c r="S1786" s="1467">
        <v>42358</v>
      </c>
      <c r="T1786" s="1466" t="s">
        <v>253</v>
      </c>
      <c r="U1786" s="1466" t="s">
        <v>2490</v>
      </c>
      <c r="V1786" s="1466" t="s">
        <v>12827</v>
      </c>
      <c r="W1786" s="1466"/>
      <c r="X1786" s="1466"/>
      <c r="Y1786" s="1466"/>
      <c r="Z1786" s="1466"/>
      <c r="AA1786" s="1466"/>
      <c r="AB1786" s="1466"/>
      <c r="AC1786" s="1466"/>
      <c r="AD1786" s="1466"/>
      <c r="AE1786" s="1466"/>
      <c r="AF1786" s="1466"/>
      <c r="AG1786" s="1466"/>
      <c r="AH1786" s="1466"/>
      <c r="AI1786" s="1466"/>
      <c r="AJ1786" s="1466"/>
      <c r="AK1786" s="1466"/>
      <c r="AL1786" s="1466"/>
      <c r="AM1786" s="1466"/>
      <c r="AN1786" s="1466" t="s">
        <v>2633</v>
      </c>
      <c r="AO1786" s="1466" t="s">
        <v>4075</v>
      </c>
      <c r="AP1786" s="1466" t="s">
        <v>4077</v>
      </c>
      <c r="AQ1786" s="1466"/>
      <c r="AR1786" s="1466"/>
      <c r="AS1786" s="1466"/>
      <c r="AT1786" s="1466"/>
      <c r="AU1786" s="1466"/>
      <c r="AV1786" s="1466"/>
      <c r="AW1786" s="1466"/>
      <c r="AX1786" s="1466"/>
      <c r="AY1786" s="1466"/>
      <c r="AZ1786" s="1466"/>
      <c r="BA1786" s="1466" t="s">
        <v>3970</v>
      </c>
      <c r="BB1786" s="1466"/>
      <c r="BC1786" s="1466"/>
      <c r="BD1786" s="1466"/>
      <c r="BE1786" s="1466" t="s">
        <v>2634</v>
      </c>
      <c r="BF1786" s="1466"/>
      <c r="BG1786" s="1466"/>
      <c r="BH1786" s="1466"/>
      <c r="BI1786" s="1466"/>
      <c r="BJ1786" s="1466" t="s">
        <v>10297</v>
      </c>
      <c r="BK1786" s="1466"/>
      <c r="BL1786" s="1466"/>
      <c r="BM1786" s="1468">
        <f t="shared" si="370"/>
        <v>241.08451392281384</v>
      </c>
      <c r="BN1786" s="1466"/>
      <c r="BO1786" s="1466"/>
      <c r="BP1786" s="1465">
        <f t="shared" si="348"/>
        <v>241.08451392281384</v>
      </c>
      <c r="BQ1786" s="1466"/>
      <c r="BR1786" s="1466"/>
      <c r="BS1786" s="1465">
        <f t="shared" si="371"/>
        <v>241.08451392281384</v>
      </c>
      <c r="BT1786" s="1466" t="s">
        <v>14977</v>
      </c>
      <c r="BU1786" s="1466">
        <v>65</v>
      </c>
      <c r="BV1786" s="1468">
        <f t="shared" si="372"/>
        <v>82.315583781143133</v>
      </c>
      <c r="BW1786" s="1466"/>
      <c r="BX1786" s="1466"/>
      <c r="BY1786" s="1465">
        <f t="shared" si="373"/>
        <v>241.08451392281384</v>
      </c>
      <c r="BZ1786" s="1466"/>
      <c r="CA1786" s="1466"/>
      <c r="CB1786" s="1465">
        <f t="shared" si="374"/>
        <v>241.08451392281384</v>
      </c>
      <c r="CC1786" s="1466"/>
      <c r="CD1786" s="1466"/>
      <c r="CE1786" s="1465">
        <f t="shared" si="375"/>
        <v>241.08451392281384</v>
      </c>
      <c r="CF1786" s="1466"/>
      <c r="CG1786" s="1466"/>
      <c r="CH1786" s="1465">
        <f t="shared" si="381"/>
        <v>241.08451392281384</v>
      </c>
      <c r="CI1786" s="1466"/>
      <c r="CJ1786" s="1466"/>
      <c r="CK1786" s="1465">
        <f t="shared" si="377"/>
        <v>241.08451392281384</v>
      </c>
      <c r="CL1786" s="1466">
        <v>65</v>
      </c>
      <c r="CM1786" s="1465">
        <f t="shared" si="378"/>
        <v>82.315583781143133</v>
      </c>
      <c r="CN1786" s="1466">
        <v>65</v>
      </c>
      <c r="CO1786" s="1466"/>
      <c r="CP1786" s="1466"/>
      <c r="CQ1786" s="1469"/>
      <c r="CR1786" s="1469"/>
      <c r="CS1786" s="1470"/>
      <c r="CT1786" s="1471"/>
      <c r="CU1786" s="1471"/>
      <c r="CV1786" s="1471"/>
      <c r="CW1786" s="1471"/>
      <c r="CX1786" s="1472">
        <f t="shared" si="385"/>
        <v>0</v>
      </c>
      <c r="CY1786" s="1471"/>
      <c r="CZ1786" s="1471"/>
      <c r="DA1786" s="1471"/>
      <c r="DB1786" s="1462"/>
      <c r="DC1786" s="1462"/>
      <c r="DD1786" s="1462"/>
      <c r="DE1786" s="1462"/>
      <c r="DF1786" s="1462"/>
      <c r="DG1786" s="1462"/>
      <c r="DH1786" s="1462"/>
      <c r="DI1786" s="1462"/>
      <c r="DJ1786" s="1462"/>
      <c r="DK1786" s="1462"/>
      <c r="DL1786" s="1462"/>
      <c r="DM1786" s="1462"/>
      <c r="DN1786" s="1466"/>
      <c r="DO1786" s="1466"/>
      <c r="DP1786" s="1466"/>
      <c r="DQ1786" s="1466"/>
      <c r="DR1786" s="1466"/>
      <c r="DS1786" s="1466"/>
      <c r="DT1786" s="1466"/>
      <c r="DU1786" s="1462"/>
      <c r="DV1786" s="1462"/>
      <c r="DW1786" s="1462"/>
      <c r="DX1786" s="1559" t="s">
        <v>12828</v>
      </c>
      <c r="DZ1786" s="1559" t="s">
        <v>101</v>
      </c>
      <c r="EA1786" s="1466"/>
      <c r="EB1786" s="1522"/>
      <c r="EC1786" s="1559" t="s">
        <v>4390</v>
      </c>
    </row>
    <row r="1787" spans="1:134" s="1461" customFormat="1" ht="15.75" x14ac:dyDescent="0.25">
      <c r="A1787" s="1813">
        <v>371</v>
      </c>
      <c r="B1787" s="2022"/>
      <c r="C1787" s="1462" t="s">
        <v>12838</v>
      </c>
      <c r="D1787" s="1462" t="s">
        <v>23</v>
      </c>
      <c r="E1787" s="1462" t="s">
        <v>4126</v>
      </c>
      <c r="F1787" s="1462">
        <v>736208</v>
      </c>
      <c r="G1787" s="1462">
        <v>37</v>
      </c>
      <c r="H1787" s="1462" t="s">
        <v>3963</v>
      </c>
      <c r="I1787" s="1462" t="s">
        <v>2633</v>
      </c>
      <c r="J1787" s="1462" t="s">
        <v>2633</v>
      </c>
      <c r="K1787" s="1462">
        <v>504457736</v>
      </c>
      <c r="L1787" s="1462">
        <v>117.4</v>
      </c>
      <c r="M1787" s="1462">
        <v>154</v>
      </c>
      <c r="N1787" s="1463">
        <f t="shared" si="369"/>
        <v>49.502445606341709</v>
      </c>
      <c r="O1787" s="1464">
        <v>2</v>
      </c>
      <c r="P1787" s="1465">
        <f t="shared" si="383"/>
        <v>59.29</v>
      </c>
      <c r="Q1787" s="1465">
        <f t="shared" si="384"/>
        <v>58.110000000000007</v>
      </c>
      <c r="R1787" s="1466"/>
      <c r="S1787" s="1467">
        <v>42361</v>
      </c>
      <c r="T1787" s="1466" t="s">
        <v>253</v>
      </c>
      <c r="U1787" s="1466" t="s">
        <v>2490</v>
      </c>
      <c r="V1787" s="1466" t="s">
        <v>12839</v>
      </c>
      <c r="W1787" s="1466" t="s">
        <v>14445</v>
      </c>
      <c r="X1787" s="1466"/>
      <c r="Y1787" s="1466"/>
      <c r="Z1787" s="1466"/>
      <c r="AA1787" s="1466"/>
      <c r="AB1787" s="1466" t="s">
        <v>2633</v>
      </c>
      <c r="AC1787" s="1466" t="s">
        <v>2636</v>
      </c>
      <c r="AD1787" s="1466"/>
      <c r="AE1787" s="1466"/>
      <c r="AF1787" s="1466"/>
      <c r="AG1787" s="1466"/>
      <c r="AH1787" s="1466"/>
      <c r="AI1787" s="1466"/>
      <c r="AJ1787" s="1466"/>
      <c r="AK1787" s="1466"/>
      <c r="AL1787" s="1466"/>
      <c r="AM1787" s="1466"/>
      <c r="AN1787" s="1466" t="s">
        <v>2633</v>
      </c>
      <c r="AO1787" s="1466" t="s">
        <v>4068</v>
      </c>
      <c r="AP1787" s="1466" t="s">
        <v>4088</v>
      </c>
      <c r="AQ1787" s="1466" t="s">
        <v>2637</v>
      </c>
      <c r="AR1787" s="1466" t="s">
        <v>4068</v>
      </c>
      <c r="AS1787" s="1466"/>
      <c r="AT1787" s="1466"/>
      <c r="AU1787" s="1466"/>
      <c r="AV1787" s="1466"/>
      <c r="AW1787" s="1466"/>
      <c r="AX1787" s="1466"/>
      <c r="AY1787" s="1466"/>
      <c r="AZ1787" s="1466"/>
      <c r="BA1787" s="1466" t="s">
        <v>3971</v>
      </c>
      <c r="BB1787" s="1466" t="s">
        <v>3971</v>
      </c>
      <c r="BC1787" s="1466" t="s">
        <v>2633</v>
      </c>
      <c r="BD1787" s="1466"/>
      <c r="BE1787" s="1466" t="s">
        <v>2634</v>
      </c>
      <c r="BF1787" s="1466" t="s">
        <v>2634</v>
      </c>
      <c r="BG1787" s="1466"/>
      <c r="BH1787" s="1466"/>
      <c r="BI1787" s="1466"/>
      <c r="BJ1787" s="1466" t="s">
        <v>10527</v>
      </c>
      <c r="BK1787" s="1466" t="s">
        <v>4731</v>
      </c>
      <c r="BL1787" s="1466">
        <v>110.4</v>
      </c>
      <c r="BM1787" s="1468">
        <f t="shared" si="370"/>
        <v>12.046119428669764</v>
      </c>
      <c r="BN1787" s="1466" t="s">
        <v>13611</v>
      </c>
      <c r="BO1787" s="1466">
        <v>100</v>
      </c>
      <c r="BP1787" s="1465">
        <f t="shared" si="348"/>
        <v>29.943211151264848</v>
      </c>
      <c r="BQ1787" s="1466" t="s">
        <v>14444</v>
      </c>
      <c r="BR1787" s="1466">
        <v>91.8</v>
      </c>
      <c r="BS1787" s="1465">
        <f t="shared" si="371"/>
        <v>44.054379624849432</v>
      </c>
      <c r="BT1787" s="1466" t="s">
        <v>15333</v>
      </c>
      <c r="BU1787" s="1466">
        <v>86.5</v>
      </c>
      <c r="BV1787" s="1468">
        <f t="shared" si="372"/>
        <v>53.175012906556532</v>
      </c>
      <c r="BW1787" s="1466"/>
      <c r="BX1787" s="1466"/>
      <c r="BY1787" s="1465">
        <f t="shared" si="373"/>
        <v>202.03063156083289</v>
      </c>
      <c r="BZ1787" s="1466"/>
      <c r="CA1787" s="1466"/>
      <c r="CB1787" s="1465">
        <f t="shared" si="374"/>
        <v>202.03063156083289</v>
      </c>
      <c r="CC1787" s="1466"/>
      <c r="CD1787" s="1466"/>
      <c r="CE1787" s="1465">
        <f t="shared" si="375"/>
        <v>202.03063156083289</v>
      </c>
      <c r="CF1787" s="1466"/>
      <c r="CG1787" s="1466"/>
      <c r="CH1787" s="1465">
        <f t="shared" si="381"/>
        <v>202.03063156083289</v>
      </c>
      <c r="CI1787" s="1466"/>
      <c r="CJ1787" s="1466"/>
      <c r="CK1787" s="1465">
        <f t="shared" si="377"/>
        <v>202.03063156083289</v>
      </c>
      <c r="CL1787" s="1466">
        <v>86.5</v>
      </c>
      <c r="CM1787" s="1465">
        <f t="shared" si="378"/>
        <v>53.175012906556532</v>
      </c>
      <c r="CN1787" s="1466">
        <v>60</v>
      </c>
      <c r="CO1787" s="1466"/>
      <c r="CP1787" s="1466"/>
      <c r="CQ1787" s="1469"/>
      <c r="CR1787" s="1469"/>
      <c r="CS1787" s="1470">
        <v>1</v>
      </c>
      <c r="CT1787" s="1471">
        <v>0.25</v>
      </c>
      <c r="CU1787" s="1471">
        <v>0.5</v>
      </c>
      <c r="CV1787" s="1471">
        <v>0.5</v>
      </c>
      <c r="CW1787" s="1471"/>
      <c r="CX1787" s="1472">
        <f t="shared" si="385"/>
        <v>2.25</v>
      </c>
      <c r="CY1787" s="1471"/>
      <c r="CZ1787" s="1471" t="s">
        <v>2633</v>
      </c>
      <c r="DA1787" s="1471" t="s">
        <v>3975</v>
      </c>
      <c r="DB1787" s="1462" t="s">
        <v>2643</v>
      </c>
      <c r="DC1787" s="1462" t="s">
        <v>2648</v>
      </c>
      <c r="DD1787" s="1462" t="s">
        <v>2647</v>
      </c>
      <c r="DE1787" s="1462" t="s">
        <v>2650</v>
      </c>
      <c r="DF1787" s="1462" t="s">
        <v>2652</v>
      </c>
      <c r="DG1787" s="1462" t="s">
        <v>2653</v>
      </c>
      <c r="DH1787" s="1462" t="s">
        <v>2653</v>
      </c>
      <c r="DI1787" s="1462" t="s">
        <v>2657</v>
      </c>
      <c r="DJ1787" s="1462" t="s">
        <v>2659</v>
      </c>
      <c r="DK1787" s="1462" t="s">
        <v>37</v>
      </c>
      <c r="DL1787" s="1462" t="s">
        <v>37</v>
      </c>
      <c r="DM1787" s="1462" t="s">
        <v>2663</v>
      </c>
      <c r="DN1787" s="1466" t="s">
        <v>4001</v>
      </c>
      <c r="DO1787" s="1466" t="s">
        <v>5012</v>
      </c>
      <c r="DP1787" s="1466"/>
      <c r="DQ1787" s="1466" t="s">
        <v>4068</v>
      </c>
      <c r="DR1787" s="1466"/>
      <c r="DS1787" s="1466" t="s">
        <v>2633</v>
      </c>
      <c r="DT1787" s="1466" t="s">
        <v>4073</v>
      </c>
      <c r="DU1787" s="1462"/>
      <c r="DV1787" s="1462"/>
      <c r="DW1787" s="1462" t="s">
        <v>13615</v>
      </c>
      <c r="DX1787" s="1560" t="s">
        <v>12840</v>
      </c>
      <c r="DY1787" s="1461" t="s">
        <v>15185</v>
      </c>
      <c r="DZ1787" s="1560" t="s">
        <v>101</v>
      </c>
      <c r="EA1787" s="1466"/>
      <c r="EB1787" s="1522"/>
      <c r="EC1787" s="1560" t="s">
        <v>2194</v>
      </c>
      <c r="ED1787" s="1461" t="s">
        <v>5821</v>
      </c>
    </row>
    <row r="1788" spans="1:134" s="1461" customFormat="1" ht="18" customHeight="1" x14ac:dyDescent="0.25">
      <c r="A1788" s="1813">
        <v>372</v>
      </c>
      <c r="B1788" s="2022"/>
      <c r="C1788" s="1462" t="s">
        <v>12841</v>
      </c>
      <c r="D1788" s="1462" t="s">
        <v>22</v>
      </c>
      <c r="E1788" s="1462" t="s">
        <v>4126</v>
      </c>
      <c r="F1788" s="1462">
        <v>738807</v>
      </c>
      <c r="G1788" s="1462">
        <v>37</v>
      </c>
      <c r="H1788" s="1462" t="s">
        <v>2633</v>
      </c>
      <c r="I1788" s="1462" t="s">
        <v>2633</v>
      </c>
      <c r="J1788" s="1462" t="s">
        <v>2633</v>
      </c>
      <c r="K1788" s="1462">
        <v>555293590</v>
      </c>
      <c r="L1788" s="1462">
        <v>190.3</v>
      </c>
      <c r="M1788" s="1462">
        <v>170</v>
      </c>
      <c r="N1788" s="1463">
        <f t="shared" si="369"/>
        <v>65.847750865051907</v>
      </c>
      <c r="O1788" s="1464">
        <v>4</v>
      </c>
      <c r="P1788" s="1465">
        <f t="shared" si="383"/>
        <v>72.249999999999986</v>
      </c>
      <c r="Q1788" s="1465">
        <f t="shared" si="384"/>
        <v>118.05000000000003</v>
      </c>
      <c r="R1788" s="1466"/>
      <c r="S1788" s="1467">
        <v>42361</v>
      </c>
      <c r="T1788" s="1466" t="s">
        <v>253</v>
      </c>
      <c r="U1788" s="1466" t="s">
        <v>2490</v>
      </c>
      <c r="V1788" s="1466" t="s">
        <v>12842</v>
      </c>
      <c r="W1788" s="1466"/>
      <c r="X1788" s="1466"/>
      <c r="Y1788" s="1466"/>
      <c r="Z1788" s="1466"/>
      <c r="AA1788" s="1466"/>
      <c r="AB1788" s="1466"/>
      <c r="AC1788" s="1466"/>
      <c r="AD1788" s="1466" t="s">
        <v>2633</v>
      </c>
      <c r="AE1788" s="1466"/>
      <c r="AF1788" s="1466" t="s">
        <v>2633</v>
      </c>
      <c r="AG1788" s="1466"/>
      <c r="AH1788" s="1466"/>
      <c r="AI1788" s="1466"/>
      <c r="AJ1788" s="1466"/>
      <c r="AK1788" s="1466"/>
      <c r="AL1788" s="1466"/>
      <c r="AM1788" s="1466"/>
      <c r="AN1788" s="1466" t="s">
        <v>2633</v>
      </c>
      <c r="AO1788" s="1466" t="s">
        <v>4075</v>
      </c>
      <c r="AP1788" s="1466" t="s">
        <v>4077</v>
      </c>
      <c r="AQ1788" s="1466" t="s">
        <v>2637</v>
      </c>
      <c r="AR1788" s="1466"/>
      <c r="AS1788" s="1466"/>
      <c r="AT1788" s="1466"/>
      <c r="AU1788" s="1466"/>
      <c r="AV1788" s="1466"/>
      <c r="AW1788" s="1466"/>
      <c r="AX1788" s="1466"/>
      <c r="AY1788" s="1466"/>
      <c r="AZ1788" s="1466"/>
      <c r="BA1788" s="1466"/>
      <c r="BB1788" s="1466"/>
      <c r="BC1788" s="1466"/>
      <c r="BD1788" s="1466"/>
      <c r="BE1788" s="1466" t="s">
        <v>2634</v>
      </c>
      <c r="BF1788" s="1466"/>
      <c r="BG1788" s="1466"/>
      <c r="BH1788" s="1466"/>
      <c r="BI1788" s="1466"/>
      <c r="BJ1788" s="1466" t="s">
        <v>10297</v>
      </c>
      <c r="BK1788" s="1466" t="s">
        <v>12965</v>
      </c>
      <c r="BL1788" s="1466">
        <v>181.3</v>
      </c>
      <c r="BM1788" s="1468">
        <f t="shared" si="370"/>
        <v>7.6238881829733156</v>
      </c>
      <c r="BN1788" s="1466" t="s">
        <v>14471</v>
      </c>
      <c r="BO1788" s="1466">
        <v>158</v>
      </c>
      <c r="BP1788" s="1465">
        <f t="shared" si="348"/>
        <v>27.361287590004242</v>
      </c>
      <c r="BQ1788" s="1466" t="s">
        <v>14472</v>
      </c>
      <c r="BR1788" s="1466">
        <v>152</v>
      </c>
      <c r="BS1788" s="1465">
        <f t="shared" si="371"/>
        <v>32.443879711986447</v>
      </c>
      <c r="BT1788" s="1466" t="s">
        <v>15259</v>
      </c>
      <c r="BU1788" s="1466">
        <v>148</v>
      </c>
      <c r="BV1788" s="1468">
        <f t="shared" si="372"/>
        <v>35.832274459974592</v>
      </c>
      <c r="BW1788" s="1466"/>
      <c r="BX1788" s="1466"/>
      <c r="BY1788" s="1465">
        <f t="shared" si="373"/>
        <v>161.20288013553576</v>
      </c>
      <c r="BZ1788" s="1466"/>
      <c r="CA1788" s="1466"/>
      <c r="CB1788" s="1465">
        <f t="shared" si="374"/>
        <v>161.20288013553576</v>
      </c>
      <c r="CC1788" s="1466"/>
      <c r="CD1788" s="1466"/>
      <c r="CE1788" s="1465">
        <f t="shared" si="375"/>
        <v>161.20288013553576</v>
      </c>
      <c r="CF1788" s="1466"/>
      <c r="CG1788" s="1466"/>
      <c r="CH1788" s="1465">
        <f t="shared" si="381"/>
        <v>161.20288013553576</v>
      </c>
      <c r="CI1788" s="1466"/>
      <c r="CJ1788" s="1466"/>
      <c r="CK1788" s="1465">
        <f t="shared" si="377"/>
        <v>161.20288013553576</v>
      </c>
      <c r="CL1788" s="1466">
        <v>148</v>
      </c>
      <c r="CM1788" s="1465">
        <f t="shared" si="378"/>
        <v>35.832274459974592</v>
      </c>
      <c r="CN1788" s="1466">
        <v>70</v>
      </c>
      <c r="CO1788" s="1466"/>
      <c r="CP1788" s="1466"/>
      <c r="CQ1788" s="1469"/>
      <c r="CR1788" s="1469"/>
      <c r="CS1788" s="1470"/>
      <c r="CT1788" s="1471"/>
      <c r="CU1788" s="1471"/>
      <c r="CV1788" s="1471"/>
      <c r="CW1788" s="1471"/>
      <c r="CX1788" s="1472">
        <f t="shared" si="385"/>
        <v>0</v>
      </c>
      <c r="CY1788" s="1471"/>
      <c r="CZ1788" s="1471" t="s">
        <v>2633</v>
      </c>
      <c r="DA1788" s="1471" t="s">
        <v>3975</v>
      </c>
      <c r="DB1788" s="1462" t="s">
        <v>2644</v>
      </c>
      <c r="DC1788" s="1462"/>
      <c r="DD1788" s="1462"/>
      <c r="DE1788" s="1462"/>
      <c r="DF1788" s="1462"/>
      <c r="DG1788" s="1462"/>
      <c r="DH1788" s="1462"/>
      <c r="DI1788" s="1462"/>
      <c r="DJ1788" s="1462"/>
      <c r="DK1788" s="1462"/>
      <c r="DL1788" s="1462"/>
      <c r="DM1788" s="1462"/>
      <c r="DN1788" s="1466" t="s">
        <v>3999</v>
      </c>
      <c r="DO1788" s="1466"/>
      <c r="DP1788" s="1466"/>
      <c r="DQ1788" s="1466"/>
      <c r="DR1788" s="1466"/>
      <c r="DS1788" s="1466" t="s">
        <v>2633</v>
      </c>
      <c r="DT1788" s="1466" t="s">
        <v>4073</v>
      </c>
      <c r="DU1788" s="1462"/>
      <c r="DV1788" s="1462"/>
      <c r="DW1788" s="1462" t="s">
        <v>14478</v>
      </c>
      <c r="DX1788" s="1561" t="s">
        <v>12843</v>
      </c>
      <c r="DY1788" s="1461" t="s">
        <v>14479</v>
      </c>
      <c r="DZ1788" s="1561" t="s">
        <v>12844</v>
      </c>
      <c r="EA1788" s="1466"/>
      <c r="EB1788" s="1522"/>
      <c r="EC1788" s="1561" t="s">
        <v>2194</v>
      </c>
      <c r="ED1788" s="1461" t="s">
        <v>5821</v>
      </c>
    </row>
    <row r="1789" spans="1:134" s="1461" customFormat="1" ht="15.75" x14ac:dyDescent="0.25">
      <c r="A1789" s="1752">
        <v>373</v>
      </c>
      <c r="B1789" s="2022"/>
      <c r="C1789" s="1462" t="s">
        <v>12852</v>
      </c>
      <c r="D1789" s="1462" t="s">
        <v>23</v>
      </c>
      <c r="E1789" s="1462" t="s">
        <v>4126</v>
      </c>
      <c r="F1789" s="1462">
        <v>434146</v>
      </c>
      <c r="G1789" s="1462">
        <v>39</v>
      </c>
      <c r="H1789" s="1462" t="s">
        <v>2633</v>
      </c>
      <c r="I1789" s="1462" t="s">
        <v>2633</v>
      </c>
      <c r="J1789" s="1462" t="s">
        <v>2634</v>
      </c>
      <c r="K1789" s="1462">
        <v>500843333</v>
      </c>
      <c r="L1789" s="1462">
        <v>99.6</v>
      </c>
      <c r="M1789" s="1462">
        <v>160</v>
      </c>
      <c r="N1789" s="1463">
        <f t="shared" si="369"/>
        <v>38.90625</v>
      </c>
      <c r="O1789" s="1464">
        <v>1</v>
      </c>
      <c r="P1789" s="1465">
        <f t="shared" si="383"/>
        <v>64.000000000000014</v>
      </c>
      <c r="Q1789" s="1465">
        <f t="shared" si="384"/>
        <v>35.59999999999998</v>
      </c>
      <c r="R1789" s="1466"/>
      <c r="S1789" s="1467">
        <v>42361</v>
      </c>
      <c r="T1789" s="1466" t="s">
        <v>4566</v>
      </c>
      <c r="U1789" s="1466" t="s">
        <v>8489</v>
      </c>
      <c r="V1789" s="1466" t="s">
        <v>12853</v>
      </c>
      <c r="W1789" s="1466"/>
      <c r="X1789" s="1466" t="s">
        <v>2634</v>
      </c>
      <c r="Y1789" s="1466"/>
      <c r="Z1789" s="1466" t="s">
        <v>2634</v>
      </c>
      <c r="AA1789" s="1466"/>
      <c r="AB1789" s="1466" t="s">
        <v>2633</v>
      </c>
      <c r="AC1789" s="1466"/>
      <c r="AD1789" s="1466" t="s">
        <v>2634</v>
      </c>
      <c r="AE1789" s="1466"/>
      <c r="AF1789" s="1466" t="s">
        <v>2634</v>
      </c>
      <c r="AG1789" s="1466"/>
      <c r="AH1789" s="1466" t="s">
        <v>2634</v>
      </c>
      <c r="AI1789" s="1466"/>
      <c r="AJ1789" s="1466" t="s">
        <v>2634</v>
      </c>
      <c r="AK1789" s="1466"/>
      <c r="AL1789" s="1466" t="s">
        <v>2634</v>
      </c>
      <c r="AM1789" s="1466"/>
      <c r="AN1789" s="1466" t="s">
        <v>2634</v>
      </c>
      <c r="AO1789" s="1466"/>
      <c r="AP1789" s="1466"/>
      <c r="AQ1789" s="1466" t="s">
        <v>2637</v>
      </c>
      <c r="AR1789" s="1466"/>
      <c r="AS1789" s="1466"/>
      <c r="AT1789" s="1466"/>
      <c r="AU1789" s="1466"/>
      <c r="AV1789" s="1466"/>
      <c r="AW1789" s="1466" t="s">
        <v>2634</v>
      </c>
      <c r="AX1789" s="1466"/>
      <c r="AY1789" s="1466" t="s">
        <v>2634</v>
      </c>
      <c r="AZ1789" s="1466"/>
      <c r="BA1789" s="1466" t="s">
        <v>3970</v>
      </c>
      <c r="BB1789" s="1466" t="s">
        <v>3970</v>
      </c>
      <c r="BC1789" s="1466" t="s">
        <v>2634</v>
      </c>
      <c r="BD1789" s="1466"/>
      <c r="BE1789" s="1466" t="s">
        <v>2634</v>
      </c>
      <c r="BF1789" s="1466" t="s">
        <v>2634</v>
      </c>
      <c r="BG1789" s="1466" t="s">
        <v>2634</v>
      </c>
      <c r="BH1789" s="1466"/>
      <c r="BI1789" s="1466"/>
      <c r="BJ1789" s="1466" t="s">
        <v>10130</v>
      </c>
      <c r="BK1789" s="1466" t="s">
        <v>12968</v>
      </c>
      <c r="BL1789" s="1466">
        <v>90.4</v>
      </c>
      <c r="BM1789" s="1468">
        <f t="shared" si="370"/>
        <v>25.842696629213464</v>
      </c>
      <c r="BN1789" s="1466" t="s">
        <v>13780</v>
      </c>
      <c r="BO1789" s="1466">
        <v>76.599999999999994</v>
      </c>
      <c r="BP1789" s="1465">
        <f t="shared" si="348"/>
        <v>64.606741573033744</v>
      </c>
      <c r="BQ1789" s="1466" t="s">
        <v>14480</v>
      </c>
      <c r="BR1789" s="1466">
        <v>69</v>
      </c>
      <c r="BS1789" s="1465">
        <f t="shared" si="371"/>
        <v>85.955056179775312</v>
      </c>
      <c r="BT1789" s="1466" t="s">
        <v>15414</v>
      </c>
      <c r="BU1789" s="1466">
        <v>68</v>
      </c>
      <c r="BV1789" s="1468">
        <f t="shared" si="372"/>
        <v>88.764044943820267</v>
      </c>
      <c r="BW1789" s="1466"/>
      <c r="BX1789" s="1466"/>
      <c r="BY1789" s="1465">
        <f t="shared" si="373"/>
        <v>279.77528089887653</v>
      </c>
      <c r="BZ1789" s="1466"/>
      <c r="CA1789" s="1466"/>
      <c r="CB1789" s="1465">
        <f t="shared" si="374"/>
        <v>279.77528089887653</v>
      </c>
      <c r="CC1789" s="1466"/>
      <c r="CD1789" s="1466"/>
      <c r="CE1789" s="1465">
        <f t="shared" si="375"/>
        <v>279.77528089887653</v>
      </c>
      <c r="CF1789" s="1466"/>
      <c r="CG1789" s="1466"/>
      <c r="CH1789" s="1465">
        <f t="shared" si="381"/>
        <v>279.77528089887653</v>
      </c>
      <c r="CI1789" s="1466"/>
      <c r="CJ1789" s="1466"/>
      <c r="CK1789" s="1465">
        <f t="shared" si="377"/>
        <v>279.77528089887653</v>
      </c>
      <c r="CL1789" s="1466">
        <v>68</v>
      </c>
      <c r="CM1789" s="1465">
        <f t="shared" si="378"/>
        <v>88.764044943820267</v>
      </c>
      <c r="CN1789" s="1466">
        <v>165</v>
      </c>
      <c r="CO1789" s="1466"/>
      <c r="CP1789" s="1466"/>
      <c r="CQ1789" s="1469"/>
      <c r="CR1789" s="1469"/>
      <c r="CS1789" s="1470">
        <v>1</v>
      </c>
      <c r="CT1789" s="1471">
        <v>0.25</v>
      </c>
      <c r="CU1789" s="1471">
        <v>0</v>
      </c>
      <c r="CV1789" s="1471">
        <v>0.25</v>
      </c>
      <c r="CW1789" s="1471">
        <v>0.5</v>
      </c>
      <c r="CX1789" s="1472">
        <f t="shared" si="385"/>
        <v>2</v>
      </c>
      <c r="CY1789" s="1471"/>
      <c r="CZ1789" s="1471" t="s">
        <v>2633</v>
      </c>
      <c r="DA1789" s="1471" t="s">
        <v>3975</v>
      </c>
      <c r="DB1789" s="1462" t="s">
        <v>2644</v>
      </c>
      <c r="DC1789" s="1462" t="s">
        <v>2648</v>
      </c>
      <c r="DD1789" s="1462" t="s">
        <v>2647</v>
      </c>
      <c r="DE1789" s="1462" t="s">
        <v>2649</v>
      </c>
      <c r="DF1789" s="1462" t="s">
        <v>32</v>
      </c>
      <c r="DG1789" s="1462" t="s">
        <v>2654</v>
      </c>
      <c r="DH1789" s="1462" t="s">
        <v>2653</v>
      </c>
      <c r="DI1789" s="1462" t="s">
        <v>2657</v>
      </c>
      <c r="DJ1789" s="1462" t="s">
        <v>37</v>
      </c>
      <c r="DK1789" s="1462" t="s">
        <v>37</v>
      </c>
      <c r="DL1789" s="1462" t="s">
        <v>2659</v>
      </c>
      <c r="DM1789" s="1462" t="s">
        <v>2663</v>
      </c>
      <c r="DN1789" s="1466" t="s">
        <v>3999</v>
      </c>
      <c r="DO1789" s="1466" t="s">
        <v>5012</v>
      </c>
      <c r="DP1789" s="1466"/>
      <c r="DQ1789" s="1466" t="s">
        <v>4068</v>
      </c>
      <c r="DR1789" s="1466"/>
      <c r="DS1789" s="1466" t="s">
        <v>2633</v>
      </c>
      <c r="DT1789" s="1466" t="s">
        <v>4073</v>
      </c>
      <c r="DU1789" s="1462" t="s">
        <v>2634</v>
      </c>
      <c r="DV1789" s="1462" t="s">
        <v>2633</v>
      </c>
      <c r="DW1789" s="1462" t="s">
        <v>13833</v>
      </c>
      <c r="DX1789" s="1562" t="s">
        <v>94</v>
      </c>
      <c r="DY1789" s="1461" t="s">
        <v>14481</v>
      </c>
      <c r="DZ1789" s="1562" t="s">
        <v>101</v>
      </c>
      <c r="EA1789" s="1466"/>
      <c r="EB1789" s="1562" t="s">
        <v>12854</v>
      </c>
      <c r="EC1789" s="1563" t="s">
        <v>2194</v>
      </c>
      <c r="ED1789" s="1461" t="s">
        <v>5821</v>
      </c>
    </row>
    <row r="1790" spans="1:134" s="1461" customFormat="1" ht="15.75" x14ac:dyDescent="0.25">
      <c r="A1790" s="472">
        <v>374</v>
      </c>
      <c r="B1790" s="2022"/>
      <c r="C1790" s="1462" t="s">
        <v>12845</v>
      </c>
      <c r="D1790" s="1462" t="s">
        <v>23</v>
      </c>
      <c r="E1790" s="1462" t="s">
        <v>4126</v>
      </c>
      <c r="F1790" s="1462">
        <v>733054</v>
      </c>
      <c r="G1790" s="1462">
        <v>28</v>
      </c>
      <c r="H1790" s="1462" t="s">
        <v>2633</v>
      </c>
      <c r="I1790" s="1462" t="s">
        <v>2633</v>
      </c>
      <c r="J1790" s="1462" t="s">
        <v>2633</v>
      </c>
      <c r="K1790" s="1462">
        <v>538745557</v>
      </c>
      <c r="L1790" s="1462">
        <v>121</v>
      </c>
      <c r="M1790" s="1462">
        <v>156</v>
      </c>
      <c r="N1790" s="1463">
        <f t="shared" si="369"/>
        <v>49.720578566732407</v>
      </c>
      <c r="O1790" s="1464">
        <v>2</v>
      </c>
      <c r="P1790" s="1465">
        <f t="shared" si="383"/>
        <v>60.84</v>
      </c>
      <c r="Q1790" s="1465">
        <f t="shared" si="384"/>
        <v>60.16</v>
      </c>
      <c r="R1790" s="1466"/>
      <c r="S1790" s="1467">
        <v>42361</v>
      </c>
      <c r="T1790" s="1466" t="s">
        <v>253</v>
      </c>
      <c r="U1790" s="1466" t="s">
        <v>2490</v>
      </c>
      <c r="V1790" s="1466" t="s">
        <v>3013</v>
      </c>
      <c r="W1790" s="1466"/>
      <c r="X1790" s="1466"/>
      <c r="Y1790" s="1466"/>
      <c r="Z1790" s="1466"/>
      <c r="AA1790" s="1466"/>
      <c r="AB1790" s="1466"/>
      <c r="AC1790" s="1466"/>
      <c r="AD1790" s="1466"/>
      <c r="AE1790" s="1466"/>
      <c r="AF1790" s="1466"/>
      <c r="AG1790" s="1466"/>
      <c r="AH1790" s="1466"/>
      <c r="AI1790" s="1466"/>
      <c r="AJ1790" s="1466"/>
      <c r="AK1790" s="1466"/>
      <c r="AL1790" s="1466"/>
      <c r="AM1790" s="1466"/>
      <c r="AN1790" s="1466" t="s">
        <v>2634</v>
      </c>
      <c r="AO1790" s="1466"/>
      <c r="AP1790" s="1466"/>
      <c r="AQ1790" s="1466"/>
      <c r="AR1790" s="1466"/>
      <c r="AS1790" s="1466"/>
      <c r="AT1790" s="1466"/>
      <c r="AU1790" s="1466"/>
      <c r="AV1790" s="1466"/>
      <c r="AW1790" s="1466"/>
      <c r="AX1790" s="1466"/>
      <c r="AY1790" s="1466"/>
      <c r="AZ1790" s="1466"/>
      <c r="BA1790" s="1466" t="s">
        <v>3970</v>
      </c>
      <c r="BB1790" s="1466"/>
      <c r="BC1790" s="1466"/>
      <c r="BD1790" s="1466"/>
      <c r="BE1790" s="1466" t="s">
        <v>2634</v>
      </c>
      <c r="BF1790" s="1466"/>
      <c r="BG1790" s="1466"/>
      <c r="BH1790" s="1466"/>
      <c r="BI1790" s="1466"/>
      <c r="BJ1790" s="1466" t="s">
        <v>12855</v>
      </c>
      <c r="BK1790" s="1466" t="s">
        <v>13012</v>
      </c>
      <c r="BL1790" s="1466">
        <v>111</v>
      </c>
      <c r="BM1790" s="1468">
        <f t="shared" si="370"/>
        <v>16.622340425531913</v>
      </c>
      <c r="BN1790" s="1466"/>
      <c r="BO1790" s="1466"/>
      <c r="BP1790" s="1465">
        <f t="shared" si="348"/>
        <v>201.1303191489362</v>
      </c>
      <c r="BQ1790" s="1466"/>
      <c r="BR1790" s="1466"/>
      <c r="BS1790" s="1465">
        <f t="shared" si="371"/>
        <v>201.1303191489362</v>
      </c>
      <c r="BT1790" s="1466"/>
      <c r="BU1790" s="1466"/>
      <c r="BV1790" s="1468">
        <f t="shared" si="372"/>
        <v>201.1303191489362</v>
      </c>
      <c r="BW1790" s="1466"/>
      <c r="BX1790" s="1466"/>
      <c r="BY1790" s="1465">
        <f t="shared" si="373"/>
        <v>201.1303191489362</v>
      </c>
      <c r="BZ1790" s="1466"/>
      <c r="CA1790" s="1466"/>
      <c r="CB1790" s="1465">
        <f t="shared" si="374"/>
        <v>201.1303191489362</v>
      </c>
      <c r="CC1790" s="1466"/>
      <c r="CD1790" s="1466"/>
      <c r="CE1790" s="1465">
        <f t="shared" si="375"/>
        <v>201.1303191489362</v>
      </c>
      <c r="CF1790" s="1466"/>
      <c r="CG1790" s="1466"/>
      <c r="CH1790" s="1465">
        <f t="shared" si="381"/>
        <v>201.1303191489362</v>
      </c>
      <c r="CI1790" s="1466"/>
      <c r="CJ1790" s="1466"/>
      <c r="CK1790" s="1465">
        <f t="shared" si="377"/>
        <v>201.1303191489362</v>
      </c>
      <c r="CL1790" s="1466">
        <v>111</v>
      </c>
      <c r="CM1790" s="1465">
        <f t="shared" si="378"/>
        <v>16.622340425531913</v>
      </c>
      <c r="CN1790" s="1466">
        <v>85</v>
      </c>
      <c r="CO1790" s="1466"/>
      <c r="CP1790" s="1466"/>
      <c r="CQ1790" s="1469"/>
      <c r="CR1790" s="1469"/>
      <c r="CS1790" s="1470"/>
      <c r="CT1790" s="1471"/>
      <c r="CU1790" s="1471"/>
      <c r="CV1790" s="1471"/>
      <c r="CW1790" s="1471"/>
      <c r="CX1790" s="1472">
        <f t="shared" si="385"/>
        <v>0</v>
      </c>
      <c r="CY1790" s="1471"/>
      <c r="CZ1790" s="1471"/>
      <c r="DA1790" s="1471"/>
      <c r="DB1790" s="1462"/>
      <c r="DC1790" s="1462"/>
      <c r="DD1790" s="1462"/>
      <c r="DE1790" s="1462"/>
      <c r="DF1790" s="1462"/>
      <c r="DG1790" s="1462"/>
      <c r="DH1790" s="1462"/>
      <c r="DI1790" s="1462"/>
      <c r="DJ1790" s="1462"/>
      <c r="DK1790" s="1462"/>
      <c r="DL1790" s="1462"/>
      <c r="DM1790" s="1462"/>
      <c r="DN1790" s="1466"/>
      <c r="DO1790" s="1466"/>
      <c r="DP1790" s="1466"/>
      <c r="DQ1790" s="1466"/>
      <c r="DR1790" s="1466"/>
      <c r="DS1790" s="1466"/>
      <c r="DT1790" s="1466"/>
      <c r="DU1790" s="1462"/>
      <c r="DV1790" s="1462"/>
      <c r="DW1790" s="1462"/>
      <c r="DX1790" s="1559"/>
      <c r="DZ1790" s="1562" t="s">
        <v>101</v>
      </c>
      <c r="EA1790" s="1466"/>
      <c r="EB1790" s="1522"/>
      <c r="EC1790" s="1562" t="s">
        <v>2194</v>
      </c>
      <c r="ED1790" s="1461" t="s">
        <v>7217</v>
      </c>
    </row>
    <row r="1791" spans="1:134" s="1461" customFormat="1" ht="15.75" x14ac:dyDescent="0.25">
      <c r="A1791" s="1752">
        <v>375</v>
      </c>
      <c r="B1791" s="2022"/>
      <c r="C1791" s="1462" t="s">
        <v>12852</v>
      </c>
      <c r="D1791" s="1462" t="s">
        <v>23</v>
      </c>
      <c r="E1791" s="1462" t="s">
        <v>4126</v>
      </c>
      <c r="F1791" s="1462">
        <v>434146</v>
      </c>
      <c r="G1791" s="1462">
        <v>39</v>
      </c>
      <c r="H1791" s="1462" t="s">
        <v>2633</v>
      </c>
      <c r="I1791" s="1462" t="s">
        <v>2633</v>
      </c>
      <c r="J1791" s="1462" t="s">
        <v>2634</v>
      </c>
      <c r="K1791" s="1462">
        <v>500843333</v>
      </c>
      <c r="L1791" s="1462">
        <v>99.6</v>
      </c>
      <c r="M1791" s="1462">
        <v>160</v>
      </c>
      <c r="N1791" s="1463">
        <f t="shared" si="369"/>
        <v>38.90625</v>
      </c>
      <c r="O1791" s="1464">
        <v>1</v>
      </c>
      <c r="P1791" s="1465">
        <f t="shared" si="383"/>
        <v>64.000000000000014</v>
      </c>
      <c r="Q1791" s="1465">
        <f t="shared" si="384"/>
        <v>35.59999999999998</v>
      </c>
      <c r="R1791" s="1466"/>
      <c r="S1791" s="1467">
        <v>42361</v>
      </c>
      <c r="T1791" s="1466" t="s">
        <v>3743</v>
      </c>
      <c r="U1791" s="1466">
        <v>10</v>
      </c>
      <c r="V1791" s="1466" t="s">
        <v>12856</v>
      </c>
      <c r="W1791" s="1466"/>
      <c r="X1791" s="1466"/>
      <c r="Y1791" s="1466"/>
      <c r="Z1791" s="1466"/>
      <c r="AA1791" s="1466"/>
      <c r="AB1791" s="1466"/>
      <c r="AC1791" s="1466"/>
      <c r="AD1791" s="1466"/>
      <c r="AE1791" s="1466"/>
      <c r="AF1791" s="1466"/>
      <c r="AG1791" s="1466"/>
      <c r="AH1791" s="1466"/>
      <c r="AI1791" s="1466"/>
      <c r="AJ1791" s="1466"/>
      <c r="AK1791" s="1466"/>
      <c r="AL1791" s="1466"/>
      <c r="AM1791" s="1466"/>
      <c r="AN1791" s="1466"/>
      <c r="AO1791" s="1466"/>
      <c r="AP1791" s="1466"/>
      <c r="AQ1791" s="1466"/>
      <c r="AR1791" s="1466"/>
      <c r="AS1791" s="1466"/>
      <c r="AT1791" s="1466"/>
      <c r="AU1791" s="1466"/>
      <c r="AV1791" s="1466"/>
      <c r="AW1791" s="1466"/>
      <c r="AX1791" s="1466"/>
      <c r="AY1791" s="1466"/>
      <c r="AZ1791" s="1466"/>
      <c r="BA1791" s="1466"/>
      <c r="BB1791" s="1466"/>
      <c r="BC1791" s="1466"/>
      <c r="BD1791" s="1466"/>
      <c r="BE1791" s="1466"/>
      <c r="BF1791" s="1466"/>
      <c r="BG1791" s="1466"/>
      <c r="BH1791" s="1466"/>
      <c r="BI1791" s="1466"/>
      <c r="BJ1791" s="1466" t="s">
        <v>2636</v>
      </c>
      <c r="BK1791" s="1466"/>
      <c r="BL1791" s="1466"/>
      <c r="BM1791" s="1468">
        <f t="shared" si="370"/>
        <v>279.77528089887653</v>
      </c>
      <c r="BN1791" s="1466"/>
      <c r="BO1791" s="1466"/>
      <c r="BP1791" s="1465">
        <f t="shared" si="348"/>
        <v>279.77528089887653</v>
      </c>
      <c r="BQ1791" s="1466"/>
      <c r="BR1791" s="1466"/>
      <c r="BS1791" s="1465">
        <f t="shared" si="371"/>
        <v>279.77528089887653</v>
      </c>
      <c r="BT1791" s="1466"/>
      <c r="BU1791" s="1466"/>
      <c r="BV1791" s="1468">
        <f t="shared" si="372"/>
        <v>279.77528089887653</v>
      </c>
      <c r="BW1791" s="1466"/>
      <c r="BX1791" s="1466"/>
      <c r="BY1791" s="1465">
        <f t="shared" si="373"/>
        <v>279.77528089887653</v>
      </c>
      <c r="BZ1791" s="1466"/>
      <c r="CA1791" s="1466"/>
      <c r="CB1791" s="1465">
        <f t="shared" si="374"/>
        <v>279.77528089887653</v>
      </c>
      <c r="CC1791" s="1466"/>
      <c r="CD1791" s="1466"/>
      <c r="CE1791" s="1465">
        <f t="shared" si="375"/>
        <v>279.77528089887653</v>
      </c>
      <c r="CF1791" s="1466"/>
      <c r="CG1791" s="1466"/>
      <c r="CH1791" s="1465">
        <f t="shared" si="381"/>
        <v>279.77528089887653</v>
      </c>
      <c r="CI1791" s="1466"/>
      <c r="CJ1791" s="1466"/>
      <c r="CK1791" s="1465">
        <f t="shared" si="377"/>
        <v>279.77528089887653</v>
      </c>
      <c r="CL1791" s="1466"/>
      <c r="CM1791" s="1465">
        <f t="shared" si="378"/>
        <v>279.77528089887653</v>
      </c>
      <c r="CN1791" s="1466" t="s">
        <v>12857</v>
      </c>
      <c r="CO1791" s="1466"/>
      <c r="CP1791" s="1466"/>
      <c r="CQ1791" s="1469"/>
      <c r="CR1791" s="1469"/>
      <c r="CS1791" s="1470"/>
      <c r="CT1791" s="1471"/>
      <c r="CU1791" s="1471"/>
      <c r="CV1791" s="1471"/>
      <c r="CW1791" s="1471"/>
      <c r="CX1791" s="1472">
        <f t="shared" si="385"/>
        <v>0</v>
      </c>
      <c r="CY1791" s="1471"/>
      <c r="CZ1791" s="1471"/>
      <c r="DA1791" s="1471"/>
      <c r="DB1791" s="1462"/>
      <c r="DC1791" s="1462"/>
      <c r="DD1791" s="1462"/>
      <c r="DE1791" s="1462"/>
      <c r="DF1791" s="1462"/>
      <c r="DG1791" s="1462"/>
      <c r="DH1791" s="1462"/>
      <c r="DI1791" s="1462"/>
      <c r="DJ1791" s="1462"/>
      <c r="DK1791" s="1462"/>
      <c r="DL1791" s="1462"/>
      <c r="DM1791" s="1462"/>
      <c r="DN1791" s="1466"/>
      <c r="DO1791" s="1466"/>
      <c r="DP1791" s="1466"/>
      <c r="DQ1791" s="1466"/>
      <c r="DR1791" s="1466"/>
      <c r="DS1791" s="1466"/>
      <c r="DT1791" s="1466"/>
      <c r="DU1791" s="1462"/>
      <c r="DV1791" s="1462"/>
      <c r="DW1791" s="1462"/>
      <c r="DX1791" s="1522"/>
      <c r="DZ1791" s="1564" t="s">
        <v>101</v>
      </c>
      <c r="EA1791" s="1466"/>
      <c r="EB1791" s="1522"/>
      <c r="EC1791" s="1562" t="s">
        <v>2194</v>
      </c>
    </row>
    <row r="1792" spans="1:134" s="1461" customFormat="1" ht="15.75" x14ac:dyDescent="0.25">
      <c r="A1792" s="1813">
        <v>376</v>
      </c>
      <c r="B1792" s="2022"/>
      <c r="C1792" s="1462" t="s">
        <v>13281</v>
      </c>
      <c r="D1792" s="1462" t="s">
        <v>23</v>
      </c>
      <c r="E1792" s="1462" t="s">
        <v>4126</v>
      </c>
      <c r="F1792" s="1462">
        <v>737664</v>
      </c>
      <c r="G1792" s="1462">
        <v>33</v>
      </c>
      <c r="H1792" s="1462" t="s">
        <v>2633</v>
      </c>
      <c r="I1792" s="1462" t="s">
        <v>3985</v>
      </c>
      <c r="J1792" s="1462" t="s">
        <v>2634</v>
      </c>
      <c r="K1792" s="1462">
        <v>532160460</v>
      </c>
      <c r="L1792" s="1462">
        <v>111</v>
      </c>
      <c r="M1792" s="1462">
        <v>158</v>
      </c>
      <c r="N1792" s="1463">
        <f t="shared" si="369"/>
        <v>44.46402820060888</v>
      </c>
      <c r="O1792" s="1464">
        <v>2</v>
      </c>
      <c r="P1792" s="1465">
        <f t="shared" si="383"/>
        <v>62.410000000000011</v>
      </c>
      <c r="Q1792" s="1465">
        <f t="shared" si="384"/>
        <v>48.589999999999989</v>
      </c>
      <c r="R1792" s="1466"/>
      <c r="S1792" s="1467">
        <v>42365</v>
      </c>
      <c r="T1792" s="1466" t="s">
        <v>253</v>
      </c>
      <c r="U1792" s="1466" t="s">
        <v>2490</v>
      </c>
      <c r="V1792" s="1466" t="s">
        <v>13282</v>
      </c>
      <c r="W1792" s="1466"/>
      <c r="X1792" s="1466"/>
      <c r="Y1792" s="1466"/>
      <c r="Z1792" s="1466"/>
      <c r="AA1792" s="1466"/>
      <c r="AB1792" s="1466"/>
      <c r="AC1792" s="1466"/>
      <c r="AD1792" s="1466"/>
      <c r="AE1792" s="1466"/>
      <c r="AF1792" s="1466"/>
      <c r="AG1792" s="1466"/>
      <c r="AH1792" s="1466" t="s">
        <v>2633</v>
      </c>
      <c r="AI1792" s="1466"/>
      <c r="AJ1792" s="1466"/>
      <c r="AK1792" s="1466"/>
      <c r="AL1792" s="1466"/>
      <c r="AM1792" s="1466"/>
      <c r="AN1792" s="1466" t="s">
        <v>2633</v>
      </c>
      <c r="AO1792" s="1466" t="s">
        <v>4076</v>
      </c>
      <c r="AP1792" s="1466" t="s">
        <v>4077</v>
      </c>
      <c r="AQ1792" s="1466" t="s">
        <v>2636</v>
      </c>
      <c r="AR1792" s="1466" t="s">
        <v>4076</v>
      </c>
      <c r="AS1792" s="1466" t="s">
        <v>4092</v>
      </c>
      <c r="AT1792" s="1466" t="s">
        <v>2633</v>
      </c>
      <c r="AU1792" s="1466"/>
      <c r="AV1792" s="1466"/>
      <c r="AW1792" s="1466"/>
      <c r="AX1792" s="1466"/>
      <c r="AY1792" s="1466"/>
      <c r="AZ1792" s="1466"/>
      <c r="BA1792" s="1466" t="s">
        <v>3971</v>
      </c>
      <c r="BB1792" s="1466"/>
      <c r="BC1792" s="1466" t="s">
        <v>2633</v>
      </c>
      <c r="BD1792" s="1466"/>
      <c r="BE1792" s="1466" t="s">
        <v>2634</v>
      </c>
      <c r="BF1792" s="1466"/>
      <c r="BG1792" s="1466"/>
      <c r="BH1792" s="1466"/>
      <c r="BI1792" s="1466"/>
      <c r="BJ1792" s="1466" t="s">
        <v>10424</v>
      </c>
      <c r="BK1792" s="1466" t="s">
        <v>13029</v>
      </c>
      <c r="BL1792" s="1466">
        <v>98.5</v>
      </c>
      <c r="BM1792" s="1468">
        <f t="shared" si="370"/>
        <v>25.725457913150862</v>
      </c>
      <c r="BN1792" s="1466" t="s">
        <v>13608</v>
      </c>
      <c r="BO1792" s="1466">
        <v>78.900000000000006</v>
      </c>
      <c r="BP1792" s="1465">
        <f t="shared" si="348"/>
        <v>66.062975920971397</v>
      </c>
      <c r="BQ1792" s="1466" t="s">
        <v>14360</v>
      </c>
      <c r="BR1792" s="1466">
        <v>64</v>
      </c>
      <c r="BS1792" s="1465">
        <f t="shared" si="371"/>
        <v>96.727721753447241</v>
      </c>
      <c r="BT1792" s="1466" t="s">
        <v>15255</v>
      </c>
      <c r="BU1792" s="1466">
        <v>58</v>
      </c>
      <c r="BV1792" s="1468">
        <f t="shared" si="372"/>
        <v>109.07594155175964</v>
      </c>
      <c r="BW1792" s="1466"/>
      <c r="BX1792" s="1466"/>
      <c r="BY1792" s="1465">
        <f t="shared" si="373"/>
        <v>228.44206626877966</v>
      </c>
      <c r="BZ1792" s="1466"/>
      <c r="CA1792" s="1466"/>
      <c r="CB1792" s="1465">
        <f t="shared" si="374"/>
        <v>228.44206626877966</v>
      </c>
      <c r="CC1792" s="1466"/>
      <c r="CD1792" s="1466"/>
      <c r="CE1792" s="1465">
        <f t="shared" si="375"/>
        <v>228.44206626877966</v>
      </c>
      <c r="CF1792" s="1466"/>
      <c r="CG1792" s="1466"/>
      <c r="CH1792" s="1465">
        <f t="shared" si="381"/>
        <v>228.44206626877966</v>
      </c>
      <c r="CI1792" s="1466"/>
      <c r="CJ1792" s="1466"/>
      <c r="CK1792" s="1465">
        <f t="shared" si="377"/>
        <v>228.44206626877966</v>
      </c>
      <c r="CL1792" s="1466">
        <v>58</v>
      </c>
      <c r="CM1792" s="1465">
        <f t="shared" si="378"/>
        <v>109.07594155175964</v>
      </c>
      <c r="CN1792" s="1466">
        <v>60</v>
      </c>
      <c r="CO1792" s="1466"/>
      <c r="CP1792" s="1466"/>
      <c r="CQ1792" s="1469"/>
      <c r="CR1792" s="1469"/>
      <c r="CS1792" s="1470"/>
      <c r="CT1792" s="1471"/>
      <c r="CU1792" s="1471"/>
      <c r="CV1792" s="1471"/>
      <c r="CW1792" s="1471"/>
      <c r="CX1792" s="1472">
        <f t="shared" si="385"/>
        <v>0</v>
      </c>
      <c r="CY1792" s="1471"/>
      <c r="CZ1792" s="1471" t="s">
        <v>2633</v>
      </c>
      <c r="DA1792" s="1471" t="s">
        <v>3975</v>
      </c>
      <c r="DB1792" s="1462" t="s">
        <v>2644</v>
      </c>
      <c r="DC1792" s="1462"/>
      <c r="DD1792" s="1462"/>
      <c r="DE1792" s="1462"/>
      <c r="DF1792" s="1462"/>
      <c r="DG1792" s="1462"/>
      <c r="DH1792" s="1462"/>
      <c r="DI1792" s="1462"/>
      <c r="DJ1792" s="1462"/>
      <c r="DK1792" s="1462"/>
      <c r="DL1792" s="1462"/>
      <c r="DM1792" s="1462"/>
      <c r="DN1792" s="1466" t="s">
        <v>4001</v>
      </c>
      <c r="DO1792" s="1466"/>
      <c r="DP1792" s="1466"/>
      <c r="DQ1792" s="1466"/>
      <c r="DR1792" s="1466"/>
      <c r="DS1792" s="1466" t="s">
        <v>2634</v>
      </c>
      <c r="DT1792" s="1466"/>
      <c r="DU1792" s="1462"/>
      <c r="DV1792" s="1462"/>
      <c r="DW1792" s="1462"/>
      <c r="DX1792" s="1565" t="s">
        <v>12865</v>
      </c>
      <c r="DY1792" s="1461" t="s">
        <v>14482</v>
      </c>
      <c r="DZ1792" s="1564" t="s">
        <v>101</v>
      </c>
      <c r="EA1792" s="1466"/>
      <c r="EB1792" s="1522"/>
      <c r="EC1792" s="1564" t="s">
        <v>2194</v>
      </c>
      <c r="ED1792" s="1461" t="s">
        <v>6477</v>
      </c>
    </row>
    <row r="1793" spans="1:134" s="1461" customFormat="1" ht="15.75" x14ac:dyDescent="0.25">
      <c r="A1793" s="1813">
        <v>377</v>
      </c>
      <c r="B1793" s="2022"/>
      <c r="C1793" s="1462" t="s">
        <v>12863</v>
      </c>
      <c r="D1793" s="1462" t="s">
        <v>23</v>
      </c>
      <c r="E1793" s="1462" t="s">
        <v>4126</v>
      </c>
      <c r="F1793" s="1462">
        <v>741974</v>
      </c>
      <c r="G1793" s="1462">
        <v>39</v>
      </c>
      <c r="H1793" s="1462" t="s">
        <v>3963</v>
      </c>
      <c r="I1793" s="1462" t="s">
        <v>2633</v>
      </c>
      <c r="J1793" s="1462" t="s">
        <v>2633</v>
      </c>
      <c r="K1793" s="1462">
        <v>500075257</v>
      </c>
      <c r="L1793" s="1462">
        <v>122.8</v>
      </c>
      <c r="M1793" s="1462">
        <v>160</v>
      </c>
      <c r="N1793" s="1463">
        <f t="shared" si="369"/>
        <v>47.96875</v>
      </c>
      <c r="O1793" s="1464">
        <v>2</v>
      </c>
      <c r="P1793" s="1465">
        <f t="shared" si="383"/>
        <v>64.000000000000014</v>
      </c>
      <c r="Q1793" s="1465">
        <f t="shared" si="384"/>
        <v>58.799999999999983</v>
      </c>
      <c r="R1793" s="1466"/>
      <c r="S1793" s="1467">
        <v>42365</v>
      </c>
      <c r="T1793" s="1466" t="s">
        <v>253</v>
      </c>
      <c r="U1793" s="1466" t="s">
        <v>2490</v>
      </c>
      <c r="V1793" s="1466" t="s">
        <v>12864</v>
      </c>
      <c r="W1793" s="1466"/>
      <c r="X1793" s="1466"/>
      <c r="Y1793" s="1466"/>
      <c r="Z1793" s="1466"/>
      <c r="AA1793" s="1466"/>
      <c r="AB1793" s="1466"/>
      <c r="AC1793" s="1466"/>
      <c r="AD1793" s="1466"/>
      <c r="AE1793" s="1466"/>
      <c r="AF1793" s="1466"/>
      <c r="AG1793" s="1466"/>
      <c r="AH1793" s="1466"/>
      <c r="AI1793" s="1466"/>
      <c r="AJ1793" s="1466"/>
      <c r="AK1793" s="1466"/>
      <c r="AL1793" s="1466" t="s">
        <v>2633</v>
      </c>
      <c r="AM1793" s="1466"/>
      <c r="AN1793" s="1466" t="s">
        <v>2633</v>
      </c>
      <c r="AO1793" s="1466" t="s">
        <v>4068</v>
      </c>
      <c r="AP1793" s="1466" t="s">
        <v>4078</v>
      </c>
      <c r="AQ1793" s="1466" t="s">
        <v>2637</v>
      </c>
      <c r="AR1793" s="1466" t="s">
        <v>4068</v>
      </c>
      <c r="AS1793" s="1466" t="s">
        <v>4092</v>
      </c>
      <c r="AT1793" s="1466"/>
      <c r="AU1793" s="1466"/>
      <c r="AV1793" s="1466"/>
      <c r="AW1793" s="1466"/>
      <c r="AX1793" s="1466"/>
      <c r="AY1793" s="1466"/>
      <c r="AZ1793" s="1466"/>
      <c r="BA1793" s="1466" t="s">
        <v>3970</v>
      </c>
      <c r="BB1793" s="1466"/>
      <c r="BC1793" s="1466"/>
      <c r="BD1793" s="1466"/>
      <c r="BE1793" s="1466" t="s">
        <v>2634</v>
      </c>
      <c r="BF1793" s="1466"/>
      <c r="BG1793" s="1466"/>
      <c r="BH1793" s="1466"/>
      <c r="BI1793" s="1466"/>
      <c r="BJ1793" s="1466" t="s">
        <v>12313</v>
      </c>
      <c r="BK1793" s="1466" t="s">
        <v>13010</v>
      </c>
      <c r="BL1793" s="1466">
        <v>113.8</v>
      </c>
      <c r="BM1793" s="1468">
        <f t="shared" si="370"/>
        <v>15.306122448979595</v>
      </c>
      <c r="BN1793" s="1466" t="s">
        <v>10268</v>
      </c>
      <c r="BO1793" s="1466">
        <v>104</v>
      </c>
      <c r="BP1793" s="1465">
        <f t="shared" si="348"/>
        <v>31.972789115646261</v>
      </c>
      <c r="BQ1793" s="1466" t="s">
        <v>13553</v>
      </c>
      <c r="BR1793" s="1466">
        <v>85</v>
      </c>
      <c r="BS1793" s="1465">
        <f t="shared" si="371"/>
        <v>64.285714285714306</v>
      </c>
      <c r="BT1793" s="1466" t="s">
        <v>14878</v>
      </c>
      <c r="BU1793" s="1466">
        <v>81</v>
      </c>
      <c r="BV1793" s="1468">
        <f t="shared" si="372"/>
        <v>71.088435374149668</v>
      </c>
      <c r="BW1793" s="1466"/>
      <c r="BX1793" s="1466"/>
      <c r="BY1793" s="1465">
        <f t="shared" si="373"/>
        <v>208.84353741496605</v>
      </c>
      <c r="BZ1793" s="1466"/>
      <c r="CA1793" s="1466"/>
      <c r="CB1793" s="1465">
        <f t="shared" si="374"/>
        <v>208.84353741496605</v>
      </c>
      <c r="CC1793" s="1466"/>
      <c r="CD1793" s="1466"/>
      <c r="CE1793" s="1465">
        <f t="shared" si="375"/>
        <v>208.84353741496605</v>
      </c>
      <c r="CF1793" s="1466"/>
      <c r="CG1793" s="1466"/>
      <c r="CH1793" s="1465">
        <f t="shared" si="381"/>
        <v>208.84353741496605</v>
      </c>
      <c r="CI1793" s="1466"/>
      <c r="CJ1793" s="1466"/>
      <c r="CK1793" s="1465">
        <f t="shared" si="377"/>
        <v>208.84353741496605</v>
      </c>
      <c r="CL1793" s="1466">
        <v>81</v>
      </c>
      <c r="CM1793" s="1465">
        <f t="shared" si="378"/>
        <v>71.088435374149668</v>
      </c>
      <c r="CN1793" s="1466">
        <v>60</v>
      </c>
      <c r="CO1793" s="1466"/>
      <c r="CP1793" s="1466"/>
      <c r="CQ1793" s="1469"/>
      <c r="CR1793" s="1469"/>
      <c r="CS1793" s="1470"/>
      <c r="CT1793" s="1471"/>
      <c r="CU1793" s="1471"/>
      <c r="CV1793" s="1471"/>
      <c r="CW1793" s="1471"/>
      <c r="CX1793" s="1472">
        <f t="shared" si="385"/>
        <v>0</v>
      </c>
      <c r="CY1793" s="1471"/>
      <c r="CZ1793" s="1471" t="s">
        <v>2633</v>
      </c>
      <c r="DA1793" s="1471" t="s">
        <v>3976</v>
      </c>
      <c r="DB1793" s="1462" t="s">
        <v>2643</v>
      </c>
      <c r="DC1793" s="1462"/>
      <c r="DD1793" s="1462"/>
      <c r="DE1793" s="1462"/>
      <c r="DF1793" s="1462"/>
      <c r="DG1793" s="1462"/>
      <c r="DH1793" s="1462"/>
      <c r="DI1793" s="1462"/>
      <c r="DJ1793" s="1462"/>
      <c r="DK1793" s="1462"/>
      <c r="DL1793" s="1462"/>
      <c r="DM1793" s="1462"/>
      <c r="DN1793" s="1466" t="s">
        <v>4001</v>
      </c>
      <c r="DO1793" s="1466"/>
      <c r="DP1793" s="1466"/>
      <c r="DQ1793" s="1466"/>
      <c r="DR1793" s="1466"/>
      <c r="DS1793" s="1466"/>
      <c r="DT1793" s="1466"/>
      <c r="DU1793" s="1462" t="s">
        <v>2634</v>
      </c>
      <c r="DV1793" s="1462"/>
      <c r="DW1793" s="1462"/>
      <c r="DX1793" s="1565" t="s">
        <v>12866</v>
      </c>
      <c r="DY1793" s="1461" t="s">
        <v>14475</v>
      </c>
      <c r="DZ1793" s="1566" t="s">
        <v>12867</v>
      </c>
      <c r="EA1793" s="1466"/>
      <c r="EB1793" s="1522"/>
      <c r="EC1793" s="1566" t="s">
        <v>2194</v>
      </c>
      <c r="ED1793" s="1461" t="s">
        <v>8899</v>
      </c>
    </row>
    <row r="1794" spans="1:134" s="1461" customFormat="1" ht="15.75" x14ac:dyDescent="0.25">
      <c r="A1794" s="1752">
        <v>378</v>
      </c>
      <c r="B1794" s="2022"/>
      <c r="C1794" s="1462" t="s">
        <v>12868</v>
      </c>
      <c r="D1794" s="1462" t="s">
        <v>23</v>
      </c>
      <c r="E1794" s="1462" t="s">
        <v>4126</v>
      </c>
      <c r="F1794" s="1462">
        <v>716335</v>
      </c>
      <c r="G1794" s="1462">
        <v>25</v>
      </c>
      <c r="H1794" s="1462" t="s">
        <v>2633</v>
      </c>
      <c r="I1794" s="1462" t="s">
        <v>2633</v>
      </c>
      <c r="J1794" s="1462" t="s">
        <v>2634</v>
      </c>
      <c r="K1794" s="1462">
        <v>560077330</v>
      </c>
      <c r="L1794" s="1462">
        <v>115</v>
      </c>
      <c r="M1794" s="1462">
        <v>166</v>
      </c>
      <c r="N1794" s="1463">
        <f t="shared" si="369"/>
        <v>41.733197851647553</v>
      </c>
      <c r="O1794" s="1464">
        <v>1</v>
      </c>
      <c r="P1794" s="1465">
        <f t="shared" si="383"/>
        <v>68.89</v>
      </c>
      <c r="Q1794" s="1465">
        <f t="shared" si="384"/>
        <v>46.11</v>
      </c>
      <c r="R1794" s="1466"/>
      <c r="S1794" s="1467">
        <v>42365</v>
      </c>
      <c r="T1794" s="1466" t="s">
        <v>2133</v>
      </c>
      <c r="U1794" s="1466" t="s">
        <v>2479</v>
      </c>
      <c r="V1794" s="1466" t="s">
        <v>12869</v>
      </c>
      <c r="W1794" s="1466"/>
      <c r="X1794" s="1466"/>
      <c r="Y1794" s="1466"/>
      <c r="Z1794" s="1466"/>
      <c r="AA1794" s="1466"/>
      <c r="AB1794" s="1466" t="s">
        <v>2633</v>
      </c>
      <c r="AC1794" s="1466"/>
      <c r="AD1794" s="1466"/>
      <c r="AE1794" s="1466"/>
      <c r="AF1794" s="1466"/>
      <c r="AG1794" s="1466"/>
      <c r="AH1794" s="1466"/>
      <c r="AI1794" s="1466"/>
      <c r="AJ1794" s="1466"/>
      <c r="AK1794" s="1466"/>
      <c r="AL1794" s="1466"/>
      <c r="AM1794" s="1466"/>
      <c r="AN1794" s="1466" t="s">
        <v>2633</v>
      </c>
      <c r="AO1794" s="1466" t="s">
        <v>4075</v>
      </c>
      <c r="AP1794" s="1466" t="s">
        <v>4088</v>
      </c>
      <c r="AQ1794" s="1466" t="s">
        <v>2636</v>
      </c>
      <c r="AR1794" s="1466" t="s">
        <v>4068</v>
      </c>
      <c r="AS1794" s="1466" t="s">
        <v>4088</v>
      </c>
      <c r="AT1794" s="1466"/>
      <c r="AU1794" s="1466"/>
      <c r="AV1794" s="1466"/>
      <c r="AW1794" s="1466"/>
      <c r="AX1794" s="1466"/>
      <c r="AY1794" s="1466"/>
      <c r="AZ1794" s="1466"/>
      <c r="BA1794" s="1466" t="s">
        <v>3971</v>
      </c>
      <c r="BB1794" s="1466"/>
      <c r="BC1794" s="1466"/>
      <c r="BD1794" s="1466"/>
      <c r="BE1794" s="1466" t="s">
        <v>2634</v>
      </c>
      <c r="BF1794" s="1466"/>
      <c r="BG1794" s="1466"/>
      <c r="BH1794" s="1466"/>
      <c r="BI1794" s="1466"/>
      <c r="BJ1794" s="1466" t="s">
        <v>10426</v>
      </c>
      <c r="BK1794" s="1466" t="s">
        <v>13030</v>
      </c>
      <c r="BL1794" s="1466">
        <v>106.4</v>
      </c>
      <c r="BM1794" s="1468">
        <f t="shared" si="370"/>
        <v>18.651051832574268</v>
      </c>
      <c r="BN1794" s="1466" t="s">
        <v>12980</v>
      </c>
      <c r="BO1794" s="1466">
        <v>97</v>
      </c>
      <c r="BP1794" s="1465">
        <f t="shared" si="348"/>
        <v>39.037085230969417</v>
      </c>
      <c r="BQ1794" s="1466" t="s">
        <v>14487</v>
      </c>
      <c r="BR1794" s="1466">
        <v>86</v>
      </c>
      <c r="BS1794" s="1465">
        <f t="shared" si="371"/>
        <v>62.893081761006286</v>
      </c>
      <c r="BT1794" s="1466"/>
      <c r="BU1794" s="1466"/>
      <c r="BV1794" s="1468">
        <f t="shared" si="372"/>
        <v>249.40360008674909</v>
      </c>
      <c r="BW1794" s="1466"/>
      <c r="BX1794" s="1466"/>
      <c r="BY1794" s="1465">
        <f t="shared" si="373"/>
        <v>249.40360008674909</v>
      </c>
      <c r="BZ1794" s="1466"/>
      <c r="CA1794" s="1466"/>
      <c r="CB1794" s="1465">
        <f t="shared" si="374"/>
        <v>249.40360008674909</v>
      </c>
      <c r="CC1794" s="1466"/>
      <c r="CD1794" s="1466"/>
      <c r="CE1794" s="1465">
        <f t="shared" si="375"/>
        <v>249.40360008674909</v>
      </c>
      <c r="CF1794" s="1466"/>
      <c r="CG1794" s="1466"/>
      <c r="CH1794" s="1465">
        <f t="shared" si="381"/>
        <v>249.40360008674909</v>
      </c>
      <c r="CI1794" s="1466"/>
      <c r="CJ1794" s="1466"/>
      <c r="CK1794" s="1465">
        <f t="shared" si="377"/>
        <v>249.40360008674909</v>
      </c>
      <c r="CL1794" s="1466">
        <v>86</v>
      </c>
      <c r="CM1794" s="1465">
        <f t="shared" si="378"/>
        <v>62.893081761006286</v>
      </c>
      <c r="CN1794" s="1466">
        <v>75</v>
      </c>
      <c r="CO1794" s="1466"/>
      <c r="CP1794" s="1466"/>
      <c r="CQ1794" s="1469"/>
      <c r="CR1794" s="1469"/>
      <c r="CS1794" s="1470"/>
      <c r="CT1794" s="1471"/>
      <c r="CU1794" s="1471"/>
      <c r="CV1794" s="1471"/>
      <c r="CW1794" s="1471"/>
      <c r="CX1794" s="1472">
        <f t="shared" si="385"/>
        <v>0</v>
      </c>
      <c r="CY1794" s="1471"/>
      <c r="CZ1794" s="1471" t="s">
        <v>2633</v>
      </c>
      <c r="DA1794" s="1471" t="s">
        <v>3976</v>
      </c>
      <c r="DB1794" s="1462" t="s">
        <v>2643</v>
      </c>
      <c r="DC1794" s="1462"/>
      <c r="DD1794" s="1462"/>
      <c r="DE1794" s="1462"/>
      <c r="DF1794" s="1462"/>
      <c r="DG1794" s="1462"/>
      <c r="DH1794" s="1462"/>
      <c r="DI1794" s="1462"/>
      <c r="DJ1794" s="1462"/>
      <c r="DK1794" s="1462"/>
      <c r="DL1794" s="1462"/>
      <c r="DM1794" s="1462"/>
      <c r="DN1794" s="1466" t="s">
        <v>4001</v>
      </c>
      <c r="DO1794" s="1466"/>
      <c r="DP1794" s="1466"/>
      <c r="DQ1794" s="1466"/>
      <c r="DR1794" s="1466"/>
      <c r="DS1794" s="1466" t="s">
        <v>2633</v>
      </c>
      <c r="DT1794" s="1466" t="s">
        <v>4073</v>
      </c>
      <c r="DU1794" s="1462"/>
      <c r="DV1794" s="1462"/>
      <c r="DW1794" s="1462" t="s">
        <v>14488</v>
      </c>
      <c r="DX1794" s="1555" t="s">
        <v>12870</v>
      </c>
      <c r="DY1794" s="1461" t="s">
        <v>14489</v>
      </c>
      <c r="DZ1794" s="1528" t="s">
        <v>8275</v>
      </c>
      <c r="EA1794" s="1466"/>
      <c r="EB1794" s="1522"/>
      <c r="EC1794" s="1528" t="s">
        <v>12871</v>
      </c>
      <c r="ED1794" s="1461" t="s">
        <v>7217</v>
      </c>
    </row>
    <row r="1795" spans="1:134" s="1461" customFormat="1" ht="15.75" x14ac:dyDescent="0.25">
      <c r="A1795" s="1813">
        <v>379</v>
      </c>
      <c r="B1795" s="2022"/>
      <c r="C1795" s="1462" t="s">
        <v>12880</v>
      </c>
      <c r="D1795" s="1462" t="s">
        <v>22</v>
      </c>
      <c r="E1795" s="1462" t="s">
        <v>4126</v>
      </c>
      <c r="F1795" s="1462">
        <v>741983</v>
      </c>
      <c r="G1795" s="1462">
        <v>29</v>
      </c>
      <c r="H1795" s="1462" t="s">
        <v>2634</v>
      </c>
      <c r="I1795" s="1462" t="s">
        <v>2634</v>
      </c>
      <c r="J1795" s="1462" t="s">
        <v>2633</v>
      </c>
      <c r="K1795" s="1462">
        <v>554660183</v>
      </c>
      <c r="L1795" s="1462">
        <v>184.5</v>
      </c>
      <c r="M1795" s="1462">
        <v>185</v>
      </c>
      <c r="N1795" s="1463">
        <f t="shared" si="369"/>
        <v>53.907962016070123</v>
      </c>
      <c r="O1795" s="1464">
        <v>3</v>
      </c>
      <c r="P1795" s="1465">
        <f t="shared" si="383"/>
        <v>85.562500000000014</v>
      </c>
      <c r="Q1795" s="1465">
        <f t="shared" si="384"/>
        <v>98.937499999999986</v>
      </c>
      <c r="R1795" s="1466"/>
      <c r="S1795" s="1467">
        <v>42368</v>
      </c>
      <c r="T1795" s="1466" t="s">
        <v>253</v>
      </c>
      <c r="U1795" s="1466" t="s">
        <v>2490</v>
      </c>
      <c r="V1795" s="1466" t="s">
        <v>12881</v>
      </c>
      <c r="W1795" s="1466"/>
      <c r="X1795" s="1466" t="s">
        <v>2634</v>
      </c>
      <c r="Y1795" s="1466"/>
      <c r="Z1795" s="1466" t="s">
        <v>2634</v>
      </c>
      <c r="AA1795" s="1466"/>
      <c r="AB1795" s="1466" t="s">
        <v>2633</v>
      </c>
      <c r="AC1795" s="1466"/>
      <c r="AD1795" s="1466" t="s">
        <v>2634</v>
      </c>
      <c r="AE1795" s="1466"/>
      <c r="AF1795" s="1466" t="s">
        <v>2634</v>
      </c>
      <c r="AG1795" s="1466"/>
      <c r="AH1795" s="1466" t="s">
        <v>2634</v>
      </c>
      <c r="AI1795" s="1466"/>
      <c r="AJ1795" s="1466" t="s">
        <v>2634</v>
      </c>
      <c r="AK1795" s="1466"/>
      <c r="AL1795" s="1466" t="s">
        <v>2634</v>
      </c>
      <c r="AM1795" s="1466"/>
      <c r="AN1795" s="1466" t="s">
        <v>2633</v>
      </c>
      <c r="AO1795" s="1466" t="s">
        <v>4076</v>
      </c>
      <c r="AP1795" s="1466" t="s">
        <v>4077</v>
      </c>
      <c r="AQ1795" s="1466" t="s">
        <v>2635</v>
      </c>
      <c r="AR1795" s="1466"/>
      <c r="AS1795" s="1466"/>
      <c r="AT1795" s="1466"/>
      <c r="AU1795" s="1466"/>
      <c r="AV1795" s="1466"/>
      <c r="AW1795" s="1466" t="s">
        <v>2634</v>
      </c>
      <c r="AX1795" s="1466"/>
      <c r="AY1795" s="1466" t="s">
        <v>2634</v>
      </c>
      <c r="AZ1795" s="1466"/>
      <c r="BA1795" s="1466"/>
      <c r="BB1795" s="1466"/>
      <c r="BC1795" s="1466"/>
      <c r="BD1795" s="1466"/>
      <c r="BE1795" s="1466" t="s">
        <v>2633</v>
      </c>
      <c r="BF1795" s="1466"/>
      <c r="BG1795" s="1466" t="s">
        <v>2634</v>
      </c>
      <c r="BH1795" s="1466"/>
      <c r="BI1795" s="1466"/>
      <c r="BJ1795" s="1466" t="s">
        <v>10365</v>
      </c>
      <c r="BK1795" s="1466" t="s">
        <v>13027</v>
      </c>
      <c r="BL1795" s="1466">
        <v>170</v>
      </c>
      <c r="BM1795" s="1468">
        <f t="shared" si="370"/>
        <v>14.655716993051172</v>
      </c>
      <c r="BN1795" s="1466" t="s">
        <v>13858</v>
      </c>
      <c r="BO1795" s="1466">
        <v>134</v>
      </c>
      <c r="BP1795" s="1465">
        <f t="shared" si="348"/>
        <v>51.042324699936835</v>
      </c>
      <c r="BQ1795" s="1466" t="s">
        <v>14325</v>
      </c>
      <c r="BR1795" s="1466">
        <v>115</v>
      </c>
      <c r="BS1795" s="1465">
        <f t="shared" si="371"/>
        <v>70.246367656348724</v>
      </c>
      <c r="BT1795" s="1466" t="s">
        <v>15329</v>
      </c>
      <c r="BU1795" s="1466">
        <v>103</v>
      </c>
      <c r="BV1795" s="1468">
        <f t="shared" si="372"/>
        <v>82.375236891977266</v>
      </c>
      <c r="BW1795" s="1466"/>
      <c r="BX1795" s="1466"/>
      <c r="BY1795" s="1465">
        <f t="shared" si="373"/>
        <v>186.48136449778903</v>
      </c>
      <c r="BZ1795" s="1466"/>
      <c r="CA1795" s="1466"/>
      <c r="CB1795" s="1465">
        <f t="shared" si="374"/>
        <v>186.48136449778903</v>
      </c>
      <c r="CC1795" s="1466"/>
      <c r="CD1795" s="1466"/>
      <c r="CE1795" s="1465">
        <f t="shared" si="375"/>
        <v>186.48136449778903</v>
      </c>
      <c r="CF1795" s="1466"/>
      <c r="CG1795" s="1466"/>
      <c r="CH1795" s="1465">
        <f t="shared" si="381"/>
        <v>186.48136449778903</v>
      </c>
      <c r="CI1795" s="1466"/>
      <c r="CJ1795" s="1466"/>
      <c r="CK1795" s="1465">
        <f t="shared" si="377"/>
        <v>186.48136449778903</v>
      </c>
      <c r="CL1795" s="1466">
        <v>103</v>
      </c>
      <c r="CM1795" s="1465">
        <f t="shared" si="378"/>
        <v>82.375236891977266</v>
      </c>
      <c r="CN1795" s="1466">
        <v>60</v>
      </c>
      <c r="CO1795" s="1466"/>
      <c r="CP1795" s="1466"/>
      <c r="CQ1795" s="1469"/>
      <c r="CR1795" s="1469"/>
      <c r="CS1795" s="1470"/>
      <c r="CT1795" s="1471"/>
      <c r="CU1795" s="1471"/>
      <c r="CV1795" s="1471"/>
      <c r="CW1795" s="1471"/>
      <c r="CX1795" s="1472">
        <f t="shared" si="385"/>
        <v>0</v>
      </c>
      <c r="CY1795" s="1471"/>
      <c r="CZ1795" s="1471" t="s">
        <v>2633</v>
      </c>
      <c r="DA1795" s="1471" t="s">
        <v>3977</v>
      </c>
      <c r="DB1795" s="1462" t="s">
        <v>2643</v>
      </c>
      <c r="DC1795" s="1462"/>
      <c r="DD1795" s="1462"/>
      <c r="DE1795" s="1462"/>
      <c r="DF1795" s="1462"/>
      <c r="DG1795" s="1462"/>
      <c r="DH1795" s="1462"/>
      <c r="DI1795" s="1462"/>
      <c r="DJ1795" s="1462"/>
      <c r="DK1795" s="1462"/>
      <c r="DL1795" s="1462"/>
      <c r="DM1795" s="1462" t="s">
        <v>2663</v>
      </c>
      <c r="DN1795" s="1466" t="s">
        <v>3999</v>
      </c>
      <c r="DO1795" s="1466"/>
      <c r="DP1795" s="1466"/>
      <c r="DQ1795" s="1466"/>
      <c r="DR1795" s="1466"/>
      <c r="DS1795" s="1466"/>
      <c r="DT1795" s="1466"/>
      <c r="DU1795" s="1462"/>
      <c r="DV1795" s="1462"/>
      <c r="DW1795" s="1462"/>
      <c r="DX1795" s="1525" t="s">
        <v>12882</v>
      </c>
      <c r="DY1795" s="1461" t="s">
        <v>14474</v>
      </c>
      <c r="DZ1795" s="1525" t="s">
        <v>101</v>
      </c>
      <c r="EA1795" s="1466"/>
      <c r="EB1795" s="1522"/>
      <c r="EC1795" s="1525" t="s">
        <v>2194</v>
      </c>
      <c r="ED1795" s="1461" t="s">
        <v>7217</v>
      </c>
    </row>
    <row r="1796" spans="1:134" s="1461" customFormat="1" ht="15.75" x14ac:dyDescent="0.25">
      <c r="A1796" s="1752">
        <v>380</v>
      </c>
      <c r="B1796" s="2022"/>
      <c r="C1796" s="1462" t="s">
        <v>12883</v>
      </c>
      <c r="D1796" s="1462" t="s">
        <v>23</v>
      </c>
      <c r="E1796" s="1462" t="s">
        <v>4126</v>
      </c>
      <c r="F1796" s="1462">
        <v>730175</v>
      </c>
      <c r="G1796" s="1462">
        <v>40</v>
      </c>
      <c r="H1796" s="1462" t="s">
        <v>2633</v>
      </c>
      <c r="I1796" s="1462" t="s">
        <v>2633</v>
      </c>
      <c r="J1796" s="1462" t="s">
        <v>2634</v>
      </c>
      <c r="K1796" s="1462">
        <v>502773256</v>
      </c>
      <c r="L1796" s="1462">
        <v>166.6</v>
      </c>
      <c r="M1796" s="1462">
        <v>162</v>
      </c>
      <c r="N1796" s="1463">
        <f t="shared" si="369"/>
        <v>63.481176649900931</v>
      </c>
      <c r="O1796" s="1464">
        <v>4</v>
      </c>
      <c r="P1796" s="1465">
        <f t="shared" si="383"/>
        <v>65.610000000000014</v>
      </c>
      <c r="Q1796" s="1465">
        <f t="shared" si="384"/>
        <v>100.98999999999998</v>
      </c>
      <c r="R1796" s="1466"/>
      <c r="S1796" s="1467">
        <v>42368</v>
      </c>
      <c r="T1796" s="1466" t="s">
        <v>253</v>
      </c>
      <c r="U1796" s="1466" t="s">
        <v>2490</v>
      </c>
      <c r="V1796" s="1466" t="s">
        <v>12884</v>
      </c>
      <c r="W1796" s="1466" t="s">
        <v>13556</v>
      </c>
      <c r="X1796" s="1466" t="s">
        <v>2633</v>
      </c>
      <c r="Y1796" s="1466" t="s">
        <v>2637</v>
      </c>
      <c r="Z1796" s="1466" t="s">
        <v>2633</v>
      </c>
      <c r="AA1796" s="1466" t="s">
        <v>2635</v>
      </c>
      <c r="AB1796" s="1466" t="s">
        <v>2633</v>
      </c>
      <c r="AC1796" s="1466" t="s">
        <v>2636</v>
      </c>
      <c r="AD1796" s="1466" t="s">
        <v>2633</v>
      </c>
      <c r="AE1796" s="1466" t="s">
        <v>2635</v>
      </c>
      <c r="AF1796" s="1466" t="s">
        <v>2633</v>
      </c>
      <c r="AG1796" s="1466"/>
      <c r="AH1796" s="1466" t="s">
        <v>2633</v>
      </c>
      <c r="AI1796" s="1466" t="s">
        <v>2637</v>
      </c>
      <c r="AJ1796" s="1466"/>
      <c r="AK1796" s="1466"/>
      <c r="AL1796" s="1466"/>
      <c r="AM1796" s="1466"/>
      <c r="AN1796" s="1466" t="s">
        <v>2634</v>
      </c>
      <c r="AO1796" s="1466"/>
      <c r="AP1796" s="1466"/>
      <c r="AQ1796" s="1466" t="s">
        <v>2637</v>
      </c>
      <c r="AR1796" s="1466"/>
      <c r="AS1796" s="1466"/>
      <c r="AT1796" s="1466"/>
      <c r="AU1796" s="1466"/>
      <c r="AV1796" s="1466"/>
      <c r="AW1796" s="1466"/>
      <c r="AX1796" s="1466"/>
      <c r="AY1796" s="1466"/>
      <c r="AZ1796" s="1466"/>
      <c r="BA1796" s="1466" t="s">
        <v>3971</v>
      </c>
      <c r="BB1796" s="1466" t="s">
        <v>3970</v>
      </c>
      <c r="BC1796" s="1466"/>
      <c r="BD1796" s="1466"/>
      <c r="BE1796" s="1466" t="s">
        <v>2634</v>
      </c>
      <c r="BF1796" s="1466" t="s">
        <v>2634</v>
      </c>
      <c r="BG1796" s="1466"/>
      <c r="BH1796" s="1466"/>
      <c r="BI1796" s="1466"/>
      <c r="BJ1796" s="1466" t="s">
        <v>10365</v>
      </c>
      <c r="BK1796" s="1466" t="s">
        <v>13031</v>
      </c>
      <c r="BL1796" s="1466">
        <v>151</v>
      </c>
      <c r="BM1796" s="1468">
        <f t="shared" si="370"/>
        <v>15.447073967719573</v>
      </c>
      <c r="BN1796" s="1466" t="s">
        <v>13555</v>
      </c>
      <c r="BO1796" s="1466">
        <v>129.19999999999999</v>
      </c>
      <c r="BP1796" s="1465">
        <f t="shared" si="348"/>
        <v>37.033369640558483</v>
      </c>
      <c r="BQ1796" s="1466" t="s">
        <v>14467</v>
      </c>
      <c r="BR1796" s="1466">
        <v>110</v>
      </c>
      <c r="BS1796" s="1465">
        <f t="shared" si="371"/>
        <v>56.045152985444112</v>
      </c>
      <c r="BT1796" s="1466" t="s">
        <v>14838</v>
      </c>
      <c r="BU1796" s="1466">
        <v>104.9</v>
      </c>
      <c r="BV1796" s="1468">
        <f t="shared" si="372"/>
        <v>61.095157936429345</v>
      </c>
      <c r="BW1796" s="1466"/>
      <c r="BX1796" s="1466"/>
      <c r="BY1796" s="1465">
        <f t="shared" si="373"/>
        <v>164.96682839885139</v>
      </c>
      <c r="BZ1796" s="1466"/>
      <c r="CA1796" s="1466"/>
      <c r="CB1796" s="1465">
        <f t="shared" si="374"/>
        <v>164.96682839885139</v>
      </c>
      <c r="CC1796" s="1466"/>
      <c r="CD1796" s="1466"/>
      <c r="CE1796" s="1465">
        <f t="shared" si="375"/>
        <v>164.96682839885139</v>
      </c>
      <c r="CF1796" s="1466"/>
      <c r="CG1796" s="1466"/>
      <c r="CH1796" s="1465">
        <f t="shared" si="381"/>
        <v>164.96682839885139</v>
      </c>
      <c r="CI1796" s="1466"/>
      <c r="CJ1796" s="1466"/>
      <c r="CK1796" s="1465">
        <f t="shared" si="377"/>
        <v>164.96682839885139</v>
      </c>
      <c r="CL1796" s="1466">
        <v>104.9</v>
      </c>
      <c r="CM1796" s="1465">
        <f t="shared" si="378"/>
        <v>61.095157936429345</v>
      </c>
      <c r="CN1796" s="1466">
        <v>65</v>
      </c>
      <c r="CO1796" s="1466"/>
      <c r="CP1796" s="1466"/>
      <c r="CQ1796" s="1469"/>
      <c r="CR1796" s="1469"/>
      <c r="CS1796" s="1470"/>
      <c r="CT1796" s="1471"/>
      <c r="CU1796" s="1471"/>
      <c r="CV1796" s="1471"/>
      <c r="CW1796" s="1471"/>
      <c r="CX1796" s="1472">
        <f t="shared" si="385"/>
        <v>0</v>
      </c>
      <c r="CY1796" s="1471"/>
      <c r="CZ1796" s="1471" t="s">
        <v>2634</v>
      </c>
      <c r="DA1796" s="1471"/>
      <c r="DB1796" s="1462" t="s">
        <v>2643</v>
      </c>
      <c r="DC1796" s="1462"/>
      <c r="DD1796" s="1462"/>
      <c r="DE1796" s="1462"/>
      <c r="DF1796" s="1462"/>
      <c r="DG1796" s="1462"/>
      <c r="DH1796" s="1462"/>
      <c r="DI1796" s="1462"/>
      <c r="DJ1796" s="1462"/>
      <c r="DK1796" s="1462"/>
      <c r="DL1796" s="1462"/>
      <c r="DM1796" s="1462"/>
      <c r="DN1796" s="1466" t="s">
        <v>4001</v>
      </c>
      <c r="DO1796" s="1466"/>
      <c r="DP1796" s="1466"/>
      <c r="DQ1796" s="1466" t="s">
        <v>4068</v>
      </c>
      <c r="DR1796" s="1466"/>
      <c r="DS1796" s="1466"/>
      <c r="DT1796" s="1466"/>
      <c r="DU1796" s="1462"/>
      <c r="DV1796" s="1462" t="s">
        <v>2633</v>
      </c>
      <c r="DW1796" s="1462"/>
      <c r="DX1796" s="1526" t="s">
        <v>220</v>
      </c>
      <c r="DY1796" s="1461" t="s">
        <v>14494</v>
      </c>
      <c r="DZ1796" s="1526" t="s">
        <v>101</v>
      </c>
      <c r="EA1796" s="1466"/>
      <c r="EB1796" s="1522"/>
      <c r="EC1796" s="1526" t="s">
        <v>2194</v>
      </c>
      <c r="ED1796" s="1461" t="s">
        <v>5821</v>
      </c>
    </row>
    <row r="1797" spans="1:134" s="1461" customFormat="1" ht="15.75" x14ac:dyDescent="0.25">
      <c r="A1797" s="1675">
        <v>381</v>
      </c>
      <c r="B1797" s="2022"/>
      <c r="C1797" s="1462" t="s">
        <v>12885</v>
      </c>
      <c r="D1797" s="1462" t="s">
        <v>22</v>
      </c>
      <c r="E1797" s="1462" t="s">
        <v>4126</v>
      </c>
      <c r="F1797" s="1462">
        <v>742483</v>
      </c>
      <c r="G1797" s="1462">
        <v>33</v>
      </c>
      <c r="H1797" s="1462" t="s">
        <v>2634</v>
      </c>
      <c r="I1797" s="1462" t="s">
        <v>2634</v>
      </c>
      <c r="J1797" s="1462" t="s">
        <v>2633</v>
      </c>
      <c r="K1797" s="1462">
        <v>550800210</v>
      </c>
      <c r="L1797" s="1462">
        <v>156</v>
      </c>
      <c r="M1797" s="1462">
        <v>178</v>
      </c>
      <c r="N1797" s="1463">
        <f t="shared" si="369"/>
        <v>49.236207549551828</v>
      </c>
      <c r="O1797" s="1464">
        <v>2</v>
      </c>
      <c r="P1797" s="1465">
        <f t="shared" si="383"/>
        <v>79.210000000000008</v>
      </c>
      <c r="Q1797" s="1465">
        <f t="shared" si="384"/>
        <v>76.789999999999992</v>
      </c>
      <c r="R1797" s="1466"/>
      <c r="S1797" s="1467">
        <v>42368</v>
      </c>
      <c r="T1797" s="1466" t="s">
        <v>253</v>
      </c>
      <c r="U1797" s="1466" t="s">
        <v>2490</v>
      </c>
      <c r="V1797" s="1466" t="s">
        <v>87</v>
      </c>
      <c r="W1797" s="1466"/>
      <c r="X1797" s="1466"/>
      <c r="Y1797" s="1466"/>
      <c r="Z1797" s="1466"/>
      <c r="AA1797" s="1466"/>
      <c r="AB1797" s="1466"/>
      <c r="AC1797" s="1466"/>
      <c r="AD1797" s="1466"/>
      <c r="AE1797" s="1466"/>
      <c r="AF1797" s="1466"/>
      <c r="AG1797" s="1466"/>
      <c r="AH1797" s="1466"/>
      <c r="AI1797" s="1466"/>
      <c r="AJ1797" s="1466"/>
      <c r="AK1797" s="1466"/>
      <c r="AL1797" s="1466"/>
      <c r="AM1797" s="1466"/>
      <c r="AN1797" s="1466" t="s">
        <v>2634</v>
      </c>
      <c r="AO1797" s="1466"/>
      <c r="AP1797" s="1466"/>
      <c r="AQ1797" s="1466"/>
      <c r="AR1797" s="1466"/>
      <c r="AS1797" s="1466"/>
      <c r="AT1797" s="1466"/>
      <c r="AU1797" s="1466"/>
      <c r="AV1797" s="1466"/>
      <c r="AW1797" s="1466"/>
      <c r="AX1797" s="1466"/>
      <c r="AY1797" s="1466"/>
      <c r="AZ1797" s="1466"/>
      <c r="BA1797" s="1466"/>
      <c r="BB1797" s="1466"/>
      <c r="BC1797" s="1466"/>
      <c r="BD1797" s="1466"/>
      <c r="BE1797" s="1466" t="s">
        <v>2634</v>
      </c>
      <c r="BF1797" s="1466"/>
      <c r="BG1797" s="1466"/>
      <c r="BH1797" s="1466"/>
      <c r="BI1797" s="1466"/>
      <c r="BJ1797" s="1466" t="s">
        <v>12467</v>
      </c>
      <c r="BK1797" s="1466" t="s">
        <v>6190</v>
      </c>
      <c r="BL1797" s="1466">
        <v>145.69999999999999</v>
      </c>
      <c r="BM1797" s="1468">
        <f t="shared" si="370"/>
        <v>13.413204844380793</v>
      </c>
      <c r="BN1797" s="1466" t="s">
        <v>13791</v>
      </c>
      <c r="BO1797" s="1466">
        <v>116.2</v>
      </c>
      <c r="BP1797" s="1465">
        <f t="shared" si="348"/>
        <v>51.829665321005336</v>
      </c>
      <c r="BQ1797" s="1466"/>
      <c r="BR1797" s="1466"/>
      <c r="BS1797" s="1465">
        <f t="shared" si="371"/>
        <v>203.15145201198072</v>
      </c>
      <c r="BT1797" s="1466"/>
      <c r="BU1797" s="1466"/>
      <c r="BV1797" s="1468">
        <f t="shared" si="372"/>
        <v>203.15145201198072</v>
      </c>
      <c r="BW1797" s="1466"/>
      <c r="BX1797" s="1466"/>
      <c r="BY1797" s="1465">
        <f t="shared" si="373"/>
        <v>203.15145201198072</v>
      </c>
      <c r="BZ1797" s="1466"/>
      <c r="CA1797" s="1466"/>
      <c r="CB1797" s="1465">
        <f t="shared" si="374"/>
        <v>203.15145201198072</v>
      </c>
      <c r="CC1797" s="1466"/>
      <c r="CD1797" s="1466"/>
      <c r="CE1797" s="1465">
        <f t="shared" si="375"/>
        <v>203.15145201198072</v>
      </c>
      <c r="CF1797" s="1466"/>
      <c r="CG1797" s="1466"/>
      <c r="CH1797" s="1465">
        <f t="shared" si="381"/>
        <v>203.15145201198072</v>
      </c>
      <c r="CI1797" s="1466"/>
      <c r="CJ1797" s="1466"/>
      <c r="CK1797" s="1465">
        <f t="shared" si="377"/>
        <v>203.15145201198072</v>
      </c>
      <c r="CL1797" s="1466">
        <v>116.2</v>
      </c>
      <c r="CM1797" s="1465">
        <f t="shared" si="378"/>
        <v>51.829665321005336</v>
      </c>
      <c r="CN1797" s="1466">
        <v>80</v>
      </c>
      <c r="CO1797" s="1466"/>
      <c r="CP1797" s="1466"/>
      <c r="CQ1797" s="1469"/>
      <c r="CR1797" s="1469"/>
      <c r="CS1797" s="1470"/>
      <c r="CT1797" s="1471"/>
      <c r="CU1797" s="1471"/>
      <c r="CV1797" s="1471"/>
      <c r="CW1797" s="1471"/>
      <c r="CX1797" s="1472">
        <f t="shared" ref="CX1797:CX1805" si="386">(CS1797+CT1797+CU1797+CV1797+CW1797)</f>
        <v>0</v>
      </c>
      <c r="CY1797" s="1471"/>
      <c r="CZ1797" s="1471"/>
      <c r="DA1797" s="1471"/>
      <c r="DB1797" s="1462"/>
      <c r="DC1797" s="1462"/>
      <c r="DD1797" s="1462"/>
      <c r="DE1797" s="1462"/>
      <c r="DF1797" s="1462"/>
      <c r="DG1797" s="1462"/>
      <c r="DH1797" s="1462"/>
      <c r="DI1797" s="1462"/>
      <c r="DJ1797" s="1462"/>
      <c r="DK1797" s="1462"/>
      <c r="DL1797" s="1462"/>
      <c r="DM1797" s="1462"/>
      <c r="DN1797" s="1466"/>
      <c r="DO1797" s="1466"/>
      <c r="DP1797" s="1466"/>
      <c r="DQ1797" s="1466"/>
      <c r="DR1797" s="1466"/>
      <c r="DS1797" s="1466"/>
      <c r="DT1797" s="1466"/>
      <c r="DU1797" s="1462"/>
      <c r="DV1797" s="1462"/>
      <c r="DW1797" s="1462"/>
      <c r="DX1797" s="1527" t="s">
        <v>220</v>
      </c>
      <c r="DZ1797" s="1527" t="s">
        <v>101</v>
      </c>
      <c r="EA1797" s="1466"/>
      <c r="EB1797" s="1522"/>
      <c r="EC1797" s="1527" t="s">
        <v>2194</v>
      </c>
      <c r="ED1797" s="1461" t="s">
        <v>5821</v>
      </c>
    </row>
    <row r="1798" spans="1:134" s="1461" customFormat="1" ht="15.75" x14ac:dyDescent="0.25">
      <c r="A1798" s="1813">
        <v>382</v>
      </c>
      <c r="B1798" s="2022"/>
      <c r="C1798" s="1462" t="s">
        <v>12886</v>
      </c>
      <c r="D1798" s="1462" t="s">
        <v>22</v>
      </c>
      <c r="E1798" s="1462" t="s">
        <v>4126</v>
      </c>
      <c r="F1798" s="1462">
        <v>96839</v>
      </c>
      <c r="G1798" s="1462">
        <v>41</v>
      </c>
      <c r="H1798" s="1462" t="s">
        <v>2633</v>
      </c>
      <c r="I1798" s="1462" t="s">
        <v>2633</v>
      </c>
      <c r="J1798" s="1462" t="s">
        <v>2633</v>
      </c>
      <c r="K1798" s="1462">
        <v>554464443</v>
      </c>
      <c r="L1798" s="1462">
        <v>146</v>
      </c>
      <c r="M1798" s="1462">
        <v>180</v>
      </c>
      <c r="N1798" s="1463">
        <f t="shared" si="369"/>
        <v>45.061728395061728</v>
      </c>
      <c r="O1798" s="1464">
        <v>2</v>
      </c>
      <c r="P1798" s="1465">
        <f t="shared" si="383"/>
        <v>81</v>
      </c>
      <c r="Q1798" s="1465">
        <f t="shared" si="384"/>
        <v>65</v>
      </c>
      <c r="R1798" s="1466"/>
      <c r="S1798" s="1467">
        <v>42368</v>
      </c>
      <c r="T1798" s="1466" t="s">
        <v>253</v>
      </c>
      <c r="U1798" s="1466" t="s">
        <v>2490</v>
      </c>
      <c r="V1798" s="1466" t="s">
        <v>12887</v>
      </c>
      <c r="W1798" s="1466" t="s">
        <v>14484</v>
      </c>
      <c r="X1798" s="1466" t="s">
        <v>2633</v>
      </c>
      <c r="Y1798" s="1466"/>
      <c r="Z1798" s="1466" t="s">
        <v>2633</v>
      </c>
      <c r="AA1798" s="1466"/>
      <c r="AB1798" s="1466" t="s">
        <v>2633</v>
      </c>
      <c r="AC1798" s="1466"/>
      <c r="AD1798" s="1466" t="s">
        <v>2633</v>
      </c>
      <c r="AE1798" s="1466"/>
      <c r="AF1798" s="1466"/>
      <c r="AG1798" s="1466"/>
      <c r="AH1798" s="1466"/>
      <c r="AI1798" s="1466"/>
      <c r="AJ1798" s="1466"/>
      <c r="AK1798" s="1466"/>
      <c r="AL1798" s="1466"/>
      <c r="AM1798" s="1466"/>
      <c r="AN1798" s="1466" t="s">
        <v>2633</v>
      </c>
      <c r="AO1798" s="1466" t="s">
        <v>4075</v>
      </c>
      <c r="AP1798" s="1466" t="s">
        <v>4078</v>
      </c>
      <c r="AQ1798" s="1466" t="s">
        <v>2635</v>
      </c>
      <c r="AR1798" s="1466"/>
      <c r="AS1798" s="1466"/>
      <c r="AT1798" s="1466"/>
      <c r="AU1798" s="1466"/>
      <c r="AV1798" s="1466"/>
      <c r="AW1798" s="1466"/>
      <c r="AX1798" s="1466"/>
      <c r="AY1798" s="1466"/>
      <c r="AZ1798" s="1466"/>
      <c r="BA1798" s="1466"/>
      <c r="BB1798" s="1466"/>
      <c r="BC1798" s="1466"/>
      <c r="BD1798" s="1466"/>
      <c r="BE1798" s="1466" t="s">
        <v>2634</v>
      </c>
      <c r="BF1798" s="1466"/>
      <c r="BG1798" s="1466"/>
      <c r="BH1798" s="1466"/>
      <c r="BI1798" s="1466"/>
      <c r="BJ1798" s="1466" t="s">
        <v>12888</v>
      </c>
      <c r="BK1798" s="1466" t="s">
        <v>12966</v>
      </c>
      <c r="BL1798" s="1466">
        <v>140.69999999999999</v>
      </c>
      <c r="BM1798" s="1468">
        <f t="shared" si="370"/>
        <v>8.1538461538461711</v>
      </c>
      <c r="BN1798" s="1466" t="s">
        <v>11679</v>
      </c>
      <c r="BO1798" s="1466">
        <v>125</v>
      </c>
      <c r="BP1798" s="1465">
        <f t="shared" si="348"/>
        <v>32.307692307692307</v>
      </c>
      <c r="BQ1798" s="1466" t="s">
        <v>14483</v>
      </c>
      <c r="BR1798" s="1466">
        <v>109</v>
      </c>
      <c r="BS1798" s="1465">
        <f t="shared" si="371"/>
        <v>56.92307692307692</v>
      </c>
      <c r="BT1798" s="1466" t="s">
        <v>15331</v>
      </c>
      <c r="BU1798" s="1466">
        <v>103</v>
      </c>
      <c r="BV1798" s="1468">
        <f t="shared" si="372"/>
        <v>66.153846153846146</v>
      </c>
      <c r="BW1798" s="1466"/>
      <c r="BX1798" s="1466"/>
      <c r="BY1798" s="1465">
        <f t="shared" si="373"/>
        <v>224.61538461538461</v>
      </c>
      <c r="BZ1798" s="1466"/>
      <c r="CA1798" s="1466"/>
      <c r="CB1798" s="1465">
        <f t="shared" si="374"/>
        <v>224.61538461538461</v>
      </c>
      <c r="CC1798" s="1466"/>
      <c r="CD1798" s="1466"/>
      <c r="CE1798" s="1465">
        <f t="shared" si="375"/>
        <v>224.61538461538461</v>
      </c>
      <c r="CF1798" s="1466"/>
      <c r="CG1798" s="1466"/>
      <c r="CH1798" s="1465">
        <f t="shared" si="381"/>
        <v>224.61538461538461</v>
      </c>
      <c r="CI1798" s="1466"/>
      <c r="CJ1798" s="1466"/>
      <c r="CK1798" s="1465">
        <f t="shared" si="377"/>
        <v>224.61538461538461</v>
      </c>
      <c r="CL1798" s="1466">
        <v>109</v>
      </c>
      <c r="CM1798" s="1465">
        <f t="shared" si="378"/>
        <v>56.92307692307692</v>
      </c>
      <c r="CN1798" s="1466">
        <v>125</v>
      </c>
      <c r="CO1798" s="1466"/>
      <c r="CP1798" s="1466"/>
      <c r="CQ1798" s="1469"/>
      <c r="CR1798" s="1469"/>
      <c r="CS1798" s="1470"/>
      <c r="CT1798" s="1471"/>
      <c r="CU1798" s="1471"/>
      <c r="CV1798" s="1471"/>
      <c r="CW1798" s="1471"/>
      <c r="CX1798" s="1472">
        <f t="shared" si="386"/>
        <v>0</v>
      </c>
      <c r="CY1798" s="1471"/>
      <c r="CZ1798" s="1471" t="s">
        <v>2634</v>
      </c>
      <c r="DA1798" s="1471"/>
      <c r="DB1798" s="1462" t="s">
        <v>2643</v>
      </c>
      <c r="DC1798" s="1462"/>
      <c r="DD1798" s="1462"/>
      <c r="DE1798" s="1462"/>
      <c r="DF1798" s="1462"/>
      <c r="DG1798" s="1462"/>
      <c r="DH1798" s="1462"/>
      <c r="DI1798" s="1462"/>
      <c r="DJ1798" s="1462"/>
      <c r="DK1798" s="1462"/>
      <c r="DL1798" s="1462"/>
      <c r="DM1798" s="1462"/>
      <c r="DN1798" s="1466" t="s">
        <v>4001</v>
      </c>
      <c r="DO1798" s="1466"/>
      <c r="DP1798" s="1466"/>
      <c r="DQ1798" s="1466"/>
      <c r="DR1798" s="1466"/>
      <c r="DS1798" s="1466" t="s">
        <v>2634</v>
      </c>
      <c r="DT1798" s="1466"/>
      <c r="DU1798" s="1462"/>
      <c r="DV1798" s="1462"/>
      <c r="DW1798" s="1462"/>
      <c r="DX1798" s="1528" t="s">
        <v>12891</v>
      </c>
      <c r="DY1798" s="1461" t="s">
        <v>14485</v>
      </c>
      <c r="DZ1798" s="1528" t="s">
        <v>101</v>
      </c>
      <c r="EA1798" s="1466"/>
      <c r="EB1798" s="1522"/>
      <c r="EC1798" s="1528" t="s">
        <v>2194</v>
      </c>
      <c r="ED1798" s="1461" t="s">
        <v>8899</v>
      </c>
    </row>
    <row r="1799" spans="1:134" s="1461" customFormat="1" ht="15.75" x14ac:dyDescent="0.25">
      <c r="A1799" s="1814">
        <v>383</v>
      </c>
      <c r="B1799" s="2022"/>
      <c r="C1799" s="1462" t="s">
        <v>13854</v>
      </c>
      <c r="D1799" s="1462" t="s">
        <v>22</v>
      </c>
      <c r="E1799" s="1462" t="s">
        <v>4126</v>
      </c>
      <c r="F1799" s="1462">
        <v>743443</v>
      </c>
      <c r="G1799" s="1462">
        <v>34</v>
      </c>
      <c r="H1799" s="1462" t="s">
        <v>2633</v>
      </c>
      <c r="I1799" s="1462" t="s">
        <v>2634</v>
      </c>
      <c r="J1799" s="1462" t="s">
        <v>2633</v>
      </c>
      <c r="K1799" s="1462">
        <v>543499984</v>
      </c>
      <c r="L1799" s="1462">
        <v>125.6</v>
      </c>
      <c r="M1799" s="1462">
        <v>161</v>
      </c>
      <c r="N1799" s="1463">
        <f t="shared" si="369"/>
        <v>48.454920720651209</v>
      </c>
      <c r="O1799" s="1464">
        <v>2</v>
      </c>
      <c r="P1799" s="1465">
        <f t="shared" si="383"/>
        <v>64.802500000000009</v>
      </c>
      <c r="Q1799" s="1465">
        <f t="shared" si="384"/>
        <v>60.797499999999985</v>
      </c>
      <c r="R1799" s="1466"/>
      <c r="S1799" s="1467">
        <v>42368</v>
      </c>
      <c r="T1799" s="1466" t="s">
        <v>2133</v>
      </c>
      <c r="U1799" s="1466" t="s">
        <v>2479</v>
      </c>
      <c r="V1799" s="1466" t="s">
        <v>12889</v>
      </c>
      <c r="W1799" s="1466"/>
      <c r="X1799" s="1466" t="s">
        <v>2633</v>
      </c>
      <c r="Y1799" s="1466"/>
      <c r="Z1799" s="1466"/>
      <c r="AA1799" s="1466"/>
      <c r="AB1799" s="1466" t="s">
        <v>2633</v>
      </c>
      <c r="AC1799" s="1466"/>
      <c r="AD1799" s="1466"/>
      <c r="AE1799" s="1466"/>
      <c r="AF1799" s="1466"/>
      <c r="AG1799" s="1466"/>
      <c r="AH1799" s="1466"/>
      <c r="AI1799" s="1466"/>
      <c r="AJ1799" s="1466"/>
      <c r="AK1799" s="1466"/>
      <c r="AL1799" s="1466"/>
      <c r="AM1799" s="1466"/>
      <c r="AN1799" s="1466" t="s">
        <v>2633</v>
      </c>
      <c r="AO1799" s="1466" t="s">
        <v>4076</v>
      </c>
      <c r="AP1799" s="1466" t="s">
        <v>4078</v>
      </c>
      <c r="AQ1799" s="1466" t="s">
        <v>2637</v>
      </c>
      <c r="AR1799" s="1466" t="s">
        <v>4075</v>
      </c>
      <c r="AS1799" s="1466" t="s">
        <v>4078</v>
      </c>
      <c r="AT1799" s="1466" t="s">
        <v>2633</v>
      </c>
      <c r="AU1799" s="1466"/>
      <c r="AV1799" s="1466"/>
      <c r="AW1799" s="1466"/>
      <c r="AX1799" s="1466"/>
      <c r="AY1799" s="1466"/>
      <c r="AZ1799" s="1466"/>
      <c r="BA1799" s="1466"/>
      <c r="BB1799" s="1466"/>
      <c r="BC1799" s="1466"/>
      <c r="BD1799" s="1466"/>
      <c r="BE1799" s="1466" t="s">
        <v>2633</v>
      </c>
      <c r="BF1799" s="1466"/>
      <c r="BG1799" s="1466"/>
      <c r="BH1799" s="1466"/>
      <c r="BI1799" s="1466"/>
      <c r="BJ1799" s="1466" t="s">
        <v>10814</v>
      </c>
      <c r="BK1799" s="1466" t="s">
        <v>2710</v>
      </c>
      <c r="BL1799" s="1466">
        <v>114.3</v>
      </c>
      <c r="BM1799" s="1468">
        <f t="shared" si="370"/>
        <v>18.58629055471031</v>
      </c>
      <c r="BN1799" s="1466" t="s">
        <v>13839</v>
      </c>
      <c r="BO1799" s="1466">
        <v>90</v>
      </c>
      <c r="BP1799" s="1465">
        <f t="shared" si="348"/>
        <v>58.555039269706825</v>
      </c>
      <c r="BQ1799" s="1466" t="s">
        <v>14505</v>
      </c>
      <c r="BR1799" s="1466">
        <v>77</v>
      </c>
      <c r="BS1799" s="1465">
        <f t="shared" si="371"/>
        <v>79.937497429993016</v>
      </c>
      <c r="BT1799" s="1466" t="s">
        <v>15261</v>
      </c>
      <c r="BU1799" s="1466">
        <v>70</v>
      </c>
      <c r="BV1799" s="1468">
        <f t="shared" si="372"/>
        <v>91.451128747070214</v>
      </c>
      <c r="BW1799" s="1466"/>
      <c r="BX1799" s="1466"/>
      <c r="BY1799" s="1465">
        <f t="shared" si="373"/>
        <v>206.58744191784203</v>
      </c>
      <c r="BZ1799" s="1466"/>
      <c r="CA1799" s="1466"/>
      <c r="CB1799" s="1465">
        <f t="shared" si="374"/>
        <v>206.58744191784203</v>
      </c>
      <c r="CC1799" s="1466"/>
      <c r="CD1799" s="1466"/>
      <c r="CE1799" s="1465">
        <f t="shared" si="375"/>
        <v>206.58744191784203</v>
      </c>
      <c r="CF1799" s="1466"/>
      <c r="CG1799" s="1466"/>
      <c r="CH1799" s="1465">
        <f t="shared" si="381"/>
        <v>206.58744191784203</v>
      </c>
      <c r="CI1799" s="1466"/>
      <c r="CJ1799" s="1466"/>
      <c r="CK1799" s="1465">
        <f t="shared" si="377"/>
        <v>206.58744191784203</v>
      </c>
      <c r="CL1799" s="1466">
        <v>70</v>
      </c>
      <c r="CM1799" s="1465">
        <f t="shared" si="378"/>
        <v>91.451128747070214</v>
      </c>
      <c r="CN1799" s="1466">
        <v>120</v>
      </c>
      <c r="CO1799" s="1466"/>
      <c r="CP1799" s="1466"/>
      <c r="CQ1799" s="1469"/>
      <c r="CR1799" s="1469"/>
      <c r="CS1799" s="1470"/>
      <c r="CT1799" s="1471"/>
      <c r="CU1799" s="1471"/>
      <c r="CV1799" s="1471"/>
      <c r="CW1799" s="1471"/>
      <c r="CX1799" s="1472">
        <f t="shared" si="386"/>
        <v>0</v>
      </c>
      <c r="CY1799" s="1471"/>
      <c r="CZ1799" s="1471" t="s">
        <v>2633</v>
      </c>
      <c r="DA1799" s="1471" t="s">
        <v>3976</v>
      </c>
      <c r="DB1799" s="1462" t="s">
        <v>2643</v>
      </c>
      <c r="DC1799" s="1462"/>
      <c r="DD1799" s="1462"/>
      <c r="DE1799" s="1462"/>
      <c r="DF1799" s="1462"/>
      <c r="DG1799" s="1462"/>
      <c r="DH1799" s="1462"/>
      <c r="DI1799" s="1462"/>
      <c r="DJ1799" s="1462"/>
      <c r="DK1799" s="1462"/>
      <c r="DL1799" s="1462"/>
      <c r="DM1799" s="1462"/>
      <c r="DN1799" s="1466" t="s">
        <v>4001</v>
      </c>
      <c r="DO1799" s="1466"/>
      <c r="DP1799" s="1466"/>
      <c r="DQ1799" s="1466"/>
      <c r="DR1799" s="1466"/>
      <c r="DS1799" s="1466" t="s">
        <v>2634</v>
      </c>
      <c r="DT1799" s="1466"/>
      <c r="DU1799" s="1462"/>
      <c r="DV1799" s="1462"/>
      <c r="DW1799" s="1462"/>
      <c r="DX1799" s="1528" t="s">
        <v>12890</v>
      </c>
      <c r="DY1799" s="1461" t="s">
        <v>14506</v>
      </c>
      <c r="DZ1799" s="1593" t="s">
        <v>8275</v>
      </c>
      <c r="EA1799" s="1466"/>
      <c r="EB1799" s="1522"/>
      <c r="EC1799" s="1631" t="s">
        <v>12871</v>
      </c>
      <c r="ED1799" s="1461" t="s">
        <v>7217</v>
      </c>
    </row>
    <row r="1800" spans="1:134" s="1461" customFormat="1" ht="15.75" x14ac:dyDescent="0.25">
      <c r="A1800" s="1814">
        <v>384</v>
      </c>
      <c r="B1800" s="2022"/>
      <c r="C1800" s="1462" t="s">
        <v>12892</v>
      </c>
      <c r="D1800" s="1462" t="s">
        <v>22</v>
      </c>
      <c r="E1800" s="1462" t="s">
        <v>4126</v>
      </c>
      <c r="F1800" s="1462">
        <v>742501</v>
      </c>
      <c r="G1800" s="1462">
        <v>21</v>
      </c>
      <c r="H1800" s="1462" t="s">
        <v>2634</v>
      </c>
      <c r="I1800" s="1462" t="s">
        <v>2634</v>
      </c>
      <c r="J1800" s="1462" t="s">
        <v>2633</v>
      </c>
      <c r="K1800" s="1462">
        <v>542413299</v>
      </c>
      <c r="L1800" s="1462">
        <v>127</v>
      </c>
      <c r="M1800" s="1462">
        <v>170</v>
      </c>
      <c r="N1800" s="1463">
        <f t="shared" si="369"/>
        <v>43.944636678200695</v>
      </c>
      <c r="O1800" s="1464">
        <v>2</v>
      </c>
      <c r="P1800" s="1465">
        <f t="shared" si="383"/>
        <v>72.249999999999986</v>
      </c>
      <c r="Q1800" s="1465">
        <f t="shared" si="384"/>
        <v>54.750000000000014</v>
      </c>
      <c r="R1800" s="1466"/>
      <c r="S1800" s="1467">
        <v>42369</v>
      </c>
      <c r="T1800" s="1466" t="s">
        <v>253</v>
      </c>
      <c r="U1800" s="1466" t="s">
        <v>2490</v>
      </c>
      <c r="V1800" s="1466" t="s">
        <v>12893</v>
      </c>
      <c r="W1800" s="1466"/>
      <c r="X1800" s="1466"/>
      <c r="Y1800" s="1466"/>
      <c r="Z1800" s="1466"/>
      <c r="AA1800" s="1466"/>
      <c r="AB1800" s="1466" t="s">
        <v>2633</v>
      </c>
      <c r="AC1800" s="1466"/>
      <c r="AD1800" s="1466"/>
      <c r="AE1800" s="1466"/>
      <c r="AF1800" s="1466"/>
      <c r="AG1800" s="1466"/>
      <c r="AH1800" s="1466"/>
      <c r="AI1800" s="1466"/>
      <c r="AJ1800" s="1466"/>
      <c r="AK1800" s="1466"/>
      <c r="AL1800" s="1466"/>
      <c r="AM1800" s="1466"/>
      <c r="AN1800" s="1466" t="s">
        <v>2633</v>
      </c>
      <c r="AO1800" s="1466" t="s">
        <v>4076</v>
      </c>
      <c r="AP1800" s="1466" t="s">
        <v>4077</v>
      </c>
      <c r="AQ1800" s="1466" t="s">
        <v>2635</v>
      </c>
      <c r="AR1800" s="1466"/>
      <c r="AS1800" s="1466"/>
      <c r="AT1800" s="1466"/>
      <c r="AU1800" s="1466"/>
      <c r="AV1800" s="1466"/>
      <c r="AW1800" s="1466"/>
      <c r="AX1800" s="1466"/>
      <c r="AY1800" s="1466"/>
      <c r="AZ1800" s="1466"/>
      <c r="BA1800" s="1466"/>
      <c r="BB1800" s="1466"/>
      <c r="BC1800" s="1466"/>
      <c r="BD1800" s="1466"/>
      <c r="BE1800" s="1466" t="s">
        <v>2633</v>
      </c>
      <c r="BF1800" s="1466"/>
      <c r="BG1800" s="1466"/>
      <c r="BH1800" s="1466"/>
      <c r="BI1800" s="1466"/>
      <c r="BJ1800" s="1466" t="s">
        <v>10421</v>
      </c>
      <c r="BK1800" s="1466" t="s">
        <v>5772</v>
      </c>
      <c r="BL1800" s="1466">
        <v>113.3</v>
      </c>
      <c r="BM1800" s="1468">
        <f t="shared" si="370"/>
        <v>25.022831050228312</v>
      </c>
      <c r="BN1800" s="1466" t="s">
        <v>3072</v>
      </c>
      <c r="BO1800" s="1466">
        <v>94</v>
      </c>
      <c r="BP1800" s="1465">
        <f t="shared" si="348"/>
        <v>60.273972602739711</v>
      </c>
      <c r="BQ1800" s="1466" t="s">
        <v>15031</v>
      </c>
      <c r="BR1800" s="1466">
        <v>75</v>
      </c>
      <c r="BS1800" s="1465">
        <f t="shared" si="371"/>
        <v>94.977168949771666</v>
      </c>
      <c r="BT1800" s="1466"/>
      <c r="BU1800" s="1466"/>
      <c r="BV1800" s="1468">
        <f t="shared" si="372"/>
        <v>231.96347031963461</v>
      </c>
      <c r="BW1800" s="1466"/>
      <c r="BX1800" s="1466"/>
      <c r="BY1800" s="1465">
        <f t="shared" si="373"/>
        <v>231.96347031963461</v>
      </c>
      <c r="BZ1800" s="1466"/>
      <c r="CA1800" s="1466"/>
      <c r="CB1800" s="1465">
        <f t="shared" si="374"/>
        <v>231.96347031963461</v>
      </c>
      <c r="CC1800" s="1466"/>
      <c r="CD1800" s="1466"/>
      <c r="CE1800" s="1465">
        <f t="shared" si="375"/>
        <v>231.96347031963461</v>
      </c>
      <c r="CF1800" s="1466"/>
      <c r="CG1800" s="1466"/>
      <c r="CH1800" s="1465">
        <f t="shared" si="381"/>
        <v>231.96347031963461</v>
      </c>
      <c r="CI1800" s="1466"/>
      <c r="CJ1800" s="1466"/>
      <c r="CK1800" s="1465">
        <f t="shared" si="377"/>
        <v>231.96347031963461</v>
      </c>
      <c r="CL1800" s="1466">
        <v>75</v>
      </c>
      <c r="CM1800" s="1465">
        <f t="shared" si="378"/>
        <v>94.977168949771666</v>
      </c>
      <c r="CN1800" s="1466">
        <v>60</v>
      </c>
      <c r="CO1800" s="1466"/>
      <c r="CP1800" s="1466"/>
      <c r="CQ1800" s="1469"/>
      <c r="CR1800" s="1469"/>
      <c r="CS1800" s="1470"/>
      <c r="CT1800" s="1471"/>
      <c r="CU1800" s="1471"/>
      <c r="CV1800" s="1471"/>
      <c r="CW1800" s="1471"/>
      <c r="CX1800" s="1472">
        <f t="shared" si="386"/>
        <v>0</v>
      </c>
      <c r="CY1800" s="1471"/>
      <c r="CZ1800" s="1471"/>
      <c r="DA1800" s="1471"/>
      <c r="DB1800" s="1462"/>
      <c r="DC1800" s="1462"/>
      <c r="DD1800" s="1462"/>
      <c r="DE1800" s="1462"/>
      <c r="DF1800" s="1462"/>
      <c r="DG1800" s="1462"/>
      <c r="DH1800" s="1462"/>
      <c r="DI1800" s="1462"/>
      <c r="DJ1800" s="1462"/>
      <c r="DK1800" s="1462"/>
      <c r="DL1800" s="1462"/>
      <c r="DM1800" s="1462"/>
      <c r="DN1800" s="1466"/>
      <c r="DO1800" s="1466"/>
      <c r="DP1800" s="1466"/>
      <c r="DQ1800" s="1466"/>
      <c r="DR1800" s="1466"/>
      <c r="DS1800" s="1466"/>
      <c r="DT1800" s="1466"/>
      <c r="DU1800" s="1462"/>
      <c r="DV1800" s="1462"/>
      <c r="DW1800" s="1462"/>
      <c r="DX1800" s="1586" t="s">
        <v>12894</v>
      </c>
      <c r="DY1800" s="1461" t="s">
        <v>126</v>
      </c>
      <c r="DZ1800" s="1586" t="s">
        <v>101</v>
      </c>
      <c r="EA1800" s="1466"/>
      <c r="EB1800" s="1522"/>
      <c r="EC1800" s="1586" t="s">
        <v>2194</v>
      </c>
      <c r="ED1800" s="1461" t="s">
        <v>13069</v>
      </c>
    </row>
    <row r="1801" spans="1:134" s="1461" customFormat="1" ht="15.75" x14ac:dyDescent="0.25">
      <c r="A1801" s="1813">
        <v>385</v>
      </c>
      <c r="B1801" s="2022"/>
      <c r="C1801" s="1462" t="s">
        <v>12897</v>
      </c>
      <c r="D1801" s="1462" t="s">
        <v>22</v>
      </c>
      <c r="E1801" s="1462" t="s">
        <v>4126</v>
      </c>
      <c r="F1801" s="1462">
        <v>512255</v>
      </c>
      <c r="G1801" s="1462">
        <v>21</v>
      </c>
      <c r="H1801" s="1462" t="s">
        <v>2634</v>
      </c>
      <c r="I1801" s="1462" t="s">
        <v>2634</v>
      </c>
      <c r="J1801" s="1462" t="s">
        <v>3968</v>
      </c>
      <c r="K1801" s="1462">
        <v>582771717</v>
      </c>
      <c r="L1801" s="1462">
        <v>145.30000000000001</v>
      </c>
      <c r="M1801" s="1462">
        <v>169</v>
      </c>
      <c r="N1801" s="1463">
        <f t="shared" si="369"/>
        <v>50.873568852631209</v>
      </c>
      <c r="O1801" s="1464">
        <v>3</v>
      </c>
      <c r="P1801" s="1465">
        <f t="shared" si="383"/>
        <v>71.402499999999989</v>
      </c>
      <c r="Q1801" s="1465">
        <f t="shared" si="384"/>
        <v>73.897500000000022</v>
      </c>
      <c r="R1801" s="1466"/>
      <c r="S1801" s="1467">
        <v>42368</v>
      </c>
      <c r="T1801" s="1466" t="s">
        <v>253</v>
      </c>
      <c r="U1801" s="1466" t="s">
        <v>2490</v>
      </c>
      <c r="V1801" s="1466" t="s">
        <v>12898</v>
      </c>
      <c r="W1801" s="1466" t="s">
        <v>13209</v>
      </c>
      <c r="X1801" s="1466"/>
      <c r="Y1801" s="1466"/>
      <c r="Z1801" s="1466"/>
      <c r="AA1801" s="1466"/>
      <c r="AB1801" s="1466"/>
      <c r="AC1801" s="1466"/>
      <c r="AD1801" s="1466"/>
      <c r="AE1801" s="1466"/>
      <c r="AF1801" s="1466" t="s">
        <v>2633</v>
      </c>
      <c r="AG1801" s="1466" t="s">
        <v>2635</v>
      </c>
      <c r="AH1801" s="1466"/>
      <c r="AI1801" s="1466"/>
      <c r="AJ1801" s="1466"/>
      <c r="AK1801" s="1466"/>
      <c r="AL1801" s="1466"/>
      <c r="AM1801" s="1466"/>
      <c r="AN1801" s="1466" t="s">
        <v>2633</v>
      </c>
      <c r="AO1801" s="1466" t="s">
        <v>4075</v>
      </c>
      <c r="AP1801" s="1466" t="s">
        <v>4077</v>
      </c>
      <c r="AQ1801" s="1466" t="s">
        <v>2635</v>
      </c>
      <c r="AR1801" s="1466"/>
      <c r="AS1801" s="1466"/>
      <c r="AT1801" s="1466"/>
      <c r="AU1801" s="1466"/>
      <c r="AV1801" s="1466"/>
      <c r="AW1801" s="1466"/>
      <c r="AX1801" s="1466"/>
      <c r="AY1801" s="1466"/>
      <c r="AZ1801" s="1466"/>
      <c r="BA1801" s="1466"/>
      <c r="BB1801" s="1466"/>
      <c r="BC1801" s="1466"/>
      <c r="BD1801" s="1466"/>
      <c r="BE1801" s="1466" t="s">
        <v>2634</v>
      </c>
      <c r="BF1801" s="1466" t="s">
        <v>2634</v>
      </c>
      <c r="BG1801" s="1466"/>
      <c r="BH1801" s="1466"/>
      <c r="BI1801" s="1466"/>
      <c r="BJ1801" s="1466" t="s">
        <v>12896</v>
      </c>
      <c r="BK1801" s="1466" t="s">
        <v>13011</v>
      </c>
      <c r="BL1801" s="1466">
        <v>139</v>
      </c>
      <c r="BM1801" s="1468">
        <f t="shared" si="370"/>
        <v>8.5253222368821806</v>
      </c>
      <c r="BN1801" s="1466" t="s">
        <v>13747</v>
      </c>
      <c r="BO1801" s="1466">
        <v>121</v>
      </c>
      <c r="BP1801" s="1465">
        <f t="shared" si="348"/>
        <v>32.883385770831225</v>
      </c>
      <c r="BQ1801" s="1466" t="s">
        <v>14417</v>
      </c>
      <c r="BR1801" s="1466">
        <v>101</v>
      </c>
      <c r="BS1801" s="1465">
        <f t="shared" si="371"/>
        <v>59.947900808552376</v>
      </c>
      <c r="BT1801" s="1466" t="s">
        <v>15252</v>
      </c>
      <c r="BU1801" s="1466">
        <v>91</v>
      </c>
      <c r="BV1801" s="1468">
        <f t="shared" si="372"/>
        <v>73.480158327412965</v>
      </c>
      <c r="BW1801" s="1466"/>
      <c r="BX1801" s="1466"/>
      <c r="BY1801" s="1465">
        <f t="shared" si="373"/>
        <v>196.62370174904424</v>
      </c>
      <c r="BZ1801" s="1466"/>
      <c r="CA1801" s="1466"/>
      <c r="CB1801" s="1465">
        <f t="shared" si="374"/>
        <v>196.62370174904424</v>
      </c>
      <c r="CC1801" s="1466"/>
      <c r="CD1801" s="1466"/>
      <c r="CE1801" s="1465">
        <f t="shared" si="375"/>
        <v>196.62370174904424</v>
      </c>
      <c r="CF1801" s="1466"/>
      <c r="CG1801" s="1466"/>
      <c r="CH1801" s="1465">
        <f t="shared" si="381"/>
        <v>196.62370174904424</v>
      </c>
      <c r="CI1801" s="1466"/>
      <c r="CJ1801" s="1466"/>
      <c r="CK1801" s="1465">
        <f t="shared" si="377"/>
        <v>196.62370174904424</v>
      </c>
      <c r="CL1801" s="1466">
        <v>91</v>
      </c>
      <c r="CM1801" s="1465">
        <f t="shared" si="378"/>
        <v>73.480158327412965</v>
      </c>
      <c r="CN1801" s="1466">
        <v>50</v>
      </c>
      <c r="CO1801" s="1466"/>
      <c r="CP1801" s="1466"/>
      <c r="CQ1801" s="1469"/>
      <c r="CR1801" s="1469"/>
      <c r="CS1801" s="1470">
        <v>1</v>
      </c>
      <c r="CT1801" s="1471">
        <v>-0.25</v>
      </c>
      <c r="CU1801" s="1471">
        <v>0</v>
      </c>
      <c r="CV1801" s="1471">
        <v>0.25</v>
      </c>
      <c r="CW1801" s="1471"/>
      <c r="CX1801" s="1472">
        <f t="shared" si="386"/>
        <v>1</v>
      </c>
      <c r="CY1801" s="1471"/>
      <c r="CZ1801" s="1471" t="s">
        <v>2633</v>
      </c>
      <c r="DA1801" s="1471" t="s">
        <v>3976</v>
      </c>
      <c r="DB1801" s="1462" t="s">
        <v>2644</v>
      </c>
      <c r="DC1801" s="1462" t="s">
        <v>2646</v>
      </c>
      <c r="DD1801" s="1462" t="s">
        <v>2646</v>
      </c>
      <c r="DE1801" s="1462" t="s">
        <v>2651</v>
      </c>
      <c r="DF1801" s="1462" t="s">
        <v>32</v>
      </c>
      <c r="DG1801" s="1462" t="s">
        <v>5009</v>
      </c>
      <c r="DH1801" s="1462" t="s">
        <v>32</v>
      </c>
      <c r="DI1801" s="1462" t="s">
        <v>2657</v>
      </c>
      <c r="DJ1801" s="1462" t="s">
        <v>37</v>
      </c>
      <c r="DK1801" s="1462" t="s">
        <v>37</v>
      </c>
      <c r="DL1801" s="1462" t="s">
        <v>2659</v>
      </c>
      <c r="DM1801" s="1462" t="s">
        <v>2663</v>
      </c>
      <c r="DN1801" s="1466" t="s">
        <v>4001</v>
      </c>
      <c r="DO1801" s="1466" t="s">
        <v>5012</v>
      </c>
      <c r="DP1801" s="1466"/>
      <c r="DQ1801" s="1466" t="s">
        <v>4069</v>
      </c>
      <c r="DR1801" s="1466"/>
      <c r="DS1801" s="1466" t="s">
        <v>2634</v>
      </c>
      <c r="DT1801" s="1466"/>
      <c r="DU1801" s="1462" t="s">
        <v>2634</v>
      </c>
      <c r="DV1801" s="1462" t="s">
        <v>2633</v>
      </c>
      <c r="DW1801" s="1462"/>
      <c r="DX1801" s="1587" t="s">
        <v>12895</v>
      </c>
      <c r="DY1801" s="1461" t="s">
        <v>14486</v>
      </c>
      <c r="DZ1801" s="1587" t="s">
        <v>101</v>
      </c>
      <c r="EA1801" s="1466"/>
      <c r="EB1801" s="1522"/>
      <c r="EC1801" s="1587" t="s">
        <v>2194</v>
      </c>
      <c r="ED1801" s="1461" t="s">
        <v>6477</v>
      </c>
    </row>
    <row r="1802" spans="1:134" s="192" customFormat="1" ht="15.75" x14ac:dyDescent="0.25">
      <c r="A1802" s="1813">
        <v>386</v>
      </c>
      <c r="B1802" s="2022"/>
      <c r="C1802" s="193" t="s">
        <v>12907</v>
      </c>
      <c r="D1802" s="193" t="s">
        <v>22</v>
      </c>
      <c r="E1802" s="193" t="s">
        <v>4126</v>
      </c>
      <c r="F1802" s="193">
        <v>689424</v>
      </c>
      <c r="G1802" s="193">
        <v>33</v>
      </c>
      <c r="H1802" s="193" t="s">
        <v>2633</v>
      </c>
      <c r="I1802" s="193" t="s">
        <v>2633</v>
      </c>
      <c r="J1802" s="193" t="s">
        <v>2633</v>
      </c>
      <c r="K1802" s="193">
        <v>555119777</v>
      </c>
      <c r="L1802" s="193">
        <v>111</v>
      </c>
      <c r="M1802" s="193">
        <v>168</v>
      </c>
      <c r="N1802" s="194">
        <f t="shared" si="369"/>
        <v>39.32823129251701</v>
      </c>
      <c r="O1802" s="195">
        <v>1</v>
      </c>
      <c r="P1802" s="196">
        <f t="shared" si="383"/>
        <v>70.559999999999988</v>
      </c>
      <c r="Q1802" s="196">
        <f t="shared" si="384"/>
        <v>40.440000000000012</v>
      </c>
      <c r="R1802" s="197"/>
      <c r="S1802" s="198">
        <v>42430</v>
      </c>
      <c r="T1802" s="197" t="s">
        <v>253</v>
      </c>
      <c r="U1802" s="197" t="s">
        <v>2490</v>
      </c>
      <c r="V1802" s="197" t="s">
        <v>12908</v>
      </c>
      <c r="W1802" s="197"/>
      <c r="X1802" s="197"/>
      <c r="Y1802" s="197"/>
      <c r="Z1802" s="197" t="s">
        <v>2633</v>
      </c>
      <c r="AA1802" s="197"/>
      <c r="AB1802" s="197"/>
      <c r="AC1802" s="197"/>
      <c r="AD1802" s="197"/>
      <c r="AE1802" s="197"/>
      <c r="AF1802" s="197"/>
      <c r="AG1802" s="197"/>
      <c r="AH1802" s="197"/>
      <c r="AI1802" s="197"/>
      <c r="AJ1802" s="197"/>
      <c r="AK1802" s="197"/>
      <c r="AL1802" s="197"/>
      <c r="AM1802" s="197"/>
      <c r="AN1802" s="197" t="s">
        <v>2634</v>
      </c>
      <c r="AO1802" s="197"/>
      <c r="AP1802" s="197"/>
      <c r="AQ1802" s="197" t="s">
        <v>2637</v>
      </c>
      <c r="AR1802" s="197"/>
      <c r="AS1802" s="197"/>
      <c r="AT1802" s="197"/>
      <c r="AU1802" s="197"/>
      <c r="AV1802" s="197"/>
      <c r="AW1802" s="197"/>
      <c r="AX1802" s="197"/>
      <c r="AY1802" s="197"/>
      <c r="AZ1802" s="197"/>
      <c r="BA1802" s="197"/>
      <c r="BB1802" s="197"/>
      <c r="BC1802" s="197"/>
      <c r="BD1802" s="197"/>
      <c r="BE1802" s="197" t="s">
        <v>2634</v>
      </c>
      <c r="BF1802" s="197" t="s">
        <v>2634</v>
      </c>
      <c r="BG1802" s="197"/>
      <c r="BH1802" s="197"/>
      <c r="BI1802" s="197"/>
      <c r="BJ1802" s="197" t="s">
        <v>10357</v>
      </c>
      <c r="BK1802" s="197" t="s">
        <v>13056</v>
      </c>
      <c r="BL1802" s="197">
        <v>102.4</v>
      </c>
      <c r="BM1802" s="199">
        <f t="shared" si="370"/>
        <v>21.266073194856556</v>
      </c>
      <c r="BN1802" s="197" t="s">
        <v>13839</v>
      </c>
      <c r="BO1802" s="197">
        <v>90</v>
      </c>
      <c r="BP1802" s="196">
        <f t="shared" si="348"/>
        <v>51.928783382789298</v>
      </c>
      <c r="BQ1802" s="197" t="s">
        <v>14646</v>
      </c>
      <c r="BR1802" s="197">
        <v>83</v>
      </c>
      <c r="BS1802" s="196">
        <f t="shared" si="371"/>
        <v>69.238377843719064</v>
      </c>
      <c r="BT1802" s="197" t="s">
        <v>15035</v>
      </c>
      <c r="BU1802" s="197">
        <v>82</v>
      </c>
      <c r="BV1802" s="199">
        <f t="shared" si="372"/>
        <v>71.711177052423324</v>
      </c>
      <c r="BW1802" s="197"/>
      <c r="BX1802" s="197"/>
      <c r="BY1802" s="196">
        <f t="shared" si="373"/>
        <v>274.48071216617205</v>
      </c>
      <c r="BZ1802" s="197"/>
      <c r="CA1802" s="197"/>
      <c r="CB1802" s="196">
        <f t="shared" si="374"/>
        <v>274.48071216617205</v>
      </c>
      <c r="CC1802" s="197"/>
      <c r="CD1802" s="197"/>
      <c r="CE1802" s="196">
        <f t="shared" si="375"/>
        <v>274.48071216617205</v>
      </c>
      <c r="CF1802" s="197"/>
      <c r="CG1802" s="197"/>
      <c r="CH1802" s="196">
        <f t="shared" si="381"/>
        <v>274.48071216617205</v>
      </c>
      <c r="CI1802" s="197"/>
      <c r="CJ1802" s="197"/>
      <c r="CK1802" s="196">
        <f t="shared" si="377"/>
        <v>274.48071216617205</v>
      </c>
      <c r="CL1802" s="197">
        <v>82</v>
      </c>
      <c r="CM1802" s="196">
        <f t="shared" si="378"/>
        <v>71.711177052423324</v>
      </c>
      <c r="CN1802" s="197">
        <v>55</v>
      </c>
      <c r="CO1802" s="197"/>
      <c r="CP1802" s="197"/>
      <c r="CQ1802" s="200"/>
      <c r="CR1802" s="200"/>
      <c r="CS1802" s="201">
        <v>1</v>
      </c>
      <c r="CT1802" s="202">
        <v>-0.25</v>
      </c>
      <c r="CU1802" s="202">
        <v>-0.25</v>
      </c>
      <c r="CV1802" s="202">
        <v>0.5</v>
      </c>
      <c r="CW1802" s="202"/>
      <c r="CX1802" s="203">
        <f t="shared" si="386"/>
        <v>1</v>
      </c>
      <c r="CY1802" s="202"/>
      <c r="CZ1802" s="202" t="s">
        <v>2633</v>
      </c>
      <c r="DA1802" s="202" t="s">
        <v>3975</v>
      </c>
      <c r="DB1802" s="193" t="s">
        <v>2643</v>
      </c>
      <c r="DC1802" s="193" t="s">
        <v>2648</v>
      </c>
      <c r="DD1802" s="193" t="s">
        <v>2646</v>
      </c>
      <c r="DE1802" s="193" t="s">
        <v>2651</v>
      </c>
      <c r="DF1802" s="193" t="s">
        <v>32</v>
      </c>
      <c r="DG1802" s="193" t="s">
        <v>32</v>
      </c>
      <c r="DH1802" s="193" t="s">
        <v>5009</v>
      </c>
      <c r="DI1802" s="193" t="s">
        <v>2657</v>
      </c>
      <c r="DJ1802" s="193" t="s">
        <v>37</v>
      </c>
      <c r="DK1802" s="193" t="s">
        <v>37</v>
      </c>
      <c r="DL1802" s="193" t="s">
        <v>2659</v>
      </c>
      <c r="DM1802" s="193" t="s">
        <v>2663</v>
      </c>
      <c r="DN1802" s="197" t="s">
        <v>4001</v>
      </c>
      <c r="DO1802" s="197" t="s">
        <v>5012</v>
      </c>
      <c r="DP1802" s="197"/>
      <c r="DQ1802" s="197" t="s">
        <v>4068</v>
      </c>
      <c r="DR1802" s="197"/>
      <c r="DS1802" s="197"/>
      <c r="DT1802" s="197"/>
      <c r="DU1802" s="193" t="s">
        <v>2634</v>
      </c>
      <c r="DV1802" s="193" t="s">
        <v>2633</v>
      </c>
      <c r="DW1802" s="193"/>
      <c r="DX1802" s="1740" t="s">
        <v>220</v>
      </c>
      <c r="DY1802" s="192" t="s">
        <v>14495</v>
      </c>
      <c r="DZ1802" s="1740" t="s">
        <v>101</v>
      </c>
      <c r="EA1802" s="197"/>
      <c r="EB1802" s="1740" t="s">
        <v>12909</v>
      </c>
      <c r="EC1802" s="1740" t="s">
        <v>2194</v>
      </c>
      <c r="ED1802" s="192" t="s">
        <v>5821</v>
      </c>
    </row>
    <row r="1803" spans="1:134" s="192" customFormat="1" ht="15.6" customHeight="1" x14ac:dyDescent="0.25">
      <c r="A1803" s="1752">
        <v>387</v>
      </c>
      <c r="B1803" s="2020" t="s">
        <v>11</v>
      </c>
      <c r="C1803" s="193" t="s">
        <v>12910</v>
      </c>
      <c r="D1803" s="193" t="s">
        <v>23</v>
      </c>
      <c r="E1803" s="193" t="s">
        <v>4126</v>
      </c>
      <c r="F1803" s="193">
        <v>738802</v>
      </c>
      <c r="G1803" s="193">
        <v>23</v>
      </c>
      <c r="H1803" s="193" t="s">
        <v>2633</v>
      </c>
      <c r="I1803" s="193" t="s">
        <v>2634</v>
      </c>
      <c r="J1803" s="193" t="s">
        <v>3968</v>
      </c>
      <c r="K1803" s="193">
        <v>508086068</v>
      </c>
      <c r="L1803" s="193">
        <v>107.2</v>
      </c>
      <c r="M1803" s="193">
        <v>164</v>
      </c>
      <c r="N1803" s="194">
        <f t="shared" si="369"/>
        <v>39.857227840571092</v>
      </c>
      <c r="O1803" s="195">
        <v>1</v>
      </c>
      <c r="P1803" s="196">
        <f t="shared" si="383"/>
        <v>67.239999999999995</v>
      </c>
      <c r="Q1803" s="196">
        <f t="shared" si="384"/>
        <v>39.960000000000008</v>
      </c>
      <c r="R1803" s="197"/>
      <c r="S1803" s="198">
        <v>42430</v>
      </c>
      <c r="T1803" s="197" t="s">
        <v>253</v>
      </c>
      <c r="U1803" s="197" t="s">
        <v>2490</v>
      </c>
      <c r="V1803" s="197" t="s">
        <v>12911</v>
      </c>
      <c r="W1803" s="197"/>
      <c r="X1803" s="197" t="s">
        <v>2634</v>
      </c>
      <c r="Y1803" s="197"/>
      <c r="Z1803" s="197" t="s">
        <v>2634</v>
      </c>
      <c r="AA1803" s="197"/>
      <c r="AB1803" s="197" t="s">
        <v>2634</v>
      </c>
      <c r="AC1803" s="197"/>
      <c r="AD1803" s="197" t="s">
        <v>2634</v>
      </c>
      <c r="AE1803" s="197"/>
      <c r="AF1803" s="197" t="s">
        <v>2634</v>
      </c>
      <c r="AG1803" s="197"/>
      <c r="AH1803" s="197" t="s">
        <v>2634</v>
      </c>
      <c r="AI1803" s="197"/>
      <c r="AJ1803" s="197" t="s">
        <v>2634</v>
      </c>
      <c r="AK1803" s="197"/>
      <c r="AL1803" s="197" t="s">
        <v>2634</v>
      </c>
      <c r="AM1803" s="197"/>
      <c r="AN1803" s="197" t="s">
        <v>2634</v>
      </c>
      <c r="AO1803" s="197"/>
      <c r="AP1803" s="197"/>
      <c r="AQ1803" s="197" t="s">
        <v>2638</v>
      </c>
      <c r="AR1803" s="197" t="s">
        <v>4068</v>
      </c>
      <c r="AS1803" s="197" t="s">
        <v>4077</v>
      </c>
      <c r="AT1803" s="197"/>
      <c r="AU1803" s="197"/>
      <c r="AV1803" s="197"/>
      <c r="AW1803" s="197" t="s">
        <v>2634</v>
      </c>
      <c r="AX1803" s="197"/>
      <c r="AY1803" s="197" t="s">
        <v>2634</v>
      </c>
      <c r="AZ1803" s="197"/>
      <c r="BA1803" s="197" t="s">
        <v>3970</v>
      </c>
      <c r="BB1803" s="197" t="s">
        <v>3970</v>
      </c>
      <c r="BC1803" s="197" t="s">
        <v>2634</v>
      </c>
      <c r="BD1803" s="197"/>
      <c r="BE1803" s="197" t="s">
        <v>2634</v>
      </c>
      <c r="BF1803" s="197" t="s">
        <v>2634</v>
      </c>
      <c r="BG1803" s="197" t="s">
        <v>2634</v>
      </c>
      <c r="BH1803" s="197"/>
      <c r="BI1803" s="197"/>
      <c r="BJ1803" s="197" t="s">
        <v>10328</v>
      </c>
      <c r="BK1803" s="197" t="s">
        <v>5191</v>
      </c>
      <c r="BL1803" s="197">
        <v>99.5</v>
      </c>
      <c r="BM1803" s="199">
        <f t="shared" si="370"/>
        <v>19.269269269269273</v>
      </c>
      <c r="BN1803" s="197" t="s">
        <v>3361</v>
      </c>
      <c r="BO1803" s="197">
        <v>86</v>
      </c>
      <c r="BP1803" s="196">
        <f t="shared" si="348"/>
        <v>53.053053053053048</v>
      </c>
      <c r="BQ1803" s="197" t="s">
        <v>13246</v>
      </c>
      <c r="BR1803" s="197">
        <v>79</v>
      </c>
      <c r="BS1803" s="196">
        <f t="shared" si="371"/>
        <v>70.570570570570567</v>
      </c>
      <c r="BT1803" s="197"/>
      <c r="BU1803" s="197"/>
      <c r="BV1803" s="199">
        <f t="shared" si="372"/>
        <v>268.26826826826823</v>
      </c>
      <c r="BW1803" s="197"/>
      <c r="BX1803" s="197"/>
      <c r="BY1803" s="196">
        <f t="shared" si="373"/>
        <v>268.26826826826823</v>
      </c>
      <c r="BZ1803" s="197"/>
      <c r="CA1803" s="197"/>
      <c r="CB1803" s="196">
        <f t="shared" si="374"/>
        <v>268.26826826826823</v>
      </c>
      <c r="CC1803" s="197"/>
      <c r="CD1803" s="197"/>
      <c r="CE1803" s="196">
        <f t="shared" si="375"/>
        <v>268.26826826826823</v>
      </c>
      <c r="CF1803" s="197"/>
      <c r="CG1803" s="197"/>
      <c r="CH1803" s="196">
        <f t="shared" si="381"/>
        <v>268.26826826826823</v>
      </c>
      <c r="CI1803" s="197"/>
      <c r="CJ1803" s="197"/>
      <c r="CK1803" s="196">
        <f t="shared" si="377"/>
        <v>268.26826826826823</v>
      </c>
      <c r="CL1803" s="197">
        <v>79</v>
      </c>
      <c r="CM1803" s="196">
        <f t="shared" si="378"/>
        <v>70.570570570570567</v>
      </c>
      <c r="CN1803" s="197">
        <v>55</v>
      </c>
      <c r="CO1803" s="197"/>
      <c r="CP1803" s="197"/>
      <c r="CQ1803" s="200"/>
      <c r="CR1803" s="200"/>
      <c r="CS1803" s="201"/>
      <c r="CT1803" s="202"/>
      <c r="CU1803" s="202"/>
      <c r="CV1803" s="202"/>
      <c r="CW1803" s="202"/>
      <c r="CX1803" s="203">
        <f t="shared" si="386"/>
        <v>0</v>
      </c>
      <c r="CY1803" s="202"/>
      <c r="CZ1803" s="202" t="s">
        <v>2633</v>
      </c>
      <c r="DA1803" s="202" t="s">
        <v>3975</v>
      </c>
      <c r="DB1803" s="193" t="s">
        <v>2644</v>
      </c>
      <c r="DC1803" s="193"/>
      <c r="DD1803" s="193"/>
      <c r="DE1803" s="193"/>
      <c r="DF1803" s="193"/>
      <c r="DG1803" s="193"/>
      <c r="DH1803" s="193"/>
      <c r="DI1803" s="193"/>
      <c r="DJ1803" s="193" t="s">
        <v>2659</v>
      </c>
      <c r="DK1803" s="193" t="s">
        <v>37</v>
      </c>
      <c r="DL1803" s="193" t="s">
        <v>37</v>
      </c>
      <c r="DM1803" s="193" t="s">
        <v>2663</v>
      </c>
      <c r="DN1803" s="197" t="s">
        <v>4001</v>
      </c>
      <c r="DO1803" s="197"/>
      <c r="DP1803" s="197"/>
      <c r="DQ1803" s="197"/>
      <c r="DR1803" s="197"/>
      <c r="DS1803" s="197" t="s">
        <v>2633</v>
      </c>
      <c r="DT1803" s="197"/>
      <c r="DU1803" s="193"/>
      <c r="DV1803" s="193"/>
      <c r="DW1803" s="193" t="s">
        <v>13832</v>
      </c>
      <c r="DX1803" s="1588" t="s">
        <v>220</v>
      </c>
      <c r="DY1803" s="192" t="s">
        <v>14500</v>
      </c>
      <c r="DZ1803" s="1588" t="s">
        <v>101</v>
      </c>
      <c r="EA1803" s="197"/>
      <c r="EB1803" s="1567"/>
      <c r="EC1803" s="1594" t="s">
        <v>7559</v>
      </c>
      <c r="ED1803" s="192" t="s">
        <v>5821</v>
      </c>
    </row>
    <row r="1804" spans="1:134" s="192" customFormat="1" ht="15.75" x14ac:dyDescent="0.25">
      <c r="A1804" s="1814">
        <v>388</v>
      </c>
      <c r="B1804" s="2017"/>
      <c r="C1804" s="193" t="s">
        <v>12912</v>
      </c>
      <c r="D1804" s="193" t="s">
        <v>23</v>
      </c>
      <c r="E1804" s="193" t="s">
        <v>4126</v>
      </c>
      <c r="F1804" s="193">
        <v>670901</v>
      </c>
      <c r="G1804" s="193">
        <v>25</v>
      </c>
      <c r="H1804" s="193" t="s">
        <v>2634</v>
      </c>
      <c r="I1804" s="193" t="s">
        <v>2634</v>
      </c>
      <c r="J1804" s="193" t="s">
        <v>2633</v>
      </c>
      <c r="K1804" s="193">
        <v>596606812</v>
      </c>
      <c r="L1804" s="193">
        <v>136.4</v>
      </c>
      <c r="M1804" s="193">
        <v>165</v>
      </c>
      <c r="N1804" s="194">
        <f t="shared" si="369"/>
        <v>50.101010101010104</v>
      </c>
      <c r="O1804" s="195">
        <v>3</v>
      </c>
      <c r="P1804" s="196">
        <f t="shared" si="383"/>
        <v>68.062499999999986</v>
      </c>
      <c r="Q1804" s="196">
        <f t="shared" si="384"/>
        <v>68.33750000000002</v>
      </c>
      <c r="R1804" s="197"/>
      <c r="S1804" s="198">
        <v>42430</v>
      </c>
      <c r="T1804" s="197" t="s">
        <v>253</v>
      </c>
      <c r="U1804" s="197" t="s">
        <v>2490</v>
      </c>
      <c r="V1804" s="197" t="s">
        <v>944</v>
      </c>
      <c r="W1804" s="197" t="s">
        <v>14671</v>
      </c>
      <c r="X1804" s="197" t="s">
        <v>2634</v>
      </c>
      <c r="Y1804" s="197"/>
      <c r="Z1804" s="197" t="s">
        <v>2634</v>
      </c>
      <c r="AA1804" s="197"/>
      <c r="AB1804" s="197" t="s">
        <v>2634</v>
      </c>
      <c r="AC1804" s="197"/>
      <c r="AD1804" s="197" t="s">
        <v>2634</v>
      </c>
      <c r="AE1804" s="197"/>
      <c r="AF1804" s="197" t="s">
        <v>2633</v>
      </c>
      <c r="AG1804" s="197" t="s">
        <v>2635</v>
      </c>
      <c r="AH1804" s="197" t="s">
        <v>2634</v>
      </c>
      <c r="AI1804" s="197"/>
      <c r="AJ1804" s="197" t="s">
        <v>2634</v>
      </c>
      <c r="AK1804" s="197"/>
      <c r="AL1804" s="197" t="s">
        <v>2634</v>
      </c>
      <c r="AM1804" s="197"/>
      <c r="AN1804" s="197" t="s">
        <v>2634</v>
      </c>
      <c r="AO1804" s="197"/>
      <c r="AP1804" s="197"/>
      <c r="AQ1804" s="197" t="s">
        <v>2637</v>
      </c>
      <c r="AR1804" s="197"/>
      <c r="AS1804" s="197"/>
      <c r="AT1804" s="197"/>
      <c r="AU1804" s="197"/>
      <c r="AV1804" s="197"/>
      <c r="AW1804" s="197" t="s">
        <v>2634</v>
      </c>
      <c r="AX1804" s="197"/>
      <c r="AY1804" s="197" t="s">
        <v>2634</v>
      </c>
      <c r="AZ1804" s="197"/>
      <c r="BA1804" s="197" t="s">
        <v>3971</v>
      </c>
      <c r="BB1804" s="197" t="s">
        <v>3970</v>
      </c>
      <c r="BC1804" s="197" t="s">
        <v>2634</v>
      </c>
      <c r="BD1804" s="197"/>
      <c r="BE1804" s="197" t="s">
        <v>2634</v>
      </c>
      <c r="BF1804" s="197" t="s">
        <v>2634</v>
      </c>
      <c r="BG1804" s="197" t="s">
        <v>2634</v>
      </c>
      <c r="BH1804" s="197"/>
      <c r="BI1804" s="197"/>
      <c r="BJ1804" s="197" t="s">
        <v>10527</v>
      </c>
      <c r="BK1804" s="197" t="s">
        <v>5778</v>
      </c>
      <c r="BL1804" s="197">
        <v>129.80000000000001</v>
      </c>
      <c r="BM1804" s="199">
        <f t="shared" si="370"/>
        <v>9.6579476861166889</v>
      </c>
      <c r="BN1804" s="197" t="s">
        <v>13837</v>
      </c>
      <c r="BO1804" s="197">
        <v>107</v>
      </c>
      <c r="BP1804" s="196">
        <f t="shared" ref="BP1804:BP2201" si="387">((L1804-BO1804)/Q1804)*100</f>
        <v>43.021766965428931</v>
      </c>
      <c r="BQ1804" s="197" t="s">
        <v>14669</v>
      </c>
      <c r="BR1804" s="197">
        <v>94</v>
      </c>
      <c r="BS1804" s="196">
        <f t="shared" si="371"/>
        <v>62.044997256264857</v>
      </c>
      <c r="BT1804" s="197" t="s">
        <v>14888</v>
      </c>
      <c r="BU1804" s="197">
        <v>86</v>
      </c>
      <c r="BV1804" s="199">
        <f t="shared" si="372"/>
        <v>73.75160051216389</v>
      </c>
      <c r="BW1804" s="197"/>
      <c r="BX1804" s="197"/>
      <c r="BY1804" s="196">
        <f t="shared" si="373"/>
        <v>199.59758551307843</v>
      </c>
      <c r="BZ1804" s="197"/>
      <c r="CA1804" s="197"/>
      <c r="CB1804" s="196">
        <f t="shared" si="374"/>
        <v>199.59758551307843</v>
      </c>
      <c r="CC1804" s="197"/>
      <c r="CD1804" s="197"/>
      <c r="CE1804" s="196">
        <f t="shared" si="375"/>
        <v>199.59758551307843</v>
      </c>
      <c r="CF1804" s="197"/>
      <c r="CG1804" s="197"/>
      <c r="CH1804" s="196">
        <f t="shared" si="381"/>
        <v>199.59758551307843</v>
      </c>
      <c r="CI1804" s="197"/>
      <c r="CJ1804" s="197"/>
      <c r="CK1804" s="196">
        <f t="shared" si="377"/>
        <v>199.59758551307843</v>
      </c>
      <c r="CL1804" s="197">
        <v>86</v>
      </c>
      <c r="CM1804" s="196">
        <f t="shared" si="378"/>
        <v>73.75160051216389</v>
      </c>
      <c r="CN1804" s="197">
        <v>50</v>
      </c>
      <c r="CO1804" s="197"/>
      <c r="CP1804" s="197"/>
      <c r="CQ1804" s="200"/>
      <c r="CR1804" s="200"/>
      <c r="CS1804" s="201">
        <v>0.5</v>
      </c>
      <c r="CT1804" s="202">
        <v>0.25</v>
      </c>
      <c r="CU1804" s="202">
        <v>0</v>
      </c>
      <c r="CV1804" s="202">
        <v>0</v>
      </c>
      <c r="CW1804" s="202"/>
      <c r="CX1804" s="203">
        <f t="shared" si="386"/>
        <v>0.75</v>
      </c>
      <c r="CY1804" s="202"/>
      <c r="CZ1804" s="202" t="s">
        <v>2634</v>
      </c>
      <c r="DA1804" s="202"/>
      <c r="DB1804" s="193" t="s">
        <v>2643</v>
      </c>
      <c r="DC1804" s="193" t="s">
        <v>2647</v>
      </c>
      <c r="DD1804" s="193" t="s">
        <v>2647</v>
      </c>
      <c r="DE1804" s="193" t="s">
        <v>2650</v>
      </c>
      <c r="DF1804" s="193" t="s">
        <v>2652</v>
      </c>
      <c r="DG1804" s="193" t="s">
        <v>2654</v>
      </c>
      <c r="DH1804" s="193" t="s">
        <v>32</v>
      </c>
      <c r="DI1804" s="193" t="s">
        <v>2658</v>
      </c>
      <c r="DJ1804" s="193" t="s">
        <v>2659</v>
      </c>
      <c r="DK1804" s="193" t="s">
        <v>2659</v>
      </c>
      <c r="DL1804" s="193" t="s">
        <v>2660</v>
      </c>
      <c r="DM1804" s="193" t="s">
        <v>2663</v>
      </c>
      <c r="DN1804" s="197" t="s">
        <v>4001</v>
      </c>
      <c r="DO1804" s="197" t="s">
        <v>5012</v>
      </c>
      <c r="DP1804" s="197"/>
      <c r="DQ1804" s="197" t="s">
        <v>4068</v>
      </c>
      <c r="DR1804" s="197"/>
      <c r="DS1804" s="197" t="s">
        <v>2634</v>
      </c>
      <c r="DT1804" s="197"/>
      <c r="DU1804" s="193" t="s">
        <v>2634</v>
      </c>
      <c r="DV1804" s="193" t="s">
        <v>2633</v>
      </c>
      <c r="DW1804" s="193"/>
      <c r="DX1804" s="1589" t="s">
        <v>220</v>
      </c>
      <c r="DY1804" s="192" t="s">
        <v>14519</v>
      </c>
      <c r="DZ1804" s="1594" t="s">
        <v>101</v>
      </c>
      <c r="EA1804" s="197"/>
      <c r="EB1804" s="1567"/>
      <c r="EC1804" s="1590" t="s">
        <v>4545</v>
      </c>
      <c r="ED1804" s="192" t="s">
        <v>13071</v>
      </c>
    </row>
    <row r="1805" spans="1:134" s="192" customFormat="1" ht="15.75" x14ac:dyDescent="0.25">
      <c r="A1805" s="1752">
        <v>389</v>
      </c>
      <c r="B1805" s="2017"/>
      <c r="C1805" s="193" t="s">
        <v>12913</v>
      </c>
      <c r="D1805" s="193" t="s">
        <v>22</v>
      </c>
      <c r="E1805" s="193" t="s">
        <v>4126</v>
      </c>
      <c r="F1805" s="193">
        <v>727516</v>
      </c>
      <c r="G1805" s="193">
        <v>21</v>
      </c>
      <c r="H1805" s="193" t="s">
        <v>2634</v>
      </c>
      <c r="I1805" s="193" t="s">
        <v>2634</v>
      </c>
      <c r="J1805" s="193" t="s">
        <v>3968</v>
      </c>
      <c r="K1805" s="193">
        <v>542000944</v>
      </c>
      <c r="L1805" s="193">
        <v>129</v>
      </c>
      <c r="M1805" s="193">
        <v>183</v>
      </c>
      <c r="N1805" s="194">
        <f t="shared" si="369"/>
        <v>38.520111081250562</v>
      </c>
      <c r="O1805" s="195">
        <v>1</v>
      </c>
      <c r="P1805" s="196">
        <f t="shared" si="383"/>
        <v>83.722500000000011</v>
      </c>
      <c r="Q1805" s="196">
        <f t="shared" si="384"/>
        <v>45.277499999999989</v>
      </c>
      <c r="R1805" s="197"/>
      <c r="S1805" s="198">
        <v>42430</v>
      </c>
      <c r="T1805" s="197" t="s">
        <v>2201</v>
      </c>
      <c r="U1805" s="197" t="s">
        <v>2480</v>
      </c>
      <c r="V1805" s="197" t="s">
        <v>4948</v>
      </c>
      <c r="W1805" s="197" t="s">
        <v>2850</v>
      </c>
      <c r="X1805" s="197" t="s">
        <v>2634</v>
      </c>
      <c r="Y1805" s="197"/>
      <c r="Z1805" s="197" t="s">
        <v>2634</v>
      </c>
      <c r="AA1805" s="197"/>
      <c r="AB1805" s="197" t="s">
        <v>2634</v>
      </c>
      <c r="AC1805" s="197"/>
      <c r="AD1805" s="197" t="s">
        <v>2634</v>
      </c>
      <c r="AE1805" s="197"/>
      <c r="AF1805" s="197" t="s">
        <v>2634</v>
      </c>
      <c r="AG1805" s="197"/>
      <c r="AH1805" s="197" t="s">
        <v>2634</v>
      </c>
      <c r="AI1805" s="197"/>
      <c r="AJ1805" s="197" t="s">
        <v>2634</v>
      </c>
      <c r="AK1805" s="197"/>
      <c r="AL1805" s="197" t="s">
        <v>2634</v>
      </c>
      <c r="AM1805" s="197"/>
      <c r="AN1805" s="197" t="s">
        <v>2633</v>
      </c>
      <c r="AO1805" s="197" t="s">
        <v>4076</v>
      </c>
      <c r="AP1805" s="197" t="s">
        <v>4077</v>
      </c>
      <c r="AQ1805" s="197" t="s">
        <v>2638</v>
      </c>
      <c r="AR1805" s="197" t="s">
        <v>4068</v>
      </c>
      <c r="AS1805" s="197" t="s">
        <v>4077</v>
      </c>
      <c r="AT1805" s="197"/>
      <c r="AU1805" s="197"/>
      <c r="AV1805" s="197"/>
      <c r="AW1805" s="197" t="s">
        <v>2634</v>
      </c>
      <c r="AX1805" s="197"/>
      <c r="AY1805" s="197" t="s">
        <v>2634</v>
      </c>
      <c r="AZ1805" s="197"/>
      <c r="BA1805" s="197"/>
      <c r="BB1805" s="197"/>
      <c r="BC1805" s="197"/>
      <c r="BD1805" s="197"/>
      <c r="BE1805" s="197" t="s">
        <v>2633</v>
      </c>
      <c r="BF1805" s="197"/>
      <c r="BG1805" s="197" t="s">
        <v>2634</v>
      </c>
      <c r="BH1805" s="197"/>
      <c r="BI1805" s="197"/>
      <c r="BJ1805" s="197" t="s">
        <v>10879</v>
      </c>
      <c r="BK1805" s="197" t="s">
        <v>8809</v>
      </c>
      <c r="BL1805" s="197">
        <v>120.7</v>
      </c>
      <c r="BM1805" s="199">
        <f t="shared" si="370"/>
        <v>18.331400806139914</v>
      </c>
      <c r="BN1805" s="197" t="s">
        <v>1296</v>
      </c>
      <c r="BO1805" s="197">
        <v>100</v>
      </c>
      <c r="BP1805" s="196">
        <f t="shared" si="387"/>
        <v>64.049472696151525</v>
      </c>
      <c r="BQ1805" s="197" t="s">
        <v>14096</v>
      </c>
      <c r="BR1805" s="197">
        <v>94</v>
      </c>
      <c r="BS1805" s="196">
        <f t="shared" si="371"/>
        <v>77.301087736734601</v>
      </c>
      <c r="BT1805" s="197"/>
      <c r="BU1805" s="197"/>
      <c r="BV1805" s="199">
        <f t="shared" si="372"/>
        <v>284.90972337253606</v>
      </c>
      <c r="BW1805" s="197"/>
      <c r="BX1805" s="197"/>
      <c r="BY1805" s="196">
        <f t="shared" si="373"/>
        <v>284.90972337253606</v>
      </c>
      <c r="BZ1805" s="197"/>
      <c r="CA1805" s="197"/>
      <c r="CB1805" s="196">
        <f t="shared" si="374"/>
        <v>284.90972337253606</v>
      </c>
      <c r="CC1805" s="197"/>
      <c r="CD1805" s="197"/>
      <c r="CE1805" s="196">
        <f t="shared" si="375"/>
        <v>284.90972337253606</v>
      </c>
      <c r="CF1805" s="197"/>
      <c r="CG1805" s="197"/>
      <c r="CH1805" s="196">
        <f t="shared" si="381"/>
        <v>284.90972337253606</v>
      </c>
      <c r="CI1805" s="197"/>
      <c r="CJ1805" s="197"/>
      <c r="CK1805" s="196">
        <f t="shared" si="377"/>
        <v>284.90972337253606</v>
      </c>
      <c r="CL1805" s="197">
        <v>94</v>
      </c>
      <c r="CM1805" s="196">
        <f t="shared" si="378"/>
        <v>77.301087736734601</v>
      </c>
      <c r="CN1805" s="197">
        <v>75</v>
      </c>
      <c r="CO1805" s="197"/>
      <c r="CP1805" s="197"/>
      <c r="CQ1805" s="200"/>
      <c r="CR1805" s="200"/>
      <c r="CS1805" s="201"/>
      <c r="CT1805" s="202"/>
      <c r="CU1805" s="202"/>
      <c r="CV1805" s="202"/>
      <c r="CW1805" s="202"/>
      <c r="CX1805" s="203">
        <f t="shared" si="386"/>
        <v>0</v>
      </c>
      <c r="CY1805" s="202"/>
      <c r="CZ1805" s="202" t="s">
        <v>2634</v>
      </c>
      <c r="DA1805" s="202"/>
      <c r="DB1805" s="193" t="s">
        <v>2643</v>
      </c>
      <c r="DC1805" s="193"/>
      <c r="DD1805" s="193"/>
      <c r="DE1805" s="193"/>
      <c r="DF1805" s="193"/>
      <c r="DG1805" s="193"/>
      <c r="DH1805" s="193"/>
      <c r="DI1805" s="193"/>
      <c r="DJ1805" s="193"/>
      <c r="DK1805" s="193"/>
      <c r="DL1805" s="193"/>
      <c r="DM1805" s="193" t="s">
        <v>2663</v>
      </c>
      <c r="DN1805" s="197" t="s">
        <v>4001</v>
      </c>
      <c r="DO1805" s="197"/>
      <c r="DP1805" s="197"/>
      <c r="DQ1805" s="197"/>
      <c r="DR1805" s="197"/>
      <c r="DS1805" s="197" t="s">
        <v>2634</v>
      </c>
      <c r="DT1805" s="197"/>
      <c r="DU1805" s="193"/>
      <c r="DV1805" s="193"/>
      <c r="DW1805" s="193"/>
      <c r="DX1805" s="1590" t="s">
        <v>12914</v>
      </c>
      <c r="DY1805" s="192" t="s">
        <v>14520</v>
      </c>
      <c r="DZ1805" s="1569" t="s">
        <v>8363</v>
      </c>
      <c r="EA1805" s="197"/>
      <c r="EB1805" s="1567"/>
      <c r="EC1805" s="1592" t="s">
        <v>11149</v>
      </c>
      <c r="ED1805" s="192" t="s">
        <v>5821</v>
      </c>
    </row>
    <row r="1806" spans="1:134" s="192" customFormat="1" ht="15.75" x14ac:dyDescent="0.25">
      <c r="A1806" s="1813">
        <v>390</v>
      </c>
      <c r="B1806" s="2017"/>
      <c r="C1806" s="193" t="s">
        <v>12929</v>
      </c>
      <c r="D1806" s="193" t="s">
        <v>22</v>
      </c>
      <c r="E1806" s="193" t="s">
        <v>4126</v>
      </c>
      <c r="F1806" s="193">
        <v>741243</v>
      </c>
      <c r="G1806" s="193">
        <v>19</v>
      </c>
      <c r="H1806" s="193" t="s">
        <v>2634</v>
      </c>
      <c r="I1806" s="193" t="s">
        <v>2634</v>
      </c>
      <c r="J1806" s="193" t="s">
        <v>3968</v>
      </c>
      <c r="K1806" s="193">
        <v>505209298</v>
      </c>
      <c r="L1806" s="193">
        <v>146.69999999999999</v>
      </c>
      <c r="M1806" s="193">
        <v>162</v>
      </c>
      <c r="N1806" s="194">
        <f t="shared" si="369"/>
        <v>55.898491083676262</v>
      </c>
      <c r="O1806" s="195">
        <v>3</v>
      </c>
      <c r="P1806" s="196">
        <f t="shared" si="383"/>
        <v>65.610000000000014</v>
      </c>
      <c r="Q1806" s="196">
        <f t="shared" si="384"/>
        <v>81.089999999999975</v>
      </c>
      <c r="R1806" s="197"/>
      <c r="S1806" s="198">
        <v>42522</v>
      </c>
      <c r="T1806" s="197" t="s">
        <v>2133</v>
      </c>
      <c r="U1806" s="197" t="s">
        <v>2479</v>
      </c>
      <c r="V1806" s="197" t="s">
        <v>12930</v>
      </c>
      <c r="W1806" s="197" t="s">
        <v>2850</v>
      </c>
      <c r="X1806" s="197" t="s">
        <v>2634</v>
      </c>
      <c r="Y1806" s="197"/>
      <c r="Z1806" s="197" t="s">
        <v>2634</v>
      </c>
      <c r="AA1806" s="197"/>
      <c r="AB1806" s="197" t="s">
        <v>2634</v>
      </c>
      <c r="AC1806" s="197"/>
      <c r="AD1806" s="197" t="s">
        <v>2633</v>
      </c>
      <c r="AE1806" s="197"/>
      <c r="AF1806" s="197" t="s">
        <v>2633</v>
      </c>
      <c r="AG1806" s="197" t="s">
        <v>2637</v>
      </c>
      <c r="AH1806" s="197" t="s">
        <v>2634</v>
      </c>
      <c r="AI1806" s="197"/>
      <c r="AJ1806" s="197" t="s">
        <v>2634</v>
      </c>
      <c r="AK1806" s="197"/>
      <c r="AL1806" s="197" t="s">
        <v>2634</v>
      </c>
      <c r="AM1806" s="197"/>
      <c r="AN1806" s="197" t="s">
        <v>2633</v>
      </c>
      <c r="AO1806" s="197" t="s">
        <v>4075</v>
      </c>
      <c r="AP1806" s="197" t="s">
        <v>4077</v>
      </c>
      <c r="AQ1806" s="197" t="s">
        <v>2635</v>
      </c>
      <c r="AR1806" s="197"/>
      <c r="AS1806" s="197"/>
      <c r="AT1806" s="197"/>
      <c r="AU1806" s="197"/>
      <c r="AV1806" s="197"/>
      <c r="AW1806" s="197" t="s">
        <v>2634</v>
      </c>
      <c r="AX1806" s="197"/>
      <c r="AY1806" s="197" t="s">
        <v>2634</v>
      </c>
      <c r="AZ1806" s="197"/>
      <c r="BA1806" s="197"/>
      <c r="BB1806" s="197"/>
      <c r="BC1806" s="197"/>
      <c r="BD1806" s="197"/>
      <c r="BE1806" s="197" t="s">
        <v>2634</v>
      </c>
      <c r="BF1806" s="197" t="s">
        <v>2634</v>
      </c>
      <c r="BG1806" s="197" t="s">
        <v>2634</v>
      </c>
      <c r="BH1806" s="197"/>
      <c r="BI1806" s="197"/>
      <c r="BJ1806" s="197" t="s">
        <v>10583</v>
      </c>
      <c r="BK1806" s="197" t="s">
        <v>8343</v>
      </c>
      <c r="BL1806" s="197">
        <v>133.6</v>
      </c>
      <c r="BM1806" s="199">
        <f t="shared" si="370"/>
        <v>16.154889628807496</v>
      </c>
      <c r="BN1806" s="197" t="s">
        <v>13838</v>
      </c>
      <c r="BO1806" s="197">
        <v>110</v>
      </c>
      <c r="BP1806" s="196">
        <f t="shared" si="387"/>
        <v>45.258354914292759</v>
      </c>
      <c r="BQ1806" s="197" t="s">
        <v>6934</v>
      </c>
      <c r="BR1806" s="197">
        <v>97</v>
      </c>
      <c r="BS1806" s="196">
        <f t="shared" si="371"/>
        <v>61.289924774941426</v>
      </c>
      <c r="BT1806" s="197" t="s">
        <v>15517</v>
      </c>
      <c r="BU1806" s="197">
        <v>77.8</v>
      </c>
      <c r="BV1806" s="199">
        <f t="shared" si="372"/>
        <v>84.967320261437933</v>
      </c>
      <c r="BW1806" s="197"/>
      <c r="BX1806" s="197"/>
      <c r="BY1806" s="196">
        <f t="shared" si="373"/>
        <v>180.91009988901226</v>
      </c>
      <c r="BZ1806" s="197"/>
      <c r="CA1806" s="197"/>
      <c r="CB1806" s="196">
        <f t="shared" si="374"/>
        <v>180.91009988901226</v>
      </c>
      <c r="CC1806" s="197"/>
      <c r="CD1806" s="197"/>
      <c r="CE1806" s="196">
        <f t="shared" si="375"/>
        <v>180.91009988901226</v>
      </c>
      <c r="CF1806" s="197"/>
      <c r="CG1806" s="197"/>
      <c r="CH1806" s="196">
        <f t="shared" si="381"/>
        <v>180.91009988901226</v>
      </c>
      <c r="CI1806" s="197"/>
      <c r="CJ1806" s="197"/>
      <c r="CK1806" s="196">
        <f t="shared" si="377"/>
        <v>180.91009988901226</v>
      </c>
      <c r="CL1806" s="197">
        <v>77.8</v>
      </c>
      <c r="CM1806" s="196">
        <f t="shared" si="378"/>
        <v>84.967320261437933</v>
      </c>
      <c r="CN1806" s="197">
        <v>65</v>
      </c>
      <c r="CO1806" s="197"/>
      <c r="CP1806" s="197"/>
      <c r="CQ1806" s="200"/>
      <c r="CR1806" s="200"/>
      <c r="CS1806" s="201"/>
      <c r="CT1806" s="202"/>
      <c r="CU1806" s="202"/>
      <c r="CV1806" s="202"/>
      <c r="CW1806" s="202"/>
      <c r="CX1806" s="203"/>
      <c r="CY1806" s="202"/>
      <c r="CZ1806" s="202" t="s">
        <v>2633</v>
      </c>
      <c r="DA1806" s="202" t="s">
        <v>3975</v>
      </c>
      <c r="DB1806" s="193" t="s">
        <v>2645</v>
      </c>
      <c r="DC1806" s="193"/>
      <c r="DD1806" s="193"/>
      <c r="DE1806" s="193"/>
      <c r="DF1806" s="193"/>
      <c r="DG1806" s="193"/>
      <c r="DH1806" s="193"/>
      <c r="DI1806" s="193"/>
      <c r="DJ1806" s="193" t="s">
        <v>2659</v>
      </c>
      <c r="DK1806" s="193" t="s">
        <v>37</v>
      </c>
      <c r="DL1806" s="193" t="s">
        <v>2659</v>
      </c>
      <c r="DM1806" s="193" t="s">
        <v>2663</v>
      </c>
      <c r="DN1806" s="197" t="s">
        <v>4001</v>
      </c>
      <c r="DO1806" s="197"/>
      <c r="DP1806" s="197"/>
      <c r="DQ1806" s="197"/>
      <c r="DR1806" s="197"/>
      <c r="DS1806" s="197" t="s">
        <v>2634</v>
      </c>
      <c r="DT1806" s="197"/>
      <c r="DU1806" s="193"/>
      <c r="DV1806" s="193"/>
      <c r="DW1806" s="193"/>
      <c r="DX1806" s="1592" t="s">
        <v>12931</v>
      </c>
      <c r="DY1806" s="192" t="s">
        <v>14512</v>
      </c>
      <c r="DZ1806" s="1596" t="s">
        <v>8275</v>
      </c>
      <c r="EA1806" s="197"/>
      <c r="EB1806" s="1567"/>
      <c r="EC1806" s="1596" t="s">
        <v>11149</v>
      </c>
      <c r="ED1806" s="192" t="s">
        <v>5575</v>
      </c>
    </row>
    <row r="1807" spans="1:134" s="192" customFormat="1" ht="15.75" x14ac:dyDescent="0.25">
      <c r="A1807" s="472">
        <v>391</v>
      </c>
      <c r="B1807" s="2017"/>
      <c r="C1807" s="193" t="s">
        <v>12932</v>
      </c>
      <c r="D1807" s="193" t="s">
        <v>22</v>
      </c>
      <c r="E1807" s="193" t="s">
        <v>4126</v>
      </c>
      <c r="F1807" s="193">
        <v>722463</v>
      </c>
      <c r="G1807" s="193">
        <v>13</v>
      </c>
      <c r="H1807" s="193" t="s">
        <v>2634</v>
      </c>
      <c r="I1807" s="193" t="s">
        <v>2634</v>
      </c>
      <c r="J1807" s="193" t="s">
        <v>2633</v>
      </c>
      <c r="K1807" s="193">
        <v>535418386</v>
      </c>
      <c r="L1807" s="193">
        <v>113</v>
      </c>
      <c r="M1807" s="193">
        <v>165</v>
      </c>
      <c r="N1807" s="194">
        <f t="shared" si="369"/>
        <v>41.505968778696051</v>
      </c>
      <c r="O1807" s="195">
        <v>2</v>
      </c>
      <c r="P1807" s="196">
        <f t="shared" si="383"/>
        <v>68.062499999999986</v>
      </c>
      <c r="Q1807" s="196">
        <f t="shared" si="384"/>
        <v>44.937500000000014</v>
      </c>
      <c r="R1807" s="197"/>
      <c r="S1807" s="198">
        <v>42522</v>
      </c>
      <c r="T1807" s="197" t="s">
        <v>253</v>
      </c>
      <c r="U1807" s="197" t="s">
        <v>2490</v>
      </c>
      <c r="V1807" s="197" t="s">
        <v>12933</v>
      </c>
      <c r="W1807" s="197"/>
      <c r="X1807" s="197"/>
      <c r="Y1807" s="197"/>
      <c r="Z1807" s="197"/>
      <c r="AA1807" s="197"/>
      <c r="AB1807" s="197"/>
      <c r="AC1807" s="197"/>
      <c r="AD1807" s="197" t="s">
        <v>2633</v>
      </c>
      <c r="AE1807" s="197"/>
      <c r="AF1807" s="197"/>
      <c r="AG1807" s="197"/>
      <c r="AH1807" s="197"/>
      <c r="AI1807" s="197"/>
      <c r="AJ1807" s="197"/>
      <c r="AK1807" s="197"/>
      <c r="AL1807" s="197"/>
      <c r="AM1807" s="197"/>
      <c r="AN1807" s="197" t="s">
        <v>2634</v>
      </c>
      <c r="AO1807" s="197"/>
      <c r="AP1807" s="197"/>
      <c r="AQ1807" s="197"/>
      <c r="AR1807" s="197"/>
      <c r="AS1807" s="197"/>
      <c r="AT1807" s="197"/>
      <c r="AU1807" s="197"/>
      <c r="AV1807" s="197"/>
      <c r="AW1807" s="197"/>
      <c r="AX1807" s="197"/>
      <c r="AY1807" s="197"/>
      <c r="AZ1807" s="197"/>
      <c r="BA1807" s="197"/>
      <c r="BB1807" s="197"/>
      <c r="BC1807" s="197"/>
      <c r="BD1807" s="197"/>
      <c r="BE1807" s="197" t="s">
        <v>2634</v>
      </c>
      <c r="BF1807" s="197"/>
      <c r="BG1807" s="197"/>
      <c r="BH1807" s="197"/>
      <c r="BI1807" s="197"/>
      <c r="BJ1807" s="197" t="s">
        <v>10357</v>
      </c>
      <c r="BK1807" s="197" t="s">
        <v>13056</v>
      </c>
      <c r="BL1807" s="197">
        <v>102.4</v>
      </c>
      <c r="BM1807" s="199">
        <f t="shared" si="370"/>
        <v>23.588317107093165</v>
      </c>
      <c r="BN1807" s="197"/>
      <c r="BO1807" s="197"/>
      <c r="BP1807" s="196">
        <f t="shared" si="387"/>
        <v>251.46036161335181</v>
      </c>
      <c r="BQ1807" s="197"/>
      <c r="BR1807" s="197"/>
      <c r="BS1807" s="196">
        <f t="shared" si="371"/>
        <v>251.46036161335181</v>
      </c>
      <c r="BT1807" s="197"/>
      <c r="BU1807" s="197"/>
      <c r="BV1807" s="199">
        <f t="shared" si="372"/>
        <v>251.46036161335181</v>
      </c>
      <c r="BW1807" s="197"/>
      <c r="BX1807" s="197"/>
      <c r="BY1807" s="196">
        <f t="shared" si="373"/>
        <v>251.46036161335181</v>
      </c>
      <c r="BZ1807" s="197"/>
      <c r="CA1807" s="197"/>
      <c r="CB1807" s="196">
        <f t="shared" si="374"/>
        <v>251.46036161335181</v>
      </c>
      <c r="CC1807" s="197"/>
      <c r="CD1807" s="197"/>
      <c r="CE1807" s="196">
        <f t="shared" si="375"/>
        <v>251.46036161335181</v>
      </c>
      <c r="CF1807" s="197"/>
      <c r="CG1807" s="197"/>
      <c r="CH1807" s="196">
        <f t="shared" si="381"/>
        <v>251.46036161335181</v>
      </c>
      <c r="CI1807" s="197"/>
      <c r="CJ1807" s="197"/>
      <c r="CK1807" s="196">
        <f t="shared" si="377"/>
        <v>251.46036161335181</v>
      </c>
      <c r="CL1807" s="197">
        <v>102.4</v>
      </c>
      <c r="CM1807" s="196">
        <f t="shared" si="378"/>
        <v>23.588317107093165</v>
      </c>
      <c r="CN1807" s="197">
        <v>70</v>
      </c>
      <c r="CO1807" s="197"/>
      <c r="CP1807" s="197"/>
      <c r="CQ1807" s="200"/>
      <c r="CR1807" s="200"/>
      <c r="CS1807" s="201"/>
      <c r="CT1807" s="202"/>
      <c r="CU1807" s="202"/>
      <c r="CV1807" s="202"/>
      <c r="CW1807" s="202"/>
      <c r="CX1807" s="203"/>
      <c r="CY1807" s="202"/>
      <c r="CZ1807" s="202"/>
      <c r="DA1807" s="202"/>
      <c r="DB1807" s="193"/>
      <c r="DC1807" s="193"/>
      <c r="DD1807" s="193"/>
      <c r="DE1807" s="193"/>
      <c r="DF1807" s="193"/>
      <c r="DG1807" s="193"/>
      <c r="DH1807" s="193"/>
      <c r="DI1807" s="193"/>
      <c r="DJ1807" s="193"/>
      <c r="DK1807" s="193"/>
      <c r="DL1807" s="193"/>
      <c r="DM1807" s="193"/>
      <c r="DN1807" s="197"/>
      <c r="DO1807" s="197"/>
      <c r="DP1807" s="197"/>
      <c r="DQ1807" s="197"/>
      <c r="DR1807" s="197"/>
      <c r="DS1807" s="197"/>
      <c r="DT1807" s="197"/>
      <c r="DU1807" s="193"/>
      <c r="DV1807" s="193"/>
      <c r="DW1807" s="193"/>
      <c r="DX1807" s="1594" t="s">
        <v>220</v>
      </c>
      <c r="DZ1807" s="1569" t="s">
        <v>101</v>
      </c>
      <c r="EA1807" s="197"/>
      <c r="EB1807" s="1567"/>
      <c r="EC1807" s="1594" t="s">
        <v>10822</v>
      </c>
      <c r="ED1807" s="192" t="s">
        <v>7217</v>
      </c>
    </row>
    <row r="1808" spans="1:134" s="192" customFormat="1" ht="15.75" x14ac:dyDescent="0.25">
      <c r="A1808" s="1752">
        <v>392</v>
      </c>
      <c r="B1808" s="2017"/>
      <c r="C1808" s="193" t="s">
        <v>12937</v>
      </c>
      <c r="D1808" s="193" t="s">
        <v>22</v>
      </c>
      <c r="E1808" s="193" t="s">
        <v>4126</v>
      </c>
      <c r="F1808" s="193">
        <v>716507</v>
      </c>
      <c r="G1808" s="193">
        <v>33</v>
      </c>
      <c r="H1808" s="193" t="s">
        <v>2633</v>
      </c>
      <c r="I1808" s="193" t="s">
        <v>2633</v>
      </c>
      <c r="J1808" s="193" t="s">
        <v>2633</v>
      </c>
      <c r="K1808" s="193">
        <v>555131400</v>
      </c>
      <c r="L1808" s="193">
        <v>135</v>
      </c>
      <c r="M1808" s="193">
        <v>178</v>
      </c>
      <c r="N1808" s="194">
        <f t="shared" si="369"/>
        <v>42.608256533266001</v>
      </c>
      <c r="O1808" s="195">
        <v>2</v>
      </c>
      <c r="P1808" s="196">
        <f t="shared" si="383"/>
        <v>79.210000000000008</v>
      </c>
      <c r="Q1808" s="196">
        <f t="shared" si="384"/>
        <v>55.789999999999992</v>
      </c>
      <c r="R1808" s="197"/>
      <c r="S1808" s="198">
        <v>42522</v>
      </c>
      <c r="T1808" s="197" t="s">
        <v>2133</v>
      </c>
      <c r="U1808" s="197" t="s">
        <v>2479</v>
      </c>
      <c r="V1808" s="197" t="s">
        <v>12934</v>
      </c>
      <c r="W1808" s="197" t="s">
        <v>2850</v>
      </c>
      <c r="X1808" s="197" t="s">
        <v>2634</v>
      </c>
      <c r="Y1808" s="197"/>
      <c r="Z1808" s="197" t="s">
        <v>2634</v>
      </c>
      <c r="AA1808" s="197"/>
      <c r="AB1808" s="197" t="s">
        <v>2633</v>
      </c>
      <c r="AC1808" s="197"/>
      <c r="AD1808" s="197" t="s">
        <v>2634</v>
      </c>
      <c r="AE1808" s="197"/>
      <c r="AF1808" s="197" t="s">
        <v>2633</v>
      </c>
      <c r="AG1808" s="197"/>
      <c r="AH1808" s="197" t="s">
        <v>2634</v>
      </c>
      <c r="AI1808" s="197"/>
      <c r="AJ1808" s="197" t="s">
        <v>2634</v>
      </c>
      <c r="AK1808" s="197"/>
      <c r="AL1808" s="197" t="s">
        <v>2634</v>
      </c>
      <c r="AM1808" s="197"/>
      <c r="AN1808" s="197" t="s">
        <v>2633</v>
      </c>
      <c r="AO1808" s="197" t="s">
        <v>4075</v>
      </c>
      <c r="AP1808" s="197" t="s">
        <v>4077</v>
      </c>
      <c r="AQ1808" s="197" t="s">
        <v>2635</v>
      </c>
      <c r="AR1808" s="197"/>
      <c r="AS1808" s="197"/>
      <c r="AT1808" s="197"/>
      <c r="AU1808" s="197"/>
      <c r="AV1808" s="197"/>
      <c r="AW1808" s="197" t="s">
        <v>2634</v>
      </c>
      <c r="AX1808" s="197"/>
      <c r="AY1808" s="197" t="s">
        <v>2634</v>
      </c>
      <c r="AZ1808" s="197"/>
      <c r="BA1808" s="197"/>
      <c r="BB1808" s="197"/>
      <c r="BC1808" s="197"/>
      <c r="BD1808" s="197"/>
      <c r="BE1808" s="197" t="s">
        <v>2633</v>
      </c>
      <c r="BF1808" s="197"/>
      <c r="BG1808" s="197" t="s">
        <v>2634</v>
      </c>
      <c r="BH1808" s="197"/>
      <c r="BI1808" s="197"/>
      <c r="BJ1808" s="197" t="s">
        <v>12935</v>
      </c>
      <c r="BK1808" s="197" t="s">
        <v>13068</v>
      </c>
      <c r="BL1808" s="197">
        <v>123.8</v>
      </c>
      <c r="BM1808" s="199">
        <f t="shared" si="370"/>
        <v>20.075282308657474</v>
      </c>
      <c r="BN1808" s="197" t="s">
        <v>8646</v>
      </c>
      <c r="BO1808" s="197">
        <v>102</v>
      </c>
      <c r="BP1808" s="196">
        <f t="shared" si="387"/>
        <v>59.150385373722905</v>
      </c>
      <c r="BQ1808" s="197" t="s">
        <v>13530</v>
      </c>
      <c r="BR1808" s="197">
        <v>89</v>
      </c>
      <c r="BS1808" s="196">
        <f t="shared" si="371"/>
        <v>82.452052339128883</v>
      </c>
      <c r="BT1808" s="197" t="s">
        <v>15121</v>
      </c>
      <c r="BU1808" s="197">
        <v>84.4</v>
      </c>
      <c r="BV1808" s="199">
        <f t="shared" si="372"/>
        <v>90.697257573041767</v>
      </c>
      <c r="BW1808" s="197"/>
      <c r="BX1808" s="197"/>
      <c r="BY1808" s="196">
        <f t="shared" si="373"/>
        <v>241.97884925613914</v>
      </c>
      <c r="BZ1808" s="197"/>
      <c r="CA1808" s="197"/>
      <c r="CB1808" s="196">
        <f t="shared" si="374"/>
        <v>241.97884925613914</v>
      </c>
      <c r="CC1808" s="197"/>
      <c r="CD1808" s="197"/>
      <c r="CE1808" s="196">
        <f t="shared" si="375"/>
        <v>241.97884925613914</v>
      </c>
      <c r="CF1808" s="197"/>
      <c r="CG1808" s="197"/>
      <c r="CH1808" s="196">
        <f t="shared" si="381"/>
        <v>241.97884925613914</v>
      </c>
      <c r="CI1808" s="197"/>
      <c r="CJ1808" s="197"/>
      <c r="CK1808" s="196">
        <f t="shared" si="377"/>
        <v>241.97884925613914</v>
      </c>
      <c r="CL1808" s="197">
        <v>84.4</v>
      </c>
      <c r="CM1808" s="196">
        <f t="shared" si="378"/>
        <v>90.697257573041767</v>
      </c>
      <c r="CN1808" s="197">
        <v>80</v>
      </c>
      <c r="CO1808" s="197"/>
      <c r="CP1808" s="197"/>
      <c r="CQ1808" s="200"/>
      <c r="CR1808" s="200"/>
      <c r="CS1808" s="201"/>
      <c r="CT1808" s="202"/>
      <c r="CU1808" s="202"/>
      <c r="CV1808" s="202"/>
      <c r="CW1808" s="202"/>
      <c r="CX1808" s="203"/>
      <c r="CY1808" s="202"/>
      <c r="CZ1808" s="202" t="s">
        <v>2633</v>
      </c>
      <c r="DA1808" s="202" t="s">
        <v>3977</v>
      </c>
      <c r="DB1808" s="193" t="s">
        <v>2645</v>
      </c>
      <c r="DC1808" s="193"/>
      <c r="DD1808" s="193"/>
      <c r="DE1808" s="193"/>
      <c r="DF1808" s="193"/>
      <c r="DG1808" s="193"/>
      <c r="DH1808" s="193"/>
      <c r="DI1808" s="193"/>
      <c r="DJ1808" s="193" t="s">
        <v>2659</v>
      </c>
      <c r="DK1808" s="193"/>
      <c r="DL1808" s="193"/>
      <c r="DM1808" s="193" t="s">
        <v>2662</v>
      </c>
      <c r="DN1808" s="197" t="s">
        <v>4001</v>
      </c>
      <c r="DO1808" s="197"/>
      <c r="DP1808" s="197"/>
      <c r="DQ1808" s="197"/>
      <c r="DR1808" s="197"/>
      <c r="DS1808" s="197" t="s">
        <v>2633</v>
      </c>
      <c r="DT1808" s="197"/>
      <c r="DU1808" s="193"/>
      <c r="DV1808" s="193"/>
      <c r="DW1808" s="193" t="s">
        <v>13834</v>
      </c>
      <c r="DX1808" s="1595" t="s">
        <v>12936</v>
      </c>
      <c r="DY1808" s="192" t="s">
        <v>14514</v>
      </c>
      <c r="DZ1808" s="1602" t="s">
        <v>8275</v>
      </c>
      <c r="EA1808" s="197"/>
      <c r="EB1808" s="1837" t="s">
        <v>15149</v>
      </c>
      <c r="EC1808" s="1602" t="s">
        <v>11149</v>
      </c>
      <c r="ED1808" s="192" t="s">
        <v>5392</v>
      </c>
    </row>
    <row r="1809" spans="1:134" s="192" customFormat="1" ht="15.75" x14ac:dyDescent="0.25">
      <c r="A1809" s="1813">
        <v>393</v>
      </c>
      <c r="B1809" s="2017"/>
      <c r="C1809" s="193" t="s">
        <v>12938</v>
      </c>
      <c r="D1809" s="193" t="s">
        <v>23</v>
      </c>
      <c r="E1809" s="193" t="s">
        <v>4126</v>
      </c>
      <c r="F1809" s="193">
        <v>744072</v>
      </c>
      <c r="G1809" s="193">
        <v>43</v>
      </c>
      <c r="H1809" s="193" t="s">
        <v>2634</v>
      </c>
      <c r="I1809" s="193" t="s">
        <v>2633</v>
      </c>
      <c r="J1809" s="193" t="s">
        <v>2633</v>
      </c>
      <c r="K1809" s="193">
        <v>559322378</v>
      </c>
      <c r="L1809" s="193">
        <v>106</v>
      </c>
      <c r="M1809" s="193">
        <v>159</v>
      </c>
      <c r="N1809" s="194">
        <f t="shared" si="369"/>
        <v>41.928721174004188</v>
      </c>
      <c r="O1809" s="195">
        <v>2</v>
      </c>
      <c r="P1809" s="196">
        <f t="shared" si="383"/>
        <v>63.202500000000008</v>
      </c>
      <c r="Q1809" s="196">
        <f t="shared" si="384"/>
        <v>42.797499999999992</v>
      </c>
      <c r="R1809" s="197"/>
      <c r="S1809" s="198">
        <v>42522</v>
      </c>
      <c r="T1809" s="197" t="s">
        <v>253</v>
      </c>
      <c r="U1809" s="197" t="s">
        <v>2490</v>
      </c>
      <c r="V1809" s="197" t="s">
        <v>12939</v>
      </c>
      <c r="W1809" s="197"/>
      <c r="X1809" s="197"/>
      <c r="Y1809" s="197"/>
      <c r="Z1809" s="197"/>
      <c r="AA1809" s="197"/>
      <c r="AB1809" s="197" t="s">
        <v>2633</v>
      </c>
      <c r="AC1809" s="197"/>
      <c r="AD1809" s="197"/>
      <c r="AE1809" s="197"/>
      <c r="AF1809" s="197"/>
      <c r="AG1809" s="197"/>
      <c r="AH1809" s="197"/>
      <c r="AI1809" s="197"/>
      <c r="AJ1809" s="197"/>
      <c r="AK1809" s="197"/>
      <c r="AL1809" s="197"/>
      <c r="AM1809" s="197"/>
      <c r="AN1809" s="197" t="s">
        <v>4079</v>
      </c>
      <c r="AO1809" s="197"/>
      <c r="AP1809" s="197" t="s">
        <v>4092</v>
      </c>
      <c r="AQ1809" s="197" t="s">
        <v>2635</v>
      </c>
      <c r="AR1809" s="197"/>
      <c r="AS1809" s="197"/>
      <c r="AT1809" s="197"/>
      <c r="AU1809" s="197"/>
      <c r="AV1809" s="197"/>
      <c r="AW1809" s="197"/>
      <c r="AX1809" s="197"/>
      <c r="AY1809" s="197"/>
      <c r="AZ1809" s="197"/>
      <c r="BA1809" s="197" t="s">
        <v>3970</v>
      </c>
      <c r="BB1809" s="197"/>
      <c r="BC1809" s="197"/>
      <c r="BD1809" s="197"/>
      <c r="BE1809" s="197" t="s">
        <v>2634</v>
      </c>
      <c r="BF1809" s="197"/>
      <c r="BG1809" s="197"/>
      <c r="BH1809" s="197"/>
      <c r="BI1809" s="197"/>
      <c r="BJ1809" s="197" t="s">
        <v>12942</v>
      </c>
      <c r="BK1809" s="197" t="s">
        <v>3714</v>
      </c>
      <c r="BL1809" s="197">
        <v>99.2</v>
      </c>
      <c r="BM1809" s="199">
        <f t="shared" si="370"/>
        <v>15.888778550148954</v>
      </c>
      <c r="BN1809" s="197" t="s">
        <v>13840</v>
      </c>
      <c r="BO1809" s="197">
        <v>88</v>
      </c>
      <c r="BP1809" s="196">
        <f t="shared" si="387"/>
        <v>42.058531456276661</v>
      </c>
      <c r="BQ1809" s="197" t="s">
        <v>13617</v>
      </c>
      <c r="BR1809" s="197">
        <v>81</v>
      </c>
      <c r="BS1809" s="196">
        <f t="shared" si="371"/>
        <v>58.414627022606467</v>
      </c>
      <c r="BT1809" s="197" t="s">
        <v>15518</v>
      </c>
      <c r="BU1809" s="197">
        <v>77</v>
      </c>
      <c r="BV1809" s="199">
        <f t="shared" si="372"/>
        <v>67.760967346223509</v>
      </c>
      <c r="BW1809" s="197"/>
      <c r="BX1809" s="197"/>
      <c r="BY1809" s="196">
        <f t="shared" si="373"/>
        <v>247.67801857585147</v>
      </c>
      <c r="BZ1809" s="197"/>
      <c r="CA1809" s="197"/>
      <c r="CB1809" s="196">
        <f t="shared" si="374"/>
        <v>247.67801857585147</v>
      </c>
      <c r="CC1809" s="197"/>
      <c r="CD1809" s="197"/>
      <c r="CE1809" s="196">
        <f t="shared" si="375"/>
        <v>247.67801857585147</v>
      </c>
      <c r="CF1809" s="197"/>
      <c r="CG1809" s="197"/>
      <c r="CH1809" s="196">
        <f t="shared" si="381"/>
        <v>247.67801857585147</v>
      </c>
      <c r="CI1809" s="197"/>
      <c r="CJ1809" s="197"/>
      <c r="CK1809" s="196">
        <f t="shared" si="377"/>
        <v>247.67801857585147</v>
      </c>
      <c r="CL1809" s="197">
        <v>77</v>
      </c>
      <c r="CM1809" s="196">
        <f t="shared" si="378"/>
        <v>67.760967346223509</v>
      </c>
      <c r="CN1809" s="197">
        <v>90</v>
      </c>
      <c r="CO1809" s="197"/>
      <c r="CP1809" s="197"/>
      <c r="CQ1809" s="200"/>
      <c r="CR1809" s="200"/>
      <c r="CS1809" s="201"/>
      <c r="CT1809" s="202"/>
      <c r="CU1809" s="202"/>
      <c r="CV1809" s="202"/>
      <c r="CW1809" s="202"/>
      <c r="CX1809" s="203"/>
      <c r="CY1809" s="202"/>
      <c r="CZ1809" s="202" t="s">
        <v>2633</v>
      </c>
      <c r="DA1809" s="202" t="s">
        <v>3975</v>
      </c>
      <c r="DB1809" s="193" t="s">
        <v>2643</v>
      </c>
      <c r="DC1809" s="193"/>
      <c r="DD1809" s="193"/>
      <c r="DE1809" s="193"/>
      <c r="DF1809" s="193"/>
      <c r="DG1809" s="193"/>
      <c r="DH1809" s="193"/>
      <c r="DI1809" s="193"/>
      <c r="DJ1809" s="193"/>
      <c r="DK1809" s="193"/>
      <c r="DL1809" s="193"/>
      <c r="DM1809" s="193"/>
      <c r="DN1809" s="197" t="s">
        <v>4001</v>
      </c>
      <c r="DO1809" s="197"/>
      <c r="DP1809" s="197"/>
      <c r="DQ1809" s="197"/>
      <c r="DR1809" s="197"/>
      <c r="DS1809" s="197"/>
      <c r="DT1809" s="197"/>
      <c r="DU1809" s="193"/>
      <c r="DV1809" s="193"/>
      <c r="DW1809" s="193"/>
      <c r="DX1809" s="1596" t="s">
        <v>12940</v>
      </c>
      <c r="DY1809" s="192" t="s">
        <v>126</v>
      </c>
      <c r="DZ1809" s="1597" t="s">
        <v>101</v>
      </c>
      <c r="EA1809" s="197"/>
      <c r="EB1809" s="1597" t="s">
        <v>12941</v>
      </c>
      <c r="EC1809" s="1597" t="s">
        <v>2194</v>
      </c>
      <c r="ED1809" s="192" t="s">
        <v>13070</v>
      </c>
    </row>
    <row r="1810" spans="1:134" s="192" customFormat="1" ht="15.75" x14ac:dyDescent="0.25">
      <c r="A1810" s="1798">
        <v>394</v>
      </c>
      <c r="B1810" s="2017"/>
      <c r="C1810" s="193" t="s">
        <v>12950</v>
      </c>
      <c r="D1810" s="193" t="s">
        <v>23</v>
      </c>
      <c r="E1810" s="193" t="s">
        <v>4444</v>
      </c>
      <c r="F1810" s="193">
        <v>727669</v>
      </c>
      <c r="G1810" s="193">
        <v>26</v>
      </c>
      <c r="H1810" s="193" t="s">
        <v>2633</v>
      </c>
      <c r="I1810" s="193" t="s">
        <v>2633</v>
      </c>
      <c r="J1810" s="193" t="s">
        <v>2634</v>
      </c>
      <c r="K1810" s="193">
        <v>553462005</v>
      </c>
      <c r="L1810" s="193">
        <v>111</v>
      </c>
      <c r="M1810" s="193">
        <v>155</v>
      </c>
      <c r="N1810" s="194">
        <f t="shared" si="369"/>
        <v>46.201873048907387</v>
      </c>
      <c r="O1810" s="195">
        <v>2</v>
      </c>
      <c r="P1810" s="196">
        <f t="shared" si="383"/>
        <v>60.062500000000007</v>
      </c>
      <c r="Q1810" s="196">
        <f t="shared" si="384"/>
        <v>50.937499999999993</v>
      </c>
      <c r="R1810" s="197"/>
      <c r="S1810" s="198">
        <v>42644</v>
      </c>
      <c r="T1810" s="197" t="s">
        <v>253</v>
      </c>
      <c r="U1810" s="197" t="s">
        <v>2490</v>
      </c>
      <c r="V1810" s="197" t="s">
        <v>12951</v>
      </c>
      <c r="W1810" s="197" t="s">
        <v>2850</v>
      </c>
      <c r="X1810" s="197" t="s">
        <v>2634</v>
      </c>
      <c r="Y1810" s="197"/>
      <c r="Z1810" s="197" t="s">
        <v>2634</v>
      </c>
      <c r="AA1810" s="197"/>
      <c r="AB1810" s="197" t="s">
        <v>2633</v>
      </c>
      <c r="AC1810" s="197"/>
      <c r="AD1810" s="197" t="s">
        <v>2634</v>
      </c>
      <c r="AE1810" s="197"/>
      <c r="AF1810" s="197" t="s">
        <v>2634</v>
      </c>
      <c r="AG1810" s="197"/>
      <c r="AH1810" s="197" t="s">
        <v>2634</v>
      </c>
      <c r="AI1810" s="197"/>
      <c r="AJ1810" s="197" t="s">
        <v>2634</v>
      </c>
      <c r="AK1810" s="197"/>
      <c r="AL1810" s="197" t="s">
        <v>2634</v>
      </c>
      <c r="AM1810" s="197"/>
      <c r="AN1810" s="197" t="s">
        <v>2633</v>
      </c>
      <c r="AO1810" s="197" t="s">
        <v>4075</v>
      </c>
      <c r="AP1810" s="197" t="s">
        <v>4088</v>
      </c>
      <c r="AQ1810" s="197" t="s">
        <v>2635</v>
      </c>
      <c r="AR1810" s="197"/>
      <c r="AS1810" s="197"/>
      <c r="AT1810" s="197"/>
      <c r="AU1810" s="197"/>
      <c r="AV1810" s="197"/>
      <c r="AW1810" s="197" t="s">
        <v>2634</v>
      </c>
      <c r="AX1810" s="197"/>
      <c r="AY1810" s="197" t="s">
        <v>2634</v>
      </c>
      <c r="AZ1810" s="197"/>
      <c r="BA1810" s="197" t="s">
        <v>3971</v>
      </c>
      <c r="BB1810" s="197" t="s">
        <v>3970</v>
      </c>
      <c r="BC1810" s="197" t="s">
        <v>2633</v>
      </c>
      <c r="BD1810" s="197"/>
      <c r="BE1810" s="197" t="s">
        <v>2634</v>
      </c>
      <c r="BF1810" s="197" t="s">
        <v>2634</v>
      </c>
      <c r="BG1810" s="197" t="s">
        <v>2634</v>
      </c>
      <c r="BH1810" s="197"/>
      <c r="BI1810" s="197"/>
      <c r="BJ1810" s="197" t="s">
        <v>12313</v>
      </c>
      <c r="BK1810" s="197" t="s">
        <v>13079</v>
      </c>
      <c r="BL1810" s="197">
        <v>103</v>
      </c>
      <c r="BM1810" s="199">
        <f t="shared" si="370"/>
        <v>15.70552147239264</v>
      </c>
      <c r="BN1810" s="197" t="s">
        <v>3361</v>
      </c>
      <c r="BO1810" s="197">
        <v>86</v>
      </c>
      <c r="BP1810" s="196">
        <f t="shared" si="387"/>
        <v>49.079754601227002</v>
      </c>
      <c r="BQ1810" s="197" t="s">
        <v>14605</v>
      </c>
      <c r="BR1810" s="197">
        <v>78.8</v>
      </c>
      <c r="BS1810" s="196">
        <f t="shared" si="371"/>
        <v>63.21472392638038</v>
      </c>
      <c r="BT1810" s="197" t="s">
        <v>15339</v>
      </c>
      <c r="BU1810" s="197">
        <v>68.2</v>
      </c>
      <c r="BV1810" s="199">
        <f t="shared" si="372"/>
        <v>84.024539877300626</v>
      </c>
      <c r="BW1810" s="197"/>
      <c r="BX1810" s="197"/>
      <c r="BY1810" s="196">
        <f t="shared" si="373"/>
        <v>217.91411042944787</v>
      </c>
      <c r="BZ1810" s="197"/>
      <c r="CA1810" s="197"/>
      <c r="CB1810" s="196">
        <f t="shared" si="374"/>
        <v>217.91411042944787</v>
      </c>
      <c r="CC1810" s="197"/>
      <c r="CD1810" s="197"/>
      <c r="CE1810" s="196">
        <f t="shared" si="375"/>
        <v>217.91411042944787</v>
      </c>
      <c r="CF1810" s="197"/>
      <c r="CG1810" s="197"/>
      <c r="CH1810" s="196">
        <f t="shared" si="381"/>
        <v>217.91411042944787</v>
      </c>
      <c r="CI1810" s="197"/>
      <c r="CJ1810" s="197"/>
      <c r="CK1810" s="196">
        <f t="shared" si="377"/>
        <v>217.91411042944787</v>
      </c>
      <c r="CL1810" s="197">
        <v>68.2</v>
      </c>
      <c r="CM1810" s="196">
        <f t="shared" si="378"/>
        <v>84.024539877300626</v>
      </c>
      <c r="CN1810" s="197">
        <v>50</v>
      </c>
      <c r="CO1810" s="197"/>
      <c r="CP1810" s="197"/>
      <c r="CQ1810" s="200"/>
      <c r="CR1810" s="200"/>
      <c r="CS1810" s="201">
        <v>1</v>
      </c>
      <c r="CT1810" s="202">
        <v>0</v>
      </c>
      <c r="CU1810" s="202">
        <v>0.5</v>
      </c>
      <c r="CV1810" s="202">
        <v>0.5</v>
      </c>
      <c r="CW1810" s="202">
        <v>0.5</v>
      </c>
      <c r="CX1810" s="203"/>
      <c r="CY1810" s="202"/>
      <c r="CZ1810" s="202" t="s">
        <v>2633</v>
      </c>
      <c r="DA1810" s="202" t="s">
        <v>3975</v>
      </c>
      <c r="DB1810" s="193" t="s">
        <v>2643</v>
      </c>
      <c r="DC1810" s="193" t="s">
        <v>2648</v>
      </c>
      <c r="DD1810" s="193" t="s">
        <v>2648</v>
      </c>
      <c r="DE1810" s="193" t="s">
        <v>2651</v>
      </c>
      <c r="DF1810" s="193" t="s">
        <v>32</v>
      </c>
      <c r="DG1810" s="193" t="s">
        <v>2653</v>
      </c>
      <c r="DH1810" s="193" t="s">
        <v>2653</v>
      </c>
      <c r="DI1810" s="193" t="s">
        <v>2657</v>
      </c>
      <c r="DJ1810" s="193" t="s">
        <v>37</v>
      </c>
      <c r="DK1810" s="193" t="s">
        <v>37</v>
      </c>
      <c r="DL1810" s="193" t="s">
        <v>2659</v>
      </c>
      <c r="DM1810" s="193" t="s">
        <v>2663</v>
      </c>
      <c r="DN1810" s="197" t="s">
        <v>4001</v>
      </c>
      <c r="DO1810" s="197" t="s">
        <v>5012</v>
      </c>
      <c r="DP1810" s="197"/>
      <c r="DQ1810" s="197" t="s">
        <v>4068</v>
      </c>
      <c r="DR1810" s="197"/>
      <c r="DS1810" s="197"/>
      <c r="DT1810" s="197"/>
      <c r="DU1810" s="193" t="s">
        <v>2634</v>
      </c>
      <c r="DV1810" s="193" t="s">
        <v>2633</v>
      </c>
      <c r="DW1810" s="193"/>
      <c r="DX1810" s="1599" t="s">
        <v>12952</v>
      </c>
      <c r="DY1810" s="192" t="s">
        <v>15340</v>
      </c>
      <c r="DZ1810" s="1599" t="s">
        <v>101</v>
      </c>
      <c r="EA1810" s="197"/>
      <c r="EB1810" s="1864" t="s">
        <v>15341</v>
      </c>
      <c r="EC1810" s="1599" t="s">
        <v>2194</v>
      </c>
      <c r="ED1810" s="192" t="s">
        <v>5821</v>
      </c>
    </row>
    <row r="1811" spans="1:134" s="192" customFormat="1" ht="15.75" x14ac:dyDescent="0.25">
      <c r="A1811" s="1897">
        <v>395</v>
      </c>
      <c r="B1811" s="2017"/>
      <c r="C1811" s="193" t="s">
        <v>12953</v>
      </c>
      <c r="D1811" s="193" t="s">
        <v>23</v>
      </c>
      <c r="E1811" s="193" t="s">
        <v>4126</v>
      </c>
      <c r="F1811" s="193">
        <v>745299</v>
      </c>
      <c r="G1811" s="193">
        <v>40</v>
      </c>
      <c r="H1811" s="193" t="s">
        <v>2633</v>
      </c>
      <c r="I1811" s="193" t="s">
        <v>2633</v>
      </c>
      <c r="J1811" s="193" t="s">
        <v>2633</v>
      </c>
      <c r="K1811" s="193">
        <v>551736417</v>
      </c>
      <c r="L1811" s="193">
        <v>111.9</v>
      </c>
      <c r="M1811" s="193">
        <v>157</v>
      </c>
      <c r="N1811" s="194">
        <f t="shared" si="369"/>
        <v>45.39737920402451</v>
      </c>
      <c r="O1811" s="195">
        <v>2</v>
      </c>
      <c r="P1811" s="196">
        <f t="shared" si="383"/>
        <v>61.622500000000002</v>
      </c>
      <c r="Q1811" s="196">
        <f t="shared" si="384"/>
        <v>50.277500000000003</v>
      </c>
      <c r="R1811" s="197"/>
      <c r="S1811" s="198">
        <v>42644</v>
      </c>
      <c r="T1811" s="197" t="s">
        <v>253</v>
      </c>
      <c r="U1811" s="197" t="s">
        <v>2490</v>
      </c>
      <c r="V1811" s="197" t="s">
        <v>12954</v>
      </c>
      <c r="W1811" s="197" t="s">
        <v>163</v>
      </c>
      <c r="X1811" s="197" t="s">
        <v>2634</v>
      </c>
      <c r="Y1811" s="197"/>
      <c r="Z1811" s="197" t="s">
        <v>2634</v>
      </c>
      <c r="AA1811" s="197"/>
      <c r="AB1811" s="197" t="s">
        <v>2634</v>
      </c>
      <c r="AC1811" s="197"/>
      <c r="AD1811" s="197" t="s">
        <v>2634</v>
      </c>
      <c r="AE1811" s="197"/>
      <c r="AF1811" s="197" t="s">
        <v>2633</v>
      </c>
      <c r="AG1811" s="197" t="s">
        <v>2636</v>
      </c>
      <c r="AH1811" s="197" t="s">
        <v>2634</v>
      </c>
      <c r="AI1811" s="197"/>
      <c r="AJ1811" s="197" t="s">
        <v>2634</v>
      </c>
      <c r="AK1811" s="197"/>
      <c r="AL1811" s="197" t="s">
        <v>2634</v>
      </c>
      <c r="AM1811" s="197"/>
      <c r="AN1811" s="197" t="s">
        <v>2634</v>
      </c>
      <c r="AO1811" s="197"/>
      <c r="AP1811" s="197"/>
      <c r="AQ1811" s="197" t="s">
        <v>2637</v>
      </c>
      <c r="AR1811" s="197"/>
      <c r="AS1811" s="197"/>
      <c r="AT1811" s="197"/>
      <c r="AU1811" s="197"/>
      <c r="AV1811" s="197"/>
      <c r="AW1811" s="197" t="s">
        <v>2634</v>
      </c>
      <c r="AX1811" s="197"/>
      <c r="AY1811" s="197" t="s">
        <v>2634</v>
      </c>
      <c r="AZ1811" s="197"/>
      <c r="BA1811" s="197" t="s">
        <v>3971</v>
      </c>
      <c r="BB1811" s="197" t="s">
        <v>3971</v>
      </c>
      <c r="BC1811" s="197" t="s">
        <v>2633</v>
      </c>
      <c r="BD1811" s="197"/>
      <c r="BE1811" s="197" t="s">
        <v>2634</v>
      </c>
      <c r="BF1811" s="197" t="s">
        <v>2634</v>
      </c>
      <c r="BG1811" s="197" t="s">
        <v>2634</v>
      </c>
      <c r="BH1811" s="197"/>
      <c r="BI1811" s="197"/>
      <c r="BJ1811" s="197" t="s">
        <v>10424</v>
      </c>
      <c r="BK1811" s="197" t="s">
        <v>13077</v>
      </c>
      <c r="BL1811" s="197">
        <v>104.9</v>
      </c>
      <c r="BM1811" s="199">
        <f t="shared" si="370"/>
        <v>13.922728854855551</v>
      </c>
      <c r="BN1811" s="197" t="s">
        <v>13843</v>
      </c>
      <c r="BO1811" s="197">
        <v>94.1</v>
      </c>
      <c r="BP1811" s="196">
        <f t="shared" si="387"/>
        <v>35.403510516632707</v>
      </c>
      <c r="BQ1811" s="197" t="s">
        <v>14604</v>
      </c>
      <c r="BR1811" s="197">
        <v>80</v>
      </c>
      <c r="BS1811" s="196">
        <f t="shared" si="371"/>
        <v>63.447864352841734</v>
      </c>
      <c r="BT1811" s="197" t="s">
        <v>15519</v>
      </c>
      <c r="BU1811" s="197">
        <v>78</v>
      </c>
      <c r="BV1811" s="199">
        <f t="shared" si="372"/>
        <v>67.425786882800466</v>
      </c>
      <c r="BW1811" s="197"/>
      <c r="BX1811" s="197"/>
      <c r="BY1811" s="196">
        <f t="shared" si="373"/>
        <v>222.56476555119087</v>
      </c>
      <c r="BZ1811" s="197"/>
      <c r="CA1811" s="197"/>
      <c r="CB1811" s="196">
        <f t="shared" si="374"/>
        <v>222.56476555119087</v>
      </c>
      <c r="CC1811" s="197"/>
      <c r="CD1811" s="197"/>
      <c r="CE1811" s="196">
        <f t="shared" si="375"/>
        <v>222.56476555119087</v>
      </c>
      <c r="CF1811" s="197"/>
      <c r="CG1811" s="197"/>
      <c r="CH1811" s="196">
        <f t="shared" si="381"/>
        <v>222.56476555119087</v>
      </c>
      <c r="CI1811" s="197"/>
      <c r="CJ1811" s="197"/>
      <c r="CK1811" s="196">
        <f t="shared" si="377"/>
        <v>222.56476555119087</v>
      </c>
      <c r="CL1811" s="197">
        <v>78</v>
      </c>
      <c r="CM1811" s="196">
        <f t="shared" si="378"/>
        <v>67.425786882800466</v>
      </c>
      <c r="CN1811" s="197">
        <v>50</v>
      </c>
      <c r="CO1811" s="197"/>
      <c r="CP1811" s="197"/>
      <c r="CQ1811" s="200"/>
      <c r="CR1811" s="200"/>
      <c r="CS1811" s="201">
        <v>0.5</v>
      </c>
      <c r="CT1811" s="202">
        <v>-0.25</v>
      </c>
      <c r="CU1811" s="202">
        <v>0.25</v>
      </c>
      <c r="CV1811" s="202">
        <v>0.25</v>
      </c>
      <c r="CW1811" s="202"/>
      <c r="CX1811" s="203"/>
      <c r="CY1811" s="202"/>
      <c r="CZ1811" s="202" t="s">
        <v>2634</v>
      </c>
      <c r="DA1811" s="202"/>
      <c r="DB1811" s="193" t="s">
        <v>2643</v>
      </c>
      <c r="DC1811" s="193" t="s">
        <v>2648</v>
      </c>
      <c r="DD1811" s="193" t="s">
        <v>2647</v>
      </c>
      <c r="DE1811" s="193" t="s">
        <v>2651</v>
      </c>
      <c r="DF1811" s="193" t="s">
        <v>32</v>
      </c>
      <c r="DG1811" s="193" t="s">
        <v>2653</v>
      </c>
      <c r="DH1811" s="193" t="s">
        <v>5009</v>
      </c>
      <c r="DI1811" s="193" t="s">
        <v>2657</v>
      </c>
      <c r="DJ1811" s="193" t="s">
        <v>37</v>
      </c>
      <c r="DK1811" s="193" t="s">
        <v>2659</v>
      </c>
      <c r="DL1811" s="193" t="s">
        <v>37</v>
      </c>
      <c r="DM1811" s="193" t="s">
        <v>2663</v>
      </c>
      <c r="DN1811" s="197" t="s">
        <v>3999</v>
      </c>
      <c r="DO1811" s="197" t="s">
        <v>4002</v>
      </c>
      <c r="DP1811" s="197"/>
      <c r="DQ1811" s="197" t="s">
        <v>4069</v>
      </c>
      <c r="DR1811" s="197"/>
      <c r="DS1811" s="197" t="s">
        <v>2634</v>
      </c>
      <c r="DT1811" s="197"/>
      <c r="DU1811" s="193" t="s">
        <v>2634</v>
      </c>
      <c r="DV1811" s="193" t="s">
        <v>2633</v>
      </c>
      <c r="DW1811" s="193"/>
      <c r="DX1811" s="1601" t="s">
        <v>2158</v>
      </c>
      <c r="DZ1811" s="1600" t="s">
        <v>101</v>
      </c>
      <c r="EA1811" s="197"/>
      <c r="EB1811" s="1597"/>
      <c r="EC1811" s="1600" t="s">
        <v>2194</v>
      </c>
      <c r="ED1811" s="192" t="s">
        <v>13078</v>
      </c>
    </row>
    <row r="1812" spans="1:134" s="192" customFormat="1" ht="15.75" x14ac:dyDescent="0.25">
      <c r="A1812" s="1897">
        <v>396</v>
      </c>
      <c r="B1812" s="2017"/>
      <c r="C1812" s="193" t="s">
        <v>12204</v>
      </c>
      <c r="D1812" s="193" t="s">
        <v>23</v>
      </c>
      <c r="E1812" s="193" t="s">
        <v>4126</v>
      </c>
      <c r="F1812" s="193">
        <v>743918</v>
      </c>
      <c r="G1812" s="193">
        <v>31</v>
      </c>
      <c r="H1812" s="193" t="s">
        <v>2633</v>
      </c>
      <c r="I1812" s="193" t="s">
        <v>2633</v>
      </c>
      <c r="J1812" s="193" t="s">
        <v>2633</v>
      </c>
      <c r="K1812" s="193">
        <v>556100075</v>
      </c>
      <c r="L1812" s="193">
        <v>93.4</v>
      </c>
      <c r="M1812" s="193">
        <v>156</v>
      </c>
      <c r="N1812" s="194">
        <f t="shared" si="369"/>
        <v>38.379355687047997</v>
      </c>
      <c r="O1812" s="195">
        <v>1</v>
      </c>
      <c r="P1812" s="196">
        <f t="shared" si="383"/>
        <v>60.84</v>
      </c>
      <c r="Q1812" s="196">
        <f t="shared" si="384"/>
        <v>32.56</v>
      </c>
      <c r="R1812" s="197"/>
      <c r="S1812" s="198">
        <v>42644</v>
      </c>
      <c r="T1812" s="197" t="s">
        <v>253</v>
      </c>
      <c r="U1812" s="197" t="s">
        <v>2490</v>
      </c>
      <c r="V1812" s="197" t="s">
        <v>12955</v>
      </c>
      <c r="W1812" s="197"/>
      <c r="X1812" s="197"/>
      <c r="Y1812" s="197"/>
      <c r="Z1812" s="197"/>
      <c r="AA1812" s="197"/>
      <c r="AB1812" s="197"/>
      <c r="AC1812" s="197"/>
      <c r="AD1812" s="197"/>
      <c r="AE1812" s="197"/>
      <c r="AF1812" s="197"/>
      <c r="AG1812" s="197"/>
      <c r="AH1812" s="197"/>
      <c r="AI1812" s="197"/>
      <c r="AJ1812" s="197"/>
      <c r="AK1812" s="197"/>
      <c r="AL1812" s="197"/>
      <c r="AM1812" s="197"/>
      <c r="AN1812" s="197" t="s">
        <v>2634</v>
      </c>
      <c r="AO1812" s="197"/>
      <c r="AP1812" s="197"/>
      <c r="AQ1812" s="197" t="s">
        <v>2638</v>
      </c>
      <c r="AR1812" s="197" t="s">
        <v>4068</v>
      </c>
      <c r="AS1812" s="197" t="s">
        <v>4088</v>
      </c>
      <c r="AT1812" s="197" t="s">
        <v>2633</v>
      </c>
      <c r="AU1812" s="197"/>
      <c r="AV1812" s="197"/>
      <c r="AW1812" s="197"/>
      <c r="AX1812" s="197"/>
      <c r="AY1812" s="197"/>
      <c r="AZ1812" s="197"/>
      <c r="BA1812" s="197" t="s">
        <v>3971</v>
      </c>
      <c r="BB1812" s="197"/>
      <c r="BC1812" s="197"/>
      <c r="BD1812" s="197"/>
      <c r="BE1812" s="197" t="s">
        <v>2634</v>
      </c>
      <c r="BF1812" s="197"/>
      <c r="BG1812" s="197"/>
      <c r="BH1812" s="197"/>
      <c r="BI1812" s="197"/>
      <c r="BJ1812" s="197" t="s">
        <v>12313</v>
      </c>
      <c r="BK1812" s="197" t="s">
        <v>4417</v>
      </c>
      <c r="BL1812" s="197">
        <v>84.5</v>
      </c>
      <c r="BM1812" s="199">
        <f t="shared" si="370"/>
        <v>27.33415233415235</v>
      </c>
      <c r="BN1812" s="197" t="s">
        <v>13841</v>
      </c>
      <c r="BO1812" s="197">
        <v>73</v>
      </c>
      <c r="BP1812" s="196">
        <f t="shared" si="387"/>
        <v>62.653562653562666</v>
      </c>
      <c r="BQ1812" s="197" t="s">
        <v>14606</v>
      </c>
      <c r="BR1812" s="197">
        <v>65</v>
      </c>
      <c r="BS1812" s="196">
        <f t="shared" si="371"/>
        <v>87.223587223587245</v>
      </c>
      <c r="BT1812" s="197" t="s">
        <v>15520</v>
      </c>
      <c r="BU1812" s="197">
        <v>62</v>
      </c>
      <c r="BV1812" s="199">
        <f t="shared" si="372"/>
        <v>96.437346437346449</v>
      </c>
      <c r="BW1812" s="197"/>
      <c r="BX1812" s="197"/>
      <c r="BY1812" s="196">
        <f t="shared" si="373"/>
        <v>286.85503685503681</v>
      </c>
      <c r="BZ1812" s="197"/>
      <c r="CA1812" s="197"/>
      <c r="CB1812" s="196">
        <f t="shared" si="374"/>
        <v>286.85503685503681</v>
      </c>
      <c r="CC1812" s="197"/>
      <c r="CD1812" s="197"/>
      <c r="CE1812" s="196">
        <f t="shared" si="375"/>
        <v>286.85503685503681</v>
      </c>
      <c r="CF1812" s="197"/>
      <c r="CG1812" s="197"/>
      <c r="CH1812" s="196">
        <f t="shared" si="381"/>
        <v>286.85503685503681</v>
      </c>
      <c r="CI1812" s="197"/>
      <c r="CJ1812" s="197"/>
      <c r="CK1812" s="196">
        <f t="shared" si="377"/>
        <v>286.85503685503681</v>
      </c>
      <c r="CL1812" s="197">
        <v>62</v>
      </c>
      <c r="CM1812" s="196">
        <f t="shared" si="378"/>
        <v>96.437346437346449</v>
      </c>
      <c r="CN1812" s="197">
        <v>50</v>
      </c>
      <c r="CO1812" s="197"/>
      <c r="CP1812" s="197"/>
      <c r="CQ1812" s="200"/>
      <c r="CR1812" s="200"/>
      <c r="CS1812" s="201"/>
      <c r="CT1812" s="202"/>
      <c r="CU1812" s="202"/>
      <c r="CV1812" s="202"/>
      <c r="CW1812" s="202"/>
      <c r="CX1812" s="203"/>
      <c r="CY1812" s="202"/>
      <c r="CZ1812" s="202" t="s">
        <v>2634</v>
      </c>
      <c r="DA1812" s="202"/>
      <c r="DB1812" s="193" t="s">
        <v>2645</v>
      </c>
      <c r="DC1812" s="193"/>
      <c r="DD1812" s="193"/>
      <c r="DE1812" s="193"/>
      <c r="DF1812" s="193"/>
      <c r="DG1812" s="193"/>
      <c r="DH1812" s="193"/>
      <c r="DI1812" s="193"/>
      <c r="DJ1812" s="193"/>
      <c r="DK1812" s="193"/>
      <c r="DL1812" s="193"/>
      <c r="DM1812" s="193"/>
      <c r="DN1812" s="197" t="s">
        <v>4001</v>
      </c>
      <c r="DO1812" s="197"/>
      <c r="DP1812" s="197"/>
      <c r="DQ1812" s="197"/>
      <c r="DR1812" s="197"/>
      <c r="DS1812" s="197"/>
      <c r="DT1812" s="197"/>
      <c r="DU1812" s="193"/>
      <c r="DV1812" s="193"/>
      <c r="DW1812" s="193"/>
      <c r="DX1812" s="1601" t="s">
        <v>2158</v>
      </c>
      <c r="DY1812" s="192" t="s">
        <v>13842</v>
      </c>
      <c r="DZ1812" s="1601" t="s">
        <v>101</v>
      </c>
      <c r="EA1812" s="197"/>
      <c r="EB1812" s="1597"/>
      <c r="EC1812" s="1601" t="s">
        <v>2194</v>
      </c>
      <c r="ED1812" s="192" t="s">
        <v>7533</v>
      </c>
    </row>
    <row r="1813" spans="1:134" s="192" customFormat="1" ht="15.75" x14ac:dyDescent="0.25">
      <c r="A1813" s="1862">
        <v>397</v>
      </c>
      <c r="B1813" s="2017"/>
      <c r="C1813" s="193" t="s">
        <v>12956</v>
      </c>
      <c r="D1813" s="193" t="s">
        <v>22</v>
      </c>
      <c r="E1813" s="193" t="s">
        <v>4126</v>
      </c>
      <c r="F1813" s="193">
        <v>739821</v>
      </c>
      <c r="G1813" s="193">
        <v>26</v>
      </c>
      <c r="H1813" s="193" t="s">
        <v>2634</v>
      </c>
      <c r="I1813" s="193" t="s">
        <v>2634</v>
      </c>
      <c r="J1813" s="193" t="s">
        <v>2633</v>
      </c>
      <c r="K1813" s="193">
        <v>506461738</v>
      </c>
      <c r="L1813" s="193">
        <v>169.2</v>
      </c>
      <c r="M1813" s="193">
        <v>169</v>
      </c>
      <c r="N1813" s="194">
        <f t="shared" si="369"/>
        <v>59.241623192465241</v>
      </c>
      <c r="O1813" s="195">
        <v>3</v>
      </c>
      <c r="P1813" s="196">
        <f t="shared" si="383"/>
        <v>71.402499999999989</v>
      </c>
      <c r="Q1813" s="196">
        <f t="shared" si="384"/>
        <v>97.797499999999999</v>
      </c>
      <c r="R1813" s="197"/>
      <c r="S1813" s="198">
        <v>42644</v>
      </c>
      <c r="T1813" s="197" t="s">
        <v>2133</v>
      </c>
      <c r="U1813" s="197" t="s">
        <v>2479</v>
      </c>
      <c r="V1813" s="197" t="s">
        <v>12957</v>
      </c>
      <c r="W1813" s="197"/>
      <c r="X1813" s="197" t="s">
        <v>2634</v>
      </c>
      <c r="Y1813" s="197"/>
      <c r="Z1813" s="197" t="s">
        <v>2634</v>
      </c>
      <c r="AA1813" s="197"/>
      <c r="AB1813" s="197" t="s">
        <v>2633</v>
      </c>
      <c r="AC1813" s="197"/>
      <c r="AD1813" s="197" t="s">
        <v>2633</v>
      </c>
      <c r="AE1813" s="197"/>
      <c r="AF1813" s="197" t="s">
        <v>2634</v>
      </c>
      <c r="AG1813" s="197"/>
      <c r="AH1813" s="197" t="s">
        <v>2634</v>
      </c>
      <c r="AI1813" s="197"/>
      <c r="AJ1813" s="197" t="s">
        <v>2634</v>
      </c>
      <c r="AK1813" s="197"/>
      <c r="AL1813" s="197" t="s">
        <v>2634</v>
      </c>
      <c r="AM1813" s="197"/>
      <c r="AN1813" s="197" t="s">
        <v>2633</v>
      </c>
      <c r="AO1813" s="197" t="s">
        <v>4075</v>
      </c>
      <c r="AP1813" s="197" t="s">
        <v>4001</v>
      </c>
      <c r="AQ1813" s="197" t="s">
        <v>2637</v>
      </c>
      <c r="AR1813" s="197" t="s">
        <v>4075</v>
      </c>
      <c r="AS1813" s="197" t="s">
        <v>4092</v>
      </c>
      <c r="AT1813" s="197"/>
      <c r="AU1813" s="197"/>
      <c r="AV1813" s="197"/>
      <c r="AW1813" s="197" t="s">
        <v>2634</v>
      </c>
      <c r="AX1813" s="197"/>
      <c r="AY1813" s="197" t="s">
        <v>2634</v>
      </c>
      <c r="AZ1813" s="197"/>
      <c r="BA1813" s="197"/>
      <c r="BB1813" s="197"/>
      <c r="BC1813" s="197"/>
      <c r="BD1813" s="197"/>
      <c r="BE1813" s="197" t="s">
        <v>2633</v>
      </c>
      <c r="BF1813" s="197"/>
      <c r="BG1813" s="197" t="s">
        <v>2634</v>
      </c>
      <c r="BH1813" s="197"/>
      <c r="BI1813" s="197"/>
      <c r="BJ1813" s="197" t="s">
        <v>10365</v>
      </c>
      <c r="BK1813" s="197" t="s">
        <v>13080</v>
      </c>
      <c r="BL1813" s="197">
        <v>160.5</v>
      </c>
      <c r="BM1813" s="199">
        <f t="shared" si="370"/>
        <v>8.8959329226207107</v>
      </c>
      <c r="BN1813" s="197" t="s">
        <v>13844</v>
      </c>
      <c r="BO1813" s="197">
        <v>136</v>
      </c>
      <c r="BP1813" s="196">
        <f t="shared" si="387"/>
        <v>33.947698049541131</v>
      </c>
      <c r="BQ1813" s="197" t="s">
        <v>14610</v>
      </c>
      <c r="BR1813" s="197">
        <v>121</v>
      </c>
      <c r="BS1813" s="196">
        <f t="shared" si="371"/>
        <v>49.285513433369957</v>
      </c>
      <c r="BT1813" s="197" t="s">
        <v>15619</v>
      </c>
      <c r="BU1813" s="197">
        <v>109</v>
      </c>
      <c r="BV1813" s="199">
        <f t="shared" si="372"/>
        <v>61.555765740433024</v>
      </c>
      <c r="BW1813" s="197"/>
      <c r="BX1813" s="197"/>
      <c r="BY1813" s="196">
        <f t="shared" si="373"/>
        <v>173.01055752958919</v>
      </c>
      <c r="BZ1813" s="197"/>
      <c r="CA1813" s="197"/>
      <c r="CB1813" s="196">
        <f t="shared" si="374"/>
        <v>173.01055752958919</v>
      </c>
      <c r="CC1813" s="197"/>
      <c r="CD1813" s="197"/>
      <c r="CE1813" s="196">
        <f t="shared" si="375"/>
        <v>173.01055752958919</v>
      </c>
      <c r="CF1813" s="197"/>
      <c r="CG1813" s="197"/>
      <c r="CH1813" s="196">
        <f t="shared" si="381"/>
        <v>173.01055752958919</v>
      </c>
      <c r="CI1813" s="197"/>
      <c r="CJ1813" s="197"/>
      <c r="CK1813" s="196">
        <f t="shared" si="377"/>
        <v>173.01055752958919</v>
      </c>
      <c r="CL1813" s="197">
        <v>109</v>
      </c>
      <c r="CM1813" s="196">
        <f t="shared" si="378"/>
        <v>61.555765740433024</v>
      </c>
      <c r="CN1813" s="197">
        <v>55</v>
      </c>
      <c r="CO1813" s="197"/>
      <c r="CP1813" s="197"/>
      <c r="CQ1813" s="200"/>
      <c r="CR1813" s="200"/>
      <c r="CS1813" s="201"/>
      <c r="CT1813" s="202"/>
      <c r="CU1813" s="202"/>
      <c r="CV1813" s="202"/>
      <c r="CW1813" s="202"/>
      <c r="CX1813" s="203"/>
      <c r="CY1813" s="202"/>
      <c r="CZ1813" s="202" t="s">
        <v>2634</v>
      </c>
      <c r="DA1813" s="202"/>
      <c r="DB1813" s="193" t="s">
        <v>2645</v>
      </c>
      <c r="DC1813" s="193"/>
      <c r="DD1813" s="193"/>
      <c r="DE1813" s="193"/>
      <c r="DF1813" s="193"/>
      <c r="DG1813" s="193"/>
      <c r="DH1813" s="193"/>
      <c r="DI1813" s="193"/>
      <c r="DJ1813" s="193"/>
      <c r="DK1813" s="193"/>
      <c r="DL1813" s="193"/>
      <c r="DM1813" s="193" t="s">
        <v>2663</v>
      </c>
      <c r="DN1813" s="197" t="s">
        <v>4001</v>
      </c>
      <c r="DO1813" s="197"/>
      <c r="DP1813" s="197"/>
      <c r="DQ1813" s="197"/>
      <c r="DR1813" s="197"/>
      <c r="DS1813" s="197"/>
      <c r="DT1813" s="197"/>
      <c r="DU1813" s="193"/>
      <c r="DV1813" s="193"/>
      <c r="DW1813" s="193"/>
      <c r="DX1813" s="1601" t="s">
        <v>12958</v>
      </c>
      <c r="DZ1813" s="1610" t="s">
        <v>8275</v>
      </c>
      <c r="EA1813" s="197"/>
      <c r="EB1813" s="1597"/>
      <c r="EC1813" s="1628" t="s">
        <v>11149</v>
      </c>
      <c r="ED1813" s="192" t="s">
        <v>7217</v>
      </c>
    </row>
    <row r="1814" spans="1:134" s="192" customFormat="1" ht="15.75" x14ac:dyDescent="0.25">
      <c r="A1814" s="1814">
        <v>398</v>
      </c>
      <c r="B1814" s="2017"/>
      <c r="C1814" s="193" t="s">
        <v>12970</v>
      </c>
      <c r="D1814" s="193" t="s">
        <v>23</v>
      </c>
      <c r="E1814" s="193" t="s">
        <v>4126</v>
      </c>
      <c r="F1814" s="193">
        <v>744096</v>
      </c>
      <c r="G1814" s="193">
        <v>36</v>
      </c>
      <c r="H1814" s="193" t="s">
        <v>2633</v>
      </c>
      <c r="I1814" s="193" t="s">
        <v>2634</v>
      </c>
      <c r="J1814" s="193" t="s">
        <v>2633</v>
      </c>
      <c r="K1814" s="193">
        <v>580511135</v>
      </c>
      <c r="L1814" s="193">
        <v>112</v>
      </c>
      <c r="M1814" s="193">
        <v>155</v>
      </c>
      <c r="N1814" s="194">
        <f t="shared" si="369"/>
        <v>46.618106139438083</v>
      </c>
      <c r="O1814" s="195">
        <v>2</v>
      </c>
      <c r="P1814" s="196">
        <f t="shared" si="383"/>
        <v>60.062500000000007</v>
      </c>
      <c r="Q1814" s="196">
        <f t="shared" si="384"/>
        <v>51.937499999999993</v>
      </c>
      <c r="R1814" s="197"/>
      <c r="S1814" s="198" t="s">
        <v>12969</v>
      </c>
      <c r="T1814" s="197" t="s">
        <v>2133</v>
      </c>
      <c r="U1814" s="197" t="s">
        <v>2479</v>
      </c>
      <c r="V1814" s="197" t="s">
        <v>5767</v>
      </c>
      <c r="W1814" s="197"/>
      <c r="X1814" s="197" t="s">
        <v>2634</v>
      </c>
      <c r="Y1814" s="197"/>
      <c r="Z1814" s="197" t="s">
        <v>2634</v>
      </c>
      <c r="AA1814" s="197"/>
      <c r="AB1814" s="197" t="s">
        <v>2634</v>
      </c>
      <c r="AC1814" s="197"/>
      <c r="AD1814" s="197" t="s">
        <v>2634</v>
      </c>
      <c r="AE1814" s="197"/>
      <c r="AF1814" s="197" t="s">
        <v>2634</v>
      </c>
      <c r="AG1814" s="197"/>
      <c r="AH1814" s="197" t="s">
        <v>2634</v>
      </c>
      <c r="AI1814" s="197"/>
      <c r="AJ1814" s="197" t="s">
        <v>2634</v>
      </c>
      <c r="AK1814" s="197"/>
      <c r="AL1814" s="197" t="s">
        <v>2634</v>
      </c>
      <c r="AM1814" s="197"/>
      <c r="AN1814" s="197" t="s">
        <v>2633</v>
      </c>
      <c r="AO1814" s="197" t="s">
        <v>4075</v>
      </c>
      <c r="AP1814" s="197" t="s">
        <v>4078</v>
      </c>
      <c r="AQ1814" s="197" t="s">
        <v>2635</v>
      </c>
      <c r="AR1814" s="197"/>
      <c r="AS1814" s="197"/>
      <c r="AT1814" s="197"/>
      <c r="AU1814" s="197"/>
      <c r="AV1814" s="197"/>
      <c r="AW1814" s="197" t="s">
        <v>2634</v>
      </c>
      <c r="AX1814" s="197"/>
      <c r="AY1814" s="197" t="s">
        <v>2634</v>
      </c>
      <c r="AZ1814" s="197"/>
      <c r="BA1814" s="197" t="s">
        <v>3970</v>
      </c>
      <c r="BB1814" s="197" t="s">
        <v>3970</v>
      </c>
      <c r="BC1814" s="197" t="s">
        <v>2634</v>
      </c>
      <c r="BD1814" s="197"/>
      <c r="BE1814" s="197" t="s">
        <v>2634</v>
      </c>
      <c r="BF1814" s="197" t="s">
        <v>2634</v>
      </c>
      <c r="BG1814" s="197" t="s">
        <v>2634</v>
      </c>
      <c r="BH1814" s="197"/>
      <c r="BI1814" s="197"/>
      <c r="BJ1814" s="197" t="s">
        <v>12467</v>
      </c>
      <c r="BK1814" s="197" t="s">
        <v>2947</v>
      </c>
      <c r="BL1814" s="197">
        <v>108</v>
      </c>
      <c r="BM1814" s="199">
        <f t="shared" si="370"/>
        <v>7.7015643802647427</v>
      </c>
      <c r="BN1814" s="197" t="s">
        <v>13845</v>
      </c>
      <c r="BO1814" s="197">
        <v>91</v>
      </c>
      <c r="BP1814" s="196">
        <f t="shared" si="387"/>
        <v>40.433212996389898</v>
      </c>
      <c r="BQ1814" s="197" t="s">
        <v>5569</v>
      </c>
      <c r="BR1814" s="197">
        <v>82</v>
      </c>
      <c r="BS1814" s="196">
        <f t="shared" si="371"/>
        <v>57.76173285198557</v>
      </c>
      <c r="BT1814" s="197" t="s">
        <v>15519</v>
      </c>
      <c r="BU1814" s="197">
        <v>78</v>
      </c>
      <c r="BV1814" s="199">
        <f t="shared" si="372"/>
        <v>65.463297232250312</v>
      </c>
      <c r="BW1814" s="197"/>
      <c r="BX1814" s="197"/>
      <c r="BY1814" s="196">
        <f t="shared" si="373"/>
        <v>215.6438026474128</v>
      </c>
      <c r="BZ1814" s="197"/>
      <c r="CA1814" s="197"/>
      <c r="CB1814" s="196">
        <f t="shared" si="374"/>
        <v>215.6438026474128</v>
      </c>
      <c r="CC1814" s="197"/>
      <c r="CD1814" s="197"/>
      <c r="CE1814" s="196">
        <f t="shared" si="375"/>
        <v>215.6438026474128</v>
      </c>
      <c r="CF1814" s="197"/>
      <c r="CG1814" s="197"/>
      <c r="CH1814" s="196">
        <f t="shared" si="381"/>
        <v>215.6438026474128</v>
      </c>
      <c r="CI1814" s="197"/>
      <c r="CJ1814" s="197"/>
      <c r="CK1814" s="196">
        <f t="shared" si="377"/>
        <v>215.6438026474128</v>
      </c>
      <c r="CL1814" s="197">
        <v>78</v>
      </c>
      <c r="CM1814" s="196">
        <f t="shared" si="378"/>
        <v>65.463297232250312</v>
      </c>
      <c r="CN1814" s="197">
        <v>65</v>
      </c>
      <c r="CO1814" s="197"/>
      <c r="CP1814" s="197"/>
      <c r="CQ1814" s="200"/>
      <c r="CR1814" s="200"/>
      <c r="CS1814" s="201"/>
      <c r="CT1814" s="202"/>
      <c r="CU1814" s="202"/>
      <c r="CV1814" s="202"/>
      <c r="CW1814" s="202"/>
      <c r="CX1814" s="203"/>
      <c r="CY1814" s="202"/>
      <c r="CZ1814" s="202" t="s">
        <v>2633</v>
      </c>
      <c r="DA1814" s="202" t="s">
        <v>3975</v>
      </c>
      <c r="DB1814" s="193" t="s">
        <v>2643</v>
      </c>
      <c r="DC1814" s="193"/>
      <c r="DD1814" s="193"/>
      <c r="DE1814" s="193"/>
      <c r="DF1814" s="193"/>
      <c r="DG1814" s="193"/>
      <c r="DH1814" s="193"/>
      <c r="DI1814" s="193"/>
      <c r="DJ1814" s="193" t="s">
        <v>37</v>
      </c>
      <c r="DK1814" s="193" t="s">
        <v>37</v>
      </c>
      <c r="DL1814" s="193" t="s">
        <v>37</v>
      </c>
      <c r="DM1814" s="193" t="s">
        <v>2663</v>
      </c>
      <c r="DN1814" s="197" t="s">
        <v>4001</v>
      </c>
      <c r="DO1814" s="197"/>
      <c r="DP1814" s="197"/>
      <c r="DQ1814" s="197"/>
      <c r="DR1814" s="197"/>
      <c r="DS1814" s="197" t="s">
        <v>2634</v>
      </c>
      <c r="DT1814" s="197"/>
      <c r="DU1814" s="193"/>
      <c r="DV1814" s="193"/>
      <c r="DW1814" s="193"/>
      <c r="DX1814" s="1603" t="s">
        <v>12971</v>
      </c>
      <c r="DZ1814" s="1597" t="s">
        <v>8275</v>
      </c>
      <c r="EA1814" s="197"/>
      <c r="EB1814" s="1803" t="s">
        <v>14628</v>
      </c>
      <c r="EC1814" s="1610" t="s">
        <v>11149</v>
      </c>
    </row>
    <row r="1815" spans="1:134" s="192" customFormat="1" ht="15.75" x14ac:dyDescent="0.25">
      <c r="A1815" s="1897">
        <v>399</v>
      </c>
      <c r="B1815" s="2017"/>
      <c r="C1815" s="193" t="s">
        <v>12972</v>
      </c>
      <c r="D1815" s="193" t="s">
        <v>23</v>
      </c>
      <c r="E1815" s="193" t="s">
        <v>4126</v>
      </c>
      <c r="F1815" s="193">
        <v>747102</v>
      </c>
      <c r="G1815" s="193">
        <v>25</v>
      </c>
      <c r="H1815" s="193" t="s">
        <v>2634</v>
      </c>
      <c r="I1815" s="193" t="s">
        <v>2634</v>
      </c>
      <c r="J1815" s="193" t="s">
        <v>2634</v>
      </c>
      <c r="K1815" s="193">
        <v>533219432</v>
      </c>
      <c r="L1815" s="193">
        <v>101</v>
      </c>
      <c r="M1815" s="193">
        <v>163</v>
      </c>
      <c r="N1815" s="194">
        <f t="shared" si="369"/>
        <v>38.014227106778577</v>
      </c>
      <c r="O1815" s="195">
        <v>1</v>
      </c>
      <c r="P1815" s="196">
        <f t="shared" si="383"/>
        <v>66.422499999999999</v>
      </c>
      <c r="Q1815" s="196">
        <f t="shared" si="384"/>
        <v>34.577500000000001</v>
      </c>
      <c r="R1815" s="197"/>
      <c r="S1815" s="198" t="s">
        <v>12969</v>
      </c>
      <c r="T1815" s="197" t="s">
        <v>253</v>
      </c>
      <c r="U1815" s="197" t="s">
        <v>2490</v>
      </c>
      <c r="V1815" s="197" t="s">
        <v>87</v>
      </c>
      <c r="W1815" s="197"/>
      <c r="X1815" s="197" t="s">
        <v>2634</v>
      </c>
      <c r="Y1815" s="197"/>
      <c r="Z1815" s="197" t="s">
        <v>2634</v>
      </c>
      <c r="AA1815" s="197"/>
      <c r="AB1815" s="197" t="s">
        <v>2634</v>
      </c>
      <c r="AC1815" s="197"/>
      <c r="AD1815" s="197" t="s">
        <v>2634</v>
      </c>
      <c r="AE1815" s="197"/>
      <c r="AF1815" s="197" t="s">
        <v>2634</v>
      </c>
      <c r="AG1815" s="197"/>
      <c r="AH1815" s="197" t="s">
        <v>2634</v>
      </c>
      <c r="AI1815" s="197"/>
      <c r="AJ1815" s="197" t="s">
        <v>2634</v>
      </c>
      <c r="AK1815" s="197"/>
      <c r="AL1815" s="197" t="s">
        <v>2634</v>
      </c>
      <c r="AM1815" s="197"/>
      <c r="AN1815" s="197" t="s">
        <v>2634</v>
      </c>
      <c r="AO1815" s="197"/>
      <c r="AP1815" s="197"/>
      <c r="AQ1815" s="197" t="s">
        <v>2637</v>
      </c>
      <c r="AR1815" s="197"/>
      <c r="AS1815" s="197"/>
      <c r="AT1815" s="197"/>
      <c r="AU1815" s="197"/>
      <c r="AV1815" s="197"/>
      <c r="AW1815" s="197" t="s">
        <v>2634</v>
      </c>
      <c r="AX1815" s="197"/>
      <c r="AY1815" s="197" t="s">
        <v>2634</v>
      </c>
      <c r="AZ1815" s="197"/>
      <c r="BA1815" s="197" t="s">
        <v>3970</v>
      </c>
      <c r="BB1815" s="197" t="s">
        <v>3970</v>
      </c>
      <c r="BC1815" s="197" t="s">
        <v>2634</v>
      </c>
      <c r="BD1815" s="197"/>
      <c r="BE1815" s="197" t="s">
        <v>2634</v>
      </c>
      <c r="BF1815" s="197" t="s">
        <v>2634</v>
      </c>
      <c r="BG1815" s="197" t="s">
        <v>2634</v>
      </c>
      <c r="BH1815" s="197"/>
      <c r="BI1815" s="197"/>
      <c r="BJ1815" s="197" t="s">
        <v>10421</v>
      </c>
      <c r="BK1815" s="197" t="s">
        <v>13119</v>
      </c>
      <c r="BL1815" s="197">
        <v>93.2</v>
      </c>
      <c r="BM1815" s="199">
        <f t="shared" si="370"/>
        <v>22.558021835008308</v>
      </c>
      <c r="BN1815" s="197" t="s">
        <v>13835</v>
      </c>
      <c r="BO1815" s="197">
        <v>83.9</v>
      </c>
      <c r="BP1815" s="196">
        <f t="shared" si="387"/>
        <v>49.454124792133598</v>
      </c>
      <c r="BQ1815" s="197" t="s">
        <v>14605</v>
      </c>
      <c r="BR1815" s="197">
        <v>78.8</v>
      </c>
      <c r="BS1815" s="196">
        <f t="shared" si="371"/>
        <v>64.203600607331367</v>
      </c>
      <c r="BT1815" s="197" t="s">
        <v>15521</v>
      </c>
      <c r="BU1815" s="197">
        <v>77.7</v>
      </c>
      <c r="BV1815" s="199">
        <f t="shared" si="372"/>
        <v>67.384860096883799</v>
      </c>
      <c r="BW1815" s="197" t="s">
        <v>15634</v>
      </c>
      <c r="BX1815" s="197">
        <v>77</v>
      </c>
      <c r="BY1815" s="196">
        <f t="shared" si="373"/>
        <v>69.409297953871743</v>
      </c>
      <c r="BZ1815" s="197"/>
      <c r="CA1815" s="197"/>
      <c r="CB1815" s="196">
        <f t="shared" si="374"/>
        <v>292.09746222254353</v>
      </c>
      <c r="CC1815" s="197"/>
      <c r="CD1815" s="197"/>
      <c r="CE1815" s="196">
        <f t="shared" si="375"/>
        <v>292.09746222254353</v>
      </c>
      <c r="CF1815" s="197"/>
      <c r="CG1815" s="197"/>
      <c r="CH1815" s="196">
        <f t="shared" si="381"/>
        <v>292.09746222254353</v>
      </c>
      <c r="CI1815" s="197"/>
      <c r="CJ1815" s="197"/>
      <c r="CK1815" s="196">
        <f t="shared" si="377"/>
        <v>292.09746222254353</v>
      </c>
      <c r="CL1815" s="197">
        <v>77</v>
      </c>
      <c r="CM1815" s="196">
        <f t="shared" si="378"/>
        <v>69.409297953871743</v>
      </c>
      <c r="CN1815" s="197">
        <v>60</v>
      </c>
      <c r="CO1815" s="197"/>
      <c r="CP1815" s="197"/>
      <c r="CQ1815" s="200"/>
      <c r="CR1815" s="200"/>
      <c r="CS1815" s="201">
        <v>0.5</v>
      </c>
      <c r="CT1815" s="202">
        <v>0.25</v>
      </c>
      <c r="CU1815" s="202">
        <v>0.25</v>
      </c>
      <c r="CV1815" s="202"/>
      <c r="CW1815" s="202"/>
      <c r="CX1815" s="203"/>
      <c r="CY1815" s="202"/>
      <c r="CZ1815" s="202" t="s">
        <v>2634</v>
      </c>
      <c r="DA1815" s="202"/>
      <c r="DB1815" s="193" t="s">
        <v>2644</v>
      </c>
      <c r="DC1815" s="193" t="s">
        <v>2646</v>
      </c>
      <c r="DD1815" s="193" t="s">
        <v>2646</v>
      </c>
      <c r="DE1815" s="193" t="s">
        <v>2649</v>
      </c>
      <c r="DF1815" s="193" t="s">
        <v>32</v>
      </c>
      <c r="DG1815" s="193" t="s">
        <v>2654</v>
      </c>
      <c r="DH1815" s="193" t="s">
        <v>5009</v>
      </c>
      <c r="DI1815" s="193" t="s">
        <v>2657</v>
      </c>
      <c r="DJ1815" s="193" t="s">
        <v>37</v>
      </c>
      <c r="DK1815" s="193" t="s">
        <v>37</v>
      </c>
      <c r="DL1815" s="193" t="s">
        <v>37</v>
      </c>
      <c r="DM1815" s="193" t="s">
        <v>2663</v>
      </c>
      <c r="DN1815" s="197" t="s">
        <v>4001</v>
      </c>
      <c r="DO1815" s="197" t="s">
        <v>4002</v>
      </c>
      <c r="DP1815" s="197"/>
      <c r="DQ1815" s="197" t="s">
        <v>4070</v>
      </c>
      <c r="DR1815" s="197"/>
      <c r="DS1815" s="197" t="s">
        <v>2633</v>
      </c>
      <c r="DT1815" s="197" t="s">
        <v>4073</v>
      </c>
      <c r="DU1815" s="193" t="s">
        <v>2634</v>
      </c>
      <c r="DV1815" s="193" t="s">
        <v>2633</v>
      </c>
      <c r="DW1815" s="193"/>
      <c r="DX1815" s="1604" t="s">
        <v>220</v>
      </c>
      <c r="DY1815" s="192" t="s">
        <v>13836</v>
      </c>
      <c r="DZ1815" s="1605" t="s">
        <v>101</v>
      </c>
      <c r="EA1815" s="197"/>
      <c r="EB1815" s="1597"/>
      <c r="EC1815" s="1605" t="s">
        <v>2194</v>
      </c>
      <c r="ED1815" s="192" t="s">
        <v>7217</v>
      </c>
    </row>
    <row r="1816" spans="1:134" s="192" customFormat="1" ht="15.75" x14ac:dyDescent="0.25">
      <c r="A1816" s="472">
        <v>400</v>
      </c>
      <c r="B1816" s="2017"/>
      <c r="C1816" s="193" t="s">
        <v>13015</v>
      </c>
      <c r="D1816" s="193" t="s">
        <v>23</v>
      </c>
      <c r="E1816" s="193" t="s">
        <v>4126</v>
      </c>
      <c r="F1816" s="193">
        <v>190335</v>
      </c>
      <c r="G1816" s="193">
        <v>29</v>
      </c>
      <c r="H1816" s="193" t="s">
        <v>2633</v>
      </c>
      <c r="I1816" s="193" t="s">
        <v>2633</v>
      </c>
      <c r="J1816" s="193" t="s">
        <v>2634</v>
      </c>
      <c r="K1816" s="193"/>
      <c r="L1816" s="193">
        <v>63</v>
      </c>
      <c r="M1816" s="193">
        <v>164</v>
      </c>
      <c r="N1816" s="194">
        <f t="shared" si="369"/>
        <v>23.423557406305772</v>
      </c>
      <c r="O1816" s="195">
        <v>1</v>
      </c>
      <c r="P1816" s="196">
        <f t="shared" si="383"/>
        <v>67.239999999999995</v>
      </c>
      <c r="Q1816" s="196">
        <f t="shared" si="384"/>
        <v>-4.2399999999999949</v>
      </c>
      <c r="R1816" s="197"/>
      <c r="S1816" s="198" t="s">
        <v>13016</v>
      </c>
      <c r="T1816" s="197" t="s">
        <v>13017</v>
      </c>
      <c r="U1816" s="197">
        <v>9</v>
      </c>
      <c r="V1816" s="197" t="s">
        <v>13018</v>
      </c>
      <c r="W1816" s="197"/>
      <c r="X1816" s="197"/>
      <c r="Y1816" s="197"/>
      <c r="Z1816" s="197"/>
      <c r="AA1816" s="197"/>
      <c r="AB1816" s="197"/>
      <c r="AC1816" s="197"/>
      <c r="AD1816" s="197"/>
      <c r="AE1816" s="197"/>
      <c r="AF1816" s="197"/>
      <c r="AG1816" s="197"/>
      <c r="AH1816" s="197"/>
      <c r="AI1816" s="197"/>
      <c r="AJ1816" s="197"/>
      <c r="AK1816" s="197"/>
      <c r="AL1816" s="197"/>
      <c r="AM1816" s="197"/>
      <c r="AN1816" s="197"/>
      <c r="AO1816" s="197"/>
      <c r="AP1816" s="197"/>
      <c r="AQ1816" s="197"/>
      <c r="AR1816" s="197"/>
      <c r="AS1816" s="197"/>
      <c r="AT1816" s="197"/>
      <c r="AU1816" s="197"/>
      <c r="AV1816" s="197"/>
      <c r="AW1816" s="197"/>
      <c r="AX1816" s="197"/>
      <c r="AY1816" s="197"/>
      <c r="AZ1816" s="197"/>
      <c r="BA1816" s="197"/>
      <c r="BB1816" s="197"/>
      <c r="BC1816" s="197"/>
      <c r="BD1816" s="197"/>
      <c r="BE1816" s="197"/>
      <c r="BF1816" s="197"/>
      <c r="BG1816" s="197"/>
      <c r="BH1816" s="197"/>
      <c r="BI1816" s="197"/>
      <c r="BJ1816" s="197" t="s">
        <v>12563</v>
      </c>
      <c r="BK1816" s="197" t="s">
        <v>13081</v>
      </c>
      <c r="BL1816" s="197">
        <v>67.099999999999994</v>
      </c>
      <c r="BM1816" s="199">
        <f t="shared" si="370"/>
        <v>96.698113207547152</v>
      </c>
      <c r="BN1816" s="197"/>
      <c r="BO1816" s="197"/>
      <c r="BP1816" s="196">
        <f t="shared" si="387"/>
        <v>-1485.8490566037754</v>
      </c>
      <c r="BQ1816" s="197"/>
      <c r="BR1816" s="197"/>
      <c r="BS1816" s="196">
        <f t="shared" si="371"/>
        <v>-1485.8490566037754</v>
      </c>
      <c r="BT1816" s="197"/>
      <c r="BU1816" s="197"/>
      <c r="BV1816" s="199">
        <f t="shared" si="372"/>
        <v>-1485.8490566037754</v>
      </c>
      <c r="BW1816" s="197"/>
      <c r="BX1816" s="197"/>
      <c r="BY1816" s="196">
        <f t="shared" si="373"/>
        <v>-1485.8490566037754</v>
      </c>
      <c r="BZ1816" s="197"/>
      <c r="CA1816" s="197"/>
      <c r="CB1816" s="196">
        <f t="shared" si="374"/>
        <v>-1485.8490566037754</v>
      </c>
      <c r="CC1816" s="197"/>
      <c r="CD1816" s="197"/>
      <c r="CE1816" s="196">
        <f t="shared" si="375"/>
        <v>-1485.8490566037754</v>
      </c>
      <c r="CF1816" s="197"/>
      <c r="CG1816" s="197"/>
      <c r="CH1816" s="196">
        <f t="shared" si="381"/>
        <v>-1485.8490566037754</v>
      </c>
      <c r="CI1816" s="197"/>
      <c r="CJ1816" s="197"/>
      <c r="CK1816" s="196">
        <f t="shared" si="377"/>
        <v>-1485.8490566037754</v>
      </c>
      <c r="CL1816" s="197">
        <v>67.099999999999994</v>
      </c>
      <c r="CM1816" s="196">
        <f t="shared" si="378"/>
        <v>96.698113207547152</v>
      </c>
      <c r="CN1816" s="197">
        <v>55</v>
      </c>
      <c r="CO1816" s="197"/>
      <c r="CP1816" s="197"/>
      <c r="CQ1816" s="200"/>
      <c r="CR1816" s="200"/>
      <c r="CS1816" s="201"/>
      <c r="CT1816" s="202"/>
      <c r="CU1816" s="202"/>
      <c r="CV1816" s="202"/>
      <c r="CW1816" s="202"/>
      <c r="CX1816" s="203"/>
      <c r="CY1816" s="202"/>
      <c r="CZ1816" s="202"/>
      <c r="DA1816" s="202"/>
      <c r="DB1816" s="193"/>
      <c r="DC1816" s="193"/>
      <c r="DD1816" s="193"/>
      <c r="DE1816" s="193"/>
      <c r="DF1816" s="193"/>
      <c r="DG1816" s="193"/>
      <c r="DH1816" s="193"/>
      <c r="DI1816" s="193"/>
      <c r="DJ1816" s="193"/>
      <c r="DK1816" s="193"/>
      <c r="DL1816" s="193"/>
      <c r="DM1816" s="193"/>
      <c r="DN1816" s="197"/>
      <c r="DO1816" s="197"/>
      <c r="DP1816" s="197"/>
      <c r="DQ1816" s="197"/>
      <c r="DR1816" s="197"/>
      <c r="DS1816" s="197"/>
      <c r="DT1816" s="197"/>
      <c r="DU1816" s="193"/>
      <c r="DV1816" s="193"/>
      <c r="DW1816" s="193"/>
      <c r="DX1816" s="1604"/>
      <c r="DZ1816" s="1605"/>
      <c r="EA1816" s="197"/>
      <c r="EB1816" s="1597"/>
      <c r="EC1816" s="1605"/>
    </row>
    <row r="1817" spans="1:134" s="192" customFormat="1" ht="15.75" x14ac:dyDescent="0.25">
      <c r="A1817" s="1813">
        <v>401</v>
      </c>
      <c r="B1817" s="2017"/>
      <c r="C1817" s="193" t="s">
        <v>13019</v>
      </c>
      <c r="D1817" s="193" t="s">
        <v>22</v>
      </c>
      <c r="E1817" s="193" t="s">
        <v>4126</v>
      </c>
      <c r="F1817" s="193">
        <v>708918</v>
      </c>
      <c r="G1817" s="193">
        <v>44</v>
      </c>
      <c r="H1817" s="193" t="s">
        <v>2633</v>
      </c>
      <c r="I1817" s="193" t="s">
        <v>2633</v>
      </c>
      <c r="J1817" s="193" t="s">
        <v>2633</v>
      </c>
      <c r="K1817" s="193">
        <v>505192193</v>
      </c>
      <c r="L1817" s="193">
        <v>160.4</v>
      </c>
      <c r="M1817" s="193">
        <v>194</v>
      </c>
      <c r="N1817" s="194">
        <f t="shared" si="369"/>
        <v>42.618769263471144</v>
      </c>
      <c r="O1817" s="195">
        <v>2</v>
      </c>
      <c r="P1817" s="196">
        <f t="shared" si="383"/>
        <v>94.089999999999989</v>
      </c>
      <c r="Q1817" s="196">
        <f t="shared" si="384"/>
        <v>66.310000000000016</v>
      </c>
      <c r="R1817" s="197"/>
      <c r="S1817" s="198" t="s">
        <v>13016</v>
      </c>
      <c r="T1817" s="197" t="s">
        <v>253</v>
      </c>
      <c r="U1817" s="197" t="s">
        <v>2490</v>
      </c>
      <c r="V1817" s="197" t="s">
        <v>13020</v>
      </c>
      <c r="W1817" s="197" t="s">
        <v>13705</v>
      </c>
      <c r="X1817" s="197" t="s">
        <v>2633</v>
      </c>
      <c r="Y1817" s="197"/>
      <c r="Z1817" s="197" t="s">
        <v>2634</v>
      </c>
      <c r="AA1817" s="197"/>
      <c r="AB1817" s="197" t="s">
        <v>2633</v>
      </c>
      <c r="AC1817" s="197"/>
      <c r="AD1817" s="197" t="s">
        <v>2634</v>
      </c>
      <c r="AE1817" s="197"/>
      <c r="AF1817" s="197" t="s">
        <v>2634</v>
      </c>
      <c r="AG1817" s="197"/>
      <c r="AH1817" s="197" t="s">
        <v>2634</v>
      </c>
      <c r="AI1817" s="197"/>
      <c r="AJ1817" s="197" t="s">
        <v>2634</v>
      </c>
      <c r="AK1817" s="197"/>
      <c r="AL1817" s="197" t="s">
        <v>2634</v>
      </c>
      <c r="AM1817" s="197"/>
      <c r="AN1817" s="197" t="s">
        <v>2633</v>
      </c>
      <c r="AO1817" s="197" t="s">
        <v>4076</v>
      </c>
      <c r="AP1817" s="197" t="s">
        <v>4077</v>
      </c>
      <c r="AQ1817" s="197" t="s">
        <v>2638</v>
      </c>
      <c r="AR1817" s="197" t="s">
        <v>4075</v>
      </c>
      <c r="AS1817" s="197" t="s">
        <v>4092</v>
      </c>
      <c r="AT1817" s="197"/>
      <c r="AU1817" s="197"/>
      <c r="AV1817" s="197"/>
      <c r="AW1817" s="197" t="s">
        <v>2634</v>
      </c>
      <c r="AX1817" s="197"/>
      <c r="AY1817" s="197" t="s">
        <v>2634</v>
      </c>
      <c r="AZ1817" s="197"/>
      <c r="BA1817" s="197"/>
      <c r="BB1817" s="197"/>
      <c r="BC1817" s="197"/>
      <c r="BD1817" s="197"/>
      <c r="BE1817" s="197" t="s">
        <v>2633</v>
      </c>
      <c r="BF1817" s="197" t="s">
        <v>2633</v>
      </c>
      <c r="BG1817" s="197" t="s">
        <v>2634</v>
      </c>
      <c r="BH1817" s="197"/>
      <c r="BI1817" s="197"/>
      <c r="BJ1817" s="197" t="s">
        <v>13021</v>
      </c>
      <c r="BK1817" s="197" t="s">
        <v>13031</v>
      </c>
      <c r="BL1817" s="197">
        <v>151</v>
      </c>
      <c r="BM1817" s="199">
        <f t="shared" si="370"/>
        <v>14.175840748001814</v>
      </c>
      <c r="BN1817" s="197" t="s">
        <v>12665</v>
      </c>
      <c r="BO1817" s="197">
        <v>130</v>
      </c>
      <c r="BP1817" s="196">
        <f t="shared" si="387"/>
        <v>45.845272206303719</v>
      </c>
      <c r="BQ1817" s="197" t="s">
        <v>14874</v>
      </c>
      <c r="BR1817" s="197">
        <v>103</v>
      </c>
      <c r="BS1817" s="196">
        <f t="shared" si="371"/>
        <v>86.563112652691885</v>
      </c>
      <c r="BT1817" s="197" t="s">
        <v>15267</v>
      </c>
      <c r="BU1817" s="197">
        <v>98</v>
      </c>
      <c r="BV1817" s="199">
        <f t="shared" si="372"/>
        <v>94.103453476097116</v>
      </c>
      <c r="BW1817" s="197" t="s">
        <v>15530</v>
      </c>
      <c r="BX1817" s="197">
        <v>96</v>
      </c>
      <c r="BY1817" s="196">
        <f t="shared" si="373"/>
        <v>97.119589805459199</v>
      </c>
      <c r="BZ1817" s="197"/>
      <c r="CA1817" s="197"/>
      <c r="CB1817" s="196">
        <f t="shared" si="374"/>
        <v>241.89413361483935</v>
      </c>
      <c r="CC1817" s="197"/>
      <c r="CD1817" s="197"/>
      <c r="CE1817" s="196">
        <f t="shared" si="375"/>
        <v>241.89413361483935</v>
      </c>
      <c r="CF1817" s="197"/>
      <c r="CG1817" s="197"/>
      <c r="CH1817" s="196">
        <f t="shared" si="381"/>
        <v>241.89413361483935</v>
      </c>
      <c r="CI1817" s="197"/>
      <c r="CJ1817" s="197"/>
      <c r="CK1817" s="196">
        <f t="shared" si="377"/>
        <v>241.89413361483935</v>
      </c>
      <c r="CL1817" s="197">
        <v>96</v>
      </c>
      <c r="CM1817" s="196">
        <f t="shared" si="378"/>
        <v>97.119589805459199</v>
      </c>
      <c r="CN1817" s="197">
        <v>65</v>
      </c>
      <c r="CO1817" s="197"/>
      <c r="CP1817" s="197"/>
      <c r="CQ1817" s="200"/>
      <c r="CR1817" s="200"/>
      <c r="CS1817" s="201">
        <v>0</v>
      </c>
      <c r="CT1817" s="202">
        <v>0</v>
      </c>
      <c r="CU1817" s="202">
        <v>0</v>
      </c>
      <c r="CV1817" s="202">
        <v>0</v>
      </c>
      <c r="CW1817" s="202"/>
      <c r="CX1817" s="203"/>
      <c r="CY1817" s="202"/>
      <c r="CZ1817" s="202" t="s">
        <v>2634</v>
      </c>
      <c r="DA1817" s="202"/>
      <c r="DB1817" s="193" t="s">
        <v>2643</v>
      </c>
      <c r="DC1817" s="193" t="s">
        <v>2646</v>
      </c>
      <c r="DD1817" s="193" t="s">
        <v>2646</v>
      </c>
      <c r="DE1817" s="193" t="s">
        <v>2651</v>
      </c>
      <c r="DF1817" s="193" t="s">
        <v>32</v>
      </c>
      <c r="DG1817" s="193" t="s">
        <v>2654</v>
      </c>
      <c r="DH1817" s="193" t="s">
        <v>32</v>
      </c>
      <c r="DI1817" s="193" t="s">
        <v>2657</v>
      </c>
      <c r="DJ1817" s="193" t="s">
        <v>37</v>
      </c>
      <c r="DK1817" s="193" t="s">
        <v>37</v>
      </c>
      <c r="DL1817" s="193" t="s">
        <v>2659</v>
      </c>
      <c r="DM1817" s="193" t="s">
        <v>2663</v>
      </c>
      <c r="DN1817" s="197" t="s">
        <v>4001</v>
      </c>
      <c r="DO1817" s="197" t="s">
        <v>5012</v>
      </c>
      <c r="DP1817" s="197"/>
      <c r="DQ1817" s="197" t="s">
        <v>4070</v>
      </c>
      <c r="DR1817" s="197"/>
      <c r="DS1817" s="197" t="s">
        <v>2634</v>
      </c>
      <c r="DT1817" s="197"/>
      <c r="DU1817" s="193" t="s">
        <v>2634</v>
      </c>
      <c r="DV1817" s="193" t="s">
        <v>2633</v>
      </c>
      <c r="DW1817" s="193"/>
      <c r="DX1817" s="1608" t="s">
        <v>13022</v>
      </c>
      <c r="DY1817" s="192" t="s">
        <v>13709</v>
      </c>
      <c r="DZ1817" s="1608" t="s">
        <v>101</v>
      </c>
      <c r="EA1817" s="197"/>
      <c r="EB1817" s="1597"/>
      <c r="EC1817" s="1611" t="s">
        <v>13023</v>
      </c>
      <c r="ED1817" s="192" t="s">
        <v>7217</v>
      </c>
    </row>
    <row r="1818" spans="1:134" s="192" customFormat="1" ht="15.75" x14ac:dyDescent="0.25">
      <c r="A1818" s="1813">
        <v>402</v>
      </c>
      <c r="B1818" s="2017"/>
      <c r="C1818" s="193" t="s">
        <v>13024</v>
      </c>
      <c r="D1818" s="193" t="s">
        <v>23</v>
      </c>
      <c r="E1818" s="193" t="s">
        <v>4126</v>
      </c>
      <c r="F1818" s="193">
        <v>154659</v>
      </c>
      <c r="G1818" s="193">
        <v>35</v>
      </c>
      <c r="H1818" s="193" t="s">
        <v>2633</v>
      </c>
      <c r="I1818" s="193" t="s">
        <v>2633</v>
      </c>
      <c r="J1818" s="193" t="s">
        <v>2633</v>
      </c>
      <c r="K1818" s="193">
        <v>535104080</v>
      </c>
      <c r="L1818" s="193">
        <v>125.8</v>
      </c>
      <c r="M1818" s="193">
        <v>164</v>
      </c>
      <c r="N1818" s="194">
        <f t="shared" si="369"/>
        <v>46.772754312908987</v>
      </c>
      <c r="O1818" s="195">
        <v>2</v>
      </c>
      <c r="P1818" s="196">
        <f t="shared" si="383"/>
        <v>67.239999999999995</v>
      </c>
      <c r="Q1818" s="196">
        <f t="shared" si="384"/>
        <v>58.56</v>
      </c>
      <c r="R1818" s="197"/>
      <c r="S1818" s="198" t="s">
        <v>13016</v>
      </c>
      <c r="T1818" s="197" t="s">
        <v>253</v>
      </c>
      <c r="U1818" s="197" t="s">
        <v>2490</v>
      </c>
      <c r="V1818" s="197" t="s">
        <v>13025</v>
      </c>
      <c r="W1818" s="197"/>
      <c r="X1818" s="197" t="s">
        <v>2633</v>
      </c>
      <c r="Y1818" s="197"/>
      <c r="Z1818" s="197" t="s">
        <v>2633</v>
      </c>
      <c r="AA1818" s="197"/>
      <c r="AB1818" s="197" t="s">
        <v>2634</v>
      </c>
      <c r="AC1818" s="197"/>
      <c r="AD1818" s="197" t="s">
        <v>2634</v>
      </c>
      <c r="AE1818" s="197"/>
      <c r="AF1818" s="197" t="s">
        <v>2633</v>
      </c>
      <c r="AG1818" s="197"/>
      <c r="AH1818" s="197" t="s">
        <v>2634</v>
      </c>
      <c r="AI1818" s="197"/>
      <c r="AJ1818" s="197" t="s">
        <v>2634</v>
      </c>
      <c r="AK1818" s="197"/>
      <c r="AL1818" s="197" t="s">
        <v>2634</v>
      </c>
      <c r="AM1818" s="197"/>
      <c r="AN1818" s="197" t="s">
        <v>2634</v>
      </c>
      <c r="AO1818" s="197"/>
      <c r="AP1818" s="197"/>
      <c r="AQ1818" s="197" t="s">
        <v>2637</v>
      </c>
      <c r="AR1818" s="197"/>
      <c r="AS1818" s="197"/>
      <c r="AT1818" s="197"/>
      <c r="AU1818" s="1700"/>
      <c r="AV1818" s="197"/>
      <c r="AW1818" s="197" t="s">
        <v>2634</v>
      </c>
      <c r="AX1818" s="197"/>
      <c r="AY1818" s="197" t="s">
        <v>2634</v>
      </c>
      <c r="AZ1818" s="197"/>
      <c r="BA1818" s="197" t="s">
        <v>3970</v>
      </c>
      <c r="BB1818" s="197" t="s">
        <v>3970</v>
      </c>
      <c r="BC1818" s="197" t="s">
        <v>2634</v>
      </c>
      <c r="BD1818" s="197"/>
      <c r="BE1818" s="197" t="s">
        <v>2634</v>
      </c>
      <c r="BF1818" s="197" t="s">
        <v>2634</v>
      </c>
      <c r="BG1818" s="197" t="s">
        <v>2634</v>
      </c>
      <c r="BH1818" s="197"/>
      <c r="BI1818" s="197"/>
      <c r="BJ1818" s="197" t="s">
        <v>10362</v>
      </c>
      <c r="BK1818" s="197" t="s">
        <v>708</v>
      </c>
      <c r="BL1818" s="197">
        <v>118</v>
      </c>
      <c r="BM1818" s="199">
        <f t="shared" si="370"/>
        <v>13.319672131147536</v>
      </c>
      <c r="BN1818" s="197" t="s">
        <v>13846</v>
      </c>
      <c r="BO1818" s="197">
        <v>104</v>
      </c>
      <c r="BP1818" s="196">
        <f t="shared" si="387"/>
        <v>37.22677595628415</v>
      </c>
      <c r="BQ1818" s="197" t="s">
        <v>15032</v>
      </c>
      <c r="BR1818" s="197">
        <v>91</v>
      </c>
      <c r="BS1818" s="196">
        <f t="shared" si="371"/>
        <v>59.426229508196712</v>
      </c>
      <c r="BT1818" s="197" t="s">
        <v>15531</v>
      </c>
      <c r="BU1818" s="197">
        <v>87</v>
      </c>
      <c r="BV1818" s="199">
        <f t="shared" si="372"/>
        <v>66.256830601092886</v>
      </c>
      <c r="BW1818" s="197"/>
      <c r="BX1818" s="197"/>
      <c r="BY1818" s="196">
        <f t="shared" si="373"/>
        <v>214.8224043715847</v>
      </c>
      <c r="BZ1818" s="197"/>
      <c r="CA1818" s="197"/>
      <c r="CB1818" s="196">
        <f t="shared" si="374"/>
        <v>214.8224043715847</v>
      </c>
      <c r="CC1818" s="197"/>
      <c r="CD1818" s="197"/>
      <c r="CE1818" s="196">
        <f t="shared" si="375"/>
        <v>214.8224043715847</v>
      </c>
      <c r="CF1818" s="197"/>
      <c r="CG1818" s="197"/>
      <c r="CH1818" s="196">
        <f t="shared" si="381"/>
        <v>214.8224043715847</v>
      </c>
      <c r="CI1818" s="197"/>
      <c r="CJ1818" s="197"/>
      <c r="CK1818" s="196">
        <f t="shared" si="377"/>
        <v>214.8224043715847</v>
      </c>
      <c r="CL1818" s="197">
        <v>87</v>
      </c>
      <c r="CM1818" s="196">
        <f t="shared" si="378"/>
        <v>66.256830601092886</v>
      </c>
      <c r="CN1818" s="197">
        <v>60</v>
      </c>
      <c r="CO1818" s="197"/>
      <c r="CP1818" s="197"/>
      <c r="CQ1818" s="200"/>
      <c r="CR1818" s="200"/>
      <c r="CS1818" s="201"/>
      <c r="CT1818" s="202"/>
      <c r="CU1818" s="202"/>
      <c r="CV1818" s="202"/>
      <c r="CW1818" s="202"/>
      <c r="CX1818" s="203"/>
      <c r="CY1818" s="202"/>
      <c r="CZ1818" s="202" t="s">
        <v>2633</v>
      </c>
      <c r="DA1818" s="202" t="s">
        <v>3975</v>
      </c>
      <c r="DB1818" s="193" t="s">
        <v>2643</v>
      </c>
      <c r="DC1818" s="193"/>
      <c r="DD1818" s="193"/>
      <c r="DE1818" s="193"/>
      <c r="DF1818" s="193"/>
      <c r="DG1818" s="193"/>
      <c r="DH1818" s="193"/>
      <c r="DI1818" s="193"/>
      <c r="DJ1818" s="193"/>
      <c r="DK1818" s="193"/>
      <c r="DL1818" s="193"/>
      <c r="DM1818" s="193" t="s">
        <v>2663</v>
      </c>
      <c r="DN1818" s="197" t="s">
        <v>4001</v>
      </c>
      <c r="DO1818" s="197"/>
      <c r="DP1818" s="197"/>
      <c r="DQ1818" s="197"/>
      <c r="DR1818" s="197"/>
      <c r="DS1818" s="197" t="s">
        <v>2634</v>
      </c>
      <c r="DT1818" s="197"/>
      <c r="DU1818" s="193"/>
      <c r="DV1818" s="193"/>
      <c r="DW1818" s="193"/>
      <c r="DX1818" s="1609" t="s">
        <v>220</v>
      </c>
      <c r="DZ1818" s="1609" t="s">
        <v>101</v>
      </c>
      <c r="EA1818" s="197"/>
      <c r="EB1818" s="1597"/>
      <c r="EC1818" s="1609" t="s">
        <v>2194</v>
      </c>
      <c r="ED1818" s="192" t="s">
        <v>5392</v>
      </c>
    </row>
    <row r="1819" spans="1:134" s="192" customFormat="1" ht="15.75" x14ac:dyDescent="0.25">
      <c r="A1819" s="1813">
        <v>403</v>
      </c>
      <c r="B1819" s="2017"/>
      <c r="C1819" s="193" t="s">
        <v>13848</v>
      </c>
      <c r="D1819" s="193" t="s">
        <v>23</v>
      </c>
      <c r="E1819" s="193" t="s">
        <v>4126</v>
      </c>
      <c r="F1819" s="193">
        <v>741971</v>
      </c>
      <c r="G1819" s="193">
        <v>25</v>
      </c>
      <c r="H1819" s="193" t="s">
        <v>2634</v>
      </c>
      <c r="I1819" s="193" t="s">
        <v>2634</v>
      </c>
      <c r="J1819" s="193" t="s">
        <v>2634</v>
      </c>
      <c r="K1819" s="193">
        <v>534643333</v>
      </c>
      <c r="L1819" s="193">
        <v>81.400000000000006</v>
      </c>
      <c r="M1819" s="193">
        <v>151</v>
      </c>
      <c r="N1819" s="194">
        <f t="shared" si="369"/>
        <v>35.700188588219817</v>
      </c>
      <c r="O1819" s="195">
        <v>1</v>
      </c>
      <c r="P1819" s="196">
        <f t="shared" si="383"/>
        <v>57.002499999999998</v>
      </c>
      <c r="Q1819" s="196">
        <f t="shared" si="384"/>
        <v>24.397500000000008</v>
      </c>
      <c r="R1819" s="197"/>
      <c r="S1819" s="198" t="s">
        <v>13016</v>
      </c>
      <c r="T1819" s="197" t="s">
        <v>253</v>
      </c>
      <c r="U1819" s="197" t="s">
        <v>2490</v>
      </c>
      <c r="V1819" s="197" t="s">
        <v>13026</v>
      </c>
      <c r="W1819" s="197" t="s">
        <v>14037</v>
      </c>
      <c r="X1819" s="197"/>
      <c r="Y1819" s="197"/>
      <c r="Z1819" s="197"/>
      <c r="AA1819" s="197"/>
      <c r="AB1819" s="197" t="s">
        <v>2633</v>
      </c>
      <c r="AC1819" s="197"/>
      <c r="AD1819" s="197"/>
      <c r="AE1819" s="197"/>
      <c r="AF1819" s="197"/>
      <c r="AG1819" s="197"/>
      <c r="AH1819" s="197"/>
      <c r="AI1819" s="197"/>
      <c r="AJ1819" s="197"/>
      <c r="AK1819" s="197"/>
      <c r="AL1819" s="197"/>
      <c r="AM1819" s="197"/>
      <c r="AN1819" s="197" t="s">
        <v>2633</v>
      </c>
      <c r="AO1819" s="197" t="s">
        <v>4076</v>
      </c>
      <c r="AP1819" s="197" t="s">
        <v>4077</v>
      </c>
      <c r="AQ1819" s="197" t="s">
        <v>2636</v>
      </c>
      <c r="AR1819" s="197" t="s">
        <v>4075</v>
      </c>
      <c r="AS1819" s="197" t="s">
        <v>4088</v>
      </c>
      <c r="AT1819" s="197"/>
      <c r="AU1819" s="197"/>
      <c r="AV1819" s="197"/>
      <c r="AW1819" s="197"/>
      <c r="AX1819" s="197"/>
      <c r="AY1819" s="197"/>
      <c r="AZ1819" s="197"/>
      <c r="BA1819" s="197" t="s">
        <v>3971</v>
      </c>
      <c r="BB1819" s="197" t="s">
        <v>3970</v>
      </c>
      <c r="BC1819" s="197" t="s">
        <v>2633</v>
      </c>
      <c r="BD1819" s="197"/>
      <c r="BE1819" s="197" t="s">
        <v>2634</v>
      </c>
      <c r="BF1819" s="197" t="s">
        <v>2634</v>
      </c>
      <c r="BG1819" s="197"/>
      <c r="BH1819" s="197"/>
      <c r="BI1819" s="197"/>
      <c r="BJ1819" s="197" t="s">
        <v>10448</v>
      </c>
      <c r="BK1819" s="197" t="s">
        <v>13173</v>
      </c>
      <c r="BL1819" s="197">
        <v>75.3</v>
      </c>
      <c r="BM1819" s="199">
        <f t="shared" si="370"/>
        <v>25.002561737883006</v>
      </c>
      <c r="BN1819" s="197" t="s">
        <v>13849</v>
      </c>
      <c r="BO1819" s="197">
        <v>63</v>
      </c>
      <c r="BP1819" s="196">
        <f t="shared" si="387"/>
        <v>75.417563274925698</v>
      </c>
      <c r="BQ1819" s="197" t="s">
        <v>14038</v>
      </c>
      <c r="BR1819" s="197">
        <v>64.5</v>
      </c>
      <c r="BS1819" s="196">
        <f t="shared" si="371"/>
        <v>69.269392355774158</v>
      </c>
      <c r="BT1819" s="197" t="s">
        <v>15522</v>
      </c>
      <c r="BU1819" s="197">
        <v>56</v>
      </c>
      <c r="BV1819" s="199">
        <f t="shared" si="372"/>
        <v>104.10902756429961</v>
      </c>
      <c r="BW1819" s="197"/>
      <c r="BX1819" s="197"/>
      <c r="BY1819" s="196">
        <f t="shared" si="373"/>
        <v>333.64074187929083</v>
      </c>
      <c r="BZ1819" s="197"/>
      <c r="CA1819" s="197"/>
      <c r="CB1819" s="196">
        <f t="shared" si="374"/>
        <v>333.64074187929083</v>
      </c>
      <c r="CC1819" s="197"/>
      <c r="CD1819" s="197"/>
      <c r="CE1819" s="196">
        <f t="shared" si="375"/>
        <v>333.64074187929083</v>
      </c>
      <c r="CF1819" s="197"/>
      <c r="CG1819" s="197"/>
      <c r="CH1819" s="196">
        <f t="shared" si="381"/>
        <v>333.64074187929083</v>
      </c>
      <c r="CI1819" s="197"/>
      <c r="CJ1819" s="197"/>
      <c r="CK1819" s="196">
        <f t="shared" si="377"/>
        <v>333.64074187929083</v>
      </c>
      <c r="CL1819" s="197">
        <v>58</v>
      </c>
      <c r="CM1819" s="196">
        <f t="shared" si="378"/>
        <v>95.9114663387642</v>
      </c>
      <c r="CN1819" s="197">
        <v>65</v>
      </c>
      <c r="CO1819" s="197"/>
      <c r="CP1819" s="197"/>
      <c r="CQ1819" s="200"/>
      <c r="CR1819" s="200"/>
      <c r="CS1819" s="201">
        <v>1</v>
      </c>
      <c r="CT1819" s="202">
        <v>0.5</v>
      </c>
      <c r="CU1819" s="202">
        <v>0.5</v>
      </c>
      <c r="CV1819" s="202">
        <v>0.25</v>
      </c>
      <c r="CW1819" s="202"/>
      <c r="CX1819" s="203"/>
      <c r="CY1819" s="202"/>
      <c r="CZ1819" s="202" t="s">
        <v>2633</v>
      </c>
      <c r="DA1819" s="202" t="s">
        <v>3975</v>
      </c>
      <c r="DB1819" s="193" t="s">
        <v>2643</v>
      </c>
      <c r="DC1819" s="193" t="s">
        <v>2648</v>
      </c>
      <c r="DD1819" s="193" t="s">
        <v>2647</v>
      </c>
      <c r="DE1819" s="193" t="s">
        <v>2649</v>
      </c>
      <c r="DF1819" s="193" t="s">
        <v>32</v>
      </c>
      <c r="DG1819" s="193" t="s">
        <v>2653</v>
      </c>
      <c r="DH1819" s="193" t="s">
        <v>32</v>
      </c>
      <c r="DI1819" s="193" t="s">
        <v>2657</v>
      </c>
      <c r="DJ1819" s="193" t="s">
        <v>37</v>
      </c>
      <c r="DK1819" s="193" t="s">
        <v>37</v>
      </c>
      <c r="DL1819" s="193" t="s">
        <v>37</v>
      </c>
      <c r="DM1819" s="193" t="s">
        <v>2663</v>
      </c>
      <c r="DN1819" s="197" t="s">
        <v>4001</v>
      </c>
      <c r="DO1819" s="197" t="s">
        <v>4002</v>
      </c>
      <c r="DP1819" s="197"/>
      <c r="DQ1819" s="197"/>
      <c r="DR1819" s="197" t="s">
        <v>4068</v>
      </c>
      <c r="DS1819" s="197" t="s">
        <v>2633</v>
      </c>
      <c r="DT1819" s="197" t="s">
        <v>4073</v>
      </c>
      <c r="DU1819" s="193" t="s">
        <v>2634</v>
      </c>
      <c r="DV1819" s="193" t="s">
        <v>2633</v>
      </c>
      <c r="DW1819" s="193" t="s">
        <v>3686</v>
      </c>
      <c r="DX1819" s="1610" t="s">
        <v>13037</v>
      </c>
      <c r="DY1819" s="192" t="s">
        <v>14039</v>
      </c>
      <c r="DZ1819" s="1610" t="s">
        <v>101</v>
      </c>
      <c r="EA1819" s="197"/>
      <c r="EB1819" s="1597"/>
      <c r="EC1819" s="1610" t="s">
        <v>2194</v>
      </c>
      <c r="ED1819" s="192" t="s">
        <v>5821</v>
      </c>
    </row>
    <row r="1820" spans="1:134" s="192" customFormat="1" ht="15.75" x14ac:dyDescent="0.25">
      <c r="A1820" s="1814">
        <v>404</v>
      </c>
      <c r="B1820" s="2017"/>
      <c r="C1820" s="193" t="s">
        <v>13032</v>
      </c>
      <c r="D1820" s="193" t="s">
        <v>23</v>
      </c>
      <c r="E1820" s="193" t="s">
        <v>4126</v>
      </c>
      <c r="F1820" s="193">
        <v>123467</v>
      </c>
      <c r="G1820" s="193">
        <v>32</v>
      </c>
      <c r="H1820" s="193" t="s">
        <v>2634</v>
      </c>
      <c r="I1820" s="193" t="s">
        <v>2634</v>
      </c>
      <c r="J1820" s="193" t="s">
        <v>2634</v>
      </c>
      <c r="K1820" s="193">
        <v>555991866</v>
      </c>
      <c r="L1820" s="193">
        <v>98.7</v>
      </c>
      <c r="M1820" s="193">
        <v>153</v>
      </c>
      <c r="N1820" s="194">
        <f t="shared" si="369"/>
        <v>42.163270536972959</v>
      </c>
      <c r="O1820" s="195">
        <v>2</v>
      </c>
      <c r="P1820" s="196">
        <f t="shared" si="383"/>
        <v>58.522500000000001</v>
      </c>
      <c r="Q1820" s="196">
        <f t="shared" si="384"/>
        <v>40.177500000000002</v>
      </c>
      <c r="R1820" s="197"/>
      <c r="S1820" s="198" t="s">
        <v>13033</v>
      </c>
      <c r="T1820" s="197" t="s">
        <v>13034</v>
      </c>
      <c r="U1820" s="197" t="s">
        <v>13035</v>
      </c>
      <c r="V1820" s="197" t="s">
        <v>13036</v>
      </c>
      <c r="W1820" s="197"/>
      <c r="X1820" s="197" t="s">
        <v>2634</v>
      </c>
      <c r="Y1820" s="197" t="s">
        <v>2637</v>
      </c>
      <c r="Z1820" s="197" t="s">
        <v>2634</v>
      </c>
      <c r="AA1820" s="197" t="s">
        <v>2637</v>
      </c>
      <c r="AB1820" s="197" t="s">
        <v>2634</v>
      </c>
      <c r="AC1820" s="197"/>
      <c r="AD1820" s="197" t="s">
        <v>2634</v>
      </c>
      <c r="AE1820" s="197" t="s">
        <v>2637</v>
      </c>
      <c r="AF1820" s="197" t="s">
        <v>2634</v>
      </c>
      <c r="AG1820" s="197"/>
      <c r="AH1820" s="197" t="s">
        <v>2634</v>
      </c>
      <c r="AI1820" s="197"/>
      <c r="AJ1820" s="197" t="s">
        <v>2634</v>
      </c>
      <c r="AK1820" s="197"/>
      <c r="AL1820" s="197" t="s">
        <v>2634</v>
      </c>
      <c r="AM1820" s="197"/>
      <c r="AN1820" s="197" t="s">
        <v>2634</v>
      </c>
      <c r="AO1820" s="197"/>
      <c r="AP1820" s="197"/>
      <c r="AQ1820" s="197" t="s">
        <v>2638</v>
      </c>
      <c r="AR1820" s="197" t="s">
        <v>4068</v>
      </c>
      <c r="AS1820" s="197" t="s">
        <v>4078</v>
      </c>
      <c r="AT1820" s="197"/>
      <c r="AU1820" s="197"/>
      <c r="AV1820" s="197"/>
      <c r="AW1820" s="197" t="s">
        <v>2634</v>
      </c>
      <c r="AX1820" s="197" t="s">
        <v>2637</v>
      </c>
      <c r="AY1820" s="197" t="s">
        <v>2634</v>
      </c>
      <c r="AZ1820" s="197" t="s">
        <v>2637</v>
      </c>
      <c r="BA1820" s="197" t="s">
        <v>3970</v>
      </c>
      <c r="BB1820" s="197" t="s">
        <v>3970</v>
      </c>
      <c r="BC1820" s="197" t="s">
        <v>2634</v>
      </c>
      <c r="BD1820" s="197"/>
      <c r="BE1820" s="197" t="s">
        <v>2634</v>
      </c>
      <c r="BF1820" s="197" t="s">
        <v>2634</v>
      </c>
      <c r="BG1820" s="197" t="s">
        <v>2634</v>
      </c>
      <c r="BH1820" s="197"/>
      <c r="BI1820" s="197"/>
      <c r="BJ1820" s="197" t="s">
        <v>10527</v>
      </c>
      <c r="BK1820" s="197" t="s">
        <v>2393</v>
      </c>
      <c r="BL1820" s="197">
        <v>90.7</v>
      </c>
      <c r="BM1820" s="199">
        <f t="shared" si="370"/>
        <v>19.911642088233464</v>
      </c>
      <c r="BN1820" s="197" t="s">
        <v>13847</v>
      </c>
      <c r="BO1820" s="197">
        <v>84</v>
      </c>
      <c r="BP1820" s="196">
        <f t="shared" si="387"/>
        <v>36.587642337128997</v>
      </c>
      <c r="BQ1820" s="197" t="s">
        <v>14717</v>
      </c>
      <c r="BR1820" s="197">
        <v>77.8</v>
      </c>
      <c r="BS1820" s="196">
        <f t="shared" si="371"/>
        <v>52.019164955509936</v>
      </c>
      <c r="BT1820" s="197" t="s">
        <v>14156</v>
      </c>
      <c r="BU1820" s="197">
        <v>73</v>
      </c>
      <c r="BV1820" s="199">
        <f t="shared" si="372"/>
        <v>63.96615020845001</v>
      </c>
      <c r="BW1820" s="197"/>
      <c r="BX1820" s="197"/>
      <c r="BY1820" s="196">
        <f t="shared" si="373"/>
        <v>245.65988426358035</v>
      </c>
      <c r="BZ1820" s="197"/>
      <c r="CA1820" s="197"/>
      <c r="CB1820" s="196">
        <f t="shared" si="374"/>
        <v>245.65988426358035</v>
      </c>
      <c r="CC1820" s="197"/>
      <c r="CD1820" s="197"/>
      <c r="CE1820" s="196">
        <f t="shared" si="375"/>
        <v>245.65988426358035</v>
      </c>
      <c r="CF1820" s="197"/>
      <c r="CG1820" s="197"/>
      <c r="CH1820" s="196">
        <f t="shared" si="381"/>
        <v>245.65988426358035</v>
      </c>
      <c r="CI1820" s="197"/>
      <c r="CJ1820" s="197"/>
      <c r="CK1820" s="196">
        <f t="shared" si="377"/>
        <v>245.65988426358035</v>
      </c>
      <c r="CL1820" s="197">
        <v>73</v>
      </c>
      <c r="CM1820" s="196">
        <f t="shared" si="378"/>
        <v>63.96615020845001</v>
      </c>
      <c r="CN1820" s="197">
        <v>105</v>
      </c>
      <c r="CO1820" s="197"/>
      <c r="CP1820" s="197"/>
      <c r="CQ1820" s="200"/>
      <c r="CR1820" s="200"/>
      <c r="CS1820" s="201">
        <v>0.5</v>
      </c>
      <c r="CT1820" s="202">
        <v>0.25</v>
      </c>
      <c r="CU1820" s="202">
        <v>0.25</v>
      </c>
      <c r="CV1820" s="202"/>
      <c r="CW1820" s="202"/>
      <c r="CX1820" s="203"/>
      <c r="CY1820" s="202"/>
      <c r="CZ1820" s="202" t="s">
        <v>2633</v>
      </c>
      <c r="DA1820" s="202" t="s">
        <v>3976</v>
      </c>
      <c r="DB1820" s="193" t="s">
        <v>2644</v>
      </c>
      <c r="DC1820" s="193" t="s">
        <v>2648</v>
      </c>
      <c r="DD1820" s="193" t="s">
        <v>2646</v>
      </c>
      <c r="DE1820" s="193" t="s">
        <v>2651</v>
      </c>
      <c r="DF1820" s="193" t="s">
        <v>32</v>
      </c>
      <c r="DG1820" s="193" t="s">
        <v>2654</v>
      </c>
      <c r="DH1820" s="193" t="s">
        <v>2653</v>
      </c>
      <c r="DI1820" s="193"/>
      <c r="DJ1820" s="193" t="s">
        <v>37</v>
      </c>
      <c r="DK1820" s="193" t="s">
        <v>2659</v>
      </c>
      <c r="DL1820" s="193" t="s">
        <v>2659</v>
      </c>
      <c r="DM1820" s="193" t="s">
        <v>2663</v>
      </c>
      <c r="DN1820" s="197" t="s">
        <v>4001</v>
      </c>
      <c r="DO1820" s="197" t="s">
        <v>5012</v>
      </c>
      <c r="DP1820" s="197"/>
      <c r="DQ1820" s="197"/>
      <c r="DR1820" s="197" t="s">
        <v>4070</v>
      </c>
      <c r="DS1820" s="197" t="s">
        <v>2633</v>
      </c>
      <c r="DT1820" s="197" t="s">
        <v>4073</v>
      </c>
      <c r="DU1820" s="193" t="s">
        <v>2634</v>
      </c>
      <c r="DV1820" s="193" t="s">
        <v>2633</v>
      </c>
      <c r="DW1820" s="193" t="s">
        <v>14725</v>
      </c>
      <c r="DX1820" s="1610" t="s">
        <v>220</v>
      </c>
      <c r="DZ1820" s="1611" t="s">
        <v>8275</v>
      </c>
      <c r="EA1820" s="197"/>
      <c r="EB1820" s="1610" t="s">
        <v>13038</v>
      </c>
      <c r="EC1820" s="1611" t="s">
        <v>11149</v>
      </c>
      <c r="ED1820" s="192" t="s">
        <v>5821</v>
      </c>
    </row>
    <row r="1821" spans="1:134" s="192" customFormat="1" ht="15.75" x14ac:dyDescent="0.25">
      <c r="A1821" s="1813">
        <v>405</v>
      </c>
      <c r="B1821" s="2017"/>
      <c r="C1821" s="193" t="s">
        <v>13299</v>
      </c>
      <c r="D1821" s="193" t="s">
        <v>23</v>
      </c>
      <c r="E1821" s="193" t="s">
        <v>4126</v>
      </c>
      <c r="F1821" s="193">
        <v>742528</v>
      </c>
      <c r="G1821" s="193">
        <v>35</v>
      </c>
      <c r="H1821" s="193" t="s">
        <v>2633</v>
      </c>
      <c r="I1821" s="193" t="s">
        <v>2633</v>
      </c>
      <c r="J1821" s="193" t="s">
        <v>2634</v>
      </c>
      <c r="K1821" s="193">
        <v>507446813</v>
      </c>
      <c r="L1821" s="193">
        <v>125.5</v>
      </c>
      <c r="M1821" s="193">
        <v>161</v>
      </c>
      <c r="N1821" s="194">
        <f t="shared" si="369"/>
        <v>48.416341962115659</v>
      </c>
      <c r="O1821" s="195">
        <v>2</v>
      </c>
      <c r="P1821" s="196">
        <f t="shared" si="383"/>
        <v>64.802500000000009</v>
      </c>
      <c r="Q1821" s="196">
        <f t="shared" si="384"/>
        <v>60.697499999999991</v>
      </c>
      <c r="R1821" s="197"/>
      <c r="S1821" s="198" t="s">
        <v>13033</v>
      </c>
      <c r="T1821" s="197" t="s">
        <v>2133</v>
      </c>
      <c r="U1821" s="197" t="s">
        <v>2479</v>
      </c>
      <c r="V1821" s="197" t="s">
        <v>13039</v>
      </c>
      <c r="W1821" s="197"/>
      <c r="X1821" s="197"/>
      <c r="Y1821" s="197"/>
      <c r="Z1821" s="197"/>
      <c r="AA1821" s="197"/>
      <c r="AB1821" s="197" t="s">
        <v>2633</v>
      </c>
      <c r="AC1821" s="197"/>
      <c r="AD1821" s="197" t="s">
        <v>2633</v>
      </c>
      <c r="AE1821" s="197"/>
      <c r="AF1821" s="197"/>
      <c r="AG1821" s="197"/>
      <c r="AH1821" s="197" t="s">
        <v>2633</v>
      </c>
      <c r="AI1821" s="197"/>
      <c r="AJ1821" s="197"/>
      <c r="AK1821" s="197"/>
      <c r="AL1821" s="197"/>
      <c r="AM1821" s="197"/>
      <c r="AN1821" s="197" t="s">
        <v>2634</v>
      </c>
      <c r="AO1821" s="197"/>
      <c r="AP1821" s="197"/>
      <c r="AQ1821" s="197" t="s">
        <v>2638</v>
      </c>
      <c r="AR1821" s="197" t="s">
        <v>4075</v>
      </c>
      <c r="AS1821" s="197" t="s">
        <v>4078</v>
      </c>
      <c r="AT1821" s="197"/>
      <c r="AU1821" s="197"/>
      <c r="AV1821" s="197"/>
      <c r="AW1821" s="197"/>
      <c r="AX1821" s="197"/>
      <c r="AY1821" s="197"/>
      <c r="AZ1821" s="197"/>
      <c r="BA1821" s="197" t="s">
        <v>3970</v>
      </c>
      <c r="BB1821" s="197"/>
      <c r="BC1821" s="197"/>
      <c r="BD1821" s="197"/>
      <c r="BE1821" s="197" t="s">
        <v>2634</v>
      </c>
      <c r="BF1821" s="197"/>
      <c r="BG1821" s="197"/>
      <c r="BH1821" s="197"/>
      <c r="BI1821" s="197"/>
      <c r="BJ1821" s="197" t="s">
        <v>10541</v>
      </c>
      <c r="BK1821" s="197" t="s">
        <v>1905</v>
      </c>
      <c r="BL1821" s="197">
        <v>115</v>
      </c>
      <c r="BM1821" s="199">
        <f t="shared" si="370"/>
        <v>17.298900284196222</v>
      </c>
      <c r="BN1821" s="197" t="s">
        <v>13917</v>
      </c>
      <c r="BO1821" s="197">
        <v>98</v>
      </c>
      <c r="BP1821" s="196">
        <f t="shared" si="387"/>
        <v>45.306643601466298</v>
      </c>
      <c r="BQ1821" s="197" t="s">
        <v>14893</v>
      </c>
      <c r="BR1821" s="197">
        <v>81</v>
      </c>
      <c r="BS1821" s="196">
        <f t="shared" si="371"/>
        <v>73.314386918736361</v>
      </c>
      <c r="BT1821" s="197" t="s">
        <v>14891</v>
      </c>
      <c r="BU1821" s="197">
        <v>74</v>
      </c>
      <c r="BV1821" s="199">
        <f t="shared" si="372"/>
        <v>84.846987108200508</v>
      </c>
      <c r="BW1821" s="197"/>
      <c r="BX1821" s="197"/>
      <c r="BY1821" s="196">
        <f t="shared" si="373"/>
        <v>206.76304625396438</v>
      </c>
      <c r="BZ1821" s="197"/>
      <c r="CA1821" s="197"/>
      <c r="CB1821" s="196">
        <f t="shared" si="374"/>
        <v>206.76304625396438</v>
      </c>
      <c r="CC1821" s="197"/>
      <c r="CD1821" s="197"/>
      <c r="CE1821" s="196">
        <f t="shared" si="375"/>
        <v>206.76304625396438</v>
      </c>
      <c r="CF1821" s="197"/>
      <c r="CG1821" s="197"/>
      <c r="CH1821" s="196">
        <f t="shared" si="381"/>
        <v>206.76304625396438</v>
      </c>
      <c r="CI1821" s="197"/>
      <c r="CJ1821" s="197"/>
      <c r="CK1821" s="196">
        <f t="shared" si="377"/>
        <v>206.76304625396438</v>
      </c>
      <c r="CL1821" s="197">
        <v>74</v>
      </c>
      <c r="CM1821" s="196">
        <f t="shared" si="378"/>
        <v>84.846987108200508</v>
      </c>
      <c r="CN1821" s="197">
        <v>70</v>
      </c>
      <c r="CO1821" s="197"/>
      <c r="CP1821" s="197"/>
      <c r="CQ1821" s="200"/>
      <c r="CR1821" s="200"/>
      <c r="CS1821" s="201"/>
      <c r="CT1821" s="202"/>
      <c r="CU1821" s="202"/>
      <c r="CV1821" s="202"/>
      <c r="CW1821" s="202"/>
      <c r="CX1821" s="203"/>
      <c r="CY1821" s="202"/>
      <c r="CZ1821" s="202" t="s">
        <v>2633</v>
      </c>
      <c r="DA1821" s="202" t="s">
        <v>3975</v>
      </c>
      <c r="DB1821" s="193" t="s">
        <v>2643</v>
      </c>
      <c r="DC1821" s="193"/>
      <c r="DD1821" s="193"/>
      <c r="DE1821" s="193"/>
      <c r="DF1821" s="193"/>
      <c r="DG1821" s="193"/>
      <c r="DH1821" s="193"/>
      <c r="DI1821" s="193"/>
      <c r="DJ1821" s="193"/>
      <c r="DK1821" s="193"/>
      <c r="DL1821" s="193"/>
      <c r="DM1821" s="193"/>
      <c r="DN1821" s="197" t="s">
        <v>4001</v>
      </c>
      <c r="DO1821" s="197"/>
      <c r="DP1821" s="197"/>
      <c r="DQ1821" s="197"/>
      <c r="DR1821" s="197"/>
      <c r="DS1821" s="197"/>
      <c r="DT1821" s="197"/>
      <c r="DU1821" s="193"/>
      <c r="DV1821" s="193"/>
      <c r="DW1821" s="193"/>
      <c r="DX1821" s="1611" t="s">
        <v>220</v>
      </c>
      <c r="DY1821" s="192" t="s">
        <v>13918</v>
      </c>
      <c r="DZ1821" s="1615" t="s">
        <v>8275</v>
      </c>
      <c r="EA1821" s="197"/>
      <c r="EB1821" s="1620" t="s">
        <v>13108</v>
      </c>
      <c r="EC1821" s="1611" t="s">
        <v>13040</v>
      </c>
    </row>
    <row r="1822" spans="1:134" s="192" customFormat="1" ht="15.75" x14ac:dyDescent="0.25">
      <c r="A1822" s="1813">
        <v>406</v>
      </c>
      <c r="B1822" s="2017"/>
      <c r="C1822" s="193" t="s">
        <v>13041</v>
      </c>
      <c r="D1822" s="193" t="s">
        <v>22</v>
      </c>
      <c r="E1822" s="193" t="s">
        <v>4126</v>
      </c>
      <c r="F1822" s="193">
        <v>742467</v>
      </c>
      <c r="G1822" s="193">
        <v>34</v>
      </c>
      <c r="H1822" s="193" t="s">
        <v>2633</v>
      </c>
      <c r="I1822" s="193" t="s">
        <v>3985</v>
      </c>
      <c r="J1822" s="193" t="s">
        <v>2633</v>
      </c>
      <c r="K1822" s="193">
        <v>500935627</v>
      </c>
      <c r="L1822" s="193">
        <v>150</v>
      </c>
      <c r="M1822" s="193">
        <v>173</v>
      </c>
      <c r="N1822" s="194">
        <f t="shared" si="369"/>
        <v>50.118614053259378</v>
      </c>
      <c r="O1822" s="195">
        <v>3</v>
      </c>
      <c r="P1822" s="196">
        <f t="shared" si="383"/>
        <v>74.822500000000005</v>
      </c>
      <c r="Q1822" s="196">
        <f t="shared" si="384"/>
        <v>75.177499999999995</v>
      </c>
      <c r="R1822" s="197"/>
      <c r="S1822" s="198" t="s">
        <v>13033</v>
      </c>
      <c r="T1822" s="197" t="s">
        <v>253</v>
      </c>
      <c r="U1822" s="197" t="s">
        <v>2490</v>
      </c>
      <c r="V1822" s="197" t="s">
        <v>13042</v>
      </c>
      <c r="W1822" s="197" t="s">
        <v>13776</v>
      </c>
      <c r="X1822" s="197" t="s">
        <v>2634</v>
      </c>
      <c r="Y1822" s="197"/>
      <c r="Z1822" s="197" t="s">
        <v>2634</v>
      </c>
      <c r="AA1822" s="197"/>
      <c r="AB1822" s="197" t="s">
        <v>2633</v>
      </c>
      <c r="AC1822" s="197" t="s">
        <v>2636</v>
      </c>
      <c r="AD1822" s="197" t="s">
        <v>2634</v>
      </c>
      <c r="AE1822" s="197"/>
      <c r="AF1822" s="197" t="s">
        <v>2633</v>
      </c>
      <c r="AG1822" s="197" t="s">
        <v>2635</v>
      </c>
      <c r="AH1822" s="197" t="s">
        <v>2634</v>
      </c>
      <c r="AI1822" s="197"/>
      <c r="AJ1822" s="197" t="s">
        <v>2634</v>
      </c>
      <c r="AK1822" s="197"/>
      <c r="AL1822" s="197" t="s">
        <v>2634</v>
      </c>
      <c r="AM1822" s="197"/>
      <c r="AN1822" s="197" t="s">
        <v>2633</v>
      </c>
      <c r="AO1822" s="197" t="s">
        <v>4068</v>
      </c>
      <c r="AP1822" s="197" t="s">
        <v>4078</v>
      </c>
      <c r="AQ1822" s="197" t="s">
        <v>2636</v>
      </c>
      <c r="AR1822" s="197" t="s">
        <v>4076</v>
      </c>
      <c r="AS1822" s="197" t="s">
        <v>4092</v>
      </c>
      <c r="AT1822" s="197" t="s">
        <v>2633</v>
      </c>
      <c r="AU1822" s="197"/>
      <c r="AV1822" s="197"/>
      <c r="AW1822" s="197" t="s">
        <v>2634</v>
      </c>
      <c r="AX1822" s="197"/>
      <c r="AY1822" s="197" t="s">
        <v>2634</v>
      </c>
      <c r="AZ1822" s="197"/>
      <c r="BA1822" s="197"/>
      <c r="BB1822" s="197"/>
      <c r="BC1822" s="197"/>
      <c r="BD1822" s="197"/>
      <c r="BE1822" s="197" t="s">
        <v>2634</v>
      </c>
      <c r="BF1822" s="197" t="s">
        <v>2634</v>
      </c>
      <c r="BG1822" s="197" t="s">
        <v>2634</v>
      </c>
      <c r="BH1822" s="197"/>
      <c r="BI1822" s="197"/>
      <c r="BJ1822" s="197" t="s">
        <v>10130</v>
      </c>
      <c r="BK1822" s="197" t="s">
        <v>13172</v>
      </c>
      <c r="BL1822" s="197">
        <v>137.6</v>
      </c>
      <c r="BM1822" s="199">
        <f t="shared" si="370"/>
        <v>16.494296830833701</v>
      </c>
      <c r="BN1822" s="197" t="s">
        <v>13777</v>
      </c>
      <c r="BO1822" s="197">
        <v>124.1</v>
      </c>
      <c r="BP1822" s="196">
        <f t="shared" si="387"/>
        <v>34.451797412789745</v>
      </c>
      <c r="BQ1822" s="197" t="s">
        <v>14877</v>
      </c>
      <c r="BR1822" s="197">
        <v>109</v>
      </c>
      <c r="BS1822" s="196">
        <f t="shared" si="371"/>
        <v>54.537594360014637</v>
      </c>
      <c r="BT1822" s="197"/>
      <c r="BU1822" s="197"/>
      <c r="BV1822" s="199">
        <f t="shared" si="372"/>
        <v>199.52778424395598</v>
      </c>
      <c r="BW1822" s="197"/>
      <c r="BX1822" s="197"/>
      <c r="BY1822" s="196">
        <f t="shared" si="373"/>
        <v>199.52778424395598</v>
      </c>
      <c r="BZ1822" s="197"/>
      <c r="CA1822" s="197"/>
      <c r="CB1822" s="196">
        <f t="shared" si="374"/>
        <v>199.52778424395598</v>
      </c>
      <c r="CC1822" s="197"/>
      <c r="CD1822" s="197"/>
      <c r="CE1822" s="196">
        <f t="shared" si="375"/>
        <v>199.52778424395598</v>
      </c>
      <c r="CF1822" s="197"/>
      <c r="CG1822" s="197"/>
      <c r="CH1822" s="196">
        <f t="shared" si="381"/>
        <v>199.52778424395598</v>
      </c>
      <c r="CI1822" s="197"/>
      <c r="CJ1822" s="197"/>
      <c r="CK1822" s="196">
        <f t="shared" si="377"/>
        <v>199.52778424395598</v>
      </c>
      <c r="CL1822" s="197">
        <v>109</v>
      </c>
      <c r="CM1822" s="196">
        <f t="shared" si="378"/>
        <v>54.537594360014637</v>
      </c>
      <c r="CN1822" s="197">
        <v>60</v>
      </c>
      <c r="CO1822" s="197"/>
      <c r="CP1822" s="197"/>
      <c r="CQ1822" s="200"/>
      <c r="CR1822" s="200"/>
      <c r="CS1822" s="201">
        <v>0.5</v>
      </c>
      <c r="CT1822" s="202">
        <v>0.25</v>
      </c>
      <c r="CU1822" s="202">
        <v>0</v>
      </c>
      <c r="CV1822" s="202">
        <v>0.25</v>
      </c>
      <c r="CW1822" s="202"/>
      <c r="CX1822" s="203"/>
      <c r="CY1822" s="202"/>
      <c r="CZ1822" s="202" t="s">
        <v>2633</v>
      </c>
      <c r="DA1822" s="202" t="s">
        <v>3976</v>
      </c>
      <c r="DB1822" s="193" t="s">
        <v>2643</v>
      </c>
      <c r="DC1822" s="193" t="s">
        <v>2648</v>
      </c>
      <c r="DD1822" s="193" t="s">
        <v>2648</v>
      </c>
      <c r="DE1822" s="193" t="s">
        <v>2651</v>
      </c>
      <c r="DF1822" s="193" t="s">
        <v>32</v>
      </c>
      <c r="DG1822" s="193" t="s">
        <v>32</v>
      </c>
      <c r="DH1822" s="193" t="s">
        <v>32</v>
      </c>
      <c r="DI1822" s="193" t="s">
        <v>2657</v>
      </c>
      <c r="DJ1822" s="193" t="s">
        <v>37</v>
      </c>
      <c r="DK1822" s="193" t="s">
        <v>37</v>
      </c>
      <c r="DL1822" s="193" t="s">
        <v>2659</v>
      </c>
      <c r="DM1822" s="193" t="s">
        <v>2663</v>
      </c>
      <c r="DN1822" s="197" t="s">
        <v>4001</v>
      </c>
      <c r="DO1822" s="197" t="s">
        <v>5012</v>
      </c>
      <c r="DP1822" s="197"/>
      <c r="DQ1822" s="197" t="s">
        <v>4068</v>
      </c>
      <c r="DR1822" s="197"/>
      <c r="DS1822" s="197" t="s">
        <v>2634</v>
      </c>
      <c r="DT1822" s="197"/>
      <c r="DU1822" s="193" t="s">
        <v>2634</v>
      </c>
      <c r="DV1822" s="193" t="s">
        <v>2633</v>
      </c>
      <c r="DW1822" s="193"/>
      <c r="DX1822" s="1611" t="s">
        <v>13043</v>
      </c>
      <c r="DY1822" s="192" t="s">
        <v>13779</v>
      </c>
      <c r="DZ1822" s="1611" t="s">
        <v>101</v>
      </c>
      <c r="EA1822" s="197"/>
      <c r="EB1822" s="1611" t="s">
        <v>13044</v>
      </c>
      <c r="EC1822" s="1605" t="s">
        <v>13023</v>
      </c>
      <c r="ED1822" s="192" t="s">
        <v>7217</v>
      </c>
    </row>
    <row r="1823" spans="1:134" s="192" customFormat="1" ht="15.75" x14ac:dyDescent="0.25">
      <c r="A1823" s="1813">
        <v>407</v>
      </c>
      <c r="B1823" s="2017"/>
      <c r="C1823" s="193" t="s">
        <v>13045</v>
      </c>
      <c r="D1823" s="193" t="s">
        <v>22</v>
      </c>
      <c r="E1823" s="193" t="s">
        <v>4126</v>
      </c>
      <c r="F1823" s="193">
        <v>746356</v>
      </c>
      <c r="G1823" s="193">
        <v>33</v>
      </c>
      <c r="H1823" s="193" t="s">
        <v>2633</v>
      </c>
      <c r="I1823" s="193" t="s">
        <v>2633</v>
      </c>
      <c r="J1823" s="193" t="s">
        <v>2633</v>
      </c>
      <c r="K1823" s="193">
        <v>509666099</v>
      </c>
      <c r="L1823" s="193">
        <v>119</v>
      </c>
      <c r="M1823" s="193">
        <v>166</v>
      </c>
      <c r="N1823" s="194">
        <f t="shared" si="369"/>
        <v>43.184787342139643</v>
      </c>
      <c r="O1823" s="195">
        <v>2</v>
      </c>
      <c r="P1823" s="196">
        <f t="shared" si="383"/>
        <v>68.89</v>
      </c>
      <c r="Q1823" s="196">
        <f t="shared" si="384"/>
        <v>50.11</v>
      </c>
      <c r="R1823" s="197"/>
      <c r="S1823" s="198" t="s">
        <v>13033</v>
      </c>
      <c r="T1823" s="197" t="s">
        <v>253</v>
      </c>
      <c r="U1823" s="197" t="s">
        <v>2490</v>
      </c>
      <c r="V1823" s="197" t="s">
        <v>13046</v>
      </c>
      <c r="W1823" s="197"/>
      <c r="X1823" s="197"/>
      <c r="Y1823" s="197"/>
      <c r="Z1823" s="197"/>
      <c r="AA1823" s="197"/>
      <c r="AB1823" s="197" t="s">
        <v>2633</v>
      </c>
      <c r="AC1823" s="197"/>
      <c r="AD1823" s="197" t="s">
        <v>2633</v>
      </c>
      <c r="AE1823" s="197"/>
      <c r="AF1823" s="197" t="s">
        <v>2633</v>
      </c>
      <c r="AG1823" s="197"/>
      <c r="AH1823" s="197"/>
      <c r="AI1823" s="197"/>
      <c r="AJ1823" s="197"/>
      <c r="AK1823" s="197"/>
      <c r="AL1823" s="197"/>
      <c r="AM1823" s="197"/>
      <c r="AN1823" s="197" t="s">
        <v>2633</v>
      </c>
      <c r="AO1823" s="197" t="s">
        <v>4075</v>
      </c>
      <c r="AP1823" s="197" t="s">
        <v>4077</v>
      </c>
      <c r="AQ1823" s="197" t="s">
        <v>2635</v>
      </c>
      <c r="AR1823" s="197"/>
      <c r="AS1823" s="197"/>
      <c r="AT1823" s="197" t="s">
        <v>2633</v>
      </c>
      <c r="AU1823" s="197"/>
      <c r="AV1823" s="197"/>
      <c r="AW1823" s="197"/>
      <c r="AX1823" s="197"/>
      <c r="AY1823" s="197"/>
      <c r="AZ1823" s="197"/>
      <c r="BA1823" s="197"/>
      <c r="BB1823" s="197"/>
      <c r="BC1823" s="197"/>
      <c r="BD1823" s="197"/>
      <c r="BE1823" s="197" t="s">
        <v>2633</v>
      </c>
      <c r="BF1823" s="197"/>
      <c r="BG1823" s="197"/>
      <c r="BH1823" s="197"/>
      <c r="BI1823" s="197"/>
      <c r="BJ1823" s="197" t="s">
        <v>10879</v>
      </c>
      <c r="BK1823" s="197" t="s">
        <v>13185</v>
      </c>
      <c r="BL1823" s="197">
        <v>107.5</v>
      </c>
      <c r="BM1823" s="199">
        <f t="shared" si="370"/>
        <v>22.949511075633605</v>
      </c>
      <c r="BN1823" s="197" t="s">
        <v>13850</v>
      </c>
      <c r="BO1823" s="197">
        <v>90</v>
      </c>
      <c r="BP1823" s="196">
        <f t="shared" si="387"/>
        <v>57.8726801037717</v>
      </c>
      <c r="BQ1823" s="197" t="s">
        <v>14883</v>
      </c>
      <c r="BR1823" s="197">
        <v>68</v>
      </c>
      <c r="BS1823" s="196">
        <f t="shared" si="371"/>
        <v>101.77609259628817</v>
      </c>
      <c r="BT1823" s="197"/>
      <c r="BU1823" s="197"/>
      <c r="BV1823" s="199">
        <f t="shared" si="372"/>
        <v>237.47754939133907</v>
      </c>
      <c r="BW1823" s="197"/>
      <c r="BX1823" s="197"/>
      <c r="BY1823" s="196">
        <f t="shared" si="373"/>
        <v>237.47754939133907</v>
      </c>
      <c r="BZ1823" s="197"/>
      <c r="CA1823" s="197"/>
      <c r="CB1823" s="196">
        <f t="shared" si="374"/>
        <v>237.47754939133907</v>
      </c>
      <c r="CC1823" s="197"/>
      <c r="CD1823" s="197"/>
      <c r="CE1823" s="196">
        <f t="shared" si="375"/>
        <v>237.47754939133907</v>
      </c>
      <c r="CF1823" s="197"/>
      <c r="CG1823" s="197"/>
      <c r="CH1823" s="196">
        <f t="shared" si="381"/>
        <v>237.47754939133907</v>
      </c>
      <c r="CI1823" s="197"/>
      <c r="CJ1823" s="197"/>
      <c r="CK1823" s="196">
        <f t="shared" si="377"/>
        <v>237.47754939133907</v>
      </c>
      <c r="CL1823" s="197">
        <v>68</v>
      </c>
      <c r="CM1823" s="196">
        <f t="shared" si="378"/>
        <v>101.77609259628817</v>
      </c>
      <c r="CN1823" s="197">
        <v>75</v>
      </c>
      <c r="CO1823" s="197"/>
      <c r="CP1823" s="197"/>
      <c r="CQ1823" s="200"/>
      <c r="CR1823" s="200"/>
      <c r="CS1823" s="201"/>
      <c r="CT1823" s="202"/>
      <c r="CU1823" s="202"/>
      <c r="CV1823" s="202"/>
      <c r="CW1823" s="202"/>
      <c r="CX1823" s="203"/>
      <c r="CY1823" s="202"/>
      <c r="CZ1823" s="202" t="s">
        <v>2633</v>
      </c>
      <c r="DA1823" s="202" t="s">
        <v>3977</v>
      </c>
      <c r="DB1823" s="193" t="s">
        <v>2643</v>
      </c>
      <c r="DC1823" s="193"/>
      <c r="DD1823" s="193"/>
      <c r="DE1823" s="193"/>
      <c r="DF1823" s="193"/>
      <c r="DG1823" s="193"/>
      <c r="DH1823" s="193"/>
      <c r="DI1823" s="193"/>
      <c r="DJ1823" s="193"/>
      <c r="DK1823" s="193"/>
      <c r="DL1823" s="193"/>
      <c r="DM1823" s="193"/>
      <c r="DN1823" s="197" t="s">
        <v>3999</v>
      </c>
      <c r="DO1823" s="197"/>
      <c r="DP1823" s="197"/>
      <c r="DQ1823" s="197"/>
      <c r="DR1823" s="197"/>
      <c r="DS1823" s="197"/>
      <c r="DT1823" s="197"/>
      <c r="DU1823" s="193"/>
      <c r="DV1823" s="193"/>
      <c r="DW1823" s="193"/>
      <c r="DX1823" s="1611" t="s">
        <v>13047</v>
      </c>
      <c r="DY1823" s="192" t="s">
        <v>13851</v>
      </c>
      <c r="DZ1823" s="1611" t="s">
        <v>101</v>
      </c>
      <c r="EA1823" s="197"/>
      <c r="EB1823" s="1597"/>
      <c r="EC1823" s="1611" t="s">
        <v>2194</v>
      </c>
      <c r="ED1823" s="192" t="s">
        <v>8899</v>
      </c>
    </row>
    <row r="1824" spans="1:134" s="192" customFormat="1" ht="15.75" x14ac:dyDescent="0.25">
      <c r="A1824" s="1814">
        <v>408</v>
      </c>
      <c r="B1824" s="2017"/>
      <c r="C1824" s="193" t="s">
        <v>13057</v>
      </c>
      <c r="D1824" s="193" t="s">
        <v>22</v>
      </c>
      <c r="E1824" s="193" t="s">
        <v>4126</v>
      </c>
      <c r="F1824" s="193">
        <v>748157</v>
      </c>
      <c r="G1824" s="193">
        <v>30</v>
      </c>
      <c r="H1824" s="193" t="s">
        <v>2633</v>
      </c>
      <c r="I1824" s="193" t="s">
        <v>3985</v>
      </c>
      <c r="J1824" s="193" t="s">
        <v>2633</v>
      </c>
      <c r="K1824" s="193">
        <v>500488154</v>
      </c>
      <c r="L1824" s="193">
        <v>154</v>
      </c>
      <c r="M1824" s="193">
        <v>175</v>
      </c>
      <c r="N1824" s="194">
        <f t="shared" si="369"/>
        <v>50.285714285714292</v>
      </c>
      <c r="O1824" s="195">
        <v>3</v>
      </c>
      <c r="P1824" s="196">
        <f t="shared" si="383"/>
        <v>76.5625</v>
      </c>
      <c r="Q1824" s="196">
        <f t="shared" si="384"/>
        <v>77.4375</v>
      </c>
      <c r="R1824" s="197"/>
      <c r="S1824" s="198" t="s">
        <v>13058</v>
      </c>
      <c r="T1824" s="197" t="s">
        <v>253</v>
      </c>
      <c r="U1824" s="197" t="s">
        <v>2490</v>
      </c>
      <c r="V1824" s="197" t="s">
        <v>13059</v>
      </c>
      <c r="W1824" s="197"/>
      <c r="X1824" s="197"/>
      <c r="Y1824" s="197"/>
      <c r="Z1824" s="197"/>
      <c r="AA1824" s="197"/>
      <c r="AB1824" s="197" t="s">
        <v>2633</v>
      </c>
      <c r="AC1824" s="197"/>
      <c r="AD1824" s="197"/>
      <c r="AE1824" s="197"/>
      <c r="AF1824" s="197"/>
      <c r="AG1824" s="197"/>
      <c r="AH1824" s="197"/>
      <c r="AI1824" s="197"/>
      <c r="AJ1824" s="197"/>
      <c r="AK1824" s="197"/>
      <c r="AL1824" s="197"/>
      <c r="AM1824" s="197"/>
      <c r="AN1824" s="197" t="s">
        <v>2633</v>
      </c>
      <c r="AO1824" s="197" t="s">
        <v>4075</v>
      </c>
      <c r="AP1824" s="197" t="s">
        <v>4078</v>
      </c>
      <c r="AQ1824" s="197" t="s">
        <v>2637</v>
      </c>
      <c r="AR1824" s="197" t="s">
        <v>4075</v>
      </c>
      <c r="AS1824" s="197" t="s">
        <v>4078</v>
      </c>
      <c r="AT1824" s="197" t="s">
        <v>2633</v>
      </c>
      <c r="AU1824" s="197"/>
      <c r="AV1824" s="197"/>
      <c r="AW1824" s="197"/>
      <c r="AX1824" s="197"/>
      <c r="AY1824" s="197"/>
      <c r="AZ1824" s="197"/>
      <c r="BA1824" s="197"/>
      <c r="BB1824" s="197"/>
      <c r="BC1824" s="197"/>
      <c r="BD1824" s="197"/>
      <c r="BE1824" s="197" t="s">
        <v>2634</v>
      </c>
      <c r="BF1824" s="197"/>
      <c r="BG1824" s="197"/>
      <c r="BH1824" s="197"/>
      <c r="BI1824" s="197"/>
      <c r="BJ1824" s="197" t="s">
        <v>10583</v>
      </c>
      <c r="BK1824" s="197" t="s">
        <v>13206</v>
      </c>
      <c r="BL1824" s="197">
        <v>143.9</v>
      </c>
      <c r="BM1824" s="199">
        <f t="shared" si="370"/>
        <v>13.042776432606933</v>
      </c>
      <c r="BN1824" s="197" t="s">
        <v>12665</v>
      </c>
      <c r="BO1824" s="197">
        <v>130</v>
      </c>
      <c r="BP1824" s="196">
        <f t="shared" si="387"/>
        <v>30.99273607748184</v>
      </c>
      <c r="BQ1824" s="197" t="s">
        <v>13990</v>
      </c>
      <c r="BR1824" s="197">
        <v>125.1</v>
      </c>
      <c r="BS1824" s="196">
        <f t="shared" si="371"/>
        <v>37.320419693301055</v>
      </c>
      <c r="BT1824" s="197" t="s">
        <v>15532</v>
      </c>
      <c r="BU1824" s="197">
        <v>109</v>
      </c>
      <c r="BV1824" s="199">
        <f t="shared" si="372"/>
        <v>58.111380145278446</v>
      </c>
      <c r="BW1824" s="197"/>
      <c r="BX1824" s="197"/>
      <c r="BY1824" s="196">
        <f t="shared" si="373"/>
        <v>198.87005649717514</v>
      </c>
      <c r="BZ1824" s="197"/>
      <c r="CA1824" s="197"/>
      <c r="CB1824" s="196">
        <f t="shared" si="374"/>
        <v>198.87005649717514</v>
      </c>
      <c r="CC1824" s="197"/>
      <c r="CD1824" s="197"/>
      <c r="CE1824" s="196">
        <f t="shared" si="375"/>
        <v>198.87005649717514</v>
      </c>
      <c r="CF1824" s="197"/>
      <c r="CG1824" s="197"/>
      <c r="CH1824" s="196">
        <f t="shared" si="381"/>
        <v>198.87005649717514</v>
      </c>
      <c r="CI1824" s="197"/>
      <c r="CJ1824" s="197"/>
      <c r="CK1824" s="196">
        <f t="shared" si="377"/>
        <v>198.87005649717514</v>
      </c>
      <c r="CL1824" s="197">
        <v>109</v>
      </c>
      <c r="CM1824" s="196">
        <f t="shared" si="378"/>
        <v>58.111380145278446</v>
      </c>
      <c r="CN1824" s="197">
        <v>75</v>
      </c>
      <c r="CO1824" s="197"/>
      <c r="CP1824" s="197"/>
      <c r="CQ1824" s="200"/>
      <c r="CR1824" s="200"/>
      <c r="CS1824" s="201">
        <v>1</v>
      </c>
      <c r="CT1824" s="202">
        <v>-0.25</v>
      </c>
      <c r="CU1824" s="202">
        <v>-0.25</v>
      </c>
      <c r="CV1824" s="202">
        <v>-0.25</v>
      </c>
      <c r="CW1824" s="202">
        <v>0</v>
      </c>
      <c r="CX1824" s="203"/>
      <c r="CY1824" s="202"/>
      <c r="CZ1824" s="202" t="s">
        <v>2633</v>
      </c>
      <c r="DA1824" s="202" t="s">
        <v>3975</v>
      </c>
      <c r="DB1824" s="193" t="s">
        <v>2645</v>
      </c>
      <c r="DC1824" s="193" t="s">
        <v>2646</v>
      </c>
      <c r="DD1824" s="193" t="s">
        <v>2646</v>
      </c>
      <c r="DE1824" s="193" t="s">
        <v>2649</v>
      </c>
      <c r="DF1824" s="193" t="s">
        <v>32</v>
      </c>
      <c r="DG1824" s="193" t="s">
        <v>5009</v>
      </c>
      <c r="DH1824" s="193" t="s">
        <v>5009</v>
      </c>
      <c r="DI1824" s="193" t="s">
        <v>2657</v>
      </c>
      <c r="DJ1824" s="193" t="s">
        <v>2659</v>
      </c>
      <c r="DK1824" s="193" t="s">
        <v>2659</v>
      </c>
      <c r="DL1824" s="193" t="s">
        <v>2659</v>
      </c>
      <c r="DM1824" s="193" t="s">
        <v>2663</v>
      </c>
      <c r="DN1824" s="197" t="s">
        <v>4001</v>
      </c>
      <c r="DO1824" s="197" t="s">
        <v>5012</v>
      </c>
      <c r="DP1824" s="197"/>
      <c r="DQ1824" s="197" t="s">
        <v>4068</v>
      </c>
      <c r="DR1824" s="197"/>
      <c r="DS1824" s="197"/>
      <c r="DT1824" s="197"/>
      <c r="DU1824" s="193" t="s">
        <v>2634</v>
      </c>
      <c r="DV1824" s="193" t="s">
        <v>2633</v>
      </c>
      <c r="DW1824" s="193"/>
      <c r="DX1824" s="1613" t="s">
        <v>13060</v>
      </c>
      <c r="DY1824" s="192" t="s">
        <v>13991</v>
      </c>
      <c r="DZ1824" s="1613" t="s">
        <v>101</v>
      </c>
      <c r="EA1824" s="197"/>
      <c r="EB1824" s="1597"/>
      <c r="EC1824" s="1613" t="s">
        <v>2194</v>
      </c>
      <c r="ED1824" s="192" t="s">
        <v>7217</v>
      </c>
    </row>
    <row r="1825" spans="1:229" s="192" customFormat="1" ht="15.75" x14ac:dyDescent="0.25">
      <c r="A1825" s="1813">
        <v>409</v>
      </c>
      <c r="B1825" s="2017"/>
      <c r="C1825" s="193" t="s">
        <v>13061</v>
      </c>
      <c r="D1825" s="193" t="s">
        <v>23</v>
      </c>
      <c r="E1825" s="193" t="s">
        <v>4126</v>
      </c>
      <c r="F1825" s="193">
        <v>362186</v>
      </c>
      <c r="G1825" s="193">
        <v>39</v>
      </c>
      <c r="H1825" s="193" t="s">
        <v>2633</v>
      </c>
      <c r="I1825" s="193" t="s">
        <v>3985</v>
      </c>
      <c r="J1825" s="193" t="s">
        <v>2633</v>
      </c>
      <c r="K1825" s="193">
        <v>500888661</v>
      </c>
      <c r="L1825" s="193">
        <v>101</v>
      </c>
      <c r="M1825" s="193">
        <v>159</v>
      </c>
      <c r="N1825" s="194">
        <f t="shared" si="369"/>
        <v>39.950951307305886</v>
      </c>
      <c r="O1825" s="195">
        <v>2</v>
      </c>
      <c r="P1825" s="196">
        <f t="shared" si="383"/>
        <v>63.202500000000008</v>
      </c>
      <c r="Q1825" s="196">
        <f t="shared" si="384"/>
        <v>37.797499999999992</v>
      </c>
      <c r="R1825" s="197"/>
      <c r="S1825" s="198" t="s">
        <v>13058</v>
      </c>
      <c r="T1825" s="197" t="s">
        <v>253</v>
      </c>
      <c r="U1825" s="197" t="s">
        <v>2490</v>
      </c>
      <c r="V1825" s="197" t="s">
        <v>13062</v>
      </c>
      <c r="W1825" s="197"/>
      <c r="X1825" s="197"/>
      <c r="Y1825" s="197"/>
      <c r="Z1825" s="197"/>
      <c r="AA1825" s="197"/>
      <c r="AB1825" s="197" t="s">
        <v>2633</v>
      </c>
      <c r="AC1825" s="197"/>
      <c r="AD1825" s="197"/>
      <c r="AE1825" s="197"/>
      <c r="AF1825" s="197"/>
      <c r="AG1825" s="197"/>
      <c r="AH1825" s="197"/>
      <c r="AI1825" s="197"/>
      <c r="AJ1825" s="197"/>
      <c r="AK1825" s="197"/>
      <c r="AL1825" s="197"/>
      <c r="AM1825" s="197"/>
      <c r="AN1825" s="197" t="s">
        <v>2634</v>
      </c>
      <c r="AO1825" s="197"/>
      <c r="AP1825" s="197"/>
      <c r="AQ1825" s="197" t="s">
        <v>2638</v>
      </c>
      <c r="AR1825" s="197" t="s">
        <v>4075</v>
      </c>
      <c r="AS1825" s="197" t="s">
        <v>4092</v>
      </c>
      <c r="AT1825" s="197" t="s">
        <v>2633</v>
      </c>
      <c r="AU1825" s="197"/>
      <c r="AV1825" s="197"/>
      <c r="AW1825" s="197"/>
      <c r="AX1825" s="197"/>
      <c r="AY1825" s="197"/>
      <c r="AZ1825" s="197"/>
      <c r="BA1825" s="197" t="s">
        <v>3970</v>
      </c>
      <c r="BB1825" s="197"/>
      <c r="BC1825" s="197"/>
      <c r="BD1825" s="197"/>
      <c r="BE1825" s="197" t="s">
        <v>2633</v>
      </c>
      <c r="BF1825" s="197"/>
      <c r="BG1825" s="197"/>
      <c r="BH1825" s="197"/>
      <c r="BI1825" s="197"/>
      <c r="BJ1825" s="197" t="s">
        <v>12313</v>
      </c>
      <c r="BK1825" s="197" t="s">
        <v>13191</v>
      </c>
      <c r="BL1825" s="197">
        <v>95.2</v>
      </c>
      <c r="BM1825" s="199">
        <f t="shared" si="370"/>
        <v>15.344930220252659</v>
      </c>
      <c r="BN1825" s="197" t="s">
        <v>13847</v>
      </c>
      <c r="BO1825" s="197">
        <v>84</v>
      </c>
      <c r="BP1825" s="196">
        <f t="shared" si="387"/>
        <v>44.976519611085394</v>
      </c>
      <c r="BQ1825" s="197" t="s">
        <v>14886</v>
      </c>
      <c r="BR1825" s="197">
        <v>74</v>
      </c>
      <c r="BS1825" s="196">
        <f t="shared" si="371"/>
        <v>71.433295852900329</v>
      </c>
      <c r="BT1825" s="197"/>
      <c r="BU1825" s="197"/>
      <c r="BV1825" s="199">
        <f t="shared" si="372"/>
        <v>267.21344004233089</v>
      </c>
      <c r="BW1825" s="197"/>
      <c r="BX1825" s="197"/>
      <c r="BY1825" s="196">
        <f t="shared" si="373"/>
        <v>267.21344004233089</v>
      </c>
      <c r="BZ1825" s="197"/>
      <c r="CA1825" s="197"/>
      <c r="CB1825" s="196">
        <f t="shared" si="374"/>
        <v>267.21344004233089</v>
      </c>
      <c r="CC1825" s="197"/>
      <c r="CD1825" s="197"/>
      <c r="CE1825" s="196">
        <f t="shared" si="375"/>
        <v>267.21344004233089</v>
      </c>
      <c r="CF1825" s="197"/>
      <c r="CG1825" s="197"/>
      <c r="CH1825" s="196">
        <f t="shared" si="381"/>
        <v>267.21344004233089</v>
      </c>
      <c r="CI1825" s="197"/>
      <c r="CJ1825" s="197"/>
      <c r="CK1825" s="196">
        <f t="shared" si="377"/>
        <v>267.21344004233089</v>
      </c>
      <c r="CL1825" s="197">
        <v>74</v>
      </c>
      <c r="CM1825" s="196">
        <f t="shared" si="378"/>
        <v>71.433295852900329</v>
      </c>
      <c r="CN1825" s="197">
        <v>50</v>
      </c>
      <c r="CO1825" s="197"/>
      <c r="CP1825" s="197"/>
      <c r="CQ1825" s="200"/>
      <c r="CR1825" s="200"/>
      <c r="CS1825" s="201"/>
      <c r="CT1825" s="202"/>
      <c r="CU1825" s="202"/>
      <c r="CV1825" s="202"/>
      <c r="CW1825" s="202"/>
      <c r="CX1825" s="203"/>
      <c r="CY1825" s="202"/>
      <c r="CZ1825" s="202" t="s">
        <v>2633</v>
      </c>
      <c r="DA1825" s="202" t="s">
        <v>3975</v>
      </c>
      <c r="DB1825" s="193" t="s">
        <v>2645</v>
      </c>
      <c r="DC1825" s="193"/>
      <c r="DD1825" s="193"/>
      <c r="DE1825" s="193"/>
      <c r="DF1825" s="193"/>
      <c r="DG1825" s="193"/>
      <c r="DH1825" s="193"/>
      <c r="DI1825" s="193"/>
      <c r="DJ1825" s="193"/>
      <c r="DK1825" s="193"/>
      <c r="DL1825" s="193"/>
      <c r="DM1825" s="193"/>
      <c r="DN1825" s="197" t="s">
        <v>4001</v>
      </c>
      <c r="DO1825" s="197"/>
      <c r="DP1825" s="197"/>
      <c r="DQ1825" s="197"/>
      <c r="DR1825" s="197"/>
      <c r="DS1825" s="197"/>
      <c r="DT1825" s="197"/>
      <c r="DU1825" s="193"/>
      <c r="DV1825" s="193"/>
      <c r="DW1825" s="193"/>
      <c r="DX1825" s="1614" t="s">
        <v>220</v>
      </c>
      <c r="DY1825" s="192" t="s">
        <v>13852</v>
      </c>
      <c r="DZ1825" s="1614" t="s">
        <v>101</v>
      </c>
      <c r="EA1825" s="197"/>
      <c r="EB1825" s="1620" t="s">
        <v>13107</v>
      </c>
      <c r="EC1825" s="1614" t="s">
        <v>13063</v>
      </c>
      <c r="ED1825" s="192" t="s">
        <v>7217</v>
      </c>
    </row>
    <row r="1826" spans="1:229" s="192" customFormat="1" ht="15.75" x14ac:dyDescent="0.25">
      <c r="A1826" s="1813">
        <v>410</v>
      </c>
      <c r="B1826" s="2017"/>
      <c r="C1826" s="193" t="s">
        <v>13064</v>
      </c>
      <c r="D1826" s="193" t="s">
        <v>22</v>
      </c>
      <c r="E1826" s="193" t="s">
        <v>4126</v>
      </c>
      <c r="F1826" s="193">
        <v>627819</v>
      </c>
      <c r="G1826" s="193">
        <v>43</v>
      </c>
      <c r="H1826" s="193" t="s">
        <v>2633</v>
      </c>
      <c r="I1826" s="193" t="s">
        <v>2633</v>
      </c>
      <c r="J1826" s="193" t="s">
        <v>2633</v>
      </c>
      <c r="K1826" s="193">
        <v>505229567</v>
      </c>
      <c r="L1826" s="193">
        <v>141.9</v>
      </c>
      <c r="M1826" s="193">
        <v>178</v>
      </c>
      <c r="N1826" s="194">
        <f t="shared" si="369"/>
        <v>44.786011867188492</v>
      </c>
      <c r="O1826" s="195">
        <v>2</v>
      </c>
      <c r="P1826" s="196">
        <f t="shared" si="383"/>
        <v>79.210000000000008</v>
      </c>
      <c r="Q1826" s="196">
        <f t="shared" si="384"/>
        <v>62.69</v>
      </c>
      <c r="R1826" s="197"/>
      <c r="S1826" s="198" t="s">
        <v>13058</v>
      </c>
      <c r="T1826" s="197" t="s">
        <v>13034</v>
      </c>
      <c r="U1826" s="197" t="s">
        <v>13035</v>
      </c>
      <c r="V1826" s="197" t="s">
        <v>15165</v>
      </c>
      <c r="W1826" s="197"/>
      <c r="X1826" s="197" t="s">
        <v>2633</v>
      </c>
      <c r="Y1826" s="197" t="s">
        <v>2635</v>
      </c>
      <c r="Z1826" s="197"/>
      <c r="AA1826" s="197"/>
      <c r="AB1826" s="197" t="s">
        <v>2633</v>
      </c>
      <c r="AC1826" s="197" t="s">
        <v>2636</v>
      </c>
      <c r="AD1826" s="197"/>
      <c r="AE1826" s="197"/>
      <c r="AF1826" s="197"/>
      <c r="AG1826" s="197"/>
      <c r="AH1826" s="197"/>
      <c r="AI1826" s="197"/>
      <c r="AJ1826" s="197"/>
      <c r="AK1826" s="197"/>
      <c r="AL1826" s="197"/>
      <c r="AM1826" s="197"/>
      <c r="AN1826" s="197" t="s">
        <v>2633</v>
      </c>
      <c r="AO1826" s="197" t="s">
        <v>4076</v>
      </c>
      <c r="AP1826" s="197" t="s">
        <v>4077</v>
      </c>
      <c r="AQ1826" s="197" t="s">
        <v>2638</v>
      </c>
      <c r="AR1826" s="197" t="s">
        <v>4075</v>
      </c>
      <c r="AS1826" s="197" t="s">
        <v>4078</v>
      </c>
      <c r="AT1826" s="197"/>
      <c r="AU1826" s="197"/>
      <c r="AV1826" s="197"/>
      <c r="AW1826" s="197"/>
      <c r="AX1826" s="197"/>
      <c r="AY1826" s="197"/>
      <c r="AZ1826" s="197"/>
      <c r="BA1826" s="197"/>
      <c r="BB1826" s="197"/>
      <c r="BC1826" s="197"/>
      <c r="BD1826" s="197"/>
      <c r="BE1826" s="197" t="s">
        <v>2633</v>
      </c>
      <c r="BF1826" s="197" t="s">
        <v>2634</v>
      </c>
      <c r="BG1826" s="197"/>
      <c r="BH1826" s="197"/>
      <c r="BI1826" s="197"/>
      <c r="BJ1826" s="197" t="s">
        <v>10888</v>
      </c>
      <c r="BK1826" s="197" t="s">
        <v>11290</v>
      </c>
      <c r="BL1826" s="197">
        <v>131.80000000000001</v>
      </c>
      <c r="BM1826" s="199">
        <f t="shared" si="370"/>
        <v>16.111022491625452</v>
      </c>
      <c r="BN1826" s="197" t="s">
        <v>13874</v>
      </c>
      <c r="BO1826" s="197">
        <v>116</v>
      </c>
      <c r="BP1826" s="196">
        <f t="shared" si="387"/>
        <v>41.314404211197967</v>
      </c>
      <c r="BQ1826" s="197" t="s">
        <v>14983</v>
      </c>
      <c r="BR1826" s="197">
        <v>104</v>
      </c>
      <c r="BS1826" s="196">
        <f t="shared" si="371"/>
        <v>60.45621311213911</v>
      </c>
      <c r="BT1826" s="197" t="s">
        <v>15163</v>
      </c>
      <c r="BU1826" s="197">
        <v>101.6</v>
      </c>
      <c r="BV1826" s="199">
        <f t="shared" si="372"/>
        <v>64.284574892327356</v>
      </c>
      <c r="BW1826" s="197"/>
      <c r="BX1826" s="197"/>
      <c r="BY1826" s="196">
        <f t="shared" si="373"/>
        <v>226.35189025362899</v>
      </c>
      <c r="BZ1826" s="197"/>
      <c r="CA1826" s="197"/>
      <c r="CB1826" s="196">
        <f t="shared" si="374"/>
        <v>226.35189025362899</v>
      </c>
      <c r="CC1826" s="197"/>
      <c r="CD1826" s="197"/>
      <c r="CE1826" s="196">
        <f t="shared" si="375"/>
        <v>226.35189025362899</v>
      </c>
      <c r="CF1826" s="197"/>
      <c r="CG1826" s="197"/>
      <c r="CH1826" s="196">
        <f t="shared" si="381"/>
        <v>226.35189025362899</v>
      </c>
      <c r="CI1826" s="197"/>
      <c r="CJ1826" s="197"/>
      <c r="CK1826" s="196">
        <f t="shared" si="377"/>
        <v>226.35189025362899</v>
      </c>
      <c r="CL1826" s="197">
        <v>101.6</v>
      </c>
      <c r="CM1826" s="196">
        <f t="shared" si="378"/>
        <v>64.284574892327356</v>
      </c>
      <c r="CN1826" s="197">
        <v>170</v>
      </c>
      <c r="CO1826" s="197"/>
      <c r="CP1826" s="197"/>
      <c r="CQ1826" s="200"/>
      <c r="CR1826" s="200"/>
      <c r="CS1826" s="201">
        <v>0</v>
      </c>
      <c r="CT1826" s="202">
        <v>0</v>
      </c>
      <c r="CU1826" s="202">
        <v>0</v>
      </c>
      <c r="CV1826" s="202">
        <v>0</v>
      </c>
      <c r="CW1826" s="202"/>
      <c r="CX1826" s="203"/>
      <c r="CY1826" s="202"/>
      <c r="CZ1826" s="202" t="s">
        <v>2634</v>
      </c>
      <c r="DA1826" s="202"/>
      <c r="DB1826" s="193" t="s">
        <v>2644</v>
      </c>
      <c r="DC1826" s="193" t="s">
        <v>2646</v>
      </c>
      <c r="DD1826" s="193" t="s">
        <v>2646</v>
      </c>
      <c r="DE1826" s="193" t="s">
        <v>2649</v>
      </c>
      <c r="DF1826" s="193" t="s">
        <v>32</v>
      </c>
      <c r="DG1826" s="193" t="s">
        <v>32</v>
      </c>
      <c r="DH1826" s="193" t="s">
        <v>5009</v>
      </c>
      <c r="DI1826" s="193" t="s">
        <v>2657</v>
      </c>
      <c r="DJ1826" s="193" t="s">
        <v>37</v>
      </c>
      <c r="DK1826" s="193" t="s">
        <v>2659</v>
      </c>
      <c r="DL1826" s="193" t="s">
        <v>2659</v>
      </c>
      <c r="DM1826" s="193" t="s">
        <v>2663</v>
      </c>
      <c r="DN1826" s="197" t="s">
        <v>4001</v>
      </c>
      <c r="DO1826" s="197" t="s">
        <v>5012</v>
      </c>
      <c r="DP1826" s="197"/>
      <c r="DQ1826" s="197" t="s">
        <v>4068</v>
      </c>
      <c r="DR1826" s="197"/>
      <c r="DS1826" s="197" t="s">
        <v>2633</v>
      </c>
      <c r="DT1826" s="197"/>
      <c r="DU1826" s="193" t="s">
        <v>2634</v>
      </c>
      <c r="DV1826" s="193" t="s">
        <v>2633</v>
      </c>
      <c r="DW1826" s="193"/>
      <c r="DX1826" s="1615" t="s">
        <v>13065</v>
      </c>
      <c r="DY1826" s="192" t="s">
        <v>15164</v>
      </c>
      <c r="DZ1826" s="1627" t="s">
        <v>8275</v>
      </c>
      <c r="EA1826" s="197"/>
      <c r="EB1826" s="1597"/>
      <c r="EC1826" s="1627" t="s">
        <v>13066</v>
      </c>
      <c r="ED1826" s="192" t="s">
        <v>5821</v>
      </c>
    </row>
    <row r="1827" spans="1:229" s="192" customFormat="1" ht="15.75" x14ac:dyDescent="0.25">
      <c r="A1827" s="1813">
        <v>411</v>
      </c>
      <c r="B1827" s="2017"/>
      <c r="C1827" s="193" t="s">
        <v>13375</v>
      </c>
      <c r="D1827" s="193" t="s">
        <v>23</v>
      </c>
      <c r="E1827" s="193" t="s">
        <v>4126</v>
      </c>
      <c r="F1827" s="193">
        <v>716477</v>
      </c>
      <c r="G1827" s="193">
        <v>28</v>
      </c>
      <c r="H1827" s="193" t="s">
        <v>2634</v>
      </c>
      <c r="I1827" s="193" t="s">
        <v>2634</v>
      </c>
      <c r="J1827" s="193" t="s">
        <v>2634</v>
      </c>
      <c r="K1827" s="193" t="s">
        <v>13915</v>
      </c>
      <c r="L1827" s="193">
        <v>94.4</v>
      </c>
      <c r="M1827" s="193">
        <v>169</v>
      </c>
      <c r="N1827" s="194">
        <f t="shared" si="369"/>
        <v>33.052064003361224</v>
      </c>
      <c r="O1827" s="195">
        <v>1</v>
      </c>
      <c r="P1827" s="196">
        <f t="shared" si="383"/>
        <v>71.402499999999989</v>
      </c>
      <c r="Q1827" s="196">
        <f t="shared" si="384"/>
        <v>22.997500000000016</v>
      </c>
      <c r="R1827" s="197"/>
      <c r="S1827" s="198" t="s">
        <v>13083</v>
      </c>
      <c r="T1827" s="197" t="s">
        <v>253</v>
      </c>
      <c r="U1827" s="197" t="s">
        <v>2490</v>
      </c>
      <c r="V1827" s="197" t="s">
        <v>3013</v>
      </c>
      <c r="W1827" s="197"/>
      <c r="X1827" s="197"/>
      <c r="Y1827" s="197"/>
      <c r="Z1827" s="197"/>
      <c r="AA1827" s="197"/>
      <c r="AB1827" s="197"/>
      <c r="AC1827" s="197"/>
      <c r="AD1827" s="197"/>
      <c r="AE1827" s="197"/>
      <c r="AF1827" s="197"/>
      <c r="AG1827" s="197"/>
      <c r="AH1827" s="197"/>
      <c r="AI1827" s="197"/>
      <c r="AJ1827" s="197"/>
      <c r="AK1827" s="197"/>
      <c r="AL1827" s="197"/>
      <c r="AM1827" s="197"/>
      <c r="AN1827" s="197" t="s">
        <v>2634</v>
      </c>
      <c r="AO1827" s="197"/>
      <c r="AP1827" s="197"/>
      <c r="AQ1827" s="197" t="s">
        <v>2638</v>
      </c>
      <c r="AR1827" s="197" t="s">
        <v>4076</v>
      </c>
      <c r="AS1827" s="197" t="s">
        <v>4088</v>
      </c>
      <c r="AT1827" s="197"/>
      <c r="AU1827" s="197"/>
      <c r="AV1827" s="197"/>
      <c r="AW1827" s="197"/>
      <c r="AX1827" s="197"/>
      <c r="AY1827" s="197"/>
      <c r="AZ1827" s="197"/>
      <c r="BA1827" s="197"/>
      <c r="BB1827" s="197"/>
      <c r="BC1827" s="197"/>
      <c r="BD1827" s="197"/>
      <c r="BE1827" s="197" t="s">
        <v>2634</v>
      </c>
      <c r="BF1827" s="197"/>
      <c r="BG1827" s="197"/>
      <c r="BH1827" s="197"/>
      <c r="BI1827" s="197"/>
      <c r="BJ1827" s="197" t="s">
        <v>10527</v>
      </c>
      <c r="BK1827" s="197" t="s">
        <v>13376</v>
      </c>
      <c r="BL1827" s="197">
        <v>83.9</v>
      </c>
      <c r="BM1827" s="199">
        <f t="shared" si="370"/>
        <v>45.657136645287501</v>
      </c>
      <c r="BN1827" s="197" t="s">
        <v>13916</v>
      </c>
      <c r="BO1827" s="197">
        <v>79</v>
      </c>
      <c r="BP1827" s="196">
        <f t="shared" si="387"/>
        <v>66.963800413088364</v>
      </c>
      <c r="BQ1827" s="197" t="s">
        <v>14370</v>
      </c>
      <c r="BR1827" s="197">
        <v>75.5</v>
      </c>
      <c r="BS1827" s="196">
        <f t="shared" si="371"/>
        <v>82.182845961517529</v>
      </c>
      <c r="BT1827" s="197" t="s">
        <v>14911</v>
      </c>
      <c r="BU1827" s="197">
        <v>73.7</v>
      </c>
      <c r="BV1827" s="199">
        <f t="shared" si="372"/>
        <v>90.009783672138227</v>
      </c>
      <c r="BW1827" s="197" t="s">
        <v>15533</v>
      </c>
      <c r="BX1827" s="197">
        <v>69</v>
      </c>
      <c r="BY1827" s="196">
        <f t="shared" si="373"/>
        <v>110.44678769431455</v>
      </c>
      <c r="BZ1827" s="197"/>
      <c r="CA1827" s="197"/>
      <c r="CB1827" s="196">
        <f t="shared" si="374"/>
        <v>410.4793999347753</v>
      </c>
      <c r="CC1827" s="197"/>
      <c r="CD1827" s="197"/>
      <c r="CE1827" s="196">
        <f t="shared" si="375"/>
        <v>410.4793999347753</v>
      </c>
      <c r="CF1827" s="197"/>
      <c r="CG1827" s="197"/>
      <c r="CH1827" s="196">
        <f t="shared" si="381"/>
        <v>410.4793999347753</v>
      </c>
      <c r="CI1827" s="197"/>
      <c r="CJ1827" s="197"/>
      <c r="CK1827" s="196">
        <f t="shared" si="377"/>
        <v>410.4793999347753</v>
      </c>
      <c r="CL1827" s="197">
        <v>69</v>
      </c>
      <c r="CM1827" s="196">
        <f t="shared" si="378"/>
        <v>110.44678769431455</v>
      </c>
      <c r="CN1827" s="197">
        <v>60</v>
      </c>
      <c r="CO1827" s="197"/>
      <c r="CP1827" s="197"/>
      <c r="CQ1827" s="200"/>
      <c r="CR1827" s="200"/>
      <c r="CS1827" s="201">
        <v>1</v>
      </c>
      <c r="CT1827" s="202">
        <v>0.25</v>
      </c>
      <c r="CU1827" s="202">
        <v>0</v>
      </c>
      <c r="CV1827" s="202"/>
      <c r="CW1827" s="202"/>
      <c r="CX1827" s="203"/>
      <c r="CY1827" s="202"/>
      <c r="CZ1827" s="202" t="s">
        <v>2633</v>
      </c>
      <c r="DA1827" s="202" t="s">
        <v>3975</v>
      </c>
      <c r="DB1827" s="193" t="s">
        <v>2643</v>
      </c>
      <c r="DC1827" s="193" t="s">
        <v>2648</v>
      </c>
      <c r="DD1827" s="193" t="s">
        <v>2648</v>
      </c>
      <c r="DE1827" s="193" t="s">
        <v>2649</v>
      </c>
      <c r="DF1827" s="193" t="s">
        <v>32</v>
      </c>
      <c r="DG1827" s="193" t="s">
        <v>5009</v>
      </c>
      <c r="DH1827" s="193" t="s">
        <v>32</v>
      </c>
      <c r="DI1827" s="193" t="s">
        <v>2657</v>
      </c>
      <c r="DJ1827" s="193" t="s">
        <v>37</v>
      </c>
      <c r="DK1827" s="193" t="s">
        <v>37</v>
      </c>
      <c r="DL1827" s="193" t="s">
        <v>2660</v>
      </c>
      <c r="DM1827" s="193" t="s">
        <v>2663</v>
      </c>
      <c r="DN1827" s="197" t="s">
        <v>4001</v>
      </c>
      <c r="DO1827" s="197" t="s">
        <v>4002</v>
      </c>
      <c r="DP1827" s="197"/>
      <c r="DQ1827" s="197" t="s">
        <v>4068</v>
      </c>
      <c r="DR1827" s="197"/>
      <c r="DS1827" s="197" t="s">
        <v>2634</v>
      </c>
      <c r="DT1827" s="197"/>
      <c r="DU1827" s="193" t="s">
        <v>2634</v>
      </c>
      <c r="DV1827" s="193" t="s">
        <v>2633</v>
      </c>
      <c r="DW1827" s="193"/>
      <c r="DX1827" s="1616" t="s">
        <v>220</v>
      </c>
      <c r="DY1827" s="192" t="s">
        <v>14915</v>
      </c>
      <c r="DZ1827" s="1616" t="s">
        <v>101</v>
      </c>
      <c r="EA1827" s="197"/>
      <c r="EB1827" s="1597"/>
      <c r="EC1827" s="1616" t="s">
        <v>2194</v>
      </c>
      <c r="ED1827" s="192" t="s">
        <v>5383</v>
      </c>
    </row>
    <row r="1828" spans="1:229" s="192" customFormat="1" ht="15.75" x14ac:dyDescent="0.25">
      <c r="A1828" s="1752">
        <v>412</v>
      </c>
      <c r="B1828" s="2017"/>
      <c r="C1828" s="193" t="s">
        <v>13099</v>
      </c>
      <c r="D1828" s="193" t="s">
        <v>23</v>
      </c>
      <c r="E1828" s="193" t="s">
        <v>4126</v>
      </c>
      <c r="F1828" s="193">
        <v>748600</v>
      </c>
      <c r="G1828" s="193">
        <v>20</v>
      </c>
      <c r="H1828" s="193" t="s">
        <v>2634</v>
      </c>
      <c r="I1828" s="193" t="s">
        <v>2634</v>
      </c>
      <c r="J1828" s="193" t="s">
        <v>3968</v>
      </c>
      <c r="K1828" s="193">
        <v>580868486</v>
      </c>
      <c r="L1828" s="193">
        <v>122.6</v>
      </c>
      <c r="M1828" s="193">
        <v>171</v>
      </c>
      <c r="N1828" s="194">
        <f t="shared" si="369"/>
        <v>41.92743066242604</v>
      </c>
      <c r="O1828" s="195">
        <v>2</v>
      </c>
      <c r="P1828" s="196">
        <f t="shared" si="383"/>
        <v>73.102499999999992</v>
      </c>
      <c r="Q1828" s="196">
        <f t="shared" si="384"/>
        <v>49.497500000000002</v>
      </c>
      <c r="R1828" s="197"/>
      <c r="S1828" s="198" t="s">
        <v>13083</v>
      </c>
      <c r="T1828" s="197" t="s">
        <v>253</v>
      </c>
      <c r="U1828" s="197" t="s">
        <v>2490</v>
      </c>
      <c r="V1828" s="197" t="s">
        <v>13084</v>
      </c>
      <c r="W1828" s="197" t="s">
        <v>14253</v>
      </c>
      <c r="X1828" s="197" t="s">
        <v>2633</v>
      </c>
      <c r="Y1828" s="197" t="s">
        <v>2635</v>
      </c>
      <c r="Z1828" s="197"/>
      <c r="AA1828" s="197"/>
      <c r="AB1828" s="197" t="s">
        <v>2633</v>
      </c>
      <c r="AC1828" s="197" t="s">
        <v>2636</v>
      </c>
      <c r="AD1828" s="197"/>
      <c r="AE1828" s="197"/>
      <c r="AF1828" s="197"/>
      <c r="AG1828" s="197"/>
      <c r="AH1828" s="197"/>
      <c r="AI1828" s="197"/>
      <c r="AJ1828" s="197"/>
      <c r="AK1828" s="197"/>
      <c r="AL1828" s="197"/>
      <c r="AM1828" s="197"/>
      <c r="AN1828" s="197" t="s">
        <v>2634</v>
      </c>
      <c r="AO1828" s="197"/>
      <c r="AP1828" s="197"/>
      <c r="AQ1828" s="197" t="s">
        <v>2637</v>
      </c>
      <c r="AR1828" s="197"/>
      <c r="AS1828" s="197"/>
      <c r="AT1828" s="197"/>
      <c r="AU1828" s="197"/>
      <c r="AV1828" s="197"/>
      <c r="AW1828" s="197"/>
      <c r="AX1828" s="197"/>
      <c r="AY1828" s="197"/>
      <c r="AZ1828" s="197"/>
      <c r="BA1828" s="197" t="s">
        <v>3970</v>
      </c>
      <c r="BB1828" s="197" t="s">
        <v>3970</v>
      </c>
      <c r="BC1828" s="197"/>
      <c r="BD1828" s="197"/>
      <c r="BE1828" s="197" t="s">
        <v>2634</v>
      </c>
      <c r="BF1828" s="197" t="s">
        <v>2634</v>
      </c>
      <c r="BG1828" s="197"/>
      <c r="BH1828" s="197"/>
      <c r="BI1828" s="197"/>
      <c r="BJ1828" s="197" t="s">
        <v>10297</v>
      </c>
      <c r="BK1828" s="197" t="s">
        <v>7548</v>
      </c>
      <c r="BL1828" s="197">
        <v>114.2</v>
      </c>
      <c r="BM1828" s="199">
        <f t="shared" si="370"/>
        <v>16.970554068387276</v>
      </c>
      <c r="BN1828" s="197" t="s">
        <v>11621</v>
      </c>
      <c r="BO1828" s="197">
        <v>98</v>
      </c>
      <c r="BP1828" s="196">
        <f t="shared" si="387"/>
        <v>49.699479771705626</v>
      </c>
      <c r="BQ1828" s="197" t="s">
        <v>14254</v>
      </c>
      <c r="BR1828" s="197">
        <v>92.7</v>
      </c>
      <c r="BS1828" s="196">
        <f t="shared" si="371"/>
        <v>60.4070912672357</v>
      </c>
      <c r="BT1828" s="197"/>
      <c r="BU1828" s="197"/>
      <c r="BV1828" s="199">
        <f t="shared" si="372"/>
        <v>247.68927723622403</v>
      </c>
      <c r="BW1828" s="197"/>
      <c r="BX1828" s="197"/>
      <c r="BY1828" s="196">
        <f t="shared" si="373"/>
        <v>247.68927723622403</v>
      </c>
      <c r="BZ1828" s="197"/>
      <c r="CA1828" s="197"/>
      <c r="CB1828" s="196">
        <f t="shared" si="374"/>
        <v>247.68927723622403</v>
      </c>
      <c r="CC1828" s="197"/>
      <c r="CD1828" s="197"/>
      <c r="CE1828" s="196">
        <f t="shared" si="375"/>
        <v>247.68927723622403</v>
      </c>
      <c r="CF1828" s="197"/>
      <c r="CG1828" s="197"/>
      <c r="CH1828" s="196">
        <f t="shared" si="381"/>
        <v>247.68927723622403</v>
      </c>
      <c r="CI1828" s="197"/>
      <c r="CJ1828" s="197"/>
      <c r="CK1828" s="196">
        <f t="shared" si="377"/>
        <v>247.68927723622403</v>
      </c>
      <c r="CL1828" s="197">
        <v>92.7</v>
      </c>
      <c r="CM1828" s="196">
        <f t="shared" si="378"/>
        <v>60.4070912672357</v>
      </c>
      <c r="CN1828" s="197">
        <v>60</v>
      </c>
      <c r="CO1828" s="197"/>
      <c r="CP1828" s="197"/>
      <c r="CQ1828" s="200"/>
      <c r="CR1828" s="200"/>
      <c r="CS1828" s="201">
        <v>1</v>
      </c>
      <c r="CT1828" s="202">
        <v>-0.25</v>
      </c>
      <c r="CU1828" s="202">
        <v>0.5</v>
      </c>
      <c r="CV1828" s="202">
        <v>0.5</v>
      </c>
      <c r="CW1828" s="202"/>
      <c r="CX1828" s="203"/>
      <c r="CY1828" s="202"/>
      <c r="CZ1828" s="202" t="s">
        <v>2633</v>
      </c>
      <c r="DA1828" s="202" t="s">
        <v>3975</v>
      </c>
      <c r="DB1828" s="193" t="s">
        <v>2645</v>
      </c>
      <c r="DC1828" s="193" t="s">
        <v>2648</v>
      </c>
      <c r="DD1828" s="193" t="s">
        <v>2648</v>
      </c>
      <c r="DE1828" s="193" t="s">
        <v>2649</v>
      </c>
      <c r="DF1828" s="193" t="s">
        <v>2652</v>
      </c>
      <c r="DG1828" s="193" t="s">
        <v>2654</v>
      </c>
      <c r="DH1828" s="193" t="s">
        <v>2654</v>
      </c>
      <c r="DI1828" s="193" t="s">
        <v>2658</v>
      </c>
      <c r="DJ1828" s="193" t="s">
        <v>2659</v>
      </c>
      <c r="DK1828" s="193" t="s">
        <v>2659</v>
      </c>
      <c r="DL1828" s="193" t="s">
        <v>37</v>
      </c>
      <c r="DM1828" s="193" t="s">
        <v>2663</v>
      </c>
      <c r="DN1828" s="197" t="s">
        <v>4001</v>
      </c>
      <c r="DO1828" s="197" t="s">
        <v>4002</v>
      </c>
      <c r="DP1828" s="197"/>
      <c r="DQ1828" s="197" t="s">
        <v>4069</v>
      </c>
      <c r="DR1828" s="197"/>
      <c r="DS1828" s="197" t="s">
        <v>2634</v>
      </c>
      <c r="DT1828" s="197"/>
      <c r="DU1828" s="193" t="s">
        <v>2634</v>
      </c>
      <c r="DV1828" s="193" t="s">
        <v>2633</v>
      </c>
      <c r="DW1828" s="193"/>
      <c r="DX1828" s="1616" t="s">
        <v>220</v>
      </c>
      <c r="DY1828" s="192" t="s">
        <v>13914</v>
      </c>
      <c r="DZ1828" s="1617" t="s">
        <v>101</v>
      </c>
      <c r="EA1828" s="197"/>
      <c r="EB1828" s="1620" t="s">
        <v>13110</v>
      </c>
      <c r="EC1828" s="1617" t="s">
        <v>2194</v>
      </c>
      <c r="ED1828" s="192" t="s">
        <v>5821</v>
      </c>
    </row>
    <row r="1829" spans="1:229" s="192" customFormat="1" ht="15.75" x14ac:dyDescent="0.25">
      <c r="A1829" s="1813">
        <v>413</v>
      </c>
      <c r="B1829" s="2017"/>
      <c r="C1829" s="193" t="s">
        <v>13109</v>
      </c>
      <c r="D1829" s="193" t="s">
        <v>22</v>
      </c>
      <c r="E1829" s="193" t="s">
        <v>4126</v>
      </c>
      <c r="F1829" s="193">
        <v>748602</v>
      </c>
      <c r="G1829" s="193">
        <v>22</v>
      </c>
      <c r="H1829" s="193" t="s">
        <v>2634</v>
      </c>
      <c r="I1829" s="193" t="s">
        <v>2634</v>
      </c>
      <c r="J1829" s="193" t="s">
        <v>3968</v>
      </c>
      <c r="K1829" s="193">
        <v>597291600</v>
      </c>
      <c r="L1829" s="193">
        <v>148.4</v>
      </c>
      <c r="M1829" s="193">
        <v>161</v>
      </c>
      <c r="N1829" s="194">
        <f t="shared" si="369"/>
        <v>57.250877666756693</v>
      </c>
      <c r="O1829" s="195">
        <v>3</v>
      </c>
      <c r="P1829" s="196">
        <f t="shared" si="383"/>
        <v>64.802500000000009</v>
      </c>
      <c r="Q1829" s="196">
        <f t="shared" si="384"/>
        <v>83.597499999999997</v>
      </c>
      <c r="R1829" s="197"/>
      <c r="S1829" s="198" t="s">
        <v>13083</v>
      </c>
      <c r="T1829" s="197" t="s">
        <v>253</v>
      </c>
      <c r="U1829" s="197" t="s">
        <v>2490</v>
      </c>
      <c r="V1829" s="197" t="s">
        <v>12933</v>
      </c>
      <c r="W1829" s="197" t="s">
        <v>14255</v>
      </c>
      <c r="X1829" s="197"/>
      <c r="Y1829" s="197"/>
      <c r="Z1829" s="197"/>
      <c r="AA1829" s="197"/>
      <c r="AB1829" s="197"/>
      <c r="AC1829" s="197"/>
      <c r="AD1829" s="197" t="s">
        <v>2633</v>
      </c>
      <c r="AE1829" s="197" t="s">
        <v>2635</v>
      </c>
      <c r="AF1829" s="197"/>
      <c r="AG1829" s="197"/>
      <c r="AH1829" s="197"/>
      <c r="AI1829" s="197"/>
      <c r="AJ1829" s="197"/>
      <c r="AK1829" s="197"/>
      <c r="AL1829" s="197"/>
      <c r="AM1829" s="197"/>
      <c r="AN1829" s="197" t="s">
        <v>2634</v>
      </c>
      <c r="AO1829" s="197"/>
      <c r="AP1829" s="197"/>
      <c r="AQ1829" s="197" t="s">
        <v>2637</v>
      </c>
      <c r="AR1829" s="197"/>
      <c r="AS1829" s="197"/>
      <c r="AT1829" s="197"/>
      <c r="AU1829" s="197"/>
      <c r="AV1829" s="197"/>
      <c r="AW1829" s="197"/>
      <c r="AX1829" s="197"/>
      <c r="AY1829" s="197"/>
      <c r="AZ1829" s="197"/>
      <c r="BA1829" s="197"/>
      <c r="BB1829" s="197"/>
      <c r="BC1829" s="197"/>
      <c r="BD1829" s="197"/>
      <c r="BE1829" s="197" t="s">
        <v>2634</v>
      </c>
      <c r="BF1829" s="197" t="s">
        <v>2634</v>
      </c>
      <c r="BG1829" s="197"/>
      <c r="BH1829" s="197"/>
      <c r="BI1829" s="197"/>
      <c r="BJ1829" s="197" t="s">
        <v>10365</v>
      </c>
      <c r="BK1829" s="197" t="s">
        <v>2708</v>
      </c>
      <c r="BL1829" s="197">
        <v>136.5</v>
      </c>
      <c r="BM1829" s="199">
        <f t="shared" si="370"/>
        <v>14.234875444839865</v>
      </c>
      <c r="BN1829" s="197" t="s">
        <v>6910</v>
      </c>
      <c r="BO1829" s="197">
        <v>108</v>
      </c>
      <c r="BP1829" s="196">
        <f t="shared" si="387"/>
        <v>48.326804031221037</v>
      </c>
      <c r="BQ1829" s="197" t="s">
        <v>14256</v>
      </c>
      <c r="BR1829" s="197">
        <v>102.7</v>
      </c>
      <c r="BS1829" s="196">
        <f t="shared" si="371"/>
        <v>54.666706540267363</v>
      </c>
      <c r="BT1829" s="197" t="s">
        <v>14878</v>
      </c>
      <c r="BU1829" s="197">
        <v>81</v>
      </c>
      <c r="BV1829" s="199">
        <f t="shared" si="372"/>
        <v>80.624420586740044</v>
      </c>
      <c r="BW1829" s="197"/>
      <c r="BX1829" s="197"/>
      <c r="BY1829" s="196">
        <f t="shared" si="373"/>
        <v>177.51727025329706</v>
      </c>
      <c r="BZ1829" s="197"/>
      <c r="CA1829" s="197"/>
      <c r="CB1829" s="196">
        <f t="shared" si="374"/>
        <v>177.51727025329706</v>
      </c>
      <c r="CC1829" s="197"/>
      <c r="CD1829" s="197"/>
      <c r="CE1829" s="196">
        <f t="shared" si="375"/>
        <v>177.51727025329706</v>
      </c>
      <c r="CF1829" s="197"/>
      <c r="CG1829" s="197"/>
      <c r="CH1829" s="196">
        <f t="shared" si="381"/>
        <v>177.51727025329706</v>
      </c>
      <c r="CI1829" s="197"/>
      <c r="CJ1829" s="197"/>
      <c r="CK1829" s="196">
        <f t="shared" si="377"/>
        <v>177.51727025329706</v>
      </c>
      <c r="CL1829" s="197">
        <v>81</v>
      </c>
      <c r="CM1829" s="196">
        <f t="shared" si="378"/>
        <v>80.624420586740044</v>
      </c>
      <c r="CN1829" s="197">
        <v>50</v>
      </c>
      <c r="CO1829" s="197"/>
      <c r="CP1829" s="197"/>
      <c r="CQ1829" s="200"/>
      <c r="CR1829" s="200"/>
      <c r="CS1829" s="201">
        <v>1</v>
      </c>
      <c r="CT1829" s="202">
        <v>-0.25</v>
      </c>
      <c r="CU1829" s="202">
        <v>0.5</v>
      </c>
      <c r="CV1829" s="202">
        <v>0.5</v>
      </c>
      <c r="CW1829" s="202"/>
      <c r="CX1829" s="203"/>
      <c r="CY1829" s="202"/>
      <c r="CZ1829" s="202" t="s">
        <v>2634</v>
      </c>
      <c r="DA1829" s="202"/>
      <c r="DB1829" s="193" t="s">
        <v>2645</v>
      </c>
      <c r="DC1829" s="193" t="s">
        <v>2648</v>
      </c>
      <c r="DD1829" s="193" t="s">
        <v>2647</v>
      </c>
      <c r="DE1829" s="193" t="s">
        <v>2649</v>
      </c>
      <c r="DF1829" s="193" t="s">
        <v>32</v>
      </c>
      <c r="DG1829" s="193" t="s">
        <v>5009</v>
      </c>
      <c r="DH1829" s="193" t="s">
        <v>2653</v>
      </c>
      <c r="DI1829" s="193" t="s">
        <v>2657</v>
      </c>
      <c r="DJ1829" s="193" t="s">
        <v>37</v>
      </c>
      <c r="DK1829" s="193" t="s">
        <v>2659</v>
      </c>
      <c r="DL1829" s="193" t="s">
        <v>2659</v>
      </c>
      <c r="DM1829" s="193" t="s">
        <v>2663</v>
      </c>
      <c r="DN1829" s="197" t="s">
        <v>3999</v>
      </c>
      <c r="DO1829" s="197" t="s">
        <v>5012</v>
      </c>
      <c r="DP1829" s="197"/>
      <c r="DQ1829" s="197" t="s">
        <v>4068</v>
      </c>
      <c r="DR1829" s="197"/>
      <c r="DS1829" s="197" t="s">
        <v>2634</v>
      </c>
      <c r="DT1829" s="197"/>
      <c r="DU1829" s="193" t="s">
        <v>2634</v>
      </c>
      <c r="DV1829" s="193" t="s">
        <v>2633</v>
      </c>
      <c r="DW1829" s="193"/>
      <c r="DX1829" s="1617" t="s">
        <v>220</v>
      </c>
      <c r="DY1829" s="192" t="s">
        <v>14257</v>
      </c>
      <c r="DZ1829" s="1618" t="s">
        <v>101</v>
      </c>
      <c r="EA1829" s="197"/>
      <c r="EB1829" s="1597"/>
      <c r="EC1829" s="1618" t="s">
        <v>2194</v>
      </c>
      <c r="ED1829" s="192" t="s">
        <v>5821</v>
      </c>
    </row>
    <row r="1830" spans="1:229" s="192" customFormat="1" ht="15.75" x14ac:dyDescent="0.25">
      <c r="A1830" s="1675">
        <v>414</v>
      </c>
      <c r="B1830" s="2017"/>
      <c r="C1830" s="193" t="s">
        <v>13085</v>
      </c>
      <c r="D1830" s="193" t="s">
        <v>22</v>
      </c>
      <c r="E1830" s="193" t="s">
        <v>4126</v>
      </c>
      <c r="F1830" s="193">
        <v>94685</v>
      </c>
      <c r="G1830" s="193">
        <v>17</v>
      </c>
      <c r="H1830" s="193" t="s">
        <v>2634</v>
      </c>
      <c r="I1830" s="193" t="s">
        <v>2634</v>
      </c>
      <c r="J1830" s="193" t="s">
        <v>3968</v>
      </c>
      <c r="K1830" s="193">
        <v>533859792</v>
      </c>
      <c r="L1830" s="193">
        <v>135.9</v>
      </c>
      <c r="M1830" s="193">
        <v>168</v>
      </c>
      <c r="N1830" s="194">
        <f t="shared" si="369"/>
        <v>48.150510204081634</v>
      </c>
      <c r="O1830" s="195">
        <v>2</v>
      </c>
      <c r="P1830" s="196">
        <f t="shared" si="383"/>
        <v>70.559999999999988</v>
      </c>
      <c r="Q1830" s="196">
        <f t="shared" si="384"/>
        <v>65.340000000000018</v>
      </c>
      <c r="R1830" s="197"/>
      <c r="S1830" s="198" t="s">
        <v>13083</v>
      </c>
      <c r="T1830" s="197" t="s">
        <v>253</v>
      </c>
      <c r="U1830" s="197" t="s">
        <v>2490</v>
      </c>
      <c r="V1830" s="197" t="s">
        <v>4948</v>
      </c>
      <c r="W1830" s="197" t="s">
        <v>10678</v>
      </c>
      <c r="X1830" s="197" t="s">
        <v>2634</v>
      </c>
      <c r="Y1830" s="197"/>
      <c r="Z1830" s="197" t="s">
        <v>2634</v>
      </c>
      <c r="AA1830" s="197"/>
      <c r="AB1830" s="197" t="s">
        <v>2634</v>
      </c>
      <c r="AC1830" s="197"/>
      <c r="AD1830" s="197" t="s">
        <v>2634</v>
      </c>
      <c r="AE1830" s="197"/>
      <c r="AF1830" s="197" t="s">
        <v>2634</v>
      </c>
      <c r="AG1830" s="197"/>
      <c r="AH1830" s="197" t="s">
        <v>2634</v>
      </c>
      <c r="AI1830" s="197"/>
      <c r="AJ1830" s="197" t="s">
        <v>2634</v>
      </c>
      <c r="AK1830" s="197"/>
      <c r="AL1830" s="197" t="s">
        <v>2634</v>
      </c>
      <c r="AM1830" s="197"/>
      <c r="AN1830" s="197" t="s">
        <v>2633</v>
      </c>
      <c r="AO1830" s="197" t="s">
        <v>4076</v>
      </c>
      <c r="AP1830" s="197" t="s">
        <v>4077</v>
      </c>
      <c r="AQ1830" s="197" t="s">
        <v>2635</v>
      </c>
      <c r="AR1830" s="197"/>
      <c r="AS1830" s="197"/>
      <c r="AT1830" s="197"/>
      <c r="AU1830" s="197"/>
      <c r="AV1830" s="197"/>
      <c r="AW1830" s="197" t="s">
        <v>2634</v>
      </c>
      <c r="AX1830" s="197"/>
      <c r="AY1830" s="197" t="s">
        <v>2634</v>
      </c>
      <c r="AZ1830" s="197"/>
      <c r="BA1830" s="197"/>
      <c r="BB1830" s="197"/>
      <c r="BC1830" s="197"/>
      <c r="BD1830" s="197"/>
      <c r="BE1830" s="197" t="s">
        <v>2633</v>
      </c>
      <c r="BF1830" s="197" t="s">
        <v>2634</v>
      </c>
      <c r="BG1830" s="197" t="s">
        <v>2634</v>
      </c>
      <c r="BH1830" s="197"/>
      <c r="BI1830" s="197"/>
      <c r="BJ1830" s="197" t="s">
        <v>13087</v>
      </c>
      <c r="BK1830" s="197" t="s">
        <v>13208</v>
      </c>
      <c r="BL1830" s="197">
        <v>127.7</v>
      </c>
      <c r="BM1830" s="199">
        <f t="shared" si="370"/>
        <v>12.549739822467096</v>
      </c>
      <c r="BN1830" s="197" t="s">
        <v>13067</v>
      </c>
      <c r="BO1830" s="197">
        <v>107</v>
      </c>
      <c r="BP1830" s="196">
        <f t="shared" si="387"/>
        <v>44.230180593816954</v>
      </c>
      <c r="BQ1830" s="197" t="s">
        <v>14152</v>
      </c>
      <c r="BR1830" s="197">
        <v>102.7</v>
      </c>
      <c r="BS1830" s="196">
        <f t="shared" si="371"/>
        <v>50.811141720232619</v>
      </c>
      <c r="BT1830" s="197"/>
      <c r="BU1830" s="197"/>
      <c r="BV1830" s="199">
        <f t="shared" si="372"/>
        <v>207.98898071625337</v>
      </c>
      <c r="BW1830" s="197"/>
      <c r="BX1830" s="197"/>
      <c r="BY1830" s="196">
        <f t="shared" si="373"/>
        <v>207.98898071625337</v>
      </c>
      <c r="BZ1830" s="197"/>
      <c r="CA1830" s="197"/>
      <c r="CB1830" s="196">
        <f t="shared" si="374"/>
        <v>207.98898071625337</v>
      </c>
      <c r="CC1830" s="197"/>
      <c r="CD1830" s="197"/>
      <c r="CE1830" s="196">
        <f t="shared" si="375"/>
        <v>207.98898071625337</v>
      </c>
      <c r="CF1830" s="197"/>
      <c r="CG1830" s="197"/>
      <c r="CH1830" s="196">
        <f t="shared" si="381"/>
        <v>207.98898071625337</v>
      </c>
      <c r="CI1830" s="197"/>
      <c r="CJ1830" s="197"/>
      <c r="CK1830" s="196">
        <f t="shared" si="377"/>
        <v>207.98898071625337</v>
      </c>
      <c r="CL1830" s="197">
        <v>102.7</v>
      </c>
      <c r="CM1830" s="196">
        <f t="shared" si="378"/>
        <v>50.811141720232619</v>
      </c>
      <c r="CN1830" s="197">
        <v>85</v>
      </c>
      <c r="CO1830" s="197"/>
      <c r="CP1830" s="197"/>
      <c r="CQ1830" s="200"/>
      <c r="CR1830" s="200"/>
      <c r="CS1830" s="201"/>
      <c r="CT1830" s="202"/>
      <c r="CU1830" s="202"/>
      <c r="CV1830" s="202"/>
      <c r="CW1830" s="202"/>
      <c r="CX1830" s="203"/>
      <c r="CY1830" s="202"/>
      <c r="CZ1830" s="202" t="s">
        <v>2633</v>
      </c>
      <c r="DA1830" s="202" t="s">
        <v>3975</v>
      </c>
      <c r="DB1830" s="193" t="s">
        <v>2643</v>
      </c>
      <c r="DC1830" s="193"/>
      <c r="DD1830" s="193" t="s">
        <v>2648</v>
      </c>
      <c r="DE1830" s="193"/>
      <c r="DF1830" s="193"/>
      <c r="DG1830" s="193"/>
      <c r="DH1830" s="193"/>
      <c r="DI1830" s="193"/>
      <c r="DJ1830" s="193" t="s">
        <v>2659</v>
      </c>
      <c r="DK1830" s="193" t="s">
        <v>2659</v>
      </c>
      <c r="DL1830" s="193" t="s">
        <v>37</v>
      </c>
      <c r="DM1830" s="193"/>
      <c r="DN1830" s="197"/>
      <c r="DO1830" s="197"/>
      <c r="DP1830" s="197"/>
      <c r="DQ1830" s="197"/>
      <c r="DR1830" s="197"/>
      <c r="DS1830" s="197"/>
      <c r="DT1830" s="197"/>
      <c r="DU1830" s="193"/>
      <c r="DV1830" s="193"/>
      <c r="DW1830" s="193"/>
      <c r="DX1830" s="1618" t="s">
        <v>13086</v>
      </c>
      <c r="DY1830" s="192" t="s">
        <v>13669</v>
      </c>
      <c r="DZ1830" s="1619" t="s">
        <v>101</v>
      </c>
      <c r="EA1830" s="197"/>
      <c r="EB1830" s="1597"/>
      <c r="EC1830" s="1619" t="s">
        <v>2194</v>
      </c>
      <c r="ED1830" s="192" t="s">
        <v>5821</v>
      </c>
    </row>
    <row r="1831" spans="1:229" s="192" customFormat="1" ht="15.75" x14ac:dyDescent="0.25">
      <c r="A1831" s="1813">
        <v>415</v>
      </c>
      <c r="B1831" s="2017"/>
      <c r="C1831" s="193" t="s">
        <v>13125</v>
      </c>
      <c r="D1831" s="193" t="s">
        <v>23</v>
      </c>
      <c r="E1831" s="193" t="s">
        <v>4126</v>
      </c>
      <c r="F1831" s="193">
        <v>747141</v>
      </c>
      <c r="G1831" s="193">
        <v>60</v>
      </c>
      <c r="H1831" s="193" t="s">
        <v>2633</v>
      </c>
      <c r="I1831" s="193" t="s">
        <v>2633</v>
      </c>
      <c r="J1831" s="193" t="s">
        <v>2634</v>
      </c>
      <c r="K1831" s="193">
        <v>504955209</v>
      </c>
      <c r="L1831" s="193">
        <v>124.9</v>
      </c>
      <c r="M1831" s="193">
        <v>156</v>
      </c>
      <c r="N1831" s="194">
        <f t="shared" si="369"/>
        <v>51.323142669296516</v>
      </c>
      <c r="O1831" s="195">
        <v>3</v>
      </c>
      <c r="P1831" s="196">
        <f t="shared" si="383"/>
        <v>60.84</v>
      </c>
      <c r="Q1831" s="196">
        <f t="shared" si="384"/>
        <v>64.06</v>
      </c>
      <c r="R1831" s="197"/>
      <c r="S1831" s="198" t="s">
        <v>13126</v>
      </c>
      <c r="T1831" s="197" t="s">
        <v>253</v>
      </c>
      <c r="U1831" s="197" t="s">
        <v>2490</v>
      </c>
      <c r="V1831" s="197" t="s">
        <v>13127</v>
      </c>
      <c r="W1831" s="197" t="s">
        <v>2850</v>
      </c>
      <c r="X1831" s="197" t="s">
        <v>2633</v>
      </c>
      <c r="Y1831" s="197" t="s">
        <v>2635</v>
      </c>
      <c r="Z1831" s="197" t="s">
        <v>2633</v>
      </c>
      <c r="AA1831" s="197" t="s">
        <v>2635</v>
      </c>
      <c r="AB1831" s="197" t="s">
        <v>2633</v>
      </c>
      <c r="AC1831" s="197" t="s">
        <v>2636</v>
      </c>
      <c r="AD1831" s="197" t="s">
        <v>2634</v>
      </c>
      <c r="AE1831" s="197"/>
      <c r="AF1831" s="197" t="s">
        <v>2634</v>
      </c>
      <c r="AG1831" s="197"/>
      <c r="AH1831" s="197" t="s">
        <v>2634</v>
      </c>
      <c r="AI1831" s="197"/>
      <c r="AJ1831" s="197" t="s">
        <v>2634</v>
      </c>
      <c r="AK1831" s="197"/>
      <c r="AL1831" s="197" t="s">
        <v>2634</v>
      </c>
      <c r="AM1831" s="197"/>
      <c r="AN1831" s="197" t="s">
        <v>2633</v>
      </c>
      <c r="AO1831" s="197" t="s">
        <v>4076</v>
      </c>
      <c r="AP1831" s="197" t="s">
        <v>4078</v>
      </c>
      <c r="AQ1831" s="197" t="s">
        <v>2635</v>
      </c>
      <c r="AR1831" s="197"/>
      <c r="AS1831" s="197"/>
      <c r="AT1831" s="197"/>
      <c r="AU1831" s="197"/>
      <c r="AV1831" s="197"/>
      <c r="AW1831" s="197" t="s">
        <v>2634</v>
      </c>
      <c r="AX1831" s="197"/>
      <c r="AY1831" s="197" t="s">
        <v>2634</v>
      </c>
      <c r="AZ1831" s="197"/>
      <c r="BA1831" s="197" t="s">
        <v>3971</v>
      </c>
      <c r="BB1831" s="197" t="s">
        <v>3971</v>
      </c>
      <c r="BC1831" s="197" t="s">
        <v>2634</v>
      </c>
      <c r="BD1831" s="197"/>
      <c r="BE1831" s="197" t="s">
        <v>2634</v>
      </c>
      <c r="BF1831" s="197" t="s">
        <v>2634</v>
      </c>
      <c r="BG1831" s="197" t="s">
        <v>2634</v>
      </c>
      <c r="BH1831" s="197"/>
      <c r="BI1831" s="197"/>
      <c r="BJ1831" s="197" t="s">
        <v>13128</v>
      </c>
      <c r="BK1831" s="197" t="s">
        <v>13377</v>
      </c>
      <c r="BL1831" s="197">
        <v>110</v>
      </c>
      <c r="BM1831" s="199">
        <f t="shared" si="370"/>
        <v>23.259444270995949</v>
      </c>
      <c r="BN1831" s="197" t="s">
        <v>1753</v>
      </c>
      <c r="BO1831" s="197">
        <v>105</v>
      </c>
      <c r="BP1831" s="196">
        <f t="shared" si="387"/>
        <v>31.064626912269755</v>
      </c>
      <c r="BQ1831" s="197" t="s">
        <v>14314</v>
      </c>
      <c r="BR1831" s="197">
        <v>102</v>
      </c>
      <c r="BS1831" s="196">
        <f t="shared" si="371"/>
        <v>35.74773649703404</v>
      </c>
      <c r="BT1831" s="197" t="s">
        <v>15534</v>
      </c>
      <c r="BU1831" s="197">
        <v>93</v>
      </c>
      <c r="BV1831" s="199">
        <f t="shared" si="372"/>
        <v>49.797065251326892</v>
      </c>
      <c r="BW1831" s="197"/>
      <c r="BX1831" s="197"/>
      <c r="BY1831" s="196">
        <f t="shared" si="373"/>
        <v>194.97346237901968</v>
      </c>
      <c r="BZ1831" s="197"/>
      <c r="CA1831" s="197"/>
      <c r="CB1831" s="196">
        <f t="shared" si="374"/>
        <v>194.97346237901968</v>
      </c>
      <c r="CC1831" s="197"/>
      <c r="CD1831" s="197"/>
      <c r="CE1831" s="196">
        <f t="shared" si="375"/>
        <v>194.97346237901968</v>
      </c>
      <c r="CF1831" s="197"/>
      <c r="CG1831" s="197"/>
      <c r="CH1831" s="196">
        <f t="shared" si="381"/>
        <v>194.97346237901968</v>
      </c>
      <c r="CI1831" s="197"/>
      <c r="CJ1831" s="197"/>
      <c r="CK1831" s="196">
        <f t="shared" si="377"/>
        <v>194.97346237901968</v>
      </c>
      <c r="CL1831" s="197">
        <v>93</v>
      </c>
      <c r="CM1831" s="196">
        <f t="shared" si="378"/>
        <v>49.797065251326892</v>
      </c>
      <c r="CN1831" s="197">
        <v>65</v>
      </c>
      <c r="CO1831" s="197"/>
      <c r="CP1831" s="197"/>
      <c r="CQ1831" s="200"/>
      <c r="CR1831" s="200"/>
      <c r="CS1831" s="201"/>
      <c r="CT1831" s="202">
        <v>0.25</v>
      </c>
      <c r="CU1831" s="202">
        <v>0</v>
      </c>
      <c r="CV1831" s="202"/>
      <c r="CW1831" s="202"/>
      <c r="CX1831" s="203"/>
      <c r="CY1831" s="202"/>
      <c r="CZ1831" s="202" t="s">
        <v>2634</v>
      </c>
      <c r="DA1831" s="202"/>
      <c r="DB1831" s="193" t="s">
        <v>2643</v>
      </c>
      <c r="DC1831" s="193" t="s">
        <v>2648</v>
      </c>
      <c r="DD1831" s="193" t="s">
        <v>2648</v>
      </c>
      <c r="DE1831" s="193" t="s">
        <v>2649</v>
      </c>
      <c r="DF1831" s="193" t="s">
        <v>32</v>
      </c>
      <c r="DG1831" s="193" t="s">
        <v>2653</v>
      </c>
      <c r="DH1831" s="193" t="s">
        <v>5009</v>
      </c>
      <c r="DI1831" s="193"/>
      <c r="DJ1831" s="193" t="s">
        <v>37</v>
      </c>
      <c r="DK1831" s="193" t="s">
        <v>2659</v>
      </c>
      <c r="DL1831" s="193" t="s">
        <v>37</v>
      </c>
      <c r="DM1831" s="193" t="s">
        <v>2663</v>
      </c>
      <c r="DN1831" s="197" t="s">
        <v>4001</v>
      </c>
      <c r="DO1831" s="197" t="s">
        <v>5012</v>
      </c>
      <c r="DP1831" s="197"/>
      <c r="DQ1831" s="197" t="s">
        <v>4068</v>
      </c>
      <c r="DR1831" s="197"/>
      <c r="DS1831" s="197"/>
      <c r="DT1831" s="197"/>
      <c r="DU1831" s="193" t="s">
        <v>2634</v>
      </c>
      <c r="DV1831" s="193" t="s">
        <v>2633</v>
      </c>
      <c r="DW1831" s="193"/>
      <c r="DX1831" s="1623" t="s">
        <v>13129</v>
      </c>
      <c r="DZ1831" s="1623" t="s">
        <v>101</v>
      </c>
      <c r="EA1831" s="197"/>
      <c r="EB1831" s="1597"/>
      <c r="EC1831" s="1623" t="s">
        <v>2194</v>
      </c>
    </row>
    <row r="1832" spans="1:229" s="192" customFormat="1" ht="15.75" x14ac:dyDescent="0.25">
      <c r="A1832" s="1813">
        <v>416</v>
      </c>
      <c r="B1832" s="2018" t="s">
        <v>28</v>
      </c>
      <c r="C1832" s="894" t="s">
        <v>13150</v>
      </c>
      <c r="D1832" s="894" t="s">
        <v>22</v>
      </c>
      <c r="E1832" s="894" t="s">
        <v>4126</v>
      </c>
      <c r="F1832" s="894">
        <v>693123</v>
      </c>
      <c r="G1832" s="894">
        <v>36</v>
      </c>
      <c r="H1832" s="894" t="s">
        <v>2633</v>
      </c>
      <c r="I1832" s="894" t="s">
        <v>2633</v>
      </c>
      <c r="J1832" s="894" t="s">
        <v>2633</v>
      </c>
      <c r="K1832" s="894">
        <v>557888077</v>
      </c>
      <c r="L1832" s="894">
        <v>144</v>
      </c>
      <c r="M1832" s="894">
        <v>180</v>
      </c>
      <c r="N1832" s="1010">
        <f t="shared" si="369"/>
        <v>44.444444444444443</v>
      </c>
      <c r="O1832" s="1011">
        <v>2</v>
      </c>
      <c r="P1832" s="20">
        <f t="shared" si="383"/>
        <v>81</v>
      </c>
      <c r="Q1832" s="20">
        <f t="shared" si="384"/>
        <v>63</v>
      </c>
      <c r="R1832" s="98"/>
      <c r="S1832" s="1012">
        <v>42431</v>
      </c>
      <c r="T1832" s="98" t="s">
        <v>2133</v>
      </c>
      <c r="U1832" s="98" t="s">
        <v>2479</v>
      </c>
      <c r="V1832" s="98" t="s">
        <v>5598</v>
      </c>
      <c r="W1832" s="98" t="s">
        <v>2850</v>
      </c>
      <c r="X1832" s="98"/>
      <c r="Y1832" s="98"/>
      <c r="Z1832" s="98"/>
      <c r="AA1832" s="98"/>
      <c r="AB1832" s="98"/>
      <c r="AC1832" s="98"/>
      <c r="AD1832" s="98"/>
      <c r="AE1832" s="98"/>
      <c r="AF1832" s="98"/>
      <c r="AG1832" s="98"/>
      <c r="AH1832" s="98"/>
      <c r="AI1832" s="98"/>
      <c r="AJ1832" s="98"/>
      <c r="AK1832" s="98"/>
      <c r="AL1832" s="98"/>
      <c r="AM1832" s="98"/>
      <c r="AN1832" s="98" t="s">
        <v>2633</v>
      </c>
      <c r="AO1832" s="98" t="s">
        <v>4076</v>
      </c>
      <c r="AP1832" s="98" t="s">
        <v>4001</v>
      </c>
      <c r="AQ1832" s="98" t="s">
        <v>2635</v>
      </c>
      <c r="AR1832" s="98"/>
      <c r="AS1832" s="98"/>
      <c r="AT1832" s="98"/>
      <c r="AU1832" s="98"/>
      <c r="AV1832" s="98"/>
      <c r="AW1832" s="98"/>
      <c r="AX1832" s="98"/>
      <c r="AY1832" s="98"/>
      <c r="AZ1832" s="98"/>
      <c r="BA1832" s="98"/>
      <c r="BB1832" s="98"/>
      <c r="BC1832" s="98"/>
      <c r="BD1832" s="98"/>
      <c r="BE1832" s="98" t="s">
        <v>2634</v>
      </c>
      <c r="BF1832" s="98" t="s">
        <v>2634</v>
      </c>
      <c r="BG1832" s="98"/>
      <c r="BH1832" s="98"/>
      <c r="BI1832" s="98"/>
      <c r="BJ1832" s="98" t="s">
        <v>12467</v>
      </c>
      <c r="BK1832" s="98" t="s">
        <v>13316</v>
      </c>
      <c r="BL1832" s="98">
        <v>130.69999999999999</v>
      </c>
      <c r="BM1832" s="1013">
        <f t="shared" si="370"/>
        <v>21.111111111111132</v>
      </c>
      <c r="BN1832" s="98" t="s">
        <v>14026</v>
      </c>
      <c r="BO1832" s="98">
        <v>117.5</v>
      </c>
      <c r="BP1832" s="20">
        <f t="shared" si="387"/>
        <v>42.063492063492063</v>
      </c>
      <c r="BQ1832" s="98" t="s">
        <v>15023</v>
      </c>
      <c r="BR1832" s="98">
        <v>101</v>
      </c>
      <c r="BS1832" s="20">
        <f t="shared" si="371"/>
        <v>68.253968253968253</v>
      </c>
      <c r="BT1832" s="98" t="s">
        <v>15534</v>
      </c>
      <c r="BU1832" s="98">
        <v>93</v>
      </c>
      <c r="BV1832" s="1013">
        <f t="shared" si="372"/>
        <v>80.952380952380949</v>
      </c>
      <c r="BW1832" s="98"/>
      <c r="BX1832" s="98"/>
      <c r="BY1832" s="20">
        <f t="shared" si="373"/>
        <v>228.57142857142856</v>
      </c>
      <c r="BZ1832" s="98"/>
      <c r="CA1832" s="98"/>
      <c r="CB1832" s="20">
        <f t="shared" si="374"/>
        <v>228.57142857142856</v>
      </c>
      <c r="CC1832" s="98"/>
      <c r="CD1832" s="98"/>
      <c r="CE1832" s="20">
        <f t="shared" si="375"/>
        <v>228.57142857142856</v>
      </c>
      <c r="CF1832" s="98"/>
      <c r="CG1832" s="98"/>
      <c r="CH1832" s="20">
        <f t="shared" si="381"/>
        <v>228.57142857142856</v>
      </c>
      <c r="CI1832" s="98"/>
      <c r="CJ1832" s="98"/>
      <c r="CK1832" s="20">
        <f t="shared" si="377"/>
        <v>228.57142857142856</v>
      </c>
      <c r="CL1832" s="98">
        <v>93</v>
      </c>
      <c r="CM1832" s="20">
        <f t="shared" si="378"/>
        <v>80.952380952380949</v>
      </c>
      <c r="CN1832" s="98">
        <v>65</v>
      </c>
      <c r="CO1832" s="98"/>
      <c r="CP1832" s="98"/>
      <c r="CQ1832" s="1014"/>
      <c r="CR1832" s="1014"/>
      <c r="CS1832" s="1015">
        <v>1</v>
      </c>
      <c r="CT1832" s="895">
        <v>0</v>
      </c>
      <c r="CU1832" s="895">
        <v>0.5</v>
      </c>
      <c r="CV1832" s="895">
        <v>0.5</v>
      </c>
      <c r="CW1832" s="895">
        <v>0.5</v>
      </c>
      <c r="CX1832" s="85"/>
      <c r="CY1832" s="895"/>
      <c r="CZ1832" s="895" t="s">
        <v>2633</v>
      </c>
      <c r="DA1832" s="895" t="s">
        <v>3976</v>
      </c>
      <c r="DB1832" s="894" t="s">
        <v>2643</v>
      </c>
      <c r="DC1832" s="894" t="s">
        <v>2648</v>
      </c>
      <c r="DD1832" s="894" t="s">
        <v>2648</v>
      </c>
      <c r="DE1832" s="894" t="s">
        <v>2651</v>
      </c>
      <c r="DF1832" s="894" t="s">
        <v>32</v>
      </c>
      <c r="DG1832" s="894" t="s">
        <v>2653</v>
      </c>
      <c r="DH1832" s="894" t="s">
        <v>5009</v>
      </c>
      <c r="DI1832" s="894" t="s">
        <v>2657</v>
      </c>
      <c r="DJ1832" s="894" t="s">
        <v>37</v>
      </c>
      <c r="DK1832" s="894" t="s">
        <v>37</v>
      </c>
      <c r="DL1832" s="894" t="s">
        <v>37</v>
      </c>
      <c r="DM1832" s="894" t="s">
        <v>2663</v>
      </c>
      <c r="DN1832" s="98" t="s">
        <v>4001</v>
      </c>
      <c r="DO1832" s="98" t="s">
        <v>5012</v>
      </c>
      <c r="DP1832" s="98"/>
      <c r="DQ1832" s="98" t="s">
        <v>4069</v>
      </c>
      <c r="DR1832" s="98"/>
      <c r="DS1832" s="98" t="s">
        <v>2633</v>
      </c>
      <c r="DT1832" s="98"/>
      <c r="DU1832" s="894" t="s">
        <v>2634</v>
      </c>
      <c r="DV1832" s="894" t="s">
        <v>2633</v>
      </c>
      <c r="DW1832" s="894"/>
      <c r="DX1832" s="1701" t="s">
        <v>13151</v>
      </c>
      <c r="DY1832" s="10" t="s">
        <v>13853</v>
      </c>
      <c r="DZ1832" s="1702" t="s">
        <v>8275</v>
      </c>
      <c r="EA1832" s="98"/>
      <c r="EB1832" s="1703"/>
      <c r="EC1832" s="1704" t="s">
        <v>13066</v>
      </c>
      <c r="ED1832" s="10" t="s">
        <v>5821</v>
      </c>
      <c r="EE1832" s="10"/>
      <c r="EF1832" s="10"/>
      <c r="EG1832" s="10"/>
      <c r="EH1832" s="10"/>
      <c r="EI1832" s="10"/>
      <c r="EJ1832" s="10"/>
      <c r="EK1832" s="10"/>
      <c r="EL1832" s="10"/>
      <c r="EM1832" s="10"/>
      <c r="EN1832" s="10"/>
      <c r="EO1832" s="10"/>
      <c r="EP1832" s="10"/>
      <c r="EQ1832" s="10"/>
      <c r="ER1832" s="10"/>
      <c r="ES1832" s="10"/>
      <c r="ET1832" s="10"/>
      <c r="EU1832" s="10"/>
      <c r="EV1832" s="10"/>
      <c r="EW1832" s="10"/>
      <c r="EX1832" s="10"/>
      <c r="EY1832" s="10"/>
      <c r="EZ1832" s="10"/>
      <c r="FA1832" s="10"/>
      <c r="FB1832" s="10"/>
      <c r="FC1832" s="10"/>
      <c r="FD1832" s="10"/>
      <c r="FE1832" s="10"/>
      <c r="FF1832" s="10"/>
      <c r="FG1832" s="10"/>
      <c r="FH1832" s="10"/>
      <c r="FI1832" s="10"/>
      <c r="FJ1832" s="10"/>
      <c r="FK1832" s="10"/>
      <c r="FL1832" s="10"/>
      <c r="FM1832" s="10"/>
      <c r="FN1832" s="10"/>
      <c r="FO1832" s="10"/>
      <c r="FP1832" s="10"/>
      <c r="FQ1832" s="10"/>
      <c r="FR1832" s="10"/>
      <c r="FS1832" s="10"/>
      <c r="FT1832" s="10"/>
      <c r="FU1832" s="10"/>
      <c r="FV1832" s="10"/>
      <c r="FW1832" s="10"/>
      <c r="FX1832" s="10"/>
      <c r="FY1832" s="10"/>
      <c r="FZ1832" s="10"/>
      <c r="GA1832" s="10"/>
      <c r="GB1832" s="10"/>
      <c r="GC1832" s="10"/>
      <c r="GD1832" s="10"/>
      <c r="GE1832" s="10"/>
      <c r="GF1832" s="10"/>
      <c r="GG1832" s="10"/>
      <c r="GH1832" s="10"/>
      <c r="GI1832" s="10"/>
      <c r="GJ1832" s="10"/>
      <c r="GK1832" s="10"/>
      <c r="GL1832" s="10"/>
      <c r="GM1832" s="10"/>
      <c r="GN1832" s="10"/>
      <c r="GO1832" s="10"/>
      <c r="GP1832" s="10"/>
      <c r="GQ1832" s="10"/>
      <c r="GR1832" s="10"/>
      <c r="GS1832" s="10"/>
      <c r="GT1832" s="10"/>
      <c r="GU1832" s="10"/>
      <c r="GV1832" s="10"/>
      <c r="GW1832" s="10"/>
      <c r="GX1832" s="10"/>
      <c r="GY1832" s="10"/>
      <c r="GZ1832" s="10"/>
      <c r="HA1832" s="10"/>
      <c r="HB1832" s="10"/>
      <c r="HC1832" s="10"/>
      <c r="HD1832" s="10"/>
      <c r="HE1832" s="10"/>
      <c r="HF1832" s="10"/>
      <c r="HG1832" s="10"/>
      <c r="HH1832" s="10"/>
      <c r="HI1832" s="10"/>
      <c r="HJ1832" s="10"/>
      <c r="HK1832" s="10"/>
      <c r="HL1832" s="10"/>
      <c r="HM1832" s="10"/>
      <c r="HN1832" s="10"/>
      <c r="HO1832" s="10"/>
      <c r="HP1832" s="10"/>
      <c r="HQ1832" s="10"/>
      <c r="HR1832" s="10"/>
      <c r="HS1832" s="10"/>
      <c r="HT1832" s="10"/>
      <c r="HU1832" s="10"/>
    </row>
    <row r="1833" spans="1:229" s="192" customFormat="1" ht="15.75" x14ac:dyDescent="0.25">
      <c r="A1833" s="1752">
        <v>417</v>
      </c>
      <c r="B1833" s="2018"/>
      <c r="C1833" s="894" t="s">
        <v>13152</v>
      </c>
      <c r="D1833" s="894" t="s">
        <v>23</v>
      </c>
      <c r="E1833" s="894" t="s">
        <v>4126</v>
      </c>
      <c r="F1833" s="894">
        <v>661701</v>
      </c>
      <c r="G1833" s="894">
        <v>36</v>
      </c>
      <c r="H1833" s="894" t="s">
        <v>2633</v>
      </c>
      <c r="I1833" s="894" t="s">
        <v>2633</v>
      </c>
      <c r="J1833" s="894" t="s">
        <v>2633</v>
      </c>
      <c r="K1833" s="894">
        <v>555246302</v>
      </c>
      <c r="L1833" s="894">
        <v>82.9</v>
      </c>
      <c r="M1833" s="894">
        <v>151</v>
      </c>
      <c r="N1833" s="1010">
        <f t="shared" si="369"/>
        <v>36.358054471295119</v>
      </c>
      <c r="O1833" s="1011">
        <v>1</v>
      </c>
      <c r="P1833" s="20">
        <f t="shared" si="383"/>
        <v>57.002499999999998</v>
      </c>
      <c r="Q1833" s="20">
        <f t="shared" si="384"/>
        <v>25.897500000000008</v>
      </c>
      <c r="R1833" s="98"/>
      <c r="S1833" s="1012">
        <v>42431</v>
      </c>
      <c r="T1833" s="98" t="s">
        <v>2133</v>
      </c>
      <c r="U1833" s="98" t="s">
        <v>2479</v>
      </c>
      <c r="V1833" s="98" t="s">
        <v>13153</v>
      </c>
      <c r="W1833" s="98" t="s">
        <v>14250</v>
      </c>
      <c r="X1833" s="98"/>
      <c r="Y1833" s="98"/>
      <c r="Z1833" s="98"/>
      <c r="AA1833" s="98"/>
      <c r="AB1833" s="98" t="s">
        <v>2633</v>
      </c>
      <c r="AC1833" s="98" t="s">
        <v>2635</v>
      </c>
      <c r="AD1833" s="98" t="s">
        <v>2633</v>
      </c>
      <c r="AE1833" s="98" t="s">
        <v>2636</v>
      </c>
      <c r="AF1833" s="98"/>
      <c r="AG1833" s="98"/>
      <c r="AH1833" s="98"/>
      <c r="AI1833" s="98"/>
      <c r="AJ1833" s="98"/>
      <c r="AK1833" s="98"/>
      <c r="AL1833" s="98"/>
      <c r="AM1833" s="98"/>
      <c r="AN1833" s="98" t="s">
        <v>2633</v>
      </c>
      <c r="AO1833" s="98" t="s">
        <v>4075</v>
      </c>
      <c r="AP1833" s="98" t="s">
        <v>4077</v>
      </c>
      <c r="AQ1833" s="98" t="s">
        <v>2635</v>
      </c>
      <c r="AR1833" s="98"/>
      <c r="AS1833" s="98"/>
      <c r="AT1833" s="98"/>
      <c r="AU1833" s="98"/>
      <c r="AV1833" s="98"/>
      <c r="AW1833" s="98"/>
      <c r="AX1833" s="98"/>
      <c r="AY1833" s="98"/>
      <c r="AZ1833" s="98"/>
      <c r="BA1833" s="98" t="s">
        <v>3970</v>
      </c>
      <c r="BB1833" s="98" t="s">
        <v>3970</v>
      </c>
      <c r="BC1833" s="98"/>
      <c r="BD1833" s="98"/>
      <c r="BE1833" s="98" t="s">
        <v>2634</v>
      </c>
      <c r="BF1833" s="98" t="s">
        <v>2634</v>
      </c>
      <c r="BG1833" s="98"/>
      <c r="BH1833" s="98"/>
      <c r="BI1833" s="98"/>
      <c r="BJ1833" s="98" t="s">
        <v>13154</v>
      </c>
      <c r="BK1833" s="98" t="s">
        <v>13320</v>
      </c>
      <c r="BL1833" s="98">
        <v>79</v>
      </c>
      <c r="BM1833" s="1013">
        <f t="shared" si="370"/>
        <v>15.059368664929066</v>
      </c>
      <c r="BN1833" s="98" t="s">
        <v>12369</v>
      </c>
      <c r="BO1833" s="98">
        <v>73</v>
      </c>
      <c r="BP1833" s="20">
        <f t="shared" si="387"/>
        <v>38.227628149435283</v>
      </c>
      <c r="BQ1833" s="98" t="s">
        <v>14832</v>
      </c>
      <c r="BR1833" s="98">
        <v>69.5</v>
      </c>
      <c r="BS1833" s="20">
        <f t="shared" si="371"/>
        <v>51.742446182063915</v>
      </c>
      <c r="BT1833" s="98"/>
      <c r="BU1833" s="98"/>
      <c r="BV1833" s="1013">
        <f t="shared" si="372"/>
        <v>320.10811854426095</v>
      </c>
      <c r="BW1833" s="98"/>
      <c r="BX1833" s="98"/>
      <c r="BY1833" s="20">
        <f t="shared" si="373"/>
        <v>320.10811854426095</v>
      </c>
      <c r="BZ1833" s="98"/>
      <c r="CA1833" s="98"/>
      <c r="CB1833" s="20">
        <f t="shared" si="374"/>
        <v>320.10811854426095</v>
      </c>
      <c r="CC1833" s="98"/>
      <c r="CD1833" s="98"/>
      <c r="CE1833" s="20">
        <f t="shared" si="375"/>
        <v>320.10811854426095</v>
      </c>
      <c r="CF1833" s="98"/>
      <c r="CG1833" s="98"/>
      <c r="CH1833" s="20">
        <f t="shared" si="381"/>
        <v>320.10811854426095</v>
      </c>
      <c r="CI1833" s="98"/>
      <c r="CJ1833" s="98"/>
      <c r="CK1833" s="20">
        <f t="shared" si="377"/>
        <v>320.10811854426095</v>
      </c>
      <c r="CL1833" s="98">
        <v>69.5</v>
      </c>
      <c r="CM1833" s="20">
        <f t="shared" si="378"/>
        <v>51.742446182063915</v>
      </c>
      <c r="CN1833" s="98">
        <v>75</v>
      </c>
      <c r="CO1833" s="98"/>
      <c r="CP1833" s="98"/>
      <c r="CQ1833" s="1014"/>
      <c r="CR1833" s="1014"/>
      <c r="CS1833" s="1015">
        <v>0.5</v>
      </c>
      <c r="CT1833" s="895">
        <v>0.25</v>
      </c>
      <c r="CU1833" s="895">
        <v>0.25</v>
      </c>
      <c r="CV1833" s="895">
        <v>0</v>
      </c>
      <c r="CW1833" s="895">
        <v>0.25</v>
      </c>
      <c r="CX1833" s="85"/>
      <c r="CY1833" s="895"/>
      <c r="CZ1833" s="895" t="s">
        <v>2633</v>
      </c>
      <c r="DA1833" s="895" t="s">
        <v>3976</v>
      </c>
      <c r="DB1833" s="894" t="s">
        <v>2643</v>
      </c>
      <c r="DC1833" s="894" t="s">
        <v>2648</v>
      </c>
      <c r="DD1833" s="894" t="s">
        <v>2648</v>
      </c>
      <c r="DE1833" s="894" t="s">
        <v>2651</v>
      </c>
      <c r="DF1833" s="894" t="s">
        <v>32</v>
      </c>
      <c r="DG1833" s="894" t="s">
        <v>2654</v>
      </c>
      <c r="DH1833" s="894" t="s">
        <v>32</v>
      </c>
      <c r="DI1833" s="894" t="s">
        <v>2657</v>
      </c>
      <c r="DJ1833" s="894" t="s">
        <v>37</v>
      </c>
      <c r="DK1833" s="894" t="s">
        <v>37</v>
      </c>
      <c r="DL1833" s="894" t="s">
        <v>37</v>
      </c>
      <c r="DM1833" s="894" t="s">
        <v>2663</v>
      </c>
      <c r="DN1833" s="98" t="s">
        <v>4001</v>
      </c>
      <c r="DO1833" s="98" t="s">
        <v>4002</v>
      </c>
      <c r="DP1833" s="98"/>
      <c r="DQ1833" s="98"/>
      <c r="DR1833" s="98" t="s">
        <v>4068</v>
      </c>
      <c r="DS1833" s="98" t="s">
        <v>2633</v>
      </c>
      <c r="DT1833" s="98" t="s">
        <v>4073</v>
      </c>
      <c r="DU1833" s="894" t="s">
        <v>2634</v>
      </c>
      <c r="DV1833" s="894" t="s">
        <v>2633</v>
      </c>
      <c r="DW1833" s="894"/>
      <c r="DX1833" s="1705" t="s">
        <v>13155</v>
      </c>
      <c r="DY1833" s="10" t="s">
        <v>14912</v>
      </c>
      <c r="DZ1833" s="1706" t="s">
        <v>8275</v>
      </c>
      <c r="EA1833" s="98"/>
      <c r="EB1833" s="1703"/>
      <c r="EC1833" s="1707" t="s">
        <v>11149</v>
      </c>
      <c r="ED1833" s="10" t="s">
        <v>7217</v>
      </c>
      <c r="EE1833" s="10"/>
      <c r="EF1833" s="10"/>
      <c r="EG1833" s="10"/>
      <c r="EH1833" s="10"/>
      <c r="EI1833" s="10"/>
      <c r="EJ1833" s="10"/>
      <c r="EK1833" s="10"/>
      <c r="EL1833" s="10"/>
      <c r="EM1833" s="10"/>
      <c r="EN1833" s="10"/>
      <c r="EO1833" s="10"/>
      <c r="EP1833" s="10"/>
      <c r="EQ1833" s="10"/>
      <c r="ER1833" s="10"/>
      <c r="ES1833" s="10"/>
      <c r="ET1833" s="10"/>
      <c r="EU1833" s="10"/>
      <c r="EV1833" s="10"/>
      <c r="EW1833" s="10"/>
      <c r="EX1833" s="10"/>
      <c r="EY1833" s="10"/>
      <c r="EZ1833" s="10"/>
      <c r="FA1833" s="10"/>
      <c r="FB1833" s="10"/>
      <c r="FC1833" s="10"/>
      <c r="FD1833" s="10"/>
      <c r="FE1833" s="10"/>
      <c r="FF1833" s="10"/>
      <c r="FG1833" s="10"/>
      <c r="FH1833" s="10"/>
      <c r="FI1833" s="10"/>
      <c r="FJ1833" s="10"/>
      <c r="FK1833" s="10"/>
      <c r="FL1833" s="10"/>
      <c r="FM1833" s="10"/>
      <c r="FN1833" s="10"/>
      <c r="FO1833" s="10"/>
      <c r="FP1833" s="10"/>
      <c r="FQ1833" s="10"/>
      <c r="FR1833" s="10"/>
      <c r="FS1833" s="10"/>
      <c r="FT1833" s="10"/>
      <c r="FU1833" s="10"/>
      <c r="FV1833" s="10"/>
      <c r="FW1833" s="10"/>
      <c r="FX1833" s="10"/>
      <c r="FY1833" s="10"/>
      <c r="FZ1833" s="10"/>
      <c r="GA1833" s="10"/>
      <c r="GB1833" s="10"/>
      <c r="GC1833" s="10"/>
      <c r="GD1833" s="10"/>
      <c r="GE1833" s="10"/>
      <c r="GF1833" s="10"/>
      <c r="GG1833" s="10"/>
      <c r="GH1833" s="10"/>
      <c r="GI1833" s="10"/>
      <c r="GJ1833" s="10"/>
      <c r="GK1833" s="10"/>
      <c r="GL1833" s="10"/>
      <c r="GM1833" s="10"/>
      <c r="GN1833" s="10"/>
      <c r="GO1833" s="10"/>
      <c r="GP1833" s="10"/>
      <c r="GQ1833" s="10"/>
      <c r="GR1833" s="10"/>
      <c r="GS1833" s="10"/>
      <c r="GT1833" s="10"/>
      <c r="GU1833" s="10"/>
      <c r="GV1833" s="10"/>
      <c r="GW1833" s="10"/>
      <c r="GX1833" s="10"/>
      <c r="GY1833" s="10"/>
      <c r="GZ1833" s="10"/>
      <c r="HA1833" s="10"/>
      <c r="HB1833" s="10"/>
      <c r="HC1833" s="10"/>
      <c r="HD1833" s="10"/>
      <c r="HE1833" s="10"/>
      <c r="HF1833" s="10"/>
      <c r="HG1833" s="10"/>
      <c r="HH1833" s="10"/>
      <c r="HI1833" s="10"/>
      <c r="HJ1833" s="10"/>
      <c r="HK1833" s="10"/>
      <c r="HL1833" s="10"/>
      <c r="HM1833" s="10"/>
      <c r="HN1833" s="10"/>
      <c r="HO1833" s="10"/>
      <c r="HP1833" s="10"/>
      <c r="HQ1833" s="10"/>
      <c r="HR1833" s="10"/>
      <c r="HS1833" s="10"/>
      <c r="HT1833" s="10"/>
      <c r="HU1833" s="10"/>
    </row>
    <row r="1834" spans="1:229" s="192" customFormat="1" ht="15.75" x14ac:dyDescent="0.25">
      <c r="A1834" s="1814">
        <v>418</v>
      </c>
      <c r="B1834" s="2018"/>
      <c r="C1834" s="894" t="s">
        <v>13156</v>
      </c>
      <c r="D1834" s="894" t="s">
        <v>23</v>
      </c>
      <c r="E1834" s="894" t="s">
        <v>4126</v>
      </c>
      <c r="F1834" s="894">
        <v>748296</v>
      </c>
      <c r="G1834" s="894">
        <v>22</v>
      </c>
      <c r="H1834" s="894" t="s">
        <v>2634</v>
      </c>
      <c r="I1834" s="894" t="s">
        <v>2634</v>
      </c>
      <c r="J1834" s="894" t="s">
        <v>3968</v>
      </c>
      <c r="K1834" s="894">
        <v>506699449</v>
      </c>
      <c r="L1834" s="894">
        <v>104.4</v>
      </c>
      <c r="M1834" s="894">
        <v>157</v>
      </c>
      <c r="N1834" s="1010">
        <f t="shared" si="369"/>
        <v>42.354659418231975</v>
      </c>
      <c r="O1834" s="1011">
        <v>2</v>
      </c>
      <c r="P1834" s="20">
        <f t="shared" si="383"/>
        <v>61.622500000000002</v>
      </c>
      <c r="Q1834" s="20">
        <f t="shared" si="384"/>
        <v>42.777500000000003</v>
      </c>
      <c r="R1834" s="98"/>
      <c r="S1834" s="1012">
        <v>42431</v>
      </c>
      <c r="T1834" s="98" t="s">
        <v>253</v>
      </c>
      <c r="U1834" s="98" t="s">
        <v>2490</v>
      </c>
      <c r="V1834" s="98" t="s">
        <v>2200</v>
      </c>
      <c r="W1834" s="98" t="s">
        <v>8926</v>
      </c>
      <c r="X1834" s="98"/>
      <c r="Y1834" s="98"/>
      <c r="Z1834" s="98"/>
      <c r="AA1834" s="98"/>
      <c r="AB1834" s="98"/>
      <c r="AC1834" s="98"/>
      <c r="AD1834" s="98"/>
      <c r="AE1834" s="98"/>
      <c r="AF1834" s="98"/>
      <c r="AG1834" s="98"/>
      <c r="AH1834" s="98"/>
      <c r="AI1834" s="98"/>
      <c r="AJ1834" s="98"/>
      <c r="AK1834" s="98"/>
      <c r="AL1834" s="98"/>
      <c r="AM1834" s="98"/>
      <c r="AN1834" s="98" t="s">
        <v>2633</v>
      </c>
      <c r="AO1834" s="98" t="s">
        <v>4076</v>
      </c>
      <c r="AP1834" s="98" t="s">
        <v>4001</v>
      </c>
      <c r="AQ1834" s="98" t="s">
        <v>2635</v>
      </c>
      <c r="AR1834" s="98"/>
      <c r="AS1834" s="98"/>
      <c r="AT1834" s="98"/>
      <c r="AU1834" s="98"/>
      <c r="AV1834" s="98"/>
      <c r="AW1834" s="98"/>
      <c r="AX1834" s="98"/>
      <c r="AY1834" s="98"/>
      <c r="AZ1834" s="98"/>
      <c r="BA1834" s="98" t="s">
        <v>3971</v>
      </c>
      <c r="BB1834" s="98" t="s">
        <v>3970</v>
      </c>
      <c r="BC1834" s="98"/>
      <c r="BD1834" s="98"/>
      <c r="BE1834" s="98" t="s">
        <v>2634</v>
      </c>
      <c r="BF1834" s="98"/>
      <c r="BG1834" s="98"/>
      <c r="BH1834" s="98"/>
      <c r="BI1834" s="98"/>
      <c r="BJ1834" s="98" t="s">
        <v>13157</v>
      </c>
      <c r="BK1834" s="98" t="s">
        <v>13317</v>
      </c>
      <c r="BL1834" s="98">
        <v>94.6</v>
      </c>
      <c r="BM1834" s="1013">
        <f t="shared" si="370"/>
        <v>22.909239670387493</v>
      </c>
      <c r="BN1834" s="98" t="s">
        <v>13919</v>
      </c>
      <c r="BO1834" s="98">
        <v>86</v>
      </c>
      <c r="BP1834" s="20">
        <f t="shared" si="387"/>
        <v>43.013266319911182</v>
      </c>
      <c r="BQ1834" s="98" t="s">
        <v>14304</v>
      </c>
      <c r="BR1834" s="98">
        <v>76</v>
      </c>
      <c r="BS1834" s="20">
        <f t="shared" si="371"/>
        <v>66.390041493775939</v>
      </c>
      <c r="BT1834" s="98" t="s">
        <v>15092</v>
      </c>
      <c r="BU1834" s="98">
        <v>72.8</v>
      </c>
      <c r="BV1834" s="1013">
        <f t="shared" si="372"/>
        <v>73.870609549412663</v>
      </c>
      <c r="BW1834" s="98"/>
      <c r="BX1834" s="98"/>
      <c r="BY1834" s="20">
        <f t="shared" si="373"/>
        <v>244.05353281514812</v>
      </c>
      <c r="BZ1834" s="98"/>
      <c r="CA1834" s="98"/>
      <c r="CB1834" s="20">
        <f t="shared" si="374"/>
        <v>244.05353281514812</v>
      </c>
      <c r="CC1834" s="98"/>
      <c r="CD1834" s="98"/>
      <c r="CE1834" s="20">
        <f t="shared" si="375"/>
        <v>244.05353281514812</v>
      </c>
      <c r="CF1834" s="98"/>
      <c r="CG1834" s="98"/>
      <c r="CH1834" s="20">
        <f t="shared" si="381"/>
        <v>244.05353281514812</v>
      </c>
      <c r="CI1834" s="98"/>
      <c r="CJ1834" s="98"/>
      <c r="CK1834" s="20">
        <f t="shared" si="377"/>
        <v>244.05353281514812</v>
      </c>
      <c r="CL1834" s="98">
        <v>72.8</v>
      </c>
      <c r="CM1834" s="20">
        <f t="shared" si="378"/>
        <v>73.870609549412663</v>
      </c>
      <c r="CN1834" s="98">
        <v>95</v>
      </c>
      <c r="CO1834" s="98"/>
      <c r="CP1834" s="98"/>
      <c r="CQ1834" s="1014"/>
      <c r="CR1834" s="1014"/>
      <c r="CS1834" s="1015">
        <v>0</v>
      </c>
      <c r="CT1834" s="895">
        <v>0</v>
      </c>
      <c r="CU1834" s="895">
        <v>0</v>
      </c>
      <c r="CV1834" s="895"/>
      <c r="CW1834" s="895"/>
      <c r="CX1834" s="85"/>
      <c r="CY1834" s="895"/>
      <c r="CZ1834" s="895" t="s">
        <v>2634</v>
      </c>
      <c r="DA1834" s="895"/>
      <c r="DB1834" s="894" t="s">
        <v>2643</v>
      </c>
      <c r="DC1834" s="894" t="s">
        <v>2648</v>
      </c>
      <c r="DD1834" s="894" t="s">
        <v>2648</v>
      </c>
      <c r="DE1834" s="894" t="s">
        <v>2651</v>
      </c>
      <c r="DF1834" s="894" t="s">
        <v>2652</v>
      </c>
      <c r="DG1834" s="894" t="s">
        <v>2654</v>
      </c>
      <c r="DH1834" s="894" t="s">
        <v>5009</v>
      </c>
      <c r="DI1834" s="894" t="s">
        <v>2657</v>
      </c>
      <c r="DJ1834" s="894" t="s">
        <v>37</v>
      </c>
      <c r="DK1834" s="894" t="s">
        <v>37</v>
      </c>
      <c r="DL1834" s="894" t="s">
        <v>37</v>
      </c>
      <c r="DM1834" s="894" t="s">
        <v>2663</v>
      </c>
      <c r="DN1834" s="98" t="s">
        <v>4001</v>
      </c>
      <c r="DO1834" s="98" t="s">
        <v>4002</v>
      </c>
      <c r="DP1834" s="98"/>
      <c r="DQ1834" s="98" t="s">
        <v>4069</v>
      </c>
      <c r="DR1834" s="98"/>
      <c r="DS1834" s="98" t="s">
        <v>2633</v>
      </c>
      <c r="DT1834" s="98"/>
      <c r="DU1834" s="894" t="s">
        <v>2633</v>
      </c>
      <c r="DV1834" s="894" t="s">
        <v>2634</v>
      </c>
      <c r="DW1834" s="894"/>
      <c r="DX1834" s="1705" t="s">
        <v>13158</v>
      </c>
      <c r="DY1834" s="10" t="s">
        <v>14844</v>
      </c>
      <c r="DZ1834" s="1705" t="s">
        <v>101</v>
      </c>
      <c r="EA1834" s="98"/>
      <c r="EB1834" s="1703"/>
      <c r="EC1834" s="1705" t="s">
        <v>2194</v>
      </c>
      <c r="ED1834" s="10" t="s">
        <v>5821</v>
      </c>
      <c r="EE1834" s="10"/>
      <c r="EF1834" s="10"/>
      <c r="EG1834" s="10"/>
      <c r="EH1834" s="10"/>
      <c r="EI1834" s="10"/>
      <c r="EJ1834" s="10"/>
      <c r="EK1834" s="10"/>
      <c r="EL1834" s="10"/>
      <c r="EM1834" s="10"/>
      <c r="EN1834" s="10"/>
      <c r="EO1834" s="10"/>
      <c r="EP1834" s="10"/>
      <c r="EQ1834" s="10"/>
      <c r="ER1834" s="10"/>
      <c r="ES1834" s="10"/>
      <c r="ET1834" s="10"/>
      <c r="EU1834" s="10"/>
      <c r="EV1834" s="10"/>
      <c r="EW1834" s="10"/>
      <c r="EX1834" s="10"/>
      <c r="EY1834" s="10"/>
      <c r="EZ1834" s="10"/>
      <c r="FA1834" s="10"/>
      <c r="FB1834" s="10"/>
      <c r="FC1834" s="10"/>
      <c r="FD1834" s="10"/>
      <c r="FE1834" s="10"/>
      <c r="FF1834" s="10"/>
      <c r="FG1834" s="10"/>
      <c r="FH1834" s="10"/>
      <c r="FI1834" s="10"/>
      <c r="FJ1834" s="10"/>
      <c r="FK1834" s="10"/>
      <c r="FL1834" s="10"/>
      <c r="FM1834" s="10"/>
      <c r="FN1834" s="10"/>
      <c r="FO1834" s="10"/>
      <c r="FP1834" s="10"/>
      <c r="FQ1834" s="10"/>
      <c r="FR1834" s="10"/>
      <c r="FS1834" s="10"/>
      <c r="FT1834" s="10"/>
      <c r="FU1834" s="10"/>
      <c r="FV1834" s="10"/>
      <c r="FW1834" s="10"/>
      <c r="FX1834" s="10"/>
      <c r="FY1834" s="10"/>
      <c r="FZ1834" s="10"/>
      <c r="GA1834" s="10"/>
      <c r="GB1834" s="10"/>
      <c r="GC1834" s="10"/>
      <c r="GD1834" s="10"/>
      <c r="GE1834" s="10"/>
      <c r="GF1834" s="10"/>
      <c r="GG1834" s="10"/>
      <c r="GH1834" s="10"/>
      <c r="GI1834" s="10"/>
      <c r="GJ1834" s="10"/>
      <c r="GK1834" s="10"/>
      <c r="GL1834" s="10"/>
      <c r="GM1834" s="10"/>
      <c r="GN1834" s="10"/>
      <c r="GO1834" s="10"/>
      <c r="GP1834" s="10"/>
      <c r="GQ1834" s="10"/>
      <c r="GR1834" s="10"/>
      <c r="GS1834" s="10"/>
      <c r="GT1834" s="10"/>
      <c r="GU1834" s="10"/>
      <c r="GV1834" s="10"/>
      <c r="GW1834" s="10"/>
      <c r="GX1834" s="10"/>
      <c r="GY1834" s="10"/>
      <c r="GZ1834" s="10"/>
      <c r="HA1834" s="10"/>
      <c r="HB1834" s="10"/>
      <c r="HC1834" s="10"/>
      <c r="HD1834" s="10"/>
      <c r="HE1834" s="10"/>
      <c r="HF1834" s="10"/>
      <c r="HG1834" s="10"/>
      <c r="HH1834" s="10"/>
      <c r="HI1834" s="10"/>
      <c r="HJ1834" s="10"/>
      <c r="HK1834" s="10"/>
      <c r="HL1834" s="10"/>
      <c r="HM1834" s="10"/>
      <c r="HN1834" s="10"/>
      <c r="HO1834" s="10"/>
      <c r="HP1834" s="10"/>
      <c r="HQ1834" s="10"/>
      <c r="HR1834" s="10"/>
      <c r="HS1834" s="10"/>
      <c r="HT1834" s="10"/>
      <c r="HU1834" s="10"/>
    </row>
    <row r="1835" spans="1:229" s="192" customFormat="1" ht="15.75" x14ac:dyDescent="0.25">
      <c r="A1835" s="1814">
        <v>419</v>
      </c>
      <c r="B1835" s="2018"/>
      <c r="C1835" s="894" t="s">
        <v>13175</v>
      </c>
      <c r="D1835" s="894" t="s">
        <v>23</v>
      </c>
      <c r="E1835" s="894" t="s">
        <v>4126</v>
      </c>
      <c r="F1835" s="894">
        <v>481298</v>
      </c>
      <c r="G1835" s="894">
        <v>47</v>
      </c>
      <c r="H1835" s="894" t="s">
        <v>2633</v>
      </c>
      <c r="I1835" s="894" t="s">
        <v>2633</v>
      </c>
      <c r="J1835" s="894" t="s">
        <v>2634</v>
      </c>
      <c r="K1835" s="894">
        <v>505446673</v>
      </c>
      <c r="L1835" s="894">
        <v>102</v>
      </c>
      <c r="M1835" s="894">
        <v>165</v>
      </c>
      <c r="N1835" s="1010">
        <f t="shared" si="369"/>
        <v>37.465564738292009</v>
      </c>
      <c r="O1835" s="1011">
        <v>1</v>
      </c>
      <c r="P1835" s="20">
        <f t="shared" si="383"/>
        <v>68.062499999999986</v>
      </c>
      <c r="Q1835" s="20">
        <f t="shared" si="384"/>
        <v>33.937500000000014</v>
      </c>
      <c r="R1835" s="98"/>
      <c r="S1835" s="1012">
        <v>42553</v>
      </c>
      <c r="T1835" s="98" t="s">
        <v>253</v>
      </c>
      <c r="U1835" s="98" t="s">
        <v>2490</v>
      </c>
      <c r="V1835" s="98" t="s">
        <v>13176</v>
      </c>
      <c r="W1835" s="98"/>
      <c r="X1835" s="98" t="s">
        <v>2633</v>
      </c>
      <c r="Y1835" s="98"/>
      <c r="Z1835" s="98" t="s">
        <v>2633</v>
      </c>
      <c r="AA1835" s="98" t="s">
        <v>2635</v>
      </c>
      <c r="AB1835" s="98"/>
      <c r="AC1835" s="98"/>
      <c r="AD1835" s="98"/>
      <c r="AE1835" s="98"/>
      <c r="AF1835" s="98"/>
      <c r="AG1835" s="98"/>
      <c r="AH1835" s="98"/>
      <c r="AI1835" s="98"/>
      <c r="AJ1835" s="98"/>
      <c r="AK1835" s="98"/>
      <c r="AL1835" s="98"/>
      <c r="AM1835" s="98"/>
      <c r="AN1835" s="98" t="s">
        <v>2634</v>
      </c>
      <c r="AO1835" s="98"/>
      <c r="AP1835" s="98"/>
      <c r="AQ1835" s="98" t="s">
        <v>2638</v>
      </c>
      <c r="AR1835" s="98" t="s">
        <v>4076</v>
      </c>
      <c r="AS1835" s="98" t="s">
        <v>4088</v>
      </c>
      <c r="AT1835" s="98"/>
      <c r="AU1835" s="98"/>
      <c r="AV1835" s="98"/>
      <c r="AW1835" s="98"/>
      <c r="AX1835" s="98"/>
      <c r="AY1835" s="98"/>
      <c r="AZ1835" s="98" t="s">
        <v>2637</v>
      </c>
      <c r="BA1835" s="98" t="s">
        <v>3971</v>
      </c>
      <c r="BB1835" s="98"/>
      <c r="BC1835" s="98"/>
      <c r="BD1835" s="98"/>
      <c r="BE1835" s="98" t="s">
        <v>2634</v>
      </c>
      <c r="BF1835" s="98"/>
      <c r="BG1835" s="98"/>
      <c r="BH1835" s="98"/>
      <c r="BI1835" s="98"/>
      <c r="BJ1835" s="98" t="s">
        <v>13157</v>
      </c>
      <c r="BK1835" s="98" t="s">
        <v>13277</v>
      </c>
      <c r="BL1835" s="98">
        <v>93.9</v>
      </c>
      <c r="BM1835" s="1013">
        <f t="shared" si="370"/>
        <v>23.867403314917102</v>
      </c>
      <c r="BN1835" s="98" t="s">
        <v>13864</v>
      </c>
      <c r="BO1835" s="98">
        <v>83.2</v>
      </c>
      <c r="BP1835" s="20">
        <f t="shared" si="387"/>
        <v>55.395948434622433</v>
      </c>
      <c r="BQ1835" s="98" t="s">
        <v>14852</v>
      </c>
      <c r="BR1835" s="98">
        <v>70.8</v>
      </c>
      <c r="BS1835" s="20">
        <f t="shared" si="371"/>
        <v>91.933701657458528</v>
      </c>
      <c r="BT1835" s="98"/>
      <c r="BU1835" s="98"/>
      <c r="BV1835" s="1013">
        <f t="shared" si="372"/>
        <v>300.55248618784515</v>
      </c>
      <c r="BW1835" s="98"/>
      <c r="BX1835" s="98"/>
      <c r="BY1835" s="20">
        <f t="shared" si="373"/>
        <v>300.55248618784515</v>
      </c>
      <c r="BZ1835" s="98"/>
      <c r="CA1835" s="98"/>
      <c r="CB1835" s="20">
        <f t="shared" si="374"/>
        <v>300.55248618784515</v>
      </c>
      <c r="CC1835" s="98"/>
      <c r="CD1835" s="98"/>
      <c r="CE1835" s="20">
        <f t="shared" si="375"/>
        <v>300.55248618784515</v>
      </c>
      <c r="CF1835" s="98"/>
      <c r="CG1835" s="98"/>
      <c r="CH1835" s="20">
        <f t="shared" si="381"/>
        <v>300.55248618784515</v>
      </c>
      <c r="CI1835" s="98"/>
      <c r="CJ1835" s="98"/>
      <c r="CK1835" s="20">
        <f t="shared" si="377"/>
        <v>300.55248618784515</v>
      </c>
      <c r="CL1835" s="98">
        <v>70.8</v>
      </c>
      <c r="CM1835" s="20">
        <f t="shared" si="378"/>
        <v>91.933701657458528</v>
      </c>
      <c r="CN1835" s="98">
        <v>105</v>
      </c>
      <c r="CO1835" s="98"/>
      <c r="CP1835" s="98"/>
      <c r="CQ1835" s="1014"/>
      <c r="CR1835" s="1014"/>
      <c r="CS1835" s="1015">
        <v>0.5</v>
      </c>
      <c r="CT1835" s="895">
        <v>0.25</v>
      </c>
      <c r="CU1835" s="895">
        <v>0</v>
      </c>
      <c r="CV1835" s="895">
        <v>0</v>
      </c>
      <c r="CW1835" s="895"/>
      <c r="CX1835" s="85"/>
      <c r="CY1835" s="895"/>
      <c r="CZ1835" s="895" t="s">
        <v>2633</v>
      </c>
      <c r="DA1835" s="895" t="s">
        <v>3977</v>
      </c>
      <c r="DB1835" s="894" t="s">
        <v>2643</v>
      </c>
      <c r="DC1835" s="894" t="s">
        <v>2646</v>
      </c>
      <c r="DD1835" s="894" t="s">
        <v>2646</v>
      </c>
      <c r="DE1835" s="894" t="s">
        <v>2649</v>
      </c>
      <c r="DF1835" s="894" t="s">
        <v>2652</v>
      </c>
      <c r="DG1835" s="894" t="s">
        <v>2653</v>
      </c>
      <c r="DH1835" s="894" t="s">
        <v>5009</v>
      </c>
      <c r="DI1835" s="894" t="s">
        <v>2657</v>
      </c>
      <c r="DJ1835" s="894" t="s">
        <v>2659</v>
      </c>
      <c r="DK1835" s="894" t="s">
        <v>2659</v>
      </c>
      <c r="DL1835" s="894" t="s">
        <v>2659</v>
      </c>
      <c r="DM1835" s="894" t="s">
        <v>2663</v>
      </c>
      <c r="DN1835" s="98" t="s">
        <v>4001</v>
      </c>
      <c r="DO1835" s="98" t="s">
        <v>5012</v>
      </c>
      <c r="DP1835" s="98"/>
      <c r="DQ1835" s="98"/>
      <c r="DR1835" s="98" t="s">
        <v>4070</v>
      </c>
      <c r="DS1835" s="98"/>
      <c r="DT1835" s="98"/>
      <c r="DU1835" s="894" t="s">
        <v>2634</v>
      </c>
      <c r="DV1835" s="894" t="s">
        <v>2633</v>
      </c>
      <c r="DW1835" s="894"/>
      <c r="DX1835" s="1708" t="s">
        <v>220</v>
      </c>
      <c r="DY1835" s="10" t="s">
        <v>13867</v>
      </c>
      <c r="DZ1835" s="1708" t="s">
        <v>101</v>
      </c>
      <c r="EA1835" s="98"/>
      <c r="EB1835" s="1703"/>
      <c r="EC1835" s="1708" t="s">
        <v>2194</v>
      </c>
      <c r="ED1835" s="10" t="s">
        <v>5821</v>
      </c>
      <c r="EE1835" s="10"/>
      <c r="EF1835" s="10"/>
      <c r="EG1835" s="10"/>
      <c r="EH1835" s="10"/>
      <c r="EI1835" s="10"/>
      <c r="EJ1835" s="10"/>
      <c r="EK1835" s="10"/>
      <c r="EL1835" s="10"/>
      <c r="EM1835" s="10"/>
      <c r="EN1835" s="10"/>
      <c r="EO1835" s="10"/>
      <c r="EP1835" s="10"/>
      <c r="EQ1835" s="10"/>
      <c r="ER1835" s="10"/>
      <c r="ES1835" s="10"/>
      <c r="ET1835" s="10"/>
      <c r="EU1835" s="10"/>
      <c r="EV1835" s="10"/>
      <c r="EW1835" s="10"/>
      <c r="EX1835" s="10"/>
      <c r="EY1835" s="10"/>
      <c r="EZ1835" s="10"/>
      <c r="FA1835" s="10"/>
      <c r="FB1835" s="10"/>
      <c r="FC1835" s="10"/>
      <c r="FD1835" s="10"/>
      <c r="FE1835" s="10"/>
      <c r="FF1835" s="10"/>
      <c r="FG1835" s="10"/>
      <c r="FH1835" s="10"/>
      <c r="FI1835" s="10"/>
      <c r="FJ1835" s="10"/>
      <c r="FK1835" s="10"/>
      <c r="FL1835" s="10"/>
      <c r="FM1835" s="10"/>
      <c r="FN1835" s="10"/>
      <c r="FO1835" s="10"/>
      <c r="FP1835" s="10"/>
      <c r="FQ1835" s="10"/>
      <c r="FR1835" s="10"/>
      <c r="FS1835" s="10"/>
      <c r="FT1835" s="10"/>
      <c r="FU1835" s="10"/>
      <c r="FV1835" s="10"/>
      <c r="FW1835" s="10"/>
      <c r="FX1835" s="10"/>
      <c r="FY1835" s="10"/>
      <c r="FZ1835" s="10"/>
      <c r="GA1835" s="10"/>
      <c r="GB1835" s="10"/>
      <c r="GC1835" s="10"/>
      <c r="GD1835" s="10"/>
      <c r="GE1835" s="10"/>
      <c r="GF1835" s="10"/>
      <c r="GG1835" s="10"/>
      <c r="GH1835" s="10"/>
      <c r="GI1835" s="10"/>
      <c r="GJ1835" s="10"/>
      <c r="GK1835" s="10"/>
      <c r="GL1835" s="10"/>
      <c r="GM1835" s="10"/>
      <c r="GN1835" s="10"/>
      <c r="GO1835" s="10"/>
      <c r="GP1835" s="10"/>
      <c r="GQ1835" s="10"/>
      <c r="GR1835" s="10"/>
      <c r="GS1835" s="10"/>
      <c r="GT1835" s="10"/>
      <c r="GU1835" s="10"/>
      <c r="GV1835" s="10"/>
      <c r="GW1835" s="10"/>
      <c r="GX1835" s="10"/>
      <c r="GY1835" s="10"/>
      <c r="GZ1835" s="10"/>
      <c r="HA1835" s="10"/>
      <c r="HB1835" s="10"/>
      <c r="HC1835" s="10"/>
      <c r="HD1835" s="10"/>
      <c r="HE1835" s="10"/>
      <c r="HF1835" s="10"/>
      <c r="HG1835" s="10"/>
      <c r="HH1835" s="10"/>
      <c r="HI1835" s="10"/>
      <c r="HJ1835" s="10"/>
      <c r="HK1835" s="10"/>
      <c r="HL1835" s="10"/>
      <c r="HM1835" s="10"/>
      <c r="HN1835" s="10"/>
      <c r="HO1835" s="10"/>
      <c r="HP1835" s="10"/>
      <c r="HQ1835" s="10"/>
      <c r="HR1835" s="10"/>
      <c r="HS1835" s="10"/>
      <c r="HT1835" s="10"/>
      <c r="HU1835" s="10"/>
    </row>
    <row r="1836" spans="1:229" s="192" customFormat="1" ht="15.75" x14ac:dyDescent="0.25">
      <c r="A1836" s="1752">
        <v>420</v>
      </c>
      <c r="B1836" s="2018"/>
      <c r="C1836" s="894" t="s">
        <v>13177</v>
      </c>
      <c r="D1836" s="894" t="s">
        <v>22</v>
      </c>
      <c r="E1836" s="894" t="s">
        <v>9015</v>
      </c>
      <c r="F1836" s="894">
        <v>751161</v>
      </c>
      <c r="G1836" s="894">
        <v>31</v>
      </c>
      <c r="H1836" s="894" t="s">
        <v>3963</v>
      </c>
      <c r="I1836" s="894" t="s">
        <v>2634</v>
      </c>
      <c r="J1836" s="894" t="s">
        <v>2633</v>
      </c>
      <c r="K1836" s="894">
        <v>554306917</v>
      </c>
      <c r="L1836" s="894">
        <v>151.69999999999999</v>
      </c>
      <c r="M1836" s="894">
        <v>198</v>
      </c>
      <c r="N1836" s="1010">
        <f t="shared" si="369"/>
        <v>38.695031119273537</v>
      </c>
      <c r="O1836" s="1011">
        <v>1</v>
      </c>
      <c r="P1836" s="20">
        <f t="shared" si="383"/>
        <v>98.009999999999991</v>
      </c>
      <c r="Q1836" s="20">
        <f t="shared" si="384"/>
        <v>53.69</v>
      </c>
      <c r="R1836" s="98"/>
      <c r="S1836" s="1012">
        <v>42553</v>
      </c>
      <c r="T1836" s="98" t="s">
        <v>2133</v>
      </c>
      <c r="U1836" s="98" t="s">
        <v>2479</v>
      </c>
      <c r="V1836" s="98" t="s">
        <v>13178</v>
      </c>
      <c r="W1836" s="98" t="s">
        <v>13675</v>
      </c>
      <c r="X1836" s="98" t="s">
        <v>2634</v>
      </c>
      <c r="Y1836" s="98"/>
      <c r="Z1836" s="98"/>
      <c r="AA1836" s="98"/>
      <c r="AB1836" s="98" t="s">
        <v>2633</v>
      </c>
      <c r="AC1836" s="98" t="s">
        <v>2636</v>
      </c>
      <c r="AD1836" s="98" t="s">
        <v>2634</v>
      </c>
      <c r="AE1836" s="98"/>
      <c r="AF1836" s="98" t="s">
        <v>2634</v>
      </c>
      <c r="AG1836" s="98"/>
      <c r="AH1836" s="98" t="s">
        <v>2634</v>
      </c>
      <c r="AI1836" s="98"/>
      <c r="AJ1836" s="98" t="s">
        <v>2634</v>
      </c>
      <c r="AK1836" s="98"/>
      <c r="AL1836" s="98" t="s">
        <v>2634</v>
      </c>
      <c r="AM1836" s="98"/>
      <c r="AN1836" s="98" t="s">
        <v>2633</v>
      </c>
      <c r="AO1836" s="98" t="s">
        <v>4076</v>
      </c>
      <c r="AP1836" s="98" t="s">
        <v>4078</v>
      </c>
      <c r="AQ1836" s="98" t="s">
        <v>2635</v>
      </c>
      <c r="AR1836" s="98"/>
      <c r="AS1836" s="98"/>
      <c r="AT1836" s="98"/>
      <c r="AU1836" s="98"/>
      <c r="AV1836" s="98"/>
      <c r="AW1836" s="98" t="s">
        <v>2634</v>
      </c>
      <c r="AX1836" s="98"/>
      <c r="AY1836" s="98" t="s">
        <v>2634</v>
      </c>
      <c r="AZ1836" s="98"/>
      <c r="BA1836" s="98"/>
      <c r="BB1836" s="98"/>
      <c r="BC1836" s="98"/>
      <c r="BD1836" s="98"/>
      <c r="BE1836" s="98" t="s">
        <v>2634</v>
      </c>
      <c r="BF1836" s="98" t="s">
        <v>2634</v>
      </c>
      <c r="BG1836" s="98" t="s">
        <v>2634</v>
      </c>
      <c r="BH1836" s="98"/>
      <c r="BI1836" s="98"/>
      <c r="BJ1836" s="98" t="s">
        <v>13179</v>
      </c>
      <c r="BK1836" s="98" t="s">
        <v>13273</v>
      </c>
      <c r="BL1836" s="98">
        <v>139.6</v>
      </c>
      <c r="BM1836" s="1013">
        <f t="shared" si="370"/>
        <v>22.536785248649647</v>
      </c>
      <c r="BN1836" s="98" t="s">
        <v>10511</v>
      </c>
      <c r="BO1836" s="98">
        <v>128</v>
      </c>
      <c r="BP1836" s="20">
        <f t="shared" si="387"/>
        <v>44.142298379586499</v>
      </c>
      <c r="BQ1836" s="98" t="s">
        <v>14843</v>
      </c>
      <c r="BR1836" s="98">
        <v>112</v>
      </c>
      <c r="BS1836" s="20">
        <f t="shared" si="371"/>
        <v>73.943006146395959</v>
      </c>
      <c r="BT1836" s="98"/>
      <c r="BU1836" s="98"/>
      <c r="BV1836" s="1013">
        <f t="shared" si="372"/>
        <v>282.5479605140622</v>
      </c>
      <c r="BW1836" s="98"/>
      <c r="BX1836" s="98"/>
      <c r="BY1836" s="20">
        <f t="shared" si="373"/>
        <v>282.5479605140622</v>
      </c>
      <c r="BZ1836" s="98"/>
      <c r="CA1836" s="98"/>
      <c r="CB1836" s="20">
        <f t="shared" si="374"/>
        <v>282.5479605140622</v>
      </c>
      <c r="CC1836" s="98"/>
      <c r="CD1836" s="98"/>
      <c r="CE1836" s="20">
        <f t="shared" si="375"/>
        <v>282.5479605140622</v>
      </c>
      <c r="CF1836" s="98"/>
      <c r="CG1836" s="98"/>
      <c r="CH1836" s="20">
        <f t="shared" si="381"/>
        <v>282.5479605140622</v>
      </c>
      <c r="CI1836" s="98"/>
      <c r="CJ1836" s="98"/>
      <c r="CK1836" s="20">
        <f t="shared" si="377"/>
        <v>282.5479605140622</v>
      </c>
      <c r="CL1836" s="98">
        <v>112</v>
      </c>
      <c r="CM1836" s="20">
        <f t="shared" si="378"/>
        <v>73.943006146395959</v>
      </c>
      <c r="CN1836" s="98">
        <v>70</v>
      </c>
      <c r="CO1836" s="98"/>
      <c r="CP1836" s="98"/>
      <c r="CQ1836" s="1014"/>
      <c r="CR1836" s="1014"/>
      <c r="CS1836" s="1015">
        <v>1</v>
      </c>
      <c r="CT1836" s="895">
        <v>0.25</v>
      </c>
      <c r="CU1836" s="895">
        <v>0</v>
      </c>
      <c r="CV1836" s="895">
        <v>0</v>
      </c>
      <c r="CW1836" s="895"/>
      <c r="CX1836" s="85"/>
      <c r="CY1836" s="895"/>
      <c r="CZ1836" s="895" t="s">
        <v>2633</v>
      </c>
      <c r="DA1836" s="895" t="s">
        <v>3977</v>
      </c>
      <c r="DB1836" s="894" t="s">
        <v>2643</v>
      </c>
      <c r="DC1836" s="894" t="s">
        <v>2647</v>
      </c>
      <c r="DD1836" s="894" t="s">
        <v>2648</v>
      </c>
      <c r="DE1836" s="894" t="s">
        <v>2651</v>
      </c>
      <c r="DF1836" s="894" t="s">
        <v>32</v>
      </c>
      <c r="DG1836" s="894" t="s">
        <v>32</v>
      </c>
      <c r="DH1836" s="894" t="s">
        <v>32</v>
      </c>
      <c r="DI1836" s="894" t="s">
        <v>2657</v>
      </c>
      <c r="DJ1836" s="894" t="s">
        <v>37</v>
      </c>
      <c r="DK1836" s="894" t="s">
        <v>2659</v>
      </c>
      <c r="DL1836" s="894" t="s">
        <v>37</v>
      </c>
      <c r="DM1836" s="894" t="s">
        <v>2663</v>
      </c>
      <c r="DN1836" s="98" t="s">
        <v>4001</v>
      </c>
      <c r="DO1836" s="98" t="s">
        <v>5012</v>
      </c>
      <c r="DP1836" s="98"/>
      <c r="DQ1836" s="98" t="s">
        <v>4069</v>
      </c>
      <c r="DR1836" s="98"/>
      <c r="DS1836" s="98" t="s">
        <v>2634</v>
      </c>
      <c r="DT1836" s="98"/>
      <c r="DU1836" s="894" t="s">
        <v>2634</v>
      </c>
      <c r="DV1836" s="894" t="s">
        <v>2633</v>
      </c>
      <c r="DW1836" s="894"/>
      <c r="DX1836" s="1709" t="s">
        <v>13180</v>
      </c>
      <c r="DY1836" s="10" t="s">
        <v>14844</v>
      </c>
      <c r="DZ1836" s="1704" t="s">
        <v>8275</v>
      </c>
      <c r="EA1836" s="98"/>
      <c r="EB1836" s="1703"/>
      <c r="EC1836" s="1710" t="s">
        <v>12871</v>
      </c>
      <c r="ED1836" s="10" t="s">
        <v>5821</v>
      </c>
      <c r="EE1836" s="10"/>
      <c r="EF1836" s="10"/>
      <c r="EG1836" s="10"/>
      <c r="EH1836" s="10"/>
      <c r="EI1836" s="10"/>
      <c r="EJ1836" s="10"/>
      <c r="EK1836" s="10"/>
      <c r="EL1836" s="10"/>
      <c r="EM1836" s="10"/>
      <c r="EN1836" s="10"/>
      <c r="EO1836" s="10"/>
      <c r="EP1836" s="10"/>
      <c r="EQ1836" s="10"/>
      <c r="ER1836" s="10"/>
      <c r="ES1836" s="10"/>
      <c r="ET1836" s="10"/>
      <c r="EU1836" s="10"/>
      <c r="EV1836" s="10"/>
      <c r="EW1836" s="10"/>
      <c r="EX1836" s="10"/>
      <c r="EY1836" s="10"/>
      <c r="EZ1836" s="10"/>
      <c r="FA1836" s="10"/>
      <c r="FB1836" s="10"/>
      <c r="FC1836" s="10"/>
      <c r="FD1836" s="10"/>
      <c r="FE1836" s="10"/>
      <c r="FF1836" s="10"/>
      <c r="FG1836" s="10"/>
      <c r="FH1836" s="10"/>
      <c r="FI1836" s="10"/>
      <c r="FJ1836" s="10"/>
      <c r="FK1836" s="10"/>
      <c r="FL1836" s="10"/>
      <c r="FM1836" s="10"/>
      <c r="FN1836" s="10"/>
      <c r="FO1836" s="10"/>
      <c r="FP1836" s="10"/>
      <c r="FQ1836" s="10"/>
      <c r="FR1836" s="10"/>
      <c r="FS1836" s="10"/>
      <c r="FT1836" s="10"/>
      <c r="FU1836" s="10"/>
      <c r="FV1836" s="10"/>
      <c r="FW1836" s="10"/>
      <c r="FX1836" s="10"/>
      <c r="FY1836" s="10"/>
      <c r="FZ1836" s="10"/>
      <c r="GA1836" s="10"/>
      <c r="GB1836" s="10"/>
      <c r="GC1836" s="10"/>
      <c r="GD1836" s="10"/>
      <c r="GE1836" s="10"/>
      <c r="GF1836" s="10"/>
      <c r="GG1836" s="10"/>
      <c r="GH1836" s="10"/>
      <c r="GI1836" s="10"/>
      <c r="GJ1836" s="10"/>
      <c r="GK1836" s="10"/>
      <c r="GL1836" s="10"/>
      <c r="GM1836" s="10"/>
      <c r="GN1836" s="10"/>
      <c r="GO1836" s="10"/>
      <c r="GP1836" s="10"/>
      <c r="GQ1836" s="10"/>
      <c r="GR1836" s="10"/>
      <c r="GS1836" s="10"/>
      <c r="GT1836" s="10"/>
      <c r="GU1836" s="10"/>
      <c r="GV1836" s="10"/>
      <c r="GW1836" s="10"/>
      <c r="GX1836" s="10"/>
      <c r="GY1836" s="10"/>
      <c r="GZ1836" s="10"/>
      <c r="HA1836" s="10"/>
      <c r="HB1836" s="10"/>
      <c r="HC1836" s="10"/>
      <c r="HD1836" s="10"/>
      <c r="HE1836" s="10"/>
      <c r="HF1836" s="10"/>
      <c r="HG1836" s="10"/>
      <c r="HH1836" s="10"/>
      <c r="HI1836" s="10"/>
      <c r="HJ1836" s="10"/>
      <c r="HK1836" s="10"/>
      <c r="HL1836" s="10"/>
      <c r="HM1836" s="10"/>
      <c r="HN1836" s="10"/>
      <c r="HO1836" s="10"/>
      <c r="HP1836" s="10"/>
      <c r="HQ1836" s="10"/>
      <c r="HR1836" s="10"/>
      <c r="HS1836" s="10"/>
      <c r="HT1836" s="10"/>
      <c r="HU1836" s="10"/>
    </row>
    <row r="1837" spans="1:229" s="192" customFormat="1" ht="15.75" x14ac:dyDescent="0.25">
      <c r="A1837" s="1752">
        <v>421</v>
      </c>
      <c r="B1837" s="2018"/>
      <c r="C1837" s="894" t="s">
        <v>13181</v>
      </c>
      <c r="D1837" s="894" t="s">
        <v>22</v>
      </c>
      <c r="E1837" s="894" t="s">
        <v>4444</v>
      </c>
      <c r="F1837" s="894">
        <v>752490</v>
      </c>
      <c r="G1837" s="894">
        <v>42</v>
      </c>
      <c r="H1837" s="894" t="s">
        <v>2633</v>
      </c>
      <c r="I1837" s="894" t="s">
        <v>2633</v>
      </c>
      <c r="J1837" s="894" t="s">
        <v>2633</v>
      </c>
      <c r="K1837" s="894">
        <v>551669683</v>
      </c>
      <c r="L1837" s="894">
        <v>135</v>
      </c>
      <c r="M1837" s="894">
        <v>175</v>
      </c>
      <c r="N1837" s="1010">
        <f t="shared" si="369"/>
        <v>44.081632653061227</v>
      </c>
      <c r="O1837" s="1011">
        <v>2</v>
      </c>
      <c r="P1837" s="20">
        <f t="shared" si="383"/>
        <v>76.5625</v>
      </c>
      <c r="Q1837" s="20">
        <f t="shared" si="384"/>
        <v>58.4375</v>
      </c>
      <c r="R1837" s="98"/>
      <c r="S1837" s="1012">
        <v>42553</v>
      </c>
      <c r="T1837" s="98" t="s">
        <v>2133</v>
      </c>
      <c r="U1837" s="98" t="s">
        <v>2479</v>
      </c>
      <c r="V1837" s="98" t="s">
        <v>13182</v>
      </c>
      <c r="W1837" s="98" t="s">
        <v>10102</v>
      </c>
      <c r="X1837" s="98" t="s">
        <v>2633</v>
      </c>
      <c r="Y1837" s="98"/>
      <c r="Z1837" s="98" t="s">
        <v>2633</v>
      </c>
      <c r="AA1837" s="98" t="s">
        <v>2635</v>
      </c>
      <c r="AB1837" s="98"/>
      <c r="AC1837" s="98"/>
      <c r="AD1837" s="98" t="s">
        <v>2633</v>
      </c>
      <c r="AE1837" s="98"/>
      <c r="AF1837" s="98"/>
      <c r="AG1837" s="98"/>
      <c r="AH1837" s="98"/>
      <c r="AI1837" s="98"/>
      <c r="AJ1837" s="98" t="s">
        <v>2633</v>
      </c>
      <c r="AK1837" s="98"/>
      <c r="AL1837" s="98"/>
      <c r="AM1837" s="98"/>
      <c r="AN1837" s="98" t="s">
        <v>2633</v>
      </c>
      <c r="AO1837" s="98" t="s">
        <v>4076</v>
      </c>
      <c r="AP1837" s="98" t="s">
        <v>4092</v>
      </c>
      <c r="AQ1837" s="98" t="s">
        <v>2635</v>
      </c>
      <c r="AR1837" s="98"/>
      <c r="AS1837" s="98"/>
      <c r="AT1837" s="98"/>
      <c r="AU1837" s="98"/>
      <c r="AV1837" s="98"/>
      <c r="AW1837" s="98"/>
      <c r="AX1837" s="98"/>
      <c r="AY1837" s="98"/>
      <c r="AZ1837" s="98"/>
      <c r="BA1837" s="98"/>
      <c r="BB1837" s="98"/>
      <c r="BC1837" s="98"/>
      <c r="BD1837" s="98"/>
      <c r="BE1837" s="98" t="s">
        <v>2633</v>
      </c>
      <c r="BF1837" s="98"/>
      <c r="BG1837" s="98"/>
      <c r="BH1837" s="98"/>
      <c r="BI1837" s="98"/>
      <c r="BJ1837" s="98" t="s">
        <v>13157</v>
      </c>
      <c r="BK1837" s="98"/>
      <c r="BL1837" s="98"/>
      <c r="BM1837" s="1013">
        <f t="shared" si="370"/>
        <v>231.01604278074865</v>
      </c>
      <c r="BN1837" s="98" t="s">
        <v>14067</v>
      </c>
      <c r="BO1837" s="98">
        <v>105</v>
      </c>
      <c r="BP1837" s="20">
        <f t="shared" si="387"/>
        <v>51.336898395721931</v>
      </c>
      <c r="BQ1837" s="98" t="s">
        <v>14841</v>
      </c>
      <c r="BR1837" s="98">
        <v>91.5</v>
      </c>
      <c r="BS1837" s="20">
        <f t="shared" si="371"/>
        <v>74.438502673796791</v>
      </c>
      <c r="BT1837" s="98"/>
      <c r="BU1837" s="98"/>
      <c r="BV1837" s="1013">
        <f t="shared" si="372"/>
        <v>231.01604278074865</v>
      </c>
      <c r="BW1837" s="98"/>
      <c r="BX1837" s="98"/>
      <c r="BY1837" s="20">
        <f t="shared" si="373"/>
        <v>231.01604278074865</v>
      </c>
      <c r="BZ1837" s="98"/>
      <c r="CA1837" s="98"/>
      <c r="CB1837" s="20">
        <f t="shared" si="374"/>
        <v>231.01604278074865</v>
      </c>
      <c r="CC1837" s="98"/>
      <c r="CD1837" s="98"/>
      <c r="CE1837" s="20">
        <f t="shared" si="375"/>
        <v>231.01604278074865</v>
      </c>
      <c r="CF1837" s="98"/>
      <c r="CG1837" s="98"/>
      <c r="CH1837" s="20">
        <f t="shared" si="381"/>
        <v>231.01604278074865</v>
      </c>
      <c r="CI1837" s="98"/>
      <c r="CJ1837" s="98"/>
      <c r="CK1837" s="20">
        <f t="shared" si="377"/>
        <v>231.01604278074865</v>
      </c>
      <c r="CL1837" s="98">
        <v>91.5</v>
      </c>
      <c r="CM1837" s="20">
        <f t="shared" si="378"/>
        <v>74.438502673796791</v>
      </c>
      <c r="CN1837" s="98">
        <v>145</v>
      </c>
      <c r="CO1837" s="98"/>
      <c r="CP1837" s="98"/>
      <c r="CQ1837" s="1014"/>
      <c r="CR1837" s="1014"/>
      <c r="CS1837" s="1015"/>
      <c r="CT1837" s="895"/>
      <c r="CU1837" s="895"/>
      <c r="CV1837" s="895"/>
      <c r="CW1837" s="895"/>
      <c r="CX1837" s="85"/>
      <c r="CY1837" s="895"/>
      <c r="CZ1837" s="895" t="s">
        <v>2633</v>
      </c>
      <c r="DA1837" s="895" t="s">
        <v>3977</v>
      </c>
      <c r="DB1837" s="894" t="s">
        <v>2643</v>
      </c>
      <c r="DC1837" s="894"/>
      <c r="DD1837" s="894"/>
      <c r="DE1837" s="894"/>
      <c r="DF1837" s="894"/>
      <c r="DG1837" s="894"/>
      <c r="DH1837" s="894"/>
      <c r="DI1837" s="894"/>
      <c r="DJ1837" s="894"/>
      <c r="DK1837" s="894"/>
      <c r="DL1837" s="894"/>
      <c r="DM1837" s="894"/>
      <c r="DN1837" s="98" t="s">
        <v>4001</v>
      </c>
      <c r="DO1837" s="98"/>
      <c r="DP1837" s="98"/>
      <c r="DQ1837" s="98"/>
      <c r="DR1837" s="98"/>
      <c r="DS1837" s="98"/>
      <c r="DT1837" s="98"/>
      <c r="DU1837" s="894"/>
      <c r="DV1837" s="894"/>
      <c r="DW1837" s="894"/>
      <c r="DX1837" s="1706" t="s">
        <v>13183</v>
      </c>
      <c r="DY1837" s="10" t="s">
        <v>14842</v>
      </c>
      <c r="DZ1837" s="1711" t="s">
        <v>8275</v>
      </c>
      <c r="EA1837" s="98"/>
      <c r="EB1837" s="1703"/>
      <c r="EC1837" s="1711" t="s">
        <v>13066</v>
      </c>
      <c r="ED1837" s="10"/>
      <c r="EE1837" s="10"/>
      <c r="EF1837" s="10"/>
      <c r="EG1837" s="10"/>
      <c r="EH1837" s="10"/>
      <c r="EI1837" s="10"/>
      <c r="EJ1837" s="10"/>
      <c r="EK1837" s="10"/>
      <c r="EL1837" s="10"/>
      <c r="EM1837" s="10"/>
      <c r="EN1837" s="10"/>
      <c r="EO1837" s="10"/>
      <c r="EP1837" s="10"/>
      <c r="EQ1837" s="10"/>
      <c r="ER1837" s="10"/>
      <c r="ES1837" s="10"/>
      <c r="ET1837" s="10"/>
      <c r="EU1837" s="10"/>
      <c r="EV1837" s="10"/>
      <c r="EW1837" s="10"/>
      <c r="EX1837" s="10"/>
      <c r="EY1837" s="10"/>
      <c r="EZ1837" s="10"/>
      <c r="FA1837" s="10"/>
      <c r="FB1837" s="10"/>
      <c r="FC1837" s="10"/>
      <c r="FD1837" s="10"/>
      <c r="FE1837" s="10"/>
      <c r="FF1837" s="10"/>
      <c r="FG1837" s="10"/>
      <c r="FH1837" s="10"/>
      <c r="FI1837" s="10"/>
      <c r="FJ1837" s="10"/>
      <c r="FK1837" s="10"/>
      <c r="FL1837" s="10"/>
      <c r="FM1837" s="10"/>
      <c r="FN1837" s="10"/>
      <c r="FO1837" s="10"/>
      <c r="FP1837" s="10"/>
      <c r="FQ1837" s="10"/>
      <c r="FR1837" s="10"/>
      <c r="FS1837" s="10"/>
      <c r="FT1837" s="10"/>
      <c r="FU1837" s="10"/>
      <c r="FV1837" s="10"/>
      <c r="FW1837" s="10"/>
      <c r="FX1837" s="10"/>
      <c r="FY1837" s="10"/>
      <c r="FZ1837" s="10"/>
      <c r="GA1837" s="10"/>
      <c r="GB1837" s="10"/>
      <c r="GC1837" s="10"/>
      <c r="GD1837" s="10"/>
      <c r="GE1837" s="10"/>
      <c r="GF1837" s="10"/>
      <c r="GG1837" s="10"/>
      <c r="GH1837" s="10"/>
      <c r="GI1837" s="10"/>
      <c r="GJ1837" s="10"/>
      <c r="GK1837" s="10"/>
      <c r="GL1837" s="10"/>
      <c r="GM1837" s="10"/>
      <c r="GN1837" s="10"/>
      <c r="GO1837" s="10"/>
      <c r="GP1837" s="10"/>
      <c r="GQ1837" s="10"/>
      <c r="GR1837" s="10"/>
      <c r="GS1837" s="10"/>
      <c r="GT1837" s="10"/>
      <c r="GU1837" s="10"/>
      <c r="GV1837" s="10"/>
      <c r="GW1837" s="10"/>
      <c r="GX1837" s="10"/>
      <c r="GY1837" s="10"/>
      <c r="GZ1837" s="10"/>
      <c r="HA1837" s="10"/>
      <c r="HB1837" s="10"/>
      <c r="HC1837" s="10"/>
      <c r="HD1837" s="10"/>
      <c r="HE1837" s="10"/>
      <c r="HF1837" s="10"/>
      <c r="HG1837" s="10"/>
      <c r="HH1837" s="10"/>
      <c r="HI1837" s="10"/>
      <c r="HJ1837" s="10"/>
      <c r="HK1837" s="10"/>
      <c r="HL1837" s="10"/>
      <c r="HM1837" s="10"/>
      <c r="HN1837" s="10"/>
      <c r="HO1837" s="10"/>
      <c r="HP1837" s="10"/>
      <c r="HQ1837" s="10"/>
      <c r="HR1837" s="10"/>
      <c r="HS1837" s="10"/>
      <c r="HT1837" s="10"/>
      <c r="HU1837" s="10"/>
    </row>
    <row r="1838" spans="1:229" s="192" customFormat="1" ht="15.75" x14ac:dyDescent="0.25">
      <c r="A1838" s="1752">
        <v>422</v>
      </c>
      <c r="B1838" s="2018"/>
      <c r="C1838" s="894" t="s">
        <v>13192</v>
      </c>
      <c r="D1838" s="894" t="s">
        <v>23</v>
      </c>
      <c r="E1838" s="894" t="s">
        <v>4126</v>
      </c>
      <c r="F1838" s="894">
        <v>751021</v>
      </c>
      <c r="G1838" s="894">
        <v>28</v>
      </c>
      <c r="H1838" s="894" t="s">
        <v>2633</v>
      </c>
      <c r="I1838" s="894" t="s">
        <v>3985</v>
      </c>
      <c r="J1838" s="894" t="s">
        <v>2634</v>
      </c>
      <c r="K1838" s="894" t="s">
        <v>13401</v>
      </c>
      <c r="L1838" s="894">
        <v>107.9</v>
      </c>
      <c r="M1838" s="894">
        <v>169</v>
      </c>
      <c r="N1838" s="1010">
        <f t="shared" si="369"/>
        <v>37.7787892580792</v>
      </c>
      <c r="O1838" s="1011">
        <v>1</v>
      </c>
      <c r="P1838" s="20">
        <f t="shared" si="383"/>
        <v>71.402499999999989</v>
      </c>
      <c r="Q1838" s="20">
        <f t="shared" si="384"/>
        <v>36.497500000000016</v>
      </c>
      <c r="R1838" s="98"/>
      <c r="S1838" s="1012">
        <v>42645</v>
      </c>
      <c r="T1838" s="98" t="s">
        <v>253</v>
      </c>
      <c r="U1838" s="98" t="s">
        <v>2490</v>
      </c>
      <c r="V1838" s="98" t="s">
        <v>13193</v>
      </c>
      <c r="W1838" s="98"/>
      <c r="X1838" s="98"/>
      <c r="Y1838" s="98"/>
      <c r="Z1838" s="98"/>
      <c r="AA1838" s="98"/>
      <c r="AB1838" s="98"/>
      <c r="AC1838" s="98"/>
      <c r="AD1838" s="98" t="s">
        <v>2633</v>
      </c>
      <c r="AE1838" s="98"/>
      <c r="AF1838" s="98"/>
      <c r="AG1838" s="98"/>
      <c r="AH1838" s="98"/>
      <c r="AI1838" s="98"/>
      <c r="AJ1838" s="98"/>
      <c r="AK1838" s="98"/>
      <c r="AL1838" s="98"/>
      <c r="AM1838" s="98"/>
      <c r="AN1838" s="98" t="s">
        <v>2633</v>
      </c>
      <c r="AO1838" s="98" t="s">
        <v>4076</v>
      </c>
      <c r="AP1838" s="98" t="s">
        <v>4077</v>
      </c>
      <c r="AQ1838" s="98" t="s">
        <v>2635</v>
      </c>
      <c r="AR1838" s="98"/>
      <c r="AS1838" s="98"/>
      <c r="AT1838" s="98" t="s">
        <v>2633</v>
      </c>
      <c r="AU1838" s="98"/>
      <c r="AV1838" s="98"/>
      <c r="AW1838" s="98"/>
      <c r="AX1838" s="98"/>
      <c r="AY1838" s="98"/>
      <c r="AZ1838" s="98"/>
      <c r="BA1838" s="98" t="s">
        <v>3971</v>
      </c>
      <c r="BB1838" s="98"/>
      <c r="BC1838" s="98" t="s">
        <v>2633</v>
      </c>
      <c r="BD1838" s="98"/>
      <c r="BE1838" s="98" t="s">
        <v>2634</v>
      </c>
      <c r="BF1838" s="98"/>
      <c r="BG1838" s="98"/>
      <c r="BH1838" s="98"/>
      <c r="BI1838" s="98"/>
      <c r="BJ1838" s="98" t="s">
        <v>13194</v>
      </c>
      <c r="BK1838" s="98" t="s">
        <v>13402</v>
      </c>
      <c r="BL1838" s="98">
        <v>97.7</v>
      </c>
      <c r="BM1838" s="1013">
        <f t="shared" si="370"/>
        <v>27.947119665730526</v>
      </c>
      <c r="BN1838" s="98" t="s">
        <v>14069</v>
      </c>
      <c r="BO1838" s="98">
        <v>90</v>
      </c>
      <c r="BP1838" s="20">
        <f t="shared" si="387"/>
        <v>49.044455099664354</v>
      </c>
      <c r="BQ1838" s="98" t="s">
        <v>14949</v>
      </c>
      <c r="BR1838" s="98">
        <v>82.1</v>
      </c>
      <c r="BS1838" s="20">
        <f t="shared" si="371"/>
        <v>70.689773272141935</v>
      </c>
      <c r="BT1838" s="98"/>
      <c r="BU1838" s="98"/>
      <c r="BV1838" s="1013">
        <f t="shared" si="372"/>
        <v>295.6366874443454</v>
      </c>
      <c r="BW1838" s="98"/>
      <c r="BX1838" s="98"/>
      <c r="BY1838" s="20">
        <f t="shared" si="373"/>
        <v>295.6366874443454</v>
      </c>
      <c r="BZ1838" s="98"/>
      <c r="CA1838" s="98"/>
      <c r="CB1838" s="20">
        <f t="shared" si="374"/>
        <v>295.6366874443454</v>
      </c>
      <c r="CC1838" s="98"/>
      <c r="CD1838" s="98"/>
      <c r="CE1838" s="20">
        <f t="shared" si="375"/>
        <v>295.6366874443454</v>
      </c>
      <c r="CF1838" s="98"/>
      <c r="CG1838" s="98"/>
      <c r="CH1838" s="20">
        <f t="shared" si="381"/>
        <v>295.6366874443454</v>
      </c>
      <c r="CI1838" s="98"/>
      <c r="CJ1838" s="98"/>
      <c r="CK1838" s="20">
        <f t="shared" si="377"/>
        <v>295.6366874443454</v>
      </c>
      <c r="CL1838" s="98">
        <v>82.1</v>
      </c>
      <c r="CM1838" s="20">
        <f t="shared" si="378"/>
        <v>70.689773272141935</v>
      </c>
      <c r="CN1838" s="98">
        <v>75</v>
      </c>
      <c r="CO1838" s="98"/>
      <c r="CP1838" s="98"/>
      <c r="CQ1838" s="1014"/>
      <c r="CR1838" s="1014"/>
      <c r="CS1838" s="1015"/>
      <c r="CT1838" s="895"/>
      <c r="CU1838" s="895"/>
      <c r="CV1838" s="895"/>
      <c r="CW1838" s="895"/>
      <c r="CX1838" s="85"/>
      <c r="CY1838" s="895"/>
      <c r="CZ1838" s="895" t="s">
        <v>2633</v>
      </c>
      <c r="DA1838" s="895" t="s">
        <v>3976</v>
      </c>
      <c r="DB1838" s="894" t="s">
        <v>2643</v>
      </c>
      <c r="DC1838" s="894"/>
      <c r="DD1838" s="894"/>
      <c r="DE1838" s="894"/>
      <c r="DF1838" s="894"/>
      <c r="DG1838" s="894"/>
      <c r="DH1838" s="894"/>
      <c r="DI1838" s="894"/>
      <c r="DJ1838" s="894"/>
      <c r="DK1838" s="894"/>
      <c r="DL1838" s="894"/>
      <c r="DM1838" s="894"/>
      <c r="DN1838" s="98" t="s">
        <v>4001</v>
      </c>
      <c r="DO1838" s="98"/>
      <c r="DP1838" s="98"/>
      <c r="DQ1838" s="98"/>
      <c r="DR1838" s="98"/>
      <c r="DS1838" s="98"/>
      <c r="DT1838" s="98"/>
      <c r="DU1838" s="894"/>
      <c r="DV1838" s="894"/>
      <c r="DW1838" s="894"/>
      <c r="DX1838" s="1712" t="s">
        <v>13195</v>
      </c>
      <c r="DY1838" s="10" t="s">
        <v>14950</v>
      </c>
      <c r="DZ1838" s="1712" t="s">
        <v>101</v>
      </c>
      <c r="EA1838" s="98"/>
      <c r="EB1838" s="1703"/>
      <c r="EC1838" s="1712" t="s">
        <v>2194</v>
      </c>
      <c r="ED1838" s="10" t="s">
        <v>13403</v>
      </c>
      <c r="EE1838" s="10"/>
      <c r="EF1838" s="10"/>
      <c r="EG1838" s="10"/>
      <c r="EH1838" s="10"/>
      <c r="EI1838" s="10"/>
      <c r="EJ1838" s="10"/>
      <c r="EK1838" s="10"/>
      <c r="EL1838" s="10"/>
      <c r="EM1838" s="10"/>
      <c r="EN1838" s="10"/>
      <c r="EO1838" s="10"/>
      <c r="EP1838" s="10"/>
      <c r="EQ1838" s="10"/>
      <c r="ER1838" s="10"/>
      <c r="ES1838" s="10"/>
      <c r="ET1838" s="10"/>
      <c r="EU1838" s="10"/>
      <c r="EV1838" s="10"/>
      <c r="EW1838" s="10"/>
      <c r="EX1838" s="10"/>
      <c r="EY1838" s="10"/>
      <c r="EZ1838" s="10"/>
      <c r="FA1838" s="10"/>
      <c r="FB1838" s="10"/>
      <c r="FC1838" s="10"/>
      <c r="FD1838" s="10"/>
      <c r="FE1838" s="10"/>
      <c r="FF1838" s="10"/>
      <c r="FG1838" s="10"/>
      <c r="FH1838" s="10"/>
      <c r="FI1838" s="10"/>
      <c r="FJ1838" s="10"/>
      <c r="FK1838" s="10"/>
      <c r="FL1838" s="10"/>
      <c r="FM1838" s="10"/>
      <c r="FN1838" s="10"/>
      <c r="FO1838" s="10"/>
      <c r="FP1838" s="10"/>
      <c r="FQ1838" s="10"/>
      <c r="FR1838" s="10"/>
      <c r="FS1838" s="10"/>
      <c r="FT1838" s="10"/>
      <c r="FU1838" s="10"/>
      <c r="FV1838" s="10"/>
      <c r="FW1838" s="10"/>
      <c r="FX1838" s="10"/>
      <c r="FY1838" s="10"/>
      <c r="FZ1838" s="10"/>
      <c r="GA1838" s="10"/>
      <c r="GB1838" s="10"/>
      <c r="GC1838" s="10"/>
      <c r="GD1838" s="10"/>
      <c r="GE1838" s="10"/>
      <c r="GF1838" s="10"/>
      <c r="GG1838" s="10"/>
      <c r="GH1838" s="10"/>
      <c r="GI1838" s="10"/>
      <c r="GJ1838" s="10"/>
      <c r="GK1838" s="10"/>
      <c r="GL1838" s="10"/>
      <c r="GM1838" s="10"/>
      <c r="GN1838" s="10"/>
      <c r="GO1838" s="10"/>
      <c r="GP1838" s="10"/>
      <c r="GQ1838" s="10"/>
      <c r="GR1838" s="10"/>
      <c r="GS1838" s="10"/>
      <c r="GT1838" s="10"/>
      <c r="GU1838" s="10"/>
      <c r="GV1838" s="10"/>
      <c r="GW1838" s="10"/>
      <c r="GX1838" s="10"/>
      <c r="GY1838" s="10"/>
      <c r="GZ1838" s="10"/>
      <c r="HA1838" s="10"/>
      <c r="HB1838" s="10"/>
      <c r="HC1838" s="10"/>
      <c r="HD1838" s="10"/>
      <c r="HE1838" s="10"/>
      <c r="HF1838" s="10"/>
      <c r="HG1838" s="10"/>
      <c r="HH1838" s="10"/>
      <c r="HI1838" s="10"/>
      <c r="HJ1838" s="10"/>
      <c r="HK1838" s="10"/>
      <c r="HL1838" s="10"/>
      <c r="HM1838" s="10"/>
      <c r="HN1838" s="10"/>
      <c r="HO1838" s="10"/>
      <c r="HP1838" s="10"/>
      <c r="HQ1838" s="10"/>
      <c r="HR1838" s="10"/>
      <c r="HS1838" s="10"/>
      <c r="HT1838" s="10"/>
      <c r="HU1838" s="10"/>
    </row>
    <row r="1839" spans="1:229" s="192" customFormat="1" ht="15.75" x14ac:dyDescent="0.25">
      <c r="A1839" s="1813">
        <v>423</v>
      </c>
      <c r="B1839" s="2018"/>
      <c r="C1839" s="894" t="s">
        <v>13196</v>
      </c>
      <c r="D1839" s="894" t="s">
        <v>23</v>
      </c>
      <c r="E1839" s="894" t="s">
        <v>4126</v>
      </c>
      <c r="F1839" s="894">
        <v>751618</v>
      </c>
      <c r="G1839" s="894">
        <v>28</v>
      </c>
      <c r="H1839" s="894" t="s">
        <v>2633</v>
      </c>
      <c r="I1839" s="894" t="s">
        <v>2633</v>
      </c>
      <c r="J1839" s="894" t="s">
        <v>2634</v>
      </c>
      <c r="K1839" s="894">
        <v>509922970</v>
      </c>
      <c r="L1839" s="894">
        <v>116.5</v>
      </c>
      <c r="M1839" s="894">
        <v>153</v>
      </c>
      <c r="N1839" s="1010">
        <f t="shared" si="369"/>
        <v>49.767183561877907</v>
      </c>
      <c r="O1839" s="1011">
        <v>2</v>
      </c>
      <c r="P1839" s="20">
        <f t="shared" si="383"/>
        <v>58.522500000000001</v>
      </c>
      <c r="Q1839" s="20">
        <f t="shared" si="384"/>
        <v>57.977499999999999</v>
      </c>
      <c r="R1839" s="98"/>
      <c r="S1839" s="1012">
        <v>42645</v>
      </c>
      <c r="T1839" s="98" t="s">
        <v>253</v>
      </c>
      <c r="U1839" s="98" t="s">
        <v>2490</v>
      </c>
      <c r="V1839" s="98" t="s">
        <v>13197</v>
      </c>
      <c r="W1839" s="98"/>
      <c r="X1839" s="98"/>
      <c r="Y1839" s="98"/>
      <c r="Z1839" s="98"/>
      <c r="AA1839" s="98"/>
      <c r="AB1839" s="98"/>
      <c r="AC1839" s="98"/>
      <c r="AD1839" s="98"/>
      <c r="AE1839" s="98"/>
      <c r="AF1839" s="98"/>
      <c r="AG1839" s="98"/>
      <c r="AH1839" s="98" t="s">
        <v>2633</v>
      </c>
      <c r="AI1839" s="98"/>
      <c r="AJ1839" s="98"/>
      <c r="AK1839" s="98"/>
      <c r="AL1839" s="98"/>
      <c r="AM1839" s="98"/>
      <c r="AN1839" s="98" t="s">
        <v>2633</v>
      </c>
      <c r="AO1839" s="98" t="s">
        <v>4076</v>
      </c>
      <c r="AP1839" s="98" t="s">
        <v>4077</v>
      </c>
      <c r="AQ1839" s="98" t="s">
        <v>2637</v>
      </c>
      <c r="AR1839" s="98"/>
      <c r="AS1839" s="98"/>
      <c r="AT1839" s="98"/>
      <c r="AU1839" s="98"/>
      <c r="AV1839" s="98"/>
      <c r="AW1839" s="98"/>
      <c r="AX1839" s="98"/>
      <c r="AY1839" s="98"/>
      <c r="AZ1839" s="98"/>
      <c r="BA1839" s="98" t="s">
        <v>3971</v>
      </c>
      <c r="BB1839" s="98"/>
      <c r="BC1839" s="98"/>
      <c r="BD1839" s="98"/>
      <c r="BE1839" s="98" t="s">
        <v>2634</v>
      </c>
      <c r="BF1839" s="98"/>
      <c r="BG1839" s="98"/>
      <c r="BH1839" s="98"/>
      <c r="BI1839" s="98"/>
      <c r="BJ1839" s="98" t="s">
        <v>13198</v>
      </c>
      <c r="BK1839" s="98" t="s">
        <v>13428</v>
      </c>
      <c r="BL1839" s="98">
        <v>104.3</v>
      </c>
      <c r="BM1839" s="1013">
        <f t="shared" si="370"/>
        <v>21.04264585399509</v>
      </c>
      <c r="BN1839" s="98" t="s">
        <v>14243</v>
      </c>
      <c r="BO1839" s="98">
        <v>92</v>
      </c>
      <c r="BP1839" s="20">
        <f t="shared" si="387"/>
        <v>42.257772411711443</v>
      </c>
      <c r="BQ1839" s="98" t="s">
        <v>14975</v>
      </c>
      <c r="BR1839" s="98">
        <v>90</v>
      </c>
      <c r="BS1839" s="20">
        <f t="shared" si="371"/>
        <v>45.707386486136862</v>
      </c>
      <c r="BT1839" s="98"/>
      <c r="BU1839" s="98"/>
      <c r="BV1839" s="1013">
        <f t="shared" si="372"/>
        <v>200.94001983528091</v>
      </c>
      <c r="BW1839" s="98"/>
      <c r="BX1839" s="98"/>
      <c r="BY1839" s="20">
        <f t="shared" si="373"/>
        <v>200.94001983528091</v>
      </c>
      <c r="BZ1839" s="98"/>
      <c r="CA1839" s="98"/>
      <c r="CB1839" s="20">
        <f t="shared" si="374"/>
        <v>200.94001983528091</v>
      </c>
      <c r="CC1839" s="98"/>
      <c r="CD1839" s="98"/>
      <c r="CE1839" s="20">
        <f t="shared" si="375"/>
        <v>200.94001983528091</v>
      </c>
      <c r="CF1839" s="98"/>
      <c r="CG1839" s="98"/>
      <c r="CH1839" s="20">
        <f t="shared" si="381"/>
        <v>200.94001983528091</v>
      </c>
      <c r="CI1839" s="98"/>
      <c r="CJ1839" s="98"/>
      <c r="CK1839" s="20">
        <f t="shared" si="377"/>
        <v>200.94001983528091</v>
      </c>
      <c r="CL1839" s="98">
        <v>90</v>
      </c>
      <c r="CM1839" s="20">
        <f t="shared" si="378"/>
        <v>45.707386486136862</v>
      </c>
      <c r="CN1839" s="98">
        <v>50</v>
      </c>
      <c r="CO1839" s="98"/>
      <c r="CP1839" s="98"/>
      <c r="CQ1839" s="1014"/>
      <c r="CR1839" s="1014"/>
      <c r="CS1839" s="1015"/>
      <c r="CT1839" s="895"/>
      <c r="CU1839" s="895"/>
      <c r="CV1839" s="895"/>
      <c r="CW1839" s="895"/>
      <c r="CX1839" s="85"/>
      <c r="CY1839" s="895"/>
      <c r="CZ1839" s="895"/>
      <c r="DA1839" s="895"/>
      <c r="DB1839" s="894"/>
      <c r="DC1839" s="894"/>
      <c r="DD1839" s="894"/>
      <c r="DE1839" s="894"/>
      <c r="DF1839" s="894"/>
      <c r="DG1839" s="894"/>
      <c r="DH1839" s="894"/>
      <c r="DI1839" s="894"/>
      <c r="DJ1839" s="894"/>
      <c r="DK1839" s="894"/>
      <c r="DL1839" s="894"/>
      <c r="DM1839" s="894"/>
      <c r="DN1839" s="98"/>
      <c r="DO1839" s="98"/>
      <c r="DP1839" s="98"/>
      <c r="DQ1839" s="98"/>
      <c r="DR1839" s="98"/>
      <c r="DS1839" s="98"/>
      <c r="DT1839" s="98"/>
      <c r="DU1839" s="894"/>
      <c r="DV1839" s="894"/>
      <c r="DW1839" s="894"/>
      <c r="DX1839" s="1713" t="s">
        <v>13199</v>
      </c>
      <c r="DY1839" s="10"/>
      <c r="DZ1839" s="1713" t="s">
        <v>101</v>
      </c>
      <c r="EA1839" s="98"/>
      <c r="EB1839" s="1703"/>
      <c r="EC1839" s="1713" t="s">
        <v>7559</v>
      </c>
      <c r="ED1839" s="10" t="s">
        <v>5821</v>
      </c>
      <c r="EE1839" s="10"/>
      <c r="EF1839" s="10"/>
      <c r="EG1839" s="10"/>
      <c r="EH1839" s="10"/>
      <c r="EI1839" s="10"/>
      <c r="EJ1839" s="10"/>
      <c r="EK1839" s="10"/>
      <c r="EL1839" s="10"/>
      <c r="EM1839" s="10"/>
      <c r="EN1839" s="10"/>
      <c r="EO1839" s="10"/>
      <c r="EP1839" s="10"/>
      <c r="EQ1839" s="10"/>
      <c r="ER1839" s="10"/>
      <c r="ES1839" s="10"/>
      <c r="ET1839" s="10"/>
      <c r="EU1839" s="10"/>
      <c r="EV1839" s="10"/>
      <c r="EW1839" s="10"/>
      <c r="EX1839" s="10"/>
      <c r="EY1839" s="10"/>
      <c r="EZ1839" s="10"/>
      <c r="FA1839" s="10"/>
      <c r="FB1839" s="10"/>
      <c r="FC1839" s="10"/>
      <c r="FD1839" s="10"/>
      <c r="FE1839" s="10"/>
      <c r="FF1839" s="10"/>
      <c r="FG1839" s="10"/>
      <c r="FH1839" s="10"/>
      <c r="FI1839" s="10"/>
      <c r="FJ1839" s="10"/>
      <c r="FK1839" s="10"/>
      <c r="FL1839" s="10"/>
      <c r="FM1839" s="10"/>
      <c r="FN1839" s="10"/>
      <c r="FO1839" s="10"/>
      <c r="FP1839" s="10"/>
      <c r="FQ1839" s="10"/>
      <c r="FR1839" s="10"/>
      <c r="FS1839" s="10"/>
      <c r="FT1839" s="10"/>
      <c r="FU1839" s="10"/>
      <c r="FV1839" s="10"/>
      <c r="FW1839" s="10"/>
      <c r="FX1839" s="10"/>
      <c r="FY1839" s="10"/>
      <c r="FZ1839" s="10"/>
      <c r="GA1839" s="10"/>
      <c r="GB1839" s="10"/>
      <c r="GC1839" s="10"/>
      <c r="GD1839" s="10"/>
      <c r="GE1839" s="10"/>
      <c r="GF1839" s="10"/>
      <c r="GG1839" s="10"/>
      <c r="GH1839" s="10"/>
      <c r="GI1839" s="10"/>
      <c r="GJ1839" s="10"/>
      <c r="GK1839" s="10"/>
      <c r="GL1839" s="10"/>
      <c r="GM1839" s="10"/>
      <c r="GN1839" s="10"/>
      <c r="GO1839" s="10"/>
      <c r="GP1839" s="10"/>
      <c r="GQ1839" s="10"/>
      <c r="GR1839" s="10"/>
      <c r="GS1839" s="10"/>
      <c r="GT1839" s="10"/>
      <c r="GU1839" s="10"/>
      <c r="GV1839" s="10"/>
      <c r="GW1839" s="10"/>
      <c r="GX1839" s="10"/>
      <c r="GY1839" s="10"/>
      <c r="GZ1839" s="10"/>
      <c r="HA1839" s="10"/>
      <c r="HB1839" s="10"/>
      <c r="HC1839" s="10"/>
      <c r="HD1839" s="10"/>
      <c r="HE1839" s="10"/>
      <c r="HF1839" s="10"/>
      <c r="HG1839" s="10"/>
      <c r="HH1839" s="10"/>
      <c r="HI1839" s="10"/>
      <c r="HJ1839" s="10"/>
      <c r="HK1839" s="10"/>
      <c r="HL1839" s="10"/>
      <c r="HM1839" s="10"/>
      <c r="HN1839" s="10"/>
      <c r="HO1839" s="10"/>
      <c r="HP1839" s="10"/>
      <c r="HQ1839" s="10"/>
      <c r="HR1839" s="10"/>
      <c r="HS1839" s="10"/>
      <c r="HT1839" s="10"/>
      <c r="HU1839" s="10"/>
    </row>
    <row r="1840" spans="1:229" s="192" customFormat="1" ht="15.75" x14ac:dyDescent="0.25">
      <c r="A1840" s="1752">
        <v>424</v>
      </c>
      <c r="B1840" s="2018"/>
      <c r="C1840" s="894" t="s">
        <v>14361</v>
      </c>
      <c r="D1840" s="894" t="s">
        <v>23</v>
      </c>
      <c r="E1840" s="894" t="s">
        <v>4126</v>
      </c>
      <c r="F1840" s="894">
        <v>738308</v>
      </c>
      <c r="G1840" s="894">
        <v>27</v>
      </c>
      <c r="H1840" s="894" t="s">
        <v>2634</v>
      </c>
      <c r="I1840" s="894" t="s">
        <v>2634</v>
      </c>
      <c r="J1840" s="894" t="s">
        <v>2633</v>
      </c>
      <c r="K1840" s="894">
        <v>590660660</v>
      </c>
      <c r="L1840" s="894">
        <v>102</v>
      </c>
      <c r="M1840" s="894">
        <v>161</v>
      </c>
      <c r="N1840" s="1010">
        <f t="shared" si="369"/>
        <v>39.350333706261338</v>
      </c>
      <c r="O1840" s="1011">
        <v>1</v>
      </c>
      <c r="P1840" s="20">
        <f t="shared" si="383"/>
        <v>64.802500000000009</v>
      </c>
      <c r="Q1840" s="20">
        <f t="shared" si="384"/>
        <v>37.197499999999991</v>
      </c>
      <c r="R1840" s="98"/>
      <c r="S1840" s="1012">
        <v>42645</v>
      </c>
      <c r="T1840" s="1012" t="s">
        <v>253</v>
      </c>
      <c r="U1840" s="98" t="s">
        <v>2490</v>
      </c>
      <c r="V1840" s="98" t="s">
        <v>13200</v>
      </c>
      <c r="W1840" s="98" t="s">
        <v>10473</v>
      </c>
      <c r="X1840" s="98"/>
      <c r="Y1840" s="98"/>
      <c r="Z1840" s="98"/>
      <c r="AA1840" s="98"/>
      <c r="AB1840" s="98" t="s">
        <v>2633</v>
      </c>
      <c r="AC1840" s="98" t="s">
        <v>2636</v>
      </c>
      <c r="AD1840" s="98"/>
      <c r="AE1840" s="98"/>
      <c r="AF1840" s="98"/>
      <c r="AG1840" s="98"/>
      <c r="AH1840" s="98"/>
      <c r="AI1840" s="98"/>
      <c r="AJ1840" s="98"/>
      <c r="AK1840" s="98"/>
      <c r="AL1840" s="98"/>
      <c r="AM1840" s="98"/>
      <c r="AN1840" s="98" t="s">
        <v>2634</v>
      </c>
      <c r="AO1840" s="98"/>
      <c r="AP1840" s="98"/>
      <c r="AQ1840" s="98" t="s">
        <v>2637</v>
      </c>
      <c r="AR1840" s="98"/>
      <c r="AS1840" s="98"/>
      <c r="AT1840" s="98"/>
      <c r="AU1840" s="98"/>
      <c r="AV1840" s="98"/>
      <c r="AW1840" s="98"/>
      <c r="AX1840" s="98"/>
      <c r="AY1840" s="98"/>
      <c r="AZ1840" s="98"/>
      <c r="BA1840" s="98" t="s">
        <v>3970</v>
      </c>
      <c r="BB1840" s="98" t="s">
        <v>3970</v>
      </c>
      <c r="BC1840" s="98"/>
      <c r="BD1840" s="98"/>
      <c r="BE1840" s="98" t="s">
        <v>2634</v>
      </c>
      <c r="BF1840" s="98" t="s">
        <v>2634</v>
      </c>
      <c r="BG1840" s="98"/>
      <c r="BH1840" s="98"/>
      <c r="BI1840" s="98"/>
      <c r="BJ1840" s="98" t="s">
        <v>13179</v>
      </c>
      <c r="BK1840" s="98" t="s">
        <v>10485</v>
      </c>
      <c r="BL1840" s="98">
        <v>93</v>
      </c>
      <c r="BM1840" s="1013">
        <f t="shared" si="370"/>
        <v>24.195174406882188</v>
      </c>
      <c r="BN1840" s="98" t="s">
        <v>13234</v>
      </c>
      <c r="BO1840" s="98">
        <v>83.5</v>
      </c>
      <c r="BP1840" s="20">
        <f t="shared" si="387"/>
        <v>49.734525169702273</v>
      </c>
      <c r="BQ1840" s="98" t="s">
        <v>14782</v>
      </c>
      <c r="BR1840" s="98">
        <v>75.3</v>
      </c>
      <c r="BS1840" s="20">
        <f t="shared" si="371"/>
        <v>71.779017407083828</v>
      </c>
      <c r="BT1840" s="98"/>
      <c r="BU1840" s="98"/>
      <c r="BV1840" s="1013">
        <f t="shared" si="372"/>
        <v>274.21197661133147</v>
      </c>
      <c r="BW1840" s="98"/>
      <c r="BX1840" s="98"/>
      <c r="BY1840" s="20">
        <f t="shared" si="373"/>
        <v>274.21197661133147</v>
      </c>
      <c r="BZ1840" s="98"/>
      <c r="CA1840" s="98"/>
      <c r="CB1840" s="20">
        <f t="shared" si="374"/>
        <v>274.21197661133147</v>
      </c>
      <c r="CC1840" s="98"/>
      <c r="CD1840" s="98"/>
      <c r="CE1840" s="20">
        <f t="shared" si="375"/>
        <v>274.21197661133147</v>
      </c>
      <c r="CF1840" s="98"/>
      <c r="CG1840" s="98"/>
      <c r="CH1840" s="20">
        <f t="shared" si="381"/>
        <v>274.21197661133147</v>
      </c>
      <c r="CI1840" s="98"/>
      <c r="CJ1840" s="98"/>
      <c r="CK1840" s="20">
        <f t="shared" si="377"/>
        <v>274.21197661133147</v>
      </c>
      <c r="CL1840" s="98">
        <v>75.3</v>
      </c>
      <c r="CM1840" s="20">
        <f t="shared" si="378"/>
        <v>71.779017407083828</v>
      </c>
      <c r="CN1840" s="98">
        <v>55</v>
      </c>
      <c r="CO1840" s="98"/>
      <c r="CP1840" s="98"/>
      <c r="CQ1840" s="1014"/>
      <c r="CR1840" s="1014"/>
      <c r="CS1840" s="1015">
        <v>1</v>
      </c>
      <c r="CT1840" s="895">
        <v>0</v>
      </c>
      <c r="CU1840" s="895">
        <v>0.25</v>
      </c>
      <c r="CV1840" s="895">
        <v>0.5</v>
      </c>
      <c r="CW1840" s="895"/>
      <c r="CX1840" s="85"/>
      <c r="CY1840" s="895"/>
      <c r="CZ1840" s="895" t="s">
        <v>2633</v>
      </c>
      <c r="DA1840" s="895" t="s">
        <v>3976</v>
      </c>
      <c r="DB1840" s="894" t="s">
        <v>2643</v>
      </c>
      <c r="DC1840" s="894" t="s">
        <v>2648</v>
      </c>
      <c r="DD1840" s="894" t="s">
        <v>2648</v>
      </c>
      <c r="DE1840" s="894" t="s">
        <v>2650</v>
      </c>
      <c r="DF1840" s="894" t="s">
        <v>32</v>
      </c>
      <c r="DG1840" s="894" t="s">
        <v>2654</v>
      </c>
      <c r="DH1840" s="894" t="s">
        <v>32</v>
      </c>
      <c r="DI1840" s="894" t="s">
        <v>2658</v>
      </c>
      <c r="DJ1840" s="894" t="s">
        <v>37</v>
      </c>
      <c r="DK1840" s="894" t="s">
        <v>37</v>
      </c>
      <c r="DL1840" s="894" t="s">
        <v>2659</v>
      </c>
      <c r="DM1840" s="894" t="s">
        <v>2663</v>
      </c>
      <c r="DN1840" s="98" t="s">
        <v>4001</v>
      </c>
      <c r="DO1840" s="98"/>
      <c r="DP1840" s="98"/>
      <c r="DQ1840" s="98"/>
      <c r="DR1840" s="98" t="s">
        <v>4070</v>
      </c>
      <c r="DS1840" s="98" t="s">
        <v>2633</v>
      </c>
      <c r="DT1840" s="98" t="s">
        <v>4073</v>
      </c>
      <c r="DU1840" s="894" t="s">
        <v>2634</v>
      </c>
      <c r="DV1840" s="894" t="s">
        <v>2633</v>
      </c>
      <c r="DW1840" s="894" t="s">
        <v>14362</v>
      </c>
      <c r="DX1840" s="1713" t="s">
        <v>220</v>
      </c>
      <c r="DY1840" s="10" t="s">
        <v>14068</v>
      </c>
      <c r="DZ1840" s="1713" t="s">
        <v>101</v>
      </c>
      <c r="EA1840" s="98"/>
      <c r="EB1840" s="1703"/>
      <c r="EC1840" s="1713" t="s">
        <v>2194</v>
      </c>
      <c r="ED1840" s="10" t="s">
        <v>5310</v>
      </c>
      <c r="EE1840" s="10"/>
      <c r="EF1840" s="10"/>
      <c r="EG1840" s="10"/>
      <c r="EH1840" s="10"/>
      <c r="EI1840" s="10"/>
      <c r="EJ1840" s="10"/>
      <c r="EK1840" s="10"/>
      <c r="EL1840" s="10"/>
      <c r="EM1840" s="10"/>
      <c r="EN1840" s="10"/>
      <c r="EO1840" s="10"/>
      <c r="EP1840" s="10"/>
      <c r="EQ1840" s="10"/>
      <c r="ER1840" s="10"/>
      <c r="ES1840" s="10"/>
      <c r="ET1840" s="10"/>
      <c r="EU1840" s="10"/>
      <c r="EV1840" s="10"/>
      <c r="EW1840" s="10"/>
      <c r="EX1840" s="10"/>
      <c r="EY1840" s="10"/>
      <c r="EZ1840" s="10"/>
      <c r="FA1840" s="10"/>
      <c r="FB1840" s="10"/>
      <c r="FC1840" s="10"/>
      <c r="FD1840" s="10"/>
      <c r="FE1840" s="10"/>
      <c r="FF1840" s="10"/>
      <c r="FG1840" s="10"/>
      <c r="FH1840" s="10"/>
      <c r="FI1840" s="10"/>
      <c r="FJ1840" s="10"/>
      <c r="FK1840" s="10"/>
      <c r="FL1840" s="10"/>
      <c r="FM1840" s="10"/>
      <c r="FN1840" s="10"/>
      <c r="FO1840" s="10"/>
      <c r="FP1840" s="10"/>
      <c r="FQ1840" s="10"/>
      <c r="FR1840" s="10"/>
      <c r="FS1840" s="10"/>
      <c r="FT1840" s="10"/>
      <c r="FU1840" s="10"/>
      <c r="FV1840" s="10"/>
      <c r="FW1840" s="10"/>
      <c r="FX1840" s="10"/>
      <c r="FY1840" s="10"/>
      <c r="FZ1840" s="10"/>
      <c r="GA1840" s="10"/>
      <c r="GB1840" s="10"/>
      <c r="GC1840" s="10"/>
      <c r="GD1840" s="10"/>
      <c r="GE1840" s="10"/>
      <c r="GF1840" s="10"/>
      <c r="GG1840" s="10"/>
      <c r="GH1840" s="10"/>
      <c r="GI1840" s="10"/>
      <c r="GJ1840" s="10"/>
      <c r="GK1840" s="10"/>
      <c r="GL1840" s="10"/>
      <c r="GM1840" s="10"/>
      <c r="GN1840" s="10"/>
      <c r="GO1840" s="10"/>
      <c r="GP1840" s="10"/>
      <c r="GQ1840" s="10"/>
      <c r="GR1840" s="10"/>
      <c r="GS1840" s="10"/>
      <c r="GT1840" s="10"/>
      <c r="GU1840" s="10"/>
      <c r="GV1840" s="10"/>
      <c r="GW1840" s="10"/>
      <c r="GX1840" s="10"/>
      <c r="GY1840" s="10"/>
      <c r="GZ1840" s="10"/>
      <c r="HA1840" s="10"/>
      <c r="HB1840" s="10"/>
      <c r="HC1840" s="10"/>
      <c r="HD1840" s="10"/>
      <c r="HE1840" s="10"/>
      <c r="HF1840" s="10"/>
      <c r="HG1840" s="10"/>
      <c r="HH1840" s="10"/>
      <c r="HI1840" s="10"/>
      <c r="HJ1840" s="10"/>
      <c r="HK1840" s="10"/>
      <c r="HL1840" s="10"/>
      <c r="HM1840" s="10"/>
      <c r="HN1840" s="10"/>
      <c r="HO1840" s="10"/>
      <c r="HP1840" s="10"/>
      <c r="HQ1840" s="10"/>
      <c r="HR1840" s="10"/>
      <c r="HS1840" s="10"/>
      <c r="HT1840" s="10"/>
      <c r="HU1840" s="10"/>
    </row>
    <row r="1841" spans="1:229" s="192" customFormat="1" ht="15.75" x14ac:dyDescent="0.25">
      <c r="A1841" s="1752">
        <v>425</v>
      </c>
      <c r="B1841" s="2018"/>
      <c r="C1841" s="894" t="s">
        <v>13681</v>
      </c>
      <c r="D1841" s="894" t="s">
        <v>23</v>
      </c>
      <c r="E1841" s="894" t="s">
        <v>4126</v>
      </c>
      <c r="F1841" s="894">
        <v>742497</v>
      </c>
      <c r="G1841" s="894">
        <v>30</v>
      </c>
      <c r="H1841" s="894" t="s">
        <v>2634</v>
      </c>
      <c r="I1841" s="894" t="s">
        <v>2634</v>
      </c>
      <c r="J1841" s="894" t="s">
        <v>2633</v>
      </c>
      <c r="K1841" s="894">
        <v>501563225</v>
      </c>
      <c r="L1841" s="894">
        <v>164</v>
      </c>
      <c r="M1841" s="894">
        <v>157</v>
      </c>
      <c r="N1841" s="1010">
        <f t="shared" si="369"/>
        <v>66.534139315996583</v>
      </c>
      <c r="O1841" s="1011">
        <v>4</v>
      </c>
      <c r="P1841" s="20">
        <f t="shared" si="383"/>
        <v>61.622500000000002</v>
      </c>
      <c r="Q1841" s="20">
        <f t="shared" si="384"/>
        <v>102.3775</v>
      </c>
      <c r="R1841" s="98"/>
      <c r="S1841" s="1012">
        <v>42676</v>
      </c>
      <c r="T1841" s="98" t="s">
        <v>13369</v>
      </c>
      <c r="U1841" s="98"/>
      <c r="V1841" s="98" t="s">
        <v>13202</v>
      </c>
      <c r="W1841" s="98"/>
      <c r="X1841" s="98" t="s">
        <v>2634</v>
      </c>
      <c r="Y1841" s="98"/>
      <c r="Z1841" s="98" t="s">
        <v>2634</v>
      </c>
      <c r="AA1841" s="98"/>
      <c r="AB1841" s="98" t="s">
        <v>2634</v>
      </c>
      <c r="AC1841" s="98"/>
      <c r="AD1841" s="98" t="s">
        <v>2634</v>
      </c>
      <c r="AE1841" s="98"/>
      <c r="AF1841" s="98" t="s">
        <v>2634</v>
      </c>
      <c r="AG1841" s="98"/>
      <c r="AH1841" s="98" t="s">
        <v>2634</v>
      </c>
      <c r="AI1841" s="98"/>
      <c r="AJ1841" s="98" t="s">
        <v>2634</v>
      </c>
      <c r="AK1841" s="98"/>
      <c r="AL1841" s="98" t="s">
        <v>2634</v>
      </c>
      <c r="AM1841" s="98"/>
      <c r="AN1841" s="98" t="s">
        <v>2634</v>
      </c>
      <c r="AO1841" s="98"/>
      <c r="AP1841" s="98"/>
      <c r="AQ1841" s="98" t="s">
        <v>2637</v>
      </c>
      <c r="AR1841" s="98"/>
      <c r="AS1841" s="98"/>
      <c r="AT1841" s="98"/>
      <c r="AU1841" s="98"/>
      <c r="AV1841" s="98"/>
      <c r="AW1841" s="98"/>
      <c r="AX1841" s="98"/>
      <c r="AY1841" s="98"/>
      <c r="AZ1841" s="98"/>
      <c r="BA1841" s="98" t="s">
        <v>3971</v>
      </c>
      <c r="BB1841" s="98" t="s">
        <v>3971</v>
      </c>
      <c r="BC1841" s="98"/>
      <c r="BD1841" s="98"/>
      <c r="BE1841" s="98" t="s">
        <v>2634</v>
      </c>
      <c r="BF1841" s="98"/>
      <c r="BG1841" s="98"/>
      <c r="BH1841" s="98"/>
      <c r="BI1841" s="98"/>
      <c r="BJ1841" s="98" t="s">
        <v>10145</v>
      </c>
      <c r="BK1841" s="98" t="s">
        <v>13370</v>
      </c>
      <c r="BL1841" s="98">
        <v>153.6</v>
      </c>
      <c r="BM1841" s="1013">
        <f t="shared" si="370"/>
        <v>10.158482088349496</v>
      </c>
      <c r="BN1841" s="98" t="s">
        <v>13679</v>
      </c>
      <c r="BO1841" s="98">
        <v>153</v>
      </c>
      <c r="BP1841" s="20">
        <f t="shared" si="387"/>
        <v>10.744548362677346</v>
      </c>
      <c r="BQ1841" s="98" t="s">
        <v>14071</v>
      </c>
      <c r="BR1841" s="98">
        <v>147</v>
      </c>
      <c r="BS1841" s="20">
        <f t="shared" si="371"/>
        <v>16.605211105955899</v>
      </c>
      <c r="BT1841" s="98"/>
      <c r="BU1841" s="98"/>
      <c r="BV1841" s="1013">
        <f t="shared" si="372"/>
        <v>160.19144831628043</v>
      </c>
      <c r="BW1841" s="98"/>
      <c r="BX1841" s="98"/>
      <c r="BY1841" s="20">
        <f t="shared" si="373"/>
        <v>160.19144831628043</v>
      </c>
      <c r="BZ1841" s="98"/>
      <c r="CA1841" s="98"/>
      <c r="CB1841" s="20">
        <f t="shared" si="374"/>
        <v>160.19144831628043</v>
      </c>
      <c r="CC1841" s="98"/>
      <c r="CD1841" s="98"/>
      <c r="CE1841" s="20">
        <f t="shared" si="375"/>
        <v>160.19144831628043</v>
      </c>
      <c r="CF1841" s="98"/>
      <c r="CG1841" s="98"/>
      <c r="CH1841" s="20">
        <f t="shared" si="381"/>
        <v>160.19144831628043</v>
      </c>
      <c r="CI1841" s="98"/>
      <c r="CJ1841" s="98"/>
      <c r="CK1841" s="20">
        <f t="shared" si="377"/>
        <v>160.19144831628043</v>
      </c>
      <c r="CL1841" s="98">
        <v>147</v>
      </c>
      <c r="CM1841" s="20">
        <f t="shared" si="378"/>
        <v>16.605211105955899</v>
      </c>
      <c r="CN1841" s="98">
        <v>190</v>
      </c>
      <c r="CO1841" s="98"/>
      <c r="CP1841" s="98"/>
      <c r="CQ1841" s="1014"/>
      <c r="CR1841" s="1014"/>
      <c r="CS1841" s="1015"/>
      <c r="CT1841" s="895"/>
      <c r="CU1841" s="895"/>
      <c r="CV1841" s="895"/>
      <c r="CW1841" s="895"/>
      <c r="CX1841" s="85"/>
      <c r="CY1841" s="895"/>
      <c r="CZ1841" s="895" t="s">
        <v>2633</v>
      </c>
      <c r="DA1841" s="895" t="s">
        <v>3975</v>
      </c>
      <c r="DB1841" s="894" t="s">
        <v>2643</v>
      </c>
      <c r="DC1841" s="894"/>
      <c r="DD1841" s="894"/>
      <c r="DE1841" s="894"/>
      <c r="DF1841" s="894"/>
      <c r="DG1841" s="894"/>
      <c r="DH1841" s="894"/>
      <c r="DI1841" s="894"/>
      <c r="DJ1841" s="894" t="s">
        <v>37</v>
      </c>
      <c r="DK1841" s="894" t="s">
        <v>2659</v>
      </c>
      <c r="DL1841" s="894" t="s">
        <v>37</v>
      </c>
      <c r="DM1841" s="894" t="s">
        <v>2661</v>
      </c>
      <c r="DN1841" s="98" t="s">
        <v>4001</v>
      </c>
      <c r="DO1841" s="98" t="s">
        <v>4005</v>
      </c>
      <c r="DP1841" s="98"/>
      <c r="DQ1841" s="98" t="s">
        <v>4068</v>
      </c>
      <c r="DR1841" s="98"/>
      <c r="DS1841" s="98" t="s">
        <v>2634</v>
      </c>
      <c r="DT1841" s="98"/>
      <c r="DU1841" s="894" t="s">
        <v>2634</v>
      </c>
      <c r="DV1841" s="894" t="s">
        <v>2633</v>
      </c>
      <c r="DW1841" s="894"/>
      <c r="DX1841" s="1714" t="s">
        <v>220</v>
      </c>
      <c r="DY1841" s="10"/>
      <c r="DZ1841" s="1714" t="s">
        <v>13204</v>
      </c>
      <c r="EA1841" s="98"/>
      <c r="EB1841" s="1703"/>
      <c r="EC1841" s="1714" t="s">
        <v>13203</v>
      </c>
      <c r="ED1841" s="10"/>
      <c r="EE1841" s="10"/>
      <c r="EF1841" s="10"/>
      <c r="EG1841" s="10"/>
      <c r="EH1841" s="10"/>
      <c r="EI1841" s="10"/>
      <c r="EJ1841" s="10"/>
      <c r="EK1841" s="10"/>
      <c r="EL1841" s="10"/>
      <c r="EM1841" s="10"/>
      <c r="EN1841" s="10"/>
      <c r="EO1841" s="10"/>
      <c r="EP1841" s="10"/>
      <c r="EQ1841" s="10"/>
      <c r="ER1841" s="10"/>
      <c r="ES1841" s="10"/>
      <c r="ET1841" s="10"/>
      <c r="EU1841" s="10"/>
      <c r="EV1841" s="10"/>
      <c r="EW1841" s="10"/>
      <c r="EX1841" s="10"/>
      <c r="EY1841" s="10"/>
      <c r="EZ1841" s="10"/>
      <c r="FA1841" s="10"/>
      <c r="FB1841" s="10"/>
      <c r="FC1841" s="10"/>
      <c r="FD1841" s="10"/>
      <c r="FE1841" s="10"/>
      <c r="FF1841" s="10"/>
      <c r="FG1841" s="10"/>
      <c r="FH1841" s="10"/>
      <c r="FI1841" s="10"/>
      <c r="FJ1841" s="10"/>
      <c r="FK1841" s="10"/>
      <c r="FL1841" s="10"/>
      <c r="FM1841" s="10"/>
      <c r="FN1841" s="10"/>
      <c r="FO1841" s="10"/>
      <c r="FP1841" s="10"/>
      <c r="FQ1841" s="10"/>
      <c r="FR1841" s="10"/>
      <c r="FS1841" s="10"/>
      <c r="FT1841" s="10"/>
      <c r="FU1841" s="10"/>
      <c r="FV1841" s="10"/>
      <c r="FW1841" s="10"/>
      <c r="FX1841" s="10"/>
      <c r="FY1841" s="10"/>
      <c r="FZ1841" s="10"/>
      <c r="GA1841" s="10"/>
      <c r="GB1841" s="10"/>
      <c r="GC1841" s="10"/>
      <c r="GD1841" s="10"/>
      <c r="GE1841" s="10"/>
      <c r="GF1841" s="10"/>
      <c r="GG1841" s="10"/>
      <c r="GH1841" s="10"/>
      <c r="GI1841" s="10"/>
      <c r="GJ1841" s="10"/>
      <c r="GK1841" s="10"/>
      <c r="GL1841" s="10"/>
      <c r="GM1841" s="10"/>
      <c r="GN1841" s="10"/>
      <c r="GO1841" s="10"/>
      <c r="GP1841" s="10"/>
      <c r="GQ1841" s="10"/>
      <c r="GR1841" s="10"/>
      <c r="GS1841" s="10"/>
      <c r="GT1841" s="10"/>
      <c r="GU1841" s="10"/>
      <c r="GV1841" s="10"/>
      <c r="GW1841" s="10"/>
      <c r="GX1841" s="10"/>
      <c r="GY1841" s="10"/>
      <c r="GZ1841" s="10"/>
      <c r="HA1841" s="10"/>
      <c r="HB1841" s="10"/>
      <c r="HC1841" s="10"/>
      <c r="HD1841" s="10"/>
      <c r="HE1841" s="10"/>
      <c r="HF1841" s="10"/>
      <c r="HG1841" s="10"/>
      <c r="HH1841" s="10"/>
      <c r="HI1841" s="10"/>
      <c r="HJ1841" s="10"/>
      <c r="HK1841" s="10"/>
      <c r="HL1841" s="10"/>
      <c r="HM1841" s="10"/>
      <c r="HN1841" s="10"/>
      <c r="HO1841" s="10"/>
      <c r="HP1841" s="10"/>
      <c r="HQ1841" s="10"/>
      <c r="HR1841" s="10"/>
      <c r="HS1841" s="10"/>
      <c r="HT1841" s="10"/>
      <c r="HU1841" s="10"/>
    </row>
    <row r="1842" spans="1:229" s="192" customFormat="1" ht="15.75" x14ac:dyDescent="0.25">
      <c r="A1842" s="1752">
        <v>426</v>
      </c>
      <c r="B1842" s="2018"/>
      <c r="C1842" s="894" t="s">
        <v>13214</v>
      </c>
      <c r="D1842" s="894" t="s">
        <v>23</v>
      </c>
      <c r="E1842" s="894" t="s">
        <v>4126</v>
      </c>
      <c r="F1842" s="894">
        <v>119118</v>
      </c>
      <c r="G1842" s="894">
        <v>48</v>
      </c>
      <c r="H1842" s="894" t="s">
        <v>3963</v>
      </c>
      <c r="I1842" s="894" t="s">
        <v>2634</v>
      </c>
      <c r="J1842" s="894" t="s">
        <v>2633</v>
      </c>
      <c r="K1842" s="894" t="s">
        <v>14088</v>
      </c>
      <c r="L1842" s="894">
        <v>95.6</v>
      </c>
      <c r="M1842" s="894">
        <v>152</v>
      </c>
      <c r="N1842" s="1010">
        <f t="shared" si="369"/>
        <v>41.378116343490298</v>
      </c>
      <c r="O1842" s="1011">
        <v>2</v>
      </c>
      <c r="P1842" s="20">
        <f t="shared" si="383"/>
        <v>57.76</v>
      </c>
      <c r="Q1842" s="20">
        <f t="shared" si="384"/>
        <v>37.839999999999996</v>
      </c>
      <c r="R1842" s="98"/>
      <c r="S1842" s="1012" t="s">
        <v>13215</v>
      </c>
      <c r="T1842" s="98" t="s">
        <v>253</v>
      </c>
      <c r="U1842" s="98" t="s">
        <v>2490</v>
      </c>
      <c r="V1842" s="98" t="s">
        <v>13216</v>
      </c>
      <c r="W1842" s="98"/>
      <c r="X1842" s="98" t="s">
        <v>2633</v>
      </c>
      <c r="Y1842" s="98"/>
      <c r="Z1842" s="98" t="s">
        <v>2633</v>
      </c>
      <c r="AA1842" s="98"/>
      <c r="AB1842" s="98" t="s">
        <v>2633</v>
      </c>
      <c r="AC1842" s="98"/>
      <c r="AD1842" s="98"/>
      <c r="AE1842" s="98"/>
      <c r="AF1842" s="98"/>
      <c r="AG1842" s="98"/>
      <c r="AH1842" s="98"/>
      <c r="AI1842" s="98"/>
      <c r="AJ1842" s="98" t="s">
        <v>2633</v>
      </c>
      <c r="AK1842" s="98"/>
      <c r="AL1842" s="98"/>
      <c r="AM1842" s="98"/>
      <c r="AN1842" s="98" t="s">
        <v>2634</v>
      </c>
      <c r="AO1842" s="98"/>
      <c r="AP1842" s="98"/>
      <c r="AQ1842" s="98" t="s">
        <v>2638</v>
      </c>
      <c r="AR1842" s="98" t="s">
        <v>4068</v>
      </c>
      <c r="AS1842" s="98" t="s">
        <v>4078</v>
      </c>
      <c r="AT1842" s="98"/>
      <c r="AU1842" s="98"/>
      <c r="AV1842" s="98"/>
      <c r="AW1842" s="98"/>
      <c r="AX1842" s="98"/>
      <c r="AY1842" s="98"/>
      <c r="AZ1842" s="98"/>
      <c r="BA1842" s="98" t="s">
        <v>3970</v>
      </c>
      <c r="BB1842" s="98"/>
      <c r="BC1842" s="98"/>
      <c r="BD1842" s="98"/>
      <c r="BE1842" s="98" t="s">
        <v>2634</v>
      </c>
      <c r="BF1842" s="98"/>
      <c r="BG1842" s="98"/>
      <c r="BH1842" s="98"/>
      <c r="BI1842" s="98"/>
      <c r="BJ1842" s="98" t="s">
        <v>13194</v>
      </c>
      <c r="BK1842" s="98" t="s">
        <v>13322</v>
      </c>
      <c r="BL1842" s="98">
        <v>85.3</v>
      </c>
      <c r="BM1842" s="1013">
        <f t="shared" si="370"/>
        <v>27.219873150105705</v>
      </c>
      <c r="BN1842" s="98" t="s">
        <v>1307</v>
      </c>
      <c r="BO1842" s="98">
        <v>77</v>
      </c>
      <c r="BP1842" s="20">
        <f t="shared" si="387"/>
        <v>49.154334038054955</v>
      </c>
      <c r="BQ1842" s="98" t="s">
        <v>14849</v>
      </c>
      <c r="BR1842" s="98">
        <v>72</v>
      </c>
      <c r="BS1842" s="20">
        <f t="shared" si="371"/>
        <v>62.367864693446087</v>
      </c>
      <c r="BT1842" s="98"/>
      <c r="BU1842" s="98"/>
      <c r="BV1842" s="1013">
        <f t="shared" si="372"/>
        <v>252.64270613107823</v>
      </c>
      <c r="BW1842" s="98"/>
      <c r="BX1842" s="98"/>
      <c r="BY1842" s="20">
        <f t="shared" si="373"/>
        <v>252.64270613107823</v>
      </c>
      <c r="BZ1842" s="98"/>
      <c r="CA1842" s="98"/>
      <c r="CB1842" s="20">
        <f t="shared" si="374"/>
        <v>252.64270613107823</v>
      </c>
      <c r="CC1842" s="98"/>
      <c r="CD1842" s="98"/>
      <c r="CE1842" s="20">
        <f t="shared" si="375"/>
        <v>252.64270613107823</v>
      </c>
      <c r="CF1842" s="98"/>
      <c r="CG1842" s="98"/>
      <c r="CH1842" s="20">
        <f t="shared" si="381"/>
        <v>252.64270613107823</v>
      </c>
      <c r="CI1842" s="98"/>
      <c r="CJ1842" s="98"/>
      <c r="CK1842" s="20">
        <f t="shared" si="377"/>
        <v>252.64270613107823</v>
      </c>
      <c r="CL1842" s="98">
        <v>72</v>
      </c>
      <c r="CM1842" s="20">
        <f t="shared" si="378"/>
        <v>62.367864693446087</v>
      </c>
      <c r="CN1842" s="98"/>
      <c r="CO1842" s="98"/>
      <c r="CP1842" s="98"/>
      <c r="CQ1842" s="1014"/>
      <c r="CR1842" s="1014"/>
      <c r="CS1842" s="1015"/>
      <c r="CT1842" s="895"/>
      <c r="CU1842" s="895"/>
      <c r="CV1842" s="895"/>
      <c r="CW1842" s="895"/>
      <c r="CX1842" s="85"/>
      <c r="CY1842" s="895"/>
      <c r="CZ1842" s="895" t="s">
        <v>2633</v>
      </c>
      <c r="DA1842" s="895" t="s">
        <v>3975</v>
      </c>
      <c r="DB1842" s="894" t="s">
        <v>2643</v>
      </c>
      <c r="DC1842" s="894"/>
      <c r="DD1842" s="894"/>
      <c r="DE1842" s="894"/>
      <c r="DF1842" s="894"/>
      <c r="DG1842" s="894"/>
      <c r="DH1842" s="894"/>
      <c r="DI1842" s="894"/>
      <c r="DJ1842" s="894"/>
      <c r="DK1842" s="894"/>
      <c r="DL1842" s="894"/>
      <c r="DM1842" s="894"/>
      <c r="DN1842" s="98" t="s">
        <v>4001</v>
      </c>
      <c r="DO1842" s="98"/>
      <c r="DP1842" s="98"/>
      <c r="DQ1842" s="98"/>
      <c r="DR1842" s="98"/>
      <c r="DS1842" s="98"/>
      <c r="DT1842" s="98"/>
      <c r="DU1842" s="894"/>
      <c r="DV1842" s="894"/>
      <c r="DW1842" s="894"/>
      <c r="DX1842" s="1715" t="s">
        <v>220</v>
      </c>
      <c r="DY1842" s="10" t="s">
        <v>14850</v>
      </c>
      <c r="DZ1842" s="1715" t="s">
        <v>101</v>
      </c>
      <c r="EA1842" s="98"/>
      <c r="EB1842" s="1703"/>
      <c r="EC1842" s="1715" t="s">
        <v>2194</v>
      </c>
      <c r="ED1842" s="10" t="s">
        <v>6477</v>
      </c>
      <c r="EE1842" s="10"/>
      <c r="EF1842" s="10"/>
      <c r="EG1842" s="10"/>
      <c r="EH1842" s="10"/>
      <c r="EI1842" s="10"/>
      <c r="EJ1842" s="10"/>
      <c r="EK1842" s="10"/>
      <c r="EL1842" s="10"/>
      <c r="EM1842" s="10"/>
      <c r="EN1842" s="10"/>
      <c r="EO1842" s="10"/>
      <c r="EP1842" s="10"/>
      <c r="EQ1842" s="10"/>
      <c r="ER1842" s="10"/>
      <c r="ES1842" s="10"/>
      <c r="ET1842" s="10"/>
      <c r="EU1842" s="10"/>
      <c r="EV1842" s="10"/>
      <c r="EW1842" s="10"/>
      <c r="EX1842" s="10"/>
      <c r="EY1842" s="10"/>
      <c r="EZ1842" s="10"/>
      <c r="FA1842" s="10"/>
      <c r="FB1842" s="10"/>
      <c r="FC1842" s="10"/>
      <c r="FD1842" s="10"/>
      <c r="FE1842" s="10"/>
      <c r="FF1842" s="10"/>
      <c r="FG1842" s="10"/>
      <c r="FH1842" s="10"/>
      <c r="FI1842" s="10"/>
      <c r="FJ1842" s="10"/>
      <c r="FK1842" s="10"/>
      <c r="FL1842" s="10"/>
      <c r="FM1842" s="10"/>
      <c r="FN1842" s="10"/>
      <c r="FO1842" s="10"/>
      <c r="FP1842" s="10"/>
      <c r="FQ1842" s="10"/>
      <c r="FR1842" s="10"/>
      <c r="FS1842" s="10"/>
      <c r="FT1842" s="10"/>
      <c r="FU1842" s="10"/>
      <c r="FV1842" s="10"/>
      <c r="FW1842" s="10"/>
      <c r="FX1842" s="10"/>
      <c r="FY1842" s="10"/>
      <c r="FZ1842" s="10"/>
      <c r="GA1842" s="10"/>
      <c r="GB1842" s="10"/>
      <c r="GC1842" s="10"/>
      <c r="GD1842" s="10"/>
      <c r="GE1842" s="10"/>
      <c r="GF1842" s="10"/>
      <c r="GG1842" s="10"/>
      <c r="GH1842" s="10"/>
      <c r="GI1842" s="10"/>
      <c r="GJ1842" s="10"/>
      <c r="GK1842" s="10"/>
      <c r="GL1842" s="10"/>
      <c r="GM1842" s="10"/>
      <c r="GN1842" s="10"/>
      <c r="GO1842" s="10"/>
      <c r="GP1842" s="10"/>
      <c r="GQ1842" s="10"/>
      <c r="GR1842" s="10"/>
      <c r="GS1842" s="10"/>
      <c r="GT1842" s="10"/>
      <c r="GU1842" s="10"/>
      <c r="GV1842" s="10"/>
      <c r="GW1842" s="10"/>
      <c r="GX1842" s="10"/>
      <c r="GY1842" s="10"/>
      <c r="GZ1842" s="10"/>
      <c r="HA1842" s="10"/>
      <c r="HB1842" s="10"/>
      <c r="HC1842" s="10"/>
      <c r="HD1842" s="10"/>
      <c r="HE1842" s="10"/>
      <c r="HF1842" s="10"/>
      <c r="HG1842" s="10"/>
      <c r="HH1842" s="10"/>
      <c r="HI1842" s="10"/>
      <c r="HJ1842" s="10"/>
      <c r="HK1842" s="10"/>
      <c r="HL1842" s="10"/>
      <c r="HM1842" s="10"/>
      <c r="HN1842" s="10"/>
      <c r="HO1842" s="10"/>
      <c r="HP1842" s="10"/>
      <c r="HQ1842" s="10"/>
      <c r="HR1842" s="10"/>
      <c r="HS1842" s="10"/>
      <c r="HT1842" s="10"/>
      <c r="HU1842" s="10"/>
    </row>
    <row r="1843" spans="1:229" s="192" customFormat="1" ht="15.75" x14ac:dyDescent="0.25">
      <c r="A1843" s="1813">
        <v>427</v>
      </c>
      <c r="B1843" s="2018"/>
      <c r="C1843" s="894" t="s">
        <v>13292</v>
      </c>
      <c r="D1843" s="894" t="s">
        <v>22</v>
      </c>
      <c r="E1843" s="894" t="s">
        <v>4126</v>
      </c>
      <c r="F1843" s="894"/>
      <c r="G1843" s="894">
        <v>32</v>
      </c>
      <c r="H1843" s="894" t="s">
        <v>3963</v>
      </c>
      <c r="I1843" s="894" t="s">
        <v>2633</v>
      </c>
      <c r="J1843" s="894" t="s">
        <v>2633</v>
      </c>
      <c r="K1843" s="894">
        <v>552666421</v>
      </c>
      <c r="L1843" s="894">
        <v>148</v>
      </c>
      <c r="M1843" s="894">
        <v>178</v>
      </c>
      <c r="N1843" s="1010">
        <f t="shared" si="369"/>
        <v>46.711273829061987</v>
      </c>
      <c r="O1843" s="1011">
        <v>2</v>
      </c>
      <c r="P1843" s="20">
        <f t="shared" si="383"/>
        <v>79.210000000000008</v>
      </c>
      <c r="Q1843" s="20">
        <f t="shared" si="384"/>
        <v>68.789999999999992</v>
      </c>
      <c r="R1843" s="98"/>
      <c r="S1843" s="1012" t="s">
        <v>13293</v>
      </c>
      <c r="T1843" s="98" t="s">
        <v>253</v>
      </c>
      <c r="U1843" s="98" t="s">
        <v>2490</v>
      </c>
      <c r="V1843" s="98" t="s">
        <v>13294</v>
      </c>
      <c r="W1843" s="98" t="s">
        <v>14271</v>
      </c>
      <c r="X1843" s="98"/>
      <c r="Y1843" s="98"/>
      <c r="Z1843" s="98"/>
      <c r="AA1843" s="98"/>
      <c r="AB1843" s="98" t="s">
        <v>2633</v>
      </c>
      <c r="AC1843" s="98" t="s">
        <v>2635</v>
      </c>
      <c r="AD1843" s="98"/>
      <c r="AE1843" s="98"/>
      <c r="AF1843" s="98"/>
      <c r="AG1843" s="98"/>
      <c r="AH1843" s="98"/>
      <c r="AI1843" s="98"/>
      <c r="AJ1843" s="98"/>
      <c r="AK1843" s="98"/>
      <c r="AL1843" s="98"/>
      <c r="AM1843" s="98"/>
      <c r="AN1843" s="98" t="s">
        <v>2633</v>
      </c>
      <c r="AO1843" s="98" t="s">
        <v>4076</v>
      </c>
      <c r="AP1843" s="98" t="s">
        <v>4092</v>
      </c>
      <c r="AQ1843" s="98" t="s">
        <v>2635</v>
      </c>
      <c r="AR1843" s="98"/>
      <c r="AS1843" s="98"/>
      <c r="AT1843" s="98"/>
      <c r="AU1843" s="98"/>
      <c r="AV1843" s="98"/>
      <c r="AW1843" s="98"/>
      <c r="AX1843" s="98"/>
      <c r="AY1843" s="98"/>
      <c r="AZ1843" s="98"/>
      <c r="BA1843" s="98"/>
      <c r="BB1843" s="98"/>
      <c r="BC1843" s="98"/>
      <c r="BD1843" s="98"/>
      <c r="BE1843" s="98" t="s">
        <v>2633</v>
      </c>
      <c r="BF1843" s="98" t="s">
        <v>2633</v>
      </c>
      <c r="BG1843" s="98"/>
      <c r="BH1843" s="98"/>
      <c r="BI1843" s="98"/>
      <c r="BJ1843" s="98" t="s">
        <v>13295</v>
      </c>
      <c r="BK1843" s="98"/>
      <c r="BL1843" s="98"/>
      <c r="BM1843" s="1013">
        <f t="shared" si="370"/>
        <v>215.14755051606343</v>
      </c>
      <c r="BN1843" s="98" t="s">
        <v>14089</v>
      </c>
      <c r="BO1843" s="98">
        <v>112</v>
      </c>
      <c r="BP1843" s="20">
        <f t="shared" si="387"/>
        <v>52.333187963366775</v>
      </c>
      <c r="BQ1843" s="98" t="s">
        <v>15016</v>
      </c>
      <c r="BR1843" s="98">
        <v>91</v>
      </c>
      <c r="BS1843" s="20">
        <f t="shared" si="371"/>
        <v>82.860880941997394</v>
      </c>
      <c r="BT1843" s="98"/>
      <c r="BU1843" s="98"/>
      <c r="BV1843" s="1013">
        <f t="shared" si="372"/>
        <v>215.14755051606343</v>
      </c>
      <c r="BW1843" s="98"/>
      <c r="BX1843" s="98"/>
      <c r="BY1843" s="20">
        <f t="shared" si="373"/>
        <v>215.14755051606343</v>
      </c>
      <c r="BZ1843" s="98"/>
      <c r="CA1843" s="98"/>
      <c r="CB1843" s="20">
        <f t="shared" si="374"/>
        <v>215.14755051606343</v>
      </c>
      <c r="CC1843" s="98"/>
      <c r="CD1843" s="98"/>
      <c r="CE1843" s="20">
        <f t="shared" si="375"/>
        <v>215.14755051606343</v>
      </c>
      <c r="CF1843" s="98"/>
      <c r="CG1843" s="98"/>
      <c r="CH1843" s="20">
        <f t="shared" si="381"/>
        <v>215.14755051606343</v>
      </c>
      <c r="CI1843" s="98"/>
      <c r="CJ1843" s="98"/>
      <c r="CK1843" s="20">
        <f t="shared" si="377"/>
        <v>215.14755051606343</v>
      </c>
      <c r="CL1843" s="98">
        <v>91</v>
      </c>
      <c r="CM1843" s="20">
        <f t="shared" si="378"/>
        <v>82.860880941997394</v>
      </c>
      <c r="CN1843" s="98">
        <v>120</v>
      </c>
      <c r="CO1843" s="98"/>
      <c r="CP1843" s="98"/>
      <c r="CQ1843" s="1014"/>
      <c r="CR1843" s="1014"/>
      <c r="CS1843" s="1015"/>
      <c r="CT1843" s="895"/>
      <c r="CU1843" s="895"/>
      <c r="CV1843" s="895"/>
      <c r="CW1843" s="895"/>
      <c r="CX1843" s="85"/>
      <c r="CY1843" s="895"/>
      <c r="CZ1843" s="895" t="s">
        <v>2633</v>
      </c>
      <c r="DA1843" s="895" t="s">
        <v>3975</v>
      </c>
      <c r="DB1843" s="894" t="s">
        <v>2643</v>
      </c>
      <c r="DC1843" s="894"/>
      <c r="DD1843" s="894"/>
      <c r="DE1843" s="894"/>
      <c r="DF1843" s="894"/>
      <c r="DG1843" s="894"/>
      <c r="DH1843" s="894"/>
      <c r="DI1843" s="894"/>
      <c r="DJ1843" s="894"/>
      <c r="DK1843" s="894"/>
      <c r="DL1843" s="894"/>
      <c r="DM1843" s="894"/>
      <c r="DN1843" s="98" t="s">
        <v>4001</v>
      </c>
      <c r="DO1843" s="98"/>
      <c r="DP1843" s="98"/>
      <c r="DQ1843" s="98" t="s">
        <v>4070</v>
      </c>
      <c r="DR1843" s="98"/>
      <c r="DS1843" s="98"/>
      <c r="DT1843" s="98"/>
      <c r="DU1843" s="894" t="s">
        <v>2634</v>
      </c>
      <c r="DV1843" s="894" t="s">
        <v>2633</v>
      </c>
      <c r="DW1843" s="894"/>
      <c r="DX1843" s="1716" t="s">
        <v>13296</v>
      </c>
      <c r="DY1843" s="10" t="s">
        <v>14272</v>
      </c>
      <c r="DZ1843" s="1716" t="s">
        <v>101</v>
      </c>
      <c r="EA1843" s="98"/>
      <c r="EB1843" s="1703"/>
      <c r="EC1843" s="1716" t="s">
        <v>1879</v>
      </c>
      <c r="ED1843" s="10"/>
      <c r="EE1843" s="10"/>
      <c r="EF1843" s="10"/>
      <c r="EG1843" s="10"/>
      <c r="EH1843" s="10"/>
      <c r="EI1843" s="10"/>
      <c r="EJ1843" s="10"/>
      <c r="EK1843" s="10"/>
      <c r="EL1843" s="10"/>
      <c r="EM1843" s="10"/>
      <c r="EN1843" s="10"/>
      <c r="EO1843" s="10"/>
      <c r="EP1843" s="10"/>
      <c r="EQ1843" s="10"/>
      <c r="ER1843" s="10"/>
      <c r="ES1843" s="10"/>
      <c r="ET1843" s="10"/>
      <c r="EU1843" s="10"/>
      <c r="EV1843" s="10"/>
      <c r="EW1843" s="10"/>
      <c r="EX1843" s="10"/>
      <c r="EY1843" s="10"/>
      <c r="EZ1843" s="10"/>
      <c r="FA1843" s="10"/>
      <c r="FB1843" s="10"/>
      <c r="FC1843" s="10"/>
      <c r="FD1843" s="10"/>
      <c r="FE1843" s="10"/>
      <c r="FF1843" s="10"/>
      <c r="FG1843" s="10"/>
      <c r="FH1843" s="10"/>
      <c r="FI1843" s="10"/>
      <c r="FJ1843" s="10"/>
      <c r="FK1843" s="10"/>
      <c r="FL1843" s="10"/>
      <c r="FM1843" s="10"/>
      <c r="FN1843" s="10"/>
      <c r="FO1843" s="10"/>
      <c r="FP1843" s="10"/>
      <c r="FQ1843" s="10"/>
      <c r="FR1843" s="10"/>
      <c r="FS1843" s="10"/>
      <c r="FT1843" s="10"/>
      <c r="FU1843" s="10"/>
      <c r="FV1843" s="10"/>
      <c r="FW1843" s="10"/>
      <c r="FX1843" s="10"/>
      <c r="FY1843" s="10"/>
      <c r="FZ1843" s="10"/>
      <c r="GA1843" s="10"/>
      <c r="GB1843" s="10"/>
      <c r="GC1843" s="10"/>
      <c r="GD1843" s="10"/>
      <c r="GE1843" s="10"/>
      <c r="GF1843" s="10"/>
      <c r="GG1843" s="10"/>
      <c r="GH1843" s="10"/>
      <c r="GI1843" s="10"/>
      <c r="GJ1843" s="10"/>
      <c r="GK1843" s="10"/>
      <c r="GL1843" s="10"/>
      <c r="GM1843" s="10"/>
      <c r="GN1843" s="10"/>
      <c r="GO1843" s="10"/>
      <c r="GP1843" s="10"/>
      <c r="GQ1843" s="10"/>
      <c r="GR1843" s="10"/>
      <c r="GS1843" s="10"/>
      <c r="GT1843" s="10"/>
      <c r="GU1843" s="10"/>
      <c r="GV1843" s="10"/>
      <c r="GW1843" s="10"/>
      <c r="GX1843" s="10"/>
      <c r="GY1843" s="10"/>
      <c r="GZ1843" s="10"/>
      <c r="HA1843" s="10"/>
      <c r="HB1843" s="10"/>
      <c r="HC1843" s="10"/>
      <c r="HD1843" s="10"/>
      <c r="HE1843" s="10"/>
      <c r="HF1843" s="10"/>
      <c r="HG1843" s="10"/>
      <c r="HH1843" s="10"/>
      <c r="HI1843" s="10"/>
      <c r="HJ1843" s="10"/>
      <c r="HK1843" s="10"/>
      <c r="HL1843" s="10"/>
      <c r="HM1843" s="10"/>
      <c r="HN1843" s="10"/>
      <c r="HO1843" s="10"/>
      <c r="HP1843" s="10"/>
      <c r="HQ1843" s="10"/>
      <c r="HR1843" s="10"/>
      <c r="HS1843" s="10"/>
      <c r="HT1843" s="10"/>
      <c r="HU1843" s="10"/>
    </row>
    <row r="1844" spans="1:229" s="192" customFormat="1" ht="15.75" x14ac:dyDescent="0.25">
      <c r="A1844" s="1813">
        <v>427</v>
      </c>
      <c r="B1844" s="2017" t="s">
        <v>12</v>
      </c>
      <c r="C1844" s="193" t="s">
        <v>13264</v>
      </c>
      <c r="D1844" s="193" t="s">
        <v>22</v>
      </c>
      <c r="E1844" s="193" t="s">
        <v>4126</v>
      </c>
      <c r="F1844" s="193">
        <v>747932</v>
      </c>
      <c r="G1844" s="193">
        <v>34</v>
      </c>
      <c r="H1844" s="193" t="s">
        <v>2633</v>
      </c>
      <c r="I1844" s="193" t="s">
        <v>3984</v>
      </c>
      <c r="J1844" s="193" t="s">
        <v>2633</v>
      </c>
      <c r="K1844" s="193">
        <v>555593415</v>
      </c>
      <c r="L1844" s="193">
        <v>131.6</v>
      </c>
      <c r="M1844" s="193">
        <v>174</v>
      </c>
      <c r="N1844" s="194">
        <f t="shared" si="369"/>
        <v>43.466772360945967</v>
      </c>
      <c r="O1844" s="195">
        <v>3</v>
      </c>
      <c r="P1844" s="196">
        <f t="shared" si="383"/>
        <v>75.69</v>
      </c>
      <c r="Q1844" s="196">
        <f t="shared" si="384"/>
        <v>55.91</v>
      </c>
      <c r="R1844" s="197"/>
      <c r="S1844" s="198">
        <v>42403</v>
      </c>
      <c r="T1844" s="197" t="s">
        <v>253</v>
      </c>
      <c r="U1844" s="197" t="s">
        <v>2490</v>
      </c>
      <c r="V1844" s="197" t="s">
        <v>13265</v>
      </c>
      <c r="W1844" s="197"/>
      <c r="X1844" s="197"/>
      <c r="Y1844" s="197"/>
      <c r="Z1844" s="197"/>
      <c r="AA1844" s="197"/>
      <c r="AB1844" s="197"/>
      <c r="AC1844" s="197"/>
      <c r="AD1844" s="197"/>
      <c r="AE1844" s="197"/>
      <c r="AF1844" s="197"/>
      <c r="AG1844" s="197"/>
      <c r="AH1844" s="197"/>
      <c r="AI1844" s="197"/>
      <c r="AJ1844" s="197"/>
      <c r="AK1844" s="197"/>
      <c r="AL1844" s="197"/>
      <c r="AM1844" s="197"/>
      <c r="AN1844" s="197" t="s">
        <v>2634</v>
      </c>
      <c r="AO1844" s="197"/>
      <c r="AP1844" s="197"/>
      <c r="AQ1844" s="197" t="s">
        <v>2638</v>
      </c>
      <c r="AR1844" s="197"/>
      <c r="AS1844" s="197" t="s">
        <v>4078</v>
      </c>
      <c r="AT1844" s="197" t="s">
        <v>2633</v>
      </c>
      <c r="AU1844" s="197"/>
      <c r="AV1844" s="197"/>
      <c r="AW1844" s="197"/>
      <c r="AX1844" s="197"/>
      <c r="AY1844" s="197"/>
      <c r="AZ1844" s="197"/>
      <c r="BA1844" s="197"/>
      <c r="BB1844" s="197"/>
      <c r="BC1844" s="197"/>
      <c r="BD1844" s="197"/>
      <c r="BE1844" s="197" t="s">
        <v>2634</v>
      </c>
      <c r="BF1844" s="197"/>
      <c r="BG1844" s="197"/>
      <c r="BH1844" s="197"/>
      <c r="BI1844" s="197"/>
      <c r="BJ1844" s="197" t="s">
        <v>10541</v>
      </c>
      <c r="BK1844" s="197" t="s">
        <v>13475</v>
      </c>
      <c r="BL1844" s="197">
        <v>122.1</v>
      </c>
      <c r="BM1844" s="199">
        <f t="shared" si="370"/>
        <v>16.991593632623861</v>
      </c>
      <c r="BN1844" s="197" t="s">
        <v>13067</v>
      </c>
      <c r="BO1844" s="197">
        <v>107</v>
      </c>
      <c r="BP1844" s="196">
        <f t="shared" si="387"/>
        <v>43.999284564478621</v>
      </c>
      <c r="BQ1844" s="197" t="s">
        <v>15026</v>
      </c>
      <c r="BR1844" s="197">
        <v>98</v>
      </c>
      <c r="BS1844" s="196">
        <f t="shared" si="371"/>
        <v>60.096583795385442</v>
      </c>
      <c r="BT1844" s="197"/>
      <c r="BU1844" s="197"/>
      <c r="BV1844" s="199">
        <f t="shared" si="372"/>
        <v>235.37828653192631</v>
      </c>
      <c r="BW1844" s="197"/>
      <c r="BX1844" s="197"/>
      <c r="BY1844" s="196">
        <f t="shared" si="373"/>
        <v>235.37828653192631</v>
      </c>
      <c r="BZ1844" s="197"/>
      <c r="CA1844" s="197"/>
      <c r="CB1844" s="196">
        <f t="shared" si="374"/>
        <v>235.37828653192631</v>
      </c>
      <c r="CC1844" s="197"/>
      <c r="CD1844" s="197"/>
      <c r="CE1844" s="196">
        <f t="shared" si="375"/>
        <v>235.37828653192631</v>
      </c>
      <c r="CF1844" s="197"/>
      <c r="CG1844" s="197"/>
      <c r="CH1844" s="196">
        <f t="shared" si="381"/>
        <v>235.37828653192631</v>
      </c>
      <c r="CI1844" s="197"/>
      <c r="CJ1844" s="197"/>
      <c r="CK1844" s="196">
        <f t="shared" si="377"/>
        <v>235.37828653192631</v>
      </c>
      <c r="CL1844" s="197">
        <v>98</v>
      </c>
      <c r="CM1844" s="196">
        <f t="shared" si="378"/>
        <v>60.096583795385442</v>
      </c>
      <c r="CN1844" s="197">
        <v>75</v>
      </c>
      <c r="CO1844" s="197"/>
      <c r="CP1844" s="197"/>
      <c r="CQ1844" s="200"/>
      <c r="CR1844" s="200"/>
      <c r="CS1844" s="201"/>
      <c r="CT1844" s="202"/>
      <c r="CU1844" s="202"/>
      <c r="CV1844" s="202"/>
      <c r="CW1844" s="202"/>
      <c r="CX1844" s="203"/>
      <c r="CY1844" s="202"/>
      <c r="CZ1844" s="202" t="s">
        <v>2633</v>
      </c>
      <c r="DA1844" s="202" t="s">
        <v>3976</v>
      </c>
      <c r="DB1844" s="193" t="s">
        <v>2644</v>
      </c>
      <c r="DC1844" s="193"/>
      <c r="DD1844" s="193"/>
      <c r="DE1844" s="193"/>
      <c r="DF1844" s="193"/>
      <c r="DG1844" s="193"/>
      <c r="DH1844" s="193"/>
      <c r="DI1844" s="193"/>
      <c r="DJ1844" s="193"/>
      <c r="DK1844" s="193"/>
      <c r="DL1844" s="193"/>
      <c r="DM1844" s="193"/>
      <c r="DN1844" s="197" t="s">
        <v>4001</v>
      </c>
      <c r="DO1844" s="197"/>
      <c r="DP1844" s="197"/>
      <c r="DQ1844" s="197"/>
      <c r="DR1844" s="197"/>
      <c r="DS1844" s="197" t="s">
        <v>2634</v>
      </c>
      <c r="DT1844" s="197"/>
      <c r="DU1844" s="193"/>
      <c r="DV1844" s="193"/>
      <c r="DW1844" s="193"/>
      <c r="DX1844" s="1636" t="s">
        <v>220</v>
      </c>
      <c r="DY1844" s="192" t="s">
        <v>14290</v>
      </c>
      <c r="DZ1844" s="1636" t="s">
        <v>101</v>
      </c>
      <c r="EA1844" s="197"/>
      <c r="EB1844" s="1597"/>
      <c r="EC1844" s="1636" t="s">
        <v>2194</v>
      </c>
      <c r="ED1844" s="192" t="s">
        <v>5821</v>
      </c>
    </row>
    <row r="1845" spans="1:229" s="192" customFormat="1" ht="15.75" x14ac:dyDescent="0.25">
      <c r="A1845" s="1813">
        <v>428</v>
      </c>
      <c r="B1845" s="2017"/>
      <c r="C1845" s="193" t="s">
        <v>14526</v>
      </c>
      <c r="D1845" s="193" t="s">
        <v>23</v>
      </c>
      <c r="E1845" s="193" t="s">
        <v>4126</v>
      </c>
      <c r="F1845" s="193">
        <v>745606</v>
      </c>
      <c r="G1845" s="193">
        <v>40</v>
      </c>
      <c r="H1845" s="193" t="s">
        <v>2633</v>
      </c>
      <c r="I1845" s="193" t="s">
        <v>2633</v>
      </c>
      <c r="J1845" s="193" t="s">
        <v>2633</v>
      </c>
      <c r="K1845" s="193" t="s">
        <v>13405</v>
      </c>
      <c r="L1845" s="193">
        <v>112.1</v>
      </c>
      <c r="M1845" s="193">
        <v>156</v>
      </c>
      <c r="N1845" s="194">
        <f t="shared" si="369"/>
        <v>46.063445101906638</v>
      </c>
      <c r="O1845" s="195">
        <v>2</v>
      </c>
      <c r="P1845" s="196">
        <f t="shared" si="383"/>
        <v>60.84</v>
      </c>
      <c r="Q1845" s="196">
        <f t="shared" si="384"/>
        <v>51.259999999999991</v>
      </c>
      <c r="R1845" s="197"/>
      <c r="S1845" s="198">
        <v>42403</v>
      </c>
      <c r="T1845" s="197" t="s">
        <v>253</v>
      </c>
      <c r="U1845" s="197" t="s">
        <v>2490</v>
      </c>
      <c r="V1845" s="197" t="s">
        <v>13266</v>
      </c>
      <c r="W1845" s="197"/>
      <c r="X1845" s="197"/>
      <c r="Y1845" s="197"/>
      <c r="Z1845" s="197"/>
      <c r="AA1845" s="197"/>
      <c r="AB1845" s="197" t="s">
        <v>2633</v>
      </c>
      <c r="AC1845" s="197"/>
      <c r="AD1845" s="197" t="s">
        <v>2633</v>
      </c>
      <c r="AE1845" s="197"/>
      <c r="AF1845" s="197" t="s">
        <v>2633</v>
      </c>
      <c r="AG1845" s="197"/>
      <c r="AH1845" s="197"/>
      <c r="AI1845" s="197"/>
      <c r="AJ1845" s="197"/>
      <c r="AK1845" s="197"/>
      <c r="AL1845" s="197"/>
      <c r="AM1845" s="197"/>
      <c r="AN1845" s="197" t="s">
        <v>2633</v>
      </c>
      <c r="AO1845" s="197" t="s">
        <v>4076</v>
      </c>
      <c r="AP1845" s="197" t="s">
        <v>4077</v>
      </c>
      <c r="AQ1845" s="197" t="s">
        <v>2635</v>
      </c>
      <c r="AR1845" s="197" t="s">
        <v>4075</v>
      </c>
      <c r="AS1845" s="197" t="s">
        <v>4078</v>
      </c>
      <c r="AT1845" s="197"/>
      <c r="AU1845" s="197"/>
      <c r="AV1845" s="197"/>
      <c r="AW1845" s="197"/>
      <c r="AX1845" s="197"/>
      <c r="AY1845" s="197"/>
      <c r="AZ1845" s="197"/>
      <c r="BA1845" s="197" t="s">
        <v>3971</v>
      </c>
      <c r="BB1845" s="197"/>
      <c r="BC1845" s="197"/>
      <c r="BD1845" s="197"/>
      <c r="BE1845" s="197" t="s">
        <v>2634</v>
      </c>
      <c r="BF1845" s="197"/>
      <c r="BG1845" s="197"/>
      <c r="BH1845" s="197"/>
      <c r="BI1845" s="197"/>
      <c r="BJ1845" s="197" t="s">
        <v>13267</v>
      </c>
      <c r="BK1845" s="197" t="s">
        <v>13406</v>
      </c>
      <c r="BL1845" s="197">
        <v>105.6</v>
      </c>
      <c r="BM1845" s="199">
        <f t="shared" si="370"/>
        <v>12.680452594615687</v>
      </c>
      <c r="BN1845" s="197" t="s">
        <v>14295</v>
      </c>
      <c r="BO1845" s="197">
        <v>88.3</v>
      </c>
      <c r="BP1845" s="196">
        <f t="shared" si="387"/>
        <v>46.429964884900507</v>
      </c>
      <c r="BQ1845" s="197" t="s">
        <v>14527</v>
      </c>
      <c r="BR1845" s="197">
        <v>85.3</v>
      </c>
      <c r="BS1845" s="196">
        <f t="shared" si="371"/>
        <v>52.282481467030827</v>
      </c>
      <c r="BT1845" s="197" t="s">
        <v>15355</v>
      </c>
      <c r="BU1845" s="197">
        <v>78</v>
      </c>
      <c r="BV1845" s="199">
        <f t="shared" si="372"/>
        <v>66.523605150214593</v>
      </c>
      <c r="BW1845" s="197"/>
      <c r="BX1845" s="197"/>
      <c r="BY1845" s="196">
        <f t="shared" si="373"/>
        <v>218.68903628560284</v>
      </c>
      <c r="BZ1845" s="197"/>
      <c r="CA1845" s="197"/>
      <c r="CB1845" s="196">
        <f t="shared" si="374"/>
        <v>218.68903628560284</v>
      </c>
      <c r="CC1845" s="197"/>
      <c r="CD1845" s="197"/>
      <c r="CE1845" s="196">
        <f t="shared" si="375"/>
        <v>218.68903628560284</v>
      </c>
      <c r="CF1845" s="197"/>
      <c r="CG1845" s="197"/>
      <c r="CH1845" s="196">
        <f t="shared" si="381"/>
        <v>218.68903628560284</v>
      </c>
      <c r="CI1845" s="197"/>
      <c r="CJ1845" s="197"/>
      <c r="CK1845" s="196">
        <f t="shared" si="377"/>
        <v>218.68903628560284</v>
      </c>
      <c r="CL1845" s="197">
        <v>78</v>
      </c>
      <c r="CM1845" s="196">
        <f t="shared" si="378"/>
        <v>66.523605150214593</v>
      </c>
      <c r="CN1845" s="197">
        <v>60</v>
      </c>
      <c r="CO1845" s="197"/>
      <c r="CP1845" s="197"/>
      <c r="CQ1845" s="200"/>
      <c r="CR1845" s="200"/>
      <c r="CS1845" s="201"/>
      <c r="CT1845" s="202"/>
      <c r="CU1845" s="202"/>
      <c r="CV1845" s="202"/>
      <c r="CW1845" s="202"/>
      <c r="CX1845" s="203"/>
      <c r="CY1845" s="202"/>
      <c r="CZ1845" s="202" t="s">
        <v>2633</v>
      </c>
      <c r="DA1845" s="202" t="s">
        <v>3976</v>
      </c>
      <c r="DB1845" s="193" t="s">
        <v>2643</v>
      </c>
      <c r="DC1845" s="193"/>
      <c r="DD1845" s="193"/>
      <c r="DE1845" s="193"/>
      <c r="DF1845" s="193"/>
      <c r="DG1845" s="193"/>
      <c r="DH1845" s="193"/>
      <c r="DI1845" s="193"/>
      <c r="DJ1845" s="193"/>
      <c r="DK1845" s="193"/>
      <c r="DL1845" s="193"/>
      <c r="DM1845" s="193"/>
      <c r="DN1845" s="197" t="s">
        <v>4001</v>
      </c>
      <c r="DO1845" s="197"/>
      <c r="DP1845" s="197"/>
      <c r="DQ1845" s="197"/>
      <c r="DR1845" s="197"/>
      <c r="DS1845" s="197" t="s">
        <v>2633</v>
      </c>
      <c r="DT1845" s="197" t="s">
        <v>4073</v>
      </c>
      <c r="DU1845" s="193"/>
      <c r="DV1845" s="193"/>
      <c r="DW1845" s="193"/>
      <c r="DX1845" s="1637" t="s">
        <v>13268</v>
      </c>
      <c r="DY1845" s="192" t="s">
        <v>14278</v>
      </c>
      <c r="DZ1845" s="1637" t="s">
        <v>101</v>
      </c>
      <c r="EA1845" s="197"/>
      <c r="EB1845" s="1597"/>
      <c r="EC1845" s="1637" t="s">
        <v>2194</v>
      </c>
      <c r="ED1845" s="192" t="s">
        <v>8899</v>
      </c>
    </row>
    <row r="1846" spans="1:229" s="192" customFormat="1" ht="15.75" x14ac:dyDescent="0.25">
      <c r="A1846" s="1804">
        <v>429</v>
      </c>
      <c r="B1846" s="2017"/>
      <c r="C1846" s="193" t="s">
        <v>13283</v>
      </c>
      <c r="D1846" s="193" t="s">
        <v>23</v>
      </c>
      <c r="E1846" s="193" t="s">
        <v>4126</v>
      </c>
      <c r="F1846" s="193">
        <v>752449</v>
      </c>
      <c r="G1846" s="193">
        <v>34</v>
      </c>
      <c r="H1846" s="193" t="s">
        <v>2633</v>
      </c>
      <c r="I1846" s="193" t="s">
        <v>2633</v>
      </c>
      <c r="J1846" s="193" t="s">
        <v>2634</v>
      </c>
      <c r="K1846" s="193">
        <v>500131113</v>
      </c>
      <c r="L1846" s="193">
        <v>121</v>
      </c>
      <c r="M1846" s="193">
        <v>156</v>
      </c>
      <c r="N1846" s="194">
        <f t="shared" si="369"/>
        <v>49.720578566732407</v>
      </c>
      <c r="O1846" s="195">
        <v>2</v>
      </c>
      <c r="P1846" s="196">
        <f t="shared" si="383"/>
        <v>60.84</v>
      </c>
      <c r="Q1846" s="196">
        <f t="shared" si="384"/>
        <v>60.16</v>
      </c>
      <c r="R1846" s="197"/>
      <c r="S1846" s="198">
        <v>42524</v>
      </c>
      <c r="T1846" s="197" t="s">
        <v>253</v>
      </c>
      <c r="U1846" s="197" t="s">
        <v>2490</v>
      </c>
      <c r="V1846" s="197" t="s">
        <v>13284</v>
      </c>
      <c r="W1846" s="197" t="s">
        <v>14631</v>
      </c>
      <c r="X1846" s="197"/>
      <c r="Y1846" s="197"/>
      <c r="Z1846" s="197"/>
      <c r="AA1846" s="197"/>
      <c r="AB1846" s="197"/>
      <c r="AC1846" s="197"/>
      <c r="AD1846" s="197"/>
      <c r="AE1846" s="197"/>
      <c r="AF1846" s="197" t="s">
        <v>2633</v>
      </c>
      <c r="AG1846" s="197" t="s">
        <v>2636</v>
      </c>
      <c r="AH1846" s="197"/>
      <c r="AI1846" s="197"/>
      <c r="AJ1846" s="197"/>
      <c r="AK1846" s="197"/>
      <c r="AL1846" s="197"/>
      <c r="AM1846" s="197"/>
      <c r="AN1846" s="197" t="s">
        <v>2634</v>
      </c>
      <c r="AO1846" s="197"/>
      <c r="AP1846" s="197"/>
      <c r="AQ1846" s="197" t="s">
        <v>2638</v>
      </c>
      <c r="AR1846" s="197" t="s">
        <v>4068</v>
      </c>
      <c r="AS1846" s="197" t="s">
        <v>4078</v>
      </c>
      <c r="AT1846" s="197"/>
      <c r="AU1846" s="197"/>
      <c r="AV1846" s="197"/>
      <c r="AW1846" s="197"/>
      <c r="AX1846" s="197"/>
      <c r="AY1846" s="197"/>
      <c r="AZ1846" s="197"/>
      <c r="BA1846" s="197" t="s">
        <v>3970</v>
      </c>
      <c r="BB1846" s="197" t="s">
        <v>3970</v>
      </c>
      <c r="BC1846" s="197"/>
      <c r="BD1846" s="197"/>
      <c r="BE1846" s="197" t="s">
        <v>2634</v>
      </c>
      <c r="BF1846" s="197" t="s">
        <v>2634</v>
      </c>
      <c r="BG1846" s="197"/>
      <c r="BH1846" s="197"/>
      <c r="BI1846" s="197"/>
      <c r="BJ1846" s="197" t="s">
        <v>10424</v>
      </c>
      <c r="BK1846" s="197" t="s">
        <v>13476</v>
      </c>
      <c r="BL1846" s="197">
        <v>114</v>
      </c>
      <c r="BM1846" s="199">
        <f t="shared" si="370"/>
        <v>11.635638297872342</v>
      </c>
      <c r="BN1846" s="197" t="s">
        <v>6218</v>
      </c>
      <c r="BO1846" s="197">
        <v>103</v>
      </c>
      <c r="BP1846" s="196">
        <f t="shared" si="387"/>
        <v>29.920212765957448</v>
      </c>
      <c r="BQ1846" s="197" t="s">
        <v>14100</v>
      </c>
      <c r="BR1846" s="197">
        <v>96.5</v>
      </c>
      <c r="BS1846" s="196">
        <f t="shared" si="371"/>
        <v>40.724734042553195</v>
      </c>
      <c r="BT1846" s="197"/>
      <c r="BU1846" s="197"/>
      <c r="BV1846" s="199">
        <f t="shared" si="372"/>
        <v>201.1303191489362</v>
      </c>
      <c r="BW1846" s="197"/>
      <c r="BX1846" s="197"/>
      <c r="BY1846" s="196">
        <f t="shared" si="373"/>
        <v>201.1303191489362</v>
      </c>
      <c r="BZ1846" s="197"/>
      <c r="CA1846" s="197"/>
      <c r="CB1846" s="196">
        <f t="shared" si="374"/>
        <v>201.1303191489362</v>
      </c>
      <c r="CC1846" s="197"/>
      <c r="CD1846" s="197"/>
      <c r="CE1846" s="196">
        <f t="shared" si="375"/>
        <v>201.1303191489362</v>
      </c>
      <c r="CF1846" s="197"/>
      <c r="CG1846" s="197"/>
      <c r="CH1846" s="196">
        <f t="shared" si="381"/>
        <v>201.1303191489362</v>
      </c>
      <c r="CI1846" s="197"/>
      <c r="CJ1846" s="197"/>
      <c r="CK1846" s="196">
        <f t="shared" si="377"/>
        <v>201.1303191489362</v>
      </c>
      <c r="CL1846" s="197">
        <v>96.5</v>
      </c>
      <c r="CM1846" s="196">
        <f t="shared" si="378"/>
        <v>40.724734042553195</v>
      </c>
      <c r="CN1846" s="197">
        <v>75</v>
      </c>
      <c r="CO1846" s="197"/>
      <c r="CP1846" s="197"/>
      <c r="CQ1846" s="200"/>
      <c r="CR1846" s="200"/>
      <c r="CS1846" s="201">
        <v>0.5</v>
      </c>
      <c r="CT1846" s="202">
        <v>0.25</v>
      </c>
      <c r="CU1846" s="202">
        <v>0.5</v>
      </c>
      <c r="CV1846" s="202"/>
      <c r="CW1846" s="202">
        <v>0.25</v>
      </c>
      <c r="CX1846" s="203"/>
      <c r="CY1846" s="202"/>
      <c r="CZ1846" s="202" t="s">
        <v>2633</v>
      </c>
      <c r="DA1846" s="202" t="s">
        <v>3975</v>
      </c>
      <c r="DB1846" s="193" t="s">
        <v>2643</v>
      </c>
      <c r="DC1846" s="193" t="s">
        <v>2648</v>
      </c>
      <c r="DD1846" s="193" t="s">
        <v>2647</v>
      </c>
      <c r="DE1846" s="193" t="s">
        <v>2651</v>
      </c>
      <c r="DF1846" s="193" t="s">
        <v>2652</v>
      </c>
      <c r="DG1846" s="193" t="s">
        <v>2654</v>
      </c>
      <c r="DH1846" s="193" t="s">
        <v>5009</v>
      </c>
      <c r="DI1846" s="193" t="s">
        <v>2658</v>
      </c>
      <c r="DJ1846" s="193" t="s">
        <v>2659</v>
      </c>
      <c r="DK1846" s="193" t="s">
        <v>2659</v>
      </c>
      <c r="DL1846" s="193" t="s">
        <v>2659</v>
      </c>
      <c r="DM1846" s="193" t="s">
        <v>2661</v>
      </c>
      <c r="DN1846" s="197" t="s">
        <v>4001</v>
      </c>
      <c r="DO1846" s="197" t="s">
        <v>5012</v>
      </c>
      <c r="DP1846" s="197"/>
      <c r="DQ1846" s="197" t="s">
        <v>4068</v>
      </c>
      <c r="DR1846" s="197"/>
      <c r="DS1846" s="197" t="s">
        <v>2634</v>
      </c>
      <c r="DT1846" s="197"/>
      <c r="DU1846" s="193" t="s">
        <v>2634</v>
      </c>
      <c r="DV1846" s="193" t="s">
        <v>2633</v>
      </c>
      <c r="DW1846" s="193"/>
      <c r="DX1846" s="1638" t="s">
        <v>220</v>
      </c>
      <c r="DY1846" s="192" t="s">
        <v>14632</v>
      </c>
      <c r="DZ1846" s="1638" t="s">
        <v>101</v>
      </c>
      <c r="EA1846" s="197"/>
      <c r="EB1846" s="1863" t="s">
        <v>15328</v>
      </c>
      <c r="EC1846" s="1638" t="s">
        <v>2194</v>
      </c>
      <c r="ED1846" s="192" t="s">
        <v>5821</v>
      </c>
    </row>
    <row r="1847" spans="1:229" s="192" customFormat="1" ht="15.75" x14ac:dyDescent="0.25">
      <c r="A1847" s="1813">
        <v>430</v>
      </c>
      <c r="B1847" s="2017"/>
      <c r="C1847" s="193" t="s">
        <v>13341</v>
      </c>
      <c r="D1847" s="193" t="s">
        <v>23</v>
      </c>
      <c r="E1847" s="193" t="s">
        <v>4126</v>
      </c>
      <c r="F1847" s="193">
        <v>743932</v>
      </c>
      <c r="G1847" s="193">
        <v>36</v>
      </c>
      <c r="H1847" s="193" t="s">
        <v>2633</v>
      </c>
      <c r="I1847" s="193" t="s">
        <v>2633</v>
      </c>
      <c r="J1847" s="193" t="s">
        <v>2633</v>
      </c>
      <c r="K1847" s="193">
        <v>554104072</v>
      </c>
      <c r="L1847" s="193">
        <v>104</v>
      </c>
      <c r="M1847" s="193">
        <v>161</v>
      </c>
      <c r="N1847" s="194">
        <f t="shared" si="369"/>
        <v>40.121908876972341</v>
      </c>
      <c r="O1847" s="195">
        <v>2</v>
      </c>
      <c r="P1847" s="196">
        <f t="shared" si="383"/>
        <v>64.802500000000009</v>
      </c>
      <c r="Q1847" s="196">
        <f t="shared" si="384"/>
        <v>39.197499999999991</v>
      </c>
      <c r="R1847" s="197"/>
      <c r="S1847" s="198">
        <v>42524</v>
      </c>
      <c r="T1847" s="197" t="s">
        <v>2201</v>
      </c>
      <c r="U1847" s="197" t="s">
        <v>2480</v>
      </c>
      <c r="V1847" s="197" t="s">
        <v>13285</v>
      </c>
      <c r="W1847" s="197"/>
      <c r="X1847" s="197"/>
      <c r="Y1847" s="197"/>
      <c r="Z1847" s="197"/>
      <c r="AA1847" s="197"/>
      <c r="AB1847" s="197" t="s">
        <v>2633</v>
      </c>
      <c r="AC1847" s="197"/>
      <c r="AD1847" s="197"/>
      <c r="AE1847" s="197"/>
      <c r="AF1847" s="197"/>
      <c r="AG1847" s="197"/>
      <c r="AH1847" s="197"/>
      <c r="AI1847" s="197"/>
      <c r="AJ1847" s="197"/>
      <c r="AK1847" s="197"/>
      <c r="AL1847" s="197"/>
      <c r="AM1847" s="197"/>
      <c r="AN1847" s="197" t="s">
        <v>2634</v>
      </c>
      <c r="AO1847" s="197"/>
      <c r="AP1847" s="197"/>
      <c r="AQ1847" s="197" t="s">
        <v>2637</v>
      </c>
      <c r="AR1847" s="197"/>
      <c r="AS1847" s="197"/>
      <c r="AT1847" s="197"/>
      <c r="AU1847" s="197"/>
      <c r="AV1847" s="197"/>
      <c r="AW1847" s="197"/>
      <c r="AX1847" s="197"/>
      <c r="AY1847" s="197"/>
      <c r="AZ1847" s="197"/>
      <c r="BA1847" s="197" t="s">
        <v>3971</v>
      </c>
      <c r="BB1847" s="197"/>
      <c r="BC1847" s="197"/>
      <c r="BD1847" s="197"/>
      <c r="BE1847" s="197" t="s">
        <v>2634</v>
      </c>
      <c r="BF1847" s="197"/>
      <c r="BG1847" s="197"/>
      <c r="BH1847" s="197"/>
      <c r="BI1847" s="197"/>
      <c r="BJ1847" s="197" t="s">
        <v>13286</v>
      </c>
      <c r="BK1847" s="197" t="s">
        <v>13367</v>
      </c>
      <c r="BL1847" s="197">
        <v>98.7</v>
      </c>
      <c r="BM1847" s="199">
        <f t="shared" si="370"/>
        <v>13.521270489189357</v>
      </c>
      <c r="BN1847" s="197" t="s">
        <v>14322</v>
      </c>
      <c r="BO1847" s="197">
        <v>82.4</v>
      </c>
      <c r="BP1847" s="196">
        <f t="shared" si="387"/>
        <v>55.105555201224568</v>
      </c>
      <c r="BQ1847" s="197" t="s">
        <v>15349</v>
      </c>
      <c r="BR1847" s="197">
        <v>74</v>
      </c>
      <c r="BS1847" s="196">
        <f t="shared" si="371"/>
        <v>76.535493335034147</v>
      </c>
      <c r="BT1847" s="197"/>
      <c r="BU1847" s="197"/>
      <c r="BV1847" s="199">
        <f t="shared" si="372"/>
        <v>265.32304356145164</v>
      </c>
      <c r="BW1847" s="197"/>
      <c r="BX1847" s="197"/>
      <c r="BY1847" s="196">
        <f t="shared" si="373"/>
        <v>265.32304356145164</v>
      </c>
      <c r="BZ1847" s="197"/>
      <c r="CA1847" s="197"/>
      <c r="CB1847" s="196">
        <f t="shared" si="374"/>
        <v>265.32304356145164</v>
      </c>
      <c r="CC1847" s="197"/>
      <c r="CD1847" s="197"/>
      <c r="CE1847" s="196">
        <f t="shared" si="375"/>
        <v>265.32304356145164</v>
      </c>
      <c r="CF1847" s="197"/>
      <c r="CG1847" s="197"/>
      <c r="CH1847" s="196">
        <f t="shared" si="381"/>
        <v>265.32304356145164</v>
      </c>
      <c r="CI1847" s="197"/>
      <c r="CJ1847" s="197"/>
      <c r="CK1847" s="196">
        <f t="shared" si="377"/>
        <v>265.32304356145164</v>
      </c>
      <c r="CL1847" s="197">
        <v>74</v>
      </c>
      <c r="CM1847" s="196">
        <f t="shared" si="378"/>
        <v>76.535493335034147</v>
      </c>
      <c r="CN1847" s="197">
        <v>110</v>
      </c>
      <c r="CO1847" s="197"/>
      <c r="CP1847" s="197"/>
      <c r="CQ1847" s="200"/>
      <c r="CR1847" s="200"/>
      <c r="CS1847" s="201"/>
      <c r="CT1847" s="202"/>
      <c r="CU1847" s="202"/>
      <c r="CV1847" s="202"/>
      <c r="CW1847" s="202"/>
      <c r="CX1847" s="203"/>
      <c r="CY1847" s="202"/>
      <c r="CZ1847" s="202" t="s">
        <v>2634</v>
      </c>
      <c r="DA1847" s="202"/>
      <c r="DB1847" s="193" t="s">
        <v>2643</v>
      </c>
      <c r="DC1847" s="193"/>
      <c r="DD1847" s="193"/>
      <c r="DE1847" s="193"/>
      <c r="DF1847" s="193"/>
      <c r="DG1847" s="193"/>
      <c r="DH1847" s="193"/>
      <c r="DI1847" s="193"/>
      <c r="DJ1847" s="193"/>
      <c r="DK1847" s="193"/>
      <c r="DL1847" s="193"/>
      <c r="DM1847" s="193"/>
      <c r="DN1847" s="197" t="s">
        <v>4001</v>
      </c>
      <c r="DO1847" s="197"/>
      <c r="DP1847" s="197"/>
      <c r="DQ1847" s="197"/>
      <c r="DR1847" s="197"/>
      <c r="DS1847" s="197"/>
      <c r="DT1847" s="197"/>
      <c r="DU1847" s="193"/>
      <c r="DV1847" s="193"/>
      <c r="DW1847" s="193"/>
      <c r="DX1847" s="1639" t="s">
        <v>220</v>
      </c>
      <c r="DY1847" s="192" t="s">
        <v>14323</v>
      </c>
      <c r="DZ1847" s="1640" t="s">
        <v>13287</v>
      </c>
      <c r="EA1847" s="197"/>
      <c r="EB1847" s="1597"/>
      <c r="EC1847" s="1640" t="s">
        <v>11149</v>
      </c>
      <c r="ED1847" s="192" t="s">
        <v>6686</v>
      </c>
    </row>
    <row r="1848" spans="1:229" s="192" customFormat="1" ht="15.75" x14ac:dyDescent="0.25">
      <c r="A1848" s="1865">
        <v>431</v>
      </c>
      <c r="B1848" s="2017"/>
      <c r="C1848" s="193" t="s">
        <v>13288</v>
      </c>
      <c r="D1848" s="193" t="s">
        <v>23</v>
      </c>
      <c r="E1848" s="193" t="s">
        <v>4126</v>
      </c>
      <c r="F1848" s="193">
        <v>112453</v>
      </c>
      <c r="G1848" s="193">
        <v>17</v>
      </c>
      <c r="H1848" s="193" t="s">
        <v>2634</v>
      </c>
      <c r="I1848" s="193" t="s">
        <v>2634</v>
      </c>
      <c r="J1848" s="193" t="s">
        <v>3968</v>
      </c>
      <c r="K1848" s="193" t="s">
        <v>13922</v>
      </c>
      <c r="L1848" s="193">
        <v>126.8</v>
      </c>
      <c r="M1848" s="193">
        <v>174</v>
      </c>
      <c r="N1848" s="194">
        <f t="shared" si="369"/>
        <v>41.881358171488969</v>
      </c>
      <c r="O1848" s="195">
        <v>2</v>
      </c>
      <c r="P1848" s="196">
        <f t="shared" si="383"/>
        <v>75.69</v>
      </c>
      <c r="Q1848" s="196">
        <f t="shared" si="384"/>
        <v>51.11</v>
      </c>
      <c r="R1848" s="197"/>
      <c r="S1848" s="198">
        <v>42524</v>
      </c>
      <c r="T1848" s="197" t="s">
        <v>2133</v>
      </c>
      <c r="U1848" s="197" t="s">
        <v>2479</v>
      </c>
      <c r="V1848" s="197" t="s">
        <v>87</v>
      </c>
      <c r="W1848" s="197"/>
      <c r="X1848" s="197"/>
      <c r="Y1848" s="197"/>
      <c r="Z1848" s="197"/>
      <c r="AA1848" s="197"/>
      <c r="AB1848" s="197"/>
      <c r="AC1848" s="197"/>
      <c r="AD1848" s="197"/>
      <c r="AE1848" s="197"/>
      <c r="AF1848" s="197"/>
      <c r="AG1848" s="197"/>
      <c r="AH1848" s="197"/>
      <c r="AI1848" s="197"/>
      <c r="AJ1848" s="197"/>
      <c r="AK1848" s="197"/>
      <c r="AL1848" s="197"/>
      <c r="AM1848" s="197"/>
      <c r="AN1848" s="197" t="s">
        <v>2634</v>
      </c>
      <c r="AO1848" s="197"/>
      <c r="AP1848" s="197"/>
      <c r="AQ1848" s="197" t="s">
        <v>2638</v>
      </c>
      <c r="AR1848" s="197" t="s">
        <v>4075</v>
      </c>
      <c r="AS1848" s="197" t="s">
        <v>4078</v>
      </c>
      <c r="AT1848" s="197"/>
      <c r="AU1848" s="197"/>
      <c r="AV1848" s="197"/>
      <c r="AW1848" s="197"/>
      <c r="AX1848" s="197"/>
      <c r="AY1848" s="197"/>
      <c r="AZ1848" s="197"/>
      <c r="BA1848" s="197" t="s">
        <v>3970</v>
      </c>
      <c r="BB1848" s="197"/>
      <c r="BC1848" s="197"/>
      <c r="BD1848" s="197"/>
      <c r="BE1848" s="197" t="s">
        <v>2634</v>
      </c>
      <c r="BF1848" s="197"/>
      <c r="BG1848" s="197"/>
      <c r="BH1848" s="197"/>
      <c r="BI1848" s="197"/>
      <c r="BJ1848" s="197" t="s">
        <v>13289</v>
      </c>
      <c r="BK1848" s="197"/>
      <c r="BL1848" s="197"/>
      <c r="BM1848" s="199">
        <f t="shared" si="370"/>
        <v>248.09234983369203</v>
      </c>
      <c r="BN1848" s="197" t="s">
        <v>14284</v>
      </c>
      <c r="BO1848" s="197">
        <v>117</v>
      </c>
      <c r="BP1848" s="196">
        <f t="shared" si="387"/>
        <v>19.174329876736447</v>
      </c>
      <c r="BQ1848" s="197" t="s">
        <v>15354</v>
      </c>
      <c r="BR1848" s="197">
        <v>93</v>
      </c>
      <c r="BS1848" s="196">
        <f t="shared" si="371"/>
        <v>66.131872432009388</v>
      </c>
      <c r="BT1848" s="197"/>
      <c r="BU1848" s="197"/>
      <c r="BV1848" s="199">
        <f t="shared" si="372"/>
        <v>248.09234983369203</v>
      </c>
      <c r="BW1848" s="197"/>
      <c r="BX1848" s="197"/>
      <c r="BY1848" s="196">
        <f t="shared" si="373"/>
        <v>248.09234983369203</v>
      </c>
      <c r="BZ1848" s="197"/>
      <c r="CA1848" s="197"/>
      <c r="CB1848" s="196">
        <f t="shared" si="374"/>
        <v>248.09234983369203</v>
      </c>
      <c r="CC1848" s="197"/>
      <c r="CD1848" s="197"/>
      <c r="CE1848" s="196">
        <f t="shared" si="375"/>
        <v>248.09234983369203</v>
      </c>
      <c r="CF1848" s="197"/>
      <c r="CG1848" s="197"/>
      <c r="CH1848" s="196">
        <f t="shared" si="381"/>
        <v>248.09234983369203</v>
      </c>
      <c r="CI1848" s="197"/>
      <c r="CJ1848" s="197"/>
      <c r="CK1848" s="196">
        <f t="shared" si="377"/>
        <v>248.09234983369203</v>
      </c>
      <c r="CL1848" s="197">
        <v>93</v>
      </c>
      <c r="CM1848" s="196">
        <f t="shared" si="378"/>
        <v>66.131872432009388</v>
      </c>
      <c r="CN1848" s="197">
        <v>85</v>
      </c>
      <c r="CO1848" s="197"/>
      <c r="CP1848" s="197"/>
      <c r="CQ1848" s="200"/>
      <c r="CR1848" s="200"/>
      <c r="CS1848" s="201"/>
      <c r="CT1848" s="202"/>
      <c r="CU1848" s="202"/>
      <c r="CV1848" s="202"/>
      <c r="CW1848" s="202"/>
      <c r="CX1848" s="203"/>
      <c r="CY1848" s="202"/>
      <c r="CZ1848" s="202" t="s">
        <v>2633</v>
      </c>
      <c r="DA1848" s="202" t="s">
        <v>3975</v>
      </c>
      <c r="DB1848" s="193" t="s">
        <v>2643</v>
      </c>
      <c r="DC1848" s="193"/>
      <c r="DD1848" s="193"/>
      <c r="DE1848" s="193"/>
      <c r="DF1848" s="193"/>
      <c r="DG1848" s="193"/>
      <c r="DH1848" s="193"/>
      <c r="DI1848" s="193"/>
      <c r="DJ1848" s="193"/>
      <c r="DK1848" s="193"/>
      <c r="DL1848" s="193"/>
      <c r="DM1848" s="193"/>
      <c r="DN1848" s="197" t="s">
        <v>4001</v>
      </c>
      <c r="DO1848" s="197"/>
      <c r="DP1848" s="197"/>
      <c r="DQ1848" s="197"/>
      <c r="DR1848" s="197"/>
      <c r="DS1848" s="197" t="s">
        <v>2633</v>
      </c>
      <c r="DT1848" s="197"/>
      <c r="DU1848" s="193"/>
      <c r="DV1848" s="193"/>
      <c r="DW1848" s="193"/>
      <c r="DX1848" s="1640" t="s">
        <v>220</v>
      </c>
      <c r="DY1848" s="192" t="s">
        <v>14285</v>
      </c>
      <c r="DZ1848" s="1656" t="s">
        <v>13290</v>
      </c>
      <c r="EA1848" s="197"/>
      <c r="EB1848" s="1597"/>
      <c r="EC1848" s="1656" t="s">
        <v>11149</v>
      </c>
      <c r="ED1848" s="192" t="s">
        <v>5821</v>
      </c>
    </row>
    <row r="1849" spans="1:229" s="192" customFormat="1" ht="15.75" x14ac:dyDescent="0.25">
      <c r="A1849" s="1813">
        <v>432</v>
      </c>
      <c r="B1849" s="2017"/>
      <c r="C1849" s="193" t="s">
        <v>13336</v>
      </c>
      <c r="D1849" s="193" t="s">
        <v>23</v>
      </c>
      <c r="E1849" s="193" t="s">
        <v>4126</v>
      </c>
      <c r="F1849" s="193">
        <v>237848</v>
      </c>
      <c r="G1849" s="193">
        <v>40</v>
      </c>
      <c r="H1849" s="193" t="s">
        <v>2633</v>
      </c>
      <c r="I1849" s="193" t="s">
        <v>2633</v>
      </c>
      <c r="J1849" s="193" t="s">
        <v>2633</v>
      </c>
      <c r="K1849" s="193">
        <v>555741166</v>
      </c>
      <c r="L1849" s="193">
        <v>106</v>
      </c>
      <c r="M1849" s="193">
        <v>157</v>
      </c>
      <c r="N1849" s="194">
        <f t="shared" si="369"/>
        <v>43.003772972534385</v>
      </c>
      <c r="O1849" s="195">
        <v>2</v>
      </c>
      <c r="P1849" s="196">
        <f t="shared" si="383"/>
        <v>61.622500000000002</v>
      </c>
      <c r="Q1849" s="196">
        <f t="shared" si="384"/>
        <v>44.377499999999998</v>
      </c>
      <c r="R1849" s="197"/>
      <c r="S1849" s="198">
        <v>42616</v>
      </c>
      <c r="T1849" s="197" t="s">
        <v>253</v>
      </c>
      <c r="U1849" s="197" t="s">
        <v>2490</v>
      </c>
      <c r="V1849" s="197" t="s">
        <v>13323</v>
      </c>
      <c r="W1849" s="197"/>
      <c r="X1849" s="197"/>
      <c r="Y1849" s="197"/>
      <c r="Z1849" s="197"/>
      <c r="AA1849" s="197"/>
      <c r="AB1849" s="197" t="s">
        <v>2633</v>
      </c>
      <c r="AC1849" s="197"/>
      <c r="AD1849" s="197" t="s">
        <v>2633</v>
      </c>
      <c r="AE1849" s="197"/>
      <c r="AF1849" s="197" t="s">
        <v>2633</v>
      </c>
      <c r="AG1849" s="197"/>
      <c r="AH1849" s="197" t="s">
        <v>2633</v>
      </c>
      <c r="AI1849" s="197"/>
      <c r="AJ1849" s="197"/>
      <c r="AK1849" s="197"/>
      <c r="AL1849" s="197" t="s">
        <v>2633</v>
      </c>
      <c r="AM1849" s="197"/>
      <c r="AN1849" s="197" t="s">
        <v>2633</v>
      </c>
      <c r="AO1849" s="197" t="s">
        <v>4076</v>
      </c>
      <c r="AP1849" s="197" t="s">
        <v>4092</v>
      </c>
      <c r="AQ1849" s="197" t="s">
        <v>2635</v>
      </c>
      <c r="AR1849" s="197"/>
      <c r="AS1849" s="197"/>
      <c r="AT1849" s="197"/>
      <c r="AU1849" s="197"/>
      <c r="AV1849" s="197"/>
      <c r="AW1849" s="197"/>
      <c r="AX1849" s="197"/>
      <c r="AY1849" s="197"/>
      <c r="AZ1849" s="197"/>
      <c r="BA1849" s="197" t="s">
        <v>3971</v>
      </c>
      <c r="BB1849" s="197"/>
      <c r="BC1849" s="197"/>
      <c r="BD1849" s="197"/>
      <c r="BE1849" s="197" t="s">
        <v>2634</v>
      </c>
      <c r="BF1849" s="197"/>
      <c r="BG1849" s="197"/>
      <c r="BH1849" s="197"/>
      <c r="BI1849" s="197"/>
      <c r="BJ1849" s="197" t="s">
        <v>13324</v>
      </c>
      <c r="BK1849" s="197" t="s">
        <v>4194</v>
      </c>
      <c r="BL1849" s="197">
        <v>99.5</v>
      </c>
      <c r="BM1849" s="199">
        <f t="shared" si="370"/>
        <v>14.647062137344374</v>
      </c>
      <c r="BN1849" s="197" t="s">
        <v>14286</v>
      </c>
      <c r="BO1849" s="197">
        <v>88</v>
      </c>
      <c r="BP1849" s="196">
        <f t="shared" si="387"/>
        <v>40.561095149569041</v>
      </c>
      <c r="BQ1849" s="197" t="s">
        <v>15385</v>
      </c>
      <c r="BR1849" s="197">
        <v>77</v>
      </c>
      <c r="BS1849" s="196">
        <f t="shared" si="371"/>
        <v>65.34843107430568</v>
      </c>
      <c r="BT1849" s="197"/>
      <c r="BU1849" s="197"/>
      <c r="BV1849" s="199">
        <f t="shared" si="372"/>
        <v>238.85978254746215</v>
      </c>
      <c r="BW1849" s="197"/>
      <c r="BX1849" s="197"/>
      <c r="BY1849" s="196">
        <f t="shared" si="373"/>
        <v>238.85978254746215</v>
      </c>
      <c r="BZ1849" s="197"/>
      <c r="CA1849" s="197"/>
      <c r="CB1849" s="196">
        <f t="shared" si="374"/>
        <v>238.85978254746215</v>
      </c>
      <c r="CC1849" s="197"/>
      <c r="CD1849" s="197"/>
      <c r="CE1849" s="196">
        <f t="shared" si="375"/>
        <v>238.85978254746215</v>
      </c>
      <c r="CF1849" s="197"/>
      <c r="CG1849" s="197"/>
      <c r="CH1849" s="196">
        <f t="shared" si="381"/>
        <v>238.85978254746215</v>
      </c>
      <c r="CI1849" s="197"/>
      <c r="CJ1849" s="197"/>
      <c r="CK1849" s="196">
        <f t="shared" si="377"/>
        <v>238.85978254746215</v>
      </c>
      <c r="CL1849" s="197">
        <v>77</v>
      </c>
      <c r="CM1849" s="196">
        <f t="shared" si="378"/>
        <v>65.34843107430568</v>
      </c>
      <c r="CN1849" s="197">
        <v>70</v>
      </c>
      <c r="CO1849" s="197"/>
      <c r="CP1849" s="197"/>
      <c r="CQ1849" s="200"/>
      <c r="CR1849" s="200"/>
      <c r="CS1849" s="201"/>
      <c r="CT1849" s="202"/>
      <c r="CU1849" s="202"/>
      <c r="CV1849" s="202"/>
      <c r="CW1849" s="202"/>
      <c r="CX1849" s="203"/>
      <c r="CY1849" s="202"/>
      <c r="CZ1849" s="202" t="s">
        <v>2634</v>
      </c>
      <c r="DA1849" s="202"/>
      <c r="DB1849" s="193" t="s">
        <v>2644</v>
      </c>
      <c r="DC1849" s="193"/>
      <c r="DD1849" s="193"/>
      <c r="DE1849" s="193"/>
      <c r="DF1849" s="193"/>
      <c r="DG1849" s="193"/>
      <c r="DH1849" s="193"/>
      <c r="DI1849" s="193"/>
      <c r="DJ1849" s="193"/>
      <c r="DK1849" s="193"/>
      <c r="DL1849" s="193"/>
      <c r="DM1849" s="193"/>
      <c r="DN1849" s="197" t="s">
        <v>4001</v>
      </c>
      <c r="DO1849" s="197"/>
      <c r="DP1849" s="197"/>
      <c r="DQ1849" s="197"/>
      <c r="DR1849" s="197"/>
      <c r="DS1849" s="197"/>
      <c r="DT1849" s="197"/>
      <c r="DU1849" s="193"/>
      <c r="DV1849" s="193"/>
      <c r="DW1849" s="193"/>
      <c r="DX1849" s="1647" t="s">
        <v>13325</v>
      </c>
      <c r="DY1849" s="192" t="s">
        <v>14287</v>
      </c>
      <c r="DZ1849" s="1647" t="s">
        <v>101</v>
      </c>
      <c r="EA1849" s="197"/>
      <c r="EB1849" s="1597"/>
      <c r="EC1849" s="1647" t="s">
        <v>2194</v>
      </c>
      <c r="ED1849" s="192" t="s">
        <v>8899</v>
      </c>
    </row>
    <row r="1850" spans="1:229" s="192" customFormat="1" ht="15.75" x14ac:dyDescent="0.25">
      <c r="A1850" s="1813">
        <v>433</v>
      </c>
      <c r="B1850" s="2017"/>
      <c r="C1850" s="193" t="s">
        <v>13326</v>
      </c>
      <c r="D1850" s="193" t="s">
        <v>22</v>
      </c>
      <c r="E1850" s="193" t="s">
        <v>4126</v>
      </c>
      <c r="F1850" s="193">
        <v>738339</v>
      </c>
      <c r="G1850" s="193">
        <v>48</v>
      </c>
      <c r="H1850" s="193" t="s">
        <v>2633</v>
      </c>
      <c r="I1850" s="193" t="s">
        <v>2633</v>
      </c>
      <c r="J1850" s="193" t="s">
        <v>2633</v>
      </c>
      <c r="K1850" s="193">
        <v>503200747</v>
      </c>
      <c r="L1850" s="193">
        <v>124.7</v>
      </c>
      <c r="M1850" s="193">
        <v>165</v>
      </c>
      <c r="N1850" s="194">
        <f t="shared" si="369"/>
        <v>45.803489439853081</v>
      </c>
      <c r="O1850" s="195">
        <v>2</v>
      </c>
      <c r="P1850" s="196">
        <f t="shared" si="383"/>
        <v>68.062499999999986</v>
      </c>
      <c r="Q1850" s="196">
        <f t="shared" si="384"/>
        <v>56.637500000000017</v>
      </c>
      <c r="R1850" s="197"/>
      <c r="S1850" s="198">
        <v>42616</v>
      </c>
      <c r="T1850" s="1650" t="s">
        <v>12919</v>
      </c>
      <c r="U1850" s="197" t="s">
        <v>2480</v>
      </c>
      <c r="V1850" s="197" t="s">
        <v>13327</v>
      </c>
      <c r="W1850" s="197" t="s">
        <v>14226</v>
      </c>
      <c r="X1850" s="197"/>
      <c r="Y1850" s="197"/>
      <c r="Z1850" s="197"/>
      <c r="AA1850" s="197"/>
      <c r="AB1850" s="197" t="s">
        <v>2633</v>
      </c>
      <c r="AC1850" s="197" t="s">
        <v>2635</v>
      </c>
      <c r="AD1850" s="197"/>
      <c r="AE1850" s="197"/>
      <c r="AF1850" s="197" t="s">
        <v>2633</v>
      </c>
      <c r="AG1850" s="197" t="s">
        <v>2636</v>
      </c>
      <c r="AH1850" s="197"/>
      <c r="AI1850" s="197"/>
      <c r="AJ1850" s="197"/>
      <c r="AK1850" s="197"/>
      <c r="AL1850" s="197"/>
      <c r="AM1850" s="197"/>
      <c r="AN1850" s="197" t="s">
        <v>2633</v>
      </c>
      <c r="AO1850" s="197" t="s">
        <v>4068</v>
      </c>
      <c r="AP1850" s="197" t="s">
        <v>4077</v>
      </c>
      <c r="AQ1850" s="197" t="s">
        <v>2635</v>
      </c>
      <c r="AR1850" s="197"/>
      <c r="AS1850" s="197"/>
      <c r="AT1850" s="197"/>
      <c r="AU1850" s="197"/>
      <c r="AV1850" s="197"/>
      <c r="AW1850" s="197"/>
      <c r="AX1850" s="197"/>
      <c r="AY1850" s="197"/>
      <c r="AZ1850" s="197"/>
      <c r="BA1850" s="197"/>
      <c r="BB1850" s="197"/>
      <c r="BC1850" s="197"/>
      <c r="BD1850" s="197"/>
      <c r="BE1850" s="197" t="s">
        <v>2634</v>
      </c>
      <c r="BF1850" s="197" t="s">
        <v>2634</v>
      </c>
      <c r="BG1850" s="197"/>
      <c r="BH1850" s="197"/>
      <c r="BI1850" s="197"/>
      <c r="BJ1850" s="197" t="s">
        <v>13289</v>
      </c>
      <c r="BK1850" s="197" t="s">
        <v>13432</v>
      </c>
      <c r="BL1850" s="197">
        <v>115.2</v>
      </c>
      <c r="BM1850" s="199">
        <f t="shared" si="370"/>
        <v>16.77333921871551</v>
      </c>
      <c r="BN1850" s="197" t="s">
        <v>14227</v>
      </c>
      <c r="BO1850" s="197">
        <v>98.5</v>
      </c>
      <c r="BP1850" s="196">
        <f t="shared" si="387"/>
        <v>46.259103950562782</v>
      </c>
      <c r="BQ1850" s="197" t="s">
        <v>15346</v>
      </c>
      <c r="BR1850" s="197">
        <v>85</v>
      </c>
      <c r="BS1850" s="196">
        <f t="shared" si="371"/>
        <v>70.094901787684833</v>
      </c>
      <c r="BT1850" s="197"/>
      <c r="BU1850" s="197"/>
      <c r="BV1850" s="199">
        <f t="shared" si="372"/>
        <v>220.17214742882359</v>
      </c>
      <c r="BW1850" s="197"/>
      <c r="BX1850" s="197"/>
      <c r="BY1850" s="196">
        <f t="shared" si="373"/>
        <v>220.17214742882359</v>
      </c>
      <c r="BZ1850" s="197"/>
      <c r="CA1850" s="197"/>
      <c r="CB1850" s="196">
        <f t="shared" si="374"/>
        <v>220.17214742882359</v>
      </c>
      <c r="CC1850" s="197"/>
      <c r="CD1850" s="197"/>
      <c r="CE1850" s="196">
        <f t="shared" si="375"/>
        <v>220.17214742882359</v>
      </c>
      <c r="CF1850" s="197"/>
      <c r="CG1850" s="197"/>
      <c r="CH1850" s="196">
        <f t="shared" si="381"/>
        <v>220.17214742882359</v>
      </c>
      <c r="CI1850" s="197"/>
      <c r="CJ1850" s="197"/>
      <c r="CK1850" s="196">
        <f t="shared" si="377"/>
        <v>220.17214742882359</v>
      </c>
      <c r="CL1850" s="197">
        <v>85</v>
      </c>
      <c r="CM1850" s="196">
        <f t="shared" si="378"/>
        <v>70.094901787684833</v>
      </c>
      <c r="CN1850" s="197">
        <v>180</v>
      </c>
      <c r="CO1850" s="197"/>
      <c r="CP1850" s="197"/>
      <c r="CQ1850" s="200"/>
      <c r="CR1850" s="200"/>
      <c r="CS1850" s="201">
        <v>1</v>
      </c>
      <c r="CT1850" s="202">
        <v>0.25</v>
      </c>
      <c r="CU1850" s="202">
        <v>0.5</v>
      </c>
      <c r="CV1850" s="202">
        <v>0.5</v>
      </c>
      <c r="CW1850" s="202">
        <v>0.5</v>
      </c>
      <c r="CX1850" s="203"/>
      <c r="CY1850" s="202"/>
      <c r="CZ1850" s="202" t="s">
        <v>2633</v>
      </c>
      <c r="DA1850" s="202" t="s">
        <v>3975</v>
      </c>
      <c r="DB1850" s="193" t="s">
        <v>2643</v>
      </c>
      <c r="DC1850" s="193" t="s">
        <v>2648</v>
      </c>
      <c r="DD1850" s="193" t="s">
        <v>2648</v>
      </c>
      <c r="DE1850" s="193" t="s">
        <v>2649</v>
      </c>
      <c r="DF1850" s="193" t="s">
        <v>32</v>
      </c>
      <c r="DG1850" s="193" t="s">
        <v>32</v>
      </c>
      <c r="DH1850" s="193" t="s">
        <v>5009</v>
      </c>
      <c r="DI1850" s="193" t="s">
        <v>2657</v>
      </c>
      <c r="DJ1850" s="193" t="s">
        <v>2659</v>
      </c>
      <c r="DK1850" s="193" t="s">
        <v>2659</v>
      </c>
      <c r="DL1850" s="193" t="s">
        <v>37</v>
      </c>
      <c r="DM1850" s="193" t="s">
        <v>3372</v>
      </c>
      <c r="DN1850" s="197" t="s">
        <v>4001</v>
      </c>
      <c r="DO1850" s="197" t="s">
        <v>4002</v>
      </c>
      <c r="DP1850" s="197"/>
      <c r="DQ1850" s="197" t="s">
        <v>4068</v>
      </c>
      <c r="DR1850" s="197"/>
      <c r="DS1850" s="197" t="s">
        <v>2634</v>
      </c>
      <c r="DT1850" s="197"/>
      <c r="DU1850" s="193" t="s">
        <v>2634</v>
      </c>
      <c r="DV1850" s="193" t="s">
        <v>2633</v>
      </c>
      <c r="DW1850" s="193"/>
      <c r="DX1850" s="1648" t="s">
        <v>13328</v>
      </c>
      <c r="DY1850" s="192" t="s">
        <v>14228</v>
      </c>
      <c r="DZ1850" s="1671" t="s">
        <v>13329</v>
      </c>
      <c r="EA1850" s="197"/>
      <c r="EB1850" s="1597"/>
      <c r="EC1850" s="1652" t="s">
        <v>12871</v>
      </c>
      <c r="ED1850" s="192" t="s">
        <v>6477</v>
      </c>
    </row>
    <row r="1851" spans="1:229" s="192" customFormat="1" ht="15.75" x14ac:dyDescent="0.25">
      <c r="A1851" s="1814">
        <v>434</v>
      </c>
      <c r="B1851" s="2017"/>
      <c r="C1851" s="193" t="s">
        <v>13337</v>
      </c>
      <c r="D1851" s="193" t="s">
        <v>23</v>
      </c>
      <c r="E1851" s="193" t="s">
        <v>4126</v>
      </c>
      <c r="F1851" s="193">
        <v>752536</v>
      </c>
      <c r="G1851" s="193">
        <v>42</v>
      </c>
      <c r="H1851" s="193" t="s">
        <v>2634</v>
      </c>
      <c r="I1851" s="193" t="s">
        <v>2634</v>
      </c>
      <c r="J1851" s="193" t="s">
        <v>2633</v>
      </c>
      <c r="K1851" s="193">
        <v>553479079</v>
      </c>
      <c r="L1851" s="193">
        <v>96.5</v>
      </c>
      <c r="M1851" s="193">
        <v>152</v>
      </c>
      <c r="N1851" s="194">
        <f t="shared" si="369"/>
        <v>41.7676592797784</v>
      </c>
      <c r="O1851" s="195">
        <v>2</v>
      </c>
      <c r="P1851" s="196">
        <f t="shared" si="383"/>
        <v>57.76</v>
      </c>
      <c r="Q1851" s="196">
        <f t="shared" si="384"/>
        <v>38.74</v>
      </c>
      <c r="R1851" s="197"/>
      <c r="S1851" s="198">
        <v>42616</v>
      </c>
      <c r="T1851" s="197" t="s">
        <v>253</v>
      </c>
      <c r="U1851" s="197" t="s">
        <v>2490</v>
      </c>
      <c r="V1851" s="197" t="s">
        <v>13338</v>
      </c>
      <c r="W1851" s="197"/>
      <c r="X1851" s="197"/>
      <c r="Y1851" s="197"/>
      <c r="Z1851" s="197"/>
      <c r="AA1851" s="197"/>
      <c r="AB1851" s="197" t="s">
        <v>2633</v>
      </c>
      <c r="AC1851" s="197" t="s">
        <v>2635</v>
      </c>
      <c r="AD1851" s="197"/>
      <c r="AE1851" s="197"/>
      <c r="AF1851" s="197"/>
      <c r="AG1851" s="197"/>
      <c r="AH1851" s="197"/>
      <c r="AI1851" s="197"/>
      <c r="AJ1851" s="197"/>
      <c r="AK1851" s="197"/>
      <c r="AL1851" s="197"/>
      <c r="AM1851" s="197"/>
      <c r="AN1851" s="197" t="s">
        <v>2633</v>
      </c>
      <c r="AO1851" s="197" t="s">
        <v>4076</v>
      </c>
      <c r="AP1851" s="197" t="s">
        <v>4088</v>
      </c>
      <c r="AQ1851" s="197" t="s">
        <v>2635</v>
      </c>
      <c r="AR1851" s="197"/>
      <c r="AS1851" s="197"/>
      <c r="AT1851" s="197"/>
      <c r="AU1851" s="197"/>
      <c r="AV1851" s="197"/>
      <c r="AW1851" s="197"/>
      <c r="AX1851" s="197"/>
      <c r="AY1851" s="197"/>
      <c r="AZ1851" s="197"/>
      <c r="BA1851" s="197" t="s">
        <v>3970</v>
      </c>
      <c r="BB1851" s="197" t="s">
        <v>3970</v>
      </c>
      <c r="BC1851" s="197"/>
      <c r="BD1851" s="197"/>
      <c r="BE1851" s="197" t="s">
        <v>2634</v>
      </c>
      <c r="BF1851" s="197" t="s">
        <v>2634</v>
      </c>
      <c r="BG1851" s="197"/>
      <c r="BH1851" s="197"/>
      <c r="BI1851" s="197"/>
      <c r="BJ1851" s="197" t="s">
        <v>13339</v>
      </c>
      <c r="BK1851" s="197" t="s">
        <v>13603</v>
      </c>
      <c r="BL1851" s="197">
        <v>87.6</v>
      </c>
      <c r="BM1851" s="199">
        <f t="shared" si="370"/>
        <v>22.97367062467735</v>
      </c>
      <c r="BN1851" s="197" t="s">
        <v>14281</v>
      </c>
      <c r="BO1851" s="197">
        <v>78</v>
      </c>
      <c r="BP1851" s="196">
        <f t="shared" si="387"/>
        <v>47.754259163655135</v>
      </c>
      <c r="BQ1851" s="197" t="s">
        <v>15154</v>
      </c>
      <c r="BR1851" s="197">
        <v>71.3</v>
      </c>
      <c r="BS1851" s="196">
        <f t="shared" si="371"/>
        <v>65.049044914816733</v>
      </c>
      <c r="BT1851" s="197"/>
      <c r="BU1851" s="197"/>
      <c r="BV1851" s="199">
        <f t="shared" si="372"/>
        <v>249.09654104284976</v>
      </c>
      <c r="BW1851" s="197"/>
      <c r="BX1851" s="197"/>
      <c r="BY1851" s="196">
        <f t="shared" si="373"/>
        <v>249.09654104284976</v>
      </c>
      <c r="BZ1851" s="197"/>
      <c r="CA1851" s="197"/>
      <c r="CB1851" s="196">
        <f t="shared" si="374"/>
        <v>249.09654104284976</v>
      </c>
      <c r="CC1851" s="197"/>
      <c r="CD1851" s="197"/>
      <c r="CE1851" s="196">
        <f t="shared" si="375"/>
        <v>249.09654104284976</v>
      </c>
      <c r="CF1851" s="197"/>
      <c r="CG1851" s="197"/>
      <c r="CH1851" s="196">
        <f t="shared" si="381"/>
        <v>249.09654104284976</v>
      </c>
      <c r="CI1851" s="197"/>
      <c r="CJ1851" s="197"/>
      <c r="CK1851" s="196">
        <f t="shared" si="377"/>
        <v>249.09654104284976</v>
      </c>
      <c r="CL1851" s="197">
        <v>71.3</v>
      </c>
      <c r="CM1851" s="196">
        <f t="shared" si="378"/>
        <v>65.049044914816733</v>
      </c>
      <c r="CN1851" s="197">
        <v>65</v>
      </c>
      <c r="CO1851" s="197"/>
      <c r="CP1851" s="197"/>
      <c r="CQ1851" s="200"/>
      <c r="CR1851" s="200"/>
      <c r="CS1851" s="201">
        <v>1</v>
      </c>
      <c r="CT1851" s="202">
        <v>0</v>
      </c>
      <c r="CU1851" s="202">
        <v>0</v>
      </c>
      <c r="CV1851" s="202">
        <v>0</v>
      </c>
      <c r="CW1851" s="202"/>
      <c r="CX1851" s="203"/>
      <c r="CY1851" s="202"/>
      <c r="CZ1851" s="202" t="s">
        <v>2633</v>
      </c>
      <c r="DA1851" s="202" t="s">
        <v>3975</v>
      </c>
      <c r="DB1851" s="193" t="s">
        <v>2643</v>
      </c>
      <c r="DC1851" s="193" t="s">
        <v>2648</v>
      </c>
      <c r="DD1851" s="193" t="s">
        <v>2646</v>
      </c>
      <c r="DE1851" s="193" t="s">
        <v>2649</v>
      </c>
      <c r="DF1851" s="193" t="s">
        <v>32</v>
      </c>
      <c r="DG1851" s="193" t="s">
        <v>5009</v>
      </c>
      <c r="DH1851" s="193" t="s">
        <v>5009</v>
      </c>
      <c r="DI1851" s="193" t="s">
        <v>2658</v>
      </c>
      <c r="DJ1851" s="193" t="s">
        <v>2659</v>
      </c>
      <c r="DK1851" s="193" t="s">
        <v>2659</v>
      </c>
      <c r="DL1851" s="193" t="s">
        <v>37</v>
      </c>
      <c r="DM1851" s="193" t="s">
        <v>2663</v>
      </c>
      <c r="DN1851" s="197" t="s">
        <v>4001</v>
      </c>
      <c r="DO1851" s="197" t="s">
        <v>5012</v>
      </c>
      <c r="DP1851" s="197"/>
      <c r="DQ1851" s="197" t="s">
        <v>4068</v>
      </c>
      <c r="DR1851" s="197"/>
      <c r="DS1851" s="197" t="s">
        <v>2633</v>
      </c>
      <c r="DT1851" s="197" t="s">
        <v>4072</v>
      </c>
      <c r="DU1851" s="193" t="s">
        <v>2634</v>
      </c>
      <c r="DV1851" s="193" t="s">
        <v>2633</v>
      </c>
      <c r="DW1851" s="193" t="s">
        <v>14414</v>
      </c>
      <c r="DX1851" s="1651" t="s">
        <v>13340</v>
      </c>
      <c r="DY1851" s="192" t="s">
        <v>14282</v>
      </c>
      <c r="DZ1851" s="1651" t="s">
        <v>101</v>
      </c>
      <c r="EA1851" s="197"/>
      <c r="EB1851" s="1597"/>
      <c r="EC1851" s="1651" t="s">
        <v>1879</v>
      </c>
      <c r="ED1851" s="192" t="s">
        <v>7217</v>
      </c>
    </row>
    <row r="1852" spans="1:229" s="192" customFormat="1" ht="15.75" x14ac:dyDescent="0.25">
      <c r="A1852" s="1813">
        <v>435</v>
      </c>
      <c r="B1852" s="2017"/>
      <c r="C1852" s="193" t="s">
        <v>13342</v>
      </c>
      <c r="D1852" s="193" t="s">
        <v>23</v>
      </c>
      <c r="E1852" s="193" t="s">
        <v>4126</v>
      </c>
      <c r="F1852" s="193">
        <v>759953</v>
      </c>
      <c r="G1852" s="193">
        <v>37</v>
      </c>
      <c r="H1852" s="193" t="s">
        <v>2633</v>
      </c>
      <c r="I1852" s="193" t="s">
        <v>2633</v>
      </c>
      <c r="J1852" s="193" t="s">
        <v>2634</v>
      </c>
      <c r="K1852" s="193">
        <v>534592557</v>
      </c>
      <c r="L1852" s="193">
        <v>114.2</v>
      </c>
      <c r="M1852" s="193">
        <v>160</v>
      </c>
      <c r="N1852" s="194">
        <f t="shared" si="369"/>
        <v>44.609375</v>
      </c>
      <c r="O1852" s="195">
        <v>2</v>
      </c>
      <c r="P1852" s="196">
        <f t="shared" si="383"/>
        <v>64.000000000000014</v>
      </c>
      <c r="Q1852" s="196">
        <f t="shared" si="384"/>
        <v>50.199999999999989</v>
      </c>
      <c r="R1852" s="197"/>
      <c r="S1852" s="198">
        <v>42616</v>
      </c>
      <c r="T1852" s="197" t="s">
        <v>253</v>
      </c>
      <c r="U1852" s="197" t="s">
        <v>2490</v>
      </c>
      <c r="V1852" s="197" t="s">
        <v>11057</v>
      </c>
      <c r="W1852" s="197"/>
      <c r="X1852" s="197"/>
      <c r="Y1852" s="197"/>
      <c r="Z1852" s="197"/>
      <c r="AA1852" s="197"/>
      <c r="AB1852" s="197"/>
      <c r="AC1852" s="197"/>
      <c r="AD1852" s="197"/>
      <c r="AE1852" s="197"/>
      <c r="AF1852" s="197"/>
      <c r="AG1852" s="197"/>
      <c r="AH1852" s="197"/>
      <c r="AI1852" s="197"/>
      <c r="AJ1852" s="197"/>
      <c r="AK1852" s="197"/>
      <c r="AL1852" s="197"/>
      <c r="AM1852" s="197"/>
      <c r="AN1852" s="197" t="s">
        <v>2634</v>
      </c>
      <c r="AO1852" s="197"/>
      <c r="AP1852" s="197"/>
      <c r="AQ1852" s="197" t="s">
        <v>2637</v>
      </c>
      <c r="AR1852" s="197"/>
      <c r="AS1852" s="197"/>
      <c r="AT1852" s="197"/>
      <c r="AU1852" s="197"/>
      <c r="AV1852" s="197"/>
      <c r="AW1852" s="197"/>
      <c r="AX1852" s="197"/>
      <c r="AY1852" s="197"/>
      <c r="AZ1852" s="197"/>
      <c r="BA1852" s="197" t="s">
        <v>3970</v>
      </c>
      <c r="BB1852" s="197" t="s">
        <v>3970</v>
      </c>
      <c r="BC1852" s="197"/>
      <c r="BD1852" s="197"/>
      <c r="BE1852" s="197" t="s">
        <v>2634</v>
      </c>
      <c r="BF1852" s="197" t="s">
        <v>2634</v>
      </c>
      <c r="BG1852" s="197"/>
      <c r="BH1852" s="197"/>
      <c r="BI1852" s="197"/>
      <c r="BJ1852" s="197" t="s">
        <v>10145</v>
      </c>
      <c r="BK1852" s="197" t="s">
        <v>11816</v>
      </c>
      <c r="BL1852" s="197">
        <v>107.8</v>
      </c>
      <c r="BM1852" s="199">
        <f t="shared" si="370"/>
        <v>12.749003984063759</v>
      </c>
      <c r="BN1852" s="197" t="s">
        <v>14222</v>
      </c>
      <c r="BO1852" s="197">
        <v>95</v>
      </c>
      <c r="BP1852" s="196">
        <f t="shared" si="387"/>
        <v>38.247011952191251</v>
      </c>
      <c r="BQ1852" s="197" t="s">
        <v>15346</v>
      </c>
      <c r="BR1852" s="197">
        <v>85</v>
      </c>
      <c r="BS1852" s="196">
        <f t="shared" si="371"/>
        <v>58.167330677290849</v>
      </c>
      <c r="BT1852" s="197" t="s">
        <v>15451</v>
      </c>
      <c r="BU1852" s="197">
        <v>84</v>
      </c>
      <c r="BV1852" s="199">
        <f t="shared" si="372"/>
        <v>60.159362549800818</v>
      </c>
      <c r="BW1852" s="197"/>
      <c r="BX1852" s="197"/>
      <c r="BY1852" s="196">
        <f t="shared" si="373"/>
        <v>227.49003984063751</v>
      </c>
      <c r="BZ1852" s="197"/>
      <c r="CA1852" s="197"/>
      <c r="CB1852" s="196">
        <f t="shared" si="374"/>
        <v>227.49003984063751</v>
      </c>
      <c r="CC1852" s="197"/>
      <c r="CD1852" s="197"/>
      <c r="CE1852" s="196">
        <f t="shared" si="375"/>
        <v>227.49003984063751</v>
      </c>
      <c r="CF1852" s="197"/>
      <c r="CG1852" s="197"/>
      <c r="CH1852" s="196">
        <f t="shared" si="381"/>
        <v>227.49003984063751</v>
      </c>
      <c r="CI1852" s="197"/>
      <c r="CJ1852" s="197"/>
      <c r="CK1852" s="196">
        <f t="shared" si="377"/>
        <v>227.49003984063751</v>
      </c>
      <c r="CL1852" s="197">
        <v>84</v>
      </c>
      <c r="CM1852" s="196">
        <f t="shared" si="378"/>
        <v>60.159362549800818</v>
      </c>
      <c r="CN1852" s="197">
        <v>50</v>
      </c>
      <c r="CO1852" s="197"/>
      <c r="CP1852" s="197"/>
      <c r="CQ1852" s="200"/>
      <c r="CR1852" s="200"/>
      <c r="CS1852" s="201">
        <v>1</v>
      </c>
      <c r="CT1852" s="202">
        <v>0.5</v>
      </c>
      <c r="CU1852" s="202">
        <v>0.5</v>
      </c>
      <c r="CV1852" s="202">
        <v>0.5</v>
      </c>
      <c r="CW1852" s="202">
        <v>0.5</v>
      </c>
      <c r="CX1852" s="203"/>
      <c r="CY1852" s="202"/>
      <c r="CZ1852" s="202" t="s">
        <v>2633</v>
      </c>
      <c r="DA1852" s="202" t="s">
        <v>3975</v>
      </c>
      <c r="DB1852" s="193" t="s">
        <v>2643</v>
      </c>
      <c r="DC1852" s="193" t="s">
        <v>2648</v>
      </c>
      <c r="DD1852" s="193" t="s">
        <v>2648</v>
      </c>
      <c r="DE1852" s="193" t="s">
        <v>2651</v>
      </c>
      <c r="DF1852" s="193" t="s">
        <v>32</v>
      </c>
      <c r="DG1852" s="193" t="s">
        <v>2653</v>
      </c>
      <c r="DH1852" s="193" t="s">
        <v>5009</v>
      </c>
      <c r="DI1852" s="193" t="s">
        <v>2657</v>
      </c>
      <c r="DJ1852" s="193" t="s">
        <v>37</v>
      </c>
      <c r="DK1852" s="193" t="s">
        <v>37</v>
      </c>
      <c r="DL1852" s="193" t="s">
        <v>2659</v>
      </c>
      <c r="DM1852" s="193" t="s">
        <v>2661</v>
      </c>
      <c r="DN1852" s="197" t="s">
        <v>4001</v>
      </c>
      <c r="DO1852" s="197" t="s">
        <v>4002</v>
      </c>
      <c r="DP1852" s="197"/>
      <c r="DQ1852" s="197" t="s">
        <v>4068</v>
      </c>
      <c r="DR1852" s="197"/>
      <c r="DS1852" s="197" t="s">
        <v>2633</v>
      </c>
      <c r="DT1852" s="197" t="s">
        <v>4073</v>
      </c>
      <c r="DU1852" s="193" t="s">
        <v>2634</v>
      </c>
      <c r="DV1852" s="193" t="s">
        <v>2633</v>
      </c>
      <c r="DW1852" s="193" t="s">
        <v>15452</v>
      </c>
      <c r="DX1852" s="1652" t="s">
        <v>220</v>
      </c>
      <c r="DY1852" s="192" t="s">
        <v>15453</v>
      </c>
      <c r="DZ1852" s="1652" t="s">
        <v>101</v>
      </c>
      <c r="EA1852" s="197"/>
      <c r="EB1852" s="1597"/>
      <c r="EC1852" s="1652" t="s">
        <v>13343</v>
      </c>
      <c r="ED1852" s="192" t="s">
        <v>5821</v>
      </c>
    </row>
    <row r="1853" spans="1:229" s="192" customFormat="1" ht="15.75" x14ac:dyDescent="0.25">
      <c r="A1853" s="1804">
        <v>436</v>
      </c>
      <c r="B1853" s="2017"/>
      <c r="C1853" s="193" t="s">
        <v>13344</v>
      </c>
      <c r="D1853" s="193" t="s">
        <v>22</v>
      </c>
      <c r="E1853" s="193" t="s">
        <v>4126</v>
      </c>
      <c r="F1853" s="193">
        <v>503360</v>
      </c>
      <c r="G1853" s="193">
        <v>36</v>
      </c>
      <c r="H1853" s="193" t="s">
        <v>3963</v>
      </c>
      <c r="I1853" s="193" t="s">
        <v>2633</v>
      </c>
      <c r="J1853" s="193" t="s">
        <v>2633</v>
      </c>
      <c r="K1853" s="193">
        <v>554480866</v>
      </c>
      <c r="L1853" s="193">
        <v>144.19999999999999</v>
      </c>
      <c r="M1853" s="193">
        <v>180</v>
      </c>
      <c r="N1853" s="194">
        <f t="shared" si="369"/>
        <v>44.506172839506171</v>
      </c>
      <c r="O1853" s="195">
        <v>2</v>
      </c>
      <c r="P1853" s="196">
        <f t="shared" si="383"/>
        <v>81</v>
      </c>
      <c r="Q1853" s="196">
        <f t="shared" si="384"/>
        <v>63.199999999999989</v>
      </c>
      <c r="R1853" s="197"/>
      <c r="S1853" s="198">
        <v>42616</v>
      </c>
      <c r="T1853" s="197" t="s">
        <v>2133</v>
      </c>
      <c r="U1853" s="197" t="s">
        <v>2479</v>
      </c>
      <c r="V1853" s="197" t="s">
        <v>13345</v>
      </c>
      <c r="W1853" s="197"/>
      <c r="X1853" s="197"/>
      <c r="Y1853" s="197"/>
      <c r="Z1853" s="197"/>
      <c r="AA1853" s="197"/>
      <c r="AB1853" s="197" t="s">
        <v>2633</v>
      </c>
      <c r="AC1853" s="197"/>
      <c r="AD1853" s="197"/>
      <c r="AE1853" s="197"/>
      <c r="AF1853" s="197"/>
      <c r="AG1853" s="197"/>
      <c r="AH1853" s="197"/>
      <c r="AI1853" s="197"/>
      <c r="AJ1853" s="197"/>
      <c r="AK1853" s="197"/>
      <c r="AL1853" s="197"/>
      <c r="AM1853" s="197"/>
      <c r="AN1853" s="197" t="s">
        <v>2633</v>
      </c>
      <c r="AO1853" s="197" t="s">
        <v>4076</v>
      </c>
      <c r="AP1853" s="197" t="s">
        <v>4088</v>
      </c>
      <c r="AQ1853" s="197" t="s">
        <v>2638</v>
      </c>
      <c r="AR1853" s="197" t="s">
        <v>4068</v>
      </c>
      <c r="AS1853" s="197" t="s">
        <v>4078</v>
      </c>
      <c r="AT1853" s="197" t="s">
        <v>2633</v>
      </c>
      <c r="AU1853" s="197"/>
      <c r="AV1853" s="197"/>
      <c r="AW1853" s="197"/>
      <c r="AX1853" s="197"/>
      <c r="AY1853" s="197"/>
      <c r="AZ1853" s="197"/>
      <c r="BA1853" s="197"/>
      <c r="BB1853" s="197"/>
      <c r="BC1853" s="197"/>
      <c r="BD1853" s="197"/>
      <c r="BE1853" s="197" t="s">
        <v>2633</v>
      </c>
      <c r="BF1853" s="197" t="s">
        <v>2633</v>
      </c>
      <c r="BG1853" s="197"/>
      <c r="BH1853" s="197"/>
      <c r="BI1853" s="197"/>
      <c r="BJ1853" s="197" t="s">
        <v>13157</v>
      </c>
      <c r="BK1853" s="197" t="s">
        <v>13920</v>
      </c>
      <c r="BL1853" s="197">
        <v>136.80000000000001</v>
      </c>
      <c r="BM1853" s="199">
        <f t="shared" si="370"/>
        <v>11.708860759493637</v>
      </c>
      <c r="BN1853" s="197" t="s">
        <v>14318</v>
      </c>
      <c r="BO1853" s="197">
        <v>121.7</v>
      </c>
      <c r="BP1853" s="196">
        <f t="shared" si="387"/>
        <v>35.601265822784796</v>
      </c>
      <c r="BQ1853" s="197" t="s">
        <v>15361</v>
      </c>
      <c r="BR1853" s="197">
        <v>108.2</v>
      </c>
      <c r="BS1853" s="196">
        <f t="shared" si="371"/>
        <v>56.962025316455687</v>
      </c>
      <c r="BT1853" s="197"/>
      <c r="BU1853" s="197"/>
      <c r="BV1853" s="199">
        <f t="shared" si="372"/>
        <v>228.16455696202533</v>
      </c>
      <c r="BW1853" s="197"/>
      <c r="BX1853" s="197"/>
      <c r="BY1853" s="196">
        <f t="shared" si="373"/>
        <v>228.16455696202533</v>
      </c>
      <c r="BZ1853" s="197"/>
      <c r="CA1853" s="197"/>
      <c r="CB1853" s="196">
        <f t="shared" si="374"/>
        <v>228.16455696202533</v>
      </c>
      <c r="CC1853" s="197"/>
      <c r="CD1853" s="197"/>
      <c r="CE1853" s="196">
        <f t="shared" si="375"/>
        <v>228.16455696202533</v>
      </c>
      <c r="CF1853" s="197"/>
      <c r="CG1853" s="197"/>
      <c r="CH1853" s="196">
        <f t="shared" si="381"/>
        <v>228.16455696202533</v>
      </c>
      <c r="CI1853" s="197"/>
      <c r="CJ1853" s="197"/>
      <c r="CK1853" s="196">
        <f t="shared" si="377"/>
        <v>228.16455696202533</v>
      </c>
      <c r="CL1853" s="197">
        <v>108.2</v>
      </c>
      <c r="CM1853" s="196">
        <f t="shared" si="378"/>
        <v>56.962025316455687</v>
      </c>
      <c r="CN1853" s="197">
        <v>100</v>
      </c>
      <c r="CO1853" s="197"/>
      <c r="CP1853" s="197"/>
      <c r="CQ1853" s="200"/>
      <c r="CR1853" s="200"/>
      <c r="CS1853" s="201">
        <v>1</v>
      </c>
      <c r="CT1853" s="202">
        <v>0.25</v>
      </c>
      <c r="CU1853" s="202">
        <v>0.25</v>
      </c>
      <c r="CV1853" s="202">
        <v>0.25</v>
      </c>
      <c r="CW1853" s="202"/>
      <c r="CX1853" s="203"/>
      <c r="CY1853" s="202"/>
      <c r="CZ1853" s="202" t="s">
        <v>2634</v>
      </c>
      <c r="DA1853" s="202"/>
      <c r="DB1853" s="193" t="s">
        <v>2643</v>
      </c>
      <c r="DC1853" s="193" t="s">
        <v>2648</v>
      </c>
      <c r="DD1853" s="193" t="s">
        <v>2648</v>
      </c>
      <c r="DE1853" s="193" t="s">
        <v>2651</v>
      </c>
      <c r="DF1853" s="193" t="s">
        <v>32</v>
      </c>
      <c r="DG1853" s="193" t="s">
        <v>32</v>
      </c>
      <c r="DH1853" s="193" t="s">
        <v>2653</v>
      </c>
      <c r="DI1853" s="193" t="s">
        <v>2657</v>
      </c>
      <c r="DJ1853" s="193" t="s">
        <v>37</v>
      </c>
      <c r="DK1853" s="193" t="s">
        <v>37</v>
      </c>
      <c r="DL1853" s="193" t="s">
        <v>2659</v>
      </c>
      <c r="DM1853" s="193" t="s">
        <v>2661</v>
      </c>
      <c r="DN1853" s="197" t="s">
        <v>4001</v>
      </c>
      <c r="DO1853" s="197" t="s">
        <v>4002</v>
      </c>
      <c r="DP1853" s="197"/>
      <c r="DQ1853" s="197" t="s">
        <v>4068</v>
      </c>
      <c r="DR1853" s="197"/>
      <c r="DS1853" s="197" t="s">
        <v>2633</v>
      </c>
      <c r="DT1853" s="197"/>
      <c r="DU1853" s="193" t="s">
        <v>2634</v>
      </c>
      <c r="DV1853" s="193" t="s">
        <v>2633</v>
      </c>
      <c r="DW1853" s="193"/>
      <c r="DX1853" s="1652" t="s">
        <v>13346</v>
      </c>
      <c r="DY1853" s="192" t="s">
        <v>14319</v>
      </c>
      <c r="DZ1853" s="1664" t="s">
        <v>13347</v>
      </c>
      <c r="EA1853" s="197"/>
      <c r="EB1853" s="1597"/>
      <c r="EC1853" s="1638" t="s">
        <v>12871</v>
      </c>
      <c r="ED1853" s="192" t="s">
        <v>5821</v>
      </c>
    </row>
    <row r="1854" spans="1:229" s="192" customFormat="1" ht="15.75" x14ac:dyDescent="0.25">
      <c r="A1854" s="1813">
        <v>437</v>
      </c>
      <c r="B1854" s="2017"/>
      <c r="C1854" s="193" t="s">
        <v>13348</v>
      </c>
      <c r="D1854" s="193" t="s">
        <v>23</v>
      </c>
      <c r="E1854" s="193" t="s">
        <v>4126</v>
      </c>
      <c r="F1854" s="193">
        <v>752467</v>
      </c>
      <c r="G1854" s="193">
        <v>24</v>
      </c>
      <c r="H1854" s="193" t="s">
        <v>2634</v>
      </c>
      <c r="I1854" s="193" t="s">
        <v>2634</v>
      </c>
      <c r="J1854" s="193" t="s">
        <v>3968</v>
      </c>
      <c r="K1854" s="193">
        <v>555453484</v>
      </c>
      <c r="L1854" s="193">
        <v>96.4</v>
      </c>
      <c r="M1854" s="193">
        <v>160</v>
      </c>
      <c r="N1854" s="194">
        <f t="shared" si="369"/>
        <v>37.65625</v>
      </c>
      <c r="O1854" s="195">
        <v>1</v>
      </c>
      <c r="P1854" s="196">
        <f t="shared" si="383"/>
        <v>64.000000000000014</v>
      </c>
      <c r="Q1854" s="196">
        <f t="shared" si="384"/>
        <v>32.399999999999991</v>
      </c>
      <c r="R1854" s="197"/>
      <c r="S1854" s="198">
        <v>42646</v>
      </c>
      <c r="T1854" s="197" t="s">
        <v>253</v>
      </c>
      <c r="U1854" s="197" t="s">
        <v>2490</v>
      </c>
      <c r="V1854" s="197" t="s">
        <v>13349</v>
      </c>
      <c r="W1854" s="197"/>
      <c r="X1854" s="197"/>
      <c r="Y1854" s="197"/>
      <c r="Z1854" s="197"/>
      <c r="AA1854" s="197"/>
      <c r="AB1854" s="197" t="s">
        <v>2633</v>
      </c>
      <c r="AC1854" s="197"/>
      <c r="AD1854" s="197" t="s">
        <v>2633</v>
      </c>
      <c r="AE1854" s="197"/>
      <c r="AF1854" s="197"/>
      <c r="AG1854" s="197"/>
      <c r="AH1854" s="197"/>
      <c r="AI1854" s="197"/>
      <c r="AJ1854" s="197"/>
      <c r="AK1854" s="197"/>
      <c r="AL1854" s="197"/>
      <c r="AM1854" s="197"/>
      <c r="AN1854" s="197" t="s">
        <v>2633</v>
      </c>
      <c r="AO1854" s="197" t="s">
        <v>4076</v>
      </c>
      <c r="AP1854" s="197" t="s">
        <v>4077</v>
      </c>
      <c r="AQ1854" s="197" t="s">
        <v>2635</v>
      </c>
      <c r="AR1854" s="197"/>
      <c r="AS1854" s="197"/>
      <c r="AT1854" s="197"/>
      <c r="AU1854" s="197"/>
      <c r="AV1854" s="197"/>
      <c r="AW1854" s="197"/>
      <c r="AX1854" s="197"/>
      <c r="AY1854" s="197"/>
      <c r="AZ1854" s="197"/>
      <c r="BA1854" s="197" t="s">
        <v>3970</v>
      </c>
      <c r="BB1854" s="197"/>
      <c r="BC1854" s="197"/>
      <c r="BD1854" s="197"/>
      <c r="BE1854" s="197" t="s">
        <v>2634</v>
      </c>
      <c r="BF1854" s="197"/>
      <c r="BG1854" s="197"/>
      <c r="BH1854" s="197"/>
      <c r="BI1854" s="197"/>
      <c r="BJ1854" s="197" t="s">
        <v>11937</v>
      </c>
      <c r="BK1854" s="197" t="s">
        <v>13477</v>
      </c>
      <c r="BL1854" s="197">
        <v>91.8</v>
      </c>
      <c r="BM1854" s="199">
        <f t="shared" si="370"/>
        <v>14.19753086419756</v>
      </c>
      <c r="BN1854" s="197" t="s">
        <v>14275</v>
      </c>
      <c r="BO1854" s="197">
        <v>83</v>
      </c>
      <c r="BP1854" s="196">
        <f t="shared" si="387"/>
        <v>41.358024691358054</v>
      </c>
      <c r="BQ1854" s="197" t="s">
        <v>15335</v>
      </c>
      <c r="BR1854" s="197">
        <v>72</v>
      </c>
      <c r="BS1854" s="196">
        <f t="shared" si="371"/>
        <v>75.308641975308674</v>
      </c>
      <c r="BT1854" s="197" t="s">
        <v>15664</v>
      </c>
      <c r="BU1854" s="197">
        <v>67</v>
      </c>
      <c r="BV1854" s="199">
        <f t="shared" si="372"/>
        <v>90.740740740740776</v>
      </c>
      <c r="BW1854" s="197"/>
      <c r="BX1854" s="197"/>
      <c r="BY1854" s="196">
        <f t="shared" si="373"/>
        <v>297.53086419753095</v>
      </c>
      <c r="BZ1854" s="197"/>
      <c r="CA1854" s="197"/>
      <c r="CB1854" s="196">
        <f t="shared" si="374"/>
        <v>297.53086419753095</v>
      </c>
      <c r="CC1854" s="197"/>
      <c r="CD1854" s="197"/>
      <c r="CE1854" s="196">
        <f t="shared" si="375"/>
        <v>297.53086419753095</v>
      </c>
      <c r="CF1854" s="197"/>
      <c r="CG1854" s="197"/>
      <c r="CH1854" s="196">
        <f t="shared" si="381"/>
        <v>297.53086419753095</v>
      </c>
      <c r="CI1854" s="197"/>
      <c r="CJ1854" s="197"/>
      <c r="CK1854" s="196">
        <f t="shared" si="377"/>
        <v>297.53086419753095</v>
      </c>
      <c r="CL1854" s="197">
        <v>67</v>
      </c>
      <c r="CM1854" s="196">
        <f t="shared" si="378"/>
        <v>90.740740740740776</v>
      </c>
      <c r="CN1854" s="197">
        <v>105</v>
      </c>
      <c r="CO1854" s="197"/>
      <c r="CP1854" s="197"/>
      <c r="CQ1854" s="200"/>
      <c r="CR1854" s="200"/>
      <c r="CS1854" s="201"/>
      <c r="CT1854" s="202"/>
      <c r="CU1854" s="202"/>
      <c r="CV1854" s="202"/>
      <c r="CW1854" s="202"/>
      <c r="CX1854" s="203"/>
      <c r="CY1854" s="202"/>
      <c r="CZ1854" s="202" t="s">
        <v>2633</v>
      </c>
      <c r="DA1854" s="202" t="s">
        <v>3976</v>
      </c>
      <c r="DB1854" s="193" t="s">
        <v>2643</v>
      </c>
      <c r="DC1854" s="193"/>
      <c r="DD1854" s="193"/>
      <c r="DE1854" s="193"/>
      <c r="DF1854" s="193"/>
      <c r="DG1854" s="193"/>
      <c r="DH1854" s="193"/>
      <c r="DI1854" s="193"/>
      <c r="DJ1854" s="193"/>
      <c r="DK1854" s="193"/>
      <c r="DL1854" s="193"/>
      <c r="DM1854" s="193"/>
      <c r="DN1854" s="197" t="s">
        <v>4001</v>
      </c>
      <c r="DO1854" s="197"/>
      <c r="DP1854" s="197"/>
      <c r="DQ1854" s="197"/>
      <c r="DR1854" s="197"/>
      <c r="DS1854" s="197" t="s">
        <v>2634</v>
      </c>
      <c r="DT1854" s="197"/>
      <c r="DU1854" s="193"/>
      <c r="DV1854" s="193"/>
      <c r="DW1854" s="193"/>
      <c r="DX1854" s="1653" t="s">
        <v>13350</v>
      </c>
      <c r="DY1854" s="192" t="s">
        <v>14276</v>
      </c>
      <c r="DZ1854" s="1653" t="s">
        <v>101</v>
      </c>
      <c r="EA1854" s="197"/>
      <c r="EB1854" s="1597"/>
      <c r="EC1854" s="1653" t="s">
        <v>2194</v>
      </c>
      <c r="ED1854" s="192" t="s">
        <v>5392</v>
      </c>
    </row>
    <row r="1855" spans="1:229" s="192" customFormat="1" ht="15.75" x14ac:dyDescent="0.25">
      <c r="A1855" s="192">
        <v>438</v>
      </c>
      <c r="B1855" s="2017"/>
      <c r="C1855" s="193" t="s">
        <v>13351</v>
      </c>
      <c r="D1855" s="193" t="s">
        <v>22</v>
      </c>
      <c r="E1855" s="193" t="s">
        <v>4126</v>
      </c>
      <c r="F1855" s="193">
        <v>754302</v>
      </c>
      <c r="G1855" s="193">
        <v>50</v>
      </c>
      <c r="H1855" s="193" t="s">
        <v>2633</v>
      </c>
      <c r="I1855" s="193" t="s">
        <v>2633</v>
      </c>
      <c r="J1855" s="193" t="s">
        <v>2634</v>
      </c>
      <c r="K1855" s="193"/>
      <c r="L1855" s="193">
        <v>166</v>
      </c>
      <c r="M1855" s="193">
        <v>172</v>
      </c>
      <c r="N1855" s="194">
        <f t="shared" si="369"/>
        <v>56.111411573823688</v>
      </c>
      <c r="O1855" s="195">
        <v>3</v>
      </c>
      <c r="P1855" s="196">
        <f t="shared" si="383"/>
        <v>73.959999999999994</v>
      </c>
      <c r="Q1855" s="196">
        <f t="shared" si="384"/>
        <v>92.04</v>
      </c>
      <c r="R1855" s="197"/>
      <c r="S1855" s="198">
        <v>42646</v>
      </c>
      <c r="T1855" s="197" t="s">
        <v>3743</v>
      </c>
      <c r="U1855" s="197">
        <v>10</v>
      </c>
      <c r="V1855" s="197" t="s">
        <v>13352</v>
      </c>
      <c r="W1855" s="197"/>
      <c r="X1855" s="197"/>
      <c r="Y1855" s="197"/>
      <c r="Z1855" s="197"/>
      <c r="AA1855" s="197"/>
      <c r="AB1855" s="197"/>
      <c r="AC1855" s="197"/>
      <c r="AD1855" s="197"/>
      <c r="AE1855" s="197"/>
      <c r="AF1855" s="197"/>
      <c r="AG1855" s="197"/>
      <c r="AH1855" s="197"/>
      <c r="AI1855" s="197"/>
      <c r="AJ1855" s="197"/>
      <c r="AK1855" s="197"/>
      <c r="AL1855" s="197"/>
      <c r="AM1855" s="197"/>
      <c r="AN1855" s="197"/>
      <c r="AO1855" s="197"/>
      <c r="AP1855" s="197"/>
      <c r="AQ1855" s="197"/>
      <c r="AR1855" s="197"/>
      <c r="AS1855" s="197"/>
      <c r="AT1855" s="197"/>
      <c r="AU1855" s="197"/>
      <c r="AV1855" s="197"/>
      <c r="AW1855" s="197"/>
      <c r="AX1855" s="197"/>
      <c r="AY1855" s="197"/>
      <c r="AZ1855" s="197"/>
      <c r="BA1855" s="197"/>
      <c r="BB1855" s="197"/>
      <c r="BC1855" s="197"/>
      <c r="BD1855" s="197"/>
      <c r="BE1855" s="197"/>
      <c r="BF1855" s="197"/>
      <c r="BG1855" s="197"/>
      <c r="BH1855" s="197"/>
      <c r="BI1855" s="197"/>
      <c r="BJ1855" s="197" t="s">
        <v>13353</v>
      </c>
      <c r="BK1855" s="197"/>
      <c r="BL1855" s="197"/>
      <c r="BM1855" s="199">
        <f t="shared" si="370"/>
        <v>180.35636679704476</v>
      </c>
      <c r="BN1855" s="197"/>
      <c r="BO1855" s="197"/>
      <c r="BP1855" s="196">
        <f t="shared" si="387"/>
        <v>180.35636679704476</v>
      </c>
      <c r="BQ1855" s="197"/>
      <c r="BR1855" s="197"/>
      <c r="BS1855" s="196">
        <f t="shared" si="371"/>
        <v>180.35636679704476</v>
      </c>
      <c r="BT1855" s="197"/>
      <c r="BU1855" s="197"/>
      <c r="BV1855" s="199">
        <f t="shared" si="372"/>
        <v>180.35636679704476</v>
      </c>
      <c r="BW1855" s="197"/>
      <c r="BX1855" s="197"/>
      <c r="BY1855" s="196">
        <f t="shared" si="373"/>
        <v>180.35636679704476</v>
      </c>
      <c r="BZ1855" s="197"/>
      <c r="CA1855" s="197"/>
      <c r="CB1855" s="196">
        <f t="shared" si="374"/>
        <v>180.35636679704476</v>
      </c>
      <c r="CC1855" s="197"/>
      <c r="CD1855" s="197"/>
      <c r="CE1855" s="196">
        <f t="shared" si="375"/>
        <v>180.35636679704476</v>
      </c>
      <c r="CF1855" s="197"/>
      <c r="CG1855" s="197"/>
      <c r="CH1855" s="196">
        <f t="shared" si="381"/>
        <v>180.35636679704476</v>
      </c>
      <c r="CI1855" s="197"/>
      <c r="CJ1855" s="197"/>
      <c r="CK1855" s="196">
        <f t="shared" si="377"/>
        <v>180.35636679704476</v>
      </c>
      <c r="CL1855" s="197"/>
      <c r="CM1855" s="196">
        <f t="shared" si="378"/>
        <v>180.35636679704476</v>
      </c>
      <c r="CN1855" s="197">
        <v>240</v>
      </c>
      <c r="CO1855" s="197"/>
      <c r="CP1855" s="197"/>
      <c r="CQ1855" s="200"/>
      <c r="CR1855" s="200"/>
      <c r="CS1855" s="201"/>
      <c r="CT1855" s="202"/>
      <c r="CU1855" s="202"/>
      <c r="CV1855" s="202"/>
      <c r="CW1855" s="202"/>
      <c r="CX1855" s="203"/>
      <c r="CY1855" s="202"/>
      <c r="CZ1855" s="202"/>
      <c r="DA1855" s="202"/>
      <c r="DB1855" s="193"/>
      <c r="DC1855" s="193"/>
      <c r="DD1855" s="193"/>
      <c r="DE1855" s="193"/>
      <c r="DF1855" s="193"/>
      <c r="DG1855" s="193"/>
      <c r="DH1855" s="193"/>
      <c r="DI1855" s="193"/>
      <c r="DJ1855" s="193"/>
      <c r="DK1855" s="193"/>
      <c r="DL1855" s="193"/>
      <c r="DM1855" s="193"/>
      <c r="DN1855" s="197"/>
      <c r="DO1855" s="197"/>
      <c r="DP1855" s="197"/>
      <c r="DQ1855" s="197"/>
      <c r="DR1855" s="197"/>
      <c r="DS1855" s="197"/>
      <c r="DT1855" s="197"/>
      <c r="DU1855" s="193"/>
      <c r="DV1855" s="193"/>
      <c r="DW1855" s="193" t="s">
        <v>13354</v>
      </c>
      <c r="DX1855" s="1653"/>
      <c r="DZ1855" s="1653" t="s">
        <v>12597</v>
      </c>
      <c r="EA1855" s="197"/>
      <c r="EB1855" s="1597"/>
      <c r="EC1855" s="1653" t="s">
        <v>1879</v>
      </c>
    </row>
    <row r="1856" spans="1:229" s="192" customFormat="1" ht="15.75" x14ac:dyDescent="0.25">
      <c r="A1856" s="1752">
        <v>439</v>
      </c>
      <c r="B1856" s="2017"/>
      <c r="C1856" s="193" t="s">
        <v>13379</v>
      </c>
      <c r="D1856" s="193" t="s">
        <v>23</v>
      </c>
      <c r="E1856" s="193" t="s">
        <v>4126</v>
      </c>
      <c r="F1856" s="193">
        <v>748601</v>
      </c>
      <c r="G1856" s="193">
        <v>44</v>
      </c>
      <c r="H1856" s="193" t="s">
        <v>2633</v>
      </c>
      <c r="I1856" s="193" t="s">
        <v>2633</v>
      </c>
      <c r="J1856" s="193" t="s">
        <v>2634</v>
      </c>
      <c r="K1856" s="193">
        <v>599155104</v>
      </c>
      <c r="L1856" s="193">
        <v>102.3</v>
      </c>
      <c r="M1856" s="193">
        <v>155</v>
      </c>
      <c r="N1856" s="194">
        <f t="shared" si="369"/>
        <v>42.58064516129032</v>
      </c>
      <c r="O1856" s="195">
        <v>2</v>
      </c>
      <c r="P1856" s="196">
        <f t="shared" si="383"/>
        <v>60.062500000000007</v>
      </c>
      <c r="Q1856" s="196">
        <f t="shared" si="384"/>
        <v>42.23749999999999</v>
      </c>
      <c r="R1856" s="197"/>
      <c r="S1856" s="198" t="s">
        <v>13355</v>
      </c>
      <c r="T1856" s="197" t="s">
        <v>5711</v>
      </c>
      <c r="U1856" s="197" t="s">
        <v>8487</v>
      </c>
      <c r="V1856" s="197" t="s">
        <v>13356</v>
      </c>
      <c r="W1856" s="197" t="s">
        <v>3131</v>
      </c>
      <c r="X1856" s="197"/>
      <c r="Y1856" s="197"/>
      <c r="Z1856" s="197"/>
      <c r="AA1856" s="197"/>
      <c r="AB1856" s="197"/>
      <c r="AC1856" s="197"/>
      <c r="AD1856" s="197"/>
      <c r="AE1856" s="197"/>
      <c r="AF1856" s="197"/>
      <c r="AG1856" s="197"/>
      <c r="AH1856" s="197"/>
      <c r="AI1856" s="197"/>
      <c r="AJ1856" s="197"/>
      <c r="AK1856" s="197"/>
      <c r="AL1856" s="197"/>
      <c r="AM1856" s="197"/>
      <c r="AN1856" s="197" t="s">
        <v>2633</v>
      </c>
      <c r="AO1856" s="197" t="s">
        <v>4076</v>
      </c>
      <c r="AP1856" s="197" t="s">
        <v>4077</v>
      </c>
      <c r="AQ1856" s="197" t="s">
        <v>2635</v>
      </c>
      <c r="AR1856" s="197"/>
      <c r="AS1856" s="197"/>
      <c r="AT1856" s="197"/>
      <c r="AU1856" s="197"/>
      <c r="AV1856" s="197"/>
      <c r="AW1856" s="197"/>
      <c r="AX1856" s="197"/>
      <c r="AY1856" s="197"/>
      <c r="AZ1856" s="197"/>
      <c r="BA1856" s="197" t="s">
        <v>3970</v>
      </c>
      <c r="BB1856" s="197"/>
      <c r="BC1856" s="197"/>
      <c r="BD1856" s="197"/>
      <c r="BE1856" s="197" t="s">
        <v>2634</v>
      </c>
      <c r="BF1856" s="197"/>
      <c r="BG1856" s="197"/>
      <c r="BH1856" s="197"/>
      <c r="BI1856" s="197"/>
      <c r="BJ1856" s="197" t="s">
        <v>13324</v>
      </c>
      <c r="BK1856" s="197" t="s">
        <v>13581</v>
      </c>
      <c r="BL1856" s="197">
        <v>95.2</v>
      </c>
      <c r="BM1856" s="199">
        <f t="shared" si="370"/>
        <v>16.809707013909431</v>
      </c>
      <c r="BN1856" s="197" t="s">
        <v>14251</v>
      </c>
      <c r="BO1856" s="197">
        <v>86.1</v>
      </c>
      <c r="BP1856" s="196">
        <f t="shared" si="387"/>
        <v>38.354542764131416</v>
      </c>
      <c r="BQ1856" s="197"/>
      <c r="BR1856" s="197"/>
      <c r="BS1856" s="196">
        <f t="shared" si="371"/>
        <v>242.20183486238537</v>
      </c>
      <c r="BT1856" s="197"/>
      <c r="BU1856" s="197"/>
      <c r="BV1856" s="199">
        <f t="shared" si="372"/>
        <v>242.20183486238537</v>
      </c>
      <c r="BW1856" s="197"/>
      <c r="BX1856" s="197"/>
      <c r="BY1856" s="196">
        <f t="shared" si="373"/>
        <v>242.20183486238537</v>
      </c>
      <c r="BZ1856" s="197"/>
      <c r="CA1856" s="197"/>
      <c r="CB1856" s="196">
        <f t="shared" si="374"/>
        <v>242.20183486238537</v>
      </c>
      <c r="CC1856" s="197"/>
      <c r="CD1856" s="197"/>
      <c r="CE1856" s="196">
        <f t="shared" si="375"/>
        <v>242.20183486238537</v>
      </c>
      <c r="CF1856" s="197"/>
      <c r="CG1856" s="197"/>
      <c r="CH1856" s="196">
        <f t="shared" si="381"/>
        <v>242.20183486238537</v>
      </c>
      <c r="CI1856" s="197"/>
      <c r="CJ1856" s="197"/>
      <c r="CK1856" s="196">
        <f t="shared" si="377"/>
        <v>242.20183486238537</v>
      </c>
      <c r="CL1856" s="197">
        <v>86.1</v>
      </c>
      <c r="CM1856" s="196">
        <f t="shared" si="378"/>
        <v>38.354542764131416</v>
      </c>
      <c r="CN1856" s="197">
        <v>65</v>
      </c>
      <c r="CO1856" s="197"/>
      <c r="CP1856" s="197"/>
      <c r="CQ1856" s="200"/>
      <c r="CR1856" s="200"/>
      <c r="CS1856" s="201">
        <v>1</v>
      </c>
      <c r="CT1856" s="202">
        <v>-0.25</v>
      </c>
      <c r="CU1856" s="202">
        <v>0.25</v>
      </c>
      <c r="CV1856" s="202">
        <v>0</v>
      </c>
      <c r="CW1856" s="202">
        <v>0</v>
      </c>
      <c r="CX1856" s="203"/>
      <c r="CY1856" s="202"/>
      <c r="CZ1856" s="202" t="s">
        <v>2633</v>
      </c>
      <c r="DA1856" s="202" t="s">
        <v>3975</v>
      </c>
      <c r="DB1856" s="193" t="s">
        <v>2644</v>
      </c>
      <c r="DC1856" s="193" t="s">
        <v>2646</v>
      </c>
      <c r="DD1856" s="193" t="s">
        <v>2646</v>
      </c>
      <c r="DE1856" s="193" t="s">
        <v>2649</v>
      </c>
      <c r="DF1856" s="193" t="s">
        <v>2652</v>
      </c>
      <c r="DG1856" s="193" t="s">
        <v>2653</v>
      </c>
      <c r="DH1856" s="193" t="s">
        <v>2653</v>
      </c>
      <c r="DI1856" s="193" t="s">
        <v>2658</v>
      </c>
      <c r="DJ1856" s="193" t="s">
        <v>2659</v>
      </c>
      <c r="DK1856" s="193" t="s">
        <v>2659</v>
      </c>
      <c r="DL1856" s="193" t="s">
        <v>2659</v>
      </c>
      <c r="DM1856" s="193" t="s">
        <v>2663</v>
      </c>
      <c r="DN1856" s="197" t="s">
        <v>4001</v>
      </c>
      <c r="DO1856" s="197" t="s">
        <v>4002</v>
      </c>
      <c r="DP1856" s="197"/>
      <c r="DQ1856" s="197" t="s">
        <v>4069</v>
      </c>
      <c r="DR1856" s="197"/>
      <c r="DS1856" s="197" t="s">
        <v>2634</v>
      </c>
      <c r="DT1856" s="197"/>
      <c r="DU1856" s="193" t="s">
        <v>2634</v>
      </c>
      <c r="DV1856" s="193" t="s">
        <v>2633</v>
      </c>
      <c r="DW1856" s="193"/>
      <c r="DX1856" s="1653" t="s">
        <v>13357</v>
      </c>
      <c r="DY1856" s="192" t="s">
        <v>14252</v>
      </c>
      <c r="DZ1856" s="1653" t="s">
        <v>101</v>
      </c>
      <c r="EA1856" s="197"/>
      <c r="EB1856" s="1597"/>
      <c r="EC1856" s="1653" t="s">
        <v>2194</v>
      </c>
      <c r="ED1856" s="192" t="s">
        <v>13582</v>
      </c>
    </row>
    <row r="1857" spans="1:134" s="192" customFormat="1" ht="15.75" x14ac:dyDescent="0.25">
      <c r="A1857" s="1813">
        <v>440</v>
      </c>
      <c r="B1857" s="2017"/>
      <c r="C1857" s="193" t="s">
        <v>13479</v>
      </c>
      <c r="D1857" s="193" t="s">
        <v>22</v>
      </c>
      <c r="E1857" s="193" t="s">
        <v>4126</v>
      </c>
      <c r="F1857" s="193">
        <v>720346</v>
      </c>
      <c r="G1857" s="193">
        <v>50</v>
      </c>
      <c r="H1857" s="193" t="s">
        <v>2633</v>
      </c>
      <c r="I1857" s="193" t="s">
        <v>2633</v>
      </c>
      <c r="J1857" s="193" t="s">
        <v>2633</v>
      </c>
      <c r="K1857" s="193">
        <v>505424220</v>
      </c>
      <c r="L1857" s="193">
        <v>109</v>
      </c>
      <c r="M1857" s="193">
        <v>166</v>
      </c>
      <c r="N1857" s="194">
        <f t="shared" si="369"/>
        <v>39.555813615909422</v>
      </c>
      <c r="O1857" s="195">
        <v>1</v>
      </c>
      <c r="P1857" s="196">
        <f t="shared" si="383"/>
        <v>68.89</v>
      </c>
      <c r="Q1857" s="196">
        <f t="shared" si="384"/>
        <v>40.11</v>
      </c>
      <c r="R1857" s="197"/>
      <c r="S1857" s="198" t="s">
        <v>13355</v>
      </c>
      <c r="T1857" s="197" t="s">
        <v>253</v>
      </c>
      <c r="U1857" s="197" t="s">
        <v>2490</v>
      </c>
      <c r="V1857" s="197" t="s">
        <v>13358</v>
      </c>
      <c r="W1857" s="197" t="s">
        <v>14293</v>
      </c>
      <c r="X1857" s="197"/>
      <c r="Y1857" s="197"/>
      <c r="Z1857" s="197"/>
      <c r="AA1857" s="197"/>
      <c r="AB1857" s="197" t="s">
        <v>2633</v>
      </c>
      <c r="AC1857" s="197" t="s">
        <v>2635</v>
      </c>
      <c r="AD1857" s="197"/>
      <c r="AE1857" s="197"/>
      <c r="AF1857" s="197"/>
      <c r="AG1857" s="197"/>
      <c r="AH1857" s="197"/>
      <c r="AI1857" s="197"/>
      <c r="AJ1857" s="197" t="s">
        <v>2633</v>
      </c>
      <c r="AK1857" s="197" t="s">
        <v>2635</v>
      </c>
      <c r="AL1857" s="197"/>
      <c r="AM1857" s="197"/>
      <c r="AN1857" s="197" t="s">
        <v>2633</v>
      </c>
      <c r="AO1857" s="197" t="s">
        <v>4075</v>
      </c>
      <c r="AP1857" s="197" t="s">
        <v>4001</v>
      </c>
      <c r="AQ1857" s="197" t="s">
        <v>2636</v>
      </c>
      <c r="AR1857" s="197" t="s">
        <v>4075</v>
      </c>
      <c r="AS1857" s="197" t="s">
        <v>4078</v>
      </c>
      <c r="AT1857" s="197"/>
      <c r="AU1857" s="197"/>
      <c r="AV1857" s="197"/>
      <c r="AW1857" s="197"/>
      <c r="AX1857" s="197"/>
      <c r="AY1857" s="197"/>
      <c r="AZ1857" s="197"/>
      <c r="BA1857" s="197"/>
      <c r="BB1857" s="197"/>
      <c r="BC1857" s="197"/>
      <c r="BD1857" s="197"/>
      <c r="BE1857" s="197" t="s">
        <v>2633</v>
      </c>
      <c r="BF1857" s="197" t="s">
        <v>2634</v>
      </c>
      <c r="BG1857" s="197"/>
      <c r="BH1857" s="197"/>
      <c r="BI1857" s="197"/>
      <c r="BJ1857" s="197" t="s">
        <v>13359</v>
      </c>
      <c r="BK1857" s="197" t="s">
        <v>13478</v>
      </c>
      <c r="BL1857" s="197">
        <v>103.1</v>
      </c>
      <c r="BM1857" s="199">
        <f t="shared" si="370"/>
        <v>14.709548740962367</v>
      </c>
      <c r="BN1857" s="197" t="s">
        <v>14292</v>
      </c>
      <c r="BO1857" s="197">
        <v>89.7</v>
      </c>
      <c r="BP1857" s="196">
        <f t="shared" si="387"/>
        <v>48.117676389927695</v>
      </c>
      <c r="BQ1857" s="197" t="s">
        <v>15410</v>
      </c>
      <c r="BR1857" s="197">
        <v>81.7</v>
      </c>
      <c r="BS1857" s="196">
        <f t="shared" si="371"/>
        <v>68.062827225130889</v>
      </c>
      <c r="BT1857" s="197"/>
      <c r="BU1857" s="197"/>
      <c r="BV1857" s="199">
        <f t="shared" si="372"/>
        <v>271.75268012964347</v>
      </c>
      <c r="BW1857" s="197"/>
      <c r="BX1857" s="197"/>
      <c r="BY1857" s="196">
        <f t="shared" si="373"/>
        <v>271.75268012964347</v>
      </c>
      <c r="BZ1857" s="197"/>
      <c r="CA1857" s="197"/>
      <c r="CB1857" s="196">
        <f t="shared" si="374"/>
        <v>271.75268012964347</v>
      </c>
      <c r="CC1857" s="197"/>
      <c r="CD1857" s="197"/>
      <c r="CE1857" s="196">
        <f t="shared" si="375"/>
        <v>271.75268012964347</v>
      </c>
      <c r="CF1857" s="197"/>
      <c r="CG1857" s="197"/>
      <c r="CH1857" s="196">
        <f t="shared" si="381"/>
        <v>271.75268012964347</v>
      </c>
      <c r="CI1857" s="197"/>
      <c r="CJ1857" s="197"/>
      <c r="CK1857" s="196">
        <f t="shared" si="377"/>
        <v>271.75268012964347</v>
      </c>
      <c r="CL1857" s="197">
        <v>81.7</v>
      </c>
      <c r="CM1857" s="196">
        <f t="shared" si="378"/>
        <v>68.062827225130889</v>
      </c>
      <c r="CN1857" s="197">
        <v>55</v>
      </c>
      <c r="CO1857" s="197"/>
      <c r="CP1857" s="197"/>
      <c r="CQ1857" s="200"/>
      <c r="CR1857" s="200"/>
      <c r="CS1857" s="201">
        <v>1</v>
      </c>
      <c r="CT1857" s="202">
        <v>-0.25</v>
      </c>
      <c r="CU1857" s="202">
        <v>0</v>
      </c>
      <c r="CV1857" s="202">
        <v>0.25</v>
      </c>
      <c r="CW1857" s="202">
        <v>0.5</v>
      </c>
      <c r="CX1857" s="203"/>
      <c r="CY1857" s="202"/>
      <c r="CZ1857" s="202" t="s">
        <v>2633</v>
      </c>
      <c r="DA1857" s="202" t="s">
        <v>3977</v>
      </c>
      <c r="DB1857" s="193" t="s">
        <v>2643</v>
      </c>
      <c r="DC1857" s="193" t="s">
        <v>2648</v>
      </c>
      <c r="DD1857" s="193" t="s">
        <v>2647</v>
      </c>
      <c r="DE1857" s="193" t="s">
        <v>2651</v>
      </c>
      <c r="DF1857" s="193" t="s">
        <v>32</v>
      </c>
      <c r="DG1857" s="193" t="s">
        <v>5009</v>
      </c>
      <c r="DH1857" s="193" t="s">
        <v>32</v>
      </c>
      <c r="DI1857" s="193" t="s">
        <v>2657</v>
      </c>
      <c r="DJ1857" s="193" t="s">
        <v>37</v>
      </c>
      <c r="DK1857" s="193" t="s">
        <v>37</v>
      </c>
      <c r="DL1857" s="193" t="s">
        <v>37</v>
      </c>
      <c r="DM1857" s="193" t="s">
        <v>2663</v>
      </c>
      <c r="DN1857" s="197" t="s">
        <v>4001</v>
      </c>
      <c r="DO1857" s="197" t="s">
        <v>5012</v>
      </c>
      <c r="DP1857" s="197"/>
      <c r="DQ1857" s="197" t="s">
        <v>4068</v>
      </c>
      <c r="DR1857" s="197"/>
      <c r="DS1857" s="197" t="s">
        <v>2633</v>
      </c>
      <c r="DT1857" s="197" t="s">
        <v>4072</v>
      </c>
      <c r="DU1857" s="193" t="s">
        <v>2634</v>
      </c>
      <c r="DV1857" s="193" t="s">
        <v>2633</v>
      </c>
      <c r="DW1857" s="193"/>
      <c r="DX1857" s="1654" t="s">
        <v>13360</v>
      </c>
      <c r="DY1857" s="192" t="s">
        <v>15411</v>
      </c>
      <c r="DZ1857" s="1654" t="s">
        <v>101</v>
      </c>
      <c r="EA1857" s="197"/>
      <c r="EB1857" s="1597"/>
      <c r="EC1857" s="1654" t="s">
        <v>2194</v>
      </c>
      <c r="ED1857" s="192" t="s">
        <v>5821</v>
      </c>
    </row>
    <row r="1858" spans="1:134" s="192" customFormat="1" ht="15.75" x14ac:dyDescent="0.25">
      <c r="A1858" s="1813">
        <v>441</v>
      </c>
      <c r="B1858" s="2017"/>
      <c r="C1858" s="193" t="s">
        <v>13361</v>
      </c>
      <c r="D1858" s="193" t="s">
        <v>23</v>
      </c>
      <c r="E1858" s="193" t="s">
        <v>4126</v>
      </c>
      <c r="F1858" s="193">
        <v>702775</v>
      </c>
      <c r="G1858" s="193">
        <v>23</v>
      </c>
      <c r="H1858" s="193" t="s">
        <v>2634</v>
      </c>
      <c r="I1858" s="193" t="s">
        <v>2634</v>
      </c>
      <c r="J1858" s="193" t="s">
        <v>2634</v>
      </c>
      <c r="K1858" s="193">
        <v>569430458</v>
      </c>
      <c r="L1858" s="193">
        <v>123</v>
      </c>
      <c r="M1858" s="193">
        <v>164</v>
      </c>
      <c r="N1858" s="194">
        <f t="shared" si="369"/>
        <v>45.731707317073173</v>
      </c>
      <c r="O1858" s="195">
        <v>2</v>
      </c>
      <c r="P1858" s="196">
        <f t="shared" si="383"/>
        <v>67.239999999999995</v>
      </c>
      <c r="Q1858" s="196">
        <f t="shared" si="384"/>
        <v>55.760000000000005</v>
      </c>
      <c r="R1858" s="197"/>
      <c r="S1858" s="198" t="s">
        <v>13355</v>
      </c>
      <c r="T1858" s="197" t="s">
        <v>253</v>
      </c>
      <c r="U1858" s="197" t="s">
        <v>2490</v>
      </c>
      <c r="V1858" s="197" t="s">
        <v>13362</v>
      </c>
      <c r="W1858" s="197"/>
      <c r="X1858" s="197"/>
      <c r="Y1858" s="197"/>
      <c r="Z1858" s="197"/>
      <c r="AA1858" s="197"/>
      <c r="AB1858" s="197"/>
      <c r="AC1858" s="197"/>
      <c r="AD1858" s="197"/>
      <c r="AE1858" s="197"/>
      <c r="AF1858" s="197"/>
      <c r="AG1858" s="197"/>
      <c r="AH1858" s="197"/>
      <c r="AI1858" s="197"/>
      <c r="AJ1858" s="197"/>
      <c r="AK1858" s="197"/>
      <c r="AL1858" s="197"/>
      <c r="AM1858" s="197"/>
      <c r="AN1858" s="197" t="s">
        <v>2633</v>
      </c>
      <c r="AO1858" s="197" t="s">
        <v>4076</v>
      </c>
      <c r="AP1858" s="197" t="s">
        <v>4077</v>
      </c>
      <c r="AQ1858" s="197" t="s">
        <v>2636</v>
      </c>
      <c r="AR1858" s="197" t="s">
        <v>4075</v>
      </c>
      <c r="AS1858" s="197" t="s">
        <v>4077</v>
      </c>
      <c r="AT1858" s="197"/>
      <c r="AU1858" s="197"/>
      <c r="AV1858" s="197"/>
      <c r="AW1858" s="197"/>
      <c r="AX1858" s="197"/>
      <c r="AY1858" s="197"/>
      <c r="AZ1858" s="197"/>
      <c r="BA1858" s="197" t="s">
        <v>3971</v>
      </c>
      <c r="BB1858" s="197"/>
      <c r="BC1858" s="197"/>
      <c r="BD1858" s="197"/>
      <c r="BE1858" s="197" t="s">
        <v>2634</v>
      </c>
      <c r="BF1858" s="197"/>
      <c r="BG1858" s="197"/>
      <c r="BH1858" s="197"/>
      <c r="BI1858" s="197"/>
      <c r="BJ1858" s="197" t="s">
        <v>13324</v>
      </c>
      <c r="BK1858" s="197" t="s">
        <v>13715</v>
      </c>
      <c r="BL1858" s="197">
        <v>111.8</v>
      </c>
      <c r="BM1858" s="199">
        <f t="shared" si="370"/>
        <v>20.086083213773318</v>
      </c>
      <c r="BN1858" s="197" t="s">
        <v>13846</v>
      </c>
      <c r="BO1858" s="197">
        <v>104</v>
      </c>
      <c r="BP1858" s="196">
        <f t="shared" si="387"/>
        <v>34.074605451936868</v>
      </c>
      <c r="BQ1858" s="197" t="s">
        <v>15286</v>
      </c>
      <c r="BR1858" s="197">
        <v>95</v>
      </c>
      <c r="BS1858" s="196">
        <f t="shared" si="371"/>
        <v>50.215208034433282</v>
      </c>
      <c r="BT1858" s="197"/>
      <c r="BU1858" s="197"/>
      <c r="BV1858" s="199">
        <f t="shared" si="372"/>
        <v>220.58823529411762</v>
      </c>
      <c r="BW1858" s="197"/>
      <c r="BX1858" s="197"/>
      <c r="BY1858" s="196">
        <f t="shared" si="373"/>
        <v>220.58823529411762</v>
      </c>
      <c r="BZ1858" s="197"/>
      <c r="CA1858" s="197"/>
      <c r="CB1858" s="196">
        <f t="shared" si="374"/>
        <v>220.58823529411762</v>
      </c>
      <c r="CC1858" s="197"/>
      <c r="CD1858" s="197"/>
      <c r="CE1858" s="196">
        <f t="shared" si="375"/>
        <v>220.58823529411762</v>
      </c>
      <c r="CF1858" s="197"/>
      <c r="CG1858" s="197"/>
      <c r="CH1858" s="196">
        <f t="shared" si="381"/>
        <v>220.58823529411762</v>
      </c>
      <c r="CI1858" s="197"/>
      <c r="CJ1858" s="197"/>
      <c r="CK1858" s="196">
        <f t="shared" si="377"/>
        <v>220.58823529411762</v>
      </c>
      <c r="CL1858" s="197">
        <v>95</v>
      </c>
      <c r="CM1858" s="196">
        <f t="shared" si="378"/>
        <v>50.215208034433282</v>
      </c>
      <c r="CN1858" s="197">
        <v>65</v>
      </c>
      <c r="CO1858" s="197"/>
      <c r="CP1858" s="197"/>
      <c r="CQ1858" s="200"/>
      <c r="CR1858" s="200"/>
      <c r="CS1858" s="201"/>
      <c r="CT1858" s="202"/>
      <c r="CU1858" s="202"/>
      <c r="CV1858" s="202"/>
      <c r="CW1858" s="202"/>
      <c r="CX1858" s="203"/>
      <c r="CY1858" s="202"/>
      <c r="CZ1858" s="202" t="s">
        <v>2633</v>
      </c>
      <c r="DA1858" s="202" t="s">
        <v>3975</v>
      </c>
      <c r="DB1858" s="193" t="s">
        <v>2643</v>
      </c>
      <c r="DC1858" s="193"/>
      <c r="DD1858" s="193"/>
      <c r="DE1858" s="193"/>
      <c r="DF1858" s="193"/>
      <c r="DG1858" s="193"/>
      <c r="DH1858" s="193"/>
      <c r="DI1858" s="193"/>
      <c r="DJ1858" s="193"/>
      <c r="DK1858" s="193"/>
      <c r="DL1858" s="193"/>
      <c r="DM1858" s="193"/>
      <c r="DN1858" s="197" t="s">
        <v>4001</v>
      </c>
      <c r="DO1858" s="197"/>
      <c r="DP1858" s="197"/>
      <c r="DQ1858" s="197"/>
      <c r="DR1858" s="197"/>
      <c r="DS1858" s="197" t="s">
        <v>2634</v>
      </c>
      <c r="DT1858" s="197"/>
      <c r="DU1858" s="193"/>
      <c r="DV1858" s="193"/>
      <c r="DW1858" s="193"/>
      <c r="DX1858" s="1655" t="s">
        <v>13363</v>
      </c>
      <c r="DY1858" s="192" t="s">
        <v>14280</v>
      </c>
      <c r="DZ1858" s="1655" t="s">
        <v>101</v>
      </c>
      <c r="EA1858" s="197"/>
      <c r="EB1858" s="1696" t="s">
        <v>13716</v>
      </c>
      <c r="EC1858" s="1655" t="s">
        <v>2194</v>
      </c>
      <c r="ED1858" s="192" t="s">
        <v>7217</v>
      </c>
    </row>
    <row r="1859" spans="1:134" s="192" customFormat="1" ht="15.75" x14ac:dyDescent="0.25">
      <c r="A1859" s="1813">
        <v>442</v>
      </c>
      <c r="B1859" s="2017"/>
      <c r="C1859" s="193" t="s">
        <v>13364</v>
      </c>
      <c r="D1859" s="193" t="s">
        <v>23</v>
      </c>
      <c r="E1859" s="193" t="s">
        <v>4126</v>
      </c>
      <c r="F1859" s="193">
        <v>761062</v>
      </c>
      <c r="G1859" s="193">
        <v>32</v>
      </c>
      <c r="H1859" s="193" t="s">
        <v>2633</v>
      </c>
      <c r="I1859" s="193" t="s">
        <v>2633</v>
      </c>
      <c r="J1859" s="193" t="s">
        <v>2634</v>
      </c>
      <c r="K1859" s="193">
        <v>503841507</v>
      </c>
      <c r="L1859" s="193">
        <v>104.6</v>
      </c>
      <c r="M1859" s="193">
        <v>157</v>
      </c>
      <c r="N1859" s="194">
        <f t="shared" si="369"/>
        <v>42.435798612519775</v>
      </c>
      <c r="O1859" s="195">
        <v>2</v>
      </c>
      <c r="P1859" s="196">
        <f t="shared" si="383"/>
        <v>61.622500000000002</v>
      </c>
      <c r="Q1859" s="196">
        <f t="shared" si="384"/>
        <v>42.977499999999992</v>
      </c>
      <c r="R1859" s="197"/>
      <c r="S1859" s="198" t="s">
        <v>13355</v>
      </c>
      <c r="T1859" s="197" t="s">
        <v>2133</v>
      </c>
      <c r="U1859" s="197" t="s">
        <v>2479</v>
      </c>
      <c r="V1859" s="197" t="s">
        <v>87</v>
      </c>
      <c r="W1859" s="197"/>
      <c r="X1859" s="197"/>
      <c r="Y1859" s="197"/>
      <c r="Z1859" s="197"/>
      <c r="AA1859" s="197"/>
      <c r="AB1859" s="197"/>
      <c r="AC1859" s="197"/>
      <c r="AD1859" s="197"/>
      <c r="AE1859" s="197"/>
      <c r="AF1859" s="197"/>
      <c r="AG1859" s="197"/>
      <c r="AH1859" s="197"/>
      <c r="AI1859" s="197"/>
      <c r="AJ1859" s="197"/>
      <c r="AK1859" s="197"/>
      <c r="AL1859" s="197"/>
      <c r="AM1859" s="197"/>
      <c r="AN1859" s="197" t="s">
        <v>2634</v>
      </c>
      <c r="AO1859" s="197"/>
      <c r="AP1859" s="197"/>
      <c r="AQ1859" s="197" t="s">
        <v>2637</v>
      </c>
      <c r="AR1859" s="197"/>
      <c r="AS1859" s="197"/>
      <c r="AT1859" s="197"/>
      <c r="AU1859" s="197"/>
      <c r="AV1859" s="197"/>
      <c r="AW1859" s="197"/>
      <c r="AX1859" s="197"/>
      <c r="AY1859" s="197"/>
      <c r="AZ1859" s="197"/>
      <c r="BA1859" s="197" t="s">
        <v>3970</v>
      </c>
      <c r="BB1859" s="197"/>
      <c r="BC1859" s="197"/>
      <c r="BD1859" s="197"/>
      <c r="BE1859" s="197" t="s">
        <v>2634</v>
      </c>
      <c r="BF1859" s="197"/>
      <c r="BG1859" s="197"/>
      <c r="BH1859" s="197"/>
      <c r="BI1859" s="197"/>
      <c r="BJ1859" s="197" t="s">
        <v>13289</v>
      </c>
      <c r="BK1859" s="197" t="s">
        <v>13921</v>
      </c>
      <c r="BL1859" s="197">
        <v>93.6</v>
      </c>
      <c r="BM1859" s="199">
        <f t="shared" si="370"/>
        <v>25.594787970449655</v>
      </c>
      <c r="BN1859" s="197" t="s">
        <v>14279</v>
      </c>
      <c r="BO1859" s="197">
        <v>85</v>
      </c>
      <c r="BP1859" s="196">
        <f t="shared" si="387"/>
        <v>45.605258565528466</v>
      </c>
      <c r="BQ1859" s="197" t="s">
        <v>15335</v>
      </c>
      <c r="BR1859" s="197">
        <v>72</v>
      </c>
      <c r="BS1859" s="196">
        <f t="shared" si="371"/>
        <v>75.853644348787157</v>
      </c>
      <c r="BT1859" s="197"/>
      <c r="BU1859" s="197"/>
      <c r="BV1859" s="199">
        <f t="shared" si="372"/>
        <v>243.38316560991217</v>
      </c>
      <c r="BW1859" s="197"/>
      <c r="BX1859" s="197"/>
      <c r="BY1859" s="196">
        <f t="shared" si="373"/>
        <v>243.38316560991217</v>
      </c>
      <c r="BZ1859" s="197"/>
      <c r="CA1859" s="197"/>
      <c r="CB1859" s="196">
        <f t="shared" si="374"/>
        <v>243.38316560991217</v>
      </c>
      <c r="CC1859" s="197"/>
      <c r="CD1859" s="197"/>
      <c r="CE1859" s="196">
        <f t="shared" si="375"/>
        <v>243.38316560991217</v>
      </c>
      <c r="CF1859" s="197"/>
      <c r="CG1859" s="197"/>
      <c r="CH1859" s="196">
        <f t="shared" si="381"/>
        <v>243.38316560991217</v>
      </c>
      <c r="CI1859" s="197"/>
      <c r="CJ1859" s="197"/>
      <c r="CK1859" s="196">
        <f t="shared" si="377"/>
        <v>243.38316560991217</v>
      </c>
      <c r="CL1859" s="197">
        <v>72</v>
      </c>
      <c r="CM1859" s="196">
        <f t="shared" si="378"/>
        <v>75.853644348787157</v>
      </c>
      <c r="CN1859" s="197">
        <v>100</v>
      </c>
      <c r="CO1859" s="197"/>
      <c r="CP1859" s="197"/>
      <c r="CQ1859" s="200"/>
      <c r="CR1859" s="200"/>
      <c r="CS1859" s="201"/>
      <c r="CT1859" s="202"/>
      <c r="CU1859" s="202"/>
      <c r="CV1859" s="202"/>
      <c r="CW1859" s="202"/>
      <c r="CX1859" s="203"/>
      <c r="CY1859" s="202"/>
      <c r="CZ1859" s="202" t="s">
        <v>2633</v>
      </c>
      <c r="DA1859" s="202" t="s">
        <v>3975</v>
      </c>
      <c r="DB1859" s="193" t="s">
        <v>2643</v>
      </c>
      <c r="DC1859" s="193"/>
      <c r="DD1859" s="193"/>
      <c r="DE1859" s="193"/>
      <c r="DF1859" s="193"/>
      <c r="DG1859" s="193"/>
      <c r="DH1859" s="193"/>
      <c r="DI1859" s="193"/>
      <c r="DJ1859" s="193"/>
      <c r="DK1859" s="193"/>
      <c r="DL1859" s="193"/>
      <c r="DM1859" s="193"/>
      <c r="DN1859" s="197" t="s">
        <v>4001</v>
      </c>
      <c r="DO1859" s="197"/>
      <c r="DP1859" s="197"/>
      <c r="DQ1859" s="197"/>
      <c r="DR1859" s="197"/>
      <c r="DS1859" s="197"/>
      <c r="DT1859" s="197"/>
      <c r="DU1859" s="193"/>
      <c r="DV1859" s="193"/>
      <c r="DW1859" s="193"/>
      <c r="DX1859" s="1655" t="s">
        <v>220</v>
      </c>
      <c r="DY1859" s="192" t="s">
        <v>14276</v>
      </c>
      <c r="DZ1859" s="1659" t="s">
        <v>13290</v>
      </c>
      <c r="EA1859" s="197"/>
      <c r="EB1859" s="1597"/>
      <c r="EC1859" s="1671" t="s">
        <v>11149</v>
      </c>
      <c r="ED1859" s="192" t="s">
        <v>5821</v>
      </c>
    </row>
    <row r="1860" spans="1:134" s="192" customFormat="1" ht="15.75" x14ac:dyDescent="0.25">
      <c r="A1860" s="1813">
        <v>443</v>
      </c>
      <c r="B1860" s="2017"/>
      <c r="C1860" s="193" t="s">
        <v>13380</v>
      </c>
      <c r="D1860" s="193" t="s">
        <v>23</v>
      </c>
      <c r="E1860" s="193" t="s">
        <v>4126</v>
      </c>
      <c r="F1860" s="193">
        <v>761046</v>
      </c>
      <c r="G1860" s="193">
        <v>32</v>
      </c>
      <c r="H1860" s="193" t="s">
        <v>2633</v>
      </c>
      <c r="I1860" s="193" t="s">
        <v>2633</v>
      </c>
      <c r="J1860" s="193" t="s">
        <v>2633</v>
      </c>
      <c r="K1860" s="193">
        <v>505793253</v>
      </c>
      <c r="L1860" s="193">
        <v>86.2</v>
      </c>
      <c r="M1860" s="193">
        <v>152</v>
      </c>
      <c r="N1860" s="194">
        <f t="shared" si="369"/>
        <v>37.309556786703602</v>
      </c>
      <c r="O1860" s="195">
        <v>1</v>
      </c>
      <c r="P1860" s="196">
        <f t="shared" si="383"/>
        <v>57.76</v>
      </c>
      <c r="Q1860" s="196">
        <f t="shared" si="384"/>
        <v>28.440000000000005</v>
      </c>
      <c r="R1860" s="197"/>
      <c r="S1860" s="198" t="s">
        <v>13381</v>
      </c>
      <c r="T1860" s="197" t="s">
        <v>253</v>
      </c>
      <c r="U1860" s="197" t="s">
        <v>2490</v>
      </c>
      <c r="V1860" s="197" t="s">
        <v>13382</v>
      </c>
      <c r="W1860" s="197" t="s">
        <v>14667</v>
      </c>
      <c r="X1860" s="197"/>
      <c r="Y1860" s="197"/>
      <c r="Z1860" s="197"/>
      <c r="AA1860" s="197"/>
      <c r="AB1860" s="197" t="s">
        <v>2633</v>
      </c>
      <c r="AC1860" s="197"/>
      <c r="AD1860" s="197"/>
      <c r="AE1860" s="197"/>
      <c r="AF1860" s="197"/>
      <c r="AG1860" s="197"/>
      <c r="AH1860" s="197" t="s">
        <v>2633</v>
      </c>
      <c r="AI1860" s="197"/>
      <c r="AJ1860" s="197"/>
      <c r="AK1860" s="197"/>
      <c r="AL1860" s="197"/>
      <c r="AM1860" s="197"/>
      <c r="AN1860" s="197" t="s">
        <v>4079</v>
      </c>
      <c r="AO1860" s="197"/>
      <c r="AP1860" s="197"/>
      <c r="AQ1860" s="197" t="s">
        <v>2638</v>
      </c>
      <c r="AR1860" s="197" t="s">
        <v>4068</v>
      </c>
      <c r="AS1860" s="197" t="s">
        <v>4078</v>
      </c>
      <c r="AT1860" s="197"/>
      <c r="AU1860" s="197"/>
      <c r="AV1860" s="197"/>
      <c r="AW1860" s="197"/>
      <c r="AX1860" s="197"/>
      <c r="AY1860" s="197"/>
      <c r="AZ1860" s="197"/>
      <c r="BA1860" s="197" t="s">
        <v>3971</v>
      </c>
      <c r="BB1860" s="197" t="s">
        <v>3971</v>
      </c>
      <c r="BC1860" s="197"/>
      <c r="BD1860" s="197"/>
      <c r="BE1860" s="197" t="s">
        <v>2634</v>
      </c>
      <c r="BF1860" s="197" t="s">
        <v>2634</v>
      </c>
      <c r="BG1860" s="197"/>
      <c r="BH1860" s="197"/>
      <c r="BI1860" s="197"/>
      <c r="BJ1860" s="197" t="s">
        <v>13383</v>
      </c>
      <c r="BK1860" s="197" t="s">
        <v>13625</v>
      </c>
      <c r="BL1860" s="197">
        <v>78.2</v>
      </c>
      <c r="BM1860" s="199">
        <f t="shared" si="370"/>
        <v>28.129395218002806</v>
      </c>
      <c r="BN1860" s="197" t="s">
        <v>14355</v>
      </c>
      <c r="BO1860" s="197">
        <v>66</v>
      </c>
      <c r="BP1860" s="196">
        <f t="shared" si="387"/>
        <v>71.026722925457094</v>
      </c>
      <c r="BQ1860" s="197" t="s">
        <v>14666</v>
      </c>
      <c r="BR1860" s="197">
        <v>63</v>
      </c>
      <c r="BS1860" s="196">
        <f t="shared" si="371"/>
        <v>81.57524613220815</v>
      </c>
      <c r="BT1860" s="197" t="s">
        <v>15350</v>
      </c>
      <c r="BU1860" s="197">
        <v>60</v>
      </c>
      <c r="BV1860" s="199">
        <f t="shared" si="372"/>
        <v>92.123769338959207</v>
      </c>
      <c r="BW1860" s="197"/>
      <c r="BX1860" s="197"/>
      <c r="BY1860" s="196">
        <f t="shared" si="373"/>
        <v>303.09423347398024</v>
      </c>
      <c r="BZ1860" s="197"/>
      <c r="CA1860" s="197"/>
      <c r="CB1860" s="196">
        <f t="shared" si="374"/>
        <v>303.09423347398024</v>
      </c>
      <c r="CC1860" s="197"/>
      <c r="CD1860" s="197"/>
      <c r="CE1860" s="196">
        <f t="shared" si="375"/>
        <v>303.09423347398024</v>
      </c>
      <c r="CF1860" s="197"/>
      <c r="CG1860" s="197"/>
      <c r="CH1860" s="196">
        <f t="shared" si="381"/>
        <v>303.09423347398024</v>
      </c>
      <c r="CI1860" s="197"/>
      <c r="CJ1860" s="197"/>
      <c r="CK1860" s="196">
        <f t="shared" si="377"/>
        <v>303.09423347398024</v>
      </c>
      <c r="CL1860" s="197">
        <v>60</v>
      </c>
      <c r="CM1860" s="196">
        <f t="shared" si="378"/>
        <v>92.123769338959207</v>
      </c>
      <c r="CN1860" s="197">
        <v>45</v>
      </c>
      <c r="CO1860" s="197"/>
      <c r="CP1860" s="197"/>
      <c r="CQ1860" s="200"/>
      <c r="CR1860" s="200"/>
      <c r="CS1860" s="201">
        <v>1</v>
      </c>
      <c r="CT1860" s="202">
        <v>-0.25</v>
      </c>
      <c r="CU1860" s="202">
        <v>0.5</v>
      </c>
      <c r="CV1860" s="202">
        <v>0.5</v>
      </c>
      <c r="CW1860" s="202">
        <v>0.5</v>
      </c>
      <c r="CX1860" s="203"/>
      <c r="CY1860" s="202"/>
      <c r="CZ1860" s="202" t="s">
        <v>2634</v>
      </c>
      <c r="DA1860" s="202"/>
      <c r="DB1860" s="193" t="s">
        <v>2643</v>
      </c>
      <c r="DC1860" s="193" t="s">
        <v>2648</v>
      </c>
      <c r="DD1860" s="193" t="s">
        <v>2648</v>
      </c>
      <c r="DE1860" s="193" t="s">
        <v>2649</v>
      </c>
      <c r="DF1860" s="193" t="s">
        <v>2652</v>
      </c>
      <c r="DG1860" s="193" t="s">
        <v>2653</v>
      </c>
      <c r="DH1860" s="193" t="s">
        <v>2653</v>
      </c>
      <c r="DI1860" s="193" t="s">
        <v>2657</v>
      </c>
      <c r="DJ1860" s="193" t="s">
        <v>37</v>
      </c>
      <c r="DK1860" s="193" t="s">
        <v>37</v>
      </c>
      <c r="DL1860" s="193" t="s">
        <v>2659</v>
      </c>
      <c r="DM1860" s="193" t="s">
        <v>2663</v>
      </c>
      <c r="DN1860" s="197" t="s">
        <v>4001</v>
      </c>
      <c r="DO1860" s="197" t="s">
        <v>5012</v>
      </c>
      <c r="DP1860" s="197"/>
      <c r="DQ1860" s="197" t="s">
        <v>4069</v>
      </c>
      <c r="DR1860" s="197"/>
      <c r="DS1860" s="197" t="s">
        <v>2633</v>
      </c>
      <c r="DT1860" s="197" t="s">
        <v>4073</v>
      </c>
      <c r="DU1860" s="193" t="s">
        <v>2634</v>
      </c>
      <c r="DV1860" s="193" t="s">
        <v>2633</v>
      </c>
      <c r="DW1860" s="193"/>
      <c r="DX1860" s="1658" t="s">
        <v>12543</v>
      </c>
      <c r="DY1860" s="192" t="s">
        <v>14668</v>
      </c>
      <c r="DZ1860" s="1659" t="s">
        <v>101</v>
      </c>
      <c r="EA1860" s="197"/>
      <c r="EB1860" s="1597"/>
      <c r="EC1860" s="1659" t="s">
        <v>2194</v>
      </c>
      <c r="ED1860" s="192" t="s">
        <v>5821</v>
      </c>
    </row>
    <row r="1861" spans="1:134" s="192" customFormat="1" ht="15.75" x14ac:dyDescent="0.25">
      <c r="A1861" s="1813">
        <v>444</v>
      </c>
      <c r="B1861" s="2017"/>
      <c r="C1861" s="193" t="s">
        <v>13384</v>
      </c>
      <c r="D1861" s="193" t="s">
        <v>23</v>
      </c>
      <c r="E1861" s="193" t="s">
        <v>4126</v>
      </c>
      <c r="F1861" s="193">
        <v>761645</v>
      </c>
      <c r="G1861" s="193">
        <v>39</v>
      </c>
      <c r="H1861" s="193" t="s">
        <v>2634</v>
      </c>
      <c r="I1861" s="193" t="s">
        <v>2634</v>
      </c>
      <c r="J1861" s="193" t="s">
        <v>2633</v>
      </c>
      <c r="K1861" s="193">
        <v>561915515</v>
      </c>
      <c r="L1861" s="193">
        <v>101.9</v>
      </c>
      <c r="M1861" s="193">
        <v>156</v>
      </c>
      <c r="N1861" s="194">
        <f t="shared" si="369"/>
        <v>41.872123602892835</v>
      </c>
      <c r="O1861" s="195">
        <v>2</v>
      </c>
      <c r="P1861" s="196">
        <f t="shared" si="383"/>
        <v>60.84</v>
      </c>
      <c r="Q1861" s="196">
        <f t="shared" si="384"/>
        <v>41.06</v>
      </c>
      <c r="R1861" s="197"/>
      <c r="S1861" s="198" t="s">
        <v>13381</v>
      </c>
      <c r="T1861" s="197" t="s">
        <v>2133</v>
      </c>
      <c r="U1861" s="197" t="s">
        <v>2479</v>
      </c>
      <c r="V1861" s="197" t="s">
        <v>13385</v>
      </c>
      <c r="W1861" s="197" t="s">
        <v>14233</v>
      </c>
      <c r="X1861" s="197"/>
      <c r="Y1861" s="197"/>
      <c r="Z1861" s="197"/>
      <c r="AA1861" s="197"/>
      <c r="AB1861" s="197" t="s">
        <v>2633</v>
      </c>
      <c r="AC1861" s="197" t="s">
        <v>2636</v>
      </c>
      <c r="AD1861" s="197"/>
      <c r="AE1861" s="197"/>
      <c r="AF1861" s="197" t="s">
        <v>2633</v>
      </c>
      <c r="AG1861" s="197" t="s">
        <v>2635</v>
      </c>
      <c r="AH1861" s="197"/>
      <c r="AI1861" s="197"/>
      <c r="AJ1861" s="197"/>
      <c r="AK1861" s="197"/>
      <c r="AL1861" s="197"/>
      <c r="AM1861" s="197"/>
      <c r="AN1861" s="197" t="s">
        <v>2633</v>
      </c>
      <c r="AO1861" s="197" t="s">
        <v>4076</v>
      </c>
      <c r="AP1861" s="197" t="s">
        <v>4078</v>
      </c>
      <c r="AQ1861" s="197" t="s">
        <v>2636</v>
      </c>
      <c r="AR1861" s="197" t="s">
        <v>4076</v>
      </c>
      <c r="AS1861" s="197" t="s">
        <v>4078</v>
      </c>
      <c r="AT1861" s="197"/>
      <c r="AU1861" s="197"/>
      <c r="AV1861" s="197"/>
      <c r="AW1861" s="197"/>
      <c r="AX1861" s="197"/>
      <c r="AY1861" s="197"/>
      <c r="AZ1861" s="197"/>
      <c r="BA1861" s="197" t="s">
        <v>3971</v>
      </c>
      <c r="BB1861" s="197" t="s">
        <v>3970</v>
      </c>
      <c r="BC1861" s="197" t="s">
        <v>2633</v>
      </c>
      <c r="BD1861" s="197"/>
      <c r="BE1861" s="197" t="s">
        <v>2634</v>
      </c>
      <c r="BF1861" s="197" t="s">
        <v>2634</v>
      </c>
      <c r="BG1861" s="197"/>
      <c r="BH1861" s="197"/>
      <c r="BI1861" s="197"/>
      <c r="BJ1861" s="197" t="s">
        <v>13386</v>
      </c>
      <c r="BK1861" s="197" t="s">
        <v>13773</v>
      </c>
      <c r="BL1861" s="197">
        <v>91.8</v>
      </c>
      <c r="BM1861" s="199">
        <f t="shared" si="370"/>
        <v>24.598149050170502</v>
      </c>
      <c r="BN1861" s="197" t="s">
        <v>14363</v>
      </c>
      <c r="BO1861" s="197">
        <v>80</v>
      </c>
      <c r="BP1861" s="196">
        <f t="shared" si="387"/>
        <v>53.336580613736004</v>
      </c>
      <c r="BQ1861" s="197" t="s">
        <v>15348</v>
      </c>
      <c r="BR1861" s="197">
        <v>73</v>
      </c>
      <c r="BS1861" s="196">
        <f t="shared" si="371"/>
        <v>70.384802727715538</v>
      </c>
      <c r="BT1861" s="197"/>
      <c r="BU1861" s="197"/>
      <c r="BV1861" s="199">
        <f t="shared" si="372"/>
        <v>248.1734047735022</v>
      </c>
      <c r="BW1861" s="197"/>
      <c r="BX1861" s="197"/>
      <c r="BY1861" s="196">
        <f t="shared" si="373"/>
        <v>248.1734047735022</v>
      </c>
      <c r="BZ1861" s="197"/>
      <c r="CA1861" s="197"/>
      <c r="CB1861" s="196">
        <f t="shared" si="374"/>
        <v>248.1734047735022</v>
      </c>
      <c r="CC1861" s="197"/>
      <c r="CD1861" s="197"/>
      <c r="CE1861" s="196">
        <f t="shared" si="375"/>
        <v>248.1734047735022</v>
      </c>
      <c r="CF1861" s="197"/>
      <c r="CG1861" s="197"/>
      <c r="CH1861" s="196">
        <f t="shared" si="381"/>
        <v>248.1734047735022</v>
      </c>
      <c r="CI1861" s="197"/>
      <c r="CJ1861" s="197"/>
      <c r="CK1861" s="196">
        <f t="shared" si="377"/>
        <v>248.1734047735022</v>
      </c>
      <c r="CL1861" s="197">
        <v>73</v>
      </c>
      <c r="CM1861" s="196">
        <f t="shared" si="378"/>
        <v>70.384802727715538</v>
      </c>
      <c r="CN1861" s="197">
        <v>70</v>
      </c>
      <c r="CO1861" s="197"/>
      <c r="CP1861" s="197"/>
      <c r="CQ1861" s="200"/>
      <c r="CR1861" s="200"/>
      <c r="CS1861" s="201">
        <v>1</v>
      </c>
      <c r="CT1861" s="202">
        <v>0.25</v>
      </c>
      <c r="CU1861" s="202">
        <v>0</v>
      </c>
      <c r="CV1861" s="202">
        <v>0.25</v>
      </c>
      <c r="CW1861" s="202"/>
      <c r="CX1861" s="203"/>
      <c r="CY1861" s="202"/>
      <c r="CZ1861" s="202" t="s">
        <v>2633</v>
      </c>
      <c r="DA1861" s="202" t="s">
        <v>3975</v>
      </c>
      <c r="DB1861" s="193" t="s">
        <v>2643</v>
      </c>
      <c r="DC1861" s="193" t="s">
        <v>2648</v>
      </c>
      <c r="DD1861" s="193" t="s">
        <v>2647</v>
      </c>
      <c r="DE1861" s="193" t="s">
        <v>2650</v>
      </c>
      <c r="DF1861" s="193" t="s">
        <v>32</v>
      </c>
      <c r="DG1861" s="193" t="s">
        <v>5009</v>
      </c>
      <c r="DH1861" s="193" t="s">
        <v>5009</v>
      </c>
      <c r="DI1861" s="193" t="s">
        <v>2657</v>
      </c>
      <c r="DJ1861" s="193" t="s">
        <v>37</v>
      </c>
      <c r="DK1861" s="193" t="s">
        <v>37</v>
      </c>
      <c r="DL1861" s="193" t="s">
        <v>37</v>
      </c>
      <c r="DM1861" s="193" t="s">
        <v>2663</v>
      </c>
      <c r="DN1861" s="197" t="s">
        <v>4001</v>
      </c>
      <c r="DO1861" s="197" t="s">
        <v>4002</v>
      </c>
      <c r="DP1861" s="197"/>
      <c r="DQ1861" s="197" t="s">
        <v>4068</v>
      </c>
      <c r="DR1861" s="197"/>
      <c r="DS1861" s="197" t="s">
        <v>2634</v>
      </c>
      <c r="DT1861" s="197"/>
      <c r="DU1861" s="193" t="s">
        <v>2634</v>
      </c>
      <c r="DV1861" s="193" t="s">
        <v>2633</v>
      </c>
      <c r="DW1861" s="193"/>
      <c r="DX1861" s="1659" t="s">
        <v>13387</v>
      </c>
      <c r="DY1861" s="192" t="s">
        <v>14234</v>
      </c>
      <c r="DZ1861" s="1653" t="s">
        <v>13290</v>
      </c>
      <c r="EA1861" s="197"/>
      <c r="EB1861" s="1597"/>
      <c r="EC1861" s="1653" t="s">
        <v>11149</v>
      </c>
      <c r="ED1861" s="192" t="s">
        <v>13580</v>
      </c>
    </row>
    <row r="1862" spans="1:134" s="192" customFormat="1" ht="15.75" x14ac:dyDescent="0.25">
      <c r="A1862" s="1752">
        <v>445</v>
      </c>
      <c r="B1862" s="2017"/>
      <c r="C1862" s="193" t="s">
        <v>13388</v>
      </c>
      <c r="D1862" s="193" t="s">
        <v>23</v>
      </c>
      <c r="E1862" s="193" t="s">
        <v>4126</v>
      </c>
      <c r="F1862" s="193">
        <v>463251</v>
      </c>
      <c r="G1862" s="193">
        <v>36</v>
      </c>
      <c r="H1862" s="193" t="s">
        <v>2633</v>
      </c>
      <c r="I1862" s="193" t="s">
        <v>3984</v>
      </c>
      <c r="J1862" s="193" t="s">
        <v>2633</v>
      </c>
      <c r="K1862" s="193">
        <v>503216252</v>
      </c>
      <c r="L1862" s="193">
        <v>112</v>
      </c>
      <c r="M1862" s="193">
        <v>159</v>
      </c>
      <c r="N1862" s="194">
        <f t="shared" si="369"/>
        <v>44.302045014042164</v>
      </c>
      <c r="O1862" s="195">
        <v>2</v>
      </c>
      <c r="P1862" s="196">
        <f t="shared" si="383"/>
        <v>63.202500000000008</v>
      </c>
      <c r="Q1862" s="196">
        <f t="shared" si="384"/>
        <v>48.797499999999992</v>
      </c>
      <c r="R1862" s="197"/>
      <c r="S1862" s="198" t="s">
        <v>13381</v>
      </c>
      <c r="T1862" s="197" t="s">
        <v>253</v>
      </c>
      <c r="U1862" s="197" t="s">
        <v>2490</v>
      </c>
      <c r="V1862" s="197" t="s">
        <v>13389</v>
      </c>
      <c r="W1862" s="197"/>
      <c r="X1862" s="197"/>
      <c r="Y1862" s="197"/>
      <c r="Z1862" s="197"/>
      <c r="AA1862" s="197"/>
      <c r="AB1862" s="197"/>
      <c r="AC1862" s="197"/>
      <c r="AD1862" s="197"/>
      <c r="AE1862" s="197"/>
      <c r="AF1862" s="197"/>
      <c r="AG1862" s="197"/>
      <c r="AH1862" s="197"/>
      <c r="AI1862" s="197"/>
      <c r="AJ1862" s="197"/>
      <c r="AK1862" s="197"/>
      <c r="AL1862" s="197"/>
      <c r="AM1862" s="197"/>
      <c r="AN1862" s="197" t="s">
        <v>2633</v>
      </c>
      <c r="AO1862" s="197" t="s">
        <v>4076</v>
      </c>
      <c r="AP1862" s="197" t="s">
        <v>4077</v>
      </c>
      <c r="AQ1862" s="197" t="s">
        <v>2635</v>
      </c>
      <c r="AR1862" s="197"/>
      <c r="AS1862" s="197"/>
      <c r="AT1862" s="197" t="s">
        <v>2633</v>
      </c>
      <c r="AU1862" s="197"/>
      <c r="AV1862" s="197"/>
      <c r="AW1862" s="197"/>
      <c r="AX1862" s="197"/>
      <c r="AY1862" s="197"/>
      <c r="AZ1862" s="197"/>
      <c r="BA1862" s="197" t="s">
        <v>3971</v>
      </c>
      <c r="BB1862" s="197"/>
      <c r="BC1862" s="197"/>
      <c r="BD1862" s="197"/>
      <c r="BE1862" s="197"/>
      <c r="BF1862" s="197"/>
      <c r="BG1862" s="197"/>
      <c r="BH1862" s="197"/>
      <c r="BI1862" s="197"/>
      <c r="BJ1862" s="197" t="s">
        <v>13390</v>
      </c>
      <c r="BK1862" s="197" t="s">
        <v>13684</v>
      </c>
      <c r="BL1862" s="197">
        <v>105.6</v>
      </c>
      <c r="BM1862" s="199">
        <f t="shared" si="370"/>
        <v>13.115425995184193</v>
      </c>
      <c r="BN1862" s="197" t="s">
        <v>14222</v>
      </c>
      <c r="BO1862" s="197">
        <v>95</v>
      </c>
      <c r="BP1862" s="196">
        <f t="shared" si="387"/>
        <v>34.837850299707981</v>
      </c>
      <c r="BQ1862" s="197"/>
      <c r="BR1862" s="197"/>
      <c r="BS1862" s="196">
        <f t="shared" si="371"/>
        <v>229.51995491572319</v>
      </c>
      <c r="BT1862" s="197"/>
      <c r="BU1862" s="197"/>
      <c r="BV1862" s="199">
        <f t="shared" si="372"/>
        <v>229.51995491572319</v>
      </c>
      <c r="BW1862" s="197"/>
      <c r="BX1862" s="197"/>
      <c r="BY1862" s="196">
        <f t="shared" si="373"/>
        <v>229.51995491572319</v>
      </c>
      <c r="BZ1862" s="197"/>
      <c r="CA1862" s="197"/>
      <c r="CB1862" s="196">
        <f t="shared" si="374"/>
        <v>229.51995491572319</v>
      </c>
      <c r="CC1862" s="197"/>
      <c r="CD1862" s="197"/>
      <c r="CE1862" s="196">
        <f t="shared" si="375"/>
        <v>229.51995491572319</v>
      </c>
      <c r="CF1862" s="197"/>
      <c r="CG1862" s="197"/>
      <c r="CH1862" s="196">
        <f t="shared" si="381"/>
        <v>229.51995491572319</v>
      </c>
      <c r="CI1862" s="197"/>
      <c r="CJ1862" s="197"/>
      <c r="CK1862" s="196">
        <f t="shared" si="377"/>
        <v>229.51995491572319</v>
      </c>
      <c r="CL1862" s="197">
        <v>95</v>
      </c>
      <c r="CM1862" s="196">
        <f t="shared" si="378"/>
        <v>34.837850299707981</v>
      </c>
      <c r="CN1862" s="197">
        <v>65</v>
      </c>
      <c r="CO1862" s="197"/>
      <c r="CP1862" s="197"/>
      <c r="CQ1862" s="200"/>
      <c r="CR1862" s="200"/>
      <c r="CS1862" s="201"/>
      <c r="CT1862" s="202"/>
      <c r="CU1862" s="202"/>
      <c r="CV1862" s="202"/>
      <c r="CW1862" s="202"/>
      <c r="CX1862" s="203"/>
      <c r="CY1862" s="202"/>
      <c r="CZ1862" s="202"/>
      <c r="DA1862" s="202"/>
      <c r="DB1862" s="193"/>
      <c r="DC1862" s="193"/>
      <c r="DD1862" s="193"/>
      <c r="DE1862" s="193"/>
      <c r="DF1862" s="193"/>
      <c r="DG1862" s="193"/>
      <c r="DH1862" s="193"/>
      <c r="DI1862" s="193"/>
      <c r="DJ1862" s="193"/>
      <c r="DK1862" s="193"/>
      <c r="DL1862" s="193"/>
      <c r="DM1862" s="193"/>
      <c r="DN1862" s="197"/>
      <c r="DO1862" s="197"/>
      <c r="DP1862" s="197"/>
      <c r="DQ1862" s="197"/>
      <c r="DR1862" s="197"/>
      <c r="DS1862" s="197"/>
      <c r="DT1862" s="197"/>
      <c r="DU1862" s="193"/>
      <c r="DV1862" s="193"/>
      <c r="DW1862" s="193"/>
      <c r="DX1862" s="1660" t="s">
        <v>13391</v>
      </c>
      <c r="DY1862" s="192" t="s">
        <v>14405</v>
      </c>
      <c r="DZ1862" s="1660" t="s">
        <v>101</v>
      </c>
      <c r="EA1862" s="197"/>
      <c r="EB1862" s="1597"/>
      <c r="EC1862" s="1660" t="s">
        <v>2194</v>
      </c>
      <c r="ED1862" s="192" t="s">
        <v>5575</v>
      </c>
    </row>
    <row r="1863" spans="1:134" s="192" customFormat="1" ht="15.75" x14ac:dyDescent="0.25">
      <c r="A1863" s="1813">
        <v>446</v>
      </c>
      <c r="B1863" s="2017"/>
      <c r="C1863" s="193" t="s">
        <v>13392</v>
      </c>
      <c r="D1863" s="193" t="s">
        <v>23</v>
      </c>
      <c r="E1863" s="193" t="s">
        <v>4126</v>
      </c>
      <c r="F1863" s="193">
        <v>761873</v>
      </c>
      <c r="G1863" s="193">
        <v>21</v>
      </c>
      <c r="H1863" s="193" t="s">
        <v>2634</v>
      </c>
      <c r="I1863" s="193" t="s">
        <v>2634</v>
      </c>
      <c r="J1863" s="193" t="s">
        <v>3968</v>
      </c>
      <c r="K1863" s="193">
        <v>533476741</v>
      </c>
      <c r="L1863" s="193">
        <v>117.7</v>
      </c>
      <c r="M1863" s="193">
        <v>153</v>
      </c>
      <c r="N1863" s="194">
        <f t="shared" si="369"/>
        <v>50.279806911871503</v>
      </c>
      <c r="O1863" s="195">
        <v>3</v>
      </c>
      <c r="P1863" s="196">
        <f t="shared" si="383"/>
        <v>58.522500000000001</v>
      </c>
      <c r="Q1863" s="196">
        <f t="shared" si="384"/>
        <v>59.177500000000002</v>
      </c>
      <c r="R1863" s="197"/>
      <c r="S1863" s="198" t="s">
        <v>13381</v>
      </c>
      <c r="T1863" s="197" t="s">
        <v>253</v>
      </c>
      <c r="U1863" s="197" t="s">
        <v>2490</v>
      </c>
      <c r="V1863" s="197" t="s">
        <v>119</v>
      </c>
      <c r="W1863" s="197" t="s">
        <v>129</v>
      </c>
      <c r="X1863" s="197"/>
      <c r="Y1863" s="197"/>
      <c r="Z1863" s="197"/>
      <c r="AA1863" s="197"/>
      <c r="AB1863" s="197"/>
      <c r="AC1863" s="197"/>
      <c r="AD1863" s="197"/>
      <c r="AE1863" s="197"/>
      <c r="AF1863" s="197"/>
      <c r="AG1863" s="197"/>
      <c r="AH1863" s="197"/>
      <c r="AI1863" s="197"/>
      <c r="AJ1863" s="197"/>
      <c r="AK1863" s="197"/>
      <c r="AL1863" s="197"/>
      <c r="AM1863" s="197"/>
      <c r="AN1863" s="197" t="s">
        <v>2634</v>
      </c>
      <c r="AO1863" s="197"/>
      <c r="AP1863" s="197"/>
      <c r="AQ1863" s="197" t="s">
        <v>2638</v>
      </c>
      <c r="AR1863" s="197" t="s">
        <v>4068</v>
      </c>
      <c r="AS1863" s="197" t="s">
        <v>4078</v>
      </c>
      <c r="AT1863" s="197"/>
      <c r="AU1863" s="197"/>
      <c r="AV1863" s="197"/>
      <c r="AW1863" s="197"/>
      <c r="AX1863" s="197"/>
      <c r="AY1863" s="197"/>
      <c r="AZ1863" s="197"/>
      <c r="BA1863" s="197" t="s">
        <v>3971</v>
      </c>
      <c r="BB1863" s="197" t="s">
        <v>3970</v>
      </c>
      <c r="BC1863" s="197"/>
      <c r="BD1863" s="197"/>
      <c r="BE1863" s="197" t="s">
        <v>2634</v>
      </c>
      <c r="BF1863" s="197"/>
      <c r="BG1863" s="197"/>
      <c r="BH1863" s="197"/>
      <c r="BI1863" s="197"/>
      <c r="BJ1863" s="197" t="s">
        <v>13393</v>
      </c>
      <c r="BK1863" s="197" t="s">
        <v>13673</v>
      </c>
      <c r="BL1863" s="197">
        <v>104.7</v>
      </c>
      <c r="BM1863" s="199">
        <f t="shared" si="370"/>
        <v>21.967808711081069</v>
      </c>
      <c r="BN1863" s="197" t="s">
        <v>14442</v>
      </c>
      <c r="BO1863" s="197">
        <v>87.9</v>
      </c>
      <c r="BP1863" s="196">
        <f t="shared" si="387"/>
        <v>50.356976891555064</v>
      </c>
      <c r="BQ1863" s="197" t="s">
        <v>15347</v>
      </c>
      <c r="BR1863" s="197">
        <v>77.3</v>
      </c>
      <c r="BS1863" s="196">
        <f t="shared" si="371"/>
        <v>68.269190148282718</v>
      </c>
      <c r="BT1863" s="197"/>
      <c r="BU1863" s="197"/>
      <c r="BV1863" s="199">
        <f t="shared" si="372"/>
        <v>198.89316040724938</v>
      </c>
      <c r="BW1863" s="197"/>
      <c r="BX1863" s="197"/>
      <c r="BY1863" s="196">
        <f t="shared" si="373"/>
        <v>198.89316040724938</v>
      </c>
      <c r="BZ1863" s="197"/>
      <c r="CA1863" s="197"/>
      <c r="CB1863" s="196">
        <f t="shared" si="374"/>
        <v>198.89316040724938</v>
      </c>
      <c r="CC1863" s="197"/>
      <c r="CD1863" s="197"/>
      <c r="CE1863" s="196">
        <f t="shared" si="375"/>
        <v>198.89316040724938</v>
      </c>
      <c r="CF1863" s="197"/>
      <c r="CG1863" s="197"/>
      <c r="CH1863" s="196">
        <f t="shared" si="381"/>
        <v>198.89316040724938</v>
      </c>
      <c r="CI1863" s="197"/>
      <c r="CJ1863" s="197"/>
      <c r="CK1863" s="196">
        <f t="shared" si="377"/>
        <v>198.89316040724938</v>
      </c>
      <c r="CL1863" s="197">
        <v>77.3</v>
      </c>
      <c r="CM1863" s="196">
        <f t="shared" si="378"/>
        <v>68.269190148282718</v>
      </c>
      <c r="CN1863" s="197">
        <v>70</v>
      </c>
      <c r="CO1863" s="197"/>
      <c r="CP1863" s="197"/>
      <c r="CQ1863" s="200"/>
      <c r="CR1863" s="200"/>
      <c r="CS1863" s="201">
        <v>1</v>
      </c>
      <c r="CT1863" s="202">
        <v>-0.25</v>
      </c>
      <c r="CU1863" s="202">
        <v>0.5</v>
      </c>
      <c r="CV1863" s="202">
        <v>0.25</v>
      </c>
      <c r="CW1863" s="202"/>
      <c r="CX1863" s="203"/>
      <c r="CY1863" s="202"/>
      <c r="CZ1863" s="202" t="s">
        <v>2633</v>
      </c>
      <c r="DA1863" s="202" t="s">
        <v>3976</v>
      </c>
      <c r="DB1863" s="193" t="s">
        <v>2643</v>
      </c>
      <c r="DC1863" s="193" t="s">
        <v>2648</v>
      </c>
      <c r="DD1863" s="193" t="s">
        <v>2646</v>
      </c>
      <c r="DE1863" s="193" t="s">
        <v>2649</v>
      </c>
      <c r="DF1863" s="193" t="s">
        <v>2652</v>
      </c>
      <c r="DG1863" s="193" t="s">
        <v>5009</v>
      </c>
      <c r="DH1863" s="193" t="s">
        <v>5009</v>
      </c>
      <c r="DI1863" s="193" t="s">
        <v>2657</v>
      </c>
      <c r="DJ1863" s="193" t="s">
        <v>37</v>
      </c>
      <c r="DK1863" s="193" t="s">
        <v>37</v>
      </c>
      <c r="DL1863" s="193" t="s">
        <v>37</v>
      </c>
      <c r="DM1863" s="193" t="s">
        <v>2663</v>
      </c>
      <c r="DN1863" s="197" t="s">
        <v>3999</v>
      </c>
      <c r="DO1863" s="197" t="s">
        <v>5012</v>
      </c>
      <c r="DP1863" s="197"/>
      <c r="DQ1863" s="197" t="s">
        <v>4070</v>
      </c>
      <c r="DR1863" s="197"/>
      <c r="DS1863" s="197" t="s">
        <v>2633</v>
      </c>
      <c r="DT1863" s="197" t="s">
        <v>4072</v>
      </c>
      <c r="DU1863" s="193" t="s">
        <v>2634</v>
      </c>
      <c r="DV1863" s="193" t="s">
        <v>2633</v>
      </c>
      <c r="DW1863" s="193"/>
      <c r="DX1863" s="1661" t="s">
        <v>220</v>
      </c>
      <c r="DY1863" s="192" t="s">
        <v>14443</v>
      </c>
      <c r="DZ1863" s="1662" t="s">
        <v>101</v>
      </c>
      <c r="EA1863" s="197"/>
      <c r="EB1863" s="1597"/>
      <c r="EC1863" s="1662" t="s">
        <v>13394</v>
      </c>
      <c r="ED1863" s="192" t="s">
        <v>13674</v>
      </c>
    </row>
    <row r="1864" spans="1:134" s="192" customFormat="1" ht="15.75" x14ac:dyDescent="0.25">
      <c r="A1864" s="1813">
        <v>447</v>
      </c>
      <c r="B1864" s="2017"/>
      <c r="C1864" s="193" t="s">
        <v>13395</v>
      </c>
      <c r="D1864" s="193" t="s">
        <v>23</v>
      </c>
      <c r="E1864" s="193" t="s">
        <v>4126</v>
      </c>
      <c r="F1864" s="193">
        <v>760150</v>
      </c>
      <c r="G1864" s="193">
        <v>40</v>
      </c>
      <c r="H1864" s="193" t="s">
        <v>2633</v>
      </c>
      <c r="I1864" s="193" t="s">
        <v>2633</v>
      </c>
      <c r="J1864" s="193" t="s">
        <v>2634</v>
      </c>
      <c r="K1864" s="193">
        <v>506205069</v>
      </c>
      <c r="L1864" s="193">
        <v>103.9</v>
      </c>
      <c r="M1864" s="193">
        <v>156</v>
      </c>
      <c r="N1864" s="194">
        <f t="shared" si="369"/>
        <v>42.693951347797501</v>
      </c>
      <c r="O1864" s="195">
        <v>2</v>
      </c>
      <c r="P1864" s="196">
        <f t="shared" si="383"/>
        <v>60.84</v>
      </c>
      <c r="Q1864" s="196">
        <f t="shared" si="384"/>
        <v>43.06</v>
      </c>
      <c r="R1864" s="197"/>
      <c r="S1864" s="198" t="s">
        <v>13381</v>
      </c>
      <c r="T1864" s="197" t="s">
        <v>10661</v>
      </c>
      <c r="U1864" s="197" t="s">
        <v>10662</v>
      </c>
      <c r="V1864" s="197" t="s">
        <v>13396</v>
      </c>
      <c r="W1864" s="197"/>
      <c r="X1864" s="197" t="s">
        <v>2633</v>
      </c>
      <c r="Y1864" s="197"/>
      <c r="Z1864" s="197"/>
      <c r="AA1864" s="197"/>
      <c r="AB1864" s="197"/>
      <c r="AC1864" s="197"/>
      <c r="AD1864" s="197"/>
      <c r="AE1864" s="197"/>
      <c r="AF1864" s="197"/>
      <c r="AG1864" s="197"/>
      <c r="AH1864" s="197"/>
      <c r="AI1864" s="197"/>
      <c r="AJ1864" s="197"/>
      <c r="AK1864" s="197"/>
      <c r="AL1864" s="197"/>
      <c r="AM1864" s="197"/>
      <c r="AN1864" s="197" t="s">
        <v>2633</v>
      </c>
      <c r="AO1864" s="197" t="s">
        <v>4076</v>
      </c>
      <c r="AP1864" s="197" t="s">
        <v>4078</v>
      </c>
      <c r="AQ1864" s="197" t="s">
        <v>2637</v>
      </c>
      <c r="AR1864" s="197"/>
      <c r="AS1864" s="197"/>
      <c r="AT1864" s="197"/>
      <c r="AU1864" s="197"/>
      <c r="AV1864" s="197"/>
      <c r="AW1864" s="197"/>
      <c r="AX1864" s="197"/>
      <c r="AY1864" s="197"/>
      <c r="AZ1864" s="197"/>
      <c r="BA1864" s="197" t="s">
        <v>3970</v>
      </c>
      <c r="BB1864" s="197"/>
      <c r="BC1864" s="197"/>
      <c r="BD1864" s="197"/>
      <c r="BE1864" s="197" t="s">
        <v>2634</v>
      </c>
      <c r="BF1864" s="197"/>
      <c r="BG1864" s="197"/>
      <c r="BH1864" s="197"/>
      <c r="BI1864" s="197"/>
      <c r="BJ1864" s="197" t="s">
        <v>13179</v>
      </c>
      <c r="BK1864" s="197" t="s">
        <v>13558</v>
      </c>
      <c r="BL1864" s="197">
        <v>97.2</v>
      </c>
      <c r="BM1864" s="199">
        <f t="shared" si="370"/>
        <v>15.559684161634934</v>
      </c>
      <c r="BN1864" s="197" t="s">
        <v>13847</v>
      </c>
      <c r="BO1864" s="197">
        <v>84</v>
      </c>
      <c r="BP1864" s="196">
        <f t="shared" si="387"/>
        <v>46.214584300975389</v>
      </c>
      <c r="BQ1864" s="197" t="s">
        <v>15351</v>
      </c>
      <c r="BR1864" s="197">
        <v>79</v>
      </c>
      <c r="BS1864" s="196">
        <f t="shared" si="371"/>
        <v>57.826288899210411</v>
      </c>
      <c r="BT1864" s="197"/>
      <c r="BU1864" s="197"/>
      <c r="BV1864" s="199">
        <f t="shared" si="372"/>
        <v>241.29122155132373</v>
      </c>
      <c r="BW1864" s="197"/>
      <c r="BX1864" s="197"/>
      <c r="BY1864" s="196">
        <f t="shared" si="373"/>
        <v>241.29122155132373</v>
      </c>
      <c r="BZ1864" s="197"/>
      <c r="CA1864" s="197"/>
      <c r="CB1864" s="196">
        <f t="shared" si="374"/>
        <v>241.29122155132373</v>
      </c>
      <c r="CC1864" s="197"/>
      <c r="CD1864" s="197"/>
      <c r="CE1864" s="196">
        <f t="shared" si="375"/>
        <v>241.29122155132373</v>
      </c>
      <c r="CF1864" s="197"/>
      <c r="CG1864" s="197"/>
      <c r="CH1864" s="196">
        <f t="shared" si="381"/>
        <v>241.29122155132373</v>
      </c>
      <c r="CI1864" s="197"/>
      <c r="CJ1864" s="197"/>
      <c r="CK1864" s="196">
        <f t="shared" si="377"/>
        <v>241.29122155132373</v>
      </c>
      <c r="CL1864" s="197">
        <v>79</v>
      </c>
      <c r="CM1864" s="196">
        <f t="shared" si="378"/>
        <v>57.826288899210411</v>
      </c>
      <c r="CN1864" s="197">
        <v>85</v>
      </c>
      <c r="CO1864" s="197"/>
      <c r="CP1864" s="197"/>
      <c r="CQ1864" s="200"/>
      <c r="CR1864" s="200"/>
      <c r="CS1864" s="201"/>
      <c r="CT1864" s="202"/>
      <c r="CU1864" s="202"/>
      <c r="CV1864" s="202"/>
      <c r="CW1864" s="202"/>
      <c r="CX1864" s="203"/>
      <c r="CY1864" s="202"/>
      <c r="CZ1864" s="202" t="s">
        <v>2634</v>
      </c>
      <c r="DA1864" s="202"/>
      <c r="DB1864" s="193" t="s">
        <v>2644</v>
      </c>
      <c r="DC1864" s="193"/>
      <c r="DD1864" s="193"/>
      <c r="DE1864" s="193"/>
      <c r="DF1864" s="193"/>
      <c r="DG1864" s="193"/>
      <c r="DH1864" s="193"/>
      <c r="DI1864" s="193"/>
      <c r="DJ1864" s="193"/>
      <c r="DK1864" s="193"/>
      <c r="DL1864" s="193"/>
      <c r="DM1864" s="193"/>
      <c r="DN1864" s="197" t="s">
        <v>3999</v>
      </c>
      <c r="DO1864" s="197"/>
      <c r="DP1864" s="197"/>
      <c r="DQ1864" s="197"/>
      <c r="DR1864" s="197"/>
      <c r="DS1864" s="197"/>
      <c r="DT1864" s="197"/>
      <c r="DU1864" s="193"/>
      <c r="DV1864" s="193"/>
      <c r="DW1864" s="193"/>
      <c r="DX1864" s="1663" t="s">
        <v>13397</v>
      </c>
      <c r="DY1864" s="192" t="s">
        <v>14359</v>
      </c>
      <c r="DZ1864" s="1667" t="s">
        <v>13347</v>
      </c>
      <c r="EA1864" s="197"/>
      <c r="EB1864" s="1597"/>
      <c r="EC1864" s="1667" t="s">
        <v>11149</v>
      </c>
      <c r="ED1864" s="192" t="s">
        <v>5821</v>
      </c>
    </row>
    <row r="1865" spans="1:134" s="192" customFormat="1" ht="15.75" x14ac:dyDescent="0.25">
      <c r="A1865" s="1813">
        <v>448</v>
      </c>
      <c r="B1865" s="2017"/>
      <c r="C1865" s="193" t="s">
        <v>15172</v>
      </c>
      <c r="D1865" s="193" t="s">
        <v>23</v>
      </c>
      <c r="E1865" s="193" t="s">
        <v>4126</v>
      </c>
      <c r="F1865" s="193">
        <v>750974</v>
      </c>
      <c r="G1865" s="193">
        <v>26</v>
      </c>
      <c r="H1865" s="193" t="s">
        <v>2633</v>
      </c>
      <c r="I1865" s="193" t="s">
        <v>3984</v>
      </c>
      <c r="J1865" s="193" t="s">
        <v>2634</v>
      </c>
      <c r="K1865" s="193">
        <v>552420880</v>
      </c>
      <c r="L1865" s="193">
        <v>111</v>
      </c>
      <c r="M1865" s="193">
        <v>161</v>
      </c>
      <c r="N1865" s="194">
        <f t="shared" si="369"/>
        <v>42.822421974460866</v>
      </c>
      <c r="O1865" s="195">
        <v>2</v>
      </c>
      <c r="P1865" s="196">
        <f t="shared" si="383"/>
        <v>64.802500000000009</v>
      </c>
      <c r="Q1865" s="196">
        <f t="shared" si="384"/>
        <v>46.197499999999991</v>
      </c>
      <c r="R1865" s="197"/>
      <c r="S1865" s="198" t="s">
        <v>13398</v>
      </c>
      <c r="T1865" s="197" t="s">
        <v>13410</v>
      </c>
      <c r="U1865" s="197" t="s">
        <v>2490</v>
      </c>
      <c r="V1865" s="197" t="s">
        <v>13399</v>
      </c>
      <c r="W1865" s="197"/>
      <c r="X1865" s="197"/>
      <c r="Y1865" s="197"/>
      <c r="Z1865" s="197"/>
      <c r="AA1865" s="197"/>
      <c r="AB1865" s="197" t="s">
        <v>2633</v>
      </c>
      <c r="AC1865" s="197"/>
      <c r="AD1865" s="197"/>
      <c r="AE1865" s="197"/>
      <c r="AF1865" s="197"/>
      <c r="AG1865" s="197"/>
      <c r="AH1865" s="197"/>
      <c r="AI1865" s="197"/>
      <c r="AJ1865" s="197"/>
      <c r="AK1865" s="197"/>
      <c r="AL1865" s="197"/>
      <c r="AM1865" s="197"/>
      <c r="AN1865" s="197" t="s">
        <v>2633</v>
      </c>
      <c r="AO1865" s="197" t="s">
        <v>4075</v>
      </c>
      <c r="AP1865" s="197" t="s">
        <v>4077</v>
      </c>
      <c r="AQ1865" s="197" t="s">
        <v>2637</v>
      </c>
      <c r="AR1865" s="197"/>
      <c r="AS1865" s="197"/>
      <c r="AT1865" s="197" t="s">
        <v>2633</v>
      </c>
      <c r="AU1865" s="197"/>
      <c r="AV1865" s="197"/>
      <c r="AW1865" s="197"/>
      <c r="AX1865" s="197"/>
      <c r="AY1865" s="197"/>
      <c r="AZ1865" s="197"/>
      <c r="BA1865" s="197" t="s">
        <v>3971</v>
      </c>
      <c r="BB1865" s="197"/>
      <c r="BC1865" s="197"/>
      <c r="BD1865" s="197"/>
      <c r="BE1865" s="197" t="s">
        <v>2634</v>
      </c>
      <c r="BF1865" s="197"/>
      <c r="BG1865" s="197"/>
      <c r="BH1865" s="197"/>
      <c r="BI1865" s="197"/>
      <c r="BJ1865" s="197" t="s">
        <v>10145</v>
      </c>
      <c r="BK1865" s="197" t="s">
        <v>13710</v>
      </c>
      <c r="BL1865" s="197">
        <v>99.7</v>
      </c>
      <c r="BM1865" s="199">
        <f t="shared" si="370"/>
        <v>24.460198062665729</v>
      </c>
      <c r="BN1865" s="197" t="s">
        <v>14069</v>
      </c>
      <c r="BO1865" s="197">
        <v>90</v>
      </c>
      <c r="BP1865" s="196">
        <f t="shared" si="387"/>
        <v>45.457005249201806</v>
      </c>
      <c r="BQ1865" s="197" t="s">
        <v>15173</v>
      </c>
      <c r="BR1865" s="197">
        <v>78</v>
      </c>
      <c r="BS1865" s="196">
        <f t="shared" si="371"/>
        <v>71.43243682017426</v>
      </c>
      <c r="BT1865" s="197"/>
      <c r="BU1865" s="197"/>
      <c r="BV1865" s="199">
        <f t="shared" si="372"/>
        <v>240.27274203149526</v>
      </c>
      <c r="BW1865" s="197"/>
      <c r="BX1865" s="197"/>
      <c r="BY1865" s="196">
        <f t="shared" si="373"/>
        <v>240.27274203149526</v>
      </c>
      <c r="BZ1865" s="197"/>
      <c r="CA1865" s="197"/>
      <c r="CB1865" s="196">
        <f t="shared" si="374"/>
        <v>240.27274203149526</v>
      </c>
      <c r="CC1865" s="197"/>
      <c r="CD1865" s="197"/>
      <c r="CE1865" s="196">
        <f t="shared" si="375"/>
        <v>240.27274203149526</v>
      </c>
      <c r="CF1865" s="197"/>
      <c r="CG1865" s="197"/>
      <c r="CH1865" s="196">
        <f t="shared" si="381"/>
        <v>240.27274203149526</v>
      </c>
      <c r="CI1865" s="197"/>
      <c r="CJ1865" s="197"/>
      <c r="CK1865" s="196">
        <f t="shared" si="377"/>
        <v>240.27274203149526</v>
      </c>
      <c r="CL1865" s="197">
        <v>78</v>
      </c>
      <c r="CM1865" s="196">
        <f t="shared" si="378"/>
        <v>71.43243682017426</v>
      </c>
      <c r="CN1865" s="197">
        <v>100</v>
      </c>
      <c r="CO1865" s="197"/>
      <c r="CP1865" s="197"/>
      <c r="CQ1865" s="200"/>
      <c r="CR1865" s="200"/>
      <c r="CS1865" s="201"/>
      <c r="CT1865" s="202"/>
      <c r="CU1865" s="202"/>
      <c r="CV1865" s="202"/>
      <c r="CW1865" s="202"/>
      <c r="CX1865" s="203"/>
      <c r="CY1865" s="202"/>
      <c r="CZ1865" s="202" t="s">
        <v>2633</v>
      </c>
      <c r="DA1865" s="202" t="s">
        <v>3975</v>
      </c>
      <c r="DB1865" s="193" t="s">
        <v>2643</v>
      </c>
      <c r="DC1865" s="193"/>
      <c r="DD1865" s="193"/>
      <c r="DE1865" s="193"/>
      <c r="DF1865" s="193"/>
      <c r="DG1865" s="193"/>
      <c r="DH1865" s="193"/>
      <c r="DI1865" s="193"/>
      <c r="DJ1865" s="193"/>
      <c r="DK1865" s="193"/>
      <c r="DL1865" s="193"/>
      <c r="DM1865" s="193"/>
      <c r="DN1865" s="197" t="s">
        <v>3999</v>
      </c>
      <c r="DO1865" s="197"/>
      <c r="DP1865" s="197"/>
      <c r="DQ1865" s="197"/>
      <c r="DR1865" s="197"/>
      <c r="DS1865" s="197" t="s">
        <v>2634</v>
      </c>
      <c r="DT1865" s="197"/>
      <c r="DU1865" s="193"/>
      <c r="DV1865" s="193"/>
      <c r="DW1865" s="193"/>
      <c r="DX1865" s="1665" t="s">
        <v>13400</v>
      </c>
      <c r="DY1865" s="192" t="s">
        <v>14359</v>
      </c>
      <c r="DZ1865" s="1667" t="s">
        <v>101</v>
      </c>
      <c r="EA1865" s="197"/>
      <c r="EB1865" s="1667" t="s">
        <v>13411</v>
      </c>
      <c r="EC1865" s="1667" t="s">
        <v>2194</v>
      </c>
      <c r="ED1865" s="192" t="s">
        <v>6433</v>
      </c>
    </row>
    <row r="1866" spans="1:134" s="192" customFormat="1" ht="15.75" x14ac:dyDescent="0.25">
      <c r="A1866" s="1813">
        <v>449</v>
      </c>
      <c r="B1866" s="2017"/>
      <c r="C1866" s="193" t="s">
        <v>13413</v>
      </c>
      <c r="D1866" s="193" t="s">
        <v>23</v>
      </c>
      <c r="E1866" s="193" t="s">
        <v>4126</v>
      </c>
      <c r="F1866" s="193">
        <v>380024</v>
      </c>
      <c r="G1866" s="193">
        <v>30</v>
      </c>
      <c r="H1866" s="193" t="s">
        <v>2633</v>
      </c>
      <c r="I1866" s="193" t="s">
        <v>2633</v>
      </c>
      <c r="J1866" s="193" t="s">
        <v>2633</v>
      </c>
      <c r="K1866" s="193">
        <v>550266066</v>
      </c>
      <c r="L1866" s="193">
        <v>120</v>
      </c>
      <c r="M1866" s="193">
        <v>160</v>
      </c>
      <c r="N1866" s="194">
        <f t="shared" si="369"/>
        <v>46.875</v>
      </c>
      <c r="O1866" s="195">
        <v>2</v>
      </c>
      <c r="P1866" s="196">
        <f t="shared" si="383"/>
        <v>64.000000000000014</v>
      </c>
      <c r="Q1866" s="196">
        <f t="shared" si="384"/>
        <v>55.999999999999986</v>
      </c>
      <c r="R1866" s="197"/>
      <c r="S1866" s="198" t="s">
        <v>13412</v>
      </c>
      <c r="T1866" s="197" t="s">
        <v>13034</v>
      </c>
      <c r="U1866" s="197" t="s">
        <v>13035</v>
      </c>
      <c r="V1866" s="197" t="s">
        <v>13414</v>
      </c>
      <c r="W1866" s="197"/>
      <c r="X1866" s="197"/>
      <c r="Y1866" s="197"/>
      <c r="Z1866" s="197" t="s">
        <v>2633</v>
      </c>
      <c r="AA1866" s="197"/>
      <c r="AB1866" s="197"/>
      <c r="AC1866" s="197"/>
      <c r="AD1866" s="197"/>
      <c r="AE1866" s="197"/>
      <c r="AF1866" s="197"/>
      <c r="AG1866" s="197"/>
      <c r="AH1866" s="197"/>
      <c r="AI1866" s="197"/>
      <c r="AJ1866" s="197"/>
      <c r="AK1866" s="197"/>
      <c r="AL1866" s="197" t="s">
        <v>2633</v>
      </c>
      <c r="AM1866" s="197"/>
      <c r="AN1866" s="197" t="s">
        <v>2633</v>
      </c>
      <c r="AO1866" s="197" t="s">
        <v>4068</v>
      </c>
      <c r="AP1866" s="197" t="s">
        <v>4092</v>
      </c>
      <c r="AQ1866" s="197" t="s">
        <v>2635</v>
      </c>
      <c r="AR1866" s="197"/>
      <c r="AS1866" s="197"/>
      <c r="AT1866" s="197"/>
      <c r="AU1866" s="197"/>
      <c r="AV1866" s="197"/>
      <c r="AW1866" s="197"/>
      <c r="AX1866" s="197"/>
      <c r="AY1866" s="197"/>
      <c r="AZ1866" s="197"/>
      <c r="BA1866" s="197" t="s">
        <v>3970</v>
      </c>
      <c r="BB1866" s="197"/>
      <c r="BC1866" s="197"/>
      <c r="BD1866" s="197"/>
      <c r="BE1866" s="197" t="s">
        <v>2634</v>
      </c>
      <c r="BF1866" s="197"/>
      <c r="BG1866" s="197"/>
      <c r="BH1866" s="197"/>
      <c r="BI1866" s="197"/>
      <c r="BJ1866" s="197" t="s">
        <v>10888</v>
      </c>
      <c r="BK1866" s="197" t="s">
        <v>13562</v>
      </c>
      <c r="BL1866" s="197">
        <v>112.9</v>
      </c>
      <c r="BM1866" s="199">
        <f t="shared" si="370"/>
        <v>12.678571428571422</v>
      </c>
      <c r="BN1866" s="197" t="s">
        <v>1327</v>
      </c>
      <c r="BO1866" s="197">
        <v>99</v>
      </c>
      <c r="BP1866" s="196">
        <f t="shared" si="387"/>
        <v>37.500000000000014</v>
      </c>
      <c r="BQ1866" s="1650" t="s">
        <v>15391</v>
      </c>
      <c r="BR1866" s="197">
        <v>93</v>
      </c>
      <c r="BS1866" s="196">
        <f t="shared" si="371"/>
        <v>48.21428571428573</v>
      </c>
      <c r="BT1866" s="197"/>
      <c r="BU1866" s="197"/>
      <c r="BV1866" s="199">
        <f t="shared" si="372"/>
        <v>214.28571428571433</v>
      </c>
      <c r="BW1866" s="197"/>
      <c r="BX1866" s="197"/>
      <c r="BY1866" s="196">
        <f t="shared" si="373"/>
        <v>214.28571428571433</v>
      </c>
      <c r="BZ1866" s="197"/>
      <c r="CA1866" s="197"/>
      <c r="CB1866" s="196">
        <f t="shared" si="374"/>
        <v>214.28571428571433</v>
      </c>
      <c r="CC1866" s="197"/>
      <c r="CD1866" s="197"/>
      <c r="CE1866" s="196">
        <f t="shared" si="375"/>
        <v>214.28571428571433</v>
      </c>
      <c r="CF1866" s="197"/>
      <c r="CG1866" s="197"/>
      <c r="CH1866" s="196">
        <f t="shared" si="381"/>
        <v>214.28571428571433</v>
      </c>
      <c r="CI1866" s="197"/>
      <c r="CJ1866" s="197"/>
      <c r="CK1866" s="196">
        <f t="shared" si="377"/>
        <v>214.28571428571433</v>
      </c>
      <c r="CL1866" s="197">
        <v>93</v>
      </c>
      <c r="CM1866" s="196">
        <f t="shared" si="378"/>
        <v>48.21428571428573</v>
      </c>
      <c r="CN1866" s="197">
        <v>135</v>
      </c>
      <c r="CO1866" s="197"/>
      <c r="CP1866" s="197"/>
      <c r="CQ1866" s="200"/>
      <c r="CR1866" s="200"/>
      <c r="CS1866" s="201"/>
      <c r="CT1866" s="202"/>
      <c r="CU1866" s="202"/>
      <c r="CV1866" s="202"/>
      <c r="CW1866" s="202"/>
      <c r="CX1866" s="203"/>
      <c r="CY1866" s="202"/>
      <c r="CZ1866" s="202" t="s">
        <v>2633</v>
      </c>
      <c r="DA1866" s="202" t="s">
        <v>3977</v>
      </c>
      <c r="DB1866" s="193" t="s">
        <v>2643</v>
      </c>
      <c r="DC1866" s="193"/>
      <c r="DD1866" s="193"/>
      <c r="DE1866" s="193"/>
      <c r="DF1866" s="193"/>
      <c r="DG1866" s="193"/>
      <c r="DH1866" s="193"/>
      <c r="DI1866" s="193"/>
      <c r="DJ1866" s="193"/>
      <c r="DK1866" s="193"/>
      <c r="DL1866" s="193"/>
      <c r="DM1866" s="193"/>
      <c r="DN1866" s="197" t="s">
        <v>4001</v>
      </c>
      <c r="DO1866" s="197"/>
      <c r="DP1866" s="197"/>
      <c r="DQ1866" s="197"/>
      <c r="DR1866" s="197"/>
      <c r="DS1866" s="197" t="s">
        <v>2634</v>
      </c>
      <c r="DT1866" s="197"/>
      <c r="DU1866" s="193"/>
      <c r="DV1866" s="193"/>
      <c r="DW1866" s="193"/>
      <c r="DX1866" s="1667" t="s">
        <v>13415</v>
      </c>
      <c r="DY1866" s="192" t="s">
        <v>14351</v>
      </c>
      <c r="DZ1866" s="1673" t="s">
        <v>13347</v>
      </c>
      <c r="EA1866" s="197"/>
      <c r="EB1866" s="1838" t="s">
        <v>15188</v>
      </c>
      <c r="EC1866" s="1668" t="s">
        <v>11149</v>
      </c>
      <c r="ED1866" s="192" t="s">
        <v>8899</v>
      </c>
    </row>
    <row r="1867" spans="1:134" s="192" customFormat="1" ht="15.75" x14ac:dyDescent="0.25">
      <c r="A1867" s="1813">
        <v>450</v>
      </c>
      <c r="B1867" s="2017"/>
      <c r="C1867" s="193" t="s">
        <v>14246</v>
      </c>
      <c r="D1867" s="193" t="s">
        <v>23</v>
      </c>
      <c r="E1867" s="193" t="s">
        <v>4126</v>
      </c>
      <c r="F1867" s="193">
        <v>380025</v>
      </c>
      <c r="G1867" s="193">
        <v>27</v>
      </c>
      <c r="H1867" s="193" t="s">
        <v>2634</v>
      </c>
      <c r="I1867" s="193" t="s">
        <v>2634</v>
      </c>
      <c r="J1867" s="193" t="s">
        <v>2633</v>
      </c>
      <c r="K1867" s="193">
        <v>552500608</v>
      </c>
      <c r="L1867" s="193">
        <v>111</v>
      </c>
      <c r="M1867" s="193">
        <v>158</v>
      </c>
      <c r="N1867" s="194">
        <f t="shared" si="369"/>
        <v>44.46402820060888</v>
      </c>
      <c r="O1867" s="195">
        <v>2</v>
      </c>
      <c r="P1867" s="196">
        <f t="shared" si="383"/>
        <v>62.410000000000011</v>
      </c>
      <c r="Q1867" s="196">
        <f t="shared" si="384"/>
        <v>48.589999999999989</v>
      </c>
      <c r="R1867" s="197"/>
      <c r="S1867" s="198" t="s">
        <v>13412</v>
      </c>
      <c r="T1867" s="197" t="s">
        <v>4566</v>
      </c>
      <c r="U1867" s="197" t="s">
        <v>8489</v>
      </c>
      <c r="V1867" s="197" t="s">
        <v>13416</v>
      </c>
      <c r="W1867" s="197"/>
      <c r="X1867" s="197"/>
      <c r="Y1867" s="197"/>
      <c r="Z1867" s="197"/>
      <c r="AA1867" s="197"/>
      <c r="AB1867" s="197" t="s">
        <v>2633</v>
      </c>
      <c r="AC1867" s="197"/>
      <c r="AD1867" s="197"/>
      <c r="AE1867" s="197"/>
      <c r="AF1867" s="197"/>
      <c r="AG1867" s="197"/>
      <c r="AH1867" s="197"/>
      <c r="AI1867" s="197"/>
      <c r="AJ1867" s="197"/>
      <c r="AK1867" s="197"/>
      <c r="AL1867" s="197"/>
      <c r="AM1867" s="197"/>
      <c r="AN1867" s="197" t="s">
        <v>2633</v>
      </c>
      <c r="AO1867" s="197" t="s">
        <v>4076</v>
      </c>
      <c r="AP1867" s="197" t="s">
        <v>4092</v>
      </c>
      <c r="AQ1867" s="197" t="s">
        <v>2636</v>
      </c>
      <c r="AR1867" s="197" t="s">
        <v>4075</v>
      </c>
      <c r="AS1867" s="197" t="s">
        <v>4078</v>
      </c>
      <c r="AT1867" s="197"/>
      <c r="AU1867" s="197"/>
      <c r="AV1867" s="197"/>
      <c r="AW1867" s="197"/>
      <c r="AX1867" s="197"/>
      <c r="AY1867" s="197"/>
      <c r="AZ1867" s="197"/>
      <c r="BA1867" s="197" t="s">
        <v>3971</v>
      </c>
      <c r="BB1867" s="197"/>
      <c r="BC1867" s="197" t="s">
        <v>2633</v>
      </c>
      <c r="BD1867" s="197"/>
      <c r="BE1867" s="197" t="s">
        <v>2634</v>
      </c>
      <c r="BF1867" s="197"/>
      <c r="BG1867" s="197"/>
      <c r="BH1867" s="197"/>
      <c r="BI1867" s="197"/>
      <c r="BJ1867" s="197" t="s">
        <v>13421</v>
      </c>
      <c r="BK1867" s="197" t="s">
        <v>13561</v>
      </c>
      <c r="BL1867" s="197">
        <v>104.4</v>
      </c>
      <c r="BM1867" s="199">
        <f t="shared" si="370"/>
        <v>13.583041778143642</v>
      </c>
      <c r="BN1867" s="197" t="s">
        <v>14357</v>
      </c>
      <c r="BO1867" s="197">
        <v>94</v>
      </c>
      <c r="BP1867" s="196">
        <f t="shared" si="387"/>
        <v>34.986622761885165</v>
      </c>
      <c r="BQ1867" s="197" t="s">
        <v>15187</v>
      </c>
      <c r="BR1867" s="197">
        <v>90</v>
      </c>
      <c r="BS1867" s="196">
        <f t="shared" si="371"/>
        <v>43.218769294093448</v>
      </c>
      <c r="BT1867" s="197"/>
      <c r="BU1867" s="197"/>
      <c r="BV1867" s="199">
        <f t="shared" si="372"/>
        <v>228.44206626877966</v>
      </c>
      <c r="BW1867" s="197"/>
      <c r="BX1867" s="197"/>
      <c r="BY1867" s="196">
        <f t="shared" si="373"/>
        <v>228.44206626877966</v>
      </c>
      <c r="BZ1867" s="197"/>
      <c r="CA1867" s="197"/>
      <c r="CB1867" s="196">
        <f t="shared" si="374"/>
        <v>228.44206626877966</v>
      </c>
      <c r="CC1867" s="197"/>
      <c r="CD1867" s="197"/>
      <c r="CE1867" s="196">
        <f t="shared" si="375"/>
        <v>228.44206626877966</v>
      </c>
      <c r="CF1867" s="197"/>
      <c r="CG1867" s="197"/>
      <c r="CH1867" s="196">
        <f t="shared" si="381"/>
        <v>228.44206626877966</v>
      </c>
      <c r="CI1867" s="197"/>
      <c r="CJ1867" s="197"/>
      <c r="CK1867" s="196">
        <f t="shared" si="377"/>
        <v>228.44206626877966</v>
      </c>
      <c r="CL1867" s="197">
        <v>90</v>
      </c>
      <c r="CM1867" s="196">
        <f t="shared" si="378"/>
        <v>43.218769294093448</v>
      </c>
      <c r="CN1867" s="197">
        <v>110</v>
      </c>
      <c r="CO1867" s="197"/>
      <c r="CP1867" s="197"/>
      <c r="CQ1867" s="200"/>
      <c r="CR1867" s="200"/>
      <c r="CS1867" s="201"/>
      <c r="CT1867" s="202"/>
      <c r="CU1867" s="202"/>
      <c r="CV1867" s="202"/>
      <c r="CW1867" s="202"/>
      <c r="CX1867" s="203"/>
      <c r="CY1867" s="202"/>
      <c r="CZ1867" s="202" t="s">
        <v>2633</v>
      </c>
      <c r="DA1867" s="202" t="s">
        <v>3975</v>
      </c>
      <c r="DB1867" s="193" t="s">
        <v>2645</v>
      </c>
      <c r="DC1867" s="193"/>
      <c r="DD1867" s="193"/>
      <c r="DE1867" s="193"/>
      <c r="DF1867" s="193"/>
      <c r="DG1867" s="193"/>
      <c r="DH1867" s="193"/>
      <c r="DI1867" s="193"/>
      <c r="DJ1867" s="193"/>
      <c r="DK1867" s="193"/>
      <c r="DL1867" s="193"/>
      <c r="DM1867" s="193"/>
      <c r="DN1867" s="197" t="s">
        <v>4001</v>
      </c>
      <c r="DO1867" s="197"/>
      <c r="DP1867" s="197"/>
      <c r="DQ1867" s="197"/>
      <c r="DR1867" s="197"/>
      <c r="DS1867" s="197"/>
      <c r="DT1867" s="197"/>
      <c r="DU1867" s="193"/>
      <c r="DV1867" s="193"/>
      <c r="DW1867" s="193"/>
      <c r="DX1867" s="1668" t="s">
        <v>13418</v>
      </c>
      <c r="DY1867" s="192" t="s">
        <v>14358</v>
      </c>
      <c r="DZ1867" s="1668" t="s">
        <v>101</v>
      </c>
      <c r="EA1867" s="197"/>
      <c r="EB1867" s="1597"/>
      <c r="EC1867" s="1668" t="s">
        <v>2194</v>
      </c>
      <c r="ED1867" s="192" t="s">
        <v>6477</v>
      </c>
    </row>
    <row r="1868" spans="1:134" s="192" customFormat="1" ht="15.75" x14ac:dyDescent="0.25">
      <c r="A1868" s="1752">
        <v>451</v>
      </c>
      <c r="B1868" s="2017"/>
      <c r="C1868" s="193" t="s">
        <v>13419</v>
      </c>
      <c r="D1868" s="193" t="s">
        <v>22</v>
      </c>
      <c r="E1868" s="193" t="s">
        <v>4126</v>
      </c>
      <c r="F1868" s="193">
        <v>568376</v>
      </c>
      <c r="G1868" s="193">
        <v>37</v>
      </c>
      <c r="H1868" s="193" t="s">
        <v>2633</v>
      </c>
      <c r="I1868" s="193" t="s">
        <v>2633</v>
      </c>
      <c r="J1868" s="193" t="s">
        <v>2633</v>
      </c>
      <c r="K1868" s="193">
        <v>554419424</v>
      </c>
      <c r="L1868" s="193">
        <v>110.2</v>
      </c>
      <c r="M1868" s="193">
        <v>156</v>
      </c>
      <c r="N1868" s="194">
        <f t="shared" si="369"/>
        <v>45.282708744247202</v>
      </c>
      <c r="O1868" s="195">
        <v>2</v>
      </c>
      <c r="P1868" s="196">
        <f t="shared" si="383"/>
        <v>60.84</v>
      </c>
      <c r="Q1868" s="196">
        <f t="shared" si="384"/>
        <v>49.36</v>
      </c>
      <c r="R1868" s="197"/>
      <c r="S1868" s="198" t="s">
        <v>13412</v>
      </c>
      <c r="T1868" s="197" t="s">
        <v>592</v>
      </c>
      <c r="U1868" s="197" t="s">
        <v>2474</v>
      </c>
      <c r="V1868" s="197" t="s">
        <v>13420</v>
      </c>
      <c r="W1868" s="197"/>
      <c r="X1868" s="197"/>
      <c r="Y1868" s="197"/>
      <c r="Z1868" s="197"/>
      <c r="AA1868" s="197"/>
      <c r="AB1868" s="197" t="s">
        <v>2633</v>
      </c>
      <c r="AC1868" s="197"/>
      <c r="AD1868" s="197"/>
      <c r="AE1868" s="197"/>
      <c r="AF1868" s="197" t="s">
        <v>2633</v>
      </c>
      <c r="AG1868" s="197"/>
      <c r="AH1868" s="197"/>
      <c r="AI1868" s="197"/>
      <c r="AJ1868" s="197"/>
      <c r="AK1868" s="197"/>
      <c r="AL1868" s="197"/>
      <c r="AM1868" s="197"/>
      <c r="AN1868" s="197" t="s">
        <v>2633</v>
      </c>
      <c r="AO1868" s="197" t="s">
        <v>4075</v>
      </c>
      <c r="AP1868" s="197" t="s">
        <v>4078</v>
      </c>
      <c r="AQ1868" s="197"/>
      <c r="AR1868" s="197"/>
      <c r="AS1868" s="197"/>
      <c r="AT1868" s="197"/>
      <c r="AU1868" s="197"/>
      <c r="AV1868" s="197"/>
      <c r="AW1868" s="197"/>
      <c r="AX1868" s="197"/>
      <c r="AY1868" s="197"/>
      <c r="AZ1868" s="197"/>
      <c r="BA1868" s="197"/>
      <c r="BB1868" s="197"/>
      <c r="BC1868" s="197"/>
      <c r="BD1868" s="197"/>
      <c r="BE1868" s="197" t="s">
        <v>2634</v>
      </c>
      <c r="BF1868" s="197"/>
      <c r="BG1868" s="197"/>
      <c r="BH1868" s="197"/>
      <c r="BI1868" s="197"/>
      <c r="BJ1868" s="197" t="s">
        <v>13421</v>
      </c>
      <c r="BK1868" s="197" t="s">
        <v>9598</v>
      </c>
      <c r="BL1868" s="197">
        <v>104</v>
      </c>
      <c r="BM1868" s="199">
        <f t="shared" si="370"/>
        <v>12.560777957860623</v>
      </c>
      <c r="BN1868" s="197" t="s">
        <v>13919</v>
      </c>
      <c r="BO1868" s="197">
        <v>86</v>
      </c>
      <c r="BP1868" s="196">
        <f t="shared" si="387"/>
        <v>49.027552674230151</v>
      </c>
      <c r="BQ1868" s="197" t="s">
        <v>14718</v>
      </c>
      <c r="BR1868" s="197">
        <v>78.8</v>
      </c>
      <c r="BS1868" s="196">
        <f t="shared" si="371"/>
        <v>63.614262560777966</v>
      </c>
      <c r="BT1868" s="197"/>
      <c r="BU1868" s="197"/>
      <c r="BV1868" s="199">
        <f t="shared" si="372"/>
        <v>223.25769854132903</v>
      </c>
      <c r="BW1868" s="197"/>
      <c r="BX1868" s="197"/>
      <c r="BY1868" s="196">
        <f t="shared" si="373"/>
        <v>223.25769854132903</v>
      </c>
      <c r="BZ1868" s="197"/>
      <c r="CA1868" s="197"/>
      <c r="CB1868" s="196">
        <f t="shared" si="374"/>
        <v>223.25769854132903</v>
      </c>
      <c r="CC1868" s="197"/>
      <c r="CD1868" s="197"/>
      <c r="CE1868" s="196">
        <f t="shared" si="375"/>
        <v>223.25769854132903</v>
      </c>
      <c r="CF1868" s="197"/>
      <c r="CG1868" s="197"/>
      <c r="CH1868" s="196">
        <f t="shared" si="381"/>
        <v>223.25769854132903</v>
      </c>
      <c r="CI1868" s="197"/>
      <c r="CJ1868" s="197"/>
      <c r="CK1868" s="196">
        <f t="shared" si="377"/>
        <v>223.25769854132903</v>
      </c>
      <c r="CL1868" s="197">
        <v>78.8</v>
      </c>
      <c r="CM1868" s="196">
        <f t="shared" si="378"/>
        <v>63.614262560777966</v>
      </c>
      <c r="CN1868" s="197">
        <v>85</v>
      </c>
      <c r="CO1868" s="197"/>
      <c r="CP1868" s="197"/>
      <c r="CQ1868" s="200"/>
      <c r="CR1868" s="200"/>
      <c r="CS1868" s="201"/>
      <c r="CT1868" s="202"/>
      <c r="CU1868" s="202"/>
      <c r="CV1868" s="202"/>
      <c r="CW1868" s="202"/>
      <c r="CX1868" s="203"/>
      <c r="CY1868" s="202"/>
      <c r="CZ1868" s="202" t="s">
        <v>2633</v>
      </c>
      <c r="DA1868" s="202" t="s">
        <v>3975</v>
      </c>
      <c r="DB1868" s="193" t="s">
        <v>2645</v>
      </c>
      <c r="DC1868" s="193"/>
      <c r="DD1868" s="193"/>
      <c r="DE1868" s="193"/>
      <c r="DF1868" s="193"/>
      <c r="DG1868" s="193"/>
      <c r="DH1868" s="193"/>
      <c r="DI1868" s="193"/>
      <c r="DJ1868" s="193"/>
      <c r="DK1868" s="193"/>
      <c r="DL1868" s="193"/>
      <c r="DM1868" s="193"/>
      <c r="DN1868" s="197" t="s">
        <v>3999</v>
      </c>
      <c r="DO1868" s="197"/>
      <c r="DP1868" s="197"/>
      <c r="DQ1868" s="197"/>
      <c r="DR1868" s="197"/>
      <c r="DS1868" s="197"/>
      <c r="DT1868" s="197"/>
      <c r="DU1868" s="193"/>
      <c r="DV1868" s="193"/>
      <c r="DW1868" s="193"/>
      <c r="DX1868" s="1668" t="s">
        <v>13422</v>
      </c>
      <c r="DZ1868" s="1668" t="s">
        <v>13423</v>
      </c>
      <c r="EA1868" s="197"/>
      <c r="EB1868" s="1597"/>
      <c r="EC1868" s="1668" t="s">
        <v>13424</v>
      </c>
      <c r="ED1868" s="192" t="s">
        <v>13580</v>
      </c>
    </row>
    <row r="1869" spans="1:134" s="192" customFormat="1" ht="15.75" x14ac:dyDescent="0.25">
      <c r="A1869" s="1752">
        <v>452</v>
      </c>
      <c r="B1869" s="2017"/>
      <c r="C1869" s="193" t="s">
        <v>13425</v>
      </c>
      <c r="D1869" s="193" t="s">
        <v>22</v>
      </c>
      <c r="E1869" s="193" t="s">
        <v>4126</v>
      </c>
      <c r="F1869" s="193">
        <v>197139</v>
      </c>
      <c r="G1869" s="193">
        <v>27</v>
      </c>
      <c r="H1869" s="193" t="s">
        <v>2634</v>
      </c>
      <c r="I1869" s="193" t="s">
        <v>2634</v>
      </c>
      <c r="J1869" s="193" t="s">
        <v>2633</v>
      </c>
      <c r="K1869" s="193">
        <v>504138279</v>
      </c>
      <c r="L1869" s="193">
        <v>117.5</v>
      </c>
      <c r="M1869" s="193">
        <v>162</v>
      </c>
      <c r="N1869" s="194">
        <f t="shared" si="369"/>
        <v>44.772138393537567</v>
      </c>
      <c r="O1869" s="195">
        <v>2</v>
      </c>
      <c r="P1869" s="196">
        <f t="shared" si="383"/>
        <v>65.610000000000014</v>
      </c>
      <c r="Q1869" s="196">
        <f t="shared" si="384"/>
        <v>51.889999999999986</v>
      </c>
      <c r="R1869" s="197"/>
      <c r="S1869" s="198" t="s">
        <v>13412</v>
      </c>
      <c r="T1869" s="197" t="s">
        <v>253</v>
      </c>
      <c r="U1869" s="197" t="s">
        <v>2490</v>
      </c>
      <c r="V1869" s="197" t="s">
        <v>13426</v>
      </c>
      <c r="W1869" s="197"/>
      <c r="X1869" s="197"/>
      <c r="Y1869" s="197"/>
      <c r="Z1869" s="197"/>
      <c r="AA1869" s="197"/>
      <c r="AB1869" s="197"/>
      <c r="AC1869" s="197"/>
      <c r="AD1869" s="197"/>
      <c r="AE1869" s="197"/>
      <c r="AF1869" s="197"/>
      <c r="AG1869" s="197"/>
      <c r="AH1869" s="197"/>
      <c r="AI1869" s="197"/>
      <c r="AJ1869" s="197"/>
      <c r="AK1869" s="197"/>
      <c r="AL1869" s="197"/>
      <c r="AM1869" s="197"/>
      <c r="AN1869" s="197" t="s">
        <v>2634</v>
      </c>
      <c r="AO1869" s="197"/>
      <c r="AP1869" s="197"/>
      <c r="AQ1869" s="197" t="s">
        <v>2638</v>
      </c>
      <c r="AR1869" s="197" t="s">
        <v>4068</v>
      </c>
      <c r="AS1869" s="197" t="s">
        <v>4078</v>
      </c>
      <c r="AT1869" s="197"/>
      <c r="AU1869" s="197"/>
      <c r="AV1869" s="197"/>
      <c r="AW1869" s="197"/>
      <c r="AX1869" s="197"/>
      <c r="AY1869" s="197"/>
      <c r="AZ1869" s="197"/>
      <c r="BA1869" s="197"/>
      <c r="BB1869" s="197"/>
      <c r="BC1869" s="197"/>
      <c r="BD1869" s="197"/>
      <c r="BE1869" s="197" t="s">
        <v>2633</v>
      </c>
      <c r="BF1869" s="197"/>
      <c r="BG1869" s="197"/>
      <c r="BH1869" s="197"/>
      <c r="BI1869" s="197"/>
      <c r="BJ1869" s="197" t="s">
        <v>13417</v>
      </c>
      <c r="BK1869" s="197" t="s">
        <v>11914</v>
      </c>
      <c r="BL1869" s="197">
        <v>111.6</v>
      </c>
      <c r="BM1869" s="199">
        <f t="shared" si="370"/>
        <v>11.370206205434586</v>
      </c>
      <c r="BN1869" s="197" t="s">
        <v>14222</v>
      </c>
      <c r="BO1869" s="197">
        <v>95</v>
      </c>
      <c r="BP1869" s="196">
        <f t="shared" si="387"/>
        <v>43.360955868182707</v>
      </c>
      <c r="BQ1869" s="197" t="s">
        <v>15420</v>
      </c>
      <c r="BR1869" s="197">
        <v>75</v>
      </c>
      <c r="BS1869" s="196">
        <f t="shared" si="371"/>
        <v>81.904027751011782</v>
      </c>
      <c r="BT1869" s="197"/>
      <c r="BU1869" s="197"/>
      <c r="BV1869" s="199">
        <f t="shared" si="372"/>
        <v>226.4405473116208</v>
      </c>
      <c r="BW1869" s="197"/>
      <c r="BX1869" s="197"/>
      <c r="BY1869" s="196">
        <f t="shared" si="373"/>
        <v>226.4405473116208</v>
      </c>
      <c r="BZ1869" s="197"/>
      <c r="CA1869" s="197"/>
      <c r="CB1869" s="196">
        <f t="shared" si="374"/>
        <v>226.4405473116208</v>
      </c>
      <c r="CC1869" s="197"/>
      <c r="CD1869" s="197"/>
      <c r="CE1869" s="196">
        <f t="shared" si="375"/>
        <v>226.4405473116208</v>
      </c>
      <c r="CF1869" s="197"/>
      <c r="CG1869" s="197"/>
      <c r="CH1869" s="196">
        <f t="shared" si="381"/>
        <v>226.4405473116208</v>
      </c>
      <c r="CI1869" s="197"/>
      <c r="CJ1869" s="197"/>
      <c r="CK1869" s="196">
        <f t="shared" si="377"/>
        <v>226.4405473116208</v>
      </c>
      <c r="CL1869" s="197">
        <v>75</v>
      </c>
      <c r="CM1869" s="196">
        <f t="shared" si="378"/>
        <v>81.904027751011782</v>
      </c>
      <c r="CN1869" s="197">
        <v>80</v>
      </c>
      <c r="CO1869" s="197"/>
      <c r="CP1869" s="197"/>
      <c r="CQ1869" s="200"/>
      <c r="CR1869" s="200"/>
      <c r="CS1869" s="201">
        <v>1</v>
      </c>
      <c r="CT1869" s="202">
        <v>-0.25</v>
      </c>
      <c r="CU1869" s="202">
        <v>0.5</v>
      </c>
      <c r="CV1869" s="202">
        <v>0.5</v>
      </c>
      <c r="CW1869" s="202"/>
      <c r="CX1869" s="203"/>
      <c r="CY1869" s="202"/>
      <c r="CZ1869" s="202" t="s">
        <v>2633</v>
      </c>
      <c r="DA1869" s="202" t="s">
        <v>3975</v>
      </c>
      <c r="DB1869" s="193" t="s">
        <v>2643</v>
      </c>
      <c r="DC1869" s="193" t="s">
        <v>2648</v>
      </c>
      <c r="DD1869" s="193" t="s">
        <v>2646</v>
      </c>
      <c r="DE1869" s="193" t="s">
        <v>2650</v>
      </c>
      <c r="DF1869" s="193" t="s">
        <v>32</v>
      </c>
      <c r="DG1869" s="193" t="s">
        <v>2654</v>
      </c>
      <c r="DH1869" s="193" t="s">
        <v>2653</v>
      </c>
      <c r="DI1869" s="193" t="s">
        <v>2658</v>
      </c>
      <c r="DJ1869" s="193" t="s">
        <v>2659</v>
      </c>
      <c r="DK1869" s="193" t="s">
        <v>2659</v>
      </c>
      <c r="DL1869" s="193" t="s">
        <v>2659</v>
      </c>
      <c r="DM1869" s="193" t="s">
        <v>2663</v>
      </c>
      <c r="DN1869" s="197" t="s">
        <v>4001</v>
      </c>
      <c r="DO1869" s="197"/>
      <c r="DP1869" s="197"/>
      <c r="DQ1869" s="197" t="s">
        <v>4068</v>
      </c>
      <c r="DR1869" s="197"/>
      <c r="DS1869" s="197" t="s">
        <v>2634</v>
      </c>
      <c r="DT1869" s="197"/>
      <c r="DU1869" s="193" t="s">
        <v>2634</v>
      </c>
      <c r="DV1869" s="193" t="s">
        <v>2633</v>
      </c>
      <c r="DW1869" s="193"/>
      <c r="DX1869" s="1668" t="s">
        <v>220</v>
      </c>
      <c r="DY1869" s="192" t="s">
        <v>14350</v>
      </c>
      <c r="DZ1869" s="1668" t="s">
        <v>101</v>
      </c>
      <c r="EA1869" s="197"/>
      <c r="EB1869" s="1688" t="s">
        <v>13427</v>
      </c>
      <c r="EC1869" s="1668" t="s">
        <v>2194</v>
      </c>
      <c r="ED1869" s="192" t="s">
        <v>13559</v>
      </c>
    </row>
    <row r="1870" spans="1:134" s="192" customFormat="1" ht="15.75" x14ac:dyDescent="0.25">
      <c r="A1870" s="1813">
        <v>453</v>
      </c>
      <c r="B1870" s="2017"/>
      <c r="C1870" s="193" t="s">
        <v>15448</v>
      </c>
      <c r="D1870" s="193" t="s">
        <v>23</v>
      </c>
      <c r="E1870" s="193" t="s">
        <v>4126</v>
      </c>
      <c r="F1870" s="193">
        <v>763265</v>
      </c>
      <c r="G1870" s="193">
        <v>32</v>
      </c>
      <c r="H1870" s="193" t="s">
        <v>2634</v>
      </c>
      <c r="I1870" s="193" t="s">
        <v>2634</v>
      </c>
      <c r="J1870" s="193" t="s">
        <v>2634</v>
      </c>
      <c r="K1870" s="193">
        <v>534252242</v>
      </c>
      <c r="L1870" s="193">
        <v>111.9</v>
      </c>
      <c r="M1870" s="193">
        <v>156</v>
      </c>
      <c r="N1870" s="194">
        <f t="shared" si="369"/>
        <v>45.981262327416175</v>
      </c>
      <c r="O1870" s="195">
        <v>2</v>
      </c>
      <c r="P1870" s="196">
        <f t="shared" si="383"/>
        <v>60.84</v>
      </c>
      <c r="Q1870" s="196">
        <f t="shared" si="384"/>
        <v>51.06</v>
      </c>
      <c r="R1870" s="197"/>
      <c r="S1870" s="198" t="s">
        <v>13438</v>
      </c>
      <c r="T1870" s="197" t="s">
        <v>253</v>
      </c>
      <c r="U1870" s="197" t="s">
        <v>2490</v>
      </c>
      <c r="V1870" s="197" t="s">
        <v>13439</v>
      </c>
      <c r="W1870" s="197"/>
      <c r="X1870" s="197"/>
      <c r="Y1870" s="197"/>
      <c r="Z1870" s="197"/>
      <c r="AA1870" s="197"/>
      <c r="AB1870" s="197" t="s">
        <v>2633</v>
      </c>
      <c r="AC1870" s="197"/>
      <c r="AD1870" s="197"/>
      <c r="AE1870" s="197"/>
      <c r="AF1870" s="197" t="s">
        <v>2633</v>
      </c>
      <c r="AG1870" s="197"/>
      <c r="AH1870" s="197"/>
      <c r="AI1870" s="197"/>
      <c r="AJ1870" s="197"/>
      <c r="AK1870" s="197"/>
      <c r="AL1870" s="197"/>
      <c r="AM1870" s="197"/>
      <c r="AN1870" s="197" t="s">
        <v>2633</v>
      </c>
      <c r="AO1870" s="197" t="s">
        <v>4075</v>
      </c>
      <c r="AP1870" s="197" t="s">
        <v>4078</v>
      </c>
      <c r="AQ1870" s="197" t="s">
        <v>2637</v>
      </c>
      <c r="AR1870" s="197"/>
      <c r="AS1870" s="197"/>
      <c r="AT1870" s="197"/>
      <c r="AU1870" s="197"/>
      <c r="AV1870" s="197"/>
      <c r="AW1870" s="197"/>
      <c r="AX1870" s="197"/>
      <c r="AY1870" s="197"/>
      <c r="AZ1870" s="197"/>
      <c r="BA1870" s="197" t="s">
        <v>3971</v>
      </c>
      <c r="BB1870" s="197"/>
      <c r="BC1870" s="197"/>
      <c r="BD1870" s="197"/>
      <c r="BE1870" s="197" t="s">
        <v>2634</v>
      </c>
      <c r="BF1870" s="197"/>
      <c r="BG1870" s="197"/>
      <c r="BH1870" s="197"/>
      <c r="BI1870" s="197"/>
      <c r="BJ1870" s="197" t="s">
        <v>13440</v>
      </c>
      <c r="BK1870" s="197" t="s">
        <v>13923</v>
      </c>
      <c r="BL1870" s="197">
        <v>105.4</v>
      </c>
      <c r="BM1870" s="199">
        <f t="shared" si="370"/>
        <v>12.7301214257736</v>
      </c>
      <c r="BN1870" s="197" t="s">
        <v>14496</v>
      </c>
      <c r="BO1870" s="197">
        <v>93</v>
      </c>
      <c r="BP1870" s="196">
        <f t="shared" si="387"/>
        <v>37.015276145710942</v>
      </c>
      <c r="BQ1870" s="197" t="s">
        <v>14646</v>
      </c>
      <c r="BR1870" s="197">
        <v>83</v>
      </c>
      <c r="BS1870" s="196">
        <f t="shared" si="371"/>
        <v>56.600078339208778</v>
      </c>
      <c r="BT1870" s="197" t="s">
        <v>15443</v>
      </c>
      <c r="BU1870" s="197">
        <v>80.099999999999994</v>
      </c>
      <c r="BV1870" s="199">
        <f t="shared" si="372"/>
        <v>62.279670975323164</v>
      </c>
      <c r="BW1870" s="197"/>
      <c r="BX1870" s="197"/>
      <c r="BY1870" s="196">
        <f t="shared" si="373"/>
        <v>219.1539365452409</v>
      </c>
      <c r="BZ1870" s="197"/>
      <c r="CA1870" s="197"/>
      <c r="CB1870" s="196">
        <f t="shared" si="374"/>
        <v>219.1539365452409</v>
      </c>
      <c r="CC1870" s="197"/>
      <c r="CD1870" s="197"/>
      <c r="CE1870" s="196">
        <f t="shared" si="375"/>
        <v>219.1539365452409</v>
      </c>
      <c r="CF1870" s="197"/>
      <c r="CG1870" s="197"/>
      <c r="CH1870" s="196">
        <f t="shared" si="381"/>
        <v>219.1539365452409</v>
      </c>
      <c r="CI1870" s="197"/>
      <c r="CJ1870" s="197"/>
      <c r="CK1870" s="196">
        <f t="shared" si="377"/>
        <v>219.1539365452409</v>
      </c>
      <c r="CL1870" s="197">
        <v>80.099999999999994</v>
      </c>
      <c r="CM1870" s="196">
        <f t="shared" si="378"/>
        <v>62.279670975323164</v>
      </c>
      <c r="CN1870" s="197">
        <v>60</v>
      </c>
      <c r="CO1870" s="197"/>
      <c r="CP1870" s="197"/>
      <c r="CQ1870" s="200"/>
      <c r="CR1870" s="200"/>
      <c r="CS1870" s="201"/>
      <c r="CT1870" s="202"/>
      <c r="CU1870" s="202"/>
      <c r="CV1870" s="202"/>
      <c r="CW1870" s="202"/>
      <c r="CX1870" s="203"/>
      <c r="CY1870" s="202"/>
      <c r="CZ1870" s="202" t="s">
        <v>2633</v>
      </c>
      <c r="DA1870" s="202" t="s">
        <v>3975</v>
      </c>
      <c r="DB1870" s="193" t="s">
        <v>2644</v>
      </c>
      <c r="DC1870" s="193"/>
      <c r="DD1870" s="193"/>
      <c r="DE1870" s="193"/>
      <c r="DF1870" s="193"/>
      <c r="DG1870" s="193"/>
      <c r="DH1870" s="193"/>
      <c r="DI1870" s="193"/>
      <c r="DJ1870" s="193"/>
      <c r="DK1870" s="193"/>
      <c r="DL1870" s="193"/>
      <c r="DM1870" s="193"/>
      <c r="DN1870" s="197" t="s">
        <v>4001</v>
      </c>
      <c r="DO1870" s="197"/>
      <c r="DP1870" s="197"/>
      <c r="DQ1870" s="197"/>
      <c r="DR1870" s="197"/>
      <c r="DS1870" s="197"/>
      <c r="DT1870" s="197"/>
      <c r="DU1870" s="193"/>
      <c r="DV1870" s="193"/>
      <c r="DW1870" s="193"/>
      <c r="DX1870" s="1669" t="s">
        <v>13441</v>
      </c>
      <c r="DY1870" s="192" t="s">
        <v>14497</v>
      </c>
      <c r="DZ1870" s="1670" t="s">
        <v>101</v>
      </c>
      <c r="EA1870" s="197"/>
      <c r="EB1870" s="1668" t="e">
        <f>+EB1870:EB1876EB1858EB1870:EB1872</f>
        <v>#NAME?</v>
      </c>
      <c r="EC1870" s="1670" t="s">
        <v>2194</v>
      </c>
      <c r="ED1870" s="192" t="s">
        <v>5821</v>
      </c>
    </row>
    <row r="1871" spans="1:134" s="192" customFormat="1" ht="15.75" x14ac:dyDescent="0.25">
      <c r="A1871" s="472">
        <v>454</v>
      </c>
      <c r="B1871" s="2017"/>
      <c r="C1871" s="193" t="s">
        <v>13442</v>
      </c>
      <c r="D1871" s="193" t="s">
        <v>23</v>
      </c>
      <c r="E1871" s="193" t="s">
        <v>4126</v>
      </c>
      <c r="F1871" s="193">
        <v>753071</v>
      </c>
      <c r="G1871" s="193">
        <v>35</v>
      </c>
      <c r="H1871" s="193" t="s">
        <v>2634</v>
      </c>
      <c r="I1871" s="193" t="s">
        <v>2634</v>
      </c>
      <c r="J1871" s="193" t="s">
        <v>2633</v>
      </c>
      <c r="K1871" s="193">
        <v>535431470</v>
      </c>
      <c r="L1871" s="193">
        <v>85</v>
      </c>
      <c r="M1871" s="193">
        <v>153</v>
      </c>
      <c r="N1871" s="194">
        <f t="shared" si="369"/>
        <v>36.31082062454611</v>
      </c>
      <c r="O1871" s="195">
        <v>1</v>
      </c>
      <c r="P1871" s="196">
        <f t="shared" si="383"/>
        <v>58.522500000000001</v>
      </c>
      <c r="Q1871" s="196">
        <f t="shared" si="384"/>
        <v>26.477499999999999</v>
      </c>
      <c r="R1871" s="197"/>
      <c r="S1871" s="198" t="s">
        <v>13438</v>
      </c>
      <c r="T1871" s="197" t="s">
        <v>2201</v>
      </c>
      <c r="U1871" s="197" t="s">
        <v>2480</v>
      </c>
      <c r="V1871" s="197" t="s">
        <v>5767</v>
      </c>
      <c r="W1871" s="197"/>
      <c r="X1871" s="197"/>
      <c r="Y1871" s="197"/>
      <c r="Z1871" s="197"/>
      <c r="AA1871" s="197"/>
      <c r="AB1871" s="197"/>
      <c r="AC1871" s="197"/>
      <c r="AD1871" s="197"/>
      <c r="AE1871" s="197"/>
      <c r="AF1871" s="197"/>
      <c r="AG1871" s="197"/>
      <c r="AH1871" s="197"/>
      <c r="AI1871" s="197"/>
      <c r="AJ1871" s="197"/>
      <c r="AK1871" s="197"/>
      <c r="AL1871" s="197"/>
      <c r="AM1871" s="197"/>
      <c r="AN1871" s="197" t="s">
        <v>2633</v>
      </c>
      <c r="AO1871" s="197" t="s">
        <v>4076</v>
      </c>
      <c r="AP1871" s="197" t="s">
        <v>4088</v>
      </c>
      <c r="AQ1871" s="197"/>
      <c r="AR1871" s="197"/>
      <c r="AS1871" s="197"/>
      <c r="AT1871" s="197"/>
      <c r="AU1871" s="197"/>
      <c r="AV1871" s="197"/>
      <c r="AW1871" s="197"/>
      <c r="AX1871" s="197"/>
      <c r="AY1871" s="197"/>
      <c r="AZ1871" s="197"/>
      <c r="BA1871" s="197" t="s">
        <v>3970</v>
      </c>
      <c r="BB1871" s="197"/>
      <c r="BC1871" s="197"/>
      <c r="BD1871" s="197"/>
      <c r="BE1871" s="197" t="s">
        <v>2634</v>
      </c>
      <c r="BF1871" s="197"/>
      <c r="BG1871" s="197"/>
      <c r="BH1871" s="197"/>
      <c r="BI1871" s="197"/>
      <c r="BJ1871" s="197" t="s">
        <v>13443</v>
      </c>
      <c r="BK1871" s="197" t="s">
        <v>13658</v>
      </c>
      <c r="BL1871" s="197">
        <v>77.599999999999994</v>
      </c>
      <c r="BM1871" s="199">
        <f t="shared" si="370"/>
        <v>27.948257954867362</v>
      </c>
      <c r="BN1871" s="197"/>
      <c r="BO1871" s="197"/>
      <c r="BP1871" s="196">
        <f t="shared" si="387"/>
        <v>321.02728731942216</v>
      </c>
      <c r="BQ1871" s="197"/>
      <c r="BR1871" s="197"/>
      <c r="BS1871" s="196">
        <f t="shared" si="371"/>
        <v>321.02728731942216</v>
      </c>
      <c r="BT1871" s="197"/>
      <c r="BU1871" s="197"/>
      <c r="BV1871" s="199">
        <f t="shared" si="372"/>
        <v>321.02728731942216</v>
      </c>
      <c r="BW1871" s="197"/>
      <c r="BX1871" s="197"/>
      <c r="BY1871" s="196">
        <f t="shared" si="373"/>
        <v>321.02728731942216</v>
      </c>
      <c r="BZ1871" s="197"/>
      <c r="CA1871" s="197"/>
      <c r="CB1871" s="196">
        <f t="shared" si="374"/>
        <v>321.02728731942216</v>
      </c>
      <c r="CC1871" s="197"/>
      <c r="CD1871" s="197"/>
      <c r="CE1871" s="196">
        <f t="shared" si="375"/>
        <v>321.02728731942216</v>
      </c>
      <c r="CF1871" s="197"/>
      <c r="CG1871" s="197"/>
      <c r="CH1871" s="196">
        <f t="shared" si="381"/>
        <v>321.02728731942216</v>
      </c>
      <c r="CI1871" s="197"/>
      <c r="CJ1871" s="197"/>
      <c r="CK1871" s="196">
        <f t="shared" si="377"/>
        <v>321.02728731942216</v>
      </c>
      <c r="CL1871" s="197">
        <v>77.599999999999994</v>
      </c>
      <c r="CM1871" s="196">
        <f t="shared" si="378"/>
        <v>27.948257954867362</v>
      </c>
      <c r="CN1871" s="197">
        <v>85</v>
      </c>
      <c r="CO1871" s="197"/>
      <c r="CP1871" s="197"/>
      <c r="CQ1871" s="200"/>
      <c r="CR1871" s="200"/>
      <c r="CS1871" s="201"/>
      <c r="CT1871" s="202"/>
      <c r="CU1871" s="202"/>
      <c r="CV1871" s="202"/>
      <c r="CW1871" s="202"/>
      <c r="CX1871" s="203"/>
      <c r="CY1871" s="202"/>
      <c r="CZ1871" s="202"/>
      <c r="DA1871" s="202"/>
      <c r="DB1871" s="193"/>
      <c r="DC1871" s="193"/>
      <c r="DD1871" s="193"/>
      <c r="DE1871" s="193"/>
      <c r="DF1871" s="193"/>
      <c r="DG1871" s="193"/>
      <c r="DH1871" s="193"/>
      <c r="DI1871" s="193"/>
      <c r="DJ1871" s="193"/>
      <c r="DK1871" s="193"/>
      <c r="DL1871" s="193"/>
      <c r="DM1871" s="193"/>
      <c r="DN1871" s="197"/>
      <c r="DO1871" s="197"/>
      <c r="DP1871" s="197"/>
      <c r="DQ1871" s="197"/>
      <c r="DR1871" s="197"/>
      <c r="DS1871" s="197"/>
      <c r="DT1871" s="197"/>
      <c r="DU1871" s="193"/>
      <c r="DV1871" s="193"/>
      <c r="DW1871" s="193"/>
      <c r="DX1871" s="1671" t="s">
        <v>13444</v>
      </c>
      <c r="DZ1871" s="1668" t="s">
        <v>13329</v>
      </c>
      <c r="EA1871" s="197"/>
      <c r="EB1871" s="1668"/>
      <c r="EC1871" s="1673" t="s">
        <v>11149</v>
      </c>
      <c r="ED1871" s="192" t="s">
        <v>6477</v>
      </c>
    </row>
    <row r="1872" spans="1:134" s="192" customFormat="1" ht="15.75" x14ac:dyDescent="0.25">
      <c r="A1872" s="1813">
        <v>455</v>
      </c>
      <c r="B1872" s="2017"/>
      <c r="C1872" s="193" t="s">
        <v>13445</v>
      </c>
      <c r="D1872" s="193" t="s">
        <v>22</v>
      </c>
      <c r="E1872" s="193" t="s">
        <v>4126</v>
      </c>
      <c r="F1872" s="193">
        <v>582864</v>
      </c>
      <c r="G1872" s="193">
        <v>47</v>
      </c>
      <c r="H1872" s="193" t="s">
        <v>2633</v>
      </c>
      <c r="I1872" s="193" t="s">
        <v>2633</v>
      </c>
      <c r="J1872" s="193" t="s">
        <v>2633</v>
      </c>
      <c r="K1872" s="193">
        <v>554406500</v>
      </c>
      <c r="L1872" s="193">
        <v>119.1</v>
      </c>
      <c r="M1872" s="193">
        <v>161</v>
      </c>
      <c r="N1872" s="194">
        <f t="shared" si="369"/>
        <v>45.947301415840442</v>
      </c>
      <c r="O1872" s="195">
        <v>2</v>
      </c>
      <c r="P1872" s="196">
        <f t="shared" si="383"/>
        <v>64.802500000000009</v>
      </c>
      <c r="Q1872" s="196">
        <f t="shared" si="384"/>
        <v>54.297499999999985</v>
      </c>
      <c r="R1872" s="197"/>
      <c r="S1872" s="198" t="s">
        <v>13438</v>
      </c>
      <c r="T1872" s="197" t="s">
        <v>253</v>
      </c>
      <c r="U1872" s="197" t="s">
        <v>2490</v>
      </c>
      <c r="V1872" s="197" t="s">
        <v>13447</v>
      </c>
      <c r="W1872" s="197" t="s">
        <v>15029</v>
      </c>
      <c r="X1872" s="197"/>
      <c r="Y1872" s="197"/>
      <c r="Z1872" s="197" t="s">
        <v>2633</v>
      </c>
      <c r="AA1872" s="197" t="s">
        <v>2636</v>
      </c>
      <c r="AB1872" s="197" t="s">
        <v>2633</v>
      </c>
      <c r="AC1872" s="197" t="s">
        <v>2635</v>
      </c>
      <c r="AD1872" s="197"/>
      <c r="AE1872" s="197"/>
      <c r="AF1872" s="197" t="s">
        <v>2633</v>
      </c>
      <c r="AG1872" s="197" t="s">
        <v>2635</v>
      </c>
      <c r="AH1872" s="197"/>
      <c r="AI1872" s="197"/>
      <c r="AJ1872" s="197"/>
      <c r="AK1872" s="197"/>
      <c r="AL1872" s="197"/>
      <c r="AM1872" s="197"/>
      <c r="AN1872" s="197" t="s">
        <v>2633</v>
      </c>
      <c r="AO1872" s="197" t="s">
        <v>4075</v>
      </c>
      <c r="AP1872" s="197" t="s">
        <v>4078</v>
      </c>
      <c r="AQ1872" s="197" t="s">
        <v>2638</v>
      </c>
      <c r="AR1872" s="197" t="s">
        <v>4075</v>
      </c>
      <c r="AS1872" s="197" t="s">
        <v>4078</v>
      </c>
      <c r="AT1872" s="197"/>
      <c r="AU1872" s="197"/>
      <c r="AV1872" s="197"/>
      <c r="AW1872" s="197"/>
      <c r="AX1872" s="197"/>
      <c r="AY1872" s="197"/>
      <c r="AZ1872" s="197"/>
      <c r="BA1872" s="197"/>
      <c r="BB1872" s="197"/>
      <c r="BC1872" s="197"/>
      <c r="BD1872" s="197"/>
      <c r="BE1872" s="197" t="s">
        <v>2633</v>
      </c>
      <c r="BF1872" s="197" t="s">
        <v>2633</v>
      </c>
      <c r="BG1872" s="197"/>
      <c r="BH1872" s="197"/>
      <c r="BI1872" s="197"/>
      <c r="BJ1872" s="197" t="s">
        <v>13452</v>
      </c>
      <c r="BK1872" s="197" t="s">
        <v>13683</v>
      </c>
      <c r="BL1872" s="197">
        <v>108.5</v>
      </c>
      <c r="BM1872" s="199">
        <f t="shared" si="370"/>
        <v>19.522077443712874</v>
      </c>
      <c r="BN1872" s="197" t="s">
        <v>14243</v>
      </c>
      <c r="BO1872" s="197">
        <v>92</v>
      </c>
      <c r="BP1872" s="196">
        <f t="shared" si="387"/>
        <v>49.910216860813115</v>
      </c>
      <c r="BQ1872" s="197" t="s">
        <v>15028</v>
      </c>
      <c r="BR1872" s="197">
        <v>84.3</v>
      </c>
      <c r="BS1872" s="196">
        <f t="shared" si="371"/>
        <v>64.091348588793238</v>
      </c>
      <c r="BT1872" s="197" t="s">
        <v>15351</v>
      </c>
      <c r="BU1872" s="197">
        <v>79</v>
      </c>
      <c r="BV1872" s="199">
        <f t="shared" si="372"/>
        <v>73.852387310649675</v>
      </c>
      <c r="BW1872" s="197"/>
      <c r="BX1872" s="197"/>
      <c r="BY1872" s="196">
        <f t="shared" si="373"/>
        <v>219.34711542888721</v>
      </c>
      <c r="BZ1872" s="197"/>
      <c r="CA1872" s="197"/>
      <c r="CB1872" s="196">
        <f t="shared" si="374"/>
        <v>219.34711542888721</v>
      </c>
      <c r="CC1872" s="197"/>
      <c r="CD1872" s="197"/>
      <c r="CE1872" s="196">
        <f t="shared" si="375"/>
        <v>219.34711542888721</v>
      </c>
      <c r="CF1872" s="197"/>
      <c r="CG1872" s="197"/>
      <c r="CH1872" s="196">
        <f t="shared" si="381"/>
        <v>219.34711542888721</v>
      </c>
      <c r="CI1872" s="197"/>
      <c r="CJ1872" s="197"/>
      <c r="CK1872" s="196">
        <f t="shared" si="377"/>
        <v>219.34711542888721</v>
      </c>
      <c r="CL1872" s="197">
        <v>79</v>
      </c>
      <c r="CM1872" s="196">
        <f t="shared" si="378"/>
        <v>73.852387310649675</v>
      </c>
      <c r="CN1872" s="197">
        <v>80</v>
      </c>
      <c r="CO1872" s="197"/>
      <c r="CP1872" s="197"/>
      <c r="CQ1872" s="200"/>
      <c r="CR1872" s="200"/>
      <c r="CS1872" s="201">
        <v>1</v>
      </c>
      <c r="CT1872" s="202">
        <v>-0.25</v>
      </c>
      <c r="CU1872" s="202">
        <v>0.5</v>
      </c>
      <c r="CV1872" s="202">
        <v>-0.25</v>
      </c>
      <c r="CW1872" s="202">
        <v>0.5</v>
      </c>
      <c r="CX1872" s="203"/>
      <c r="CY1872" s="202"/>
      <c r="CZ1872" s="202" t="s">
        <v>2633</v>
      </c>
      <c r="DA1872" s="202" t="s">
        <v>3977</v>
      </c>
      <c r="DB1872" s="193" t="s">
        <v>2644</v>
      </c>
      <c r="DC1872" s="193" t="s">
        <v>2648</v>
      </c>
      <c r="DD1872" s="193" t="s">
        <v>2646</v>
      </c>
      <c r="DE1872" s="193" t="s">
        <v>2651</v>
      </c>
      <c r="DF1872" s="193" t="s">
        <v>32</v>
      </c>
      <c r="DG1872" s="193" t="s">
        <v>2653</v>
      </c>
      <c r="DH1872" s="193" t="s">
        <v>5009</v>
      </c>
      <c r="DI1872" s="193" t="s">
        <v>2658</v>
      </c>
      <c r="DJ1872" s="193" t="s">
        <v>2660</v>
      </c>
      <c r="DK1872" s="193" t="s">
        <v>2659</v>
      </c>
      <c r="DL1872" s="193" t="s">
        <v>2660</v>
      </c>
      <c r="DM1872" s="193" t="s">
        <v>2663</v>
      </c>
      <c r="DN1872" s="197" t="s">
        <v>3999</v>
      </c>
      <c r="DO1872" s="197" t="s">
        <v>5012</v>
      </c>
      <c r="DP1872" s="197"/>
      <c r="DQ1872" s="197"/>
      <c r="DR1872" s="197" t="s">
        <v>4069</v>
      </c>
      <c r="DS1872" s="197" t="s">
        <v>2634</v>
      </c>
      <c r="DT1872" s="197"/>
      <c r="DU1872" s="193" t="s">
        <v>2633</v>
      </c>
      <c r="DV1872" s="193" t="s">
        <v>2633</v>
      </c>
      <c r="DW1872" s="193"/>
      <c r="DX1872" s="1671" t="s">
        <v>13448</v>
      </c>
      <c r="DY1872" s="192" t="s">
        <v>15030</v>
      </c>
      <c r="DZ1872" s="1671" t="s">
        <v>101</v>
      </c>
      <c r="EA1872" s="197"/>
      <c r="EB1872" s="1668"/>
      <c r="EC1872" s="1671" t="s">
        <v>2194</v>
      </c>
      <c r="ED1872" s="192" t="s">
        <v>13570</v>
      </c>
    </row>
    <row r="1873" spans="1:345" s="192" customFormat="1" ht="15.75" x14ac:dyDescent="0.25">
      <c r="A1873" s="1813">
        <v>456</v>
      </c>
      <c r="B1873" s="2017"/>
      <c r="C1873" s="193" t="s">
        <v>13446</v>
      </c>
      <c r="D1873" s="193" t="s">
        <v>22</v>
      </c>
      <c r="E1873" s="193" t="s">
        <v>9795</v>
      </c>
      <c r="F1873" s="193">
        <v>760769</v>
      </c>
      <c r="G1873" s="193">
        <v>56</v>
      </c>
      <c r="H1873" s="193" t="s">
        <v>2633</v>
      </c>
      <c r="I1873" s="193" t="s">
        <v>2633</v>
      </c>
      <c r="J1873" s="193" t="s">
        <v>2633</v>
      </c>
      <c r="K1873" s="193">
        <v>555358782</v>
      </c>
      <c r="L1873" s="193">
        <v>142.1</v>
      </c>
      <c r="M1873" s="193">
        <v>183</v>
      </c>
      <c r="N1873" s="194">
        <f t="shared" si="369"/>
        <v>42.431843291827164</v>
      </c>
      <c r="O1873" s="195">
        <v>2</v>
      </c>
      <c r="P1873" s="196">
        <f t="shared" si="383"/>
        <v>83.722500000000011</v>
      </c>
      <c r="Q1873" s="196">
        <f t="shared" si="384"/>
        <v>58.377499999999984</v>
      </c>
      <c r="R1873" s="197"/>
      <c r="S1873" s="198" t="s">
        <v>13438</v>
      </c>
      <c r="T1873" s="197" t="s">
        <v>11605</v>
      </c>
      <c r="U1873" s="197" t="s">
        <v>8488</v>
      </c>
      <c r="V1873" s="197" t="s">
        <v>13453</v>
      </c>
      <c r="W1873" s="197"/>
      <c r="X1873" s="197"/>
      <c r="Y1873" s="197"/>
      <c r="Z1873" s="197"/>
      <c r="AA1873" s="197"/>
      <c r="AB1873" s="197"/>
      <c r="AC1873" s="197"/>
      <c r="AD1873" s="197"/>
      <c r="AE1873" s="197"/>
      <c r="AF1873" s="197"/>
      <c r="AG1873" s="197"/>
      <c r="AH1873" s="197"/>
      <c r="AI1873" s="197"/>
      <c r="AJ1873" s="197"/>
      <c r="AK1873" s="197"/>
      <c r="AL1873" s="197"/>
      <c r="AM1873" s="197"/>
      <c r="AN1873" s="197" t="s">
        <v>2633</v>
      </c>
      <c r="AO1873" s="197" t="s">
        <v>4076</v>
      </c>
      <c r="AP1873" s="197" t="s">
        <v>4088</v>
      </c>
      <c r="AQ1873" s="197" t="s">
        <v>2635</v>
      </c>
      <c r="AR1873" s="197"/>
      <c r="AS1873" s="197"/>
      <c r="AT1873" s="197"/>
      <c r="AU1873" s="197"/>
      <c r="AV1873" s="197"/>
      <c r="AW1873" s="197"/>
      <c r="AX1873" s="197"/>
      <c r="AY1873" s="197"/>
      <c r="AZ1873" s="197"/>
      <c r="BA1873" s="197"/>
      <c r="BB1873" s="197"/>
      <c r="BC1873" s="197"/>
      <c r="BD1873" s="197"/>
      <c r="BE1873" s="197" t="s">
        <v>2634</v>
      </c>
      <c r="BF1873" s="197"/>
      <c r="BG1873" s="197"/>
      <c r="BH1873" s="197"/>
      <c r="BI1873" s="197"/>
      <c r="BJ1873" s="197" t="s">
        <v>13451</v>
      </c>
      <c r="BK1873" s="197" t="s">
        <v>13704</v>
      </c>
      <c r="BL1873" s="197">
        <v>129.4</v>
      </c>
      <c r="BM1873" s="199">
        <f t="shared" si="370"/>
        <v>21.754956961157966</v>
      </c>
      <c r="BN1873" s="197" t="s">
        <v>14473</v>
      </c>
      <c r="BO1873" s="197">
        <v>110.1</v>
      </c>
      <c r="BP1873" s="196">
        <f t="shared" si="387"/>
        <v>54.815639587169727</v>
      </c>
      <c r="BQ1873" s="197" t="s">
        <v>15281</v>
      </c>
      <c r="BR1873" s="197">
        <v>98.2</v>
      </c>
      <c r="BS1873" s="196">
        <f t="shared" si="371"/>
        <v>75.200205558648463</v>
      </c>
      <c r="BT1873" s="197"/>
      <c r="BU1873" s="197"/>
      <c r="BV1873" s="199">
        <f t="shared" si="372"/>
        <v>243.41569954177555</v>
      </c>
      <c r="BW1873" s="197"/>
      <c r="BX1873" s="197"/>
      <c r="BY1873" s="196">
        <f t="shared" si="373"/>
        <v>243.41569954177555</v>
      </c>
      <c r="BZ1873" s="197"/>
      <c r="CA1873" s="197"/>
      <c r="CB1873" s="196">
        <f t="shared" si="374"/>
        <v>243.41569954177555</v>
      </c>
      <c r="CC1873" s="197"/>
      <c r="CD1873" s="197"/>
      <c r="CE1873" s="196">
        <f t="shared" si="375"/>
        <v>243.41569954177555</v>
      </c>
      <c r="CF1873" s="197"/>
      <c r="CG1873" s="197"/>
      <c r="CH1873" s="196">
        <f t="shared" si="381"/>
        <v>243.41569954177555</v>
      </c>
      <c r="CI1873" s="197"/>
      <c r="CJ1873" s="197"/>
      <c r="CK1873" s="196">
        <f t="shared" si="377"/>
        <v>243.41569954177555</v>
      </c>
      <c r="CL1873" s="197">
        <v>98.2</v>
      </c>
      <c r="CM1873" s="196">
        <f t="shared" si="378"/>
        <v>75.200205558648463</v>
      </c>
      <c r="CN1873" s="197">
        <v>90</v>
      </c>
      <c r="CO1873" s="197"/>
      <c r="CP1873" s="197"/>
      <c r="CQ1873" s="200"/>
      <c r="CR1873" s="200"/>
      <c r="CS1873" s="201"/>
      <c r="CT1873" s="202"/>
      <c r="CU1873" s="202"/>
      <c r="CV1873" s="202"/>
      <c r="CW1873" s="202"/>
      <c r="CX1873" s="203"/>
      <c r="CY1873" s="202"/>
      <c r="CZ1873" s="202" t="s">
        <v>2633</v>
      </c>
      <c r="DA1873" s="202" t="s">
        <v>3975</v>
      </c>
      <c r="DB1873" s="193" t="s">
        <v>2644</v>
      </c>
      <c r="DC1873" s="193"/>
      <c r="DD1873" s="193"/>
      <c r="DE1873" s="193"/>
      <c r="DF1873" s="193"/>
      <c r="DG1873" s="193"/>
      <c r="DH1873" s="193"/>
      <c r="DI1873" s="193"/>
      <c r="DJ1873" s="193"/>
      <c r="DK1873" s="193"/>
      <c r="DL1873" s="193"/>
      <c r="DM1873" s="193" t="s">
        <v>3372</v>
      </c>
      <c r="DN1873" s="197" t="s">
        <v>3999</v>
      </c>
      <c r="DO1873" s="197"/>
      <c r="DP1873" s="197"/>
      <c r="DQ1873" s="197" t="s">
        <v>4070</v>
      </c>
      <c r="DR1873" s="197"/>
      <c r="DS1873" s="197" t="s">
        <v>2634</v>
      </c>
      <c r="DT1873" s="197"/>
      <c r="DU1873" s="193"/>
      <c r="DV1873" s="193"/>
      <c r="DW1873" s="193"/>
      <c r="DX1873" s="1671" t="s">
        <v>13454</v>
      </c>
      <c r="DY1873" s="192" t="s">
        <v>15282</v>
      </c>
      <c r="DZ1873" s="1671" t="s">
        <v>101</v>
      </c>
      <c r="EA1873" s="197"/>
      <c r="EB1873" s="1668"/>
      <c r="EC1873" s="1671" t="s">
        <v>2194</v>
      </c>
      <c r="ED1873" s="192" t="s">
        <v>5392</v>
      </c>
    </row>
    <row r="1874" spans="1:345" s="192" customFormat="1" ht="15.75" x14ac:dyDescent="0.25">
      <c r="A1874" s="1813">
        <v>457</v>
      </c>
      <c r="B1874" s="2017"/>
      <c r="C1874" s="193" t="s">
        <v>13449</v>
      </c>
      <c r="D1874" s="193" t="s">
        <v>22</v>
      </c>
      <c r="E1874" s="193" t="s">
        <v>4126</v>
      </c>
      <c r="F1874" s="193">
        <v>761053</v>
      </c>
      <c r="G1874" s="193">
        <v>24</v>
      </c>
      <c r="H1874" s="193" t="s">
        <v>2634</v>
      </c>
      <c r="I1874" s="193" t="s">
        <v>2634</v>
      </c>
      <c r="J1874" s="193" t="s">
        <v>3968</v>
      </c>
      <c r="K1874" s="193">
        <v>554240777</v>
      </c>
      <c r="L1874" s="193">
        <v>122.2</v>
      </c>
      <c r="M1874" s="193">
        <v>172</v>
      </c>
      <c r="N1874" s="194">
        <f t="shared" si="369"/>
        <v>41.306111411573823</v>
      </c>
      <c r="O1874" s="195">
        <v>2</v>
      </c>
      <c r="P1874" s="196">
        <f t="shared" si="383"/>
        <v>73.959999999999994</v>
      </c>
      <c r="Q1874" s="196">
        <f t="shared" si="384"/>
        <v>48.240000000000009</v>
      </c>
      <c r="R1874" s="197"/>
      <c r="S1874" s="198" t="s">
        <v>13438</v>
      </c>
      <c r="T1874" s="197" t="s">
        <v>253</v>
      </c>
      <c r="U1874" s="197" t="s">
        <v>2490</v>
      </c>
      <c r="V1874" s="197" t="s">
        <v>13450</v>
      </c>
      <c r="W1874" s="197"/>
      <c r="X1874" s="197"/>
      <c r="Y1874" s="197"/>
      <c r="Z1874" s="197"/>
      <c r="AA1874" s="197"/>
      <c r="AB1874" s="197"/>
      <c r="AC1874" s="197"/>
      <c r="AD1874" s="197"/>
      <c r="AE1874" s="197"/>
      <c r="AF1874" s="197"/>
      <c r="AG1874" s="197"/>
      <c r="AH1874" s="197"/>
      <c r="AI1874" s="197"/>
      <c r="AJ1874" s="197"/>
      <c r="AK1874" s="197"/>
      <c r="AL1874" s="197" t="s">
        <v>2633</v>
      </c>
      <c r="AM1874" s="197"/>
      <c r="AN1874" s="197" t="s">
        <v>2634</v>
      </c>
      <c r="AO1874" s="197"/>
      <c r="AP1874" s="197"/>
      <c r="AQ1874" s="197" t="s">
        <v>2638</v>
      </c>
      <c r="AR1874" s="197" t="s">
        <v>4075</v>
      </c>
      <c r="AS1874" s="197" t="s">
        <v>4088</v>
      </c>
      <c r="AT1874" s="197"/>
      <c r="AU1874" s="197"/>
      <c r="AV1874" s="197"/>
      <c r="AW1874" s="197"/>
      <c r="AX1874" s="197"/>
      <c r="AY1874" s="197"/>
      <c r="AZ1874" s="197"/>
      <c r="BA1874" s="197"/>
      <c r="BB1874" s="197"/>
      <c r="BC1874" s="197"/>
      <c r="BD1874" s="197"/>
      <c r="BE1874" s="197" t="s">
        <v>2634</v>
      </c>
      <c r="BF1874" s="197"/>
      <c r="BG1874" s="197"/>
      <c r="BH1874" s="197"/>
      <c r="BI1874" s="197"/>
      <c r="BJ1874" s="197" t="s">
        <v>13451</v>
      </c>
      <c r="BK1874" s="197" t="s">
        <v>13682</v>
      </c>
      <c r="BL1874" s="197">
        <v>112.8</v>
      </c>
      <c r="BM1874" s="199">
        <f t="shared" si="370"/>
        <v>19.485903814262031</v>
      </c>
      <c r="BN1874" s="197" t="s">
        <v>14490</v>
      </c>
      <c r="BO1874" s="197">
        <v>96</v>
      </c>
      <c r="BP1874" s="196">
        <f t="shared" si="387"/>
        <v>54.311774461028186</v>
      </c>
      <c r="BQ1874" s="197" t="s">
        <v>15393</v>
      </c>
      <c r="BR1874" s="197">
        <v>83</v>
      </c>
      <c r="BS1874" s="196">
        <f t="shared" si="371"/>
        <v>81.260364842454379</v>
      </c>
      <c r="BT1874" s="197"/>
      <c r="BU1874" s="197"/>
      <c r="BV1874" s="199">
        <f t="shared" si="372"/>
        <v>253.31674958540623</v>
      </c>
      <c r="BW1874" s="197"/>
      <c r="BX1874" s="197"/>
      <c r="BY1874" s="196">
        <f t="shared" si="373"/>
        <v>253.31674958540623</v>
      </c>
      <c r="BZ1874" s="197"/>
      <c r="CA1874" s="197"/>
      <c r="CB1874" s="196">
        <f t="shared" si="374"/>
        <v>253.31674958540623</v>
      </c>
      <c r="CC1874" s="197"/>
      <c r="CD1874" s="197"/>
      <c r="CE1874" s="196">
        <f t="shared" si="375"/>
        <v>253.31674958540623</v>
      </c>
      <c r="CF1874" s="197"/>
      <c r="CG1874" s="197"/>
      <c r="CH1874" s="196">
        <f t="shared" si="381"/>
        <v>253.31674958540623</v>
      </c>
      <c r="CI1874" s="197"/>
      <c r="CJ1874" s="197"/>
      <c r="CK1874" s="196">
        <f t="shared" si="377"/>
        <v>253.31674958540623</v>
      </c>
      <c r="CL1874" s="197">
        <v>83</v>
      </c>
      <c r="CM1874" s="196">
        <f t="shared" si="378"/>
        <v>81.260364842454379</v>
      </c>
      <c r="CN1874" s="197">
        <v>55</v>
      </c>
      <c r="CO1874" s="197"/>
      <c r="CP1874" s="197"/>
      <c r="CQ1874" s="200"/>
      <c r="CR1874" s="200"/>
      <c r="CS1874" s="201"/>
      <c r="CT1874" s="202"/>
      <c r="CU1874" s="202"/>
      <c r="CV1874" s="202"/>
      <c r="CW1874" s="202"/>
      <c r="CX1874" s="203"/>
      <c r="CY1874" s="202"/>
      <c r="CZ1874" s="202" t="s">
        <v>2633</v>
      </c>
      <c r="DA1874" s="202" t="s">
        <v>3975</v>
      </c>
      <c r="DB1874" s="193" t="s">
        <v>2644</v>
      </c>
      <c r="DC1874" s="193"/>
      <c r="DD1874" s="193"/>
      <c r="DE1874" s="193"/>
      <c r="DF1874" s="193"/>
      <c r="DG1874" s="193"/>
      <c r="DH1874" s="193"/>
      <c r="DI1874" s="193"/>
      <c r="DJ1874" s="193"/>
      <c r="DK1874" s="193"/>
      <c r="DL1874" s="193"/>
      <c r="DM1874" s="193"/>
      <c r="DN1874" s="197" t="s">
        <v>4001</v>
      </c>
      <c r="DO1874" s="197"/>
      <c r="DP1874" s="197"/>
      <c r="DQ1874" s="197"/>
      <c r="DR1874" s="197"/>
      <c r="DS1874" s="197" t="s">
        <v>2634</v>
      </c>
      <c r="DT1874" s="197"/>
      <c r="DU1874" s="193"/>
      <c r="DV1874" s="193"/>
      <c r="DW1874" s="193"/>
      <c r="DX1874" s="1671" t="s">
        <v>220</v>
      </c>
      <c r="DY1874" s="192" t="s">
        <v>14491</v>
      </c>
      <c r="DZ1874" s="1671" t="s">
        <v>101</v>
      </c>
      <c r="EA1874" s="197"/>
      <c r="EB1874" s="1668"/>
      <c r="EC1874" s="1671" t="s">
        <v>2194</v>
      </c>
      <c r="ED1874" s="192" t="s">
        <v>5392</v>
      </c>
    </row>
    <row r="1875" spans="1:345" s="192" customFormat="1" ht="15.75" x14ac:dyDescent="0.25">
      <c r="A1875" s="1813">
        <v>458</v>
      </c>
      <c r="B1875" s="2017"/>
      <c r="C1875" s="193" t="s">
        <v>13455</v>
      </c>
      <c r="D1875" s="193" t="s">
        <v>22</v>
      </c>
      <c r="E1875" s="193" t="s">
        <v>9795</v>
      </c>
      <c r="F1875" s="193">
        <v>704879</v>
      </c>
      <c r="G1875" s="193">
        <v>42</v>
      </c>
      <c r="H1875" s="193" t="s">
        <v>2633</v>
      </c>
      <c r="I1875" s="193" t="s">
        <v>2633</v>
      </c>
      <c r="J1875" s="193" t="s">
        <v>2633</v>
      </c>
      <c r="K1875" s="193">
        <v>554494103</v>
      </c>
      <c r="L1875" s="193">
        <v>229.2</v>
      </c>
      <c r="M1875" s="193">
        <v>185</v>
      </c>
      <c r="N1875" s="194">
        <f t="shared" si="369"/>
        <v>66.968590211833458</v>
      </c>
      <c r="O1875" s="195">
        <v>4</v>
      </c>
      <c r="P1875" s="196">
        <f t="shared" si="383"/>
        <v>85.562500000000014</v>
      </c>
      <c r="Q1875" s="196">
        <f t="shared" si="384"/>
        <v>143.63749999999999</v>
      </c>
      <c r="R1875" s="197"/>
      <c r="S1875" s="198" t="s">
        <v>13456</v>
      </c>
      <c r="T1875" s="197" t="s">
        <v>253</v>
      </c>
      <c r="U1875" s="197" t="s">
        <v>2490</v>
      </c>
      <c r="V1875" s="197" t="s">
        <v>13457</v>
      </c>
      <c r="W1875" s="197"/>
      <c r="X1875" s="197"/>
      <c r="Y1875" s="197"/>
      <c r="Z1875" s="197"/>
      <c r="AA1875" s="197"/>
      <c r="AB1875" s="197" t="s">
        <v>2633</v>
      </c>
      <c r="AC1875" s="197"/>
      <c r="AD1875" s="197" t="s">
        <v>2633</v>
      </c>
      <c r="AE1875" s="197" t="s">
        <v>2635</v>
      </c>
      <c r="AF1875" s="197"/>
      <c r="AG1875" s="197"/>
      <c r="AH1875" s="197"/>
      <c r="AI1875" s="197"/>
      <c r="AJ1875" s="197"/>
      <c r="AK1875" s="197"/>
      <c r="AL1875" s="197"/>
      <c r="AM1875" s="197"/>
      <c r="AN1875" s="197" t="s">
        <v>2633</v>
      </c>
      <c r="AO1875" s="197" t="s">
        <v>4075</v>
      </c>
      <c r="AP1875" s="197" t="s">
        <v>4001</v>
      </c>
      <c r="AQ1875" s="197" t="s">
        <v>2636</v>
      </c>
      <c r="AR1875" s="197" t="s">
        <v>4076</v>
      </c>
      <c r="AS1875" s="197" t="s">
        <v>4078</v>
      </c>
      <c r="AT1875" s="197"/>
      <c r="AU1875" s="197"/>
      <c r="AV1875" s="197"/>
      <c r="AW1875" s="197"/>
      <c r="AX1875" s="197"/>
      <c r="AY1875" s="197"/>
      <c r="AZ1875" s="197"/>
      <c r="BA1875" s="197"/>
      <c r="BB1875" s="197"/>
      <c r="BC1875" s="197"/>
      <c r="BD1875" s="197"/>
      <c r="BE1875" s="197" t="s">
        <v>2633</v>
      </c>
      <c r="BF1875" s="197" t="s">
        <v>2633</v>
      </c>
      <c r="BG1875" s="197"/>
      <c r="BH1875" s="197"/>
      <c r="BI1875" s="197"/>
      <c r="BJ1875" s="197" t="s">
        <v>13458</v>
      </c>
      <c r="BK1875" s="197" t="s">
        <v>13651</v>
      </c>
      <c r="BL1875" s="197">
        <v>215.1</v>
      </c>
      <c r="BM1875" s="199">
        <f t="shared" si="370"/>
        <v>9.8163780349838969</v>
      </c>
      <c r="BN1875" s="197" t="s">
        <v>14498</v>
      </c>
      <c r="BO1875" s="197">
        <v>177</v>
      </c>
      <c r="BP1875" s="196">
        <f t="shared" si="387"/>
        <v>36.341484640153162</v>
      </c>
      <c r="BQ1875" s="197" t="s">
        <v>15094</v>
      </c>
      <c r="BR1875" s="197">
        <v>161</v>
      </c>
      <c r="BS1875" s="196">
        <f t="shared" si="371"/>
        <v>47.480637020276731</v>
      </c>
      <c r="BT1875" s="197"/>
      <c r="BU1875" s="197"/>
      <c r="BV1875" s="199">
        <f t="shared" si="372"/>
        <v>159.56835784527021</v>
      </c>
      <c r="BW1875" s="197"/>
      <c r="BX1875" s="197"/>
      <c r="BY1875" s="196">
        <f t="shared" si="373"/>
        <v>159.56835784527021</v>
      </c>
      <c r="BZ1875" s="197"/>
      <c r="CA1875" s="197"/>
      <c r="CB1875" s="196">
        <f t="shared" si="374"/>
        <v>159.56835784527021</v>
      </c>
      <c r="CC1875" s="197"/>
      <c r="CD1875" s="197"/>
      <c r="CE1875" s="196">
        <f t="shared" si="375"/>
        <v>159.56835784527021</v>
      </c>
      <c r="CF1875" s="197"/>
      <c r="CG1875" s="197"/>
      <c r="CH1875" s="196">
        <f t="shared" si="381"/>
        <v>159.56835784527021</v>
      </c>
      <c r="CI1875" s="197"/>
      <c r="CJ1875" s="197"/>
      <c r="CK1875" s="196">
        <f t="shared" si="377"/>
        <v>159.56835784527021</v>
      </c>
      <c r="CL1875" s="197">
        <v>161</v>
      </c>
      <c r="CM1875" s="196">
        <f t="shared" si="378"/>
        <v>47.480637020276731</v>
      </c>
      <c r="CN1875" s="197">
        <v>115</v>
      </c>
      <c r="CO1875" s="197"/>
      <c r="CP1875" s="197"/>
      <c r="CQ1875" s="200"/>
      <c r="CR1875" s="200"/>
      <c r="CS1875" s="201">
        <v>0.5</v>
      </c>
      <c r="CT1875" s="202">
        <v>0.25</v>
      </c>
      <c r="CU1875" s="202">
        <v>0</v>
      </c>
      <c r="CV1875" s="202">
        <v>0.25</v>
      </c>
      <c r="CW1875" s="202"/>
      <c r="CX1875" s="203"/>
      <c r="CY1875" s="202"/>
      <c r="CZ1875" s="202" t="s">
        <v>2634</v>
      </c>
      <c r="DA1875" s="202"/>
      <c r="DB1875" s="193" t="s">
        <v>2645</v>
      </c>
      <c r="DC1875" s="193" t="s">
        <v>2648</v>
      </c>
      <c r="DD1875" s="193" t="s">
        <v>2646</v>
      </c>
      <c r="DE1875" s="193" t="s">
        <v>2651</v>
      </c>
      <c r="DF1875" s="193" t="s">
        <v>32</v>
      </c>
      <c r="DG1875" s="193" t="s">
        <v>5009</v>
      </c>
      <c r="DH1875" s="193" t="s">
        <v>5009</v>
      </c>
      <c r="DI1875" s="193" t="s">
        <v>2657</v>
      </c>
      <c r="DJ1875" s="193" t="s">
        <v>2659</v>
      </c>
      <c r="DK1875" s="193" t="s">
        <v>2659</v>
      </c>
      <c r="DL1875" s="193" t="s">
        <v>2659</v>
      </c>
      <c r="DM1875" s="193" t="s">
        <v>2663</v>
      </c>
      <c r="DN1875" s="197" t="s">
        <v>4001</v>
      </c>
      <c r="DO1875" s="197" t="s">
        <v>5012</v>
      </c>
      <c r="DP1875" s="197"/>
      <c r="DQ1875" s="197" t="s">
        <v>4068</v>
      </c>
      <c r="DR1875" s="197"/>
      <c r="DS1875" s="197"/>
      <c r="DT1875" s="197"/>
      <c r="DU1875" s="193" t="s">
        <v>2634</v>
      </c>
      <c r="DV1875" s="193" t="s">
        <v>2633</v>
      </c>
      <c r="DW1875" s="193"/>
      <c r="DX1875" s="1672" t="s">
        <v>13459</v>
      </c>
      <c r="DY1875" s="192" t="s">
        <v>14499</v>
      </c>
      <c r="DZ1875" s="1672" t="s">
        <v>101</v>
      </c>
      <c r="EA1875" s="197"/>
      <c r="EB1875" s="1597"/>
      <c r="EC1875" s="1672" t="s">
        <v>2194</v>
      </c>
      <c r="ED1875" s="192" t="s">
        <v>13648</v>
      </c>
    </row>
    <row r="1876" spans="1:345" s="192" customFormat="1" ht="15.75" x14ac:dyDescent="0.25">
      <c r="A1876" s="1813">
        <v>459</v>
      </c>
      <c r="B1876" s="2017"/>
      <c r="C1876" s="193" t="s">
        <v>13460</v>
      </c>
      <c r="D1876" s="193" t="s">
        <v>23</v>
      </c>
      <c r="E1876" s="193" t="s">
        <v>4126</v>
      </c>
      <c r="F1876" s="193">
        <v>138527</v>
      </c>
      <c r="G1876" s="193">
        <v>31</v>
      </c>
      <c r="H1876" s="193" t="s">
        <v>2634</v>
      </c>
      <c r="I1876" s="193" t="s">
        <v>2634</v>
      </c>
      <c r="J1876" s="193" t="s">
        <v>2633</v>
      </c>
      <c r="K1876" s="193">
        <v>556559776</v>
      </c>
      <c r="L1876" s="193">
        <v>108.9</v>
      </c>
      <c r="M1876" s="193">
        <v>168</v>
      </c>
      <c r="N1876" s="194">
        <f t="shared" si="369"/>
        <v>38.58418367346939</v>
      </c>
      <c r="O1876" s="195">
        <v>1</v>
      </c>
      <c r="P1876" s="196">
        <f t="shared" si="383"/>
        <v>70.559999999999988</v>
      </c>
      <c r="Q1876" s="196">
        <f t="shared" si="384"/>
        <v>38.340000000000018</v>
      </c>
      <c r="R1876" s="197"/>
      <c r="S1876" s="198" t="s">
        <v>13461</v>
      </c>
      <c r="T1876" s="197" t="s">
        <v>253</v>
      </c>
      <c r="U1876" s="197" t="s">
        <v>2490</v>
      </c>
      <c r="V1876" s="197" t="s">
        <v>13462</v>
      </c>
      <c r="W1876" s="197" t="s">
        <v>14433</v>
      </c>
      <c r="X1876" s="197"/>
      <c r="Y1876" s="197"/>
      <c r="Z1876" s="197"/>
      <c r="AA1876" s="197"/>
      <c r="AB1876" s="197" t="s">
        <v>2633</v>
      </c>
      <c r="AC1876" s="197" t="s">
        <v>2635</v>
      </c>
      <c r="AD1876" s="197"/>
      <c r="AE1876" s="197"/>
      <c r="AF1876" s="197"/>
      <c r="AG1876" s="197"/>
      <c r="AH1876" s="197"/>
      <c r="AI1876" s="197"/>
      <c r="AJ1876" s="197"/>
      <c r="AK1876" s="197"/>
      <c r="AL1876" s="197"/>
      <c r="AM1876" s="197"/>
      <c r="AN1876" s="197" t="s">
        <v>2633</v>
      </c>
      <c r="AO1876" s="197" t="s">
        <v>4075</v>
      </c>
      <c r="AP1876" s="197" t="s">
        <v>4077</v>
      </c>
      <c r="AQ1876" s="197" t="s">
        <v>2636</v>
      </c>
      <c r="AR1876" s="197" t="s">
        <v>4075</v>
      </c>
      <c r="AS1876" s="197" t="s">
        <v>4078</v>
      </c>
      <c r="AT1876" s="197"/>
      <c r="AU1876" s="197"/>
      <c r="AV1876" s="197"/>
      <c r="AW1876" s="197"/>
      <c r="AX1876" s="197"/>
      <c r="AY1876" s="197"/>
      <c r="AZ1876" s="197"/>
      <c r="BA1876" s="197" t="s">
        <v>3970</v>
      </c>
      <c r="BB1876" s="197" t="s">
        <v>3970</v>
      </c>
      <c r="BC1876" s="197"/>
      <c r="BD1876" s="197"/>
      <c r="BE1876" s="197" t="s">
        <v>2634</v>
      </c>
      <c r="BF1876" s="197" t="s">
        <v>2634</v>
      </c>
      <c r="BG1876" s="197"/>
      <c r="BH1876" s="197"/>
      <c r="BI1876" s="197"/>
      <c r="BJ1876" s="197" t="s">
        <v>10145</v>
      </c>
      <c r="BK1876" s="197" t="s">
        <v>13650</v>
      </c>
      <c r="BL1876" s="197">
        <v>103.4</v>
      </c>
      <c r="BM1876" s="199">
        <f t="shared" si="370"/>
        <v>14.34533124673969</v>
      </c>
      <c r="BN1876" s="197" t="s">
        <v>14432</v>
      </c>
      <c r="BO1876" s="197">
        <v>89.5</v>
      </c>
      <c r="BP1876" s="196">
        <f t="shared" si="387"/>
        <v>50.599895670318197</v>
      </c>
      <c r="BQ1876" s="197" t="s">
        <v>15625</v>
      </c>
      <c r="BR1876" s="197">
        <v>78.5</v>
      </c>
      <c r="BS1876" s="196">
        <f t="shared" si="371"/>
        <v>79.29055816379757</v>
      </c>
      <c r="BT1876" s="197"/>
      <c r="BU1876" s="197"/>
      <c r="BV1876" s="199">
        <f t="shared" si="372"/>
        <v>284.0375586854459</v>
      </c>
      <c r="BW1876" s="197"/>
      <c r="BX1876" s="197"/>
      <c r="BY1876" s="196">
        <f t="shared" si="373"/>
        <v>284.0375586854459</v>
      </c>
      <c r="BZ1876" s="197"/>
      <c r="CA1876" s="197"/>
      <c r="CB1876" s="196">
        <f t="shared" si="374"/>
        <v>284.0375586854459</v>
      </c>
      <c r="CC1876" s="197"/>
      <c r="CD1876" s="197"/>
      <c r="CE1876" s="196">
        <f t="shared" si="375"/>
        <v>284.0375586854459</v>
      </c>
      <c r="CF1876" s="197"/>
      <c r="CG1876" s="197"/>
      <c r="CH1876" s="196">
        <f t="shared" si="381"/>
        <v>284.0375586854459</v>
      </c>
      <c r="CI1876" s="197"/>
      <c r="CJ1876" s="197"/>
      <c r="CK1876" s="196">
        <f t="shared" si="377"/>
        <v>284.0375586854459</v>
      </c>
      <c r="CL1876" s="197">
        <v>78.5</v>
      </c>
      <c r="CM1876" s="196">
        <f t="shared" si="378"/>
        <v>79.29055816379757</v>
      </c>
      <c r="CN1876" s="197">
        <v>60</v>
      </c>
      <c r="CO1876" s="197"/>
      <c r="CP1876" s="197"/>
      <c r="CQ1876" s="200"/>
      <c r="CR1876" s="200"/>
      <c r="CS1876" s="201">
        <v>1</v>
      </c>
      <c r="CT1876" s="202">
        <v>0</v>
      </c>
      <c r="CU1876" s="202">
        <v>0.5</v>
      </c>
      <c r="CV1876" s="202">
        <v>0.5</v>
      </c>
      <c r="CW1876" s="202"/>
      <c r="CX1876" s="203"/>
      <c r="CY1876" s="202"/>
      <c r="CZ1876" s="202" t="s">
        <v>2633</v>
      </c>
      <c r="DA1876" s="202" t="s">
        <v>3975</v>
      </c>
      <c r="DB1876" s="193" t="s">
        <v>2643</v>
      </c>
      <c r="DC1876" s="193" t="s">
        <v>2648</v>
      </c>
      <c r="DD1876" s="193" t="s">
        <v>2647</v>
      </c>
      <c r="DE1876" s="193" t="s">
        <v>2649</v>
      </c>
      <c r="DF1876" s="193" t="s">
        <v>32</v>
      </c>
      <c r="DG1876" s="193" t="s">
        <v>2653</v>
      </c>
      <c r="DH1876" s="193" t="s">
        <v>5009</v>
      </c>
      <c r="DI1876" s="193" t="s">
        <v>2657</v>
      </c>
      <c r="DJ1876" s="193" t="s">
        <v>37</v>
      </c>
      <c r="DK1876" s="193" t="s">
        <v>37</v>
      </c>
      <c r="DL1876" s="193" t="s">
        <v>2659</v>
      </c>
      <c r="DM1876" s="193" t="s">
        <v>2663</v>
      </c>
      <c r="DN1876" s="197" t="s">
        <v>4001</v>
      </c>
      <c r="DO1876" s="197" t="s">
        <v>4002</v>
      </c>
      <c r="DP1876" s="197"/>
      <c r="DQ1876" s="197" t="s">
        <v>4069</v>
      </c>
      <c r="DR1876" s="197"/>
      <c r="DS1876" s="197"/>
      <c r="DT1876" s="197"/>
      <c r="DU1876" s="193" t="s">
        <v>2634</v>
      </c>
      <c r="DV1876" s="193" t="s">
        <v>2633</v>
      </c>
      <c r="DW1876" s="193"/>
      <c r="DX1876" s="1673" t="s">
        <v>13465</v>
      </c>
      <c r="DY1876" s="192" t="s">
        <v>14434</v>
      </c>
      <c r="DZ1876" s="1673" t="s">
        <v>101</v>
      </c>
      <c r="EA1876" s="197"/>
      <c r="EB1876" s="1597"/>
      <c r="EC1876" s="1673" t="s">
        <v>2194</v>
      </c>
      <c r="ED1876" s="192" t="s">
        <v>13652</v>
      </c>
    </row>
    <row r="1877" spans="1:345" s="192" customFormat="1" ht="15.75" x14ac:dyDescent="0.25">
      <c r="A1877" s="1813">
        <v>460</v>
      </c>
      <c r="B1877" s="2017"/>
      <c r="C1877" s="193" t="s">
        <v>13463</v>
      </c>
      <c r="D1877" s="193" t="s">
        <v>22</v>
      </c>
      <c r="E1877" s="193" t="s">
        <v>9015</v>
      </c>
      <c r="F1877" s="193">
        <v>763264</v>
      </c>
      <c r="G1877" s="193">
        <v>25</v>
      </c>
      <c r="H1877" s="193" t="s">
        <v>2634</v>
      </c>
      <c r="I1877" s="193" t="s">
        <v>2634</v>
      </c>
      <c r="J1877" s="193" t="s">
        <v>3968</v>
      </c>
      <c r="K1877" s="193">
        <v>548096258</v>
      </c>
      <c r="L1877" s="193">
        <v>131.19999999999999</v>
      </c>
      <c r="M1877" s="193">
        <v>171</v>
      </c>
      <c r="N1877" s="194">
        <f t="shared" si="369"/>
        <v>44.868506549023621</v>
      </c>
      <c r="O1877" s="195">
        <v>2</v>
      </c>
      <c r="P1877" s="196">
        <f t="shared" si="383"/>
        <v>73.102499999999992</v>
      </c>
      <c r="Q1877" s="196">
        <f t="shared" si="384"/>
        <v>58.097499999999997</v>
      </c>
      <c r="R1877" s="197"/>
      <c r="S1877" s="198" t="s">
        <v>13461</v>
      </c>
      <c r="T1877" s="197" t="s">
        <v>253</v>
      </c>
      <c r="U1877" s="197" t="s">
        <v>2490</v>
      </c>
      <c r="V1877" s="197" t="s">
        <v>13464</v>
      </c>
      <c r="W1877" s="197"/>
      <c r="X1877" s="197"/>
      <c r="Y1877" s="197"/>
      <c r="Z1877" s="197"/>
      <c r="AA1877" s="197"/>
      <c r="AB1877" s="197" t="s">
        <v>2633</v>
      </c>
      <c r="AC1877" s="197"/>
      <c r="AD1877" s="197"/>
      <c r="AE1877" s="197"/>
      <c r="AF1877" s="197"/>
      <c r="AG1877" s="197"/>
      <c r="AH1877" s="197"/>
      <c r="AI1877" s="197"/>
      <c r="AJ1877" s="197"/>
      <c r="AK1877" s="197"/>
      <c r="AL1877" s="197"/>
      <c r="AM1877" s="197"/>
      <c r="AN1877" s="197" t="s">
        <v>2634</v>
      </c>
      <c r="AO1877" s="197"/>
      <c r="AP1877" s="197"/>
      <c r="AQ1877" s="197"/>
      <c r="AR1877" s="197"/>
      <c r="AS1877" s="197"/>
      <c r="AT1877" s="197"/>
      <c r="AU1877" s="197"/>
      <c r="AV1877" s="197"/>
      <c r="AW1877" s="197"/>
      <c r="AX1877" s="197"/>
      <c r="AY1877" s="197"/>
      <c r="AZ1877" s="197"/>
      <c r="BA1877" s="197"/>
      <c r="BB1877" s="197"/>
      <c r="BC1877" s="197"/>
      <c r="BD1877" s="197"/>
      <c r="BE1877" s="197" t="s">
        <v>2634</v>
      </c>
      <c r="BF1877" s="197"/>
      <c r="BG1877" s="197"/>
      <c r="BH1877" s="197"/>
      <c r="BI1877" s="197"/>
      <c r="BJ1877" s="197" t="s">
        <v>13393</v>
      </c>
      <c r="BK1877" s="197" t="s">
        <v>13711</v>
      </c>
      <c r="BL1877" s="197">
        <v>121.5</v>
      </c>
      <c r="BM1877" s="199">
        <f t="shared" si="370"/>
        <v>16.696071259520615</v>
      </c>
      <c r="BN1877" s="197"/>
      <c r="BO1877" s="197"/>
      <c r="BP1877" s="196">
        <f t="shared" si="387"/>
        <v>225.82727311846463</v>
      </c>
      <c r="BQ1877" s="197" t="s">
        <v>15026</v>
      </c>
      <c r="BR1877" s="197">
        <v>98</v>
      </c>
      <c r="BS1877" s="196">
        <f t="shared" si="371"/>
        <v>57.14531606351391</v>
      </c>
      <c r="BT1877" s="197"/>
      <c r="BU1877" s="197"/>
      <c r="BV1877" s="199">
        <f t="shared" si="372"/>
        <v>225.82727311846463</v>
      </c>
      <c r="BW1877" s="197"/>
      <c r="BX1877" s="197"/>
      <c r="BY1877" s="196">
        <f t="shared" si="373"/>
        <v>225.82727311846463</v>
      </c>
      <c r="BZ1877" s="197"/>
      <c r="CA1877" s="197"/>
      <c r="CB1877" s="196">
        <f t="shared" si="374"/>
        <v>225.82727311846463</v>
      </c>
      <c r="CC1877" s="197"/>
      <c r="CD1877" s="197"/>
      <c r="CE1877" s="196">
        <f t="shared" si="375"/>
        <v>225.82727311846463</v>
      </c>
      <c r="CF1877" s="197"/>
      <c r="CG1877" s="197"/>
      <c r="CH1877" s="196">
        <f t="shared" si="381"/>
        <v>225.82727311846463</v>
      </c>
      <c r="CI1877" s="197"/>
      <c r="CJ1877" s="197"/>
      <c r="CK1877" s="196">
        <f t="shared" si="377"/>
        <v>225.82727311846463</v>
      </c>
      <c r="CL1877" s="197">
        <v>98</v>
      </c>
      <c r="CM1877" s="196">
        <f t="shared" si="378"/>
        <v>57.14531606351391</v>
      </c>
      <c r="CN1877" s="197">
        <v>70</v>
      </c>
      <c r="CO1877" s="197"/>
      <c r="CP1877" s="197"/>
      <c r="CQ1877" s="200"/>
      <c r="CR1877" s="200"/>
      <c r="CS1877" s="201"/>
      <c r="CT1877" s="202"/>
      <c r="CU1877" s="202"/>
      <c r="CV1877" s="202"/>
      <c r="CW1877" s="202"/>
      <c r="CX1877" s="203"/>
      <c r="CY1877" s="202"/>
      <c r="CZ1877" s="202"/>
      <c r="DA1877" s="202"/>
      <c r="DB1877" s="193"/>
      <c r="DC1877" s="193"/>
      <c r="DD1877" s="193"/>
      <c r="DE1877" s="193"/>
      <c r="DF1877" s="193"/>
      <c r="DG1877" s="193"/>
      <c r="DH1877" s="193"/>
      <c r="DI1877" s="193"/>
      <c r="DJ1877" s="193"/>
      <c r="DK1877" s="193"/>
      <c r="DL1877" s="193"/>
      <c r="DM1877" s="193"/>
      <c r="DN1877" s="197"/>
      <c r="DO1877" s="197"/>
      <c r="DP1877" s="197"/>
      <c r="DQ1877" s="197"/>
      <c r="DR1877" s="197"/>
      <c r="DS1877" s="197"/>
      <c r="DT1877" s="197"/>
      <c r="DU1877" s="193"/>
      <c r="DV1877" s="193"/>
      <c r="DW1877" s="193"/>
      <c r="DX1877" s="1673" t="s">
        <v>220</v>
      </c>
      <c r="DZ1877" s="1673" t="s">
        <v>101</v>
      </c>
      <c r="EA1877" s="197"/>
      <c r="EB1877" s="1597"/>
      <c r="EC1877" s="1673" t="s">
        <v>2194</v>
      </c>
      <c r="ED1877" s="192" t="s">
        <v>5392</v>
      </c>
    </row>
    <row r="1878" spans="1:345" s="192" customFormat="1" ht="15.75" x14ac:dyDescent="0.25">
      <c r="A1878" s="1813">
        <v>461</v>
      </c>
      <c r="B1878" s="2017"/>
      <c r="C1878" s="193" t="s">
        <v>13466</v>
      </c>
      <c r="D1878" s="193" t="s">
        <v>23</v>
      </c>
      <c r="E1878" s="193" t="s">
        <v>4126</v>
      </c>
      <c r="F1878" s="193">
        <v>751686</v>
      </c>
      <c r="G1878" s="193">
        <v>36</v>
      </c>
      <c r="H1878" s="193" t="s">
        <v>2633</v>
      </c>
      <c r="I1878" s="193" t="s">
        <v>3985</v>
      </c>
      <c r="J1878" s="193" t="s">
        <v>2633</v>
      </c>
      <c r="K1878" s="193">
        <v>503149060</v>
      </c>
      <c r="L1878" s="193">
        <v>130.6</v>
      </c>
      <c r="M1878" s="193">
        <v>156</v>
      </c>
      <c r="N1878" s="194">
        <f t="shared" si="369"/>
        <v>53.665351742274815</v>
      </c>
      <c r="O1878" s="195">
        <v>3</v>
      </c>
      <c r="P1878" s="196">
        <f t="shared" si="383"/>
        <v>60.84</v>
      </c>
      <c r="Q1878" s="196">
        <f t="shared" si="384"/>
        <v>69.759999999999991</v>
      </c>
      <c r="R1878" s="197"/>
      <c r="S1878" s="198" t="s">
        <v>13461</v>
      </c>
      <c r="T1878" s="197" t="s">
        <v>253</v>
      </c>
      <c r="U1878" s="197" t="s">
        <v>2490</v>
      </c>
      <c r="V1878" s="197" t="s">
        <v>13468</v>
      </c>
      <c r="W1878" s="197" t="s">
        <v>15358</v>
      </c>
      <c r="X1878" s="197"/>
      <c r="Y1878" s="197"/>
      <c r="Z1878" s="197"/>
      <c r="AA1878" s="197"/>
      <c r="AB1878" s="197" t="s">
        <v>2633</v>
      </c>
      <c r="AC1878" s="197" t="s">
        <v>2635</v>
      </c>
      <c r="AD1878" s="197"/>
      <c r="AE1878" s="197"/>
      <c r="AF1878" s="197"/>
      <c r="AG1878" s="197"/>
      <c r="AH1878" s="197"/>
      <c r="AI1878" s="197"/>
      <c r="AJ1878" s="197"/>
      <c r="AK1878" s="197"/>
      <c r="AL1878" s="197"/>
      <c r="AM1878" s="197"/>
      <c r="AN1878" s="197" t="s">
        <v>2633</v>
      </c>
      <c r="AO1878" s="197" t="s">
        <v>4076</v>
      </c>
      <c r="AP1878" s="197" t="s">
        <v>4092</v>
      </c>
      <c r="AQ1878" s="197" t="s">
        <v>2635</v>
      </c>
      <c r="AR1878" s="197"/>
      <c r="AS1878" s="197"/>
      <c r="AT1878" s="197" t="s">
        <v>2633</v>
      </c>
      <c r="AU1878" s="197" t="s">
        <v>2637</v>
      </c>
      <c r="AV1878" s="197"/>
      <c r="AW1878" s="197"/>
      <c r="AX1878" s="197"/>
      <c r="AY1878" s="197"/>
      <c r="AZ1878" s="197"/>
      <c r="BA1878" s="197" t="s">
        <v>3971</v>
      </c>
      <c r="BB1878" s="197" t="s">
        <v>3971</v>
      </c>
      <c r="BC1878" s="197" t="s">
        <v>2633</v>
      </c>
      <c r="BD1878" s="197"/>
      <c r="BE1878" s="197" t="s">
        <v>2634</v>
      </c>
      <c r="BF1878" s="197"/>
      <c r="BG1878" s="197"/>
      <c r="BH1878" s="197"/>
      <c r="BI1878" s="197"/>
      <c r="BJ1878" s="197" t="s">
        <v>10426</v>
      </c>
      <c r="BK1878" s="197" t="s">
        <v>7114</v>
      </c>
      <c r="BL1878" s="197">
        <v>117</v>
      </c>
      <c r="BM1878" s="199">
        <f t="shared" si="370"/>
        <v>19.495412844036693</v>
      </c>
      <c r="BN1878" s="197" t="s">
        <v>14375</v>
      </c>
      <c r="BO1878" s="197">
        <v>104.7</v>
      </c>
      <c r="BP1878" s="196">
        <f t="shared" si="387"/>
        <v>37.127293577981646</v>
      </c>
      <c r="BQ1878" s="197" t="s">
        <v>15359</v>
      </c>
      <c r="BR1878" s="197">
        <v>89.7</v>
      </c>
      <c r="BS1878" s="196">
        <f t="shared" si="371"/>
        <v>58.6295871559633</v>
      </c>
      <c r="BT1878" s="197" t="s">
        <v>15600</v>
      </c>
      <c r="BU1878" s="197">
        <v>85.5</v>
      </c>
      <c r="BV1878" s="199">
        <f t="shared" si="372"/>
        <v>64.650229357798167</v>
      </c>
      <c r="BW1878" s="197"/>
      <c r="BX1878" s="197"/>
      <c r="BY1878" s="196">
        <f t="shared" si="373"/>
        <v>187.2133027522936</v>
      </c>
      <c r="BZ1878" s="197"/>
      <c r="CA1878" s="197"/>
      <c r="CB1878" s="196">
        <f t="shared" si="374"/>
        <v>187.2133027522936</v>
      </c>
      <c r="CC1878" s="197"/>
      <c r="CD1878" s="197"/>
      <c r="CE1878" s="196">
        <f t="shared" si="375"/>
        <v>187.2133027522936</v>
      </c>
      <c r="CF1878" s="197"/>
      <c r="CG1878" s="197"/>
      <c r="CH1878" s="196">
        <f t="shared" si="381"/>
        <v>187.2133027522936</v>
      </c>
      <c r="CI1878" s="197"/>
      <c r="CJ1878" s="197"/>
      <c r="CK1878" s="196">
        <f t="shared" si="377"/>
        <v>187.2133027522936</v>
      </c>
      <c r="CL1878" s="197">
        <v>85.5</v>
      </c>
      <c r="CM1878" s="196">
        <f t="shared" si="378"/>
        <v>64.650229357798167</v>
      </c>
      <c r="CN1878" s="197">
        <v>50</v>
      </c>
      <c r="CO1878" s="197"/>
      <c r="CP1878" s="197"/>
      <c r="CQ1878" s="200"/>
      <c r="CR1878" s="200"/>
      <c r="CS1878" s="201">
        <v>1</v>
      </c>
      <c r="CT1878" s="202">
        <v>0.25</v>
      </c>
      <c r="CU1878" s="202">
        <v>0.5</v>
      </c>
      <c r="CV1878" s="202">
        <v>0.5</v>
      </c>
      <c r="CW1878" s="202">
        <v>0.5</v>
      </c>
      <c r="CX1878" s="203"/>
      <c r="CY1878" s="202"/>
      <c r="CZ1878" s="202" t="s">
        <v>2633</v>
      </c>
      <c r="DA1878" s="202" t="s">
        <v>3975</v>
      </c>
      <c r="DB1878" s="193" t="s">
        <v>2643</v>
      </c>
      <c r="DC1878" s="193" t="s">
        <v>2648</v>
      </c>
      <c r="DD1878" s="193" t="s">
        <v>2647</v>
      </c>
      <c r="DE1878" s="193" t="s">
        <v>2650</v>
      </c>
      <c r="DF1878" s="193" t="s">
        <v>32</v>
      </c>
      <c r="DG1878" s="193" t="s">
        <v>2654</v>
      </c>
      <c r="DH1878" s="193" t="s">
        <v>2654</v>
      </c>
      <c r="DI1878" s="193" t="s">
        <v>2658</v>
      </c>
      <c r="DJ1878" s="193" t="s">
        <v>37</v>
      </c>
      <c r="DK1878" s="193" t="s">
        <v>37</v>
      </c>
      <c r="DL1878" s="193" t="s">
        <v>37</v>
      </c>
      <c r="DM1878" s="193" t="s">
        <v>2663</v>
      </c>
      <c r="DN1878" s="197" t="s">
        <v>4001</v>
      </c>
      <c r="DO1878" s="197" t="s">
        <v>5012</v>
      </c>
      <c r="DP1878" s="197"/>
      <c r="DQ1878" s="197"/>
      <c r="DR1878" s="197" t="s">
        <v>4069</v>
      </c>
      <c r="DS1878" s="197" t="s">
        <v>2634</v>
      </c>
      <c r="DT1878" s="197" t="s">
        <v>4072</v>
      </c>
      <c r="DU1878" s="193" t="s">
        <v>2634</v>
      </c>
      <c r="DV1878" s="193" t="s">
        <v>2633</v>
      </c>
      <c r="DW1878" s="193"/>
      <c r="DX1878" s="1673" t="s">
        <v>13467</v>
      </c>
      <c r="DY1878" s="192" t="s">
        <v>15360</v>
      </c>
      <c r="DZ1878" s="1673" t="s">
        <v>101</v>
      </c>
      <c r="EA1878" s="197"/>
      <c r="EB1878" s="1597"/>
      <c r="EC1878" s="1673" t="s">
        <v>2194</v>
      </c>
      <c r="ED1878" s="192" t="s">
        <v>7217</v>
      </c>
    </row>
    <row r="1879" spans="1:345" s="192" customFormat="1" ht="15.75" x14ac:dyDescent="0.25">
      <c r="A1879" s="1813">
        <v>462</v>
      </c>
      <c r="B1879" s="2017"/>
      <c r="C1879" s="193" t="s">
        <v>13469</v>
      </c>
      <c r="D1879" s="193" t="s">
        <v>23</v>
      </c>
      <c r="E1879" s="193" t="s">
        <v>4126</v>
      </c>
      <c r="F1879" s="193">
        <v>761886</v>
      </c>
      <c r="G1879" s="193">
        <v>28</v>
      </c>
      <c r="H1879" s="193" t="s">
        <v>2633</v>
      </c>
      <c r="I1879" s="193" t="s">
        <v>2633</v>
      </c>
      <c r="J1879" s="193" t="s">
        <v>2634</v>
      </c>
      <c r="K1879" s="193">
        <v>558868803</v>
      </c>
      <c r="L1879" s="193">
        <v>123.6</v>
      </c>
      <c r="M1879" s="193">
        <v>158</v>
      </c>
      <c r="N1879" s="194">
        <f t="shared" si="369"/>
        <v>49.511296266623937</v>
      </c>
      <c r="O1879" s="195">
        <v>2</v>
      </c>
      <c r="P1879" s="196">
        <f t="shared" si="383"/>
        <v>62.410000000000011</v>
      </c>
      <c r="Q1879" s="196">
        <f t="shared" si="384"/>
        <v>61.189999999999984</v>
      </c>
      <c r="R1879" s="197"/>
      <c r="S1879" s="198" t="s">
        <v>13461</v>
      </c>
      <c r="T1879" s="197" t="s">
        <v>2133</v>
      </c>
      <c r="U1879" s="197" t="s">
        <v>2479</v>
      </c>
      <c r="V1879" s="197" t="s">
        <v>13470</v>
      </c>
      <c r="W1879" s="197"/>
      <c r="X1879" s="197"/>
      <c r="Y1879" s="197"/>
      <c r="Z1879" s="197"/>
      <c r="AA1879" s="197"/>
      <c r="AB1879" s="197" t="s">
        <v>2633</v>
      </c>
      <c r="AC1879" s="197"/>
      <c r="AD1879" s="197" t="s">
        <v>2633</v>
      </c>
      <c r="AE1879" s="197"/>
      <c r="AF1879" s="197"/>
      <c r="AG1879" s="197"/>
      <c r="AH1879" s="197"/>
      <c r="AI1879" s="197"/>
      <c r="AJ1879" s="197"/>
      <c r="AK1879" s="197"/>
      <c r="AL1879" s="197" t="s">
        <v>2633</v>
      </c>
      <c r="AM1879" s="197"/>
      <c r="AN1879" s="197" t="s">
        <v>2633</v>
      </c>
      <c r="AO1879" s="197" t="s">
        <v>4076</v>
      </c>
      <c r="AP1879" s="197" t="s">
        <v>4001</v>
      </c>
      <c r="AQ1879" s="197" t="s">
        <v>2635</v>
      </c>
      <c r="AR1879" s="197"/>
      <c r="AS1879" s="197"/>
      <c r="AT1879" s="197"/>
      <c r="AU1879" s="197"/>
      <c r="AV1879" s="197"/>
      <c r="AW1879" s="197"/>
      <c r="AX1879" s="197"/>
      <c r="AY1879" s="197"/>
      <c r="AZ1879" s="197"/>
      <c r="BA1879" s="197" t="s">
        <v>3970</v>
      </c>
      <c r="BB1879" s="197"/>
      <c r="BC1879" s="197"/>
      <c r="BD1879" s="197"/>
      <c r="BE1879" s="197" t="s">
        <v>2634</v>
      </c>
      <c r="BF1879" s="197"/>
      <c r="BG1879" s="197"/>
      <c r="BH1879" s="197"/>
      <c r="BI1879" s="197"/>
      <c r="BJ1879" s="197" t="s">
        <v>13471</v>
      </c>
      <c r="BK1879" s="197" t="s">
        <v>1693</v>
      </c>
      <c r="BL1879" s="197">
        <v>115.9</v>
      </c>
      <c r="BM1879" s="199">
        <f t="shared" si="370"/>
        <v>12.583755515607109</v>
      </c>
      <c r="BN1879" s="197" t="s">
        <v>6218</v>
      </c>
      <c r="BO1879" s="197">
        <v>103</v>
      </c>
      <c r="BP1879" s="196">
        <f t="shared" si="387"/>
        <v>33.665631639156722</v>
      </c>
      <c r="BQ1879" s="197" t="s">
        <v>15352</v>
      </c>
      <c r="BR1879" s="197">
        <v>92</v>
      </c>
      <c r="BS1879" s="196">
        <f t="shared" si="371"/>
        <v>51.642425232881195</v>
      </c>
      <c r="BT1879" s="197"/>
      <c r="BU1879" s="197"/>
      <c r="BV1879" s="199">
        <f t="shared" si="372"/>
        <v>201.99378983494037</v>
      </c>
      <c r="BW1879" s="197"/>
      <c r="BX1879" s="197"/>
      <c r="BY1879" s="196">
        <f t="shared" si="373"/>
        <v>201.99378983494037</v>
      </c>
      <c r="BZ1879" s="197"/>
      <c r="CA1879" s="197"/>
      <c r="CB1879" s="196">
        <f t="shared" si="374"/>
        <v>201.99378983494037</v>
      </c>
      <c r="CC1879" s="197"/>
      <c r="CD1879" s="197"/>
      <c r="CE1879" s="196">
        <f t="shared" si="375"/>
        <v>201.99378983494037</v>
      </c>
      <c r="CF1879" s="197"/>
      <c r="CG1879" s="197"/>
      <c r="CH1879" s="196">
        <f t="shared" si="381"/>
        <v>201.99378983494037</v>
      </c>
      <c r="CI1879" s="197"/>
      <c r="CJ1879" s="197"/>
      <c r="CK1879" s="196">
        <f t="shared" si="377"/>
        <v>201.99378983494037</v>
      </c>
      <c r="CL1879" s="197">
        <v>92</v>
      </c>
      <c r="CM1879" s="196">
        <f t="shared" si="378"/>
        <v>51.642425232881195</v>
      </c>
      <c r="CN1879" s="197">
        <v>80</v>
      </c>
      <c r="CO1879" s="197"/>
      <c r="CP1879" s="197"/>
      <c r="CQ1879" s="200"/>
      <c r="CR1879" s="200"/>
      <c r="CS1879" s="201"/>
      <c r="CT1879" s="202"/>
      <c r="CU1879" s="202"/>
      <c r="CV1879" s="202"/>
      <c r="CW1879" s="202"/>
      <c r="CX1879" s="203"/>
      <c r="CY1879" s="202"/>
      <c r="CZ1879" s="202" t="s">
        <v>2633</v>
      </c>
      <c r="DA1879" s="202" t="s">
        <v>3975</v>
      </c>
      <c r="DB1879" s="193" t="s">
        <v>2643</v>
      </c>
      <c r="DC1879" s="193"/>
      <c r="DD1879" s="193"/>
      <c r="DE1879" s="193"/>
      <c r="DF1879" s="193"/>
      <c r="DG1879" s="193"/>
      <c r="DH1879" s="193"/>
      <c r="DI1879" s="193"/>
      <c r="DJ1879" s="193"/>
      <c r="DK1879" s="193"/>
      <c r="DL1879" s="193"/>
      <c r="DM1879" s="193"/>
      <c r="DN1879" s="197" t="s">
        <v>4001</v>
      </c>
      <c r="DO1879" s="197"/>
      <c r="DP1879" s="197"/>
      <c r="DQ1879" s="197"/>
      <c r="DR1879" s="197"/>
      <c r="DS1879" s="197"/>
      <c r="DT1879" s="197"/>
      <c r="DU1879" s="193"/>
      <c r="DV1879" s="193"/>
      <c r="DW1879" s="193"/>
      <c r="DX1879" s="1673" t="s">
        <v>13472</v>
      </c>
      <c r="DY1879" s="192" t="s">
        <v>14474</v>
      </c>
      <c r="DZ1879" s="1689" t="s">
        <v>13347</v>
      </c>
      <c r="EA1879" s="197"/>
      <c r="EB1879" s="1597"/>
      <c r="EC1879" s="1689" t="s">
        <v>11149</v>
      </c>
      <c r="ED1879" s="192" t="s">
        <v>7217</v>
      </c>
    </row>
    <row r="1880" spans="1:345" s="192" customFormat="1" ht="15.75" x14ac:dyDescent="0.25">
      <c r="A1880" s="192">
        <v>463</v>
      </c>
      <c r="B1880" s="2017"/>
      <c r="C1880" s="193" t="s">
        <v>13473</v>
      </c>
      <c r="D1880" s="193" t="s">
        <v>23</v>
      </c>
      <c r="E1880" s="193" t="s">
        <v>4126</v>
      </c>
      <c r="F1880" s="193">
        <v>447667</v>
      </c>
      <c r="G1880" s="193">
        <v>24</v>
      </c>
      <c r="H1880" s="193" t="s">
        <v>2634</v>
      </c>
      <c r="I1880" s="193" t="s">
        <v>2634</v>
      </c>
      <c r="J1880" s="193" t="s">
        <v>2634</v>
      </c>
      <c r="K1880" s="193">
        <v>580533049</v>
      </c>
      <c r="L1880" s="193">
        <v>127.8</v>
      </c>
      <c r="M1880" s="193">
        <v>167.5</v>
      </c>
      <c r="N1880" s="194">
        <f t="shared" si="369"/>
        <v>45.55134773891735</v>
      </c>
      <c r="O1880" s="195">
        <v>2</v>
      </c>
      <c r="P1880" s="196">
        <f t="shared" si="383"/>
        <v>70.140625</v>
      </c>
      <c r="Q1880" s="196">
        <f t="shared" si="384"/>
        <v>57.659374999999997</v>
      </c>
      <c r="R1880" s="197"/>
      <c r="S1880" s="198" t="s">
        <v>13461</v>
      </c>
      <c r="T1880" s="197" t="s">
        <v>253</v>
      </c>
      <c r="U1880" s="197" t="s">
        <v>2490</v>
      </c>
      <c r="V1880" s="197" t="s">
        <v>5767</v>
      </c>
      <c r="W1880" s="197"/>
      <c r="X1880" s="197"/>
      <c r="Y1880" s="197"/>
      <c r="Z1880" s="197"/>
      <c r="AA1880" s="197"/>
      <c r="AB1880" s="197"/>
      <c r="AC1880" s="197"/>
      <c r="AD1880" s="197"/>
      <c r="AE1880" s="197"/>
      <c r="AF1880" s="197"/>
      <c r="AG1880" s="197"/>
      <c r="AH1880" s="197"/>
      <c r="AI1880" s="197"/>
      <c r="AJ1880" s="197"/>
      <c r="AK1880" s="197"/>
      <c r="AL1880" s="197"/>
      <c r="AM1880" s="197"/>
      <c r="AN1880" s="197" t="s">
        <v>2633</v>
      </c>
      <c r="AO1880" s="197" t="s">
        <v>4068</v>
      </c>
      <c r="AP1880" s="197" t="s">
        <v>4001</v>
      </c>
      <c r="AQ1880" s="197"/>
      <c r="AR1880" s="197"/>
      <c r="AS1880" s="197"/>
      <c r="AT1880" s="197"/>
      <c r="AU1880" s="197"/>
      <c r="AV1880" s="197"/>
      <c r="AW1880" s="197"/>
      <c r="AX1880" s="197"/>
      <c r="AY1880" s="197"/>
      <c r="AZ1880" s="197"/>
      <c r="BA1880" s="197" t="s">
        <v>3970</v>
      </c>
      <c r="BB1880" s="197"/>
      <c r="BC1880" s="197"/>
      <c r="BD1880" s="197"/>
      <c r="BE1880" s="197" t="s">
        <v>2634</v>
      </c>
      <c r="BF1880" s="197"/>
      <c r="BG1880" s="197"/>
      <c r="BH1880" s="197"/>
      <c r="BI1880" s="197"/>
      <c r="BJ1880" s="197" t="s">
        <v>13194</v>
      </c>
      <c r="BK1880" s="197"/>
      <c r="BL1880" s="197"/>
      <c r="BM1880" s="199">
        <f t="shared" si="370"/>
        <v>221.64652322367351</v>
      </c>
      <c r="BN1880" s="197" t="s">
        <v>14026</v>
      </c>
      <c r="BO1880" s="197">
        <v>117.5</v>
      </c>
      <c r="BP1880" s="196">
        <f t="shared" si="387"/>
        <v>17.863530431954906</v>
      </c>
      <c r="BQ1880" s="197"/>
      <c r="BR1880" s="197"/>
      <c r="BS1880" s="196">
        <f t="shared" si="371"/>
        <v>221.64652322367351</v>
      </c>
      <c r="BT1880" s="197"/>
      <c r="BU1880" s="197"/>
      <c r="BV1880" s="199">
        <f t="shared" si="372"/>
        <v>221.64652322367351</v>
      </c>
      <c r="BW1880" s="197"/>
      <c r="BX1880" s="197"/>
      <c r="BY1880" s="196">
        <f t="shared" si="373"/>
        <v>221.64652322367351</v>
      </c>
      <c r="BZ1880" s="197"/>
      <c r="CA1880" s="197"/>
      <c r="CB1880" s="196">
        <f t="shared" si="374"/>
        <v>221.64652322367351</v>
      </c>
      <c r="CC1880" s="197"/>
      <c r="CD1880" s="197"/>
      <c r="CE1880" s="196">
        <f t="shared" si="375"/>
        <v>221.64652322367351</v>
      </c>
      <c r="CF1880" s="197"/>
      <c r="CG1880" s="197"/>
      <c r="CH1880" s="196">
        <f t="shared" si="381"/>
        <v>221.64652322367351</v>
      </c>
      <c r="CI1880" s="197"/>
      <c r="CJ1880" s="197"/>
      <c r="CK1880" s="196">
        <f t="shared" si="377"/>
        <v>221.64652322367351</v>
      </c>
      <c r="CL1880" s="197">
        <v>117.5</v>
      </c>
      <c r="CM1880" s="196">
        <f t="shared" si="378"/>
        <v>17.863530431954906</v>
      </c>
      <c r="CN1880" s="197">
        <v>75</v>
      </c>
      <c r="CO1880" s="197"/>
      <c r="CP1880" s="197"/>
      <c r="CQ1880" s="200"/>
      <c r="CR1880" s="200"/>
      <c r="CS1880" s="201"/>
      <c r="CT1880" s="202"/>
      <c r="CU1880" s="202"/>
      <c r="CV1880" s="202"/>
      <c r="CW1880" s="202"/>
      <c r="CX1880" s="203"/>
      <c r="CY1880" s="202"/>
      <c r="CZ1880" s="202"/>
      <c r="DA1880" s="202"/>
      <c r="DB1880" s="193"/>
      <c r="DC1880" s="193"/>
      <c r="DD1880" s="193"/>
      <c r="DE1880" s="193"/>
      <c r="DF1880" s="193"/>
      <c r="DG1880" s="193"/>
      <c r="DH1880" s="193"/>
      <c r="DI1880" s="193"/>
      <c r="DJ1880" s="193"/>
      <c r="DK1880" s="193"/>
      <c r="DL1880" s="193"/>
      <c r="DM1880" s="193"/>
      <c r="DN1880" s="197"/>
      <c r="DO1880" s="197"/>
      <c r="DP1880" s="197"/>
      <c r="DQ1880" s="197"/>
      <c r="DR1880" s="197"/>
      <c r="DS1880" s="197"/>
      <c r="DT1880" s="197"/>
      <c r="DU1880" s="193"/>
      <c r="DV1880" s="193"/>
      <c r="DW1880" s="193"/>
      <c r="DX1880" s="1673" t="s">
        <v>13474</v>
      </c>
      <c r="DZ1880" s="1674" t="s">
        <v>101</v>
      </c>
      <c r="EA1880" s="197"/>
      <c r="EB1880" s="1597"/>
      <c r="EC1880" s="1674" t="s">
        <v>2194</v>
      </c>
    </row>
    <row r="1881" spans="1:345" s="192" customFormat="1" ht="15.75" x14ac:dyDescent="0.25">
      <c r="A1881" s="1813">
        <v>464</v>
      </c>
      <c r="B1881" s="2017"/>
      <c r="C1881" s="193" t="s">
        <v>13563</v>
      </c>
      <c r="D1881" s="193" t="s">
        <v>23</v>
      </c>
      <c r="E1881" s="193" t="s">
        <v>4126</v>
      </c>
      <c r="F1881" s="193">
        <v>12420</v>
      </c>
      <c r="G1881" s="193">
        <v>44</v>
      </c>
      <c r="H1881" s="193" t="s">
        <v>2633</v>
      </c>
      <c r="I1881" s="193" t="s">
        <v>2633</v>
      </c>
      <c r="J1881" s="193" t="s">
        <v>2634</v>
      </c>
      <c r="K1881" s="193">
        <v>550099964</v>
      </c>
      <c r="L1881" s="193">
        <v>94</v>
      </c>
      <c r="M1881" s="193">
        <v>157</v>
      </c>
      <c r="N1881" s="194">
        <f t="shared" si="369"/>
        <v>38.135421315266335</v>
      </c>
      <c r="O1881" s="195">
        <v>1</v>
      </c>
      <c r="P1881" s="196">
        <f t="shared" si="383"/>
        <v>61.622500000000002</v>
      </c>
      <c r="Q1881" s="196">
        <f t="shared" si="384"/>
        <v>32.377499999999998</v>
      </c>
      <c r="R1881" s="197"/>
      <c r="S1881" s="198" t="s">
        <v>13564</v>
      </c>
      <c r="T1881" s="197" t="s">
        <v>4566</v>
      </c>
      <c r="U1881" s="197" t="s">
        <v>8489</v>
      </c>
      <c r="V1881" s="197" t="s">
        <v>13565</v>
      </c>
      <c r="W1881" s="197"/>
      <c r="X1881" s="197"/>
      <c r="Y1881" s="197"/>
      <c r="Z1881" s="197"/>
      <c r="AA1881" s="197"/>
      <c r="AB1881" s="197"/>
      <c r="AC1881" s="197"/>
      <c r="AD1881" s="197"/>
      <c r="AE1881" s="197"/>
      <c r="AF1881" s="197"/>
      <c r="AG1881" s="197"/>
      <c r="AH1881" s="197"/>
      <c r="AI1881" s="197"/>
      <c r="AJ1881" s="197"/>
      <c r="AK1881" s="197"/>
      <c r="AL1881" s="197"/>
      <c r="AM1881" s="197"/>
      <c r="AN1881" s="197" t="s">
        <v>2634</v>
      </c>
      <c r="AO1881" s="197"/>
      <c r="AP1881" s="197"/>
      <c r="AQ1881" s="197" t="s">
        <v>2637</v>
      </c>
      <c r="AR1881" s="197"/>
      <c r="AS1881" s="197"/>
      <c r="AT1881" s="197"/>
      <c r="AU1881" s="197"/>
      <c r="AV1881" s="197"/>
      <c r="AW1881" s="197"/>
      <c r="AX1881" s="197"/>
      <c r="AY1881" s="197"/>
      <c r="AZ1881" s="197"/>
      <c r="BA1881" s="197" t="s">
        <v>3970</v>
      </c>
      <c r="BB1881" s="197"/>
      <c r="BC1881" s="197"/>
      <c r="BD1881" s="197"/>
      <c r="BE1881" s="197" t="s">
        <v>2633</v>
      </c>
      <c r="BF1881" s="197"/>
      <c r="BG1881" s="197"/>
      <c r="BH1881" s="197"/>
      <c r="BI1881" s="197"/>
      <c r="BJ1881" s="197" t="s">
        <v>10130</v>
      </c>
      <c r="BK1881" s="197" t="s">
        <v>13778</v>
      </c>
      <c r="BL1881" s="197">
        <v>87.3</v>
      </c>
      <c r="BM1881" s="199">
        <f t="shared" si="370"/>
        <v>20.693382750366776</v>
      </c>
      <c r="BN1881" s="197" t="s">
        <v>1307</v>
      </c>
      <c r="BO1881" s="197">
        <v>77</v>
      </c>
      <c r="BP1881" s="196">
        <f t="shared" si="387"/>
        <v>52.505598023318669</v>
      </c>
      <c r="BQ1881" s="197" t="s">
        <v>15353</v>
      </c>
      <c r="BR1881" s="197">
        <v>70</v>
      </c>
      <c r="BS1881" s="196">
        <f t="shared" si="371"/>
        <v>74.125550150567534</v>
      </c>
      <c r="BT1881" s="197"/>
      <c r="BU1881" s="197"/>
      <c r="BV1881" s="199">
        <f t="shared" si="372"/>
        <v>290.32507142305616</v>
      </c>
      <c r="BW1881" s="197"/>
      <c r="BX1881" s="197"/>
      <c r="BY1881" s="196">
        <f t="shared" si="373"/>
        <v>290.32507142305616</v>
      </c>
      <c r="BZ1881" s="197"/>
      <c r="CA1881" s="197"/>
      <c r="CB1881" s="196">
        <f t="shared" si="374"/>
        <v>290.32507142305616</v>
      </c>
      <c r="CC1881" s="197"/>
      <c r="CD1881" s="197"/>
      <c r="CE1881" s="196">
        <f t="shared" si="375"/>
        <v>290.32507142305616</v>
      </c>
      <c r="CF1881" s="197"/>
      <c r="CG1881" s="197"/>
      <c r="CH1881" s="196">
        <f t="shared" si="381"/>
        <v>290.32507142305616</v>
      </c>
      <c r="CI1881" s="197"/>
      <c r="CJ1881" s="197"/>
      <c r="CK1881" s="196">
        <f t="shared" si="377"/>
        <v>290.32507142305616</v>
      </c>
      <c r="CL1881" s="197">
        <v>70</v>
      </c>
      <c r="CM1881" s="196">
        <f t="shared" si="378"/>
        <v>74.125550150567534</v>
      </c>
      <c r="CN1881" s="197">
        <v>140</v>
      </c>
      <c r="CO1881" s="197"/>
      <c r="CP1881" s="197"/>
      <c r="CQ1881" s="200"/>
      <c r="CR1881" s="200"/>
      <c r="CS1881" s="201"/>
      <c r="CT1881" s="202"/>
      <c r="CU1881" s="202"/>
      <c r="CV1881" s="202"/>
      <c r="CW1881" s="202"/>
      <c r="CX1881" s="203"/>
      <c r="CY1881" s="202"/>
      <c r="CZ1881" s="202" t="s">
        <v>2633</v>
      </c>
      <c r="DA1881" s="202" t="s">
        <v>3975</v>
      </c>
      <c r="DB1881" s="193" t="s">
        <v>2643</v>
      </c>
      <c r="DC1881" s="193"/>
      <c r="DD1881" s="193"/>
      <c r="DE1881" s="193"/>
      <c r="DF1881" s="193"/>
      <c r="DG1881" s="193"/>
      <c r="DH1881" s="193"/>
      <c r="DI1881" s="193"/>
      <c r="DJ1881" s="193"/>
      <c r="DK1881" s="193"/>
      <c r="DL1881" s="193"/>
      <c r="DM1881" s="193"/>
      <c r="DN1881" s="197" t="s">
        <v>4001</v>
      </c>
      <c r="DO1881" s="197"/>
      <c r="DP1881" s="197"/>
      <c r="DQ1881" s="197"/>
      <c r="DR1881" s="197"/>
      <c r="DS1881" s="197"/>
      <c r="DT1881" s="197"/>
      <c r="DU1881" s="193"/>
      <c r="DV1881" s="193"/>
      <c r="DW1881" s="193"/>
      <c r="DX1881" s="1689" t="s">
        <v>220</v>
      </c>
      <c r="DY1881" s="192" t="s">
        <v>14474</v>
      </c>
      <c r="DZ1881" s="1689" t="s">
        <v>101</v>
      </c>
      <c r="EA1881" s="197"/>
      <c r="EB1881" s="1597"/>
      <c r="EC1881" s="1689" t="s">
        <v>2194</v>
      </c>
      <c r="ED1881" s="192" t="s">
        <v>6477</v>
      </c>
    </row>
    <row r="1882" spans="1:345" s="192" customFormat="1" ht="15.75" x14ac:dyDescent="0.25">
      <c r="A1882" s="1813">
        <v>465</v>
      </c>
      <c r="B1882" s="2018" t="s">
        <v>13</v>
      </c>
      <c r="C1882" s="894" t="s">
        <v>13566</v>
      </c>
      <c r="D1882" s="894" t="s">
        <v>23</v>
      </c>
      <c r="E1882" s="894" t="s">
        <v>4126</v>
      </c>
      <c r="F1882" s="894">
        <v>760154</v>
      </c>
      <c r="G1882" s="894">
        <v>43</v>
      </c>
      <c r="H1882" s="894" t="s">
        <v>2633</v>
      </c>
      <c r="I1882" s="894" t="s">
        <v>2633</v>
      </c>
      <c r="J1882" s="894" t="s">
        <v>2633</v>
      </c>
      <c r="K1882" s="894">
        <v>535035082</v>
      </c>
      <c r="L1882" s="894">
        <v>109.7</v>
      </c>
      <c r="M1882" s="894">
        <v>167</v>
      </c>
      <c r="N1882" s="1010">
        <f t="shared" si="369"/>
        <v>39.334504643407797</v>
      </c>
      <c r="O1882" s="1011">
        <v>1</v>
      </c>
      <c r="P1882" s="20">
        <f t="shared" si="383"/>
        <v>69.722499999999997</v>
      </c>
      <c r="Q1882" s="20">
        <f t="shared" si="384"/>
        <v>39.977500000000006</v>
      </c>
      <c r="R1882" s="98"/>
      <c r="S1882" s="1012">
        <v>42433</v>
      </c>
      <c r="T1882" s="98" t="s">
        <v>2133</v>
      </c>
      <c r="U1882" s="98" t="s">
        <v>2479</v>
      </c>
      <c r="V1882" s="98" t="s">
        <v>13567</v>
      </c>
      <c r="W1882" s="98"/>
      <c r="X1882" s="98"/>
      <c r="Y1882" s="98"/>
      <c r="Z1882" s="98"/>
      <c r="AA1882" s="98"/>
      <c r="AB1882" s="98" t="s">
        <v>2633</v>
      </c>
      <c r="AC1882" s="98"/>
      <c r="AD1882" s="98"/>
      <c r="AE1882" s="98"/>
      <c r="AF1882" s="98" t="s">
        <v>2633</v>
      </c>
      <c r="AG1882" s="98"/>
      <c r="AH1882" s="98"/>
      <c r="AI1882" s="98"/>
      <c r="AJ1882" s="98"/>
      <c r="AK1882" s="98"/>
      <c r="AL1882" s="98"/>
      <c r="AM1882" s="98"/>
      <c r="AN1882" s="98" t="s">
        <v>2633</v>
      </c>
      <c r="AO1882" s="98" t="s">
        <v>4076</v>
      </c>
      <c r="AP1882" s="98" t="s">
        <v>4078</v>
      </c>
      <c r="AQ1882" s="98" t="s">
        <v>2635</v>
      </c>
      <c r="AR1882" s="98"/>
      <c r="AS1882" s="98"/>
      <c r="AT1882" s="98"/>
      <c r="AU1882" s="98"/>
      <c r="AV1882" s="98"/>
      <c r="AW1882" s="98"/>
      <c r="AX1882" s="98"/>
      <c r="AY1882" s="98"/>
      <c r="AZ1882" s="98"/>
      <c r="BA1882" s="98" t="s">
        <v>3970</v>
      </c>
      <c r="BB1882" s="98" t="s">
        <v>3971</v>
      </c>
      <c r="BC1882" s="98"/>
      <c r="BD1882" s="98"/>
      <c r="BE1882" s="98" t="s">
        <v>2634</v>
      </c>
      <c r="BF1882" s="98"/>
      <c r="BG1882" s="98"/>
      <c r="BH1882" s="98"/>
      <c r="BI1882" s="98"/>
      <c r="BJ1882" s="98" t="s">
        <v>13568</v>
      </c>
      <c r="BK1882" s="98" t="s">
        <v>13769</v>
      </c>
      <c r="BL1882" s="98">
        <v>102.6</v>
      </c>
      <c r="BM1882" s="1013">
        <f t="shared" si="370"/>
        <v>17.759989994371853</v>
      </c>
      <c r="BN1882" s="98" t="s">
        <v>14243</v>
      </c>
      <c r="BO1882" s="98">
        <v>92</v>
      </c>
      <c r="BP1882" s="20">
        <f t="shared" si="387"/>
        <v>44.274904633856544</v>
      </c>
      <c r="BQ1882" s="98" t="s">
        <v>15207</v>
      </c>
      <c r="BR1882" s="98">
        <v>86</v>
      </c>
      <c r="BS1882" s="20">
        <f t="shared" si="371"/>
        <v>59.283346882621466</v>
      </c>
      <c r="BT1882" s="98" t="s">
        <v>15393</v>
      </c>
      <c r="BU1882" s="98">
        <v>83</v>
      </c>
      <c r="BV1882" s="1013">
        <f t="shared" si="372"/>
        <v>66.787568007003941</v>
      </c>
      <c r="BW1882" s="98"/>
      <c r="BX1882" s="98"/>
      <c r="BY1882" s="20">
        <f t="shared" si="373"/>
        <v>274.4043524482521</v>
      </c>
      <c r="BZ1882" s="98"/>
      <c r="CA1882" s="98"/>
      <c r="CB1882" s="20">
        <f t="shared" si="374"/>
        <v>274.4043524482521</v>
      </c>
      <c r="CC1882" s="98"/>
      <c r="CD1882" s="98"/>
      <c r="CE1882" s="20">
        <f t="shared" si="375"/>
        <v>274.4043524482521</v>
      </c>
      <c r="CF1882" s="98"/>
      <c r="CG1882" s="98"/>
      <c r="CH1882" s="20">
        <f t="shared" si="381"/>
        <v>274.4043524482521</v>
      </c>
      <c r="CI1882" s="98"/>
      <c r="CJ1882" s="98"/>
      <c r="CK1882" s="20">
        <f t="shared" si="377"/>
        <v>274.4043524482521</v>
      </c>
      <c r="CL1882" s="98">
        <v>83</v>
      </c>
      <c r="CM1882" s="20">
        <f t="shared" si="378"/>
        <v>66.787568007003941</v>
      </c>
      <c r="CN1882" s="98">
        <v>80</v>
      </c>
      <c r="CO1882" s="98"/>
      <c r="CP1882" s="98"/>
      <c r="CQ1882" s="1014"/>
      <c r="CR1882" s="1014"/>
      <c r="CS1882" s="1015"/>
      <c r="CT1882" s="895"/>
      <c r="CU1882" s="895"/>
      <c r="CV1882" s="895"/>
      <c r="CW1882" s="895"/>
      <c r="CX1882" s="85"/>
      <c r="CY1882" s="895"/>
      <c r="CZ1882" s="895" t="s">
        <v>2634</v>
      </c>
      <c r="DA1882" s="895"/>
      <c r="DB1882" s="894" t="s">
        <v>2643</v>
      </c>
      <c r="DC1882" s="894"/>
      <c r="DD1882" s="894"/>
      <c r="DE1882" s="894"/>
      <c r="DF1882" s="894"/>
      <c r="DG1882" s="894"/>
      <c r="DH1882" s="894"/>
      <c r="DI1882" s="894"/>
      <c r="DJ1882" s="894"/>
      <c r="DK1882" s="894"/>
      <c r="DL1882" s="894"/>
      <c r="DM1882" s="894"/>
      <c r="DN1882" s="98" t="s">
        <v>4001</v>
      </c>
      <c r="DO1882" s="98"/>
      <c r="DP1882" s="98"/>
      <c r="DQ1882" s="98"/>
      <c r="DR1882" s="98"/>
      <c r="DS1882" s="98"/>
      <c r="DT1882" s="98"/>
      <c r="DU1882" s="894"/>
      <c r="DV1882" s="894"/>
      <c r="DW1882" s="894"/>
      <c r="DX1882" s="1717" t="s">
        <v>13569</v>
      </c>
      <c r="DY1882" s="10" t="s">
        <v>14563</v>
      </c>
      <c r="DZ1882" s="1718" t="s">
        <v>13347</v>
      </c>
      <c r="EA1882" s="98"/>
      <c r="EB1882" s="1703"/>
      <c r="EC1882" s="1717" t="s">
        <v>11149</v>
      </c>
      <c r="ED1882" s="10" t="s">
        <v>13570</v>
      </c>
      <c r="EE1882" s="10"/>
      <c r="EF1882" s="10"/>
      <c r="EG1882" s="10"/>
      <c r="EH1882" s="10"/>
      <c r="EI1882" s="10"/>
      <c r="EJ1882" s="10"/>
      <c r="EK1882" s="10"/>
      <c r="EL1882" s="10"/>
      <c r="EM1882" s="10"/>
      <c r="EN1882" s="10"/>
      <c r="EO1882" s="10"/>
      <c r="EP1882" s="10"/>
      <c r="EQ1882" s="10"/>
      <c r="ER1882" s="10"/>
      <c r="ES1882" s="10"/>
      <c r="ET1882" s="10"/>
      <c r="EU1882" s="10"/>
      <c r="EV1882" s="10"/>
      <c r="EW1882" s="10"/>
      <c r="EX1882" s="10"/>
      <c r="EY1882" s="10"/>
      <c r="EZ1882" s="10"/>
      <c r="FA1882" s="10"/>
      <c r="FB1882" s="10"/>
      <c r="FC1882" s="10"/>
      <c r="FD1882" s="10"/>
      <c r="FE1882" s="10"/>
      <c r="FF1882" s="10"/>
      <c r="FG1882" s="10"/>
      <c r="FH1882" s="10"/>
      <c r="FI1882" s="10"/>
      <c r="FJ1882" s="10"/>
      <c r="FK1882" s="10"/>
      <c r="FL1882" s="10"/>
      <c r="FM1882" s="10"/>
      <c r="FN1882" s="10"/>
      <c r="FO1882" s="10"/>
      <c r="FP1882" s="10"/>
      <c r="FQ1882" s="10"/>
      <c r="FR1882" s="10"/>
      <c r="FS1882" s="10"/>
      <c r="FT1882" s="10"/>
      <c r="FU1882" s="10"/>
      <c r="FV1882" s="10"/>
      <c r="FW1882" s="10"/>
      <c r="FX1882" s="10"/>
      <c r="FY1882" s="10"/>
      <c r="FZ1882" s="10"/>
      <c r="GA1882" s="10"/>
      <c r="GB1882" s="10"/>
      <c r="GC1882" s="10"/>
      <c r="GD1882" s="10"/>
      <c r="GE1882" s="10"/>
      <c r="GF1882" s="10"/>
      <c r="GG1882" s="10"/>
      <c r="GH1882" s="10"/>
      <c r="GI1882" s="10"/>
      <c r="GJ1882" s="10"/>
      <c r="GK1882" s="10"/>
      <c r="GL1882" s="10"/>
      <c r="GM1882" s="10"/>
      <c r="GN1882" s="10"/>
      <c r="GO1882" s="10"/>
      <c r="GP1882" s="10"/>
      <c r="GQ1882" s="10"/>
      <c r="GR1882" s="10"/>
      <c r="GS1882" s="10"/>
      <c r="GT1882" s="10"/>
      <c r="GU1882" s="10"/>
      <c r="GV1882" s="10"/>
      <c r="GW1882" s="10"/>
      <c r="GX1882" s="10"/>
      <c r="GY1882" s="10"/>
      <c r="GZ1882" s="10"/>
      <c r="HA1882" s="10"/>
      <c r="HB1882" s="10"/>
      <c r="HC1882" s="10"/>
      <c r="HD1882" s="10"/>
      <c r="HE1882" s="10"/>
      <c r="HF1882" s="10"/>
      <c r="HG1882" s="10"/>
      <c r="HH1882" s="10"/>
      <c r="HI1882" s="10"/>
      <c r="HJ1882" s="10"/>
      <c r="HK1882" s="10"/>
      <c r="HL1882" s="10"/>
      <c r="HM1882" s="10"/>
      <c r="HN1882" s="10"/>
      <c r="HO1882" s="10"/>
      <c r="HP1882" s="10"/>
      <c r="HQ1882" s="10"/>
      <c r="HR1882" s="10"/>
      <c r="HS1882" s="10"/>
      <c r="HT1882" s="10"/>
      <c r="HU1882" s="10"/>
      <c r="HV1882" s="10"/>
      <c r="HW1882" s="10"/>
      <c r="HX1882" s="10"/>
      <c r="HY1882" s="10"/>
      <c r="HZ1882" s="10"/>
      <c r="IA1882" s="10"/>
      <c r="IB1882" s="10"/>
      <c r="IC1882" s="10"/>
      <c r="ID1882" s="10"/>
      <c r="IE1882" s="10"/>
      <c r="IF1882" s="10"/>
      <c r="IG1882" s="10"/>
      <c r="IH1882" s="10"/>
      <c r="II1882" s="10"/>
      <c r="IJ1882" s="10"/>
      <c r="IK1882" s="10"/>
      <c r="IL1882" s="10"/>
      <c r="IM1882" s="10"/>
      <c r="IN1882" s="10"/>
      <c r="IO1882" s="10"/>
      <c r="IP1882" s="10"/>
      <c r="IQ1882" s="10"/>
      <c r="IR1882" s="10"/>
      <c r="IS1882" s="10"/>
      <c r="IT1882" s="10"/>
      <c r="IU1882" s="10"/>
      <c r="IV1882" s="10"/>
      <c r="IW1882" s="10"/>
      <c r="IX1882" s="10"/>
      <c r="IY1882" s="10"/>
      <c r="IZ1882" s="10"/>
      <c r="JA1882" s="10"/>
      <c r="JB1882" s="10"/>
      <c r="JC1882" s="10"/>
      <c r="JD1882" s="10"/>
      <c r="JE1882" s="10"/>
      <c r="JF1882" s="10"/>
      <c r="JG1882" s="10"/>
      <c r="JH1882" s="10"/>
      <c r="JI1882" s="10"/>
      <c r="JJ1882" s="10"/>
      <c r="JK1882" s="10"/>
      <c r="JL1882" s="10"/>
      <c r="JM1882" s="10"/>
      <c r="JN1882" s="10"/>
      <c r="JO1882" s="10"/>
      <c r="JP1882" s="10"/>
      <c r="JQ1882" s="10"/>
      <c r="JR1882" s="10"/>
      <c r="JS1882" s="10"/>
      <c r="JT1882" s="10"/>
      <c r="JU1882" s="10"/>
      <c r="JV1882" s="10"/>
      <c r="JW1882" s="10"/>
      <c r="JX1882" s="10"/>
      <c r="JY1882" s="10"/>
      <c r="JZ1882" s="10"/>
      <c r="KA1882" s="10"/>
      <c r="KB1882" s="10"/>
      <c r="KC1882" s="10"/>
      <c r="KD1882" s="10"/>
      <c r="KE1882" s="10"/>
      <c r="KF1882" s="10"/>
      <c r="KG1882" s="10"/>
      <c r="KH1882" s="10"/>
      <c r="KI1882" s="10"/>
      <c r="KJ1882" s="10"/>
      <c r="KK1882" s="10"/>
      <c r="KL1882" s="10"/>
      <c r="KM1882" s="10"/>
      <c r="KN1882" s="10"/>
      <c r="KO1882" s="10"/>
      <c r="KP1882" s="10"/>
      <c r="KQ1882" s="10"/>
      <c r="KR1882" s="10"/>
      <c r="KS1882" s="10"/>
      <c r="KT1882" s="10"/>
      <c r="KU1882" s="10"/>
      <c r="KV1882" s="10"/>
      <c r="KW1882" s="10"/>
      <c r="KX1882" s="10"/>
      <c r="KY1882" s="10"/>
      <c r="KZ1882" s="10"/>
      <c r="LA1882" s="10"/>
      <c r="LB1882" s="10"/>
      <c r="LC1882" s="10"/>
      <c r="LD1882" s="10"/>
      <c r="LE1882" s="10"/>
      <c r="LF1882" s="10"/>
      <c r="LG1882" s="10"/>
      <c r="LH1882" s="10"/>
      <c r="LI1882" s="10"/>
      <c r="LJ1882" s="10"/>
      <c r="LK1882" s="10"/>
      <c r="LL1882" s="10"/>
      <c r="LM1882" s="10"/>
      <c r="LN1882" s="10"/>
      <c r="LO1882" s="10"/>
      <c r="LP1882" s="10"/>
      <c r="LQ1882" s="10"/>
      <c r="LR1882" s="10"/>
      <c r="LS1882" s="10"/>
      <c r="LT1882" s="10"/>
      <c r="LU1882" s="10"/>
      <c r="LV1882" s="10"/>
      <c r="LW1882" s="10"/>
      <c r="LX1882" s="10"/>
      <c r="LY1882" s="10"/>
      <c r="LZ1882" s="10"/>
      <c r="MA1882" s="10"/>
      <c r="MB1882" s="10"/>
      <c r="MC1882" s="10"/>
      <c r="MD1882" s="10"/>
      <c r="ME1882" s="10"/>
      <c r="MF1882" s="10"/>
      <c r="MG1882" s="10"/>
    </row>
    <row r="1883" spans="1:345" s="192" customFormat="1" ht="15.75" x14ac:dyDescent="0.25">
      <c r="A1883" s="1752">
        <v>466</v>
      </c>
      <c r="B1883" s="2018"/>
      <c r="C1883" s="894" t="s">
        <v>13571</v>
      </c>
      <c r="D1883" s="894" t="s">
        <v>22</v>
      </c>
      <c r="E1883" s="894" t="s">
        <v>4126</v>
      </c>
      <c r="F1883" s="894">
        <v>116938</v>
      </c>
      <c r="G1883" s="894">
        <v>36</v>
      </c>
      <c r="H1883" s="894" t="s">
        <v>2633</v>
      </c>
      <c r="I1883" s="894" t="s">
        <v>2633</v>
      </c>
      <c r="J1883" s="894" t="s">
        <v>2633</v>
      </c>
      <c r="K1883" s="894">
        <v>555272565</v>
      </c>
      <c r="L1883" s="894">
        <v>185.6</v>
      </c>
      <c r="M1883" s="894">
        <v>179</v>
      </c>
      <c r="N1883" s="1010">
        <f t="shared" si="369"/>
        <v>57.92578259105521</v>
      </c>
      <c r="O1883" s="1011">
        <v>3</v>
      </c>
      <c r="P1883" s="20">
        <f t="shared" si="383"/>
        <v>80.102499999999992</v>
      </c>
      <c r="Q1883" s="20">
        <f t="shared" si="384"/>
        <v>105.4975</v>
      </c>
      <c r="R1883" s="98"/>
      <c r="S1883" s="1012">
        <v>42433</v>
      </c>
      <c r="T1883" s="98" t="s">
        <v>13572</v>
      </c>
      <c r="U1883" s="98" t="s">
        <v>8507</v>
      </c>
      <c r="V1883" s="98" t="s">
        <v>9295</v>
      </c>
      <c r="W1883" s="98"/>
      <c r="X1883" s="98"/>
      <c r="Y1883" s="98"/>
      <c r="Z1883" s="98"/>
      <c r="AA1883" s="98"/>
      <c r="AB1883" s="98" t="s">
        <v>2633</v>
      </c>
      <c r="AC1883" s="98"/>
      <c r="AD1883" s="98"/>
      <c r="AE1883" s="98"/>
      <c r="AF1883" s="98"/>
      <c r="AG1883" s="98"/>
      <c r="AH1883" s="98"/>
      <c r="AI1883" s="98"/>
      <c r="AJ1883" s="98"/>
      <c r="AK1883" s="98"/>
      <c r="AL1883" s="98"/>
      <c r="AM1883" s="98"/>
      <c r="AN1883" s="98" t="s">
        <v>2633</v>
      </c>
      <c r="AO1883" s="98" t="s">
        <v>4076</v>
      </c>
      <c r="AP1883" s="98" t="s">
        <v>4077</v>
      </c>
      <c r="AQ1883" s="98" t="s">
        <v>2638</v>
      </c>
      <c r="AR1883" s="98" t="s">
        <v>4075</v>
      </c>
      <c r="AS1883" s="98" t="s">
        <v>4078</v>
      </c>
      <c r="AT1883" s="98"/>
      <c r="AU1883" s="98"/>
      <c r="AV1883" s="98"/>
      <c r="AW1883" s="98"/>
      <c r="AX1883" s="98"/>
      <c r="AY1883" s="98"/>
      <c r="AZ1883" s="98"/>
      <c r="BA1883" s="98"/>
      <c r="BB1883" s="98"/>
      <c r="BC1883" s="98"/>
      <c r="BD1883" s="98"/>
      <c r="BE1883" s="98" t="s">
        <v>2634</v>
      </c>
      <c r="BF1883" s="98"/>
      <c r="BG1883" s="98"/>
      <c r="BH1883" s="98"/>
      <c r="BI1883" s="98"/>
      <c r="BJ1883" s="98" t="s">
        <v>13573</v>
      </c>
      <c r="BK1883" s="98" t="s">
        <v>13781</v>
      </c>
      <c r="BL1883" s="98">
        <v>171</v>
      </c>
      <c r="BM1883" s="1013">
        <f t="shared" si="370"/>
        <v>13.839190502144593</v>
      </c>
      <c r="BN1883" s="98" t="s">
        <v>14510</v>
      </c>
      <c r="BO1883" s="98">
        <v>157</v>
      </c>
      <c r="BP1883" s="20">
        <f t="shared" si="387"/>
        <v>27.109647148036675</v>
      </c>
      <c r="BQ1883" s="98" t="s">
        <v>14833</v>
      </c>
      <c r="BR1883" s="98">
        <v>149</v>
      </c>
      <c r="BS1883" s="20">
        <f t="shared" si="371"/>
        <v>34.692765231403584</v>
      </c>
      <c r="BT1883" s="98"/>
      <c r="BU1883" s="98"/>
      <c r="BV1883" s="1013">
        <f t="shared" si="372"/>
        <v>175.92833953411218</v>
      </c>
      <c r="BW1883" s="98"/>
      <c r="BX1883" s="98"/>
      <c r="BY1883" s="20">
        <f t="shared" si="373"/>
        <v>175.92833953411218</v>
      </c>
      <c r="BZ1883" s="98"/>
      <c r="CA1883" s="98"/>
      <c r="CB1883" s="20">
        <f t="shared" si="374"/>
        <v>175.92833953411218</v>
      </c>
      <c r="CC1883" s="98"/>
      <c r="CD1883" s="98"/>
      <c r="CE1883" s="20">
        <f t="shared" si="375"/>
        <v>175.92833953411218</v>
      </c>
      <c r="CF1883" s="98"/>
      <c r="CG1883" s="98"/>
      <c r="CH1883" s="20">
        <f t="shared" si="381"/>
        <v>175.92833953411218</v>
      </c>
      <c r="CI1883" s="98"/>
      <c r="CJ1883" s="98"/>
      <c r="CK1883" s="20">
        <f t="shared" si="377"/>
        <v>175.92833953411218</v>
      </c>
      <c r="CL1883" s="98">
        <v>149</v>
      </c>
      <c r="CM1883" s="20">
        <f t="shared" si="378"/>
        <v>34.692765231403584</v>
      </c>
      <c r="CN1883" s="98">
        <v>182</v>
      </c>
      <c r="CO1883" s="98"/>
      <c r="CP1883" s="98"/>
      <c r="CQ1883" s="1014"/>
      <c r="CR1883" s="1014"/>
      <c r="CS1883" s="1015"/>
      <c r="CT1883" s="895"/>
      <c r="CU1883" s="895"/>
      <c r="CV1883" s="895"/>
      <c r="CW1883" s="895"/>
      <c r="CX1883" s="85"/>
      <c r="CY1883" s="895"/>
      <c r="CZ1883" s="895" t="s">
        <v>2633</v>
      </c>
      <c r="DA1883" s="895" t="s">
        <v>3975</v>
      </c>
      <c r="DB1883" s="894" t="s">
        <v>2643</v>
      </c>
      <c r="DC1883" s="894"/>
      <c r="DD1883" s="894"/>
      <c r="DE1883" s="894"/>
      <c r="DF1883" s="894"/>
      <c r="DG1883" s="894"/>
      <c r="DH1883" s="894"/>
      <c r="DI1883" s="894"/>
      <c r="DJ1883" s="894"/>
      <c r="DK1883" s="894"/>
      <c r="DL1883" s="894"/>
      <c r="DM1883" s="894"/>
      <c r="DN1883" s="98" t="s">
        <v>4001</v>
      </c>
      <c r="DO1883" s="98"/>
      <c r="DP1883" s="98"/>
      <c r="DQ1883" s="98"/>
      <c r="DR1883" s="98"/>
      <c r="DS1883" s="98" t="s">
        <v>2633</v>
      </c>
      <c r="DT1883" s="98" t="s">
        <v>4073</v>
      </c>
      <c r="DU1883" s="894"/>
      <c r="DV1883" s="894"/>
      <c r="DW1883" s="894"/>
      <c r="DX1883" s="1719" t="s">
        <v>13598</v>
      </c>
      <c r="DY1883" s="10" t="s">
        <v>14511</v>
      </c>
      <c r="DZ1883" s="1717" t="s">
        <v>101</v>
      </c>
      <c r="EA1883" s="98"/>
      <c r="EB1883" s="1829" t="s">
        <v>14834</v>
      </c>
      <c r="EC1883" s="1717" t="s">
        <v>1879</v>
      </c>
      <c r="ED1883" s="10" t="s">
        <v>6477</v>
      </c>
      <c r="EE1883" s="10"/>
      <c r="EF1883" s="10"/>
      <c r="EG1883" s="10"/>
      <c r="EH1883" s="10"/>
      <c r="EI1883" s="10"/>
      <c r="EJ1883" s="10"/>
      <c r="EK1883" s="10"/>
      <c r="EL1883" s="10"/>
      <c r="EM1883" s="10"/>
      <c r="EN1883" s="10"/>
      <c r="EO1883" s="10"/>
      <c r="EP1883" s="10"/>
      <c r="EQ1883" s="10"/>
      <c r="ER1883" s="10"/>
      <c r="ES1883" s="10"/>
      <c r="ET1883" s="10"/>
      <c r="EU1883" s="10"/>
      <c r="EV1883" s="10"/>
      <c r="EW1883" s="10"/>
      <c r="EX1883" s="10"/>
      <c r="EY1883" s="10"/>
      <c r="EZ1883" s="10"/>
      <c r="FA1883" s="10"/>
      <c r="FB1883" s="10"/>
      <c r="FC1883" s="10"/>
      <c r="FD1883" s="10"/>
      <c r="FE1883" s="10"/>
      <c r="FF1883" s="10"/>
      <c r="FG1883" s="10"/>
      <c r="FH1883" s="10"/>
      <c r="FI1883" s="10"/>
      <c r="FJ1883" s="10"/>
      <c r="FK1883" s="10"/>
      <c r="FL1883" s="10"/>
      <c r="FM1883" s="10"/>
      <c r="FN1883" s="10"/>
      <c r="FO1883" s="10"/>
      <c r="FP1883" s="10"/>
      <c r="FQ1883" s="10"/>
      <c r="FR1883" s="10"/>
      <c r="FS1883" s="10"/>
      <c r="FT1883" s="10"/>
      <c r="FU1883" s="10"/>
      <c r="FV1883" s="10"/>
      <c r="FW1883" s="10"/>
      <c r="FX1883" s="10"/>
      <c r="FY1883" s="10"/>
      <c r="FZ1883" s="10"/>
      <c r="GA1883" s="10"/>
      <c r="GB1883" s="10"/>
      <c r="GC1883" s="10"/>
      <c r="GD1883" s="10"/>
      <c r="GE1883" s="10"/>
      <c r="GF1883" s="10"/>
      <c r="GG1883" s="10"/>
      <c r="GH1883" s="10"/>
      <c r="GI1883" s="10"/>
      <c r="GJ1883" s="10"/>
      <c r="GK1883" s="10"/>
      <c r="GL1883" s="10"/>
      <c r="GM1883" s="10"/>
      <c r="GN1883" s="10"/>
      <c r="GO1883" s="10"/>
      <c r="GP1883" s="10"/>
      <c r="GQ1883" s="10"/>
      <c r="GR1883" s="10"/>
      <c r="GS1883" s="10"/>
      <c r="GT1883" s="10"/>
      <c r="GU1883" s="10"/>
      <c r="GV1883" s="10"/>
      <c r="GW1883" s="10"/>
      <c r="GX1883" s="10"/>
      <c r="GY1883" s="10"/>
      <c r="GZ1883" s="10"/>
      <c r="HA1883" s="10"/>
      <c r="HB1883" s="10"/>
      <c r="HC1883" s="10"/>
      <c r="HD1883" s="10"/>
      <c r="HE1883" s="10"/>
      <c r="HF1883" s="10"/>
      <c r="HG1883" s="10"/>
      <c r="HH1883" s="10"/>
      <c r="HI1883" s="10"/>
      <c r="HJ1883" s="10"/>
      <c r="HK1883" s="10"/>
      <c r="HL1883" s="10"/>
      <c r="HM1883" s="10"/>
      <c r="HN1883" s="10"/>
      <c r="HO1883" s="10"/>
      <c r="HP1883" s="10"/>
      <c r="HQ1883" s="10"/>
      <c r="HR1883" s="10"/>
      <c r="HS1883" s="10"/>
      <c r="HT1883" s="10"/>
      <c r="HU1883" s="10"/>
      <c r="HV1883" s="10"/>
      <c r="HW1883" s="10"/>
      <c r="HX1883" s="10"/>
      <c r="HY1883" s="10"/>
      <c r="HZ1883" s="10"/>
      <c r="IA1883" s="10"/>
      <c r="IB1883" s="10"/>
      <c r="IC1883" s="10"/>
      <c r="ID1883" s="10"/>
      <c r="IE1883" s="10"/>
      <c r="IF1883" s="10"/>
      <c r="IG1883" s="10"/>
      <c r="IH1883" s="10"/>
      <c r="II1883" s="10"/>
      <c r="IJ1883" s="10"/>
      <c r="IK1883" s="10"/>
      <c r="IL1883" s="10"/>
      <c r="IM1883" s="10"/>
      <c r="IN1883" s="10"/>
      <c r="IO1883" s="10"/>
      <c r="IP1883" s="10"/>
      <c r="IQ1883" s="10"/>
      <c r="IR1883" s="10"/>
      <c r="IS1883" s="10"/>
      <c r="IT1883" s="10"/>
      <c r="IU1883" s="10"/>
      <c r="IV1883" s="10"/>
      <c r="IW1883" s="10"/>
      <c r="IX1883" s="10"/>
      <c r="IY1883" s="10"/>
      <c r="IZ1883" s="10"/>
      <c r="JA1883" s="10"/>
      <c r="JB1883" s="10"/>
      <c r="JC1883" s="10"/>
      <c r="JD1883" s="10"/>
      <c r="JE1883" s="10"/>
      <c r="JF1883" s="10"/>
      <c r="JG1883" s="10"/>
      <c r="JH1883" s="10"/>
      <c r="JI1883" s="10"/>
      <c r="JJ1883" s="10"/>
      <c r="JK1883" s="10"/>
      <c r="JL1883" s="10"/>
      <c r="JM1883" s="10"/>
      <c r="JN1883" s="10"/>
      <c r="JO1883" s="10"/>
      <c r="JP1883" s="10"/>
      <c r="JQ1883" s="10"/>
      <c r="JR1883" s="10"/>
      <c r="JS1883" s="10"/>
      <c r="JT1883" s="10"/>
      <c r="JU1883" s="10"/>
      <c r="JV1883" s="10"/>
      <c r="JW1883" s="10"/>
      <c r="JX1883" s="10"/>
      <c r="JY1883" s="10"/>
      <c r="JZ1883" s="10"/>
      <c r="KA1883" s="10"/>
      <c r="KB1883" s="10"/>
      <c r="KC1883" s="10"/>
      <c r="KD1883" s="10"/>
      <c r="KE1883" s="10"/>
      <c r="KF1883" s="10"/>
      <c r="KG1883" s="10"/>
      <c r="KH1883" s="10"/>
      <c r="KI1883" s="10"/>
      <c r="KJ1883" s="10"/>
      <c r="KK1883" s="10"/>
      <c r="KL1883" s="10"/>
      <c r="KM1883" s="10"/>
      <c r="KN1883" s="10"/>
      <c r="KO1883" s="10"/>
      <c r="KP1883" s="10"/>
      <c r="KQ1883" s="10"/>
      <c r="KR1883" s="10"/>
      <c r="KS1883" s="10"/>
      <c r="KT1883" s="10"/>
      <c r="KU1883" s="10"/>
      <c r="KV1883" s="10"/>
      <c r="KW1883" s="10"/>
      <c r="KX1883" s="10"/>
      <c r="KY1883" s="10"/>
      <c r="KZ1883" s="10"/>
      <c r="LA1883" s="10"/>
      <c r="LB1883" s="10"/>
      <c r="LC1883" s="10"/>
      <c r="LD1883" s="10"/>
      <c r="LE1883" s="10"/>
      <c r="LF1883" s="10"/>
      <c r="LG1883" s="10"/>
      <c r="LH1883" s="10"/>
      <c r="LI1883" s="10"/>
      <c r="LJ1883" s="10"/>
      <c r="LK1883" s="10"/>
      <c r="LL1883" s="10"/>
      <c r="LM1883" s="10"/>
      <c r="LN1883" s="10"/>
      <c r="LO1883" s="10"/>
      <c r="LP1883" s="10"/>
      <c r="LQ1883" s="10"/>
      <c r="LR1883" s="10"/>
      <c r="LS1883" s="10"/>
      <c r="LT1883" s="10"/>
      <c r="LU1883" s="10"/>
      <c r="LV1883" s="10"/>
      <c r="LW1883" s="10"/>
      <c r="LX1883" s="10"/>
      <c r="LY1883" s="10"/>
      <c r="LZ1883" s="10"/>
      <c r="MA1883" s="10"/>
      <c r="MB1883" s="10"/>
      <c r="MC1883" s="10"/>
      <c r="MD1883" s="10"/>
      <c r="ME1883" s="10"/>
      <c r="MF1883" s="10"/>
      <c r="MG1883" s="10"/>
    </row>
    <row r="1884" spans="1:345" s="192" customFormat="1" ht="15.75" x14ac:dyDescent="0.25">
      <c r="A1884" s="1752">
        <v>467</v>
      </c>
      <c r="B1884" s="2018"/>
      <c r="C1884" s="894" t="s">
        <v>13574</v>
      </c>
      <c r="D1884" s="894" t="s">
        <v>23</v>
      </c>
      <c r="E1884" s="894" t="s">
        <v>4126</v>
      </c>
      <c r="F1884" s="894">
        <v>730924</v>
      </c>
      <c r="G1884" s="894">
        <v>31</v>
      </c>
      <c r="H1884" s="894" t="s">
        <v>2634</v>
      </c>
      <c r="I1884" s="894" t="s">
        <v>2634</v>
      </c>
      <c r="J1884" s="894" t="s">
        <v>3968</v>
      </c>
      <c r="K1884" s="894">
        <v>555299321</v>
      </c>
      <c r="L1884" s="894">
        <v>127.5</v>
      </c>
      <c r="M1884" s="894">
        <v>166</v>
      </c>
      <c r="N1884" s="1010">
        <f t="shared" si="369"/>
        <v>46.269415009435335</v>
      </c>
      <c r="O1884" s="1011">
        <v>2</v>
      </c>
      <c r="P1884" s="20">
        <f t="shared" si="383"/>
        <v>68.89</v>
      </c>
      <c r="Q1884" s="20">
        <f t="shared" si="384"/>
        <v>58.61</v>
      </c>
      <c r="R1884" s="98"/>
      <c r="S1884" s="1012">
        <v>42433</v>
      </c>
      <c r="T1884" s="98" t="s">
        <v>253</v>
      </c>
      <c r="U1884" s="98" t="s">
        <v>2490</v>
      </c>
      <c r="V1884" s="98" t="s">
        <v>13599</v>
      </c>
      <c r="W1884" s="98"/>
      <c r="X1884" s="98"/>
      <c r="Y1884" s="98"/>
      <c r="Z1884" s="98"/>
      <c r="AA1884" s="98"/>
      <c r="AB1884" s="98" t="s">
        <v>2633</v>
      </c>
      <c r="AC1884" s="98"/>
      <c r="AD1884" s="98"/>
      <c r="AE1884" s="98"/>
      <c r="AF1884" s="98"/>
      <c r="AG1884" s="98"/>
      <c r="AH1884" s="98"/>
      <c r="AI1884" s="98"/>
      <c r="AJ1884" s="98"/>
      <c r="AK1884" s="98"/>
      <c r="AL1884" s="98"/>
      <c r="AM1884" s="98"/>
      <c r="AN1884" s="98" t="s">
        <v>2634</v>
      </c>
      <c r="AO1884" s="98"/>
      <c r="AP1884" s="98"/>
      <c r="AQ1884" s="98" t="s">
        <v>2637</v>
      </c>
      <c r="AR1884" s="98"/>
      <c r="AS1884" s="98"/>
      <c r="AT1884" s="98"/>
      <c r="AU1884" s="98"/>
      <c r="AV1884" s="98"/>
      <c r="AW1884" s="98"/>
      <c r="AX1884" s="98"/>
      <c r="AY1884" s="98"/>
      <c r="AZ1884" s="98"/>
      <c r="BA1884" s="98" t="s">
        <v>3970</v>
      </c>
      <c r="BB1884" s="98"/>
      <c r="BC1884" s="98"/>
      <c r="BD1884" s="98"/>
      <c r="BE1884" s="98" t="s">
        <v>2634</v>
      </c>
      <c r="BF1884" s="98"/>
      <c r="BG1884" s="98"/>
      <c r="BH1884" s="98"/>
      <c r="BI1884" s="98"/>
      <c r="BJ1884" s="98" t="s">
        <v>10443</v>
      </c>
      <c r="BK1884" s="98" t="s">
        <v>4851</v>
      </c>
      <c r="BL1884" s="98">
        <v>115.3</v>
      </c>
      <c r="BM1884" s="1013">
        <f t="shared" si="370"/>
        <v>20.815560484558954</v>
      </c>
      <c r="BN1884" s="98" t="s">
        <v>1327</v>
      </c>
      <c r="BO1884" s="98">
        <v>99</v>
      </c>
      <c r="BP1884" s="20">
        <f t="shared" si="387"/>
        <v>48.62651424671558</v>
      </c>
      <c r="BQ1884" s="98"/>
      <c r="BR1884" s="98"/>
      <c r="BS1884" s="20">
        <f t="shared" si="371"/>
        <v>217.53966899846441</v>
      </c>
      <c r="BT1884" s="98"/>
      <c r="BU1884" s="98"/>
      <c r="BV1884" s="1013">
        <f t="shared" si="372"/>
        <v>217.53966899846441</v>
      </c>
      <c r="BW1884" s="98"/>
      <c r="BX1884" s="98"/>
      <c r="BY1884" s="20">
        <f t="shared" si="373"/>
        <v>217.53966899846441</v>
      </c>
      <c r="BZ1884" s="98"/>
      <c r="CA1884" s="98"/>
      <c r="CB1884" s="20">
        <f t="shared" si="374"/>
        <v>217.53966899846441</v>
      </c>
      <c r="CC1884" s="98"/>
      <c r="CD1884" s="98"/>
      <c r="CE1884" s="20">
        <f t="shared" si="375"/>
        <v>217.53966899846441</v>
      </c>
      <c r="CF1884" s="98"/>
      <c r="CG1884" s="98"/>
      <c r="CH1884" s="20">
        <f t="shared" si="381"/>
        <v>217.53966899846441</v>
      </c>
      <c r="CI1884" s="98"/>
      <c r="CJ1884" s="98"/>
      <c r="CK1884" s="20">
        <f t="shared" si="377"/>
        <v>217.53966899846441</v>
      </c>
      <c r="CL1884" s="98">
        <v>99</v>
      </c>
      <c r="CM1884" s="20">
        <f t="shared" si="378"/>
        <v>48.62651424671558</v>
      </c>
      <c r="CN1884" s="98">
        <v>55</v>
      </c>
      <c r="CO1884" s="98"/>
      <c r="CP1884" s="98"/>
      <c r="CQ1884" s="1014"/>
      <c r="CR1884" s="1014"/>
      <c r="CS1884" s="1015"/>
      <c r="CT1884" s="895"/>
      <c r="CU1884" s="895"/>
      <c r="CV1884" s="895"/>
      <c r="CW1884" s="895"/>
      <c r="CX1884" s="85"/>
      <c r="CY1884" s="895"/>
      <c r="CZ1884" s="895" t="s">
        <v>2633</v>
      </c>
      <c r="DA1884" s="895" t="s">
        <v>3976</v>
      </c>
      <c r="DB1884" s="894" t="s">
        <v>2644</v>
      </c>
      <c r="DC1884" s="894"/>
      <c r="DD1884" s="894"/>
      <c r="DE1884" s="894"/>
      <c r="DF1884" s="894"/>
      <c r="DG1884" s="894"/>
      <c r="DH1884" s="894"/>
      <c r="DI1884" s="894"/>
      <c r="DJ1884" s="894"/>
      <c r="DK1884" s="894"/>
      <c r="DL1884" s="894"/>
      <c r="DM1884" s="894"/>
      <c r="DN1884" s="98" t="s">
        <v>3999</v>
      </c>
      <c r="DO1884" s="98"/>
      <c r="DP1884" s="98"/>
      <c r="DQ1884" s="98"/>
      <c r="DR1884" s="98"/>
      <c r="DS1884" s="98"/>
      <c r="DT1884" s="98"/>
      <c r="DU1884" s="894"/>
      <c r="DV1884" s="894"/>
      <c r="DW1884" s="894"/>
      <c r="DX1884" s="1719" t="s">
        <v>220</v>
      </c>
      <c r="DY1884" s="10" t="s">
        <v>14513</v>
      </c>
      <c r="DZ1884" s="1717" t="s">
        <v>101</v>
      </c>
      <c r="EA1884" s="98"/>
      <c r="EB1884" s="1703"/>
      <c r="EC1884" s="1717" t="s">
        <v>7559</v>
      </c>
      <c r="ED1884" s="10" t="s">
        <v>13577</v>
      </c>
      <c r="EE1884" s="10"/>
      <c r="EF1884" s="10"/>
      <c r="EG1884" s="10"/>
      <c r="EH1884" s="10"/>
      <c r="EI1884" s="10"/>
      <c r="EJ1884" s="10"/>
      <c r="EK1884" s="10"/>
      <c r="EL1884" s="10"/>
      <c r="EM1884" s="10"/>
      <c r="EN1884" s="10"/>
      <c r="EO1884" s="10"/>
      <c r="EP1884" s="10"/>
      <c r="EQ1884" s="10"/>
      <c r="ER1884" s="10"/>
      <c r="ES1884" s="10"/>
      <c r="ET1884" s="10"/>
      <c r="EU1884" s="10"/>
      <c r="EV1884" s="10"/>
      <c r="EW1884" s="10"/>
      <c r="EX1884" s="10"/>
      <c r="EY1884" s="10"/>
      <c r="EZ1884" s="10"/>
      <c r="FA1884" s="10"/>
      <c r="FB1884" s="10"/>
      <c r="FC1884" s="10"/>
      <c r="FD1884" s="10"/>
      <c r="FE1884" s="10"/>
      <c r="FF1884" s="10"/>
      <c r="FG1884" s="10"/>
      <c r="FH1884" s="10"/>
      <c r="FI1884" s="10"/>
      <c r="FJ1884" s="10"/>
      <c r="FK1884" s="10"/>
      <c r="FL1884" s="10"/>
      <c r="FM1884" s="10"/>
      <c r="FN1884" s="10"/>
      <c r="FO1884" s="10"/>
      <c r="FP1884" s="10"/>
      <c r="FQ1884" s="10"/>
      <c r="FR1884" s="10"/>
      <c r="FS1884" s="10"/>
      <c r="FT1884" s="10"/>
      <c r="FU1884" s="10"/>
      <c r="FV1884" s="10"/>
      <c r="FW1884" s="10"/>
      <c r="FX1884" s="10"/>
      <c r="FY1884" s="10"/>
      <c r="FZ1884" s="10"/>
      <c r="GA1884" s="10"/>
      <c r="GB1884" s="10"/>
      <c r="GC1884" s="10"/>
      <c r="GD1884" s="10"/>
      <c r="GE1884" s="10"/>
      <c r="GF1884" s="10"/>
      <c r="GG1884" s="10"/>
      <c r="GH1884" s="10"/>
      <c r="GI1884" s="10"/>
      <c r="GJ1884" s="10"/>
      <c r="GK1884" s="10"/>
      <c r="GL1884" s="10"/>
      <c r="GM1884" s="10"/>
      <c r="GN1884" s="10"/>
      <c r="GO1884" s="10"/>
      <c r="GP1884" s="10"/>
      <c r="GQ1884" s="10"/>
      <c r="GR1884" s="10"/>
      <c r="GS1884" s="10"/>
      <c r="GT1884" s="10"/>
      <c r="GU1884" s="10"/>
      <c r="GV1884" s="10"/>
      <c r="GW1884" s="10"/>
      <c r="GX1884" s="10"/>
      <c r="GY1884" s="10"/>
      <c r="GZ1884" s="10"/>
      <c r="HA1884" s="10"/>
      <c r="HB1884" s="10"/>
      <c r="HC1884" s="10"/>
      <c r="HD1884" s="10"/>
      <c r="HE1884" s="10"/>
      <c r="HF1884" s="10"/>
      <c r="HG1884" s="10"/>
      <c r="HH1884" s="10"/>
      <c r="HI1884" s="10"/>
      <c r="HJ1884" s="10"/>
      <c r="HK1884" s="10"/>
      <c r="HL1884" s="10"/>
      <c r="HM1884" s="10"/>
      <c r="HN1884" s="10"/>
      <c r="HO1884" s="10"/>
      <c r="HP1884" s="10"/>
      <c r="HQ1884" s="10"/>
      <c r="HR1884" s="10"/>
      <c r="HS1884" s="10"/>
      <c r="HT1884" s="10"/>
      <c r="HU1884" s="10"/>
      <c r="HV1884" s="10"/>
      <c r="HW1884" s="10"/>
      <c r="HX1884" s="10"/>
      <c r="HY1884" s="10"/>
      <c r="HZ1884" s="10"/>
      <c r="IA1884" s="10"/>
      <c r="IB1884" s="10"/>
      <c r="IC1884" s="10"/>
      <c r="ID1884" s="10"/>
      <c r="IE1884" s="10"/>
      <c r="IF1884" s="10"/>
      <c r="IG1884" s="10"/>
      <c r="IH1884" s="10"/>
      <c r="II1884" s="10"/>
      <c r="IJ1884" s="10"/>
      <c r="IK1884" s="10"/>
      <c r="IL1884" s="10"/>
      <c r="IM1884" s="10"/>
      <c r="IN1884" s="10"/>
      <c r="IO1884" s="10"/>
      <c r="IP1884" s="10"/>
      <c r="IQ1884" s="10"/>
      <c r="IR1884" s="10"/>
      <c r="IS1884" s="10"/>
      <c r="IT1884" s="10"/>
      <c r="IU1884" s="10"/>
      <c r="IV1884" s="10"/>
      <c r="IW1884" s="10"/>
      <c r="IX1884" s="10"/>
      <c r="IY1884" s="10"/>
      <c r="IZ1884" s="10"/>
      <c r="JA1884" s="10"/>
      <c r="JB1884" s="10"/>
      <c r="JC1884" s="10"/>
      <c r="JD1884" s="10"/>
      <c r="JE1884" s="10"/>
      <c r="JF1884" s="10"/>
      <c r="JG1884" s="10"/>
      <c r="JH1884" s="10"/>
      <c r="JI1884" s="10"/>
      <c r="JJ1884" s="10"/>
      <c r="JK1884" s="10"/>
      <c r="JL1884" s="10"/>
      <c r="JM1884" s="10"/>
      <c r="JN1884" s="10"/>
      <c r="JO1884" s="10"/>
      <c r="JP1884" s="10"/>
      <c r="JQ1884" s="10"/>
      <c r="JR1884" s="10"/>
      <c r="JS1884" s="10"/>
      <c r="JT1884" s="10"/>
      <c r="JU1884" s="10"/>
      <c r="JV1884" s="10"/>
      <c r="JW1884" s="10"/>
      <c r="JX1884" s="10"/>
      <c r="JY1884" s="10"/>
      <c r="JZ1884" s="10"/>
      <c r="KA1884" s="10"/>
      <c r="KB1884" s="10"/>
      <c r="KC1884" s="10"/>
      <c r="KD1884" s="10"/>
      <c r="KE1884" s="10"/>
      <c r="KF1884" s="10"/>
      <c r="KG1884" s="10"/>
      <c r="KH1884" s="10"/>
      <c r="KI1884" s="10"/>
      <c r="KJ1884" s="10"/>
      <c r="KK1884" s="10"/>
      <c r="KL1884" s="10"/>
      <c r="KM1884" s="10"/>
      <c r="KN1884" s="10"/>
      <c r="KO1884" s="10"/>
      <c r="KP1884" s="10"/>
      <c r="KQ1884" s="10"/>
      <c r="KR1884" s="10"/>
      <c r="KS1884" s="10"/>
      <c r="KT1884" s="10"/>
      <c r="KU1884" s="10"/>
      <c r="KV1884" s="10"/>
      <c r="KW1884" s="10"/>
      <c r="KX1884" s="10"/>
      <c r="KY1884" s="10"/>
      <c r="KZ1884" s="10"/>
      <c r="LA1884" s="10"/>
      <c r="LB1884" s="10"/>
      <c r="LC1884" s="10"/>
      <c r="LD1884" s="10"/>
      <c r="LE1884" s="10"/>
      <c r="LF1884" s="10"/>
      <c r="LG1884" s="10"/>
      <c r="LH1884" s="10"/>
      <c r="LI1884" s="10"/>
      <c r="LJ1884" s="10"/>
      <c r="LK1884" s="10"/>
      <c r="LL1884" s="10"/>
      <c r="LM1884" s="10"/>
      <c r="LN1884" s="10"/>
      <c r="LO1884" s="10"/>
      <c r="LP1884" s="10"/>
      <c r="LQ1884" s="10"/>
      <c r="LR1884" s="10"/>
      <c r="LS1884" s="10"/>
      <c r="LT1884" s="10"/>
      <c r="LU1884" s="10"/>
      <c r="LV1884" s="10"/>
      <c r="LW1884" s="10"/>
      <c r="LX1884" s="10"/>
      <c r="LY1884" s="10"/>
      <c r="LZ1884" s="10"/>
      <c r="MA1884" s="10"/>
      <c r="MB1884" s="10"/>
      <c r="MC1884" s="10"/>
      <c r="MD1884" s="10"/>
      <c r="ME1884" s="10"/>
      <c r="MF1884" s="10"/>
      <c r="MG1884" s="10"/>
    </row>
    <row r="1885" spans="1:345" s="192" customFormat="1" ht="15.75" x14ac:dyDescent="0.25">
      <c r="A1885" s="1814">
        <v>468</v>
      </c>
      <c r="B1885" s="2018"/>
      <c r="C1885" s="894" t="s">
        <v>13575</v>
      </c>
      <c r="D1885" s="894" t="s">
        <v>23</v>
      </c>
      <c r="E1885" s="894" t="s">
        <v>4126</v>
      </c>
      <c r="F1885" s="894">
        <v>16387</v>
      </c>
      <c r="G1885" s="894">
        <v>34</v>
      </c>
      <c r="H1885" s="894" t="s">
        <v>2633</v>
      </c>
      <c r="I1885" s="894" t="s">
        <v>2633</v>
      </c>
      <c r="J1885" s="894" t="s">
        <v>2634</v>
      </c>
      <c r="K1885" s="894">
        <v>553318811</v>
      </c>
      <c r="L1885" s="894">
        <v>114.3</v>
      </c>
      <c r="M1885" s="894">
        <v>163</v>
      </c>
      <c r="N1885" s="1010">
        <f t="shared" si="369"/>
        <v>43.02006097331477</v>
      </c>
      <c r="O1885" s="1011">
        <v>2</v>
      </c>
      <c r="P1885" s="20">
        <f t="shared" si="383"/>
        <v>66.422499999999999</v>
      </c>
      <c r="Q1885" s="20">
        <f t="shared" si="384"/>
        <v>47.877499999999998</v>
      </c>
      <c r="R1885" s="98"/>
      <c r="S1885" s="1012">
        <v>42433</v>
      </c>
      <c r="T1885" s="98" t="s">
        <v>253</v>
      </c>
      <c r="U1885" s="98" t="s">
        <v>2490</v>
      </c>
      <c r="V1885" s="98" t="s">
        <v>87</v>
      </c>
      <c r="W1885" s="98"/>
      <c r="X1885" s="98"/>
      <c r="Y1885" s="98"/>
      <c r="Z1885" s="98"/>
      <c r="AA1885" s="98"/>
      <c r="AB1885" s="98"/>
      <c r="AC1885" s="98"/>
      <c r="AD1885" s="98"/>
      <c r="AE1885" s="98"/>
      <c r="AF1885" s="98"/>
      <c r="AG1885" s="98"/>
      <c r="AH1885" s="98"/>
      <c r="AI1885" s="98"/>
      <c r="AJ1885" s="98"/>
      <c r="AK1885" s="98"/>
      <c r="AL1885" s="98"/>
      <c r="AM1885" s="98"/>
      <c r="AN1885" s="98" t="s">
        <v>2634</v>
      </c>
      <c r="AO1885" s="98"/>
      <c r="AP1885" s="98"/>
      <c r="AQ1885" s="98" t="s">
        <v>2637</v>
      </c>
      <c r="AR1885" s="98"/>
      <c r="AS1885" s="98"/>
      <c r="AT1885" s="98"/>
      <c r="AU1885" s="98"/>
      <c r="AV1885" s="98"/>
      <c r="AW1885" s="98"/>
      <c r="AX1885" s="98"/>
      <c r="AY1885" s="98"/>
      <c r="AZ1885" s="98"/>
      <c r="BA1885" s="98" t="s">
        <v>3970</v>
      </c>
      <c r="BB1885" s="98"/>
      <c r="BC1885" s="98"/>
      <c r="BD1885" s="98"/>
      <c r="BE1885" s="98" t="s">
        <v>2634</v>
      </c>
      <c r="BF1885" s="98"/>
      <c r="BG1885" s="98"/>
      <c r="BH1885" s="98"/>
      <c r="BI1885" s="98"/>
      <c r="BJ1885" s="98" t="s">
        <v>13576</v>
      </c>
      <c r="BK1885" s="98"/>
      <c r="BL1885" s="98"/>
      <c r="BM1885" s="1013">
        <f t="shared" si="370"/>
        <v>238.73426975092684</v>
      </c>
      <c r="BN1885" s="98" t="s">
        <v>15068</v>
      </c>
      <c r="BO1885" s="98">
        <v>90</v>
      </c>
      <c r="BP1885" s="20">
        <f t="shared" si="387"/>
        <v>50.754529789567115</v>
      </c>
      <c r="BQ1885" s="1678" t="s">
        <v>15523</v>
      </c>
      <c r="BR1885" s="98">
        <v>83</v>
      </c>
      <c r="BS1885" s="20">
        <f t="shared" si="371"/>
        <v>65.375176231006222</v>
      </c>
      <c r="BT1885" s="98"/>
      <c r="BU1885" s="98"/>
      <c r="BV1885" s="1013">
        <f t="shared" si="372"/>
        <v>238.73426975092684</v>
      </c>
      <c r="BW1885" s="98"/>
      <c r="BX1885" s="98"/>
      <c r="BY1885" s="20">
        <f t="shared" si="373"/>
        <v>238.73426975092684</v>
      </c>
      <c r="BZ1885" s="98"/>
      <c r="CA1885" s="98"/>
      <c r="CB1885" s="20">
        <f t="shared" si="374"/>
        <v>238.73426975092684</v>
      </c>
      <c r="CC1885" s="98"/>
      <c r="CD1885" s="98"/>
      <c r="CE1885" s="20">
        <f t="shared" si="375"/>
        <v>238.73426975092684</v>
      </c>
      <c r="CF1885" s="98"/>
      <c r="CG1885" s="98"/>
      <c r="CH1885" s="20">
        <f t="shared" si="381"/>
        <v>238.73426975092684</v>
      </c>
      <c r="CI1885" s="98"/>
      <c r="CJ1885" s="98"/>
      <c r="CK1885" s="20">
        <f t="shared" si="377"/>
        <v>238.73426975092684</v>
      </c>
      <c r="CL1885" s="98">
        <v>83</v>
      </c>
      <c r="CM1885" s="20">
        <f t="shared" si="378"/>
        <v>65.375176231006222</v>
      </c>
      <c r="CN1885" s="98">
        <v>40</v>
      </c>
      <c r="CO1885" s="98"/>
      <c r="CP1885" s="98"/>
      <c r="CQ1885" s="1014"/>
      <c r="CR1885" s="1014"/>
      <c r="CS1885" s="1015"/>
      <c r="CT1885" s="895"/>
      <c r="CU1885" s="895"/>
      <c r="CV1885" s="895"/>
      <c r="CW1885" s="895"/>
      <c r="CX1885" s="85"/>
      <c r="CY1885" s="895"/>
      <c r="CZ1885" s="895" t="s">
        <v>2633</v>
      </c>
      <c r="DA1885" s="895" t="s">
        <v>3975</v>
      </c>
      <c r="DB1885" s="894" t="s">
        <v>2643</v>
      </c>
      <c r="DC1885" s="894"/>
      <c r="DD1885" s="894"/>
      <c r="DE1885" s="894"/>
      <c r="DF1885" s="894"/>
      <c r="DG1885" s="894"/>
      <c r="DH1885" s="894"/>
      <c r="DI1885" s="894"/>
      <c r="DJ1885" s="894"/>
      <c r="DK1885" s="894"/>
      <c r="DL1885" s="894"/>
      <c r="DM1885" s="894"/>
      <c r="DN1885" s="98" t="s">
        <v>4001</v>
      </c>
      <c r="DO1885" s="98"/>
      <c r="DP1885" s="98"/>
      <c r="DQ1885" s="98"/>
      <c r="DR1885" s="98"/>
      <c r="DS1885" s="98"/>
      <c r="DT1885" s="98"/>
      <c r="DU1885" s="894"/>
      <c r="DV1885" s="894"/>
      <c r="DW1885" s="894"/>
      <c r="DX1885" s="1719" t="s">
        <v>220</v>
      </c>
      <c r="DY1885" s="10"/>
      <c r="DZ1885" s="1717" t="s">
        <v>101</v>
      </c>
      <c r="EA1885" s="98"/>
      <c r="EB1885" s="1703"/>
      <c r="EC1885" s="1717" t="s">
        <v>2194</v>
      </c>
      <c r="ED1885" s="10" t="s">
        <v>5821</v>
      </c>
      <c r="EE1885" s="10"/>
      <c r="EF1885" s="10"/>
      <c r="EG1885" s="10"/>
      <c r="EH1885" s="10"/>
      <c r="EI1885" s="10"/>
      <c r="EJ1885" s="10"/>
      <c r="EK1885" s="10"/>
      <c r="EL1885" s="10"/>
      <c r="EM1885" s="10"/>
      <c r="EN1885" s="10"/>
      <c r="EO1885" s="10"/>
      <c r="EP1885" s="10"/>
      <c r="EQ1885" s="10"/>
      <c r="ER1885" s="10"/>
      <c r="ES1885" s="10"/>
      <c r="ET1885" s="10"/>
      <c r="EU1885" s="10"/>
      <c r="EV1885" s="10"/>
      <c r="EW1885" s="10"/>
      <c r="EX1885" s="10"/>
      <c r="EY1885" s="10"/>
      <c r="EZ1885" s="10"/>
      <c r="FA1885" s="10"/>
      <c r="FB1885" s="10"/>
      <c r="FC1885" s="10"/>
      <c r="FD1885" s="10"/>
      <c r="FE1885" s="10"/>
      <c r="FF1885" s="10"/>
      <c r="FG1885" s="10"/>
      <c r="FH1885" s="10"/>
      <c r="FI1885" s="10"/>
      <c r="FJ1885" s="10"/>
      <c r="FK1885" s="10"/>
      <c r="FL1885" s="10"/>
      <c r="FM1885" s="10"/>
      <c r="FN1885" s="10"/>
      <c r="FO1885" s="10"/>
      <c r="FP1885" s="10"/>
      <c r="FQ1885" s="10"/>
      <c r="FR1885" s="10"/>
      <c r="FS1885" s="10"/>
      <c r="FT1885" s="10"/>
      <c r="FU1885" s="10"/>
      <c r="FV1885" s="10"/>
      <c r="FW1885" s="10"/>
      <c r="FX1885" s="10"/>
      <c r="FY1885" s="10"/>
      <c r="FZ1885" s="10"/>
      <c r="GA1885" s="10"/>
      <c r="GB1885" s="10"/>
      <c r="GC1885" s="10"/>
      <c r="GD1885" s="10"/>
      <c r="GE1885" s="10"/>
      <c r="GF1885" s="10"/>
      <c r="GG1885" s="10"/>
      <c r="GH1885" s="10"/>
      <c r="GI1885" s="10"/>
      <c r="GJ1885" s="10"/>
      <c r="GK1885" s="10"/>
      <c r="GL1885" s="10"/>
      <c r="GM1885" s="10"/>
      <c r="GN1885" s="10"/>
      <c r="GO1885" s="10"/>
      <c r="GP1885" s="10"/>
      <c r="GQ1885" s="10"/>
      <c r="GR1885" s="10"/>
      <c r="GS1885" s="10"/>
      <c r="GT1885" s="10"/>
      <c r="GU1885" s="10"/>
      <c r="GV1885" s="10"/>
      <c r="GW1885" s="10"/>
      <c r="GX1885" s="10"/>
      <c r="GY1885" s="10"/>
      <c r="GZ1885" s="10"/>
      <c r="HA1885" s="10"/>
      <c r="HB1885" s="10"/>
      <c r="HC1885" s="10"/>
      <c r="HD1885" s="10"/>
      <c r="HE1885" s="10"/>
      <c r="HF1885" s="10"/>
      <c r="HG1885" s="10"/>
      <c r="HH1885" s="10"/>
      <c r="HI1885" s="10"/>
      <c r="HJ1885" s="10"/>
      <c r="HK1885" s="10"/>
      <c r="HL1885" s="10"/>
      <c r="HM1885" s="10"/>
      <c r="HN1885" s="10"/>
      <c r="HO1885" s="10"/>
      <c r="HP1885" s="10"/>
      <c r="HQ1885" s="10"/>
      <c r="HR1885" s="10"/>
      <c r="HS1885" s="10"/>
      <c r="HT1885" s="10"/>
      <c r="HU1885" s="10"/>
      <c r="HV1885" s="10"/>
      <c r="HW1885" s="10"/>
      <c r="HX1885" s="10"/>
      <c r="HY1885" s="10"/>
      <c r="HZ1885" s="10"/>
      <c r="IA1885" s="10"/>
      <c r="IB1885" s="10"/>
      <c r="IC1885" s="10"/>
      <c r="ID1885" s="10"/>
      <c r="IE1885" s="10"/>
      <c r="IF1885" s="10"/>
      <c r="IG1885" s="10"/>
      <c r="IH1885" s="10"/>
      <c r="II1885" s="10"/>
      <c r="IJ1885" s="10"/>
      <c r="IK1885" s="10"/>
      <c r="IL1885" s="10"/>
      <c r="IM1885" s="10"/>
      <c r="IN1885" s="10"/>
      <c r="IO1885" s="10"/>
      <c r="IP1885" s="10"/>
      <c r="IQ1885" s="10"/>
      <c r="IR1885" s="10"/>
      <c r="IS1885" s="10"/>
      <c r="IT1885" s="10"/>
      <c r="IU1885" s="10"/>
      <c r="IV1885" s="10"/>
      <c r="IW1885" s="10"/>
      <c r="IX1885" s="10"/>
      <c r="IY1885" s="10"/>
      <c r="IZ1885" s="10"/>
      <c r="JA1885" s="10"/>
      <c r="JB1885" s="10"/>
      <c r="JC1885" s="10"/>
      <c r="JD1885" s="10"/>
      <c r="JE1885" s="10"/>
      <c r="JF1885" s="10"/>
      <c r="JG1885" s="10"/>
      <c r="JH1885" s="10"/>
      <c r="JI1885" s="10"/>
      <c r="JJ1885" s="10"/>
      <c r="JK1885" s="10"/>
      <c r="JL1885" s="10"/>
      <c r="JM1885" s="10"/>
      <c r="JN1885" s="10"/>
      <c r="JO1885" s="10"/>
      <c r="JP1885" s="10"/>
      <c r="JQ1885" s="10"/>
      <c r="JR1885" s="10"/>
      <c r="JS1885" s="10"/>
      <c r="JT1885" s="10"/>
      <c r="JU1885" s="10"/>
      <c r="JV1885" s="10"/>
      <c r="JW1885" s="10"/>
      <c r="JX1885" s="10"/>
      <c r="JY1885" s="10"/>
      <c r="JZ1885" s="10"/>
      <c r="KA1885" s="10"/>
      <c r="KB1885" s="10"/>
      <c r="KC1885" s="10"/>
      <c r="KD1885" s="10"/>
      <c r="KE1885" s="10"/>
      <c r="KF1885" s="10"/>
      <c r="KG1885" s="10"/>
      <c r="KH1885" s="10"/>
      <c r="KI1885" s="10"/>
      <c r="KJ1885" s="10"/>
      <c r="KK1885" s="10"/>
      <c r="KL1885" s="10"/>
      <c r="KM1885" s="10"/>
      <c r="KN1885" s="10"/>
      <c r="KO1885" s="10"/>
      <c r="KP1885" s="10"/>
      <c r="KQ1885" s="10"/>
      <c r="KR1885" s="10"/>
      <c r="KS1885" s="10"/>
      <c r="KT1885" s="10"/>
      <c r="KU1885" s="10"/>
      <c r="KV1885" s="10"/>
      <c r="KW1885" s="10"/>
      <c r="KX1885" s="10"/>
      <c r="KY1885" s="10"/>
      <c r="KZ1885" s="10"/>
      <c r="LA1885" s="10"/>
      <c r="LB1885" s="10"/>
      <c r="LC1885" s="10"/>
      <c r="LD1885" s="10"/>
      <c r="LE1885" s="10"/>
      <c r="LF1885" s="10"/>
      <c r="LG1885" s="10"/>
      <c r="LH1885" s="10"/>
      <c r="LI1885" s="10"/>
      <c r="LJ1885" s="10"/>
      <c r="LK1885" s="10"/>
      <c r="LL1885" s="10"/>
      <c r="LM1885" s="10"/>
      <c r="LN1885" s="10"/>
      <c r="LO1885" s="10"/>
      <c r="LP1885" s="10"/>
      <c r="LQ1885" s="10"/>
      <c r="LR1885" s="10"/>
      <c r="LS1885" s="10"/>
      <c r="LT1885" s="10"/>
      <c r="LU1885" s="10"/>
      <c r="LV1885" s="10"/>
      <c r="LW1885" s="10"/>
      <c r="LX1885" s="10"/>
      <c r="LY1885" s="10"/>
      <c r="LZ1885" s="10"/>
      <c r="MA1885" s="10"/>
      <c r="MB1885" s="10"/>
      <c r="MC1885" s="10"/>
      <c r="MD1885" s="10"/>
      <c r="ME1885" s="10"/>
      <c r="MF1885" s="10"/>
      <c r="MG1885" s="10"/>
    </row>
    <row r="1886" spans="1:345" s="192" customFormat="1" ht="15.75" x14ac:dyDescent="0.25">
      <c r="A1886" s="1752">
        <v>469</v>
      </c>
      <c r="B1886" s="2018"/>
      <c r="C1886" s="894" t="s">
        <v>14493</v>
      </c>
      <c r="D1886" s="894" t="s">
        <v>23</v>
      </c>
      <c r="E1886" s="894" t="s">
        <v>4126</v>
      </c>
      <c r="F1886" s="894">
        <v>276166</v>
      </c>
      <c r="G1886" s="894">
        <v>33</v>
      </c>
      <c r="H1886" s="894" t="s">
        <v>2633</v>
      </c>
      <c r="I1886" s="894" t="s">
        <v>2633</v>
      </c>
      <c r="J1886" s="894" t="s">
        <v>2633</v>
      </c>
      <c r="K1886" s="894">
        <v>500694061</v>
      </c>
      <c r="L1886" s="894">
        <v>116.6</v>
      </c>
      <c r="M1886" s="894">
        <v>158</v>
      </c>
      <c r="N1886" s="1010">
        <f t="shared" si="369"/>
        <v>46.707258452171125</v>
      </c>
      <c r="O1886" s="1011">
        <v>2</v>
      </c>
      <c r="P1886" s="20">
        <f t="shared" si="383"/>
        <v>62.410000000000011</v>
      </c>
      <c r="Q1886" s="20">
        <f t="shared" si="384"/>
        <v>54.189999999999984</v>
      </c>
      <c r="R1886" s="98"/>
      <c r="S1886" s="1012">
        <v>42433</v>
      </c>
      <c r="T1886" s="98" t="s">
        <v>2133</v>
      </c>
      <c r="U1886" s="98" t="s">
        <v>2479</v>
      </c>
      <c r="V1886" s="98" t="s">
        <v>13600</v>
      </c>
      <c r="W1886" s="98"/>
      <c r="X1886" s="98"/>
      <c r="Y1886" s="98"/>
      <c r="Z1886" s="98"/>
      <c r="AA1886" s="98"/>
      <c r="AB1886" s="98" t="s">
        <v>2633</v>
      </c>
      <c r="AC1886" s="98"/>
      <c r="AD1886" s="98"/>
      <c r="AE1886" s="98"/>
      <c r="AF1886" s="98"/>
      <c r="AG1886" s="98"/>
      <c r="AH1886" s="98" t="s">
        <v>2633</v>
      </c>
      <c r="AI1886" s="98"/>
      <c r="AJ1886" s="98"/>
      <c r="AK1886" s="98"/>
      <c r="AL1886" s="98"/>
      <c r="AM1886" s="98"/>
      <c r="AN1886" s="98" t="s">
        <v>2634</v>
      </c>
      <c r="AO1886" s="98"/>
      <c r="AP1886" s="98"/>
      <c r="AQ1886" s="98" t="s">
        <v>2637</v>
      </c>
      <c r="AR1886" s="98"/>
      <c r="AS1886" s="98"/>
      <c r="AT1886" s="98"/>
      <c r="AU1886" s="98"/>
      <c r="AV1886" s="98"/>
      <c r="AW1886" s="98"/>
      <c r="AX1886" s="98"/>
      <c r="AY1886" s="98"/>
      <c r="AZ1886" s="98"/>
      <c r="BA1886" s="98" t="s">
        <v>3971</v>
      </c>
      <c r="BB1886" s="98"/>
      <c r="BC1886" s="98"/>
      <c r="BD1886" s="98"/>
      <c r="BE1886" s="98" t="s">
        <v>2634</v>
      </c>
      <c r="BF1886" s="98"/>
      <c r="BG1886" s="98"/>
      <c r="BH1886" s="98"/>
      <c r="BI1886" s="98"/>
      <c r="BJ1886" s="98" t="s">
        <v>10443</v>
      </c>
      <c r="BK1886" s="98" t="s">
        <v>13770</v>
      </c>
      <c r="BL1886" s="98">
        <v>107.4</v>
      </c>
      <c r="BM1886" s="1013">
        <f t="shared" si="370"/>
        <v>16.977302085255566</v>
      </c>
      <c r="BN1886" s="98" t="s">
        <v>13845</v>
      </c>
      <c r="BO1886" s="98">
        <v>91</v>
      </c>
      <c r="BP1886" s="20">
        <f t="shared" si="387"/>
        <v>47.24118841114597</v>
      </c>
      <c r="BQ1886" s="98"/>
      <c r="BR1886" s="98"/>
      <c r="BS1886" s="20">
        <f t="shared" si="371"/>
        <v>215.16885034139145</v>
      </c>
      <c r="BT1886" s="98"/>
      <c r="BU1886" s="98"/>
      <c r="BV1886" s="1013">
        <f t="shared" si="372"/>
        <v>215.16885034139145</v>
      </c>
      <c r="BW1886" s="98"/>
      <c r="BX1886" s="98"/>
      <c r="BY1886" s="20">
        <f t="shared" si="373"/>
        <v>215.16885034139145</v>
      </c>
      <c r="BZ1886" s="98"/>
      <c r="CA1886" s="98"/>
      <c r="CB1886" s="20">
        <f t="shared" si="374"/>
        <v>215.16885034139145</v>
      </c>
      <c r="CC1886" s="98"/>
      <c r="CD1886" s="98"/>
      <c r="CE1886" s="20">
        <f t="shared" si="375"/>
        <v>215.16885034139145</v>
      </c>
      <c r="CF1886" s="98"/>
      <c r="CG1886" s="98"/>
      <c r="CH1886" s="20">
        <f t="shared" si="381"/>
        <v>215.16885034139145</v>
      </c>
      <c r="CI1886" s="98"/>
      <c r="CJ1886" s="98"/>
      <c r="CK1886" s="20">
        <f t="shared" si="377"/>
        <v>215.16885034139145</v>
      </c>
      <c r="CL1886" s="98">
        <v>91</v>
      </c>
      <c r="CM1886" s="20">
        <f t="shared" si="378"/>
        <v>47.24118841114597</v>
      </c>
      <c r="CN1886" s="98">
        <v>55</v>
      </c>
      <c r="CO1886" s="98"/>
      <c r="CP1886" s="98"/>
      <c r="CQ1886" s="1014"/>
      <c r="CR1886" s="1014"/>
      <c r="CS1886" s="1015"/>
      <c r="CT1886" s="895"/>
      <c r="CU1886" s="895"/>
      <c r="CV1886" s="895"/>
      <c r="CW1886" s="895"/>
      <c r="CX1886" s="85"/>
      <c r="CY1886" s="895"/>
      <c r="CZ1886" s="895" t="s">
        <v>2633</v>
      </c>
      <c r="DA1886" s="895" t="s">
        <v>3977</v>
      </c>
      <c r="DB1886" s="894" t="s">
        <v>2643</v>
      </c>
      <c r="DC1886" s="894"/>
      <c r="DD1886" s="894"/>
      <c r="DE1886" s="894"/>
      <c r="DF1886" s="894"/>
      <c r="DG1886" s="894"/>
      <c r="DH1886" s="894"/>
      <c r="DI1886" s="894"/>
      <c r="DJ1886" s="894"/>
      <c r="DK1886" s="894"/>
      <c r="DL1886" s="894"/>
      <c r="DM1886" s="894"/>
      <c r="DN1886" s="98"/>
      <c r="DO1886" s="98"/>
      <c r="DP1886" s="98"/>
      <c r="DQ1886" s="98"/>
      <c r="DR1886" s="98"/>
      <c r="DS1886" s="98"/>
      <c r="DT1886" s="98"/>
      <c r="DU1886" s="894"/>
      <c r="DV1886" s="894"/>
      <c r="DW1886" s="894"/>
      <c r="DX1886" s="1719" t="s">
        <v>220</v>
      </c>
      <c r="DY1886" s="10" t="s">
        <v>14562</v>
      </c>
      <c r="DZ1886" s="1720" t="s">
        <v>13347</v>
      </c>
      <c r="EA1886" s="98"/>
      <c r="EB1886" s="1703"/>
      <c r="EC1886" s="1720" t="s">
        <v>11149</v>
      </c>
      <c r="ED1886" s="10" t="s">
        <v>7229</v>
      </c>
      <c r="EE1886" s="10"/>
      <c r="EF1886" s="10"/>
      <c r="EG1886" s="10"/>
      <c r="EH1886" s="10"/>
      <c r="EI1886" s="10"/>
      <c r="EJ1886" s="10"/>
      <c r="EK1886" s="10"/>
      <c r="EL1886" s="10"/>
      <c r="EM1886" s="10"/>
      <c r="EN1886" s="10"/>
      <c r="EO1886" s="10"/>
      <c r="EP1886" s="10"/>
      <c r="EQ1886" s="10"/>
      <c r="ER1886" s="10"/>
      <c r="ES1886" s="10"/>
      <c r="ET1886" s="10"/>
      <c r="EU1886" s="10"/>
      <c r="EV1886" s="10"/>
      <c r="EW1886" s="10"/>
      <c r="EX1886" s="10"/>
      <c r="EY1886" s="10"/>
      <c r="EZ1886" s="10"/>
      <c r="FA1886" s="10"/>
      <c r="FB1886" s="10"/>
      <c r="FC1886" s="10"/>
      <c r="FD1886" s="10"/>
      <c r="FE1886" s="10"/>
      <c r="FF1886" s="10"/>
      <c r="FG1886" s="10"/>
      <c r="FH1886" s="10"/>
      <c r="FI1886" s="10"/>
      <c r="FJ1886" s="10"/>
      <c r="FK1886" s="10"/>
      <c r="FL1886" s="10"/>
      <c r="FM1886" s="10"/>
      <c r="FN1886" s="10"/>
      <c r="FO1886" s="10"/>
      <c r="FP1886" s="10"/>
      <c r="FQ1886" s="10"/>
      <c r="FR1886" s="10"/>
      <c r="FS1886" s="10"/>
      <c r="FT1886" s="10"/>
      <c r="FU1886" s="10"/>
      <c r="FV1886" s="10"/>
      <c r="FW1886" s="10"/>
      <c r="FX1886" s="10"/>
      <c r="FY1886" s="10"/>
      <c r="FZ1886" s="10"/>
      <c r="GA1886" s="10"/>
      <c r="GB1886" s="10"/>
      <c r="GC1886" s="10"/>
      <c r="GD1886" s="10"/>
      <c r="GE1886" s="10"/>
      <c r="GF1886" s="10"/>
      <c r="GG1886" s="10"/>
      <c r="GH1886" s="10"/>
      <c r="GI1886" s="10"/>
      <c r="GJ1886" s="10"/>
      <c r="GK1886" s="10"/>
      <c r="GL1886" s="10"/>
      <c r="GM1886" s="10"/>
      <c r="GN1886" s="10"/>
      <c r="GO1886" s="10"/>
      <c r="GP1886" s="10"/>
      <c r="GQ1886" s="10"/>
      <c r="GR1886" s="10"/>
      <c r="GS1886" s="10"/>
      <c r="GT1886" s="10"/>
      <c r="GU1886" s="10"/>
      <c r="GV1886" s="10"/>
      <c r="GW1886" s="10"/>
      <c r="GX1886" s="10"/>
      <c r="GY1886" s="10"/>
      <c r="GZ1886" s="10"/>
      <c r="HA1886" s="10"/>
      <c r="HB1886" s="10"/>
      <c r="HC1886" s="10"/>
      <c r="HD1886" s="10"/>
      <c r="HE1886" s="10"/>
      <c r="HF1886" s="10"/>
      <c r="HG1886" s="10"/>
      <c r="HH1886" s="10"/>
      <c r="HI1886" s="10"/>
      <c r="HJ1886" s="10"/>
      <c r="HK1886" s="10"/>
      <c r="HL1886" s="10"/>
      <c r="HM1886" s="10"/>
      <c r="HN1886" s="10"/>
      <c r="HO1886" s="10"/>
      <c r="HP1886" s="10"/>
      <c r="HQ1886" s="10"/>
      <c r="HR1886" s="10"/>
      <c r="HS1886" s="10"/>
      <c r="HT1886" s="10"/>
      <c r="HU1886" s="10"/>
      <c r="HV1886" s="10"/>
      <c r="HW1886" s="10"/>
      <c r="HX1886" s="10"/>
      <c r="HY1886" s="10"/>
      <c r="HZ1886" s="10"/>
      <c r="IA1886" s="10"/>
      <c r="IB1886" s="10"/>
      <c r="IC1886" s="10"/>
      <c r="ID1886" s="10"/>
      <c r="IE1886" s="10"/>
      <c r="IF1886" s="10"/>
      <c r="IG1886" s="10"/>
      <c r="IH1886" s="10"/>
      <c r="II1886" s="10"/>
      <c r="IJ1886" s="10"/>
      <c r="IK1886" s="10"/>
      <c r="IL1886" s="10"/>
      <c r="IM1886" s="10"/>
      <c r="IN1886" s="10"/>
      <c r="IO1886" s="10"/>
      <c r="IP1886" s="10"/>
      <c r="IQ1886" s="10"/>
      <c r="IR1886" s="10"/>
      <c r="IS1886" s="10"/>
      <c r="IT1886" s="10"/>
      <c r="IU1886" s="10"/>
      <c r="IV1886" s="10"/>
      <c r="IW1886" s="10"/>
      <c r="IX1886" s="10"/>
      <c r="IY1886" s="10"/>
      <c r="IZ1886" s="10"/>
      <c r="JA1886" s="10"/>
      <c r="JB1886" s="10"/>
      <c r="JC1886" s="10"/>
      <c r="JD1886" s="10"/>
      <c r="JE1886" s="10"/>
      <c r="JF1886" s="10"/>
      <c r="JG1886" s="10"/>
      <c r="JH1886" s="10"/>
      <c r="JI1886" s="10"/>
      <c r="JJ1886" s="10"/>
      <c r="JK1886" s="10"/>
      <c r="JL1886" s="10"/>
      <c r="JM1886" s="10"/>
      <c r="JN1886" s="10"/>
      <c r="JO1886" s="10"/>
      <c r="JP1886" s="10"/>
      <c r="JQ1886" s="10"/>
      <c r="JR1886" s="10"/>
      <c r="JS1886" s="10"/>
      <c r="JT1886" s="10"/>
      <c r="JU1886" s="10"/>
      <c r="JV1886" s="10"/>
      <c r="JW1886" s="10"/>
      <c r="JX1886" s="10"/>
      <c r="JY1886" s="10"/>
      <c r="JZ1886" s="10"/>
      <c r="KA1886" s="10"/>
      <c r="KB1886" s="10"/>
      <c r="KC1886" s="10"/>
      <c r="KD1886" s="10"/>
      <c r="KE1886" s="10"/>
      <c r="KF1886" s="10"/>
      <c r="KG1886" s="10"/>
      <c r="KH1886" s="10"/>
      <c r="KI1886" s="10"/>
      <c r="KJ1886" s="10"/>
      <c r="KK1886" s="10"/>
      <c r="KL1886" s="10"/>
      <c r="KM1886" s="10"/>
      <c r="KN1886" s="10"/>
      <c r="KO1886" s="10"/>
      <c r="KP1886" s="10"/>
      <c r="KQ1886" s="10"/>
      <c r="KR1886" s="10"/>
      <c r="KS1886" s="10"/>
      <c r="KT1886" s="10"/>
      <c r="KU1886" s="10"/>
      <c r="KV1886" s="10"/>
      <c r="KW1886" s="10"/>
      <c r="KX1886" s="10"/>
      <c r="KY1886" s="10"/>
      <c r="KZ1886" s="10"/>
      <c r="LA1886" s="10"/>
      <c r="LB1886" s="10"/>
      <c r="LC1886" s="10"/>
      <c r="LD1886" s="10"/>
      <c r="LE1886" s="10"/>
      <c r="LF1886" s="10"/>
      <c r="LG1886" s="10"/>
      <c r="LH1886" s="10"/>
      <c r="LI1886" s="10"/>
      <c r="LJ1886" s="10"/>
      <c r="LK1886" s="10"/>
      <c r="LL1886" s="10"/>
      <c r="LM1886" s="10"/>
      <c r="LN1886" s="10"/>
      <c r="LO1886" s="10"/>
      <c r="LP1886" s="10"/>
      <c r="LQ1886" s="10"/>
      <c r="LR1886" s="10"/>
      <c r="LS1886" s="10"/>
      <c r="LT1886" s="10"/>
      <c r="LU1886" s="10"/>
      <c r="LV1886" s="10"/>
      <c r="LW1886" s="10"/>
      <c r="LX1886" s="10"/>
      <c r="LY1886" s="10"/>
      <c r="LZ1886" s="10"/>
      <c r="MA1886" s="10"/>
      <c r="MB1886" s="10"/>
      <c r="MC1886" s="10"/>
      <c r="MD1886" s="10"/>
      <c r="ME1886" s="10"/>
      <c r="MF1886" s="10"/>
      <c r="MG1886" s="10"/>
    </row>
    <row r="1887" spans="1:345" s="192" customFormat="1" ht="15.75" x14ac:dyDescent="0.25">
      <c r="A1887" s="1813">
        <v>470</v>
      </c>
      <c r="B1887" s="2018"/>
      <c r="C1887" s="894" t="s">
        <v>13578</v>
      </c>
      <c r="D1887" s="894" t="s">
        <v>23</v>
      </c>
      <c r="E1887" s="894" t="s">
        <v>4126</v>
      </c>
      <c r="F1887" s="894">
        <v>735298</v>
      </c>
      <c r="G1887" s="894">
        <v>33</v>
      </c>
      <c r="H1887" s="894" t="s">
        <v>2633</v>
      </c>
      <c r="I1887" s="894" t="s">
        <v>3984</v>
      </c>
      <c r="J1887" s="894" t="s">
        <v>2633</v>
      </c>
      <c r="K1887" s="894">
        <v>557283430</v>
      </c>
      <c r="L1887" s="894">
        <v>123</v>
      </c>
      <c r="M1887" s="894">
        <v>160</v>
      </c>
      <c r="N1887" s="1010">
        <f t="shared" si="369"/>
        <v>48.046875</v>
      </c>
      <c r="O1887" s="1011">
        <v>2</v>
      </c>
      <c r="P1887" s="20">
        <f t="shared" si="383"/>
        <v>64.000000000000014</v>
      </c>
      <c r="Q1887" s="20">
        <f t="shared" si="384"/>
        <v>58.999999999999986</v>
      </c>
      <c r="R1887" s="98"/>
      <c r="S1887" s="1012">
        <v>42433</v>
      </c>
      <c r="T1887" s="98" t="s">
        <v>11605</v>
      </c>
      <c r="U1887" s="98" t="s">
        <v>8488</v>
      </c>
      <c r="V1887" s="98" t="s">
        <v>13602</v>
      </c>
      <c r="W1887" s="98"/>
      <c r="X1887" s="98"/>
      <c r="Y1887" s="98"/>
      <c r="Z1887" s="98"/>
      <c r="AA1887" s="98"/>
      <c r="AB1887" s="98"/>
      <c r="AC1887" s="98"/>
      <c r="AD1887" s="98"/>
      <c r="AE1887" s="98"/>
      <c r="AF1887" s="98"/>
      <c r="AG1887" s="98"/>
      <c r="AH1887" s="98" t="s">
        <v>2633</v>
      </c>
      <c r="AI1887" s="98"/>
      <c r="AJ1887" s="98"/>
      <c r="AK1887" s="98"/>
      <c r="AL1887" s="98"/>
      <c r="AM1887" s="98"/>
      <c r="AN1887" s="98" t="s">
        <v>2633</v>
      </c>
      <c r="AO1887" s="98" t="s">
        <v>4075</v>
      </c>
      <c r="AP1887" s="98" t="s">
        <v>4078</v>
      </c>
      <c r="AQ1887" s="98" t="s">
        <v>2635</v>
      </c>
      <c r="AR1887" s="98"/>
      <c r="AS1887" s="98"/>
      <c r="AT1887" s="98" t="s">
        <v>2633</v>
      </c>
      <c r="AU1887" s="98"/>
      <c r="AV1887" s="98"/>
      <c r="AW1887" s="98"/>
      <c r="AX1887" s="98"/>
      <c r="AY1887" s="98"/>
      <c r="AZ1887" s="98"/>
      <c r="BA1887" s="98" t="s">
        <v>3971</v>
      </c>
      <c r="BB1887" s="98" t="s">
        <v>3971</v>
      </c>
      <c r="BC1887" s="98"/>
      <c r="BD1887" s="98"/>
      <c r="BE1887" s="98" t="s">
        <v>2634</v>
      </c>
      <c r="BF1887" s="98"/>
      <c r="BG1887" s="98"/>
      <c r="BH1887" s="98"/>
      <c r="BI1887" s="98"/>
      <c r="BJ1887" s="98" t="s">
        <v>13579</v>
      </c>
      <c r="BK1887" s="98" t="s">
        <v>13771</v>
      </c>
      <c r="BL1887" s="98">
        <v>116.3</v>
      </c>
      <c r="BM1887" s="1013">
        <f t="shared" si="370"/>
        <v>11.355932203389838</v>
      </c>
      <c r="BN1887" s="98" t="s">
        <v>14517</v>
      </c>
      <c r="BO1887" s="98">
        <v>98</v>
      </c>
      <c r="BP1887" s="20">
        <f t="shared" si="387"/>
        <v>42.372881355932215</v>
      </c>
      <c r="BQ1887" s="98" t="s">
        <v>15355</v>
      </c>
      <c r="BR1887" s="98">
        <v>78</v>
      </c>
      <c r="BS1887" s="20">
        <f t="shared" si="371"/>
        <v>76.27118644067798</v>
      </c>
      <c r="BT1887" s="98"/>
      <c r="BU1887" s="98"/>
      <c r="BV1887" s="1013">
        <f t="shared" si="372"/>
        <v>208.47457627118649</v>
      </c>
      <c r="BW1887" s="98"/>
      <c r="BX1887" s="98"/>
      <c r="BY1887" s="20">
        <f t="shared" si="373"/>
        <v>208.47457627118649</v>
      </c>
      <c r="BZ1887" s="98"/>
      <c r="CA1887" s="98"/>
      <c r="CB1887" s="20">
        <f t="shared" si="374"/>
        <v>208.47457627118649</v>
      </c>
      <c r="CC1887" s="98"/>
      <c r="CD1887" s="98"/>
      <c r="CE1887" s="20">
        <f t="shared" si="375"/>
        <v>208.47457627118649</v>
      </c>
      <c r="CF1887" s="98"/>
      <c r="CG1887" s="98"/>
      <c r="CH1887" s="20">
        <f t="shared" si="381"/>
        <v>208.47457627118649</v>
      </c>
      <c r="CI1887" s="98"/>
      <c r="CJ1887" s="98"/>
      <c r="CK1887" s="20">
        <f t="shared" si="377"/>
        <v>208.47457627118649</v>
      </c>
      <c r="CL1887" s="98">
        <v>78</v>
      </c>
      <c r="CM1887" s="20">
        <f t="shared" si="378"/>
        <v>76.27118644067798</v>
      </c>
      <c r="CN1887" s="98">
        <v>120</v>
      </c>
      <c r="CO1887" s="98"/>
      <c r="CP1887" s="98"/>
      <c r="CQ1887" s="1014"/>
      <c r="CR1887" s="1014"/>
      <c r="CS1887" s="1015">
        <v>0.5</v>
      </c>
      <c r="CT1887" s="895">
        <v>0.25</v>
      </c>
      <c r="CU1887" s="895">
        <v>0.25</v>
      </c>
      <c r="CV1887" s="895">
        <v>0</v>
      </c>
      <c r="CW1887" s="895"/>
      <c r="CX1887" s="85"/>
      <c r="CY1887" s="895"/>
      <c r="CZ1887" s="895" t="s">
        <v>2633</v>
      </c>
      <c r="DA1887" s="895" t="s">
        <v>3975</v>
      </c>
      <c r="DB1887" s="894" t="s">
        <v>2643</v>
      </c>
      <c r="DC1887" s="894" t="s">
        <v>2646</v>
      </c>
      <c r="DD1887" s="894" t="s">
        <v>2646</v>
      </c>
      <c r="DE1887" s="894" t="s">
        <v>2651</v>
      </c>
      <c r="DF1887" s="894" t="s">
        <v>32</v>
      </c>
      <c r="DG1887" s="894" t="s">
        <v>2654</v>
      </c>
      <c r="DH1887" s="894" t="s">
        <v>5009</v>
      </c>
      <c r="DI1887" s="894" t="s">
        <v>2658</v>
      </c>
      <c r="DJ1887" s="894" t="s">
        <v>37</v>
      </c>
      <c r="DK1887" s="894" t="s">
        <v>2659</v>
      </c>
      <c r="DL1887" s="894" t="s">
        <v>2659</v>
      </c>
      <c r="DM1887" s="894" t="s">
        <v>3372</v>
      </c>
      <c r="DN1887" s="98" t="s">
        <v>4001</v>
      </c>
      <c r="DO1887" s="98" t="s">
        <v>4002</v>
      </c>
      <c r="DP1887" s="98"/>
      <c r="DQ1887" s="98" t="s">
        <v>4068</v>
      </c>
      <c r="DR1887" s="98"/>
      <c r="DS1887" s="98" t="s">
        <v>2633</v>
      </c>
      <c r="DT1887" s="98"/>
      <c r="DU1887" s="894" t="s">
        <v>2634</v>
      </c>
      <c r="DV1887" s="894" t="s">
        <v>2633</v>
      </c>
      <c r="DW1887" s="894"/>
      <c r="DX1887" s="1719" t="s">
        <v>13601</v>
      </c>
      <c r="DY1887" s="10" t="s">
        <v>14513</v>
      </c>
      <c r="DZ1887" s="1717" t="s">
        <v>101</v>
      </c>
      <c r="EA1887" s="98"/>
      <c r="EB1887" s="1703"/>
      <c r="EC1887" s="1717" t="s">
        <v>2194</v>
      </c>
      <c r="ED1887" s="10" t="s">
        <v>5821</v>
      </c>
      <c r="EE1887" s="10"/>
      <c r="EF1887" s="10"/>
      <c r="EG1887" s="10"/>
      <c r="EH1887" s="10"/>
      <c r="EI1887" s="10"/>
      <c r="EJ1887" s="10"/>
      <c r="EK1887" s="10"/>
      <c r="EL1887" s="10"/>
      <c r="EM1887" s="10"/>
      <c r="EN1887" s="10"/>
      <c r="EO1887" s="10"/>
      <c r="EP1887" s="10"/>
      <c r="EQ1887" s="10"/>
      <c r="ER1887" s="10"/>
      <c r="ES1887" s="10"/>
      <c r="ET1887" s="10"/>
      <c r="EU1887" s="10"/>
      <c r="EV1887" s="10"/>
      <c r="EW1887" s="10"/>
      <c r="EX1887" s="10"/>
      <c r="EY1887" s="10"/>
      <c r="EZ1887" s="10"/>
      <c r="FA1887" s="10"/>
      <c r="FB1887" s="10"/>
      <c r="FC1887" s="10"/>
      <c r="FD1887" s="10"/>
      <c r="FE1887" s="10"/>
      <c r="FF1887" s="10"/>
      <c r="FG1887" s="10"/>
      <c r="FH1887" s="10"/>
      <c r="FI1887" s="10"/>
      <c r="FJ1887" s="10"/>
      <c r="FK1887" s="10"/>
      <c r="FL1887" s="10"/>
      <c r="FM1887" s="10"/>
      <c r="FN1887" s="10"/>
      <c r="FO1887" s="10"/>
      <c r="FP1887" s="10"/>
      <c r="FQ1887" s="10"/>
      <c r="FR1887" s="10"/>
      <c r="FS1887" s="10"/>
      <c r="FT1887" s="10"/>
      <c r="FU1887" s="10"/>
      <c r="FV1887" s="10"/>
      <c r="FW1887" s="10"/>
      <c r="FX1887" s="10"/>
      <c r="FY1887" s="10"/>
      <c r="FZ1887" s="10"/>
      <c r="GA1887" s="10"/>
      <c r="GB1887" s="10"/>
      <c r="GC1887" s="10"/>
      <c r="GD1887" s="10"/>
      <c r="GE1887" s="10"/>
      <c r="GF1887" s="10"/>
      <c r="GG1887" s="10"/>
      <c r="GH1887" s="10"/>
      <c r="GI1887" s="10"/>
      <c r="GJ1887" s="10"/>
      <c r="GK1887" s="10"/>
      <c r="GL1887" s="10"/>
      <c r="GM1887" s="10"/>
      <c r="GN1887" s="10"/>
      <c r="GO1887" s="10"/>
      <c r="GP1887" s="10"/>
      <c r="GQ1887" s="10"/>
      <c r="GR1887" s="10"/>
      <c r="GS1887" s="10"/>
      <c r="GT1887" s="10"/>
      <c r="GU1887" s="10"/>
      <c r="GV1887" s="10"/>
      <c r="GW1887" s="10"/>
      <c r="GX1887" s="10"/>
      <c r="GY1887" s="10"/>
      <c r="GZ1887" s="10"/>
      <c r="HA1887" s="10"/>
      <c r="HB1887" s="10"/>
      <c r="HC1887" s="10"/>
      <c r="HD1887" s="10"/>
      <c r="HE1887" s="10"/>
      <c r="HF1887" s="10"/>
      <c r="HG1887" s="10"/>
      <c r="HH1887" s="10"/>
      <c r="HI1887" s="10"/>
      <c r="HJ1887" s="10"/>
      <c r="HK1887" s="10"/>
      <c r="HL1887" s="10"/>
      <c r="HM1887" s="10"/>
      <c r="HN1887" s="10"/>
      <c r="HO1887" s="10"/>
      <c r="HP1887" s="10"/>
      <c r="HQ1887" s="10"/>
      <c r="HR1887" s="10"/>
      <c r="HS1887" s="10"/>
      <c r="HT1887" s="10"/>
      <c r="HU1887" s="10"/>
      <c r="HV1887" s="10"/>
      <c r="HW1887" s="10"/>
      <c r="HX1887" s="10"/>
      <c r="HY1887" s="10"/>
      <c r="HZ1887" s="10"/>
      <c r="IA1887" s="10"/>
      <c r="IB1887" s="10"/>
      <c r="IC1887" s="10"/>
      <c r="ID1887" s="10"/>
      <c r="IE1887" s="10"/>
      <c r="IF1887" s="10"/>
      <c r="IG1887" s="10"/>
      <c r="IH1887" s="10"/>
      <c r="II1887" s="10"/>
      <c r="IJ1887" s="10"/>
      <c r="IK1887" s="10"/>
      <c r="IL1887" s="10"/>
      <c r="IM1887" s="10"/>
      <c r="IN1887" s="10"/>
      <c r="IO1887" s="10"/>
      <c r="IP1887" s="10"/>
      <c r="IQ1887" s="10"/>
      <c r="IR1887" s="10"/>
      <c r="IS1887" s="10"/>
      <c r="IT1887" s="10"/>
      <c r="IU1887" s="10"/>
      <c r="IV1887" s="10"/>
      <c r="IW1887" s="10"/>
      <c r="IX1887" s="10"/>
      <c r="IY1887" s="10"/>
      <c r="IZ1887" s="10"/>
      <c r="JA1887" s="10"/>
      <c r="JB1887" s="10"/>
      <c r="JC1887" s="10"/>
      <c r="JD1887" s="10"/>
      <c r="JE1887" s="10"/>
      <c r="JF1887" s="10"/>
      <c r="JG1887" s="10"/>
      <c r="JH1887" s="10"/>
      <c r="JI1887" s="10"/>
      <c r="JJ1887" s="10"/>
      <c r="JK1887" s="10"/>
      <c r="JL1887" s="10"/>
      <c r="JM1887" s="10"/>
      <c r="JN1887" s="10"/>
      <c r="JO1887" s="10"/>
      <c r="JP1887" s="10"/>
      <c r="JQ1887" s="10"/>
      <c r="JR1887" s="10"/>
      <c r="JS1887" s="10"/>
      <c r="JT1887" s="10"/>
      <c r="JU1887" s="10"/>
      <c r="JV1887" s="10"/>
      <c r="JW1887" s="10"/>
      <c r="JX1887" s="10"/>
      <c r="JY1887" s="10"/>
      <c r="JZ1887" s="10"/>
      <c r="KA1887" s="10"/>
      <c r="KB1887" s="10"/>
      <c r="KC1887" s="10"/>
      <c r="KD1887" s="10"/>
      <c r="KE1887" s="10"/>
      <c r="KF1887" s="10"/>
      <c r="KG1887" s="10"/>
      <c r="KH1887" s="10"/>
      <c r="KI1887" s="10"/>
      <c r="KJ1887" s="10"/>
      <c r="KK1887" s="10"/>
      <c r="KL1887" s="10"/>
      <c r="KM1887" s="10"/>
      <c r="KN1887" s="10"/>
      <c r="KO1887" s="10"/>
      <c r="KP1887" s="10"/>
      <c r="KQ1887" s="10"/>
      <c r="KR1887" s="10"/>
      <c r="KS1887" s="10"/>
      <c r="KT1887" s="10"/>
      <c r="KU1887" s="10"/>
      <c r="KV1887" s="10"/>
      <c r="KW1887" s="10"/>
      <c r="KX1887" s="10"/>
      <c r="KY1887" s="10"/>
      <c r="KZ1887" s="10"/>
      <c r="LA1887" s="10"/>
      <c r="LB1887" s="10"/>
      <c r="LC1887" s="10"/>
      <c r="LD1887" s="10"/>
      <c r="LE1887" s="10"/>
      <c r="LF1887" s="10"/>
      <c r="LG1887" s="10"/>
      <c r="LH1887" s="10"/>
      <c r="LI1887" s="10"/>
      <c r="LJ1887" s="10"/>
      <c r="LK1887" s="10"/>
      <c r="LL1887" s="10"/>
      <c r="LM1887" s="10"/>
      <c r="LN1887" s="10"/>
      <c r="LO1887" s="10"/>
      <c r="LP1887" s="10"/>
      <c r="LQ1887" s="10"/>
      <c r="LR1887" s="10"/>
      <c r="LS1887" s="10"/>
      <c r="LT1887" s="10"/>
      <c r="LU1887" s="10"/>
      <c r="LV1887" s="10"/>
      <c r="LW1887" s="10"/>
      <c r="LX1887" s="10"/>
      <c r="LY1887" s="10"/>
      <c r="LZ1887" s="10"/>
      <c r="MA1887" s="10"/>
      <c r="MB1887" s="10"/>
      <c r="MC1887" s="10"/>
      <c r="MD1887" s="10"/>
      <c r="ME1887" s="10"/>
      <c r="MF1887" s="10"/>
      <c r="MG1887" s="10"/>
    </row>
    <row r="1888" spans="1:345" s="192" customFormat="1" ht="15.75" x14ac:dyDescent="0.25">
      <c r="A1888" s="1813">
        <v>471</v>
      </c>
      <c r="B1888" s="2018"/>
      <c r="C1888" s="894" t="s">
        <v>13583</v>
      </c>
      <c r="D1888" s="894" t="s">
        <v>23</v>
      </c>
      <c r="E1888" s="894" t="s">
        <v>4126</v>
      </c>
      <c r="F1888" s="894">
        <v>749614</v>
      </c>
      <c r="G1888" s="894">
        <v>20</v>
      </c>
      <c r="H1888" s="894" t="s">
        <v>2634</v>
      </c>
      <c r="I1888" s="894" t="s">
        <v>2634</v>
      </c>
      <c r="J1888" s="894" t="s">
        <v>3968</v>
      </c>
      <c r="K1888" s="894">
        <v>530805656</v>
      </c>
      <c r="L1888" s="894">
        <v>148</v>
      </c>
      <c r="M1888" s="894">
        <v>166</v>
      </c>
      <c r="N1888" s="1010">
        <f t="shared" si="369"/>
        <v>53.708811148207289</v>
      </c>
      <c r="O1888" s="1011">
        <v>3</v>
      </c>
      <c r="P1888" s="20">
        <f t="shared" si="383"/>
        <v>68.89</v>
      </c>
      <c r="Q1888" s="20">
        <f t="shared" si="384"/>
        <v>79.11</v>
      </c>
      <c r="R1888" s="98"/>
      <c r="S1888" s="1012">
        <v>42525</v>
      </c>
      <c r="T1888" s="98" t="s">
        <v>253</v>
      </c>
      <c r="U1888" s="98" t="s">
        <v>2490</v>
      </c>
      <c r="V1888" s="98" t="s">
        <v>87</v>
      </c>
      <c r="W1888" s="98"/>
      <c r="X1888" s="98" t="s">
        <v>2634</v>
      </c>
      <c r="Y1888" s="98" t="s">
        <v>2637</v>
      </c>
      <c r="Z1888" s="98"/>
      <c r="AA1888" s="98"/>
      <c r="AB1888" s="98"/>
      <c r="AC1888" s="98"/>
      <c r="AD1888" s="98"/>
      <c r="AE1888" s="98"/>
      <c r="AF1888" s="98"/>
      <c r="AG1888" s="98"/>
      <c r="AH1888" s="98"/>
      <c r="AI1888" s="98"/>
      <c r="AJ1888" s="98"/>
      <c r="AK1888" s="98"/>
      <c r="AL1888" s="98"/>
      <c r="AM1888" s="98"/>
      <c r="AN1888" s="98" t="s">
        <v>2634</v>
      </c>
      <c r="AO1888" s="98"/>
      <c r="AP1888" s="98"/>
      <c r="AQ1888" s="98" t="s">
        <v>2638</v>
      </c>
      <c r="AR1888" s="98" t="s">
        <v>4075</v>
      </c>
      <c r="AS1888" s="98" t="s">
        <v>4088</v>
      </c>
      <c r="AT1888" s="98"/>
      <c r="AU1888" s="98"/>
      <c r="AV1888" s="98"/>
      <c r="AW1888" s="98"/>
      <c r="AX1888" s="98"/>
      <c r="AY1888" s="98"/>
      <c r="AZ1888" s="98"/>
      <c r="BA1888" s="98" t="s">
        <v>3970</v>
      </c>
      <c r="BB1888" s="98" t="s">
        <v>3971</v>
      </c>
      <c r="BC1888" s="98"/>
      <c r="BD1888" s="98"/>
      <c r="BE1888" s="98" t="s">
        <v>2634</v>
      </c>
      <c r="BF1888" s="98"/>
      <c r="BG1888" s="98"/>
      <c r="BH1888" s="98"/>
      <c r="BI1888" s="98"/>
      <c r="BJ1888" s="98" t="s">
        <v>12313</v>
      </c>
      <c r="BK1888" s="98" t="s">
        <v>13924</v>
      </c>
      <c r="BL1888" s="98">
        <v>136.9</v>
      </c>
      <c r="BM1888" s="1013">
        <f t="shared" si="370"/>
        <v>14.031095942358734</v>
      </c>
      <c r="BN1888" s="98" t="s">
        <v>14518</v>
      </c>
      <c r="BO1888" s="98">
        <v>124</v>
      </c>
      <c r="BP1888" s="20">
        <f t="shared" si="387"/>
        <v>30.337504740235115</v>
      </c>
      <c r="BQ1888" s="98" t="s">
        <v>15407</v>
      </c>
      <c r="BR1888" s="98">
        <v>106</v>
      </c>
      <c r="BS1888" s="20">
        <f t="shared" si="371"/>
        <v>53.09063329541145</v>
      </c>
      <c r="BT1888" s="98"/>
      <c r="BU1888" s="98"/>
      <c r="BV1888" s="1013">
        <f t="shared" si="372"/>
        <v>187.08127923144988</v>
      </c>
      <c r="BW1888" s="98"/>
      <c r="BX1888" s="98"/>
      <c r="BY1888" s="20">
        <f t="shared" si="373"/>
        <v>187.08127923144988</v>
      </c>
      <c r="BZ1888" s="98"/>
      <c r="CA1888" s="98"/>
      <c r="CB1888" s="20">
        <f t="shared" si="374"/>
        <v>187.08127923144988</v>
      </c>
      <c r="CC1888" s="98"/>
      <c r="CD1888" s="98"/>
      <c r="CE1888" s="20">
        <f t="shared" si="375"/>
        <v>187.08127923144988</v>
      </c>
      <c r="CF1888" s="98"/>
      <c r="CG1888" s="98"/>
      <c r="CH1888" s="20">
        <f t="shared" si="381"/>
        <v>187.08127923144988</v>
      </c>
      <c r="CI1888" s="98"/>
      <c r="CJ1888" s="98"/>
      <c r="CK1888" s="20">
        <f t="shared" si="377"/>
        <v>187.08127923144988</v>
      </c>
      <c r="CL1888" s="98">
        <v>106</v>
      </c>
      <c r="CM1888" s="20">
        <f t="shared" si="378"/>
        <v>53.09063329541145</v>
      </c>
      <c r="CN1888" s="98">
        <v>50</v>
      </c>
      <c r="CO1888" s="98"/>
      <c r="CP1888" s="98"/>
      <c r="CQ1888" s="1014"/>
      <c r="CR1888" s="1014"/>
      <c r="CS1888" s="1015">
        <v>0.5</v>
      </c>
      <c r="CT1888" s="895">
        <v>0.25</v>
      </c>
      <c r="CU1888" s="895">
        <v>0.25</v>
      </c>
      <c r="CV1888" s="895"/>
      <c r="CW1888" s="895"/>
      <c r="CX1888" s="85"/>
      <c r="CY1888" s="895"/>
      <c r="CZ1888" s="895" t="s">
        <v>2633</v>
      </c>
      <c r="DA1888" s="895" t="s">
        <v>3975</v>
      </c>
      <c r="DB1888" s="894" t="s">
        <v>2643</v>
      </c>
      <c r="DC1888" s="894" t="s">
        <v>2646</v>
      </c>
      <c r="DD1888" s="894" t="s">
        <v>2646</v>
      </c>
      <c r="DE1888" s="894" t="s">
        <v>2651</v>
      </c>
      <c r="DF1888" s="894" t="s">
        <v>32</v>
      </c>
      <c r="DG1888" s="894" t="s">
        <v>2654</v>
      </c>
      <c r="DH1888" s="894" t="s">
        <v>2654</v>
      </c>
      <c r="DI1888" s="894" t="s">
        <v>2657</v>
      </c>
      <c r="DJ1888" s="894" t="s">
        <v>2660</v>
      </c>
      <c r="DK1888" s="894" t="s">
        <v>37</v>
      </c>
      <c r="DL1888" s="894" t="s">
        <v>2660</v>
      </c>
      <c r="DM1888" s="894" t="s">
        <v>2663</v>
      </c>
      <c r="DN1888" s="98" t="s">
        <v>3999</v>
      </c>
      <c r="DO1888" s="98" t="s">
        <v>4003</v>
      </c>
      <c r="DP1888" s="98"/>
      <c r="DQ1888" s="98" t="s">
        <v>4068</v>
      </c>
      <c r="DR1888" s="98"/>
      <c r="DS1888" s="98" t="s">
        <v>2634</v>
      </c>
      <c r="DT1888" s="98"/>
      <c r="DU1888" s="894" t="s">
        <v>2634</v>
      </c>
      <c r="DV1888" s="894" t="s">
        <v>2633</v>
      </c>
      <c r="DW1888" s="894"/>
      <c r="DX1888" s="1719" t="s">
        <v>220</v>
      </c>
      <c r="DY1888" s="10" t="s">
        <v>15408</v>
      </c>
      <c r="DZ1888" s="1721" t="s">
        <v>101</v>
      </c>
      <c r="EA1888" s="98"/>
      <c r="EB1888" s="1703"/>
      <c r="EC1888" s="1721" t="s">
        <v>2194</v>
      </c>
      <c r="ED1888" s="10" t="s">
        <v>5821</v>
      </c>
      <c r="EE1888" s="10"/>
      <c r="EF1888" s="10"/>
      <c r="EG1888" s="10"/>
      <c r="EH1888" s="10"/>
      <c r="EI1888" s="10"/>
      <c r="EJ1888" s="10"/>
      <c r="EK1888" s="10"/>
      <c r="EL1888" s="10"/>
      <c r="EM1888" s="10"/>
      <c r="EN1888" s="10"/>
      <c r="EO1888" s="10"/>
      <c r="EP1888" s="10"/>
      <c r="EQ1888" s="10"/>
      <c r="ER1888" s="10"/>
      <c r="ES1888" s="10"/>
      <c r="ET1888" s="10"/>
      <c r="EU1888" s="10"/>
      <c r="EV1888" s="10"/>
      <c r="EW1888" s="10"/>
      <c r="EX1888" s="10"/>
      <c r="EY1888" s="10"/>
      <c r="EZ1888" s="10"/>
      <c r="FA1888" s="10"/>
      <c r="FB1888" s="10"/>
      <c r="FC1888" s="10"/>
      <c r="FD1888" s="10"/>
      <c r="FE1888" s="10"/>
      <c r="FF1888" s="10"/>
      <c r="FG1888" s="10"/>
      <c r="FH1888" s="10"/>
      <c r="FI1888" s="10"/>
      <c r="FJ1888" s="10"/>
      <c r="FK1888" s="10"/>
      <c r="FL1888" s="10"/>
      <c r="FM1888" s="10"/>
      <c r="FN1888" s="10"/>
      <c r="FO1888" s="10"/>
      <c r="FP1888" s="10"/>
      <c r="FQ1888" s="10"/>
      <c r="FR1888" s="10"/>
      <c r="FS1888" s="10"/>
      <c r="FT1888" s="10"/>
      <c r="FU1888" s="10"/>
      <c r="FV1888" s="10"/>
      <c r="FW1888" s="10"/>
      <c r="FX1888" s="10"/>
      <c r="FY1888" s="10"/>
      <c r="FZ1888" s="10"/>
      <c r="GA1888" s="10"/>
      <c r="GB1888" s="10"/>
      <c r="GC1888" s="10"/>
      <c r="GD1888" s="10"/>
      <c r="GE1888" s="10"/>
      <c r="GF1888" s="10"/>
      <c r="GG1888" s="10"/>
      <c r="GH1888" s="10"/>
      <c r="GI1888" s="10"/>
      <c r="GJ1888" s="10"/>
      <c r="GK1888" s="10"/>
      <c r="GL1888" s="10"/>
      <c r="GM1888" s="10"/>
      <c r="GN1888" s="10"/>
      <c r="GO1888" s="10"/>
      <c r="GP1888" s="10"/>
      <c r="GQ1888" s="10"/>
      <c r="GR1888" s="10"/>
      <c r="GS1888" s="10"/>
      <c r="GT1888" s="10"/>
      <c r="GU1888" s="10"/>
      <c r="GV1888" s="10"/>
      <c r="GW1888" s="10"/>
      <c r="GX1888" s="10"/>
      <c r="GY1888" s="10"/>
      <c r="GZ1888" s="10"/>
      <c r="HA1888" s="10"/>
      <c r="HB1888" s="10"/>
      <c r="HC1888" s="10"/>
      <c r="HD1888" s="10"/>
      <c r="HE1888" s="10"/>
      <c r="HF1888" s="10"/>
      <c r="HG1888" s="10"/>
      <c r="HH1888" s="10"/>
      <c r="HI1888" s="10"/>
      <c r="HJ1888" s="10"/>
      <c r="HK1888" s="10"/>
      <c r="HL1888" s="10"/>
      <c r="HM1888" s="10"/>
      <c r="HN1888" s="10"/>
      <c r="HO1888" s="10"/>
      <c r="HP1888" s="10"/>
      <c r="HQ1888" s="10"/>
      <c r="HR1888" s="10"/>
      <c r="HS1888" s="10"/>
      <c r="HT1888" s="10"/>
      <c r="HU1888" s="10"/>
      <c r="HV1888" s="10"/>
      <c r="HW1888" s="10"/>
      <c r="HX1888" s="10"/>
      <c r="HY1888" s="10"/>
      <c r="HZ1888" s="10"/>
      <c r="IA1888" s="10"/>
      <c r="IB1888" s="10"/>
      <c r="IC1888" s="10"/>
      <c r="ID1888" s="10"/>
      <c r="IE1888" s="10"/>
      <c r="IF1888" s="10"/>
      <c r="IG1888" s="10"/>
      <c r="IH1888" s="10"/>
      <c r="II1888" s="10"/>
      <c r="IJ1888" s="10"/>
      <c r="IK1888" s="10"/>
      <c r="IL1888" s="10"/>
      <c r="IM1888" s="10"/>
      <c r="IN1888" s="10"/>
      <c r="IO1888" s="10"/>
      <c r="IP1888" s="10"/>
      <c r="IQ1888" s="10"/>
      <c r="IR1888" s="10"/>
      <c r="IS1888" s="10"/>
      <c r="IT1888" s="10"/>
      <c r="IU1888" s="10"/>
      <c r="IV1888" s="10"/>
      <c r="IW1888" s="10"/>
      <c r="IX1888" s="10"/>
      <c r="IY1888" s="10"/>
      <c r="IZ1888" s="10"/>
      <c r="JA1888" s="10"/>
      <c r="JB1888" s="10"/>
      <c r="JC1888" s="10"/>
      <c r="JD1888" s="10"/>
      <c r="JE1888" s="10"/>
      <c r="JF1888" s="10"/>
      <c r="JG1888" s="10"/>
      <c r="JH1888" s="10"/>
      <c r="JI1888" s="10"/>
      <c r="JJ1888" s="10"/>
      <c r="JK1888" s="10"/>
      <c r="JL1888" s="10"/>
      <c r="JM1888" s="10"/>
      <c r="JN1888" s="10"/>
      <c r="JO1888" s="10"/>
      <c r="JP1888" s="10"/>
      <c r="JQ1888" s="10"/>
      <c r="JR1888" s="10"/>
      <c r="JS1888" s="10"/>
      <c r="JT1888" s="10"/>
      <c r="JU1888" s="10"/>
      <c r="JV1888" s="10"/>
      <c r="JW1888" s="10"/>
      <c r="JX1888" s="10"/>
      <c r="JY1888" s="10"/>
      <c r="JZ1888" s="10"/>
      <c r="KA1888" s="10"/>
      <c r="KB1888" s="10"/>
      <c r="KC1888" s="10"/>
      <c r="KD1888" s="10"/>
      <c r="KE1888" s="10"/>
      <c r="KF1888" s="10"/>
      <c r="KG1888" s="10"/>
      <c r="KH1888" s="10"/>
      <c r="KI1888" s="10"/>
      <c r="KJ1888" s="10"/>
      <c r="KK1888" s="10"/>
      <c r="KL1888" s="10"/>
      <c r="KM1888" s="10"/>
      <c r="KN1888" s="10"/>
      <c r="KO1888" s="10"/>
      <c r="KP1888" s="10"/>
      <c r="KQ1888" s="10"/>
      <c r="KR1888" s="10"/>
      <c r="KS1888" s="10"/>
      <c r="KT1888" s="10"/>
      <c r="KU1888" s="10"/>
      <c r="KV1888" s="10"/>
      <c r="KW1888" s="10"/>
      <c r="KX1888" s="10"/>
      <c r="KY1888" s="10"/>
      <c r="KZ1888" s="10"/>
      <c r="LA1888" s="10"/>
      <c r="LB1888" s="10"/>
      <c r="LC1888" s="10"/>
      <c r="LD1888" s="10"/>
      <c r="LE1888" s="10"/>
      <c r="LF1888" s="10"/>
      <c r="LG1888" s="10"/>
      <c r="LH1888" s="10"/>
      <c r="LI1888" s="10"/>
      <c r="LJ1888" s="10"/>
      <c r="LK1888" s="10"/>
      <c r="LL1888" s="10"/>
      <c r="LM1888" s="10"/>
      <c r="LN1888" s="10"/>
      <c r="LO1888" s="10"/>
      <c r="LP1888" s="10"/>
      <c r="LQ1888" s="10"/>
      <c r="LR1888" s="10"/>
      <c r="LS1888" s="10"/>
      <c r="LT1888" s="10"/>
      <c r="LU1888" s="10"/>
      <c r="LV1888" s="10"/>
      <c r="LW1888" s="10"/>
      <c r="LX1888" s="10"/>
      <c r="LY1888" s="10"/>
      <c r="LZ1888" s="10"/>
      <c r="MA1888" s="10"/>
      <c r="MB1888" s="10"/>
      <c r="MC1888" s="10"/>
      <c r="MD1888" s="10"/>
      <c r="ME1888" s="10"/>
      <c r="MF1888" s="10"/>
      <c r="MG1888" s="10"/>
    </row>
    <row r="1889" spans="1:345" s="192" customFormat="1" ht="15.75" x14ac:dyDescent="0.25">
      <c r="A1889" s="1752">
        <v>472</v>
      </c>
      <c r="B1889" s="2018"/>
      <c r="C1889" s="894" t="s">
        <v>13584</v>
      </c>
      <c r="D1889" s="894" t="s">
        <v>23</v>
      </c>
      <c r="E1889" s="894" t="s">
        <v>4126</v>
      </c>
      <c r="F1889" s="894">
        <v>763468</v>
      </c>
      <c r="G1889" s="894">
        <v>39</v>
      </c>
      <c r="H1889" s="894" t="s">
        <v>2634</v>
      </c>
      <c r="I1889" s="894" t="s">
        <v>2634</v>
      </c>
      <c r="J1889" s="894" t="s">
        <v>2633</v>
      </c>
      <c r="K1889" s="894">
        <v>549322773</v>
      </c>
      <c r="L1889" s="894">
        <v>74.099999999999994</v>
      </c>
      <c r="M1889" s="894">
        <v>148</v>
      </c>
      <c r="N1889" s="1010">
        <f t="shared" si="369"/>
        <v>33.829437545653761</v>
      </c>
      <c r="O1889" s="1011">
        <v>1</v>
      </c>
      <c r="P1889" s="20">
        <f t="shared" si="383"/>
        <v>54.76</v>
      </c>
      <c r="Q1889" s="20">
        <f t="shared" si="384"/>
        <v>19.339999999999996</v>
      </c>
      <c r="R1889" s="98"/>
      <c r="S1889" s="1012">
        <v>42525</v>
      </c>
      <c r="T1889" s="98" t="s">
        <v>592</v>
      </c>
      <c r="U1889" s="98" t="s">
        <v>2474</v>
      </c>
      <c r="V1889" s="98" t="s">
        <v>13585</v>
      </c>
      <c r="W1889" s="98"/>
      <c r="X1889" s="98"/>
      <c r="Y1889" s="98"/>
      <c r="Z1889" s="98"/>
      <c r="AA1889" s="98"/>
      <c r="AB1889" s="98" t="s">
        <v>2633</v>
      </c>
      <c r="AC1889" s="98"/>
      <c r="AD1889" s="98"/>
      <c r="AE1889" s="98"/>
      <c r="AF1889" s="98"/>
      <c r="AG1889" s="98"/>
      <c r="AH1889" s="98"/>
      <c r="AI1889" s="98"/>
      <c r="AJ1889" s="98"/>
      <c r="AK1889" s="98"/>
      <c r="AL1889" s="98"/>
      <c r="AM1889" s="98"/>
      <c r="AN1889" s="98" t="s">
        <v>2633</v>
      </c>
      <c r="AO1889" s="98" t="s">
        <v>4075</v>
      </c>
      <c r="AP1889" s="98" t="s">
        <v>4078</v>
      </c>
      <c r="AQ1889" s="98"/>
      <c r="AR1889" s="98"/>
      <c r="AS1889" s="98"/>
      <c r="AT1889" s="98"/>
      <c r="AU1889" s="98"/>
      <c r="AV1889" s="98"/>
      <c r="AW1889" s="98"/>
      <c r="AX1889" s="98"/>
      <c r="AY1889" s="98"/>
      <c r="AZ1889" s="98"/>
      <c r="BA1889" s="98" t="s">
        <v>3970</v>
      </c>
      <c r="BB1889" s="98"/>
      <c r="BC1889" s="98"/>
      <c r="BD1889" s="98"/>
      <c r="BE1889" s="98" t="s">
        <v>2633</v>
      </c>
      <c r="BF1889" s="98"/>
      <c r="BG1889" s="98"/>
      <c r="BH1889" s="98"/>
      <c r="BI1889" s="98"/>
      <c r="BJ1889" s="98" t="s">
        <v>10426</v>
      </c>
      <c r="BK1889" s="98" t="s">
        <v>13925</v>
      </c>
      <c r="BL1889" s="98">
        <v>69.400000000000006</v>
      </c>
      <c r="BM1889" s="1013">
        <f t="shared" si="370"/>
        <v>24.30196483971039</v>
      </c>
      <c r="BN1889" s="98" t="s">
        <v>14507</v>
      </c>
      <c r="BO1889" s="98">
        <v>62</v>
      </c>
      <c r="BP1889" s="20">
        <f t="shared" si="387"/>
        <v>62.564632885211978</v>
      </c>
      <c r="BQ1889" s="98"/>
      <c r="BR1889" s="98"/>
      <c r="BS1889" s="20">
        <f t="shared" si="371"/>
        <v>383.1437435367115</v>
      </c>
      <c r="BT1889" s="98"/>
      <c r="BU1889" s="98"/>
      <c r="BV1889" s="1013">
        <f t="shared" si="372"/>
        <v>383.1437435367115</v>
      </c>
      <c r="BW1889" s="98"/>
      <c r="BX1889" s="98"/>
      <c r="BY1889" s="20">
        <f t="shared" si="373"/>
        <v>383.1437435367115</v>
      </c>
      <c r="BZ1889" s="98"/>
      <c r="CA1889" s="98"/>
      <c r="CB1889" s="20">
        <f t="shared" si="374"/>
        <v>383.1437435367115</v>
      </c>
      <c r="CC1889" s="98"/>
      <c r="CD1889" s="98"/>
      <c r="CE1889" s="20">
        <f t="shared" si="375"/>
        <v>383.1437435367115</v>
      </c>
      <c r="CF1889" s="98"/>
      <c r="CG1889" s="98"/>
      <c r="CH1889" s="20">
        <f t="shared" si="381"/>
        <v>383.1437435367115</v>
      </c>
      <c r="CI1889" s="98"/>
      <c r="CJ1889" s="98"/>
      <c r="CK1889" s="20">
        <f t="shared" si="377"/>
        <v>383.1437435367115</v>
      </c>
      <c r="CL1889" s="98">
        <v>62</v>
      </c>
      <c r="CM1889" s="20">
        <f t="shared" si="378"/>
        <v>62.564632885211978</v>
      </c>
      <c r="CN1889" s="98">
        <v>75</v>
      </c>
      <c r="CO1889" s="98"/>
      <c r="CP1889" s="98"/>
      <c r="CQ1889" s="1014"/>
      <c r="CR1889" s="1014"/>
      <c r="CS1889" s="1015"/>
      <c r="CT1889" s="895"/>
      <c r="CU1889" s="895"/>
      <c r="CV1889" s="895"/>
      <c r="CW1889" s="895"/>
      <c r="CX1889" s="85"/>
      <c r="CY1889" s="895"/>
      <c r="CZ1889" s="895" t="s">
        <v>2633</v>
      </c>
      <c r="DA1889" s="895"/>
      <c r="DB1889" s="894" t="s">
        <v>2643</v>
      </c>
      <c r="DC1889" s="894"/>
      <c r="DD1889" s="894"/>
      <c r="DE1889" s="894"/>
      <c r="DF1889" s="894"/>
      <c r="DG1889" s="894"/>
      <c r="DH1889" s="894"/>
      <c r="DI1889" s="894"/>
      <c r="DJ1889" s="894"/>
      <c r="DK1889" s="894"/>
      <c r="DL1889" s="894"/>
      <c r="DM1889" s="894"/>
      <c r="DN1889" s="98" t="s">
        <v>4001</v>
      </c>
      <c r="DO1889" s="98"/>
      <c r="DP1889" s="98"/>
      <c r="DQ1889" s="98"/>
      <c r="DR1889" s="98"/>
      <c r="DS1889" s="98"/>
      <c r="DT1889" s="98"/>
      <c r="DU1889" s="894"/>
      <c r="DV1889" s="894"/>
      <c r="DW1889" s="894"/>
      <c r="DX1889" s="1722" t="s">
        <v>13586</v>
      </c>
      <c r="DY1889" s="10" t="s">
        <v>14508</v>
      </c>
      <c r="DZ1889" s="1718" t="s">
        <v>13587</v>
      </c>
      <c r="EA1889" s="98"/>
      <c r="EB1889" s="1703"/>
      <c r="EC1889" s="1723" t="s">
        <v>13591</v>
      </c>
      <c r="ED1889" s="10" t="s">
        <v>8899</v>
      </c>
      <c r="EE1889" s="10"/>
      <c r="EF1889" s="10"/>
      <c r="EG1889" s="10"/>
      <c r="EH1889" s="10"/>
      <c r="EI1889" s="10"/>
      <c r="EJ1889" s="10"/>
      <c r="EK1889" s="10"/>
      <c r="EL1889" s="10"/>
      <c r="EM1889" s="10"/>
      <c r="EN1889" s="10"/>
      <c r="EO1889" s="10"/>
      <c r="EP1889" s="10"/>
      <c r="EQ1889" s="10"/>
      <c r="ER1889" s="10"/>
      <c r="ES1889" s="10"/>
      <c r="ET1889" s="10"/>
      <c r="EU1889" s="10"/>
      <c r="EV1889" s="10"/>
      <c r="EW1889" s="10"/>
      <c r="EX1889" s="10"/>
      <c r="EY1889" s="10"/>
      <c r="EZ1889" s="10"/>
      <c r="FA1889" s="10"/>
      <c r="FB1889" s="10"/>
      <c r="FC1889" s="10"/>
      <c r="FD1889" s="10"/>
      <c r="FE1889" s="10"/>
      <c r="FF1889" s="10"/>
      <c r="FG1889" s="10"/>
      <c r="FH1889" s="10"/>
      <c r="FI1889" s="10"/>
      <c r="FJ1889" s="10"/>
      <c r="FK1889" s="10"/>
      <c r="FL1889" s="10"/>
      <c r="FM1889" s="10"/>
      <c r="FN1889" s="10"/>
      <c r="FO1889" s="10"/>
      <c r="FP1889" s="10"/>
      <c r="FQ1889" s="10"/>
      <c r="FR1889" s="10"/>
      <c r="FS1889" s="10"/>
      <c r="FT1889" s="10"/>
      <c r="FU1889" s="10"/>
      <c r="FV1889" s="10"/>
      <c r="FW1889" s="10"/>
      <c r="FX1889" s="10"/>
      <c r="FY1889" s="10"/>
      <c r="FZ1889" s="10"/>
      <c r="GA1889" s="10"/>
      <c r="GB1889" s="10"/>
      <c r="GC1889" s="10"/>
      <c r="GD1889" s="10"/>
      <c r="GE1889" s="10"/>
      <c r="GF1889" s="10"/>
      <c r="GG1889" s="10"/>
      <c r="GH1889" s="10"/>
      <c r="GI1889" s="10"/>
      <c r="GJ1889" s="10"/>
      <c r="GK1889" s="10"/>
      <c r="GL1889" s="10"/>
      <c r="GM1889" s="10"/>
      <c r="GN1889" s="10"/>
      <c r="GO1889" s="10"/>
      <c r="GP1889" s="10"/>
      <c r="GQ1889" s="10"/>
      <c r="GR1889" s="10"/>
      <c r="GS1889" s="10"/>
      <c r="GT1889" s="10"/>
      <c r="GU1889" s="10"/>
      <c r="GV1889" s="10"/>
      <c r="GW1889" s="10"/>
      <c r="GX1889" s="10"/>
      <c r="GY1889" s="10"/>
      <c r="GZ1889" s="10"/>
      <c r="HA1889" s="10"/>
      <c r="HB1889" s="10"/>
      <c r="HC1889" s="10"/>
      <c r="HD1889" s="10"/>
      <c r="HE1889" s="10"/>
      <c r="HF1889" s="10"/>
      <c r="HG1889" s="10"/>
      <c r="HH1889" s="10"/>
      <c r="HI1889" s="10"/>
      <c r="HJ1889" s="10"/>
      <c r="HK1889" s="10"/>
      <c r="HL1889" s="10"/>
      <c r="HM1889" s="10"/>
      <c r="HN1889" s="10"/>
      <c r="HO1889" s="10"/>
      <c r="HP1889" s="10"/>
      <c r="HQ1889" s="10"/>
      <c r="HR1889" s="10"/>
      <c r="HS1889" s="10"/>
      <c r="HT1889" s="10"/>
      <c r="HU1889" s="10"/>
      <c r="HV1889" s="10"/>
      <c r="HW1889" s="10"/>
      <c r="HX1889" s="10"/>
      <c r="HY1889" s="10"/>
      <c r="HZ1889" s="10"/>
      <c r="IA1889" s="10"/>
      <c r="IB1889" s="10"/>
      <c r="IC1889" s="10"/>
      <c r="ID1889" s="10"/>
      <c r="IE1889" s="10"/>
      <c r="IF1889" s="10"/>
      <c r="IG1889" s="10"/>
      <c r="IH1889" s="10"/>
      <c r="II1889" s="10"/>
      <c r="IJ1889" s="10"/>
      <c r="IK1889" s="10"/>
      <c r="IL1889" s="10"/>
      <c r="IM1889" s="10"/>
      <c r="IN1889" s="10"/>
      <c r="IO1889" s="10"/>
      <c r="IP1889" s="10"/>
      <c r="IQ1889" s="10"/>
      <c r="IR1889" s="10"/>
      <c r="IS1889" s="10"/>
      <c r="IT1889" s="10"/>
      <c r="IU1889" s="10"/>
      <c r="IV1889" s="10"/>
      <c r="IW1889" s="10"/>
      <c r="IX1889" s="10"/>
      <c r="IY1889" s="10"/>
      <c r="IZ1889" s="10"/>
      <c r="JA1889" s="10"/>
      <c r="JB1889" s="10"/>
      <c r="JC1889" s="10"/>
      <c r="JD1889" s="10"/>
      <c r="JE1889" s="10"/>
      <c r="JF1889" s="10"/>
      <c r="JG1889" s="10"/>
      <c r="JH1889" s="10"/>
      <c r="JI1889" s="10"/>
      <c r="JJ1889" s="10"/>
      <c r="JK1889" s="10"/>
      <c r="JL1889" s="10"/>
      <c r="JM1889" s="10"/>
      <c r="JN1889" s="10"/>
      <c r="JO1889" s="10"/>
      <c r="JP1889" s="10"/>
      <c r="JQ1889" s="10"/>
      <c r="JR1889" s="10"/>
      <c r="JS1889" s="10"/>
      <c r="JT1889" s="10"/>
      <c r="JU1889" s="10"/>
      <c r="JV1889" s="10"/>
      <c r="JW1889" s="10"/>
      <c r="JX1889" s="10"/>
      <c r="JY1889" s="10"/>
      <c r="JZ1889" s="10"/>
      <c r="KA1889" s="10"/>
      <c r="KB1889" s="10"/>
      <c r="KC1889" s="10"/>
      <c r="KD1889" s="10"/>
      <c r="KE1889" s="10"/>
      <c r="KF1889" s="10"/>
      <c r="KG1889" s="10"/>
      <c r="KH1889" s="10"/>
      <c r="KI1889" s="10"/>
      <c r="KJ1889" s="10"/>
      <c r="KK1889" s="10"/>
      <c r="KL1889" s="10"/>
      <c r="KM1889" s="10"/>
      <c r="KN1889" s="10"/>
      <c r="KO1889" s="10"/>
      <c r="KP1889" s="10"/>
      <c r="KQ1889" s="10"/>
      <c r="KR1889" s="10"/>
      <c r="KS1889" s="10"/>
      <c r="KT1889" s="10"/>
      <c r="KU1889" s="10"/>
      <c r="KV1889" s="10"/>
      <c r="KW1889" s="10"/>
      <c r="KX1889" s="10"/>
      <c r="KY1889" s="10"/>
      <c r="KZ1889" s="10"/>
      <c r="LA1889" s="10"/>
      <c r="LB1889" s="10"/>
      <c r="LC1889" s="10"/>
      <c r="LD1889" s="10"/>
      <c r="LE1889" s="10"/>
      <c r="LF1889" s="10"/>
      <c r="LG1889" s="10"/>
      <c r="LH1889" s="10"/>
      <c r="LI1889" s="10"/>
      <c r="LJ1889" s="10"/>
      <c r="LK1889" s="10"/>
      <c r="LL1889" s="10"/>
      <c r="LM1889" s="10"/>
      <c r="LN1889" s="10"/>
      <c r="LO1889" s="10"/>
      <c r="LP1889" s="10"/>
      <c r="LQ1889" s="10"/>
      <c r="LR1889" s="10"/>
      <c r="LS1889" s="10"/>
      <c r="LT1889" s="10"/>
      <c r="LU1889" s="10"/>
      <c r="LV1889" s="10"/>
      <c r="LW1889" s="10"/>
      <c r="LX1889" s="10"/>
      <c r="LY1889" s="10"/>
      <c r="LZ1889" s="10"/>
      <c r="MA1889" s="10"/>
      <c r="MB1889" s="10"/>
      <c r="MC1889" s="10"/>
      <c r="MD1889" s="10"/>
      <c r="ME1889" s="10"/>
      <c r="MF1889" s="10"/>
      <c r="MG1889" s="10"/>
    </row>
    <row r="1890" spans="1:345" s="192" customFormat="1" ht="15.75" x14ac:dyDescent="0.25">
      <c r="A1890" s="1866">
        <v>473</v>
      </c>
      <c r="B1890" s="2018"/>
      <c r="C1890" s="894" t="s">
        <v>13588</v>
      </c>
      <c r="D1890" s="894" t="s">
        <v>23</v>
      </c>
      <c r="E1890" s="894" t="s">
        <v>4126</v>
      </c>
      <c r="F1890" s="894">
        <v>16520</v>
      </c>
      <c r="G1890" s="894">
        <v>16</v>
      </c>
      <c r="H1890" s="894" t="s">
        <v>2634</v>
      </c>
      <c r="I1890" s="894" t="s">
        <v>2634</v>
      </c>
      <c r="J1890" s="894" t="s">
        <v>3968</v>
      </c>
      <c r="K1890" s="894"/>
      <c r="L1890" s="894">
        <v>112</v>
      </c>
      <c r="M1890" s="894">
        <v>159</v>
      </c>
      <c r="N1890" s="1010">
        <f t="shared" si="369"/>
        <v>44.302045014042164</v>
      </c>
      <c r="O1890" s="1011">
        <v>2</v>
      </c>
      <c r="P1890" s="20">
        <f t="shared" si="383"/>
        <v>63.202500000000008</v>
      </c>
      <c r="Q1890" s="20">
        <f t="shared" si="384"/>
        <v>48.797499999999992</v>
      </c>
      <c r="R1890" s="98"/>
      <c r="S1890" s="1012">
        <v>42525</v>
      </c>
      <c r="T1890" s="98" t="s">
        <v>253</v>
      </c>
      <c r="U1890" s="98" t="s">
        <v>2490</v>
      </c>
      <c r="V1890" s="98" t="s">
        <v>13589</v>
      </c>
      <c r="W1890" s="98"/>
      <c r="X1890" s="98"/>
      <c r="Y1890" s="98"/>
      <c r="Z1890" s="98"/>
      <c r="AA1890" s="98"/>
      <c r="AB1890" s="98"/>
      <c r="AC1890" s="98"/>
      <c r="AD1890" s="98"/>
      <c r="AE1890" s="98"/>
      <c r="AF1890" s="98"/>
      <c r="AG1890" s="98"/>
      <c r="AH1890" s="98"/>
      <c r="AI1890" s="98"/>
      <c r="AJ1890" s="98"/>
      <c r="AK1890" s="98"/>
      <c r="AL1890" s="98"/>
      <c r="AM1890" s="98"/>
      <c r="AN1890" s="98" t="s">
        <v>2634</v>
      </c>
      <c r="AO1890" s="98"/>
      <c r="AP1890" s="98"/>
      <c r="AQ1890" s="98" t="s">
        <v>2637</v>
      </c>
      <c r="AR1890" s="98"/>
      <c r="AS1890" s="98"/>
      <c r="AT1890" s="98"/>
      <c r="AU1890" s="98"/>
      <c r="AV1890" s="98"/>
      <c r="AW1890" s="98"/>
      <c r="AX1890" s="98"/>
      <c r="AY1890" s="98"/>
      <c r="AZ1890" s="98"/>
      <c r="BA1890" s="98" t="s">
        <v>3970</v>
      </c>
      <c r="BB1890" s="98"/>
      <c r="BC1890" s="98"/>
      <c r="BD1890" s="98"/>
      <c r="BE1890" s="98" t="s">
        <v>2634</v>
      </c>
      <c r="BF1890" s="98"/>
      <c r="BG1890" s="98"/>
      <c r="BH1890" s="98"/>
      <c r="BI1890" s="98"/>
      <c r="BJ1890" s="98" t="s">
        <v>13590</v>
      </c>
      <c r="BK1890" s="98"/>
      <c r="BL1890" s="98"/>
      <c r="BM1890" s="1013">
        <f t="shared" si="370"/>
        <v>229.51995491572319</v>
      </c>
      <c r="BN1890" s="98" t="s">
        <v>15069</v>
      </c>
      <c r="BO1890" s="98">
        <v>88</v>
      </c>
      <c r="BP1890" s="20">
        <f t="shared" si="387"/>
        <v>49.182847481940684</v>
      </c>
      <c r="BQ1890" s="98" t="s">
        <v>14604</v>
      </c>
      <c r="BR1890" s="98">
        <v>80</v>
      </c>
      <c r="BS1890" s="20">
        <f t="shared" si="371"/>
        <v>65.577129975920911</v>
      </c>
      <c r="BT1890" s="98"/>
      <c r="BU1890" s="98"/>
      <c r="BV1890" s="1013">
        <f t="shared" si="372"/>
        <v>229.51995491572319</v>
      </c>
      <c r="BW1890" s="98"/>
      <c r="BX1890" s="98"/>
      <c r="BY1890" s="20">
        <f t="shared" si="373"/>
        <v>229.51995491572319</v>
      </c>
      <c r="BZ1890" s="98"/>
      <c r="CA1890" s="98"/>
      <c r="CB1890" s="20">
        <f t="shared" si="374"/>
        <v>229.51995491572319</v>
      </c>
      <c r="CC1890" s="98"/>
      <c r="CD1890" s="98"/>
      <c r="CE1890" s="20">
        <f t="shared" si="375"/>
        <v>229.51995491572319</v>
      </c>
      <c r="CF1890" s="98"/>
      <c r="CG1890" s="98"/>
      <c r="CH1890" s="20">
        <f t="shared" si="381"/>
        <v>229.51995491572319</v>
      </c>
      <c r="CI1890" s="98"/>
      <c r="CJ1890" s="98"/>
      <c r="CK1890" s="20">
        <f t="shared" si="377"/>
        <v>229.51995491572319</v>
      </c>
      <c r="CL1890" s="98">
        <v>80</v>
      </c>
      <c r="CM1890" s="20">
        <f t="shared" si="378"/>
        <v>65.577129975920911</v>
      </c>
      <c r="CN1890" s="98">
        <v>85</v>
      </c>
      <c r="CO1890" s="98"/>
      <c r="CP1890" s="98"/>
      <c r="CQ1890" s="1014"/>
      <c r="CR1890" s="1014"/>
      <c r="CS1890" s="1015"/>
      <c r="CT1890" s="895"/>
      <c r="CU1890" s="895"/>
      <c r="CV1890" s="895"/>
      <c r="CW1890" s="895"/>
      <c r="CX1890" s="85"/>
      <c r="CY1890" s="895"/>
      <c r="CZ1890" s="895" t="s">
        <v>2633</v>
      </c>
      <c r="DA1890" s="895" t="s">
        <v>3975</v>
      </c>
      <c r="DB1890" s="894" t="s">
        <v>2644</v>
      </c>
      <c r="DC1890" s="894"/>
      <c r="DD1890" s="894"/>
      <c r="DE1890" s="894"/>
      <c r="DF1890" s="894"/>
      <c r="DG1890" s="894"/>
      <c r="DH1890" s="894"/>
      <c r="DI1890" s="894"/>
      <c r="DJ1890" s="894"/>
      <c r="DK1890" s="894"/>
      <c r="DL1890" s="894"/>
      <c r="DM1890" s="894"/>
      <c r="DN1890" s="98" t="s">
        <v>4001</v>
      </c>
      <c r="DO1890" s="98"/>
      <c r="DP1890" s="98"/>
      <c r="DQ1890" s="98"/>
      <c r="DR1890" s="98"/>
      <c r="DS1890" s="98"/>
      <c r="DT1890" s="98"/>
      <c r="DU1890" s="894"/>
      <c r="DV1890" s="894"/>
      <c r="DW1890" s="894"/>
      <c r="DX1890" s="1724" t="s">
        <v>220</v>
      </c>
      <c r="DY1890" s="10"/>
      <c r="DZ1890" s="1723" t="s">
        <v>101</v>
      </c>
      <c r="EA1890" s="98"/>
      <c r="EB1890" s="1703"/>
      <c r="EC1890" s="1723" t="s">
        <v>2194</v>
      </c>
      <c r="ED1890" s="10"/>
      <c r="EE1890" s="10"/>
      <c r="EF1890" s="10"/>
      <c r="EG1890" s="10"/>
      <c r="EH1890" s="10"/>
      <c r="EI1890" s="10"/>
      <c r="EJ1890" s="10"/>
      <c r="EK1890" s="10"/>
      <c r="EL1890" s="10"/>
      <c r="EM1890" s="10"/>
      <c r="EN1890" s="10"/>
      <c r="EO1890" s="10"/>
      <c r="EP1890" s="10"/>
      <c r="EQ1890" s="10"/>
      <c r="ER1890" s="10"/>
      <c r="ES1890" s="10"/>
      <c r="ET1890" s="10"/>
      <c r="EU1890" s="10"/>
      <c r="EV1890" s="10"/>
      <c r="EW1890" s="10"/>
      <c r="EX1890" s="10"/>
      <c r="EY1890" s="10"/>
      <c r="EZ1890" s="10"/>
      <c r="FA1890" s="10"/>
      <c r="FB1890" s="10"/>
      <c r="FC1890" s="10"/>
      <c r="FD1890" s="10"/>
      <c r="FE1890" s="10"/>
      <c r="FF1890" s="10"/>
      <c r="FG1890" s="10"/>
      <c r="FH1890" s="10"/>
      <c r="FI1890" s="10"/>
      <c r="FJ1890" s="10"/>
      <c r="FK1890" s="10"/>
      <c r="FL1890" s="10"/>
      <c r="FM1890" s="10"/>
      <c r="FN1890" s="10"/>
      <c r="FO1890" s="10"/>
      <c r="FP1890" s="10"/>
      <c r="FQ1890" s="10"/>
      <c r="FR1890" s="10"/>
      <c r="FS1890" s="10"/>
      <c r="FT1890" s="10"/>
      <c r="FU1890" s="10"/>
      <c r="FV1890" s="10"/>
      <c r="FW1890" s="10"/>
      <c r="FX1890" s="10"/>
      <c r="FY1890" s="10"/>
      <c r="FZ1890" s="10"/>
      <c r="GA1890" s="10"/>
      <c r="GB1890" s="10"/>
      <c r="GC1890" s="10"/>
      <c r="GD1890" s="10"/>
      <c r="GE1890" s="10"/>
      <c r="GF1890" s="10"/>
      <c r="GG1890" s="10"/>
      <c r="GH1890" s="10"/>
      <c r="GI1890" s="10"/>
      <c r="GJ1890" s="10"/>
      <c r="GK1890" s="10"/>
      <c r="GL1890" s="10"/>
      <c r="GM1890" s="10"/>
      <c r="GN1890" s="10"/>
      <c r="GO1890" s="10"/>
      <c r="GP1890" s="10"/>
      <c r="GQ1890" s="10"/>
      <c r="GR1890" s="10"/>
      <c r="GS1890" s="10"/>
      <c r="GT1890" s="10"/>
      <c r="GU1890" s="10"/>
      <c r="GV1890" s="10"/>
      <c r="GW1890" s="10"/>
      <c r="GX1890" s="10"/>
      <c r="GY1890" s="10"/>
      <c r="GZ1890" s="10"/>
      <c r="HA1890" s="10"/>
      <c r="HB1890" s="10"/>
      <c r="HC1890" s="10"/>
      <c r="HD1890" s="10"/>
      <c r="HE1890" s="10"/>
      <c r="HF1890" s="10"/>
      <c r="HG1890" s="10"/>
      <c r="HH1890" s="10"/>
      <c r="HI1890" s="10"/>
      <c r="HJ1890" s="10"/>
      <c r="HK1890" s="10"/>
      <c r="HL1890" s="10"/>
      <c r="HM1890" s="10"/>
      <c r="HN1890" s="10"/>
      <c r="HO1890" s="10"/>
      <c r="HP1890" s="10"/>
      <c r="HQ1890" s="10"/>
      <c r="HR1890" s="10"/>
      <c r="HS1890" s="10"/>
      <c r="HT1890" s="10"/>
      <c r="HU1890" s="10"/>
      <c r="HV1890" s="10"/>
      <c r="HW1890" s="10"/>
      <c r="HX1890" s="10"/>
      <c r="HY1890" s="10"/>
      <c r="HZ1890" s="10"/>
      <c r="IA1890" s="10"/>
      <c r="IB1890" s="10"/>
      <c r="IC1890" s="10"/>
      <c r="ID1890" s="10"/>
      <c r="IE1890" s="10"/>
      <c r="IF1890" s="10"/>
      <c r="IG1890" s="10"/>
      <c r="IH1890" s="10"/>
      <c r="II1890" s="10"/>
      <c r="IJ1890" s="10"/>
      <c r="IK1890" s="10"/>
      <c r="IL1890" s="10"/>
      <c r="IM1890" s="10"/>
      <c r="IN1890" s="10"/>
      <c r="IO1890" s="10"/>
      <c r="IP1890" s="10"/>
      <c r="IQ1890" s="10"/>
      <c r="IR1890" s="10"/>
      <c r="IS1890" s="10"/>
      <c r="IT1890" s="10"/>
      <c r="IU1890" s="10"/>
      <c r="IV1890" s="10"/>
      <c r="IW1890" s="10"/>
      <c r="IX1890" s="10"/>
      <c r="IY1890" s="10"/>
      <c r="IZ1890" s="10"/>
      <c r="JA1890" s="10"/>
      <c r="JB1890" s="10"/>
      <c r="JC1890" s="10"/>
      <c r="JD1890" s="10"/>
      <c r="JE1890" s="10"/>
      <c r="JF1890" s="10"/>
      <c r="JG1890" s="10"/>
      <c r="JH1890" s="10"/>
      <c r="JI1890" s="10"/>
      <c r="JJ1890" s="10"/>
      <c r="JK1890" s="10"/>
      <c r="JL1890" s="10"/>
      <c r="JM1890" s="10"/>
      <c r="JN1890" s="10"/>
      <c r="JO1890" s="10"/>
      <c r="JP1890" s="10"/>
      <c r="JQ1890" s="10"/>
      <c r="JR1890" s="10"/>
      <c r="JS1890" s="10"/>
      <c r="JT1890" s="10"/>
      <c r="JU1890" s="10"/>
      <c r="JV1890" s="10"/>
      <c r="JW1890" s="10"/>
      <c r="JX1890" s="10"/>
      <c r="JY1890" s="10"/>
      <c r="JZ1890" s="10"/>
      <c r="KA1890" s="10"/>
      <c r="KB1890" s="10"/>
      <c r="KC1890" s="10"/>
      <c r="KD1890" s="10"/>
      <c r="KE1890" s="10"/>
      <c r="KF1890" s="10"/>
      <c r="KG1890" s="10"/>
      <c r="KH1890" s="10"/>
      <c r="KI1890" s="10"/>
      <c r="KJ1890" s="10"/>
      <c r="KK1890" s="10"/>
      <c r="KL1890" s="10"/>
      <c r="KM1890" s="10"/>
      <c r="KN1890" s="10"/>
      <c r="KO1890" s="10"/>
      <c r="KP1890" s="10"/>
      <c r="KQ1890" s="10"/>
      <c r="KR1890" s="10"/>
      <c r="KS1890" s="10"/>
      <c r="KT1890" s="10"/>
      <c r="KU1890" s="10"/>
      <c r="KV1890" s="10"/>
      <c r="KW1890" s="10"/>
      <c r="KX1890" s="10"/>
      <c r="KY1890" s="10"/>
      <c r="KZ1890" s="10"/>
      <c r="LA1890" s="10"/>
      <c r="LB1890" s="10"/>
      <c r="LC1890" s="10"/>
      <c r="LD1890" s="10"/>
      <c r="LE1890" s="10"/>
      <c r="LF1890" s="10"/>
      <c r="LG1890" s="10"/>
      <c r="LH1890" s="10"/>
      <c r="LI1890" s="10"/>
      <c r="LJ1890" s="10"/>
      <c r="LK1890" s="10"/>
      <c r="LL1890" s="10"/>
      <c r="LM1890" s="10"/>
      <c r="LN1890" s="10"/>
      <c r="LO1890" s="10"/>
      <c r="LP1890" s="10"/>
      <c r="LQ1890" s="10"/>
      <c r="LR1890" s="10"/>
      <c r="LS1890" s="10"/>
      <c r="LT1890" s="10"/>
      <c r="LU1890" s="10"/>
      <c r="LV1890" s="10"/>
      <c r="LW1890" s="10"/>
      <c r="LX1890" s="10"/>
      <c r="LY1890" s="10"/>
      <c r="LZ1890" s="10"/>
      <c r="MA1890" s="10"/>
      <c r="MB1890" s="10"/>
      <c r="MC1890" s="10"/>
      <c r="MD1890" s="10"/>
      <c r="ME1890" s="10"/>
      <c r="MF1890" s="10"/>
      <c r="MG1890" s="10"/>
    </row>
    <row r="1891" spans="1:345" s="192" customFormat="1" ht="15.75" x14ac:dyDescent="0.25">
      <c r="A1891" s="1813">
        <v>474</v>
      </c>
      <c r="B1891" s="2018"/>
      <c r="C1891" s="894" t="s">
        <v>13597</v>
      </c>
      <c r="D1891" s="894" t="s">
        <v>23</v>
      </c>
      <c r="E1891" s="894" t="s">
        <v>4126</v>
      </c>
      <c r="F1891" s="894">
        <v>763272</v>
      </c>
      <c r="G1891" s="894">
        <v>24</v>
      </c>
      <c r="H1891" s="894" t="s">
        <v>2634</v>
      </c>
      <c r="I1891" s="894" t="s">
        <v>2634</v>
      </c>
      <c r="J1891" s="894" t="s">
        <v>2633</v>
      </c>
      <c r="K1891" s="894">
        <v>593634335</v>
      </c>
      <c r="L1891" s="894">
        <v>97.3</v>
      </c>
      <c r="M1891" s="894">
        <v>159</v>
      </c>
      <c r="N1891" s="1010">
        <f t="shared" si="369"/>
        <v>38.487401605949131</v>
      </c>
      <c r="O1891" s="1011">
        <v>1</v>
      </c>
      <c r="P1891" s="20">
        <f t="shared" si="383"/>
        <v>63.202500000000008</v>
      </c>
      <c r="Q1891" s="20">
        <f t="shared" si="384"/>
        <v>34.097499999999989</v>
      </c>
      <c r="R1891" s="98"/>
      <c r="S1891" s="1012">
        <v>42525</v>
      </c>
      <c r="T1891" s="98" t="s">
        <v>2133</v>
      </c>
      <c r="U1891" s="98" t="s">
        <v>2479</v>
      </c>
      <c r="V1891" s="98" t="s">
        <v>13593</v>
      </c>
      <c r="W1891" s="98"/>
      <c r="X1891" s="98"/>
      <c r="Y1891" s="98"/>
      <c r="Z1891" s="98"/>
      <c r="AA1891" s="98"/>
      <c r="AB1891" s="98" t="s">
        <v>2633</v>
      </c>
      <c r="AC1891" s="98"/>
      <c r="AD1891" s="98"/>
      <c r="AE1891" s="98"/>
      <c r="AF1891" s="98"/>
      <c r="AG1891" s="98"/>
      <c r="AH1891" s="98"/>
      <c r="AI1891" s="98"/>
      <c r="AJ1891" s="98"/>
      <c r="AK1891" s="98"/>
      <c r="AL1891" s="98"/>
      <c r="AM1891" s="98"/>
      <c r="AN1891" s="98" t="s">
        <v>2633</v>
      </c>
      <c r="AO1891" s="98" t="s">
        <v>4076</v>
      </c>
      <c r="AP1891" s="98" t="s">
        <v>4001</v>
      </c>
      <c r="AQ1891" s="98" t="s">
        <v>2638</v>
      </c>
      <c r="AR1891" s="98" t="s">
        <v>4075</v>
      </c>
      <c r="AS1891" s="98" t="s">
        <v>4078</v>
      </c>
      <c r="AT1891" s="98"/>
      <c r="AU1891" s="98"/>
      <c r="AV1891" s="98"/>
      <c r="AW1891" s="98"/>
      <c r="AX1891" s="98"/>
      <c r="AY1891" s="98"/>
      <c r="AZ1891" s="98"/>
      <c r="BA1891" s="98" t="s">
        <v>3970</v>
      </c>
      <c r="BB1891" s="98" t="s">
        <v>3971</v>
      </c>
      <c r="BC1891" s="98"/>
      <c r="BD1891" s="98"/>
      <c r="BE1891" s="98" t="s">
        <v>2634</v>
      </c>
      <c r="BF1891" s="98"/>
      <c r="BG1891" s="98"/>
      <c r="BH1891" s="98"/>
      <c r="BI1891" s="98"/>
      <c r="BJ1891" s="98" t="s">
        <v>10424</v>
      </c>
      <c r="BK1891" s="98" t="s">
        <v>13477</v>
      </c>
      <c r="BL1891" s="98">
        <v>91.8</v>
      </c>
      <c r="BM1891" s="1013">
        <f t="shared" si="370"/>
        <v>16.130214825133812</v>
      </c>
      <c r="BN1891" s="98" t="s">
        <v>14595</v>
      </c>
      <c r="BO1891" s="98">
        <v>79.099999999999994</v>
      </c>
      <c r="BP1891" s="20">
        <f t="shared" si="387"/>
        <v>53.376347239533715</v>
      </c>
      <c r="BQ1891" s="98" t="s">
        <v>15335</v>
      </c>
      <c r="BR1891" s="98">
        <v>72</v>
      </c>
      <c r="BS1891" s="20">
        <f t="shared" si="371"/>
        <v>74.198988195615527</v>
      </c>
      <c r="BT1891" s="98"/>
      <c r="BU1891" s="98"/>
      <c r="BV1891" s="1013">
        <f t="shared" si="372"/>
        <v>285.35816408827634</v>
      </c>
      <c r="BW1891" s="98"/>
      <c r="BX1891" s="98"/>
      <c r="BY1891" s="20">
        <f t="shared" si="373"/>
        <v>285.35816408827634</v>
      </c>
      <c r="BZ1891" s="98"/>
      <c r="CA1891" s="98"/>
      <c r="CB1891" s="20">
        <f t="shared" si="374"/>
        <v>285.35816408827634</v>
      </c>
      <c r="CC1891" s="98"/>
      <c r="CD1891" s="98"/>
      <c r="CE1891" s="20">
        <f t="shared" si="375"/>
        <v>285.35816408827634</v>
      </c>
      <c r="CF1891" s="98"/>
      <c r="CG1891" s="98"/>
      <c r="CH1891" s="20">
        <f t="shared" si="381"/>
        <v>285.35816408827634</v>
      </c>
      <c r="CI1891" s="98"/>
      <c r="CJ1891" s="98"/>
      <c r="CK1891" s="20">
        <f t="shared" si="377"/>
        <v>285.35816408827634</v>
      </c>
      <c r="CL1891" s="98">
        <v>72</v>
      </c>
      <c r="CM1891" s="20">
        <f t="shared" si="378"/>
        <v>74.198988195615527</v>
      </c>
      <c r="CN1891" s="98">
        <v>75</v>
      </c>
      <c r="CO1891" s="98"/>
      <c r="CP1891" s="98"/>
      <c r="CQ1891" s="1014"/>
      <c r="CR1891" s="1014"/>
      <c r="CS1891" s="1015">
        <v>0</v>
      </c>
      <c r="CT1891" s="895">
        <v>-0.25</v>
      </c>
      <c r="CU1891" s="895">
        <v>0</v>
      </c>
      <c r="CV1891" s="895">
        <v>0</v>
      </c>
      <c r="CW1891" s="895"/>
      <c r="CX1891" s="85"/>
      <c r="CY1891" s="895"/>
      <c r="CZ1891" s="895" t="s">
        <v>2633</v>
      </c>
      <c r="DA1891" s="895" t="s">
        <v>3975</v>
      </c>
      <c r="DB1891" s="894" t="s">
        <v>2643</v>
      </c>
      <c r="DC1891" s="894" t="s">
        <v>2648</v>
      </c>
      <c r="DD1891" s="894" t="s">
        <v>2648</v>
      </c>
      <c r="DE1891" s="894" t="s">
        <v>2651</v>
      </c>
      <c r="DF1891" s="894" t="s">
        <v>2652</v>
      </c>
      <c r="DG1891" s="894" t="s">
        <v>2654</v>
      </c>
      <c r="DH1891" s="894" t="s">
        <v>2653</v>
      </c>
      <c r="DI1891" s="894" t="s">
        <v>2657</v>
      </c>
      <c r="DJ1891" s="894" t="s">
        <v>37</v>
      </c>
      <c r="DK1891" s="894" t="s">
        <v>37</v>
      </c>
      <c r="DL1891" s="894" t="s">
        <v>37</v>
      </c>
      <c r="DM1891" s="894" t="s">
        <v>2663</v>
      </c>
      <c r="DN1891" s="98" t="s">
        <v>4001</v>
      </c>
      <c r="DO1891" s="98"/>
      <c r="DP1891" s="98"/>
      <c r="DQ1891" s="98" t="s">
        <v>4068</v>
      </c>
      <c r="DR1891" s="98"/>
      <c r="DS1891" s="98" t="s">
        <v>2634</v>
      </c>
      <c r="DT1891" s="98"/>
      <c r="DU1891" s="894" t="s">
        <v>2633</v>
      </c>
      <c r="DV1891" s="894" t="s">
        <v>2634</v>
      </c>
      <c r="DW1891" s="894"/>
      <c r="DX1891" s="1725" t="s">
        <v>13592</v>
      </c>
      <c r="DY1891" s="10" t="s">
        <v>14516</v>
      </c>
      <c r="DZ1891" s="1726" t="s">
        <v>13347</v>
      </c>
      <c r="EA1891" s="98"/>
      <c r="EB1891" s="1703"/>
      <c r="EC1891" s="1726" t="s">
        <v>11149</v>
      </c>
      <c r="ED1891" s="10" t="s">
        <v>5821</v>
      </c>
      <c r="EE1891" s="10"/>
      <c r="EF1891" s="10"/>
      <c r="EG1891" s="10"/>
      <c r="EH1891" s="10"/>
      <c r="EI1891" s="10"/>
      <c r="EJ1891" s="10"/>
      <c r="EK1891" s="10"/>
      <c r="EL1891" s="10"/>
      <c r="EM1891" s="10"/>
      <c r="EN1891" s="10"/>
      <c r="EO1891" s="10"/>
      <c r="EP1891" s="10"/>
      <c r="EQ1891" s="10"/>
      <c r="ER1891" s="10"/>
      <c r="ES1891" s="10"/>
      <c r="ET1891" s="10"/>
      <c r="EU1891" s="10"/>
      <c r="EV1891" s="10"/>
      <c r="EW1891" s="10"/>
      <c r="EX1891" s="10"/>
      <c r="EY1891" s="10"/>
      <c r="EZ1891" s="10"/>
      <c r="FA1891" s="10"/>
      <c r="FB1891" s="10"/>
      <c r="FC1891" s="10"/>
      <c r="FD1891" s="10"/>
      <c r="FE1891" s="10"/>
      <c r="FF1891" s="10"/>
      <c r="FG1891" s="10"/>
      <c r="FH1891" s="10"/>
      <c r="FI1891" s="10"/>
      <c r="FJ1891" s="10"/>
      <c r="FK1891" s="10"/>
      <c r="FL1891" s="10"/>
      <c r="FM1891" s="10"/>
      <c r="FN1891" s="10"/>
      <c r="FO1891" s="10"/>
      <c r="FP1891" s="10"/>
      <c r="FQ1891" s="10"/>
      <c r="FR1891" s="10"/>
      <c r="FS1891" s="10"/>
      <c r="FT1891" s="10"/>
      <c r="FU1891" s="10"/>
      <c r="FV1891" s="10"/>
      <c r="FW1891" s="10"/>
      <c r="FX1891" s="10"/>
      <c r="FY1891" s="10"/>
      <c r="FZ1891" s="10"/>
      <c r="GA1891" s="10"/>
      <c r="GB1891" s="10"/>
      <c r="GC1891" s="10"/>
      <c r="GD1891" s="10"/>
      <c r="GE1891" s="10"/>
      <c r="GF1891" s="10"/>
      <c r="GG1891" s="10"/>
      <c r="GH1891" s="10"/>
      <c r="GI1891" s="10"/>
      <c r="GJ1891" s="10"/>
      <c r="GK1891" s="10"/>
      <c r="GL1891" s="10"/>
      <c r="GM1891" s="10"/>
      <c r="GN1891" s="10"/>
      <c r="GO1891" s="10"/>
      <c r="GP1891" s="10"/>
      <c r="GQ1891" s="10"/>
      <c r="GR1891" s="10"/>
      <c r="GS1891" s="10"/>
      <c r="GT1891" s="10"/>
      <c r="GU1891" s="10"/>
      <c r="GV1891" s="10"/>
      <c r="GW1891" s="10"/>
      <c r="GX1891" s="10"/>
      <c r="GY1891" s="10"/>
      <c r="GZ1891" s="10"/>
      <c r="HA1891" s="10"/>
      <c r="HB1891" s="10"/>
      <c r="HC1891" s="10"/>
      <c r="HD1891" s="10"/>
      <c r="HE1891" s="10"/>
      <c r="HF1891" s="10"/>
      <c r="HG1891" s="10"/>
      <c r="HH1891" s="10"/>
      <c r="HI1891" s="10"/>
      <c r="HJ1891" s="10"/>
      <c r="HK1891" s="10"/>
      <c r="HL1891" s="10"/>
      <c r="HM1891" s="10"/>
      <c r="HN1891" s="10"/>
      <c r="HO1891" s="10"/>
      <c r="HP1891" s="10"/>
      <c r="HQ1891" s="10"/>
      <c r="HR1891" s="10"/>
      <c r="HS1891" s="10"/>
      <c r="HT1891" s="10"/>
      <c r="HU1891" s="10"/>
      <c r="HV1891" s="10"/>
      <c r="HW1891" s="10"/>
      <c r="HX1891" s="10"/>
      <c r="HY1891" s="10"/>
      <c r="HZ1891" s="10"/>
      <c r="IA1891" s="10"/>
      <c r="IB1891" s="10"/>
      <c r="IC1891" s="10"/>
      <c r="ID1891" s="10"/>
      <c r="IE1891" s="10"/>
      <c r="IF1891" s="10"/>
      <c r="IG1891" s="10"/>
      <c r="IH1891" s="10"/>
      <c r="II1891" s="10"/>
      <c r="IJ1891" s="10"/>
      <c r="IK1891" s="10"/>
      <c r="IL1891" s="10"/>
      <c r="IM1891" s="10"/>
      <c r="IN1891" s="10"/>
      <c r="IO1891" s="10"/>
      <c r="IP1891" s="10"/>
      <c r="IQ1891" s="10"/>
      <c r="IR1891" s="10"/>
      <c r="IS1891" s="10"/>
      <c r="IT1891" s="10"/>
      <c r="IU1891" s="10"/>
      <c r="IV1891" s="10"/>
      <c r="IW1891" s="10"/>
      <c r="IX1891" s="10"/>
      <c r="IY1891" s="10"/>
      <c r="IZ1891" s="10"/>
      <c r="JA1891" s="10"/>
      <c r="JB1891" s="10"/>
      <c r="JC1891" s="10"/>
      <c r="JD1891" s="10"/>
      <c r="JE1891" s="10"/>
      <c r="JF1891" s="10"/>
      <c r="JG1891" s="10"/>
      <c r="JH1891" s="10"/>
      <c r="JI1891" s="10"/>
      <c r="JJ1891" s="10"/>
      <c r="JK1891" s="10"/>
      <c r="JL1891" s="10"/>
      <c r="JM1891" s="10"/>
      <c r="JN1891" s="10"/>
      <c r="JO1891" s="10"/>
      <c r="JP1891" s="10"/>
      <c r="JQ1891" s="10"/>
      <c r="JR1891" s="10"/>
      <c r="JS1891" s="10"/>
      <c r="JT1891" s="10"/>
      <c r="JU1891" s="10"/>
      <c r="JV1891" s="10"/>
      <c r="JW1891" s="10"/>
      <c r="JX1891" s="10"/>
      <c r="JY1891" s="10"/>
      <c r="JZ1891" s="10"/>
      <c r="KA1891" s="10"/>
      <c r="KB1891" s="10"/>
      <c r="KC1891" s="10"/>
      <c r="KD1891" s="10"/>
      <c r="KE1891" s="10"/>
      <c r="KF1891" s="10"/>
      <c r="KG1891" s="10"/>
      <c r="KH1891" s="10"/>
      <c r="KI1891" s="10"/>
      <c r="KJ1891" s="10"/>
      <c r="KK1891" s="10"/>
      <c r="KL1891" s="10"/>
      <c r="KM1891" s="10"/>
      <c r="KN1891" s="10"/>
      <c r="KO1891" s="10"/>
      <c r="KP1891" s="10"/>
      <c r="KQ1891" s="10"/>
      <c r="KR1891" s="10"/>
      <c r="KS1891" s="10"/>
      <c r="KT1891" s="10"/>
      <c r="KU1891" s="10"/>
      <c r="KV1891" s="10"/>
      <c r="KW1891" s="10"/>
      <c r="KX1891" s="10"/>
      <c r="KY1891" s="10"/>
      <c r="KZ1891" s="10"/>
      <c r="LA1891" s="10"/>
      <c r="LB1891" s="10"/>
      <c r="LC1891" s="10"/>
      <c r="LD1891" s="10"/>
      <c r="LE1891" s="10"/>
      <c r="LF1891" s="10"/>
      <c r="LG1891" s="10"/>
      <c r="LH1891" s="10"/>
      <c r="LI1891" s="10"/>
      <c r="LJ1891" s="10"/>
      <c r="LK1891" s="10"/>
      <c r="LL1891" s="10"/>
      <c r="LM1891" s="10"/>
      <c r="LN1891" s="10"/>
      <c r="LO1891" s="10"/>
      <c r="LP1891" s="10"/>
      <c r="LQ1891" s="10"/>
      <c r="LR1891" s="10"/>
      <c r="LS1891" s="10"/>
      <c r="LT1891" s="10"/>
      <c r="LU1891" s="10"/>
      <c r="LV1891" s="10"/>
      <c r="LW1891" s="10"/>
      <c r="LX1891" s="10"/>
      <c r="LY1891" s="10"/>
      <c r="LZ1891" s="10"/>
      <c r="MA1891" s="10"/>
      <c r="MB1891" s="10"/>
      <c r="MC1891" s="10"/>
      <c r="MD1891" s="10"/>
      <c r="ME1891" s="10"/>
      <c r="MF1891" s="10"/>
      <c r="MG1891" s="10"/>
    </row>
    <row r="1892" spans="1:345" s="192" customFormat="1" ht="15.75" x14ac:dyDescent="0.25">
      <c r="A1892" s="1752">
        <v>475</v>
      </c>
      <c r="B1892" s="2018"/>
      <c r="C1892" s="894" t="s">
        <v>13594</v>
      </c>
      <c r="D1892" s="894" t="s">
        <v>22</v>
      </c>
      <c r="E1892" s="894" t="s">
        <v>4126</v>
      </c>
      <c r="F1892" s="894">
        <v>646466</v>
      </c>
      <c r="G1892" s="894">
        <v>36</v>
      </c>
      <c r="H1892" s="894" t="s">
        <v>2633</v>
      </c>
      <c r="I1892" s="894" t="s">
        <v>3984</v>
      </c>
      <c r="J1892" s="894" t="s">
        <v>2633</v>
      </c>
      <c r="K1892" s="894">
        <v>558669663</v>
      </c>
      <c r="L1892" s="894">
        <v>151</v>
      </c>
      <c r="M1892" s="894">
        <v>173</v>
      </c>
      <c r="N1892" s="1010">
        <f t="shared" si="369"/>
        <v>50.452738146947773</v>
      </c>
      <c r="O1892" s="1011">
        <v>3</v>
      </c>
      <c r="P1892" s="20">
        <f t="shared" si="383"/>
        <v>74.822500000000005</v>
      </c>
      <c r="Q1892" s="20">
        <f t="shared" si="384"/>
        <v>76.177499999999995</v>
      </c>
      <c r="R1892" s="98"/>
      <c r="S1892" s="1012">
        <v>42525</v>
      </c>
      <c r="T1892" s="98" t="s">
        <v>253</v>
      </c>
      <c r="U1892" s="98" t="s">
        <v>2490</v>
      </c>
      <c r="V1892" s="98" t="s">
        <v>13595</v>
      </c>
      <c r="W1892" s="98"/>
      <c r="X1892" s="98"/>
      <c r="Y1892" s="98"/>
      <c r="Z1892" s="98"/>
      <c r="AA1892" s="98"/>
      <c r="AB1892" s="98" t="s">
        <v>2633</v>
      </c>
      <c r="AC1892" s="98"/>
      <c r="AD1892" s="98" t="s">
        <v>2633</v>
      </c>
      <c r="AE1892" s="98"/>
      <c r="AF1892" s="98"/>
      <c r="AG1892" s="98"/>
      <c r="AH1892" s="98"/>
      <c r="AI1892" s="98"/>
      <c r="AJ1892" s="98"/>
      <c r="AK1892" s="98"/>
      <c r="AL1892" s="98"/>
      <c r="AM1892" s="98"/>
      <c r="AN1892" s="98" t="s">
        <v>2634</v>
      </c>
      <c r="AO1892" s="98"/>
      <c r="AP1892" s="98"/>
      <c r="AQ1892" s="98" t="s">
        <v>2638</v>
      </c>
      <c r="AR1892" s="98" t="s">
        <v>4068</v>
      </c>
      <c r="AS1892" s="98" t="s">
        <v>4078</v>
      </c>
      <c r="AT1892" s="98" t="s">
        <v>2633</v>
      </c>
      <c r="AU1892" s="98"/>
      <c r="AV1892" s="98"/>
      <c r="AW1892" s="98"/>
      <c r="AX1892" s="98"/>
      <c r="AY1892" s="98"/>
      <c r="AZ1892" s="98"/>
      <c r="BA1892" s="98"/>
      <c r="BB1892" s="98"/>
      <c r="BC1892" s="98"/>
      <c r="BD1892" s="98"/>
      <c r="BE1892" s="98" t="s">
        <v>2634</v>
      </c>
      <c r="BF1892" s="98"/>
      <c r="BG1892" s="98"/>
      <c r="BH1892" s="98"/>
      <c r="BI1892" s="98"/>
      <c r="BJ1892" s="98" t="s">
        <v>13573</v>
      </c>
      <c r="BK1892" s="98" t="s">
        <v>13783</v>
      </c>
      <c r="BL1892" s="98">
        <v>138.6</v>
      </c>
      <c r="BM1892" s="1013">
        <f t="shared" si="370"/>
        <v>16.277772308096232</v>
      </c>
      <c r="BN1892" s="98" t="s">
        <v>14531</v>
      </c>
      <c r="BO1892" s="98">
        <v>120</v>
      </c>
      <c r="BP1892" s="20">
        <f t="shared" si="387"/>
        <v>40.694430770240558</v>
      </c>
      <c r="BQ1892" s="98"/>
      <c r="BR1892" s="98"/>
      <c r="BS1892" s="20">
        <f t="shared" si="371"/>
        <v>198.22125955826851</v>
      </c>
      <c r="BT1892" s="98"/>
      <c r="BU1892" s="98"/>
      <c r="BV1892" s="1013">
        <f t="shared" si="372"/>
        <v>198.22125955826851</v>
      </c>
      <c r="BW1892" s="98"/>
      <c r="BX1892" s="98"/>
      <c r="BY1892" s="20">
        <f t="shared" si="373"/>
        <v>198.22125955826851</v>
      </c>
      <c r="BZ1892" s="98"/>
      <c r="CA1892" s="98"/>
      <c r="CB1892" s="20">
        <f t="shared" si="374"/>
        <v>198.22125955826851</v>
      </c>
      <c r="CC1892" s="98"/>
      <c r="CD1892" s="98"/>
      <c r="CE1892" s="20">
        <f t="shared" si="375"/>
        <v>198.22125955826851</v>
      </c>
      <c r="CF1892" s="98"/>
      <c r="CG1892" s="98"/>
      <c r="CH1892" s="20">
        <f t="shared" si="381"/>
        <v>198.22125955826851</v>
      </c>
      <c r="CI1892" s="98"/>
      <c r="CJ1892" s="98"/>
      <c r="CK1892" s="20">
        <f t="shared" si="377"/>
        <v>198.22125955826851</v>
      </c>
      <c r="CL1892" s="98">
        <v>120</v>
      </c>
      <c r="CM1892" s="20">
        <f t="shared" si="378"/>
        <v>40.694430770240558</v>
      </c>
      <c r="CN1892" s="98">
        <v>115</v>
      </c>
      <c r="CO1892" s="98"/>
      <c r="CP1892" s="98"/>
      <c r="CQ1892" s="1014"/>
      <c r="CR1892" s="1014"/>
      <c r="CS1892" s="1015"/>
      <c r="CT1892" s="895"/>
      <c r="CU1892" s="895"/>
      <c r="CV1892" s="895"/>
      <c r="CW1892" s="895"/>
      <c r="CX1892" s="85"/>
      <c r="CY1892" s="895"/>
      <c r="CZ1892" s="895" t="s">
        <v>2633</v>
      </c>
      <c r="DA1892" s="895" t="s">
        <v>3977</v>
      </c>
      <c r="DB1892" s="894"/>
      <c r="DC1892" s="894"/>
      <c r="DD1892" s="894"/>
      <c r="DE1892" s="894"/>
      <c r="DF1892" s="894"/>
      <c r="DG1892" s="894"/>
      <c r="DH1892" s="894"/>
      <c r="DI1892" s="894"/>
      <c r="DJ1892" s="894"/>
      <c r="DK1892" s="894"/>
      <c r="DL1892" s="894"/>
      <c r="DM1892" s="894"/>
      <c r="DN1892" s="98" t="s">
        <v>3999</v>
      </c>
      <c r="DO1892" s="98"/>
      <c r="DP1892" s="98"/>
      <c r="DQ1892" s="98"/>
      <c r="DR1892" s="98"/>
      <c r="DS1892" s="98"/>
      <c r="DT1892" s="98"/>
      <c r="DU1892" s="894"/>
      <c r="DV1892" s="894"/>
      <c r="DW1892" s="894"/>
      <c r="DX1892" s="1719" t="s">
        <v>220</v>
      </c>
      <c r="DY1892" s="10"/>
      <c r="DZ1892" s="1719" t="s">
        <v>101</v>
      </c>
      <c r="EA1892" s="98"/>
      <c r="EB1892" s="1719" t="s">
        <v>13596</v>
      </c>
      <c r="EC1892" s="1719" t="s">
        <v>2194</v>
      </c>
      <c r="ED1892" s="10" t="s">
        <v>5821</v>
      </c>
      <c r="EE1892" s="10"/>
      <c r="EF1892" s="10"/>
      <c r="EG1892" s="10"/>
      <c r="EH1892" s="10"/>
      <c r="EI1892" s="10"/>
      <c r="EJ1892" s="10"/>
      <c r="EK1892" s="10"/>
      <c r="EL1892" s="10"/>
      <c r="EM1892" s="10"/>
      <c r="EN1892" s="10"/>
      <c r="EO1892" s="10"/>
      <c r="EP1892" s="10"/>
      <c r="EQ1892" s="10"/>
      <c r="ER1892" s="10"/>
      <c r="ES1892" s="10"/>
      <c r="ET1892" s="10"/>
      <c r="EU1892" s="10"/>
      <c r="EV1892" s="10"/>
      <c r="EW1892" s="10"/>
      <c r="EX1892" s="10"/>
      <c r="EY1892" s="10"/>
      <c r="EZ1892" s="10"/>
      <c r="FA1892" s="10"/>
      <c r="FB1892" s="10"/>
      <c r="FC1892" s="10"/>
      <c r="FD1892" s="10"/>
      <c r="FE1892" s="10"/>
      <c r="FF1892" s="10"/>
      <c r="FG1892" s="10"/>
      <c r="FH1892" s="10"/>
      <c r="FI1892" s="10"/>
      <c r="FJ1892" s="10"/>
      <c r="FK1892" s="10"/>
      <c r="FL1892" s="10"/>
      <c r="FM1892" s="10"/>
      <c r="FN1892" s="10"/>
      <c r="FO1892" s="10"/>
      <c r="FP1892" s="10"/>
      <c r="FQ1892" s="10"/>
      <c r="FR1892" s="10"/>
      <c r="FS1892" s="10"/>
      <c r="FT1892" s="10"/>
      <c r="FU1892" s="10"/>
      <c r="FV1892" s="10"/>
      <c r="FW1892" s="10"/>
      <c r="FX1892" s="10"/>
      <c r="FY1892" s="10"/>
      <c r="FZ1892" s="10"/>
      <c r="GA1892" s="10"/>
      <c r="GB1892" s="10"/>
      <c r="GC1892" s="10"/>
      <c r="GD1892" s="10"/>
      <c r="GE1892" s="10"/>
      <c r="GF1892" s="10"/>
      <c r="GG1892" s="10"/>
      <c r="GH1892" s="10"/>
      <c r="GI1892" s="10"/>
      <c r="GJ1892" s="10"/>
      <c r="GK1892" s="10"/>
      <c r="GL1892" s="10"/>
      <c r="GM1892" s="10"/>
      <c r="GN1892" s="10"/>
      <c r="GO1892" s="10"/>
      <c r="GP1892" s="10"/>
      <c r="GQ1892" s="10"/>
      <c r="GR1892" s="10"/>
      <c r="GS1892" s="10"/>
      <c r="GT1892" s="10"/>
      <c r="GU1892" s="10"/>
      <c r="GV1892" s="10"/>
      <c r="GW1892" s="10"/>
      <c r="GX1892" s="10"/>
      <c r="GY1892" s="10"/>
      <c r="GZ1892" s="10"/>
      <c r="HA1892" s="10"/>
      <c r="HB1892" s="10"/>
      <c r="HC1892" s="10"/>
      <c r="HD1892" s="10"/>
      <c r="HE1892" s="10"/>
      <c r="HF1892" s="10"/>
      <c r="HG1892" s="10"/>
      <c r="HH1892" s="10"/>
      <c r="HI1892" s="10"/>
      <c r="HJ1892" s="10"/>
      <c r="HK1892" s="10"/>
      <c r="HL1892" s="10"/>
      <c r="HM1892" s="10"/>
      <c r="HN1892" s="10"/>
      <c r="HO1892" s="10"/>
      <c r="HP1892" s="10"/>
      <c r="HQ1892" s="10"/>
      <c r="HR1892" s="10"/>
      <c r="HS1892" s="10"/>
      <c r="HT1892" s="10"/>
      <c r="HU1892" s="10"/>
      <c r="HV1892" s="10"/>
      <c r="HW1892" s="10"/>
      <c r="HX1892" s="10"/>
      <c r="HY1892" s="10"/>
      <c r="HZ1892" s="10"/>
      <c r="IA1892" s="10"/>
      <c r="IB1892" s="10"/>
      <c r="IC1892" s="10"/>
      <c r="ID1892" s="10"/>
      <c r="IE1892" s="10"/>
      <c r="IF1892" s="10"/>
      <c r="IG1892" s="10"/>
      <c r="IH1892" s="10"/>
      <c r="II1892" s="10"/>
      <c r="IJ1892" s="10"/>
      <c r="IK1892" s="10"/>
      <c r="IL1892" s="10"/>
      <c r="IM1892" s="10"/>
      <c r="IN1892" s="10"/>
      <c r="IO1892" s="10"/>
      <c r="IP1892" s="10"/>
      <c r="IQ1892" s="10"/>
      <c r="IR1892" s="10"/>
      <c r="IS1892" s="10"/>
      <c r="IT1892" s="10"/>
      <c r="IU1892" s="10"/>
      <c r="IV1892" s="10"/>
      <c r="IW1892" s="10"/>
      <c r="IX1892" s="10"/>
      <c r="IY1892" s="10"/>
      <c r="IZ1892" s="10"/>
      <c r="JA1892" s="10"/>
      <c r="JB1892" s="10"/>
      <c r="JC1892" s="10"/>
      <c r="JD1892" s="10"/>
      <c r="JE1892" s="10"/>
      <c r="JF1892" s="10"/>
      <c r="JG1892" s="10"/>
      <c r="JH1892" s="10"/>
      <c r="JI1892" s="10"/>
      <c r="JJ1892" s="10"/>
      <c r="JK1892" s="10"/>
      <c r="JL1892" s="10"/>
      <c r="JM1892" s="10"/>
      <c r="JN1892" s="10"/>
      <c r="JO1892" s="10"/>
      <c r="JP1892" s="10"/>
      <c r="JQ1892" s="10"/>
      <c r="JR1892" s="10"/>
      <c r="JS1892" s="10"/>
      <c r="JT1892" s="10"/>
      <c r="JU1892" s="10"/>
      <c r="JV1892" s="10"/>
      <c r="JW1892" s="10"/>
      <c r="JX1892" s="10"/>
      <c r="JY1892" s="10"/>
      <c r="JZ1892" s="10"/>
      <c r="KA1892" s="10"/>
      <c r="KB1892" s="10"/>
      <c r="KC1892" s="10"/>
      <c r="KD1892" s="10"/>
      <c r="KE1892" s="10"/>
      <c r="KF1892" s="10"/>
      <c r="KG1892" s="10"/>
      <c r="KH1892" s="10"/>
      <c r="KI1892" s="10"/>
      <c r="KJ1892" s="10"/>
      <c r="KK1892" s="10"/>
      <c r="KL1892" s="10"/>
      <c r="KM1892" s="10"/>
      <c r="KN1892" s="10"/>
      <c r="KO1892" s="10"/>
      <c r="KP1892" s="10"/>
      <c r="KQ1892" s="10"/>
      <c r="KR1892" s="10"/>
      <c r="KS1892" s="10"/>
      <c r="KT1892" s="10"/>
      <c r="KU1892" s="10"/>
      <c r="KV1892" s="10"/>
      <c r="KW1892" s="10"/>
      <c r="KX1892" s="10"/>
      <c r="KY1892" s="10"/>
      <c r="KZ1892" s="10"/>
      <c r="LA1892" s="10"/>
      <c r="LB1892" s="10"/>
      <c r="LC1892" s="10"/>
      <c r="LD1892" s="10"/>
      <c r="LE1892" s="10"/>
      <c r="LF1892" s="10"/>
      <c r="LG1892" s="10"/>
      <c r="LH1892" s="10"/>
      <c r="LI1892" s="10"/>
      <c r="LJ1892" s="10"/>
      <c r="LK1892" s="10"/>
      <c r="LL1892" s="10"/>
      <c r="LM1892" s="10"/>
      <c r="LN1892" s="10"/>
      <c r="LO1892" s="10"/>
      <c r="LP1892" s="10"/>
      <c r="LQ1892" s="10"/>
      <c r="LR1892" s="10"/>
      <c r="LS1892" s="10"/>
      <c r="LT1892" s="10"/>
      <c r="LU1892" s="10"/>
      <c r="LV1892" s="10"/>
      <c r="LW1892" s="10"/>
      <c r="LX1892" s="10"/>
      <c r="LY1892" s="10"/>
      <c r="LZ1892" s="10"/>
      <c r="MA1892" s="10"/>
      <c r="MB1892" s="10"/>
      <c r="MC1892" s="10"/>
      <c r="MD1892" s="10"/>
      <c r="ME1892" s="10"/>
      <c r="MF1892" s="10"/>
      <c r="MG1892" s="10"/>
    </row>
    <row r="1893" spans="1:345" s="192" customFormat="1" ht="15.75" x14ac:dyDescent="0.25">
      <c r="A1893" s="1788">
        <v>476</v>
      </c>
      <c r="B1893" s="2018"/>
      <c r="C1893" s="894" t="s">
        <v>13627</v>
      </c>
      <c r="D1893" s="894" t="s">
        <v>23</v>
      </c>
      <c r="E1893" s="894" t="s">
        <v>4126</v>
      </c>
      <c r="F1893" s="894">
        <v>301706</v>
      </c>
      <c r="G1893" s="894">
        <v>30</v>
      </c>
      <c r="H1893" s="894" t="s">
        <v>2633</v>
      </c>
      <c r="I1893" s="894" t="s">
        <v>2633</v>
      </c>
      <c r="J1893" s="894" t="s">
        <v>2634</v>
      </c>
      <c r="K1893" s="894">
        <v>566404072</v>
      </c>
      <c r="L1893" s="894">
        <v>98.7</v>
      </c>
      <c r="M1893" s="894">
        <v>166</v>
      </c>
      <c r="N1893" s="1010">
        <f t="shared" si="369"/>
        <v>35.817970677892291</v>
      </c>
      <c r="O1893" s="1011">
        <v>1</v>
      </c>
      <c r="P1893" s="20">
        <f t="shared" si="383"/>
        <v>68.89</v>
      </c>
      <c r="Q1893" s="20">
        <f t="shared" si="384"/>
        <v>29.810000000000002</v>
      </c>
      <c r="R1893" s="98"/>
      <c r="S1893" s="1012">
        <v>42647</v>
      </c>
      <c r="T1893" s="98" t="s">
        <v>253</v>
      </c>
      <c r="U1893" s="98" t="s">
        <v>2490</v>
      </c>
      <c r="V1893" s="98" t="s">
        <v>13628</v>
      </c>
      <c r="W1893" s="98"/>
      <c r="X1893" s="98"/>
      <c r="Y1893" s="98"/>
      <c r="Z1893" s="98" t="s">
        <v>2633</v>
      </c>
      <c r="AA1893" s="98"/>
      <c r="AB1893" s="98"/>
      <c r="AC1893" s="98"/>
      <c r="AD1893" s="98"/>
      <c r="AE1893" s="98"/>
      <c r="AF1893" s="98"/>
      <c r="AG1893" s="98"/>
      <c r="AH1893" s="98"/>
      <c r="AI1893" s="98"/>
      <c r="AJ1893" s="98"/>
      <c r="AK1893" s="98"/>
      <c r="AL1893" s="98"/>
      <c r="AM1893" s="98"/>
      <c r="AN1893" s="98" t="s">
        <v>2633</v>
      </c>
      <c r="AO1893" s="98" t="s">
        <v>4076</v>
      </c>
      <c r="AP1893" s="98" t="s">
        <v>4077</v>
      </c>
      <c r="AQ1893" s="98" t="s">
        <v>2635</v>
      </c>
      <c r="AR1893" s="98"/>
      <c r="AS1893" s="98"/>
      <c r="AT1893" s="98"/>
      <c r="AU1893" s="98"/>
      <c r="AV1893" s="98"/>
      <c r="AW1893" s="98"/>
      <c r="AX1893" s="98"/>
      <c r="AY1893" s="98"/>
      <c r="AZ1893" s="98"/>
      <c r="BA1893" s="98" t="s">
        <v>3971</v>
      </c>
      <c r="BB1893" s="98"/>
      <c r="BC1893" s="98"/>
      <c r="BD1893" s="98"/>
      <c r="BE1893" s="98" t="s">
        <v>2634</v>
      </c>
      <c r="BF1893" s="98"/>
      <c r="BG1893" s="98"/>
      <c r="BH1893" s="98"/>
      <c r="BI1893" s="98"/>
      <c r="BJ1893" s="98" t="s">
        <v>13633</v>
      </c>
      <c r="BK1893" s="98" t="s">
        <v>14237</v>
      </c>
      <c r="BL1893" s="98">
        <v>94</v>
      </c>
      <c r="BM1893" s="1013">
        <f t="shared" si="370"/>
        <v>15.766521301576661</v>
      </c>
      <c r="BN1893" s="1678" t="s">
        <v>14575</v>
      </c>
      <c r="BO1893" s="98">
        <v>85</v>
      </c>
      <c r="BP1893" s="20">
        <f t="shared" si="387"/>
        <v>45.95773230459578</v>
      </c>
      <c r="BQ1893" s="98"/>
      <c r="BR1893" s="98"/>
      <c r="BS1893" s="20">
        <f t="shared" si="371"/>
        <v>331.09694733310965</v>
      </c>
      <c r="BT1893" s="98"/>
      <c r="BU1893" s="98"/>
      <c r="BV1893" s="1013">
        <f t="shared" si="372"/>
        <v>331.09694733310965</v>
      </c>
      <c r="BW1893" s="98"/>
      <c r="BX1893" s="98"/>
      <c r="BY1893" s="20">
        <f t="shared" si="373"/>
        <v>331.09694733310965</v>
      </c>
      <c r="BZ1893" s="98"/>
      <c r="CA1893" s="98"/>
      <c r="CB1893" s="20">
        <f t="shared" si="374"/>
        <v>331.09694733310965</v>
      </c>
      <c r="CC1893" s="98"/>
      <c r="CD1893" s="98"/>
      <c r="CE1893" s="20">
        <f t="shared" si="375"/>
        <v>331.09694733310965</v>
      </c>
      <c r="CF1893" s="98"/>
      <c r="CG1893" s="98"/>
      <c r="CH1893" s="20">
        <f t="shared" si="381"/>
        <v>331.09694733310965</v>
      </c>
      <c r="CI1893" s="98"/>
      <c r="CJ1893" s="98"/>
      <c r="CK1893" s="20">
        <f t="shared" si="377"/>
        <v>331.09694733310965</v>
      </c>
      <c r="CL1893" s="98">
        <v>85</v>
      </c>
      <c r="CM1893" s="20">
        <f t="shared" si="378"/>
        <v>45.95773230459578</v>
      </c>
      <c r="CN1893" s="98">
        <v>55</v>
      </c>
      <c r="CO1893" s="98"/>
      <c r="CP1893" s="98"/>
      <c r="CQ1893" s="1014"/>
      <c r="CR1893" s="1014"/>
      <c r="CS1893" s="1015"/>
      <c r="CT1893" s="895"/>
      <c r="CU1893" s="895"/>
      <c r="CV1893" s="895"/>
      <c r="CW1893" s="895"/>
      <c r="CX1893" s="85"/>
      <c r="CY1893" s="895"/>
      <c r="CZ1893" s="895" t="s">
        <v>2634</v>
      </c>
      <c r="DA1893" s="895"/>
      <c r="DB1893" s="894" t="s">
        <v>2645</v>
      </c>
      <c r="DC1893" s="894"/>
      <c r="DD1893" s="894"/>
      <c r="DE1893" s="894"/>
      <c r="DF1893" s="894"/>
      <c r="DG1893" s="894"/>
      <c r="DH1893" s="894"/>
      <c r="DI1893" s="894"/>
      <c r="DJ1893" s="894"/>
      <c r="DK1893" s="894"/>
      <c r="DL1893" s="894"/>
      <c r="DM1893" s="894"/>
      <c r="DN1893" s="98" t="s">
        <v>3999</v>
      </c>
      <c r="DO1893" s="98"/>
      <c r="DP1893" s="98"/>
      <c r="DQ1893" s="98"/>
      <c r="DR1893" s="98"/>
      <c r="DS1893" s="98"/>
      <c r="DT1893" s="98"/>
      <c r="DU1893" s="894"/>
      <c r="DV1893" s="894"/>
      <c r="DW1893" s="894"/>
      <c r="DX1893" s="1727" t="s">
        <v>13629</v>
      </c>
      <c r="DY1893" s="10" t="s">
        <v>14576</v>
      </c>
      <c r="DZ1893" s="1727" t="s">
        <v>101</v>
      </c>
      <c r="EA1893" s="98"/>
      <c r="EB1893" s="1453" t="s">
        <v>14377</v>
      </c>
      <c r="EC1893" s="1727" t="s">
        <v>2194</v>
      </c>
      <c r="ED1893" s="10" t="s">
        <v>14008</v>
      </c>
      <c r="EE1893" s="10"/>
      <c r="EF1893" s="10"/>
      <c r="EG1893" s="10"/>
      <c r="EH1893" s="10"/>
      <c r="EI1893" s="10"/>
      <c r="EJ1893" s="10"/>
      <c r="EK1893" s="10"/>
      <c r="EL1893" s="10"/>
      <c r="EM1893" s="10"/>
      <c r="EN1893" s="10"/>
      <c r="EO1893" s="10"/>
      <c r="EP1893" s="10"/>
      <c r="EQ1893" s="10"/>
      <c r="ER1893" s="10"/>
      <c r="ES1893" s="10"/>
      <c r="ET1893" s="10"/>
      <c r="EU1893" s="10"/>
      <c r="EV1893" s="10"/>
      <c r="EW1893" s="10"/>
      <c r="EX1893" s="10"/>
      <c r="EY1893" s="10"/>
      <c r="EZ1893" s="10"/>
      <c r="FA1893" s="10"/>
      <c r="FB1893" s="10"/>
      <c r="FC1893" s="10"/>
      <c r="FD1893" s="10"/>
      <c r="FE1893" s="10"/>
      <c r="FF1893" s="10"/>
      <c r="FG1893" s="10"/>
      <c r="FH1893" s="10"/>
      <c r="FI1893" s="10"/>
      <c r="FJ1893" s="10"/>
      <c r="FK1893" s="10"/>
      <c r="FL1893" s="10"/>
      <c r="FM1893" s="10"/>
      <c r="FN1893" s="10"/>
      <c r="FO1893" s="10"/>
      <c r="FP1893" s="10"/>
      <c r="FQ1893" s="10"/>
      <c r="FR1893" s="10"/>
      <c r="FS1893" s="10"/>
      <c r="FT1893" s="10"/>
      <c r="FU1893" s="10"/>
      <c r="FV1893" s="10"/>
      <c r="FW1893" s="10"/>
      <c r="FX1893" s="10"/>
      <c r="FY1893" s="10"/>
      <c r="FZ1893" s="10"/>
      <c r="GA1893" s="10"/>
      <c r="GB1893" s="10"/>
      <c r="GC1893" s="10"/>
      <c r="GD1893" s="10"/>
      <c r="GE1893" s="10"/>
      <c r="GF1893" s="10"/>
      <c r="GG1893" s="10"/>
      <c r="GH1893" s="10"/>
      <c r="GI1893" s="10"/>
      <c r="GJ1893" s="10"/>
      <c r="GK1893" s="10"/>
      <c r="GL1893" s="10"/>
      <c r="GM1893" s="10"/>
      <c r="GN1893" s="10"/>
      <c r="GO1893" s="10"/>
      <c r="GP1893" s="10"/>
      <c r="GQ1893" s="10"/>
      <c r="GR1893" s="10"/>
      <c r="GS1893" s="10"/>
      <c r="GT1893" s="10"/>
      <c r="GU1893" s="10"/>
      <c r="GV1893" s="10"/>
      <c r="GW1893" s="10"/>
      <c r="GX1893" s="10"/>
      <c r="GY1893" s="10"/>
      <c r="GZ1893" s="10"/>
      <c r="HA1893" s="10"/>
      <c r="HB1893" s="10"/>
      <c r="HC1893" s="10"/>
      <c r="HD1893" s="10"/>
      <c r="HE1893" s="10"/>
      <c r="HF1893" s="10"/>
      <c r="HG1893" s="10"/>
      <c r="HH1893" s="10"/>
      <c r="HI1893" s="10"/>
      <c r="HJ1893" s="10"/>
      <c r="HK1893" s="10"/>
      <c r="HL1893" s="10"/>
      <c r="HM1893" s="10"/>
      <c r="HN1893" s="10"/>
      <c r="HO1893" s="10"/>
      <c r="HP1893" s="10"/>
      <c r="HQ1893" s="10"/>
      <c r="HR1893" s="10"/>
      <c r="HS1893" s="10"/>
      <c r="HT1893" s="10"/>
      <c r="HU1893" s="10"/>
      <c r="HV1893" s="10"/>
      <c r="HW1893" s="10"/>
      <c r="HX1893" s="10"/>
      <c r="HY1893" s="10"/>
      <c r="HZ1893" s="10"/>
      <c r="IA1893" s="10"/>
      <c r="IB1893" s="10"/>
      <c r="IC1893" s="10"/>
      <c r="ID1893" s="10"/>
      <c r="IE1893" s="10"/>
      <c r="IF1893" s="10"/>
      <c r="IG1893" s="10"/>
      <c r="IH1893" s="10"/>
      <c r="II1893" s="10"/>
      <c r="IJ1893" s="10"/>
      <c r="IK1893" s="10"/>
      <c r="IL1893" s="10"/>
      <c r="IM1893" s="10"/>
      <c r="IN1893" s="10"/>
      <c r="IO1893" s="10"/>
      <c r="IP1893" s="10"/>
      <c r="IQ1893" s="10"/>
      <c r="IR1893" s="10"/>
      <c r="IS1893" s="10"/>
      <c r="IT1893" s="10"/>
      <c r="IU1893" s="10"/>
      <c r="IV1893" s="10"/>
      <c r="IW1893" s="10"/>
      <c r="IX1893" s="10"/>
      <c r="IY1893" s="10"/>
      <c r="IZ1893" s="10"/>
      <c r="JA1893" s="10"/>
      <c r="JB1893" s="10"/>
      <c r="JC1893" s="10"/>
      <c r="JD1893" s="10"/>
      <c r="JE1893" s="10"/>
      <c r="JF1893" s="10"/>
      <c r="JG1893" s="10"/>
      <c r="JH1893" s="10"/>
      <c r="JI1893" s="10"/>
      <c r="JJ1893" s="10"/>
      <c r="JK1893" s="10"/>
      <c r="JL1893" s="10"/>
      <c r="JM1893" s="10"/>
      <c r="JN1893" s="10"/>
      <c r="JO1893" s="10"/>
      <c r="JP1893" s="10"/>
      <c r="JQ1893" s="10"/>
      <c r="JR1893" s="10"/>
      <c r="JS1893" s="10"/>
      <c r="JT1893" s="10"/>
      <c r="JU1893" s="10"/>
      <c r="JV1893" s="10"/>
      <c r="JW1893" s="10"/>
      <c r="JX1893" s="10"/>
      <c r="JY1893" s="10"/>
      <c r="JZ1893" s="10"/>
      <c r="KA1893" s="10"/>
      <c r="KB1893" s="10"/>
      <c r="KC1893" s="10"/>
      <c r="KD1893" s="10"/>
      <c r="KE1893" s="10"/>
      <c r="KF1893" s="10"/>
      <c r="KG1893" s="10"/>
      <c r="KH1893" s="10"/>
      <c r="KI1893" s="10"/>
      <c r="KJ1893" s="10"/>
      <c r="KK1893" s="10"/>
      <c r="KL1893" s="10"/>
      <c r="KM1893" s="10"/>
      <c r="KN1893" s="10"/>
      <c r="KO1893" s="10"/>
      <c r="KP1893" s="10"/>
      <c r="KQ1893" s="10"/>
      <c r="KR1893" s="10"/>
      <c r="KS1893" s="10"/>
      <c r="KT1893" s="10"/>
      <c r="KU1893" s="10"/>
      <c r="KV1893" s="10"/>
      <c r="KW1893" s="10"/>
      <c r="KX1893" s="10"/>
      <c r="KY1893" s="10"/>
      <c r="KZ1893" s="10"/>
      <c r="LA1893" s="10"/>
      <c r="LB1893" s="10"/>
      <c r="LC1893" s="10"/>
      <c r="LD1893" s="10"/>
      <c r="LE1893" s="10"/>
      <c r="LF1893" s="10"/>
      <c r="LG1893" s="10"/>
      <c r="LH1893" s="10"/>
      <c r="LI1893" s="10"/>
      <c r="LJ1893" s="10"/>
      <c r="LK1893" s="10"/>
      <c r="LL1893" s="10"/>
      <c r="LM1893" s="10"/>
      <c r="LN1893" s="10"/>
      <c r="LO1893" s="10"/>
      <c r="LP1893" s="10"/>
      <c r="LQ1893" s="10"/>
      <c r="LR1893" s="10"/>
      <c r="LS1893" s="10"/>
      <c r="LT1893" s="10"/>
      <c r="LU1893" s="10"/>
      <c r="LV1893" s="10"/>
      <c r="LW1893" s="10"/>
      <c r="LX1893" s="10"/>
      <c r="LY1893" s="10"/>
      <c r="LZ1893" s="10"/>
      <c r="MA1893" s="10"/>
      <c r="MB1893" s="10"/>
      <c r="MC1893" s="10"/>
      <c r="MD1893" s="10"/>
      <c r="ME1893" s="10"/>
      <c r="MF1893" s="10"/>
      <c r="MG1893" s="10"/>
    </row>
    <row r="1894" spans="1:345" s="192" customFormat="1" ht="15.75" x14ac:dyDescent="0.25">
      <c r="A1894" s="1797">
        <v>477</v>
      </c>
      <c r="B1894" s="2018"/>
      <c r="C1894" s="894" t="s">
        <v>14173</v>
      </c>
      <c r="D1894" s="894" t="s">
        <v>23</v>
      </c>
      <c r="E1894" s="894" t="s">
        <v>4126</v>
      </c>
      <c r="F1894" s="894">
        <v>738116</v>
      </c>
      <c r="G1894" s="894">
        <v>25</v>
      </c>
      <c r="H1894" s="894" t="s">
        <v>2634</v>
      </c>
      <c r="I1894" s="894" t="s">
        <v>2634</v>
      </c>
      <c r="J1894" s="894" t="s">
        <v>2633</v>
      </c>
      <c r="K1894" s="894">
        <v>549202777</v>
      </c>
      <c r="L1894" s="894">
        <v>125</v>
      </c>
      <c r="M1894" s="894">
        <v>154</v>
      </c>
      <c r="N1894" s="1010">
        <f t="shared" si="369"/>
        <v>52.707033226513744</v>
      </c>
      <c r="O1894" s="1011">
        <v>3</v>
      </c>
      <c r="P1894" s="20">
        <f t="shared" si="383"/>
        <v>59.29</v>
      </c>
      <c r="Q1894" s="20">
        <f t="shared" si="384"/>
        <v>65.710000000000008</v>
      </c>
      <c r="R1894" s="98"/>
      <c r="S1894" s="1012">
        <v>42647</v>
      </c>
      <c r="T1894" s="98" t="s">
        <v>253</v>
      </c>
      <c r="U1894" s="98" t="s">
        <v>2490</v>
      </c>
      <c r="V1894" s="98" t="s">
        <v>13630</v>
      </c>
      <c r="W1894" s="98"/>
      <c r="X1894" s="98"/>
      <c r="Y1894" s="98"/>
      <c r="Z1894" s="98"/>
      <c r="AA1894" s="98"/>
      <c r="AB1894" s="98"/>
      <c r="AC1894" s="98"/>
      <c r="AD1894" s="98"/>
      <c r="AE1894" s="98"/>
      <c r="AF1894" s="98" t="s">
        <v>2633</v>
      </c>
      <c r="AG1894" s="98"/>
      <c r="AH1894" s="98"/>
      <c r="AI1894" s="98"/>
      <c r="AJ1894" s="98"/>
      <c r="AK1894" s="98"/>
      <c r="AL1894" s="98"/>
      <c r="AM1894" s="98"/>
      <c r="AN1894" s="98" t="s">
        <v>2633</v>
      </c>
      <c r="AO1894" s="98" t="s">
        <v>4076</v>
      </c>
      <c r="AP1894" s="98" t="s">
        <v>4088</v>
      </c>
      <c r="AQ1894" s="98"/>
      <c r="AR1894" s="98"/>
      <c r="AS1894" s="98"/>
      <c r="AT1894" s="98"/>
      <c r="AU1894" s="98"/>
      <c r="AV1894" s="98"/>
      <c r="AW1894" s="98"/>
      <c r="AX1894" s="98"/>
      <c r="AY1894" s="98"/>
      <c r="AZ1894" s="98"/>
      <c r="BA1894" s="98" t="s">
        <v>3971</v>
      </c>
      <c r="BB1894" s="98"/>
      <c r="BC1894" s="98"/>
      <c r="BD1894" s="98"/>
      <c r="BE1894" s="98" t="s">
        <v>2634</v>
      </c>
      <c r="BF1894" s="98"/>
      <c r="BG1894" s="98"/>
      <c r="BH1894" s="98"/>
      <c r="BI1894" s="98"/>
      <c r="BJ1894" s="98" t="s">
        <v>13631</v>
      </c>
      <c r="BK1894" s="98" t="s">
        <v>13768</v>
      </c>
      <c r="BL1894" s="98">
        <v>120.7</v>
      </c>
      <c r="BM1894" s="1013">
        <f t="shared" si="370"/>
        <v>6.5439050372850343</v>
      </c>
      <c r="BN1894" s="98" t="s">
        <v>14601</v>
      </c>
      <c r="BO1894" s="98">
        <v>108</v>
      </c>
      <c r="BP1894" s="20">
        <f t="shared" si="387"/>
        <v>25.871252472987365</v>
      </c>
      <c r="BQ1894" s="98"/>
      <c r="BR1894" s="98"/>
      <c r="BS1894" s="20">
        <f t="shared" si="371"/>
        <v>190.22979759549534</v>
      </c>
      <c r="BT1894" s="98"/>
      <c r="BU1894" s="98"/>
      <c r="BV1894" s="1013">
        <f t="shared" si="372"/>
        <v>190.22979759549534</v>
      </c>
      <c r="BW1894" s="98"/>
      <c r="BX1894" s="98"/>
      <c r="BY1894" s="20">
        <f t="shared" si="373"/>
        <v>190.22979759549534</v>
      </c>
      <c r="BZ1894" s="98"/>
      <c r="CA1894" s="98"/>
      <c r="CB1894" s="20">
        <f t="shared" si="374"/>
        <v>190.22979759549534</v>
      </c>
      <c r="CC1894" s="98"/>
      <c r="CD1894" s="98"/>
      <c r="CE1894" s="20">
        <f t="shared" si="375"/>
        <v>190.22979759549534</v>
      </c>
      <c r="CF1894" s="98"/>
      <c r="CG1894" s="98"/>
      <c r="CH1894" s="20">
        <f t="shared" si="381"/>
        <v>190.22979759549534</v>
      </c>
      <c r="CI1894" s="98"/>
      <c r="CJ1894" s="98"/>
      <c r="CK1894" s="20">
        <f t="shared" si="377"/>
        <v>190.22979759549534</v>
      </c>
      <c r="CL1894" s="98">
        <v>108</v>
      </c>
      <c r="CM1894" s="20">
        <f t="shared" si="378"/>
        <v>25.871252472987365</v>
      </c>
      <c r="CN1894" s="98">
        <v>70</v>
      </c>
      <c r="CO1894" s="98"/>
      <c r="CP1894" s="98"/>
      <c r="CQ1894" s="1014"/>
      <c r="CR1894" s="1014"/>
      <c r="CS1894" s="1015"/>
      <c r="CT1894" s="895"/>
      <c r="CU1894" s="895"/>
      <c r="CV1894" s="895"/>
      <c r="CW1894" s="895"/>
      <c r="CX1894" s="85"/>
      <c r="CY1894" s="895"/>
      <c r="CZ1894" s="895"/>
      <c r="DA1894" s="895"/>
      <c r="DB1894" s="894"/>
      <c r="DC1894" s="894"/>
      <c r="DD1894" s="894"/>
      <c r="DE1894" s="894"/>
      <c r="DF1894" s="894"/>
      <c r="DG1894" s="894"/>
      <c r="DH1894" s="894"/>
      <c r="DI1894" s="894"/>
      <c r="DJ1894" s="894"/>
      <c r="DK1894" s="894"/>
      <c r="DL1894" s="894"/>
      <c r="DM1894" s="894"/>
      <c r="DN1894" s="98"/>
      <c r="DO1894" s="98"/>
      <c r="DP1894" s="98"/>
      <c r="DQ1894" s="98"/>
      <c r="DR1894" s="98"/>
      <c r="DS1894" s="98"/>
      <c r="DT1894" s="98"/>
      <c r="DU1894" s="894"/>
      <c r="DV1894" s="894"/>
      <c r="DW1894" s="894"/>
      <c r="DX1894" s="1727" t="s">
        <v>13632</v>
      </c>
      <c r="DY1894" s="10"/>
      <c r="DZ1894" s="1727" t="s">
        <v>101</v>
      </c>
      <c r="EA1894" s="98"/>
      <c r="EB1894" s="1727" t="s">
        <v>13638</v>
      </c>
      <c r="EC1894" s="1727" t="s">
        <v>2194</v>
      </c>
      <c r="ED1894" s="10" t="s">
        <v>5383</v>
      </c>
      <c r="EE1894" s="10"/>
      <c r="EF1894" s="10"/>
      <c r="EG1894" s="10"/>
      <c r="EH1894" s="10"/>
      <c r="EI1894" s="10"/>
      <c r="EJ1894" s="10"/>
      <c r="EK1894" s="10"/>
      <c r="EL1894" s="10"/>
      <c r="EM1894" s="10"/>
      <c r="EN1894" s="10"/>
      <c r="EO1894" s="10"/>
      <c r="EP1894" s="10"/>
      <c r="EQ1894" s="10"/>
      <c r="ER1894" s="10"/>
      <c r="ES1894" s="10"/>
      <c r="ET1894" s="10"/>
      <c r="EU1894" s="10"/>
      <c r="EV1894" s="10"/>
      <c r="EW1894" s="10"/>
      <c r="EX1894" s="10"/>
      <c r="EY1894" s="10"/>
      <c r="EZ1894" s="10"/>
      <c r="FA1894" s="10"/>
      <c r="FB1894" s="10"/>
      <c r="FC1894" s="10"/>
      <c r="FD1894" s="10"/>
      <c r="FE1894" s="10"/>
      <c r="FF1894" s="10"/>
      <c r="FG1894" s="10"/>
      <c r="FH1894" s="10"/>
      <c r="FI1894" s="10"/>
      <c r="FJ1894" s="10"/>
      <c r="FK1894" s="10"/>
      <c r="FL1894" s="10"/>
      <c r="FM1894" s="10"/>
      <c r="FN1894" s="10"/>
      <c r="FO1894" s="10"/>
      <c r="FP1894" s="10"/>
      <c r="FQ1894" s="10"/>
      <c r="FR1894" s="10"/>
      <c r="FS1894" s="10"/>
      <c r="FT1894" s="10"/>
      <c r="FU1894" s="10"/>
      <c r="FV1894" s="10"/>
      <c r="FW1894" s="10"/>
      <c r="FX1894" s="10"/>
      <c r="FY1894" s="10"/>
      <c r="FZ1894" s="10"/>
      <c r="GA1894" s="10"/>
      <c r="GB1894" s="10"/>
      <c r="GC1894" s="10"/>
      <c r="GD1894" s="10"/>
      <c r="GE1894" s="10"/>
      <c r="GF1894" s="10"/>
      <c r="GG1894" s="10"/>
      <c r="GH1894" s="10"/>
      <c r="GI1894" s="10"/>
      <c r="GJ1894" s="10"/>
      <c r="GK1894" s="10"/>
      <c r="GL1894" s="10"/>
      <c r="GM1894" s="10"/>
      <c r="GN1894" s="10"/>
      <c r="GO1894" s="10"/>
      <c r="GP1894" s="10"/>
      <c r="GQ1894" s="10"/>
      <c r="GR1894" s="10"/>
      <c r="GS1894" s="10"/>
      <c r="GT1894" s="10"/>
      <c r="GU1894" s="10"/>
      <c r="GV1894" s="10"/>
      <c r="GW1894" s="10"/>
      <c r="GX1894" s="10"/>
      <c r="GY1894" s="10"/>
      <c r="GZ1894" s="10"/>
      <c r="HA1894" s="10"/>
      <c r="HB1894" s="10"/>
      <c r="HC1894" s="10"/>
      <c r="HD1894" s="10"/>
      <c r="HE1894" s="10"/>
      <c r="HF1894" s="10"/>
      <c r="HG1894" s="10"/>
      <c r="HH1894" s="10"/>
      <c r="HI1894" s="10"/>
      <c r="HJ1894" s="10"/>
      <c r="HK1894" s="10"/>
      <c r="HL1894" s="10"/>
      <c r="HM1894" s="10"/>
      <c r="HN1894" s="10"/>
      <c r="HO1894" s="10"/>
      <c r="HP1894" s="10"/>
      <c r="HQ1894" s="10"/>
      <c r="HR1894" s="10"/>
      <c r="HS1894" s="10"/>
      <c r="HT1894" s="10"/>
      <c r="HU1894" s="10"/>
      <c r="HV1894" s="10"/>
      <c r="HW1894" s="10"/>
      <c r="HX1894" s="10"/>
      <c r="HY1894" s="10"/>
      <c r="HZ1894" s="10"/>
      <c r="IA1894" s="10"/>
      <c r="IB1894" s="10"/>
      <c r="IC1894" s="10"/>
      <c r="ID1894" s="10"/>
      <c r="IE1894" s="10"/>
      <c r="IF1894" s="10"/>
      <c r="IG1894" s="10"/>
      <c r="IH1894" s="10"/>
      <c r="II1894" s="10"/>
      <c r="IJ1894" s="10"/>
      <c r="IK1894" s="10"/>
      <c r="IL1894" s="10"/>
      <c r="IM1894" s="10"/>
      <c r="IN1894" s="10"/>
      <c r="IO1894" s="10"/>
      <c r="IP1894" s="10"/>
      <c r="IQ1894" s="10"/>
      <c r="IR1894" s="10"/>
      <c r="IS1894" s="10"/>
      <c r="IT1894" s="10"/>
      <c r="IU1894" s="10"/>
      <c r="IV1894" s="10"/>
      <c r="IW1894" s="10"/>
      <c r="IX1894" s="10"/>
      <c r="IY1894" s="10"/>
      <c r="IZ1894" s="10"/>
      <c r="JA1894" s="10"/>
      <c r="JB1894" s="10"/>
      <c r="JC1894" s="10"/>
      <c r="JD1894" s="10"/>
      <c r="JE1894" s="10"/>
      <c r="JF1894" s="10"/>
      <c r="JG1894" s="10"/>
      <c r="JH1894" s="10"/>
      <c r="JI1894" s="10"/>
      <c r="JJ1894" s="10"/>
      <c r="JK1894" s="10"/>
      <c r="JL1894" s="10"/>
      <c r="JM1894" s="10"/>
      <c r="JN1894" s="10"/>
      <c r="JO1894" s="10"/>
      <c r="JP1894" s="10"/>
      <c r="JQ1894" s="10"/>
      <c r="JR1894" s="10"/>
      <c r="JS1894" s="10"/>
      <c r="JT1894" s="10"/>
      <c r="JU1894" s="10"/>
      <c r="JV1894" s="10"/>
      <c r="JW1894" s="10"/>
      <c r="JX1894" s="10"/>
      <c r="JY1894" s="10"/>
      <c r="JZ1894" s="10"/>
      <c r="KA1894" s="10"/>
      <c r="KB1894" s="10"/>
      <c r="KC1894" s="10"/>
      <c r="KD1894" s="10"/>
      <c r="KE1894" s="10"/>
      <c r="KF1894" s="10"/>
      <c r="KG1894" s="10"/>
      <c r="KH1894" s="10"/>
      <c r="KI1894" s="10"/>
      <c r="KJ1894" s="10"/>
      <c r="KK1894" s="10"/>
      <c r="KL1894" s="10"/>
      <c r="KM1894" s="10"/>
      <c r="KN1894" s="10"/>
      <c r="KO1894" s="10"/>
      <c r="KP1894" s="10"/>
      <c r="KQ1894" s="10"/>
      <c r="KR1894" s="10"/>
      <c r="KS1894" s="10"/>
      <c r="KT1894" s="10"/>
      <c r="KU1894" s="10"/>
      <c r="KV1894" s="10"/>
      <c r="KW1894" s="10"/>
      <c r="KX1894" s="10"/>
      <c r="KY1894" s="10"/>
      <c r="KZ1894" s="10"/>
      <c r="LA1894" s="10"/>
      <c r="LB1894" s="10"/>
      <c r="LC1894" s="10"/>
      <c r="LD1894" s="10"/>
      <c r="LE1894" s="10"/>
      <c r="LF1894" s="10"/>
      <c r="LG1894" s="10"/>
      <c r="LH1894" s="10"/>
      <c r="LI1894" s="10"/>
      <c r="LJ1894" s="10"/>
      <c r="LK1894" s="10"/>
      <c r="LL1894" s="10"/>
      <c r="LM1894" s="10"/>
      <c r="LN1894" s="10"/>
      <c r="LO1894" s="10"/>
      <c r="LP1894" s="10"/>
      <c r="LQ1894" s="10"/>
      <c r="LR1894" s="10"/>
      <c r="LS1894" s="10"/>
      <c r="LT1894" s="10"/>
      <c r="LU1894" s="10"/>
      <c r="LV1894" s="10"/>
      <c r="LW1894" s="10"/>
      <c r="LX1894" s="10"/>
      <c r="LY1894" s="10"/>
      <c r="LZ1894" s="10"/>
      <c r="MA1894" s="10"/>
      <c r="MB1894" s="10"/>
      <c r="MC1894" s="10"/>
      <c r="MD1894" s="10"/>
      <c r="ME1894" s="10"/>
      <c r="MF1894" s="10"/>
      <c r="MG1894" s="10"/>
    </row>
    <row r="1895" spans="1:345" s="192" customFormat="1" ht="15.75" x14ac:dyDescent="0.25">
      <c r="A1895" s="1980">
        <v>478</v>
      </c>
      <c r="B1895" s="2018"/>
      <c r="C1895" s="894" t="s">
        <v>13634</v>
      </c>
      <c r="D1895" s="894" t="s">
        <v>23</v>
      </c>
      <c r="E1895" s="894" t="s">
        <v>4126</v>
      </c>
      <c r="F1895" s="894">
        <v>763420</v>
      </c>
      <c r="G1895" s="894">
        <v>26</v>
      </c>
      <c r="H1895" s="894" t="s">
        <v>2634</v>
      </c>
      <c r="I1895" s="894" t="s">
        <v>2634</v>
      </c>
      <c r="J1895" s="894" t="s">
        <v>2634</v>
      </c>
      <c r="K1895" s="894">
        <v>555212196</v>
      </c>
      <c r="L1895" s="894">
        <v>106.1</v>
      </c>
      <c r="M1895" s="894">
        <v>155</v>
      </c>
      <c r="N1895" s="1010">
        <f t="shared" si="369"/>
        <v>44.162330905306966</v>
      </c>
      <c r="O1895" s="1011">
        <v>2</v>
      </c>
      <c r="P1895" s="20">
        <f t="shared" si="383"/>
        <v>60.062500000000007</v>
      </c>
      <c r="Q1895" s="20">
        <f t="shared" si="384"/>
        <v>46.037499999999987</v>
      </c>
      <c r="R1895" s="98"/>
      <c r="S1895" s="1012">
        <v>42647</v>
      </c>
      <c r="T1895" s="98" t="s">
        <v>253</v>
      </c>
      <c r="U1895" s="98" t="s">
        <v>2490</v>
      </c>
      <c r="V1895" s="98" t="s">
        <v>13635</v>
      </c>
      <c r="W1895" s="98"/>
      <c r="X1895" s="98"/>
      <c r="Y1895" s="98"/>
      <c r="Z1895" s="98"/>
      <c r="AA1895" s="98"/>
      <c r="AB1895" s="98" t="s">
        <v>2633</v>
      </c>
      <c r="AC1895" s="98"/>
      <c r="AD1895" s="98"/>
      <c r="AE1895" s="98"/>
      <c r="AF1895" s="98"/>
      <c r="AG1895" s="98"/>
      <c r="AH1895" s="98"/>
      <c r="AI1895" s="98"/>
      <c r="AJ1895" s="98"/>
      <c r="AK1895" s="98"/>
      <c r="AL1895" s="98"/>
      <c r="AM1895" s="98"/>
      <c r="AN1895" s="98" t="s">
        <v>2634</v>
      </c>
      <c r="AO1895" s="98"/>
      <c r="AP1895" s="98"/>
      <c r="AQ1895" s="98" t="s">
        <v>2637</v>
      </c>
      <c r="AR1895" s="98"/>
      <c r="AS1895" s="98"/>
      <c r="AT1895" s="98"/>
      <c r="AU1895" s="98"/>
      <c r="AV1895" s="98"/>
      <c r="AW1895" s="98"/>
      <c r="AX1895" s="98"/>
      <c r="AY1895" s="98"/>
      <c r="AZ1895" s="98"/>
      <c r="BA1895" s="98" t="s">
        <v>3971</v>
      </c>
      <c r="BB1895" s="98"/>
      <c r="BC1895" s="98"/>
      <c r="BD1895" s="98"/>
      <c r="BE1895" s="98" t="s">
        <v>2634</v>
      </c>
      <c r="BF1895" s="98"/>
      <c r="BG1895" s="98"/>
      <c r="BH1895" s="98"/>
      <c r="BI1895" s="98"/>
      <c r="BJ1895" s="98" t="s">
        <v>10426</v>
      </c>
      <c r="BK1895" s="98" t="s">
        <v>14023</v>
      </c>
      <c r="BL1895" s="98">
        <v>97</v>
      </c>
      <c r="BM1895" s="1013">
        <f t="shared" si="370"/>
        <v>19.766494705403197</v>
      </c>
      <c r="BN1895" s="98" t="s">
        <v>14569</v>
      </c>
      <c r="BO1895" s="98">
        <v>83</v>
      </c>
      <c r="BP1895" s="20">
        <f t="shared" si="387"/>
        <v>50.176486559869673</v>
      </c>
      <c r="BQ1895" s="98" t="s">
        <v>15335</v>
      </c>
      <c r="BR1895" s="98">
        <v>72</v>
      </c>
      <c r="BS1895" s="20">
        <f t="shared" si="371"/>
        <v>74.070051588379044</v>
      </c>
      <c r="BT1895" s="98"/>
      <c r="BU1895" s="98"/>
      <c r="BV1895" s="1013">
        <f t="shared" si="372"/>
        <v>230.46429541134947</v>
      </c>
      <c r="BW1895" s="98"/>
      <c r="BX1895" s="98"/>
      <c r="BY1895" s="20">
        <f t="shared" si="373"/>
        <v>230.46429541134947</v>
      </c>
      <c r="BZ1895" s="98"/>
      <c r="CA1895" s="98"/>
      <c r="CB1895" s="20">
        <f t="shared" si="374"/>
        <v>230.46429541134947</v>
      </c>
      <c r="CC1895" s="98"/>
      <c r="CD1895" s="98"/>
      <c r="CE1895" s="20">
        <f t="shared" si="375"/>
        <v>230.46429541134947</v>
      </c>
      <c r="CF1895" s="98"/>
      <c r="CG1895" s="98"/>
      <c r="CH1895" s="20">
        <f t="shared" si="381"/>
        <v>230.46429541134947</v>
      </c>
      <c r="CI1895" s="98"/>
      <c r="CJ1895" s="98"/>
      <c r="CK1895" s="20">
        <f t="shared" si="377"/>
        <v>230.46429541134947</v>
      </c>
      <c r="CL1895" s="98">
        <v>83</v>
      </c>
      <c r="CM1895" s="20">
        <v>72</v>
      </c>
      <c r="CN1895" s="98">
        <v>50</v>
      </c>
      <c r="CO1895" s="98"/>
      <c r="CP1895" s="98"/>
      <c r="CQ1895" s="1014"/>
      <c r="CR1895" s="1014"/>
      <c r="CS1895" s="1015"/>
      <c r="CT1895" s="895"/>
      <c r="CU1895" s="895"/>
      <c r="CV1895" s="895"/>
      <c r="CW1895" s="895"/>
      <c r="CX1895" s="85"/>
      <c r="CY1895" s="895"/>
      <c r="CZ1895" s="895" t="s">
        <v>2633</v>
      </c>
      <c r="DA1895" s="895" t="s">
        <v>3976</v>
      </c>
      <c r="DB1895" s="894" t="s">
        <v>2643</v>
      </c>
      <c r="DC1895" s="894"/>
      <c r="DD1895" s="894"/>
      <c r="DE1895" s="894"/>
      <c r="DF1895" s="894"/>
      <c r="DG1895" s="894"/>
      <c r="DH1895" s="894"/>
      <c r="DI1895" s="894"/>
      <c r="DJ1895" s="894"/>
      <c r="DK1895" s="894"/>
      <c r="DL1895" s="894"/>
      <c r="DM1895" s="894"/>
      <c r="DN1895" s="98" t="s">
        <v>3999</v>
      </c>
      <c r="DO1895" s="98"/>
      <c r="DP1895" s="98"/>
      <c r="DQ1895" s="98"/>
      <c r="DR1895" s="98"/>
      <c r="DS1895" s="98"/>
      <c r="DT1895" s="98"/>
      <c r="DU1895" s="894"/>
      <c r="DV1895" s="894"/>
      <c r="DW1895" s="894"/>
      <c r="DX1895" s="1727" t="s">
        <v>220</v>
      </c>
      <c r="DY1895" s="10"/>
      <c r="DZ1895" s="1727" t="s">
        <v>101</v>
      </c>
      <c r="EA1895" s="98"/>
      <c r="EB1895" s="1703"/>
      <c r="EC1895" s="1727" t="s">
        <v>2194</v>
      </c>
      <c r="ED1895" s="10" t="s">
        <v>7217</v>
      </c>
      <c r="EE1895" s="10"/>
      <c r="EF1895" s="10"/>
      <c r="EG1895" s="10"/>
      <c r="EH1895" s="10"/>
      <c r="EI1895" s="10"/>
      <c r="EJ1895" s="10"/>
      <c r="EK1895" s="10"/>
      <c r="EL1895" s="10"/>
      <c r="EM1895" s="10"/>
      <c r="EN1895" s="10"/>
      <c r="EO1895" s="10"/>
      <c r="EP1895" s="10"/>
      <c r="EQ1895" s="10"/>
      <c r="ER1895" s="10"/>
      <c r="ES1895" s="10"/>
      <c r="ET1895" s="10"/>
      <c r="EU1895" s="10"/>
      <c r="EV1895" s="10"/>
      <c r="EW1895" s="10"/>
      <c r="EX1895" s="10"/>
      <c r="EY1895" s="10"/>
      <c r="EZ1895" s="10"/>
      <c r="FA1895" s="10"/>
      <c r="FB1895" s="10"/>
      <c r="FC1895" s="10"/>
      <c r="FD1895" s="10"/>
      <c r="FE1895" s="10"/>
      <c r="FF1895" s="10"/>
      <c r="FG1895" s="10"/>
      <c r="FH1895" s="10"/>
      <c r="FI1895" s="10"/>
      <c r="FJ1895" s="10"/>
      <c r="FK1895" s="10"/>
      <c r="FL1895" s="10"/>
      <c r="FM1895" s="10"/>
      <c r="FN1895" s="10"/>
      <c r="FO1895" s="10"/>
      <c r="FP1895" s="10"/>
      <c r="FQ1895" s="10"/>
      <c r="FR1895" s="10"/>
      <c r="FS1895" s="10"/>
      <c r="FT1895" s="10"/>
      <c r="FU1895" s="10"/>
      <c r="FV1895" s="10"/>
      <c r="FW1895" s="10"/>
      <c r="FX1895" s="10"/>
      <c r="FY1895" s="10"/>
      <c r="FZ1895" s="10"/>
      <c r="GA1895" s="10"/>
      <c r="GB1895" s="10"/>
      <c r="GC1895" s="10"/>
      <c r="GD1895" s="10"/>
      <c r="GE1895" s="10"/>
      <c r="GF1895" s="10"/>
      <c r="GG1895" s="10"/>
      <c r="GH1895" s="10"/>
      <c r="GI1895" s="10"/>
      <c r="GJ1895" s="10"/>
      <c r="GK1895" s="10"/>
      <c r="GL1895" s="10"/>
      <c r="GM1895" s="10"/>
      <c r="GN1895" s="10"/>
      <c r="GO1895" s="10"/>
      <c r="GP1895" s="10"/>
      <c r="GQ1895" s="10"/>
      <c r="GR1895" s="10"/>
      <c r="GS1895" s="10"/>
      <c r="GT1895" s="10"/>
      <c r="GU1895" s="10"/>
      <c r="GV1895" s="10"/>
      <c r="GW1895" s="10"/>
      <c r="GX1895" s="10"/>
      <c r="GY1895" s="10"/>
      <c r="GZ1895" s="10"/>
      <c r="HA1895" s="10"/>
      <c r="HB1895" s="10"/>
      <c r="HC1895" s="10"/>
      <c r="HD1895" s="10"/>
      <c r="HE1895" s="10"/>
      <c r="HF1895" s="10"/>
      <c r="HG1895" s="10"/>
      <c r="HH1895" s="10"/>
      <c r="HI1895" s="10"/>
      <c r="HJ1895" s="10"/>
      <c r="HK1895" s="10"/>
      <c r="HL1895" s="10"/>
      <c r="HM1895" s="10"/>
      <c r="HN1895" s="10"/>
      <c r="HO1895" s="10"/>
      <c r="HP1895" s="10"/>
      <c r="HQ1895" s="10"/>
      <c r="HR1895" s="10"/>
      <c r="HS1895" s="10"/>
      <c r="HT1895" s="10"/>
      <c r="HU1895" s="10"/>
      <c r="HV1895" s="10"/>
      <c r="HW1895" s="10"/>
      <c r="HX1895" s="10"/>
      <c r="HY1895" s="10"/>
      <c r="HZ1895" s="10"/>
      <c r="IA1895" s="10"/>
      <c r="IB1895" s="10"/>
      <c r="IC1895" s="10"/>
      <c r="ID1895" s="10"/>
      <c r="IE1895" s="10"/>
      <c r="IF1895" s="10"/>
      <c r="IG1895" s="10"/>
      <c r="IH1895" s="10"/>
      <c r="II1895" s="10"/>
      <c r="IJ1895" s="10"/>
      <c r="IK1895" s="10"/>
      <c r="IL1895" s="10"/>
      <c r="IM1895" s="10"/>
      <c r="IN1895" s="10"/>
      <c r="IO1895" s="10"/>
      <c r="IP1895" s="10"/>
      <c r="IQ1895" s="10"/>
      <c r="IR1895" s="10"/>
      <c r="IS1895" s="10"/>
      <c r="IT1895" s="10"/>
      <c r="IU1895" s="10"/>
      <c r="IV1895" s="10"/>
      <c r="IW1895" s="10"/>
      <c r="IX1895" s="10"/>
      <c r="IY1895" s="10"/>
      <c r="IZ1895" s="10"/>
      <c r="JA1895" s="10"/>
      <c r="JB1895" s="10"/>
      <c r="JC1895" s="10"/>
      <c r="JD1895" s="10"/>
      <c r="JE1895" s="10"/>
      <c r="JF1895" s="10"/>
      <c r="JG1895" s="10"/>
      <c r="JH1895" s="10"/>
      <c r="JI1895" s="10"/>
      <c r="JJ1895" s="10"/>
      <c r="JK1895" s="10"/>
      <c r="JL1895" s="10"/>
      <c r="JM1895" s="10"/>
      <c r="JN1895" s="10"/>
      <c r="JO1895" s="10"/>
      <c r="JP1895" s="10"/>
      <c r="JQ1895" s="10"/>
      <c r="JR1895" s="10"/>
      <c r="JS1895" s="10"/>
      <c r="JT1895" s="10"/>
      <c r="JU1895" s="10"/>
      <c r="JV1895" s="10"/>
      <c r="JW1895" s="10"/>
      <c r="JX1895" s="10"/>
      <c r="JY1895" s="10"/>
      <c r="JZ1895" s="10"/>
      <c r="KA1895" s="10"/>
      <c r="KB1895" s="10"/>
      <c r="KC1895" s="10"/>
      <c r="KD1895" s="10"/>
      <c r="KE1895" s="10"/>
      <c r="KF1895" s="10"/>
      <c r="KG1895" s="10"/>
      <c r="KH1895" s="10"/>
      <c r="KI1895" s="10"/>
      <c r="KJ1895" s="10"/>
      <c r="KK1895" s="10"/>
      <c r="KL1895" s="10"/>
      <c r="KM1895" s="10"/>
      <c r="KN1895" s="10"/>
      <c r="KO1895" s="10"/>
      <c r="KP1895" s="10"/>
      <c r="KQ1895" s="10"/>
      <c r="KR1895" s="10"/>
      <c r="KS1895" s="10"/>
      <c r="KT1895" s="10"/>
      <c r="KU1895" s="10"/>
      <c r="KV1895" s="10"/>
      <c r="KW1895" s="10"/>
      <c r="KX1895" s="10"/>
      <c r="KY1895" s="10"/>
      <c r="KZ1895" s="10"/>
      <c r="LA1895" s="10"/>
      <c r="LB1895" s="10"/>
      <c r="LC1895" s="10"/>
      <c r="LD1895" s="10"/>
      <c r="LE1895" s="10"/>
      <c r="LF1895" s="10"/>
      <c r="LG1895" s="10"/>
      <c r="LH1895" s="10"/>
      <c r="LI1895" s="10"/>
      <c r="LJ1895" s="10"/>
      <c r="LK1895" s="10"/>
      <c r="LL1895" s="10"/>
      <c r="LM1895" s="10"/>
      <c r="LN1895" s="10"/>
      <c r="LO1895" s="10"/>
      <c r="LP1895" s="10"/>
      <c r="LQ1895" s="10"/>
      <c r="LR1895" s="10"/>
      <c r="LS1895" s="10"/>
      <c r="LT1895" s="10"/>
      <c r="LU1895" s="10"/>
      <c r="LV1895" s="10"/>
      <c r="LW1895" s="10"/>
      <c r="LX1895" s="10"/>
      <c r="LY1895" s="10"/>
      <c r="LZ1895" s="10"/>
      <c r="MA1895" s="10"/>
      <c r="MB1895" s="10"/>
      <c r="MC1895" s="10"/>
      <c r="MD1895" s="10"/>
      <c r="ME1895" s="10"/>
      <c r="MF1895" s="10"/>
      <c r="MG1895" s="10"/>
    </row>
    <row r="1896" spans="1:345" s="192" customFormat="1" ht="15.75" x14ac:dyDescent="0.25">
      <c r="A1896" s="1752">
        <v>479</v>
      </c>
      <c r="B1896" s="2018"/>
      <c r="C1896" s="894" t="s">
        <v>13636</v>
      </c>
      <c r="D1896" s="894" t="s">
        <v>23</v>
      </c>
      <c r="E1896" s="894" t="s">
        <v>4126</v>
      </c>
      <c r="F1896" s="894">
        <v>764368</v>
      </c>
      <c r="G1896" s="894">
        <v>21</v>
      </c>
      <c r="H1896" s="894" t="s">
        <v>2634</v>
      </c>
      <c r="I1896" s="894" t="s">
        <v>2634</v>
      </c>
      <c r="J1896" s="894" t="s">
        <v>3968</v>
      </c>
      <c r="K1896" s="894">
        <v>544852887</v>
      </c>
      <c r="L1896" s="894">
        <v>119</v>
      </c>
      <c r="M1896" s="894">
        <v>157</v>
      </c>
      <c r="N1896" s="1010">
        <f t="shared" si="369"/>
        <v>48.27782060124143</v>
      </c>
      <c r="O1896" s="1011">
        <v>2</v>
      </c>
      <c r="P1896" s="20">
        <f t="shared" si="383"/>
        <v>61.622500000000002</v>
      </c>
      <c r="Q1896" s="20">
        <f t="shared" si="384"/>
        <v>57.377499999999998</v>
      </c>
      <c r="R1896" s="98"/>
      <c r="S1896" s="1012">
        <v>42647</v>
      </c>
      <c r="T1896" s="98" t="s">
        <v>253</v>
      </c>
      <c r="U1896" s="98" t="s">
        <v>2490</v>
      </c>
      <c r="V1896" s="98" t="s">
        <v>13637</v>
      </c>
      <c r="W1896" s="98" t="s">
        <v>14565</v>
      </c>
      <c r="X1896" s="98"/>
      <c r="Y1896" s="98"/>
      <c r="Z1896" s="98"/>
      <c r="AA1896" s="98"/>
      <c r="AB1896" s="98"/>
      <c r="AC1896" s="98"/>
      <c r="AD1896" s="98" t="s">
        <v>2633</v>
      </c>
      <c r="AE1896" s="98" t="s">
        <v>2635</v>
      </c>
      <c r="AF1896" s="98" t="s">
        <v>2633</v>
      </c>
      <c r="AG1896" s="98" t="s">
        <v>2636</v>
      </c>
      <c r="AH1896" s="98"/>
      <c r="AI1896" s="98"/>
      <c r="AJ1896" s="98"/>
      <c r="AK1896" s="98"/>
      <c r="AL1896" s="98"/>
      <c r="AM1896" s="98"/>
      <c r="AN1896" s="98" t="s">
        <v>2634</v>
      </c>
      <c r="AO1896" s="98"/>
      <c r="AP1896" s="98"/>
      <c r="AQ1896" s="98" t="s">
        <v>2637</v>
      </c>
      <c r="AR1896" s="98"/>
      <c r="AS1896" s="98"/>
      <c r="AT1896" s="98"/>
      <c r="AU1896" s="98"/>
      <c r="AV1896" s="98"/>
      <c r="AW1896" s="98"/>
      <c r="AX1896" s="98"/>
      <c r="AY1896" s="98"/>
      <c r="AZ1896" s="98"/>
      <c r="BA1896" s="98" t="s">
        <v>3970</v>
      </c>
      <c r="BB1896" s="98" t="s">
        <v>3970</v>
      </c>
      <c r="BC1896" s="98"/>
      <c r="BD1896" s="98"/>
      <c r="BE1896" s="98" t="s">
        <v>2634</v>
      </c>
      <c r="BF1896" s="98" t="s">
        <v>2634</v>
      </c>
      <c r="BG1896" s="98"/>
      <c r="BH1896" s="98"/>
      <c r="BI1896" s="98"/>
      <c r="BJ1896" s="98" t="s">
        <v>13639</v>
      </c>
      <c r="BK1896" s="98" t="s">
        <v>13987</v>
      </c>
      <c r="BL1896" s="98">
        <v>109.6</v>
      </c>
      <c r="BM1896" s="1013">
        <f t="shared" si="370"/>
        <v>16.382728421419557</v>
      </c>
      <c r="BN1896" s="98" t="s">
        <v>14564</v>
      </c>
      <c r="BO1896" s="98">
        <v>93.3</v>
      </c>
      <c r="BP1896" s="20">
        <f t="shared" si="387"/>
        <v>44.791076641540677</v>
      </c>
      <c r="BQ1896" s="98"/>
      <c r="BR1896" s="98"/>
      <c r="BS1896" s="20">
        <f t="shared" si="371"/>
        <v>207.39837044137511</v>
      </c>
      <c r="BT1896" s="98"/>
      <c r="BU1896" s="98"/>
      <c r="BV1896" s="1013">
        <f t="shared" si="372"/>
        <v>207.39837044137511</v>
      </c>
      <c r="BW1896" s="98"/>
      <c r="BX1896" s="98"/>
      <c r="BY1896" s="20">
        <f t="shared" si="373"/>
        <v>207.39837044137511</v>
      </c>
      <c r="BZ1896" s="98"/>
      <c r="CA1896" s="98"/>
      <c r="CB1896" s="20">
        <f t="shared" si="374"/>
        <v>207.39837044137511</v>
      </c>
      <c r="CC1896" s="98"/>
      <c r="CD1896" s="98"/>
      <c r="CE1896" s="20">
        <f t="shared" si="375"/>
        <v>207.39837044137511</v>
      </c>
      <c r="CF1896" s="98"/>
      <c r="CG1896" s="98"/>
      <c r="CH1896" s="20">
        <f t="shared" si="381"/>
        <v>207.39837044137511</v>
      </c>
      <c r="CI1896" s="98"/>
      <c r="CJ1896" s="98"/>
      <c r="CK1896" s="20">
        <f t="shared" si="377"/>
        <v>207.39837044137511</v>
      </c>
      <c r="CL1896" s="98">
        <v>109.6</v>
      </c>
      <c r="CM1896" s="20">
        <f t="shared" si="378"/>
        <v>16.382728421419557</v>
      </c>
      <c r="CN1896" s="98">
        <v>45</v>
      </c>
      <c r="CO1896" s="98"/>
      <c r="CP1896" s="98"/>
      <c r="CQ1896" s="1014"/>
      <c r="CR1896" s="1014"/>
      <c r="CS1896" s="1015">
        <v>1</v>
      </c>
      <c r="CT1896" s="895">
        <v>0</v>
      </c>
      <c r="CU1896" s="895">
        <v>0</v>
      </c>
      <c r="CV1896" s="895">
        <v>0</v>
      </c>
      <c r="CW1896" s="895"/>
      <c r="CX1896" s="85"/>
      <c r="CY1896" s="895"/>
      <c r="CZ1896" s="895" t="s">
        <v>2633</v>
      </c>
      <c r="DA1896" s="895" t="s">
        <v>3976</v>
      </c>
      <c r="DB1896" s="894" t="s">
        <v>2644</v>
      </c>
      <c r="DC1896" s="894" t="s">
        <v>2648</v>
      </c>
      <c r="DD1896" s="894" t="s">
        <v>2648</v>
      </c>
      <c r="DE1896" s="894" t="s">
        <v>2651</v>
      </c>
      <c r="DF1896" s="894" t="s">
        <v>32</v>
      </c>
      <c r="DG1896" s="894" t="s">
        <v>2654</v>
      </c>
      <c r="DH1896" s="894" t="s">
        <v>2654</v>
      </c>
      <c r="DI1896" s="894" t="s">
        <v>2657</v>
      </c>
      <c r="DJ1896" s="894" t="s">
        <v>2659</v>
      </c>
      <c r="DK1896" s="894" t="s">
        <v>2659</v>
      </c>
      <c r="DL1896" s="894" t="s">
        <v>2659</v>
      </c>
      <c r="DM1896" s="894"/>
      <c r="DN1896" s="98" t="s">
        <v>3999</v>
      </c>
      <c r="DO1896" s="98" t="s">
        <v>4002</v>
      </c>
      <c r="DP1896" s="98"/>
      <c r="DQ1896" s="98"/>
      <c r="DR1896" s="98" t="s">
        <v>4070</v>
      </c>
      <c r="DS1896" s="98"/>
      <c r="DT1896" s="98"/>
      <c r="DU1896" s="894" t="s">
        <v>2634</v>
      </c>
      <c r="DV1896" s="894" t="s">
        <v>2633</v>
      </c>
      <c r="DW1896" s="894"/>
      <c r="DX1896" s="1727" t="s">
        <v>220</v>
      </c>
      <c r="DY1896" s="10" t="s">
        <v>14566</v>
      </c>
      <c r="DZ1896" s="1727" t="s">
        <v>101</v>
      </c>
      <c r="EA1896" s="98"/>
      <c r="EB1896" s="1727" t="s">
        <v>13640</v>
      </c>
      <c r="EC1896" s="1727" t="s">
        <v>2194</v>
      </c>
      <c r="ED1896" s="10" t="s">
        <v>13988</v>
      </c>
      <c r="EE1896" s="10"/>
      <c r="EF1896" s="10"/>
      <c r="EG1896" s="10"/>
      <c r="EH1896" s="10"/>
      <c r="EI1896" s="10"/>
      <c r="EJ1896" s="10"/>
      <c r="EK1896" s="10"/>
      <c r="EL1896" s="10"/>
      <c r="EM1896" s="10"/>
      <c r="EN1896" s="10"/>
      <c r="EO1896" s="10"/>
      <c r="EP1896" s="10"/>
      <c r="EQ1896" s="10"/>
      <c r="ER1896" s="10"/>
      <c r="ES1896" s="10"/>
      <c r="ET1896" s="10"/>
      <c r="EU1896" s="10"/>
      <c r="EV1896" s="10"/>
      <c r="EW1896" s="10"/>
      <c r="EX1896" s="10"/>
      <c r="EY1896" s="10"/>
      <c r="EZ1896" s="10"/>
      <c r="FA1896" s="10"/>
      <c r="FB1896" s="10"/>
      <c r="FC1896" s="10"/>
      <c r="FD1896" s="10"/>
      <c r="FE1896" s="10"/>
      <c r="FF1896" s="10"/>
      <c r="FG1896" s="10"/>
      <c r="FH1896" s="10"/>
      <c r="FI1896" s="10"/>
      <c r="FJ1896" s="10"/>
      <c r="FK1896" s="10"/>
      <c r="FL1896" s="10"/>
      <c r="FM1896" s="10"/>
      <c r="FN1896" s="10"/>
      <c r="FO1896" s="10"/>
      <c r="FP1896" s="10"/>
      <c r="FQ1896" s="10"/>
      <c r="FR1896" s="10"/>
      <c r="FS1896" s="10"/>
      <c r="FT1896" s="10"/>
      <c r="FU1896" s="10"/>
      <c r="FV1896" s="10"/>
      <c r="FW1896" s="10"/>
      <c r="FX1896" s="10"/>
      <c r="FY1896" s="10"/>
      <c r="FZ1896" s="10"/>
      <c r="GA1896" s="10"/>
      <c r="GB1896" s="10"/>
      <c r="GC1896" s="10"/>
      <c r="GD1896" s="10"/>
      <c r="GE1896" s="10"/>
      <c r="GF1896" s="10"/>
      <c r="GG1896" s="10"/>
      <c r="GH1896" s="10"/>
      <c r="GI1896" s="10"/>
      <c r="GJ1896" s="10"/>
      <c r="GK1896" s="10"/>
      <c r="GL1896" s="10"/>
      <c r="GM1896" s="10"/>
      <c r="GN1896" s="10"/>
      <c r="GO1896" s="10"/>
      <c r="GP1896" s="10"/>
      <c r="GQ1896" s="10"/>
      <c r="GR1896" s="10"/>
      <c r="GS1896" s="10"/>
      <c r="GT1896" s="10"/>
      <c r="GU1896" s="10"/>
      <c r="GV1896" s="10"/>
      <c r="GW1896" s="10"/>
      <c r="GX1896" s="10"/>
      <c r="GY1896" s="10"/>
      <c r="GZ1896" s="10"/>
      <c r="HA1896" s="10"/>
      <c r="HB1896" s="10"/>
      <c r="HC1896" s="10"/>
      <c r="HD1896" s="10"/>
      <c r="HE1896" s="10"/>
      <c r="HF1896" s="10"/>
      <c r="HG1896" s="10"/>
      <c r="HH1896" s="10"/>
      <c r="HI1896" s="10"/>
      <c r="HJ1896" s="10"/>
      <c r="HK1896" s="10"/>
      <c r="HL1896" s="10"/>
      <c r="HM1896" s="10"/>
      <c r="HN1896" s="10"/>
      <c r="HO1896" s="10"/>
      <c r="HP1896" s="10"/>
      <c r="HQ1896" s="10"/>
      <c r="HR1896" s="10"/>
      <c r="HS1896" s="10"/>
      <c r="HT1896" s="10"/>
      <c r="HU1896" s="10"/>
      <c r="HV1896" s="10"/>
      <c r="HW1896" s="10"/>
      <c r="HX1896" s="10"/>
      <c r="HY1896" s="10"/>
      <c r="HZ1896" s="10"/>
      <c r="IA1896" s="10"/>
      <c r="IB1896" s="10"/>
      <c r="IC1896" s="10"/>
      <c r="ID1896" s="10"/>
      <c r="IE1896" s="10"/>
      <c r="IF1896" s="10"/>
      <c r="IG1896" s="10"/>
      <c r="IH1896" s="10"/>
      <c r="II1896" s="10"/>
      <c r="IJ1896" s="10"/>
      <c r="IK1896" s="10"/>
      <c r="IL1896" s="10"/>
      <c r="IM1896" s="10"/>
      <c r="IN1896" s="10"/>
      <c r="IO1896" s="10"/>
      <c r="IP1896" s="10"/>
      <c r="IQ1896" s="10"/>
      <c r="IR1896" s="10"/>
      <c r="IS1896" s="10"/>
      <c r="IT1896" s="10"/>
      <c r="IU1896" s="10"/>
      <c r="IV1896" s="10"/>
      <c r="IW1896" s="10"/>
      <c r="IX1896" s="10"/>
      <c r="IY1896" s="10"/>
      <c r="IZ1896" s="10"/>
      <c r="JA1896" s="10"/>
      <c r="JB1896" s="10"/>
      <c r="JC1896" s="10"/>
      <c r="JD1896" s="10"/>
      <c r="JE1896" s="10"/>
      <c r="JF1896" s="10"/>
      <c r="JG1896" s="10"/>
      <c r="JH1896" s="10"/>
      <c r="JI1896" s="10"/>
      <c r="JJ1896" s="10"/>
      <c r="JK1896" s="10"/>
      <c r="JL1896" s="10"/>
      <c r="JM1896" s="10"/>
      <c r="JN1896" s="10"/>
      <c r="JO1896" s="10"/>
      <c r="JP1896" s="10"/>
      <c r="JQ1896" s="10"/>
      <c r="JR1896" s="10"/>
      <c r="JS1896" s="10"/>
      <c r="JT1896" s="10"/>
      <c r="JU1896" s="10"/>
      <c r="JV1896" s="10"/>
      <c r="JW1896" s="10"/>
      <c r="JX1896" s="10"/>
      <c r="JY1896" s="10"/>
      <c r="JZ1896" s="10"/>
      <c r="KA1896" s="10"/>
      <c r="KB1896" s="10"/>
      <c r="KC1896" s="10"/>
      <c r="KD1896" s="10"/>
      <c r="KE1896" s="10"/>
      <c r="KF1896" s="10"/>
      <c r="KG1896" s="10"/>
      <c r="KH1896" s="10"/>
      <c r="KI1896" s="10"/>
      <c r="KJ1896" s="10"/>
      <c r="KK1896" s="10"/>
      <c r="KL1896" s="10"/>
      <c r="KM1896" s="10"/>
      <c r="KN1896" s="10"/>
      <c r="KO1896" s="10"/>
      <c r="KP1896" s="10"/>
      <c r="KQ1896" s="10"/>
      <c r="KR1896" s="10"/>
      <c r="KS1896" s="10"/>
      <c r="KT1896" s="10"/>
      <c r="KU1896" s="10"/>
      <c r="KV1896" s="10"/>
      <c r="KW1896" s="10"/>
      <c r="KX1896" s="10"/>
      <c r="KY1896" s="10"/>
      <c r="KZ1896" s="10"/>
      <c r="LA1896" s="10"/>
      <c r="LB1896" s="10"/>
      <c r="LC1896" s="10"/>
      <c r="LD1896" s="10"/>
      <c r="LE1896" s="10"/>
      <c r="LF1896" s="10"/>
      <c r="LG1896" s="10"/>
      <c r="LH1896" s="10"/>
      <c r="LI1896" s="10"/>
      <c r="LJ1896" s="10"/>
      <c r="LK1896" s="10"/>
      <c r="LL1896" s="10"/>
      <c r="LM1896" s="10"/>
      <c r="LN1896" s="10"/>
      <c r="LO1896" s="10"/>
      <c r="LP1896" s="10"/>
      <c r="LQ1896" s="10"/>
      <c r="LR1896" s="10"/>
      <c r="LS1896" s="10"/>
      <c r="LT1896" s="10"/>
      <c r="LU1896" s="10"/>
      <c r="LV1896" s="10"/>
      <c r="LW1896" s="10"/>
      <c r="LX1896" s="10"/>
      <c r="LY1896" s="10"/>
      <c r="LZ1896" s="10"/>
      <c r="MA1896" s="10"/>
      <c r="MB1896" s="10"/>
      <c r="MC1896" s="10"/>
      <c r="MD1896" s="10"/>
      <c r="ME1896" s="10"/>
      <c r="MF1896" s="10"/>
      <c r="MG1896" s="10"/>
    </row>
    <row r="1897" spans="1:345" s="192" customFormat="1" ht="15.75" x14ac:dyDescent="0.25">
      <c r="A1897" s="1787">
        <v>480</v>
      </c>
      <c r="B1897" s="2018"/>
      <c r="C1897" s="894" t="s">
        <v>13641</v>
      </c>
      <c r="D1897" s="894" t="s">
        <v>23</v>
      </c>
      <c r="E1897" s="894" t="s">
        <v>4126</v>
      </c>
      <c r="F1897" s="894">
        <v>764340</v>
      </c>
      <c r="G1897" s="894">
        <v>28</v>
      </c>
      <c r="H1897" s="894" t="s">
        <v>2634</v>
      </c>
      <c r="I1897" s="894" t="s">
        <v>2634</v>
      </c>
      <c r="J1897" s="894"/>
      <c r="K1897" s="894">
        <v>566611774</v>
      </c>
      <c r="L1897" s="894">
        <v>96.9</v>
      </c>
      <c r="M1897" s="894">
        <v>154</v>
      </c>
      <c r="N1897" s="1010">
        <f t="shared" si="369"/>
        <v>40.85849215719346</v>
      </c>
      <c r="O1897" s="1011">
        <v>2</v>
      </c>
      <c r="P1897" s="20">
        <f t="shared" si="383"/>
        <v>59.29</v>
      </c>
      <c r="Q1897" s="20">
        <f t="shared" si="384"/>
        <v>37.610000000000007</v>
      </c>
      <c r="R1897" s="98"/>
      <c r="S1897" s="1012">
        <v>42647</v>
      </c>
      <c r="T1897" s="98" t="s">
        <v>2133</v>
      </c>
      <c r="U1897" s="98" t="s">
        <v>2479</v>
      </c>
      <c r="V1897" s="98" t="s">
        <v>5767</v>
      </c>
      <c r="W1897" s="98"/>
      <c r="X1897" s="98"/>
      <c r="Y1897" s="98"/>
      <c r="Z1897" s="98"/>
      <c r="AA1897" s="98"/>
      <c r="AB1897" s="98"/>
      <c r="AC1897" s="98"/>
      <c r="AD1897" s="98"/>
      <c r="AE1897" s="98"/>
      <c r="AF1897" s="98"/>
      <c r="AG1897" s="98"/>
      <c r="AH1897" s="98"/>
      <c r="AI1897" s="98"/>
      <c r="AJ1897" s="98"/>
      <c r="AK1897" s="98"/>
      <c r="AL1897" s="98"/>
      <c r="AM1897" s="98"/>
      <c r="AN1897" s="98" t="s">
        <v>2633</v>
      </c>
      <c r="AO1897" s="98" t="s">
        <v>4075</v>
      </c>
      <c r="AP1897" s="98" t="s">
        <v>4077</v>
      </c>
      <c r="AQ1897" s="98"/>
      <c r="AR1897" s="98"/>
      <c r="AS1897" s="98"/>
      <c r="AT1897" s="98"/>
      <c r="AU1897" s="98"/>
      <c r="AV1897" s="98"/>
      <c r="AW1897" s="98"/>
      <c r="AX1897" s="98"/>
      <c r="AY1897" s="98"/>
      <c r="AZ1897" s="98"/>
      <c r="BA1897" s="98" t="s">
        <v>3970</v>
      </c>
      <c r="BB1897" s="98"/>
      <c r="BC1897" s="98"/>
      <c r="BD1897" s="98"/>
      <c r="BE1897" s="98" t="s">
        <v>2634</v>
      </c>
      <c r="BF1897" s="98"/>
      <c r="BG1897" s="98"/>
      <c r="BH1897" s="98"/>
      <c r="BI1897" s="98"/>
      <c r="BJ1897" s="98" t="s">
        <v>13642</v>
      </c>
      <c r="BK1897" s="98" t="s">
        <v>13782</v>
      </c>
      <c r="BL1897" s="98">
        <v>88.1</v>
      </c>
      <c r="BM1897" s="1013">
        <f t="shared" si="370"/>
        <v>23.39803243818136</v>
      </c>
      <c r="BN1897" s="98" t="s">
        <v>14568</v>
      </c>
      <c r="BO1897" s="98">
        <v>77</v>
      </c>
      <c r="BP1897" s="20">
        <f t="shared" si="387"/>
        <v>52.911459718160067</v>
      </c>
      <c r="BQ1897" s="98"/>
      <c r="BR1897" s="98"/>
      <c r="BS1897" s="20">
        <f t="shared" si="371"/>
        <v>257.64424355224673</v>
      </c>
      <c r="BT1897" s="98"/>
      <c r="BU1897" s="98"/>
      <c r="BV1897" s="1013">
        <f t="shared" si="372"/>
        <v>257.64424355224673</v>
      </c>
      <c r="BW1897" s="98"/>
      <c r="BX1897" s="98"/>
      <c r="BY1897" s="20">
        <f t="shared" si="373"/>
        <v>257.64424355224673</v>
      </c>
      <c r="BZ1897" s="98"/>
      <c r="CA1897" s="98"/>
      <c r="CB1897" s="20">
        <f t="shared" si="374"/>
        <v>257.64424355224673</v>
      </c>
      <c r="CC1897" s="98"/>
      <c r="CD1897" s="98"/>
      <c r="CE1897" s="20">
        <f t="shared" si="375"/>
        <v>257.64424355224673</v>
      </c>
      <c r="CF1897" s="98"/>
      <c r="CG1897" s="98"/>
      <c r="CH1897" s="20">
        <f t="shared" si="381"/>
        <v>257.64424355224673</v>
      </c>
      <c r="CI1897" s="98"/>
      <c r="CJ1897" s="98"/>
      <c r="CK1897" s="20">
        <f t="shared" si="377"/>
        <v>257.64424355224673</v>
      </c>
      <c r="CL1897" s="98">
        <v>77</v>
      </c>
      <c r="CM1897" s="20">
        <f t="shared" si="378"/>
        <v>52.911459718160067</v>
      </c>
      <c r="CN1897" s="98">
        <v>100</v>
      </c>
      <c r="CO1897" s="98"/>
      <c r="CP1897" s="98"/>
      <c r="CQ1897" s="1014"/>
      <c r="CR1897" s="1014"/>
      <c r="CS1897" s="1015"/>
      <c r="CT1897" s="895"/>
      <c r="CU1897" s="895"/>
      <c r="CV1897" s="895"/>
      <c r="CW1897" s="895"/>
      <c r="CX1897" s="85"/>
      <c r="CY1897" s="895"/>
      <c r="CZ1897" s="895" t="s">
        <v>2633</v>
      </c>
      <c r="DA1897" s="895" t="s">
        <v>3977</v>
      </c>
      <c r="DB1897" s="894" t="s">
        <v>2644</v>
      </c>
      <c r="DC1897" s="894"/>
      <c r="DD1897" s="894"/>
      <c r="DE1897" s="894"/>
      <c r="DF1897" s="894"/>
      <c r="DG1897" s="894"/>
      <c r="DH1897" s="894"/>
      <c r="DI1897" s="894"/>
      <c r="DJ1897" s="894"/>
      <c r="DK1897" s="894"/>
      <c r="DL1897" s="894"/>
      <c r="DM1897" s="894"/>
      <c r="DN1897" s="98"/>
      <c r="DO1897" s="98"/>
      <c r="DP1897" s="98"/>
      <c r="DQ1897" s="98"/>
      <c r="DR1897" s="98"/>
      <c r="DS1897" s="98"/>
      <c r="DT1897" s="98"/>
      <c r="DU1897" s="894"/>
      <c r="DV1897" s="894"/>
      <c r="DW1897" s="894"/>
      <c r="DX1897" s="1726" t="s">
        <v>13643</v>
      </c>
      <c r="DY1897" s="10"/>
      <c r="DZ1897" s="1728" t="s">
        <v>13347</v>
      </c>
      <c r="EA1897" s="98"/>
      <c r="EB1897" s="1703"/>
      <c r="EC1897" s="1728" t="s">
        <v>11149</v>
      </c>
      <c r="ED1897" s="10" t="s">
        <v>5821</v>
      </c>
      <c r="EE1897" s="10"/>
      <c r="EF1897" s="10"/>
      <c r="EG1897" s="10"/>
      <c r="EH1897" s="10"/>
      <c r="EI1897" s="10"/>
      <c r="EJ1897" s="10"/>
      <c r="EK1897" s="10"/>
      <c r="EL1897" s="10"/>
      <c r="EM1897" s="10"/>
      <c r="EN1897" s="10"/>
      <c r="EO1897" s="10"/>
      <c r="EP1897" s="10"/>
      <c r="EQ1897" s="10"/>
      <c r="ER1897" s="10"/>
      <c r="ES1897" s="10"/>
      <c r="ET1897" s="10"/>
      <c r="EU1897" s="10"/>
      <c r="EV1897" s="10"/>
      <c r="EW1897" s="10"/>
      <c r="EX1897" s="10"/>
      <c r="EY1897" s="10"/>
      <c r="EZ1897" s="10"/>
      <c r="FA1897" s="10"/>
      <c r="FB1897" s="10"/>
      <c r="FC1897" s="10"/>
      <c r="FD1897" s="10"/>
      <c r="FE1897" s="10"/>
      <c r="FF1897" s="10"/>
      <c r="FG1897" s="10"/>
      <c r="FH1897" s="10"/>
      <c r="FI1897" s="10"/>
      <c r="FJ1897" s="10"/>
      <c r="FK1897" s="10"/>
      <c r="FL1897" s="10"/>
      <c r="FM1897" s="10"/>
      <c r="FN1897" s="10"/>
      <c r="FO1897" s="10"/>
      <c r="FP1897" s="10"/>
      <c r="FQ1897" s="10"/>
      <c r="FR1897" s="10"/>
      <c r="FS1897" s="10"/>
      <c r="FT1897" s="10"/>
      <c r="FU1897" s="10"/>
      <c r="FV1897" s="10"/>
      <c r="FW1897" s="10"/>
      <c r="FX1897" s="10"/>
      <c r="FY1897" s="10"/>
      <c r="FZ1897" s="10"/>
      <c r="GA1897" s="10"/>
      <c r="GB1897" s="10"/>
      <c r="GC1897" s="10"/>
      <c r="GD1897" s="10"/>
      <c r="GE1897" s="10"/>
      <c r="GF1897" s="10"/>
      <c r="GG1897" s="10"/>
      <c r="GH1897" s="10"/>
      <c r="GI1897" s="10"/>
      <c r="GJ1897" s="10"/>
      <c r="GK1897" s="10"/>
      <c r="GL1897" s="10"/>
      <c r="GM1897" s="10"/>
      <c r="GN1897" s="10"/>
      <c r="GO1897" s="10"/>
      <c r="GP1897" s="10"/>
      <c r="GQ1897" s="10"/>
      <c r="GR1897" s="10"/>
      <c r="GS1897" s="10"/>
      <c r="GT1897" s="10"/>
      <c r="GU1897" s="10"/>
      <c r="GV1897" s="10"/>
      <c r="GW1897" s="10"/>
      <c r="GX1897" s="10"/>
      <c r="GY1897" s="10"/>
      <c r="GZ1897" s="10"/>
      <c r="HA1897" s="10"/>
      <c r="HB1897" s="10"/>
      <c r="HC1897" s="10"/>
      <c r="HD1897" s="10"/>
      <c r="HE1897" s="10"/>
      <c r="HF1897" s="10"/>
      <c r="HG1897" s="10"/>
      <c r="HH1897" s="10"/>
      <c r="HI1897" s="10"/>
      <c r="HJ1897" s="10"/>
      <c r="HK1897" s="10"/>
      <c r="HL1897" s="10"/>
      <c r="HM1897" s="10"/>
      <c r="HN1897" s="10"/>
      <c r="HO1897" s="10"/>
      <c r="HP1897" s="10"/>
      <c r="HQ1897" s="10"/>
      <c r="HR1897" s="10"/>
      <c r="HS1897" s="10"/>
      <c r="HT1897" s="10"/>
      <c r="HU1897" s="10"/>
      <c r="HV1897" s="10"/>
      <c r="HW1897" s="10"/>
      <c r="HX1897" s="10"/>
      <c r="HY1897" s="10"/>
      <c r="HZ1897" s="10"/>
      <c r="IA1897" s="10"/>
      <c r="IB1897" s="10"/>
      <c r="IC1897" s="10"/>
      <c r="ID1897" s="10"/>
      <c r="IE1897" s="10"/>
      <c r="IF1897" s="10"/>
      <c r="IG1897" s="10"/>
      <c r="IH1897" s="10"/>
      <c r="II1897" s="10"/>
      <c r="IJ1897" s="10"/>
      <c r="IK1897" s="10"/>
      <c r="IL1897" s="10"/>
      <c r="IM1897" s="10"/>
      <c r="IN1897" s="10"/>
      <c r="IO1897" s="10"/>
      <c r="IP1897" s="10"/>
      <c r="IQ1897" s="10"/>
      <c r="IR1897" s="10"/>
      <c r="IS1897" s="10"/>
      <c r="IT1897" s="10"/>
      <c r="IU1897" s="10"/>
      <c r="IV1897" s="10"/>
      <c r="IW1897" s="10"/>
      <c r="IX1897" s="10"/>
      <c r="IY1897" s="10"/>
      <c r="IZ1897" s="10"/>
      <c r="JA1897" s="10"/>
      <c r="JB1897" s="10"/>
      <c r="JC1897" s="10"/>
      <c r="JD1897" s="10"/>
      <c r="JE1897" s="10"/>
      <c r="JF1897" s="10"/>
      <c r="JG1897" s="10"/>
      <c r="JH1897" s="10"/>
      <c r="JI1897" s="10"/>
      <c r="JJ1897" s="10"/>
      <c r="JK1897" s="10"/>
      <c r="JL1897" s="10"/>
      <c r="JM1897" s="10"/>
      <c r="JN1897" s="10"/>
      <c r="JO1897" s="10"/>
      <c r="JP1897" s="10"/>
      <c r="JQ1897" s="10"/>
      <c r="JR1897" s="10"/>
      <c r="JS1897" s="10"/>
      <c r="JT1897" s="10"/>
      <c r="JU1897" s="10"/>
      <c r="JV1897" s="10"/>
      <c r="JW1897" s="10"/>
      <c r="JX1897" s="10"/>
      <c r="JY1897" s="10"/>
      <c r="JZ1897" s="10"/>
      <c r="KA1897" s="10"/>
      <c r="KB1897" s="10"/>
      <c r="KC1897" s="10"/>
      <c r="KD1897" s="10"/>
      <c r="KE1897" s="10"/>
      <c r="KF1897" s="10"/>
      <c r="KG1897" s="10"/>
      <c r="KH1897" s="10"/>
      <c r="KI1897" s="10"/>
      <c r="KJ1897" s="10"/>
      <c r="KK1897" s="10"/>
      <c r="KL1897" s="10"/>
      <c r="KM1897" s="10"/>
      <c r="KN1897" s="10"/>
      <c r="KO1897" s="10"/>
      <c r="KP1897" s="10"/>
      <c r="KQ1897" s="10"/>
      <c r="KR1897" s="10"/>
      <c r="KS1897" s="10"/>
      <c r="KT1897" s="10"/>
      <c r="KU1897" s="10"/>
      <c r="KV1897" s="10"/>
      <c r="KW1897" s="10"/>
      <c r="KX1897" s="10"/>
      <c r="KY1897" s="10"/>
      <c r="KZ1897" s="10"/>
      <c r="LA1897" s="10"/>
      <c r="LB1897" s="10"/>
      <c r="LC1897" s="10"/>
      <c r="LD1897" s="10"/>
      <c r="LE1897" s="10"/>
      <c r="LF1897" s="10"/>
      <c r="LG1897" s="10"/>
      <c r="LH1897" s="10"/>
      <c r="LI1897" s="10"/>
      <c r="LJ1897" s="10"/>
      <c r="LK1897" s="10"/>
      <c r="LL1897" s="10"/>
      <c r="LM1897" s="10"/>
      <c r="LN1897" s="10"/>
      <c r="LO1897" s="10"/>
      <c r="LP1897" s="10"/>
      <c r="LQ1897" s="10"/>
      <c r="LR1897" s="10"/>
      <c r="LS1897" s="10"/>
      <c r="LT1897" s="10"/>
      <c r="LU1897" s="10"/>
      <c r="LV1897" s="10"/>
      <c r="LW1897" s="10"/>
      <c r="LX1897" s="10"/>
      <c r="LY1897" s="10"/>
      <c r="LZ1897" s="10"/>
      <c r="MA1897" s="10"/>
      <c r="MB1897" s="10"/>
      <c r="MC1897" s="10"/>
      <c r="MD1897" s="10"/>
      <c r="ME1897" s="10"/>
      <c r="MF1897" s="10"/>
      <c r="MG1897" s="10"/>
    </row>
    <row r="1898" spans="1:345" s="192" customFormat="1" ht="15.75" x14ac:dyDescent="0.25">
      <c r="A1898" s="1788">
        <v>481</v>
      </c>
      <c r="B1898" s="2018"/>
      <c r="C1898" s="894" t="s">
        <v>13659</v>
      </c>
      <c r="D1898" s="894" t="s">
        <v>22</v>
      </c>
      <c r="E1898" s="894" t="s">
        <v>4126</v>
      </c>
      <c r="F1898" s="894">
        <v>766532</v>
      </c>
      <c r="G1898" s="894">
        <v>34</v>
      </c>
      <c r="H1898" s="894" t="s">
        <v>2633</v>
      </c>
      <c r="I1898" s="894" t="s">
        <v>2633</v>
      </c>
      <c r="J1898" s="894" t="s">
        <v>2633</v>
      </c>
      <c r="K1898" s="894">
        <v>558484808</v>
      </c>
      <c r="L1898" s="894">
        <v>127.6</v>
      </c>
      <c r="M1898" s="894">
        <v>177</v>
      </c>
      <c r="N1898" s="1010">
        <f t="shared" si="369"/>
        <v>40.729036994477958</v>
      </c>
      <c r="O1898" s="1011">
        <v>2</v>
      </c>
      <c r="P1898" s="20">
        <f t="shared" si="383"/>
        <v>78.322500000000005</v>
      </c>
      <c r="Q1898" s="20">
        <f t="shared" si="384"/>
        <v>49.277499999999989</v>
      </c>
      <c r="R1898" s="98"/>
      <c r="S1898" s="1012" t="s">
        <v>13660</v>
      </c>
      <c r="T1898" s="98" t="s">
        <v>253</v>
      </c>
      <c r="U1898" s="98" t="s">
        <v>2490</v>
      </c>
      <c r="V1898" s="98" t="s">
        <v>3013</v>
      </c>
      <c r="W1898" s="98"/>
      <c r="X1898" s="98"/>
      <c r="Y1898" s="98"/>
      <c r="Z1898" s="98"/>
      <c r="AA1898" s="98"/>
      <c r="AB1898" s="98"/>
      <c r="AC1898" s="98"/>
      <c r="AD1898" s="98"/>
      <c r="AE1898" s="98"/>
      <c r="AF1898" s="98"/>
      <c r="AG1898" s="98"/>
      <c r="AH1898" s="98"/>
      <c r="AI1898" s="98"/>
      <c r="AJ1898" s="98"/>
      <c r="AK1898" s="98"/>
      <c r="AL1898" s="98"/>
      <c r="AM1898" s="98"/>
      <c r="AN1898" s="98" t="s">
        <v>2634</v>
      </c>
      <c r="AO1898" s="98"/>
      <c r="AP1898" s="98"/>
      <c r="AQ1898" s="98" t="s">
        <v>2638</v>
      </c>
      <c r="AR1898" s="98" t="s">
        <v>4075</v>
      </c>
      <c r="AS1898" s="98"/>
      <c r="AT1898" s="98"/>
      <c r="AU1898" s="98"/>
      <c r="AV1898" s="98"/>
      <c r="AW1898" s="98"/>
      <c r="AX1898" s="98"/>
      <c r="AY1898" s="98"/>
      <c r="AZ1898" s="98"/>
      <c r="BA1898" s="98"/>
      <c r="BB1898" s="98"/>
      <c r="BC1898" s="98"/>
      <c r="BD1898" s="98"/>
      <c r="BE1898" s="98" t="s">
        <v>2634</v>
      </c>
      <c r="BF1898" s="98"/>
      <c r="BG1898" s="98"/>
      <c r="BH1898" s="98"/>
      <c r="BI1898" s="98"/>
      <c r="BJ1898" s="98" t="s">
        <v>10781</v>
      </c>
      <c r="BK1898" s="98" t="s">
        <v>13476</v>
      </c>
      <c r="BL1898" s="98">
        <v>114</v>
      </c>
      <c r="BM1898" s="1013">
        <f t="shared" si="370"/>
        <v>27.598802699000551</v>
      </c>
      <c r="BN1898" s="98" t="s">
        <v>14571</v>
      </c>
      <c r="BO1898" s="98">
        <v>97</v>
      </c>
      <c r="BP1898" s="20">
        <f t="shared" si="387"/>
        <v>62.097306072751259</v>
      </c>
      <c r="BQ1898" s="98"/>
      <c r="BR1898" s="98"/>
      <c r="BS1898" s="20">
        <f t="shared" si="371"/>
        <v>258.94170767591709</v>
      </c>
      <c r="BT1898" s="98"/>
      <c r="BU1898" s="98"/>
      <c r="BV1898" s="1013">
        <f t="shared" si="372"/>
        <v>258.94170767591709</v>
      </c>
      <c r="BW1898" s="98"/>
      <c r="BX1898" s="98"/>
      <c r="BY1898" s="20">
        <f t="shared" si="373"/>
        <v>258.94170767591709</v>
      </c>
      <c r="BZ1898" s="98"/>
      <c r="CA1898" s="98"/>
      <c r="CB1898" s="20">
        <f t="shared" si="374"/>
        <v>258.94170767591709</v>
      </c>
      <c r="CC1898" s="98"/>
      <c r="CD1898" s="98"/>
      <c r="CE1898" s="20">
        <f t="shared" si="375"/>
        <v>258.94170767591709</v>
      </c>
      <c r="CF1898" s="98"/>
      <c r="CG1898" s="98"/>
      <c r="CH1898" s="20">
        <f t="shared" si="381"/>
        <v>258.94170767591709</v>
      </c>
      <c r="CI1898" s="98"/>
      <c r="CJ1898" s="98"/>
      <c r="CK1898" s="20">
        <f t="shared" si="377"/>
        <v>258.94170767591709</v>
      </c>
      <c r="CL1898" s="98">
        <v>97</v>
      </c>
      <c r="CM1898" s="20">
        <f t="shared" si="378"/>
        <v>62.097306072751259</v>
      </c>
      <c r="CN1898" s="98">
        <v>55</v>
      </c>
      <c r="CO1898" s="98"/>
      <c r="CP1898" s="98"/>
      <c r="CQ1898" s="1014"/>
      <c r="CR1898" s="1014"/>
      <c r="CS1898" s="1015"/>
      <c r="CT1898" s="895"/>
      <c r="CU1898" s="895"/>
      <c r="CV1898" s="895"/>
      <c r="CW1898" s="895"/>
      <c r="CX1898" s="85"/>
      <c r="CY1898" s="895"/>
      <c r="CZ1898" s="895" t="s">
        <v>2633</v>
      </c>
      <c r="DA1898" s="895" t="s">
        <v>3975</v>
      </c>
      <c r="DB1898" s="894" t="s">
        <v>2645</v>
      </c>
      <c r="DC1898" s="894"/>
      <c r="DD1898" s="894"/>
      <c r="DE1898" s="894"/>
      <c r="DF1898" s="894"/>
      <c r="DG1898" s="894"/>
      <c r="DH1898" s="894"/>
      <c r="DI1898" s="894"/>
      <c r="DJ1898" s="894"/>
      <c r="DK1898" s="894"/>
      <c r="DL1898" s="894"/>
      <c r="DM1898" s="894"/>
      <c r="DN1898" s="98" t="s">
        <v>3999</v>
      </c>
      <c r="DO1898" s="98"/>
      <c r="DP1898" s="98"/>
      <c r="DQ1898" s="98"/>
      <c r="DR1898" s="98"/>
      <c r="DS1898" s="98"/>
      <c r="DT1898" s="98"/>
      <c r="DU1898" s="894"/>
      <c r="DV1898" s="894"/>
      <c r="DW1898" s="894"/>
      <c r="DX1898" s="1729" t="s">
        <v>220</v>
      </c>
      <c r="DY1898" s="10" t="s">
        <v>14577</v>
      </c>
      <c r="DZ1898" s="1730" t="s">
        <v>101</v>
      </c>
      <c r="EA1898" s="98"/>
      <c r="EB1898" s="1703"/>
      <c r="EC1898" s="1730" t="s">
        <v>2194</v>
      </c>
      <c r="ED1898" s="10" t="s">
        <v>13926</v>
      </c>
      <c r="EE1898" s="10"/>
      <c r="EF1898" s="10"/>
      <c r="EG1898" s="10"/>
      <c r="EH1898" s="10"/>
      <c r="EI1898" s="10"/>
      <c r="EJ1898" s="10"/>
      <c r="EK1898" s="10"/>
      <c r="EL1898" s="10"/>
      <c r="EM1898" s="10"/>
      <c r="EN1898" s="10"/>
      <c r="EO1898" s="10"/>
      <c r="EP1898" s="10"/>
      <c r="EQ1898" s="10"/>
      <c r="ER1898" s="10"/>
      <c r="ES1898" s="10"/>
      <c r="ET1898" s="10"/>
      <c r="EU1898" s="10"/>
      <c r="EV1898" s="10"/>
      <c r="EW1898" s="10"/>
      <c r="EX1898" s="10"/>
      <c r="EY1898" s="10"/>
      <c r="EZ1898" s="10"/>
      <c r="FA1898" s="10"/>
      <c r="FB1898" s="10"/>
      <c r="FC1898" s="10"/>
      <c r="FD1898" s="10"/>
      <c r="FE1898" s="10"/>
      <c r="FF1898" s="10"/>
      <c r="FG1898" s="10"/>
      <c r="FH1898" s="10"/>
      <c r="FI1898" s="10"/>
      <c r="FJ1898" s="10"/>
      <c r="FK1898" s="10"/>
      <c r="FL1898" s="10"/>
      <c r="FM1898" s="10"/>
      <c r="FN1898" s="10"/>
      <c r="FO1898" s="10"/>
      <c r="FP1898" s="10"/>
      <c r="FQ1898" s="10"/>
      <c r="FR1898" s="10"/>
      <c r="FS1898" s="10"/>
      <c r="FT1898" s="10"/>
      <c r="FU1898" s="10"/>
      <c r="FV1898" s="10"/>
      <c r="FW1898" s="10"/>
      <c r="FX1898" s="10"/>
      <c r="FY1898" s="10"/>
      <c r="FZ1898" s="10"/>
      <c r="GA1898" s="10"/>
      <c r="GB1898" s="10"/>
      <c r="GC1898" s="10"/>
      <c r="GD1898" s="10"/>
      <c r="GE1898" s="10"/>
      <c r="GF1898" s="10"/>
      <c r="GG1898" s="10"/>
      <c r="GH1898" s="10"/>
      <c r="GI1898" s="10"/>
      <c r="GJ1898" s="10"/>
      <c r="GK1898" s="10"/>
      <c r="GL1898" s="10"/>
      <c r="GM1898" s="10"/>
      <c r="GN1898" s="10"/>
      <c r="GO1898" s="10"/>
      <c r="GP1898" s="10"/>
      <c r="GQ1898" s="10"/>
      <c r="GR1898" s="10"/>
      <c r="GS1898" s="10"/>
      <c r="GT1898" s="10"/>
      <c r="GU1898" s="10"/>
      <c r="GV1898" s="10"/>
      <c r="GW1898" s="10"/>
      <c r="GX1898" s="10"/>
      <c r="GY1898" s="10"/>
      <c r="GZ1898" s="10"/>
      <c r="HA1898" s="10"/>
      <c r="HB1898" s="10"/>
      <c r="HC1898" s="10"/>
      <c r="HD1898" s="10"/>
      <c r="HE1898" s="10"/>
      <c r="HF1898" s="10"/>
      <c r="HG1898" s="10"/>
      <c r="HH1898" s="10"/>
      <c r="HI1898" s="10"/>
      <c r="HJ1898" s="10"/>
      <c r="HK1898" s="10"/>
      <c r="HL1898" s="10"/>
      <c r="HM1898" s="10"/>
      <c r="HN1898" s="10"/>
      <c r="HO1898" s="10"/>
      <c r="HP1898" s="10"/>
      <c r="HQ1898" s="10"/>
      <c r="HR1898" s="10"/>
      <c r="HS1898" s="10"/>
      <c r="HT1898" s="10"/>
      <c r="HU1898" s="10"/>
      <c r="HV1898" s="10"/>
      <c r="HW1898" s="10"/>
      <c r="HX1898" s="10"/>
      <c r="HY1898" s="10"/>
      <c r="HZ1898" s="10"/>
      <c r="IA1898" s="10"/>
      <c r="IB1898" s="10"/>
      <c r="IC1898" s="10"/>
      <c r="ID1898" s="10"/>
      <c r="IE1898" s="10"/>
      <c r="IF1898" s="10"/>
      <c r="IG1898" s="10"/>
      <c r="IH1898" s="10"/>
      <c r="II1898" s="10"/>
      <c r="IJ1898" s="10"/>
      <c r="IK1898" s="10"/>
      <c r="IL1898" s="10"/>
      <c r="IM1898" s="10"/>
      <c r="IN1898" s="10"/>
      <c r="IO1898" s="10"/>
      <c r="IP1898" s="10"/>
      <c r="IQ1898" s="10"/>
      <c r="IR1898" s="10"/>
      <c r="IS1898" s="10"/>
      <c r="IT1898" s="10"/>
      <c r="IU1898" s="10"/>
      <c r="IV1898" s="10"/>
      <c r="IW1898" s="10"/>
      <c r="IX1898" s="10"/>
      <c r="IY1898" s="10"/>
      <c r="IZ1898" s="10"/>
      <c r="JA1898" s="10"/>
      <c r="JB1898" s="10"/>
      <c r="JC1898" s="10"/>
      <c r="JD1898" s="10"/>
      <c r="JE1898" s="10"/>
      <c r="JF1898" s="10"/>
      <c r="JG1898" s="10"/>
      <c r="JH1898" s="10"/>
      <c r="JI1898" s="10"/>
      <c r="JJ1898" s="10"/>
      <c r="JK1898" s="10"/>
      <c r="JL1898" s="10"/>
      <c r="JM1898" s="10"/>
      <c r="JN1898" s="10"/>
      <c r="JO1898" s="10"/>
      <c r="JP1898" s="10"/>
      <c r="JQ1898" s="10"/>
      <c r="JR1898" s="10"/>
      <c r="JS1898" s="10"/>
      <c r="JT1898" s="10"/>
      <c r="JU1898" s="10"/>
      <c r="JV1898" s="10"/>
      <c r="JW1898" s="10"/>
      <c r="JX1898" s="10"/>
      <c r="JY1898" s="10"/>
      <c r="JZ1898" s="10"/>
      <c r="KA1898" s="10"/>
      <c r="KB1898" s="10"/>
      <c r="KC1898" s="10"/>
      <c r="KD1898" s="10"/>
      <c r="KE1898" s="10"/>
      <c r="KF1898" s="10"/>
      <c r="KG1898" s="10"/>
      <c r="KH1898" s="10"/>
      <c r="KI1898" s="10"/>
      <c r="KJ1898" s="10"/>
      <c r="KK1898" s="10"/>
      <c r="KL1898" s="10"/>
      <c r="KM1898" s="10"/>
      <c r="KN1898" s="10"/>
      <c r="KO1898" s="10"/>
      <c r="KP1898" s="10"/>
      <c r="KQ1898" s="10"/>
      <c r="KR1898" s="10"/>
      <c r="KS1898" s="10"/>
      <c r="KT1898" s="10"/>
      <c r="KU1898" s="10"/>
      <c r="KV1898" s="10"/>
      <c r="KW1898" s="10"/>
      <c r="KX1898" s="10"/>
      <c r="KY1898" s="10"/>
      <c r="KZ1898" s="10"/>
      <c r="LA1898" s="10"/>
      <c r="LB1898" s="10"/>
      <c r="LC1898" s="10"/>
      <c r="LD1898" s="10"/>
      <c r="LE1898" s="10"/>
      <c r="LF1898" s="10"/>
      <c r="LG1898" s="10"/>
      <c r="LH1898" s="10"/>
      <c r="LI1898" s="10"/>
      <c r="LJ1898" s="10"/>
      <c r="LK1898" s="10"/>
      <c r="LL1898" s="10"/>
      <c r="LM1898" s="10"/>
      <c r="LN1898" s="10"/>
      <c r="LO1898" s="10"/>
      <c r="LP1898" s="10"/>
      <c r="LQ1898" s="10"/>
      <c r="LR1898" s="10"/>
      <c r="LS1898" s="10"/>
      <c r="LT1898" s="10"/>
      <c r="LU1898" s="10"/>
      <c r="LV1898" s="10"/>
      <c r="LW1898" s="10"/>
      <c r="LX1898" s="10"/>
      <c r="LY1898" s="10"/>
      <c r="LZ1898" s="10"/>
      <c r="MA1898" s="10"/>
      <c r="MB1898" s="10"/>
      <c r="MC1898" s="10"/>
      <c r="MD1898" s="10"/>
      <c r="ME1898" s="10"/>
      <c r="MF1898" s="10"/>
      <c r="MG1898" s="10"/>
    </row>
    <row r="1899" spans="1:345" s="192" customFormat="1" ht="15.75" x14ac:dyDescent="0.25">
      <c r="A1899" s="1813">
        <v>482</v>
      </c>
      <c r="B1899" s="2018"/>
      <c r="C1899" s="894" t="s">
        <v>13661</v>
      </c>
      <c r="D1899" s="894" t="s">
        <v>23</v>
      </c>
      <c r="E1899" s="894" t="s">
        <v>4126</v>
      </c>
      <c r="F1899" s="894">
        <v>752517</v>
      </c>
      <c r="G1899" s="894">
        <v>32</v>
      </c>
      <c r="H1899" s="894" t="s">
        <v>2634</v>
      </c>
      <c r="I1899" s="894" t="s">
        <v>2634</v>
      </c>
      <c r="J1899" s="894" t="s">
        <v>2633</v>
      </c>
      <c r="K1899" s="894">
        <v>552505114</v>
      </c>
      <c r="L1899" s="894">
        <v>108</v>
      </c>
      <c r="M1899" s="894">
        <v>152</v>
      </c>
      <c r="N1899" s="1010">
        <f t="shared" si="369"/>
        <v>46.745152354570642</v>
      </c>
      <c r="O1899" s="1011">
        <v>2</v>
      </c>
      <c r="P1899" s="20">
        <f t="shared" si="383"/>
        <v>57.76</v>
      </c>
      <c r="Q1899" s="20">
        <f t="shared" si="384"/>
        <v>50.24</v>
      </c>
      <c r="R1899" s="98"/>
      <c r="S1899" s="1012" t="s">
        <v>13660</v>
      </c>
      <c r="T1899" s="98" t="s">
        <v>4566</v>
      </c>
      <c r="U1899" s="98" t="s">
        <v>8489</v>
      </c>
      <c r="V1899" s="98" t="s">
        <v>13662</v>
      </c>
      <c r="W1899" s="98"/>
      <c r="X1899" s="98"/>
      <c r="Y1899" s="98"/>
      <c r="Z1899" s="98"/>
      <c r="AA1899" s="98"/>
      <c r="AB1899" s="98"/>
      <c r="AC1899" s="98"/>
      <c r="AD1899" s="98"/>
      <c r="AE1899" s="98"/>
      <c r="AF1899" s="98"/>
      <c r="AG1899" s="98"/>
      <c r="AH1899" s="98"/>
      <c r="AI1899" s="98"/>
      <c r="AJ1899" s="98"/>
      <c r="AK1899" s="98"/>
      <c r="AL1899" s="98"/>
      <c r="AM1899" s="98"/>
      <c r="AN1899" s="98" t="s">
        <v>2633</v>
      </c>
      <c r="AO1899" s="98" t="s">
        <v>4076</v>
      </c>
      <c r="AP1899" s="98" t="s">
        <v>4077</v>
      </c>
      <c r="AQ1899" s="98"/>
      <c r="AR1899" s="98"/>
      <c r="AS1899" s="98"/>
      <c r="AT1899" s="98"/>
      <c r="AU1899" s="98"/>
      <c r="AV1899" s="98"/>
      <c r="AW1899" s="98"/>
      <c r="AX1899" s="98"/>
      <c r="AY1899" s="98"/>
      <c r="AZ1899" s="98"/>
      <c r="BA1899" s="98" t="s">
        <v>3971</v>
      </c>
      <c r="BB1899" s="98"/>
      <c r="BC1899" s="98"/>
      <c r="BD1899" s="98"/>
      <c r="BE1899" s="98" t="s">
        <v>2634</v>
      </c>
      <c r="BF1899" s="98"/>
      <c r="BG1899" s="98"/>
      <c r="BH1899" s="98"/>
      <c r="BI1899" s="98"/>
      <c r="BJ1899" s="98" t="s">
        <v>10443</v>
      </c>
      <c r="BK1899" s="98" t="s">
        <v>11140</v>
      </c>
      <c r="BL1899" s="98">
        <v>104.8</v>
      </c>
      <c r="BM1899" s="1013">
        <f t="shared" si="370"/>
        <v>6.3694267515923624</v>
      </c>
      <c r="BN1899" s="98" t="s">
        <v>14670</v>
      </c>
      <c r="BO1899" s="98">
        <v>92</v>
      </c>
      <c r="BP1899" s="20">
        <f t="shared" si="387"/>
        <v>31.847133757961782</v>
      </c>
      <c r="BQ1899" s="98"/>
      <c r="BR1899" s="98"/>
      <c r="BS1899" s="20">
        <f t="shared" si="371"/>
        <v>214.96815286624204</v>
      </c>
      <c r="BT1899" s="98"/>
      <c r="BU1899" s="98"/>
      <c r="BV1899" s="1013">
        <f t="shared" si="372"/>
        <v>214.96815286624204</v>
      </c>
      <c r="BW1899" s="98"/>
      <c r="BX1899" s="98"/>
      <c r="BY1899" s="20">
        <f t="shared" si="373"/>
        <v>214.96815286624204</v>
      </c>
      <c r="BZ1899" s="98"/>
      <c r="CA1899" s="98"/>
      <c r="CB1899" s="20">
        <f t="shared" si="374"/>
        <v>214.96815286624204</v>
      </c>
      <c r="CC1899" s="98"/>
      <c r="CD1899" s="98"/>
      <c r="CE1899" s="20">
        <f t="shared" si="375"/>
        <v>214.96815286624204</v>
      </c>
      <c r="CF1899" s="98"/>
      <c r="CG1899" s="98"/>
      <c r="CH1899" s="20">
        <f t="shared" si="381"/>
        <v>214.96815286624204</v>
      </c>
      <c r="CI1899" s="98"/>
      <c r="CJ1899" s="98"/>
      <c r="CK1899" s="20">
        <f t="shared" si="377"/>
        <v>214.96815286624204</v>
      </c>
      <c r="CL1899" s="98">
        <v>92</v>
      </c>
      <c r="CM1899" s="20">
        <f t="shared" si="378"/>
        <v>31.847133757961782</v>
      </c>
      <c r="CN1899" s="98">
        <v>90</v>
      </c>
      <c r="CO1899" s="98"/>
      <c r="CP1899" s="98"/>
      <c r="CQ1899" s="1014"/>
      <c r="CR1899" s="1014"/>
      <c r="CS1899" s="1015"/>
      <c r="CT1899" s="895"/>
      <c r="CU1899" s="895"/>
      <c r="CV1899" s="895"/>
      <c r="CW1899" s="895"/>
      <c r="CX1899" s="85"/>
      <c r="CY1899" s="895"/>
      <c r="CZ1899" s="895"/>
      <c r="DA1899" s="895"/>
      <c r="DB1899" s="894"/>
      <c r="DC1899" s="894"/>
      <c r="DD1899" s="894"/>
      <c r="DE1899" s="894"/>
      <c r="DF1899" s="894"/>
      <c r="DG1899" s="894"/>
      <c r="DH1899" s="894"/>
      <c r="DI1899" s="894"/>
      <c r="DJ1899" s="894"/>
      <c r="DK1899" s="894"/>
      <c r="DL1899" s="894"/>
      <c r="DM1899" s="894"/>
      <c r="DN1899" s="98"/>
      <c r="DO1899" s="98"/>
      <c r="DP1899" s="98"/>
      <c r="DQ1899" s="98"/>
      <c r="DR1899" s="98"/>
      <c r="DS1899" s="98"/>
      <c r="DT1899" s="98"/>
      <c r="DU1899" s="894"/>
      <c r="DV1899" s="894"/>
      <c r="DW1899" s="894"/>
      <c r="DX1899" s="1729" t="s">
        <v>13663</v>
      </c>
      <c r="DY1899" s="10"/>
      <c r="DZ1899" s="1729" t="s">
        <v>101</v>
      </c>
      <c r="EA1899" s="98"/>
      <c r="EB1899" s="1729" t="s">
        <v>13664</v>
      </c>
      <c r="EC1899" s="1729" t="s">
        <v>2194</v>
      </c>
      <c r="ED1899" s="10" t="s">
        <v>13792</v>
      </c>
      <c r="EE1899" s="10"/>
      <c r="EF1899" s="10"/>
      <c r="EG1899" s="10"/>
      <c r="EH1899" s="10"/>
      <c r="EI1899" s="10"/>
      <c r="EJ1899" s="10"/>
      <c r="EK1899" s="10"/>
      <c r="EL1899" s="10"/>
      <c r="EM1899" s="10"/>
      <c r="EN1899" s="10"/>
      <c r="EO1899" s="10"/>
      <c r="EP1899" s="10"/>
      <c r="EQ1899" s="10"/>
      <c r="ER1899" s="10"/>
      <c r="ES1899" s="10"/>
      <c r="ET1899" s="10"/>
      <c r="EU1899" s="10"/>
      <c r="EV1899" s="10"/>
      <c r="EW1899" s="10"/>
      <c r="EX1899" s="10"/>
      <c r="EY1899" s="10"/>
      <c r="EZ1899" s="10"/>
      <c r="FA1899" s="10"/>
      <c r="FB1899" s="10"/>
      <c r="FC1899" s="10"/>
      <c r="FD1899" s="10"/>
      <c r="FE1899" s="10"/>
      <c r="FF1899" s="10"/>
      <c r="FG1899" s="10"/>
      <c r="FH1899" s="10"/>
      <c r="FI1899" s="10"/>
      <c r="FJ1899" s="10"/>
      <c r="FK1899" s="10"/>
      <c r="FL1899" s="10"/>
      <c r="FM1899" s="10"/>
      <c r="FN1899" s="10"/>
      <c r="FO1899" s="10"/>
      <c r="FP1899" s="10"/>
      <c r="FQ1899" s="10"/>
      <c r="FR1899" s="10"/>
      <c r="FS1899" s="10"/>
      <c r="FT1899" s="10"/>
      <c r="FU1899" s="10"/>
      <c r="FV1899" s="10"/>
      <c r="FW1899" s="10"/>
      <c r="FX1899" s="10"/>
      <c r="FY1899" s="10"/>
      <c r="FZ1899" s="10"/>
      <c r="GA1899" s="10"/>
      <c r="GB1899" s="10"/>
      <c r="GC1899" s="10"/>
      <c r="GD1899" s="10"/>
      <c r="GE1899" s="10"/>
      <c r="GF1899" s="10"/>
      <c r="GG1899" s="10"/>
      <c r="GH1899" s="10"/>
      <c r="GI1899" s="10"/>
      <c r="GJ1899" s="10"/>
      <c r="GK1899" s="10"/>
      <c r="GL1899" s="10"/>
      <c r="GM1899" s="10"/>
      <c r="GN1899" s="10"/>
      <c r="GO1899" s="10"/>
      <c r="GP1899" s="10"/>
      <c r="GQ1899" s="10"/>
      <c r="GR1899" s="10"/>
      <c r="GS1899" s="10"/>
      <c r="GT1899" s="10"/>
      <c r="GU1899" s="10"/>
      <c r="GV1899" s="10"/>
      <c r="GW1899" s="10"/>
      <c r="GX1899" s="10"/>
      <c r="GY1899" s="10"/>
      <c r="GZ1899" s="10"/>
      <c r="HA1899" s="10"/>
      <c r="HB1899" s="10"/>
      <c r="HC1899" s="10"/>
      <c r="HD1899" s="10"/>
      <c r="HE1899" s="10"/>
      <c r="HF1899" s="10"/>
      <c r="HG1899" s="10"/>
      <c r="HH1899" s="10"/>
      <c r="HI1899" s="10"/>
      <c r="HJ1899" s="10"/>
      <c r="HK1899" s="10"/>
      <c r="HL1899" s="10"/>
      <c r="HM1899" s="10"/>
      <c r="HN1899" s="10"/>
      <c r="HO1899" s="10"/>
      <c r="HP1899" s="10"/>
      <c r="HQ1899" s="10"/>
      <c r="HR1899" s="10"/>
      <c r="HS1899" s="10"/>
      <c r="HT1899" s="10"/>
      <c r="HU1899" s="10"/>
      <c r="HV1899" s="10"/>
      <c r="HW1899" s="10"/>
      <c r="HX1899" s="10"/>
      <c r="HY1899" s="10"/>
      <c r="HZ1899" s="10"/>
      <c r="IA1899" s="10"/>
      <c r="IB1899" s="10"/>
      <c r="IC1899" s="10"/>
      <c r="ID1899" s="10"/>
      <c r="IE1899" s="10"/>
      <c r="IF1899" s="10"/>
      <c r="IG1899" s="10"/>
      <c r="IH1899" s="10"/>
      <c r="II1899" s="10"/>
      <c r="IJ1899" s="10"/>
      <c r="IK1899" s="10"/>
      <c r="IL1899" s="10"/>
      <c r="IM1899" s="10"/>
      <c r="IN1899" s="10"/>
      <c r="IO1899" s="10"/>
      <c r="IP1899" s="10"/>
      <c r="IQ1899" s="10"/>
      <c r="IR1899" s="10"/>
      <c r="IS1899" s="10"/>
      <c r="IT1899" s="10"/>
      <c r="IU1899" s="10"/>
      <c r="IV1899" s="10"/>
      <c r="IW1899" s="10"/>
      <c r="IX1899" s="10"/>
      <c r="IY1899" s="10"/>
      <c r="IZ1899" s="10"/>
      <c r="JA1899" s="10"/>
      <c r="JB1899" s="10"/>
      <c r="JC1899" s="10"/>
      <c r="JD1899" s="10"/>
      <c r="JE1899" s="10"/>
      <c r="JF1899" s="10"/>
      <c r="JG1899" s="10"/>
      <c r="JH1899" s="10"/>
      <c r="JI1899" s="10"/>
      <c r="JJ1899" s="10"/>
      <c r="JK1899" s="10"/>
      <c r="JL1899" s="10"/>
      <c r="JM1899" s="10"/>
      <c r="JN1899" s="10"/>
      <c r="JO1899" s="10"/>
      <c r="JP1899" s="10"/>
      <c r="JQ1899" s="10"/>
      <c r="JR1899" s="10"/>
      <c r="JS1899" s="10"/>
      <c r="JT1899" s="10"/>
      <c r="JU1899" s="10"/>
      <c r="JV1899" s="10"/>
      <c r="JW1899" s="10"/>
      <c r="JX1899" s="10"/>
      <c r="JY1899" s="10"/>
      <c r="JZ1899" s="10"/>
      <c r="KA1899" s="10"/>
      <c r="KB1899" s="10"/>
      <c r="KC1899" s="10"/>
      <c r="KD1899" s="10"/>
      <c r="KE1899" s="10"/>
      <c r="KF1899" s="10"/>
      <c r="KG1899" s="10"/>
      <c r="KH1899" s="10"/>
      <c r="KI1899" s="10"/>
      <c r="KJ1899" s="10"/>
      <c r="KK1899" s="10"/>
      <c r="KL1899" s="10"/>
      <c r="KM1899" s="10"/>
      <c r="KN1899" s="10"/>
      <c r="KO1899" s="10"/>
      <c r="KP1899" s="10"/>
      <c r="KQ1899" s="10"/>
      <c r="KR1899" s="10"/>
      <c r="KS1899" s="10"/>
      <c r="KT1899" s="10"/>
      <c r="KU1899" s="10"/>
      <c r="KV1899" s="10"/>
      <c r="KW1899" s="10"/>
      <c r="KX1899" s="10"/>
      <c r="KY1899" s="10"/>
      <c r="KZ1899" s="10"/>
      <c r="LA1899" s="10"/>
      <c r="LB1899" s="10"/>
      <c r="LC1899" s="10"/>
      <c r="LD1899" s="10"/>
      <c r="LE1899" s="10"/>
      <c r="LF1899" s="10"/>
      <c r="LG1899" s="10"/>
      <c r="LH1899" s="10"/>
      <c r="LI1899" s="10"/>
      <c r="LJ1899" s="10"/>
      <c r="LK1899" s="10"/>
      <c r="LL1899" s="10"/>
      <c r="LM1899" s="10"/>
      <c r="LN1899" s="10"/>
      <c r="LO1899" s="10"/>
      <c r="LP1899" s="10"/>
      <c r="LQ1899" s="10"/>
      <c r="LR1899" s="10"/>
      <c r="LS1899" s="10"/>
      <c r="LT1899" s="10"/>
      <c r="LU1899" s="10"/>
      <c r="LV1899" s="10"/>
      <c r="LW1899" s="10"/>
      <c r="LX1899" s="10"/>
      <c r="LY1899" s="10"/>
      <c r="LZ1899" s="10"/>
      <c r="MA1899" s="10"/>
      <c r="MB1899" s="10"/>
      <c r="MC1899" s="10"/>
      <c r="MD1899" s="10"/>
      <c r="ME1899" s="10"/>
      <c r="MF1899" s="10"/>
      <c r="MG1899" s="10"/>
    </row>
    <row r="1900" spans="1:345" s="192" customFormat="1" ht="15.75" x14ac:dyDescent="0.25">
      <c r="A1900" s="1752">
        <v>483</v>
      </c>
      <c r="B1900" s="2018"/>
      <c r="C1900" s="894" t="s">
        <v>13665</v>
      </c>
      <c r="D1900" s="894" t="s">
        <v>22</v>
      </c>
      <c r="E1900" s="894" t="s">
        <v>4126</v>
      </c>
      <c r="F1900" s="894">
        <v>766469</v>
      </c>
      <c r="G1900" s="894">
        <v>42</v>
      </c>
      <c r="H1900" s="894" t="s">
        <v>2633</v>
      </c>
      <c r="I1900" s="894" t="s">
        <v>2633</v>
      </c>
      <c r="J1900" s="894" t="s">
        <v>2633</v>
      </c>
      <c r="K1900" s="894" t="s">
        <v>14597</v>
      </c>
      <c r="L1900" s="894">
        <v>124</v>
      </c>
      <c r="M1900" s="894">
        <v>162</v>
      </c>
      <c r="N1900" s="1010">
        <f t="shared" si="369"/>
        <v>47.248894985520501</v>
      </c>
      <c r="O1900" s="1011">
        <v>2</v>
      </c>
      <c r="P1900" s="20">
        <f t="shared" si="383"/>
        <v>65.610000000000014</v>
      </c>
      <c r="Q1900" s="20">
        <f t="shared" si="384"/>
        <v>58.389999999999986</v>
      </c>
      <c r="R1900" s="98"/>
      <c r="S1900" s="1012" t="s">
        <v>13660</v>
      </c>
      <c r="T1900" s="98" t="s">
        <v>11605</v>
      </c>
      <c r="U1900" s="98" t="s">
        <v>8488</v>
      </c>
      <c r="V1900" s="98" t="s">
        <v>13666</v>
      </c>
      <c r="W1900" s="98" t="s">
        <v>14598</v>
      </c>
      <c r="X1900" s="98" t="s">
        <v>2633</v>
      </c>
      <c r="Y1900" s="98" t="s">
        <v>2635</v>
      </c>
      <c r="Z1900" s="98"/>
      <c r="AA1900" s="98"/>
      <c r="AB1900" s="98" t="s">
        <v>2633</v>
      </c>
      <c r="AC1900" s="98" t="s">
        <v>2635</v>
      </c>
      <c r="AD1900" s="98"/>
      <c r="AE1900" s="98"/>
      <c r="AF1900" s="98"/>
      <c r="AG1900" s="98"/>
      <c r="AH1900" s="98"/>
      <c r="AI1900" s="98"/>
      <c r="AJ1900" s="98"/>
      <c r="AK1900" s="98"/>
      <c r="AL1900" s="98"/>
      <c r="AM1900" s="98"/>
      <c r="AN1900" s="98" t="s">
        <v>2633</v>
      </c>
      <c r="AO1900" s="98" t="s">
        <v>4075</v>
      </c>
      <c r="AP1900" s="98" t="s">
        <v>4001</v>
      </c>
      <c r="AQ1900" s="98" t="s">
        <v>2635</v>
      </c>
      <c r="AR1900" s="98"/>
      <c r="AS1900" s="98"/>
      <c r="AT1900" s="98"/>
      <c r="AU1900" s="98"/>
      <c r="AV1900" s="98"/>
      <c r="AW1900" s="98"/>
      <c r="AX1900" s="98"/>
      <c r="AY1900" s="98"/>
      <c r="AZ1900" s="98"/>
      <c r="BA1900" s="98"/>
      <c r="BB1900" s="98"/>
      <c r="BC1900" s="98"/>
      <c r="BD1900" s="98"/>
      <c r="BE1900" s="98" t="s">
        <v>2633</v>
      </c>
      <c r="BF1900" s="98" t="s">
        <v>2634</v>
      </c>
      <c r="BG1900" s="98"/>
      <c r="BH1900" s="98"/>
      <c r="BI1900" s="98"/>
      <c r="BJ1900" s="98" t="s">
        <v>13667</v>
      </c>
      <c r="BK1900" s="98" t="s">
        <v>13927</v>
      </c>
      <c r="BL1900" s="98">
        <v>111.9</v>
      </c>
      <c r="BM1900" s="1013">
        <f t="shared" si="370"/>
        <v>20.722726494262712</v>
      </c>
      <c r="BN1900" s="98" t="s">
        <v>14517</v>
      </c>
      <c r="BO1900" s="98">
        <v>98</v>
      </c>
      <c r="BP1900" s="20">
        <f t="shared" si="387"/>
        <v>44.528172632300063</v>
      </c>
      <c r="BQ1900" s="98"/>
      <c r="BR1900" s="98"/>
      <c r="BS1900" s="20">
        <f t="shared" si="371"/>
        <v>212.36513101558492</v>
      </c>
      <c r="BT1900" s="98"/>
      <c r="BU1900" s="98"/>
      <c r="BV1900" s="1013">
        <f t="shared" si="372"/>
        <v>212.36513101558492</v>
      </c>
      <c r="BW1900" s="98"/>
      <c r="BX1900" s="98"/>
      <c r="BY1900" s="20">
        <f t="shared" si="373"/>
        <v>212.36513101558492</v>
      </c>
      <c r="BZ1900" s="98"/>
      <c r="CA1900" s="98"/>
      <c r="CB1900" s="20">
        <f t="shared" si="374"/>
        <v>212.36513101558492</v>
      </c>
      <c r="CC1900" s="98"/>
      <c r="CD1900" s="98"/>
      <c r="CE1900" s="20">
        <f t="shared" si="375"/>
        <v>212.36513101558492</v>
      </c>
      <c r="CF1900" s="98"/>
      <c r="CG1900" s="98"/>
      <c r="CH1900" s="20">
        <f t="shared" si="381"/>
        <v>212.36513101558492</v>
      </c>
      <c r="CI1900" s="98"/>
      <c r="CJ1900" s="98"/>
      <c r="CK1900" s="20">
        <f t="shared" si="377"/>
        <v>212.36513101558492</v>
      </c>
      <c r="CL1900" s="98">
        <v>98</v>
      </c>
      <c r="CM1900" s="20">
        <f t="shared" si="378"/>
        <v>44.528172632300063</v>
      </c>
      <c r="CN1900" s="98">
        <v>120</v>
      </c>
      <c r="CO1900" s="98"/>
      <c r="CP1900" s="98"/>
      <c r="CQ1900" s="1014"/>
      <c r="CR1900" s="1014"/>
      <c r="CS1900" s="1015">
        <v>1</v>
      </c>
      <c r="CT1900" s="895">
        <v>0.5</v>
      </c>
      <c r="CU1900" s="895">
        <v>0.25</v>
      </c>
      <c r="CV1900" s="895">
        <v>0.5</v>
      </c>
      <c r="CW1900" s="895">
        <v>0.25</v>
      </c>
      <c r="CX1900" s="85"/>
      <c r="CY1900" s="895"/>
      <c r="CZ1900" s="895" t="s">
        <v>2633</v>
      </c>
      <c r="DA1900" s="895" t="s">
        <v>3975</v>
      </c>
      <c r="DB1900" s="894" t="s">
        <v>2643</v>
      </c>
      <c r="DC1900" s="894" t="s">
        <v>2646</v>
      </c>
      <c r="DD1900" s="894" t="s">
        <v>2647</v>
      </c>
      <c r="DE1900" s="894" t="s">
        <v>2651</v>
      </c>
      <c r="DF1900" s="894" t="s">
        <v>32</v>
      </c>
      <c r="DG1900" s="894" t="s">
        <v>5009</v>
      </c>
      <c r="DH1900" s="894" t="s">
        <v>5009</v>
      </c>
      <c r="DI1900" s="894" t="s">
        <v>2657</v>
      </c>
      <c r="DJ1900" s="894" t="s">
        <v>37</v>
      </c>
      <c r="DK1900" s="894" t="s">
        <v>37</v>
      </c>
      <c r="DL1900" s="894" t="s">
        <v>37</v>
      </c>
      <c r="DM1900" s="894" t="s">
        <v>3372</v>
      </c>
      <c r="DN1900" s="98" t="s">
        <v>4001</v>
      </c>
      <c r="DO1900" s="98" t="s">
        <v>4002</v>
      </c>
      <c r="DP1900" s="98"/>
      <c r="DQ1900" s="98" t="s">
        <v>4068</v>
      </c>
      <c r="DR1900" s="98"/>
      <c r="DS1900" s="98" t="s">
        <v>2634</v>
      </c>
      <c r="DT1900" s="98"/>
      <c r="DU1900" s="894" t="s">
        <v>2634</v>
      </c>
      <c r="DV1900" s="894" t="s">
        <v>2633</v>
      </c>
      <c r="DW1900" s="894"/>
      <c r="DX1900" s="1729" t="s">
        <v>13668</v>
      </c>
      <c r="DY1900" s="10" t="s">
        <v>14562</v>
      </c>
      <c r="DZ1900" s="1729" t="s">
        <v>101</v>
      </c>
      <c r="EA1900" s="98"/>
      <c r="EB1900" s="1703"/>
      <c r="EC1900" s="1729" t="s">
        <v>2194</v>
      </c>
      <c r="ED1900" s="10" t="s">
        <v>13928</v>
      </c>
      <c r="EE1900" s="10"/>
      <c r="EF1900" s="10"/>
      <c r="EG1900" s="10"/>
      <c r="EH1900" s="10"/>
      <c r="EI1900" s="10"/>
      <c r="EJ1900" s="10"/>
      <c r="EK1900" s="10"/>
      <c r="EL1900" s="10"/>
      <c r="EM1900" s="10"/>
      <c r="EN1900" s="10"/>
      <c r="EO1900" s="10"/>
      <c r="EP1900" s="10"/>
      <c r="EQ1900" s="10"/>
      <c r="ER1900" s="10"/>
      <c r="ES1900" s="10"/>
      <c r="ET1900" s="10"/>
      <c r="EU1900" s="10"/>
      <c r="EV1900" s="10"/>
      <c r="EW1900" s="10"/>
      <c r="EX1900" s="10"/>
      <c r="EY1900" s="10"/>
      <c r="EZ1900" s="10"/>
      <c r="FA1900" s="10"/>
      <c r="FB1900" s="10"/>
      <c r="FC1900" s="10"/>
      <c r="FD1900" s="10"/>
      <c r="FE1900" s="10"/>
      <c r="FF1900" s="10"/>
      <c r="FG1900" s="10"/>
      <c r="FH1900" s="10"/>
      <c r="FI1900" s="10"/>
      <c r="FJ1900" s="10"/>
      <c r="FK1900" s="10"/>
      <c r="FL1900" s="10"/>
      <c r="FM1900" s="10"/>
      <c r="FN1900" s="10"/>
      <c r="FO1900" s="10"/>
      <c r="FP1900" s="10"/>
      <c r="FQ1900" s="10"/>
      <c r="FR1900" s="10"/>
      <c r="FS1900" s="10"/>
      <c r="FT1900" s="10"/>
      <c r="FU1900" s="10"/>
      <c r="FV1900" s="10"/>
      <c r="FW1900" s="10"/>
      <c r="FX1900" s="10"/>
      <c r="FY1900" s="10"/>
      <c r="FZ1900" s="10"/>
      <c r="GA1900" s="10"/>
      <c r="GB1900" s="10"/>
      <c r="GC1900" s="10"/>
      <c r="GD1900" s="10"/>
      <c r="GE1900" s="10"/>
      <c r="GF1900" s="10"/>
      <c r="GG1900" s="10"/>
      <c r="GH1900" s="10"/>
      <c r="GI1900" s="10"/>
      <c r="GJ1900" s="10"/>
      <c r="GK1900" s="10"/>
      <c r="GL1900" s="10"/>
      <c r="GM1900" s="10"/>
      <c r="GN1900" s="10"/>
      <c r="GO1900" s="10"/>
      <c r="GP1900" s="10"/>
      <c r="GQ1900" s="10"/>
      <c r="GR1900" s="10"/>
      <c r="GS1900" s="10"/>
      <c r="GT1900" s="10"/>
      <c r="GU1900" s="10"/>
      <c r="GV1900" s="10"/>
      <c r="GW1900" s="10"/>
      <c r="GX1900" s="10"/>
      <c r="GY1900" s="10"/>
      <c r="GZ1900" s="10"/>
      <c r="HA1900" s="10"/>
      <c r="HB1900" s="10"/>
      <c r="HC1900" s="10"/>
      <c r="HD1900" s="10"/>
      <c r="HE1900" s="10"/>
      <c r="HF1900" s="10"/>
      <c r="HG1900" s="10"/>
      <c r="HH1900" s="10"/>
      <c r="HI1900" s="10"/>
      <c r="HJ1900" s="10"/>
      <c r="HK1900" s="10"/>
      <c r="HL1900" s="10"/>
      <c r="HM1900" s="10"/>
      <c r="HN1900" s="10"/>
      <c r="HO1900" s="10"/>
      <c r="HP1900" s="10"/>
      <c r="HQ1900" s="10"/>
      <c r="HR1900" s="10"/>
      <c r="HS1900" s="10"/>
      <c r="HT1900" s="10"/>
      <c r="HU1900" s="10"/>
      <c r="HV1900" s="10"/>
      <c r="HW1900" s="10"/>
      <c r="HX1900" s="10"/>
      <c r="HY1900" s="10"/>
      <c r="HZ1900" s="10"/>
      <c r="IA1900" s="10"/>
      <c r="IB1900" s="10"/>
      <c r="IC1900" s="10"/>
      <c r="ID1900" s="10"/>
      <c r="IE1900" s="10"/>
      <c r="IF1900" s="10"/>
      <c r="IG1900" s="10"/>
      <c r="IH1900" s="10"/>
      <c r="II1900" s="10"/>
      <c r="IJ1900" s="10"/>
      <c r="IK1900" s="10"/>
      <c r="IL1900" s="10"/>
      <c r="IM1900" s="10"/>
      <c r="IN1900" s="10"/>
      <c r="IO1900" s="10"/>
      <c r="IP1900" s="10"/>
      <c r="IQ1900" s="10"/>
      <c r="IR1900" s="10"/>
      <c r="IS1900" s="10"/>
      <c r="IT1900" s="10"/>
      <c r="IU1900" s="10"/>
      <c r="IV1900" s="10"/>
      <c r="IW1900" s="10"/>
      <c r="IX1900" s="10"/>
      <c r="IY1900" s="10"/>
      <c r="IZ1900" s="10"/>
      <c r="JA1900" s="10"/>
      <c r="JB1900" s="10"/>
      <c r="JC1900" s="10"/>
      <c r="JD1900" s="10"/>
      <c r="JE1900" s="10"/>
      <c r="JF1900" s="10"/>
      <c r="JG1900" s="10"/>
      <c r="JH1900" s="10"/>
      <c r="JI1900" s="10"/>
      <c r="JJ1900" s="10"/>
      <c r="JK1900" s="10"/>
      <c r="JL1900" s="10"/>
      <c r="JM1900" s="10"/>
      <c r="JN1900" s="10"/>
      <c r="JO1900" s="10"/>
      <c r="JP1900" s="10"/>
      <c r="JQ1900" s="10"/>
      <c r="JR1900" s="10"/>
      <c r="JS1900" s="10"/>
      <c r="JT1900" s="10"/>
      <c r="JU1900" s="10"/>
      <c r="JV1900" s="10"/>
      <c r="JW1900" s="10"/>
      <c r="JX1900" s="10"/>
      <c r="JY1900" s="10"/>
      <c r="JZ1900" s="10"/>
      <c r="KA1900" s="10"/>
      <c r="KB1900" s="10"/>
      <c r="KC1900" s="10"/>
      <c r="KD1900" s="10"/>
      <c r="KE1900" s="10"/>
      <c r="KF1900" s="10"/>
      <c r="KG1900" s="10"/>
      <c r="KH1900" s="10"/>
      <c r="KI1900" s="10"/>
      <c r="KJ1900" s="10"/>
      <c r="KK1900" s="10"/>
      <c r="KL1900" s="10"/>
      <c r="KM1900" s="10"/>
      <c r="KN1900" s="10"/>
      <c r="KO1900" s="10"/>
      <c r="KP1900" s="10"/>
      <c r="KQ1900" s="10"/>
      <c r="KR1900" s="10"/>
      <c r="KS1900" s="10"/>
      <c r="KT1900" s="10"/>
      <c r="KU1900" s="10"/>
      <c r="KV1900" s="10"/>
      <c r="KW1900" s="10"/>
      <c r="KX1900" s="10"/>
      <c r="KY1900" s="10"/>
      <c r="KZ1900" s="10"/>
      <c r="LA1900" s="10"/>
      <c r="LB1900" s="10"/>
      <c r="LC1900" s="10"/>
      <c r="LD1900" s="10"/>
      <c r="LE1900" s="10"/>
      <c r="LF1900" s="10"/>
      <c r="LG1900" s="10"/>
      <c r="LH1900" s="10"/>
      <c r="LI1900" s="10"/>
      <c r="LJ1900" s="10"/>
      <c r="LK1900" s="10"/>
      <c r="LL1900" s="10"/>
      <c r="LM1900" s="10"/>
      <c r="LN1900" s="10"/>
      <c r="LO1900" s="10"/>
      <c r="LP1900" s="10"/>
      <c r="LQ1900" s="10"/>
      <c r="LR1900" s="10"/>
      <c r="LS1900" s="10"/>
      <c r="LT1900" s="10"/>
      <c r="LU1900" s="10"/>
      <c r="LV1900" s="10"/>
      <c r="LW1900" s="10"/>
      <c r="LX1900" s="10"/>
      <c r="LY1900" s="10"/>
      <c r="LZ1900" s="10"/>
      <c r="MA1900" s="10"/>
      <c r="MB1900" s="10"/>
      <c r="MC1900" s="10"/>
      <c r="MD1900" s="10"/>
      <c r="ME1900" s="10"/>
      <c r="MF1900" s="10"/>
      <c r="MG1900" s="10"/>
    </row>
    <row r="1901" spans="1:345" s="192" customFormat="1" ht="15.75" x14ac:dyDescent="0.25">
      <c r="A1901" s="1807">
        <v>484</v>
      </c>
      <c r="B1901" s="2018"/>
      <c r="C1901" s="894" t="s">
        <v>14244</v>
      </c>
      <c r="D1901" s="894" t="s">
        <v>23</v>
      </c>
      <c r="E1901" s="894" t="s">
        <v>4126</v>
      </c>
      <c r="F1901" s="894">
        <v>764910</v>
      </c>
      <c r="G1901" s="894">
        <v>32</v>
      </c>
      <c r="H1901" s="894" t="s">
        <v>3963</v>
      </c>
      <c r="I1901" s="894" t="s">
        <v>2633</v>
      </c>
      <c r="J1901" s="894" t="s">
        <v>2633</v>
      </c>
      <c r="K1901" s="894">
        <v>536665896</v>
      </c>
      <c r="L1901" s="894">
        <v>94.7</v>
      </c>
      <c r="M1901" s="894">
        <v>151</v>
      </c>
      <c r="N1901" s="1010">
        <f t="shared" si="369"/>
        <v>41.533266084820845</v>
      </c>
      <c r="O1901" s="1011">
        <v>2</v>
      </c>
      <c r="P1901" s="20">
        <f t="shared" si="383"/>
        <v>57.002499999999998</v>
      </c>
      <c r="Q1901" s="20">
        <f t="shared" si="384"/>
        <v>37.697500000000005</v>
      </c>
      <c r="R1901" s="98"/>
      <c r="S1901" s="1012" t="s">
        <v>13660</v>
      </c>
      <c r="T1901" s="98" t="s">
        <v>253</v>
      </c>
      <c r="U1901" s="98" t="s">
        <v>2490</v>
      </c>
      <c r="V1901" s="98" t="s">
        <v>13670</v>
      </c>
      <c r="W1901" s="98"/>
      <c r="X1901" s="98"/>
      <c r="Y1901" s="98"/>
      <c r="Z1901" s="98"/>
      <c r="AA1901" s="98"/>
      <c r="AB1901" s="98" t="s">
        <v>2633</v>
      </c>
      <c r="AC1901" s="98"/>
      <c r="AD1901" s="98"/>
      <c r="AE1901" s="98"/>
      <c r="AF1901" s="98"/>
      <c r="AG1901" s="98"/>
      <c r="AH1901" s="98"/>
      <c r="AI1901" s="98"/>
      <c r="AJ1901" s="98"/>
      <c r="AK1901" s="98"/>
      <c r="AL1901" s="98"/>
      <c r="AM1901" s="98"/>
      <c r="AN1901" s="98" t="s">
        <v>2633</v>
      </c>
      <c r="AO1901" s="98" t="s">
        <v>4075</v>
      </c>
      <c r="AP1901" s="98" t="s">
        <v>4078</v>
      </c>
      <c r="AQ1901" s="98" t="s">
        <v>2638</v>
      </c>
      <c r="AR1901" s="98" t="s">
        <v>4068</v>
      </c>
      <c r="AS1901" s="98" t="s">
        <v>4078</v>
      </c>
      <c r="AT1901" s="98"/>
      <c r="AU1901" s="98"/>
      <c r="AV1901" s="98"/>
      <c r="AW1901" s="98"/>
      <c r="AX1901" s="98"/>
      <c r="AY1901" s="98"/>
      <c r="AZ1901" s="98"/>
      <c r="BA1901" s="98" t="s">
        <v>3970</v>
      </c>
      <c r="BB1901" s="98"/>
      <c r="BC1901" s="98"/>
      <c r="BD1901" s="98"/>
      <c r="BE1901" s="98" t="s">
        <v>2634</v>
      </c>
      <c r="BF1901" s="98"/>
      <c r="BG1901" s="98"/>
      <c r="BH1901" s="98"/>
      <c r="BI1901" s="98"/>
      <c r="BJ1901" s="98" t="s">
        <v>13671</v>
      </c>
      <c r="BK1901" s="98" t="s">
        <v>13929</v>
      </c>
      <c r="BL1901" s="98">
        <v>86.4</v>
      </c>
      <c r="BM1901" s="1013">
        <f t="shared" si="370"/>
        <v>22.017375157503803</v>
      </c>
      <c r="BN1901" s="98" t="s">
        <v>14644</v>
      </c>
      <c r="BO1901" s="98">
        <v>76.7</v>
      </c>
      <c r="BP1901" s="20">
        <f t="shared" si="387"/>
        <v>47.748524437960072</v>
      </c>
      <c r="BQ1901" s="98"/>
      <c r="BR1901" s="98"/>
      <c r="BS1901" s="20">
        <f t="shared" si="371"/>
        <v>251.21029245971215</v>
      </c>
      <c r="BT1901" s="98"/>
      <c r="BU1901" s="98"/>
      <c r="BV1901" s="1013">
        <f t="shared" si="372"/>
        <v>251.21029245971215</v>
      </c>
      <c r="BW1901" s="98"/>
      <c r="BX1901" s="98"/>
      <c r="BY1901" s="20">
        <f t="shared" si="373"/>
        <v>251.21029245971215</v>
      </c>
      <c r="BZ1901" s="98"/>
      <c r="CA1901" s="98"/>
      <c r="CB1901" s="20">
        <f t="shared" si="374"/>
        <v>251.21029245971215</v>
      </c>
      <c r="CC1901" s="98"/>
      <c r="CD1901" s="98"/>
      <c r="CE1901" s="20">
        <f t="shared" si="375"/>
        <v>251.21029245971215</v>
      </c>
      <c r="CF1901" s="98"/>
      <c r="CG1901" s="98"/>
      <c r="CH1901" s="20">
        <f t="shared" si="381"/>
        <v>251.21029245971215</v>
      </c>
      <c r="CI1901" s="98"/>
      <c r="CJ1901" s="98"/>
      <c r="CK1901" s="20">
        <f t="shared" si="377"/>
        <v>251.21029245971215</v>
      </c>
      <c r="CL1901" s="98">
        <v>76.400000000000006</v>
      </c>
      <c r="CM1901" s="20">
        <f t="shared" si="378"/>
        <v>48.54433317859273</v>
      </c>
      <c r="CN1901" s="98">
        <v>45</v>
      </c>
      <c r="CO1901" s="98"/>
      <c r="CP1901" s="98"/>
      <c r="CQ1901" s="1014"/>
      <c r="CR1901" s="1014"/>
      <c r="CS1901" s="1015"/>
      <c r="CT1901" s="895"/>
      <c r="CU1901" s="895"/>
      <c r="CV1901" s="895"/>
      <c r="CW1901" s="895"/>
      <c r="CX1901" s="85"/>
      <c r="CY1901" s="895"/>
      <c r="CZ1901" s="895"/>
      <c r="DA1901" s="895" t="s">
        <v>3975</v>
      </c>
      <c r="DB1901" s="894" t="s">
        <v>2645</v>
      </c>
      <c r="DC1901" s="894"/>
      <c r="DD1901" s="894"/>
      <c r="DE1901" s="894"/>
      <c r="DF1901" s="894"/>
      <c r="DG1901" s="894"/>
      <c r="DH1901" s="894"/>
      <c r="DI1901" s="894"/>
      <c r="DJ1901" s="894"/>
      <c r="DK1901" s="894"/>
      <c r="DL1901" s="894"/>
      <c r="DM1901" s="894"/>
      <c r="DN1901" s="98" t="s">
        <v>4001</v>
      </c>
      <c r="DO1901" s="98"/>
      <c r="DP1901" s="98"/>
      <c r="DQ1901" s="98"/>
      <c r="DR1901" s="98"/>
      <c r="DS1901" s="98" t="s">
        <v>2633</v>
      </c>
      <c r="DT1901" s="98"/>
      <c r="DU1901" s="894"/>
      <c r="DV1901" s="894"/>
      <c r="DW1901" s="894"/>
      <c r="DX1901" s="1729" t="s">
        <v>13672</v>
      </c>
      <c r="DY1901" s="10"/>
      <c r="DZ1901" s="1729" t="s">
        <v>101</v>
      </c>
      <c r="EA1901" s="98"/>
      <c r="EB1901" s="1703"/>
      <c r="EC1901" s="1729" t="s">
        <v>2194</v>
      </c>
      <c r="ED1901" s="10" t="s">
        <v>8899</v>
      </c>
      <c r="EE1901" s="10"/>
      <c r="EF1901" s="10"/>
      <c r="EG1901" s="10"/>
      <c r="EH1901" s="10"/>
      <c r="EI1901" s="10"/>
      <c r="EJ1901" s="10"/>
      <c r="EK1901" s="10"/>
      <c r="EL1901" s="10"/>
      <c r="EM1901" s="10"/>
      <c r="EN1901" s="10"/>
      <c r="EO1901" s="10"/>
      <c r="EP1901" s="10"/>
      <c r="EQ1901" s="10"/>
      <c r="ER1901" s="10"/>
      <c r="ES1901" s="10"/>
      <c r="ET1901" s="10"/>
      <c r="EU1901" s="10"/>
      <c r="EV1901" s="10"/>
      <c r="EW1901" s="10"/>
      <c r="EX1901" s="10"/>
      <c r="EY1901" s="10"/>
      <c r="EZ1901" s="10"/>
      <c r="FA1901" s="10"/>
      <c r="FB1901" s="10"/>
      <c r="FC1901" s="10"/>
      <c r="FD1901" s="10"/>
      <c r="FE1901" s="10"/>
      <c r="FF1901" s="10"/>
      <c r="FG1901" s="10"/>
      <c r="FH1901" s="10"/>
      <c r="FI1901" s="10"/>
      <c r="FJ1901" s="10"/>
      <c r="FK1901" s="10"/>
      <c r="FL1901" s="10"/>
      <c r="FM1901" s="10"/>
      <c r="FN1901" s="10"/>
      <c r="FO1901" s="10"/>
      <c r="FP1901" s="10"/>
      <c r="FQ1901" s="10"/>
      <c r="FR1901" s="10"/>
      <c r="FS1901" s="10"/>
      <c r="FT1901" s="10"/>
      <c r="FU1901" s="10"/>
      <c r="FV1901" s="10"/>
      <c r="FW1901" s="10"/>
      <c r="FX1901" s="10"/>
      <c r="FY1901" s="10"/>
      <c r="FZ1901" s="10"/>
      <c r="GA1901" s="10"/>
      <c r="GB1901" s="10"/>
      <c r="GC1901" s="10"/>
      <c r="GD1901" s="10"/>
      <c r="GE1901" s="10"/>
      <c r="GF1901" s="10"/>
      <c r="GG1901" s="10"/>
      <c r="GH1901" s="10"/>
      <c r="GI1901" s="10"/>
      <c r="GJ1901" s="10"/>
      <c r="GK1901" s="10"/>
      <c r="GL1901" s="10"/>
      <c r="GM1901" s="10"/>
      <c r="GN1901" s="10"/>
      <c r="GO1901" s="10"/>
      <c r="GP1901" s="10"/>
      <c r="GQ1901" s="10"/>
      <c r="GR1901" s="10"/>
      <c r="GS1901" s="10"/>
      <c r="GT1901" s="10"/>
      <c r="GU1901" s="10"/>
      <c r="GV1901" s="10"/>
      <c r="GW1901" s="10"/>
      <c r="GX1901" s="10"/>
      <c r="GY1901" s="10"/>
      <c r="GZ1901" s="10"/>
      <c r="HA1901" s="10"/>
      <c r="HB1901" s="10"/>
      <c r="HC1901" s="10"/>
      <c r="HD1901" s="10"/>
      <c r="HE1901" s="10"/>
      <c r="HF1901" s="10"/>
      <c r="HG1901" s="10"/>
      <c r="HH1901" s="10"/>
      <c r="HI1901" s="10"/>
      <c r="HJ1901" s="10"/>
      <c r="HK1901" s="10"/>
      <c r="HL1901" s="10"/>
      <c r="HM1901" s="10"/>
      <c r="HN1901" s="10"/>
      <c r="HO1901" s="10"/>
      <c r="HP1901" s="10"/>
      <c r="HQ1901" s="10"/>
      <c r="HR1901" s="10"/>
      <c r="HS1901" s="10"/>
      <c r="HT1901" s="10"/>
      <c r="HU1901" s="10"/>
      <c r="HV1901" s="10"/>
      <c r="HW1901" s="10"/>
      <c r="HX1901" s="10"/>
      <c r="HY1901" s="10"/>
      <c r="HZ1901" s="10"/>
      <c r="IA1901" s="10"/>
      <c r="IB1901" s="10"/>
      <c r="IC1901" s="10"/>
      <c r="ID1901" s="10"/>
      <c r="IE1901" s="10"/>
      <c r="IF1901" s="10"/>
      <c r="IG1901" s="10"/>
      <c r="IH1901" s="10"/>
      <c r="II1901" s="10"/>
      <c r="IJ1901" s="10"/>
      <c r="IK1901" s="10"/>
      <c r="IL1901" s="10"/>
      <c r="IM1901" s="10"/>
      <c r="IN1901" s="10"/>
      <c r="IO1901" s="10"/>
      <c r="IP1901" s="10"/>
      <c r="IQ1901" s="10"/>
      <c r="IR1901" s="10"/>
      <c r="IS1901" s="10"/>
      <c r="IT1901" s="10"/>
      <c r="IU1901" s="10"/>
      <c r="IV1901" s="10"/>
      <c r="IW1901" s="10"/>
      <c r="IX1901" s="10"/>
      <c r="IY1901" s="10"/>
      <c r="IZ1901" s="10"/>
      <c r="JA1901" s="10"/>
      <c r="JB1901" s="10"/>
      <c r="JC1901" s="10"/>
      <c r="JD1901" s="10"/>
      <c r="JE1901" s="10"/>
      <c r="JF1901" s="10"/>
      <c r="JG1901" s="10"/>
      <c r="JH1901" s="10"/>
      <c r="JI1901" s="10"/>
      <c r="JJ1901" s="10"/>
      <c r="JK1901" s="10"/>
      <c r="JL1901" s="10"/>
      <c r="JM1901" s="10"/>
      <c r="JN1901" s="10"/>
      <c r="JO1901" s="10"/>
      <c r="JP1901" s="10"/>
      <c r="JQ1901" s="10"/>
      <c r="JR1901" s="10"/>
      <c r="JS1901" s="10"/>
      <c r="JT1901" s="10"/>
      <c r="JU1901" s="10"/>
      <c r="JV1901" s="10"/>
      <c r="JW1901" s="10"/>
      <c r="JX1901" s="10"/>
      <c r="JY1901" s="10"/>
      <c r="JZ1901" s="10"/>
      <c r="KA1901" s="10"/>
      <c r="KB1901" s="10"/>
      <c r="KC1901" s="10"/>
      <c r="KD1901" s="10"/>
      <c r="KE1901" s="10"/>
      <c r="KF1901" s="10"/>
      <c r="KG1901" s="10"/>
      <c r="KH1901" s="10"/>
      <c r="KI1901" s="10"/>
      <c r="KJ1901" s="10"/>
      <c r="KK1901" s="10"/>
      <c r="KL1901" s="10"/>
      <c r="KM1901" s="10"/>
      <c r="KN1901" s="10"/>
      <c r="KO1901" s="10"/>
      <c r="KP1901" s="10"/>
      <c r="KQ1901" s="10"/>
      <c r="KR1901" s="10"/>
      <c r="KS1901" s="10"/>
      <c r="KT1901" s="10"/>
      <c r="KU1901" s="10"/>
      <c r="KV1901" s="10"/>
      <c r="KW1901" s="10"/>
      <c r="KX1901" s="10"/>
      <c r="KY1901" s="10"/>
      <c r="KZ1901" s="10"/>
      <c r="LA1901" s="10"/>
      <c r="LB1901" s="10"/>
      <c r="LC1901" s="10"/>
      <c r="LD1901" s="10"/>
      <c r="LE1901" s="10"/>
      <c r="LF1901" s="10"/>
      <c r="LG1901" s="10"/>
      <c r="LH1901" s="10"/>
      <c r="LI1901" s="10"/>
      <c r="LJ1901" s="10"/>
      <c r="LK1901" s="10"/>
      <c r="LL1901" s="10"/>
      <c r="LM1901" s="10"/>
      <c r="LN1901" s="10"/>
      <c r="LO1901" s="10"/>
      <c r="LP1901" s="10"/>
      <c r="LQ1901" s="10"/>
      <c r="LR1901" s="10"/>
      <c r="LS1901" s="10"/>
      <c r="LT1901" s="10"/>
      <c r="LU1901" s="10"/>
      <c r="LV1901" s="10"/>
      <c r="LW1901" s="10"/>
      <c r="LX1901" s="10"/>
      <c r="LY1901" s="10"/>
      <c r="LZ1901" s="10"/>
      <c r="MA1901" s="10"/>
      <c r="MB1901" s="10"/>
      <c r="MC1901" s="10"/>
      <c r="MD1901" s="10"/>
      <c r="ME1901" s="10"/>
      <c r="MF1901" s="10"/>
      <c r="MG1901" s="10"/>
    </row>
    <row r="1902" spans="1:345" s="192" customFormat="1" ht="15.75" x14ac:dyDescent="0.25">
      <c r="A1902" s="1797">
        <v>485</v>
      </c>
      <c r="B1902" s="2018"/>
      <c r="C1902" s="894" t="s">
        <v>13790</v>
      </c>
      <c r="D1902" s="894" t="s">
        <v>22</v>
      </c>
      <c r="E1902" s="894" t="s">
        <v>4126</v>
      </c>
      <c r="F1902" s="894">
        <v>761088</v>
      </c>
      <c r="G1902" s="894">
        <v>32</v>
      </c>
      <c r="H1902" s="894" t="s">
        <v>2633</v>
      </c>
      <c r="I1902" s="894" t="s">
        <v>2633</v>
      </c>
      <c r="J1902" s="894" t="s">
        <v>2633</v>
      </c>
      <c r="K1902" s="894">
        <v>559335235</v>
      </c>
      <c r="L1902" s="894">
        <v>137.6</v>
      </c>
      <c r="M1902" s="894">
        <v>173</v>
      </c>
      <c r="N1902" s="1010">
        <f t="shared" si="369"/>
        <v>45.975475291523267</v>
      </c>
      <c r="O1902" s="1011">
        <v>2</v>
      </c>
      <c r="P1902" s="20">
        <f t="shared" si="383"/>
        <v>74.822500000000005</v>
      </c>
      <c r="Q1902" s="20">
        <f t="shared" si="384"/>
        <v>62.777499999999989</v>
      </c>
      <c r="R1902" s="98"/>
      <c r="S1902" s="1012" t="s">
        <v>13676</v>
      </c>
      <c r="T1902" s="98" t="s">
        <v>253</v>
      </c>
      <c r="U1902" s="98" t="s">
        <v>2490</v>
      </c>
      <c r="V1902" s="98" t="s">
        <v>13677</v>
      </c>
      <c r="W1902" s="98"/>
      <c r="X1902" s="98"/>
      <c r="Y1902" s="98"/>
      <c r="Z1902" s="98"/>
      <c r="AA1902" s="98"/>
      <c r="AB1902" s="98"/>
      <c r="AC1902" s="98"/>
      <c r="AD1902" s="98"/>
      <c r="AE1902" s="98"/>
      <c r="AF1902" s="98"/>
      <c r="AG1902" s="98"/>
      <c r="AH1902" s="98"/>
      <c r="AI1902" s="98"/>
      <c r="AJ1902" s="98"/>
      <c r="AK1902" s="98"/>
      <c r="AL1902" s="98"/>
      <c r="AM1902" s="98"/>
      <c r="AN1902" s="98" t="s">
        <v>2634</v>
      </c>
      <c r="AO1902" s="98"/>
      <c r="AP1902" s="98"/>
      <c r="AQ1902" s="98"/>
      <c r="AR1902" s="98"/>
      <c r="AS1902" s="98"/>
      <c r="AT1902" s="98"/>
      <c r="AU1902" s="98"/>
      <c r="AV1902" s="98"/>
      <c r="AW1902" s="98"/>
      <c r="AX1902" s="98"/>
      <c r="AY1902" s="98"/>
      <c r="AZ1902" s="98"/>
      <c r="BA1902" s="98"/>
      <c r="BB1902" s="98"/>
      <c r="BC1902" s="98"/>
      <c r="BD1902" s="98"/>
      <c r="BE1902" s="98" t="s">
        <v>2634</v>
      </c>
      <c r="BF1902" s="98"/>
      <c r="BG1902" s="98"/>
      <c r="BH1902" s="98"/>
      <c r="BI1902" s="98"/>
      <c r="BJ1902" s="98" t="s">
        <v>13667</v>
      </c>
      <c r="BK1902" s="98" t="s">
        <v>5069</v>
      </c>
      <c r="BL1902" s="98">
        <v>125.7</v>
      </c>
      <c r="BM1902" s="1013">
        <f t="shared" si="370"/>
        <v>18.95583608777029</v>
      </c>
      <c r="BN1902" s="98" t="s">
        <v>14572</v>
      </c>
      <c r="BO1902" s="98">
        <v>109</v>
      </c>
      <c r="BP1902" s="20">
        <f t="shared" si="387"/>
        <v>45.557723706742067</v>
      </c>
      <c r="BQ1902" s="98"/>
      <c r="BR1902" s="98"/>
      <c r="BS1902" s="20">
        <f t="shared" si="371"/>
        <v>219.1868105611087</v>
      </c>
      <c r="BT1902" s="98"/>
      <c r="BU1902" s="98"/>
      <c r="BV1902" s="1013">
        <f t="shared" si="372"/>
        <v>219.1868105611087</v>
      </c>
      <c r="BW1902" s="98"/>
      <c r="BX1902" s="98"/>
      <c r="BY1902" s="20">
        <f t="shared" si="373"/>
        <v>219.1868105611087</v>
      </c>
      <c r="BZ1902" s="98"/>
      <c r="CA1902" s="98"/>
      <c r="CB1902" s="20">
        <f t="shared" si="374"/>
        <v>219.1868105611087</v>
      </c>
      <c r="CC1902" s="98"/>
      <c r="CD1902" s="98"/>
      <c r="CE1902" s="20">
        <f t="shared" si="375"/>
        <v>219.1868105611087</v>
      </c>
      <c r="CF1902" s="98"/>
      <c r="CG1902" s="98"/>
      <c r="CH1902" s="20">
        <f t="shared" si="381"/>
        <v>219.1868105611087</v>
      </c>
      <c r="CI1902" s="98"/>
      <c r="CJ1902" s="98"/>
      <c r="CK1902" s="20">
        <f t="shared" si="377"/>
        <v>219.1868105611087</v>
      </c>
      <c r="CL1902" s="98">
        <v>109</v>
      </c>
      <c r="CM1902" s="20">
        <f t="shared" si="378"/>
        <v>45.557723706742067</v>
      </c>
      <c r="CN1902" s="98">
        <v>90</v>
      </c>
      <c r="CO1902" s="98"/>
      <c r="CP1902" s="98"/>
      <c r="CQ1902" s="1014"/>
      <c r="CR1902" s="1014"/>
      <c r="CS1902" s="1015"/>
      <c r="CT1902" s="895"/>
      <c r="CU1902" s="895"/>
      <c r="CV1902" s="895"/>
      <c r="CW1902" s="895"/>
      <c r="CX1902" s="85"/>
      <c r="CY1902" s="895"/>
      <c r="CZ1902" s="895"/>
      <c r="DA1902" s="895"/>
      <c r="DB1902" s="894"/>
      <c r="DC1902" s="894"/>
      <c r="DD1902" s="894"/>
      <c r="DE1902" s="894"/>
      <c r="DF1902" s="894"/>
      <c r="DG1902" s="894"/>
      <c r="DH1902" s="894"/>
      <c r="DI1902" s="894"/>
      <c r="DJ1902" s="894"/>
      <c r="DK1902" s="894"/>
      <c r="DL1902" s="894"/>
      <c r="DM1902" s="894"/>
      <c r="DN1902" s="98"/>
      <c r="DO1902" s="98"/>
      <c r="DP1902" s="98"/>
      <c r="DQ1902" s="98"/>
      <c r="DR1902" s="98"/>
      <c r="DS1902" s="98"/>
      <c r="DT1902" s="98"/>
      <c r="DU1902" s="894"/>
      <c r="DV1902" s="894"/>
      <c r="DW1902" s="894"/>
      <c r="DX1902" s="1731" t="s">
        <v>220</v>
      </c>
      <c r="DY1902" s="10"/>
      <c r="DZ1902" s="1731" t="s">
        <v>101</v>
      </c>
      <c r="EA1902" s="98"/>
      <c r="EB1902" s="1703"/>
      <c r="EC1902" s="1731" t="s">
        <v>2194</v>
      </c>
      <c r="ED1902" s="10" t="s">
        <v>5392</v>
      </c>
      <c r="EE1902" s="10"/>
      <c r="EF1902" s="10"/>
      <c r="EG1902" s="10"/>
      <c r="EH1902" s="10"/>
      <c r="EI1902" s="10"/>
      <c r="EJ1902" s="10"/>
      <c r="EK1902" s="10"/>
      <c r="EL1902" s="10"/>
      <c r="EM1902" s="10"/>
      <c r="EN1902" s="10"/>
      <c r="EO1902" s="10"/>
      <c r="EP1902" s="10"/>
      <c r="EQ1902" s="10"/>
      <c r="ER1902" s="10"/>
      <c r="ES1902" s="10"/>
      <c r="ET1902" s="10"/>
      <c r="EU1902" s="10"/>
      <c r="EV1902" s="10"/>
      <c r="EW1902" s="10"/>
      <c r="EX1902" s="10"/>
      <c r="EY1902" s="10"/>
      <c r="EZ1902" s="10"/>
      <c r="FA1902" s="10"/>
      <c r="FB1902" s="10"/>
      <c r="FC1902" s="10"/>
      <c r="FD1902" s="10"/>
      <c r="FE1902" s="10"/>
      <c r="FF1902" s="10"/>
      <c r="FG1902" s="10"/>
      <c r="FH1902" s="10"/>
      <c r="FI1902" s="10"/>
      <c r="FJ1902" s="10"/>
      <c r="FK1902" s="10"/>
      <c r="FL1902" s="10"/>
      <c r="FM1902" s="10"/>
      <c r="FN1902" s="10"/>
      <c r="FO1902" s="10"/>
      <c r="FP1902" s="10"/>
      <c r="FQ1902" s="10"/>
      <c r="FR1902" s="10"/>
      <c r="FS1902" s="10"/>
      <c r="FT1902" s="10"/>
      <c r="FU1902" s="10"/>
      <c r="FV1902" s="10"/>
      <c r="FW1902" s="10"/>
      <c r="FX1902" s="10"/>
      <c r="FY1902" s="10"/>
      <c r="FZ1902" s="10"/>
      <c r="GA1902" s="10"/>
      <c r="GB1902" s="10"/>
      <c r="GC1902" s="10"/>
      <c r="GD1902" s="10"/>
      <c r="GE1902" s="10"/>
      <c r="GF1902" s="10"/>
      <c r="GG1902" s="10"/>
      <c r="GH1902" s="10"/>
      <c r="GI1902" s="10"/>
      <c r="GJ1902" s="10"/>
      <c r="GK1902" s="10"/>
      <c r="GL1902" s="10"/>
      <c r="GM1902" s="10"/>
      <c r="GN1902" s="10"/>
      <c r="GO1902" s="10"/>
      <c r="GP1902" s="10"/>
      <c r="GQ1902" s="10"/>
      <c r="GR1902" s="10"/>
      <c r="GS1902" s="10"/>
      <c r="GT1902" s="10"/>
      <c r="GU1902" s="10"/>
      <c r="GV1902" s="10"/>
      <c r="GW1902" s="10"/>
      <c r="GX1902" s="10"/>
      <c r="GY1902" s="10"/>
      <c r="GZ1902" s="10"/>
      <c r="HA1902" s="10"/>
      <c r="HB1902" s="10"/>
      <c r="HC1902" s="10"/>
      <c r="HD1902" s="10"/>
      <c r="HE1902" s="10"/>
      <c r="HF1902" s="10"/>
      <c r="HG1902" s="10"/>
      <c r="HH1902" s="10"/>
      <c r="HI1902" s="10"/>
      <c r="HJ1902" s="10"/>
      <c r="HK1902" s="10"/>
      <c r="HL1902" s="10"/>
      <c r="HM1902" s="10"/>
      <c r="HN1902" s="10"/>
      <c r="HO1902" s="10"/>
      <c r="HP1902" s="10"/>
      <c r="HQ1902" s="10"/>
      <c r="HR1902" s="10"/>
      <c r="HS1902" s="10"/>
      <c r="HT1902" s="10"/>
      <c r="HU1902" s="10"/>
      <c r="HV1902" s="10"/>
      <c r="HW1902" s="10"/>
      <c r="HX1902" s="10"/>
      <c r="HY1902" s="10"/>
      <c r="HZ1902" s="10"/>
      <c r="IA1902" s="10"/>
      <c r="IB1902" s="10"/>
      <c r="IC1902" s="10"/>
      <c r="ID1902" s="10"/>
      <c r="IE1902" s="10"/>
      <c r="IF1902" s="10"/>
      <c r="IG1902" s="10"/>
      <c r="IH1902" s="10"/>
      <c r="II1902" s="10"/>
      <c r="IJ1902" s="10"/>
      <c r="IK1902" s="10"/>
      <c r="IL1902" s="10"/>
      <c r="IM1902" s="10"/>
      <c r="IN1902" s="10"/>
      <c r="IO1902" s="10"/>
      <c r="IP1902" s="10"/>
      <c r="IQ1902" s="10"/>
      <c r="IR1902" s="10"/>
      <c r="IS1902" s="10"/>
      <c r="IT1902" s="10"/>
      <c r="IU1902" s="10"/>
      <c r="IV1902" s="10"/>
      <c r="IW1902" s="10"/>
      <c r="IX1902" s="10"/>
      <c r="IY1902" s="10"/>
      <c r="IZ1902" s="10"/>
      <c r="JA1902" s="10"/>
      <c r="JB1902" s="10"/>
      <c r="JC1902" s="10"/>
      <c r="JD1902" s="10"/>
      <c r="JE1902" s="10"/>
      <c r="JF1902" s="10"/>
      <c r="JG1902" s="10"/>
      <c r="JH1902" s="10"/>
      <c r="JI1902" s="10"/>
      <c r="JJ1902" s="10"/>
      <c r="JK1902" s="10"/>
      <c r="JL1902" s="10"/>
      <c r="JM1902" s="10"/>
      <c r="JN1902" s="10"/>
      <c r="JO1902" s="10"/>
      <c r="JP1902" s="10"/>
      <c r="JQ1902" s="10"/>
      <c r="JR1902" s="10"/>
      <c r="JS1902" s="10"/>
      <c r="JT1902" s="10"/>
      <c r="JU1902" s="10"/>
      <c r="JV1902" s="10"/>
      <c r="JW1902" s="10"/>
      <c r="JX1902" s="10"/>
      <c r="JY1902" s="10"/>
      <c r="JZ1902" s="10"/>
      <c r="KA1902" s="10"/>
      <c r="KB1902" s="10"/>
      <c r="KC1902" s="10"/>
      <c r="KD1902" s="10"/>
      <c r="KE1902" s="10"/>
      <c r="KF1902" s="10"/>
      <c r="KG1902" s="10"/>
      <c r="KH1902" s="10"/>
      <c r="KI1902" s="10"/>
      <c r="KJ1902" s="10"/>
      <c r="KK1902" s="10"/>
      <c r="KL1902" s="10"/>
      <c r="KM1902" s="10"/>
      <c r="KN1902" s="10"/>
      <c r="KO1902" s="10"/>
      <c r="KP1902" s="10"/>
      <c r="KQ1902" s="10"/>
      <c r="KR1902" s="10"/>
      <c r="KS1902" s="10"/>
      <c r="KT1902" s="10"/>
      <c r="KU1902" s="10"/>
      <c r="KV1902" s="10"/>
      <c r="KW1902" s="10"/>
      <c r="KX1902" s="10"/>
      <c r="KY1902" s="10"/>
      <c r="KZ1902" s="10"/>
      <c r="LA1902" s="10"/>
      <c r="LB1902" s="10"/>
      <c r="LC1902" s="10"/>
      <c r="LD1902" s="10"/>
      <c r="LE1902" s="10"/>
      <c r="LF1902" s="10"/>
      <c r="LG1902" s="10"/>
      <c r="LH1902" s="10"/>
      <c r="LI1902" s="10"/>
      <c r="LJ1902" s="10"/>
      <c r="LK1902" s="10"/>
      <c r="LL1902" s="10"/>
      <c r="LM1902" s="10"/>
      <c r="LN1902" s="10"/>
      <c r="LO1902" s="10"/>
      <c r="LP1902" s="10"/>
      <c r="LQ1902" s="10"/>
      <c r="LR1902" s="10"/>
      <c r="LS1902" s="10"/>
      <c r="LT1902" s="10"/>
      <c r="LU1902" s="10"/>
      <c r="LV1902" s="10"/>
      <c r="LW1902" s="10"/>
      <c r="LX1902" s="10"/>
      <c r="LY1902" s="10"/>
      <c r="LZ1902" s="10"/>
      <c r="MA1902" s="10"/>
      <c r="MB1902" s="10"/>
      <c r="MC1902" s="10"/>
      <c r="MD1902" s="10"/>
      <c r="ME1902" s="10"/>
      <c r="MF1902" s="10"/>
      <c r="MG1902" s="10"/>
    </row>
    <row r="1903" spans="1:345" s="192" customFormat="1" ht="15.75" x14ac:dyDescent="0.25">
      <c r="A1903" s="1814">
        <v>486</v>
      </c>
      <c r="B1903" s="2018"/>
      <c r="C1903" s="894" t="s">
        <v>13686</v>
      </c>
      <c r="D1903" s="894" t="s">
        <v>23</v>
      </c>
      <c r="E1903" s="894" t="s">
        <v>4126</v>
      </c>
      <c r="F1903" s="894">
        <v>702050</v>
      </c>
      <c r="G1903" s="894">
        <v>38</v>
      </c>
      <c r="H1903" s="894" t="s">
        <v>2633</v>
      </c>
      <c r="I1903" s="894" t="s">
        <v>2633</v>
      </c>
      <c r="J1903" s="894" t="s">
        <v>2633</v>
      </c>
      <c r="K1903" s="894">
        <v>505111949</v>
      </c>
      <c r="L1903" s="894">
        <v>111.1</v>
      </c>
      <c r="M1903" s="894">
        <v>165</v>
      </c>
      <c r="N1903" s="1010">
        <f t="shared" si="369"/>
        <v>40.808080808080803</v>
      </c>
      <c r="O1903" s="1011">
        <v>2</v>
      </c>
      <c r="P1903" s="20">
        <f t="shared" si="383"/>
        <v>68.062499999999986</v>
      </c>
      <c r="Q1903" s="20">
        <f t="shared" si="384"/>
        <v>43.037500000000009</v>
      </c>
      <c r="R1903" s="98"/>
      <c r="S1903" s="1012" t="s">
        <v>13687</v>
      </c>
      <c r="T1903" s="98" t="s">
        <v>11546</v>
      </c>
      <c r="U1903" s="98" t="s">
        <v>10662</v>
      </c>
      <c r="V1903" s="98" t="s">
        <v>13688</v>
      </c>
      <c r="W1903" s="98"/>
      <c r="X1903" s="98"/>
      <c r="Y1903" s="98"/>
      <c r="Z1903" s="98"/>
      <c r="AA1903" s="98"/>
      <c r="AB1903" s="98"/>
      <c r="AC1903" s="98"/>
      <c r="AD1903" s="98"/>
      <c r="AE1903" s="98"/>
      <c r="AF1903" s="98"/>
      <c r="AG1903" s="98"/>
      <c r="AH1903" s="98"/>
      <c r="AI1903" s="98"/>
      <c r="AJ1903" s="98"/>
      <c r="AK1903" s="98"/>
      <c r="AL1903" s="98"/>
      <c r="AM1903" s="98"/>
      <c r="AN1903" s="98" t="s">
        <v>2634</v>
      </c>
      <c r="AO1903" s="98"/>
      <c r="AP1903" s="98"/>
      <c r="AQ1903" s="98" t="s">
        <v>2638</v>
      </c>
      <c r="AR1903" s="98" t="s">
        <v>4075</v>
      </c>
      <c r="AS1903" s="98"/>
      <c r="AT1903" s="98"/>
      <c r="AU1903" s="98"/>
      <c r="AV1903" s="98"/>
      <c r="AW1903" s="98"/>
      <c r="AX1903" s="98"/>
      <c r="AY1903" s="98"/>
      <c r="AZ1903" s="98"/>
      <c r="BA1903" s="98" t="s">
        <v>3970</v>
      </c>
      <c r="BB1903" s="98"/>
      <c r="BC1903" s="98"/>
      <c r="BD1903" s="98"/>
      <c r="BE1903" s="98" t="s">
        <v>2634</v>
      </c>
      <c r="BF1903" s="98"/>
      <c r="BG1903" s="98"/>
      <c r="BH1903" s="98"/>
      <c r="BI1903" s="98"/>
      <c r="BJ1903" s="98" t="s">
        <v>13689</v>
      </c>
      <c r="BK1903" s="98" t="s">
        <v>13930</v>
      </c>
      <c r="BL1903" s="98">
        <v>103.2</v>
      </c>
      <c r="BM1903" s="1013">
        <f t="shared" si="370"/>
        <v>18.356084809758908</v>
      </c>
      <c r="BN1903" s="98" t="s">
        <v>14568</v>
      </c>
      <c r="BO1903" s="98">
        <v>77</v>
      </c>
      <c r="BP1903" s="20">
        <f t="shared" si="387"/>
        <v>79.233226837060684</v>
      </c>
      <c r="BQ1903" s="98" t="s">
        <v>14784</v>
      </c>
      <c r="BR1903" s="98">
        <v>86</v>
      </c>
      <c r="BS1903" s="20">
        <f t="shared" si="371"/>
        <v>58.321231484170752</v>
      </c>
      <c r="BT1903" s="98"/>
      <c r="BU1903" s="98"/>
      <c r="BV1903" s="1013">
        <f t="shared" si="372"/>
        <v>258.14696485622994</v>
      </c>
      <c r="BW1903" s="98"/>
      <c r="BX1903" s="98"/>
      <c r="BY1903" s="20">
        <f t="shared" si="373"/>
        <v>258.14696485622994</v>
      </c>
      <c r="BZ1903" s="98"/>
      <c r="CA1903" s="98"/>
      <c r="CB1903" s="20">
        <f t="shared" si="374"/>
        <v>258.14696485622994</v>
      </c>
      <c r="CC1903" s="98"/>
      <c r="CD1903" s="98"/>
      <c r="CE1903" s="20">
        <f t="shared" si="375"/>
        <v>258.14696485622994</v>
      </c>
      <c r="CF1903" s="98"/>
      <c r="CG1903" s="98"/>
      <c r="CH1903" s="20">
        <f t="shared" si="381"/>
        <v>258.14696485622994</v>
      </c>
      <c r="CI1903" s="98"/>
      <c r="CJ1903" s="98"/>
      <c r="CK1903" s="20">
        <f t="shared" si="377"/>
        <v>258.14696485622994</v>
      </c>
      <c r="CL1903" s="98">
        <v>86</v>
      </c>
      <c r="CM1903" s="20">
        <f t="shared" si="378"/>
        <v>58.321231484170752</v>
      </c>
      <c r="CN1903" s="98">
        <v>120</v>
      </c>
      <c r="CO1903" s="98"/>
      <c r="CP1903" s="98"/>
      <c r="CQ1903" s="1014"/>
      <c r="CR1903" s="1014"/>
      <c r="CS1903" s="1015"/>
      <c r="CT1903" s="895"/>
      <c r="CU1903" s="895"/>
      <c r="CV1903" s="895"/>
      <c r="CW1903" s="895"/>
      <c r="CX1903" s="85"/>
      <c r="CY1903" s="895"/>
      <c r="CZ1903" s="895"/>
      <c r="DA1903" s="895"/>
      <c r="DB1903" s="894"/>
      <c r="DC1903" s="894"/>
      <c r="DD1903" s="894"/>
      <c r="DE1903" s="894"/>
      <c r="DF1903" s="894"/>
      <c r="DG1903" s="894"/>
      <c r="DH1903" s="894"/>
      <c r="DI1903" s="894"/>
      <c r="DJ1903" s="894"/>
      <c r="DK1903" s="894"/>
      <c r="DL1903" s="894"/>
      <c r="DM1903" s="894" t="s">
        <v>3372</v>
      </c>
      <c r="DN1903" s="98"/>
      <c r="DO1903" s="98"/>
      <c r="DP1903" s="98"/>
      <c r="DQ1903" s="98"/>
      <c r="DR1903" s="98"/>
      <c r="DS1903" s="98"/>
      <c r="DT1903" s="98"/>
      <c r="DU1903" s="894"/>
      <c r="DV1903" s="894"/>
      <c r="DW1903" s="894" t="s">
        <v>14785</v>
      </c>
      <c r="DX1903" s="1728" t="s">
        <v>220</v>
      </c>
      <c r="DY1903" s="10"/>
      <c r="DZ1903" s="1728" t="s">
        <v>13347</v>
      </c>
      <c r="EA1903" s="98"/>
      <c r="EB1903" s="1703"/>
      <c r="EC1903" s="1732" t="s">
        <v>11149</v>
      </c>
      <c r="ED1903" s="10" t="s">
        <v>13931</v>
      </c>
      <c r="EE1903" s="10"/>
      <c r="EF1903" s="10"/>
      <c r="EG1903" s="10"/>
      <c r="EH1903" s="10"/>
      <c r="EI1903" s="10"/>
      <c r="EJ1903" s="10"/>
      <c r="EK1903" s="10"/>
      <c r="EL1903" s="10"/>
      <c r="EM1903" s="10"/>
      <c r="EN1903" s="10"/>
      <c r="EO1903" s="10"/>
      <c r="EP1903" s="10"/>
      <c r="EQ1903" s="10"/>
      <c r="ER1903" s="10"/>
      <c r="ES1903" s="10"/>
      <c r="ET1903" s="10"/>
      <c r="EU1903" s="10"/>
      <c r="EV1903" s="10"/>
      <c r="EW1903" s="10"/>
      <c r="EX1903" s="10"/>
      <c r="EY1903" s="10"/>
      <c r="EZ1903" s="10"/>
      <c r="FA1903" s="10"/>
      <c r="FB1903" s="10"/>
      <c r="FC1903" s="10"/>
      <c r="FD1903" s="10"/>
      <c r="FE1903" s="10"/>
      <c r="FF1903" s="10"/>
      <c r="FG1903" s="10"/>
      <c r="FH1903" s="10"/>
      <c r="FI1903" s="10"/>
      <c r="FJ1903" s="10"/>
      <c r="FK1903" s="10"/>
      <c r="FL1903" s="10"/>
      <c r="FM1903" s="10"/>
      <c r="FN1903" s="10"/>
      <c r="FO1903" s="10"/>
      <c r="FP1903" s="10"/>
      <c r="FQ1903" s="10"/>
      <c r="FR1903" s="10"/>
      <c r="FS1903" s="10"/>
      <c r="FT1903" s="10"/>
      <c r="FU1903" s="10"/>
      <c r="FV1903" s="10"/>
      <c r="FW1903" s="10"/>
      <c r="FX1903" s="10"/>
      <c r="FY1903" s="10"/>
      <c r="FZ1903" s="10"/>
      <c r="GA1903" s="10"/>
      <c r="GB1903" s="10"/>
      <c r="GC1903" s="10"/>
      <c r="GD1903" s="10"/>
      <c r="GE1903" s="10"/>
      <c r="GF1903" s="10"/>
      <c r="GG1903" s="10"/>
      <c r="GH1903" s="10"/>
      <c r="GI1903" s="10"/>
      <c r="GJ1903" s="10"/>
      <c r="GK1903" s="10"/>
      <c r="GL1903" s="10"/>
      <c r="GM1903" s="10"/>
      <c r="GN1903" s="10"/>
      <c r="GO1903" s="10"/>
      <c r="GP1903" s="10"/>
      <c r="GQ1903" s="10"/>
      <c r="GR1903" s="10"/>
      <c r="GS1903" s="10"/>
      <c r="GT1903" s="10"/>
      <c r="GU1903" s="10"/>
      <c r="GV1903" s="10"/>
      <c r="GW1903" s="10"/>
      <c r="GX1903" s="10"/>
      <c r="GY1903" s="10"/>
      <c r="GZ1903" s="10"/>
      <c r="HA1903" s="10"/>
      <c r="HB1903" s="10"/>
      <c r="HC1903" s="10"/>
      <c r="HD1903" s="10"/>
      <c r="HE1903" s="10"/>
      <c r="HF1903" s="10"/>
      <c r="HG1903" s="10"/>
      <c r="HH1903" s="10"/>
      <c r="HI1903" s="10"/>
      <c r="HJ1903" s="10"/>
      <c r="HK1903" s="10"/>
      <c r="HL1903" s="10"/>
      <c r="HM1903" s="10"/>
      <c r="HN1903" s="10"/>
      <c r="HO1903" s="10"/>
      <c r="HP1903" s="10"/>
      <c r="HQ1903" s="10"/>
      <c r="HR1903" s="10"/>
      <c r="HS1903" s="10"/>
      <c r="HT1903" s="10"/>
      <c r="HU1903" s="10"/>
      <c r="HV1903" s="10"/>
      <c r="HW1903" s="10"/>
      <c r="HX1903" s="10"/>
      <c r="HY1903" s="10"/>
      <c r="HZ1903" s="10"/>
      <c r="IA1903" s="10"/>
      <c r="IB1903" s="10"/>
      <c r="IC1903" s="10"/>
      <c r="ID1903" s="10"/>
      <c r="IE1903" s="10"/>
      <c r="IF1903" s="10"/>
      <c r="IG1903" s="10"/>
      <c r="IH1903" s="10"/>
      <c r="II1903" s="10"/>
      <c r="IJ1903" s="10"/>
      <c r="IK1903" s="10"/>
      <c r="IL1903" s="10"/>
      <c r="IM1903" s="10"/>
      <c r="IN1903" s="10"/>
      <c r="IO1903" s="10"/>
      <c r="IP1903" s="10"/>
      <c r="IQ1903" s="10"/>
      <c r="IR1903" s="10"/>
      <c r="IS1903" s="10"/>
      <c r="IT1903" s="10"/>
      <c r="IU1903" s="10"/>
      <c r="IV1903" s="10"/>
      <c r="IW1903" s="10"/>
      <c r="IX1903" s="10"/>
      <c r="IY1903" s="10"/>
      <c r="IZ1903" s="10"/>
      <c r="JA1903" s="10"/>
      <c r="JB1903" s="10"/>
      <c r="JC1903" s="10"/>
      <c r="JD1903" s="10"/>
      <c r="JE1903" s="10"/>
      <c r="JF1903" s="10"/>
      <c r="JG1903" s="10"/>
      <c r="JH1903" s="10"/>
      <c r="JI1903" s="10"/>
      <c r="JJ1903" s="10"/>
      <c r="JK1903" s="10"/>
      <c r="JL1903" s="10"/>
      <c r="JM1903" s="10"/>
      <c r="JN1903" s="10"/>
      <c r="JO1903" s="10"/>
      <c r="JP1903" s="10"/>
      <c r="JQ1903" s="10"/>
      <c r="JR1903" s="10"/>
      <c r="JS1903" s="10"/>
      <c r="JT1903" s="10"/>
      <c r="JU1903" s="10"/>
      <c r="JV1903" s="10"/>
      <c r="JW1903" s="10"/>
      <c r="JX1903" s="10"/>
      <c r="JY1903" s="10"/>
      <c r="JZ1903" s="10"/>
      <c r="KA1903" s="10"/>
      <c r="KB1903" s="10"/>
      <c r="KC1903" s="10"/>
      <c r="KD1903" s="10"/>
      <c r="KE1903" s="10"/>
      <c r="KF1903" s="10"/>
      <c r="KG1903" s="10"/>
      <c r="KH1903" s="10"/>
      <c r="KI1903" s="10"/>
      <c r="KJ1903" s="10"/>
      <c r="KK1903" s="10"/>
      <c r="KL1903" s="10"/>
      <c r="KM1903" s="10"/>
      <c r="KN1903" s="10"/>
      <c r="KO1903" s="10"/>
      <c r="KP1903" s="10"/>
      <c r="KQ1903" s="10"/>
      <c r="KR1903" s="10"/>
      <c r="KS1903" s="10"/>
      <c r="KT1903" s="10"/>
      <c r="KU1903" s="10"/>
      <c r="KV1903" s="10"/>
      <c r="KW1903" s="10"/>
      <c r="KX1903" s="10"/>
      <c r="KY1903" s="10"/>
      <c r="KZ1903" s="10"/>
      <c r="LA1903" s="10"/>
      <c r="LB1903" s="10"/>
      <c r="LC1903" s="10"/>
      <c r="LD1903" s="10"/>
      <c r="LE1903" s="10"/>
      <c r="LF1903" s="10"/>
      <c r="LG1903" s="10"/>
      <c r="LH1903" s="10"/>
      <c r="LI1903" s="10"/>
      <c r="LJ1903" s="10"/>
      <c r="LK1903" s="10"/>
      <c r="LL1903" s="10"/>
      <c r="LM1903" s="10"/>
      <c r="LN1903" s="10"/>
      <c r="LO1903" s="10"/>
      <c r="LP1903" s="10"/>
      <c r="LQ1903" s="10"/>
      <c r="LR1903" s="10"/>
      <c r="LS1903" s="10"/>
      <c r="LT1903" s="10"/>
      <c r="LU1903" s="10"/>
      <c r="LV1903" s="10"/>
      <c r="LW1903" s="10"/>
      <c r="LX1903" s="10"/>
      <c r="LY1903" s="10"/>
      <c r="LZ1903" s="10"/>
      <c r="MA1903" s="10"/>
      <c r="MB1903" s="10"/>
      <c r="MC1903" s="10"/>
      <c r="MD1903" s="10"/>
      <c r="ME1903" s="10"/>
      <c r="MF1903" s="10"/>
      <c r="MG1903" s="10"/>
    </row>
    <row r="1904" spans="1:345" s="192" customFormat="1" ht="15.75" x14ac:dyDescent="0.25">
      <c r="A1904" s="472">
        <v>487</v>
      </c>
      <c r="B1904" s="2018"/>
      <c r="C1904" s="894" t="s">
        <v>13690</v>
      </c>
      <c r="D1904" s="894" t="s">
        <v>23</v>
      </c>
      <c r="E1904" s="894" t="s">
        <v>4126</v>
      </c>
      <c r="F1904" s="894">
        <v>123161</v>
      </c>
      <c r="G1904" s="894">
        <v>30</v>
      </c>
      <c r="H1904" s="894" t="s">
        <v>2634</v>
      </c>
      <c r="I1904" s="894" t="s">
        <v>2634</v>
      </c>
      <c r="J1904" s="894" t="s">
        <v>2633</v>
      </c>
      <c r="K1904" s="894">
        <v>500016697</v>
      </c>
      <c r="L1904" s="894">
        <v>105.7</v>
      </c>
      <c r="M1904" s="894">
        <v>157</v>
      </c>
      <c r="N1904" s="1010">
        <f t="shared" si="369"/>
        <v>42.882064181102677</v>
      </c>
      <c r="O1904" s="1011">
        <v>2</v>
      </c>
      <c r="P1904" s="20">
        <f t="shared" si="383"/>
        <v>61.622500000000002</v>
      </c>
      <c r="Q1904" s="20">
        <f t="shared" si="384"/>
        <v>44.077500000000001</v>
      </c>
      <c r="R1904" s="98"/>
      <c r="S1904" s="1012" t="s">
        <v>13687</v>
      </c>
      <c r="T1904" s="98" t="s">
        <v>253</v>
      </c>
      <c r="U1904" s="98" t="s">
        <v>2490</v>
      </c>
      <c r="V1904" s="98" t="s">
        <v>13691</v>
      </c>
      <c r="W1904" s="98"/>
      <c r="X1904" s="98"/>
      <c r="Y1904" s="98"/>
      <c r="Z1904" s="98"/>
      <c r="AA1904" s="98"/>
      <c r="AB1904" s="98" t="s">
        <v>2633</v>
      </c>
      <c r="AC1904" s="98" t="s">
        <v>2635</v>
      </c>
      <c r="AD1904" s="98"/>
      <c r="AE1904" s="98"/>
      <c r="AF1904" s="98"/>
      <c r="AG1904" s="98"/>
      <c r="AH1904" s="98"/>
      <c r="AI1904" s="98"/>
      <c r="AJ1904" s="98"/>
      <c r="AK1904" s="98"/>
      <c r="AL1904" s="98"/>
      <c r="AM1904" s="98"/>
      <c r="AN1904" s="98" t="s">
        <v>2634</v>
      </c>
      <c r="AO1904" s="98"/>
      <c r="AP1904" s="98"/>
      <c r="AQ1904" s="98" t="s">
        <v>2638</v>
      </c>
      <c r="AR1904" s="98" t="s">
        <v>4068</v>
      </c>
      <c r="AS1904" s="98" t="s">
        <v>4088</v>
      </c>
      <c r="AT1904" s="98"/>
      <c r="AU1904" s="98"/>
      <c r="AV1904" s="98"/>
      <c r="AW1904" s="98"/>
      <c r="AX1904" s="98"/>
      <c r="AY1904" s="98"/>
      <c r="AZ1904" s="98"/>
      <c r="BA1904" s="98" t="s">
        <v>3970</v>
      </c>
      <c r="BB1904" s="98" t="s">
        <v>3970</v>
      </c>
      <c r="BC1904" s="98" t="s">
        <v>2633</v>
      </c>
      <c r="BD1904" s="98"/>
      <c r="BE1904" s="98" t="s">
        <v>2634</v>
      </c>
      <c r="BF1904" s="98"/>
      <c r="BG1904" s="98"/>
      <c r="BH1904" s="98"/>
      <c r="BI1904" s="98"/>
      <c r="BJ1904" s="98" t="s">
        <v>13157</v>
      </c>
      <c r="BK1904" s="98" t="s">
        <v>13932</v>
      </c>
      <c r="BL1904" s="98">
        <v>98.1</v>
      </c>
      <c r="BM1904" s="1013">
        <f t="shared" si="370"/>
        <v>17.24235721172936</v>
      </c>
      <c r="BN1904" s="98" t="s">
        <v>14887</v>
      </c>
      <c r="BO1904" s="98">
        <v>87</v>
      </c>
      <c r="BP1904" s="20">
        <f t="shared" si="387"/>
        <v>42.425273665702463</v>
      </c>
      <c r="BQ1904" s="98" t="s">
        <v>14940</v>
      </c>
      <c r="BR1904" s="98">
        <v>85</v>
      </c>
      <c r="BS1904" s="20">
        <f t="shared" si="371"/>
        <v>46.962736089841762</v>
      </c>
      <c r="BT1904" s="98" t="s">
        <v>15564</v>
      </c>
      <c r="BU1904" s="98">
        <v>82.1</v>
      </c>
      <c r="BV1904" s="1013">
        <f t="shared" si="372"/>
        <v>53.542056604843758</v>
      </c>
      <c r="BW1904" s="98"/>
      <c r="BX1904" s="98"/>
      <c r="BY1904" s="20">
        <f t="shared" si="373"/>
        <v>239.80488911576202</v>
      </c>
      <c r="BZ1904" s="98"/>
      <c r="CA1904" s="98"/>
      <c r="CB1904" s="20">
        <f t="shared" si="374"/>
        <v>239.80488911576202</v>
      </c>
      <c r="CC1904" s="98"/>
      <c r="CD1904" s="98"/>
      <c r="CE1904" s="20">
        <f t="shared" si="375"/>
        <v>239.80488911576202</v>
      </c>
      <c r="CF1904" s="98"/>
      <c r="CG1904" s="98"/>
      <c r="CH1904" s="20">
        <f t="shared" si="381"/>
        <v>239.80488911576202</v>
      </c>
      <c r="CI1904" s="98"/>
      <c r="CJ1904" s="98"/>
      <c r="CK1904" s="20">
        <f t="shared" si="377"/>
        <v>239.80488911576202</v>
      </c>
      <c r="CL1904" s="98">
        <v>82.1</v>
      </c>
      <c r="CM1904" s="20">
        <f t="shared" si="378"/>
        <v>53.542056604843758</v>
      </c>
      <c r="CN1904" s="98">
        <v>52</v>
      </c>
      <c r="CO1904" s="98"/>
      <c r="CP1904" s="98"/>
      <c r="CQ1904" s="1014"/>
      <c r="CR1904" s="1014"/>
      <c r="CS1904" s="1015">
        <v>0</v>
      </c>
      <c r="CT1904" s="895">
        <v>-0.25</v>
      </c>
      <c r="CU1904" s="895">
        <v>0</v>
      </c>
      <c r="CV1904" s="895">
        <v>0.25</v>
      </c>
      <c r="CW1904" s="895"/>
      <c r="CX1904" s="85"/>
      <c r="CY1904" s="895"/>
      <c r="CZ1904" s="895" t="s">
        <v>2633</v>
      </c>
      <c r="DA1904" s="895" t="s">
        <v>3975</v>
      </c>
      <c r="DB1904" s="894" t="s">
        <v>2643</v>
      </c>
      <c r="DC1904" s="894" t="s">
        <v>2646</v>
      </c>
      <c r="DD1904" s="894" t="s">
        <v>2647</v>
      </c>
      <c r="DE1904" s="894" t="s">
        <v>2651</v>
      </c>
      <c r="DF1904" s="894" t="s">
        <v>32</v>
      </c>
      <c r="DG1904" s="894" t="s">
        <v>2653</v>
      </c>
      <c r="DH1904" s="894" t="s">
        <v>2653</v>
      </c>
      <c r="DI1904" s="894" t="s">
        <v>2657</v>
      </c>
      <c r="DJ1904" s="894" t="s">
        <v>2659</v>
      </c>
      <c r="DK1904" s="894" t="s">
        <v>2659</v>
      </c>
      <c r="DL1904" s="894" t="s">
        <v>37</v>
      </c>
      <c r="DM1904" s="894" t="s">
        <v>2663</v>
      </c>
      <c r="DN1904" s="98" t="s">
        <v>4001</v>
      </c>
      <c r="DO1904" s="98" t="s">
        <v>5012</v>
      </c>
      <c r="DP1904" s="98"/>
      <c r="DQ1904" s="98" t="s">
        <v>4069</v>
      </c>
      <c r="DR1904" s="98"/>
      <c r="DS1904" s="98" t="s">
        <v>2633</v>
      </c>
      <c r="DT1904" s="98"/>
      <c r="DU1904" s="894" t="s">
        <v>2634</v>
      </c>
      <c r="DV1904" s="894" t="s">
        <v>2633</v>
      </c>
      <c r="DW1904" s="894"/>
      <c r="DX1904" s="1728" t="s">
        <v>220</v>
      </c>
      <c r="DY1904" s="10"/>
      <c r="DZ1904" s="1728" t="s">
        <v>101</v>
      </c>
      <c r="EA1904" s="98"/>
      <c r="EB1904" s="1703"/>
      <c r="EC1904" s="1728" t="s">
        <v>2194</v>
      </c>
      <c r="ED1904" s="10" t="s">
        <v>5821</v>
      </c>
      <c r="EE1904" s="10"/>
      <c r="EF1904" s="10"/>
      <c r="EG1904" s="10"/>
      <c r="EH1904" s="10"/>
      <c r="EI1904" s="10"/>
      <c r="EJ1904" s="10"/>
      <c r="EK1904" s="10"/>
      <c r="EL1904" s="10"/>
      <c r="EM1904" s="10"/>
      <c r="EN1904" s="10"/>
      <c r="EO1904" s="10"/>
      <c r="EP1904" s="10"/>
      <c r="EQ1904" s="10"/>
      <c r="ER1904" s="10"/>
      <c r="ES1904" s="10"/>
      <c r="ET1904" s="10"/>
      <c r="EU1904" s="10"/>
      <c r="EV1904" s="10"/>
      <c r="EW1904" s="10"/>
      <c r="EX1904" s="10"/>
      <c r="EY1904" s="10"/>
      <c r="EZ1904" s="10"/>
      <c r="FA1904" s="10"/>
      <c r="FB1904" s="10"/>
      <c r="FC1904" s="10"/>
      <c r="FD1904" s="10"/>
      <c r="FE1904" s="10"/>
      <c r="FF1904" s="10"/>
      <c r="FG1904" s="10"/>
      <c r="FH1904" s="10"/>
      <c r="FI1904" s="10"/>
      <c r="FJ1904" s="10"/>
      <c r="FK1904" s="10"/>
      <c r="FL1904" s="10"/>
      <c r="FM1904" s="10"/>
      <c r="FN1904" s="10"/>
      <c r="FO1904" s="10"/>
      <c r="FP1904" s="10"/>
      <c r="FQ1904" s="10"/>
      <c r="FR1904" s="10"/>
      <c r="FS1904" s="10"/>
      <c r="FT1904" s="10"/>
      <c r="FU1904" s="10"/>
      <c r="FV1904" s="10"/>
      <c r="FW1904" s="10"/>
      <c r="FX1904" s="10"/>
      <c r="FY1904" s="10"/>
      <c r="FZ1904" s="10"/>
      <c r="GA1904" s="10"/>
      <c r="GB1904" s="10"/>
      <c r="GC1904" s="10"/>
      <c r="GD1904" s="10"/>
      <c r="GE1904" s="10"/>
      <c r="GF1904" s="10"/>
      <c r="GG1904" s="10"/>
      <c r="GH1904" s="10"/>
      <c r="GI1904" s="10"/>
      <c r="GJ1904" s="10"/>
      <c r="GK1904" s="10"/>
      <c r="GL1904" s="10"/>
      <c r="GM1904" s="10"/>
      <c r="GN1904" s="10"/>
      <c r="GO1904" s="10"/>
      <c r="GP1904" s="10"/>
      <c r="GQ1904" s="10"/>
      <c r="GR1904" s="10"/>
      <c r="GS1904" s="10"/>
      <c r="GT1904" s="10"/>
      <c r="GU1904" s="10"/>
      <c r="GV1904" s="10"/>
      <c r="GW1904" s="10"/>
      <c r="GX1904" s="10"/>
      <c r="GY1904" s="10"/>
      <c r="GZ1904" s="10"/>
      <c r="HA1904" s="10"/>
      <c r="HB1904" s="10"/>
      <c r="HC1904" s="10"/>
      <c r="HD1904" s="10"/>
      <c r="HE1904" s="10"/>
      <c r="HF1904" s="10"/>
      <c r="HG1904" s="10"/>
      <c r="HH1904" s="10"/>
      <c r="HI1904" s="10"/>
      <c r="HJ1904" s="10"/>
      <c r="HK1904" s="10"/>
      <c r="HL1904" s="10"/>
      <c r="HM1904" s="10"/>
      <c r="HN1904" s="10"/>
      <c r="HO1904" s="10"/>
      <c r="HP1904" s="10"/>
      <c r="HQ1904" s="10"/>
      <c r="HR1904" s="10"/>
      <c r="HS1904" s="10"/>
      <c r="HT1904" s="10"/>
      <c r="HU1904" s="10"/>
      <c r="HV1904" s="10"/>
      <c r="HW1904" s="10"/>
      <c r="HX1904" s="10"/>
      <c r="HY1904" s="10"/>
      <c r="HZ1904" s="10"/>
      <c r="IA1904" s="10"/>
      <c r="IB1904" s="10"/>
      <c r="IC1904" s="10"/>
      <c r="ID1904" s="10"/>
      <c r="IE1904" s="10"/>
      <c r="IF1904" s="10"/>
      <c r="IG1904" s="10"/>
      <c r="IH1904" s="10"/>
      <c r="II1904" s="10"/>
      <c r="IJ1904" s="10"/>
      <c r="IK1904" s="10"/>
      <c r="IL1904" s="10"/>
      <c r="IM1904" s="10"/>
      <c r="IN1904" s="10"/>
      <c r="IO1904" s="10"/>
      <c r="IP1904" s="10"/>
      <c r="IQ1904" s="10"/>
      <c r="IR1904" s="10"/>
      <c r="IS1904" s="10"/>
      <c r="IT1904" s="10"/>
      <c r="IU1904" s="10"/>
      <c r="IV1904" s="10"/>
      <c r="IW1904" s="10"/>
      <c r="IX1904" s="10"/>
      <c r="IY1904" s="10"/>
      <c r="IZ1904" s="10"/>
      <c r="JA1904" s="10"/>
      <c r="JB1904" s="10"/>
      <c r="JC1904" s="10"/>
      <c r="JD1904" s="10"/>
      <c r="JE1904" s="10"/>
      <c r="JF1904" s="10"/>
      <c r="JG1904" s="10"/>
      <c r="JH1904" s="10"/>
      <c r="JI1904" s="10"/>
      <c r="JJ1904" s="10"/>
      <c r="JK1904" s="10"/>
      <c r="JL1904" s="10"/>
      <c r="JM1904" s="10"/>
      <c r="JN1904" s="10"/>
      <c r="JO1904" s="10"/>
      <c r="JP1904" s="10"/>
      <c r="JQ1904" s="10"/>
      <c r="JR1904" s="10"/>
      <c r="JS1904" s="10"/>
      <c r="JT1904" s="10"/>
      <c r="JU1904" s="10"/>
      <c r="JV1904" s="10"/>
      <c r="JW1904" s="10"/>
      <c r="JX1904" s="10"/>
      <c r="JY1904" s="10"/>
      <c r="JZ1904" s="10"/>
      <c r="KA1904" s="10"/>
      <c r="KB1904" s="10"/>
      <c r="KC1904" s="10"/>
      <c r="KD1904" s="10"/>
      <c r="KE1904" s="10"/>
      <c r="KF1904" s="10"/>
      <c r="KG1904" s="10"/>
      <c r="KH1904" s="10"/>
      <c r="KI1904" s="10"/>
      <c r="KJ1904" s="10"/>
      <c r="KK1904" s="10"/>
      <c r="KL1904" s="10"/>
      <c r="KM1904" s="10"/>
      <c r="KN1904" s="10"/>
      <c r="KO1904" s="10"/>
      <c r="KP1904" s="10"/>
      <c r="KQ1904" s="10"/>
      <c r="KR1904" s="10"/>
      <c r="KS1904" s="10"/>
      <c r="KT1904" s="10"/>
      <c r="KU1904" s="10"/>
      <c r="KV1904" s="10"/>
      <c r="KW1904" s="10"/>
      <c r="KX1904" s="10"/>
      <c r="KY1904" s="10"/>
      <c r="KZ1904" s="10"/>
      <c r="LA1904" s="10"/>
      <c r="LB1904" s="10"/>
      <c r="LC1904" s="10"/>
      <c r="LD1904" s="10"/>
      <c r="LE1904" s="10"/>
      <c r="LF1904" s="10"/>
      <c r="LG1904" s="10"/>
      <c r="LH1904" s="10"/>
      <c r="LI1904" s="10"/>
      <c r="LJ1904" s="10"/>
      <c r="LK1904" s="10"/>
      <c r="LL1904" s="10"/>
      <c r="LM1904" s="10"/>
      <c r="LN1904" s="10"/>
      <c r="LO1904" s="10"/>
      <c r="LP1904" s="10"/>
      <c r="LQ1904" s="10"/>
      <c r="LR1904" s="10"/>
      <c r="LS1904" s="10"/>
      <c r="LT1904" s="10"/>
      <c r="LU1904" s="10"/>
      <c r="LV1904" s="10"/>
      <c r="LW1904" s="10"/>
      <c r="LX1904" s="10"/>
      <c r="LY1904" s="10"/>
      <c r="LZ1904" s="10"/>
      <c r="MA1904" s="10"/>
      <c r="MB1904" s="10"/>
      <c r="MC1904" s="10"/>
      <c r="MD1904" s="10"/>
      <c r="ME1904" s="10"/>
      <c r="MF1904" s="10"/>
      <c r="MG1904" s="10"/>
    </row>
    <row r="1905" spans="1:345" s="192" customFormat="1" ht="15.75" x14ac:dyDescent="0.25">
      <c r="A1905" s="1830">
        <v>488</v>
      </c>
      <c r="B1905" s="2018"/>
      <c r="C1905" s="894" t="s">
        <v>13692</v>
      </c>
      <c r="D1905" s="894" t="s">
        <v>23</v>
      </c>
      <c r="E1905" s="894" t="s">
        <v>4126</v>
      </c>
      <c r="F1905" s="894">
        <v>108105</v>
      </c>
      <c r="G1905" s="894">
        <v>37</v>
      </c>
      <c r="H1905" s="894" t="s">
        <v>2633</v>
      </c>
      <c r="I1905" s="894" t="s">
        <v>2633</v>
      </c>
      <c r="J1905" s="894" t="s">
        <v>2634</v>
      </c>
      <c r="K1905" s="894">
        <v>553919995</v>
      </c>
      <c r="L1905" s="894">
        <v>95</v>
      </c>
      <c r="M1905" s="894">
        <v>154</v>
      </c>
      <c r="N1905" s="1010">
        <f t="shared" si="369"/>
        <v>40.057345252150448</v>
      </c>
      <c r="O1905" s="1011">
        <v>1</v>
      </c>
      <c r="P1905" s="20">
        <f t="shared" si="383"/>
        <v>59.29</v>
      </c>
      <c r="Q1905" s="20">
        <f t="shared" si="384"/>
        <v>35.71</v>
      </c>
      <c r="R1905" s="98"/>
      <c r="S1905" s="1012" t="s">
        <v>13687</v>
      </c>
      <c r="T1905" s="98" t="s">
        <v>2133</v>
      </c>
      <c r="U1905" s="98" t="s">
        <v>2479</v>
      </c>
      <c r="V1905" s="98" t="s">
        <v>13693</v>
      </c>
      <c r="W1905" s="98"/>
      <c r="X1905" s="98"/>
      <c r="Y1905" s="98"/>
      <c r="Z1905" s="98"/>
      <c r="AA1905" s="98"/>
      <c r="AB1905" s="98" t="s">
        <v>2633</v>
      </c>
      <c r="AC1905" s="98"/>
      <c r="AD1905" s="98" t="s">
        <v>2633</v>
      </c>
      <c r="AE1905" s="98"/>
      <c r="AF1905" s="98"/>
      <c r="AG1905" s="98"/>
      <c r="AH1905" s="98"/>
      <c r="AI1905" s="98"/>
      <c r="AJ1905" s="98"/>
      <c r="AK1905" s="98"/>
      <c r="AL1905" s="98"/>
      <c r="AM1905" s="98"/>
      <c r="AN1905" s="98" t="s">
        <v>2633</v>
      </c>
      <c r="AO1905" s="98" t="s">
        <v>4068</v>
      </c>
      <c r="AP1905" s="98" t="s">
        <v>4077</v>
      </c>
      <c r="AQ1905" s="98" t="s">
        <v>2635</v>
      </c>
      <c r="AR1905" s="98"/>
      <c r="AS1905" s="98"/>
      <c r="AT1905" s="98"/>
      <c r="AU1905" s="98"/>
      <c r="AV1905" s="98"/>
      <c r="AW1905" s="98"/>
      <c r="AX1905" s="98"/>
      <c r="AY1905" s="98"/>
      <c r="AZ1905" s="98"/>
      <c r="BA1905" s="98" t="s">
        <v>3970</v>
      </c>
      <c r="BB1905" s="98"/>
      <c r="BC1905" s="98"/>
      <c r="BD1905" s="98"/>
      <c r="BE1905" s="98" t="s">
        <v>2634</v>
      </c>
      <c r="BF1905" s="98"/>
      <c r="BG1905" s="98"/>
      <c r="BH1905" s="98"/>
      <c r="BI1905" s="98"/>
      <c r="BJ1905" s="98" t="s">
        <v>13695</v>
      </c>
      <c r="BK1905" s="98" t="s">
        <v>13933</v>
      </c>
      <c r="BL1905" s="98">
        <v>88.2</v>
      </c>
      <c r="BM1905" s="1013">
        <f t="shared" si="370"/>
        <v>19.042285074208898</v>
      </c>
      <c r="BN1905" s="98" t="s">
        <v>15022</v>
      </c>
      <c r="BO1905" s="98">
        <v>74</v>
      </c>
      <c r="BP1905" s="20">
        <f t="shared" si="387"/>
        <v>58.807056846821617</v>
      </c>
      <c r="BQ1905" s="98"/>
      <c r="BR1905" s="98"/>
      <c r="BS1905" s="20">
        <f t="shared" si="371"/>
        <v>266.03192383085974</v>
      </c>
      <c r="BT1905" s="98"/>
      <c r="BU1905" s="98"/>
      <c r="BV1905" s="1013">
        <f t="shared" si="372"/>
        <v>266.03192383085974</v>
      </c>
      <c r="BW1905" s="98"/>
      <c r="BX1905" s="98"/>
      <c r="BY1905" s="20">
        <f t="shared" si="373"/>
        <v>266.03192383085974</v>
      </c>
      <c r="BZ1905" s="98"/>
      <c r="CA1905" s="98"/>
      <c r="CB1905" s="20">
        <f t="shared" si="374"/>
        <v>266.03192383085974</v>
      </c>
      <c r="CC1905" s="98"/>
      <c r="CD1905" s="98"/>
      <c r="CE1905" s="20">
        <f t="shared" si="375"/>
        <v>266.03192383085974</v>
      </c>
      <c r="CF1905" s="98"/>
      <c r="CG1905" s="98"/>
      <c r="CH1905" s="20">
        <f t="shared" si="381"/>
        <v>266.03192383085974</v>
      </c>
      <c r="CI1905" s="98"/>
      <c r="CJ1905" s="98"/>
      <c r="CK1905" s="20">
        <f t="shared" si="377"/>
        <v>266.03192383085974</v>
      </c>
      <c r="CL1905" s="98">
        <v>74</v>
      </c>
      <c r="CM1905" s="20">
        <f t="shared" si="378"/>
        <v>58.807056846821617</v>
      </c>
      <c r="CN1905" s="98">
        <v>65</v>
      </c>
      <c r="CO1905" s="98"/>
      <c r="CP1905" s="98"/>
      <c r="CQ1905" s="1014"/>
      <c r="CR1905" s="1014"/>
      <c r="CS1905" s="1015"/>
      <c r="CT1905" s="895"/>
      <c r="CU1905" s="895"/>
      <c r="CV1905" s="895"/>
      <c r="CW1905" s="895"/>
      <c r="CX1905" s="85"/>
      <c r="CY1905" s="895"/>
      <c r="CZ1905" s="895" t="s">
        <v>2634</v>
      </c>
      <c r="DA1905" s="895"/>
      <c r="DB1905" s="894" t="s">
        <v>2643</v>
      </c>
      <c r="DC1905" s="894"/>
      <c r="DD1905" s="894"/>
      <c r="DE1905" s="894"/>
      <c r="DF1905" s="894"/>
      <c r="DG1905" s="894"/>
      <c r="DH1905" s="894"/>
      <c r="DI1905" s="894"/>
      <c r="DJ1905" s="894"/>
      <c r="DK1905" s="894"/>
      <c r="DL1905" s="894"/>
      <c r="DM1905" s="894"/>
      <c r="DN1905" s="98"/>
      <c r="DO1905" s="98"/>
      <c r="DP1905" s="98"/>
      <c r="DQ1905" s="98"/>
      <c r="DR1905" s="98"/>
      <c r="DS1905" s="98"/>
      <c r="DT1905" s="98"/>
      <c r="DU1905" s="894"/>
      <c r="DV1905" s="894"/>
      <c r="DW1905" s="894"/>
      <c r="DX1905" s="1728" t="s">
        <v>13694</v>
      </c>
      <c r="DY1905" s="10"/>
      <c r="DZ1905" s="1732" t="s">
        <v>13347</v>
      </c>
      <c r="EA1905" s="98"/>
      <c r="EB1905" s="1703"/>
      <c r="EC1905" s="1732" t="s">
        <v>11149</v>
      </c>
      <c r="ED1905" s="10" t="s">
        <v>8899</v>
      </c>
      <c r="EE1905" s="10"/>
      <c r="EF1905" s="10"/>
      <c r="EG1905" s="10"/>
      <c r="EH1905" s="10"/>
      <c r="EI1905" s="10"/>
      <c r="EJ1905" s="10"/>
      <c r="EK1905" s="10"/>
      <c r="EL1905" s="10"/>
      <c r="EM1905" s="10"/>
      <c r="EN1905" s="10"/>
      <c r="EO1905" s="10"/>
      <c r="EP1905" s="10"/>
      <c r="EQ1905" s="10"/>
      <c r="ER1905" s="10"/>
      <c r="ES1905" s="10"/>
      <c r="ET1905" s="10"/>
      <c r="EU1905" s="10"/>
      <c r="EV1905" s="10"/>
      <c r="EW1905" s="10"/>
      <c r="EX1905" s="10"/>
      <c r="EY1905" s="10"/>
      <c r="EZ1905" s="10"/>
      <c r="FA1905" s="10"/>
      <c r="FB1905" s="10"/>
      <c r="FC1905" s="10"/>
      <c r="FD1905" s="10"/>
      <c r="FE1905" s="10"/>
      <c r="FF1905" s="10"/>
      <c r="FG1905" s="10"/>
      <c r="FH1905" s="10"/>
      <c r="FI1905" s="10"/>
      <c r="FJ1905" s="10"/>
      <c r="FK1905" s="10"/>
      <c r="FL1905" s="10"/>
      <c r="FM1905" s="10"/>
      <c r="FN1905" s="10"/>
      <c r="FO1905" s="10"/>
      <c r="FP1905" s="10"/>
      <c r="FQ1905" s="10"/>
      <c r="FR1905" s="10"/>
      <c r="FS1905" s="10"/>
      <c r="FT1905" s="10"/>
      <c r="FU1905" s="10"/>
      <c r="FV1905" s="10"/>
      <c r="FW1905" s="10"/>
      <c r="FX1905" s="10"/>
      <c r="FY1905" s="10"/>
      <c r="FZ1905" s="10"/>
      <c r="GA1905" s="10"/>
      <c r="GB1905" s="10"/>
      <c r="GC1905" s="10"/>
      <c r="GD1905" s="10"/>
      <c r="GE1905" s="10"/>
      <c r="GF1905" s="10"/>
      <c r="GG1905" s="10"/>
      <c r="GH1905" s="10"/>
      <c r="GI1905" s="10"/>
      <c r="GJ1905" s="10"/>
      <c r="GK1905" s="10"/>
      <c r="GL1905" s="10"/>
      <c r="GM1905" s="10"/>
      <c r="GN1905" s="10"/>
      <c r="GO1905" s="10"/>
      <c r="GP1905" s="10"/>
      <c r="GQ1905" s="10"/>
      <c r="GR1905" s="10"/>
      <c r="GS1905" s="10"/>
      <c r="GT1905" s="10"/>
      <c r="GU1905" s="10"/>
      <c r="GV1905" s="10"/>
      <c r="GW1905" s="10"/>
      <c r="GX1905" s="10"/>
      <c r="GY1905" s="10"/>
      <c r="GZ1905" s="10"/>
      <c r="HA1905" s="10"/>
      <c r="HB1905" s="10"/>
      <c r="HC1905" s="10"/>
      <c r="HD1905" s="10"/>
      <c r="HE1905" s="10"/>
      <c r="HF1905" s="10"/>
      <c r="HG1905" s="10"/>
      <c r="HH1905" s="10"/>
      <c r="HI1905" s="10"/>
      <c r="HJ1905" s="10"/>
      <c r="HK1905" s="10"/>
      <c r="HL1905" s="10"/>
      <c r="HM1905" s="10"/>
      <c r="HN1905" s="10"/>
      <c r="HO1905" s="10"/>
      <c r="HP1905" s="10"/>
      <c r="HQ1905" s="10"/>
      <c r="HR1905" s="10"/>
      <c r="HS1905" s="10"/>
      <c r="HT1905" s="10"/>
      <c r="HU1905" s="10"/>
      <c r="HV1905" s="10"/>
      <c r="HW1905" s="10"/>
      <c r="HX1905" s="10"/>
      <c r="HY1905" s="10"/>
      <c r="HZ1905" s="10"/>
      <c r="IA1905" s="10"/>
      <c r="IB1905" s="10"/>
      <c r="IC1905" s="10"/>
      <c r="ID1905" s="10"/>
      <c r="IE1905" s="10"/>
      <c r="IF1905" s="10"/>
      <c r="IG1905" s="10"/>
      <c r="IH1905" s="10"/>
      <c r="II1905" s="10"/>
      <c r="IJ1905" s="10"/>
      <c r="IK1905" s="10"/>
      <c r="IL1905" s="10"/>
      <c r="IM1905" s="10"/>
      <c r="IN1905" s="10"/>
      <c r="IO1905" s="10"/>
      <c r="IP1905" s="10"/>
      <c r="IQ1905" s="10"/>
      <c r="IR1905" s="10"/>
      <c r="IS1905" s="10"/>
      <c r="IT1905" s="10"/>
      <c r="IU1905" s="10"/>
      <c r="IV1905" s="10"/>
      <c r="IW1905" s="10"/>
      <c r="IX1905" s="10"/>
      <c r="IY1905" s="10"/>
      <c r="IZ1905" s="10"/>
      <c r="JA1905" s="10"/>
      <c r="JB1905" s="10"/>
      <c r="JC1905" s="10"/>
      <c r="JD1905" s="10"/>
      <c r="JE1905" s="10"/>
      <c r="JF1905" s="10"/>
      <c r="JG1905" s="10"/>
      <c r="JH1905" s="10"/>
      <c r="JI1905" s="10"/>
      <c r="JJ1905" s="10"/>
      <c r="JK1905" s="10"/>
      <c r="JL1905" s="10"/>
      <c r="JM1905" s="10"/>
      <c r="JN1905" s="10"/>
      <c r="JO1905" s="10"/>
      <c r="JP1905" s="10"/>
      <c r="JQ1905" s="10"/>
      <c r="JR1905" s="10"/>
      <c r="JS1905" s="10"/>
      <c r="JT1905" s="10"/>
      <c r="JU1905" s="10"/>
      <c r="JV1905" s="10"/>
      <c r="JW1905" s="10"/>
      <c r="JX1905" s="10"/>
      <c r="JY1905" s="10"/>
      <c r="JZ1905" s="10"/>
      <c r="KA1905" s="10"/>
      <c r="KB1905" s="10"/>
      <c r="KC1905" s="10"/>
      <c r="KD1905" s="10"/>
      <c r="KE1905" s="10"/>
      <c r="KF1905" s="10"/>
      <c r="KG1905" s="10"/>
      <c r="KH1905" s="10"/>
      <c r="KI1905" s="10"/>
      <c r="KJ1905" s="10"/>
      <c r="KK1905" s="10"/>
      <c r="KL1905" s="10"/>
      <c r="KM1905" s="10"/>
      <c r="KN1905" s="10"/>
      <c r="KO1905" s="10"/>
      <c r="KP1905" s="10"/>
      <c r="KQ1905" s="10"/>
      <c r="KR1905" s="10"/>
      <c r="KS1905" s="10"/>
      <c r="KT1905" s="10"/>
      <c r="KU1905" s="10"/>
      <c r="KV1905" s="10"/>
      <c r="KW1905" s="10"/>
      <c r="KX1905" s="10"/>
      <c r="KY1905" s="10"/>
      <c r="KZ1905" s="10"/>
      <c r="LA1905" s="10"/>
      <c r="LB1905" s="10"/>
      <c r="LC1905" s="10"/>
      <c r="LD1905" s="10"/>
      <c r="LE1905" s="10"/>
      <c r="LF1905" s="10"/>
      <c r="LG1905" s="10"/>
      <c r="LH1905" s="10"/>
      <c r="LI1905" s="10"/>
      <c r="LJ1905" s="10"/>
      <c r="LK1905" s="10"/>
      <c r="LL1905" s="10"/>
      <c r="LM1905" s="10"/>
      <c r="LN1905" s="10"/>
      <c r="LO1905" s="10"/>
      <c r="LP1905" s="10"/>
      <c r="LQ1905" s="10"/>
      <c r="LR1905" s="10"/>
      <c r="LS1905" s="10"/>
      <c r="LT1905" s="10"/>
      <c r="LU1905" s="10"/>
      <c r="LV1905" s="10"/>
      <c r="LW1905" s="10"/>
      <c r="LX1905" s="10"/>
      <c r="LY1905" s="10"/>
      <c r="LZ1905" s="10"/>
      <c r="MA1905" s="10"/>
      <c r="MB1905" s="10"/>
      <c r="MC1905" s="10"/>
      <c r="MD1905" s="10"/>
      <c r="ME1905" s="10"/>
      <c r="MF1905" s="10"/>
      <c r="MG1905" s="10"/>
    </row>
    <row r="1906" spans="1:345" s="192" customFormat="1" ht="15.75" x14ac:dyDescent="0.25">
      <c r="A1906" s="1754">
        <v>489</v>
      </c>
      <c r="B1906" s="2018"/>
      <c r="C1906" s="894" t="s">
        <v>13752</v>
      </c>
      <c r="D1906" s="894" t="s">
        <v>23</v>
      </c>
      <c r="E1906" s="894" t="s">
        <v>4126</v>
      </c>
      <c r="F1906" s="894">
        <v>715858</v>
      </c>
      <c r="G1906" s="894">
        <v>43</v>
      </c>
      <c r="H1906" s="894" t="s">
        <v>2633</v>
      </c>
      <c r="I1906" s="894" t="s">
        <v>2633</v>
      </c>
      <c r="J1906" s="894" t="s">
        <v>2634</v>
      </c>
      <c r="K1906" s="894">
        <v>555073416</v>
      </c>
      <c r="L1906" s="894">
        <v>126.8</v>
      </c>
      <c r="M1906" s="894">
        <v>152</v>
      </c>
      <c r="N1906" s="1010">
        <f t="shared" si="369"/>
        <v>54.882271468144047</v>
      </c>
      <c r="O1906" s="1011">
        <v>3</v>
      </c>
      <c r="P1906" s="20">
        <f t="shared" si="383"/>
        <v>57.76</v>
      </c>
      <c r="Q1906" s="20">
        <f t="shared" si="384"/>
        <v>69.039999999999992</v>
      </c>
      <c r="R1906" s="98"/>
      <c r="S1906" s="1012" t="s">
        <v>13687</v>
      </c>
      <c r="T1906" s="98" t="s">
        <v>253</v>
      </c>
      <c r="U1906" s="98" t="s">
        <v>2490</v>
      </c>
      <c r="V1906" s="98" t="s">
        <v>13696</v>
      </c>
      <c r="W1906" s="98"/>
      <c r="X1906" s="98"/>
      <c r="Y1906" s="98"/>
      <c r="Z1906" s="98" t="s">
        <v>2633</v>
      </c>
      <c r="AA1906" s="98"/>
      <c r="AB1906" s="98"/>
      <c r="AC1906" s="98"/>
      <c r="AD1906" s="98"/>
      <c r="AE1906" s="98"/>
      <c r="AF1906" s="98"/>
      <c r="AG1906" s="98"/>
      <c r="AH1906" s="98"/>
      <c r="AI1906" s="98"/>
      <c r="AJ1906" s="98" t="s">
        <v>2633</v>
      </c>
      <c r="AK1906" s="98"/>
      <c r="AL1906" s="98"/>
      <c r="AM1906" s="98"/>
      <c r="AN1906" s="98" t="s">
        <v>2633</v>
      </c>
      <c r="AO1906" s="98" t="s">
        <v>4076</v>
      </c>
      <c r="AP1906" s="98" t="s">
        <v>4001</v>
      </c>
      <c r="AQ1906" s="98"/>
      <c r="AR1906" s="98"/>
      <c r="AS1906" s="98"/>
      <c r="AT1906" s="98"/>
      <c r="AU1906" s="98"/>
      <c r="AV1906" s="98"/>
      <c r="AW1906" s="98"/>
      <c r="AX1906" s="98"/>
      <c r="AY1906" s="98"/>
      <c r="AZ1906" s="98"/>
      <c r="BA1906" s="98" t="s">
        <v>3971</v>
      </c>
      <c r="BB1906" s="98"/>
      <c r="BC1906" s="98"/>
      <c r="BD1906" s="98"/>
      <c r="BE1906" s="98" t="s">
        <v>2633</v>
      </c>
      <c r="BF1906" s="98"/>
      <c r="BG1906" s="98"/>
      <c r="BH1906" s="98"/>
      <c r="BI1906" s="98"/>
      <c r="BJ1906" s="98" t="s">
        <v>13698</v>
      </c>
      <c r="BK1906" s="98" t="s">
        <v>13476</v>
      </c>
      <c r="BL1906" s="98">
        <v>114</v>
      </c>
      <c r="BM1906" s="1013">
        <f t="shared" si="370"/>
        <v>18.539976825028965</v>
      </c>
      <c r="BN1906" s="98" t="s">
        <v>14592</v>
      </c>
      <c r="BO1906" s="98">
        <v>109</v>
      </c>
      <c r="BP1906" s="20">
        <f t="shared" si="387"/>
        <v>25.782155272305907</v>
      </c>
      <c r="BQ1906" s="98"/>
      <c r="BR1906" s="98"/>
      <c r="BS1906" s="20">
        <f t="shared" si="371"/>
        <v>183.66164542294322</v>
      </c>
      <c r="BT1906" s="98"/>
      <c r="BU1906" s="98"/>
      <c r="BV1906" s="1013">
        <f t="shared" si="372"/>
        <v>183.66164542294322</v>
      </c>
      <c r="BW1906" s="98"/>
      <c r="BX1906" s="98"/>
      <c r="BY1906" s="20">
        <f t="shared" si="373"/>
        <v>183.66164542294322</v>
      </c>
      <c r="BZ1906" s="98"/>
      <c r="CA1906" s="98"/>
      <c r="CB1906" s="20">
        <f t="shared" si="374"/>
        <v>183.66164542294322</v>
      </c>
      <c r="CC1906" s="98"/>
      <c r="CD1906" s="98"/>
      <c r="CE1906" s="20">
        <f t="shared" si="375"/>
        <v>183.66164542294322</v>
      </c>
      <c r="CF1906" s="98"/>
      <c r="CG1906" s="98"/>
      <c r="CH1906" s="20">
        <f t="shared" si="381"/>
        <v>183.66164542294322</v>
      </c>
      <c r="CI1906" s="98"/>
      <c r="CJ1906" s="98"/>
      <c r="CK1906" s="20">
        <f t="shared" si="377"/>
        <v>183.66164542294322</v>
      </c>
      <c r="CL1906" s="98">
        <v>109</v>
      </c>
      <c r="CM1906" s="20">
        <f t="shared" si="378"/>
        <v>25.782155272305907</v>
      </c>
      <c r="CN1906" s="98">
        <v>55</v>
      </c>
      <c r="CO1906" s="98"/>
      <c r="CP1906" s="98"/>
      <c r="CQ1906" s="1014"/>
      <c r="CR1906" s="1014"/>
      <c r="CS1906" s="1015"/>
      <c r="CT1906" s="895"/>
      <c r="CU1906" s="895"/>
      <c r="CV1906" s="895"/>
      <c r="CW1906" s="895"/>
      <c r="CX1906" s="85"/>
      <c r="CY1906" s="895"/>
      <c r="CZ1906" s="895"/>
      <c r="DA1906" s="895"/>
      <c r="DB1906" s="894"/>
      <c r="DC1906" s="894"/>
      <c r="DD1906" s="894"/>
      <c r="DE1906" s="894"/>
      <c r="DF1906" s="894"/>
      <c r="DG1906" s="894"/>
      <c r="DH1906" s="894"/>
      <c r="DI1906" s="894"/>
      <c r="DJ1906" s="894"/>
      <c r="DK1906" s="894"/>
      <c r="DL1906" s="894"/>
      <c r="DM1906" s="894"/>
      <c r="DN1906" s="98"/>
      <c r="DO1906" s="98"/>
      <c r="DP1906" s="98"/>
      <c r="DQ1906" s="98"/>
      <c r="DR1906" s="98"/>
      <c r="DS1906" s="98"/>
      <c r="DT1906" s="98"/>
      <c r="DU1906" s="894"/>
      <c r="DV1906" s="894"/>
      <c r="DW1906" s="894"/>
      <c r="DX1906" s="1728" t="s">
        <v>13697</v>
      </c>
      <c r="DY1906" s="10"/>
      <c r="DZ1906" s="1733" t="s">
        <v>101</v>
      </c>
      <c r="EA1906" s="98"/>
      <c r="EB1906" s="1749" t="s">
        <v>13934</v>
      </c>
      <c r="EC1906" s="1733" t="s">
        <v>2194</v>
      </c>
      <c r="ED1906" s="10" t="s">
        <v>5821</v>
      </c>
      <c r="EE1906" s="10"/>
      <c r="EF1906" s="10"/>
      <c r="EG1906" s="10"/>
      <c r="EH1906" s="10"/>
      <c r="EI1906" s="10"/>
      <c r="EJ1906" s="10"/>
      <c r="EK1906" s="10"/>
      <c r="EL1906" s="10"/>
      <c r="EM1906" s="10"/>
      <c r="EN1906" s="10"/>
      <c r="EO1906" s="10"/>
      <c r="EP1906" s="10"/>
      <c r="EQ1906" s="10"/>
      <c r="ER1906" s="10"/>
      <c r="ES1906" s="10"/>
      <c r="ET1906" s="10"/>
      <c r="EU1906" s="10"/>
      <c r="EV1906" s="10"/>
      <c r="EW1906" s="10"/>
      <c r="EX1906" s="10"/>
      <c r="EY1906" s="10"/>
      <c r="EZ1906" s="10"/>
      <c r="FA1906" s="10"/>
      <c r="FB1906" s="10"/>
      <c r="FC1906" s="10"/>
      <c r="FD1906" s="10"/>
      <c r="FE1906" s="10"/>
      <c r="FF1906" s="10"/>
      <c r="FG1906" s="10"/>
      <c r="FH1906" s="10"/>
      <c r="FI1906" s="10"/>
      <c r="FJ1906" s="10"/>
      <c r="FK1906" s="10"/>
      <c r="FL1906" s="10"/>
      <c r="FM1906" s="10"/>
      <c r="FN1906" s="10"/>
      <c r="FO1906" s="10"/>
      <c r="FP1906" s="10"/>
      <c r="FQ1906" s="10"/>
      <c r="FR1906" s="10"/>
      <c r="FS1906" s="10"/>
      <c r="FT1906" s="10"/>
      <c r="FU1906" s="10"/>
      <c r="FV1906" s="10"/>
      <c r="FW1906" s="10"/>
      <c r="FX1906" s="10"/>
      <c r="FY1906" s="10"/>
      <c r="FZ1906" s="10"/>
      <c r="GA1906" s="10"/>
      <c r="GB1906" s="10"/>
      <c r="GC1906" s="10"/>
      <c r="GD1906" s="10"/>
      <c r="GE1906" s="10"/>
      <c r="GF1906" s="10"/>
      <c r="GG1906" s="10"/>
      <c r="GH1906" s="10"/>
      <c r="GI1906" s="10"/>
      <c r="GJ1906" s="10"/>
      <c r="GK1906" s="10"/>
      <c r="GL1906" s="10"/>
      <c r="GM1906" s="10"/>
      <c r="GN1906" s="10"/>
      <c r="GO1906" s="10"/>
      <c r="GP1906" s="10"/>
      <c r="GQ1906" s="10"/>
      <c r="GR1906" s="10"/>
      <c r="GS1906" s="10"/>
      <c r="GT1906" s="10"/>
      <c r="GU1906" s="10"/>
      <c r="GV1906" s="10"/>
      <c r="GW1906" s="10"/>
      <c r="GX1906" s="10"/>
      <c r="GY1906" s="10"/>
      <c r="GZ1906" s="10"/>
      <c r="HA1906" s="10"/>
      <c r="HB1906" s="10"/>
      <c r="HC1906" s="10"/>
      <c r="HD1906" s="10"/>
      <c r="HE1906" s="10"/>
      <c r="HF1906" s="10"/>
      <c r="HG1906" s="10"/>
      <c r="HH1906" s="10"/>
      <c r="HI1906" s="10"/>
      <c r="HJ1906" s="10"/>
      <c r="HK1906" s="10"/>
      <c r="HL1906" s="10"/>
      <c r="HM1906" s="10"/>
      <c r="HN1906" s="10"/>
      <c r="HO1906" s="10"/>
      <c r="HP1906" s="10"/>
      <c r="HQ1906" s="10"/>
      <c r="HR1906" s="10"/>
      <c r="HS1906" s="10"/>
      <c r="HT1906" s="10"/>
      <c r="HU1906" s="10"/>
      <c r="HV1906" s="10"/>
      <c r="HW1906" s="10"/>
      <c r="HX1906" s="10"/>
      <c r="HY1906" s="10"/>
      <c r="HZ1906" s="10"/>
      <c r="IA1906" s="10"/>
      <c r="IB1906" s="10"/>
      <c r="IC1906" s="10"/>
      <c r="ID1906" s="10"/>
      <c r="IE1906" s="10"/>
      <c r="IF1906" s="10"/>
      <c r="IG1906" s="10"/>
      <c r="IH1906" s="10"/>
      <c r="II1906" s="10"/>
      <c r="IJ1906" s="10"/>
      <c r="IK1906" s="10"/>
      <c r="IL1906" s="10"/>
      <c r="IM1906" s="10"/>
      <c r="IN1906" s="10"/>
      <c r="IO1906" s="10"/>
      <c r="IP1906" s="10"/>
      <c r="IQ1906" s="10"/>
      <c r="IR1906" s="10"/>
      <c r="IS1906" s="10"/>
      <c r="IT1906" s="10"/>
      <c r="IU1906" s="10"/>
      <c r="IV1906" s="10"/>
      <c r="IW1906" s="10"/>
      <c r="IX1906" s="10"/>
      <c r="IY1906" s="10"/>
      <c r="IZ1906" s="10"/>
      <c r="JA1906" s="10"/>
      <c r="JB1906" s="10"/>
      <c r="JC1906" s="10"/>
      <c r="JD1906" s="10"/>
      <c r="JE1906" s="10"/>
      <c r="JF1906" s="10"/>
      <c r="JG1906" s="10"/>
      <c r="JH1906" s="10"/>
      <c r="JI1906" s="10"/>
      <c r="JJ1906" s="10"/>
      <c r="JK1906" s="10"/>
      <c r="JL1906" s="10"/>
      <c r="JM1906" s="10"/>
      <c r="JN1906" s="10"/>
      <c r="JO1906" s="10"/>
      <c r="JP1906" s="10"/>
      <c r="JQ1906" s="10"/>
      <c r="JR1906" s="10"/>
      <c r="JS1906" s="10"/>
      <c r="JT1906" s="10"/>
      <c r="JU1906" s="10"/>
      <c r="JV1906" s="10"/>
      <c r="JW1906" s="10"/>
      <c r="JX1906" s="10"/>
      <c r="JY1906" s="10"/>
      <c r="JZ1906" s="10"/>
      <c r="KA1906" s="10"/>
      <c r="KB1906" s="10"/>
      <c r="KC1906" s="10"/>
      <c r="KD1906" s="10"/>
      <c r="KE1906" s="10"/>
      <c r="KF1906" s="10"/>
      <c r="KG1906" s="10"/>
      <c r="KH1906" s="10"/>
      <c r="KI1906" s="10"/>
      <c r="KJ1906" s="10"/>
      <c r="KK1906" s="10"/>
      <c r="KL1906" s="10"/>
      <c r="KM1906" s="10"/>
      <c r="KN1906" s="10"/>
      <c r="KO1906" s="10"/>
      <c r="KP1906" s="10"/>
      <c r="KQ1906" s="10"/>
      <c r="KR1906" s="10"/>
      <c r="KS1906" s="10"/>
      <c r="KT1906" s="10"/>
      <c r="KU1906" s="10"/>
      <c r="KV1906" s="10"/>
      <c r="KW1906" s="10"/>
      <c r="KX1906" s="10"/>
      <c r="KY1906" s="10"/>
      <c r="KZ1906" s="10"/>
      <c r="LA1906" s="10"/>
      <c r="LB1906" s="10"/>
      <c r="LC1906" s="10"/>
      <c r="LD1906" s="10"/>
      <c r="LE1906" s="10"/>
      <c r="LF1906" s="10"/>
      <c r="LG1906" s="10"/>
      <c r="LH1906" s="10"/>
      <c r="LI1906" s="10"/>
      <c r="LJ1906" s="10"/>
      <c r="LK1906" s="10"/>
      <c r="LL1906" s="10"/>
      <c r="LM1906" s="10"/>
      <c r="LN1906" s="10"/>
      <c r="LO1906" s="10"/>
      <c r="LP1906" s="10"/>
      <c r="LQ1906" s="10"/>
      <c r="LR1906" s="10"/>
      <c r="LS1906" s="10"/>
      <c r="LT1906" s="10"/>
      <c r="LU1906" s="10"/>
      <c r="LV1906" s="10"/>
      <c r="LW1906" s="10"/>
      <c r="LX1906" s="10"/>
      <c r="LY1906" s="10"/>
      <c r="LZ1906" s="10"/>
      <c r="MA1906" s="10"/>
      <c r="MB1906" s="10"/>
      <c r="MC1906" s="10"/>
      <c r="MD1906" s="10"/>
      <c r="ME1906" s="10"/>
      <c r="MF1906" s="10"/>
      <c r="MG1906" s="10"/>
    </row>
    <row r="1907" spans="1:345" s="192" customFormat="1" ht="15.75" x14ac:dyDescent="0.25">
      <c r="A1907" s="1754">
        <v>490</v>
      </c>
      <c r="B1907" s="2018"/>
      <c r="C1907" s="894" t="s">
        <v>13699</v>
      </c>
      <c r="D1907" s="894" t="s">
        <v>22</v>
      </c>
      <c r="E1907" s="894" t="s">
        <v>4126</v>
      </c>
      <c r="F1907" s="894">
        <v>768250</v>
      </c>
      <c r="G1907" s="894">
        <v>45</v>
      </c>
      <c r="H1907" s="894" t="s">
        <v>2633</v>
      </c>
      <c r="I1907" s="894" t="s">
        <v>2633</v>
      </c>
      <c r="J1907" s="894" t="s">
        <v>2633</v>
      </c>
      <c r="K1907" s="894">
        <v>535434246</v>
      </c>
      <c r="L1907" s="894">
        <v>105.4</v>
      </c>
      <c r="M1907" s="894">
        <v>170</v>
      </c>
      <c r="N1907" s="1010">
        <f t="shared" si="369"/>
        <v>36.470588235294123</v>
      </c>
      <c r="O1907" s="1011">
        <v>1</v>
      </c>
      <c r="P1907" s="20">
        <f t="shared" si="383"/>
        <v>72.249999999999986</v>
      </c>
      <c r="Q1907" s="20">
        <f t="shared" si="384"/>
        <v>33.15000000000002</v>
      </c>
      <c r="R1907" s="98"/>
      <c r="S1907" s="1012" t="s">
        <v>13687</v>
      </c>
      <c r="T1907" s="98" t="s">
        <v>253</v>
      </c>
      <c r="U1907" s="98" t="s">
        <v>2490</v>
      </c>
      <c r="V1907" s="98" t="s">
        <v>13700</v>
      </c>
      <c r="W1907" s="98"/>
      <c r="X1907" s="98"/>
      <c r="Y1907" s="98"/>
      <c r="Z1907" s="98" t="s">
        <v>2633</v>
      </c>
      <c r="AA1907" s="98"/>
      <c r="AB1907" s="98"/>
      <c r="AC1907" s="98"/>
      <c r="AD1907" s="98"/>
      <c r="AE1907" s="98"/>
      <c r="AF1907" s="98"/>
      <c r="AG1907" s="98"/>
      <c r="AH1907" s="98"/>
      <c r="AI1907" s="98"/>
      <c r="AJ1907" s="98"/>
      <c r="AK1907" s="98"/>
      <c r="AL1907" s="98" t="s">
        <v>2633</v>
      </c>
      <c r="AM1907" s="98"/>
      <c r="AN1907" s="98" t="s">
        <v>2633</v>
      </c>
      <c r="AO1907" s="98" t="s">
        <v>4076</v>
      </c>
      <c r="AP1907" s="98" t="s">
        <v>4077</v>
      </c>
      <c r="AQ1907" s="98" t="s">
        <v>2635</v>
      </c>
      <c r="AR1907" s="98"/>
      <c r="AS1907" s="98"/>
      <c r="AT1907" s="98"/>
      <c r="AU1907" s="98"/>
      <c r="AV1907" s="98"/>
      <c r="AW1907" s="98"/>
      <c r="AX1907" s="98"/>
      <c r="AY1907" s="98"/>
      <c r="AZ1907" s="98"/>
      <c r="BA1907" s="98"/>
      <c r="BB1907" s="98"/>
      <c r="BC1907" s="98"/>
      <c r="BD1907" s="98"/>
      <c r="BE1907" s="98" t="s">
        <v>2634</v>
      </c>
      <c r="BF1907" s="98"/>
      <c r="BG1907" s="98"/>
      <c r="BH1907" s="98"/>
      <c r="BI1907" s="98"/>
      <c r="BJ1907" s="98" t="s">
        <v>13703</v>
      </c>
      <c r="BK1907" s="98" t="s">
        <v>13919</v>
      </c>
      <c r="BL1907" s="98">
        <v>86</v>
      </c>
      <c r="BM1907" s="1013">
        <f t="shared" si="370"/>
        <v>58.521870286576153</v>
      </c>
      <c r="BN1907" s="98" t="s">
        <v>14573</v>
      </c>
      <c r="BO1907" s="98">
        <v>86</v>
      </c>
      <c r="BP1907" s="20">
        <f t="shared" si="387"/>
        <v>58.521870286576153</v>
      </c>
      <c r="BQ1907" s="98" t="s">
        <v>15660</v>
      </c>
      <c r="BR1907" s="98">
        <v>77</v>
      </c>
      <c r="BS1907" s="20">
        <f t="shared" si="371"/>
        <v>85.67119155354446</v>
      </c>
      <c r="BT1907" s="98"/>
      <c r="BU1907" s="98"/>
      <c r="BV1907" s="1013">
        <f t="shared" si="372"/>
        <v>317.94871794871779</v>
      </c>
      <c r="BW1907" s="98"/>
      <c r="BX1907" s="98"/>
      <c r="BY1907" s="20">
        <f t="shared" si="373"/>
        <v>317.94871794871779</v>
      </c>
      <c r="BZ1907" s="98"/>
      <c r="CA1907" s="98"/>
      <c r="CB1907" s="20">
        <f t="shared" si="374"/>
        <v>317.94871794871779</v>
      </c>
      <c r="CC1907" s="98"/>
      <c r="CD1907" s="98"/>
      <c r="CE1907" s="20">
        <f t="shared" si="375"/>
        <v>317.94871794871779</v>
      </c>
      <c r="CF1907" s="98"/>
      <c r="CG1907" s="98"/>
      <c r="CH1907" s="20">
        <f t="shared" si="381"/>
        <v>317.94871794871779</v>
      </c>
      <c r="CI1907" s="98"/>
      <c r="CJ1907" s="98"/>
      <c r="CK1907" s="20">
        <f t="shared" si="377"/>
        <v>317.94871794871779</v>
      </c>
      <c r="CL1907" s="98">
        <v>77</v>
      </c>
      <c r="CM1907" s="20">
        <f t="shared" si="378"/>
        <v>85.67119155354446</v>
      </c>
      <c r="CN1907" s="98">
        <v>50</v>
      </c>
      <c r="CO1907" s="98"/>
      <c r="CP1907" s="98"/>
      <c r="CQ1907" s="1014"/>
      <c r="CR1907" s="1014"/>
      <c r="CS1907" s="1015"/>
      <c r="CT1907" s="895"/>
      <c r="CU1907" s="895"/>
      <c r="CV1907" s="895"/>
      <c r="CW1907" s="895"/>
      <c r="CX1907" s="85"/>
      <c r="CY1907" s="895"/>
      <c r="CZ1907" s="895"/>
      <c r="DA1907" s="895"/>
      <c r="DB1907" s="894" t="s">
        <v>2643</v>
      </c>
      <c r="DC1907" s="894"/>
      <c r="DD1907" s="894"/>
      <c r="DE1907" s="894"/>
      <c r="DF1907" s="894"/>
      <c r="DG1907" s="894"/>
      <c r="DH1907" s="894"/>
      <c r="DI1907" s="894"/>
      <c r="DJ1907" s="894"/>
      <c r="DK1907" s="894"/>
      <c r="DL1907" s="894"/>
      <c r="DM1907" s="894"/>
      <c r="DN1907" s="98"/>
      <c r="DO1907" s="98"/>
      <c r="DP1907" s="98"/>
      <c r="DQ1907" s="98"/>
      <c r="DR1907" s="98"/>
      <c r="DS1907" s="98"/>
      <c r="DT1907" s="98"/>
      <c r="DU1907" s="894"/>
      <c r="DV1907" s="894"/>
      <c r="DW1907" s="894"/>
      <c r="DX1907" s="1733" t="s">
        <v>13701</v>
      </c>
      <c r="DY1907" s="10"/>
      <c r="DZ1907" s="1734" t="s">
        <v>101</v>
      </c>
      <c r="EA1907" s="98"/>
      <c r="EB1907" s="1703"/>
      <c r="EC1907" s="1734" t="s">
        <v>2194</v>
      </c>
      <c r="ED1907" s="10" t="s">
        <v>13935</v>
      </c>
      <c r="EE1907" s="10"/>
      <c r="EF1907" s="10"/>
      <c r="EG1907" s="10"/>
      <c r="EH1907" s="10"/>
      <c r="EI1907" s="10"/>
      <c r="EJ1907" s="10"/>
      <c r="EK1907" s="10"/>
      <c r="EL1907" s="10"/>
      <c r="EM1907" s="10"/>
      <c r="EN1907" s="10"/>
      <c r="EO1907" s="10"/>
      <c r="EP1907" s="10"/>
      <c r="EQ1907" s="10"/>
      <c r="ER1907" s="10"/>
      <c r="ES1907" s="10"/>
      <c r="ET1907" s="10"/>
      <c r="EU1907" s="10"/>
      <c r="EV1907" s="10"/>
      <c r="EW1907" s="10"/>
      <c r="EX1907" s="10"/>
      <c r="EY1907" s="10"/>
      <c r="EZ1907" s="10"/>
      <c r="FA1907" s="10"/>
      <c r="FB1907" s="10"/>
      <c r="FC1907" s="10"/>
      <c r="FD1907" s="10"/>
      <c r="FE1907" s="10"/>
      <c r="FF1907" s="10"/>
      <c r="FG1907" s="10"/>
      <c r="FH1907" s="10"/>
      <c r="FI1907" s="10"/>
      <c r="FJ1907" s="10"/>
      <c r="FK1907" s="10"/>
      <c r="FL1907" s="10"/>
      <c r="FM1907" s="10"/>
      <c r="FN1907" s="10"/>
      <c r="FO1907" s="10"/>
      <c r="FP1907" s="10"/>
      <c r="FQ1907" s="10"/>
      <c r="FR1907" s="10"/>
      <c r="FS1907" s="10"/>
      <c r="FT1907" s="10"/>
      <c r="FU1907" s="10"/>
      <c r="FV1907" s="10"/>
      <c r="FW1907" s="10"/>
      <c r="FX1907" s="10"/>
      <c r="FY1907" s="10"/>
      <c r="FZ1907" s="10"/>
      <c r="GA1907" s="10"/>
      <c r="GB1907" s="10"/>
      <c r="GC1907" s="10"/>
      <c r="GD1907" s="10"/>
      <c r="GE1907" s="10"/>
      <c r="GF1907" s="10"/>
      <c r="GG1907" s="10"/>
      <c r="GH1907" s="10"/>
      <c r="GI1907" s="10"/>
      <c r="GJ1907" s="10"/>
      <c r="GK1907" s="10"/>
      <c r="GL1907" s="10"/>
      <c r="GM1907" s="10"/>
      <c r="GN1907" s="10"/>
      <c r="GO1907" s="10"/>
      <c r="GP1907" s="10"/>
      <c r="GQ1907" s="10"/>
      <c r="GR1907" s="10"/>
      <c r="GS1907" s="10"/>
      <c r="GT1907" s="10"/>
      <c r="GU1907" s="10"/>
      <c r="GV1907" s="10"/>
      <c r="GW1907" s="10"/>
      <c r="GX1907" s="10"/>
      <c r="GY1907" s="10"/>
      <c r="GZ1907" s="10"/>
      <c r="HA1907" s="10"/>
      <c r="HB1907" s="10"/>
      <c r="HC1907" s="10"/>
      <c r="HD1907" s="10"/>
      <c r="HE1907" s="10"/>
      <c r="HF1907" s="10"/>
      <c r="HG1907" s="10"/>
      <c r="HH1907" s="10"/>
      <c r="HI1907" s="10"/>
      <c r="HJ1907" s="10"/>
      <c r="HK1907" s="10"/>
      <c r="HL1907" s="10"/>
      <c r="HM1907" s="10"/>
      <c r="HN1907" s="10"/>
      <c r="HO1907" s="10"/>
      <c r="HP1907" s="10"/>
      <c r="HQ1907" s="10"/>
      <c r="HR1907" s="10"/>
      <c r="HS1907" s="10"/>
      <c r="HT1907" s="10"/>
      <c r="HU1907" s="10"/>
      <c r="HV1907" s="10"/>
      <c r="HW1907" s="10"/>
      <c r="HX1907" s="10"/>
      <c r="HY1907" s="10"/>
      <c r="HZ1907" s="10"/>
      <c r="IA1907" s="10"/>
      <c r="IB1907" s="10"/>
      <c r="IC1907" s="10"/>
      <c r="ID1907" s="10"/>
      <c r="IE1907" s="10"/>
      <c r="IF1907" s="10"/>
      <c r="IG1907" s="10"/>
      <c r="IH1907" s="10"/>
      <c r="II1907" s="10"/>
      <c r="IJ1907" s="10"/>
      <c r="IK1907" s="10"/>
      <c r="IL1907" s="10"/>
      <c r="IM1907" s="10"/>
      <c r="IN1907" s="10"/>
      <c r="IO1907" s="10"/>
      <c r="IP1907" s="10"/>
      <c r="IQ1907" s="10"/>
      <c r="IR1907" s="10"/>
      <c r="IS1907" s="10"/>
      <c r="IT1907" s="10"/>
      <c r="IU1907" s="10"/>
      <c r="IV1907" s="10"/>
      <c r="IW1907" s="10"/>
      <c r="IX1907" s="10"/>
      <c r="IY1907" s="10"/>
      <c r="IZ1907" s="10"/>
      <c r="JA1907" s="10"/>
      <c r="JB1907" s="10"/>
      <c r="JC1907" s="10"/>
      <c r="JD1907" s="10"/>
      <c r="JE1907" s="10"/>
      <c r="JF1907" s="10"/>
      <c r="JG1907" s="10"/>
      <c r="JH1907" s="10"/>
      <c r="JI1907" s="10"/>
      <c r="JJ1907" s="10"/>
      <c r="JK1907" s="10"/>
      <c r="JL1907" s="10"/>
      <c r="JM1907" s="10"/>
      <c r="JN1907" s="10"/>
      <c r="JO1907" s="10"/>
      <c r="JP1907" s="10"/>
      <c r="JQ1907" s="10"/>
      <c r="JR1907" s="10"/>
      <c r="JS1907" s="10"/>
      <c r="JT1907" s="10"/>
      <c r="JU1907" s="10"/>
      <c r="JV1907" s="10"/>
      <c r="JW1907" s="10"/>
      <c r="JX1907" s="10"/>
      <c r="JY1907" s="10"/>
      <c r="JZ1907" s="10"/>
      <c r="KA1907" s="10"/>
      <c r="KB1907" s="10"/>
      <c r="KC1907" s="10"/>
      <c r="KD1907" s="10"/>
      <c r="KE1907" s="10"/>
      <c r="KF1907" s="10"/>
      <c r="KG1907" s="10"/>
      <c r="KH1907" s="10"/>
      <c r="KI1907" s="10"/>
      <c r="KJ1907" s="10"/>
      <c r="KK1907" s="10"/>
      <c r="KL1907" s="10"/>
      <c r="KM1907" s="10"/>
      <c r="KN1907" s="10"/>
      <c r="KO1907" s="10"/>
      <c r="KP1907" s="10"/>
      <c r="KQ1907" s="10"/>
      <c r="KR1907" s="10"/>
      <c r="KS1907" s="10"/>
      <c r="KT1907" s="10"/>
      <c r="KU1907" s="10"/>
      <c r="KV1907" s="10"/>
      <c r="KW1907" s="10"/>
      <c r="KX1907" s="10"/>
      <c r="KY1907" s="10"/>
      <c r="KZ1907" s="10"/>
      <c r="LA1907" s="10"/>
      <c r="LB1907" s="10"/>
      <c r="LC1907" s="10"/>
      <c r="LD1907" s="10"/>
      <c r="LE1907" s="10"/>
      <c r="LF1907" s="10"/>
      <c r="LG1907" s="10"/>
      <c r="LH1907" s="10"/>
      <c r="LI1907" s="10"/>
      <c r="LJ1907" s="10"/>
      <c r="LK1907" s="10"/>
      <c r="LL1907" s="10"/>
      <c r="LM1907" s="10"/>
      <c r="LN1907" s="10"/>
      <c r="LO1907" s="10"/>
      <c r="LP1907" s="10"/>
      <c r="LQ1907" s="10"/>
      <c r="LR1907" s="10"/>
      <c r="LS1907" s="10"/>
      <c r="LT1907" s="10"/>
      <c r="LU1907" s="10"/>
      <c r="LV1907" s="10"/>
      <c r="LW1907" s="10"/>
      <c r="LX1907" s="10"/>
      <c r="LY1907" s="10"/>
      <c r="LZ1907" s="10"/>
      <c r="MA1907" s="10"/>
      <c r="MB1907" s="10"/>
      <c r="MC1907" s="10"/>
      <c r="MD1907" s="10"/>
      <c r="ME1907" s="10"/>
      <c r="MF1907" s="10"/>
      <c r="MG1907" s="10"/>
    </row>
    <row r="1908" spans="1:345" s="192" customFormat="1" ht="15.75" x14ac:dyDescent="0.25">
      <c r="A1908" s="1787">
        <v>491</v>
      </c>
      <c r="B1908" s="2018"/>
      <c r="C1908" s="894" t="s">
        <v>9647</v>
      </c>
      <c r="D1908" s="894" t="s">
        <v>23</v>
      </c>
      <c r="E1908" s="894" t="s">
        <v>4126</v>
      </c>
      <c r="F1908" s="894">
        <v>680201</v>
      </c>
      <c r="G1908" s="894">
        <v>36</v>
      </c>
      <c r="H1908" s="894" t="s">
        <v>2633</v>
      </c>
      <c r="I1908" s="894" t="s">
        <v>2633</v>
      </c>
      <c r="J1908" s="894" t="s">
        <v>2633</v>
      </c>
      <c r="K1908" s="894">
        <v>503484288</v>
      </c>
      <c r="L1908" s="894">
        <v>124</v>
      </c>
      <c r="M1908" s="894">
        <v>166</v>
      </c>
      <c r="N1908" s="1010">
        <f t="shared" si="369"/>
        <v>44.99927420525475</v>
      </c>
      <c r="O1908" s="1011">
        <v>2</v>
      </c>
      <c r="P1908" s="20">
        <f t="shared" si="383"/>
        <v>68.89</v>
      </c>
      <c r="Q1908" s="20">
        <f t="shared" si="384"/>
        <v>55.11</v>
      </c>
      <c r="R1908" s="98"/>
      <c r="S1908" s="1012" t="s">
        <v>13687</v>
      </c>
      <c r="T1908" s="98" t="s">
        <v>10661</v>
      </c>
      <c r="U1908" s="98" t="s">
        <v>10662</v>
      </c>
      <c r="V1908" s="98" t="s">
        <v>13702</v>
      </c>
      <c r="W1908" s="98" t="s">
        <v>15326</v>
      </c>
      <c r="X1908" s="98"/>
      <c r="Y1908" s="98"/>
      <c r="Z1908" s="98"/>
      <c r="AA1908" s="98"/>
      <c r="AB1908" s="98" t="s">
        <v>2633</v>
      </c>
      <c r="AC1908" s="98" t="s">
        <v>2635</v>
      </c>
      <c r="AD1908" s="98"/>
      <c r="AE1908" s="98"/>
      <c r="AF1908" s="98"/>
      <c r="AG1908" s="98"/>
      <c r="AH1908" s="98"/>
      <c r="AI1908" s="98"/>
      <c r="AJ1908" s="98"/>
      <c r="AK1908" s="98"/>
      <c r="AL1908" s="98"/>
      <c r="AM1908" s="98"/>
      <c r="AN1908" s="98" t="s">
        <v>2634</v>
      </c>
      <c r="AO1908" s="98"/>
      <c r="AP1908" s="98"/>
      <c r="AQ1908" s="98" t="s">
        <v>2637</v>
      </c>
      <c r="AR1908" s="98"/>
      <c r="AS1908" s="98"/>
      <c r="AT1908" s="98"/>
      <c r="AU1908" s="98"/>
      <c r="AV1908" s="98"/>
      <c r="AW1908" s="98"/>
      <c r="AX1908" s="98"/>
      <c r="AY1908" s="98"/>
      <c r="AZ1908" s="98"/>
      <c r="BA1908" s="98" t="s">
        <v>3970</v>
      </c>
      <c r="BB1908" s="98" t="s">
        <v>3970</v>
      </c>
      <c r="BC1908" s="98"/>
      <c r="BD1908" s="98"/>
      <c r="BE1908" s="98" t="s">
        <v>2634</v>
      </c>
      <c r="BF1908" s="98" t="s">
        <v>2634</v>
      </c>
      <c r="BG1908" s="98"/>
      <c r="BH1908" s="98"/>
      <c r="BI1908" s="98"/>
      <c r="BJ1908" s="98" t="s">
        <v>13727</v>
      </c>
      <c r="BK1908" s="98" t="s">
        <v>13936</v>
      </c>
      <c r="BL1908" s="98">
        <v>104.2</v>
      </c>
      <c r="BM1908" s="1013">
        <f t="shared" si="370"/>
        <v>35.928143712574844</v>
      </c>
      <c r="BN1908" s="98" t="s">
        <v>14574</v>
      </c>
      <c r="BO1908" s="98">
        <v>104.2</v>
      </c>
      <c r="BP1908" s="20">
        <f t="shared" si="387"/>
        <v>35.928143712574844</v>
      </c>
      <c r="BQ1908" s="98" t="s">
        <v>15325</v>
      </c>
      <c r="BR1908" s="98">
        <v>94.7</v>
      </c>
      <c r="BS1908" s="20">
        <f t="shared" si="371"/>
        <v>53.166394483759746</v>
      </c>
      <c r="BT1908" s="98"/>
      <c r="BU1908" s="98"/>
      <c r="BV1908" s="1013">
        <f t="shared" si="372"/>
        <v>225.00453638178192</v>
      </c>
      <c r="BW1908" s="98"/>
      <c r="BX1908" s="98"/>
      <c r="BY1908" s="20">
        <f t="shared" si="373"/>
        <v>225.00453638178192</v>
      </c>
      <c r="BZ1908" s="98"/>
      <c r="CA1908" s="98"/>
      <c r="CB1908" s="20">
        <f t="shared" si="374"/>
        <v>225.00453638178192</v>
      </c>
      <c r="CC1908" s="98"/>
      <c r="CD1908" s="98"/>
      <c r="CE1908" s="20">
        <f t="shared" si="375"/>
        <v>225.00453638178192</v>
      </c>
      <c r="CF1908" s="98"/>
      <c r="CG1908" s="98"/>
      <c r="CH1908" s="20">
        <f t="shared" si="381"/>
        <v>225.00453638178192</v>
      </c>
      <c r="CI1908" s="98"/>
      <c r="CJ1908" s="98"/>
      <c r="CK1908" s="20">
        <f t="shared" si="377"/>
        <v>225.00453638178192</v>
      </c>
      <c r="CL1908" s="98">
        <v>94.7</v>
      </c>
      <c r="CM1908" s="20">
        <f t="shared" si="378"/>
        <v>53.166394483759746</v>
      </c>
      <c r="CN1908" s="98">
        <v>130</v>
      </c>
      <c r="CO1908" s="98"/>
      <c r="CP1908" s="98"/>
      <c r="CQ1908" s="1014"/>
      <c r="CR1908" s="1014"/>
      <c r="CS1908" s="1015">
        <v>0.5</v>
      </c>
      <c r="CT1908" s="895">
        <v>0.25</v>
      </c>
      <c r="CU1908" s="895">
        <v>0</v>
      </c>
      <c r="CV1908" s="895">
        <v>0.25</v>
      </c>
      <c r="CW1908" s="895">
        <v>0.5</v>
      </c>
      <c r="CX1908" s="85"/>
      <c r="CY1908" s="895"/>
      <c r="CZ1908" s="895" t="s">
        <v>2633</v>
      </c>
      <c r="DA1908" s="895" t="s">
        <v>3975</v>
      </c>
      <c r="DB1908" s="894" t="s">
        <v>2643</v>
      </c>
      <c r="DC1908" s="894" t="s">
        <v>2646</v>
      </c>
      <c r="DD1908" s="894" t="s">
        <v>2648</v>
      </c>
      <c r="DE1908" s="894" t="s">
        <v>2651</v>
      </c>
      <c r="DF1908" s="894" t="s">
        <v>2652</v>
      </c>
      <c r="DG1908" s="894" t="s">
        <v>2654</v>
      </c>
      <c r="DH1908" s="894" t="s">
        <v>5009</v>
      </c>
      <c r="DI1908" s="894" t="s">
        <v>2658</v>
      </c>
      <c r="DJ1908" s="894" t="s">
        <v>37</v>
      </c>
      <c r="DK1908" s="894" t="s">
        <v>2659</v>
      </c>
      <c r="DL1908" s="894" t="s">
        <v>37</v>
      </c>
      <c r="DM1908" s="894" t="s">
        <v>2663</v>
      </c>
      <c r="DN1908" s="98" t="s">
        <v>4001</v>
      </c>
      <c r="DO1908" s="98" t="s">
        <v>5012</v>
      </c>
      <c r="DP1908" s="98"/>
      <c r="DQ1908" s="98" t="s">
        <v>4069</v>
      </c>
      <c r="DR1908" s="98"/>
      <c r="DS1908" s="98" t="s">
        <v>2633</v>
      </c>
      <c r="DT1908" s="98"/>
      <c r="DU1908" s="894" t="s">
        <v>2634</v>
      </c>
      <c r="DV1908" s="894" t="s">
        <v>2633</v>
      </c>
      <c r="DW1908" s="894"/>
      <c r="DX1908" s="1734" t="s">
        <v>220</v>
      </c>
      <c r="DY1908" s="10" t="s">
        <v>15327</v>
      </c>
      <c r="DZ1908" s="1732" t="s">
        <v>101</v>
      </c>
      <c r="EA1908" s="98"/>
      <c r="EB1908" s="1703"/>
      <c r="EC1908" s="1735" t="s">
        <v>11149</v>
      </c>
      <c r="ED1908" s="10" t="s">
        <v>6477</v>
      </c>
      <c r="EE1908" s="10"/>
      <c r="EF1908" s="10"/>
      <c r="EG1908" s="10"/>
      <c r="EH1908" s="10"/>
      <c r="EI1908" s="10"/>
      <c r="EJ1908" s="10"/>
      <c r="EK1908" s="10"/>
      <c r="EL1908" s="10"/>
      <c r="EM1908" s="10"/>
      <c r="EN1908" s="10"/>
      <c r="EO1908" s="10"/>
      <c r="EP1908" s="10"/>
      <c r="EQ1908" s="10"/>
      <c r="ER1908" s="10"/>
      <c r="ES1908" s="10"/>
      <c r="ET1908" s="10"/>
      <c r="EU1908" s="10"/>
      <c r="EV1908" s="10"/>
      <c r="EW1908" s="10"/>
      <c r="EX1908" s="10"/>
      <c r="EY1908" s="10"/>
      <c r="EZ1908" s="10"/>
      <c r="FA1908" s="10"/>
      <c r="FB1908" s="10"/>
      <c r="FC1908" s="10"/>
      <c r="FD1908" s="10"/>
      <c r="FE1908" s="10"/>
      <c r="FF1908" s="10"/>
      <c r="FG1908" s="10"/>
      <c r="FH1908" s="10"/>
      <c r="FI1908" s="10"/>
      <c r="FJ1908" s="10"/>
      <c r="FK1908" s="10"/>
      <c r="FL1908" s="10"/>
      <c r="FM1908" s="10"/>
      <c r="FN1908" s="10"/>
      <c r="FO1908" s="10"/>
      <c r="FP1908" s="10"/>
      <c r="FQ1908" s="10"/>
      <c r="FR1908" s="10"/>
      <c r="FS1908" s="10"/>
      <c r="FT1908" s="10"/>
      <c r="FU1908" s="10"/>
      <c r="FV1908" s="10"/>
      <c r="FW1908" s="10"/>
      <c r="FX1908" s="10"/>
      <c r="FY1908" s="10"/>
      <c r="FZ1908" s="10"/>
      <c r="GA1908" s="10"/>
      <c r="GB1908" s="10"/>
      <c r="GC1908" s="10"/>
      <c r="GD1908" s="10"/>
      <c r="GE1908" s="10"/>
      <c r="GF1908" s="10"/>
      <c r="GG1908" s="10"/>
      <c r="GH1908" s="10"/>
      <c r="GI1908" s="10"/>
      <c r="GJ1908" s="10"/>
      <c r="GK1908" s="10"/>
      <c r="GL1908" s="10"/>
      <c r="GM1908" s="10"/>
      <c r="GN1908" s="10"/>
      <c r="GO1908" s="10"/>
      <c r="GP1908" s="10"/>
      <c r="GQ1908" s="10"/>
      <c r="GR1908" s="10"/>
      <c r="GS1908" s="10"/>
      <c r="GT1908" s="10"/>
      <c r="GU1908" s="10"/>
      <c r="GV1908" s="10"/>
      <c r="GW1908" s="10"/>
      <c r="GX1908" s="10"/>
      <c r="GY1908" s="10"/>
      <c r="GZ1908" s="10"/>
      <c r="HA1908" s="10"/>
      <c r="HB1908" s="10"/>
      <c r="HC1908" s="10"/>
      <c r="HD1908" s="10"/>
      <c r="HE1908" s="10"/>
      <c r="HF1908" s="10"/>
      <c r="HG1908" s="10"/>
      <c r="HH1908" s="10"/>
      <c r="HI1908" s="10"/>
      <c r="HJ1908" s="10"/>
      <c r="HK1908" s="10"/>
      <c r="HL1908" s="10"/>
      <c r="HM1908" s="10"/>
      <c r="HN1908" s="10"/>
      <c r="HO1908" s="10"/>
      <c r="HP1908" s="10"/>
      <c r="HQ1908" s="10"/>
      <c r="HR1908" s="10"/>
      <c r="HS1908" s="10"/>
      <c r="HT1908" s="10"/>
      <c r="HU1908" s="10"/>
      <c r="HV1908" s="10"/>
      <c r="HW1908" s="10"/>
      <c r="HX1908" s="10"/>
      <c r="HY1908" s="10"/>
      <c r="HZ1908" s="10"/>
      <c r="IA1908" s="10"/>
      <c r="IB1908" s="10"/>
      <c r="IC1908" s="10"/>
      <c r="ID1908" s="10"/>
      <c r="IE1908" s="10"/>
      <c r="IF1908" s="10"/>
      <c r="IG1908" s="10"/>
      <c r="IH1908" s="10"/>
      <c r="II1908" s="10"/>
      <c r="IJ1908" s="10"/>
      <c r="IK1908" s="10"/>
      <c r="IL1908" s="10"/>
      <c r="IM1908" s="10"/>
      <c r="IN1908" s="10"/>
      <c r="IO1908" s="10"/>
      <c r="IP1908" s="10"/>
      <c r="IQ1908" s="10"/>
      <c r="IR1908" s="10"/>
      <c r="IS1908" s="10"/>
      <c r="IT1908" s="10"/>
      <c r="IU1908" s="10"/>
      <c r="IV1908" s="10"/>
      <c r="IW1908" s="10"/>
      <c r="IX1908" s="10"/>
      <c r="IY1908" s="10"/>
      <c r="IZ1908" s="10"/>
      <c r="JA1908" s="10"/>
      <c r="JB1908" s="10"/>
      <c r="JC1908" s="10"/>
      <c r="JD1908" s="10"/>
      <c r="JE1908" s="10"/>
      <c r="JF1908" s="10"/>
      <c r="JG1908" s="10"/>
      <c r="JH1908" s="10"/>
      <c r="JI1908" s="10"/>
      <c r="JJ1908" s="10"/>
      <c r="JK1908" s="10"/>
      <c r="JL1908" s="10"/>
      <c r="JM1908" s="10"/>
      <c r="JN1908" s="10"/>
      <c r="JO1908" s="10"/>
      <c r="JP1908" s="10"/>
      <c r="JQ1908" s="10"/>
      <c r="JR1908" s="10"/>
      <c r="JS1908" s="10"/>
      <c r="JT1908" s="10"/>
      <c r="JU1908" s="10"/>
      <c r="JV1908" s="10"/>
      <c r="JW1908" s="10"/>
      <c r="JX1908" s="10"/>
      <c r="JY1908" s="10"/>
      <c r="JZ1908" s="10"/>
      <c r="KA1908" s="10"/>
      <c r="KB1908" s="10"/>
      <c r="KC1908" s="10"/>
      <c r="KD1908" s="10"/>
      <c r="KE1908" s="10"/>
      <c r="KF1908" s="10"/>
      <c r="KG1908" s="10"/>
      <c r="KH1908" s="10"/>
      <c r="KI1908" s="10"/>
      <c r="KJ1908" s="10"/>
      <c r="KK1908" s="10"/>
      <c r="KL1908" s="10"/>
      <c r="KM1908" s="10"/>
      <c r="KN1908" s="10"/>
      <c r="KO1908" s="10"/>
      <c r="KP1908" s="10"/>
      <c r="KQ1908" s="10"/>
      <c r="KR1908" s="10"/>
      <c r="KS1908" s="10"/>
      <c r="KT1908" s="10"/>
      <c r="KU1908" s="10"/>
      <c r="KV1908" s="10"/>
      <c r="KW1908" s="10"/>
      <c r="KX1908" s="10"/>
      <c r="KY1908" s="10"/>
      <c r="KZ1908" s="10"/>
      <c r="LA1908" s="10"/>
      <c r="LB1908" s="10"/>
      <c r="LC1908" s="10"/>
      <c r="LD1908" s="10"/>
      <c r="LE1908" s="10"/>
      <c r="LF1908" s="10"/>
      <c r="LG1908" s="10"/>
      <c r="LH1908" s="10"/>
      <c r="LI1908" s="10"/>
      <c r="LJ1908" s="10"/>
      <c r="LK1908" s="10"/>
      <c r="LL1908" s="10"/>
      <c r="LM1908" s="10"/>
      <c r="LN1908" s="10"/>
      <c r="LO1908" s="10"/>
      <c r="LP1908" s="10"/>
      <c r="LQ1908" s="10"/>
      <c r="LR1908" s="10"/>
      <c r="LS1908" s="10"/>
      <c r="LT1908" s="10"/>
      <c r="LU1908" s="10"/>
      <c r="LV1908" s="10"/>
      <c r="LW1908" s="10"/>
      <c r="LX1908" s="10"/>
      <c r="LY1908" s="10"/>
      <c r="LZ1908" s="10"/>
      <c r="MA1908" s="10"/>
      <c r="MB1908" s="10"/>
      <c r="MC1908" s="10"/>
      <c r="MD1908" s="10"/>
      <c r="ME1908" s="10"/>
      <c r="MF1908" s="10"/>
      <c r="MG1908" s="10"/>
    </row>
    <row r="1909" spans="1:345" s="192" customFormat="1" ht="15.75" x14ac:dyDescent="0.25">
      <c r="A1909" s="1813">
        <v>492</v>
      </c>
      <c r="B1909" s="2018"/>
      <c r="C1909" s="894" t="s">
        <v>13721</v>
      </c>
      <c r="D1909" s="894" t="s">
        <v>23</v>
      </c>
      <c r="E1909" s="894" t="s">
        <v>4126</v>
      </c>
      <c r="F1909" s="894">
        <v>437665</v>
      </c>
      <c r="G1909" s="894">
        <v>27</v>
      </c>
      <c r="H1909" s="894" t="s">
        <v>2634</v>
      </c>
      <c r="I1909" s="894" t="s">
        <v>2634</v>
      </c>
      <c r="J1909" s="894"/>
      <c r="K1909" s="894">
        <v>560781777</v>
      </c>
      <c r="L1909" s="894">
        <v>78</v>
      </c>
      <c r="M1909" s="894">
        <v>153</v>
      </c>
      <c r="N1909" s="1010">
        <f t="shared" si="369"/>
        <v>33.320517749583495</v>
      </c>
      <c r="O1909" s="1011">
        <v>1</v>
      </c>
      <c r="P1909" s="20">
        <f t="shared" si="383"/>
        <v>58.522500000000001</v>
      </c>
      <c r="Q1909" s="20">
        <f t="shared" si="384"/>
        <v>19.477499999999999</v>
      </c>
      <c r="R1909" s="98"/>
      <c r="S1909" s="1012" t="s">
        <v>13722</v>
      </c>
      <c r="T1909" s="98" t="s">
        <v>9436</v>
      </c>
      <c r="U1909" s="98" t="s">
        <v>8494</v>
      </c>
      <c r="V1909" s="98" t="s">
        <v>13742</v>
      </c>
      <c r="W1909" s="98"/>
      <c r="X1909" s="98"/>
      <c r="Y1909" s="98"/>
      <c r="Z1909" s="98"/>
      <c r="AA1909" s="98"/>
      <c r="AB1909" s="98"/>
      <c r="AC1909" s="98"/>
      <c r="AD1909" s="98"/>
      <c r="AE1909" s="98"/>
      <c r="AF1909" s="98"/>
      <c r="AG1909" s="98"/>
      <c r="AH1909" s="98"/>
      <c r="AI1909" s="98"/>
      <c r="AJ1909" s="98"/>
      <c r="AK1909" s="98"/>
      <c r="AL1909" s="98"/>
      <c r="AM1909" s="98"/>
      <c r="AN1909" s="98" t="s">
        <v>2634</v>
      </c>
      <c r="AO1909" s="98"/>
      <c r="AP1909" s="98"/>
      <c r="AQ1909" s="98" t="s">
        <v>2638</v>
      </c>
      <c r="AR1909" s="98" t="s">
        <v>4075</v>
      </c>
      <c r="AS1909" s="98" t="s">
        <v>4078</v>
      </c>
      <c r="AT1909" s="98"/>
      <c r="AU1909" s="98"/>
      <c r="AV1909" s="98"/>
      <c r="AW1909" s="98"/>
      <c r="AX1909" s="98"/>
      <c r="AY1909" s="98"/>
      <c r="AZ1909" s="98"/>
      <c r="BA1909" s="98" t="s">
        <v>3970</v>
      </c>
      <c r="BB1909" s="98" t="s">
        <v>3970</v>
      </c>
      <c r="BC1909" s="98"/>
      <c r="BD1909" s="98"/>
      <c r="BE1909" s="98" t="s">
        <v>2634</v>
      </c>
      <c r="BF1909" s="98"/>
      <c r="BG1909" s="98"/>
      <c r="BH1909" s="98"/>
      <c r="BI1909" s="98"/>
      <c r="BJ1909" s="98" t="s">
        <v>10583</v>
      </c>
      <c r="BK1909" s="98" t="s">
        <v>13937</v>
      </c>
      <c r="BL1909" s="98">
        <v>73.2</v>
      </c>
      <c r="BM1909" s="1013">
        <f t="shared" si="370"/>
        <v>24.643819792067756</v>
      </c>
      <c r="BN1909" s="98" t="s">
        <v>14686</v>
      </c>
      <c r="BO1909" s="98">
        <v>66</v>
      </c>
      <c r="BP1909" s="20">
        <f t="shared" si="387"/>
        <v>61.609549480169434</v>
      </c>
      <c r="BQ1909" s="98"/>
      <c r="BR1909" s="98"/>
      <c r="BS1909" s="20">
        <f t="shared" si="371"/>
        <v>400.4620716211013</v>
      </c>
      <c r="BT1909" s="98"/>
      <c r="BU1909" s="98"/>
      <c r="BV1909" s="1013">
        <f t="shared" si="372"/>
        <v>400.4620716211013</v>
      </c>
      <c r="BW1909" s="98"/>
      <c r="BX1909" s="98"/>
      <c r="BY1909" s="20">
        <f t="shared" si="373"/>
        <v>400.4620716211013</v>
      </c>
      <c r="BZ1909" s="98"/>
      <c r="CA1909" s="98"/>
      <c r="CB1909" s="20">
        <f t="shared" si="374"/>
        <v>400.4620716211013</v>
      </c>
      <c r="CC1909" s="98"/>
      <c r="CD1909" s="98"/>
      <c r="CE1909" s="20">
        <f t="shared" si="375"/>
        <v>400.4620716211013</v>
      </c>
      <c r="CF1909" s="98"/>
      <c r="CG1909" s="98"/>
      <c r="CH1909" s="20">
        <f t="shared" si="381"/>
        <v>400.4620716211013</v>
      </c>
      <c r="CI1909" s="98"/>
      <c r="CJ1909" s="98"/>
      <c r="CK1909" s="20">
        <f t="shared" si="377"/>
        <v>400.4620716211013</v>
      </c>
      <c r="CL1909" s="98">
        <v>66</v>
      </c>
      <c r="CM1909" s="20">
        <f t="shared" si="378"/>
        <v>61.609549480169434</v>
      </c>
      <c r="CN1909" s="98">
        <v>95</v>
      </c>
      <c r="CO1909" s="98"/>
      <c r="CP1909" s="98"/>
      <c r="CQ1909" s="1014"/>
      <c r="CR1909" s="1014"/>
      <c r="CS1909" s="1015">
        <v>0.5</v>
      </c>
      <c r="CT1909" s="895">
        <v>0</v>
      </c>
      <c r="CU1909" s="895">
        <v>0</v>
      </c>
      <c r="CV1909" s="895">
        <v>0.25</v>
      </c>
      <c r="CW1909" s="895"/>
      <c r="CX1909" s="85"/>
      <c r="CY1909" s="895"/>
      <c r="CZ1909" s="895" t="s">
        <v>2634</v>
      </c>
      <c r="DA1909" s="895"/>
      <c r="DB1909" s="894" t="s">
        <v>2643</v>
      </c>
      <c r="DC1909" s="894" t="s">
        <v>2648</v>
      </c>
      <c r="DD1909" s="894" t="s">
        <v>2648</v>
      </c>
      <c r="DE1909" s="894" t="s">
        <v>2649</v>
      </c>
      <c r="DF1909" s="894" t="s">
        <v>32</v>
      </c>
      <c r="DG1909" s="894" t="s">
        <v>5009</v>
      </c>
      <c r="DH1909" s="894" t="s">
        <v>32</v>
      </c>
      <c r="DI1909" s="894"/>
      <c r="DJ1909" s="894" t="s">
        <v>2659</v>
      </c>
      <c r="DK1909" s="894" t="s">
        <v>2660</v>
      </c>
      <c r="DL1909" s="894" t="s">
        <v>2659</v>
      </c>
      <c r="DM1909" s="894"/>
      <c r="DN1909" s="98" t="s">
        <v>4001</v>
      </c>
      <c r="DO1909" s="98" t="s">
        <v>5012</v>
      </c>
      <c r="DP1909" s="98"/>
      <c r="DQ1909" s="98" t="s">
        <v>4068</v>
      </c>
      <c r="DR1909" s="98"/>
      <c r="DS1909" s="98"/>
      <c r="DT1909" s="98"/>
      <c r="DU1909" s="894" t="s">
        <v>2634</v>
      </c>
      <c r="DV1909" s="894"/>
      <c r="DW1909" s="894"/>
      <c r="DX1909" s="1817" t="s">
        <v>94</v>
      </c>
      <c r="DY1909" s="10" t="s">
        <v>14687</v>
      </c>
      <c r="DZ1909" s="1732" t="s">
        <v>101</v>
      </c>
      <c r="EA1909" s="98"/>
      <c r="EB1909" s="1732" t="s">
        <v>13723</v>
      </c>
      <c r="EC1909" s="1732" t="s">
        <v>1879</v>
      </c>
      <c r="ED1909" s="10" t="s">
        <v>13938</v>
      </c>
      <c r="EE1909" s="10"/>
      <c r="EF1909" s="10"/>
      <c r="EG1909" s="10"/>
      <c r="EH1909" s="10"/>
      <c r="EI1909" s="10"/>
      <c r="EJ1909" s="10"/>
      <c r="EK1909" s="10"/>
      <c r="EL1909" s="10"/>
      <c r="EM1909" s="10"/>
      <c r="EN1909" s="10"/>
      <c r="EO1909" s="10"/>
      <c r="EP1909" s="10"/>
      <c r="EQ1909" s="10"/>
      <c r="ER1909" s="10"/>
      <c r="ES1909" s="10"/>
      <c r="ET1909" s="10"/>
      <c r="EU1909" s="10"/>
      <c r="EV1909" s="10"/>
      <c r="EW1909" s="10"/>
      <c r="EX1909" s="10"/>
      <c r="EY1909" s="10"/>
      <c r="EZ1909" s="10"/>
      <c r="FA1909" s="10"/>
      <c r="FB1909" s="10"/>
      <c r="FC1909" s="10"/>
      <c r="FD1909" s="10"/>
      <c r="FE1909" s="10"/>
      <c r="FF1909" s="10"/>
      <c r="FG1909" s="10"/>
      <c r="FH1909" s="10"/>
      <c r="FI1909" s="10"/>
      <c r="FJ1909" s="10"/>
      <c r="FK1909" s="10"/>
      <c r="FL1909" s="10"/>
      <c r="FM1909" s="10"/>
      <c r="FN1909" s="10"/>
      <c r="FO1909" s="10"/>
      <c r="FP1909" s="10"/>
      <c r="FQ1909" s="10"/>
      <c r="FR1909" s="10"/>
      <c r="FS1909" s="10"/>
      <c r="FT1909" s="10"/>
      <c r="FU1909" s="10"/>
      <c r="FV1909" s="10"/>
      <c r="FW1909" s="10"/>
      <c r="FX1909" s="10"/>
      <c r="FY1909" s="10"/>
      <c r="FZ1909" s="10"/>
      <c r="GA1909" s="10"/>
      <c r="GB1909" s="10"/>
      <c r="GC1909" s="10"/>
      <c r="GD1909" s="10"/>
      <c r="GE1909" s="10"/>
      <c r="GF1909" s="10"/>
      <c r="GG1909" s="10"/>
      <c r="GH1909" s="10"/>
      <c r="GI1909" s="10"/>
      <c r="GJ1909" s="10"/>
      <c r="GK1909" s="10"/>
      <c r="GL1909" s="10"/>
      <c r="GM1909" s="10"/>
      <c r="GN1909" s="10"/>
      <c r="GO1909" s="10"/>
      <c r="GP1909" s="10"/>
      <c r="GQ1909" s="10"/>
      <c r="GR1909" s="10"/>
      <c r="GS1909" s="10"/>
      <c r="GT1909" s="10"/>
      <c r="GU1909" s="10"/>
      <c r="GV1909" s="10"/>
      <c r="GW1909" s="10"/>
      <c r="GX1909" s="10"/>
      <c r="GY1909" s="10"/>
      <c r="GZ1909" s="10"/>
      <c r="HA1909" s="10"/>
      <c r="HB1909" s="10"/>
      <c r="HC1909" s="10"/>
      <c r="HD1909" s="10"/>
      <c r="HE1909" s="10"/>
      <c r="HF1909" s="10"/>
      <c r="HG1909" s="10"/>
      <c r="HH1909" s="10"/>
      <c r="HI1909" s="10"/>
      <c r="HJ1909" s="10"/>
      <c r="HK1909" s="10"/>
      <c r="HL1909" s="10"/>
      <c r="HM1909" s="10"/>
      <c r="HN1909" s="10"/>
      <c r="HO1909" s="10"/>
      <c r="HP1909" s="10"/>
      <c r="HQ1909" s="10"/>
      <c r="HR1909" s="10"/>
      <c r="HS1909" s="10"/>
      <c r="HT1909" s="10"/>
      <c r="HU1909" s="10"/>
      <c r="HV1909" s="10"/>
      <c r="HW1909" s="10"/>
      <c r="HX1909" s="10"/>
      <c r="HY1909" s="10"/>
      <c r="HZ1909" s="10"/>
      <c r="IA1909" s="10"/>
      <c r="IB1909" s="10"/>
      <c r="IC1909" s="10"/>
      <c r="ID1909" s="10"/>
      <c r="IE1909" s="10"/>
      <c r="IF1909" s="10"/>
      <c r="IG1909" s="10"/>
      <c r="IH1909" s="10"/>
      <c r="II1909" s="10"/>
      <c r="IJ1909" s="10"/>
      <c r="IK1909" s="10"/>
      <c r="IL1909" s="10"/>
      <c r="IM1909" s="10"/>
      <c r="IN1909" s="10"/>
      <c r="IO1909" s="10"/>
      <c r="IP1909" s="10"/>
      <c r="IQ1909" s="10"/>
      <c r="IR1909" s="10"/>
      <c r="IS1909" s="10"/>
      <c r="IT1909" s="10"/>
      <c r="IU1909" s="10"/>
      <c r="IV1909" s="10"/>
      <c r="IW1909" s="10"/>
      <c r="IX1909" s="10"/>
      <c r="IY1909" s="10"/>
      <c r="IZ1909" s="10"/>
      <c r="JA1909" s="10"/>
      <c r="JB1909" s="10"/>
      <c r="JC1909" s="10"/>
      <c r="JD1909" s="10"/>
      <c r="JE1909" s="10"/>
      <c r="JF1909" s="10"/>
      <c r="JG1909" s="10"/>
      <c r="JH1909" s="10"/>
      <c r="JI1909" s="10"/>
      <c r="JJ1909" s="10"/>
      <c r="JK1909" s="10"/>
      <c r="JL1909" s="10"/>
      <c r="JM1909" s="10"/>
      <c r="JN1909" s="10"/>
      <c r="JO1909" s="10"/>
      <c r="JP1909" s="10"/>
      <c r="JQ1909" s="10"/>
      <c r="JR1909" s="10"/>
      <c r="JS1909" s="10"/>
      <c r="JT1909" s="10"/>
      <c r="JU1909" s="10"/>
      <c r="JV1909" s="10"/>
      <c r="JW1909" s="10"/>
      <c r="JX1909" s="10"/>
      <c r="JY1909" s="10"/>
      <c r="JZ1909" s="10"/>
      <c r="KA1909" s="10"/>
      <c r="KB1909" s="10"/>
      <c r="KC1909" s="10"/>
      <c r="KD1909" s="10"/>
      <c r="KE1909" s="10"/>
      <c r="KF1909" s="10"/>
      <c r="KG1909" s="10"/>
      <c r="KH1909" s="10"/>
      <c r="KI1909" s="10"/>
      <c r="KJ1909" s="10"/>
      <c r="KK1909" s="10"/>
      <c r="KL1909" s="10"/>
      <c r="KM1909" s="10"/>
      <c r="KN1909" s="10"/>
      <c r="KO1909" s="10"/>
      <c r="KP1909" s="10"/>
      <c r="KQ1909" s="10"/>
      <c r="KR1909" s="10"/>
      <c r="KS1909" s="10"/>
      <c r="KT1909" s="10"/>
      <c r="KU1909" s="10"/>
      <c r="KV1909" s="10"/>
      <c r="KW1909" s="10"/>
      <c r="KX1909" s="10"/>
      <c r="KY1909" s="10"/>
      <c r="KZ1909" s="10"/>
      <c r="LA1909" s="10"/>
      <c r="LB1909" s="10"/>
      <c r="LC1909" s="10"/>
      <c r="LD1909" s="10"/>
      <c r="LE1909" s="10"/>
      <c r="LF1909" s="10"/>
      <c r="LG1909" s="10"/>
      <c r="LH1909" s="10"/>
      <c r="LI1909" s="10"/>
      <c r="LJ1909" s="10"/>
      <c r="LK1909" s="10"/>
      <c r="LL1909" s="10"/>
      <c r="LM1909" s="10"/>
      <c r="LN1909" s="10"/>
      <c r="LO1909" s="10"/>
      <c r="LP1909" s="10"/>
      <c r="LQ1909" s="10"/>
      <c r="LR1909" s="10"/>
      <c r="LS1909" s="10"/>
      <c r="LT1909" s="10"/>
      <c r="LU1909" s="10"/>
      <c r="LV1909" s="10"/>
      <c r="LW1909" s="10"/>
      <c r="LX1909" s="10"/>
      <c r="LY1909" s="10"/>
      <c r="LZ1909" s="10"/>
      <c r="MA1909" s="10"/>
      <c r="MB1909" s="10"/>
      <c r="MC1909" s="10"/>
      <c r="MD1909" s="10"/>
      <c r="ME1909" s="10"/>
      <c r="MF1909" s="10"/>
      <c r="MG1909" s="10"/>
    </row>
    <row r="1910" spans="1:345" s="192" customFormat="1" ht="15.75" x14ac:dyDescent="0.25">
      <c r="A1910" s="1830">
        <v>493</v>
      </c>
      <c r="B1910" s="2018"/>
      <c r="C1910" s="894" t="s">
        <v>13724</v>
      </c>
      <c r="D1910" s="894" t="s">
        <v>22</v>
      </c>
      <c r="E1910" s="894" t="s">
        <v>4126</v>
      </c>
      <c r="F1910" s="894">
        <v>27085</v>
      </c>
      <c r="G1910" s="894">
        <v>58</v>
      </c>
      <c r="H1910" s="894" t="s">
        <v>2633</v>
      </c>
      <c r="I1910" s="894" t="s">
        <v>2633</v>
      </c>
      <c r="J1910" s="894" t="s">
        <v>2633</v>
      </c>
      <c r="K1910" s="894">
        <v>505366718</v>
      </c>
      <c r="L1910" s="894">
        <v>129.19999999999999</v>
      </c>
      <c r="M1910" s="894">
        <v>176</v>
      </c>
      <c r="N1910" s="1010">
        <f t="shared" si="369"/>
        <v>41.709710743801651</v>
      </c>
      <c r="O1910" s="1011">
        <v>2</v>
      </c>
      <c r="P1910" s="20">
        <f t="shared" si="383"/>
        <v>77.44</v>
      </c>
      <c r="Q1910" s="20">
        <f t="shared" si="384"/>
        <v>51.759999999999991</v>
      </c>
      <c r="R1910" s="98"/>
      <c r="S1910" s="1012" t="s">
        <v>13722</v>
      </c>
      <c r="T1910" s="98" t="s">
        <v>253</v>
      </c>
      <c r="U1910" s="98" t="s">
        <v>2490</v>
      </c>
      <c r="V1910" s="98" t="s">
        <v>13725</v>
      </c>
      <c r="W1910" s="98"/>
      <c r="X1910" s="98" t="s">
        <v>2633</v>
      </c>
      <c r="Y1910" s="98"/>
      <c r="Z1910" s="98"/>
      <c r="AA1910" s="98"/>
      <c r="AB1910" s="98" t="s">
        <v>2633</v>
      </c>
      <c r="AC1910" s="98"/>
      <c r="AD1910" s="98" t="s">
        <v>2633</v>
      </c>
      <c r="AE1910" s="98"/>
      <c r="AF1910" s="98"/>
      <c r="AG1910" s="98"/>
      <c r="AH1910" s="98"/>
      <c r="AI1910" s="98"/>
      <c r="AJ1910" s="98"/>
      <c r="AK1910" s="98"/>
      <c r="AL1910" s="98"/>
      <c r="AM1910" s="98"/>
      <c r="AN1910" s="98" t="s">
        <v>2633</v>
      </c>
      <c r="AO1910" s="98" t="s">
        <v>4076</v>
      </c>
      <c r="AP1910" s="98" t="s">
        <v>4077</v>
      </c>
      <c r="AQ1910" s="98" t="s">
        <v>2637</v>
      </c>
      <c r="AR1910" s="98"/>
      <c r="AS1910" s="98"/>
      <c r="AT1910" s="98"/>
      <c r="AU1910" s="98"/>
      <c r="AV1910" s="98"/>
      <c r="AW1910" s="98"/>
      <c r="AX1910" s="98"/>
      <c r="AY1910" s="98"/>
      <c r="AZ1910" s="98"/>
      <c r="BA1910" s="98"/>
      <c r="BB1910" s="98"/>
      <c r="BC1910" s="98"/>
      <c r="BD1910" s="98"/>
      <c r="BE1910" s="98" t="s">
        <v>2634</v>
      </c>
      <c r="BF1910" s="98"/>
      <c r="BG1910" s="98"/>
      <c r="BH1910" s="98"/>
      <c r="BI1910" s="98"/>
      <c r="BJ1910" s="98" t="s">
        <v>13157</v>
      </c>
      <c r="BK1910" s="98" t="s">
        <v>11736</v>
      </c>
      <c r="BL1910" s="98">
        <v>121.8</v>
      </c>
      <c r="BM1910" s="1013">
        <f t="shared" si="370"/>
        <v>14.296754250386384</v>
      </c>
      <c r="BN1910" s="98" t="s">
        <v>15021</v>
      </c>
      <c r="BO1910" s="98">
        <v>98</v>
      </c>
      <c r="BP1910" s="20">
        <f t="shared" si="387"/>
        <v>60.278207109737238</v>
      </c>
      <c r="BQ1910" s="98"/>
      <c r="BR1910" s="98"/>
      <c r="BS1910" s="20">
        <f t="shared" si="371"/>
        <v>249.61360123647606</v>
      </c>
      <c r="BT1910" s="98"/>
      <c r="BU1910" s="98"/>
      <c r="BV1910" s="1013">
        <f t="shared" si="372"/>
        <v>249.61360123647606</v>
      </c>
      <c r="BW1910" s="98"/>
      <c r="BX1910" s="98"/>
      <c r="BY1910" s="20">
        <f t="shared" si="373"/>
        <v>249.61360123647606</v>
      </c>
      <c r="BZ1910" s="98"/>
      <c r="CA1910" s="98"/>
      <c r="CB1910" s="20">
        <f t="shared" si="374"/>
        <v>249.61360123647606</v>
      </c>
      <c r="CC1910" s="98"/>
      <c r="CD1910" s="98"/>
      <c r="CE1910" s="20">
        <f t="shared" si="375"/>
        <v>249.61360123647606</v>
      </c>
      <c r="CF1910" s="98"/>
      <c r="CG1910" s="98"/>
      <c r="CH1910" s="20">
        <f t="shared" si="381"/>
        <v>249.61360123647606</v>
      </c>
      <c r="CI1910" s="98"/>
      <c r="CJ1910" s="98"/>
      <c r="CK1910" s="20">
        <f t="shared" si="377"/>
        <v>249.61360123647606</v>
      </c>
      <c r="CL1910" s="98">
        <v>98</v>
      </c>
      <c r="CM1910" s="20">
        <f t="shared" si="378"/>
        <v>60.278207109737238</v>
      </c>
      <c r="CN1910" s="98">
        <v>100</v>
      </c>
      <c r="CO1910" s="98"/>
      <c r="CP1910" s="98"/>
      <c r="CQ1910" s="1014"/>
      <c r="CR1910" s="1014"/>
      <c r="CS1910" s="1015"/>
      <c r="CT1910" s="895"/>
      <c r="CU1910" s="895"/>
      <c r="CV1910" s="895"/>
      <c r="CW1910" s="895"/>
      <c r="CX1910" s="85"/>
      <c r="CY1910" s="895"/>
      <c r="CZ1910" s="895"/>
      <c r="DA1910" s="895"/>
      <c r="DB1910" s="894"/>
      <c r="DC1910" s="894"/>
      <c r="DD1910" s="894"/>
      <c r="DE1910" s="894"/>
      <c r="DF1910" s="894"/>
      <c r="DG1910" s="894"/>
      <c r="DH1910" s="894"/>
      <c r="DI1910" s="894"/>
      <c r="DJ1910" s="894"/>
      <c r="DK1910" s="894"/>
      <c r="DL1910" s="894"/>
      <c r="DM1910" s="894"/>
      <c r="DN1910" s="98"/>
      <c r="DO1910" s="98"/>
      <c r="DP1910" s="98"/>
      <c r="DQ1910" s="98"/>
      <c r="DR1910" s="98"/>
      <c r="DS1910" s="98"/>
      <c r="DT1910" s="98"/>
      <c r="DU1910" s="894"/>
      <c r="DV1910" s="894"/>
      <c r="DW1910" s="894"/>
      <c r="DX1910" s="1732" t="s">
        <v>13726</v>
      </c>
      <c r="DY1910" s="10"/>
      <c r="DZ1910" s="1732" t="s">
        <v>101</v>
      </c>
      <c r="EA1910" s="98"/>
      <c r="EB1910" s="1703"/>
      <c r="EC1910" s="1732" t="s">
        <v>2194</v>
      </c>
      <c r="ED1910" s="10" t="s">
        <v>5821</v>
      </c>
      <c r="EE1910" s="10"/>
      <c r="EF1910" s="10"/>
      <c r="EG1910" s="10"/>
      <c r="EH1910" s="10"/>
      <c r="EI1910" s="10"/>
      <c r="EJ1910" s="10"/>
      <c r="EK1910" s="10"/>
      <c r="EL1910" s="10"/>
      <c r="EM1910" s="10"/>
      <c r="EN1910" s="10"/>
      <c r="EO1910" s="10"/>
      <c r="EP1910" s="10"/>
      <c r="EQ1910" s="10"/>
      <c r="ER1910" s="10"/>
      <c r="ES1910" s="10"/>
      <c r="ET1910" s="10"/>
      <c r="EU1910" s="10"/>
      <c r="EV1910" s="10"/>
      <c r="EW1910" s="10"/>
      <c r="EX1910" s="10"/>
      <c r="EY1910" s="10"/>
      <c r="EZ1910" s="10"/>
      <c r="FA1910" s="10"/>
      <c r="FB1910" s="10"/>
      <c r="FC1910" s="10"/>
      <c r="FD1910" s="10"/>
      <c r="FE1910" s="10"/>
      <c r="FF1910" s="10"/>
      <c r="FG1910" s="10"/>
      <c r="FH1910" s="10"/>
      <c r="FI1910" s="10"/>
      <c r="FJ1910" s="10"/>
      <c r="FK1910" s="10"/>
      <c r="FL1910" s="10"/>
      <c r="FM1910" s="10"/>
      <c r="FN1910" s="10"/>
      <c r="FO1910" s="10"/>
      <c r="FP1910" s="10"/>
      <c r="FQ1910" s="10"/>
      <c r="FR1910" s="10"/>
      <c r="FS1910" s="10"/>
      <c r="FT1910" s="10"/>
      <c r="FU1910" s="10"/>
      <c r="FV1910" s="10"/>
      <c r="FW1910" s="10"/>
      <c r="FX1910" s="10"/>
      <c r="FY1910" s="10"/>
      <c r="FZ1910" s="10"/>
      <c r="GA1910" s="10"/>
      <c r="GB1910" s="10"/>
      <c r="GC1910" s="10"/>
      <c r="GD1910" s="10"/>
      <c r="GE1910" s="10"/>
      <c r="GF1910" s="10"/>
      <c r="GG1910" s="10"/>
      <c r="GH1910" s="10"/>
      <c r="GI1910" s="10"/>
      <c r="GJ1910" s="10"/>
      <c r="GK1910" s="10"/>
      <c r="GL1910" s="10"/>
      <c r="GM1910" s="10"/>
      <c r="GN1910" s="10"/>
      <c r="GO1910" s="10"/>
      <c r="GP1910" s="10"/>
      <c r="GQ1910" s="10"/>
      <c r="GR1910" s="10"/>
      <c r="GS1910" s="10"/>
      <c r="GT1910" s="10"/>
      <c r="GU1910" s="10"/>
      <c r="GV1910" s="10"/>
      <c r="GW1910" s="10"/>
      <c r="GX1910" s="10"/>
      <c r="GY1910" s="10"/>
      <c r="GZ1910" s="10"/>
      <c r="HA1910" s="10"/>
      <c r="HB1910" s="10"/>
      <c r="HC1910" s="10"/>
      <c r="HD1910" s="10"/>
      <c r="HE1910" s="10"/>
      <c r="HF1910" s="10"/>
      <c r="HG1910" s="10"/>
      <c r="HH1910" s="10"/>
      <c r="HI1910" s="10"/>
      <c r="HJ1910" s="10"/>
      <c r="HK1910" s="10"/>
      <c r="HL1910" s="10"/>
      <c r="HM1910" s="10"/>
      <c r="HN1910" s="10"/>
      <c r="HO1910" s="10"/>
      <c r="HP1910" s="10"/>
      <c r="HQ1910" s="10"/>
      <c r="HR1910" s="10"/>
      <c r="HS1910" s="10"/>
      <c r="HT1910" s="10"/>
      <c r="HU1910" s="10"/>
      <c r="HV1910" s="10"/>
      <c r="HW1910" s="10"/>
      <c r="HX1910" s="10"/>
      <c r="HY1910" s="10"/>
      <c r="HZ1910" s="10"/>
      <c r="IA1910" s="10"/>
      <c r="IB1910" s="10"/>
      <c r="IC1910" s="10"/>
      <c r="ID1910" s="10"/>
      <c r="IE1910" s="10"/>
      <c r="IF1910" s="10"/>
      <c r="IG1910" s="10"/>
      <c r="IH1910" s="10"/>
      <c r="II1910" s="10"/>
      <c r="IJ1910" s="10"/>
      <c r="IK1910" s="10"/>
      <c r="IL1910" s="10"/>
      <c r="IM1910" s="10"/>
      <c r="IN1910" s="10"/>
      <c r="IO1910" s="10"/>
      <c r="IP1910" s="10"/>
      <c r="IQ1910" s="10"/>
      <c r="IR1910" s="10"/>
      <c r="IS1910" s="10"/>
      <c r="IT1910" s="10"/>
      <c r="IU1910" s="10"/>
      <c r="IV1910" s="10"/>
      <c r="IW1910" s="10"/>
      <c r="IX1910" s="10"/>
      <c r="IY1910" s="10"/>
      <c r="IZ1910" s="10"/>
      <c r="JA1910" s="10"/>
      <c r="JB1910" s="10"/>
      <c r="JC1910" s="10"/>
      <c r="JD1910" s="10"/>
      <c r="JE1910" s="10"/>
      <c r="JF1910" s="10"/>
      <c r="JG1910" s="10"/>
      <c r="JH1910" s="10"/>
      <c r="JI1910" s="10"/>
      <c r="JJ1910" s="10"/>
      <c r="JK1910" s="10"/>
      <c r="JL1910" s="10"/>
      <c r="JM1910" s="10"/>
      <c r="JN1910" s="10"/>
      <c r="JO1910" s="10"/>
      <c r="JP1910" s="10"/>
      <c r="JQ1910" s="10"/>
      <c r="JR1910" s="10"/>
      <c r="JS1910" s="10"/>
      <c r="JT1910" s="10"/>
      <c r="JU1910" s="10"/>
      <c r="JV1910" s="10"/>
      <c r="JW1910" s="10"/>
      <c r="JX1910" s="10"/>
      <c r="JY1910" s="10"/>
      <c r="JZ1910" s="10"/>
      <c r="KA1910" s="10"/>
      <c r="KB1910" s="10"/>
      <c r="KC1910" s="10"/>
      <c r="KD1910" s="10"/>
      <c r="KE1910" s="10"/>
      <c r="KF1910" s="10"/>
      <c r="KG1910" s="10"/>
      <c r="KH1910" s="10"/>
      <c r="KI1910" s="10"/>
      <c r="KJ1910" s="10"/>
      <c r="KK1910" s="10"/>
      <c r="KL1910" s="10"/>
      <c r="KM1910" s="10"/>
      <c r="KN1910" s="10"/>
      <c r="KO1910" s="10"/>
      <c r="KP1910" s="10"/>
      <c r="KQ1910" s="10"/>
      <c r="KR1910" s="10"/>
      <c r="KS1910" s="10"/>
      <c r="KT1910" s="10"/>
      <c r="KU1910" s="10"/>
      <c r="KV1910" s="10"/>
      <c r="KW1910" s="10"/>
      <c r="KX1910" s="10"/>
      <c r="KY1910" s="10"/>
      <c r="KZ1910" s="10"/>
      <c r="LA1910" s="10"/>
      <c r="LB1910" s="10"/>
      <c r="LC1910" s="10"/>
      <c r="LD1910" s="10"/>
      <c r="LE1910" s="10"/>
      <c r="LF1910" s="10"/>
      <c r="LG1910" s="10"/>
      <c r="LH1910" s="10"/>
      <c r="LI1910" s="10"/>
      <c r="LJ1910" s="10"/>
      <c r="LK1910" s="10"/>
      <c r="LL1910" s="10"/>
      <c r="LM1910" s="10"/>
      <c r="LN1910" s="10"/>
      <c r="LO1910" s="10"/>
      <c r="LP1910" s="10"/>
      <c r="LQ1910" s="10"/>
      <c r="LR1910" s="10"/>
      <c r="LS1910" s="10"/>
      <c r="LT1910" s="10"/>
      <c r="LU1910" s="10"/>
      <c r="LV1910" s="10"/>
      <c r="LW1910" s="10"/>
      <c r="LX1910" s="10"/>
      <c r="LY1910" s="10"/>
      <c r="LZ1910" s="10"/>
      <c r="MA1910" s="10"/>
      <c r="MB1910" s="10"/>
      <c r="MC1910" s="10"/>
      <c r="MD1910" s="10"/>
      <c r="ME1910" s="10"/>
      <c r="MF1910" s="10"/>
      <c r="MG1910" s="10"/>
    </row>
    <row r="1911" spans="1:345" s="192" customFormat="1" ht="15.75" x14ac:dyDescent="0.25">
      <c r="A1911" s="1754">
        <v>494</v>
      </c>
      <c r="B1911" s="2018"/>
      <c r="C1911" s="894" t="s">
        <v>13728</v>
      </c>
      <c r="D1911" s="894" t="s">
        <v>23</v>
      </c>
      <c r="E1911" s="894" t="s">
        <v>9795</v>
      </c>
      <c r="F1911" s="894">
        <v>766527</v>
      </c>
      <c r="G1911" s="894">
        <v>56</v>
      </c>
      <c r="H1911" s="894" t="s">
        <v>2633</v>
      </c>
      <c r="I1911" s="894" t="s">
        <v>2633</v>
      </c>
      <c r="J1911" s="894" t="s">
        <v>2634</v>
      </c>
      <c r="K1911" s="894">
        <v>564475730</v>
      </c>
      <c r="L1911" s="894">
        <v>100.2</v>
      </c>
      <c r="M1911" s="894">
        <v>154</v>
      </c>
      <c r="N1911" s="1010">
        <f t="shared" si="369"/>
        <v>42.249957834373419</v>
      </c>
      <c r="O1911" s="1011">
        <v>2</v>
      </c>
      <c r="P1911" s="20">
        <f t="shared" si="383"/>
        <v>59.29</v>
      </c>
      <c r="Q1911" s="20">
        <f t="shared" si="384"/>
        <v>40.910000000000004</v>
      </c>
      <c r="R1911" s="98"/>
      <c r="S1911" s="1012" t="s">
        <v>13722</v>
      </c>
      <c r="T1911" s="98" t="s">
        <v>12334</v>
      </c>
      <c r="U1911" s="98" t="s">
        <v>12335</v>
      </c>
      <c r="V1911" s="98" t="s">
        <v>13729</v>
      </c>
      <c r="W1911" s="98"/>
      <c r="X1911" s="98" t="s">
        <v>2633</v>
      </c>
      <c r="Y1911" s="98"/>
      <c r="Z1911" s="98"/>
      <c r="AA1911" s="98"/>
      <c r="AB1911" s="98" t="s">
        <v>2633</v>
      </c>
      <c r="AC1911" s="98"/>
      <c r="AD1911" s="98"/>
      <c r="AE1911" s="98"/>
      <c r="AF1911" s="98"/>
      <c r="AG1911" s="98"/>
      <c r="AH1911" s="98"/>
      <c r="AI1911" s="98"/>
      <c r="AJ1911" s="98" t="s">
        <v>2633</v>
      </c>
      <c r="AK1911" s="98"/>
      <c r="AL1911" s="98"/>
      <c r="AM1911" s="98"/>
      <c r="AN1911" s="98" t="s">
        <v>2633</v>
      </c>
      <c r="AO1911" s="98" t="s">
        <v>4075</v>
      </c>
      <c r="AP1911" s="98" t="s">
        <v>4077</v>
      </c>
      <c r="AQ1911" s="98" t="s">
        <v>2638</v>
      </c>
      <c r="AR1911" s="98" t="s">
        <v>4068</v>
      </c>
      <c r="AS1911" s="98" t="s">
        <v>4078</v>
      </c>
      <c r="AT1911" s="98"/>
      <c r="AU1911" s="98"/>
      <c r="AV1911" s="98"/>
      <c r="AW1911" s="98"/>
      <c r="AX1911" s="98"/>
      <c r="AY1911" s="98"/>
      <c r="AZ1911" s="98"/>
      <c r="BA1911" s="98" t="s">
        <v>3971</v>
      </c>
      <c r="BB1911" s="98"/>
      <c r="BC1911" s="98"/>
      <c r="BD1911" s="98"/>
      <c r="BE1911" s="98" t="s">
        <v>2634</v>
      </c>
      <c r="BF1911" s="98"/>
      <c r="BG1911" s="98"/>
      <c r="BH1911" s="98"/>
      <c r="BI1911" s="98"/>
      <c r="BJ1911" s="98" t="s">
        <v>13689</v>
      </c>
      <c r="BK1911" s="98" t="s">
        <v>10647</v>
      </c>
      <c r="BL1911" s="98">
        <v>92.3</v>
      </c>
      <c r="BM1911" s="1013">
        <f t="shared" si="370"/>
        <v>19.310681984844795</v>
      </c>
      <c r="BN1911" s="98" t="s">
        <v>14559</v>
      </c>
      <c r="BO1911" s="98">
        <v>83</v>
      </c>
      <c r="BP1911" s="20">
        <f t="shared" si="387"/>
        <v>42.04351014421902</v>
      </c>
      <c r="BQ1911" s="98" t="s">
        <v>15380</v>
      </c>
      <c r="BR1911" s="98">
        <v>77</v>
      </c>
      <c r="BS1911" s="20">
        <f t="shared" si="371"/>
        <v>56.709850892202397</v>
      </c>
      <c r="BT1911" s="98"/>
      <c r="BU1911" s="98"/>
      <c r="BV1911" s="1013">
        <f t="shared" si="372"/>
        <v>244.92789049132239</v>
      </c>
      <c r="BW1911" s="98"/>
      <c r="BX1911" s="98"/>
      <c r="BY1911" s="20">
        <f t="shared" si="373"/>
        <v>244.92789049132239</v>
      </c>
      <c r="BZ1911" s="98"/>
      <c r="CA1911" s="98"/>
      <c r="CB1911" s="20">
        <f t="shared" si="374"/>
        <v>244.92789049132239</v>
      </c>
      <c r="CC1911" s="98"/>
      <c r="CD1911" s="98"/>
      <c r="CE1911" s="20">
        <f t="shared" si="375"/>
        <v>244.92789049132239</v>
      </c>
      <c r="CF1911" s="98"/>
      <c r="CG1911" s="98"/>
      <c r="CH1911" s="20">
        <f t="shared" si="381"/>
        <v>244.92789049132239</v>
      </c>
      <c r="CI1911" s="98"/>
      <c r="CJ1911" s="98"/>
      <c r="CK1911" s="20">
        <f t="shared" si="377"/>
        <v>244.92789049132239</v>
      </c>
      <c r="CL1911" s="98">
        <v>77</v>
      </c>
      <c r="CM1911" s="20">
        <f t="shared" si="378"/>
        <v>56.709850892202397</v>
      </c>
      <c r="CN1911" s="98">
        <v>115</v>
      </c>
      <c r="CO1911" s="98"/>
      <c r="CP1911" s="98"/>
      <c r="CQ1911" s="1014"/>
      <c r="CR1911" s="1014"/>
      <c r="CS1911" s="1015"/>
      <c r="CT1911" s="895"/>
      <c r="CU1911" s="895"/>
      <c r="CV1911" s="895"/>
      <c r="CW1911" s="895"/>
      <c r="CX1911" s="85"/>
      <c r="CY1911" s="895"/>
      <c r="CZ1911" s="895" t="s">
        <v>2633</v>
      </c>
      <c r="DA1911" s="895" t="s">
        <v>3977</v>
      </c>
      <c r="DB1911" s="894" t="s">
        <v>2643</v>
      </c>
      <c r="DC1911" s="894"/>
      <c r="DD1911" s="894"/>
      <c r="DE1911" s="894"/>
      <c r="DF1911" s="894"/>
      <c r="DG1911" s="894"/>
      <c r="DH1911" s="894"/>
      <c r="DI1911" s="894"/>
      <c r="DJ1911" s="894"/>
      <c r="DK1911" s="894"/>
      <c r="DL1911" s="894"/>
      <c r="DM1911" s="894" t="s">
        <v>2661</v>
      </c>
      <c r="DN1911" s="98" t="s">
        <v>4001</v>
      </c>
      <c r="DO1911" s="98"/>
      <c r="DP1911" s="98"/>
      <c r="DQ1911" s="98"/>
      <c r="DR1911" s="98"/>
      <c r="DS1911" s="98"/>
      <c r="DT1911" s="98"/>
      <c r="DU1911" s="894"/>
      <c r="DV1911" s="894"/>
      <c r="DW1911" s="894"/>
      <c r="DX1911" s="1732" t="s">
        <v>13731</v>
      </c>
      <c r="DY1911" s="10"/>
      <c r="DZ1911" s="1732" t="s">
        <v>13329</v>
      </c>
      <c r="EA1911" s="98">
        <v>3</v>
      </c>
      <c r="EB1911" s="1703"/>
      <c r="EC1911" s="1732" t="s">
        <v>13730</v>
      </c>
      <c r="ED1911" s="10" t="s">
        <v>8899</v>
      </c>
      <c r="EE1911" s="10"/>
      <c r="EF1911" s="10"/>
      <c r="EG1911" s="10"/>
      <c r="EH1911" s="10"/>
      <c r="EI1911" s="10"/>
      <c r="EJ1911" s="10"/>
      <c r="EK1911" s="10"/>
      <c r="EL1911" s="10"/>
      <c r="EM1911" s="10"/>
      <c r="EN1911" s="10"/>
      <c r="EO1911" s="10"/>
      <c r="EP1911" s="10"/>
      <c r="EQ1911" s="10"/>
      <c r="ER1911" s="10"/>
      <c r="ES1911" s="10"/>
      <c r="ET1911" s="10"/>
      <c r="EU1911" s="10"/>
      <c r="EV1911" s="10"/>
      <c r="EW1911" s="10"/>
      <c r="EX1911" s="10"/>
      <c r="EY1911" s="10"/>
      <c r="EZ1911" s="10"/>
      <c r="FA1911" s="10"/>
      <c r="FB1911" s="10"/>
      <c r="FC1911" s="10"/>
      <c r="FD1911" s="10"/>
      <c r="FE1911" s="10"/>
      <c r="FF1911" s="10"/>
      <c r="FG1911" s="10"/>
      <c r="FH1911" s="10"/>
      <c r="FI1911" s="10"/>
      <c r="FJ1911" s="10"/>
      <c r="FK1911" s="10"/>
      <c r="FL1911" s="10"/>
      <c r="FM1911" s="10"/>
      <c r="FN1911" s="10"/>
      <c r="FO1911" s="10"/>
      <c r="FP1911" s="10"/>
      <c r="FQ1911" s="10"/>
      <c r="FR1911" s="10"/>
      <c r="FS1911" s="10"/>
      <c r="FT1911" s="10"/>
      <c r="FU1911" s="10"/>
      <c r="FV1911" s="10"/>
      <c r="FW1911" s="10"/>
      <c r="FX1911" s="10"/>
      <c r="FY1911" s="10"/>
      <c r="FZ1911" s="10"/>
      <c r="GA1911" s="10"/>
      <c r="GB1911" s="10"/>
      <c r="GC1911" s="10"/>
      <c r="GD1911" s="10"/>
      <c r="GE1911" s="10"/>
      <c r="GF1911" s="10"/>
      <c r="GG1911" s="10"/>
      <c r="GH1911" s="10"/>
      <c r="GI1911" s="10"/>
      <c r="GJ1911" s="10"/>
      <c r="GK1911" s="10"/>
      <c r="GL1911" s="10"/>
      <c r="GM1911" s="10"/>
      <c r="GN1911" s="10"/>
      <c r="GO1911" s="10"/>
      <c r="GP1911" s="10"/>
      <c r="GQ1911" s="10"/>
      <c r="GR1911" s="10"/>
      <c r="GS1911" s="10"/>
      <c r="GT1911" s="10"/>
      <c r="GU1911" s="10"/>
      <c r="GV1911" s="10"/>
      <c r="GW1911" s="10"/>
      <c r="GX1911" s="10"/>
      <c r="GY1911" s="10"/>
      <c r="GZ1911" s="10"/>
      <c r="HA1911" s="10"/>
      <c r="HB1911" s="10"/>
      <c r="HC1911" s="10"/>
      <c r="HD1911" s="10"/>
      <c r="HE1911" s="10"/>
      <c r="HF1911" s="10"/>
      <c r="HG1911" s="10"/>
      <c r="HH1911" s="10"/>
      <c r="HI1911" s="10"/>
      <c r="HJ1911" s="10"/>
      <c r="HK1911" s="10"/>
      <c r="HL1911" s="10"/>
      <c r="HM1911" s="10"/>
      <c r="HN1911" s="10"/>
      <c r="HO1911" s="10"/>
      <c r="HP1911" s="10"/>
      <c r="HQ1911" s="10"/>
      <c r="HR1911" s="10"/>
      <c r="HS1911" s="10"/>
      <c r="HT1911" s="10"/>
      <c r="HU1911" s="10"/>
      <c r="HV1911" s="10"/>
      <c r="HW1911" s="10"/>
      <c r="HX1911" s="10"/>
      <c r="HY1911" s="10"/>
      <c r="HZ1911" s="10"/>
      <c r="IA1911" s="10"/>
      <c r="IB1911" s="10"/>
      <c r="IC1911" s="10"/>
      <c r="ID1911" s="10"/>
      <c r="IE1911" s="10"/>
      <c r="IF1911" s="10"/>
      <c r="IG1911" s="10"/>
      <c r="IH1911" s="10"/>
      <c r="II1911" s="10"/>
      <c r="IJ1911" s="10"/>
      <c r="IK1911" s="10"/>
      <c r="IL1911" s="10"/>
      <c r="IM1911" s="10"/>
      <c r="IN1911" s="10"/>
      <c r="IO1911" s="10"/>
      <c r="IP1911" s="10"/>
      <c r="IQ1911" s="10"/>
      <c r="IR1911" s="10"/>
      <c r="IS1911" s="10"/>
      <c r="IT1911" s="10"/>
      <c r="IU1911" s="10"/>
      <c r="IV1911" s="10"/>
      <c r="IW1911" s="10"/>
      <c r="IX1911" s="10"/>
      <c r="IY1911" s="10"/>
      <c r="IZ1911" s="10"/>
      <c r="JA1911" s="10"/>
      <c r="JB1911" s="10"/>
      <c r="JC1911" s="10"/>
      <c r="JD1911" s="10"/>
      <c r="JE1911" s="10"/>
      <c r="JF1911" s="10"/>
      <c r="JG1911" s="10"/>
      <c r="JH1911" s="10"/>
      <c r="JI1911" s="10"/>
      <c r="JJ1911" s="10"/>
      <c r="JK1911" s="10"/>
      <c r="JL1911" s="10"/>
      <c r="JM1911" s="10"/>
      <c r="JN1911" s="10"/>
      <c r="JO1911" s="10"/>
      <c r="JP1911" s="10"/>
      <c r="JQ1911" s="10"/>
      <c r="JR1911" s="10"/>
      <c r="JS1911" s="10"/>
      <c r="JT1911" s="10"/>
      <c r="JU1911" s="10"/>
      <c r="JV1911" s="10"/>
      <c r="JW1911" s="10"/>
      <c r="JX1911" s="10"/>
      <c r="JY1911" s="10"/>
      <c r="JZ1911" s="10"/>
      <c r="KA1911" s="10"/>
      <c r="KB1911" s="10"/>
      <c r="KC1911" s="10"/>
      <c r="KD1911" s="10"/>
      <c r="KE1911" s="10"/>
      <c r="KF1911" s="10"/>
      <c r="KG1911" s="10"/>
      <c r="KH1911" s="10"/>
      <c r="KI1911" s="10"/>
      <c r="KJ1911" s="10"/>
      <c r="KK1911" s="10"/>
      <c r="KL1911" s="10"/>
      <c r="KM1911" s="10"/>
      <c r="KN1911" s="10"/>
      <c r="KO1911" s="10"/>
      <c r="KP1911" s="10"/>
      <c r="KQ1911" s="10"/>
      <c r="KR1911" s="10"/>
      <c r="KS1911" s="10"/>
      <c r="KT1911" s="10"/>
      <c r="KU1911" s="10"/>
      <c r="KV1911" s="10"/>
      <c r="KW1911" s="10"/>
      <c r="KX1911" s="10"/>
      <c r="KY1911" s="10"/>
      <c r="KZ1911" s="10"/>
      <c r="LA1911" s="10"/>
      <c r="LB1911" s="10"/>
      <c r="LC1911" s="10"/>
      <c r="LD1911" s="10"/>
      <c r="LE1911" s="10"/>
      <c r="LF1911" s="10"/>
      <c r="LG1911" s="10"/>
      <c r="LH1911" s="10"/>
      <c r="LI1911" s="10"/>
      <c r="LJ1911" s="10"/>
      <c r="LK1911" s="10"/>
      <c r="LL1911" s="10"/>
      <c r="LM1911" s="10"/>
      <c r="LN1911" s="10"/>
      <c r="LO1911" s="10"/>
      <c r="LP1911" s="10"/>
      <c r="LQ1911" s="10"/>
      <c r="LR1911" s="10"/>
      <c r="LS1911" s="10"/>
      <c r="LT1911" s="10"/>
      <c r="LU1911" s="10"/>
      <c r="LV1911" s="10"/>
      <c r="LW1911" s="10"/>
      <c r="LX1911" s="10"/>
      <c r="LY1911" s="10"/>
      <c r="LZ1911" s="10"/>
      <c r="MA1911" s="10"/>
      <c r="MB1911" s="10"/>
      <c r="MC1911" s="10"/>
      <c r="MD1911" s="10"/>
      <c r="ME1911" s="10"/>
      <c r="MF1911" s="10"/>
      <c r="MG1911" s="10"/>
    </row>
    <row r="1912" spans="1:345" s="192" customFormat="1" ht="15.75" x14ac:dyDescent="0.25">
      <c r="A1912" s="1804">
        <v>495</v>
      </c>
      <c r="B1912" s="2018"/>
      <c r="C1912" s="894" t="s">
        <v>13732</v>
      </c>
      <c r="D1912" s="894" t="s">
        <v>22</v>
      </c>
      <c r="E1912" s="894" t="s">
        <v>4126</v>
      </c>
      <c r="F1912" s="894">
        <v>766665</v>
      </c>
      <c r="G1912" s="894">
        <v>55</v>
      </c>
      <c r="H1912" s="894" t="s">
        <v>2633</v>
      </c>
      <c r="I1912" s="894" t="s">
        <v>2633</v>
      </c>
      <c r="J1912" s="894" t="s">
        <v>2633</v>
      </c>
      <c r="K1912" s="894">
        <v>502080111</v>
      </c>
      <c r="L1912" s="894">
        <v>127.6</v>
      </c>
      <c r="M1912" s="894">
        <v>163</v>
      </c>
      <c r="N1912" s="1010">
        <f t="shared" si="369"/>
        <v>48.025894839850949</v>
      </c>
      <c r="O1912" s="1011">
        <v>2</v>
      </c>
      <c r="P1912" s="20">
        <f t="shared" si="383"/>
        <v>66.422499999999999</v>
      </c>
      <c r="Q1912" s="20">
        <f t="shared" si="384"/>
        <v>61.177499999999995</v>
      </c>
      <c r="R1912" s="98"/>
      <c r="S1912" s="1012" t="s">
        <v>13722</v>
      </c>
      <c r="T1912" s="98" t="s">
        <v>2133</v>
      </c>
      <c r="U1912" s="98" t="s">
        <v>2479</v>
      </c>
      <c r="V1912" s="98" t="s">
        <v>13733</v>
      </c>
      <c r="W1912" s="98"/>
      <c r="X1912" s="98"/>
      <c r="Y1912" s="98"/>
      <c r="Z1912" s="98"/>
      <c r="AA1912" s="98"/>
      <c r="AB1912" s="98" t="s">
        <v>2633</v>
      </c>
      <c r="AC1912" s="98"/>
      <c r="AD1912" s="98"/>
      <c r="AE1912" s="98"/>
      <c r="AF1912" s="98" t="s">
        <v>2633</v>
      </c>
      <c r="AG1912" s="98"/>
      <c r="AH1912" s="98"/>
      <c r="AI1912" s="98"/>
      <c r="AJ1912" s="98" t="s">
        <v>2633</v>
      </c>
      <c r="AK1912" s="98"/>
      <c r="AL1912" s="98"/>
      <c r="AM1912" s="98"/>
      <c r="AN1912" s="98" t="s">
        <v>2634</v>
      </c>
      <c r="AO1912" s="98"/>
      <c r="AP1912" s="98"/>
      <c r="AQ1912" s="98" t="s">
        <v>2638</v>
      </c>
      <c r="AR1912" s="98" t="s">
        <v>4075</v>
      </c>
      <c r="AS1912" s="98" t="s">
        <v>4078</v>
      </c>
      <c r="AT1912" s="98"/>
      <c r="AU1912" s="98"/>
      <c r="AV1912" s="98"/>
      <c r="AW1912" s="98"/>
      <c r="AX1912" s="98"/>
      <c r="AY1912" s="98"/>
      <c r="AZ1912" s="98"/>
      <c r="BA1912" s="98"/>
      <c r="BB1912" s="98"/>
      <c r="BC1912" s="98"/>
      <c r="BD1912" s="98"/>
      <c r="BE1912" s="98" t="s">
        <v>2634</v>
      </c>
      <c r="BF1912" s="98"/>
      <c r="BG1912" s="98"/>
      <c r="BH1912" s="98"/>
      <c r="BI1912" s="98"/>
      <c r="BJ1912" s="98" t="s">
        <v>13727</v>
      </c>
      <c r="BK1912" s="98" t="s">
        <v>10010</v>
      </c>
      <c r="BL1912" s="98">
        <v>120.4</v>
      </c>
      <c r="BM1912" s="1013">
        <f t="shared" si="370"/>
        <v>11.76903273262227</v>
      </c>
      <c r="BN1912" s="98" t="s">
        <v>14630</v>
      </c>
      <c r="BO1912" s="98">
        <v>105.8</v>
      </c>
      <c r="BP1912" s="20">
        <f t="shared" si="387"/>
        <v>35.634015773773037</v>
      </c>
      <c r="BQ1912" s="98" t="s">
        <v>15184</v>
      </c>
      <c r="BR1912" s="98">
        <v>94</v>
      </c>
      <c r="BS1912" s="20">
        <f t="shared" si="371"/>
        <v>54.922152752237338</v>
      </c>
      <c r="BT1912" s="98"/>
      <c r="BU1912" s="98"/>
      <c r="BV1912" s="1013">
        <f t="shared" si="372"/>
        <v>208.57341342813945</v>
      </c>
      <c r="BW1912" s="98"/>
      <c r="BX1912" s="98"/>
      <c r="BY1912" s="20">
        <f t="shared" si="373"/>
        <v>208.57341342813945</v>
      </c>
      <c r="BZ1912" s="98"/>
      <c r="CA1912" s="98"/>
      <c r="CB1912" s="20">
        <f t="shared" si="374"/>
        <v>208.57341342813945</v>
      </c>
      <c r="CC1912" s="98"/>
      <c r="CD1912" s="98"/>
      <c r="CE1912" s="20">
        <f t="shared" si="375"/>
        <v>208.57341342813945</v>
      </c>
      <c r="CF1912" s="98"/>
      <c r="CG1912" s="98"/>
      <c r="CH1912" s="20">
        <f t="shared" si="381"/>
        <v>208.57341342813945</v>
      </c>
      <c r="CI1912" s="98"/>
      <c r="CJ1912" s="98"/>
      <c r="CK1912" s="20">
        <f t="shared" si="377"/>
        <v>208.57341342813945</v>
      </c>
      <c r="CL1912" s="98">
        <v>94</v>
      </c>
      <c r="CM1912" s="20">
        <f t="shared" si="378"/>
        <v>54.922152752237338</v>
      </c>
      <c r="CN1912" s="98">
        <v>95</v>
      </c>
      <c r="CO1912" s="98"/>
      <c r="CP1912" s="98"/>
      <c r="CQ1912" s="1014"/>
      <c r="CR1912" s="1014"/>
      <c r="CS1912" s="1015"/>
      <c r="CT1912" s="895"/>
      <c r="CU1912" s="895"/>
      <c r="CV1912" s="895"/>
      <c r="CW1912" s="895"/>
      <c r="CX1912" s="85"/>
      <c r="CY1912" s="895"/>
      <c r="CZ1912" s="895" t="s">
        <v>2633</v>
      </c>
      <c r="DA1912" s="895" t="s">
        <v>3975</v>
      </c>
      <c r="DB1912" s="894" t="s">
        <v>2643</v>
      </c>
      <c r="DC1912" s="894" t="s">
        <v>2648</v>
      </c>
      <c r="DD1912" s="894" t="s">
        <v>2648</v>
      </c>
      <c r="DE1912" s="894" t="s">
        <v>2651</v>
      </c>
      <c r="DF1912" s="894" t="s">
        <v>32</v>
      </c>
      <c r="DG1912" s="894" t="s">
        <v>32</v>
      </c>
      <c r="DH1912" s="894" t="s">
        <v>5009</v>
      </c>
      <c r="DI1912" s="894"/>
      <c r="DJ1912" s="894" t="s">
        <v>37</v>
      </c>
      <c r="DK1912" s="894" t="s">
        <v>37</v>
      </c>
      <c r="DL1912" s="894" t="s">
        <v>37</v>
      </c>
      <c r="DM1912" s="894" t="s">
        <v>2661</v>
      </c>
      <c r="DN1912" s="98" t="s">
        <v>4000</v>
      </c>
      <c r="DO1912" s="98" t="s">
        <v>5012</v>
      </c>
      <c r="DP1912" s="98"/>
      <c r="DQ1912" s="98" t="s">
        <v>4068</v>
      </c>
      <c r="DR1912" s="98"/>
      <c r="DS1912" s="98" t="s">
        <v>2633</v>
      </c>
      <c r="DT1912" s="98"/>
      <c r="DU1912" s="894" t="s">
        <v>2634</v>
      </c>
      <c r="DV1912" s="894"/>
      <c r="DW1912" s="894"/>
      <c r="DX1912" s="1732" t="s">
        <v>13734</v>
      </c>
      <c r="DY1912" s="10"/>
      <c r="DZ1912" s="1735" t="s">
        <v>13347</v>
      </c>
      <c r="EA1912" s="98">
        <v>3</v>
      </c>
      <c r="EB1912" s="1703"/>
      <c r="EC1912" s="1732" t="s">
        <v>13735</v>
      </c>
      <c r="ED1912" s="10" t="s">
        <v>13939</v>
      </c>
      <c r="EE1912" s="10"/>
      <c r="EF1912" s="10"/>
      <c r="EG1912" s="10"/>
      <c r="EH1912" s="10"/>
      <c r="EI1912" s="10"/>
      <c r="EJ1912" s="10"/>
      <c r="EK1912" s="10"/>
      <c r="EL1912" s="10"/>
      <c r="EM1912" s="10"/>
      <c r="EN1912" s="10"/>
      <c r="EO1912" s="10"/>
      <c r="EP1912" s="10"/>
      <c r="EQ1912" s="10"/>
      <c r="ER1912" s="10"/>
      <c r="ES1912" s="10"/>
      <c r="ET1912" s="10"/>
      <c r="EU1912" s="10"/>
      <c r="EV1912" s="10"/>
      <c r="EW1912" s="10"/>
      <c r="EX1912" s="10"/>
      <c r="EY1912" s="10"/>
      <c r="EZ1912" s="10"/>
      <c r="FA1912" s="10"/>
      <c r="FB1912" s="10"/>
      <c r="FC1912" s="10"/>
      <c r="FD1912" s="10"/>
      <c r="FE1912" s="10"/>
      <c r="FF1912" s="10"/>
      <c r="FG1912" s="10"/>
      <c r="FH1912" s="10"/>
      <c r="FI1912" s="10"/>
      <c r="FJ1912" s="10"/>
      <c r="FK1912" s="10"/>
      <c r="FL1912" s="10"/>
      <c r="FM1912" s="10"/>
      <c r="FN1912" s="10"/>
      <c r="FO1912" s="10"/>
      <c r="FP1912" s="10"/>
      <c r="FQ1912" s="10"/>
      <c r="FR1912" s="10"/>
      <c r="FS1912" s="10"/>
      <c r="FT1912" s="10"/>
      <c r="FU1912" s="10"/>
      <c r="FV1912" s="10"/>
      <c r="FW1912" s="10"/>
      <c r="FX1912" s="10"/>
      <c r="FY1912" s="10"/>
      <c r="FZ1912" s="10"/>
      <c r="GA1912" s="10"/>
      <c r="GB1912" s="10"/>
      <c r="GC1912" s="10"/>
      <c r="GD1912" s="10"/>
      <c r="GE1912" s="10"/>
      <c r="GF1912" s="10"/>
      <c r="GG1912" s="10"/>
      <c r="GH1912" s="10"/>
      <c r="GI1912" s="10"/>
      <c r="GJ1912" s="10"/>
      <c r="GK1912" s="10"/>
      <c r="GL1912" s="10"/>
      <c r="GM1912" s="10"/>
      <c r="GN1912" s="10"/>
      <c r="GO1912" s="10"/>
      <c r="GP1912" s="10"/>
      <c r="GQ1912" s="10"/>
      <c r="GR1912" s="10"/>
      <c r="GS1912" s="10"/>
      <c r="GT1912" s="10"/>
      <c r="GU1912" s="10"/>
      <c r="GV1912" s="10"/>
      <c r="GW1912" s="10"/>
      <c r="GX1912" s="10"/>
      <c r="GY1912" s="10"/>
      <c r="GZ1912" s="10"/>
      <c r="HA1912" s="10"/>
      <c r="HB1912" s="10"/>
      <c r="HC1912" s="10"/>
      <c r="HD1912" s="10"/>
      <c r="HE1912" s="10"/>
      <c r="HF1912" s="10"/>
      <c r="HG1912" s="10"/>
      <c r="HH1912" s="10"/>
      <c r="HI1912" s="10"/>
      <c r="HJ1912" s="10"/>
      <c r="HK1912" s="10"/>
      <c r="HL1912" s="10"/>
      <c r="HM1912" s="10"/>
      <c r="HN1912" s="10"/>
      <c r="HO1912" s="10"/>
      <c r="HP1912" s="10"/>
      <c r="HQ1912" s="10"/>
      <c r="HR1912" s="10"/>
      <c r="HS1912" s="10"/>
      <c r="HT1912" s="10"/>
      <c r="HU1912" s="10"/>
      <c r="HV1912" s="10"/>
      <c r="HW1912" s="10"/>
      <c r="HX1912" s="10"/>
      <c r="HY1912" s="10"/>
      <c r="HZ1912" s="10"/>
      <c r="IA1912" s="10"/>
      <c r="IB1912" s="10"/>
      <c r="IC1912" s="10"/>
      <c r="ID1912" s="10"/>
      <c r="IE1912" s="10"/>
      <c r="IF1912" s="10"/>
      <c r="IG1912" s="10"/>
      <c r="IH1912" s="10"/>
      <c r="II1912" s="10"/>
      <c r="IJ1912" s="10"/>
      <c r="IK1912" s="10"/>
      <c r="IL1912" s="10"/>
      <c r="IM1912" s="10"/>
      <c r="IN1912" s="10"/>
      <c r="IO1912" s="10"/>
      <c r="IP1912" s="10"/>
      <c r="IQ1912" s="10"/>
      <c r="IR1912" s="10"/>
      <c r="IS1912" s="10"/>
      <c r="IT1912" s="10"/>
      <c r="IU1912" s="10"/>
      <c r="IV1912" s="10"/>
      <c r="IW1912" s="10"/>
      <c r="IX1912" s="10"/>
      <c r="IY1912" s="10"/>
      <c r="IZ1912" s="10"/>
      <c r="JA1912" s="10"/>
      <c r="JB1912" s="10"/>
      <c r="JC1912" s="10"/>
      <c r="JD1912" s="10"/>
      <c r="JE1912" s="10"/>
      <c r="JF1912" s="10"/>
      <c r="JG1912" s="10"/>
      <c r="JH1912" s="10"/>
      <c r="JI1912" s="10"/>
      <c r="JJ1912" s="10"/>
      <c r="JK1912" s="10"/>
      <c r="JL1912" s="10"/>
      <c r="JM1912" s="10"/>
      <c r="JN1912" s="10"/>
      <c r="JO1912" s="10"/>
      <c r="JP1912" s="10"/>
      <c r="JQ1912" s="10"/>
      <c r="JR1912" s="10"/>
      <c r="JS1912" s="10"/>
      <c r="JT1912" s="10"/>
      <c r="JU1912" s="10"/>
      <c r="JV1912" s="10"/>
      <c r="JW1912" s="10"/>
      <c r="JX1912" s="10"/>
      <c r="JY1912" s="10"/>
      <c r="JZ1912" s="10"/>
      <c r="KA1912" s="10"/>
      <c r="KB1912" s="10"/>
      <c r="KC1912" s="10"/>
      <c r="KD1912" s="10"/>
      <c r="KE1912" s="10"/>
      <c r="KF1912" s="10"/>
      <c r="KG1912" s="10"/>
      <c r="KH1912" s="10"/>
      <c r="KI1912" s="10"/>
      <c r="KJ1912" s="10"/>
      <c r="KK1912" s="10"/>
      <c r="KL1912" s="10"/>
      <c r="KM1912" s="10"/>
      <c r="KN1912" s="10"/>
      <c r="KO1912" s="10"/>
      <c r="KP1912" s="10"/>
      <c r="KQ1912" s="10"/>
      <c r="KR1912" s="10"/>
      <c r="KS1912" s="10"/>
      <c r="KT1912" s="10"/>
      <c r="KU1912" s="10"/>
      <c r="KV1912" s="10"/>
      <c r="KW1912" s="10"/>
      <c r="KX1912" s="10"/>
      <c r="KY1912" s="10"/>
      <c r="KZ1912" s="10"/>
      <c r="LA1912" s="10"/>
      <c r="LB1912" s="10"/>
      <c r="LC1912" s="10"/>
      <c r="LD1912" s="10"/>
      <c r="LE1912" s="10"/>
      <c r="LF1912" s="10"/>
      <c r="LG1912" s="10"/>
      <c r="LH1912" s="10"/>
      <c r="LI1912" s="10"/>
      <c r="LJ1912" s="10"/>
      <c r="LK1912" s="10"/>
      <c r="LL1912" s="10"/>
      <c r="LM1912" s="10"/>
      <c r="LN1912" s="10"/>
      <c r="LO1912" s="10"/>
      <c r="LP1912" s="10"/>
      <c r="LQ1912" s="10"/>
      <c r="LR1912" s="10"/>
      <c r="LS1912" s="10"/>
      <c r="LT1912" s="10"/>
      <c r="LU1912" s="10"/>
      <c r="LV1912" s="10"/>
      <c r="LW1912" s="10"/>
      <c r="LX1912" s="10"/>
      <c r="LY1912" s="10"/>
      <c r="LZ1912" s="10"/>
      <c r="MA1912" s="10"/>
      <c r="MB1912" s="10"/>
      <c r="MC1912" s="10"/>
      <c r="MD1912" s="10"/>
      <c r="ME1912" s="10"/>
      <c r="MF1912" s="10"/>
      <c r="MG1912" s="10"/>
    </row>
    <row r="1913" spans="1:345" s="192" customFormat="1" ht="15.75" x14ac:dyDescent="0.25">
      <c r="A1913" s="1813">
        <v>496</v>
      </c>
      <c r="B1913" s="2018"/>
      <c r="C1913" s="894" t="s">
        <v>13736</v>
      </c>
      <c r="D1913" s="894" t="s">
        <v>23</v>
      </c>
      <c r="E1913" s="894" t="s">
        <v>4126</v>
      </c>
      <c r="F1913" s="894">
        <v>749535</v>
      </c>
      <c r="G1913" s="894">
        <v>34</v>
      </c>
      <c r="H1913" s="894" t="s">
        <v>2633</v>
      </c>
      <c r="I1913" s="894" t="s">
        <v>2633</v>
      </c>
      <c r="J1913" s="894" t="s">
        <v>2633</v>
      </c>
      <c r="K1913" s="894">
        <v>556889872</v>
      </c>
      <c r="L1913" s="894">
        <v>127</v>
      </c>
      <c r="M1913" s="894">
        <v>172</v>
      </c>
      <c r="N1913" s="1010">
        <f t="shared" si="369"/>
        <v>42.928610059491625</v>
      </c>
      <c r="O1913" s="1011">
        <v>2</v>
      </c>
      <c r="P1913" s="20">
        <f t="shared" si="383"/>
        <v>73.959999999999994</v>
      </c>
      <c r="Q1913" s="20">
        <f t="shared" si="384"/>
        <v>53.040000000000006</v>
      </c>
      <c r="R1913" s="98"/>
      <c r="S1913" s="1012" t="s">
        <v>13722</v>
      </c>
      <c r="T1913" s="98" t="s">
        <v>253</v>
      </c>
      <c r="U1913" s="98" t="s">
        <v>2490</v>
      </c>
      <c r="V1913" s="98" t="s">
        <v>13738</v>
      </c>
      <c r="W1913" s="98"/>
      <c r="X1913" s="98"/>
      <c r="Y1913" s="98"/>
      <c r="Z1913" s="98"/>
      <c r="AA1913" s="98"/>
      <c r="AB1913" s="98" t="s">
        <v>2633</v>
      </c>
      <c r="AC1913" s="98"/>
      <c r="AD1913" s="98"/>
      <c r="AE1913" s="98"/>
      <c r="AF1913" s="98" t="s">
        <v>2633</v>
      </c>
      <c r="AG1913" s="98"/>
      <c r="AH1913" s="98"/>
      <c r="AI1913" s="98"/>
      <c r="AJ1913" s="98"/>
      <c r="AK1913" s="98"/>
      <c r="AL1913" s="98"/>
      <c r="AM1913" s="98"/>
      <c r="AN1913" s="98" t="s">
        <v>2633</v>
      </c>
      <c r="AO1913" s="98" t="s">
        <v>4076</v>
      </c>
      <c r="AP1913" s="98" t="s">
        <v>4077</v>
      </c>
      <c r="AQ1913" s="98" t="s">
        <v>2635</v>
      </c>
      <c r="AR1913" s="98"/>
      <c r="AS1913" s="98"/>
      <c r="AT1913" s="98"/>
      <c r="AU1913" s="98"/>
      <c r="AV1913" s="98"/>
      <c r="AW1913" s="98"/>
      <c r="AX1913" s="98"/>
      <c r="AY1913" s="98"/>
      <c r="AZ1913" s="98"/>
      <c r="BA1913" s="98" t="s">
        <v>3970</v>
      </c>
      <c r="BB1913" s="98"/>
      <c r="BC1913" s="98"/>
      <c r="BD1913" s="98"/>
      <c r="BE1913" s="98" t="s">
        <v>2634</v>
      </c>
      <c r="BF1913" s="98"/>
      <c r="BG1913" s="98"/>
      <c r="BH1913" s="98"/>
      <c r="BI1913" s="98"/>
      <c r="BJ1913" s="98" t="s">
        <v>13737</v>
      </c>
      <c r="BK1913" s="98" t="s">
        <v>11867</v>
      </c>
      <c r="BL1913" s="98">
        <v>118.9</v>
      </c>
      <c r="BM1913" s="1013">
        <f t="shared" si="370"/>
        <v>15.27149321266967</v>
      </c>
      <c r="BN1913" s="98" t="s">
        <v>15021</v>
      </c>
      <c r="BO1913" s="98">
        <v>98</v>
      </c>
      <c r="BP1913" s="20">
        <f t="shared" si="387"/>
        <v>54.67571644042232</v>
      </c>
      <c r="BQ1913" s="98"/>
      <c r="BR1913" s="98"/>
      <c r="BS1913" s="20">
        <f t="shared" si="371"/>
        <v>239.44193061840119</v>
      </c>
      <c r="BT1913" s="98"/>
      <c r="BU1913" s="98"/>
      <c r="BV1913" s="1013">
        <f t="shared" si="372"/>
        <v>239.44193061840119</v>
      </c>
      <c r="BW1913" s="98"/>
      <c r="BX1913" s="98"/>
      <c r="BY1913" s="20">
        <f t="shared" si="373"/>
        <v>239.44193061840119</v>
      </c>
      <c r="BZ1913" s="98"/>
      <c r="CA1913" s="98"/>
      <c r="CB1913" s="20">
        <f t="shared" si="374"/>
        <v>239.44193061840119</v>
      </c>
      <c r="CC1913" s="98"/>
      <c r="CD1913" s="98"/>
      <c r="CE1913" s="20">
        <f t="shared" si="375"/>
        <v>239.44193061840119</v>
      </c>
      <c r="CF1913" s="98"/>
      <c r="CG1913" s="98"/>
      <c r="CH1913" s="20">
        <f t="shared" si="381"/>
        <v>239.44193061840119</v>
      </c>
      <c r="CI1913" s="98"/>
      <c r="CJ1913" s="98"/>
      <c r="CK1913" s="20">
        <f t="shared" si="377"/>
        <v>239.44193061840119</v>
      </c>
      <c r="CL1913" s="98">
        <v>98</v>
      </c>
      <c r="CM1913" s="20">
        <f t="shared" si="378"/>
        <v>54.67571644042232</v>
      </c>
      <c r="CN1913" s="98">
        <v>51</v>
      </c>
      <c r="CO1913" s="98"/>
      <c r="CP1913" s="98"/>
      <c r="CQ1913" s="1014"/>
      <c r="CR1913" s="1014"/>
      <c r="CS1913" s="1015"/>
      <c r="CT1913" s="895"/>
      <c r="CU1913" s="895"/>
      <c r="CV1913" s="895"/>
      <c r="CW1913" s="895"/>
      <c r="CX1913" s="85"/>
      <c r="CY1913" s="895"/>
      <c r="CZ1913" s="895"/>
      <c r="DA1913" s="895"/>
      <c r="DB1913" s="894"/>
      <c r="DC1913" s="894"/>
      <c r="DD1913" s="894"/>
      <c r="DE1913" s="894"/>
      <c r="DF1913" s="894"/>
      <c r="DG1913" s="894"/>
      <c r="DH1913" s="894"/>
      <c r="DI1913" s="894"/>
      <c r="DJ1913" s="894"/>
      <c r="DK1913" s="894"/>
      <c r="DL1913" s="894"/>
      <c r="DM1913" s="894"/>
      <c r="DN1913" s="98"/>
      <c r="DO1913" s="98"/>
      <c r="DP1913" s="98"/>
      <c r="DQ1913" s="98"/>
      <c r="DR1913" s="98"/>
      <c r="DS1913" s="98"/>
      <c r="DT1913" s="98"/>
      <c r="DU1913" s="894"/>
      <c r="DV1913" s="894"/>
      <c r="DW1913" s="894"/>
      <c r="DX1913" s="1736" t="s">
        <v>13739</v>
      </c>
      <c r="DY1913" s="10"/>
      <c r="DZ1913" s="1736" t="s">
        <v>101</v>
      </c>
      <c r="EA1913" s="98">
        <v>3</v>
      </c>
      <c r="EB1913" s="1703"/>
      <c r="EC1913" s="1736" t="s">
        <v>2194</v>
      </c>
      <c r="ED1913" s="10" t="s">
        <v>7533</v>
      </c>
      <c r="EE1913" s="10"/>
      <c r="EF1913" s="10"/>
      <c r="EG1913" s="10"/>
      <c r="EH1913" s="10"/>
      <c r="EI1913" s="10"/>
      <c r="EJ1913" s="10"/>
      <c r="EK1913" s="10"/>
      <c r="EL1913" s="10"/>
      <c r="EM1913" s="10"/>
      <c r="EN1913" s="10"/>
      <c r="EO1913" s="10"/>
      <c r="EP1913" s="10"/>
      <c r="EQ1913" s="10"/>
      <c r="ER1913" s="10"/>
      <c r="ES1913" s="10"/>
      <c r="ET1913" s="10"/>
      <c r="EU1913" s="10"/>
      <c r="EV1913" s="10"/>
      <c r="EW1913" s="10"/>
      <c r="EX1913" s="10"/>
      <c r="EY1913" s="10"/>
      <c r="EZ1913" s="10"/>
      <c r="FA1913" s="10"/>
      <c r="FB1913" s="10"/>
      <c r="FC1913" s="10"/>
      <c r="FD1913" s="10"/>
      <c r="FE1913" s="10"/>
      <c r="FF1913" s="10"/>
      <c r="FG1913" s="10"/>
      <c r="FH1913" s="10"/>
      <c r="FI1913" s="10"/>
      <c r="FJ1913" s="10"/>
      <c r="FK1913" s="10"/>
      <c r="FL1913" s="10"/>
      <c r="FM1913" s="10"/>
      <c r="FN1913" s="10"/>
      <c r="FO1913" s="10"/>
      <c r="FP1913" s="10"/>
      <c r="FQ1913" s="10"/>
      <c r="FR1913" s="10"/>
      <c r="FS1913" s="10"/>
      <c r="FT1913" s="10"/>
      <c r="FU1913" s="10"/>
      <c r="FV1913" s="10"/>
      <c r="FW1913" s="10"/>
      <c r="FX1913" s="10"/>
      <c r="FY1913" s="10"/>
      <c r="FZ1913" s="10"/>
      <c r="GA1913" s="10"/>
      <c r="GB1913" s="10"/>
      <c r="GC1913" s="10"/>
      <c r="GD1913" s="10"/>
      <c r="GE1913" s="10"/>
      <c r="GF1913" s="10"/>
      <c r="GG1913" s="10"/>
      <c r="GH1913" s="10"/>
      <c r="GI1913" s="10"/>
      <c r="GJ1913" s="10"/>
      <c r="GK1913" s="10"/>
      <c r="GL1913" s="10"/>
      <c r="GM1913" s="10"/>
      <c r="GN1913" s="10"/>
      <c r="GO1913" s="10"/>
      <c r="GP1913" s="10"/>
      <c r="GQ1913" s="10"/>
      <c r="GR1913" s="10"/>
      <c r="GS1913" s="10"/>
      <c r="GT1913" s="10"/>
      <c r="GU1913" s="10"/>
      <c r="GV1913" s="10"/>
      <c r="GW1913" s="10"/>
      <c r="GX1913" s="10"/>
      <c r="GY1913" s="10"/>
      <c r="GZ1913" s="10"/>
      <c r="HA1913" s="10"/>
      <c r="HB1913" s="10"/>
      <c r="HC1913" s="10"/>
      <c r="HD1913" s="10"/>
      <c r="HE1913" s="10"/>
      <c r="HF1913" s="10"/>
      <c r="HG1913" s="10"/>
      <c r="HH1913" s="10"/>
      <c r="HI1913" s="10"/>
      <c r="HJ1913" s="10"/>
      <c r="HK1913" s="10"/>
      <c r="HL1913" s="10"/>
      <c r="HM1913" s="10"/>
      <c r="HN1913" s="10"/>
      <c r="HO1913" s="10"/>
      <c r="HP1913" s="10"/>
      <c r="HQ1913" s="10"/>
      <c r="HR1913" s="10"/>
      <c r="HS1913" s="10"/>
      <c r="HT1913" s="10"/>
      <c r="HU1913" s="10"/>
      <c r="HV1913" s="10"/>
      <c r="HW1913" s="10"/>
      <c r="HX1913" s="10"/>
      <c r="HY1913" s="10"/>
      <c r="HZ1913" s="10"/>
      <c r="IA1913" s="10"/>
      <c r="IB1913" s="10"/>
      <c r="IC1913" s="10"/>
      <c r="ID1913" s="10"/>
      <c r="IE1913" s="10"/>
      <c r="IF1913" s="10"/>
      <c r="IG1913" s="10"/>
      <c r="IH1913" s="10"/>
      <c r="II1913" s="10"/>
      <c r="IJ1913" s="10"/>
      <c r="IK1913" s="10"/>
      <c r="IL1913" s="10"/>
      <c r="IM1913" s="10"/>
      <c r="IN1913" s="10"/>
      <c r="IO1913" s="10"/>
      <c r="IP1913" s="10"/>
      <c r="IQ1913" s="10"/>
      <c r="IR1913" s="10"/>
      <c r="IS1913" s="10"/>
      <c r="IT1913" s="10"/>
      <c r="IU1913" s="10"/>
      <c r="IV1913" s="10"/>
      <c r="IW1913" s="10"/>
      <c r="IX1913" s="10"/>
      <c r="IY1913" s="10"/>
      <c r="IZ1913" s="10"/>
      <c r="JA1913" s="10"/>
      <c r="JB1913" s="10"/>
      <c r="JC1913" s="10"/>
      <c r="JD1913" s="10"/>
      <c r="JE1913" s="10"/>
      <c r="JF1913" s="10"/>
      <c r="JG1913" s="10"/>
      <c r="JH1913" s="10"/>
      <c r="JI1913" s="10"/>
      <c r="JJ1913" s="10"/>
      <c r="JK1913" s="10"/>
      <c r="JL1913" s="10"/>
      <c r="JM1913" s="10"/>
      <c r="JN1913" s="10"/>
      <c r="JO1913" s="10"/>
      <c r="JP1913" s="10"/>
      <c r="JQ1913" s="10"/>
      <c r="JR1913" s="10"/>
      <c r="JS1913" s="10"/>
      <c r="JT1913" s="10"/>
      <c r="JU1913" s="10"/>
      <c r="JV1913" s="10"/>
      <c r="JW1913" s="10"/>
      <c r="JX1913" s="10"/>
      <c r="JY1913" s="10"/>
      <c r="JZ1913" s="10"/>
      <c r="KA1913" s="10"/>
      <c r="KB1913" s="10"/>
      <c r="KC1913" s="10"/>
      <c r="KD1913" s="10"/>
      <c r="KE1913" s="10"/>
      <c r="KF1913" s="10"/>
      <c r="KG1913" s="10"/>
      <c r="KH1913" s="10"/>
      <c r="KI1913" s="10"/>
      <c r="KJ1913" s="10"/>
      <c r="KK1913" s="10"/>
      <c r="KL1913" s="10"/>
      <c r="KM1913" s="10"/>
      <c r="KN1913" s="10"/>
      <c r="KO1913" s="10"/>
      <c r="KP1913" s="10"/>
      <c r="KQ1913" s="10"/>
      <c r="KR1913" s="10"/>
      <c r="KS1913" s="10"/>
      <c r="KT1913" s="10"/>
      <c r="KU1913" s="10"/>
      <c r="KV1913" s="10"/>
      <c r="KW1913" s="10"/>
      <c r="KX1913" s="10"/>
      <c r="KY1913" s="10"/>
      <c r="KZ1913" s="10"/>
      <c r="LA1913" s="10"/>
      <c r="LB1913" s="10"/>
      <c r="LC1913" s="10"/>
      <c r="LD1913" s="10"/>
      <c r="LE1913" s="10"/>
      <c r="LF1913" s="10"/>
      <c r="LG1913" s="10"/>
      <c r="LH1913" s="10"/>
      <c r="LI1913" s="10"/>
      <c r="LJ1913" s="10"/>
      <c r="LK1913" s="10"/>
      <c r="LL1913" s="10"/>
      <c r="LM1913" s="10"/>
      <c r="LN1913" s="10"/>
      <c r="LO1913" s="10"/>
      <c r="LP1913" s="10"/>
      <c r="LQ1913" s="10"/>
      <c r="LR1913" s="10"/>
      <c r="LS1913" s="10"/>
      <c r="LT1913" s="10"/>
      <c r="LU1913" s="10"/>
      <c r="LV1913" s="10"/>
      <c r="LW1913" s="10"/>
      <c r="LX1913" s="10"/>
      <c r="LY1913" s="10"/>
      <c r="LZ1913" s="10"/>
      <c r="MA1913" s="10"/>
      <c r="MB1913" s="10"/>
      <c r="MC1913" s="10"/>
      <c r="MD1913" s="10"/>
      <c r="ME1913" s="10"/>
      <c r="MF1913" s="10"/>
      <c r="MG1913" s="10"/>
    </row>
    <row r="1914" spans="1:345" s="192" customFormat="1" ht="15.75" x14ac:dyDescent="0.25">
      <c r="A1914" s="1787">
        <v>497</v>
      </c>
      <c r="B1914" s="2018"/>
      <c r="C1914" s="894" t="s">
        <v>13740</v>
      </c>
      <c r="D1914" s="894" t="s">
        <v>23</v>
      </c>
      <c r="E1914" s="894" t="s">
        <v>4126</v>
      </c>
      <c r="F1914" s="894">
        <v>768192</v>
      </c>
      <c r="G1914" s="894">
        <v>44</v>
      </c>
      <c r="H1914" s="894" t="s">
        <v>2633</v>
      </c>
      <c r="I1914" s="894" t="s">
        <v>2633</v>
      </c>
      <c r="J1914" s="894" t="s">
        <v>2633</v>
      </c>
      <c r="K1914" s="894">
        <v>504439872</v>
      </c>
      <c r="L1914" s="894">
        <v>128</v>
      </c>
      <c r="M1914" s="894">
        <v>156</v>
      </c>
      <c r="N1914" s="1010">
        <f t="shared" si="369"/>
        <v>52.596975673898747</v>
      </c>
      <c r="O1914" s="1011">
        <v>3</v>
      </c>
      <c r="P1914" s="20">
        <f t="shared" si="383"/>
        <v>60.84</v>
      </c>
      <c r="Q1914" s="20">
        <f t="shared" si="384"/>
        <v>67.16</v>
      </c>
      <c r="R1914" s="98"/>
      <c r="S1914" s="1012" t="s">
        <v>13722</v>
      </c>
      <c r="T1914" s="98" t="s">
        <v>11605</v>
      </c>
      <c r="U1914" s="98" t="s">
        <v>8488</v>
      </c>
      <c r="V1914" s="98" t="s">
        <v>13741</v>
      </c>
      <c r="W1914" s="98"/>
      <c r="X1914" s="98" t="s">
        <v>2633</v>
      </c>
      <c r="Y1914" s="98"/>
      <c r="Z1914" s="98"/>
      <c r="AA1914" s="98"/>
      <c r="AB1914" s="98"/>
      <c r="AC1914" s="98"/>
      <c r="AD1914" s="98"/>
      <c r="AE1914" s="98"/>
      <c r="AF1914" s="98"/>
      <c r="AG1914" s="98"/>
      <c r="AH1914" s="98"/>
      <c r="AI1914" s="98"/>
      <c r="AJ1914" s="98"/>
      <c r="AK1914" s="98"/>
      <c r="AL1914" s="98"/>
      <c r="AM1914" s="98"/>
      <c r="AN1914" s="98" t="s">
        <v>2634</v>
      </c>
      <c r="AO1914" s="98"/>
      <c r="AP1914" s="98"/>
      <c r="AQ1914" s="98"/>
      <c r="AR1914" s="98"/>
      <c r="AS1914" s="98"/>
      <c r="AT1914" s="98"/>
      <c r="AU1914" s="98"/>
      <c r="AV1914" s="98"/>
      <c r="AW1914" s="98"/>
      <c r="AX1914" s="98"/>
      <c r="AY1914" s="98"/>
      <c r="AZ1914" s="98"/>
      <c r="BA1914" s="98" t="s">
        <v>3971</v>
      </c>
      <c r="BB1914" s="98"/>
      <c r="BC1914" s="98"/>
      <c r="BD1914" s="98"/>
      <c r="BE1914" s="98" t="s">
        <v>2634</v>
      </c>
      <c r="BF1914" s="98"/>
      <c r="BG1914" s="98"/>
      <c r="BH1914" s="98"/>
      <c r="BI1914" s="98"/>
      <c r="BJ1914" s="98" t="s">
        <v>13689</v>
      </c>
      <c r="BK1914" s="98" t="s">
        <v>13940</v>
      </c>
      <c r="BL1914" s="98">
        <v>117.2</v>
      </c>
      <c r="BM1914" s="1013">
        <f t="shared" si="370"/>
        <v>16.081000595592613</v>
      </c>
      <c r="BN1914" s="98" t="s">
        <v>14647</v>
      </c>
      <c r="BO1914" s="98">
        <v>107</v>
      </c>
      <c r="BP1914" s="20">
        <f t="shared" si="387"/>
        <v>31.268612269207864</v>
      </c>
      <c r="BQ1914" s="98"/>
      <c r="BR1914" s="98"/>
      <c r="BS1914" s="20">
        <f t="shared" si="371"/>
        <v>190.5896366885051</v>
      </c>
      <c r="BT1914" s="98"/>
      <c r="BU1914" s="98"/>
      <c r="BV1914" s="1013">
        <f t="shared" si="372"/>
        <v>190.5896366885051</v>
      </c>
      <c r="BW1914" s="98"/>
      <c r="BX1914" s="98"/>
      <c r="BY1914" s="20">
        <f t="shared" si="373"/>
        <v>190.5896366885051</v>
      </c>
      <c r="BZ1914" s="98"/>
      <c r="CA1914" s="98"/>
      <c r="CB1914" s="20">
        <f t="shared" si="374"/>
        <v>190.5896366885051</v>
      </c>
      <c r="CC1914" s="98"/>
      <c r="CD1914" s="98"/>
      <c r="CE1914" s="20">
        <f t="shared" si="375"/>
        <v>190.5896366885051</v>
      </c>
      <c r="CF1914" s="98"/>
      <c r="CG1914" s="98"/>
      <c r="CH1914" s="20">
        <f t="shared" si="381"/>
        <v>190.5896366885051</v>
      </c>
      <c r="CI1914" s="98"/>
      <c r="CJ1914" s="98"/>
      <c r="CK1914" s="20">
        <f t="shared" si="377"/>
        <v>190.5896366885051</v>
      </c>
      <c r="CL1914" s="98">
        <v>107</v>
      </c>
      <c r="CM1914" s="20">
        <f t="shared" si="378"/>
        <v>31.268612269207864</v>
      </c>
      <c r="CN1914" s="98">
        <v>95</v>
      </c>
      <c r="CO1914" s="98"/>
      <c r="CP1914" s="98"/>
      <c r="CQ1914" s="1014"/>
      <c r="CR1914" s="1014"/>
      <c r="CS1914" s="1015"/>
      <c r="CT1914" s="895"/>
      <c r="CU1914" s="895"/>
      <c r="CV1914" s="895"/>
      <c r="CW1914" s="895"/>
      <c r="CX1914" s="85"/>
      <c r="CY1914" s="895"/>
      <c r="CZ1914" s="895" t="s">
        <v>2633</v>
      </c>
      <c r="DA1914" s="895" t="s">
        <v>3975</v>
      </c>
      <c r="DB1914" s="894" t="s">
        <v>2643</v>
      </c>
      <c r="DC1914" s="894"/>
      <c r="DD1914" s="894"/>
      <c r="DE1914" s="894"/>
      <c r="DF1914" s="894"/>
      <c r="DG1914" s="894"/>
      <c r="DH1914" s="894"/>
      <c r="DI1914" s="894"/>
      <c r="DJ1914" s="894"/>
      <c r="DK1914" s="894"/>
      <c r="DL1914" s="894"/>
      <c r="DM1914" s="894" t="s">
        <v>3372</v>
      </c>
      <c r="DN1914" s="98" t="s">
        <v>4001</v>
      </c>
      <c r="DO1914" s="98"/>
      <c r="DP1914" s="98"/>
      <c r="DQ1914" s="98"/>
      <c r="DR1914" s="98"/>
      <c r="DS1914" s="98"/>
      <c r="DT1914" s="98"/>
      <c r="DU1914" s="894"/>
      <c r="DV1914" s="894"/>
      <c r="DW1914" s="894"/>
      <c r="DX1914" s="1736" t="s">
        <v>220</v>
      </c>
      <c r="DY1914" s="10"/>
      <c r="DZ1914" s="1736" t="s">
        <v>101</v>
      </c>
      <c r="EA1914" s="98">
        <v>3</v>
      </c>
      <c r="EB1914" s="1703"/>
      <c r="EC1914" s="1736" t="s">
        <v>2194</v>
      </c>
      <c r="ED1914" s="10" t="s">
        <v>5821</v>
      </c>
      <c r="EE1914" s="10"/>
      <c r="EF1914" s="10"/>
      <c r="EG1914" s="10"/>
      <c r="EH1914" s="10"/>
      <c r="EI1914" s="10"/>
      <c r="EJ1914" s="10"/>
      <c r="EK1914" s="10"/>
      <c r="EL1914" s="10"/>
      <c r="EM1914" s="10"/>
      <c r="EN1914" s="10"/>
      <c r="EO1914" s="10"/>
      <c r="EP1914" s="10"/>
      <c r="EQ1914" s="10"/>
      <c r="ER1914" s="10"/>
      <c r="ES1914" s="10"/>
      <c r="ET1914" s="10"/>
      <c r="EU1914" s="10"/>
      <c r="EV1914" s="10"/>
      <c r="EW1914" s="10"/>
      <c r="EX1914" s="10"/>
      <c r="EY1914" s="10"/>
      <c r="EZ1914" s="10"/>
      <c r="FA1914" s="10"/>
      <c r="FB1914" s="10"/>
      <c r="FC1914" s="10"/>
      <c r="FD1914" s="10"/>
      <c r="FE1914" s="10"/>
      <c r="FF1914" s="10"/>
      <c r="FG1914" s="10"/>
      <c r="FH1914" s="10"/>
      <c r="FI1914" s="10"/>
      <c r="FJ1914" s="10"/>
      <c r="FK1914" s="10"/>
      <c r="FL1914" s="10"/>
      <c r="FM1914" s="10"/>
      <c r="FN1914" s="10"/>
      <c r="FO1914" s="10"/>
      <c r="FP1914" s="10"/>
      <c r="FQ1914" s="10"/>
      <c r="FR1914" s="10"/>
      <c r="FS1914" s="10"/>
      <c r="FT1914" s="10"/>
      <c r="FU1914" s="10"/>
      <c r="FV1914" s="10"/>
      <c r="FW1914" s="10"/>
      <c r="FX1914" s="10"/>
      <c r="FY1914" s="10"/>
      <c r="FZ1914" s="10"/>
      <c r="GA1914" s="10"/>
      <c r="GB1914" s="10"/>
      <c r="GC1914" s="10"/>
      <c r="GD1914" s="10"/>
      <c r="GE1914" s="10"/>
      <c r="GF1914" s="10"/>
      <c r="GG1914" s="10"/>
      <c r="GH1914" s="10"/>
      <c r="GI1914" s="10"/>
      <c r="GJ1914" s="10"/>
      <c r="GK1914" s="10"/>
      <c r="GL1914" s="10"/>
      <c r="GM1914" s="10"/>
      <c r="GN1914" s="10"/>
      <c r="GO1914" s="10"/>
      <c r="GP1914" s="10"/>
      <c r="GQ1914" s="10"/>
      <c r="GR1914" s="10"/>
      <c r="GS1914" s="10"/>
      <c r="GT1914" s="10"/>
      <c r="GU1914" s="10"/>
      <c r="GV1914" s="10"/>
      <c r="GW1914" s="10"/>
      <c r="GX1914" s="10"/>
      <c r="GY1914" s="10"/>
      <c r="GZ1914" s="10"/>
      <c r="HA1914" s="10"/>
      <c r="HB1914" s="10"/>
      <c r="HC1914" s="10"/>
      <c r="HD1914" s="10"/>
      <c r="HE1914" s="10"/>
      <c r="HF1914" s="10"/>
      <c r="HG1914" s="10"/>
      <c r="HH1914" s="10"/>
      <c r="HI1914" s="10"/>
      <c r="HJ1914" s="10"/>
      <c r="HK1914" s="10"/>
      <c r="HL1914" s="10"/>
      <c r="HM1914" s="10"/>
      <c r="HN1914" s="10"/>
      <c r="HO1914" s="10"/>
      <c r="HP1914" s="10"/>
      <c r="HQ1914" s="10"/>
      <c r="HR1914" s="10"/>
      <c r="HS1914" s="10"/>
      <c r="HT1914" s="10"/>
      <c r="HU1914" s="10"/>
      <c r="HV1914" s="10"/>
      <c r="HW1914" s="10"/>
      <c r="HX1914" s="10"/>
      <c r="HY1914" s="10"/>
      <c r="HZ1914" s="10"/>
      <c r="IA1914" s="10"/>
      <c r="IB1914" s="10"/>
      <c r="IC1914" s="10"/>
      <c r="ID1914" s="10"/>
      <c r="IE1914" s="10"/>
      <c r="IF1914" s="10"/>
      <c r="IG1914" s="10"/>
      <c r="IH1914" s="10"/>
      <c r="II1914" s="10"/>
      <c r="IJ1914" s="10"/>
      <c r="IK1914" s="10"/>
      <c r="IL1914" s="10"/>
      <c r="IM1914" s="10"/>
      <c r="IN1914" s="10"/>
      <c r="IO1914" s="10"/>
      <c r="IP1914" s="10"/>
      <c r="IQ1914" s="10"/>
      <c r="IR1914" s="10"/>
      <c r="IS1914" s="10"/>
      <c r="IT1914" s="10"/>
      <c r="IU1914" s="10"/>
      <c r="IV1914" s="10"/>
      <c r="IW1914" s="10"/>
      <c r="IX1914" s="10"/>
      <c r="IY1914" s="10"/>
      <c r="IZ1914" s="10"/>
      <c r="JA1914" s="10"/>
      <c r="JB1914" s="10"/>
      <c r="JC1914" s="10"/>
      <c r="JD1914" s="10"/>
      <c r="JE1914" s="10"/>
      <c r="JF1914" s="10"/>
      <c r="JG1914" s="10"/>
      <c r="JH1914" s="10"/>
      <c r="JI1914" s="10"/>
      <c r="JJ1914" s="10"/>
      <c r="JK1914" s="10"/>
      <c r="JL1914" s="10"/>
      <c r="JM1914" s="10"/>
      <c r="JN1914" s="10"/>
      <c r="JO1914" s="10"/>
      <c r="JP1914" s="10"/>
      <c r="JQ1914" s="10"/>
      <c r="JR1914" s="10"/>
      <c r="JS1914" s="10"/>
      <c r="JT1914" s="10"/>
      <c r="JU1914" s="10"/>
      <c r="JV1914" s="10"/>
      <c r="JW1914" s="10"/>
      <c r="JX1914" s="10"/>
      <c r="JY1914" s="10"/>
      <c r="JZ1914" s="10"/>
      <c r="KA1914" s="10"/>
      <c r="KB1914" s="10"/>
      <c r="KC1914" s="10"/>
      <c r="KD1914" s="10"/>
      <c r="KE1914" s="10"/>
      <c r="KF1914" s="10"/>
      <c r="KG1914" s="10"/>
      <c r="KH1914" s="10"/>
      <c r="KI1914" s="10"/>
      <c r="KJ1914" s="10"/>
      <c r="KK1914" s="10"/>
      <c r="KL1914" s="10"/>
      <c r="KM1914" s="10"/>
      <c r="KN1914" s="10"/>
      <c r="KO1914" s="10"/>
      <c r="KP1914" s="10"/>
      <c r="KQ1914" s="10"/>
      <c r="KR1914" s="10"/>
      <c r="KS1914" s="10"/>
      <c r="KT1914" s="10"/>
      <c r="KU1914" s="10"/>
      <c r="KV1914" s="10"/>
      <c r="KW1914" s="10"/>
      <c r="KX1914" s="10"/>
      <c r="KY1914" s="10"/>
      <c r="KZ1914" s="10"/>
      <c r="LA1914" s="10"/>
      <c r="LB1914" s="10"/>
      <c r="LC1914" s="10"/>
      <c r="LD1914" s="10"/>
      <c r="LE1914" s="10"/>
      <c r="LF1914" s="10"/>
      <c r="LG1914" s="10"/>
      <c r="LH1914" s="10"/>
      <c r="LI1914" s="10"/>
      <c r="LJ1914" s="10"/>
      <c r="LK1914" s="10"/>
      <c r="LL1914" s="10"/>
      <c r="LM1914" s="10"/>
      <c r="LN1914" s="10"/>
      <c r="LO1914" s="10"/>
      <c r="LP1914" s="10"/>
      <c r="LQ1914" s="10"/>
      <c r="LR1914" s="10"/>
      <c r="LS1914" s="10"/>
      <c r="LT1914" s="10"/>
      <c r="LU1914" s="10"/>
      <c r="LV1914" s="10"/>
      <c r="LW1914" s="10"/>
      <c r="LX1914" s="10"/>
      <c r="LY1914" s="10"/>
      <c r="LZ1914" s="10"/>
      <c r="MA1914" s="10"/>
      <c r="MB1914" s="10"/>
      <c r="MC1914" s="10"/>
      <c r="MD1914" s="10"/>
      <c r="ME1914" s="10"/>
      <c r="MF1914" s="10"/>
      <c r="MG1914" s="10"/>
    </row>
    <row r="1915" spans="1:345" s="192" customFormat="1" ht="15.75" x14ac:dyDescent="0.25">
      <c r="A1915" s="1787">
        <v>498</v>
      </c>
      <c r="B1915" s="2018"/>
      <c r="C1915" s="894" t="s">
        <v>13750</v>
      </c>
      <c r="D1915" s="894" t="s">
        <v>22</v>
      </c>
      <c r="E1915" s="894" t="s">
        <v>4126</v>
      </c>
      <c r="F1915" s="894">
        <v>767150</v>
      </c>
      <c r="G1915" s="894">
        <v>24</v>
      </c>
      <c r="H1915" s="894" t="s">
        <v>2634</v>
      </c>
      <c r="I1915" s="894" t="s">
        <v>2634</v>
      </c>
      <c r="J1915" s="894" t="s">
        <v>2633</v>
      </c>
      <c r="K1915" s="894">
        <v>509426422</v>
      </c>
      <c r="L1915" s="894">
        <v>179.5</v>
      </c>
      <c r="M1915" s="894">
        <v>175</v>
      </c>
      <c r="N1915" s="1010">
        <f t="shared" si="369"/>
        <v>58.612244897959187</v>
      </c>
      <c r="O1915" s="1011">
        <v>3</v>
      </c>
      <c r="P1915" s="20">
        <f t="shared" si="383"/>
        <v>76.5625</v>
      </c>
      <c r="Q1915" s="20">
        <f t="shared" si="384"/>
        <v>102.9375</v>
      </c>
      <c r="R1915" s="98"/>
      <c r="S1915" s="1012" t="s">
        <v>13751</v>
      </c>
      <c r="T1915" s="98" t="s">
        <v>253</v>
      </c>
      <c r="U1915" s="98" t="s">
        <v>2490</v>
      </c>
      <c r="V1915" s="98" t="s">
        <v>13753</v>
      </c>
      <c r="W1915" s="98"/>
      <c r="X1915" s="98"/>
      <c r="Y1915" s="98"/>
      <c r="Z1915" s="98"/>
      <c r="AA1915" s="98"/>
      <c r="AB1915" s="98"/>
      <c r="AC1915" s="98"/>
      <c r="AD1915" s="98"/>
      <c r="AE1915" s="98"/>
      <c r="AF1915" s="98"/>
      <c r="AG1915" s="98"/>
      <c r="AH1915" s="98"/>
      <c r="AI1915" s="98"/>
      <c r="AJ1915" s="98"/>
      <c r="AK1915" s="98"/>
      <c r="AL1915" s="98"/>
      <c r="AM1915" s="98"/>
      <c r="AN1915" s="98" t="s">
        <v>2633</v>
      </c>
      <c r="AO1915" s="98" t="s">
        <v>4075</v>
      </c>
      <c r="AP1915" s="98" t="s">
        <v>4077</v>
      </c>
      <c r="AQ1915" s="98" t="s">
        <v>2637</v>
      </c>
      <c r="AR1915" s="98" t="s">
        <v>4075</v>
      </c>
      <c r="AS1915" s="98" t="s">
        <v>4078</v>
      </c>
      <c r="AT1915" s="98"/>
      <c r="AU1915" s="98"/>
      <c r="AV1915" s="98"/>
      <c r="AW1915" s="98"/>
      <c r="AX1915" s="98"/>
      <c r="AY1915" s="98"/>
      <c r="AZ1915" s="98"/>
      <c r="BA1915" s="98"/>
      <c r="BB1915" s="98"/>
      <c r="BC1915" s="98"/>
      <c r="BD1915" s="98"/>
      <c r="BE1915" s="98" t="s">
        <v>2634</v>
      </c>
      <c r="BF1915" s="98"/>
      <c r="BG1915" s="98"/>
      <c r="BH1915" s="98"/>
      <c r="BI1915" s="98"/>
      <c r="BJ1915" s="98" t="s">
        <v>13754</v>
      </c>
      <c r="BK1915" s="98" t="s">
        <v>13941</v>
      </c>
      <c r="BL1915" s="98">
        <v>168.1</v>
      </c>
      <c r="BM1915" s="1013">
        <f t="shared" si="370"/>
        <v>11.074681238615671</v>
      </c>
      <c r="BN1915" s="98" t="s">
        <v>14830</v>
      </c>
      <c r="BO1915" s="98">
        <v>137</v>
      </c>
      <c r="BP1915" s="20">
        <f t="shared" si="387"/>
        <v>41.287188828172432</v>
      </c>
      <c r="BQ1915" s="98"/>
      <c r="BR1915" s="98"/>
      <c r="BS1915" s="20">
        <f t="shared" si="371"/>
        <v>174.37765634486945</v>
      </c>
      <c r="BT1915" s="98"/>
      <c r="BU1915" s="98"/>
      <c r="BV1915" s="1013">
        <f t="shared" si="372"/>
        <v>174.37765634486945</v>
      </c>
      <c r="BW1915" s="98"/>
      <c r="BX1915" s="98"/>
      <c r="BY1915" s="20">
        <f t="shared" si="373"/>
        <v>174.37765634486945</v>
      </c>
      <c r="BZ1915" s="98"/>
      <c r="CA1915" s="98"/>
      <c r="CB1915" s="20">
        <f t="shared" si="374"/>
        <v>174.37765634486945</v>
      </c>
      <c r="CC1915" s="98"/>
      <c r="CD1915" s="98"/>
      <c r="CE1915" s="20">
        <f t="shared" si="375"/>
        <v>174.37765634486945</v>
      </c>
      <c r="CF1915" s="98"/>
      <c r="CG1915" s="98"/>
      <c r="CH1915" s="20">
        <f t="shared" si="381"/>
        <v>174.37765634486945</v>
      </c>
      <c r="CI1915" s="98"/>
      <c r="CJ1915" s="98"/>
      <c r="CK1915" s="20">
        <f t="shared" si="377"/>
        <v>174.37765634486945</v>
      </c>
      <c r="CL1915" s="98">
        <v>137</v>
      </c>
      <c r="CM1915" s="20">
        <f t="shared" si="378"/>
        <v>41.287188828172432</v>
      </c>
      <c r="CN1915" s="98">
        <v>45</v>
      </c>
      <c r="CO1915" s="98"/>
      <c r="CP1915" s="98"/>
      <c r="CQ1915" s="1014"/>
      <c r="CR1915" s="1014"/>
      <c r="CS1915" s="1015"/>
      <c r="CT1915" s="895"/>
      <c r="CU1915" s="895"/>
      <c r="CV1915" s="895"/>
      <c r="CW1915" s="895"/>
      <c r="CX1915" s="85"/>
      <c r="CY1915" s="895"/>
      <c r="CZ1915" s="895" t="s">
        <v>2633</v>
      </c>
      <c r="DA1915" s="895" t="s">
        <v>3977</v>
      </c>
      <c r="DB1915" s="894" t="s">
        <v>2643</v>
      </c>
      <c r="DC1915" s="894"/>
      <c r="DD1915" s="894"/>
      <c r="DE1915" s="894"/>
      <c r="DF1915" s="894"/>
      <c r="DG1915" s="894"/>
      <c r="DH1915" s="894"/>
      <c r="DI1915" s="894"/>
      <c r="DJ1915" s="894"/>
      <c r="DK1915" s="894"/>
      <c r="DL1915" s="894"/>
      <c r="DM1915" s="894"/>
      <c r="DN1915" s="98" t="s">
        <v>4001</v>
      </c>
      <c r="DO1915" s="98"/>
      <c r="DP1915" s="98"/>
      <c r="DQ1915" s="98"/>
      <c r="DR1915" s="98"/>
      <c r="DS1915" s="98"/>
      <c r="DT1915" s="98"/>
      <c r="DU1915" s="894"/>
      <c r="DV1915" s="894"/>
      <c r="DW1915" s="894"/>
      <c r="DX1915" s="1735" t="s">
        <v>13755</v>
      </c>
      <c r="DY1915" s="10"/>
      <c r="DZ1915" s="1735" t="s">
        <v>101</v>
      </c>
      <c r="EA1915" s="98">
        <v>3</v>
      </c>
      <c r="EB1915" s="1703"/>
      <c r="EC1915" s="1735" t="s">
        <v>2194</v>
      </c>
      <c r="ED1915" s="10" t="s">
        <v>13942</v>
      </c>
      <c r="EE1915" s="10"/>
      <c r="EF1915" s="10"/>
      <c r="EG1915" s="10"/>
      <c r="EH1915" s="10"/>
      <c r="EI1915" s="10"/>
      <c r="EJ1915" s="10"/>
      <c r="EK1915" s="10"/>
      <c r="EL1915" s="10"/>
      <c r="EM1915" s="10"/>
      <c r="EN1915" s="10"/>
      <c r="EO1915" s="10"/>
      <c r="EP1915" s="10"/>
      <c r="EQ1915" s="10"/>
      <c r="ER1915" s="10"/>
      <c r="ES1915" s="10"/>
      <c r="ET1915" s="10"/>
      <c r="EU1915" s="10"/>
      <c r="EV1915" s="10"/>
      <c r="EW1915" s="10"/>
      <c r="EX1915" s="10"/>
      <c r="EY1915" s="10"/>
      <c r="EZ1915" s="10"/>
      <c r="FA1915" s="10"/>
      <c r="FB1915" s="10"/>
      <c r="FC1915" s="10"/>
      <c r="FD1915" s="10"/>
      <c r="FE1915" s="10"/>
      <c r="FF1915" s="10"/>
      <c r="FG1915" s="10"/>
      <c r="FH1915" s="10"/>
      <c r="FI1915" s="10"/>
      <c r="FJ1915" s="10"/>
      <c r="FK1915" s="10"/>
      <c r="FL1915" s="10"/>
      <c r="FM1915" s="10"/>
      <c r="FN1915" s="10"/>
      <c r="FO1915" s="10"/>
      <c r="FP1915" s="10"/>
      <c r="FQ1915" s="10"/>
      <c r="FR1915" s="10"/>
      <c r="FS1915" s="10"/>
      <c r="FT1915" s="10"/>
      <c r="FU1915" s="10"/>
      <c r="FV1915" s="10"/>
      <c r="FW1915" s="10"/>
      <c r="FX1915" s="10"/>
      <c r="FY1915" s="10"/>
      <c r="FZ1915" s="10"/>
      <c r="GA1915" s="10"/>
      <c r="GB1915" s="10"/>
      <c r="GC1915" s="10"/>
      <c r="GD1915" s="10"/>
      <c r="GE1915" s="10"/>
      <c r="GF1915" s="10"/>
      <c r="GG1915" s="10"/>
      <c r="GH1915" s="10"/>
      <c r="GI1915" s="10"/>
      <c r="GJ1915" s="10"/>
      <c r="GK1915" s="10"/>
      <c r="GL1915" s="10"/>
      <c r="GM1915" s="10"/>
      <c r="GN1915" s="10"/>
      <c r="GO1915" s="10"/>
      <c r="GP1915" s="10"/>
      <c r="GQ1915" s="10"/>
      <c r="GR1915" s="10"/>
      <c r="GS1915" s="10"/>
      <c r="GT1915" s="10"/>
      <c r="GU1915" s="10"/>
      <c r="GV1915" s="10"/>
      <c r="GW1915" s="10"/>
      <c r="GX1915" s="10"/>
      <c r="GY1915" s="10"/>
      <c r="GZ1915" s="10"/>
      <c r="HA1915" s="10"/>
      <c r="HB1915" s="10"/>
      <c r="HC1915" s="10"/>
      <c r="HD1915" s="10"/>
      <c r="HE1915" s="10"/>
      <c r="HF1915" s="10"/>
      <c r="HG1915" s="10"/>
      <c r="HH1915" s="10"/>
      <c r="HI1915" s="10"/>
      <c r="HJ1915" s="10"/>
      <c r="HK1915" s="10"/>
      <c r="HL1915" s="10"/>
      <c r="HM1915" s="10"/>
      <c r="HN1915" s="10"/>
      <c r="HO1915" s="10"/>
      <c r="HP1915" s="10"/>
      <c r="HQ1915" s="10"/>
      <c r="HR1915" s="10"/>
      <c r="HS1915" s="10"/>
      <c r="HT1915" s="10"/>
      <c r="HU1915" s="10"/>
      <c r="HV1915" s="10"/>
      <c r="HW1915" s="10"/>
      <c r="HX1915" s="10"/>
      <c r="HY1915" s="10"/>
      <c r="HZ1915" s="10"/>
      <c r="IA1915" s="10"/>
      <c r="IB1915" s="10"/>
      <c r="IC1915" s="10"/>
      <c r="ID1915" s="10"/>
      <c r="IE1915" s="10"/>
      <c r="IF1915" s="10"/>
      <c r="IG1915" s="10"/>
      <c r="IH1915" s="10"/>
      <c r="II1915" s="10"/>
      <c r="IJ1915" s="10"/>
      <c r="IK1915" s="10"/>
      <c r="IL1915" s="10"/>
      <c r="IM1915" s="10"/>
      <c r="IN1915" s="10"/>
      <c r="IO1915" s="10"/>
      <c r="IP1915" s="10"/>
      <c r="IQ1915" s="10"/>
      <c r="IR1915" s="10"/>
      <c r="IS1915" s="10"/>
      <c r="IT1915" s="10"/>
      <c r="IU1915" s="10"/>
      <c r="IV1915" s="10"/>
      <c r="IW1915" s="10"/>
      <c r="IX1915" s="10"/>
      <c r="IY1915" s="10"/>
      <c r="IZ1915" s="10"/>
      <c r="JA1915" s="10"/>
      <c r="JB1915" s="10"/>
      <c r="JC1915" s="10"/>
      <c r="JD1915" s="10"/>
      <c r="JE1915" s="10"/>
      <c r="JF1915" s="10"/>
      <c r="JG1915" s="10"/>
      <c r="JH1915" s="10"/>
      <c r="JI1915" s="10"/>
      <c r="JJ1915" s="10"/>
      <c r="JK1915" s="10"/>
      <c r="JL1915" s="10"/>
      <c r="JM1915" s="10"/>
      <c r="JN1915" s="10"/>
      <c r="JO1915" s="10"/>
      <c r="JP1915" s="10"/>
      <c r="JQ1915" s="10"/>
      <c r="JR1915" s="10"/>
      <c r="JS1915" s="10"/>
      <c r="JT1915" s="10"/>
      <c r="JU1915" s="10"/>
      <c r="JV1915" s="10"/>
      <c r="JW1915" s="10"/>
      <c r="JX1915" s="10"/>
      <c r="JY1915" s="10"/>
      <c r="JZ1915" s="10"/>
      <c r="KA1915" s="10"/>
      <c r="KB1915" s="10"/>
      <c r="KC1915" s="10"/>
      <c r="KD1915" s="10"/>
      <c r="KE1915" s="10"/>
      <c r="KF1915" s="10"/>
      <c r="KG1915" s="10"/>
      <c r="KH1915" s="10"/>
      <c r="KI1915" s="10"/>
      <c r="KJ1915" s="10"/>
      <c r="KK1915" s="10"/>
      <c r="KL1915" s="10"/>
      <c r="KM1915" s="10"/>
      <c r="KN1915" s="10"/>
      <c r="KO1915" s="10"/>
      <c r="KP1915" s="10"/>
      <c r="KQ1915" s="10"/>
      <c r="KR1915" s="10"/>
      <c r="KS1915" s="10"/>
      <c r="KT1915" s="10"/>
      <c r="KU1915" s="10"/>
      <c r="KV1915" s="10"/>
      <c r="KW1915" s="10"/>
      <c r="KX1915" s="10"/>
      <c r="KY1915" s="10"/>
      <c r="KZ1915" s="10"/>
      <c r="LA1915" s="10"/>
      <c r="LB1915" s="10"/>
      <c r="LC1915" s="10"/>
      <c r="LD1915" s="10"/>
      <c r="LE1915" s="10"/>
      <c r="LF1915" s="10"/>
      <c r="LG1915" s="10"/>
      <c r="LH1915" s="10"/>
      <c r="LI1915" s="10"/>
      <c r="LJ1915" s="10"/>
      <c r="LK1915" s="10"/>
      <c r="LL1915" s="10"/>
      <c r="LM1915" s="10"/>
      <c r="LN1915" s="10"/>
      <c r="LO1915" s="10"/>
      <c r="LP1915" s="10"/>
      <c r="LQ1915" s="10"/>
      <c r="LR1915" s="10"/>
      <c r="LS1915" s="10"/>
      <c r="LT1915" s="10"/>
      <c r="LU1915" s="10"/>
      <c r="LV1915" s="10"/>
      <c r="LW1915" s="10"/>
      <c r="LX1915" s="10"/>
      <c r="LY1915" s="10"/>
      <c r="LZ1915" s="10"/>
      <c r="MA1915" s="10"/>
      <c r="MB1915" s="10"/>
      <c r="MC1915" s="10"/>
      <c r="MD1915" s="10"/>
      <c r="ME1915" s="10"/>
      <c r="MF1915" s="10"/>
      <c r="MG1915" s="10"/>
    </row>
    <row r="1916" spans="1:345" s="192" customFormat="1" ht="16.5" customHeight="1" x14ac:dyDescent="0.25">
      <c r="A1916" s="1813">
        <v>499</v>
      </c>
      <c r="B1916" s="2018"/>
      <c r="C1916" s="894" t="s">
        <v>13756</v>
      </c>
      <c r="D1916" s="894" t="s">
        <v>23</v>
      </c>
      <c r="E1916" s="894" t="s">
        <v>4126</v>
      </c>
      <c r="F1916" s="894">
        <v>511391</v>
      </c>
      <c r="G1916" s="894">
        <v>32</v>
      </c>
      <c r="H1916" s="894" t="s">
        <v>2633</v>
      </c>
      <c r="I1916" s="894" t="s">
        <v>2633</v>
      </c>
      <c r="J1916" s="894" t="s">
        <v>2633</v>
      </c>
      <c r="K1916" s="894">
        <v>554495798</v>
      </c>
      <c r="L1916" s="894">
        <v>78.7</v>
      </c>
      <c r="M1916" s="894">
        <v>152</v>
      </c>
      <c r="N1916" s="1010">
        <f t="shared" si="369"/>
        <v>34.06336565096953</v>
      </c>
      <c r="O1916" s="1011">
        <v>1</v>
      </c>
      <c r="P1916" s="20">
        <f t="shared" si="383"/>
        <v>57.76</v>
      </c>
      <c r="Q1916" s="20">
        <f t="shared" si="384"/>
        <v>20.940000000000005</v>
      </c>
      <c r="R1916" s="98"/>
      <c r="S1916" s="1012" t="s">
        <v>13751</v>
      </c>
      <c r="T1916" s="98" t="s">
        <v>253</v>
      </c>
      <c r="U1916" s="98" t="s">
        <v>2490</v>
      </c>
      <c r="V1916" s="98" t="s">
        <v>13757</v>
      </c>
      <c r="W1916" s="98"/>
      <c r="X1916" s="98"/>
      <c r="Y1916" s="98"/>
      <c r="Z1916" s="98" t="s">
        <v>2633</v>
      </c>
      <c r="AA1916" s="98"/>
      <c r="AB1916" s="98"/>
      <c r="AC1916" s="98"/>
      <c r="AD1916" s="98"/>
      <c r="AE1916" s="98"/>
      <c r="AF1916" s="98"/>
      <c r="AG1916" s="98"/>
      <c r="AH1916" s="98"/>
      <c r="AI1916" s="98"/>
      <c r="AJ1916" s="98" t="s">
        <v>2633</v>
      </c>
      <c r="AK1916" s="98"/>
      <c r="AL1916" s="98"/>
      <c r="AM1916" s="98"/>
      <c r="AN1916" s="98" t="s">
        <v>2634</v>
      </c>
      <c r="AO1916" s="98"/>
      <c r="AP1916" s="98"/>
      <c r="AQ1916" s="98" t="s">
        <v>2637</v>
      </c>
      <c r="AR1916" s="98"/>
      <c r="AS1916" s="98"/>
      <c r="AT1916" s="98" t="s">
        <v>2633</v>
      </c>
      <c r="AU1916" s="98"/>
      <c r="AV1916" s="98"/>
      <c r="AW1916" s="98"/>
      <c r="AX1916" s="98"/>
      <c r="AY1916" s="98"/>
      <c r="AZ1916" s="98"/>
      <c r="BA1916" s="98" t="s">
        <v>3971</v>
      </c>
      <c r="BB1916" s="98"/>
      <c r="BC1916" s="98" t="s">
        <v>2633</v>
      </c>
      <c r="BD1916" s="98"/>
      <c r="BE1916" s="98" t="s">
        <v>2634</v>
      </c>
      <c r="BF1916" s="98"/>
      <c r="BG1916" s="98"/>
      <c r="BH1916" s="98"/>
      <c r="BI1916" s="98"/>
      <c r="BJ1916" s="98" t="s">
        <v>13758</v>
      </c>
      <c r="BK1916" s="98" t="s">
        <v>13943</v>
      </c>
      <c r="BL1916" s="98">
        <v>72.2</v>
      </c>
      <c r="BM1916" s="1013">
        <f t="shared" si="370"/>
        <v>31.04106972301814</v>
      </c>
      <c r="BN1916" s="98" t="s">
        <v>14602</v>
      </c>
      <c r="BO1916" s="98">
        <v>63.5</v>
      </c>
      <c r="BP1916" s="20">
        <f t="shared" si="387"/>
        <v>72.588347659980883</v>
      </c>
      <c r="BQ1916" s="98" t="s">
        <v>15241</v>
      </c>
      <c r="BR1916" s="98">
        <v>62</v>
      </c>
      <c r="BS1916" s="20">
        <f t="shared" si="371"/>
        <v>79.751671442215851</v>
      </c>
      <c r="BT1916" s="98"/>
      <c r="BU1916" s="98"/>
      <c r="BV1916" s="1013">
        <f t="shared" si="372"/>
        <v>375.83572110792733</v>
      </c>
      <c r="BW1916" s="98"/>
      <c r="BX1916" s="98"/>
      <c r="BY1916" s="20">
        <f t="shared" si="373"/>
        <v>375.83572110792733</v>
      </c>
      <c r="BZ1916" s="98"/>
      <c r="CA1916" s="98"/>
      <c r="CB1916" s="20">
        <f t="shared" si="374"/>
        <v>375.83572110792733</v>
      </c>
      <c r="CC1916" s="98"/>
      <c r="CD1916" s="98"/>
      <c r="CE1916" s="20">
        <f t="shared" si="375"/>
        <v>375.83572110792733</v>
      </c>
      <c r="CF1916" s="98"/>
      <c r="CG1916" s="98"/>
      <c r="CH1916" s="20">
        <f t="shared" si="381"/>
        <v>375.83572110792733</v>
      </c>
      <c r="CI1916" s="98"/>
      <c r="CJ1916" s="98"/>
      <c r="CK1916" s="20">
        <f t="shared" si="377"/>
        <v>375.83572110792733</v>
      </c>
      <c r="CL1916" s="98">
        <v>62</v>
      </c>
      <c r="CM1916" s="20">
        <f t="shared" si="378"/>
        <v>79.751671442215851</v>
      </c>
      <c r="CN1916" s="98">
        <v>70</v>
      </c>
      <c r="CO1916" s="98"/>
      <c r="CP1916" s="98"/>
      <c r="CQ1916" s="1014"/>
      <c r="CR1916" s="1014"/>
      <c r="CS1916" s="1015"/>
      <c r="CT1916" s="895"/>
      <c r="CU1916" s="895"/>
      <c r="CV1916" s="895"/>
      <c r="CW1916" s="895"/>
      <c r="CX1916" s="85"/>
      <c r="CY1916" s="895"/>
      <c r="CZ1916" s="895" t="s">
        <v>2633</v>
      </c>
      <c r="DA1916" s="895" t="s">
        <v>3975</v>
      </c>
      <c r="DB1916" s="894" t="s">
        <v>2643</v>
      </c>
      <c r="DC1916" s="894"/>
      <c r="DD1916" s="894"/>
      <c r="DE1916" s="894"/>
      <c r="DF1916" s="894"/>
      <c r="DG1916" s="894"/>
      <c r="DH1916" s="894"/>
      <c r="DI1916" s="894"/>
      <c r="DJ1916" s="894"/>
      <c r="DK1916" s="894"/>
      <c r="DL1916" s="894"/>
      <c r="DM1916" s="894"/>
      <c r="DN1916" s="98" t="s">
        <v>4001</v>
      </c>
      <c r="DO1916" s="98"/>
      <c r="DP1916" s="98"/>
      <c r="DQ1916" s="98"/>
      <c r="DR1916" s="98"/>
      <c r="DS1916" s="98"/>
      <c r="DT1916" s="98"/>
      <c r="DU1916" s="894"/>
      <c r="DV1916" s="894"/>
      <c r="DW1916" s="894"/>
      <c r="DX1916" s="1735" t="s">
        <v>220</v>
      </c>
      <c r="DY1916" s="10" t="s">
        <v>14603</v>
      </c>
      <c r="DZ1916" s="1735" t="s">
        <v>101</v>
      </c>
      <c r="EA1916" s="98">
        <v>3</v>
      </c>
      <c r="EB1916" s="1703"/>
      <c r="EC1916" s="1748" t="s">
        <v>13759</v>
      </c>
      <c r="ED1916" s="10" t="s">
        <v>5821</v>
      </c>
      <c r="EE1916" s="10"/>
      <c r="EF1916" s="10"/>
      <c r="EG1916" s="10"/>
      <c r="EH1916" s="10"/>
      <c r="EI1916" s="10"/>
      <c r="EJ1916" s="10"/>
      <c r="EK1916" s="10"/>
      <c r="EL1916" s="10"/>
      <c r="EM1916" s="10"/>
      <c r="EN1916" s="10"/>
      <c r="EO1916" s="10"/>
      <c r="EP1916" s="10"/>
      <c r="EQ1916" s="10"/>
      <c r="ER1916" s="10"/>
      <c r="ES1916" s="10"/>
      <c r="ET1916" s="10"/>
      <c r="EU1916" s="10"/>
      <c r="EV1916" s="10"/>
      <c r="EW1916" s="10"/>
      <c r="EX1916" s="10"/>
      <c r="EY1916" s="10"/>
      <c r="EZ1916" s="10"/>
      <c r="FA1916" s="10"/>
      <c r="FB1916" s="10"/>
      <c r="FC1916" s="10"/>
      <c r="FD1916" s="10"/>
      <c r="FE1916" s="10"/>
      <c r="FF1916" s="10"/>
      <c r="FG1916" s="10"/>
      <c r="FH1916" s="10"/>
      <c r="FI1916" s="10"/>
      <c r="FJ1916" s="10"/>
      <c r="FK1916" s="10"/>
      <c r="FL1916" s="10"/>
      <c r="FM1916" s="10"/>
      <c r="FN1916" s="10"/>
      <c r="FO1916" s="10"/>
      <c r="FP1916" s="10"/>
      <c r="FQ1916" s="10"/>
      <c r="FR1916" s="10"/>
      <c r="FS1916" s="10"/>
      <c r="FT1916" s="10"/>
      <c r="FU1916" s="10"/>
      <c r="FV1916" s="10"/>
      <c r="FW1916" s="10"/>
      <c r="FX1916" s="10"/>
      <c r="FY1916" s="10"/>
      <c r="FZ1916" s="10"/>
      <c r="GA1916" s="10"/>
      <c r="GB1916" s="10"/>
      <c r="GC1916" s="10"/>
      <c r="GD1916" s="10"/>
      <c r="GE1916" s="10"/>
      <c r="GF1916" s="10"/>
      <c r="GG1916" s="10"/>
      <c r="GH1916" s="10"/>
      <c r="GI1916" s="10"/>
      <c r="GJ1916" s="10"/>
      <c r="GK1916" s="10"/>
      <c r="GL1916" s="10"/>
      <c r="GM1916" s="10"/>
      <c r="GN1916" s="10"/>
      <c r="GO1916" s="10"/>
      <c r="GP1916" s="10"/>
      <c r="GQ1916" s="10"/>
      <c r="GR1916" s="10"/>
      <c r="GS1916" s="10"/>
      <c r="GT1916" s="10"/>
      <c r="GU1916" s="10"/>
      <c r="GV1916" s="10"/>
      <c r="GW1916" s="10"/>
      <c r="GX1916" s="10"/>
      <c r="GY1916" s="10"/>
      <c r="GZ1916" s="10"/>
      <c r="HA1916" s="10"/>
      <c r="HB1916" s="10"/>
      <c r="HC1916" s="10"/>
      <c r="HD1916" s="10"/>
      <c r="HE1916" s="10"/>
      <c r="HF1916" s="10"/>
      <c r="HG1916" s="10"/>
      <c r="HH1916" s="10"/>
      <c r="HI1916" s="10"/>
      <c r="HJ1916" s="10"/>
      <c r="HK1916" s="10"/>
      <c r="HL1916" s="10"/>
      <c r="HM1916" s="10"/>
      <c r="HN1916" s="10"/>
      <c r="HO1916" s="10"/>
      <c r="HP1916" s="10"/>
      <c r="HQ1916" s="10"/>
      <c r="HR1916" s="10"/>
      <c r="HS1916" s="10"/>
      <c r="HT1916" s="10"/>
      <c r="HU1916" s="10"/>
      <c r="HV1916" s="10"/>
      <c r="HW1916" s="10"/>
      <c r="HX1916" s="10"/>
      <c r="HY1916" s="10"/>
      <c r="HZ1916" s="10"/>
      <c r="IA1916" s="10"/>
      <c r="IB1916" s="10"/>
      <c r="IC1916" s="10"/>
      <c r="ID1916" s="10"/>
      <c r="IE1916" s="10"/>
      <c r="IF1916" s="10"/>
      <c r="IG1916" s="10"/>
      <c r="IH1916" s="10"/>
      <c r="II1916" s="10"/>
      <c r="IJ1916" s="10"/>
      <c r="IK1916" s="10"/>
      <c r="IL1916" s="10"/>
      <c r="IM1916" s="10"/>
      <c r="IN1916" s="10"/>
      <c r="IO1916" s="10"/>
      <c r="IP1916" s="10"/>
      <c r="IQ1916" s="10"/>
      <c r="IR1916" s="10"/>
      <c r="IS1916" s="10"/>
      <c r="IT1916" s="10"/>
      <c r="IU1916" s="10"/>
      <c r="IV1916" s="10"/>
      <c r="IW1916" s="10"/>
      <c r="IX1916" s="10"/>
      <c r="IY1916" s="10"/>
      <c r="IZ1916" s="10"/>
      <c r="JA1916" s="10"/>
      <c r="JB1916" s="10"/>
      <c r="JC1916" s="10"/>
      <c r="JD1916" s="10"/>
      <c r="JE1916" s="10"/>
      <c r="JF1916" s="10"/>
      <c r="JG1916" s="10"/>
      <c r="JH1916" s="10"/>
      <c r="JI1916" s="10"/>
      <c r="JJ1916" s="10"/>
      <c r="JK1916" s="10"/>
      <c r="JL1916" s="10"/>
      <c r="JM1916" s="10"/>
      <c r="JN1916" s="10"/>
      <c r="JO1916" s="10"/>
      <c r="JP1916" s="10"/>
      <c r="JQ1916" s="10"/>
      <c r="JR1916" s="10"/>
      <c r="JS1916" s="10"/>
      <c r="JT1916" s="10"/>
      <c r="JU1916" s="10"/>
      <c r="JV1916" s="10"/>
      <c r="JW1916" s="10"/>
      <c r="JX1916" s="10"/>
      <c r="JY1916" s="10"/>
      <c r="JZ1916" s="10"/>
      <c r="KA1916" s="10"/>
      <c r="KB1916" s="10"/>
      <c r="KC1916" s="10"/>
      <c r="KD1916" s="10"/>
      <c r="KE1916" s="10"/>
      <c r="KF1916" s="10"/>
      <c r="KG1916" s="10"/>
      <c r="KH1916" s="10"/>
      <c r="KI1916" s="10"/>
      <c r="KJ1916" s="10"/>
      <c r="KK1916" s="10"/>
      <c r="KL1916" s="10"/>
      <c r="KM1916" s="10"/>
      <c r="KN1916" s="10"/>
      <c r="KO1916" s="10"/>
      <c r="KP1916" s="10"/>
      <c r="KQ1916" s="10"/>
      <c r="KR1916" s="10"/>
      <c r="KS1916" s="10"/>
      <c r="KT1916" s="10"/>
      <c r="KU1916" s="10"/>
      <c r="KV1916" s="10"/>
      <c r="KW1916" s="10"/>
      <c r="KX1916" s="10"/>
      <c r="KY1916" s="10"/>
      <c r="KZ1916" s="10"/>
      <c r="LA1916" s="10"/>
      <c r="LB1916" s="10"/>
      <c r="LC1916" s="10"/>
      <c r="LD1916" s="10"/>
      <c r="LE1916" s="10"/>
      <c r="LF1916" s="10"/>
      <c r="LG1916" s="10"/>
      <c r="LH1916" s="10"/>
      <c r="LI1916" s="10"/>
      <c r="LJ1916" s="10"/>
      <c r="LK1916" s="10"/>
      <c r="LL1916" s="10"/>
      <c r="LM1916" s="10"/>
      <c r="LN1916" s="10"/>
      <c r="LO1916" s="10"/>
      <c r="LP1916" s="10"/>
      <c r="LQ1916" s="10"/>
      <c r="LR1916" s="10"/>
      <c r="LS1916" s="10"/>
      <c r="LT1916" s="10"/>
      <c r="LU1916" s="10"/>
      <c r="LV1916" s="10"/>
      <c r="LW1916" s="10"/>
      <c r="LX1916" s="10"/>
      <c r="LY1916" s="10"/>
      <c r="LZ1916" s="10"/>
      <c r="MA1916" s="10"/>
      <c r="MB1916" s="10"/>
      <c r="MC1916" s="10"/>
      <c r="MD1916" s="10"/>
      <c r="ME1916" s="10"/>
      <c r="MF1916" s="10"/>
      <c r="MG1916" s="10"/>
    </row>
    <row r="1917" spans="1:345" s="192" customFormat="1" ht="15.75" x14ac:dyDescent="0.25">
      <c r="A1917" s="1821">
        <v>500</v>
      </c>
      <c r="B1917" s="2018"/>
      <c r="C1917" s="894" t="s">
        <v>14247</v>
      </c>
      <c r="D1917" s="894" t="s">
        <v>23</v>
      </c>
      <c r="E1917" s="894" t="s">
        <v>4126</v>
      </c>
      <c r="F1917" s="894">
        <v>738088</v>
      </c>
      <c r="G1917" s="894">
        <v>31</v>
      </c>
      <c r="H1917" s="894" t="s">
        <v>2633</v>
      </c>
      <c r="I1917" s="894" t="s">
        <v>3984</v>
      </c>
      <c r="J1917" s="894" t="s">
        <v>2633</v>
      </c>
      <c r="K1917" s="894">
        <v>547433443</v>
      </c>
      <c r="L1917" s="894">
        <v>136</v>
      </c>
      <c r="M1917" s="894">
        <v>165</v>
      </c>
      <c r="N1917" s="1010">
        <f t="shared" si="369"/>
        <v>49.954086317722677</v>
      </c>
      <c r="O1917" s="1011">
        <v>3</v>
      </c>
      <c r="P1917" s="20">
        <f t="shared" si="383"/>
        <v>68.062499999999986</v>
      </c>
      <c r="Q1917" s="20">
        <f t="shared" si="384"/>
        <v>67.937500000000014</v>
      </c>
      <c r="R1917" s="98"/>
      <c r="S1917" s="1012" t="s">
        <v>13751</v>
      </c>
      <c r="T1917" s="98" t="s">
        <v>253</v>
      </c>
      <c r="U1917" s="98" t="s">
        <v>2490</v>
      </c>
      <c r="V1917" s="98" t="s">
        <v>13760</v>
      </c>
      <c r="W1917" s="98"/>
      <c r="X1917" s="98"/>
      <c r="Y1917" s="98"/>
      <c r="Z1917" s="98"/>
      <c r="AA1917" s="98"/>
      <c r="AB1917" s="98"/>
      <c r="AC1917" s="98"/>
      <c r="AD1917" s="98"/>
      <c r="AE1917" s="98"/>
      <c r="AF1917" s="98"/>
      <c r="AG1917" s="98"/>
      <c r="AH1917" s="98"/>
      <c r="AI1917" s="98"/>
      <c r="AJ1917" s="98"/>
      <c r="AK1917" s="98"/>
      <c r="AL1917" s="98"/>
      <c r="AM1917" s="98"/>
      <c r="AN1917" s="98" t="s">
        <v>2634</v>
      </c>
      <c r="AO1917" s="98"/>
      <c r="AP1917" s="98"/>
      <c r="AQ1917" s="98" t="s">
        <v>2637</v>
      </c>
      <c r="AR1917" s="98"/>
      <c r="AS1917" s="98"/>
      <c r="AT1917" s="98" t="s">
        <v>2633</v>
      </c>
      <c r="AU1917" s="98"/>
      <c r="AV1917" s="98"/>
      <c r="AW1917" s="98"/>
      <c r="AX1917" s="98"/>
      <c r="AY1917" s="98"/>
      <c r="AZ1917" s="98"/>
      <c r="BA1917" s="98" t="s">
        <v>3971</v>
      </c>
      <c r="BB1917" s="98" t="s">
        <v>3971</v>
      </c>
      <c r="BC1917" s="98"/>
      <c r="BD1917" s="98"/>
      <c r="BE1917" s="98" t="s">
        <v>2634</v>
      </c>
      <c r="BF1917" s="98"/>
      <c r="BG1917" s="98"/>
      <c r="BH1917" s="98"/>
      <c r="BI1917" s="98"/>
      <c r="BJ1917" s="98" t="s">
        <v>13761</v>
      </c>
      <c r="BK1917" s="98" t="s">
        <v>13944</v>
      </c>
      <c r="BL1917" s="98">
        <v>127.8</v>
      </c>
      <c r="BM1917" s="1013">
        <f t="shared" si="370"/>
        <v>12.069917203311869</v>
      </c>
      <c r="BN1917" s="98" t="s">
        <v>14572</v>
      </c>
      <c r="BO1917" s="98">
        <v>109</v>
      </c>
      <c r="BP1917" s="20">
        <f t="shared" si="387"/>
        <v>39.742410303587846</v>
      </c>
      <c r="BQ1917" s="98" t="s">
        <v>15203</v>
      </c>
      <c r="BR1917" s="98">
        <v>99.3</v>
      </c>
      <c r="BS1917" s="20">
        <f t="shared" si="371"/>
        <v>54.02023919043237</v>
      </c>
      <c r="BT1917" s="98"/>
      <c r="BU1917" s="98"/>
      <c r="BV1917" s="1013">
        <f t="shared" si="372"/>
        <v>200.18399264029435</v>
      </c>
      <c r="BW1917" s="98"/>
      <c r="BX1917" s="98"/>
      <c r="BY1917" s="20">
        <f t="shared" si="373"/>
        <v>200.18399264029435</v>
      </c>
      <c r="BZ1917" s="98"/>
      <c r="CA1917" s="98"/>
      <c r="CB1917" s="20">
        <f t="shared" si="374"/>
        <v>200.18399264029435</v>
      </c>
      <c r="CC1917" s="98"/>
      <c r="CD1917" s="98"/>
      <c r="CE1917" s="20">
        <f t="shared" si="375"/>
        <v>200.18399264029435</v>
      </c>
      <c r="CF1917" s="98"/>
      <c r="CG1917" s="98"/>
      <c r="CH1917" s="20">
        <f t="shared" si="381"/>
        <v>200.18399264029435</v>
      </c>
      <c r="CI1917" s="98"/>
      <c r="CJ1917" s="98"/>
      <c r="CK1917" s="20">
        <f t="shared" si="377"/>
        <v>200.18399264029435</v>
      </c>
      <c r="CL1917" s="98">
        <v>99.3</v>
      </c>
      <c r="CM1917" s="20">
        <f t="shared" si="378"/>
        <v>54.02023919043237</v>
      </c>
      <c r="CN1917" s="98">
        <v>55</v>
      </c>
      <c r="CO1917" s="98"/>
      <c r="CP1917" s="98"/>
      <c r="CQ1917" s="1014"/>
      <c r="CR1917" s="1014"/>
      <c r="CS1917" s="1015">
        <v>0.5</v>
      </c>
      <c r="CT1917" s="895">
        <v>-0.25</v>
      </c>
      <c r="CU1917" s="895">
        <v>0</v>
      </c>
      <c r="CV1917" s="895">
        <v>-0.25</v>
      </c>
      <c r="CW1917" s="895">
        <v>0</v>
      </c>
      <c r="CX1917" s="85"/>
      <c r="CY1917" s="895"/>
      <c r="CZ1917" s="895" t="s">
        <v>2633</v>
      </c>
      <c r="DA1917" s="895" t="s">
        <v>3976</v>
      </c>
      <c r="DB1917" s="894" t="s">
        <v>2643</v>
      </c>
      <c r="DC1917" s="894" t="s">
        <v>2646</v>
      </c>
      <c r="DD1917" s="894" t="s">
        <v>2648</v>
      </c>
      <c r="DE1917" s="894" t="s">
        <v>2649</v>
      </c>
      <c r="DF1917" s="894" t="s">
        <v>2652</v>
      </c>
      <c r="DG1917" s="894" t="s">
        <v>2654</v>
      </c>
      <c r="DH1917" s="894" t="s">
        <v>5009</v>
      </c>
      <c r="DI1917" s="894"/>
      <c r="DJ1917" s="894" t="s">
        <v>2659</v>
      </c>
      <c r="DK1917" s="894" t="s">
        <v>2659</v>
      </c>
      <c r="DL1917" s="894" t="s">
        <v>2660</v>
      </c>
      <c r="DM1917" s="894" t="s">
        <v>2663</v>
      </c>
      <c r="DN1917" s="98" t="s">
        <v>4001</v>
      </c>
      <c r="DO1917" s="98" t="s">
        <v>5012</v>
      </c>
      <c r="DP1917" s="98"/>
      <c r="DQ1917" s="98"/>
      <c r="DR1917" s="98" t="s">
        <v>4069</v>
      </c>
      <c r="DS1917" s="98" t="s">
        <v>2633</v>
      </c>
      <c r="DT1917" s="98" t="s">
        <v>4073</v>
      </c>
      <c r="DU1917" s="894" t="s">
        <v>2634</v>
      </c>
      <c r="DV1917" s="894" t="s">
        <v>2633</v>
      </c>
      <c r="DW1917" s="894"/>
      <c r="DX1917" s="1735" t="s">
        <v>220</v>
      </c>
      <c r="DY1917" s="10" t="s">
        <v>14721</v>
      </c>
      <c r="DZ1917" s="1735" t="s">
        <v>101</v>
      </c>
      <c r="EA1917" s="98">
        <v>3</v>
      </c>
      <c r="EB1917" s="1703"/>
      <c r="EC1917" s="1735" t="s">
        <v>2194</v>
      </c>
      <c r="ED1917" s="10" t="s">
        <v>5821</v>
      </c>
      <c r="EE1917" s="10"/>
      <c r="EF1917" s="10"/>
      <c r="EG1917" s="10"/>
      <c r="EH1917" s="10"/>
      <c r="EI1917" s="10"/>
      <c r="EJ1917" s="10"/>
      <c r="EK1917" s="10"/>
      <c r="EL1917" s="10"/>
      <c r="EM1917" s="10"/>
      <c r="EN1917" s="10"/>
      <c r="EO1917" s="10"/>
      <c r="EP1917" s="10"/>
      <c r="EQ1917" s="10"/>
      <c r="ER1917" s="10"/>
      <c r="ES1917" s="10"/>
      <c r="ET1917" s="10"/>
      <c r="EU1917" s="10"/>
      <c r="EV1917" s="10"/>
      <c r="EW1917" s="10"/>
      <c r="EX1917" s="10"/>
      <c r="EY1917" s="10"/>
      <c r="EZ1917" s="10"/>
      <c r="FA1917" s="10"/>
      <c r="FB1917" s="10"/>
      <c r="FC1917" s="10"/>
      <c r="FD1917" s="10"/>
      <c r="FE1917" s="10"/>
      <c r="FF1917" s="10"/>
      <c r="FG1917" s="10"/>
      <c r="FH1917" s="10"/>
      <c r="FI1917" s="10"/>
      <c r="FJ1917" s="10"/>
      <c r="FK1917" s="10"/>
      <c r="FL1917" s="10"/>
      <c r="FM1917" s="10"/>
      <c r="FN1917" s="10"/>
      <c r="FO1917" s="10"/>
      <c r="FP1917" s="10"/>
      <c r="FQ1917" s="10"/>
      <c r="FR1917" s="10"/>
      <c r="FS1917" s="10"/>
      <c r="FT1917" s="10"/>
      <c r="FU1917" s="10"/>
      <c r="FV1917" s="10"/>
      <c r="FW1917" s="10"/>
      <c r="FX1917" s="10"/>
      <c r="FY1917" s="10"/>
      <c r="FZ1917" s="10"/>
      <c r="GA1917" s="10"/>
      <c r="GB1917" s="10"/>
      <c r="GC1917" s="10"/>
      <c r="GD1917" s="10"/>
      <c r="GE1917" s="10"/>
      <c r="GF1917" s="10"/>
      <c r="GG1917" s="10"/>
      <c r="GH1917" s="10"/>
      <c r="GI1917" s="10"/>
      <c r="GJ1917" s="10"/>
      <c r="GK1917" s="10"/>
      <c r="GL1917" s="10"/>
      <c r="GM1917" s="10"/>
      <c r="GN1917" s="10"/>
      <c r="GO1917" s="10"/>
      <c r="GP1917" s="10"/>
      <c r="GQ1917" s="10"/>
      <c r="GR1917" s="10"/>
      <c r="GS1917" s="10"/>
      <c r="GT1917" s="10"/>
      <c r="GU1917" s="10"/>
      <c r="GV1917" s="10"/>
      <c r="GW1917" s="10"/>
      <c r="GX1917" s="10"/>
      <c r="GY1917" s="10"/>
      <c r="GZ1917" s="10"/>
      <c r="HA1917" s="10"/>
      <c r="HB1917" s="10"/>
      <c r="HC1917" s="10"/>
      <c r="HD1917" s="10"/>
      <c r="HE1917" s="10"/>
      <c r="HF1917" s="10"/>
      <c r="HG1917" s="10"/>
      <c r="HH1917" s="10"/>
      <c r="HI1917" s="10"/>
      <c r="HJ1917" s="10"/>
      <c r="HK1917" s="10"/>
      <c r="HL1917" s="10"/>
      <c r="HM1917" s="10"/>
      <c r="HN1917" s="10"/>
      <c r="HO1917" s="10"/>
      <c r="HP1917" s="10"/>
      <c r="HQ1917" s="10"/>
      <c r="HR1917" s="10"/>
      <c r="HS1917" s="10"/>
      <c r="HT1917" s="10"/>
      <c r="HU1917" s="10"/>
      <c r="HV1917" s="10"/>
      <c r="HW1917" s="10"/>
      <c r="HX1917" s="10"/>
      <c r="HY1917" s="10"/>
      <c r="HZ1917" s="10"/>
      <c r="IA1917" s="10"/>
      <c r="IB1917" s="10"/>
      <c r="IC1917" s="10"/>
      <c r="ID1917" s="10"/>
      <c r="IE1917" s="10"/>
      <c r="IF1917" s="10"/>
      <c r="IG1917" s="10"/>
      <c r="IH1917" s="10"/>
      <c r="II1917" s="10"/>
      <c r="IJ1917" s="10"/>
      <c r="IK1917" s="10"/>
      <c r="IL1917" s="10"/>
      <c r="IM1917" s="10"/>
      <c r="IN1917" s="10"/>
      <c r="IO1917" s="10"/>
      <c r="IP1917" s="10"/>
      <c r="IQ1917" s="10"/>
      <c r="IR1917" s="10"/>
      <c r="IS1917" s="10"/>
      <c r="IT1917" s="10"/>
      <c r="IU1917" s="10"/>
      <c r="IV1917" s="10"/>
      <c r="IW1917" s="10"/>
      <c r="IX1917" s="10"/>
      <c r="IY1917" s="10"/>
      <c r="IZ1917" s="10"/>
      <c r="JA1917" s="10"/>
      <c r="JB1917" s="10"/>
      <c r="JC1917" s="10"/>
      <c r="JD1917" s="10"/>
      <c r="JE1917" s="10"/>
      <c r="JF1917" s="10"/>
      <c r="JG1917" s="10"/>
      <c r="JH1917" s="10"/>
      <c r="JI1917" s="10"/>
      <c r="JJ1917" s="10"/>
      <c r="JK1917" s="10"/>
      <c r="JL1917" s="10"/>
      <c r="JM1917" s="10"/>
      <c r="JN1917" s="10"/>
      <c r="JO1917" s="10"/>
      <c r="JP1917" s="10"/>
      <c r="JQ1917" s="10"/>
      <c r="JR1917" s="10"/>
      <c r="JS1917" s="10"/>
      <c r="JT1917" s="10"/>
      <c r="JU1917" s="10"/>
      <c r="JV1917" s="10"/>
      <c r="JW1917" s="10"/>
      <c r="JX1917" s="10"/>
      <c r="JY1917" s="10"/>
      <c r="JZ1917" s="10"/>
      <c r="KA1917" s="10"/>
      <c r="KB1917" s="10"/>
      <c r="KC1917" s="10"/>
      <c r="KD1917" s="10"/>
      <c r="KE1917" s="10"/>
      <c r="KF1917" s="10"/>
      <c r="KG1917" s="10"/>
      <c r="KH1917" s="10"/>
      <c r="KI1917" s="10"/>
      <c r="KJ1917" s="10"/>
      <c r="KK1917" s="10"/>
      <c r="KL1917" s="10"/>
      <c r="KM1917" s="10"/>
      <c r="KN1917" s="10"/>
      <c r="KO1917" s="10"/>
      <c r="KP1917" s="10"/>
      <c r="KQ1917" s="10"/>
      <c r="KR1917" s="10"/>
      <c r="KS1917" s="10"/>
      <c r="KT1917" s="10"/>
      <c r="KU1917" s="10"/>
      <c r="KV1917" s="10"/>
      <c r="KW1917" s="10"/>
      <c r="KX1917" s="10"/>
      <c r="KY1917" s="10"/>
      <c r="KZ1917" s="10"/>
      <c r="LA1917" s="10"/>
      <c r="LB1917" s="10"/>
      <c r="LC1917" s="10"/>
      <c r="LD1917" s="10"/>
      <c r="LE1917" s="10"/>
      <c r="LF1917" s="10"/>
      <c r="LG1917" s="10"/>
      <c r="LH1917" s="10"/>
      <c r="LI1917" s="10"/>
      <c r="LJ1917" s="10"/>
      <c r="LK1917" s="10"/>
      <c r="LL1917" s="10"/>
      <c r="LM1917" s="10"/>
      <c r="LN1917" s="10"/>
      <c r="LO1917" s="10"/>
      <c r="LP1917" s="10"/>
      <c r="LQ1917" s="10"/>
      <c r="LR1917" s="10"/>
      <c r="LS1917" s="10"/>
      <c r="LT1917" s="10"/>
      <c r="LU1917" s="10"/>
      <c r="LV1917" s="10"/>
      <c r="LW1917" s="10"/>
      <c r="LX1917" s="10"/>
      <c r="LY1917" s="10"/>
      <c r="LZ1917" s="10"/>
      <c r="MA1917" s="10"/>
      <c r="MB1917" s="10"/>
      <c r="MC1917" s="10"/>
      <c r="MD1917" s="10"/>
      <c r="ME1917" s="10"/>
      <c r="MF1917" s="10"/>
      <c r="MG1917" s="10"/>
    </row>
    <row r="1918" spans="1:345" s="192" customFormat="1" ht="15.75" x14ac:dyDescent="0.25">
      <c r="A1918" s="1752">
        <v>501</v>
      </c>
      <c r="B1918" s="2018"/>
      <c r="C1918" s="894" t="s">
        <v>13762</v>
      </c>
      <c r="D1918" s="894" t="s">
        <v>23</v>
      </c>
      <c r="E1918" s="894" t="s">
        <v>4126</v>
      </c>
      <c r="F1918" s="894">
        <v>768949</v>
      </c>
      <c r="G1918" s="894">
        <v>32</v>
      </c>
      <c r="H1918" s="894" t="s">
        <v>2633</v>
      </c>
      <c r="I1918" s="894" t="s">
        <v>3984</v>
      </c>
      <c r="J1918" s="894" t="s">
        <v>2634</v>
      </c>
      <c r="K1918" s="894">
        <v>538261055</v>
      </c>
      <c r="L1918" s="894">
        <v>111.4</v>
      </c>
      <c r="M1918" s="894">
        <v>167</v>
      </c>
      <c r="N1918" s="1010">
        <f t="shared" si="369"/>
        <v>39.944063967872637</v>
      </c>
      <c r="O1918" s="1011">
        <v>1</v>
      </c>
      <c r="P1918" s="20">
        <f t="shared" si="383"/>
        <v>69.722499999999997</v>
      </c>
      <c r="Q1918" s="20">
        <f t="shared" si="384"/>
        <v>41.677500000000009</v>
      </c>
      <c r="R1918" s="98"/>
      <c r="S1918" s="1012" t="s">
        <v>13751</v>
      </c>
      <c r="T1918" s="98" t="s">
        <v>2133</v>
      </c>
      <c r="U1918" s="98" t="s">
        <v>2479</v>
      </c>
      <c r="V1918" s="98" t="s">
        <v>13763</v>
      </c>
      <c r="W1918" s="98"/>
      <c r="X1918" s="98"/>
      <c r="Y1918" s="98"/>
      <c r="Z1918" s="98"/>
      <c r="AA1918" s="98"/>
      <c r="AB1918" s="98"/>
      <c r="AC1918" s="98"/>
      <c r="AD1918" s="98"/>
      <c r="AE1918" s="98"/>
      <c r="AF1918" s="98"/>
      <c r="AG1918" s="98"/>
      <c r="AH1918" s="98"/>
      <c r="AI1918" s="98"/>
      <c r="AJ1918" s="98"/>
      <c r="AK1918" s="98"/>
      <c r="AL1918" s="98"/>
      <c r="AM1918" s="98"/>
      <c r="AN1918" s="98" t="s">
        <v>2633</v>
      </c>
      <c r="AO1918" s="98" t="s">
        <v>4076</v>
      </c>
      <c r="AP1918" s="98" t="s">
        <v>4078</v>
      </c>
      <c r="AQ1918" s="98" t="s">
        <v>2635</v>
      </c>
      <c r="AR1918" s="98"/>
      <c r="AS1918" s="98"/>
      <c r="AT1918" s="98" t="s">
        <v>2633</v>
      </c>
      <c r="AU1918" s="98" t="s">
        <v>2635</v>
      </c>
      <c r="AV1918" s="98"/>
      <c r="AW1918" s="98"/>
      <c r="AX1918" s="98"/>
      <c r="AY1918" s="98"/>
      <c r="AZ1918" s="98"/>
      <c r="BA1918" s="98" t="s">
        <v>3971</v>
      </c>
      <c r="BB1918" s="98"/>
      <c r="BC1918" s="98" t="s">
        <v>2633</v>
      </c>
      <c r="BD1918" s="98"/>
      <c r="BE1918" s="98" t="s">
        <v>2634</v>
      </c>
      <c r="BF1918" s="98"/>
      <c r="BG1918" s="98"/>
      <c r="BH1918" s="98"/>
      <c r="BI1918" s="98"/>
      <c r="BJ1918" s="98" t="s">
        <v>13764</v>
      </c>
      <c r="BK1918" s="98" t="s">
        <v>13986</v>
      </c>
      <c r="BL1918" s="98">
        <v>101.8</v>
      </c>
      <c r="BM1918" s="1013">
        <f t="shared" si="370"/>
        <v>23.034011157099169</v>
      </c>
      <c r="BN1918" s="98" t="s">
        <v>14599</v>
      </c>
      <c r="BO1918" s="98">
        <v>91.5</v>
      </c>
      <c r="BP1918" s="20">
        <f t="shared" si="387"/>
        <v>47.747585627736797</v>
      </c>
      <c r="BQ1918" s="1678" t="s">
        <v>15195</v>
      </c>
      <c r="BR1918" s="98">
        <v>82</v>
      </c>
      <c r="BS1918" s="20">
        <f t="shared" si="371"/>
        <v>70.54165916861615</v>
      </c>
      <c r="BT1918" s="98"/>
      <c r="BU1918" s="98"/>
      <c r="BV1918" s="1013">
        <f t="shared" si="372"/>
        <v>267.29050446883804</v>
      </c>
      <c r="BW1918" s="98"/>
      <c r="BX1918" s="98"/>
      <c r="BY1918" s="20">
        <f t="shared" si="373"/>
        <v>267.29050446883804</v>
      </c>
      <c r="BZ1918" s="98"/>
      <c r="CA1918" s="98"/>
      <c r="CB1918" s="20">
        <f t="shared" si="374"/>
        <v>267.29050446883804</v>
      </c>
      <c r="CC1918" s="98"/>
      <c r="CD1918" s="98"/>
      <c r="CE1918" s="20">
        <f t="shared" si="375"/>
        <v>267.29050446883804</v>
      </c>
      <c r="CF1918" s="98"/>
      <c r="CG1918" s="98"/>
      <c r="CH1918" s="20">
        <f t="shared" si="381"/>
        <v>267.29050446883804</v>
      </c>
      <c r="CI1918" s="98"/>
      <c r="CJ1918" s="98"/>
      <c r="CK1918" s="20">
        <f t="shared" si="377"/>
        <v>267.29050446883804</v>
      </c>
      <c r="CL1918" s="98">
        <v>82</v>
      </c>
      <c r="CM1918" s="20">
        <f t="shared" si="378"/>
        <v>70.54165916861615</v>
      </c>
      <c r="CN1918" s="98">
        <v>70</v>
      </c>
      <c r="CO1918" s="98"/>
      <c r="CP1918" s="98"/>
      <c r="CQ1918" s="1014"/>
      <c r="CR1918" s="1014"/>
      <c r="CS1918" s="1015">
        <v>1</v>
      </c>
      <c r="CT1918" s="895">
        <v>-0.25</v>
      </c>
      <c r="CU1918" s="895">
        <v>0.5</v>
      </c>
      <c r="CV1918" s="895">
        <v>0.5</v>
      </c>
      <c r="CW1918" s="895">
        <v>0.5</v>
      </c>
      <c r="CX1918" s="85"/>
      <c r="CY1918" s="895"/>
      <c r="CZ1918" s="895" t="s">
        <v>2633</v>
      </c>
      <c r="DA1918" s="895" t="s">
        <v>3975</v>
      </c>
      <c r="DB1918" s="894" t="s">
        <v>2643</v>
      </c>
      <c r="DC1918" s="894" t="s">
        <v>2648</v>
      </c>
      <c r="DD1918" s="894" t="s">
        <v>2647</v>
      </c>
      <c r="DE1918" s="894" t="s">
        <v>2650</v>
      </c>
      <c r="DF1918" s="894" t="s">
        <v>32</v>
      </c>
      <c r="DG1918" s="894" t="s">
        <v>5009</v>
      </c>
      <c r="DH1918" s="894" t="s">
        <v>2653</v>
      </c>
      <c r="DI1918" s="894" t="s">
        <v>2658</v>
      </c>
      <c r="DJ1918" s="894" t="s">
        <v>37</v>
      </c>
      <c r="DK1918" s="894" t="s">
        <v>37</v>
      </c>
      <c r="DL1918" s="894" t="s">
        <v>37</v>
      </c>
      <c r="DM1918" s="894" t="s">
        <v>2661</v>
      </c>
      <c r="DN1918" s="98" t="s">
        <v>4001</v>
      </c>
      <c r="DO1918" s="98"/>
      <c r="DP1918" s="98" t="s">
        <v>4064</v>
      </c>
      <c r="DQ1918" s="98" t="s">
        <v>4070</v>
      </c>
      <c r="DR1918" s="98"/>
      <c r="DS1918" s="98"/>
      <c r="DT1918" s="98"/>
      <c r="DU1918" s="894" t="s">
        <v>2634</v>
      </c>
      <c r="DV1918" s="894" t="s">
        <v>2633</v>
      </c>
      <c r="DW1918" s="894"/>
      <c r="DX1918" s="1735" t="s">
        <v>13765</v>
      </c>
      <c r="DY1918" s="10" t="s">
        <v>14600</v>
      </c>
      <c r="DZ1918" s="1777" t="s">
        <v>13347</v>
      </c>
      <c r="EA1918" s="98"/>
      <c r="EB1918" s="1453" t="s">
        <v>15196</v>
      </c>
      <c r="EC1918" s="1737" t="s">
        <v>11149</v>
      </c>
      <c r="ED1918" s="10" t="s">
        <v>13570</v>
      </c>
      <c r="EE1918" s="10"/>
      <c r="EF1918" s="10"/>
      <c r="EG1918" s="10"/>
      <c r="EH1918" s="10"/>
      <c r="EI1918" s="10"/>
      <c r="EJ1918" s="10"/>
      <c r="EK1918" s="10"/>
      <c r="EL1918" s="10"/>
      <c r="EM1918" s="10"/>
      <c r="EN1918" s="10"/>
      <c r="EO1918" s="10"/>
      <c r="EP1918" s="10"/>
      <c r="EQ1918" s="10"/>
      <c r="ER1918" s="10"/>
      <c r="ES1918" s="10"/>
      <c r="ET1918" s="10"/>
      <c r="EU1918" s="10"/>
      <c r="EV1918" s="10"/>
      <c r="EW1918" s="10"/>
      <c r="EX1918" s="10"/>
      <c r="EY1918" s="10"/>
      <c r="EZ1918" s="10"/>
      <c r="FA1918" s="10"/>
      <c r="FB1918" s="10"/>
      <c r="FC1918" s="10"/>
      <c r="FD1918" s="10"/>
      <c r="FE1918" s="10"/>
      <c r="FF1918" s="10"/>
      <c r="FG1918" s="10"/>
      <c r="FH1918" s="10"/>
      <c r="FI1918" s="10"/>
      <c r="FJ1918" s="10"/>
      <c r="FK1918" s="10"/>
      <c r="FL1918" s="10"/>
      <c r="FM1918" s="10"/>
      <c r="FN1918" s="10"/>
      <c r="FO1918" s="10"/>
      <c r="FP1918" s="10"/>
      <c r="FQ1918" s="10"/>
      <c r="FR1918" s="10"/>
      <c r="FS1918" s="10"/>
      <c r="FT1918" s="10"/>
      <c r="FU1918" s="10"/>
      <c r="FV1918" s="10"/>
      <c r="FW1918" s="10"/>
      <c r="FX1918" s="10"/>
      <c r="FY1918" s="10"/>
      <c r="FZ1918" s="10"/>
      <c r="GA1918" s="10"/>
      <c r="GB1918" s="10"/>
      <c r="GC1918" s="10"/>
      <c r="GD1918" s="10"/>
      <c r="GE1918" s="10"/>
      <c r="GF1918" s="10"/>
      <c r="GG1918" s="10"/>
      <c r="GH1918" s="10"/>
      <c r="GI1918" s="10"/>
      <c r="GJ1918" s="10"/>
      <c r="GK1918" s="10"/>
      <c r="GL1918" s="10"/>
      <c r="GM1918" s="10"/>
      <c r="GN1918" s="10"/>
      <c r="GO1918" s="10"/>
      <c r="GP1918" s="10"/>
      <c r="GQ1918" s="10"/>
      <c r="GR1918" s="10"/>
      <c r="GS1918" s="10"/>
      <c r="GT1918" s="10"/>
      <c r="GU1918" s="10"/>
      <c r="GV1918" s="10"/>
      <c r="GW1918" s="10"/>
      <c r="GX1918" s="10"/>
      <c r="GY1918" s="10"/>
      <c r="GZ1918" s="10"/>
      <c r="HA1918" s="10"/>
      <c r="HB1918" s="10"/>
      <c r="HC1918" s="10"/>
      <c r="HD1918" s="10"/>
      <c r="HE1918" s="10"/>
      <c r="HF1918" s="10"/>
      <c r="HG1918" s="10"/>
      <c r="HH1918" s="10"/>
      <c r="HI1918" s="10"/>
      <c r="HJ1918" s="10"/>
      <c r="HK1918" s="10"/>
      <c r="HL1918" s="10"/>
      <c r="HM1918" s="10"/>
      <c r="HN1918" s="10"/>
      <c r="HO1918" s="10"/>
      <c r="HP1918" s="10"/>
      <c r="HQ1918" s="10"/>
      <c r="HR1918" s="10"/>
      <c r="HS1918" s="10"/>
      <c r="HT1918" s="10"/>
      <c r="HU1918" s="10"/>
      <c r="HV1918" s="10"/>
      <c r="HW1918" s="10"/>
      <c r="HX1918" s="10"/>
      <c r="HY1918" s="10"/>
      <c r="HZ1918" s="10"/>
      <c r="IA1918" s="10"/>
      <c r="IB1918" s="10"/>
      <c r="IC1918" s="10"/>
      <c r="ID1918" s="10"/>
      <c r="IE1918" s="10"/>
      <c r="IF1918" s="10"/>
      <c r="IG1918" s="10"/>
      <c r="IH1918" s="10"/>
      <c r="II1918" s="10"/>
      <c r="IJ1918" s="10"/>
      <c r="IK1918" s="10"/>
      <c r="IL1918" s="10"/>
      <c r="IM1918" s="10"/>
      <c r="IN1918" s="10"/>
      <c r="IO1918" s="10"/>
      <c r="IP1918" s="10"/>
      <c r="IQ1918" s="10"/>
      <c r="IR1918" s="10"/>
      <c r="IS1918" s="10"/>
      <c r="IT1918" s="10"/>
      <c r="IU1918" s="10"/>
      <c r="IV1918" s="10"/>
      <c r="IW1918" s="10"/>
      <c r="IX1918" s="10"/>
      <c r="IY1918" s="10"/>
      <c r="IZ1918" s="10"/>
      <c r="JA1918" s="10"/>
      <c r="JB1918" s="10"/>
      <c r="JC1918" s="10"/>
      <c r="JD1918" s="10"/>
      <c r="JE1918" s="10"/>
      <c r="JF1918" s="10"/>
      <c r="JG1918" s="10"/>
      <c r="JH1918" s="10"/>
      <c r="JI1918" s="10"/>
      <c r="JJ1918" s="10"/>
      <c r="JK1918" s="10"/>
      <c r="JL1918" s="10"/>
      <c r="JM1918" s="10"/>
      <c r="JN1918" s="10"/>
      <c r="JO1918" s="10"/>
      <c r="JP1918" s="10"/>
      <c r="JQ1918" s="10"/>
      <c r="JR1918" s="10"/>
      <c r="JS1918" s="10"/>
      <c r="JT1918" s="10"/>
      <c r="JU1918" s="10"/>
      <c r="JV1918" s="10"/>
      <c r="JW1918" s="10"/>
      <c r="JX1918" s="10"/>
      <c r="JY1918" s="10"/>
      <c r="JZ1918" s="10"/>
      <c r="KA1918" s="10"/>
      <c r="KB1918" s="10"/>
      <c r="KC1918" s="10"/>
      <c r="KD1918" s="10"/>
      <c r="KE1918" s="10"/>
      <c r="KF1918" s="10"/>
      <c r="KG1918" s="10"/>
      <c r="KH1918" s="10"/>
      <c r="KI1918" s="10"/>
      <c r="KJ1918" s="10"/>
      <c r="KK1918" s="10"/>
      <c r="KL1918" s="10"/>
      <c r="KM1918" s="10"/>
      <c r="KN1918" s="10"/>
      <c r="KO1918" s="10"/>
      <c r="KP1918" s="10"/>
      <c r="KQ1918" s="10"/>
      <c r="KR1918" s="10"/>
      <c r="KS1918" s="10"/>
      <c r="KT1918" s="10"/>
      <c r="KU1918" s="10"/>
      <c r="KV1918" s="10"/>
      <c r="KW1918" s="10"/>
      <c r="KX1918" s="10"/>
      <c r="KY1918" s="10"/>
      <c r="KZ1918" s="10"/>
      <c r="LA1918" s="10"/>
      <c r="LB1918" s="10"/>
      <c r="LC1918" s="10"/>
      <c r="LD1918" s="10"/>
      <c r="LE1918" s="10"/>
      <c r="LF1918" s="10"/>
      <c r="LG1918" s="10"/>
      <c r="LH1918" s="10"/>
      <c r="LI1918" s="10"/>
      <c r="LJ1918" s="10"/>
      <c r="LK1918" s="10"/>
      <c r="LL1918" s="10"/>
      <c r="LM1918" s="10"/>
      <c r="LN1918" s="10"/>
      <c r="LO1918" s="10"/>
      <c r="LP1918" s="10"/>
      <c r="LQ1918" s="10"/>
      <c r="LR1918" s="10"/>
      <c r="LS1918" s="10"/>
      <c r="LT1918" s="10"/>
      <c r="LU1918" s="10"/>
      <c r="LV1918" s="10"/>
      <c r="LW1918" s="10"/>
      <c r="LX1918" s="10"/>
      <c r="LY1918" s="10"/>
      <c r="LZ1918" s="10"/>
      <c r="MA1918" s="10"/>
      <c r="MB1918" s="10"/>
      <c r="MC1918" s="10"/>
      <c r="MD1918" s="10"/>
      <c r="ME1918" s="10"/>
      <c r="MF1918" s="10"/>
      <c r="MG1918" s="10"/>
    </row>
    <row r="1919" spans="1:345" s="192" customFormat="1" ht="15.75" x14ac:dyDescent="0.25">
      <c r="A1919" s="1830">
        <v>502</v>
      </c>
      <c r="B1919" s="2018"/>
      <c r="C1919" s="894" t="s">
        <v>13766</v>
      </c>
      <c r="D1919" s="894" t="s">
        <v>22</v>
      </c>
      <c r="E1919" s="894" t="s">
        <v>4126</v>
      </c>
      <c r="F1919" s="894">
        <v>697618</v>
      </c>
      <c r="G1919" s="894">
        <v>29</v>
      </c>
      <c r="H1919" s="894" t="s">
        <v>2634</v>
      </c>
      <c r="I1919" s="894" t="s">
        <v>2634</v>
      </c>
      <c r="J1919" s="894" t="s">
        <v>2633</v>
      </c>
      <c r="K1919" s="894">
        <v>556661116</v>
      </c>
      <c r="L1919" s="894">
        <v>171</v>
      </c>
      <c r="M1919" s="894">
        <v>173</v>
      </c>
      <c r="N1919" s="1010">
        <f t="shared" si="369"/>
        <v>57.135220020715693</v>
      </c>
      <c r="O1919" s="1011">
        <v>3</v>
      </c>
      <c r="P1919" s="20">
        <f t="shared" si="383"/>
        <v>74.822500000000005</v>
      </c>
      <c r="Q1919" s="20">
        <f t="shared" si="384"/>
        <v>96.177499999999995</v>
      </c>
      <c r="R1919" s="98"/>
      <c r="S1919" s="1012" t="s">
        <v>13751</v>
      </c>
      <c r="T1919" s="98" t="s">
        <v>253</v>
      </c>
      <c r="U1919" s="98" t="s">
        <v>2490</v>
      </c>
      <c r="V1919" s="98" t="s">
        <v>312</v>
      </c>
      <c r="W1919" s="98"/>
      <c r="X1919" s="98"/>
      <c r="Y1919" s="98"/>
      <c r="Z1919" s="98"/>
      <c r="AA1919" s="98"/>
      <c r="AB1919" s="98"/>
      <c r="AC1919" s="98"/>
      <c r="AD1919" s="98"/>
      <c r="AE1919" s="98"/>
      <c r="AF1919" s="98"/>
      <c r="AG1919" s="98"/>
      <c r="AH1919" s="98"/>
      <c r="AI1919" s="98"/>
      <c r="AJ1919" s="98"/>
      <c r="AK1919" s="98"/>
      <c r="AL1919" s="98"/>
      <c r="AM1919" s="98"/>
      <c r="AN1919" s="98" t="s">
        <v>2634</v>
      </c>
      <c r="AO1919" s="98"/>
      <c r="AP1919" s="98"/>
      <c r="AQ1919" s="98" t="s">
        <v>2637</v>
      </c>
      <c r="AR1919" s="98"/>
      <c r="AS1919" s="98"/>
      <c r="AT1919" s="98"/>
      <c r="AU1919" s="98"/>
      <c r="AV1919" s="98"/>
      <c r="AW1919" s="98"/>
      <c r="AX1919" s="98"/>
      <c r="AY1919" s="98"/>
      <c r="AZ1919" s="98"/>
      <c r="BA1919" s="98"/>
      <c r="BB1919" s="98"/>
      <c r="BC1919" s="98"/>
      <c r="BD1919" s="98"/>
      <c r="BE1919" s="98" t="s">
        <v>2633</v>
      </c>
      <c r="BF1919" s="98"/>
      <c r="BG1919" s="98"/>
      <c r="BH1919" s="98"/>
      <c r="BI1919" s="98"/>
      <c r="BJ1919" s="98" t="s">
        <v>13767</v>
      </c>
      <c r="BK1919" s="98" t="s">
        <v>13989</v>
      </c>
      <c r="BL1919" s="98">
        <v>156</v>
      </c>
      <c r="BM1919" s="1013">
        <f t="shared" si="370"/>
        <v>15.596163343817421</v>
      </c>
      <c r="BN1919" s="98" t="s">
        <v>14431</v>
      </c>
      <c r="BO1919" s="98">
        <v>146.5</v>
      </c>
      <c r="BP1919" s="20">
        <f t="shared" si="387"/>
        <v>25.473733461568454</v>
      </c>
      <c r="BQ1919" s="98" t="s">
        <v>15657</v>
      </c>
      <c r="BR1919" s="98">
        <v>122</v>
      </c>
      <c r="BS1919" s="20">
        <f t="shared" si="371"/>
        <v>50.947466923136908</v>
      </c>
      <c r="BT1919" s="98"/>
      <c r="BU1919" s="98"/>
      <c r="BV1919" s="1013">
        <f t="shared" si="372"/>
        <v>177.79626211951859</v>
      </c>
      <c r="BW1919" s="98"/>
      <c r="BX1919" s="98"/>
      <c r="BY1919" s="20">
        <f t="shared" si="373"/>
        <v>177.79626211951859</v>
      </c>
      <c r="BZ1919" s="98"/>
      <c r="CA1919" s="98"/>
      <c r="CB1919" s="20">
        <f t="shared" si="374"/>
        <v>177.79626211951859</v>
      </c>
      <c r="CC1919" s="98"/>
      <c r="CD1919" s="98"/>
      <c r="CE1919" s="20">
        <f t="shared" si="375"/>
        <v>177.79626211951859</v>
      </c>
      <c r="CF1919" s="98"/>
      <c r="CG1919" s="98"/>
      <c r="CH1919" s="20">
        <f t="shared" si="381"/>
        <v>177.79626211951859</v>
      </c>
      <c r="CI1919" s="98"/>
      <c r="CJ1919" s="98"/>
      <c r="CK1919" s="20">
        <f t="shared" si="377"/>
        <v>177.79626211951859</v>
      </c>
      <c r="CL1919" s="98">
        <v>122</v>
      </c>
      <c r="CM1919" s="20">
        <f t="shared" si="378"/>
        <v>50.947466923136908</v>
      </c>
      <c r="CN1919" s="98">
        <v>65</v>
      </c>
      <c r="CO1919" s="98"/>
      <c r="CP1919" s="98"/>
      <c r="CQ1919" s="1014"/>
      <c r="CR1919" s="1014"/>
      <c r="CS1919" s="1015"/>
      <c r="CT1919" s="895"/>
      <c r="CU1919" s="895"/>
      <c r="CV1919" s="895"/>
      <c r="CW1919" s="895"/>
      <c r="CX1919" s="85"/>
      <c r="CY1919" s="895"/>
      <c r="CZ1919" s="895" t="s">
        <v>2634</v>
      </c>
      <c r="DA1919" s="895"/>
      <c r="DB1919" s="894" t="s">
        <v>2644</v>
      </c>
      <c r="DC1919" s="894"/>
      <c r="DD1919" s="894"/>
      <c r="DE1919" s="894"/>
      <c r="DF1919" s="894"/>
      <c r="DG1919" s="894"/>
      <c r="DH1919" s="894"/>
      <c r="DI1919" s="894"/>
      <c r="DJ1919" s="894"/>
      <c r="DK1919" s="894"/>
      <c r="DL1919" s="894"/>
      <c r="DM1919" s="894"/>
      <c r="DN1919" s="98" t="s">
        <v>4001</v>
      </c>
      <c r="DO1919" s="98"/>
      <c r="DP1919" s="98"/>
      <c r="DQ1919" s="98"/>
      <c r="DR1919" s="98"/>
      <c r="DS1919" s="98"/>
      <c r="DT1919" s="98"/>
      <c r="DU1919" s="894"/>
      <c r="DV1919" s="894"/>
      <c r="DW1919" s="894"/>
      <c r="DX1919" s="1735" t="s">
        <v>220</v>
      </c>
      <c r="DY1919" s="10"/>
      <c r="DZ1919" s="1735" t="s">
        <v>101</v>
      </c>
      <c r="EA1919" s="98"/>
      <c r="EB1919" s="1703"/>
      <c r="EC1919" s="1735" t="s">
        <v>2194</v>
      </c>
      <c r="ED1919" s="10" t="s">
        <v>5392</v>
      </c>
      <c r="EE1919" s="10"/>
      <c r="EF1919" s="10"/>
      <c r="EG1919" s="10"/>
      <c r="EH1919" s="10"/>
      <c r="EI1919" s="10"/>
      <c r="EJ1919" s="10"/>
      <c r="EK1919" s="10"/>
      <c r="EL1919" s="10"/>
      <c r="EM1919" s="10"/>
      <c r="EN1919" s="10"/>
      <c r="EO1919" s="10"/>
      <c r="EP1919" s="10"/>
      <c r="EQ1919" s="10"/>
      <c r="ER1919" s="10"/>
      <c r="ES1919" s="10"/>
      <c r="ET1919" s="10"/>
      <c r="EU1919" s="10"/>
      <c r="EV1919" s="10"/>
      <c r="EW1919" s="10"/>
      <c r="EX1919" s="10"/>
      <c r="EY1919" s="10"/>
      <c r="EZ1919" s="10"/>
      <c r="FA1919" s="10"/>
      <c r="FB1919" s="10"/>
      <c r="FC1919" s="10"/>
      <c r="FD1919" s="10"/>
      <c r="FE1919" s="10"/>
      <c r="FF1919" s="10"/>
      <c r="FG1919" s="10"/>
      <c r="FH1919" s="10"/>
      <c r="FI1919" s="10"/>
      <c r="FJ1919" s="10"/>
      <c r="FK1919" s="10"/>
      <c r="FL1919" s="10"/>
      <c r="FM1919" s="10"/>
      <c r="FN1919" s="10"/>
      <c r="FO1919" s="10"/>
      <c r="FP1919" s="10"/>
      <c r="FQ1919" s="10"/>
      <c r="FR1919" s="10"/>
      <c r="FS1919" s="10"/>
      <c r="FT1919" s="10"/>
      <c r="FU1919" s="10"/>
      <c r="FV1919" s="10"/>
      <c r="FW1919" s="10"/>
      <c r="FX1919" s="10"/>
      <c r="FY1919" s="10"/>
      <c r="FZ1919" s="10"/>
      <c r="GA1919" s="10"/>
      <c r="GB1919" s="10"/>
      <c r="GC1919" s="10"/>
      <c r="GD1919" s="10"/>
      <c r="GE1919" s="10"/>
      <c r="GF1919" s="10"/>
      <c r="GG1919" s="10"/>
      <c r="GH1919" s="10"/>
      <c r="GI1919" s="10"/>
      <c r="GJ1919" s="10"/>
      <c r="GK1919" s="10"/>
      <c r="GL1919" s="10"/>
      <c r="GM1919" s="10"/>
      <c r="GN1919" s="10"/>
      <c r="GO1919" s="10"/>
      <c r="GP1919" s="10"/>
      <c r="GQ1919" s="10"/>
      <c r="GR1919" s="10"/>
      <c r="GS1919" s="10"/>
      <c r="GT1919" s="10"/>
      <c r="GU1919" s="10"/>
      <c r="GV1919" s="10"/>
      <c r="GW1919" s="10"/>
      <c r="GX1919" s="10"/>
      <c r="GY1919" s="10"/>
      <c r="GZ1919" s="10"/>
      <c r="HA1919" s="10"/>
      <c r="HB1919" s="10"/>
      <c r="HC1919" s="10"/>
      <c r="HD1919" s="10"/>
      <c r="HE1919" s="10"/>
      <c r="HF1919" s="10"/>
      <c r="HG1919" s="10"/>
      <c r="HH1919" s="10"/>
      <c r="HI1919" s="10"/>
      <c r="HJ1919" s="10"/>
      <c r="HK1919" s="10"/>
      <c r="HL1919" s="10"/>
      <c r="HM1919" s="10"/>
      <c r="HN1919" s="10"/>
      <c r="HO1919" s="10"/>
      <c r="HP1919" s="10"/>
      <c r="HQ1919" s="10"/>
      <c r="HR1919" s="10"/>
      <c r="HS1919" s="10"/>
      <c r="HT1919" s="10"/>
      <c r="HU1919" s="10"/>
      <c r="HV1919" s="10"/>
      <c r="HW1919" s="10"/>
      <c r="HX1919" s="10"/>
      <c r="HY1919" s="10"/>
      <c r="HZ1919" s="10"/>
      <c r="IA1919" s="10"/>
      <c r="IB1919" s="10"/>
      <c r="IC1919" s="10"/>
      <c r="ID1919" s="10"/>
      <c r="IE1919" s="10"/>
      <c r="IF1919" s="10"/>
      <c r="IG1919" s="10"/>
      <c r="IH1919" s="10"/>
      <c r="II1919" s="10"/>
      <c r="IJ1919" s="10"/>
      <c r="IK1919" s="10"/>
      <c r="IL1919" s="10"/>
      <c r="IM1919" s="10"/>
      <c r="IN1919" s="10"/>
      <c r="IO1919" s="10"/>
      <c r="IP1919" s="10"/>
      <c r="IQ1919" s="10"/>
      <c r="IR1919" s="10"/>
      <c r="IS1919" s="10"/>
      <c r="IT1919" s="10"/>
      <c r="IU1919" s="10"/>
      <c r="IV1919" s="10"/>
      <c r="IW1919" s="10"/>
      <c r="IX1919" s="10"/>
      <c r="IY1919" s="10"/>
      <c r="IZ1919" s="10"/>
      <c r="JA1919" s="10"/>
      <c r="JB1919" s="10"/>
      <c r="JC1919" s="10"/>
      <c r="JD1919" s="10"/>
      <c r="JE1919" s="10"/>
      <c r="JF1919" s="10"/>
      <c r="JG1919" s="10"/>
      <c r="JH1919" s="10"/>
      <c r="JI1919" s="10"/>
      <c r="JJ1919" s="10"/>
      <c r="JK1919" s="10"/>
      <c r="JL1919" s="10"/>
      <c r="JM1919" s="10"/>
      <c r="JN1919" s="10"/>
      <c r="JO1919" s="10"/>
      <c r="JP1919" s="10"/>
      <c r="JQ1919" s="10"/>
      <c r="JR1919" s="10"/>
      <c r="JS1919" s="10"/>
      <c r="JT1919" s="10"/>
      <c r="JU1919" s="10"/>
      <c r="JV1919" s="10"/>
      <c r="JW1919" s="10"/>
      <c r="JX1919" s="10"/>
      <c r="JY1919" s="10"/>
      <c r="JZ1919" s="10"/>
      <c r="KA1919" s="10"/>
      <c r="KB1919" s="10"/>
      <c r="KC1919" s="10"/>
      <c r="KD1919" s="10"/>
      <c r="KE1919" s="10"/>
      <c r="KF1919" s="10"/>
      <c r="KG1919" s="10"/>
      <c r="KH1919" s="10"/>
      <c r="KI1919" s="10"/>
      <c r="KJ1919" s="10"/>
      <c r="KK1919" s="10"/>
      <c r="KL1919" s="10"/>
      <c r="KM1919" s="10"/>
      <c r="KN1919" s="10"/>
      <c r="KO1919" s="10"/>
      <c r="KP1919" s="10"/>
      <c r="KQ1919" s="10"/>
      <c r="KR1919" s="10"/>
      <c r="KS1919" s="10"/>
      <c r="KT1919" s="10"/>
      <c r="KU1919" s="10"/>
      <c r="KV1919" s="10"/>
      <c r="KW1919" s="10"/>
      <c r="KX1919" s="10"/>
      <c r="KY1919" s="10"/>
      <c r="KZ1919" s="10"/>
      <c r="LA1919" s="10"/>
      <c r="LB1919" s="10"/>
      <c r="LC1919" s="10"/>
      <c r="LD1919" s="10"/>
      <c r="LE1919" s="10"/>
      <c r="LF1919" s="10"/>
      <c r="LG1919" s="10"/>
      <c r="LH1919" s="10"/>
      <c r="LI1919" s="10"/>
      <c r="LJ1919" s="10"/>
      <c r="LK1919" s="10"/>
      <c r="LL1919" s="10"/>
      <c r="LM1919" s="10"/>
      <c r="LN1919" s="10"/>
      <c r="LO1919" s="10"/>
      <c r="LP1919" s="10"/>
      <c r="LQ1919" s="10"/>
      <c r="LR1919" s="10"/>
      <c r="LS1919" s="10"/>
      <c r="LT1919" s="10"/>
      <c r="LU1919" s="10"/>
      <c r="LV1919" s="10"/>
      <c r="LW1919" s="10"/>
      <c r="LX1919" s="10"/>
      <c r="LY1919" s="10"/>
      <c r="LZ1919" s="10"/>
      <c r="MA1919" s="10"/>
      <c r="MB1919" s="10"/>
      <c r="MC1919" s="10"/>
      <c r="MD1919" s="10"/>
      <c r="ME1919" s="10"/>
      <c r="MF1919" s="10"/>
      <c r="MG1919" s="10"/>
    </row>
    <row r="1920" spans="1:345" s="192" customFormat="1" ht="15.75" x14ac:dyDescent="0.25">
      <c r="A1920" s="1830">
        <v>503</v>
      </c>
      <c r="B1920" s="2018"/>
      <c r="C1920" s="894" t="s">
        <v>13793</v>
      </c>
      <c r="D1920" s="894" t="s">
        <v>23</v>
      </c>
      <c r="E1920" s="894" t="s">
        <v>4126</v>
      </c>
      <c r="F1920" s="894">
        <v>769021</v>
      </c>
      <c r="G1920" s="894">
        <v>26</v>
      </c>
      <c r="H1920" s="894" t="s">
        <v>2633</v>
      </c>
      <c r="I1920" s="894" t="s">
        <v>2633</v>
      </c>
      <c r="J1920" s="894" t="s">
        <v>2633</v>
      </c>
      <c r="K1920" s="894">
        <v>551119610</v>
      </c>
      <c r="L1920" s="894">
        <v>111.4</v>
      </c>
      <c r="M1920" s="894">
        <v>153</v>
      </c>
      <c r="N1920" s="1010">
        <f t="shared" si="369"/>
        <v>47.588534324405146</v>
      </c>
      <c r="O1920" s="1011">
        <v>2</v>
      </c>
      <c r="P1920" s="20">
        <f t="shared" si="383"/>
        <v>58.522500000000001</v>
      </c>
      <c r="Q1920" s="20">
        <f t="shared" si="384"/>
        <v>52.877500000000005</v>
      </c>
      <c r="R1920" s="98"/>
      <c r="S1920" s="1012" t="s">
        <v>13794</v>
      </c>
      <c r="T1920" s="98" t="s">
        <v>253</v>
      </c>
      <c r="U1920" s="98" t="s">
        <v>2490</v>
      </c>
      <c r="V1920" s="98" t="s">
        <v>3013</v>
      </c>
      <c r="W1920" s="98"/>
      <c r="X1920" s="98"/>
      <c r="Y1920" s="98"/>
      <c r="Z1920" s="98"/>
      <c r="AA1920" s="98"/>
      <c r="AB1920" s="98"/>
      <c r="AC1920" s="98"/>
      <c r="AD1920" s="98"/>
      <c r="AE1920" s="98"/>
      <c r="AF1920" s="98"/>
      <c r="AG1920" s="98"/>
      <c r="AH1920" s="98"/>
      <c r="AI1920" s="98"/>
      <c r="AJ1920" s="98"/>
      <c r="AK1920" s="98"/>
      <c r="AL1920" s="98"/>
      <c r="AM1920" s="98"/>
      <c r="AN1920" s="98" t="s">
        <v>2634</v>
      </c>
      <c r="AO1920" s="98"/>
      <c r="AP1920" s="98"/>
      <c r="AQ1920" s="98" t="s">
        <v>2637</v>
      </c>
      <c r="AR1920" s="98"/>
      <c r="AS1920" s="98"/>
      <c r="AT1920" s="98" t="s">
        <v>2634</v>
      </c>
      <c r="AU1920" s="98"/>
      <c r="AV1920" s="98"/>
      <c r="AW1920" s="98"/>
      <c r="AX1920" s="98"/>
      <c r="AY1920" s="98"/>
      <c r="AZ1920" s="98"/>
      <c r="BA1920" s="98" t="s">
        <v>3970</v>
      </c>
      <c r="BB1920" s="98"/>
      <c r="BC1920" s="98"/>
      <c r="BD1920" s="98"/>
      <c r="BE1920" s="98" t="s">
        <v>2634</v>
      </c>
      <c r="BF1920" s="98"/>
      <c r="BG1920" s="98"/>
      <c r="BH1920" s="98"/>
      <c r="BI1920" s="98"/>
      <c r="BJ1920" s="98" t="s">
        <v>13767</v>
      </c>
      <c r="BK1920" s="98" t="s">
        <v>11140</v>
      </c>
      <c r="BL1920" s="98">
        <v>104.8</v>
      </c>
      <c r="BM1920" s="1013">
        <f t="shared" si="370"/>
        <v>12.481679353222084</v>
      </c>
      <c r="BN1920" s="98" t="s">
        <v>15236</v>
      </c>
      <c r="BO1920" s="98">
        <v>87</v>
      </c>
      <c r="BP1920" s="20">
        <f t="shared" si="387"/>
        <v>46.144390336154324</v>
      </c>
      <c r="BQ1920" s="98"/>
      <c r="BR1920" s="98"/>
      <c r="BS1920" s="20">
        <f t="shared" si="371"/>
        <v>210.67561817408159</v>
      </c>
      <c r="BT1920" s="98"/>
      <c r="BU1920" s="98"/>
      <c r="BV1920" s="1013">
        <f t="shared" si="372"/>
        <v>210.67561817408159</v>
      </c>
      <c r="BW1920" s="98"/>
      <c r="BX1920" s="98"/>
      <c r="BY1920" s="20">
        <f t="shared" si="373"/>
        <v>210.67561817408159</v>
      </c>
      <c r="BZ1920" s="98"/>
      <c r="CA1920" s="98"/>
      <c r="CB1920" s="20">
        <f t="shared" si="374"/>
        <v>210.67561817408159</v>
      </c>
      <c r="CC1920" s="98"/>
      <c r="CD1920" s="98"/>
      <c r="CE1920" s="20">
        <f t="shared" si="375"/>
        <v>210.67561817408159</v>
      </c>
      <c r="CF1920" s="98"/>
      <c r="CG1920" s="98"/>
      <c r="CH1920" s="20">
        <f t="shared" si="381"/>
        <v>210.67561817408159</v>
      </c>
      <c r="CI1920" s="98"/>
      <c r="CJ1920" s="98"/>
      <c r="CK1920" s="20">
        <f t="shared" si="377"/>
        <v>210.67561817408159</v>
      </c>
      <c r="CL1920" s="98">
        <v>87</v>
      </c>
      <c r="CM1920" s="20">
        <f t="shared" si="378"/>
        <v>46.144390336154324</v>
      </c>
      <c r="CN1920" s="98">
        <v>50</v>
      </c>
      <c r="CO1920" s="98"/>
      <c r="CP1920" s="98"/>
      <c r="CQ1920" s="1014"/>
      <c r="CR1920" s="1014"/>
      <c r="CS1920" s="1015"/>
      <c r="CT1920" s="895"/>
      <c r="CU1920" s="895"/>
      <c r="CV1920" s="895"/>
      <c r="CW1920" s="895"/>
      <c r="CX1920" s="85"/>
      <c r="CY1920" s="895"/>
      <c r="CZ1920" s="895" t="s">
        <v>2633</v>
      </c>
      <c r="DA1920" s="895" t="s">
        <v>3975</v>
      </c>
      <c r="DB1920" s="894" t="s">
        <v>2643</v>
      </c>
      <c r="DC1920" s="894"/>
      <c r="DD1920" s="894"/>
      <c r="DE1920" s="894"/>
      <c r="DF1920" s="894"/>
      <c r="DG1920" s="894"/>
      <c r="DH1920" s="894"/>
      <c r="DI1920" s="894"/>
      <c r="DJ1920" s="894"/>
      <c r="DK1920" s="894"/>
      <c r="DL1920" s="894"/>
      <c r="DM1920" s="894"/>
      <c r="DN1920" s="98" t="s">
        <v>4001</v>
      </c>
      <c r="DO1920" s="98"/>
      <c r="DP1920" s="98"/>
      <c r="DQ1920" s="98"/>
      <c r="DR1920" s="98"/>
      <c r="DS1920" s="98"/>
      <c r="DT1920" s="98"/>
      <c r="DU1920" s="894"/>
      <c r="DV1920" s="894"/>
      <c r="DW1920" s="894"/>
      <c r="DX1920" s="1738" t="s">
        <v>220</v>
      </c>
      <c r="DY1920" s="10"/>
      <c r="DZ1920" s="1738" t="s">
        <v>101</v>
      </c>
      <c r="EA1920" s="98">
        <v>3</v>
      </c>
      <c r="EB1920" s="1703"/>
      <c r="EC1920" s="1738" t="s">
        <v>2194</v>
      </c>
      <c r="ED1920" s="10" t="s">
        <v>13945</v>
      </c>
      <c r="EE1920" s="10"/>
      <c r="EF1920" s="10"/>
      <c r="EG1920" s="10"/>
      <c r="EH1920" s="10"/>
      <c r="EI1920" s="10"/>
      <c r="EJ1920" s="10"/>
      <c r="EK1920" s="10"/>
      <c r="EL1920" s="10"/>
      <c r="EM1920" s="10"/>
      <c r="EN1920" s="10"/>
      <c r="EO1920" s="10"/>
      <c r="EP1920" s="10"/>
      <c r="EQ1920" s="10"/>
      <c r="ER1920" s="10"/>
      <c r="ES1920" s="10"/>
      <c r="ET1920" s="10"/>
      <c r="EU1920" s="10"/>
      <c r="EV1920" s="10"/>
      <c r="EW1920" s="10"/>
      <c r="EX1920" s="10"/>
      <c r="EY1920" s="10"/>
      <c r="EZ1920" s="10"/>
      <c r="FA1920" s="10"/>
      <c r="FB1920" s="10"/>
      <c r="FC1920" s="10"/>
      <c r="FD1920" s="10"/>
      <c r="FE1920" s="10"/>
      <c r="FF1920" s="10"/>
      <c r="FG1920" s="10"/>
      <c r="FH1920" s="10"/>
      <c r="FI1920" s="10"/>
      <c r="FJ1920" s="10"/>
      <c r="FK1920" s="10"/>
      <c r="FL1920" s="10"/>
      <c r="FM1920" s="10"/>
      <c r="FN1920" s="10"/>
      <c r="FO1920" s="10"/>
      <c r="FP1920" s="10"/>
      <c r="FQ1920" s="10"/>
      <c r="FR1920" s="10"/>
      <c r="FS1920" s="10"/>
      <c r="FT1920" s="10"/>
      <c r="FU1920" s="10"/>
      <c r="FV1920" s="10"/>
      <c r="FW1920" s="10"/>
      <c r="FX1920" s="10"/>
      <c r="FY1920" s="10"/>
      <c r="FZ1920" s="10"/>
      <c r="GA1920" s="10"/>
      <c r="GB1920" s="10"/>
      <c r="GC1920" s="10"/>
      <c r="GD1920" s="10"/>
      <c r="GE1920" s="10"/>
      <c r="GF1920" s="10"/>
      <c r="GG1920" s="10"/>
      <c r="GH1920" s="10"/>
      <c r="GI1920" s="10"/>
      <c r="GJ1920" s="10"/>
      <c r="GK1920" s="10"/>
      <c r="GL1920" s="10"/>
      <c r="GM1920" s="10"/>
      <c r="GN1920" s="10"/>
      <c r="GO1920" s="10"/>
      <c r="GP1920" s="10"/>
      <c r="GQ1920" s="10"/>
      <c r="GR1920" s="10"/>
      <c r="GS1920" s="10"/>
      <c r="GT1920" s="10"/>
      <c r="GU1920" s="10"/>
      <c r="GV1920" s="10"/>
      <c r="GW1920" s="10"/>
      <c r="GX1920" s="10"/>
      <c r="GY1920" s="10"/>
      <c r="GZ1920" s="10"/>
      <c r="HA1920" s="10"/>
      <c r="HB1920" s="10"/>
      <c r="HC1920" s="10"/>
      <c r="HD1920" s="10"/>
      <c r="HE1920" s="10"/>
      <c r="HF1920" s="10"/>
      <c r="HG1920" s="10"/>
      <c r="HH1920" s="10"/>
      <c r="HI1920" s="10"/>
      <c r="HJ1920" s="10"/>
      <c r="HK1920" s="10"/>
      <c r="HL1920" s="10"/>
      <c r="HM1920" s="10"/>
      <c r="HN1920" s="10"/>
      <c r="HO1920" s="10"/>
      <c r="HP1920" s="10"/>
      <c r="HQ1920" s="10"/>
      <c r="HR1920" s="10"/>
      <c r="HS1920" s="10"/>
      <c r="HT1920" s="10"/>
      <c r="HU1920" s="10"/>
      <c r="HV1920" s="10"/>
      <c r="HW1920" s="10"/>
      <c r="HX1920" s="10"/>
      <c r="HY1920" s="10"/>
      <c r="HZ1920" s="10"/>
      <c r="IA1920" s="10"/>
      <c r="IB1920" s="10"/>
      <c r="IC1920" s="10"/>
      <c r="ID1920" s="10"/>
      <c r="IE1920" s="10"/>
      <c r="IF1920" s="10"/>
      <c r="IG1920" s="10"/>
      <c r="IH1920" s="10"/>
      <c r="II1920" s="10"/>
      <c r="IJ1920" s="10"/>
      <c r="IK1920" s="10"/>
      <c r="IL1920" s="10"/>
      <c r="IM1920" s="10"/>
      <c r="IN1920" s="10"/>
      <c r="IO1920" s="10"/>
      <c r="IP1920" s="10"/>
      <c r="IQ1920" s="10"/>
      <c r="IR1920" s="10"/>
      <c r="IS1920" s="10"/>
      <c r="IT1920" s="10"/>
      <c r="IU1920" s="10"/>
      <c r="IV1920" s="10"/>
      <c r="IW1920" s="10"/>
      <c r="IX1920" s="10"/>
      <c r="IY1920" s="10"/>
      <c r="IZ1920" s="10"/>
      <c r="JA1920" s="10"/>
      <c r="JB1920" s="10"/>
      <c r="JC1920" s="10"/>
      <c r="JD1920" s="10"/>
      <c r="JE1920" s="10"/>
      <c r="JF1920" s="10"/>
      <c r="JG1920" s="10"/>
      <c r="JH1920" s="10"/>
      <c r="JI1920" s="10"/>
      <c r="JJ1920" s="10"/>
      <c r="JK1920" s="10"/>
      <c r="JL1920" s="10"/>
      <c r="JM1920" s="10"/>
      <c r="JN1920" s="10"/>
      <c r="JO1920" s="10"/>
      <c r="JP1920" s="10"/>
      <c r="JQ1920" s="10"/>
      <c r="JR1920" s="10"/>
      <c r="JS1920" s="10"/>
      <c r="JT1920" s="10"/>
      <c r="JU1920" s="10"/>
      <c r="JV1920" s="10"/>
      <c r="JW1920" s="10"/>
      <c r="JX1920" s="10"/>
      <c r="JY1920" s="10"/>
      <c r="JZ1920" s="10"/>
      <c r="KA1920" s="10"/>
      <c r="KB1920" s="10"/>
      <c r="KC1920" s="10"/>
      <c r="KD1920" s="10"/>
      <c r="KE1920" s="10"/>
      <c r="KF1920" s="10"/>
      <c r="KG1920" s="10"/>
      <c r="KH1920" s="10"/>
      <c r="KI1920" s="10"/>
      <c r="KJ1920" s="10"/>
      <c r="KK1920" s="10"/>
      <c r="KL1920" s="10"/>
      <c r="KM1920" s="10"/>
      <c r="KN1920" s="10"/>
      <c r="KO1920" s="10"/>
      <c r="KP1920" s="10"/>
      <c r="KQ1920" s="10"/>
      <c r="KR1920" s="10"/>
      <c r="KS1920" s="10"/>
      <c r="KT1920" s="10"/>
      <c r="KU1920" s="10"/>
      <c r="KV1920" s="10"/>
      <c r="KW1920" s="10"/>
      <c r="KX1920" s="10"/>
      <c r="KY1920" s="10"/>
      <c r="KZ1920" s="10"/>
      <c r="LA1920" s="10"/>
      <c r="LB1920" s="10"/>
      <c r="LC1920" s="10"/>
      <c r="LD1920" s="10"/>
      <c r="LE1920" s="10"/>
      <c r="LF1920" s="10"/>
      <c r="LG1920" s="10"/>
      <c r="LH1920" s="10"/>
      <c r="LI1920" s="10"/>
      <c r="LJ1920" s="10"/>
      <c r="LK1920" s="10"/>
      <c r="LL1920" s="10"/>
      <c r="LM1920" s="10"/>
      <c r="LN1920" s="10"/>
      <c r="LO1920" s="10"/>
      <c r="LP1920" s="10"/>
      <c r="LQ1920" s="10"/>
      <c r="LR1920" s="10"/>
      <c r="LS1920" s="10"/>
      <c r="LT1920" s="10"/>
      <c r="LU1920" s="10"/>
      <c r="LV1920" s="10"/>
      <c r="LW1920" s="10"/>
      <c r="LX1920" s="10"/>
      <c r="LY1920" s="10"/>
      <c r="LZ1920" s="10"/>
      <c r="MA1920" s="10"/>
      <c r="MB1920" s="10"/>
      <c r="MC1920" s="10"/>
      <c r="MD1920" s="10"/>
      <c r="ME1920" s="10"/>
      <c r="MF1920" s="10"/>
      <c r="MG1920" s="10"/>
    </row>
    <row r="1921" spans="1:345" s="192" customFormat="1" ht="15.75" x14ac:dyDescent="0.25">
      <c r="A1921" s="1814">
        <v>504</v>
      </c>
      <c r="B1921" s="2018"/>
      <c r="C1921" s="894" t="s">
        <v>13795</v>
      </c>
      <c r="D1921" s="894" t="s">
        <v>22</v>
      </c>
      <c r="E1921" s="894" t="s">
        <v>4126</v>
      </c>
      <c r="F1921" s="894">
        <v>771019</v>
      </c>
      <c r="G1921" s="894">
        <v>22</v>
      </c>
      <c r="H1921" s="894" t="s">
        <v>2634</v>
      </c>
      <c r="I1921" s="894" t="s">
        <v>2634</v>
      </c>
      <c r="J1921" s="894" t="s">
        <v>2633</v>
      </c>
      <c r="K1921" s="894">
        <v>546667211</v>
      </c>
      <c r="L1921" s="894">
        <v>138.4</v>
      </c>
      <c r="M1921" s="894">
        <v>162</v>
      </c>
      <c r="N1921" s="1010">
        <f t="shared" si="369"/>
        <v>52.735863435451911</v>
      </c>
      <c r="O1921" s="1011">
        <v>3</v>
      </c>
      <c r="P1921" s="20">
        <f t="shared" si="383"/>
        <v>65.610000000000014</v>
      </c>
      <c r="Q1921" s="20">
        <f t="shared" si="384"/>
        <v>72.789999999999992</v>
      </c>
      <c r="R1921" s="98"/>
      <c r="S1921" s="1012" t="s">
        <v>13794</v>
      </c>
      <c r="T1921" s="98" t="s">
        <v>253</v>
      </c>
      <c r="U1921" s="98" t="s">
        <v>2490</v>
      </c>
      <c r="V1921" s="98" t="s">
        <v>5767</v>
      </c>
      <c r="W1921" s="98"/>
      <c r="X1921" s="98"/>
      <c r="Y1921" s="98"/>
      <c r="Z1921" s="98"/>
      <c r="AA1921" s="98"/>
      <c r="AB1921" s="98"/>
      <c r="AC1921" s="98"/>
      <c r="AD1921" s="98"/>
      <c r="AE1921" s="98"/>
      <c r="AF1921" s="98"/>
      <c r="AG1921" s="98"/>
      <c r="AH1921" s="98"/>
      <c r="AI1921" s="98"/>
      <c r="AJ1921" s="98"/>
      <c r="AK1921" s="98"/>
      <c r="AL1921" s="98"/>
      <c r="AM1921" s="98"/>
      <c r="AN1921" s="98" t="s">
        <v>2633</v>
      </c>
      <c r="AO1921" s="98" t="s">
        <v>4076</v>
      </c>
      <c r="AP1921" s="98" t="s">
        <v>4077</v>
      </c>
      <c r="AQ1921" s="98" t="s">
        <v>2638</v>
      </c>
      <c r="AR1921" s="98" t="s">
        <v>4075</v>
      </c>
      <c r="AS1921" s="98" t="s">
        <v>4078</v>
      </c>
      <c r="AT1921" s="98"/>
      <c r="AU1921" s="98"/>
      <c r="AV1921" s="98"/>
      <c r="AW1921" s="98"/>
      <c r="AX1921" s="98"/>
      <c r="AY1921" s="98"/>
      <c r="AZ1921" s="98"/>
      <c r="BA1921" s="98"/>
      <c r="BB1921" s="98"/>
      <c r="BC1921" s="98"/>
      <c r="BD1921" s="98"/>
      <c r="BE1921" s="98" t="s">
        <v>2634</v>
      </c>
      <c r="BF1921" s="98"/>
      <c r="BG1921" s="98"/>
      <c r="BH1921" s="98"/>
      <c r="BI1921" s="98"/>
      <c r="BJ1921" s="98" t="s">
        <v>13797</v>
      </c>
      <c r="BK1921" s="98" t="s">
        <v>13985</v>
      </c>
      <c r="BL1921" s="98">
        <v>127</v>
      </c>
      <c r="BM1921" s="1013">
        <f t="shared" si="370"/>
        <v>15.661491963181765</v>
      </c>
      <c r="BN1921" s="98" t="s">
        <v>14739</v>
      </c>
      <c r="BO1921" s="98">
        <v>110.3</v>
      </c>
      <c r="BP1921" s="20">
        <f t="shared" si="387"/>
        <v>38.604203874158557</v>
      </c>
      <c r="BQ1921" s="98"/>
      <c r="BR1921" s="98"/>
      <c r="BS1921" s="20">
        <f t="shared" si="371"/>
        <v>190.13600769336449</v>
      </c>
      <c r="BT1921" s="98"/>
      <c r="BU1921" s="98"/>
      <c r="BV1921" s="1013">
        <f t="shared" si="372"/>
        <v>190.13600769336449</v>
      </c>
      <c r="BW1921" s="98"/>
      <c r="BX1921" s="98"/>
      <c r="BY1921" s="20">
        <f t="shared" si="373"/>
        <v>190.13600769336449</v>
      </c>
      <c r="BZ1921" s="98"/>
      <c r="CA1921" s="98"/>
      <c r="CB1921" s="20">
        <f t="shared" si="374"/>
        <v>190.13600769336449</v>
      </c>
      <c r="CC1921" s="98"/>
      <c r="CD1921" s="98"/>
      <c r="CE1921" s="20">
        <f t="shared" si="375"/>
        <v>190.13600769336449</v>
      </c>
      <c r="CF1921" s="98"/>
      <c r="CG1921" s="98"/>
      <c r="CH1921" s="20">
        <f t="shared" si="381"/>
        <v>190.13600769336449</v>
      </c>
      <c r="CI1921" s="98"/>
      <c r="CJ1921" s="98"/>
      <c r="CK1921" s="20">
        <f t="shared" si="377"/>
        <v>190.13600769336449</v>
      </c>
      <c r="CL1921" s="98">
        <v>110.3</v>
      </c>
      <c r="CM1921" s="20">
        <f t="shared" si="378"/>
        <v>38.604203874158557</v>
      </c>
      <c r="CN1921" s="98">
        <v>55</v>
      </c>
      <c r="CO1921" s="98"/>
      <c r="CP1921" s="98"/>
      <c r="CQ1921" s="1014"/>
      <c r="CR1921" s="1014"/>
      <c r="CS1921" s="1015">
        <v>0.5</v>
      </c>
      <c r="CT1921" s="895">
        <v>0.25</v>
      </c>
      <c r="CU1921" s="895">
        <v>0.25</v>
      </c>
      <c r="CV1921" s="895">
        <v>0.25</v>
      </c>
      <c r="CW1921" s="895"/>
      <c r="CX1921" s="85"/>
      <c r="CY1921" s="895"/>
      <c r="CZ1921" s="895" t="s">
        <v>2633</v>
      </c>
      <c r="DA1921" s="895" t="s">
        <v>3975</v>
      </c>
      <c r="DB1921" s="894" t="s">
        <v>2643</v>
      </c>
      <c r="DC1921" s="894" t="s">
        <v>2646</v>
      </c>
      <c r="DD1921" s="894" t="s">
        <v>2646</v>
      </c>
      <c r="DE1921" s="894" t="s">
        <v>2651</v>
      </c>
      <c r="DF1921" s="894" t="s">
        <v>32</v>
      </c>
      <c r="DG1921" s="894" t="s">
        <v>32</v>
      </c>
      <c r="DH1921" s="894" t="s">
        <v>5009</v>
      </c>
      <c r="DI1921" s="894" t="s">
        <v>2657</v>
      </c>
      <c r="DJ1921" s="894" t="s">
        <v>2659</v>
      </c>
      <c r="DK1921" s="894" t="s">
        <v>2659</v>
      </c>
      <c r="DL1921" s="894" t="s">
        <v>2659</v>
      </c>
      <c r="DM1921" s="894" t="s">
        <v>2663</v>
      </c>
      <c r="DN1921" s="98" t="s">
        <v>3999</v>
      </c>
      <c r="DO1921" s="98" t="s">
        <v>5012</v>
      </c>
      <c r="DP1921" s="98"/>
      <c r="DQ1921" s="98"/>
      <c r="DR1921" s="98" t="s">
        <v>4070</v>
      </c>
      <c r="DS1921" s="98"/>
      <c r="DT1921" s="98"/>
      <c r="DU1921" s="894" t="s">
        <v>2634</v>
      </c>
      <c r="DV1921" s="894" t="s">
        <v>2633</v>
      </c>
      <c r="DW1921" s="894"/>
      <c r="DX1921" s="1738" t="s">
        <v>13796</v>
      </c>
      <c r="DY1921" s="10" t="s">
        <v>14742</v>
      </c>
      <c r="DZ1921" s="1738" t="s">
        <v>101</v>
      </c>
      <c r="EA1921" s="98"/>
      <c r="EB1921" s="1703"/>
      <c r="EC1921" s="1738" t="s">
        <v>2194</v>
      </c>
      <c r="ED1921" s="10" t="s">
        <v>5821</v>
      </c>
      <c r="EE1921" s="10"/>
      <c r="EF1921" s="10"/>
      <c r="EG1921" s="10"/>
      <c r="EH1921" s="10"/>
      <c r="EI1921" s="10"/>
      <c r="EJ1921" s="10"/>
      <c r="EK1921" s="10"/>
      <c r="EL1921" s="10"/>
      <c r="EM1921" s="10"/>
      <c r="EN1921" s="10"/>
      <c r="EO1921" s="10"/>
      <c r="EP1921" s="10"/>
      <c r="EQ1921" s="10"/>
      <c r="ER1921" s="10"/>
      <c r="ES1921" s="10"/>
      <c r="ET1921" s="10"/>
      <c r="EU1921" s="10"/>
      <c r="EV1921" s="10"/>
      <c r="EW1921" s="10"/>
      <c r="EX1921" s="10"/>
      <c r="EY1921" s="10"/>
      <c r="EZ1921" s="10"/>
      <c r="FA1921" s="10"/>
      <c r="FB1921" s="10"/>
      <c r="FC1921" s="10"/>
      <c r="FD1921" s="10"/>
      <c r="FE1921" s="10"/>
      <c r="FF1921" s="10"/>
      <c r="FG1921" s="10"/>
      <c r="FH1921" s="10"/>
      <c r="FI1921" s="10"/>
      <c r="FJ1921" s="10"/>
      <c r="FK1921" s="10"/>
      <c r="FL1921" s="10"/>
      <c r="FM1921" s="10"/>
      <c r="FN1921" s="10"/>
      <c r="FO1921" s="10"/>
      <c r="FP1921" s="10"/>
      <c r="FQ1921" s="10"/>
      <c r="FR1921" s="10"/>
      <c r="FS1921" s="10"/>
      <c r="FT1921" s="10"/>
      <c r="FU1921" s="10"/>
      <c r="FV1921" s="10"/>
      <c r="FW1921" s="10"/>
      <c r="FX1921" s="10"/>
      <c r="FY1921" s="10"/>
      <c r="FZ1921" s="10"/>
      <c r="GA1921" s="10"/>
      <c r="GB1921" s="10"/>
      <c r="GC1921" s="10"/>
      <c r="GD1921" s="10"/>
      <c r="GE1921" s="10"/>
      <c r="GF1921" s="10"/>
      <c r="GG1921" s="10"/>
      <c r="GH1921" s="10"/>
      <c r="GI1921" s="10"/>
      <c r="GJ1921" s="10"/>
      <c r="GK1921" s="10"/>
      <c r="GL1921" s="10"/>
      <c r="GM1921" s="10"/>
      <c r="GN1921" s="10"/>
      <c r="GO1921" s="10"/>
      <c r="GP1921" s="10"/>
      <c r="GQ1921" s="10"/>
      <c r="GR1921" s="10"/>
      <c r="GS1921" s="10"/>
      <c r="GT1921" s="10"/>
      <c r="GU1921" s="10"/>
      <c r="GV1921" s="10"/>
      <c r="GW1921" s="10"/>
      <c r="GX1921" s="10"/>
      <c r="GY1921" s="10"/>
      <c r="GZ1921" s="10"/>
      <c r="HA1921" s="10"/>
      <c r="HB1921" s="10"/>
      <c r="HC1921" s="10"/>
      <c r="HD1921" s="10"/>
      <c r="HE1921" s="10"/>
      <c r="HF1921" s="10"/>
      <c r="HG1921" s="10"/>
      <c r="HH1921" s="10"/>
      <c r="HI1921" s="10"/>
      <c r="HJ1921" s="10"/>
      <c r="HK1921" s="10"/>
      <c r="HL1921" s="10"/>
      <c r="HM1921" s="10"/>
      <c r="HN1921" s="10"/>
      <c r="HO1921" s="10"/>
      <c r="HP1921" s="10"/>
      <c r="HQ1921" s="10"/>
      <c r="HR1921" s="10"/>
      <c r="HS1921" s="10"/>
      <c r="HT1921" s="10"/>
      <c r="HU1921" s="10"/>
      <c r="HV1921" s="10"/>
      <c r="HW1921" s="10"/>
      <c r="HX1921" s="10"/>
      <c r="HY1921" s="10"/>
      <c r="HZ1921" s="10"/>
      <c r="IA1921" s="10"/>
      <c r="IB1921" s="10"/>
      <c r="IC1921" s="10"/>
      <c r="ID1921" s="10"/>
      <c r="IE1921" s="10"/>
      <c r="IF1921" s="10"/>
      <c r="IG1921" s="10"/>
      <c r="IH1921" s="10"/>
      <c r="II1921" s="10"/>
      <c r="IJ1921" s="10"/>
      <c r="IK1921" s="10"/>
      <c r="IL1921" s="10"/>
      <c r="IM1921" s="10"/>
      <c r="IN1921" s="10"/>
      <c r="IO1921" s="10"/>
      <c r="IP1921" s="10"/>
      <c r="IQ1921" s="10"/>
      <c r="IR1921" s="10"/>
      <c r="IS1921" s="10"/>
      <c r="IT1921" s="10"/>
      <c r="IU1921" s="10"/>
      <c r="IV1921" s="10"/>
      <c r="IW1921" s="10"/>
      <c r="IX1921" s="10"/>
      <c r="IY1921" s="10"/>
      <c r="IZ1921" s="10"/>
      <c r="JA1921" s="10"/>
      <c r="JB1921" s="10"/>
      <c r="JC1921" s="10"/>
      <c r="JD1921" s="10"/>
      <c r="JE1921" s="10"/>
      <c r="JF1921" s="10"/>
      <c r="JG1921" s="10"/>
      <c r="JH1921" s="10"/>
      <c r="JI1921" s="10"/>
      <c r="JJ1921" s="10"/>
      <c r="JK1921" s="10"/>
      <c r="JL1921" s="10"/>
      <c r="JM1921" s="10"/>
      <c r="JN1921" s="10"/>
      <c r="JO1921" s="10"/>
      <c r="JP1921" s="10"/>
      <c r="JQ1921" s="10"/>
      <c r="JR1921" s="10"/>
      <c r="JS1921" s="10"/>
      <c r="JT1921" s="10"/>
      <c r="JU1921" s="10"/>
      <c r="JV1921" s="10"/>
      <c r="JW1921" s="10"/>
      <c r="JX1921" s="10"/>
      <c r="JY1921" s="10"/>
      <c r="JZ1921" s="10"/>
      <c r="KA1921" s="10"/>
      <c r="KB1921" s="10"/>
      <c r="KC1921" s="10"/>
      <c r="KD1921" s="10"/>
      <c r="KE1921" s="10"/>
      <c r="KF1921" s="10"/>
      <c r="KG1921" s="10"/>
      <c r="KH1921" s="10"/>
      <c r="KI1921" s="10"/>
      <c r="KJ1921" s="10"/>
      <c r="KK1921" s="10"/>
      <c r="KL1921" s="10"/>
      <c r="KM1921" s="10"/>
      <c r="KN1921" s="10"/>
      <c r="KO1921" s="10"/>
      <c r="KP1921" s="10"/>
      <c r="KQ1921" s="10"/>
      <c r="KR1921" s="10"/>
      <c r="KS1921" s="10"/>
      <c r="KT1921" s="10"/>
      <c r="KU1921" s="10"/>
      <c r="KV1921" s="10"/>
      <c r="KW1921" s="10"/>
      <c r="KX1921" s="10"/>
      <c r="KY1921" s="10"/>
      <c r="KZ1921" s="10"/>
      <c r="LA1921" s="10"/>
      <c r="LB1921" s="10"/>
      <c r="LC1921" s="10"/>
      <c r="LD1921" s="10"/>
      <c r="LE1921" s="10"/>
      <c r="LF1921" s="10"/>
      <c r="LG1921" s="10"/>
      <c r="LH1921" s="10"/>
      <c r="LI1921" s="10"/>
      <c r="LJ1921" s="10"/>
      <c r="LK1921" s="10"/>
      <c r="LL1921" s="10"/>
      <c r="LM1921" s="10"/>
      <c r="LN1921" s="10"/>
      <c r="LO1921" s="10"/>
      <c r="LP1921" s="10"/>
      <c r="LQ1921" s="10"/>
      <c r="LR1921" s="10"/>
      <c r="LS1921" s="10"/>
      <c r="LT1921" s="10"/>
      <c r="LU1921" s="10"/>
      <c r="LV1921" s="10"/>
      <c r="LW1921" s="10"/>
      <c r="LX1921" s="10"/>
      <c r="LY1921" s="10"/>
      <c r="LZ1921" s="10"/>
      <c r="MA1921" s="10"/>
      <c r="MB1921" s="10"/>
      <c r="MC1921" s="10"/>
      <c r="MD1921" s="10"/>
      <c r="ME1921" s="10"/>
      <c r="MF1921" s="10"/>
      <c r="MG1921" s="10"/>
    </row>
    <row r="1922" spans="1:345" s="192" customFormat="1" ht="15.75" x14ac:dyDescent="0.25">
      <c r="A1922" s="472">
        <v>505</v>
      </c>
      <c r="B1922" s="2018"/>
      <c r="C1922" s="894" t="s">
        <v>14240</v>
      </c>
      <c r="D1922" s="894" t="s">
        <v>22</v>
      </c>
      <c r="E1922" s="894" t="s">
        <v>4126</v>
      </c>
      <c r="F1922" s="894">
        <v>770974</v>
      </c>
      <c r="G1922" s="894">
        <v>24</v>
      </c>
      <c r="H1922" s="894" t="s">
        <v>2634</v>
      </c>
      <c r="I1922" s="894" t="s">
        <v>2634</v>
      </c>
      <c r="J1922" s="894" t="s">
        <v>2633</v>
      </c>
      <c r="K1922" s="894">
        <v>552824333</v>
      </c>
      <c r="L1922" s="894">
        <v>135.9</v>
      </c>
      <c r="M1922" s="894">
        <v>160</v>
      </c>
      <c r="N1922" s="1010">
        <f t="shared" si="369"/>
        <v>53.0859375</v>
      </c>
      <c r="O1922" s="1011">
        <v>3</v>
      </c>
      <c r="P1922" s="20">
        <f t="shared" si="383"/>
        <v>64.000000000000014</v>
      </c>
      <c r="Q1922" s="20">
        <f t="shared" si="384"/>
        <v>71.899999999999991</v>
      </c>
      <c r="R1922" s="98"/>
      <c r="S1922" s="1012" t="s">
        <v>13794</v>
      </c>
      <c r="T1922" s="98" t="s">
        <v>253</v>
      </c>
      <c r="U1922" s="98" t="s">
        <v>2490</v>
      </c>
      <c r="V1922" s="98" t="s">
        <v>5767</v>
      </c>
      <c r="W1922" s="98"/>
      <c r="X1922" s="98"/>
      <c r="Y1922" s="98"/>
      <c r="Z1922" s="98"/>
      <c r="AA1922" s="98"/>
      <c r="AB1922" s="98"/>
      <c r="AC1922" s="98"/>
      <c r="AD1922" s="98"/>
      <c r="AE1922" s="98"/>
      <c r="AF1922" s="98"/>
      <c r="AG1922" s="98"/>
      <c r="AH1922" s="98"/>
      <c r="AI1922" s="98"/>
      <c r="AJ1922" s="98"/>
      <c r="AK1922" s="98"/>
      <c r="AL1922" s="98"/>
      <c r="AM1922" s="98"/>
      <c r="AN1922" s="98" t="s">
        <v>2633</v>
      </c>
      <c r="AO1922" s="98" t="s">
        <v>4076</v>
      </c>
      <c r="AP1922" s="98" t="s">
        <v>4078</v>
      </c>
      <c r="AQ1922" s="98"/>
      <c r="AR1922" s="98"/>
      <c r="AS1922" s="98"/>
      <c r="AT1922" s="98"/>
      <c r="AU1922" s="98"/>
      <c r="AV1922" s="98"/>
      <c r="AW1922" s="98"/>
      <c r="AX1922" s="98"/>
      <c r="AY1922" s="98"/>
      <c r="AZ1922" s="98"/>
      <c r="BA1922" s="98"/>
      <c r="BB1922" s="98"/>
      <c r="BC1922" s="98"/>
      <c r="BD1922" s="98"/>
      <c r="BE1922" s="98" t="s">
        <v>2634</v>
      </c>
      <c r="BF1922" s="98"/>
      <c r="BG1922" s="98"/>
      <c r="BH1922" s="98"/>
      <c r="BI1922" s="98"/>
      <c r="BJ1922" s="98" t="s">
        <v>13799</v>
      </c>
      <c r="BK1922" s="98" t="s">
        <v>13984</v>
      </c>
      <c r="BL1922" s="98">
        <v>123.8</v>
      </c>
      <c r="BM1922" s="1013">
        <f t="shared" si="370"/>
        <v>16.828929068150224</v>
      </c>
      <c r="BN1922" s="98" t="s">
        <v>15204</v>
      </c>
      <c r="BO1922" s="98">
        <v>100</v>
      </c>
      <c r="BP1922" s="20">
        <f t="shared" si="387"/>
        <v>49.930458970792778</v>
      </c>
      <c r="BQ1922" s="98" t="s">
        <v>15440</v>
      </c>
      <c r="BR1922" s="98">
        <v>94</v>
      </c>
      <c r="BS1922" s="20">
        <f t="shared" si="371"/>
        <v>58.275382475660656</v>
      </c>
      <c r="BT1922" s="98"/>
      <c r="BU1922" s="98"/>
      <c r="BV1922" s="1013">
        <f t="shared" si="372"/>
        <v>189.01251738525733</v>
      </c>
      <c r="BW1922" s="98"/>
      <c r="BX1922" s="98"/>
      <c r="BY1922" s="20">
        <f t="shared" si="373"/>
        <v>189.01251738525733</v>
      </c>
      <c r="BZ1922" s="98"/>
      <c r="CA1922" s="98"/>
      <c r="CB1922" s="20">
        <f t="shared" si="374"/>
        <v>189.01251738525733</v>
      </c>
      <c r="CC1922" s="98"/>
      <c r="CD1922" s="98"/>
      <c r="CE1922" s="20">
        <f t="shared" si="375"/>
        <v>189.01251738525733</v>
      </c>
      <c r="CF1922" s="98"/>
      <c r="CG1922" s="98"/>
      <c r="CH1922" s="20">
        <f t="shared" si="381"/>
        <v>189.01251738525733</v>
      </c>
      <c r="CI1922" s="98"/>
      <c r="CJ1922" s="98"/>
      <c r="CK1922" s="20">
        <f t="shared" si="377"/>
        <v>189.01251738525733</v>
      </c>
      <c r="CL1922" s="98">
        <v>94</v>
      </c>
      <c r="CM1922" s="20">
        <f t="shared" si="378"/>
        <v>58.275382475660656</v>
      </c>
      <c r="CN1922" s="98">
        <v>100</v>
      </c>
      <c r="CO1922" s="98"/>
      <c r="CP1922" s="98"/>
      <c r="CQ1922" s="1014"/>
      <c r="CR1922" s="1014"/>
      <c r="CS1922" s="1015"/>
      <c r="CT1922" s="895"/>
      <c r="CU1922" s="895"/>
      <c r="CV1922" s="895"/>
      <c r="CW1922" s="895"/>
      <c r="CX1922" s="85"/>
      <c r="CY1922" s="895"/>
      <c r="CZ1922" s="895"/>
      <c r="DA1922" s="895"/>
      <c r="DB1922" s="894"/>
      <c r="DC1922" s="894"/>
      <c r="DD1922" s="894"/>
      <c r="DE1922" s="894"/>
      <c r="DF1922" s="894"/>
      <c r="DG1922" s="894"/>
      <c r="DH1922" s="894"/>
      <c r="DI1922" s="894"/>
      <c r="DJ1922" s="894"/>
      <c r="DK1922" s="894"/>
      <c r="DL1922" s="894"/>
      <c r="DM1922" s="894"/>
      <c r="DN1922" s="98"/>
      <c r="DO1922" s="98"/>
      <c r="DP1922" s="98"/>
      <c r="DQ1922" s="98"/>
      <c r="DR1922" s="98"/>
      <c r="DS1922" s="98"/>
      <c r="DT1922" s="98"/>
      <c r="DU1922" s="894"/>
      <c r="DV1922" s="894"/>
      <c r="DW1922" s="894"/>
      <c r="DX1922" s="1739" t="s">
        <v>13798</v>
      </c>
      <c r="DY1922" s="10"/>
      <c r="DZ1922" s="1739" t="s">
        <v>101</v>
      </c>
      <c r="EA1922" s="98"/>
      <c r="EB1922" s="1703"/>
      <c r="EC1922" s="1739" t="s">
        <v>2194</v>
      </c>
      <c r="ED1922" s="10" t="s">
        <v>7217</v>
      </c>
      <c r="EE1922" s="10"/>
      <c r="EF1922" s="10"/>
      <c r="EG1922" s="10"/>
      <c r="EH1922" s="10"/>
      <c r="EI1922" s="10"/>
      <c r="EJ1922" s="10"/>
      <c r="EK1922" s="10"/>
      <c r="EL1922" s="10"/>
      <c r="EM1922" s="10"/>
      <c r="EN1922" s="10"/>
      <c r="EO1922" s="10"/>
      <c r="EP1922" s="10"/>
      <c r="EQ1922" s="10"/>
      <c r="ER1922" s="10"/>
      <c r="ES1922" s="10"/>
      <c r="ET1922" s="10"/>
      <c r="EU1922" s="10"/>
      <c r="EV1922" s="10"/>
      <c r="EW1922" s="10"/>
      <c r="EX1922" s="10"/>
      <c r="EY1922" s="10"/>
      <c r="EZ1922" s="10"/>
      <c r="FA1922" s="10"/>
      <c r="FB1922" s="10"/>
      <c r="FC1922" s="10"/>
      <c r="FD1922" s="10"/>
      <c r="FE1922" s="10"/>
      <c r="FF1922" s="10"/>
      <c r="FG1922" s="10"/>
      <c r="FH1922" s="10"/>
      <c r="FI1922" s="10"/>
      <c r="FJ1922" s="10"/>
      <c r="FK1922" s="10"/>
      <c r="FL1922" s="10"/>
      <c r="FM1922" s="10"/>
      <c r="FN1922" s="10"/>
      <c r="FO1922" s="10"/>
      <c r="FP1922" s="10"/>
      <c r="FQ1922" s="10"/>
      <c r="FR1922" s="10"/>
      <c r="FS1922" s="10"/>
      <c r="FT1922" s="10"/>
      <c r="FU1922" s="10"/>
      <c r="FV1922" s="10"/>
      <c r="FW1922" s="10"/>
      <c r="FX1922" s="10"/>
      <c r="FY1922" s="10"/>
      <c r="FZ1922" s="10"/>
      <c r="GA1922" s="10"/>
      <c r="GB1922" s="10"/>
      <c r="GC1922" s="10"/>
      <c r="GD1922" s="10"/>
      <c r="GE1922" s="10"/>
      <c r="GF1922" s="10"/>
      <c r="GG1922" s="10"/>
      <c r="GH1922" s="10"/>
      <c r="GI1922" s="10"/>
      <c r="GJ1922" s="10"/>
      <c r="GK1922" s="10"/>
      <c r="GL1922" s="10"/>
      <c r="GM1922" s="10"/>
      <c r="GN1922" s="10"/>
      <c r="GO1922" s="10"/>
      <c r="GP1922" s="10"/>
      <c r="GQ1922" s="10"/>
      <c r="GR1922" s="10"/>
      <c r="GS1922" s="10"/>
      <c r="GT1922" s="10"/>
      <c r="GU1922" s="10"/>
      <c r="GV1922" s="10"/>
      <c r="GW1922" s="10"/>
      <c r="GX1922" s="10"/>
      <c r="GY1922" s="10"/>
      <c r="GZ1922" s="10"/>
      <c r="HA1922" s="10"/>
      <c r="HB1922" s="10"/>
      <c r="HC1922" s="10"/>
      <c r="HD1922" s="10"/>
      <c r="HE1922" s="10"/>
      <c r="HF1922" s="10"/>
      <c r="HG1922" s="10"/>
      <c r="HH1922" s="10"/>
      <c r="HI1922" s="10"/>
      <c r="HJ1922" s="10"/>
      <c r="HK1922" s="10"/>
      <c r="HL1922" s="10"/>
      <c r="HM1922" s="10"/>
      <c r="HN1922" s="10"/>
      <c r="HO1922" s="10"/>
      <c r="HP1922" s="10"/>
      <c r="HQ1922" s="10"/>
      <c r="HR1922" s="10"/>
      <c r="HS1922" s="10"/>
      <c r="HT1922" s="10"/>
      <c r="HU1922" s="10"/>
      <c r="HV1922" s="10"/>
      <c r="HW1922" s="10"/>
      <c r="HX1922" s="10"/>
      <c r="HY1922" s="10"/>
      <c r="HZ1922" s="10"/>
      <c r="IA1922" s="10"/>
      <c r="IB1922" s="10"/>
      <c r="IC1922" s="10"/>
      <c r="ID1922" s="10"/>
      <c r="IE1922" s="10"/>
      <c r="IF1922" s="10"/>
      <c r="IG1922" s="10"/>
      <c r="IH1922" s="10"/>
      <c r="II1922" s="10"/>
      <c r="IJ1922" s="10"/>
      <c r="IK1922" s="10"/>
      <c r="IL1922" s="10"/>
      <c r="IM1922" s="10"/>
      <c r="IN1922" s="10"/>
      <c r="IO1922" s="10"/>
      <c r="IP1922" s="10"/>
      <c r="IQ1922" s="10"/>
      <c r="IR1922" s="10"/>
      <c r="IS1922" s="10"/>
      <c r="IT1922" s="10"/>
      <c r="IU1922" s="10"/>
      <c r="IV1922" s="10"/>
      <c r="IW1922" s="10"/>
      <c r="IX1922" s="10"/>
      <c r="IY1922" s="10"/>
      <c r="IZ1922" s="10"/>
      <c r="JA1922" s="10"/>
      <c r="JB1922" s="10"/>
      <c r="JC1922" s="10"/>
      <c r="JD1922" s="10"/>
      <c r="JE1922" s="10"/>
      <c r="JF1922" s="10"/>
      <c r="JG1922" s="10"/>
      <c r="JH1922" s="10"/>
      <c r="JI1922" s="10"/>
      <c r="JJ1922" s="10"/>
      <c r="JK1922" s="10"/>
      <c r="JL1922" s="10"/>
      <c r="JM1922" s="10"/>
      <c r="JN1922" s="10"/>
      <c r="JO1922" s="10"/>
      <c r="JP1922" s="10"/>
      <c r="JQ1922" s="10"/>
      <c r="JR1922" s="10"/>
      <c r="JS1922" s="10"/>
      <c r="JT1922" s="10"/>
      <c r="JU1922" s="10"/>
      <c r="JV1922" s="10"/>
      <c r="JW1922" s="10"/>
      <c r="JX1922" s="10"/>
      <c r="JY1922" s="10"/>
      <c r="JZ1922" s="10"/>
      <c r="KA1922" s="10"/>
      <c r="KB1922" s="10"/>
      <c r="KC1922" s="10"/>
      <c r="KD1922" s="10"/>
      <c r="KE1922" s="10"/>
      <c r="KF1922" s="10"/>
      <c r="KG1922" s="10"/>
      <c r="KH1922" s="10"/>
      <c r="KI1922" s="10"/>
      <c r="KJ1922" s="10"/>
      <c r="KK1922" s="10"/>
      <c r="KL1922" s="10"/>
      <c r="KM1922" s="10"/>
      <c r="KN1922" s="10"/>
      <c r="KO1922" s="10"/>
      <c r="KP1922" s="10"/>
      <c r="KQ1922" s="10"/>
      <c r="KR1922" s="10"/>
      <c r="KS1922" s="10"/>
      <c r="KT1922" s="10"/>
      <c r="KU1922" s="10"/>
      <c r="KV1922" s="10"/>
      <c r="KW1922" s="10"/>
      <c r="KX1922" s="10"/>
      <c r="KY1922" s="10"/>
      <c r="KZ1922" s="10"/>
      <c r="LA1922" s="10"/>
      <c r="LB1922" s="10"/>
      <c r="LC1922" s="10"/>
      <c r="LD1922" s="10"/>
      <c r="LE1922" s="10"/>
      <c r="LF1922" s="10"/>
      <c r="LG1922" s="10"/>
      <c r="LH1922" s="10"/>
      <c r="LI1922" s="10"/>
      <c r="LJ1922" s="10"/>
      <c r="LK1922" s="10"/>
      <c r="LL1922" s="10"/>
      <c r="LM1922" s="10"/>
      <c r="LN1922" s="10"/>
      <c r="LO1922" s="10"/>
      <c r="LP1922" s="10"/>
      <c r="LQ1922" s="10"/>
      <c r="LR1922" s="10"/>
      <c r="LS1922" s="10"/>
      <c r="LT1922" s="10"/>
      <c r="LU1922" s="10"/>
      <c r="LV1922" s="10"/>
      <c r="LW1922" s="10"/>
      <c r="LX1922" s="10"/>
      <c r="LY1922" s="10"/>
      <c r="LZ1922" s="10"/>
      <c r="MA1922" s="10"/>
      <c r="MB1922" s="10"/>
      <c r="MC1922" s="10"/>
      <c r="MD1922" s="10"/>
      <c r="ME1922" s="10"/>
      <c r="MF1922" s="10"/>
      <c r="MG1922" s="10"/>
    </row>
    <row r="1923" spans="1:345" s="192" customFormat="1" ht="15.75" x14ac:dyDescent="0.25">
      <c r="A1923" s="1787">
        <v>506</v>
      </c>
      <c r="B1923" s="2018"/>
      <c r="C1923" s="894" t="s">
        <v>13800</v>
      </c>
      <c r="D1923" s="894" t="s">
        <v>22</v>
      </c>
      <c r="E1923" s="894" t="s">
        <v>4126</v>
      </c>
      <c r="F1923" s="894">
        <v>767992</v>
      </c>
      <c r="G1923" s="894">
        <v>27</v>
      </c>
      <c r="H1923" s="894" t="s">
        <v>2634</v>
      </c>
      <c r="I1923" s="894" t="s">
        <v>2634</v>
      </c>
      <c r="J1923" s="894" t="s">
        <v>2633</v>
      </c>
      <c r="K1923" s="894">
        <v>555553259</v>
      </c>
      <c r="L1923" s="894">
        <v>132.6</v>
      </c>
      <c r="M1923" s="894">
        <v>166</v>
      </c>
      <c r="N1923" s="1010">
        <f t="shared" si="369"/>
        <v>48.120191609812743</v>
      </c>
      <c r="O1923" s="1011">
        <v>2</v>
      </c>
      <c r="P1923" s="20">
        <f t="shared" si="383"/>
        <v>68.89</v>
      </c>
      <c r="Q1923" s="20">
        <f t="shared" si="384"/>
        <v>63.709999999999994</v>
      </c>
      <c r="R1923" s="98"/>
      <c r="S1923" s="1012" t="s">
        <v>13794</v>
      </c>
      <c r="T1923" s="98" t="s">
        <v>253</v>
      </c>
      <c r="U1923" s="98" t="s">
        <v>2490</v>
      </c>
      <c r="V1923" s="98" t="s">
        <v>13801</v>
      </c>
      <c r="W1923" s="98"/>
      <c r="X1923" s="98"/>
      <c r="Y1923" s="98"/>
      <c r="Z1923" s="98"/>
      <c r="AA1923" s="98"/>
      <c r="AB1923" s="98"/>
      <c r="AC1923" s="98"/>
      <c r="AD1923" s="98" t="s">
        <v>2633</v>
      </c>
      <c r="AE1923" s="98"/>
      <c r="AF1923" s="98"/>
      <c r="AG1923" s="98"/>
      <c r="AH1923" s="98"/>
      <c r="AI1923" s="98"/>
      <c r="AJ1923" s="98"/>
      <c r="AK1923" s="98"/>
      <c r="AL1923" s="98"/>
      <c r="AM1923" s="98"/>
      <c r="AN1923" s="98" t="s">
        <v>2633</v>
      </c>
      <c r="AO1923" s="98" t="s">
        <v>4076</v>
      </c>
      <c r="AP1923" s="98" t="s">
        <v>4077</v>
      </c>
      <c r="AQ1923" s="98" t="s">
        <v>2635</v>
      </c>
      <c r="AR1923" s="98"/>
      <c r="AS1923" s="98"/>
      <c r="AT1923" s="98"/>
      <c r="AU1923" s="98"/>
      <c r="AV1923" s="98"/>
      <c r="AW1923" s="98"/>
      <c r="AX1923" s="98"/>
      <c r="AY1923" s="98"/>
      <c r="AZ1923" s="98"/>
      <c r="BA1923" s="98"/>
      <c r="BB1923" s="98"/>
      <c r="BC1923" s="98"/>
      <c r="BD1923" s="98"/>
      <c r="BE1923" s="98" t="s">
        <v>2633</v>
      </c>
      <c r="BF1923" s="98"/>
      <c r="BG1923" s="98"/>
      <c r="BH1923" s="98"/>
      <c r="BI1923" s="98"/>
      <c r="BJ1923" s="98" t="s">
        <v>13802</v>
      </c>
      <c r="BK1923" s="98" t="s">
        <v>12500</v>
      </c>
      <c r="BL1923" s="98">
        <v>123.3</v>
      </c>
      <c r="BM1923" s="1013">
        <f t="shared" si="370"/>
        <v>14.597394443572433</v>
      </c>
      <c r="BN1923" s="98" t="s">
        <v>14570</v>
      </c>
      <c r="BO1923" s="98">
        <v>111.8</v>
      </c>
      <c r="BP1923" s="20">
        <f t="shared" si="387"/>
        <v>32.647935959817929</v>
      </c>
      <c r="BQ1923" s="98"/>
      <c r="BR1923" s="98"/>
      <c r="BS1923" s="20">
        <f t="shared" si="371"/>
        <v>208.13059174383929</v>
      </c>
      <c r="BT1923" s="98"/>
      <c r="BU1923" s="98"/>
      <c r="BV1923" s="1013">
        <f t="shared" si="372"/>
        <v>208.13059174383929</v>
      </c>
      <c r="BW1923" s="98"/>
      <c r="BX1923" s="98"/>
      <c r="BY1923" s="20">
        <f t="shared" si="373"/>
        <v>208.13059174383929</v>
      </c>
      <c r="BZ1923" s="98"/>
      <c r="CA1923" s="98"/>
      <c r="CB1923" s="20">
        <f t="shared" si="374"/>
        <v>208.13059174383929</v>
      </c>
      <c r="CC1923" s="98"/>
      <c r="CD1923" s="98"/>
      <c r="CE1923" s="20">
        <f t="shared" si="375"/>
        <v>208.13059174383929</v>
      </c>
      <c r="CF1923" s="98"/>
      <c r="CG1923" s="98"/>
      <c r="CH1923" s="20">
        <f t="shared" si="381"/>
        <v>208.13059174383929</v>
      </c>
      <c r="CI1923" s="98"/>
      <c r="CJ1923" s="98"/>
      <c r="CK1923" s="20">
        <f t="shared" si="377"/>
        <v>208.13059174383929</v>
      </c>
      <c r="CL1923" s="98">
        <v>111.8</v>
      </c>
      <c r="CM1923" s="20">
        <f t="shared" si="378"/>
        <v>32.647935959817929</v>
      </c>
      <c r="CN1923" s="98">
        <v>65</v>
      </c>
      <c r="CO1923" s="98"/>
      <c r="CP1923" s="98"/>
      <c r="CQ1923" s="1014"/>
      <c r="CR1923" s="1014"/>
      <c r="CS1923" s="1015"/>
      <c r="CT1923" s="895"/>
      <c r="CU1923" s="895"/>
      <c r="CV1923" s="895"/>
      <c r="CW1923" s="895"/>
      <c r="CX1923" s="85"/>
      <c r="CY1923" s="895"/>
      <c r="CZ1923" s="895" t="s">
        <v>2633</v>
      </c>
      <c r="DA1923" s="895" t="s">
        <v>3975</v>
      </c>
      <c r="DB1923" s="894" t="s">
        <v>2643</v>
      </c>
      <c r="DC1923" s="894"/>
      <c r="DD1923" s="894"/>
      <c r="DE1923" s="894"/>
      <c r="DF1923" s="894"/>
      <c r="DG1923" s="894"/>
      <c r="DH1923" s="894"/>
      <c r="DI1923" s="894"/>
      <c r="DJ1923" s="894"/>
      <c r="DK1923" s="894"/>
      <c r="DL1923" s="894"/>
      <c r="DM1923" s="894"/>
      <c r="DN1923" s="98"/>
      <c r="DO1923" s="98"/>
      <c r="DP1923" s="98"/>
      <c r="DQ1923" s="98"/>
      <c r="DR1923" s="98"/>
      <c r="DS1923" s="98"/>
      <c r="DT1923" s="98"/>
      <c r="DU1923" s="894"/>
      <c r="DV1923" s="894"/>
      <c r="DW1923" s="894"/>
      <c r="DX1923" s="1739" t="s">
        <v>13803</v>
      </c>
      <c r="DY1923" s="10"/>
      <c r="DZ1923" s="1739" t="s">
        <v>101</v>
      </c>
      <c r="EA1923" s="98"/>
      <c r="EB1923" s="1703"/>
      <c r="EC1923" s="1739" t="s">
        <v>2194</v>
      </c>
      <c r="ED1923" s="10" t="s">
        <v>7217</v>
      </c>
      <c r="EE1923" s="10"/>
      <c r="EF1923" s="10"/>
      <c r="EG1923" s="10"/>
      <c r="EH1923" s="10"/>
      <c r="EI1923" s="10"/>
      <c r="EJ1923" s="10"/>
      <c r="EK1923" s="10"/>
      <c r="EL1923" s="10"/>
      <c r="EM1923" s="10"/>
      <c r="EN1923" s="10"/>
      <c r="EO1923" s="10"/>
      <c r="EP1923" s="10"/>
      <c r="EQ1923" s="10"/>
      <c r="ER1923" s="10"/>
      <c r="ES1923" s="10"/>
      <c r="ET1923" s="10"/>
      <c r="EU1923" s="10"/>
      <c r="EV1923" s="10"/>
      <c r="EW1923" s="10"/>
      <c r="EX1923" s="10"/>
      <c r="EY1923" s="10"/>
      <c r="EZ1923" s="10"/>
      <c r="FA1923" s="10"/>
      <c r="FB1923" s="10"/>
      <c r="FC1923" s="10"/>
      <c r="FD1923" s="10"/>
      <c r="FE1923" s="10"/>
      <c r="FF1923" s="10"/>
      <c r="FG1923" s="10"/>
      <c r="FH1923" s="10"/>
      <c r="FI1923" s="10"/>
      <c r="FJ1923" s="10"/>
      <c r="FK1923" s="10"/>
      <c r="FL1923" s="10"/>
      <c r="FM1923" s="10"/>
      <c r="FN1923" s="10"/>
      <c r="FO1923" s="10"/>
      <c r="FP1923" s="10"/>
      <c r="FQ1923" s="10"/>
      <c r="FR1923" s="10"/>
      <c r="FS1923" s="10"/>
      <c r="FT1923" s="10"/>
      <c r="FU1923" s="10"/>
      <c r="FV1923" s="10"/>
      <c r="FW1923" s="10"/>
      <c r="FX1923" s="10"/>
      <c r="FY1923" s="10"/>
      <c r="FZ1923" s="10"/>
      <c r="GA1923" s="10"/>
      <c r="GB1923" s="10"/>
      <c r="GC1923" s="10"/>
      <c r="GD1923" s="10"/>
      <c r="GE1923" s="10"/>
      <c r="GF1923" s="10"/>
      <c r="GG1923" s="10"/>
      <c r="GH1923" s="10"/>
      <c r="GI1923" s="10"/>
      <c r="GJ1923" s="10"/>
      <c r="GK1923" s="10"/>
      <c r="GL1923" s="10"/>
      <c r="GM1923" s="10"/>
      <c r="GN1923" s="10"/>
      <c r="GO1923" s="10"/>
      <c r="GP1923" s="10"/>
      <c r="GQ1923" s="10"/>
      <c r="GR1923" s="10"/>
      <c r="GS1923" s="10"/>
      <c r="GT1923" s="10"/>
      <c r="GU1923" s="10"/>
      <c r="GV1923" s="10"/>
      <c r="GW1923" s="10"/>
      <c r="GX1923" s="10"/>
      <c r="GY1923" s="10"/>
      <c r="GZ1923" s="10"/>
      <c r="HA1923" s="10"/>
      <c r="HB1923" s="10"/>
      <c r="HC1923" s="10"/>
      <c r="HD1923" s="10"/>
      <c r="HE1923" s="10"/>
      <c r="HF1923" s="10"/>
      <c r="HG1923" s="10"/>
      <c r="HH1923" s="10"/>
      <c r="HI1923" s="10"/>
      <c r="HJ1923" s="10"/>
      <c r="HK1923" s="10"/>
      <c r="HL1923" s="10"/>
      <c r="HM1923" s="10"/>
      <c r="HN1923" s="10"/>
      <c r="HO1923" s="10"/>
      <c r="HP1923" s="10"/>
      <c r="HQ1923" s="10"/>
      <c r="HR1923" s="10"/>
      <c r="HS1923" s="10"/>
      <c r="HT1923" s="10"/>
      <c r="HU1923" s="10"/>
      <c r="HV1923" s="10"/>
      <c r="HW1923" s="10"/>
      <c r="HX1923" s="10"/>
      <c r="HY1923" s="10"/>
      <c r="HZ1923" s="10"/>
      <c r="IA1923" s="10"/>
      <c r="IB1923" s="10"/>
      <c r="IC1923" s="10"/>
      <c r="ID1923" s="10"/>
      <c r="IE1923" s="10"/>
      <c r="IF1923" s="10"/>
      <c r="IG1923" s="10"/>
      <c r="IH1923" s="10"/>
      <c r="II1923" s="10"/>
      <c r="IJ1923" s="10"/>
      <c r="IK1923" s="10"/>
      <c r="IL1923" s="10"/>
      <c r="IM1923" s="10"/>
      <c r="IN1923" s="10"/>
      <c r="IO1923" s="10"/>
      <c r="IP1923" s="10"/>
      <c r="IQ1923" s="10"/>
      <c r="IR1923" s="10"/>
      <c r="IS1923" s="10"/>
      <c r="IT1923" s="10"/>
      <c r="IU1923" s="10"/>
      <c r="IV1923" s="10"/>
      <c r="IW1923" s="10"/>
      <c r="IX1923" s="10"/>
      <c r="IY1923" s="10"/>
      <c r="IZ1923" s="10"/>
      <c r="JA1923" s="10"/>
      <c r="JB1923" s="10"/>
      <c r="JC1923" s="10"/>
      <c r="JD1923" s="10"/>
      <c r="JE1923" s="10"/>
      <c r="JF1923" s="10"/>
      <c r="JG1923" s="10"/>
      <c r="JH1923" s="10"/>
      <c r="JI1923" s="10"/>
      <c r="JJ1923" s="10"/>
      <c r="JK1923" s="10"/>
      <c r="JL1923" s="10"/>
      <c r="JM1923" s="10"/>
      <c r="JN1923" s="10"/>
      <c r="JO1923" s="10"/>
      <c r="JP1923" s="10"/>
      <c r="JQ1923" s="10"/>
      <c r="JR1923" s="10"/>
      <c r="JS1923" s="10"/>
      <c r="JT1923" s="10"/>
      <c r="JU1923" s="10"/>
      <c r="JV1923" s="10"/>
      <c r="JW1923" s="10"/>
      <c r="JX1923" s="10"/>
      <c r="JY1923" s="10"/>
      <c r="JZ1923" s="10"/>
      <c r="KA1923" s="10"/>
      <c r="KB1923" s="10"/>
      <c r="KC1923" s="10"/>
      <c r="KD1923" s="10"/>
      <c r="KE1923" s="10"/>
      <c r="KF1923" s="10"/>
      <c r="KG1923" s="10"/>
      <c r="KH1923" s="10"/>
      <c r="KI1923" s="10"/>
      <c r="KJ1923" s="10"/>
      <c r="KK1923" s="10"/>
      <c r="KL1923" s="10"/>
      <c r="KM1923" s="10"/>
      <c r="KN1923" s="10"/>
      <c r="KO1923" s="10"/>
      <c r="KP1923" s="10"/>
      <c r="KQ1923" s="10"/>
      <c r="KR1923" s="10"/>
      <c r="KS1923" s="10"/>
      <c r="KT1923" s="10"/>
      <c r="KU1923" s="10"/>
      <c r="KV1923" s="10"/>
      <c r="KW1923" s="10"/>
      <c r="KX1923" s="10"/>
      <c r="KY1923" s="10"/>
      <c r="KZ1923" s="10"/>
      <c r="LA1923" s="10"/>
      <c r="LB1923" s="10"/>
      <c r="LC1923" s="10"/>
      <c r="LD1923" s="10"/>
      <c r="LE1923" s="10"/>
      <c r="LF1923" s="10"/>
      <c r="LG1923" s="10"/>
      <c r="LH1923" s="10"/>
      <c r="LI1923" s="10"/>
      <c r="LJ1923" s="10"/>
      <c r="LK1923" s="10"/>
      <c r="LL1923" s="10"/>
      <c r="LM1923" s="10"/>
      <c r="LN1923" s="10"/>
      <c r="LO1923" s="10"/>
      <c r="LP1923" s="10"/>
      <c r="LQ1923" s="10"/>
      <c r="LR1923" s="10"/>
      <c r="LS1923" s="10"/>
      <c r="LT1923" s="10"/>
      <c r="LU1923" s="10"/>
      <c r="LV1923" s="10"/>
      <c r="LW1923" s="10"/>
      <c r="LX1923" s="10"/>
      <c r="LY1923" s="10"/>
      <c r="LZ1923" s="10"/>
      <c r="MA1923" s="10"/>
      <c r="MB1923" s="10"/>
      <c r="MC1923" s="10"/>
      <c r="MD1923" s="10"/>
      <c r="ME1923" s="10"/>
      <c r="MF1923" s="10"/>
      <c r="MG1923" s="10"/>
    </row>
    <row r="1924" spans="1:345" s="192" customFormat="1" ht="15.75" x14ac:dyDescent="0.25">
      <c r="A1924" s="1813">
        <v>507</v>
      </c>
      <c r="B1924" s="2018"/>
      <c r="C1924" s="894" t="s">
        <v>14072</v>
      </c>
      <c r="D1924" s="894" t="s">
        <v>23</v>
      </c>
      <c r="E1924" s="894" t="s">
        <v>4126</v>
      </c>
      <c r="F1924" s="894">
        <v>222587</v>
      </c>
      <c r="G1924" s="894">
        <v>37</v>
      </c>
      <c r="H1924" s="894" t="s">
        <v>2633</v>
      </c>
      <c r="I1924" s="894" t="s">
        <v>2633</v>
      </c>
      <c r="J1924" s="894" t="s">
        <v>2634</v>
      </c>
      <c r="K1924" s="894">
        <v>550016678</v>
      </c>
      <c r="L1924" s="894">
        <v>146</v>
      </c>
      <c r="M1924" s="894">
        <v>155</v>
      </c>
      <c r="N1924" s="1010">
        <f t="shared" si="369"/>
        <v>60.770031217481787</v>
      </c>
      <c r="O1924" s="1011">
        <v>4</v>
      </c>
      <c r="P1924" s="20">
        <f t="shared" si="383"/>
        <v>60.062500000000007</v>
      </c>
      <c r="Q1924" s="20">
        <f t="shared" si="384"/>
        <v>85.9375</v>
      </c>
      <c r="R1924" s="98"/>
      <c r="S1924" s="1012" t="s">
        <v>13794</v>
      </c>
      <c r="T1924" s="98" t="s">
        <v>253</v>
      </c>
      <c r="U1924" s="98" t="s">
        <v>2490</v>
      </c>
      <c r="V1924" s="98" t="s">
        <v>13804</v>
      </c>
      <c r="W1924" s="98"/>
      <c r="X1924" s="98"/>
      <c r="Y1924" s="98"/>
      <c r="Z1924" s="98"/>
      <c r="AA1924" s="98"/>
      <c r="AB1924" s="98" t="s">
        <v>2633</v>
      </c>
      <c r="AC1924" s="98"/>
      <c r="AD1924" s="98"/>
      <c r="AE1924" s="98"/>
      <c r="AF1924" s="98"/>
      <c r="AG1924" s="98"/>
      <c r="AH1924" s="98"/>
      <c r="AI1924" s="98"/>
      <c r="AJ1924" s="98"/>
      <c r="AK1924" s="98"/>
      <c r="AL1924" s="98"/>
      <c r="AM1924" s="98"/>
      <c r="AN1924" s="98" t="s">
        <v>2634</v>
      </c>
      <c r="AO1924" s="98"/>
      <c r="AP1924" s="98"/>
      <c r="AQ1924" s="98"/>
      <c r="AR1924" s="98"/>
      <c r="AS1924" s="98"/>
      <c r="AT1924" s="98"/>
      <c r="AU1924" s="98"/>
      <c r="AV1924" s="98"/>
      <c r="AW1924" s="98"/>
      <c r="AX1924" s="98"/>
      <c r="AY1924" s="98"/>
      <c r="AZ1924" s="98"/>
      <c r="BA1924" s="98" t="s">
        <v>3970</v>
      </c>
      <c r="BB1924" s="98"/>
      <c r="BC1924" s="98"/>
      <c r="BD1924" s="98"/>
      <c r="BE1924" s="98" t="s">
        <v>2634</v>
      </c>
      <c r="BF1924" s="98"/>
      <c r="BG1924" s="98"/>
      <c r="BH1924" s="98"/>
      <c r="BI1924" s="98"/>
      <c r="BJ1924" s="98" t="s">
        <v>10751</v>
      </c>
      <c r="BK1924" s="98" t="s">
        <v>13920</v>
      </c>
      <c r="BL1924" s="98">
        <v>136.80000000000001</v>
      </c>
      <c r="BM1924" s="1013">
        <f t="shared" si="370"/>
        <v>10.705454545454533</v>
      </c>
      <c r="BN1924" s="1678" t="s">
        <v>14889</v>
      </c>
      <c r="BO1924" s="98">
        <v>120</v>
      </c>
      <c r="BP1924" s="20">
        <f t="shared" si="387"/>
        <v>30.254545454545458</v>
      </c>
      <c r="BQ1924" s="98"/>
      <c r="BR1924" s="98"/>
      <c r="BS1924" s="20">
        <f t="shared" si="371"/>
        <v>169.8909090909091</v>
      </c>
      <c r="BT1924" s="98"/>
      <c r="BU1924" s="98"/>
      <c r="BV1924" s="1013">
        <f t="shared" si="372"/>
        <v>169.8909090909091</v>
      </c>
      <c r="BW1924" s="98"/>
      <c r="BX1924" s="98"/>
      <c r="BY1924" s="20">
        <f t="shared" si="373"/>
        <v>169.8909090909091</v>
      </c>
      <c r="BZ1924" s="98"/>
      <c r="CA1924" s="98"/>
      <c r="CB1924" s="20">
        <f t="shared" si="374"/>
        <v>169.8909090909091</v>
      </c>
      <c r="CC1924" s="98"/>
      <c r="CD1924" s="98"/>
      <c r="CE1924" s="20">
        <f t="shared" si="375"/>
        <v>169.8909090909091</v>
      </c>
      <c r="CF1924" s="98"/>
      <c r="CG1924" s="98"/>
      <c r="CH1924" s="20">
        <f t="shared" si="381"/>
        <v>169.8909090909091</v>
      </c>
      <c r="CI1924" s="98"/>
      <c r="CJ1924" s="98"/>
      <c r="CK1924" s="20">
        <f t="shared" si="377"/>
        <v>169.8909090909091</v>
      </c>
      <c r="CL1924" s="98">
        <v>120</v>
      </c>
      <c r="CM1924" s="20">
        <f t="shared" si="378"/>
        <v>30.254545454545458</v>
      </c>
      <c r="CN1924" s="98">
        <v>60</v>
      </c>
      <c r="CO1924" s="98"/>
      <c r="CP1924" s="98"/>
      <c r="CQ1924" s="1014"/>
      <c r="CR1924" s="1014"/>
      <c r="CS1924" s="1015"/>
      <c r="CT1924" s="895"/>
      <c r="CU1924" s="895"/>
      <c r="CV1924" s="895"/>
      <c r="CW1924" s="895"/>
      <c r="CX1924" s="85"/>
      <c r="CY1924" s="895"/>
      <c r="CZ1924" s="895"/>
      <c r="DA1924" s="895"/>
      <c r="DB1924" s="894"/>
      <c r="DC1924" s="894"/>
      <c r="DD1924" s="894"/>
      <c r="DE1924" s="894"/>
      <c r="DF1924" s="894"/>
      <c r="DG1924" s="894"/>
      <c r="DH1924" s="894"/>
      <c r="DI1924" s="894"/>
      <c r="DJ1924" s="894"/>
      <c r="DK1924" s="894"/>
      <c r="DL1924" s="894"/>
      <c r="DM1924" s="894"/>
      <c r="DN1924" s="98"/>
      <c r="DO1924" s="98"/>
      <c r="DP1924" s="98"/>
      <c r="DQ1924" s="98"/>
      <c r="DR1924" s="98"/>
      <c r="DS1924" s="98"/>
      <c r="DT1924" s="98"/>
      <c r="DU1924" s="894"/>
      <c r="DV1924" s="894"/>
      <c r="DW1924" s="894" t="s">
        <v>14890</v>
      </c>
      <c r="DX1924" s="1739" t="s">
        <v>220</v>
      </c>
      <c r="DY1924" s="10"/>
      <c r="DZ1924" s="1739" t="s">
        <v>101</v>
      </c>
      <c r="EA1924" s="98"/>
      <c r="EB1924" s="1772" t="s">
        <v>14238</v>
      </c>
      <c r="EC1924" s="1739" t="s">
        <v>2194</v>
      </c>
      <c r="ED1924" s="10" t="s">
        <v>5821</v>
      </c>
      <c r="EE1924" s="10"/>
      <c r="EF1924" s="10"/>
      <c r="EG1924" s="10"/>
      <c r="EH1924" s="10"/>
      <c r="EI1924" s="10"/>
      <c r="EJ1924" s="10"/>
      <c r="EK1924" s="10"/>
      <c r="EL1924" s="10"/>
      <c r="EM1924" s="10"/>
      <c r="EN1924" s="10"/>
      <c r="EO1924" s="10"/>
      <c r="EP1924" s="10"/>
      <c r="EQ1924" s="10"/>
      <c r="ER1924" s="10"/>
      <c r="ES1924" s="10"/>
      <c r="ET1924" s="10"/>
      <c r="EU1924" s="10"/>
      <c r="EV1924" s="10"/>
      <c r="EW1924" s="10"/>
      <c r="EX1924" s="10"/>
      <c r="EY1924" s="10"/>
      <c r="EZ1924" s="10"/>
      <c r="FA1924" s="10"/>
      <c r="FB1924" s="10"/>
      <c r="FC1924" s="10"/>
      <c r="FD1924" s="10"/>
      <c r="FE1924" s="10"/>
      <c r="FF1924" s="10"/>
      <c r="FG1924" s="10"/>
      <c r="FH1924" s="10"/>
      <c r="FI1924" s="10"/>
      <c r="FJ1924" s="10"/>
      <c r="FK1924" s="10"/>
      <c r="FL1924" s="10"/>
      <c r="FM1924" s="10"/>
      <c r="FN1924" s="10"/>
      <c r="FO1924" s="10"/>
      <c r="FP1924" s="10"/>
      <c r="FQ1924" s="10"/>
      <c r="FR1924" s="10"/>
      <c r="FS1924" s="10"/>
      <c r="FT1924" s="10"/>
      <c r="FU1924" s="10"/>
      <c r="FV1924" s="10"/>
      <c r="FW1924" s="10"/>
      <c r="FX1924" s="10"/>
      <c r="FY1924" s="10"/>
      <c r="FZ1924" s="10"/>
      <c r="GA1924" s="10"/>
      <c r="GB1924" s="10"/>
      <c r="GC1924" s="10"/>
      <c r="GD1924" s="10"/>
      <c r="GE1924" s="10"/>
      <c r="GF1924" s="10"/>
      <c r="GG1924" s="10"/>
      <c r="GH1924" s="10"/>
      <c r="GI1924" s="10"/>
      <c r="GJ1924" s="10"/>
      <c r="GK1924" s="10"/>
      <c r="GL1924" s="10"/>
      <c r="GM1924" s="10"/>
      <c r="GN1924" s="10"/>
      <c r="GO1924" s="10"/>
      <c r="GP1924" s="10"/>
      <c r="GQ1924" s="10"/>
      <c r="GR1924" s="10"/>
      <c r="GS1924" s="10"/>
      <c r="GT1924" s="10"/>
      <c r="GU1924" s="10"/>
      <c r="GV1924" s="10"/>
      <c r="GW1924" s="10"/>
      <c r="GX1924" s="10"/>
      <c r="GY1924" s="10"/>
      <c r="GZ1924" s="10"/>
      <c r="HA1924" s="10"/>
      <c r="HB1924" s="10"/>
      <c r="HC1924" s="10"/>
      <c r="HD1924" s="10"/>
      <c r="HE1924" s="10"/>
      <c r="HF1924" s="10"/>
      <c r="HG1924" s="10"/>
      <c r="HH1924" s="10"/>
      <c r="HI1924" s="10"/>
      <c r="HJ1924" s="10"/>
      <c r="HK1924" s="10"/>
      <c r="HL1924" s="10"/>
      <c r="HM1924" s="10"/>
      <c r="HN1924" s="10"/>
      <c r="HO1924" s="10"/>
      <c r="HP1924" s="10"/>
      <c r="HQ1924" s="10"/>
      <c r="HR1924" s="10"/>
      <c r="HS1924" s="10"/>
      <c r="HT1924" s="10"/>
      <c r="HU1924" s="10"/>
      <c r="HV1924" s="10"/>
      <c r="HW1924" s="10"/>
      <c r="HX1924" s="10"/>
      <c r="HY1924" s="10"/>
      <c r="HZ1924" s="10"/>
      <c r="IA1924" s="10"/>
      <c r="IB1924" s="10"/>
      <c r="IC1924" s="10"/>
      <c r="ID1924" s="10"/>
      <c r="IE1924" s="10"/>
      <c r="IF1924" s="10"/>
      <c r="IG1924" s="10"/>
      <c r="IH1924" s="10"/>
      <c r="II1924" s="10"/>
      <c r="IJ1924" s="10"/>
      <c r="IK1924" s="10"/>
      <c r="IL1924" s="10"/>
      <c r="IM1924" s="10"/>
      <c r="IN1924" s="10"/>
      <c r="IO1924" s="10"/>
      <c r="IP1924" s="10"/>
      <c r="IQ1924" s="10"/>
      <c r="IR1924" s="10"/>
      <c r="IS1924" s="10"/>
      <c r="IT1924" s="10"/>
      <c r="IU1924" s="10"/>
      <c r="IV1924" s="10"/>
      <c r="IW1924" s="10"/>
      <c r="IX1924" s="10"/>
      <c r="IY1924" s="10"/>
      <c r="IZ1924" s="10"/>
      <c r="JA1924" s="10"/>
      <c r="JB1924" s="10"/>
      <c r="JC1924" s="10"/>
      <c r="JD1924" s="10"/>
      <c r="JE1924" s="10"/>
      <c r="JF1924" s="10"/>
      <c r="JG1924" s="10"/>
      <c r="JH1924" s="10"/>
      <c r="JI1924" s="10"/>
      <c r="JJ1924" s="10"/>
      <c r="JK1924" s="10"/>
      <c r="JL1924" s="10"/>
      <c r="JM1924" s="10"/>
      <c r="JN1924" s="10"/>
      <c r="JO1924" s="10"/>
      <c r="JP1924" s="10"/>
      <c r="JQ1924" s="10"/>
      <c r="JR1924" s="10"/>
      <c r="JS1924" s="10"/>
      <c r="JT1924" s="10"/>
      <c r="JU1924" s="10"/>
      <c r="JV1924" s="10"/>
      <c r="JW1924" s="10"/>
      <c r="JX1924" s="10"/>
      <c r="JY1924" s="10"/>
      <c r="JZ1924" s="10"/>
      <c r="KA1924" s="10"/>
      <c r="KB1924" s="10"/>
      <c r="KC1924" s="10"/>
      <c r="KD1924" s="10"/>
      <c r="KE1924" s="10"/>
      <c r="KF1924" s="10"/>
      <c r="KG1924" s="10"/>
      <c r="KH1924" s="10"/>
      <c r="KI1924" s="10"/>
      <c r="KJ1924" s="10"/>
      <c r="KK1924" s="10"/>
      <c r="KL1924" s="10"/>
      <c r="KM1924" s="10"/>
      <c r="KN1924" s="10"/>
      <c r="KO1924" s="10"/>
      <c r="KP1924" s="10"/>
      <c r="KQ1924" s="10"/>
      <c r="KR1924" s="10"/>
      <c r="KS1924" s="10"/>
      <c r="KT1924" s="10"/>
      <c r="KU1924" s="10"/>
      <c r="KV1924" s="10"/>
      <c r="KW1924" s="10"/>
      <c r="KX1924" s="10"/>
      <c r="KY1924" s="10"/>
      <c r="KZ1924" s="10"/>
      <c r="LA1924" s="10"/>
      <c r="LB1924" s="10"/>
      <c r="LC1924" s="10"/>
      <c r="LD1924" s="10"/>
      <c r="LE1924" s="10"/>
      <c r="LF1924" s="10"/>
      <c r="LG1924" s="10"/>
      <c r="LH1924" s="10"/>
      <c r="LI1924" s="10"/>
      <c r="LJ1924" s="10"/>
      <c r="LK1924" s="10"/>
      <c r="LL1924" s="10"/>
      <c r="LM1924" s="10"/>
      <c r="LN1924" s="10"/>
      <c r="LO1924" s="10"/>
      <c r="LP1924" s="10"/>
      <c r="LQ1924" s="10"/>
      <c r="LR1924" s="10"/>
      <c r="LS1924" s="10"/>
      <c r="LT1924" s="10"/>
      <c r="LU1924" s="10"/>
      <c r="LV1924" s="10"/>
      <c r="LW1924" s="10"/>
      <c r="LX1924" s="10"/>
      <c r="LY1924" s="10"/>
      <c r="LZ1924" s="10"/>
      <c r="MA1924" s="10"/>
      <c r="MB1924" s="10"/>
      <c r="MC1924" s="10"/>
      <c r="MD1924" s="10"/>
      <c r="ME1924" s="10"/>
      <c r="MF1924" s="10"/>
      <c r="MG1924" s="10"/>
    </row>
    <row r="1925" spans="1:345" s="192" customFormat="1" ht="15" customHeight="1" x14ac:dyDescent="0.25">
      <c r="A1925" s="1830">
        <v>508</v>
      </c>
      <c r="B1925" s="2019" t="s">
        <v>14</v>
      </c>
      <c r="C1925" s="193" t="s">
        <v>13875</v>
      </c>
      <c r="D1925" s="193" t="s">
        <v>23</v>
      </c>
      <c r="E1925" s="193" t="s">
        <v>4126</v>
      </c>
      <c r="F1925" s="193">
        <v>770501</v>
      </c>
      <c r="G1925" s="193">
        <v>42</v>
      </c>
      <c r="H1925" s="193" t="s">
        <v>2633</v>
      </c>
      <c r="I1925" s="193" t="s">
        <v>2633</v>
      </c>
      <c r="J1925" s="193" t="s">
        <v>2633</v>
      </c>
      <c r="K1925" s="193">
        <v>544520202</v>
      </c>
      <c r="L1925" s="193">
        <v>92</v>
      </c>
      <c r="M1925" s="193">
        <v>158</v>
      </c>
      <c r="N1925" s="194">
        <f t="shared" si="369"/>
        <v>36.853068418522675</v>
      </c>
      <c r="O1925" s="195">
        <v>1</v>
      </c>
      <c r="P1925" s="196">
        <f t="shared" si="383"/>
        <v>62.410000000000011</v>
      </c>
      <c r="Q1925" s="196">
        <f t="shared" si="384"/>
        <v>29.589999999999989</v>
      </c>
      <c r="R1925" s="197"/>
      <c r="S1925" s="198">
        <v>42465</v>
      </c>
      <c r="T1925" s="197" t="s">
        <v>253</v>
      </c>
      <c r="U1925" s="197" t="s">
        <v>2490</v>
      </c>
      <c r="V1925" s="197" t="s">
        <v>13876</v>
      </c>
      <c r="W1925" s="197"/>
      <c r="X1925" s="197" t="s">
        <v>2633</v>
      </c>
      <c r="Y1925" s="197"/>
      <c r="Z1925" s="197" t="s">
        <v>2633</v>
      </c>
      <c r="AA1925" s="197"/>
      <c r="AB1925" s="197" t="s">
        <v>2633</v>
      </c>
      <c r="AC1925" s="197"/>
      <c r="AD1925" s="197"/>
      <c r="AE1925" s="197"/>
      <c r="AF1925" s="197"/>
      <c r="AG1925" s="197"/>
      <c r="AH1925" s="197"/>
      <c r="AI1925" s="197"/>
      <c r="AJ1925" s="197"/>
      <c r="AK1925" s="197"/>
      <c r="AL1925" s="197"/>
      <c r="AM1925" s="197"/>
      <c r="AN1925" s="197" t="s">
        <v>2633</v>
      </c>
      <c r="AO1925" s="197" t="s">
        <v>4076</v>
      </c>
      <c r="AP1925" s="197" t="s">
        <v>4088</v>
      </c>
      <c r="AQ1925" s="197" t="s">
        <v>2636</v>
      </c>
      <c r="AR1925" s="197" t="s">
        <v>4075</v>
      </c>
      <c r="AS1925" s="197"/>
      <c r="AT1925" s="197"/>
      <c r="AU1925" s="197"/>
      <c r="AV1925" s="197"/>
      <c r="AW1925" s="197"/>
      <c r="AX1925" s="197"/>
      <c r="AY1925" s="197"/>
      <c r="AZ1925" s="197"/>
      <c r="BA1925" s="197" t="s">
        <v>3970</v>
      </c>
      <c r="BB1925" s="197"/>
      <c r="BC1925" s="197"/>
      <c r="BD1925" s="197"/>
      <c r="BE1925" s="197" t="s">
        <v>2634</v>
      </c>
      <c r="BF1925" s="197"/>
      <c r="BG1925" s="197"/>
      <c r="BH1925" s="197"/>
      <c r="BI1925" s="197"/>
      <c r="BJ1925" s="197" t="s">
        <v>13698</v>
      </c>
      <c r="BK1925" s="197" t="s">
        <v>12380</v>
      </c>
      <c r="BL1925" s="197">
        <v>83.6</v>
      </c>
      <c r="BM1925" s="199">
        <f t="shared" si="370"/>
        <v>28.387968908415033</v>
      </c>
      <c r="BN1925" s="197" t="s">
        <v>14960</v>
      </c>
      <c r="BO1925" s="197">
        <v>72.8</v>
      </c>
      <c r="BP1925" s="196">
        <f t="shared" si="387"/>
        <v>64.886786076377192</v>
      </c>
      <c r="BQ1925" s="197"/>
      <c r="BR1925" s="197"/>
      <c r="BS1925" s="196">
        <f t="shared" si="371"/>
        <v>310.9158499493073</v>
      </c>
      <c r="BT1925" s="197"/>
      <c r="BU1925" s="197"/>
      <c r="BV1925" s="199">
        <f t="shared" si="372"/>
        <v>310.9158499493073</v>
      </c>
      <c r="BW1925" s="197"/>
      <c r="BX1925" s="197"/>
      <c r="BY1925" s="196">
        <f t="shared" si="373"/>
        <v>310.9158499493073</v>
      </c>
      <c r="BZ1925" s="197"/>
      <c r="CA1925" s="197"/>
      <c r="CB1925" s="196">
        <f t="shared" si="374"/>
        <v>310.9158499493073</v>
      </c>
      <c r="CC1925" s="197"/>
      <c r="CD1925" s="197"/>
      <c r="CE1925" s="196">
        <f t="shared" si="375"/>
        <v>310.9158499493073</v>
      </c>
      <c r="CF1925" s="197"/>
      <c r="CG1925" s="197"/>
      <c r="CH1925" s="196">
        <f t="shared" si="381"/>
        <v>310.9158499493073</v>
      </c>
      <c r="CI1925" s="197"/>
      <c r="CJ1925" s="197"/>
      <c r="CK1925" s="196">
        <f t="shared" si="377"/>
        <v>310.9158499493073</v>
      </c>
      <c r="CL1925" s="197">
        <v>72.8</v>
      </c>
      <c r="CM1925" s="196">
        <f t="shared" si="378"/>
        <v>64.886786076377192</v>
      </c>
      <c r="CN1925" s="197">
        <v>50</v>
      </c>
      <c r="CO1925" s="197"/>
      <c r="CP1925" s="197"/>
      <c r="CQ1925" s="200"/>
      <c r="CR1925" s="200"/>
      <c r="CS1925" s="201"/>
      <c r="CT1925" s="202"/>
      <c r="CU1925" s="202"/>
      <c r="CV1925" s="202"/>
      <c r="CW1925" s="202"/>
      <c r="CX1925" s="203"/>
      <c r="CY1925" s="202"/>
      <c r="CZ1925" s="202" t="s">
        <v>2634</v>
      </c>
      <c r="DA1925" s="202"/>
      <c r="DB1925" s="193" t="s">
        <v>2644</v>
      </c>
      <c r="DC1925" s="193"/>
      <c r="DD1925" s="193"/>
      <c r="DE1925" s="193"/>
      <c r="DF1925" s="193"/>
      <c r="DG1925" s="193"/>
      <c r="DH1925" s="193"/>
      <c r="DI1925" s="193"/>
      <c r="DJ1925" s="193"/>
      <c r="DK1925" s="193"/>
      <c r="DL1925" s="193"/>
      <c r="DM1925" s="193"/>
      <c r="DN1925" s="197" t="s">
        <v>3999</v>
      </c>
      <c r="DO1925" s="197"/>
      <c r="DP1925" s="197"/>
      <c r="DQ1925" s="197"/>
      <c r="DR1925" s="197"/>
      <c r="DS1925" s="197"/>
      <c r="DT1925" s="197"/>
      <c r="DU1925" s="193"/>
      <c r="DV1925" s="193"/>
      <c r="DW1925" s="193"/>
      <c r="DX1925" s="1742" t="s">
        <v>13877</v>
      </c>
      <c r="DZ1925" s="1742" t="s">
        <v>101</v>
      </c>
      <c r="EA1925" s="197"/>
      <c r="EB1925" s="1597"/>
      <c r="EC1925" s="1742" t="s">
        <v>2194</v>
      </c>
      <c r="ED1925" s="192" t="s">
        <v>5821</v>
      </c>
    </row>
    <row r="1926" spans="1:345" s="192" customFormat="1" ht="15" customHeight="1" x14ac:dyDescent="0.25">
      <c r="A1926" s="1814">
        <v>509</v>
      </c>
      <c r="B1926" s="2019"/>
      <c r="C1926" s="193" t="s">
        <v>13882</v>
      </c>
      <c r="D1926" s="193" t="s">
        <v>23</v>
      </c>
      <c r="E1926" s="193" t="s">
        <v>4126</v>
      </c>
      <c r="F1926" s="193">
        <v>767155</v>
      </c>
      <c r="G1926" s="193">
        <v>30</v>
      </c>
      <c r="H1926" s="193" t="s">
        <v>2634</v>
      </c>
      <c r="I1926" s="193" t="s">
        <v>2634</v>
      </c>
      <c r="J1926" s="193" t="s">
        <v>2633</v>
      </c>
      <c r="K1926" s="193">
        <v>544994110</v>
      </c>
      <c r="L1926" s="193">
        <v>116</v>
      </c>
      <c r="M1926" s="193">
        <v>167</v>
      </c>
      <c r="N1926" s="194">
        <f t="shared" si="369"/>
        <v>41.593459787012804</v>
      </c>
      <c r="O1926" s="195">
        <v>2</v>
      </c>
      <c r="P1926" s="196">
        <f t="shared" si="383"/>
        <v>69.722499999999997</v>
      </c>
      <c r="Q1926" s="196">
        <f t="shared" si="384"/>
        <v>46.277500000000003</v>
      </c>
      <c r="R1926" s="197"/>
      <c r="S1926" s="198">
        <v>42465</v>
      </c>
      <c r="T1926" s="197" t="s">
        <v>253</v>
      </c>
      <c r="U1926" s="197" t="s">
        <v>2490</v>
      </c>
      <c r="V1926" s="197" t="s">
        <v>13883</v>
      </c>
      <c r="W1926" s="197"/>
      <c r="X1926" s="197"/>
      <c r="Y1926" s="197"/>
      <c r="Z1926" s="197" t="s">
        <v>2633</v>
      </c>
      <c r="AA1926" s="197" t="s">
        <v>2635</v>
      </c>
      <c r="AB1926" s="197"/>
      <c r="AC1926" s="197"/>
      <c r="AD1926" s="197"/>
      <c r="AE1926" s="197"/>
      <c r="AF1926" s="197"/>
      <c r="AG1926" s="197"/>
      <c r="AH1926" s="197"/>
      <c r="AI1926" s="197"/>
      <c r="AJ1926" s="197"/>
      <c r="AK1926" s="197"/>
      <c r="AL1926" s="197"/>
      <c r="AM1926" s="197"/>
      <c r="AN1926" s="197" t="s">
        <v>2634</v>
      </c>
      <c r="AO1926" s="197"/>
      <c r="AP1926" s="197"/>
      <c r="AQ1926" s="197" t="s">
        <v>2638</v>
      </c>
      <c r="AR1926" s="197" t="s">
        <v>4075</v>
      </c>
      <c r="AS1926" s="197" t="s">
        <v>4078</v>
      </c>
      <c r="AT1926" s="197"/>
      <c r="AU1926" s="197"/>
      <c r="AV1926" s="197"/>
      <c r="AW1926" s="197"/>
      <c r="AX1926" s="197"/>
      <c r="AY1926" s="197"/>
      <c r="AZ1926" s="197"/>
      <c r="BA1926" s="197" t="s">
        <v>3971</v>
      </c>
      <c r="BB1926" s="197"/>
      <c r="BC1926" s="197" t="s">
        <v>2633</v>
      </c>
      <c r="BD1926" s="197"/>
      <c r="BE1926" s="197" t="s">
        <v>2634</v>
      </c>
      <c r="BF1926" s="197"/>
      <c r="BG1926" s="197"/>
      <c r="BH1926" s="197"/>
      <c r="BI1926" s="197"/>
      <c r="BJ1926" s="197" t="s">
        <v>10130</v>
      </c>
      <c r="BK1926" s="197" t="s">
        <v>14055</v>
      </c>
      <c r="BL1926" s="197">
        <v>108.9</v>
      </c>
      <c r="BM1926" s="199">
        <f t="shared" si="370"/>
        <v>15.342228944951636</v>
      </c>
      <c r="BN1926" s="197" t="s">
        <v>15067</v>
      </c>
      <c r="BO1926" s="197">
        <v>94</v>
      </c>
      <c r="BP1926" s="196">
        <f t="shared" si="387"/>
        <v>47.539300956188207</v>
      </c>
      <c r="BQ1926" s="197"/>
      <c r="BR1926" s="197"/>
      <c r="BS1926" s="196">
        <f t="shared" si="371"/>
        <v>250.66176867808329</v>
      </c>
      <c r="BT1926" s="197"/>
      <c r="BU1926" s="197"/>
      <c r="BV1926" s="199">
        <f t="shared" si="372"/>
        <v>250.66176867808329</v>
      </c>
      <c r="BW1926" s="197"/>
      <c r="BX1926" s="197"/>
      <c r="BY1926" s="196">
        <f t="shared" si="373"/>
        <v>250.66176867808329</v>
      </c>
      <c r="BZ1926" s="197"/>
      <c r="CA1926" s="197"/>
      <c r="CB1926" s="196">
        <f t="shared" si="374"/>
        <v>250.66176867808329</v>
      </c>
      <c r="CC1926" s="197"/>
      <c r="CD1926" s="197"/>
      <c r="CE1926" s="196">
        <f t="shared" si="375"/>
        <v>250.66176867808329</v>
      </c>
      <c r="CF1926" s="197"/>
      <c r="CG1926" s="197"/>
      <c r="CH1926" s="196">
        <f t="shared" si="381"/>
        <v>250.66176867808329</v>
      </c>
      <c r="CI1926" s="197"/>
      <c r="CJ1926" s="197"/>
      <c r="CK1926" s="196">
        <f t="shared" si="377"/>
        <v>250.66176867808329</v>
      </c>
      <c r="CL1926" s="197">
        <v>94</v>
      </c>
      <c r="CM1926" s="196">
        <f t="shared" si="378"/>
        <v>47.539300956188207</v>
      </c>
      <c r="CN1926" s="197">
        <v>65</v>
      </c>
      <c r="CO1926" s="197"/>
      <c r="CP1926" s="197"/>
      <c r="CQ1926" s="200"/>
      <c r="CR1926" s="200"/>
      <c r="CS1926" s="201"/>
      <c r="CT1926" s="202"/>
      <c r="CU1926" s="202"/>
      <c r="CV1926" s="202"/>
      <c r="CW1926" s="202"/>
      <c r="CX1926" s="203"/>
      <c r="CY1926" s="202"/>
      <c r="CZ1926" s="202"/>
      <c r="DA1926" s="202"/>
      <c r="DB1926" s="193" t="s">
        <v>2643</v>
      </c>
      <c r="DC1926" s="193"/>
      <c r="DD1926" s="193"/>
      <c r="DE1926" s="193"/>
      <c r="DF1926" s="193"/>
      <c r="DG1926" s="193"/>
      <c r="DH1926" s="193"/>
      <c r="DI1926" s="193"/>
      <c r="DJ1926" s="193"/>
      <c r="DK1926" s="193"/>
      <c r="DL1926" s="193"/>
      <c r="DM1926" s="193"/>
      <c r="DN1926" s="197"/>
      <c r="DO1926" s="197"/>
      <c r="DP1926" s="197"/>
      <c r="DQ1926" s="197"/>
      <c r="DR1926" s="197"/>
      <c r="DS1926" s="197"/>
      <c r="DT1926" s="197"/>
      <c r="DU1926" s="193"/>
      <c r="DV1926" s="193"/>
      <c r="DW1926" s="193"/>
      <c r="DX1926" s="1743" t="s">
        <v>220</v>
      </c>
      <c r="DZ1926" s="1743" t="s">
        <v>101</v>
      </c>
      <c r="EA1926" s="197"/>
      <c r="EB1926" s="1597"/>
      <c r="EC1926" s="1743" t="s">
        <v>2194</v>
      </c>
      <c r="ED1926" s="192" t="s">
        <v>5821</v>
      </c>
    </row>
    <row r="1927" spans="1:345" s="192" customFormat="1" ht="15" customHeight="1" x14ac:dyDescent="0.25">
      <c r="A1927" s="472">
        <v>510</v>
      </c>
      <c r="B1927" s="2019"/>
      <c r="C1927" s="193" t="s">
        <v>13884</v>
      </c>
      <c r="D1927" s="193" t="s">
        <v>23</v>
      </c>
      <c r="E1927" s="193" t="s">
        <v>4126</v>
      </c>
      <c r="F1927" s="193">
        <v>769495</v>
      </c>
      <c r="G1927" s="193">
        <v>49</v>
      </c>
      <c r="H1927" s="193" t="s">
        <v>2633</v>
      </c>
      <c r="I1927" s="193" t="s">
        <v>2633</v>
      </c>
      <c r="J1927" s="193" t="s">
        <v>2634</v>
      </c>
      <c r="K1927" s="193">
        <v>558822478</v>
      </c>
      <c r="L1927" s="193">
        <v>101.9</v>
      </c>
      <c r="M1927" s="193">
        <v>161</v>
      </c>
      <c r="N1927" s="194">
        <f t="shared" si="369"/>
        <v>39.311754947725788</v>
      </c>
      <c r="O1927" s="195">
        <v>1</v>
      </c>
      <c r="P1927" s="196">
        <f t="shared" si="383"/>
        <v>64.802500000000009</v>
      </c>
      <c r="Q1927" s="196">
        <f t="shared" si="384"/>
        <v>37.097499999999997</v>
      </c>
      <c r="R1927" s="197"/>
      <c r="S1927" s="198">
        <v>42465</v>
      </c>
      <c r="T1927" s="197" t="s">
        <v>253</v>
      </c>
      <c r="U1927" s="197" t="s">
        <v>2490</v>
      </c>
      <c r="V1927" s="197" t="s">
        <v>13885</v>
      </c>
      <c r="W1927" s="197"/>
      <c r="X1927" s="197" t="s">
        <v>2633</v>
      </c>
      <c r="Y1927" s="197"/>
      <c r="Z1927" s="197"/>
      <c r="AA1927" s="197"/>
      <c r="AB1927" s="197" t="s">
        <v>2633</v>
      </c>
      <c r="AC1927" s="197"/>
      <c r="AD1927" s="197" t="s">
        <v>2633</v>
      </c>
      <c r="AE1927" s="197"/>
      <c r="AF1927" s="197" t="s">
        <v>2633</v>
      </c>
      <c r="AG1927" s="197"/>
      <c r="AH1927" s="197"/>
      <c r="AI1927" s="197"/>
      <c r="AJ1927" s="197"/>
      <c r="AK1927" s="197"/>
      <c r="AL1927" s="197"/>
      <c r="AM1927" s="197"/>
      <c r="AN1927" s="197" t="s">
        <v>2633</v>
      </c>
      <c r="AO1927" s="197" t="s">
        <v>4075</v>
      </c>
      <c r="AP1927" s="197" t="s">
        <v>4078</v>
      </c>
      <c r="AQ1927" s="197"/>
      <c r="AR1927" s="197"/>
      <c r="AS1927" s="197"/>
      <c r="AT1927" s="197"/>
      <c r="AU1927" s="197"/>
      <c r="AV1927" s="197"/>
      <c r="AW1927" s="197"/>
      <c r="AX1927" s="197"/>
      <c r="AY1927" s="197"/>
      <c r="AZ1927" s="197"/>
      <c r="BA1927" s="197" t="s">
        <v>3970</v>
      </c>
      <c r="BB1927" s="197"/>
      <c r="BC1927" s="197"/>
      <c r="BD1927" s="197"/>
      <c r="BE1927" s="197" t="s">
        <v>2634</v>
      </c>
      <c r="BF1927" s="197"/>
      <c r="BG1927" s="197"/>
      <c r="BH1927" s="197"/>
      <c r="BI1927" s="197"/>
      <c r="BJ1927" s="197" t="s">
        <v>13727</v>
      </c>
      <c r="BK1927" s="197" t="s">
        <v>14035</v>
      </c>
      <c r="BL1927" s="197">
        <v>95.4</v>
      </c>
      <c r="BM1927" s="199">
        <f t="shared" si="370"/>
        <v>17.521396320506774</v>
      </c>
      <c r="BN1927" s="197" t="s">
        <v>14456</v>
      </c>
      <c r="BO1927" s="197">
        <v>87.6</v>
      </c>
      <c r="BP1927" s="196">
        <f t="shared" si="387"/>
        <v>38.547071905114933</v>
      </c>
      <c r="BQ1927" s="197"/>
      <c r="BR1927" s="197"/>
      <c r="BS1927" s="196">
        <f t="shared" si="371"/>
        <v>274.68158231686772</v>
      </c>
      <c r="BT1927" s="197"/>
      <c r="BU1927" s="197"/>
      <c r="BV1927" s="199">
        <f t="shared" si="372"/>
        <v>274.68158231686772</v>
      </c>
      <c r="BW1927" s="197"/>
      <c r="BX1927" s="197"/>
      <c r="BY1927" s="196">
        <f t="shared" si="373"/>
        <v>274.68158231686772</v>
      </c>
      <c r="BZ1927" s="197"/>
      <c r="CA1927" s="197"/>
      <c r="CB1927" s="196">
        <f t="shared" si="374"/>
        <v>274.68158231686772</v>
      </c>
      <c r="CC1927" s="197"/>
      <c r="CD1927" s="197"/>
      <c r="CE1927" s="196">
        <f t="shared" si="375"/>
        <v>274.68158231686772</v>
      </c>
      <c r="CF1927" s="197"/>
      <c r="CG1927" s="197"/>
      <c r="CH1927" s="196">
        <f t="shared" si="381"/>
        <v>274.68158231686772</v>
      </c>
      <c r="CI1927" s="197"/>
      <c r="CJ1927" s="197"/>
      <c r="CK1927" s="196">
        <f t="shared" si="377"/>
        <v>274.68158231686772</v>
      </c>
      <c r="CL1927" s="197">
        <v>87.6</v>
      </c>
      <c r="CM1927" s="196">
        <f t="shared" si="378"/>
        <v>38.547071905114933</v>
      </c>
      <c r="CN1927" s="197">
        <v>80</v>
      </c>
      <c r="CO1927" s="197"/>
      <c r="CP1927" s="197"/>
      <c r="CQ1927" s="200"/>
      <c r="CR1927" s="200"/>
      <c r="CS1927" s="201"/>
      <c r="CT1927" s="202"/>
      <c r="CU1927" s="202"/>
      <c r="CV1927" s="202"/>
      <c r="CW1927" s="202"/>
      <c r="CX1927" s="203"/>
      <c r="CY1927" s="202"/>
      <c r="CZ1927" s="202"/>
      <c r="DA1927" s="202"/>
      <c r="DB1927" s="193"/>
      <c r="DC1927" s="193"/>
      <c r="DD1927" s="193"/>
      <c r="DE1927" s="193"/>
      <c r="DF1927" s="193"/>
      <c r="DG1927" s="193"/>
      <c r="DH1927" s="193"/>
      <c r="DI1927" s="193"/>
      <c r="DJ1927" s="193"/>
      <c r="DK1927" s="193"/>
      <c r="DL1927" s="193"/>
      <c r="DM1927" s="193"/>
      <c r="DN1927" s="197"/>
      <c r="DO1927" s="197"/>
      <c r="DP1927" s="197"/>
      <c r="DQ1927" s="197"/>
      <c r="DR1927" s="197"/>
      <c r="DS1927" s="197"/>
      <c r="DT1927" s="197"/>
      <c r="DU1927" s="193"/>
      <c r="DV1927" s="193"/>
      <c r="DW1927" s="193"/>
      <c r="DX1927" s="1743" t="s">
        <v>13889</v>
      </c>
      <c r="DZ1927" s="1743" t="s">
        <v>101</v>
      </c>
      <c r="EA1927" s="197"/>
      <c r="EB1927" s="1597"/>
      <c r="EC1927" s="1743" t="s">
        <v>2194</v>
      </c>
      <c r="ED1927" s="192" t="s">
        <v>7217</v>
      </c>
    </row>
    <row r="1928" spans="1:345" s="192" customFormat="1" ht="15" customHeight="1" x14ac:dyDescent="0.25">
      <c r="A1928" s="1752">
        <v>511</v>
      </c>
      <c r="B1928" s="2019"/>
      <c r="C1928" s="193" t="s">
        <v>13886</v>
      </c>
      <c r="D1928" s="193" t="s">
        <v>23</v>
      </c>
      <c r="E1928" s="193" t="s">
        <v>4126</v>
      </c>
      <c r="F1928" s="193">
        <v>738784</v>
      </c>
      <c r="G1928" s="193">
        <v>30</v>
      </c>
      <c r="H1928" s="193" t="s">
        <v>2633</v>
      </c>
      <c r="I1928" s="193" t="s">
        <v>2633</v>
      </c>
      <c r="J1928" s="193" t="s">
        <v>3968</v>
      </c>
      <c r="K1928" s="193">
        <v>532993776</v>
      </c>
      <c r="L1928" s="193">
        <v>131</v>
      </c>
      <c r="M1928" s="193">
        <v>161</v>
      </c>
      <c r="N1928" s="194">
        <f t="shared" si="369"/>
        <v>50.538173681570932</v>
      </c>
      <c r="O1928" s="195">
        <v>3</v>
      </c>
      <c r="P1928" s="196">
        <f t="shared" si="383"/>
        <v>64.802500000000009</v>
      </c>
      <c r="Q1928" s="196">
        <f t="shared" si="384"/>
        <v>66.197499999999991</v>
      </c>
      <c r="R1928" s="197"/>
      <c r="S1928" s="198">
        <v>42465</v>
      </c>
      <c r="T1928" s="197" t="s">
        <v>253</v>
      </c>
      <c r="U1928" s="197" t="s">
        <v>2490</v>
      </c>
      <c r="V1928" s="197" t="s">
        <v>13887</v>
      </c>
      <c r="W1928" s="197"/>
      <c r="X1928" s="197" t="s">
        <v>2633</v>
      </c>
      <c r="Y1928" s="197"/>
      <c r="Z1928" s="197"/>
      <c r="AA1928" s="197"/>
      <c r="AB1928" s="197" t="s">
        <v>2633</v>
      </c>
      <c r="AC1928" s="197"/>
      <c r="AD1928" s="197"/>
      <c r="AE1928" s="197"/>
      <c r="AF1928" s="197"/>
      <c r="AG1928" s="197"/>
      <c r="AH1928" s="197"/>
      <c r="AI1928" s="197"/>
      <c r="AJ1928" s="197"/>
      <c r="AK1928" s="197"/>
      <c r="AL1928" s="197"/>
      <c r="AM1928" s="197"/>
      <c r="AN1928" s="197" t="s">
        <v>2633</v>
      </c>
      <c r="AO1928" s="197" t="s">
        <v>4076</v>
      </c>
      <c r="AP1928" s="197" t="s">
        <v>4088</v>
      </c>
      <c r="AQ1928" s="197"/>
      <c r="AR1928" s="197"/>
      <c r="AS1928" s="197"/>
      <c r="AT1928" s="197"/>
      <c r="AU1928" s="197"/>
      <c r="AV1928" s="197"/>
      <c r="AW1928" s="197"/>
      <c r="AX1928" s="197"/>
      <c r="AY1928" s="197"/>
      <c r="AZ1928" s="197"/>
      <c r="BA1928" s="197" t="s">
        <v>3970</v>
      </c>
      <c r="BB1928" s="197"/>
      <c r="BC1928" s="197"/>
      <c r="BD1928" s="197"/>
      <c r="BE1928" s="197" t="s">
        <v>2634</v>
      </c>
      <c r="BF1928" s="197"/>
      <c r="BG1928" s="197"/>
      <c r="BH1928" s="197"/>
      <c r="BI1928" s="197"/>
      <c r="BJ1928" s="197" t="s">
        <v>13695</v>
      </c>
      <c r="BK1928" s="197" t="s">
        <v>12254</v>
      </c>
      <c r="BL1928" s="197">
        <v>119.1</v>
      </c>
      <c r="BM1928" s="199">
        <f t="shared" si="370"/>
        <v>17.976509686921723</v>
      </c>
      <c r="BN1928" s="197" t="s">
        <v>15658</v>
      </c>
      <c r="BO1928" s="197">
        <v>104</v>
      </c>
      <c r="BP1928" s="196">
        <f t="shared" si="387"/>
        <v>40.78703878545263</v>
      </c>
      <c r="BQ1928" s="197" t="s">
        <v>12989</v>
      </c>
      <c r="BR1928" s="197">
        <v>92</v>
      </c>
      <c r="BS1928" s="196">
        <f t="shared" si="371"/>
        <v>58.914611578987127</v>
      </c>
      <c r="BT1928" s="197"/>
      <c r="BU1928" s="197"/>
      <c r="BV1928" s="199">
        <f t="shared" si="372"/>
        <v>197.89266966275164</v>
      </c>
      <c r="BW1928" s="197"/>
      <c r="BX1928" s="197"/>
      <c r="BY1928" s="196">
        <f t="shared" si="373"/>
        <v>197.89266966275164</v>
      </c>
      <c r="BZ1928" s="197"/>
      <c r="CA1928" s="197"/>
      <c r="CB1928" s="196">
        <f t="shared" si="374"/>
        <v>197.89266966275164</v>
      </c>
      <c r="CC1928" s="197"/>
      <c r="CD1928" s="197"/>
      <c r="CE1928" s="196">
        <f t="shared" si="375"/>
        <v>197.89266966275164</v>
      </c>
      <c r="CF1928" s="197"/>
      <c r="CG1928" s="197"/>
      <c r="CH1928" s="196">
        <f t="shared" si="381"/>
        <v>197.89266966275164</v>
      </c>
      <c r="CI1928" s="197"/>
      <c r="CJ1928" s="197"/>
      <c r="CK1928" s="196">
        <f t="shared" si="377"/>
        <v>197.89266966275164</v>
      </c>
      <c r="CL1928" s="197">
        <v>92</v>
      </c>
      <c r="CM1928" s="196">
        <f t="shared" si="378"/>
        <v>58.914611578987127</v>
      </c>
      <c r="CN1928" s="197">
        <v>65</v>
      </c>
      <c r="CO1928" s="197"/>
      <c r="CP1928" s="197"/>
      <c r="CQ1928" s="200"/>
      <c r="CR1928" s="200"/>
      <c r="CS1928" s="201"/>
      <c r="CT1928" s="202"/>
      <c r="CU1928" s="202"/>
      <c r="CV1928" s="202"/>
      <c r="CW1928" s="202"/>
      <c r="CX1928" s="203"/>
      <c r="CY1928" s="202"/>
      <c r="CZ1928" s="202"/>
      <c r="DA1928" s="202"/>
      <c r="DB1928" s="193"/>
      <c r="DC1928" s="193"/>
      <c r="DD1928" s="193"/>
      <c r="DE1928" s="193"/>
      <c r="DF1928" s="193"/>
      <c r="DG1928" s="193"/>
      <c r="DH1928" s="193"/>
      <c r="DI1928" s="193"/>
      <c r="DJ1928" s="193"/>
      <c r="DK1928" s="193"/>
      <c r="DL1928" s="193"/>
      <c r="DM1928" s="193"/>
      <c r="DN1928" s="197"/>
      <c r="DO1928" s="197"/>
      <c r="DP1928" s="197"/>
      <c r="DQ1928" s="197"/>
      <c r="DR1928" s="197"/>
      <c r="DS1928" s="197"/>
      <c r="DT1928" s="197"/>
      <c r="DU1928" s="193"/>
      <c r="DV1928" s="193"/>
      <c r="DW1928" s="193"/>
      <c r="DX1928" s="1743" t="s">
        <v>13888</v>
      </c>
      <c r="DZ1928" s="1744" t="s">
        <v>101</v>
      </c>
      <c r="EA1928" s="197"/>
      <c r="EB1928" s="1597"/>
      <c r="EC1928" s="1744" t="s">
        <v>2194</v>
      </c>
      <c r="ED1928" s="192" t="s">
        <v>14174</v>
      </c>
    </row>
    <row r="1929" spans="1:345" s="192" customFormat="1" ht="15" customHeight="1" x14ac:dyDescent="0.25">
      <c r="A1929" s="1814">
        <v>512</v>
      </c>
      <c r="B1929" s="2019"/>
      <c r="C1929" s="193" t="s">
        <v>13890</v>
      </c>
      <c r="D1929" s="193" t="s">
        <v>23</v>
      </c>
      <c r="E1929" s="193" t="s">
        <v>4126</v>
      </c>
      <c r="F1929" s="193">
        <v>753279</v>
      </c>
      <c r="G1929" s="193">
        <v>38</v>
      </c>
      <c r="H1929" s="193" t="s">
        <v>2633</v>
      </c>
      <c r="I1929" s="193" t="s">
        <v>2633</v>
      </c>
      <c r="J1929" s="193" t="s">
        <v>2633</v>
      </c>
      <c r="K1929" s="193">
        <v>553033155</v>
      </c>
      <c r="L1929" s="193">
        <v>120</v>
      </c>
      <c r="M1929" s="193">
        <v>157</v>
      </c>
      <c r="N1929" s="194">
        <f t="shared" si="369"/>
        <v>48.683516572680432</v>
      </c>
      <c r="O1929" s="195">
        <v>2</v>
      </c>
      <c r="P1929" s="196">
        <f t="shared" si="383"/>
        <v>61.622500000000002</v>
      </c>
      <c r="Q1929" s="196">
        <f t="shared" si="384"/>
        <v>58.377499999999998</v>
      </c>
      <c r="R1929" s="197"/>
      <c r="S1929" s="198">
        <v>42465</v>
      </c>
      <c r="T1929" s="197" t="s">
        <v>253</v>
      </c>
      <c r="U1929" s="197" t="s">
        <v>2490</v>
      </c>
      <c r="V1929" s="197" t="s">
        <v>5767</v>
      </c>
      <c r="W1929" s="197"/>
      <c r="X1929" s="197" t="s">
        <v>2634</v>
      </c>
      <c r="Y1929" s="197" t="s">
        <v>2637</v>
      </c>
      <c r="Z1929" s="197" t="s">
        <v>2634</v>
      </c>
      <c r="AA1929" s="197" t="s">
        <v>2637</v>
      </c>
      <c r="AB1929" s="197"/>
      <c r="AC1929" s="197"/>
      <c r="AD1929" s="197" t="s">
        <v>2634</v>
      </c>
      <c r="AE1929" s="197" t="s">
        <v>2637</v>
      </c>
      <c r="AF1929" s="197"/>
      <c r="AG1929" s="197"/>
      <c r="AH1929" s="197"/>
      <c r="AI1929" s="197"/>
      <c r="AJ1929" s="197"/>
      <c r="AK1929" s="197"/>
      <c r="AL1929" s="197"/>
      <c r="AM1929" s="197"/>
      <c r="AN1929" s="197" t="s">
        <v>2633</v>
      </c>
      <c r="AO1929" s="197" t="s">
        <v>4076</v>
      </c>
      <c r="AP1929" s="197" t="s">
        <v>4077</v>
      </c>
      <c r="AQ1929" s="197" t="s">
        <v>2635</v>
      </c>
      <c r="AR1929" s="197"/>
      <c r="AS1929" s="197"/>
      <c r="AT1929" s="197"/>
      <c r="AU1929" s="197"/>
      <c r="AV1929" s="197"/>
      <c r="AW1929" s="197"/>
      <c r="AX1929" s="197"/>
      <c r="AY1929" s="197" t="s">
        <v>2634</v>
      </c>
      <c r="AZ1929" s="197" t="s">
        <v>2637</v>
      </c>
      <c r="BA1929" s="197" t="s">
        <v>3970</v>
      </c>
      <c r="BB1929" s="197" t="s">
        <v>3970</v>
      </c>
      <c r="BC1929" s="197"/>
      <c r="BD1929" s="197"/>
      <c r="BE1929" s="197" t="s">
        <v>2634</v>
      </c>
      <c r="BF1929" s="197"/>
      <c r="BG1929" s="197"/>
      <c r="BH1929" s="197"/>
      <c r="BI1929" s="197"/>
      <c r="BJ1929" s="197" t="s">
        <v>13727</v>
      </c>
      <c r="BK1929" s="197" t="s">
        <v>14056</v>
      </c>
      <c r="BL1929" s="197">
        <v>111.9</v>
      </c>
      <c r="BM1929" s="199">
        <f t="shared" si="370"/>
        <v>13.875208770502326</v>
      </c>
      <c r="BN1929" s="197" t="s">
        <v>14714</v>
      </c>
      <c r="BO1929" s="197">
        <v>103.8</v>
      </c>
      <c r="BP1929" s="196">
        <f t="shared" si="387"/>
        <v>27.750417541004673</v>
      </c>
      <c r="BQ1929" s="197"/>
      <c r="BR1929" s="197"/>
      <c r="BS1929" s="196">
        <f t="shared" si="371"/>
        <v>205.55864845188646</v>
      </c>
      <c r="BT1929" s="197"/>
      <c r="BU1929" s="197"/>
      <c r="BV1929" s="199">
        <f t="shared" si="372"/>
        <v>205.55864845188646</v>
      </c>
      <c r="BW1929" s="197"/>
      <c r="BX1929" s="197"/>
      <c r="BY1929" s="196">
        <f t="shared" si="373"/>
        <v>205.55864845188646</v>
      </c>
      <c r="BZ1929" s="197"/>
      <c r="CA1929" s="197"/>
      <c r="CB1929" s="196">
        <f t="shared" si="374"/>
        <v>205.55864845188646</v>
      </c>
      <c r="CC1929" s="197"/>
      <c r="CD1929" s="197"/>
      <c r="CE1929" s="196">
        <f t="shared" si="375"/>
        <v>205.55864845188646</v>
      </c>
      <c r="CF1929" s="197"/>
      <c r="CG1929" s="197"/>
      <c r="CH1929" s="196">
        <f t="shared" si="381"/>
        <v>205.55864845188646</v>
      </c>
      <c r="CI1929" s="197"/>
      <c r="CJ1929" s="197"/>
      <c r="CK1929" s="196">
        <f t="shared" si="377"/>
        <v>205.55864845188646</v>
      </c>
      <c r="CL1929" s="197">
        <v>103.8</v>
      </c>
      <c r="CM1929" s="196">
        <f t="shared" si="378"/>
        <v>27.750417541004673</v>
      </c>
      <c r="CN1929" s="197">
        <v>65</v>
      </c>
      <c r="CO1929" s="197"/>
      <c r="CP1929" s="197"/>
      <c r="CQ1929" s="200"/>
      <c r="CR1929" s="200"/>
      <c r="CS1929" s="201"/>
      <c r="CT1929" s="202"/>
      <c r="CU1929" s="202"/>
      <c r="CV1929" s="202"/>
      <c r="CW1929" s="202"/>
      <c r="CX1929" s="203"/>
      <c r="CY1929" s="202"/>
      <c r="CZ1929" s="202" t="s">
        <v>2633</v>
      </c>
      <c r="DA1929" s="202" t="s">
        <v>3975</v>
      </c>
      <c r="DB1929" s="193" t="s">
        <v>2643</v>
      </c>
      <c r="DC1929" s="193" t="s">
        <v>2648</v>
      </c>
      <c r="DD1929" s="193" t="s">
        <v>2648</v>
      </c>
      <c r="DE1929" s="193" t="s">
        <v>2651</v>
      </c>
      <c r="DF1929" s="193" t="s">
        <v>32</v>
      </c>
      <c r="DG1929" s="193" t="s">
        <v>32</v>
      </c>
      <c r="DH1929" s="193"/>
      <c r="DI1929" s="193"/>
      <c r="DJ1929" s="193" t="s">
        <v>2659</v>
      </c>
      <c r="DK1929" s="193" t="s">
        <v>2659</v>
      </c>
      <c r="DL1929" s="193" t="s">
        <v>2659</v>
      </c>
      <c r="DM1929" s="193" t="s">
        <v>2663</v>
      </c>
      <c r="DN1929" s="197" t="s">
        <v>4001</v>
      </c>
      <c r="DO1929" s="197" t="s">
        <v>4002</v>
      </c>
      <c r="DP1929" s="197"/>
      <c r="DQ1929" s="197" t="s">
        <v>4068</v>
      </c>
      <c r="DR1929" s="197"/>
      <c r="DS1929" s="197"/>
      <c r="DT1929" s="197"/>
      <c r="DU1929" s="193" t="s">
        <v>2634</v>
      </c>
      <c r="DV1929" s="193" t="s">
        <v>2633</v>
      </c>
      <c r="DW1929" s="193"/>
      <c r="DX1929" s="1744" t="s">
        <v>13891</v>
      </c>
      <c r="DY1929" s="192" t="s">
        <v>14715</v>
      </c>
      <c r="DZ1929" s="1745" t="s">
        <v>101</v>
      </c>
      <c r="EA1929" s="197"/>
      <c r="EB1929" s="1597"/>
      <c r="EC1929" s="1745" t="s">
        <v>2194</v>
      </c>
      <c r="ED1929" s="192" t="s">
        <v>5574</v>
      </c>
    </row>
    <row r="1930" spans="1:345" s="192" customFormat="1" ht="15" customHeight="1" x14ac:dyDescent="0.25">
      <c r="A1930" s="1830">
        <v>513</v>
      </c>
      <c r="B1930" s="2019"/>
      <c r="C1930" s="193" t="s">
        <v>13905</v>
      </c>
      <c r="D1930" s="193" t="s">
        <v>23</v>
      </c>
      <c r="E1930" s="193" t="s">
        <v>4126</v>
      </c>
      <c r="F1930" s="193">
        <v>768947</v>
      </c>
      <c r="G1930" s="193">
        <v>35</v>
      </c>
      <c r="H1930" s="193" t="s">
        <v>2633</v>
      </c>
      <c r="I1930" s="193" t="s">
        <v>2633</v>
      </c>
      <c r="J1930" s="193" t="s">
        <v>2634</v>
      </c>
      <c r="K1930" s="193">
        <v>556552804</v>
      </c>
      <c r="L1930" s="193">
        <v>160.9</v>
      </c>
      <c r="M1930" s="193">
        <v>163</v>
      </c>
      <c r="N1930" s="194">
        <f t="shared" si="369"/>
        <v>60.55929843050172</v>
      </c>
      <c r="O1930" s="195">
        <v>4</v>
      </c>
      <c r="P1930" s="196">
        <f t="shared" si="383"/>
        <v>66.422499999999999</v>
      </c>
      <c r="Q1930" s="196">
        <f t="shared" si="384"/>
        <v>94.477500000000006</v>
      </c>
      <c r="R1930" s="197"/>
      <c r="S1930" s="198">
        <v>42587</v>
      </c>
      <c r="T1930" s="197" t="s">
        <v>253</v>
      </c>
      <c r="U1930" s="197" t="s">
        <v>2490</v>
      </c>
      <c r="V1930" s="197" t="s">
        <v>5767</v>
      </c>
      <c r="W1930" s="197"/>
      <c r="X1930" s="197"/>
      <c r="Y1930" s="197"/>
      <c r="Z1930" s="197"/>
      <c r="AA1930" s="197"/>
      <c r="AB1930" s="197"/>
      <c r="AC1930" s="197"/>
      <c r="AD1930" s="197"/>
      <c r="AE1930" s="197"/>
      <c r="AF1930" s="197"/>
      <c r="AG1930" s="197"/>
      <c r="AH1930" s="197"/>
      <c r="AI1930" s="197"/>
      <c r="AJ1930" s="197"/>
      <c r="AK1930" s="197"/>
      <c r="AL1930" s="197"/>
      <c r="AM1930" s="197"/>
      <c r="AN1930" s="197" t="s">
        <v>2633</v>
      </c>
      <c r="AO1930" s="197" t="s">
        <v>4076</v>
      </c>
      <c r="AP1930" s="197" t="s">
        <v>4077</v>
      </c>
      <c r="AQ1930" s="197" t="s">
        <v>2638</v>
      </c>
      <c r="AR1930" s="197" t="s">
        <v>4075</v>
      </c>
      <c r="AS1930" s="197"/>
      <c r="AT1930" s="197"/>
      <c r="AU1930" s="197"/>
      <c r="AV1930" s="197"/>
      <c r="AW1930" s="197"/>
      <c r="AX1930" s="197"/>
      <c r="AY1930" s="197"/>
      <c r="AZ1930" s="197"/>
      <c r="BA1930" s="197" t="s">
        <v>3970</v>
      </c>
      <c r="BB1930" s="197"/>
      <c r="BC1930" s="197"/>
      <c r="BD1930" s="197"/>
      <c r="BE1930" s="197" t="s">
        <v>2634</v>
      </c>
      <c r="BF1930" s="197"/>
      <c r="BG1930" s="197"/>
      <c r="BH1930" s="197"/>
      <c r="BI1930" s="197"/>
      <c r="BJ1930" s="197" t="s">
        <v>13703</v>
      </c>
      <c r="BK1930" s="197" t="s">
        <v>14179</v>
      </c>
      <c r="BL1930" s="197">
        <v>148.19999999999999</v>
      </c>
      <c r="BM1930" s="199">
        <f t="shared" si="370"/>
        <v>13.442353999629558</v>
      </c>
      <c r="BN1930" s="197" t="s">
        <v>14964</v>
      </c>
      <c r="BO1930" s="197">
        <v>130</v>
      </c>
      <c r="BP1930" s="196">
        <f t="shared" si="387"/>
        <v>32.706199888862429</v>
      </c>
      <c r="BQ1930" s="197"/>
      <c r="BR1930" s="197"/>
      <c r="BS1930" s="196">
        <f t="shared" si="371"/>
        <v>170.30509909766874</v>
      </c>
      <c r="BT1930" s="197"/>
      <c r="BU1930" s="197"/>
      <c r="BV1930" s="199">
        <f t="shared" si="372"/>
        <v>170.30509909766874</v>
      </c>
      <c r="BW1930" s="197"/>
      <c r="BX1930" s="197"/>
      <c r="BY1930" s="196">
        <f t="shared" si="373"/>
        <v>170.30509909766874</v>
      </c>
      <c r="BZ1930" s="197"/>
      <c r="CA1930" s="197"/>
      <c r="CB1930" s="196">
        <f t="shared" si="374"/>
        <v>170.30509909766874</v>
      </c>
      <c r="CC1930" s="197"/>
      <c r="CD1930" s="197"/>
      <c r="CE1930" s="196">
        <f t="shared" si="375"/>
        <v>170.30509909766874</v>
      </c>
      <c r="CF1930" s="197"/>
      <c r="CG1930" s="197"/>
      <c r="CH1930" s="196">
        <f t="shared" si="381"/>
        <v>170.30509909766874</v>
      </c>
      <c r="CI1930" s="197"/>
      <c r="CJ1930" s="197"/>
      <c r="CK1930" s="196">
        <f t="shared" si="377"/>
        <v>170.30509909766874</v>
      </c>
      <c r="CL1930" s="197">
        <v>130</v>
      </c>
      <c r="CM1930" s="196">
        <f t="shared" si="378"/>
        <v>32.706199888862429</v>
      </c>
      <c r="CN1930" s="197">
        <v>75</v>
      </c>
      <c r="CO1930" s="197"/>
      <c r="CP1930" s="197"/>
      <c r="CQ1930" s="200"/>
      <c r="CR1930" s="200"/>
      <c r="CS1930" s="201"/>
      <c r="CT1930" s="202"/>
      <c r="CU1930" s="202"/>
      <c r="CV1930" s="202"/>
      <c r="CW1930" s="202"/>
      <c r="CX1930" s="203"/>
      <c r="CY1930" s="202"/>
      <c r="CZ1930" s="202" t="s">
        <v>2633</v>
      </c>
      <c r="DA1930" s="202" t="s">
        <v>3975</v>
      </c>
      <c r="DB1930" s="193" t="s">
        <v>2643</v>
      </c>
      <c r="DC1930" s="193"/>
      <c r="DD1930" s="193"/>
      <c r="DE1930" s="193"/>
      <c r="DF1930" s="193"/>
      <c r="DG1930" s="193"/>
      <c r="DH1930" s="193"/>
      <c r="DI1930" s="193"/>
      <c r="DJ1930" s="193"/>
      <c r="DK1930" s="193"/>
      <c r="DL1930" s="193"/>
      <c r="DM1930" s="193"/>
      <c r="DN1930" s="197"/>
      <c r="DO1930" s="197"/>
      <c r="DP1930" s="197"/>
      <c r="DQ1930" s="197"/>
      <c r="DR1930" s="197"/>
      <c r="DS1930" s="197"/>
      <c r="DT1930" s="197"/>
      <c r="DU1930" s="193"/>
      <c r="DV1930" s="193"/>
      <c r="DW1930" s="193"/>
      <c r="DX1930" s="1746" t="s">
        <v>13906</v>
      </c>
      <c r="DZ1930" s="1746" t="s">
        <v>101</v>
      </c>
      <c r="EA1930" s="197"/>
      <c r="EB1930" s="1597"/>
      <c r="EC1930" s="1746" t="s">
        <v>2194</v>
      </c>
      <c r="ED1930" s="192" t="s">
        <v>5821</v>
      </c>
    </row>
    <row r="1931" spans="1:345" s="192" customFormat="1" ht="15" customHeight="1" x14ac:dyDescent="0.25">
      <c r="A1931" s="1830">
        <v>514</v>
      </c>
      <c r="B1931" s="2019"/>
      <c r="C1931" s="193" t="s">
        <v>14492</v>
      </c>
      <c r="D1931" s="193" t="s">
        <v>23</v>
      </c>
      <c r="E1931" s="193" t="s">
        <v>4126</v>
      </c>
      <c r="F1931" s="193">
        <v>763413</v>
      </c>
      <c r="G1931" s="193">
        <v>21</v>
      </c>
      <c r="H1931" s="193" t="s">
        <v>2634</v>
      </c>
      <c r="I1931" s="193" t="s">
        <v>2634</v>
      </c>
      <c r="J1931" s="193" t="s">
        <v>3968</v>
      </c>
      <c r="K1931" s="193">
        <v>559807077</v>
      </c>
      <c r="L1931" s="193">
        <v>116.7</v>
      </c>
      <c r="M1931" s="193">
        <v>156</v>
      </c>
      <c r="N1931" s="194">
        <f t="shared" si="369"/>
        <v>47.953648915187372</v>
      </c>
      <c r="O1931" s="195">
        <v>2</v>
      </c>
      <c r="P1931" s="196">
        <f t="shared" si="383"/>
        <v>60.84</v>
      </c>
      <c r="Q1931" s="196">
        <f t="shared" si="384"/>
        <v>55.86</v>
      </c>
      <c r="R1931" s="197"/>
      <c r="S1931" s="198">
        <v>42587</v>
      </c>
      <c r="T1931" s="197" t="s">
        <v>253</v>
      </c>
      <c r="U1931" s="197" t="s">
        <v>2490</v>
      </c>
      <c r="V1931" s="197" t="s">
        <v>3013</v>
      </c>
      <c r="W1931" s="197"/>
      <c r="X1931" s="197"/>
      <c r="Y1931" s="197"/>
      <c r="Z1931" s="197"/>
      <c r="AA1931" s="197"/>
      <c r="AB1931" s="197"/>
      <c r="AC1931" s="197"/>
      <c r="AD1931" s="197"/>
      <c r="AE1931" s="197"/>
      <c r="AF1931" s="197"/>
      <c r="AG1931" s="197"/>
      <c r="AH1931" s="197"/>
      <c r="AI1931" s="197"/>
      <c r="AJ1931" s="197"/>
      <c r="AK1931" s="197"/>
      <c r="AL1931" s="197"/>
      <c r="AM1931" s="197"/>
      <c r="AN1931" s="197" t="s">
        <v>2634</v>
      </c>
      <c r="AO1931" s="197"/>
      <c r="AP1931" s="197"/>
      <c r="AQ1931" s="197" t="s">
        <v>2637</v>
      </c>
      <c r="AR1931" s="197"/>
      <c r="AS1931" s="197"/>
      <c r="AT1931" s="197"/>
      <c r="AU1931" s="197"/>
      <c r="AV1931" s="197"/>
      <c r="AW1931" s="197"/>
      <c r="AX1931" s="197"/>
      <c r="AY1931" s="197"/>
      <c r="AZ1931" s="197"/>
      <c r="BA1931" s="197" t="s">
        <v>3970</v>
      </c>
      <c r="BB1931" s="197"/>
      <c r="BC1931" s="197"/>
      <c r="BD1931" s="197"/>
      <c r="BE1931" s="197" t="s">
        <v>2634</v>
      </c>
      <c r="BF1931" s="197"/>
      <c r="BG1931" s="197"/>
      <c r="BH1931" s="197"/>
      <c r="BI1931" s="197"/>
      <c r="BJ1931" s="197" t="s">
        <v>13907</v>
      </c>
      <c r="BK1931" s="197" t="s">
        <v>14504</v>
      </c>
      <c r="BL1931" s="197">
        <v>98</v>
      </c>
      <c r="BM1931" s="199">
        <f t="shared" si="370"/>
        <v>33.476548514142507</v>
      </c>
      <c r="BN1931" s="197" t="s">
        <v>15235</v>
      </c>
      <c r="BO1931" s="197">
        <v>94</v>
      </c>
      <c r="BP1931" s="196">
        <f t="shared" si="387"/>
        <v>40.637307554600795</v>
      </c>
      <c r="BQ1931" s="197"/>
      <c r="BR1931" s="197"/>
      <c r="BS1931" s="196">
        <f t="shared" si="371"/>
        <v>208.91514500537056</v>
      </c>
      <c r="BT1931" s="197"/>
      <c r="BU1931" s="197"/>
      <c r="BV1931" s="199">
        <f t="shared" si="372"/>
        <v>208.91514500537056</v>
      </c>
      <c r="BW1931" s="197"/>
      <c r="BX1931" s="197"/>
      <c r="BY1931" s="196">
        <f t="shared" si="373"/>
        <v>208.91514500537056</v>
      </c>
      <c r="BZ1931" s="197"/>
      <c r="CA1931" s="197"/>
      <c r="CB1931" s="196">
        <f t="shared" si="374"/>
        <v>208.91514500537056</v>
      </c>
      <c r="CC1931" s="197"/>
      <c r="CD1931" s="197"/>
      <c r="CE1931" s="196">
        <f t="shared" si="375"/>
        <v>208.91514500537056</v>
      </c>
      <c r="CF1931" s="197"/>
      <c r="CG1931" s="197"/>
      <c r="CH1931" s="196">
        <f t="shared" si="381"/>
        <v>208.91514500537056</v>
      </c>
      <c r="CI1931" s="197"/>
      <c r="CJ1931" s="197"/>
      <c r="CK1931" s="196">
        <f t="shared" si="377"/>
        <v>208.91514500537056</v>
      </c>
      <c r="CL1931" s="197">
        <v>94</v>
      </c>
      <c r="CM1931" s="196">
        <f t="shared" si="378"/>
        <v>40.637307554600795</v>
      </c>
      <c r="CN1931" s="197">
        <v>70</v>
      </c>
      <c r="CO1931" s="197"/>
      <c r="CP1931" s="197"/>
      <c r="CQ1931" s="200"/>
      <c r="CR1931" s="200"/>
      <c r="CS1931" s="201"/>
      <c r="CT1931" s="202"/>
      <c r="CU1931" s="202"/>
      <c r="CV1931" s="202"/>
      <c r="CW1931" s="202"/>
      <c r="CX1931" s="203"/>
      <c r="CY1931" s="202"/>
      <c r="CZ1931" s="202" t="s">
        <v>2633</v>
      </c>
      <c r="DA1931" s="202" t="s">
        <v>3976</v>
      </c>
      <c r="DB1931" s="193" t="s">
        <v>2643</v>
      </c>
      <c r="DC1931" s="193"/>
      <c r="DD1931" s="193"/>
      <c r="DE1931" s="193"/>
      <c r="DF1931" s="193"/>
      <c r="DG1931" s="193"/>
      <c r="DH1931" s="193"/>
      <c r="DI1931" s="193"/>
      <c r="DJ1931" s="193"/>
      <c r="DK1931" s="193"/>
      <c r="DL1931" s="193"/>
      <c r="DM1931" s="193"/>
      <c r="DN1931" s="197"/>
      <c r="DO1931" s="197"/>
      <c r="DP1931" s="197"/>
      <c r="DQ1931" s="197"/>
      <c r="DR1931" s="197"/>
      <c r="DS1931" s="197"/>
      <c r="DT1931" s="197"/>
      <c r="DU1931" s="193"/>
      <c r="DV1931" s="193"/>
      <c r="DW1931" s="193"/>
      <c r="DX1931" s="1746" t="s">
        <v>220</v>
      </c>
      <c r="DZ1931" s="1746" t="s">
        <v>101</v>
      </c>
      <c r="EA1931" s="197"/>
      <c r="EB1931" s="1597"/>
      <c r="EC1931" s="1746" t="s">
        <v>2194</v>
      </c>
      <c r="ED1931" s="192" t="s">
        <v>5821</v>
      </c>
    </row>
    <row r="1932" spans="1:345" s="192" customFormat="1" ht="15" customHeight="1" x14ac:dyDescent="0.25">
      <c r="A1932" s="1830">
        <v>515</v>
      </c>
      <c r="B1932" s="2019"/>
      <c r="C1932" s="193" t="s">
        <v>13908</v>
      </c>
      <c r="D1932" s="193" t="s">
        <v>23</v>
      </c>
      <c r="E1932" s="193" t="s">
        <v>4126</v>
      </c>
      <c r="F1932" s="193">
        <v>761896</v>
      </c>
      <c r="G1932" s="193">
        <v>30</v>
      </c>
      <c r="H1932" s="193" t="s">
        <v>2633</v>
      </c>
      <c r="I1932" s="193" t="s">
        <v>2633</v>
      </c>
      <c r="J1932" s="193" t="s">
        <v>2634</v>
      </c>
      <c r="K1932" s="193">
        <v>554159455</v>
      </c>
      <c r="L1932" s="193">
        <v>106</v>
      </c>
      <c r="M1932" s="193">
        <v>156</v>
      </c>
      <c r="N1932" s="194">
        <f t="shared" si="369"/>
        <v>43.556870479947399</v>
      </c>
      <c r="O1932" s="195">
        <v>2</v>
      </c>
      <c r="P1932" s="196">
        <f t="shared" si="383"/>
        <v>60.84</v>
      </c>
      <c r="Q1932" s="196">
        <f t="shared" si="384"/>
        <v>45.16</v>
      </c>
      <c r="R1932" s="197"/>
      <c r="S1932" s="198">
        <v>42587</v>
      </c>
      <c r="T1932" s="197" t="s">
        <v>253</v>
      </c>
      <c r="U1932" s="197" t="s">
        <v>2490</v>
      </c>
      <c r="V1932" s="197" t="s">
        <v>13909</v>
      </c>
      <c r="W1932" s="197"/>
      <c r="X1932" s="197"/>
      <c r="Y1932" s="197"/>
      <c r="Z1932" s="197"/>
      <c r="AA1932" s="197"/>
      <c r="AB1932" s="197"/>
      <c r="AC1932" s="197"/>
      <c r="AD1932" s="197"/>
      <c r="AE1932" s="197"/>
      <c r="AF1932" s="197"/>
      <c r="AG1932" s="197"/>
      <c r="AH1932" s="197"/>
      <c r="AI1932" s="197"/>
      <c r="AJ1932" s="197"/>
      <c r="AK1932" s="197"/>
      <c r="AL1932" s="197"/>
      <c r="AM1932" s="197"/>
      <c r="AN1932" s="197" t="s">
        <v>2634</v>
      </c>
      <c r="AO1932" s="197"/>
      <c r="AP1932" s="197"/>
      <c r="AQ1932" s="197" t="s">
        <v>2637</v>
      </c>
      <c r="AR1932" s="197"/>
      <c r="AS1932" s="197"/>
      <c r="AT1932" s="197"/>
      <c r="AU1932" s="197"/>
      <c r="AV1932" s="197"/>
      <c r="AW1932" s="197"/>
      <c r="AX1932" s="197"/>
      <c r="AY1932" s="197"/>
      <c r="AZ1932" s="197"/>
      <c r="BA1932" s="197" t="s">
        <v>3971</v>
      </c>
      <c r="BB1932" s="197"/>
      <c r="BC1932" s="197" t="s">
        <v>2633</v>
      </c>
      <c r="BD1932" s="197"/>
      <c r="BE1932" s="197" t="s">
        <v>2634</v>
      </c>
      <c r="BF1932" s="197"/>
      <c r="BG1932" s="197"/>
      <c r="BH1932" s="197"/>
      <c r="BI1932" s="197"/>
      <c r="BJ1932" s="197" t="s">
        <v>13695</v>
      </c>
      <c r="BK1932" s="197" t="s">
        <v>14171</v>
      </c>
      <c r="BL1932" s="197">
        <v>94.8</v>
      </c>
      <c r="BM1932" s="199">
        <f t="shared" si="370"/>
        <v>24.800708591674056</v>
      </c>
      <c r="BN1932" s="197" t="s">
        <v>14569</v>
      </c>
      <c r="BO1932" s="197">
        <v>82</v>
      </c>
      <c r="BP1932" s="196">
        <f t="shared" si="387"/>
        <v>53.144375553587253</v>
      </c>
      <c r="BQ1932" s="197" t="s">
        <v>15412</v>
      </c>
      <c r="BR1932" s="197">
        <v>78.5</v>
      </c>
      <c r="BS1932" s="196">
        <f t="shared" si="371"/>
        <v>60.894596988485397</v>
      </c>
      <c r="BT1932" s="197"/>
      <c r="BU1932" s="197"/>
      <c r="BV1932" s="199">
        <f t="shared" si="372"/>
        <v>234.72099202834369</v>
      </c>
      <c r="BW1932" s="197"/>
      <c r="BX1932" s="197"/>
      <c r="BY1932" s="196">
        <f t="shared" si="373"/>
        <v>234.72099202834369</v>
      </c>
      <c r="BZ1932" s="197"/>
      <c r="CA1932" s="197"/>
      <c r="CB1932" s="196">
        <f t="shared" si="374"/>
        <v>234.72099202834369</v>
      </c>
      <c r="CC1932" s="197"/>
      <c r="CD1932" s="197"/>
      <c r="CE1932" s="196">
        <f t="shared" si="375"/>
        <v>234.72099202834369</v>
      </c>
      <c r="CF1932" s="197"/>
      <c r="CG1932" s="197"/>
      <c r="CH1932" s="196">
        <f t="shared" si="381"/>
        <v>234.72099202834369</v>
      </c>
      <c r="CI1932" s="197"/>
      <c r="CJ1932" s="197"/>
      <c r="CK1932" s="196">
        <f t="shared" si="377"/>
        <v>234.72099202834369</v>
      </c>
      <c r="CL1932" s="197">
        <v>78.5</v>
      </c>
      <c r="CM1932" s="196">
        <f t="shared" si="378"/>
        <v>60.894596988485397</v>
      </c>
      <c r="CN1932" s="197">
        <v>60</v>
      </c>
      <c r="CO1932" s="197"/>
      <c r="CP1932" s="197"/>
      <c r="CQ1932" s="200"/>
      <c r="CR1932" s="200"/>
      <c r="CS1932" s="201"/>
      <c r="CT1932" s="202"/>
      <c r="CU1932" s="202"/>
      <c r="CV1932" s="202"/>
      <c r="CW1932" s="202"/>
      <c r="CX1932" s="203"/>
      <c r="CY1932" s="202"/>
      <c r="CZ1932" s="202" t="s">
        <v>2633</v>
      </c>
      <c r="DA1932" s="202" t="s">
        <v>3977</v>
      </c>
      <c r="DB1932" s="193" t="s">
        <v>2643</v>
      </c>
      <c r="DC1932" s="193"/>
      <c r="DD1932" s="193"/>
      <c r="DE1932" s="193"/>
      <c r="DF1932" s="193"/>
      <c r="DG1932" s="193"/>
      <c r="DH1932" s="193"/>
      <c r="DI1932" s="193"/>
      <c r="DJ1932" s="193"/>
      <c r="DK1932" s="193"/>
      <c r="DL1932" s="193"/>
      <c r="DM1932" s="193"/>
      <c r="DN1932" s="197" t="s">
        <v>3999</v>
      </c>
      <c r="DO1932" s="197"/>
      <c r="DP1932" s="197"/>
      <c r="DQ1932" s="197"/>
      <c r="DR1932" s="197"/>
      <c r="DS1932" s="197"/>
      <c r="DT1932" s="197"/>
      <c r="DU1932" s="193"/>
      <c r="DV1932" s="193"/>
      <c r="DW1932" s="193"/>
      <c r="DX1932" s="1747" t="s">
        <v>220</v>
      </c>
      <c r="DZ1932" s="1747" t="s">
        <v>101</v>
      </c>
      <c r="EA1932" s="197"/>
      <c r="EB1932" s="1597"/>
      <c r="EC1932" s="1747" t="s">
        <v>2194</v>
      </c>
    </row>
    <row r="1933" spans="1:345" s="192" customFormat="1" ht="15" customHeight="1" x14ac:dyDescent="0.25">
      <c r="A1933" s="472">
        <v>516</v>
      </c>
      <c r="B1933" s="2019"/>
      <c r="C1933" s="193" t="s">
        <v>13910</v>
      </c>
      <c r="D1933" s="193" t="s">
        <v>23</v>
      </c>
      <c r="E1933" s="193" t="s">
        <v>4126</v>
      </c>
      <c r="F1933" s="193">
        <v>773564</v>
      </c>
      <c r="G1933" s="193">
        <v>23</v>
      </c>
      <c r="H1933" s="193" t="s">
        <v>2634</v>
      </c>
      <c r="I1933" s="193" t="s">
        <v>2634</v>
      </c>
      <c r="J1933" s="193" t="s">
        <v>2633</v>
      </c>
      <c r="K1933" s="193">
        <v>553300951</v>
      </c>
      <c r="L1933" s="193">
        <v>111.4</v>
      </c>
      <c r="M1933" s="193">
        <v>170</v>
      </c>
      <c r="N1933" s="194">
        <f t="shared" si="369"/>
        <v>38.54671280276817</v>
      </c>
      <c r="O1933" s="195">
        <v>1</v>
      </c>
      <c r="P1933" s="196">
        <f t="shared" si="383"/>
        <v>72.249999999999986</v>
      </c>
      <c r="Q1933" s="196">
        <f t="shared" si="384"/>
        <v>39.15000000000002</v>
      </c>
      <c r="R1933" s="197"/>
      <c r="S1933" s="198">
        <v>42587</v>
      </c>
      <c r="T1933" s="197" t="s">
        <v>253</v>
      </c>
      <c r="U1933" s="197" t="s">
        <v>2490</v>
      </c>
      <c r="V1933" s="197" t="s">
        <v>4948</v>
      </c>
      <c r="W1933" s="197"/>
      <c r="X1933" s="197"/>
      <c r="Y1933" s="197"/>
      <c r="Z1933" s="197"/>
      <c r="AA1933" s="197"/>
      <c r="AB1933" s="197"/>
      <c r="AC1933" s="197"/>
      <c r="AD1933" s="197"/>
      <c r="AE1933" s="197"/>
      <c r="AF1933" s="197"/>
      <c r="AG1933" s="197"/>
      <c r="AH1933" s="197"/>
      <c r="AI1933" s="197"/>
      <c r="AJ1933" s="197"/>
      <c r="AK1933" s="197"/>
      <c r="AL1933" s="197"/>
      <c r="AM1933" s="197"/>
      <c r="AN1933" s="197" t="s">
        <v>2633</v>
      </c>
      <c r="AO1933" s="197" t="s">
        <v>4075</v>
      </c>
      <c r="AP1933" s="197" t="s">
        <v>4077</v>
      </c>
      <c r="AQ1933" s="197" t="s">
        <v>2636</v>
      </c>
      <c r="AR1933" s="197" t="s">
        <v>4076</v>
      </c>
      <c r="AS1933" s="197" t="s">
        <v>4088</v>
      </c>
      <c r="AT1933" s="197"/>
      <c r="AU1933" s="197"/>
      <c r="AV1933" s="197"/>
      <c r="AW1933" s="197"/>
      <c r="AX1933" s="197"/>
      <c r="AY1933" s="197"/>
      <c r="AZ1933" s="197"/>
      <c r="BA1933" s="197"/>
      <c r="BB1933" s="197"/>
      <c r="BC1933" s="197"/>
      <c r="BD1933" s="197"/>
      <c r="BE1933" s="197" t="s">
        <v>2633</v>
      </c>
      <c r="BF1933" s="197"/>
      <c r="BG1933" s="197"/>
      <c r="BH1933" s="197"/>
      <c r="BI1933" s="197"/>
      <c r="BJ1933" s="197" t="s">
        <v>13911</v>
      </c>
      <c r="BK1933" s="197" t="s">
        <v>6071</v>
      </c>
      <c r="BL1933" s="197">
        <v>97</v>
      </c>
      <c r="BM1933" s="199">
        <f t="shared" si="370"/>
        <v>36.781609195402289</v>
      </c>
      <c r="BN1933" s="197"/>
      <c r="BO1933" s="197"/>
      <c r="BP1933" s="196">
        <f t="shared" si="387"/>
        <v>284.54661558109819</v>
      </c>
      <c r="BQ1933" s="197" t="s">
        <v>13235</v>
      </c>
      <c r="BR1933" s="197">
        <v>71</v>
      </c>
      <c r="BS1933" s="196">
        <f t="shared" si="371"/>
        <v>103.19284802043418</v>
      </c>
      <c r="BT1933" s="197"/>
      <c r="BU1933" s="197"/>
      <c r="BV1933" s="199">
        <f t="shared" si="372"/>
        <v>284.54661558109819</v>
      </c>
      <c r="BW1933" s="197"/>
      <c r="BX1933" s="197"/>
      <c r="BY1933" s="196">
        <f t="shared" si="373"/>
        <v>284.54661558109819</v>
      </c>
      <c r="BZ1933" s="197"/>
      <c r="CA1933" s="197"/>
      <c r="CB1933" s="196">
        <f t="shared" si="374"/>
        <v>284.54661558109819</v>
      </c>
      <c r="CC1933" s="197"/>
      <c r="CD1933" s="197"/>
      <c r="CE1933" s="196">
        <f t="shared" si="375"/>
        <v>284.54661558109819</v>
      </c>
      <c r="CF1933" s="197"/>
      <c r="CG1933" s="197"/>
      <c r="CH1933" s="196">
        <f t="shared" si="381"/>
        <v>284.54661558109819</v>
      </c>
      <c r="CI1933" s="197"/>
      <c r="CJ1933" s="197"/>
      <c r="CK1933" s="196">
        <f t="shared" si="377"/>
        <v>284.54661558109819</v>
      </c>
      <c r="CL1933" s="197">
        <v>71</v>
      </c>
      <c r="CM1933" s="196">
        <f t="shared" si="378"/>
        <v>103.19284802043418</v>
      </c>
      <c r="CN1933" s="197">
        <v>55</v>
      </c>
      <c r="CO1933" s="197"/>
      <c r="CP1933" s="197"/>
      <c r="CQ1933" s="200"/>
      <c r="CR1933" s="200"/>
      <c r="CS1933" s="201"/>
      <c r="CT1933" s="202"/>
      <c r="CU1933" s="202"/>
      <c r="CV1933" s="202"/>
      <c r="CW1933" s="202"/>
      <c r="CX1933" s="203"/>
      <c r="CY1933" s="202"/>
      <c r="CZ1933" s="202" t="s">
        <v>2633</v>
      </c>
      <c r="DA1933" s="202" t="s">
        <v>3975</v>
      </c>
      <c r="DB1933" s="193" t="s">
        <v>2645</v>
      </c>
      <c r="DC1933" s="193"/>
      <c r="DD1933" s="193"/>
      <c r="DE1933" s="193"/>
      <c r="DF1933" s="193"/>
      <c r="DG1933" s="193"/>
      <c r="DH1933" s="193"/>
      <c r="DI1933" s="193"/>
      <c r="DJ1933" s="193"/>
      <c r="DK1933" s="193"/>
      <c r="DL1933" s="193"/>
      <c r="DM1933" s="193"/>
      <c r="DN1933" s="197"/>
      <c r="DO1933" s="197"/>
      <c r="DP1933" s="197"/>
      <c r="DQ1933" s="197"/>
      <c r="DR1933" s="197"/>
      <c r="DS1933" s="197" t="s">
        <v>2633</v>
      </c>
      <c r="DT1933" s="197" t="s">
        <v>4073</v>
      </c>
      <c r="DU1933" s="193"/>
      <c r="DV1933" s="193"/>
      <c r="DW1933" s="193" t="s">
        <v>15654</v>
      </c>
      <c r="DX1933" s="1747" t="s">
        <v>13912</v>
      </c>
      <c r="DY1933" s="192" t="s">
        <v>15653</v>
      </c>
      <c r="DZ1933" s="1747" t="s">
        <v>101</v>
      </c>
      <c r="EA1933" s="197"/>
      <c r="EB1933" s="1597"/>
      <c r="EC1933" s="1747" t="s">
        <v>13913</v>
      </c>
    </row>
    <row r="1934" spans="1:345" s="192" customFormat="1" ht="15" customHeight="1" x14ac:dyDescent="0.25">
      <c r="A1934" s="472">
        <v>517</v>
      </c>
      <c r="B1934" s="2019"/>
      <c r="C1934" s="193" t="s">
        <v>13947</v>
      </c>
      <c r="D1934" s="193" t="s">
        <v>23</v>
      </c>
      <c r="E1934" s="193" t="s">
        <v>13946</v>
      </c>
      <c r="F1934" s="193">
        <v>770570</v>
      </c>
      <c r="G1934" s="193">
        <v>55</v>
      </c>
      <c r="H1934" s="193" t="s">
        <v>2633</v>
      </c>
      <c r="I1934" s="193" t="s">
        <v>2633</v>
      </c>
      <c r="J1934" s="193" t="s">
        <v>2634</v>
      </c>
      <c r="K1934" s="193" t="s">
        <v>14057</v>
      </c>
      <c r="L1934" s="193">
        <v>111.2</v>
      </c>
      <c r="M1934" s="193">
        <v>157</v>
      </c>
      <c r="N1934" s="194">
        <f t="shared" si="369"/>
        <v>45.113392024017202</v>
      </c>
      <c r="O1934" s="195">
        <v>2</v>
      </c>
      <c r="P1934" s="196">
        <f t="shared" si="383"/>
        <v>61.622500000000002</v>
      </c>
      <c r="Q1934" s="196">
        <f t="shared" si="384"/>
        <v>49.577500000000001</v>
      </c>
      <c r="R1934" s="197"/>
      <c r="S1934" s="198">
        <v>42495</v>
      </c>
      <c r="T1934" s="197" t="s">
        <v>592</v>
      </c>
      <c r="U1934" s="197" t="s">
        <v>2474</v>
      </c>
      <c r="V1934" s="197" t="s">
        <v>13948</v>
      </c>
      <c r="W1934" s="197"/>
      <c r="X1934" s="197" t="s">
        <v>2633</v>
      </c>
      <c r="Y1934" s="197"/>
      <c r="Z1934" s="197" t="s">
        <v>2633</v>
      </c>
      <c r="AA1934" s="197"/>
      <c r="AB1934" s="197" t="s">
        <v>2633</v>
      </c>
      <c r="AC1934" s="197"/>
      <c r="AD1934" s="197" t="s">
        <v>2633</v>
      </c>
      <c r="AE1934" s="197"/>
      <c r="AF1934" s="197"/>
      <c r="AG1934" s="197"/>
      <c r="AH1934" s="197" t="s">
        <v>2633</v>
      </c>
      <c r="AI1934" s="197"/>
      <c r="AJ1934" s="197"/>
      <c r="AK1934" s="197"/>
      <c r="AL1934" s="197"/>
      <c r="AM1934" s="197"/>
      <c r="AN1934" s="197" t="s">
        <v>2634</v>
      </c>
      <c r="AO1934" s="197"/>
      <c r="AP1934" s="197"/>
      <c r="AQ1934" s="197"/>
      <c r="AR1934" s="197"/>
      <c r="AS1934" s="197"/>
      <c r="AT1934" s="197"/>
      <c r="AU1934" s="197"/>
      <c r="AV1934" s="197"/>
      <c r="AW1934" s="197"/>
      <c r="AX1934" s="197"/>
      <c r="AY1934" s="197"/>
      <c r="AZ1934" s="197"/>
      <c r="BA1934" s="197" t="s">
        <v>3971</v>
      </c>
      <c r="BB1934" s="197"/>
      <c r="BC1934" s="197"/>
      <c r="BD1934" s="197"/>
      <c r="BE1934" s="197" t="s">
        <v>2634</v>
      </c>
      <c r="BF1934" s="197"/>
      <c r="BG1934" s="197"/>
      <c r="BH1934" s="197"/>
      <c r="BI1934" s="197"/>
      <c r="BJ1934" s="197" t="s">
        <v>13695</v>
      </c>
      <c r="BK1934" s="197" t="s">
        <v>14058</v>
      </c>
      <c r="BL1934" s="197">
        <v>104.1</v>
      </c>
      <c r="BM1934" s="199">
        <f t="shared" si="370"/>
        <v>14.321012556099053</v>
      </c>
      <c r="BN1934" s="197" t="s">
        <v>14991</v>
      </c>
      <c r="BO1934" s="197">
        <v>94.4</v>
      </c>
      <c r="BP1934" s="196">
        <f t="shared" si="387"/>
        <v>33.886339569361098</v>
      </c>
      <c r="BQ1934" s="197"/>
      <c r="BR1934" s="197"/>
      <c r="BS1934" s="196">
        <f t="shared" si="371"/>
        <v>224.29529524481873</v>
      </c>
      <c r="BT1934" s="197"/>
      <c r="BU1934" s="197"/>
      <c r="BV1934" s="199">
        <f t="shared" si="372"/>
        <v>224.29529524481873</v>
      </c>
      <c r="BW1934" s="197"/>
      <c r="BX1934" s="197"/>
      <c r="BY1934" s="196">
        <f t="shared" si="373"/>
        <v>224.29529524481873</v>
      </c>
      <c r="BZ1934" s="197"/>
      <c r="CA1934" s="197"/>
      <c r="CB1934" s="196">
        <f t="shared" si="374"/>
        <v>224.29529524481873</v>
      </c>
      <c r="CC1934" s="197"/>
      <c r="CD1934" s="197"/>
      <c r="CE1934" s="196">
        <f t="shared" si="375"/>
        <v>224.29529524481873</v>
      </c>
      <c r="CF1934" s="197"/>
      <c r="CG1934" s="197"/>
      <c r="CH1934" s="196">
        <f t="shared" si="381"/>
        <v>224.29529524481873</v>
      </c>
      <c r="CI1934" s="197"/>
      <c r="CJ1934" s="197"/>
      <c r="CK1934" s="196">
        <f t="shared" si="377"/>
        <v>224.29529524481873</v>
      </c>
      <c r="CL1934" s="197">
        <v>94.4</v>
      </c>
      <c r="CM1934" s="196">
        <f>((L1934-CL1934)/Q1934)*100</f>
        <v>33.886339569361098</v>
      </c>
      <c r="CN1934" s="197">
        <v>95</v>
      </c>
      <c r="CO1934" s="197"/>
      <c r="CP1934" s="197"/>
      <c r="CQ1934" s="200"/>
      <c r="CR1934" s="200"/>
      <c r="CS1934" s="201"/>
      <c r="CT1934" s="202"/>
      <c r="CU1934" s="202"/>
      <c r="CV1934" s="202"/>
      <c r="CW1934" s="202"/>
      <c r="CX1934" s="203"/>
      <c r="CY1934" s="202"/>
      <c r="CZ1934" s="202"/>
      <c r="DA1934" s="202"/>
      <c r="DB1934" s="193"/>
      <c r="DC1934" s="193"/>
      <c r="DD1934" s="193"/>
      <c r="DE1934" s="193"/>
      <c r="DF1934" s="193"/>
      <c r="DG1934" s="193"/>
      <c r="DH1934" s="193"/>
      <c r="DI1934" s="193"/>
      <c r="DJ1934" s="193"/>
      <c r="DK1934" s="193"/>
      <c r="DL1934" s="193"/>
      <c r="DM1934" s="193" t="s">
        <v>2661</v>
      </c>
      <c r="DN1934" s="197"/>
      <c r="DO1934" s="197"/>
      <c r="DP1934" s="197"/>
      <c r="DQ1934" s="197"/>
      <c r="DR1934" s="197"/>
      <c r="DS1934" s="197"/>
      <c r="DT1934" s="197"/>
      <c r="DU1934" s="193"/>
      <c r="DV1934" s="193"/>
      <c r="DW1934" s="193"/>
      <c r="DX1934" s="1750" t="s">
        <v>13949</v>
      </c>
      <c r="DZ1934" s="1750" t="s">
        <v>13950</v>
      </c>
      <c r="EA1934" s="197"/>
      <c r="EB1934" s="1597"/>
      <c r="EC1934" s="1750" t="s">
        <v>13951</v>
      </c>
    </row>
    <row r="1935" spans="1:345" s="192" customFormat="1" ht="15" customHeight="1" x14ac:dyDescent="0.25">
      <c r="A1935" s="472">
        <v>518</v>
      </c>
      <c r="B1935" s="2019"/>
      <c r="C1935" s="193" t="s">
        <v>13947</v>
      </c>
      <c r="D1935" s="193" t="s">
        <v>23</v>
      </c>
      <c r="E1935" s="193" t="s">
        <v>13946</v>
      </c>
      <c r="F1935" s="193">
        <v>770570</v>
      </c>
      <c r="G1935" s="193">
        <v>55</v>
      </c>
      <c r="H1935" s="193" t="s">
        <v>2633</v>
      </c>
      <c r="I1935" s="193" t="s">
        <v>2633</v>
      </c>
      <c r="J1935" s="193" t="s">
        <v>2634</v>
      </c>
      <c r="K1935" s="193"/>
      <c r="L1935" s="193">
        <v>111.2</v>
      </c>
      <c r="M1935" s="193">
        <v>157</v>
      </c>
      <c r="N1935" s="194">
        <f t="shared" si="369"/>
        <v>45.113392024017202</v>
      </c>
      <c r="O1935" s="195">
        <v>2</v>
      </c>
      <c r="P1935" s="196">
        <f t="shared" si="383"/>
        <v>61.622500000000002</v>
      </c>
      <c r="Q1935" s="196">
        <f t="shared" si="384"/>
        <v>49.577500000000001</v>
      </c>
      <c r="R1935" s="197"/>
      <c r="S1935" s="198">
        <v>42587</v>
      </c>
      <c r="T1935" s="197" t="s">
        <v>3743</v>
      </c>
      <c r="U1935" s="197">
        <v>10</v>
      </c>
      <c r="V1935" s="197" t="s">
        <v>13952</v>
      </c>
      <c r="W1935" s="197"/>
      <c r="X1935" s="197"/>
      <c r="Y1935" s="197"/>
      <c r="Z1935" s="197"/>
      <c r="AA1935" s="197"/>
      <c r="AB1935" s="197"/>
      <c r="AC1935" s="197"/>
      <c r="AD1935" s="197"/>
      <c r="AE1935" s="197"/>
      <c r="AF1935" s="197"/>
      <c r="AG1935" s="197"/>
      <c r="AH1935" s="197"/>
      <c r="AI1935" s="197"/>
      <c r="AJ1935" s="197"/>
      <c r="AK1935" s="197"/>
      <c r="AL1935" s="197"/>
      <c r="AM1935" s="197"/>
      <c r="AN1935" s="197" t="s">
        <v>2634</v>
      </c>
      <c r="AO1935" s="197"/>
      <c r="AP1935" s="197"/>
      <c r="AQ1935" s="197"/>
      <c r="AR1935" s="197"/>
      <c r="AS1935" s="197"/>
      <c r="AT1935" s="197"/>
      <c r="AU1935" s="197"/>
      <c r="AV1935" s="197"/>
      <c r="AW1935" s="197"/>
      <c r="AX1935" s="197"/>
      <c r="AY1935" s="197"/>
      <c r="AZ1935" s="197"/>
      <c r="BA1935" s="197"/>
      <c r="BB1935" s="197"/>
      <c r="BC1935" s="197"/>
      <c r="BD1935" s="197"/>
      <c r="BE1935" s="197" t="s">
        <v>2634</v>
      </c>
      <c r="BF1935" s="197"/>
      <c r="BG1935" s="197"/>
      <c r="BH1935" s="197"/>
      <c r="BI1935" s="197"/>
      <c r="BJ1935" s="197" t="s">
        <v>12448</v>
      </c>
      <c r="BK1935" s="197" t="s">
        <v>14058</v>
      </c>
      <c r="BL1935" s="197">
        <v>104.1</v>
      </c>
      <c r="BM1935" s="199">
        <f t="shared" si="370"/>
        <v>14.321012556099053</v>
      </c>
      <c r="BN1935" s="197"/>
      <c r="BO1935" s="197"/>
      <c r="BP1935" s="196">
        <f t="shared" si="387"/>
        <v>224.29529524481873</v>
      </c>
      <c r="BQ1935" s="197"/>
      <c r="BR1935" s="197"/>
      <c r="BS1935" s="196">
        <f t="shared" si="371"/>
        <v>224.29529524481873</v>
      </c>
      <c r="BT1935" s="197"/>
      <c r="BU1935" s="197"/>
      <c r="BV1935" s="199">
        <f t="shared" si="372"/>
        <v>224.29529524481873</v>
      </c>
      <c r="BW1935" s="197"/>
      <c r="BX1935" s="197"/>
      <c r="BY1935" s="196">
        <f t="shared" si="373"/>
        <v>224.29529524481873</v>
      </c>
      <c r="BZ1935" s="197"/>
      <c r="CA1935" s="197"/>
      <c r="CB1935" s="196">
        <f t="shared" si="374"/>
        <v>224.29529524481873</v>
      </c>
      <c r="CC1935" s="197"/>
      <c r="CD1935" s="197"/>
      <c r="CE1935" s="196">
        <f t="shared" si="375"/>
        <v>224.29529524481873</v>
      </c>
      <c r="CF1935" s="197"/>
      <c r="CG1935" s="197"/>
      <c r="CH1935" s="196">
        <f t="shared" si="381"/>
        <v>224.29529524481873</v>
      </c>
      <c r="CI1935" s="197"/>
      <c r="CJ1935" s="197"/>
      <c r="CK1935" s="196">
        <f t="shared" si="377"/>
        <v>224.29529524481873</v>
      </c>
      <c r="CL1935" s="197"/>
      <c r="CM1935" s="196">
        <f t="shared" si="378"/>
        <v>224.29529524481873</v>
      </c>
      <c r="CN1935" s="197">
        <v>90</v>
      </c>
      <c r="CO1935" s="197"/>
      <c r="CP1935" s="197"/>
      <c r="CQ1935" s="200"/>
      <c r="CR1935" s="200"/>
      <c r="CS1935" s="201"/>
      <c r="CT1935" s="202"/>
      <c r="CU1935" s="202"/>
      <c r="CV1935" s="202"/>
      <c r="CW1935" s="202"/>
      <c r="CX1935" s="203"/>
      <c r="CY1935" s="202"/>
      <c r="CZ1935" s="202"/>
      <c r="DA1935" s="202"/>
      <c r="DB1935" s="193"/>
      <c r="DC1935" s="193"/>
      <c r="DD1935" s="193"/>
      <c r="DE1935" s="193"/>
      <c r="DF1935" s="193"/>
      <c r="DG1935" s="193"/>
      <c r="DH1935" s="193"/>
      <c r="DI1935" s="193"/>
      <c r="DJ1935" s="193"/>
      <c r="DK1935" s="193"/>
      <c r="DL1935" s="193"/>
      <c r="DM1935" s="193" t="s">
        <v>2661</v>
      </c>
      <c r="DN1935" s="197"/>
      <c r="DO1935" s="197"/>
      <c r="DP1935" s="197"/>
      <c r="DQ1935" s="197"/>
      <c r="DR1935" s="197"/>
      <c r="DS1935" s="197"/>
      <c r="DT1935" s="197"/>
      <c r="DU1935" s="193"/>
      <c r="DV1935" s="193"/>
      <c r="DW1935" s="193"/>
      <c r="DX1935" s="1744" t="s">
        <v>13949</v>
      </c>
      <c r="DZ1935" s="1750" t="s">
        <v>13953</v>
      </c>
      <c r="EA1935" s="197"/>
      <c r="EB1935" s="1750" t="s">
        <v>13954</v>
      </c>
      <c r="EC1935" s="1745"/>
    </row>
    <row r="1936" spans="1:345" s="192" customFormat="1" ht="15" customHeight="1" x14ac:dyDescent="0.25">
      <c r="A1936" s="1830">
        <v>519</v>
      </c>
      <c r="B1936" s="2019"/>
      <c r="C1936" s="193" t="s">
        <v>13904</v>
      </c>
      <c r="D1936" s="193" t="s">
        <v>22</v>
      </c>
      <c r="E1936" s="193" t="s">
        <v>4126</v>
      </c>
      <c r="F1936" s="193">
        <v>771194</v>
      </c>
      <c r="G1936" s="193">
        <v>24</v>
      </c>
      <c r="H1936" s="193" t="s">
        <v>2634</v>
      </c>
      <c r="I1936" s="193" t="s">
        <v>2634</v>
      </c>
      <c r="J1936" s="193" t="s">
        <v>2634</v>
      </c>
      <c r="K1936" s="193">
        <v>543400965</v>
      </c>
      <c r="L1936" s="193">
        <v>152.4</v>
      </c>
      <c r="M1936" s="193">
        <v>175</v>
      </c>
      <c r="N1936" s="194">
        <f t="shared" si="369"/>
        <v>49.763265306122449</v>
      </c>
      <c r="O1936" s="195">
        <v>2</v>
      </c>
      <c r="P1936" s="196">
        <f t="shared" si="383"/>
        <v>76.5625</v>
      </c>
      <c r="Q1936" s="196">
        <f t="shared" si="384"/>
        <v>75.837500000000006</v>
      </c>
      <c r="R1936" s="197"/>
      <c r="S1936" s="198">
        <v>42679</v>
      </c>
      <c r="T1936" s="197" t="s">
        <v>253</v>
      </c>
      <c r="U1936" s="197" t="s">
        <v>2490</v>
      </c>
      <c r="V1936" s="197" t="s">
        <v>13955</v>
      </c>
      <c r="W1936" s="197"/>
      <c r="X1936" s="197" t="s">
        <v>2633</v>
      </c>
      <c r="Y1936" s="197"/>
      <c r="Z1936" s="197"/>
      <c r="AA1936" s="197"/>
      <c r="AB1936" s="197"/>
      <c r="AC1936" s="197"/>
      <c r="AD1936" s="197"/>
      <c r="AE1936" s="197"/>
      <c r="AF1936" s="197"/>
      <c r="AG1936" s="197"/>
      <c r="AH1936" s="197"/>
      <c r="AI1936" s="197"/>
      <c r="AJ1936" s="197" t="s">
        <v>2633</v>
      </c>
      <c r="AK1936" s="197"/>
      <c r="AL1936" s="197"/>
      <c r="AM1936" s="197"/>
      <c r="AN1936" s="197" t="s">
        <v>2633</v>
      </c>
      <c r="AO1936" s="197" t="s">
        <v>4076</v>
      </c>
      <c r="AP1936" s="197" t="s">
        <v>4088</v>
      </c>
      <c r="AQ1936" s="197" t="s">
        <v>2637</v>
      </c>
      <c r="AR1936" s="197"/>
      <c r="AS1936" s="197"/>
      <c r="AT1936" s="197"/>
      <c r="AU1936" s="197"/>
      <c r="AV1936" s="197"/>
      <c r="AW1936" s="197"/>
      <c r="AX1936" s="197"/>
      <c r="AY1936" s="197"/>
      <c r="AZ1936" s="197"/>
      <c r="BA1936" s="197"/>
      <c r="BB1936" s="197"/>
      <c r="BC1936" s="197"/>
      <c r="BD1936" s="197"/>
      <c r="BE1936" s="197" t="s">
        <v>2633</v>
      </c>
      <c r="BF1936" s="197"/>
      <c r="BG1936" s="197"/>
      <c r="BH1936" s="197"/>
      <c r="BI1936" s="197"/>
      <c r="BJ1936" s="197" t="s">
        <v>13956</v>
      </c>
      <c r="BK1936" s="197" t="s">
        <v>14332</v>
      </c>
      <c r="BL1936" s="197">
        <v>133.1</v>
      </c>
      <c r="BM1936" s="199">
        <f t="shared" si="370"/>
        <v>25.449151145541464</v>
      </c>
      <c r="BN1936" s="197" t="s">
        <v>14572</v>
      </c>
      <c r="BO1936" s="197">
        <v>109</v>
      </c>
      <c r="BP1936" s="196">
        <f t="shared" si="387"/>
        <v>57.227624855777158</v>
      </c>
      <c r="BQ1936" s="197" t="s">
        <v>15183</v>
      </c>
      <c r="BR1936" s="197">
        <v>105</v>
      </c>
      <c r="BS1936" s="196">
        <f t="shared" si="371"/>
        <v>62.502060326355704</v>
      </c>
      <c r="BT1936" s="197"/>
      <c r="BU1936" s="197"/>
      <c r="BV1936" s="199">
        <f t="shared" si="372"/>
        <v>200.95599142904237</v>
      </c>
      <c r="BW1936" s="197"/>
      <c r="BX1936" s="197"/>
      <c r="BY1936" s="196">
        <f t="shared" si="373"/>
        <v>200.95599142904237</v>
      </c>
      <c r="BZ1936" s="197"/>
      <c r="CA1936" s="197"/>
      <c r="CB1936" s="196">
        <f t="shared" si="374"/>
        <v>200.95599142904237</v>
      </c>
      <c r="CC1936" s="197"/>
      <c r="CD1936" s="197"/>
      <c r="CE1936" s="196">
        <f t="shared" si="375"/>
        <v>200.95599142904237</v>
      </c>
      <c r="CF1936" s="197"/>
      <c r="CG1936" s="197"/>
      <c r="CH1936" s="196">
        <f t="shared" si="381"/>
        <v>200.95599142904237</v>
      </c>
      <c r="CI1936" s="197"/>
      <c r="CJ1936" s="197"/>
      <c r="CK1936" s="196">
        <f t="shared" si="377"/>
        <v>200.95599142904237</v>
      </c>
      <c r="CL1936" s="197">
        <v>105</v>
      </c>
      <c r="CM1936" s="196">
        <f t="shared" si="378"/>
        <v>62.502060326355704</v>
      </c>
      <c r="CN1936" s="197">
        <v>55</v>
      </c>
      <c r="CO1936" s="197"/>
      <c r="CP1936" s="197"/>
      <c r="CQ1936" s="200"/>
      <c r="CR1936" s="200"/>
      <c r="CS1936" s="201"/>
      <c r="CT1936" s="202"/>
      <c r="CU1936" s="202"/>
      <c r="CV1936" s="202"/>
      <c r="CW1936" s="202"/>
      <c r="CX1936" s="203"/>
      <c r="CY1936" s="202"/>
      <c r="CZ1936" s="202"/>
      <c r="DA1936" s="202"/>
      <c r="DB1936" s="193"/>
      <c r="DC1936" s="193"/>
      <c r="DD1936" s="193"/>
      <c r="DE1936" s="193"/>
      <c r="DF1936" s="193"/>
      <c r="DG1936" s="193"/>
      <c r="DH1936" s="193"/>
      <c r="DI1936" s="193"/>
      <c r="DJ1936" s="193"/>
      <c r="DK1936" s="193"/>
      <c r="DL1936" s="193"/>
      <c r="DM1936" s="193"/>
      <c r="DN1936" s="197"/>
      <c r="DO1936" s="197"/>
      <c r="DP1936" s="197"/>
      <c r="DQ1936" s="197"/>
      <c r="DR1936" s="197"/>
      <c r="DS1936" s="197"/>
      <c r="DT1936" s="197"/>
      <c r="DU1936" s="193"/>
      <c r="DV1936" s="193"/>
      <c r="DW1936" s="193"/>
      <c r="DX1936" s="1750" t="s">
        <v>13957</v>
      </c>
      <c r="DZ1936" s="1750" t="s">
        <v>101</v>
      </c>
      <c r="EA1936" s="197"/>
      <c r="EB1936" s="1597"/>
      <c r="EC1936" s="1750" t="s">
        <v>2194</v>
      </c>
      <c r="ED1936" s="192" t="s">
        <v>5821</v>
      </c>
    </row>
    <row r="1937" spans="1:158" s="192" customFormat="1" ht="15" customHeight="1" x14ac:dyDescent="0.25">
      <c r="A1937" s="472">
        <v>520</v>
      </c>
      <c r="B1937" s="2019"/>
      <c r="C1937" s="193" t="s">
        <v>15175</v>
      </c>
      <c r="D1937" s="193" t="s">
        <v>22</v>
      </c>
      <c r="E1937" s="193" t="s">
        <v>4126</v>
      </c>
      <c r="F1937" s="193">
        <v>769324</v>
      </c>
      <c r="G1937" s="193">
        <v>24</v>
      </c>
      <c r="H1937" s="193" t="s">
        <v>2634</v>
      </c>
      <c r="I1937" s="193" t="s">
        <v>2634</v>
      </c>
      <c r="J1937" s="193" t="s">
        <v>2633</v>
      </c>
      <c r="K1937" s="193">
        <v>532675630</v>
      </c>
      <c r="L1937" s="193">
        <v>148</v>
      </c>
      <c r="M1937" s="193">
        <v>171</v>
      </c>
      <c r="N1937" s="194">
        <f t="shared" si="369"/>
        <v>50.613864094935188</v>
      </c>
      <c r="O1937" s="195">
        <v>3</v>
      </c>
      <c r="P1937" s="196">
        <f t="shared" si="383"/>
        <v>73.102499999999992</v>
      </c>
      <c r="Q1937" s="196">
        <f t="shared" si="384"/>
        <v>74.897500000000008</v>
      </c>
      <c r="R1937" s="197"/>
      <c r="S1937" s="198">
        <v>42679</v>
      </c>
      <c r="T1937" s="197" t="s">
        <v>253</v>
      </c>
      <c r="U1937" s="197" t="s">
        <v>2490</v>
      </c>
      <c r="V1937" s="197" t="s">
        <v>3013</v>
      </c>
      <c r="W1937" s="197"/>
      <c r="X1937" s="197"/>
      <c r="Y1937" s="197"/>
      <c r="Z1937" s="197"/>
      <c r="AA1937" s="197"/>
      <c r="AB1937" s="197"/>
      <c r="AC1937" s="197"/>
      <c r="AD1937" s="197"/>
      <c r="AE1937" s="197"/>
      <c r="AF1937" s="197"/>
      <c r="AG1937" s="197"/>
      <c r="AH1937" s="197"/>
      <c r="AI1937" s="197"/>
      <c r="AJ1937" s="197"/>
      <c r="AK1937" s="197"/>
      <c r="AL1937" s="197"/>
      <c r="AM1937" s="197"/>
      <c r="AN1937" s="197" t="s">
        <v>2634</v>
      </c>
      <c r="AO1937" s="197"/>
      <c r="AP1937" s="197"/>
      <c r="AQ1937" s="197" t="s">
        <v>2637</v>
      </c>
      <c r="AR1937" s="197"/>
      <c r="AS1937" s="197"/>
      <c r="AT1937" s="197"/>
      <c r="AU1937" s="197"/>
      <c r="AV1937" s="197"/>
      <c r="AW1937" s="197"/>
      <c r="AX1937" s="197"/>
      <c r="AY1937" s="197"/>
      <c r="AZ1937" s="197"/>
      <c r="BA1937" s="197"/>
      <c r="BB1937" s="197"/>
      <c r="BC1937" s="197"/>
      <c r="BD1937" s="197"/>
      <c r="BE1937" s="197" t="s">
        <v>2633</v>
      </c>
      <c r="BF1937" s="197"/>
      <c r="BG1937" s="197"/>
      <c r="BH1937" s="197"/>
      <c r="BI1937" s="197"/>
      <c r="BJ1937" s="197" t="s">
        <v>13703</v>
      </c>
      <c r="BK1937" s="197" t="s">
        <v>14172</v>
      </c>
      <c r="BL1937" s="197">
        <v>141.19999999999999</v>
      </c>
      <c r="BM1937" s="199">
        <f t="shared" si="370"/>
        <v>9.079074735471826</v>
      </c>
      <c r="BN1937" s="197" t="s">
        <v>14845</v>
      </c>
      <c r="BO1937" s="197">
        <v>121</v>
      </c>
      <c r="BP1937" s="196">
        <f t="shared" si="387"/>
        <v>36.04926733202042</v>
      </c>
      <c r="BQ1937" s="197" t="s">
        <v>15656</v>
      </c>
      <c r="BR1937" s="197">
        <v>106.7</v>
      </c>
      <c r="BS1937" s="196">
        <f t="shared" si="371"/>
        <v>55.142027437497909</v>
      </c>
      <c r="BT1937" s="197"/>
      <c r="BU1937" s="197"/>
      <c r="BV1937" s="199">
        <f t="shared" si="372"/>
        <v>197.6033913014453</v>
      </c>
      <c r="BW1937" s="197"/>
      <c r="BX1937" s="197"/>
      <c r="BY1937" s="196">
        <f t="shared" si="373"/>
        <v>197.6033913014453</v>
      </c>
      <c r="BZ1937" s="197"/>
      <c r="CA1937" s="197"/>
      <c r="CB1937" s="196">
        <f t="shared" si="374"/>
        <v>197.6033913014453</v>
      </c>
      <c r="CC1937" s="197"/>
      <c r="CD1937" s="197"/>
      <c r="CE1937" s="196">
        <f t="shared" si="375"/>
        <v>197.6033913014453</v>
      </c>
      <c r="CF1937" s="197"/>
      <c r="CG1937" s="197"/>
      <c r="CH1937" s="196">
        <f t="shared" si="381"/>
        <v>197.6033913014453</v>
      </c>
      <c r="CI1937" s="197"/>
      <c r="CJ1937" s="197"/>
      <c r="CK1937" s="196">
        <f t="shared" si="377"/>
        <v>197.6033913014453</v>
      </c>
      <c r="CL1937" s="197">
        <v>106.7</v>
      </c>
      <c r="CM1937" s="196">
        <f t="shared" si="378"/>
        <v>55.142027437497909</v>
      </c>
      <c r="CN1937" s="197">
        <v>60</v>
      </c>
      <c r="CO1937" s="197"/>
      <c r="CP1937" s="197"/>
      <c r="CQ1937" s="200"/>
      <c r="CR1937" s="200"/>
      <c r="CS1937" s="201">
        <v>1</v>
      </c>
      <c r="CT1937" s="202">
        <v>0.25</v>
      </c>
      <c r="CU1937" s="202">
        <v>0</v>
      </c>
      <c r="CV1937" s="202">
        <v>0</v>
      </c>
      <c r="CW1937" s="202"/>
      <c r="CX1937" s="203"/>
      <c r="CY1937" s="202"/>
      <c r="CZ1937" s="202" t="s">
        <v>2633</v>
      </c>
      <c r="DA1937" s="202" t="s">
        <v>3977</v>
      </c>
      <c r="DB1937" s="193" t="s">
        <v>2643</v>
      </c>
      <c r="DC1937" s="193" t="s">
        <v>2648</v>
      </c>
      <c r="DD1937" s="193" t="s">
        <v>2646</v>
      </c>
      <c r="DE1937" s="193" t="s">
        <v>2650</v>
      </c>
      <c r="DF1937" s="193" t="s">
        <v>32</v>
      </c>
      <c r="DG1937" s="193" t="s">
        <v>32</v>
      </c>
      <c r="DH1937" s="193" t="s">
        <v>5009</v>
      </c>
      <c r="DI1937" s="193" t="s">
        <v>2657</v>
      </c>
      <c r="DJ1937" s="193" t="s">
        <v>2659</v>
      </c>
      <c r="DK1937" s="193" t="s">
        <v>37</v>
      </c>
      <c r="DL1937" s="193" t="s">
        <v>2659</v>
      </c>
      <c r="DM1937" s="193" t="s">
        <v>2663</v>
      </c>
      <c r="DN1937" s="197" t="s">
        <v>3999</v>
      </c>
      <c r="DO1937" s="197" t="s">
        <v>5012</v>
      </c>
      <c r="DP1937" s="197"/>
      <c r="DQ1937" s="197" t="s">
        <v>4068</v>
      </c>
      <c r="DR1937" s="197"/>
      <c r="DS1937" s="197"/>
      <c r="DT1937" s="197"/>
      <c r="DU1937" s="193" t="s">
        <v>2634</v>
      </c>
      <c r="DV1937" s="193" t="s">
        <v>2633</v>
      </c>
      <c r="DW1937" s="193"/>
      <c r="DX1937" s="1750" t="s">
        <v>94</v>
      </c>
      <c r="DY1937" s="192" t="s">
        <v>14561</v>
      </c>
      <c r="DZ1937" s="1750" t="s">
        <v>101</v>
      </c>
      <c r="EA1937" s="197"/>
      <c r="EB1937" s="1597"/>
      <c r="EC1937" s="1789" t="s">
        <v>13023</v>
      </c>
      <c r="ED1937" s="192" t="s">
        <v>7217</v>
      </c>
    </row>
    <row r="1938" spans="1:158" s="192" customFormat="1" ht="15" customHeight="1" x14ac:dyDescent="0.25">
      <c r="A1938" s="1830">
        <v>521</v>
      </c>
      <c r="B1938" s="2019"/>
      <c r="C1938" s="193" t="s">
        <v>13997</v>
      </c>
      <c r="D1938" s="193" t="s">
        <v>23</v>
      </c>
      <c r="E1938" s="193" t="s">
        <v>4126</v>
      </c>
      <c r="F1938" s="193">
        <v>770714</v>
      </c>
      <c r="G1938" s="193">
        <v>39</v>
      </c>
      <c r="H1938" s="193" t="s">
        <v>2633</v>
      </c>
      <c r="I1938" s="193" t="s">
        <v>2633</v>
      </c>
      <c r="J1938" s="193" t="s">
        <v>2633</v>
      </c>
      <c r="K1938" s="193">
        <v>557700163</v>
      </c>
      <c r="L1938" s="193">
        <v>112.3</v>
      </c>
      <c r="M1938" s="193">
        <v>156</v>
      </c>
      <c r="N1938" s="194">
        <f t="shared" si="369"/>
        <v>46.145627876397107</v>
      </c>
      <c r="O1938" s="195">
        <v>2</v>
      </c>
      <c r="P1938" s="196">
        <f t="shared" si="383"/>
        <v>60.84</v>
      </c>
      <c r="Q1938" s="196">
        <f t="shared" si="384"/>
        <v>51.459999999999994</v>
      </c>
      <c r="R1938" s="197"/>
      <c r="S1938" s="198" t="s">
        <v>13998</v>
      </c>
      <c r="T1938" s="197" t="s">
        <v>253</v>
      </c>
      <c r="U1938" s="197" t="s">
        <v>2490</v>
      </c>
      <c r="V1938" s="197" t="s">
        <v>13999</v>
      </c>
      <c r="W1938" s="197"/>
      <c r="X1938" s="197"/>
      <c r="Y1938" s="197"/>
      <c r="Z1938" s="197"/>
      <c r="AA1938" s="197"/>
      <c r="AB1938" s="197"/>
      <c r="AC1938" s="197"/>
      <c r="AD1938" s="197"/>
      <c r="AE1938" s="197"/>
      <c r="AF1938" s="197"/>
      <c r="AG1938" s="197"/>
      <c r="AH1938" s="197" t="s">
        <v>2633</v>
      </c>
      <c r="AI1938" s="197"/>
      <c r="AJ1938" s="197"/>
      <c r="AK1938" s="197"/>
      <c r="AL1938" s="197"/>
      <c r="AM1938" s="197"/>
      <c r="AN1938" s="197" t="s">
        <v>2633</v>
      </c>
      <c r="AO1938" s="197" t="s">
        <v>4075</v>
      </c>
      <c r="AP1938" s="197" t="s">
        <v>4001</v>
      </c>
      <c r="AQ1938" s="197" t="s">
        <v>2635</v>
      </c>
      <c r="AR1938" s="197"/>
      <c r="AS1938" s="197"/>
      <c r="AT1938" s="197"/>
      <c r="AU1938" s="197"/>
      <c r="AV1938" s="197"/>
      <c r="AW1938" s="197"/>
      <c r="AX1938" s="197"/>
      <c r="AY1938" s="197"/>
      <c r="AZ1938" s="197"/>
      <c r="BA1938" s="197" t="s">
        <v>3970</v>
      </c>
      <c r="BB1938" s="197"/>
      <c r="BC1938" s="197"/>
      <c r="BD1938" s="197"/>
      <c r="BE1938" s="197" t="s">
        <v>2634</v>
      </c>
      <c r="BF1938" s="197"/>
      <c r="BG1938" s="197"/>
      <c r="BH1938" s="197"/>
      <c r="BI1938" s="197"/>
      <c r="BJ1938" s="197" t="s">
        <v>13737</v>
      </c>
      <c r="BK1938" s="197" t="s">
        <v>14249</v>
      </c>
      <c r="BL1938" s="197">
        <v>100.8</v>
      </c>
      <c r="BM1938" s="199">
        <f t="shared" si="370"/>
        <v>22.347454333462888</v>
      </c>
      <c r="BN1938" s="197" t="s">
        <v>14961</v>
      </c>
      <c r="BO1938" s="197">
        <v>87</v>
      </c>
      <c r="BP1938" s="196">
        <f t="shared" si="387"/>
        <v>49.164399533618344</v>
      </c>
      <c r="BQ1938" s="197" t="s">
        <v>15644</v>
      </c>
      <c r="BR1938" s="197">
        <v>78</v>
      </c>
      <c r="BS1938" s="196">
        <f t="shared" si="371"/>
        <v>66.653711620676262</v>
      </c>
      <c r="BT1938" s="197"/>
      <c r="BU1938" s="197"/>
      <c r="BV1938" s="199">
        <f t="shared" si="372"/>
        <v>218.22774970851148</v>
      </c>
      <c r="BW1938" s="197"/>
      <c r="BX1938" s="197"/>
      <c r="BY1938" s="196">
        <f t="shared" si="373"/>
        <v>218.22774970851148</v>
      </c>
      <c r="BZ1938" s="197"/>
      <c r="CA1938" s="197"/>
      <c r="CB1938" s="196">
        <f t="shared" si="374"/>
        <v>218.22774970851148</v>
      </c>
      <c r="CC1938" s="197"/>
      <c r="CD1938" s="197"/>
      <c r="CE1938" s="196">
        <f t="shared" si="375"/>
        <v>218.22774970851148</v>
      </c>
      <c r="CF1938" s="197"/>
      <c r="CG1938" s="197"/>
      <c r="CH1938" s="196">
        <f t="shared" si="381"/>
        <v>218.22774970851148</v>
      </c>
      <c r="CI1938" s="197"/>
      <c r="CJ1938" s="197"/>
      <c r="CK1938" s="196">
        <f t="shared" si="377"/>
        <v>218.22774970851148</v>
      </c>
      <c r="CL1938" s="197">
        <v>78</v>
      </c>
      <c r="CM1938" s="196">
        <f t="shared" si="378"/>
        <v>66.653711620676262</v>
      </c>
      <c r="CN1938" s="197">
        <v>55</v>
      </c>
      <c r="CO1938" s="197"/>
      <c r="CP1938" s="197"/>
      <c r="CQ1938" s="200"/>
      <c r="CR1938" s="200"/>
      <c r="CS1938" s="201"/>
      <c r="CT1938" s="202"/>
      <c r="CU1938" s="202"/>
      <c r="CV1938" s="202"/>
      <c r="CW1938" s="202"/>
      <c r="CX1938" s="203"/>
      <c r="CY1938" s="202"/>
      <c r="CZ1938" s="202" t="s">
        <v>2633</v>
      </c>
      <c r="DA1938" s="202" t="s">
        <v>3975</v>
      </c>
      <c r="DB1938" s="193" t="s">
        <v>2643</v>
      </c>
      <c r="DC1938" s="193"/>
      <c r="DD1938" s="193"/>
      <c r="DE1938" s="193"/>
      <c r="DF1938" s="193"/>
      <c r="DG1938" s="193"/>
      <c r="DH1938" s="193"/>
      <c r="DI1938" s="193"/>
      <c r="DJ1938" s="193"/>
      <c r="DK1938" s="193"/>
      <c r="DL1938" s="193"/>
      <c r="DM1938" s="193" t="s">
        <v>2661</v>
      </c>
      <c r="DN1938" s="197" t="s">
        <v>3999</v>
      </c>
      <c r="DO1938" s="197"/>
      <c r="DP1938" s="197"/>
      <c r="DQ1938" s="197"/>
      <c r="DR1938" s="197"/>
      <c r="DS1938" s="197"/>
      <c r="DT1938" s="197"/>
      <c r="DU1938" s="193"/>
      <c r="DV1938" s="193"/>
      <c r="DW1938" s="193"/>
      <c r="DX1938" s="1756" t="s">
        <v>14000</v>
      </c>
      <c r="DZ1938" s="1756" t="s">
        <v>101</v>
      </c>
      <c r="EA1938" s="197"/>
      <c r="EB1938" s="1597"/>
      <c r="EC1938" s="1756" t="s">
        <v>2194</v>
      </c>
      <c r="ED1938" s="192" t="s">
        <v>8899</v>
      </c>
    </row>
    <row r="1939" spans="1:158" s="192" customFormat="1" ht="15" customHeight="1" x14ac:dyDescent="0.25">
      <c r="A1939" s="192">
        <v>522</v>
      </c>
      <c r="B1939" s="2019"/>
      <c r="C1939" s="193" t="s">
        <v>14001</v>
      </c>
      <c r="D1939" s="193" t="s">
        <v>23</v>
      </c>
      <c r="E1939" s="193" t="s">
        <v>4126</v>
      </c>
      <c r="F1939" s="193">
        <v>487312</v>
      </c>
      <c r="G1939" s="193">
        <v>46</v>
      </c>
      <c r="H1939" s="193" t="s">
        <v>2633</v>
      </c>
      <c r="I1939" s="193" t="s">
        <v>2633</v>
      </c>
      <c r="J1939" s="193" t="s">
        <v>2634</v>
      </c>
      <c r="K1939" s="193"/>
      <c r="L1939" s="193">
        <v>96</v>
      </c>
      <c r="M1939" s="193">
        <v>160</v>
      </c>
      <c r="N1939" s="194">
        <f t="shared" si="369"/>
        <v>37.5</v>
      </c>
      <c r="O1939" s="195">
        <v>1</v>
      </c>
      <c r="P1939" s="196">
        <f t="shared" si="383"/>
        <v>64.000000000000014</v>
      </c>
      <c r="Q1939" s="196">
        <f t="shared" si="384"/>
        <v>31.999999999999986</v>
      </c>
      <c r="R1939" s="197"/>
      <c r="S1939" s="198" t="s">
        <v>13998</v>
      </c>
      <c r="T1939" s="197" t="s">
        <v>253</v>
      </c>
      <c r="U1939" s="197" t="s">
        <v>2490</v>
      </c>
      <c r="V1939" s="197" t="s">
        <v>14002</v>
      </c>
      <c r="W1939" s="197"/>
      <c r="X1939" s="197"/>
      <c r="Y1939" s="197"/>
      <c r="Z1939" s="197"/>
      <c r="AA1939" s="197"/>
      <c r="AB1939" s="197" t="s">
        <v>2633</v>
      </c>
      <c r="AC1939" s="197"/>
      <c r="AD1939" s="197"/>
      <c r="AE1939" s="197"/>
      <c r="AF1939" s="197"/>
      <c r="AG1939" s="197"/>
      <c r="AH1939" s="197"/>
      <c r="AI1939" s="197"/>
      <c r="AJ1939" s="197"/>
      <c r="AK1939" s="197"/>
      <c r="AL1939" s="197"/>
      <c r="AM1939" s="197"/>
      <c r="AN1939" s="197" t="s">
        <v>2633</v>
      </c>
      <c r="AO1939" s="197" t="s">
        <v>4075</v>
      </c>
      <c r="AP1939" s="197" t="s">
        <v>4078</v>
      </c>
      <c r="AQ1939" s="197"/>
      <c r="AR1939" s="197"/>
      <c r="AS1939" s="197"/>
      <c r="AT1939" s="197"/>
      <c r="AU1939" s="197"/>
      <c r="AV1939" s="197"/>
      <c r="AW1939" s="197"/>
      <c r="AX1939" s="197"/>
      <c r="AY1939" s="197"/>
      <c r="AZ1939" s="197"/>
      <c r="BA1939" s="197" t="s">
        <v>3970</v>
      </c>
      <c r="BB1939" s="197"/>
      <c r="BC1939" s="197"/>
      <c r="BD1939" s="197"/>
      <c r="BE1939" s="197" t="s">
        <v>2634</v>
      </c>
      <c r="BF1939" s="197"/>
      <c r="BG1939" s="197"/>
      <c r="BH1939" s="197"/>
      <c r="BI1939" s="197"/>
      <c r="BJ1939" s="197" t="s">
        <v>14003</v>
      </c>
      <c r="BK1939" s="197"/>
      <c r="BL1939" s="197"/>
      <c r="BM1939" s="199">
        <f t="shared" si="370"/>
        <v>300.00000000000011</v>
      </c>
      <c r="BN1939" s="197"/>
      <c r="BO1939" s="197"/>
      <c r="BP1939" s="196">
        <f t="shared" si="387"/>
        <v>300.00000000000011</v>
      </c>
      <c r="BQ1939" s="197"/>
      <c r="BR1939" s="197"/>
      <c r="BS1939" s="196">
        <f t="shared" si="371"/>
        <v>300.00000000000011</v>
      </c>
      <c r="BT1939" s="197"/>
      <c r="BU1939" s="197"/>
      <c r="BV1939" s="199">
        <f t="shared" si="372"/>
        <v>300.00000000000011</v>
      </c>
      <c r="BW1939" s="197"/>
      <c r="BX1939" s="197"/>
      <c r="BY1939" s="196">
        <f t="shared" si="373"/>
        <v>300.00000000000011</v>
      </c>
      <c r="BZ1939" s="197"/>
      <c r="CA1939" s="197"/>
      <c r="CB1939" s="196">
        <f t="shared" si="374"/>
        <v>300.00000000000011</v>
      </c>
      <c r="CC1939" s="197"/>
      <c r="CD1939" s="197"/>
      <c r="CE1939" s="196">
        <f t="shared" si="375"/>
        <v>300.00000000000011</v>
      </c>
      <c r="CF1939" s="197"/>
      <c r="CG1939" s="197"/>
      <c r="CH1939" s="196">
        <f t="shared" si="381"/>
        <v>300.00000000000011</v>
      </c>
      <c r="CI1939" s="197"/>
      <c r="CJ1939" s="197"/>
      <c r="CK1939" s="196">
        <f t="shared" si="377"/>
        <v>300.00000000000011</v>
      </c>
      <c r="CL1939" s="197"/>
      <c r="CM1939" s="196">
        <f t="shared" si="378"/>
        <v>300.00000000000011</v>
      </c>
      <c r="CN1939" s="197">
        <v>65</v>
      </c>
      <c r="CO1939" s="197"/>
      <c r="CP1939" s="197"/>
      <c r="CQ1939" s="200"/>
      <c r="CR1939" s="200"/>
      <c r="CS1939" s="201"/>
      <c r="CT1939" s="202"/>
      <c r="CU1939" s="202"/>
      <c r="CV1939" s="202"/>
      <c r="CW1939" s="202"/>
      <c r="CX1939" s="203"/>
      <c r="CY1939" s="202"/>
      <c r="CZ1939" s="202"/>
      <c r="DA1939" s="202"/>
      <c r="DB1939" s="193"/>
      <c r="DC1939" s="193"/>
      <c r="DD1939" s="193"/>
      <c r="DE1939" s="193"/>
      <c r="DF1939" s="193"/>
      <c r="DG1939" s="193"/>
      <c r="DH1939" s="193"/>
      <c r="DI1939" s="193"/>
      <c r="DJ1939" s="193"/>
      <c r="DK1939" s="193"/>
      <c r="DL1939" s="193"/>
      <c r="DM1939" s="193"/>
      <c r="DN1939" s="197"/>
      <c r="DO1939" s="197"/>
      <c r="DP1939" s="197"/>
      <c r="DQ1939" s="197"/>
      <c r="DR1939" s="197"/>
      <c r="DS1939" s="197"/>
      <c r="DT1939" s="197"/>
      <c r="DU1939" s="193"/>
      <c r="DV1939" s="193"/>
      <c r="DW1939" s="193"/>
      <c r="DX1939" s="1757" t="s">
        <v>14004</v>
      </c>
      <c r="DZ1939" s="1757" t="s">
        <v>101</v>
      </c>
      <c r="EA1939" s="197"/>
      <c r="EB1939" s="1597"/>
      <c r="EC1939" s="1757" t="s">
        <v>2194</v>
      </c>
    </row>
    <row r="1940" spans="1:158" s="192" customFormat="1" ht="15" customHeight="1" x14ac:dyDescent="0.25">
      <c r="A1940" s="1830">
        <v>523</v>
      </c>
      <c r="B1940" s="2019"/>
      <c r="C1940" s="193" t="s">
        <v>14005</v>
      </c>
      <c r="D1940" s="193" t="s">
        <v>23</v>
      </c>
      <c r="E1940" s="193" t="s">
        <v>4126</v>
      </c>
      <c r="F1940" s="193">
        <v>774967</v>
      </c>
      <c r="G1940" s="193">
        <v>38</v>
      </c>
      <c r="H1940" s="193" t="s">
        <v>2633</v>
      </c>
      <c r="I1940" s="193" t="s">
        <v>2633</v>
      </c>
      <c r="J1940" s="193" t="s">
        <v>2633</v>
      </c>
      <c r="K1940" s="193">
        <v>558592221</v>
      </c>
      <c r="L1940" s="193">
        <v>131</v>
      </c>
      <c r="M1940" s="193">
        <v>158</v>
      </c>
      <c r="N1940" s="194">
        <f t="shared" si="369"/>
        <v>52.475564813331196</v>
      </c>
      <c r="O1940" s="195">
        <v>3</v>
      </c>
      <c r="P1940" s="196">
        <f t="shared" si="383"/>
        <v>62.410000000000011</v>
      </c>
      <c r="Q1940" s="196">
        <f t="shared" si="384"/>
        <v>68.589999999999989</v>
      </c>
      <c r="R1940" s="197"/>
      <c r="S1940" s="198" t="s">
        <v>13998</v>
      </c>
      <c r="T1940" s="197" t="s">
        <v>253</v>
      </c>
      <c r="U1940" s="197" t="s">
        <v>2490</v>
      </c>
      <c r="V1940" s="197" t="s">
        <v>14006</v>
      </c>
      <c r="W1940" s="197"/>
      <c r="X1940" s="197"/>
      <c r="Y1940" s="197"/>
      <c r="Z1940" s="197"/>
      <c r="AA1940" s="197"/>
      <c r="AB1940" s="197" t="s">
        <v>2633</v>
      </c>
      <c r="AC1940" s="197" t="s">
        <v>2635</v>
      </c>
      <c r="AD1940" s="197"/>
      <c r="AE1940" s="197"/>
      <c r="AF1940" s="197"/>
      <c r="AG1940" s="197"/>
      <c r="AH1940" s="197"/>
      <c r="AI1940" s="197"/>
      <c r="AJ1940" s="197"/>
      <c r="AK1940" s="197"/>
      <c r="AL1940" s="197"/>
      <c r="AM1940" s="197"/>
      <c r="AN1940" s="197" t="s">
        <v>2633</v>
      </c>
      <c r="AO1940" s="197" t="s">
        <v>4076</v>
      </c>
      <c r="AP1940" s="197" t="s">
        <v>4001</v>
      </c>
      <c r="AQ1940" s="197" t="s">
        <v>2637</v>
      </c>
      <c r="AR1940" s="197"/>
      <c r="AS1940" s="197"/>
      <c r="AT1940" s="197"/>
      <c r="AU1940" s="197"/>
      <c r="AV1940" s="197"/>
      <c r="AW1940" s="197"/>
      <c r="AX1940" s="197"/>
      <c r="AY1940" s="197"/>
      <c r="AZ1940" s="197"/>
      <c r="BA1940" s="197" t="s">
        <v>3970</v>
      </c>
      <c r="BB1940" s="197" t="s">
        <v>3970</v>
      </c>
      <c r="BC1940" s="197"/>
      <c r="BD1940" s="197"/>
      <c r="BE1940" s="197" t="s">
        <v>2634</v>
      </c>
      <c r="BF1940" s="197"/>
      <c r="BG1940" s="197"/>
      <c r="BH1940" s="197"/>
      <c r="BI1940" s="197"/>
      <c r="BJ1940" s="197" t="s">
        <v>13727</v>
      </c>
      <c r="BK1940" s="197" t="s">
        <v>14184</v>
      </c>
      <c r="BL1940" s="197">
        <v>123.6</v>
      </c>
      <c r="BM1940" s="199">
        <f t="shared" si="370"/>
        <v>10.788744714973038</v>
      </c>
      <c r="BN1940" s="197" t="s">
        <v>14572</v>
      </c>
      <c r="BO1940" s="197">
        <v>109</v>
      </c>
      <c r="BP1940" s="196">
        <f t="shared" si="387"/>
        <v>32.074646449919818</v>
      </c>
      <c r="BQ1940" s="197"/>
      <c r="BR1940" s="197"/>
      <c r="BS1940" s="196">
        <f t="shared" si="371"/>
        <v>190.98994022452257</v>
      </c>
      <c r="BT1940" s="197"/>
      <c r="BU1940" s="197"/>
      <c r="BV1940" s="199">
        <f t="shared" si="372"/>
        <v>190.98994022452257</v>
      </c>
      <c r="BW1940" s="197"/>
      <c r="BX1940" s="197"/>
      <c r="BY1940" s="196">
        <f t="shared" si="373"/>
        <v>190.98994022452257</v>
      </c>
      <c r="BZ1940" s="197"/>
      <c r="CA1940" s="197"/>
      <c r="CB1940" s="196">
        <f t="shared" si="374"/>
        <v>190.98994022452257</v>
      </c>
      <c r="CC1940" s="197"/>
      <c r="CD1940" s="197"/>
      <c r="CE1940" s="196">
        <f t="shared" si="375"/>
        <v>190.98994022452257</v>
      </c>
      <c r="CF1940" s="197"/>
      <c r="CG1940" s="197"/>
      <c r="CH1940" s="196">
        <f t="shared" si="381"/>
        <v>190.98994022452257</v>
      </c>
      <c r="CI1940" s="197"/>
      <c r="CJ1940" s="197"/>
      <c r="CK1940" s="196">
        <f t="shared" si="377"/>
        <v>190.98994022452257</v>
      </c>
      <c r="CL1940" s="197">
        <v>109</v>
      </c>
      <c r="CM1940" s="196">
        <f t="shared" si="378"/>
        <v>32.074646449919818</v>
      </c>
      <c r="CN1940" s="197">
        <v>90</v>
      </c>
      <c r="CO1940" s="197"/>
      <c r="CP1940" s="197"/>
      <c r="CQ1940" s="200"/>
      <c r="CR1940" s="200"/>
      <c r="CS1940" s="201">
        <v>0.5</v>
      </c>
      <c r="CT1940" s="202">
        <v>0.25</v>
      </c>
      <c r="CU1940" s="202">
        <v>0.25</v>
      </c>
      <c r="CV1940" s="202"/>
      <c r="CW1940" s="202"/>
      <c r="CX1940" s="203"/>
      <c r="CY1940" s="202"/>
      <c r="CZ1940" s="202" t="s">
        <v>2634</v>
      </c>
      <c r="DA1940" s="202"/>
      <c r="DB1940" s="193" t="s">
        <v>2644</v>
      </c>
      <c r="DC1940" s="193" t="s">
        <v>2646</v>
      </c>
      <c r="DD1940" s="193" t="s">
        <v>2648</v>
      </c>
      <c r="DE1940" s="193" t="s">
        <v>2651</v>
      </c>
      <c r="DF1940" s="193" t="s">
        <v>32</v>
      </c>
      <c r="DG1940" s="193" t="s">
        <v>2654</v>
      </c>
      <c r="DH1940" s="193" t="s">
        <v>5009</v>
      </c>
      <c r="DI1940" s="193" t="s">
        <v>2658</v>
      </c>
      <c r="DJ1940" s="193" t="s">
        <v>2659</v>
      </c>
      <c r="DK1940" s="193" t="s">
        <v>2659</v>
      </c>
      <c r="DL1940" s="193" t="s">
        <v>2659</v>
      </c>
      <c r="DM1940" s="193" t="s">
        <v>2663</v>
      </c>
      <c r="DN1940" s="197" t="s">
        <v>3999</v>
      </c>
      <c r="DO1940" s="197" t="s">
        <v>5012</v>
      </c>
      <c r="DP1940" s="197"/>
      <c r="DQ1940" s="197" t="s">
        <v>4068</v>
      </c>
      <c r="DR1940" s="197"/>
      <c r="DS1940" s="197"/>
      <c r="DT1940" s="197"/>
      <c r="DU1940" s="193"/>
      <c r="DV1940" s="193"/>
      <c r="DW1940" s="193"/>
      <c r="DX1940" s="1758" t="s">
        <v>14007</v>
      </c>
      <c r="DZ1940" s="1759" t="s">
        <v>101</v>
      </c>
      <c r="EA1940" s="197"/>
      <c r="EB1940" s="1597"/>
      <c r="EC1940" s="1759" t="s">
        <v>2194</v>
      </c>
      <c r="ED1940" s="192" t="s">
        <v>5392</v>
      </c>
    </row>
    <row r="1941" spans="1:158" s="192" customFormat="1" ht="15" customHeight="1" x14ac:dyDescent="0.25">
      <c r="A1941" s="1830">
        <v>524</v>
      </c>
      <c r="B1941" s="2019"/>
      <c r="C1941" s="193" t="s">
        <v>14042</v>
      </c>
      <c r="D1941" s="193" t="s">
        <v>23</v>
      </c>
      <c r="E1941" s="193" t="s">
        <v>4126</v>
      </c>
      <c r="F1941" s="193">
        <v>774034</v>
      </c>
      <c r="G1941" s="193">
        <v>30</v>
      </c>
      <c r="H1941" s="193" t="s">
        <v>2633</v>
      </c>
      <c r="I1941" s="193" t="s">
        <v>2633</v>
      </c>
      <c r="J1941" s="193" t="s">
        <v>2633</v>
      </c>
      <c r="K1941" s="193" t="s">
        <v>14981</v>
      </c>
      <c r="L1941" s="193">
        <v>104.4</v>
      </c>
      <c r="M1941" s="193">
        <v>158</v>
      </c>
      <c r="N1941" s="194">
        <f t="shared" si="369"/>
        <v>41.820221118410515</v>
      </c>
      <c r="O1941" s="195">
        <v>2</v>
      </c>
      <c r="P1941" s="196">
        <f t="shared" si="383"/>
        <v>62.410000000000011</v>
      </c>
      <c r="Q1941" s="196">
        <f t="shared" si="384"/>
        <v>41.989999999999995</v>
      </c>
      <c r="R1941" s="197"/>
      <c r="S1941" s="198" t="s">
        <v>14043</v>
      </c>
      <c r="T1941" s="197" t="s">
        <v>253</v>
      </c>
      <c r="U1941" s="197" t="s">
        <v>2490</v>
      </c>
      <c r="V1941" s="197" t="s">
        <v>5767</v>
      </c>
      <c r="W1941" s="197"/>
      <c r="X1941" s="197"/>
      <c r="Y1941" s="197"/>
      <c r="Z1941" s="197"/>
      <c r="AA1941" s="197"/>
      <c r="AB1941" s="197"/>
      <c r="AC1941" s="197"/>
      <c r="AD1941" s="197"/>
      <c r="AE1941" s="197"/>
      <c r="AF1941" s="197"/>
      <c r="AG1941" s="197"/>
      <c r="AH1941" s="197"/>
      <c r="AI1941" s="197"/>
      <c r="AJ1941" s="197"/>
      <c r="AK1941" s="197"/>
      <c r="AL1941" s="197"/>
      <c r="AM1941" s="197"/>
      <c r="AN1941" s="197" t="s">
        <v>2633</v>
      </c>
      <c r="AO1941" s="197" t="s">
        <v>4075</v>
      </c>
      <c r="AP1941" s="197" t="s">
        <v>4077</v>
      </c>
      <c r="AQ1941" s="197" t="s">
        <v>2635</v>
      </c>
      <c r="AR1941" s="197"/>
      <c r="AS1941" s="197"/>
      <c r="AT1941" s="197"/>
      <c r="AU1941" s="197"/>
      <c r="AV1941" s="197"/>
      <c r="AW1941" s="197"/>
      <c r="AX1941" s="197"/>
      <c r="AY1941" s="197"/>
      <c r="AZ1941" s="197"/>
      <c r="BA1941" s="197" t="s">
        <v>3970</v>
      </c>
      <c r="BB1941" s="197" t="s">
        <v>3970</v>
      </c>
      <c r="BC1941" s="197"/>
      <c r="BD1941" s="197"/>
      <c r="BE1941" s="197" t="s">
        <v>2634</v>
      </c>
      <c r="BF1941" s="197"/>
      <c r="BG1941" s="197"/>
      <c r="BH1941" s="197"/>
      <c r="BI1941" s="197"/>
      <c r="BJ1941" s="197" t="s">
        <v>10145</v>
      </c>
      <c r="BK1941" s="197" t="s">
        <v>14324</v>
      </c>
      <c r="BL1941" s="197">
        <v>94.1</v>
      </c>
      <c r="BM1941" s="199">
        <f t="shared" si="370"/>
        <v>24.52964991664685</v>
      </c>
      <c r="BN1941" s="197" t="s">
        <v>14567</v>
      </c>
      <c r="BO1941" s="197">
        <v>87.9</v>
      </c>
      <c r="BP1941" s="196">
        <f ca="1">BQ1944=1941:1941</f>
        <v>0</v>
      </c>
      <c r="BQ1941" s="197" t="s">
        <v>14982</v>
      </c>
      <c r="BR1941" s="197">
        <v>81.8</v>
      </c>
      <c r="BS1941" s="196">
        <f t="shared" si="371"/>
        <v>53.82233865206004</v>
      </c>
      <c r="BT1941" s="197" t="s">
        <v>15441</v>
      </c>
      <c r="BU1941" s="197">
        <v>76</v>
      </c>
      <c r="BV1941" s="199">
        <f t="shared" si="372"/>
        <v>67.63515122648252</v>
      </c>
      <c r="BW1941" s="197"/>
      <c r="BX1941" s="197"/>
      <c r="BY1941" s="196">
        <f t="shared" si="373"/>
        <v>248.6306263396047</v>
      </c>
      <c r="BZ1941" s="197"/>
      <c r="CA1941" s="197"/>
      <c r="CB1941" s="196">
        <f t="shared" si="374"/>
        <v>248.6306263396047</v>
      </c>
      <c r="CC1941" s="197"/>
      <c r="CD1941" s="197"/>
      <c r="CE1941" s="196">
        <f t="shared" si="375"/>
        <v>248.6306263396047</v>
      </c>
      <c r="CF1941" s="197"/>
      <c r="CG1941" s="197"/>
      <c r="CH1941" s="196">
        <f t="shared" si="381"/>
        <v>248.6306263396047</v>
      </c>
      <c r="CI1941" s="197"/>
      <c r="CJ1941" s="197"/>
      <c r="CK1941" s="196">
        <f t="shared" si="377"/>
        <v>248.6306263396047</v>
      </c>
      <c r="CL1941" s="197">
        <v>76</v>
      </c>
      <c r="CM1941" s="196">
        <f t="shared" si="378"/>
        <v>67.63515122648252</v>
      </c>
      <c r="CN1941" s="197">
        <v>50</v>
      </c>
      <c r="CO1941" s="197"/>
      <c r="CP1941" s="197"/>
      <c r="CQ1941" s="200"/>
      <c r="CR1941" s="200"/>
      <c r="CS1941" s="201">
        <v>0.5</v>
      </c>
      <c r="CT1941" s="202">
        <v>0.25</v>
      </c>
      <c r="CU1941" s="202">
        <v>0</v>
      </c>
      <c r="CV1941" s="202">
        <v>0</v>
      </c>
      <c r="CW1941" s="202">
        <v>0.25</v>
      </c>
      <c r="CX1941" s="203"/>
      <c r="CY1941" s="202"/>
      <c r="CZ1941" s="202" t="s">
        <v>2633</v>
      </c>
      <c r="DA1941" s="202" t="s">
        <v>3975</v>
      </c>
      <c r="DB1941" s="193" t="s">
        <v>2643</v>
      </c>
      <c r="DC1941" s="193" t="s">
        <v>2646</v>
      </c>
      <c r="DD1941" s="193" t="s">
        <v>2648</v>
      </c>
      <c r="DE1941" s="193" t="s">
        <v>2649</v>
      </c>
      <c r="DF1941" s="193" t="s">
        <v>2652</v>
      </c>
      <c r="DG1941" s="193" t="s">
        <v>2653</v>
      </c>
      <c r="DH1941" s="193" t="s">
        <v>2653</v>
      </c>
      <c r="DI1941" s="193" t="s">
        <v>2657</v>
      </c>
      <c r="DJ1941" s="193" t="s">
        <v>37</v>
      </c>
      <c r="DK1941" s="193" t="s">
        <v>37</v>
      </c>
      <c r="DL1941" s="193" t="s">
        <v>37</v>
      </c>
      <c r="DM1941" s="193" t="s">
        <v>2663</v>
      </c>
      <c r="DN1941" s="197" t="s">
        <v>3999</v>
      </c>
      <c r="DO1941" s="197" t="s">
        <v>4002</v>
      </c>
      <c r="DP1941" s="197"/>
      <c r="DQ1941" s="197" t="s">
        <v>4069</v>
      </c>
      <c r="DR1941" s="197"/>
      <c r="DS1941" s="197" t="s">
        <v>2634</v>
      </c>
      <c r="DT1941" s="197"/>
      <c r="DU1941" s="193" t="s">
        <v>2634</v>
      </c>
      <c r="DV1941" s="193" t="s">
        <v>2633</v>
      </c>
      <c r="DW1941" s="193"/>
      <c r="DX1941" s="1760" t="s">
        <v>14044</v>
      </c>
      <c r="DY1941" s="192" t="s">
        <v>14984</v>
      </c>
      <c r="DZ1941" s="1760" t="s">
        <v>101</v>
      </c>
      <c r="EA1941" s="197"/>
      <c r="EB1941" s="1597"/>
      <c r="EC1941" s="1760" t="s">
        <v>2194</v>
      </c>
      <c r="ED1941" s="192" t="s">
        <v>5821</v>
      </c>
    </row>
    <row r="1942" spans="1:158" s="192" customFormat="1" ht="15" customHeight="1" x14ac:dyDescent="0.25">
      <c r="A1942" s="1813">
        <v>525</v>
      </c>
      <c r="B1942" s="2019"/>
      <c r="C1942" s="193" t="s">
        <v>14045</v>
      </c>
      <c r="D1942" s="193" t="s">
        <v>22</v>
      </c>
      <c r="E1942" s="193" t="s">
        <v>4126</v>
      </c>
      <c r="F1942" s="193">
        <v>664055</v>
      </c>
      <c r="G1942" s="193">
        <v>42</v>
      </c>
      <c r="H1942" s="193" t="s">
        <v>2633</v>
      </c>
      <c r="I1942" s="193" t="s">
        <v>2633</v>
      </c>
      <c r="J1942" s="193" t="s">
        <v>2633</v>
      </c>
      <c r="K1942" s="193">
        <v>503152028</v>
      </c>
      <c r="L1942" s="193">
        <v>139.69999999999999</v>
      </c>
      <c r="M1942" s="193">
        <v>170</v>
      </c>
      <c r="N1942" s="194">
        <f t="shared" si="369"/>
        <v>48.339100346020757</v>
      </c>
      <c r="O1942" s="195">
        <v>2</v>
      </c>
      <c r="P1942" s="196">
        <f t="shared" si="383"/>
        <v>72.249999999999986</v>
      </c>
      <c r="Q1942" s="196">
        <f t="shared" si="384"/>
        <v>67.45</v>
      </c>
      <c r="R1942" s="197"/>
      <c r="S1942" s="198" t="s">
        <v>14043</v>
      </c>
      <c r="T1942" s="197" t="s">
        <v>253</v>
      </c>
      <c r="U1942" s="197" t="s">
        <v>2490</v>
      </c>
      <c r="V1942" s="197" t="s">
        <v>4948</v>
      </c>
      <c r="W1942" s="197"/>
      <c r="X1942" s="197"/>
      <c r="Y1942" s="197"/>
      <c r="Z1942" s="197"/>
      <c r="AA1942" s="197"/>
      <c r="AB1942" s="197"/>
      <c r="AC1942" s="197"/>
      <c r="AD1942" s="197"/>
      <c r="AE1942" s="197"/>
      <c r="AF1942" s="197"/>
      <c r="AG1942" s="197"/>
      <c r="AH1942" s="197"/>
      <c r="AI1942" s="197"/>
      <c r="AJ1942" s="197"/>
      <c r="AK1942" s="197"/>
      <c r="AL1942" s="197"/>
      <c r="AM1942" s="197"/>
      <c r="AN1942" s="197" t="s">
        <v>2633</v>
      </c>
      <c r="AO1942" s="197" t="s">
        <v>4076</v>
      </c>
      <c r="AP1942" s="197" t="s">
        <v>4078</v>
      </c>
      <c r="AQ1942" s="197" t="s">
        <v>2637</v>
      </c>
      <c r="AR1942" s="197"/>
      <c r="AS1942" s="197"/>
      <c r="AT1942" s="197"/>
      <c r="AU1942" s="197"/>
      <c r="AV1942" s="197"/>
      <c r="AW1942" s="197"/>
      <c r="AX1942" s="197"/>
      <c r="AY1942" s="197"/>
      <c r="AZ1942" s="197"/>
      <c r="BA1942" s="197"/>
      <c r="BB1942" s="197"/>
      <c r="BC1942" s="197"/>
      <c r="BD1942" s="197"/>
      <c r="BE1942" s="197" t="s">
        <v>2633</v>
      </c>
      <c r="BF1942" s="197" t="s">
        <v>2633</v>
      </c>
      <c r="BG1942" s="197"/>
      <c r="BH1942" s="197"/>
      <c r="BI1942" s="197"/>
      <c r="BJ1942" s="197" t="s">
        <v>11937</v>
      </c>
      <c r="BK1942" s="197" t="s">
        <v>14223</v>
      </c>
      <c r="BL1942" s="197">
        <v>129.9</v>
      </c>
      <c r="BM1942" s="199">
        <f t="shared" si="370"/>
        <v>14.529280948850975</v>
      </c>
      <c r="BN1942" s="197" t="s">
        <v>14962</v>
      </c>
      <c r="BO1942" s="197">
        <v>110</v>
      </c>
      <c r="BP1942" s="196">
        <f t="shared" si="387"/>
        <v>44.032616753150464</v>
      </c>
      <c r="BQ1942" s="197" t="s">
        <v>15558</v>
      </c>
      <c r="BR1942" s="197">
        <v>101.5</v>
      </c>
      <c r="BS1942" s="196">
        <f t="shared" si="371"/>
        <v>56.634544106745722</v>
      </c>
      <c r="BT1942" s="197"/>
      <c r="BU1942" s="197"/>
      <c r="BV1942" s="199">
        <f t="shared" si="372"/>
        <v>207.11638250555967</v>
      </c>
      <c r="BW1942" s="197"/>
      <c r="BX1942" s="197"/>
      <c r="BY1942" s="196">
        <f t="shared" si="373"/>
        <v>207.11638250555967</v>
      </c>
      <c r="BZ1942" s="197"/>
      <c r="CA1942" s="197"/>
      <c r="CB1942" s="196">
        <f t="shared" si="374"/>
        <v>207.11638250555967</v>
      </c>
      <c r="CC1942" s="197"/>
      <c r="CD1942" s="197"/>
      <c r="CE1942" s="196">
        <f t="shared" si="375"/>
        <v>207.11638250555967</v>
      </c>
      <c r="CF1942" s="197"/>
      <c r="CG1942" s="197"/>
      <c r="CH1942" s="196">
        <f t="shared" si="381"/>
        <v>207.11638250555967</v>
      </c>
      <c r="CI1942" s="197"/>
      <c r="CJ1942" s="197"/>
      <c r="CK1942" s="196">
        <f t="shared" si="377"/>
        <v>207.11638250555967</v>
      </c>
      <c r="CL1942" s="197">
        <v>101.5</v>
      </c>
      <c r="CM1942" s="196">
        <f t="shared" si="378"/>
        <v>56.634544106745722</v>
      </c>
      <c r="CN1942" s="197">
        <v>60</v>
      </c>
      <c r="CO1942" s="197"/>
      <c r="CP1942" s="197"/>
      <c r="CQ1942" s="200"/>
      <c r="CR1942" s="200"/>
      <c r="CS1942" s="201">
        <v>1</v>
      </c>
      <c r="CT1942" s="202">
        <v>0</v>
      </c>
      <c r="CU1942" s="202">
        <v>0</v>
      </c>
      <c r="CV1942" s="202">
        <v>0.25</v>
      </c>
      <c r="CW1942" s="202">
        <v>0.5</v>
      </c>
      <c r="CX1942" s="203"/>
      <c r="CY1942" s="202"/>
      <c r="CZ1942" s="202" t="s">
        <v>2634</v>
      </c>
      <c r="DA1942" s="202"/>
      <c r="DB1942" s="193" t="s">
        <v>2643</v>
      </c>
      <c r="DC1942" s="193" t="s">
        <v>2646</v>
      </c>
      <c r="DD1942" s="193" t="s">
        <v>2648</v>
      </c>
      <c r="DE1942" s="193" t="s">
        <v>2649</v>
      </c>
      <c r="DF1942" s="193" t="s">
        <v>32</v>
      </c>
      <c r="DG1942" s="193" t="s">
        <v>5009</v>
      </c>
      <c r="DH1942" s="193" t="s">
        <v>5009</v>
      </c>
      <c r="DI1942" s="193" t="s">
        <v>2658</v>
      </c>
      <c r="DJ1942" s="193" t="s">
        <v>37</v>
      </c>
      <c r="DK1942" s="193" t="s">
        <v>37</v>
      </c>
      <c r="DL1942" s="193" t="s">
        <v>37</v>
      </c>
      <c r="DM1942" s="193" t="s">
        <v>2663</v>
      </c>
      <c r="DN1942" s="197" t="s">
        <v>4001</v>
      </c>
      <c r="DO1942" s="197" t="s">
        <v>5012</v>
      </c>
      <c r="DP1942" s="197"/>
      <c r="DQ1942" s="197" t="s">
        <v>4068</v>
      </c>
      <c r="DR1942" s="197"/>
      <c r="DS1942" s="197" t="s">
        <v>2634</v>
      </c>
      <c r="DT1942" s="197"/>
      <c r="DU1942" s="193" t="s">
        <v>2634</v>
      </c>
      <c r="DV1942" s="193" t="s">
        <v>2633</v>
      </c>
      <c r="DW1942" s="193" t="s">
        <v>14963</v>
      </c>
      <c r="DX1942" s="1760" t="s">
        <v>14046</v>
      </c>
      <c r="DY1942" s="192" t="s">
        <v>15559</v>
      </c>
      <c r="DZ1942" s="1760" t="s">
        <v>101</v>
      </c>
      <c r="EA1942" s="197"/>
      <c r="EB1942" s="1597"/>
      <c r="EC1942" s="1760" t="s">
        <v>2194</v>
      </c>
      <c r="ED1942" s="192" t="s">
        <v>5821</v>
      </c>
    </row>
    <row r="1943" spans="1:158" s="192" customFormat="1" ht="15" customHeight="1" x14ac:dyDescent="0.25">
      <c r="A1943" s="1821">
        <v>526</v>
      </c>
      <c r="B1943" s="2019"/>
      <c r="C1943" s="193" t="s">
        <v>14047</v>
      </c>
      <c r="D1943" s="193" t="s">
        <v>22</v>
      </c>
      <c r="E1943" s="193" t="s">
        <v>4126</v>
      </c>
      <c r="F1943" s="193">
        <v>50081</v>
      </c>
      <c r="G1943" s="193">
        <v>46</v>
      </c>
      <c r="H1943" s="193" t="s">
        <v>2633</v>
      </c>
      <c r="I1943" s="193" t="s">
        <v>3984</v>
      </c>
      <c r="J1943" s="193" t="s">
        <v>2633</v>
      </c>
      <c r="K1943" s="193">
        <v>505110890</v>
      </c>
      <c r="L1943" s="193">
        <v>117.7</v>
      </c>
      <c r="M1943" s="193">
        <v>165</v>
      </c>
      <c r="N1943" s="194">
        <f t="shared" si="369"/>
        <v>43.232323232323232</v>
      </c>
      <c r="O1943" s="195">
        <v>2</v>
      </c>
      <c r="P1943" s="196">
        <f t="shared" si="383"/>
        <v>68.062499999999986</v>
      </c>
      <c r="Q1943" s="196">
        <f t="shared" si="384"/>
        <v>49.637500000000017</v>
      </c>
      <c r="R1943" s="197"/>
      <c r="S1943" s="198" t="s">
        <v>14043</v>
      </c>
      <c r="T1943" s="197" t="s">
        <v>253</v>
      </c>
      <c r="U1943" s="197" t="s">
        <v>2490</v>
      </c>
      <c r="V1943" s="197" t="s">
        <v>14048</v>
      </c>
      <c r="W1943" s="197"/>
      <c r="X1943" s="197"/>
      <c r="Y1943" s="197"/>
      <c r="Z1943" s="197"/>
      <c r="AA1943" s="197"/>
      <c r="AB1943" s="197"/>
      <c r="AC1943" s="197"/>
      <c r="AD1943" s="197" t="s">
        <v>2633</v>
      </c>
      <c r="AE1943" s="197"/>
      <c r="AF1943" s="197"/>
      <c r="AG1943" s="197"/>
      <c r="AH1943" s="197"/>
      <c r="AI1943" s="197"/>
      <c r="AJ1943" s="197"/>
      <c r="AK1943" s="197"/>
      <c r="AL1943" s="197"/>
      <c r="AM1943" s="197"/>
      <c r="AN1943" s="197" t="s">
        <v>2634</v>
      </c>
      <c r="AO1943" s="197"/>
      <c r="AP1943" s="197"/>
      <c r="AQ1943" s="197" t="s">
        <v>2637</v>
      </c>
      <c r="AR1943" s="197"/>
      <c r="AS1943" s="197"/>
      <c r="AT1943" s="197" t="s">
        <v>2633</v>
      </c>
      <c r="AU1943" s="197"/>
      <c r="AV1943" s="197"/>
      <c r="AW1943" s="197"/>
      <c r="AX1943" s="197"/>
      <c r="AY1943" s="197"/>
      <c r="AZ1943" s="197"/>
      <c r="BA1943" s="197"/>
      <c r="BB1943" s="197"/>
      <c r="BC1943" s="197"/>
      <c r="BD1943" s="197"/>
      <c r="BE1943" s="197" t="s">
        <v>2634</v>
      </c>
      <c r="BF1943" s="197"/>
      <c r="BG1943" s="197"/>
      <c r="BH1943" s="197"/>
      <c r="BI1943" s="197"/>
      <c r="BJ1943" s="197" t="s">
        <v>14049</v>
      </c>
      <c r="BK1943" s="197" t="s">
        <v>14331</v>
      </c>
      <c r="BL1943" s="197">
        <v>106.4</v>
      </c>
      <c r="BM1943" s="199">
        <f t="shared" si="370"/>
        <v>22.765046587761255</v>
      </c>
      <c r="BN1943" s="197" t="s">
        <v>14892</v>
      </c>
      <c r="BO1943" s="197">
        <v>94.4</v>
      </c>
      <c r="BP1943" s="196">
        <f t="shared" si="387"/>
        <v>46.940317300428077</v>
      </c>
      <c r="BQ1943" s="197" t="s">
        <v>127</v>
      </c>
      <c r="BR1943" s="197">
        <v>90.6</v>
      </c>
      <c r="BS1943" s="196">
        <f t="shared" si="371"/>
        <v>54.595819692772594</v>
      </c>
      <c r="BT1943" s="197"/>
      <c r="BU1943" s="197"/>
      <c r="BV1943" s="199">
        <f t="shared" si="372"/>
        <v>237.11911357340711</v>
      </c>
      <c r="BW1943" s="197"/>
      <c r="BX1943" s="197"/>
      <c r="BY1943" s="196">
        <f t="shared" si="373"/>
        <v>237.11911357340711</v>
      </c>
      <c r="BZ1943" s="197"/>
      <c r="CA1943" s="197"/>
      <c r="CB1943" s="196">
        <f t="shared" si="374"/>
        <v>237.11911357340711</v>
      </c>
      <c r="CC1943" s="197"/>
      <c r="CD1943" s="197"/>
      <c r="CE1943" s="196">
        <f t="shared" si="375"/>
        <v>237.11911357340711</v>
      </c>
      <c r="CF1943" s="197"/>
      <c r="CG1943" s="197"/>
      <c r="CH1943" s="196">
        <f t="shared" si="381"/>
        <v>237.11911357340711</v>
      </c>
      <c r="CI1943" s="197"/>
      <c r="CJ1943" s="197"/>
      <c r="CK1943" s="196">
        <f t="shared" si="377"/>
        <v>237.11911357340711</v>
      </c>
      <c r="CL1943" s="197">
        <v>90.6</v>
      </c>
      <c r="CM1943" s="196">
        <f t="shared" si="378"/>
        <v>54.595819692772594</v>
      </c>
      <c r="CN1943" s="197">
        <v>80</v>
      </c>
      <c r="CO1943" s="197"/>
      <c r="CP1943" s="197"/>
      <c r="CQ1943" s="200"/>
      <c r="CR1943" s="200"/>
      <c r="CS1943" s="201">
        <v>0.5</v>
      </c>
      <c r="CT1943" s="202">
        <v>0.25</v>
      </c>
      <c r="CU1943" s="202">
        <v>0.25</v>
      </c>
      <c r="CV1943" s="202">
        <v>0</v>
      </c>
      <c r="CW1943" s="202"/>
      <c r="CX1943" s="203"/>
      <c r="CY1943" s="202"/>
      <c r="CZ1943" s="202" t="s">
        <v>2633</v>
      </c>
      <c r="DA1943" s="202" t="s">
        <v>3976</v>
      </c>
      <c r="DB1943" s="193" t="s">
        <v>2643</v>
      </c>
      <c r="DC1943" s="193" t="s">
        <v>2646</v>
      </c>
      <c r="DD1943" s="193" t="s">
        <v>2648</v>
      </c>
      <c r="DE1943" s="193" t="s">
        <v>2651</v>
      </c>
      <c r="DF1943" s="193" t="s">
        <v>32</v>
      </c>
      <c r="DG1943" s="193" t="s">
        <v>2653</v>
      </c>
      <c r="DH1943" s="193" t="s">
        <v>32</v>
      </c>
      <c r="DI1943" s="193" t="s">
        <v>2657</v>
      </c>
      <c r="DJ1943" s="193" t="s">
        <v>2659</v>
      </c>
      <c r="DK1943" s="193" t="s">
        <v>2659</v>
      </c>
      <c r="DL1943" s="193" t="s">
        <v>2659</v>
      </c>
      <c r="DM1943" s="193" t="s">
        <v>2663</v>
      </c>
      <c r="DN1943" s="197" t="s">
        <v>4001</v>
      </c>
      <c r="DO1943" s="197" t="s">
        <v>5012</v>
      </c>
      <c r="DP1943" s="197"/>
      <c r="DQ1943" s="197" t="s">
        <v>4069</v>
      </c>
      <c r="DR1943" s="197"/>
      <c r="DS1943" s="197"/>
      <c r="DT1943" s="197"/>
      <c r="DU1943" s="193" t="s">
        <v>2634</v>
      </c>
      <c r="DV1943" s="193" t="s">
        <v>2633</v>
      </c>
      <c r="DW1943" s="193"/>
      <c r="DX1943" s="1761" t="s">
        <v>94</v>
      </c>
      <c r="DY1943" s="192" t="s">
        <v>14633</v>
      </c>
      <c r="DZ1943" s="1761" t="s">
        <v>101</v>
      </c>
      <c r="EA1943" s="197"/>
      <c r="EB1943" s="1597"/>
      <c r="EC1943" s="1761" t="s">
        <v>2194</v>
      </c>
      <c r="ED1943" s="192" t="s">
        <v>7217</v>
      </c>
    </row>
    <row r="1944" spans="1:158" s="192" customFormat="1" ht="15" customHeight="1" x14ac:dyDescent="0.25">
      <c r="A1944" s="1830">
        <v>527</v>
      </c>
      <c r="B1944" s="2019"/>
      <c r="C1944" s="193" t="s">
        <v>14050</v>
      </c>
      <c r="D1944" s="193" t="s">
        <v>23</v>
      </c>
      <c r="E1944" s="193" t="s">
        <v>4126</v>
      </c>
      <c r="F1944" s="193">
        <v>774242</v>
      </c>
      <c r="G1944" s="193">
        <v>36</v>
      </c>
      <c r="H1944" s="193" t="s">
        <v>2633</v>
      </c>
      <c r="I1944" s="193" t="s">
        <v>2633</v>
      </c>
      <c r="J1944" s="193" t="s">
        <v>2633</v>
      </c>
      <c r="K1944" s="193">
        <v>554226969</v>
      </c>
      <c r="L1944" s="193">
        <v>142</v>
      </c>
      <c r="M1944" s="193">
        <v>159</v>
      </c>
      <c r="N1944" s="194">
        <f t="shared" si="369"/>
        <v>56.168664214232031</v>
      </c>
      <c r="O1944" s="195">
        <v>3</v>
      </c>
      <c r="P1944" s="196">
        <f t="shared" si="383"/>
        <v>63.202500000000008</v>
      </c>
      <c r="Q1944" s="196">
        <f t="shared" si="384"/>
        <v>78.797499999999985</v>
      </c>
      <c r="R1944" s="197"/>
      <c r="S1944" s="198" t="s">
        <v>14043</v>
      </c>
      <c r="T1944" s="197" t="s">
        <v>11605</v>
      </c>
      <c r="U1944" s="197" t="s">
        <v>8488</v>
      </c>
      <c r="V1944" s="197" t="s">
        <v>14051</v>
      </c>
      <c r="W1944" s="197"/>
      <c r="X1944" s="197"/>
      <c r="Y1944" s="197"/>
      <c r="Z1944" s="197"/>
      <c r="AA1944" s="197"/>
      <c r="AB1944" s="197"/>
      <c r="AC1944" s="197"/>
      <c r="AD1944" s="197"/>
      <c r="AE1944" s="197"/>
      <c r="AF1944" s="197"/>
      <c r="AG1944" s="197"/>
      <c r="AH1944" s="197"/>
      <c r="AI1944" s="197"/>
      <c r="AJ1944" s="197"/>
      <c r="AK1944" s="197"/>
      <c r="AL1944" s="197"/>
      <c r="AM1944" s="197"/>
      <c r="AN1944" s="197" t="s">
        <v>2634</v>
      </c>
      <c r="AO1944" s="197"/>
      <c r="AP1944" s="197"/>
      <c r="AQ1944" s="197" t="s">
        <v>2637</v>
      </c>
      <c r="AR1944" s="197"/>
      <c r="AS1944" s="197"/>
      <c r="AT1944" s="197"/>
      <c r="AU1944" s="197"/>
      <c r="AV1944" s="197"/>
      <c r="AW1944" s="197"/>
      <c r="AX1944" s="197"/>
      <c r="AY1944" s="197"/>
      <c r="AZ1944" s="197"/>
      <c r="BA1944" s="197" t="s">
        <v>3970</v>
      </c>
      <c r="BB1944" s="197"/>
      <c r="BC1944" s="197"/>
      <c r="BD1944" s="197"/>
      <c r="BE1944" s="197" t="s">
        <v>2634</v>
      </c>
      <c r="BF1944" s="197"/>
      <c r="BG1944" s="197"/>
      <c r="BH1944" s="197"/>
      <c r="BI1944" s="197"/>
      <c r="BJ1944" s="197" t="s">
        <v>10298</v>
      </c>
      <c r="BK1944" s="197" t="s">
        <v>14327</v>
      </c>
      <c r="BL1944" s="197">
        <v>131.30000000000001</v>
      </c>
      <c r="BM1944" s="199">
        <f t="shared" si="370"/>
        <v>13.579111012405203</v>
      </c>
      <c r="BN1944" s="197" t="s">
        <v>15024</v>
      </c>
      <c r="BO1944" s="197">
        <v>113</v>
      </c>
      <c r="BP1944" s="196">
        <f t="shared" si="387"/>
        <v>36.8031980710048</v>
      </c>
      <c r="BQ1944" s="197" t="s">
        <v>15299</v>
      </c>
      <c r="BR1944" s="197">
        <v>105.8</v>
      </c>
      <c r="BS1944" s="196">
        <f t="shared" si="371"/>
        <v>45.940543798978403</v>
      </c>
      <c r="BT1944" s="197"/>
      <c r="BU1944" s="197"/>
      <c r="BV1944" s="199">
        <f t="shared" si="372"/>
        <v>180.20876296836832</v>
      </c>
      <c r="BW1944" s="197"/>
      <c r="BX1944" s="197"/>
      <c r="BY1944" s="196">
        <f t="shared" si="373"/>
        <v>180.20876296836832</v>
      </c>
      <c r="BZ1944" s="197"/>
      <c r="CA1944" s="197"/>
      <c r="CB1944" s="196">
        <f t="shared" si="374"/>
        <v>180.20876296836832</v>
      </c>
      <c r="CC1944" s="197"/>
      <c r="CD1944" s="197"/>
      <c r="CE1944" s="196">
        <f t="shared" si="375"/>
        <v>180.20876296836832</v>
      </c>
      <c r="CF1944" s="197"/>
      <c r="CG1944" s="197"/>
      <c r="CH1944" s="196">
        <f t="shared" si="381"/>
        <v>180.20876296836832</v>
      </c>
      <c r="CI1944" s="197"/>
      <c r="CJ1944" s="197"/>
      <c r="CK1944" s="196">
        <f t="shared" si="377"/>
        <v>180.20876296836832</v>
      </c>
      <c r="CL1944" s="197">
        <v>105.8</v>
      </c>
      <c r="CM1944" s="196">
        <f t="shared" si="378"/>
        <v>45.940543798978403</v>
      </c>
      <c r="CN1944" s="197">
        <v>135</v>
      </c>
      <c r="CO1944" s="197"/>
      <c r="CP1944" s="197"/>
      <c r="CQ1944" s="200"/>
      <c r="CR1944" s="200"/>
      <c r="CS1944" s="201"/>
      <c r="CT1944" s="202"/>
      <c r="CU1944" s="202"/>
      <c r="CV1944" s="202"/>
      <c r="CW1944" s="202"/>
      <c r="CX1944" s="203"/>
      <c r="CY1944" s="202"/>
      <c r="CZ1944" s="202" t="s">
        <v>2634</v>
      </c>
      <c r="DA1944" s="202"/>
      <c r="DB1944" s="193" t="s">
        <v>2643</v>
      </c>
      <c r="DC1944" s="193"/>
      <c r="DD1944" s="193"/>
      <c r="DE1944" s="193"/>
      <c r="DF1944" s="193"/>
      <c r="DG1944" s="193"/>
      <c r="DH1944" s="193"/>
      <c r="DI1944" s="193"/>
      <c r="DJ1944" s="193"/>
      <c r="DK1944" s="193"/>
      <c r="DL1944" s="193"/>
      <c r="DM1944" s="193" t="s">
        <v>3372</v>
      </c>
      <c r="DN1944" s="197" t="s">
        <v>4001</v>
      </c>
      <c r="DO1944" s="197" t="s">
        <v>5012</v>
      </c>
      <c r="DP1944" s="197"/>
      <c r="DQ1944" s="197" t="s">
        <v>4068</v>
      </c>
      <c r="DR1944" s="197"/>
      <c r="DS1944" s="197"/>
      <c r="DT1944" s="197"/>
      <c r="DU1944" s="193"/>
      <c r="DV1944" s="193"/>
      <c r="DW1944" s="193"/>
      <c r="DX1944" s="1762" t="s">
        <v>94</v>
      </c>
      <c r="DY1944" s="192" t="s">
        <v>15300</v>
      </c>
      <c r="DZ1944" s="1762" t="s">
        <v>101</v>
      </c>
      <c r="EA1944" s="197"/>
      <c r="EB1944" s="1762" t="s">
        <v>14053</v>
      </c>
      <c r="EC1944" s="1762" t="s">
        <v>14052</v>
      </c>
      <c r="ED1944" s="192" t="s">
        <v>7217</v>
      </c>
    </row>
    <row r="1945" spans="1:158" s="192" customFormat="1" ht="15" customHeight="1" x14ac:dyDescent="0.25">
      <c r="A1945" s="192">
        <v>528</v>
      </c>
      <c r="B1945" s="2019"/>
      <c r="C1945" s="193" t="s">
        <v>14081</v>
      </c>
      <c r="D1945" s="193" t="s">
        <v>23</v>
      </c>
      <c r="E1945" s="193" t="s">
        <v>4126</v>
      </c>
      <c r="F1945" s="193">
        <v>119201</v>
      </c>
      <c r="G1945" s="193">
        <v>45</v>
      </c>
      <c r="H1945" s="193" t="s">
        <v>2633</v>
      </c>
      <c r="I1945" s="193" t="s">
        <v>2633</v>
      </c>
      <c r="J1945" s="193" t="s">
        <v>2634</v>
      </c>
      <c r="K1945" s="193"/>
      <c r="L1945" s="193">
        <v>1000</v>
      </c>
      <c r="M1945" s="193">
        <v>100</v>
      </c>
      <c r="N1945" s="194">
        <f t="shared" si="369"/>
        <v>1000</v>
      </c>
      <c r="O1945" s="195"/>
      <c r="P1945" s="196">
        <f t="shared" si="383"/>
        <v>25</v>
      </c>
      <c r="Q1945" s="196">
        <f t="shared" si="384"/>
        <v>975</v>
      </c>
      <c r="R1945" s="197"/>
      <c r="S1945" s="198" t="s">
        <v>14043</v>
      </c>
      <c r="T1945" s="197" t="s">
        <v>13017</v>
      </c>
      <c r="U1945" s="197">
        <v>9</v>
      </c>
      <c r="V1945" s="197"/>
      <c r="W1945" s="197"/>
      <c r="X1945" s="197"/>
      <c r="Y1945" s="197"/>
      <c r="Z1945" s="197"/>
      <c r="AA1945" s="197"/>
      <c r="AB1945" s="197"/>
      <c r="AC1945" s="197"/>
      <c r="AD1945" s="197"/>
      <c r="AE1945" s="197"/>
      <c r="AF1945" s="197"/>
      <c r="AG1945" s="197"/>
      <c r="AH1945" s="197"/>
      <c r="AI1945" s="197"/>
      <c r="AJ1945" s="197"/>
      <c r="AK1945" s="197"/>
      <c r="AL1945" s="197"/>
      <c r="AM1945" s="197"/>
      <c r="AN1945" s="197"/>
      <c r="AO1945" s="197"/>
      <c r="AP1945" s="197"/>
      <c r="AQ1945" s="197"/>
      <c r="AR1945" s="197"/>
      <c r="AS1945" s="197"/>
      <c r="AT1945" s="197"/>
      <c r="AU1945" s="197"/>
      <c r="AV1945" s="197"/>
      <c r="AW1945" s="197"/>
      <c r="AX1945" s="197"/>
      <c r="AY1945" s="197"/>
      <c r="AZ1945" s="197"/>
      <c r="BA1945" s="197"/>
      <c r="BB1945" s="197"/>
      <c r="BC1945" s="197"/>
      <c r="BD1945" s="197"/>
      <c r="BE1945" s="197"/>
      <c r="BF1945" s="197"/>
      <c r="BG1945" s="197"/>
      <c r="BH1945" s="197"/>
      <c r="BI1945" s="197"/>
      <c r="BJ1945" s="197"/>
      <c r="BK1945" s="197"/>
      <c r="BL1945" s="197"/>
      <c r="BM1945" s="199">
        <f t="shared" si="370"/>
        <v>102.56410256410255</v>
      </c>
      <c r="BN1945" s="197"/>
      <c r="BO1945" s="197"/>
      <c r="BP1945" s="196">
        <f t="shared" si="387"/>
        <v>102.56410256410255</v>
      </c>
      <c r="BQ1945" s="197"/>
      <c r="BR1945" s="197"/>
      <c r="BS1945" s="196">
        <f t="shared" si="371"/>
        <v>102.56410256410255</v>
      </c>
      <c r="BT1945" s="197"/>
      <c r="BU1945" s="197"/>
      <c r="BV1945" s="199">
        <f t="shared" si="372"/>
        <v>102.56410256410255</v>
      </c>
      <c r="BW1945" s="197"/>
      <c r="BX1945" s="197"/>
      <c r="BY1945" s="196">
        <f t="shared" si="373"/>
        <v>102.56410256410255</v>
      </c>
      <c r="BZ1945" s="197"/>
      <c r="CA1945" s="197"/>
      <c r="CB1945" s="196">
        <f t="shared" si="374"/>
        <v>102.56410256410255</v>
      </c>
      <c r="CC1945" s="197"/>
      <c r="CD1945" s="197"/>
      <c r="CE1945" s="196">
        <f t="shared" si="375"/>
        <v>102.56410256410255</v>
      </c>
      <c r="CF1945" s="197"/>
      <c r="CG1945" s="197"/>
      <c r="CH1945" s="196">
        <f t="shared" si="381"/>
        <v>102.56410256410255</v>
      </c>
      <c r="CI1945" s="197"/>
      <c r="CJ1945" s="197"/>
      <c r="CK1945" s="196">
        <f t="shared" si="377"/>
        <v>102.56410256410255</v>
      </c>
      <c r="CL1945" s="197"/>
      <c r="CM1945" s="196">
        <f t="shared" si="378"/>
        <v>102.56410256410255</v>
      </c>
      <c r="CN1945" s="197">
        <v>70</v>
      </c>
      <c r="CO1945" s="197"/>
      <c r="CP1945" s="197"/>
      <c r="CQ1945" s="200"/>
      <c r="CR1945" s="200"/>
      <c r="CS1945" s="201"/>
      <c r="CT1945" s="202"/>
      <c r="CU1945" s="202"/>
      <c r="CV1945" s="202"/>
      <c r="CW1945" s="202"/>
      <c r="CX1945" s="203"/>
      <c r="CY1945" s="202"/>
      <c r="CZ1945" s="202"/>
      <c r="DA1945" s="202"/>
      <c r="DB1945" s="193"/>
      <c r="DC1945" s="193"/>
      <c r="DD1945" s="193"/>
      <c r="DE1945" s="193"/>
      <c r="DF1945" s="193"/>
      <c r="DG1945" s="193"/>
      <c r="DH1945" s="193"/>
      <c r="DI1945" s="193"/>
      <c r="DJ1945" s="193"/>
      <c r="DK1945" s="193"/>
      <c r="DL1945" s="193"/>
      <c r="DM1945" s="193"/>
      <c r="DN1945" s="197"/>
      <c r="DO1945" s="197"/>
      <c r="DP1945" s="197"/>
      <c r="DQ1945" s="197"/>
      <c r="DR1945" s="197"/>
      <c r="DS1945" s="197"/>
      <c r="DT1945" s="197"/>
      <c r="DU1945" s="193"/>
      <c r="DV1945" s="193"/>
      <c r="DW1945" s="193"/>
      <c r="DX1945" s="1771" t="s">
        <v>14189</v>
      </c>
      <c r="DZ1945" s="1771" t="s">
        <v>12597</v>
      </c>
      <c r="EA1945" s="197"/>
      <c r="EB1945" s="1762"/>
      <c r="EC1945" s="1770" t="s">
        <v>1879</v>
      </c>
    </row>
    <row r="1946" spans="1:158" s="192" customFormat="1" ht="15.75" customHeight="1" x14ac:dyDescent="0.25">
      <c r="A1946" s="1866">
        <v>529</v>
      </c>
      <c r="B1946" s="2018" t="s">
        <v>15</v>
      </c>
      <c r="C1946" s="193" t="s">
        <v>14382</v>
      </c>
      <c r="D1946" s="193" t="s">
        <v>23</v>
      </c>
      <c r="E1946" s="193" t="s">
        <v>4161</v>
      </c>
      <c r="F1946" s="193">
        <v>765173</v>
      </c>
      <c r="G1946" s="193">
        <v>25</v>
      </c>
      <c r="H1946" s="193" t="s">
        <v>2634</v>
      </c>
      <c r="I1946" s="193" t="s">
        <v>2634</v>
      </c>
      <c r="J1946" s="193" t="s">
        <v>2633</v>
      </c>
      <c r="K1946" s="193">
        <v>540841206</v>
      </c>
      <c r="L1946" s="193">
        <v>111</v>
      </c>
      <c r="M1946" s="193">
        <v>157</v>
      </c>
      <c r="N1946" s="194">
        <f t="shared" si="369"/>
        <v>45.032252829729394</v>
      </c>
      <c r="O1946" s="195">
        <v>2</v>
      </c>
      <c r="P1946" s="196">
        <f t="shared" si="383"/>
        <v>61.622500000000002</v>
      </c>
      <c r="Q1946" s="196">
        <f t="shared" si="384"/>
        <v>49.377499999999998</v>
      </c>
      <c r="R1946" s="197"/>
      <c r="S1946" s="198">
        <v>42375</v>
      </c>
      <c r="T1946" s="197" t="s">
        <v>253</v>
      </c>
      <c r="U1946" s="197" t="s">
        <v>2490</v>
      </c>
      <c r="V1946" s="197" t="s">
        <v>14187</v>
      </c>
      <c r="W1946" s="197"/>
      <c r="X1946" s="197"/>
      <c r="Y1946" s="197"/>
      <c r="Z1946" s="197"/>
      <c r="AA1946" s="197"/>
      <c r="AB1946" s="197"/>
      <c r="AC1946" s="197"/>
      <c r="AD1946" s="197"/>
      <c r="AE1946" s="197"/>
      <c r="AF1946" s="197"/>
      <c r="AG1946" s="197"/>
      <c r="AH1946" s="197"/>
      <c r="AI1946" s="197"/>
      <c r="AJ1946" s="197"/>
      <c r="AK1946" s="197"/>
      <c r="AL1946" s="197"/>
      <c r="AM1946" s="197"/>
      <c r="AN1946" s="197" t="s">
        <v>2634</v>
      </c>
      <c r="AO1946" s="197"/>
      <c r="AP1946" s="197"/>
      <c r="AQ1946" s="197" t="s">
        <v>2637</v>
      </c>
      <c r="AR1946" s="197"/>
      <c r="AS1946" s="197"/>
      <c r="AT1946" s="197"/>
      <c r="AU1946" s="197"/>
      <c r="AV1946" s="197"/>
      <c r="AW1946" s="197"/>
      <c r="AX1946" s="197"/>
      <c r="AY1946" s="197"/>
      <c r="AZ1946" s="197"/>
      <c r="BA1946" s="197" t="s">
        <v>3970</v>
      </c>
      <c r="BB1946" s="197" t="s">
        <v>3970</v>
      </c>
      <c r="BC1946" s="197" t="s">
        <v>2633</v>
      </c>
      <c r="BD1946" s="197"/>
      <c r="BE1946" s="197" t="s">
        <v>2634</v>
      </c>
      <c r="BF1946" s="197"/>
      <c r="BG1946" s="197"/>
      <c r="BH1946" s="197"/>
      <c r="BI1946" s="197"/>
      <c r="BJ1946" s="197" t="s">
        <v>14188</v>
      </c>
      <c r="BK1946" s="197" t="s">
        <v>12180</v>
      </c>
      <c r="BL1946" s="197">
        <v>102.8</v>
      </c>
      <c r="BM1946" s="199">
        <f t="shared" si="370"/>
        <v>16.606754088400592</v>
      </c>
      <c r="BN1946" s="197" t="s">
        <v>14948</v>
      </c>
      <c r="BO1946" s="197">
        <v>93</v>
      </c>
      <c r="BP1946" s="196">
        <f t="shared" si="387"/>
        <v>36.453850437952511</v>
      </c>
      <c r="BQ1946" s="197" t="s">
        <v>15356</v>
      </c>
      <c r="BR1946" s="197">
        <v>90</v>
      </c>
      <c r="BS1946" s="196">
        <f t="shared" si="371"/>
        <v>42.52949217761126</v>
      </c>
      <c r="BT1946" s="197" t="s">
        <v>15648</v>
      </c>
      <c r="BU1946" s="197">
        <v>85</v>
      </c>
      <c r="BV1946" s="199">
        <f t="shared" si="372"/>
        <v>52.655561743709178</v>
      </c>
      <c r="BW1946" s="197"/>
      <c r="BX1946" s="197"/>
      <c r="BY1946" s="196">
        <f t="shared" si="373"/>
        <v>224.79874436737379</v>
      </c>
      <c r="BZ1946" s="197"/>
      <c r="CA1946" s="197"/>
      <c r="CB1946" s="196">
        <f t="shared" si="374"/>
        <v>224.79874436737379</v>
      </c>
      <c r="CC1946" s="197"/>
      <c r="CD1946" s="197"/>
      <c r="CE1946" s="196">
        <f t="shared" si="375"/>
        <v>224.79874436737379</v>
      </c>
      <c r="CF1946" s="197"/>
      <c r="CG1946" s="197"/>
      <c r="CH1946" s="196">
        <f t="shared" si="381"/>
        <v>224.79874436737379</v>
      </c>
      <c r="CI1946" s="197"/>
      <c r="CJ1946" s="197"/>
      <c r="CK1946" s="196">
        <f t="shared" si="377"/>
        <v>224.79874436737379</v>
      </c>
      <c r="CL1946" s="197">
        <v>85</v>
      </c>
      <c r="CM1946" s="196">
        <f t="shared" si="378"/>
        <v>52.655561743709178</v>
      </c>
      <c r="CN1946" s="197">
        <v>60</v>
      </c>
      <c r="CO1946" s="197"/>
      <c r="CP1946" s="197"/>
      <c r="CQ1946" s="200"/>
      <c r="CR1946" s="200"/>
      <c r="CS1946" s="201">
        <v>1</v>
      </c>
      <c r="CT1946" s="202">
        <v>0.25</v>
      </c>
      <c r="CU1946" s="202">
        <v>0.5</v>
      </c>
      <c r="CV1946" s="202">
        <v>0.25</v>
      </c>
      <c r="CW1946" s="202"/>
      <c r="CX1946" s="203"/>
      <c r="CY1946" s="202"/>
      <c r="CZ1946" s="202" t="s">
        <v>2633</v>
      </c>
      <c r="DA1946" s="202" t="s">
        <v>3976</v>
      </c>
      <c r="DB1946" s="193" t="s">
        <v>2643</v>
      </c>
      <c r="DC1946" s="193" t="s">
        <v>2646</v>
      </c>
      <c r="DD1946" s="193" t="s">
        <v>2648</v>
      </c>
      <c r="DE1946" s="193" t="s">
        <v>2649</v>
      </c>
      <c r="DF1946" s="193" t="s">
        <v>32</v>
      </c>
      <c r="DG1946" s="193" t="s">
        <v>2654</v>
      </c>
      <c r="DH1946" s="193" t="s">
        <v>32</v>
      </c>
      <c r="DI1946" s="193" t="s">
        <v>2657</v>
      </c>
      <c r="DJ1946" s="193" t="s">
        <v>37</v>
      </c>
      <c r="DK1946" s="193" t="s">
        <v>2659</v>
      </c>
      <c r="DL1946" s="193" t="s">
        <v>37</v>
      </c>
      <c r="DM1946" s="193" t="s">
        <v>2663</v>
      </c>
      <c r="DN1946" s="197" t="s">
        <v>4001</v>
      </c>
      <c r="DO1946" s="197" t="s">
        <v>4002</v>
      </c>
      <c r="DP1946" s="197"/>
      <c r="DQ1946" s="197" t="s">
        <v>4068</v>
      </c>
      <c r="DR1946" s="197"/>
      <c r="DS1946" s="197" t="s">
        <v>2634</v>
      </c>
      <c r="DT1946" s="197"/>
      <c r="DU1946" s="193" t="s">
        <v>2634</v>
      </c>
      <c r="DV1946" s="193" t="s">
        <v>2633</v>
      </c>
      <c r="DW1946" s="193"/>
      <c r="DX1946" s="1771" t="s">
        <v>94</v>
      </c>
      <c r="DY1946" s="192" t="s">
        <v>15456</v>
      </c>
      <c r="DZ1946" s="1771" t="s">
        <v>101</v>
      </c>
      <c r="EA1946" s="197"/>
      <c r="EB1946" s="1762"/>
      <c r="EC1946" s="1771" t="s">
        <v>2194</v>
      </c>
      <c r="ED1946" s="192" t="s">
        <v>5821</v>
      </c>
    </row>
    <row r="1947" spans="1:158" s="192" customFormat="1" ht="15.75" x14ac:dyDescent="0.25">
      <c r="A1947" s="1866">
        <v>530</v>
      </c>
      <c r="B1947" s="2018"/>
      <c r="C1947" s="894" t="s">
        <v>14190</v>
      </c>
      <c r="D1947" s="894" t="s">
        <v>22</v>
      </c>
      <c r="E1947" s="894" t="s">
        <v>4126</v>
      </c>
      <c r="F1947" s="894">
        <v>74668</v>
      </c>
      <c r="G1947" s="894">
        <v>17</v>
      </c>
      <c r="H1947" s="894" t="s">
        <v>2634</v>
      </c>
      <c r="I1947" s="894" t="s">
        <v>2634</v>
      </c>
      <c r="J1947" s="894" t="s">
        <v>3968</v>
      </c>
      <c r="K1947" s="894">
        <v>558884847</v>
      </c>
      <c r="L1947" s="894">
        <v>127.7</v>
      </c>
      <c r="M1947" s="894">
        <v>171</v>
      </c>
      <c r="N1947" s="1010">
        <f t="shared" si="369"/>
        <v>43.671557060292052</v>
      </c>
      <c r="O1947" s="1011">
        <v>2</v>
      </c>
      <c r="P1947" s="20">
        <f t="shared" si="383"/>
        <v>73.102499999999992</v>
      </c>
      <c r="Q1947" s="20">
        <f t="shared" si="384"/>
        <v>54.597500000000011</v>
      </c>
      <c r="R1947" s="98"/>
      <c r="S1947" s="1012">
        <v>42375</v>
      </c>
      <c r="T1947" s="98" t="s">
        <v>253</v>
      </c>
      <c r="U1947" s="98" t="s">
        <v>2490</v>
      </c>
      <c r="V1947" s="98" t="s">
        <v>14191</v>
      </c>
      <c r="W1947" s="98"/>
      <c r="X1947" s="98"/>
      <c r="Y1947" s="98"/>
      <c r="Z1947" s="98"/>
      <c r="AA1947" s="98"/>
      <c r="AB1947" s="98"/>
      <c r="AC1947" s="98"/>
      <c r="AD1947" s="98"/>
      <c r="AE1947" s="98"/>
      <c r="AF1947" s="98"/>
      <c r="AG1947" s="98"/>
      <c r="AH1947" s="98"/>
      <c r="AI1947" s="98"/>
      <c r="AJ1947" s="98"/>
      <c r="AK1947" s="98"/>
      <c r="AL1947" s="98"/>
      <c r="AM1947" s="98"/>
      <c r="AN1947" s="98" t="s">
        <v>2633</v>
      </c>
      <c r="AO1947" s="98" t="s">
        <v>4076</v>
      </c>
      <c r="AP1947" s="98" t="s">
        <v>4077</v>
      </c>
      <c r="AQ1947" s="98" t="s">
        <v>2635</v>
      </c>
      <c r="AR1947" s="98"/>
      <c r="AS1947" s="98"/>
      <c r="AT1947" s="98"/>
      <c r="AU1947" s="98"/>
      <c r="AV1947" s="98"/>
      <c r="AW1947" s="98"/>
      <c r="AX1947" s="98"/>
      <c r="AY1947" s="98"/>
      <c r="AZ1947" s="98"/>
      <c r="BA1947" s="98"/>
      <c r="BB1947" s="98"/>
      <c r="BC1947" s="98"/>
      <c r="BD1947" s="98"/>
      <c r="BE1947" s="98" t="s">
        <v>2634</v>
      </c>
      <c r="BF1947" s="98"/>
      <c r="BG1947" s="98"/>
      <c r="BH1947" s="98"/>
      <c r="BI1947" s="98"/>
      <c r="BJ1947" s="98" t="s">
        <v>14193</v>
      </c>
      <c r="BK1947" s="98"/>
      <c r="BL1947" s="98"/>
      <c r="BM1947" s="1013">
        <f t="shared" si="370"/>
        <v>233.89349329181735</v>
      </c>
      <c r="BN1947" s="98" t="s">
        <v>13850</v>
      </c>
      <c r="BO1947" s="98">
        <v>90</v>
      </c>
      <c r="BP1947" s="20">
        <f t="shared" si="387"/>
        <v>69.050780713402617</v>
      </c>
      <c r="BQ1947" s="98"/>
      <c r="BR1947" s="98"/>
      <c r="BS1947" s="20">
        <f t="shared" si="371"/>
        <v>233.89349329181735</v>
      </c>
      <c r="BT1947" s="98"/>
      <c r="BU1947" s="98"/>
      <c r="BV1947" s="1013">
        <f t="shared" si="372"/>
        <v>233.89349329181735</v>
      </c>
      <c r="BW1947" s="98"/>
      <c r="BX1947" s="98"/>
      <c r="BY1947" s="20">
        <f t="shared" si="373"/>
        <v>233.89349329181735</v>
      </c>
      <c r="BZ1947" s="98"/>
      <c r="CA1947" s="98"/>
      <c r="CB1947" s="20">
        <f t="shared" si="374"/>
        <v>233.89349329181735</v>
      </c>
      <c r="CC1947" s="98"/>
      <c r="CD1947" s="98"/>
      <c r="CE1947" s="20">
        <f t="shared" si="375"/>
        <v>233.89349329181735</v>
      </c>
      <c r="CF1947" s="98"/>
      <c r="CG1947" s="98"/>
      <c r="CH1947" s="20">
        <f t="shared" si="381"/>
        <v>233.89349329181735</v>
      </c>
      <c r="CI1947" s="98"/>
      <c r="CJ1947" s="98"/>
      <c r="CK1947" s="20">
        <f t="shared" si="377"/>
        <v>233.89349329181735</v>
      </c>
      <c r="CL1947" s="98">
        <v>90</v>
      </c>
      <c r="CM1947" s="20">
        <f t="shared" si="378"/>
        <v>69.050780713402617</v>
      </c>
      <c r="CN1947" s="98">
        <v>60</v>
      </c>
      <c r="CO1947" s="98"/>
      <c r="CP1947" s="98"/>
      <c r="CQ1947" s="1014"/>
      <c r="CR1947" s="1014"/>
      <c r="CS1947" s="1015"/>
      <c r="CT1947" s="895"/>
      <c r="CU1947" s="895"/>
      <c r="CV1947" s="895"/>
      <c r="CW1947" s="895"/>
      <c r="CX1947" s="85"/>
      <c r="CY1947" s="895"/>
      <c r="CZ1947" s="895" t="s">
        <v>2633</v>
      </c>
      <c r="DA1947" s="895" t="s">
        <v>3976</v>
      </c>
      <c r="DB1947" s="894" t="s">
        <v>2643</v>
      </c>
      <c r="DC1947" s="894"/>
      <c r="DD1947" s="894"/>
      <c r="DE1947" s="894"/>
      <c r="DF1947" s="894"/>
      <c r="DG1947" s="894"/>
      <c r="DH1947" s="894"/>
      <c r="DI1947" s="894"/>
      <c r="DJ1947" s="894"/>
      <c r="DK1947" s="894"/>
      <c r="DL1947" s="894"/>
      <c r="DM1947" s="894"/>
      <c r="DN1947" s="98" t="s">
        <v>4001</v>
      </c>
      <c r="DO1947" s="98"/>
      <c r="DP1947" s="98"/>
      <c r="DQ1947" s="98"/>
      <c r="DR1947" s="98"/>
      <c r="DS1947" s="98"/>
      <c r="DT1947" s="98"/>
      <c r="DU1947" s="894"/>
      <c r="DV1947" s="894"/>
      <c r="DW1947" s="894"/>
      <c r="DX1947" s="1900" t="s">
        <v>14192</v>
      </c>
      <c r="DY1947" s="10"/>
      <c r="DZ1947" s="1901" t="s">
        <v>101</v>
      </c>
      <c r="EA1947" s="98"/>
      <c r="EB1947" s="1902"/>
      <c r="EC1947" s="1901" t="s">
        <v>2194</v>
      </c>
      <c r="ED1947" s="10"/>
      <c r="EE1947" s="10"/>
      <c r="EF1947" s="10"/>
      <c r="EG1947" s="10"/>
      <c r="EH1947" s="10"/>
      <c r="EI1947" s="10"/>
      <c r="EJ1947" s="10"/>
      <c r="EK1947" s="10"/>
      <c r="EL1947" s="10"/>
      <c r="EM1947" s="10"/>
      <c r="EN1947" s="10"/>
      <c r="EO1947" s="10"/>
      <c r="EP1947" s="10"/>
      <c r="EQ1947" s="10"/>
      <c r="ER1947" s="10"/>
      <c r="ES1947" s="10"/>
      <c r="ET1947" s="10"/>
      <c r="EU1947" s="10"/>
      <c r="EV1947" s="10"/>
      <c r="EW1947" s="10"/>
      <c r="EX1947" s="10"/>
      <c r="EY1947" s="10"/>
      <c r="EZ1947" s="10"/>
      <c r="FA1947" s="10"/>
      <c r="FB1947" s="10"/>
    </row>
    <row r="1948" spans="1:158" s="192" customFormat="1" ht="15.75" x14ac:dyDescent="0.25">
      <c r="A1948" s="1821">
        <v>531</v>
      </c>
      <c r="B1948" s="2018"/>
      <c r="C1948" s="894" t="s">
        <v>15135</v>
      </c>
      <c r="D1948" s="894" t="s">
        <v>23</v>
      </c>
      <c r="E1948" s="894" t="s">
        <v>4126</v>
      </c>
      <c r="F1948" s="894">
        <v>363343</v>
      </c>
      <c r="G1948" s="894">
        <v>34</v>
      </c>
      <c r="H1948" s="894" t="s">
        <v>2634</v>
      </c>
      <c r="I1948" s="894" t="s">
        <v>2634</v>
      </c>
      <c r="J1948" s="894" t="s">
        <v>2633</v>
      </c>
      <c r="K1948" s="894">
        <v>598278374</v>
      </c>
      <c r="L1948" s="894">
        <v>101.5</v>
      </c>
      <c r="M1948" s="894">
        <v>154</v>
      </c>
      <c r="N1948" s="1010">
        <f t="shared" si="369"/>
        <v>42.798110979929163</v>
      </c>
      <c r="O1948" s="1011">
        <v>2</v>
      </c>
      <c r="P1948" s="20">
        <f t="shared" si="383"/>
        <v>59.29</v>
      </c>
      <c r="Q1948" s="20">
        <f t="shared" si="384"/>
        <v>42.21</v>
      </c>
      <c r="R1948" s="98"/>
      <c r="S1948" s="1012">
        <v>42375</v>
      </c>
      <c r="T1948" s="98" t="s">
        <v>253</v>
      </c>
      <c r="U1948" s="98" t="s">
        <v>2490</v>
      </c>
      <c r="V1948" s="98" t="s">
        <v>14194</v>
      </c>
      <c r="W1948" s="98" t="s">
        <v>15136</v>
      </c>
      <c r="X1948" s="98" t="s">
        <v>2634</v>
      </c>
      <c r="Y1948" s="98" t="s">
        <v>2637</v>
      </c>
      <c r="Z1948" s="98" t="s">
        <v>2634</v>
      </c>
      <c r="AA1948" s="98" t="s">
        <v>2637</v>
      </c>
      <c r="AB1948" s="98"/>
      <c r="AC1948" s="98"/>
      <c r="AD1948" s="98" t="s">
        <v>2634</v>
      </c>
      <c r="AE1948" s="98" t="s">
        <v>2637</v>
      </c>
      <c r="AF1948" s="98" t="s">
        <v>2634</v>
      </c>
      <c r="AG1948" s="98" t="s">
        <v>2636</v>
      </c>
      <c r="AH1948" s="98" t="s">
        <v>2634</v>
      </c>
      <c r="AI1948" s="98" t="s">
        <v>2637</v>
      </c>
      <c r="AJ1948" s="98"/>
      <c r="AK1948" s="98"/>
      <c r="AL1948" s="98" t="s">
        <v>2634</v>
      </c>
      <c r="AM1948" s="98" t="s">
        <v>2637</v>
      </c>
      <c r="AN1948" s="98" t="s">
        <v>2633</v>
      </c>
      <c r="AO1948" s="98" t="s">
        <v>4076</v>
      </c>
      <c r="AP1948" s="98" t="s">
        <v>4001</v>
      </c>
      <c r="AQ1948" s="98" t="s">
        <v>2638</v>
      </c>
      <c r="AR1948" s="98" t="s">
        <v>4075</v>
      </c>
      <c r="AS1948" s="98" t="s">
        <v>4078</v>
      </c>
      <c r="AT1948" s="98"/>
      <c r="AU1948" s="98"/>
      <c r="AV1948" s="98"/>
      <c r="AW1948" s="98"/>
      <c r="AX1948" s="98"/>
      <c r="AY1948" s="98" t="s">
        <v>2634</v>
      </c>
      <c r="AZ1948" s="98" t="s">
        <v>2637</v>
      </c>
      <c r="BA1948" s="98" t="s">
        <v>3970</v>
      </c>
      <c r="BB1948" s="98" t="s">
        <v>3970</v>
      </c>
      <c r="BC1948" s="98"/>
      <c r="BD1948" s="98"/>
      <c r="BE1948" s="98" t="s">
        <v>2634</v>
      </c>
      <c r="BF1948" s="98"/>
      <c r="BG1948" s="98"/>
      <c r="BH1948" s="98"/>
      <c r="BI1948" s="98"/>
      <c r="BJ1948" s="98" t="s">
        <v>14196</v>
      </c>
      <c r="BK1948" s="98" t="s">
        <v>14371</v>
      </c>
      <c r="BL1948" s="98">
        <v>94.3</v>
      </c>
      <c r="BM1948" s="1013">
        <f t="shared" si="370"/>
        <v>17.05756929637527</v>
      </c>
      <c r="BN1948" s="98" t="s">
        <v>14569</v>
      </c>
      <c r="BO1948" s="98">
        <v>83</v>
      </c>
      <c r="BP1948" s="20">
        <f t="shared" si="387"/>
        <v>43.828476664297561</v>
      </c>
      <c r="BQ1948" s="98"/>
      <c r="BR1948" s="98"/>
      <c r="BS1948" s="20">
        <f t="shared" si="371"/>
        <v>240.46434494195688</v>
      </c>
      <c r="BT1948" s="98"/>
      <c r="BU1948" s="98"/>
      <c r="BV1948" s="1013">
        <f t="shared" si="372"/>
        <v>240.46434494195688</v>
      </c>
      <c r="BW1948" s="98"/>
      <c r="BX1948" s="98"/>
      <c r="BY1948" s="20">
        <f t="shared" si="373"/>
        <v>240.46434494195688</v>
      </c>
      <c r="BZ1948" s="98"/>
      <c r="CA1948" s="98"/>
      <c r="CB1948" s="20">
        <f t="shared" si="374"/>
        <v>240.46434494195688</v>
      </c>
      <c r="CC1948" s="98"/>
      <c r="CD1948" s="98"/>
      <c r="CE1948" s="20">
        <f t="shared" si="375"/>
        <v>240.46434494195688</v>
      </c>
      <c r="CF1948" s="98"/>
      <c r="CG1948" s="98"/>
      <c r="CH1948" s="20">
        <f t="shared" si="381"/>
        <v>240.46434494195688</v>
      </c>
      <c r="CI1948" s="98"/>
      <c r="CJ1948" s="98"/>
      <c r="CK1948" s="20">
        <f t="shared" si="377"/>
        <v>240.46434494195688</v>
      </c>
      <c r="CL1948" s="98">
        <v>83</v>
      </c>
      <c r="CM1948" s="20">
        <f t="shared" si="378"/>
        <v>43.828476664297561</v>
      </c>
      <c r="CN1948" s="98">
        <v>70</v>
      </c>
      <c r="CO1948" s="98"/>
      <c r="CP1948" s="98"/>
      <c r="CQ1948" s="1014"/>
      <c r="CR1948" s="1014"/>
      <c r="CS1948" s="1015">
        <v>0.5</v>
      </c>
      <c r="CT1948" s="895">
        <v>0.25</v>
      </c>
      <c r="CU1948" s="895">
        <v>0.25</v>
      </c>
      <c r="CV1948" s="895">
        <v>0</v>
      </c>
      <c r="CW1948" s="895"/>
      <c r="CX1948" s="85"/>
      <c r="CY1948" s="895"/>
      <c r="CZ1948" s="895" t="s">
        <v>2633</v>
      </c>
      <c r="DA1948" s="895" t="s">
        <v>3977</v>
      </c>
      <c r="DB1948" s="894" t="s">
        <v>2644</v>
      </c>
      <c r="DC1948" s="894" t="s">
        <v>2647</v>
      </c>
      <c r="DD1948" s="894" t="s">
        <v>2646</v>
      </c>
      <c r="DE1948" s="894" t="s">
        <v>2651</v>
      </c>
      <c r="DF1948" s="894" t="s">
        <v>2652</v>
      </c>
      <c r="DG1948" s="894" t="s">
        <v>2654</v>
      </c>
      <c r="DH1948" s="894" t="s">
        <v>32</v>
      </c>
      <c r="DI1948" s="894" t="s">
        <v>2657</v>
      </c>
      <c r="DJ1948" s="894" t="s">
        <v>2659</v>
      </c>
      <c r="DK1948" s="894" t="s">
        <v>2659</v>
      </c>
      <c r="DL1948" s="894" t="s">
        <v>2659</v>
      </c>
      <c r="DM1948" s="894" t="s">
        <v>2663</v>
      </c>
      <c r="DN1948" s="98" t="s">
        <v>4001</v>
      </c>
      <c r="DO1948" s="98" t="s">
        <v>4002</v>
      </c>
      <c r="DP1948" s="98"/>
      <c r="DQ1948" s="98"/>
      <c r="DR1948" s="98" t="s">
        <v>4069</v>
      </c>
      <c r="DS1948" s="98"/>
      <c r="DT1948" s="98"/>
      <c r="DU1948" s="894" t="s">
        <v>2634</v>
      </c>
      <c r="DV1948" s="894" t="s">
        <v>2633</v>
      </c>
      <c r="DW1948" s="894"/>
      <c r="DX1948" s="1903" t="s">
        <v>14195</v>
      </c>
      <c r="DY1948" s="10" t="s">
        <v>15137</v>
      </c>
      <c r="DZ1948" s="1904" t="s">
        <v>101</v>
      </c>
      <c r="EA1948" s="98"/>
      <c r="EB1948" s="1902"/>
      <c r="EC1948" s="1904" t="s">
        <v>2194</v>
      </c>
      <c r="ED1948" s="10" t="s">
        <v>5821</v>
      </c>
      <c r="EE1948" s="10"/>
      <c r="EF1948" s="10"/>
      <c r="EG1948" s="10"/>
      <c r="EH1948" s="10"/>
      <c r="EI1948" s="10"/>
      <c r="EJ1948" s="10"/>
      <c r="EK1948" s="10"/>
      <c r="EL1948" s="10"/>
      <c r="EM1948" s="10"/>
      <c r="EN1948" s="10"/>
      <c r="EO1948" s="10"/>
      <c r="EP1948" s="10"/>
      <c r="EQ1948" s="10"/>
      <c r="ER1948" s="10"/>
      <c r="ES1948" s="10"/>
      <c r="ET1948" s="10"/>
      <c r="EU1948" s="10"/>
      <c r="EV1948" s="10"/>
      <c r="EW1948" s="10"/>
      <c r="EX1948" s="10"/>
      <c r="EY1948" s="10"/>
      <c r="EZ1948" s="10"/>
      <c r="FA1948" s="10"/>
      <c r="FB1948" s="10"/>
    </row>
    <row r="1949" spans="1:158" s="192" customFormat="1" ht="15.75" x14ac:dyDescent="0.25">
      <c r="A1949" s="192">
        <v>532</v>
      </c>
      <c r="B1949" s="2018"/>
      <c r="C1949" s="894" t="s">
        <v>14197</v>
      </c>
      <c r="D1949" s="894" t="s">
        <v>23</v>
      </c>
      <c r="E1949" s="894" t="s">
        <v>4126</v>
      </c>
      <c r="F1949" s="894">
        <v>761668</v>
      </c>
      <c r="G1949" s="894">
        <v>17</v>
      </c>
      <c r="H1949" s="894" t="s">
        <v>2634</v>
      </c>
      <c r="I1949" s="894" t="s">
        <v>2634</v>
      </c>
      <c r="J1949" s="894" t="s">
        <v>3968</v>
      </c>
      <c r="K1949" s="894"/>
      <c r="L1949" s="894">
        <v>120.7</v>
      </c>
      <c r="M1949" s="894">
        <v>153</v>
      </c>
      <c r="N1949" s="1010">
        <f t="shared" si="369"/>
        <v>51.561365286855491</v>
      </c>
      <c r="O1949" s="1011">
        <v>3</v>
      </c>
      <c r="P1949" s="20">
        <f t="shared" si="383"/>
        <v>58.522500000000001</v>
      </c>
      <c r="Q1949" s="20">
        <f t="shared" si="384"/>
        <v>62.177500000000002</v>
      </c>
      <c r="R1949" s="98"/>
      <c r="S1949" s="1012">
        <v>42375</v>
      </c>
      <c r="T1949" s="98" t="s">
        <v>253</v>
      </c>
      <c r="U1949" s="98" t="s">
        <v>2490</v>
      </c>
      <c r="V1949" s="98" t="s">
        <v>12933</v>
      </c>
      <c r="W1949" s="98"/>
      <c r="X1949" s="98"/>
      <c r="Y1949" s="98"/>
      <c r="Z1949" s="98"/>
      <c r="AA1949" s="98"/>
      <c r="AB1949" s="98"/>
      <c r="AC1949" s="98"/>
      <c r="AD1949" s="98" t="s">
        <v>2633</v>
      </c>
      <c r="AE1949" s="98"/>
      <c r="AF1949" s="98"/>
      <c r="AG1949" s="98"/>
      <c r="AH1949" s="98"/>
      <c r="AI1949" s="98"/>
      <c r="AJ1949" s="98"/>
      <c r="AK1949" s="98"/>
      <c r="AL1949" s="98"/>
      <c r="AM1949" s="98"/>
      <c r="AN1949" s="98" t="s">
        <v>2634</v>
      </c>
      <c r="AO1949" s="98"/>
      <c r="AP1949" s="98"/>
      <c r="AQ1949" s="98"/>
      <c r="AR1949" s="98"/>
      <c r="AS1949" s="98"/>
      <c r="AT1949" s="98"/>
      <c r="AU1949" s="98"/>
      <c r="AV1949" s="98"/>
      <c r="AW1949" s="98"/>
      <c r="AX1949" s="98"/>
      <c r="AY1949" s="98"/>
      <c r="AZ1949" s="98"/>
      <c r="BA1949" s="98" t="s">
        <v>3970</v>
      </c>
      <c r="BB1949" s="98"/>
      <c r="BC1949" s="98"/>
      <c r="BD1949" s="98"/>
      <c r="BE1949" s="98" t="s">
        <v>2634</v>
      </c>
      <c r="BF1949" s="98"/>
      <c r="BG1949" s="98"/>
      <c r="BH1949" s="98"/>
      <c r="BI1949" s="98"/>
      <c r="BJ1949" s="98" t="s">
        <v>14193</v>
      </c>
      <c r="BK1949" s="98"/>
      <c r="BL1949" s="98"/>
      <c r="BM1949" s="1013">
        <f t="shared" si="370"/>
        <v>194.12166780587833</v>
      </c>
      <c r="BN1949" s="98"/>
      <c r="BO1949" s="98"/>
      <c r="BP1949" s="20">
        <f t="shared" si="387"/>
        <v>194.12166780587833</v>
      </c>
      <c r="BQ1949" s="98"/>
      <c r="BR1949" s="98"/>
      <c r="BS1949" s="20">
        <f t="shared" si="371"/>
        <v>194.12166780587833</v>
      </c>
      <c r="BT1949" s="98"/>
      <c r="BU1949" s="98"/>
      <c r="BV1949" s="1013">
        <f t="shared" si="372"/>
        <v>194.12166780587833</v>
      </c>
      <c r="BW1949" s="98"/>
      <c r="BX1949" s="98"/>
      <c r="BY1949" s="20">
        <f t="shared" si="373"/>
        <v>194.12166780587833</v>
      </c>
      <c r="BZ1949" s="98"/>
      <c r="CA1949" s="98"/>
      <c r="CB1949" s="20">
        <f t="shared" si="374"/>
        <v>194.12166780587833</v>
      </c>
      <c r="CC1949" s="98"/>
      <c r="CD1949" s="98"/>
      <c r="CE1949" s="20">
        <f t="shared" si="375"/>
        <v>194.12166780587833</v>
      </c>
      <c r="CF1949" s="98"/>
      <c r="CG1949" s="98"/>
      <c r="CH1949" s="20">
        <f t="shared" si="381"/>
        <v>194.12166780587833</v>
      </c>
      <c r="CI1949" s="98"/>
      <c r="CJ1949" s="98"/>
      <c r="CK1949" s="20">
        <f t="shared" si="377"/>
        <v>194.12166780587833</v>
      </c>
      <c r="CL1949" s="98"/>
      <c r="CM1949" s="20">
        <f t="shared" si="378"/>
        <v>194.12166780587833</v>
      </c>
      <c r="CN1949" s="98">
        <v>65</v>
      </c>
      <c r="CO1949" s="98"/>
      <c r="CP1949" s="98"/>
      <c r="CQ1949" s="1014"/>
      <c r="CR1949" s="1014"/>
      <c r="CS1949" s="1015"/>
      <c r="CT1949" s="895"/>
      <c r="CU1949" s="895"/>
      <c r="CV1949" s="895"/>
      <c r="CW1949" s="895"/>
      <c r="CX1949" s="85"/>
      <c r="CY1949" s="895"/>
      <c r="CZ1949" s="895"/>
      <c r="DA1949" s="895"/>
      <c r="DB1949" s="894"/>
      <c r="DC1949" s="894"/>
      <c r="DD1949" s="894"/>
      <c r="DE1949" s="894"/>
      <c r="DF1949" s="894"/>
      <c r="DG1949" s="894"/>
      <c r="DH1949" s="894"/>
      <c r="DI1949" s="894"/>
      <c r="DJ1949" s="894"/>
      <c r="DK1949" s="894"/>
      <c r="DL1949" s="894"/>
      <c r="DM1949" s="894"/>
      <c r="DN1949" s="98"/>
      <c r="DO1949" s="98"/>
      <c r="DP1949" s="98"/>
      <c r="DQ1949" s="98"/>
      <c r="DR1949" s="98"/>
      <c r="DS1949" s="98"/>
      <c r="DT1949" s="98"/>
      <c r="DU1949" s="894"/>
      <c r="DV1949" s="894"/>
      <c r="DW1949" s="894"/>
      <c r="DX1949" s="1905" t="s">
        <v>14198</v>
      </c>
      <c r="DY1949" s="10"/>
      <c r="DZ1949" s="1905" t="s">
        <v>101</v>
      </c>
      <c r="EA1949" s="98"/>
      <c r="EB1949" s="1902"/>
      <c r="EC1949" s="1905" t="s">
        <v>2194</v>
      </c>
      <c r="ED1949" s="10"/>
      <c r="EE1949" s="10"/>
      <c r="EF1949" s="10"/>
      <c r="EG1949" s="10"/>
      <c r="EH1949" s="10"/>
      <c r="EI1949" s="10"/>
      <c r="EJ1949" s="10"/>
      <c r="EK1949" s="10"/>
      <c r="EL1949" s="10"/>
      <c r="EM1949" s="10"/>
      <c r="EN1949" s="10"/>
      <c r="EO1949" s="10"/>
      <c r="EP1949" s="10"/>
      <c r="EQ1949" s="10"/>
      <c r="ER1949" s="10"/>
      <c r="ES1949" s="10"/>
      <c r="ET1949" s="10"/>
      <c r="EU1949" s="10"/>
      <c r="EV1949" s="10"/>
      <c r="EW1949" s="10"/>
      <c r="EX1949" s="10"/>
      <c r="EY1949" s="10"/>
      <c r="EZ1949" s="10"/>
      <c r="FA1949" s="10"/>
      <c r="FB1949" s="10"/>
    </row>
    <row r="1950" spans="1:158" s="192" customFormat="1" ht="15.75" x14ac:dyDescent="0.25">
      <c r="A1950" s="472">
        <v>533</v>
      </c>
      <c r="B1950" s="2018"/>
      <c r="C1950" s="894" t="s">
        <v>4542</v>
      </c>
      <c r="D1950" s="894" t="s">
        <v>22</v>
      </c>
      <c r="E1950" s="894" t="s">
        <v>4126</v>
      </c>
      <c r="F1950" s="894">
        <v>545655</v>
      </c>
      <c r="G1950" s="894">
        <v>30</v>
      </c>
      <c r="H1950" s="894" t="s">
        <v>2634</v>
      </c>
      <c r="I1950" s="894" t="s">
        <v>2634</v>
      </c>
      <c r="J1950" s="894" t="s">
        <v>2633</v>
      </c>
      <c r="K1950" s="894">
        <v>545333107</v>
      </c>
      <c r="L1950" s="894">
        <v>106</v>
      </c>
      <c r="M1950" s="894">
        <v>172</v>
      </c>
      <c r="N1950" s="1010">
        <f t="shared" si="369"/>
        <v>35.830178474851273</v>
      </c>
      <c r="O1950" s="1011">
        <v>1</v>
      </c>
      <c r="P1950" s="20">
        <f t="shared" si="383"/>
        <v>73.959999999999994</v>
      </c>
      <c r="Q1950" s="20">
        <f t="shared" si="384"/>
        <v>32.040000000000006</v>
      </c>
      <c r="R1950" s="98"/>
      <c r="S1950" s="1012">
        <v>42496</v>
      </c>
      <c r="T1950" s="98" t="s">
        <v>14262</v>
      </c>
      <c r="U1950" s="98"/>
      <c r="V1950" s="98" t="s">
        <v>14263</v>
      </c>
      <c r="W1950" s="98"/>
      <c r="X1950" s="98"/>
      <c r="Y1950" s="98"/>
      <c r="Z1950" s="98"/>
      <c r="AA1950" s="98"/>
      <c r="AB1950" s="98"/>
      <c r="AC1950" s="98"/>
      <c r="AD1950" s="98"/>
      <c r="AE1950" s="98"/>
      <c r="AF1950" s="98"/>
      <c r="AG1950" s="98"/>
      <c r="AH1950" s="98"/>
      <c r="AI1950" s="98"/>
      <c r="AJ1950" s="98"/>
      <c r="AK1950" s="98"/>
      <c r="AL1950" s="98"/>
      <c r="AM1950" s="98"/>
      <c r="AN1950" s="98" t="s">
        <v>2633</v>
      </c>
      <c r="AO1950" s="98" t="s">
        <v>4075</v>
      </c>
      <c r="AP1950" s="98" t="s">
        <v>4078</v>
      </c>
      <c r="AQ1950" s="98"/>
      <c r="AR1950" s="98"/>
      <c r="AS1950" s="98"/>
      <c r="AT1950" s="98"/>
      <c r="AU1950" s="98"/>
      <c r="AV1950" s="98"/>
      <c r="AW1950" s="98"/>
      <c r="AX1950" s="98"/>
      <c r="AY1950" s="98"/>
      <c r="AZ1950" s="98"/>
      <c r="BA1950" s="98"/>
      <c r="BB1950" s="98"/>
      <c r="BC1950" s="98"/>
      <c r="BD1950" s="98"/>
      <c r="BE1950" s="98" t="s">
        <v>2634</v>
      </c>
      <c r="BF1950" s="98"/>
      <c r="BG1950" s="98"/>
      <c r="BH1950" s="98"/>
      <c r="BI1950" s="98"/>
      <c r="BJ1950" s="98" t="s">
        <v>10145</v>
      </c>
      <c r="BK1950" s="98" t="s">
        <v>14380</v>
      </c>
      <c r="BL1950" s="98">
        <v>100.9</v>
      </c>
      <c r="BM1950" s="1013">
        <f t="shared" si="370"/>
        <v>15.91760299625466</v>
      </c>
      <c r="BN1950" s="98"/>
      <c r="BO1950" s="98"/>
      <c r="BP1950" s="20">
        <f t="shared" si="387"/>
        <v>330.83645443195996</v>
      </c>
      <c r="BQ1950" s="98"/>
      <c r="BR1950" s="98"/>
      <c r="BS1950" s="20">
        <f t="shared" si="371"/>
        <v>330.83645443195996</v>
      </c>
      <c r="BT1950" s="98"/>
      <c r="BU1950" s="98"/>
      <c r="BV1950" s="1013">
        <f t="shared" si="372"/>
        <v>330.83645443195996</v>
      </c>
      <c r="BW1950" s="98"/>
      <c r="BX1950" s="98"/>
      <c r="BY1950" s="20">
        <f t="shared" si="373"/>
        <v>330.83645443195996</v>
      </c>
      <c r="BZ1950" s="98"/>
      <c r="CA1950" s="98"/>
      <c r="CB1950" s="20">
        <f t="shared" si="374"/>
        <v>330.83645443195996</v>
      </c>
      <c r="CC1950" s="98"/>
      <c r="CD1950" s="98"/>
      <c r="CE1950" s="20">
        <f t="shared" si="375"/>
        <v>330.83645443195996</v>
      </c>
      <c r="CF1950" s="98"/>
      <c r="CG1950" s="98"/>
      <c r="CH1950" s="20">
        <f t="shared" si="381"/>
        <v>330.83645443195996</v>
      </c>
      <c r="CI1950" s="98"/>
      <c r="CJ1950" s="98"/>
      <c r="CK1950" s="20">
        <f t="shared" si="377"/>
        <v>330.83645443195996</v>
      </c>
      <c r="CL1950" s="98">
        <v>100.9</v>
      </c>
      <c r="CM1950" s="20">
        <f t="shared" si="378"/>
        <v>15.91760299625466</v>
      </c>
      <c r="CN1950" s="98">
        <v>155</v>
      </c>
      <c r="CO1950" s="98"/>
      <c r="CP1950" s="98"/>
      <c r="CQ1950" s="1014"/>
      <c r="CR1950" s="1014"/>
      <c r="CS1950" s="1015"/>
      <c r="CT1950" s="895"/>
      <c r="CU1950" s="895"/>
      <c r="CV1950" s="895"/>
      <c r="CW1950" s="895"/>
      <c r="CX1950" s="85"/>
      <c r="CY1950" s="895"/>
      <c r="CZ1950" s="895"/>
      <c r="DA1950" s="895"/>
      <c r="DB1950" s="894"/>
      <c r="DC1950" s="894"/>
      <c r="DD1950" s="894"/>
      <c r="DE1950" s="894"/>
      <c r="DF1950" s="894"/>
      <c r="DG1950" s="894"/>
      <c r="DH1950" s="894"/>
      <c r="DI1950" s="894"/>
      <c r="DJ1950" s="894"/>
      <c r="DK1950" s="894"/>
      <c r="DL1950" s="894"/>
      <c r="DM1950" s="894" t="s">
        <v>3372</v>
      </c>
      <c r="DN1950" s="98"/>
      <c r="DO1950" s="98"/>
      <c r="DP1950" s="98"/>
      <c r="DQ1950" s="98"/>
      <c r="DR1950" s="98"/>
      <c r="DS1950" s="98"/>
      <c r="DT1950" s="98"/>
      <c r="DU1950" s="894"/>
      <c r="DV1950" s="894"/>
      <c r="DW1950" s="894"/>
      <c r="DX1950" s="1773" t="s">
        <v>14264</v>
      </c>
      <c r="DY1950" s="10"/>
      <c r="DZ1950" s="1773" t="s">
        <v>14265</v>
      </c>
      <c r="EA1950" s="98">
        <v>3</v>
      </c>
      <c r="EB1950" s="1773" t="s">
        <v>14266</v>
      </c>
      <c r="EC1950" s="1773" t="s">
        <v>2194</v>
      </c>
      <c r="ED1950" s="10" t="s">
        <v>14381</v>
      </c>
      <c r="EE1950" s="10"/>
      <c r="EF1950" s="10"/>
      <c r="EG1950" s="10"/>
      <c r="EH1950" s="10"/>
      <c r="EI1950" s="10"/>
      <c r="EJ1950" s="10"/>
      <c r="EK1950" s="10"/>
      <c r="EL1950" s="10"/>
      <c r="EM1950" s="10"/>
      <c r="EN1950" s="10"/>
      <c r="EO1950" s="10"/>
      <c r="EP1950" s="10"/>
      <c r="EQ1950" s="10"/>
      <c r="ER1950" s="10"/>
      <c r="ES1950" s="10"/>
      <c r="ET1950" s="10"/>
      <c r="EU1950" s="10"/>
      <c r="EV1950" s="10"/>
      <c r="EW1950" s="10"/>
      <c r="EX1950" s="10"/>
      <c r="EY1950" s="10"/>
      <c r="EZ1950" s="10"/>
      <c r="FA1950" s="10"/>
      <c r="FB1950" s="10"/>
    </row>
    <row r="1951" spans="1:158" s="192" customFormat="1" ht="15.75" x14ac:dyDescent="0.25">
      <c r="A1951" s="192">
        <v>534</v>
      </c>
      <c r="B1951" s="2018"/>
      <c r="C1951" s="894" t="s">
        <v>14341</v>
      </c>
      <c r="D1951" s="894" t="s">
        <v>22</v>
      </c>
      <c r="E1951" s="894" t="s">
        <v>4126</v>
      </c>
      <c r="F1951" s="894">
        <v>780802</v>
      </c>
      <c r="G1951" s="894">
        <v>41</v>
      </c>
      <c r="H1951" s="894" t="s">
        <v>2634</v>
      </c>
      <c r="I1951" s="894" t="s">
        <v>2634</v>
      </c>
      <c r="J1951" s="894" t="s">
        <v>2633</v>
      </c>
      <c r="K1951" s="894"/>
      <c r="L1951" s="894">
        <v>120.3</v>
      </c>
      <c r="M1951" s="894">
        <v>167</v>
      </c>
      <c r="N1951" s="1010">
        <f t="shared" si="369"/>
        <v>43.135286313600346</v>
      </c>
      <c r="O1951" s="1011">
        <v>2</v>
      </c>
      <c r="P1951" s="20">
        <f t="shared" si="383"/>
        <v>69.722499999999997</v>
      </c>
      <c r="Q1951" s="20">
        <f t="shared" si="384"/>
        <v>50.577500000000001</v>
      </c>
      <c r="R1951" s="98"/>
      <c r="S1951" s="1012" t="s">
        <v>14342</v>
      </c>
      <c r="T1951" s="98" t="s">
        <v>253</v>
      </c>
      <c r="U1951" s="98" t="s">
        <v>2490</v>
      </c>
      <c r="V1951" s="98" t="s">
        <v>14343</v>
      </c>
      <c r="W1951" s="98"/>
      <c r="X1951" s="98" t="s">
        <v>2633</v>
      </c>
      <c r="Y1951" s="98"/>
      <c r="Z1951" s="98"/>
      <c r="AA1951" s="98"/>
      <c r="AB1951" s="98" t="s">
        <v>2633</v>
      </c>
      <c r="AC1951" s="98"/>
      <c r="AD1951" s="98"/>
      <c r="AE1951" s="98"/>
      <c r="AF1951" s="98"/>
      <c r="AG1951" s="98"/>
      <c r="AH1951" s="98"/>
      <c r="AI1951" s="98"/>
      <c r="AJ1951" s="98"/>
      <c r="AK1951" s="98"/>
      <c r="AL1951" s="98"/>
      <c r="AM1951" s="98"/>
      <c r="AN1951" s="98" t="s">
        <v>2633</v>
      </c>
      <c r="AO1951" s="98" t="s">
        <v>4075</v>
      </c>
      <c r="AP1951" s="98" t="s">
        <v>4078</v>
      </c>
      <c r="AQ1951" s="98"/>
      <c r="AR1951" s="98"/>
      <c r="AS1951" s="98"/>
      <c r="AT1951" s="98"/>
      <c r="AU1951" s="98"/>
      <c r="AV1951" s="98"/>
      <c r="AW1951" s="98"/>
      <c r="AX1951" s="98"/>
      <c r="AY1951" s="98"/>
      <c r="AZ1951" s="98"/>
      <c r="BA1951" s="98"/>
      <c r="BB1951" s="98"/>
      <c r="BC1951" s="98"/>
      <c r="BD1951" s="98"/>
      <c r="BE1951" s="98" t="s">
        <v>2634</v>
      </c>
      <c r="BF1951" s="98"/>
      <c r="BG1951" s="98"/>
      <c r="BH1951" s="98"/>
      <c r="BI1951" s="98"/>
      <c r="BJ1951" s="98" t="s">
        <v>14344</v>
      </c>
      <c r="BK1951" s="98"/>
      <c r="BL1951" s="98"/>
      <c r="BM1951" s="1013">
        <f t="shared" si="370"/>
        <v>237.8528001581731</v>
      </c>
      <c r="BN1951" s="98"/>
      <c r="BO1951" s="98"/>
      <c r="BP1951" s="20">
        <f t="shared" si="387"/>
        <v>237.8528001581731</v>
      </c>
      <c r="BQ1951" s="98"/>
      <c r="BR1951" s="98"/>
      <c r="BS1951" s="20">
        <f t="shared" si="371"/>
        <v>237.8528001581731</v>
      </c>
      <c r="BT1951" s="98"/>
      <c r="BU1951" s="98"/>
      <c r="BV1951" s="1013">
        <f t="shared" si="372"/>
        <v>237.8528001581731</v>
      </c>
      <c r="BW1951" s="98"/>
      <c r="BX1951" s="98"/>
      <c r="BY1951" s="20">
        <f t="shared" si="373"/>
        <v>237.8528001581731</v>
      </c>
      <c r="BZ1951" s="98"/>
      <c r="CA1951" s="98"/>
      <c r="CB1951" s="20">
        <f t="shared" si="374"/>
        <v>237.8528001581731</v>
      </c>
      <c r="CC1951" s="98"/>
      <c r="CD1951" s="98"/>
      <c r="CE1951" s="20">
        <f t="shared" si="375"/>
        <v>237.8528001581731</v>
      </c>
      <c r="CF1951" s="98"/>
      <c r="CG1951" s="98"/>
      <c r="CH1951" s="20">
        <f t="shared" si="381"/>
        <v>237.8528001581731</v>
      </c>
      <c r="CI1951" s="98"/>
      <c r="CJ1951" s="98"/>
      <c r="CK1951" s="20">
        <f t="shared" si="377"/>
        <v>237.8528001581731</v>
      </c>
      <c r="CL1951" s="98"/>
      <c r="CM1951" s="20">
        <f t="shared" si="378"/>
        <v>237.8528001581731</v>
      </c>
      <c r="CN1951" s="98">
        <v>80</v>
      </c>
      <c r="CO1951" s="98"/>
      <c r="CP1951" s="98"/>
      <c r="CQ1951" s="1014"/>
      <c r="CR1951" s="1014"/>
      <c r="CS1951" s="1015"/>
      <c r="CT1951" s="895"/>
      <c r="CU1951" s="895"/>
      <c r="CV1951" s="895"/>
      <c r="CW1951" s="895"/>
      <c r="CX1951" s="85"/>
      <c r="CY1951" s="895"/>
      <c r="CZ1951" s="895"/>
      <c r="DA1951" s="895"/>
      <c r="DB1951" s="894"/>
      <c r="DC1951" s="894"/>
      <c r="DD1951" s="894"/>
      <c r="DE1951" s="894"/>
      <c r="DF1951" s="894"/>
      <c r="DG1951" s="894"/>
      <c r="DH1951" s="894"/>
      <c r="DI1951" s="894"/>
      <c r="DJ1951" s="894"/>
      <c r="DK1951" s="894"/>
      <c r="DL1951" s="894"/>
      <c r="DM1951" s="894"/>
      <c r="DN1951" s="98"/>
      <c r="DO1951" s="98"/>
      <c r="DP1951" s="98"/>
      <c r="DQ1951" s="98"/>
      <c r="DR1951" s="98"/>
      <c r="DS1951" s="98"/>
      <c r="DT1951" s="98"/>
      <c r="DU1951" s="894"/>
      <c r="DV1951" s="894"/>
      <c r="DW1951" s="894"/>
      <c r="DX1951" s="1906" t="s">
        <v>14345</v>
      </c>
      <c r="DY1951" s="10"/>
      <c r="DZ1951" s="1906" t="s">
        <v>101</v>
      </c>
      <c r="EA1951" s="98"/>
      <c r="EB1951" s="1902"/>
      <c r="EC1951" s="1906" t="s">
        <v>2194</v>
      </c>
      <c r="ED1951" s="10"/>
      <c r="EE1951" s="10"/>
      <c r="EF1951" s="10"/>
      <c r="EG1951" s="10"/>
      <c r="EH1951" s="10"/>
      <c r="EI1951" s="10"/>
      <c r="EJ1951" s="10"/>
      <c r="EK1951" s="10"/>
      <c r="EL1951" s="10"/>
      <c r="EM1951" s="10"/>
      <c r="EN1951" s="10"/>
      <c r="EO1951" s="10"/>
      <c r="EP1951" s="10"/>
      <c r="EQ1951" s="10"/>
      <c r="ER1951" s="10"/>
      <c r="ES1951" s="10"/>
      <c r="ET1951" s="10"/>
      <c r="EU1951" s="10"/>
      <c r="EV1951" s="10"/>
      <c r="EW1951" s="10"/>
      <c r="EX1951" s="10"/>
      <c r="EY1951" s="10"/>
      <c r="EZ1951" s="10"/>
      <c r="FA1951" s="10"/>
      <c r="FB1951" s="10"/>
    </row>
    <row r="1952" spans="1:158" s="192" customFormat="1" ht="15.75" x14ac:dyDescent="0.25">
      <c r="A1952" s="1866">
        <v>535</v>
      </c>
      <c r="B1952" s="2018"/>
      <c r="C1952" s="894" t="s">
        <v>14364</v>
      </c>
      <c r="D1952" s="894" t="s">
        <v>23</v>
      </c>
      <c r="E1952" s="894" t="s">
        <v>4126</v>
      </c>
      <c r="F1952" s="894">
        <v>724314</v>
      </c>
      <c r="G1952" s="894">
        <v>24</v>
      </c>
      <c r="H1952" s="894" t="s">
        <v>2634</v>
      </c>
      <c r="I1952" s="894" t="s">
        <v>2634</v>
      </c>
      <c r="J1952" s="894" t="s">
        <v>2633</v>
      </c>
      <c r="K1952" s="894">
        <v>540894447</v>
      </c>
      <c r="L1952" s="894">
        <v>98</v>
      </c>
      <c r="M1952" s="894">
        <v>162</v>
      </c>
      <c r="N1952" s="1010">
        <f t="shared" si="369"/>
        <v>37.34186861758878</v>
      </c>
      <c r="O1952" s="1011">
        <v>1</v>
      </c>
      <c r="P1952" s="20">
        <f t="shared" si="383"/>
        <v>65.610000000000014</v>
      </c>
      <c r="Q1952" s="20">
        <f t="shared" si="384"/>
        <v>32.389999999999986</v>
      </c>
      <c r="R1952" s="98"/>
      <c r="S1952" s="1012" t="s">
        <v>14365</v>
      </c>
      <c r="T1952" s="98" t="s">
        <v>2201</v>
      </c>
      <c r="U1952" s="98" t="s">
        <v>2480</v>
      </c>
      <c r="V1952" s="98" t="s">
        <v>14366</v>
      </c>
      <c r="W1952" s="98"/>
      <c r="X1952" s="98"/>
      <c r="Y1952" s="98"/>
      <c r="Z1952" s="98"/>
      <c r="AA1952" s="98"/>
      <c r="AB1952" s="98" t="s">
        <v>2633</v>
      </c>
      <c r="AC1952" s="98"/>
      <c r="AD1952" s="98"/>
      <c r="AE1952" s="98"/>
      <c r="AF1952" s="98"/>
      <c r="AG1952" s="98"/>
      <c r="AH1952" s="98"/>
      <c r="AI1952" s="98"/>
      <c r="AJ1952" s="98"/>
      <c r="AK1952" s="98"/>
      <c r="AL1952" s="98"/>
      <c r="AM1952" s="98"/>
      <c r="AN1952" s="98" t="s">
        <v>2633</v>
      </c>
      <c r="AO1952" s="98" t="s">
        <v>4076</v>
      </c>
      <c r="AP1952" s="98" t="s">
        <v>4077</v>
      </c>
      <c r="AQ1952" s="98" t="s">
        <v>2638</v>
      </c>
      <c r="AR1952" s="98" t="s">
        <v>4075</v>
      </c>
      <c r="AS1952" s="98" t="s">
        <v>4077</v>
      </c>
      <c r="AT1952" s="98"/>
      <c r="AU1952" s="98"/>
      <c r="AV1952" s="98"/>
      <c r="AW1952" s="98"/>
      <c r="AX1952" s="98"/>
      <c r="AY1952" s="98"/>
      <c r="AZ1952" s="98"/>
      <c r="BA1952" s="98" t="s">
        <v>3970</v>
      </c>
      <c r="BB1952" s="98" t="s">
        <v>3970</v>
      </c>
      <c r="BC1952" s="98"/>
      <c r="BD1952" s="98"/>
      <c r="BE1952" s="98" t="s">
        <v>2634</v>
      </c>
      <c r="BF1952" s="98" t="s">
        <v>2634</v>
      </c>
      <c r="BG1952" s="98"/>
      <c r="BH1952" s="98"/>
      <c r="BI1952" s="98"/>
      <c r="BJ1952" s="98" t="s">
        <v>14193</v>
      </c>
      <c r="BK1952" s="98" t="s">
        <v>14468</v>
      </c>
      <c r="BL1952" s="98">
        <v>92.4</v>
      </c>
      <c r="BM1952" s="1013">
        <f t="shared" si="370"/>
        <v>17.289286816918793</v>
      </c>
      <c r="BN1952" s="98" t="s">
        <v>15242</v>
      </c>
      <c r="BO1952" s="98">
        <v>81</v>
      </c>
      <c r="BP1952" s="20">
        <f t="shared" si="387"/>
        <v>52.485334979932098</v>
      </c>
      <c r="BQ1952" s="98" t="s">
        <v>15392</v>
      </c>
      <c r="BR1952" s="98">
        <v>79</v>
      </c>
      <c r="BS1952" s="20">
        <f t="shared" si="371"/>
        <v>58.66008027168882</v>
      </c>
      <c r="BT1952" s="98" t="s">
        <v>15655</v>
      </c>
      <c r="BU1952" s="98">
        <v>76.900000000000006</v>
      </c>
      <c r="BV1952" s="1013">
        <f t="shared" si="372"/>
        <v>65.143562828033353</v>
      </c>
      <c r="BW1952" s="98"/>
      <c r="BX1952" s="98"/>
      <c r="BY1952" s="20">
        <f t="shared" si="373"/>
        <v>302.56251929607913</v>
      </c>
      <c r="BZ1952" s="98"/>
      <c r="CA1952" s="98"/>
      <c r="CB1952" s="20">
        <f t="shared" si="374"/>
        <v>302.56251929607913</v>
      </c>
      <c r="CC1952" s="98"/>
      <c r="CD1952" s="98"/>
      <c r="CE1952" s="20">
        <f t="shared" si="375"/>
        <v>302.56251929607913</v>
      </c>
      <c r="CF1952" s="98"/>
      <c r="CG1952" s="98"/>
      <c r="CH1952" s="20">
        <f t="shared" si="381"/>
        <v>302.56251929607913</v>
      </c>
      <c r="CI1952" s="98"/>
      <c r="CJ1952" s="98"/>
      <c r="CK1952" s="20">
        <f t="shared" si="377"/>
        <v>302.56251929607913</v>
      </c>
      <c r="CL1952" s="98">
        <v>76.900000000000006</v>
      </c>
      <c r="CM1952" s="20">
        <f t="shared" si="378"/>
        <v>65.143562828033353</v>
      </c>
      <c r="CN1952" s="98">
        <v>80</v>
      </c>
      <c r="CO1952" s="98"/>
      <c r="CP1952" s="98"/>
      <c r="CQ1952" s="1014"/>
      <c r="CR1952" s="1014"/>
      <c r="CS1952" s="1015">
        <v>1</v>
      </c>
      <c r="CT1952" s="895">
        <v>-0.25</v>
      </c>
      <c r="CU1952" s="895">
        <v>0.25</v>
      </c>
      <c r="CV1952" s="895">
        <v>0.25</v>
      </c>
      <c r="CW1952" s="895">
        <v>0</v>
      </c>
      <c r="CX1952" s="85"/>
      <c r="CY1952" s="895"/>
      <c r="CZ1952" s="895" t="s">
        <v>2633</v>
      </c>
      <c r="DA1952" s="895" t="s">
        <v>3977</v>
      </c>
      <c r="DB1952" s="894" t="s">
        <v>2643</v>
      </c>
      <c r="DC1952" s="894" t="s">
        <v>2646</v>
      </c>
      <c r="DD1952" s="894" t="s">
        <v>2646</v>
      </c>
      <c r="DE1952" s="894" t="s">
        <v>2649</v>
      </c>
      <c r="DF1952" s="894" t="s">
        <v>32</v>
      </c>
      <c r="DG1952" s="894" t="s">
        <v>32</v>
      </c>
      <c r="DH1952" s="894" t="s">
        <v>2653</v>
      </c>
      <c r="DI1952" s="894" t="s">
        <v>2658</v>
      </c>
      <c r="DJ1952" s="894" t="s">
        <v>37</v>
      </c>
      <c r="DK1952" s="894" t="s">
        <v>37</v>
      </c>
      <c r="DL1952" s="894" t="s">
        <v>2659</v>
      </c>
      <c r="DM1952" s="894" t="s">
        <v>2663</v>
      </c>
      <c r="DN1952" s="98" t="s">
        <v>4001</v>
      </c>
      <c r="DO1952" s="98" t="s">
        <v>5012</v>
      </c>
      <c r="DP1952" s="98"/>
      <c r="DQ1952" s="98" t="s">
        <v>4070</v>
      </c>
      <c r="DR1952" s="98"/>
      <c r="DS1952" s="98" t="s">
        <v>2633</v>
      </c>
      <c r="DT1952" s="98" t="s">
        <v>4072</v>
      </c>
      <c r="DU1952" s="894" t="s">
        <v>2634</v>
      </c>
      <c r="DV1952" s="894" t="s">
        <v>2633</v>
      </c>
      <c r="DW1952" s="894"/>
      <c r="DX1952" s="1777" t="s">
        <v>14367</v>
      </c>
      <c r="DY1952" s="10" t="s">
        <v>15243</v>
      </c>
      <c r="DZ1952" s="1907" t="s">
        <v>13329</v>
      </c>
      <c r="EA1952" s="98"/>
      <c r="EB1952" s="1902"/>
      <c r="EC1952" s="1908" t="s">
        <v>14368</v>
      </c>
      <c r="ED1952" s="10" t="s">
        <v>14469</v>
      </c>
      <c r="EE1952" s="10"/>
      <c r="EF1952" s="10"/>
      <c r="EG1952" s="10"/>
      <c r="EH1952" s="10"/>
      <c r="EI1952" s="10"/>
      <c r="EJ1952" s="10"/>
      <c r="EK1952" s="10"/>
      <c r="EL1952" s="10"/>
      <c r="EM1952" s="10"/>
      <c r="EN1952" s="10"/>
      <c r="EO1952" s="10"/>
      <c r="EP1952" s="10"/>
      <c r="EQ1952" s="10"/>
      <c r="ER1952" s="10"/>
      <c r="ES1952" s="10"/>
      <c r="ET1952" s="10"/>
      <c r="EU1952" s="10"/>
      <c r="EV1952" s="10"/>
      <c r="EW1952" s="10"/>
      <c r="EX1952" s="10"/>
      <c r="EY1952" s="10"/>
      <c r="EZ1952" s="10"/>
      <c r="FA1952" s="10"/>
      <c r="FB1952" s="10"/>
    </row>
    <row r="1953" spans="1:158" s="192" customFormat="1" ht="15.75" x14ac:dyDescent="0.25">
      <c r="A1953" s="192">
        <v>536</v>
      </c>
      <c r="B1953" s="2018"/>
      <c r="C1953" s="894" t="s">
        <v>14393</v>
      </c>
      <c r="D1953" s="894" t="s">
        <v>22</v>
      </c>
      <c r="E1953" s="894" t="s">
        <v>4126</v>
      </c>
      <c r="F1953" s="894">
        <v>774233</v>
      </c>
      <c r="G1953" s="894">
        <v>32</v>
      </c>
      <c r="H1953" s="894" t="s">
        <v>2633</v>
      </c>
      <c r="I1953" s="894" t="s">
        <v>2633</v>
      </c>
      <c r="J1953" s="894" t="s">
        <v>2633</v>
      </c>
      <c r="K1953" s="894"/>
      <c r="L1953" s="894">
        <v>119</v>
      </c>
      <c r="M1953" s="894">
        <v>168</v>
      </c>
      <c r="N1953" s="1010">
        <f t="shared" si="369"/>
        <v>42.162698412698411</v>
      </c>
      <c r="O1953" s="1011">
        <v>2</v>
      </c>
      <c r="P1953" s="20">
        <f t="shared" si="383"/>
        <v>70.559999999999988</v>
      </c>
      <c r="Q1953" s="20">
        <f t="shared" si="384"/>
        <v>48.440000000000012</v>
      </c>
      <c r="R1953" s="98"/>
      <c r="S1953" s="1012" t="s">
        <v>14391</v>
      </c>
      <c r="T1953" s="98" t="s">
        <v>253</v>
      </c>
      <c r="U1953" s="98" t="s">
        <v>2490</v>
      </c>
      <c r="V1953" s="98" t="s">
        <v>98</v>
      </c>
      <c r="W1953" s="98"/>
      <c r="X1953" s="98"/>
      <c r="Y1953" s="98"/>
      <c r="Z1953" s="98"/>
      <c r="AA1953" s="98"/>
      <c r="AB1953" s="98"/>
      <c r="AC1953" s="98"/>
      <c r="AD1953" s="98"/>
      <c r="AE1953" s="98"/>
      <c r="AF1953" s="98" t="s">
        <v>2633</v>
      </c>
      <c r="AG1953" s="98"/>
      <c r="AH1953" s="98"/>
      <c r="AI1953" s="98"/>
      <c r="AJ1953" s="98"/>
      <c r="AK1953" s="98"/>
      <c r="AL1953" s="98"/>
      <c r="AM1953" s="98"/>
      <c r="AN1953" s="98" t="s">
        <v>2633</v>
      </c>
      <c r="AO1953" s="98" t="s">
        <v>4076</v>
      </c>
      <c r="AP1953" s="98" t="s">
        <v>4001</v>
      </c>
      <c r="AQ1953" s="98"/>
      <c r="AR1953" s="98"/>
      <c r="AS1953" s="98"/>
      <c r="AT1953" s="98"/>
      <c r="AU1953" s="98"/>
      <c r="AV1953" s="98"/>
      <c r="AW1953" s="98"/>
      <c r="AX1953" s="98"/>
      <c r="AY1953" s="98"/>
      <c r="AZ1953" s="98"/>
      <c r="BA1953" s="98"/>
      <c r="BB1953" s="98"/>
      <c r="BC1953" s="98"/>
      <c r="BD1953" s="98"/>
      <c r="BE1953" s="98" t="s">
        <v>2634</v>
      </c>
      <c r="BF1953" s="98"/>
      <c r="BG1953" s="98"/>
      <c r="BH1953" s="98"/>
      <c r="BI1953" s="98"/>
      <c r="BJ1953" s="98" t="s">
        <v>14196</v>
      </c>
      <c r="BK1953" s="98"/>
      <c r="BL1953" s="98"/>
      <c r="BM1953" s="1013">
        <f t="shared" si="370"/>
        <v>245.66473988439301</v>
      </c>
      <c r="BN1953" s="98"/>
      <c r="BO1953" s="98"/>
      <c r="BP1953" s="20">
        <f t="shared" si="387"/>
        <v>245.66473988439301</v>
      </c>
      <c r="BQ1953" s="98"/>
      <c r="BR1953" s="98"/>
      <c r="BS1953" s="20">
        <f t="shared" si="371"/>
        <v>245.66473988439301</v>
      </c>
      <c r="BT1953" s="98"/>
      <c r="BU1953" s="98"/>
      <c r="BV1953" s="1013">
        <f t="shared" si="372"/>
        <v>245.66473988439301</v>
      </c>
      <c r="BW1953" s="98"/>
      <c r="BX1953" s="98"/>
      <c r="BY1953" s="20">
        <f t="shared" si="373"/>
        <v>245.66473988439301</v>
      </c>
      <c r="BZ1953" s="98"/>
      <c r="CA1953" s="98"/>
      <c r="CB1953" s="20">
        <f t="shared" si="374"/>
        <v>245.66473988439301</v>
      </c>
      <c r="CC1953" s="98"/>
      <c r="CD1953" s="98"/>
      <c r="CE1953" s="20">
        <f t="shared" si="375"/>
        <v>245.66473988439301</v>
      </c>
      <c r="CF1953" s="98"/>
      <c r="CG1953" s="98"/>
      <c r="CH1953" s="20">
        <f t="shared" si="381"/>
        <v>245.66473988439301</v>
      </c>
      <c r="CI1953" s="98"/>
      <c r="CJ1953" s="98"/>
      <c r="CK1953" s="20">
        <f t="shared" si="377"/>
        <v>245.66473988439301</v>
      </c>
      <c r="CL1953" s="98"/>
      <c r="CM1953" s="20">
        <f t="shared" si="378"/>
        <v>245.66473988439301</v>
      </c>
      <c r="CN1953" s="98">
        <v>115</v>
      </c>
      <c r="CO1953" s="98"/>
      <c r="CP1953" s="98"/>
      <c r="CQ1953" s="1014"/>
      <c r="CR1953" s="1014"/>
      <c r="CS1953" s="1015"/>
      <c r="CT1953" s="895"/>
      <c r="CU1953" s="895"/>
      <c r="CV1953" s="895"/>
      <c r="CW1953" s="895"/>
      <c r="CX1953" s="85"/>
      <c r="CY1953" s="895"/>
      <c r="CZ1953" s="895"/>
      <c r="DA1953" s="895"/>
      <c r="DB1953" s="894"/>
      <c r="DC1953" s="894"/>
      <c r="DD1953" s="894"/>
      <c r="DE1953" s="894"/>
      <c r="DF1953" s="894"/>
      <c r="DG1953" s="894"/>
      <c r="DH1953" s="894"/>
      <c r="DI1953" s="894"/>
      <c r="DJ1953" s="894"/>
      <c r="DK1953" s="894"/>
      <c r="DL1953" s="894"/>
      <c r="DM1953" s="894"/>
      <c r="DN1953" s="98"/>
      <c r="DO1953" s="98"/>
      <c r="DP1953" s="98"/>
      <c r="DQ1953" s="98"/>
      <c r="DR1953" s="98"/>
      <c r="DS1953" s="98"/>
      <c r="DT1953" s="98"/>
      <c r="DU1953" s="894"/>
      <c r="DV1953" s="894"/>
      <c r="DW1953" s="894"/>
      <c r="DX1953" s="1909" t="s">
        <v>14392</v>
      </c>
      <c r="DY1953" s="10"/>
      <c r="DZ1953" s="1909" t="s">
        <v>101</v>
      </c>
      <c r="EA1953" s="98"/>
      <c r="EB1953" s="1902"/>
      <c r="EC1953" s="1909" t="s">
        <v>2194</v>
      </c>
      <c r="ED1953" s="10"/>
      <c r="EE1953" s="10"/>
      <c r="EF1953" s="10"/>
      <c r="EG1953" s="10"/>
      <c r="EH1953" s="10"/>
      <c r="EI1953" s="10"/>
      <c r="EJ1953" s="10"/>
      <c r="EK1953" s="10"/>
      <c r="EL1953" s="10"/>
      <c r="EM1953" s="10"/>
      <c r="EN1953" s="10"/>
      <c r="EO1953" s="10"/>
      <c r="EP1953" s="10"/>
      <c r="EQ1953" s="10"/>
      <c r="ER1953" s="10"/>
      <c r="ES1953" s="10"/>
      <c r="ET1953" s="10"/>
      <c r="EU1953" s="10"/>
      <c r="EV1953" s="10"/>
      <c r="EW1953" s="10"/>
      <c r="EX1953" s="10"/>
      <c r="EY1953" s="10"/>
      <c r="EZ1953" s="10"/>
      <c r="FA1953" s="10"/>
      <c r="FB1953" s="10"/>
    </row>
    <row r="1954" spans="1:158" s="192" customFormat="1" ht="15.75" x14ac:dyDescent="0.25">
      <c r="A1954" s="472">
        <v>537</v>
      </c>
      <c r="B1954" s="2018"/>
      <c r="C1954" s="894" t="s">
        <v>14394</v>
      </c>
      <c r="D1954" s="894" t="s">
        <v>23</v>
      </c>
      <c r="E1954" s="894" t="s">
        <v>4126</v>
      </c>
      <c r="F1954" s="894">
        <v>723641</v>
      </c>
      <c r="G1954" s="894">
        <v>23</v>
      </c>
      <c r="H1954" s="894" t="s">
        <v>2634</v>
      </c>
      <c r="I1954" s="894" t="s">
        <v>2634</v>
      </c>
      <c r="J1954" s="894" t="s">
        <v>3968</v>
      </c>
      <c r="K1954" s="894">
        <v>534358767</v>
      </c>
      <c r="L1954" s="894">
        <v>115</v>
      </c>
      <c r="M1954" s="894">
        <v>160</v>
      </c>
      <c r="N1954" s="1010">
        <f t="shared" si="369"/>
        <v>44.921875</v>
      </c>
      <c r="O1954" s="1011">
        <v>2</v>
      </c>
      <c r="P1954" s="20">
        <f t="shared" si="383"/>
        <v>64.000000000000014</v>
      </c>
      <c r="Q1954" s="20">
        <f t="shared" si="384"/>
        <v>50.999999999999986</v>
      </c>
      <c r="R1954" s="98"/>
      <c r="S1954" s="1012" t="s">
        <v>14391</v>
      </c>
      <c r="T1954" s="98" t="s">
        <v>592</v>
      </c>
      <c r="U1954" s="98" t="s">
        <v>2474</v>
      </c>
      <c r="V1954" s="98" t="s">
        <v>5767</v>
      </c>
      <c r="W1954" s="98"/>
      <c r="X1954" s="98"/>
      <c r="Y1954" s="98"/>
      <c r="Z1954" s="98"/>
      <c r="AA1954" s="98"/>
      <c r="AB1954" s="98"/>
      <c r="AC1954" s="98"/>
      <c r="AD1954" s="98"/>
      <c r="AE1954" s="98"/>
      <c r="AF1954" s="98"/>
      <c r="AG1954" s="98"/>
      <c r="AH1954" s="98"/>
      <c r="AI1954" s="98"/>
      <c r="AJ1954" s="98"/>
      <c r="AK1954" s="98"/>
      <c r="AL1954" s="98"/>
      <c r="AM1954" s="98"/>
      <c r="AN1954" s="98" t="s">
        <v>2633</v>
      </c>
      <c r="AO1954" s="98" t="s">
        <v>4068</v>
      </c>
      <c r="AP1954" s="98" t="s">
        <v>4078</v>
      </c>
      <c r="AQ1954" s="98" t="s">
        <v>2635</v>
      </c>
      <c r="AR1954" s="98"/>
      <c r="AS1954" s="98"/>
      <c r="AT1954" s="98"/>
      <c r="AU1954" s="98"/>
      <c r="AV1954" s="98"/>
      <c r="AW1954" s="98"/>
      <c r="AX1954" s="98"/>
      <c r="AY1954" s="98"/>
      <c r="AZ1954" s="98"/>
      <c r="BA1954" s="98" t="s">
        <v>3970</v>
      </c>
      <c r="BB1954" s="98" t="s">
        <v>3970</v>
      </c>
      <c r="BC1954" s="98"/>
      <c r="BD1954" s="98"/>
      <c r="BE1954" s="98" t="s">
        <v>2634</v>
      </c>
      <c r="BF1954" s="98" t="s">
        <v>2634</v>
      </c>
      <c r="BG1954" s="98"/>
      <c r="BH1954" s="98"/>
      <c r="BI1954" s="98"/>
      <c r="BJ1954" s="98" t="s">
        <v>14193</v>
      </c>
      <c r="BK1954" s="98"/>
      <c r="BL1954" s="98"/>
      <c r="BM1954" s="1013">
        <f t="shared" si="370"/>
        <v>225.49019607843141</v>
      </c>
      <c r="BN1954" s="98" t="s">
        <v>13839</v>
      </c>
      <c r="BO1954" s="98">
        <v>90</v>
      </c>
      <c r="BP1954" s="20">
        <f t="shared" si="387"/>
        <v>49.019607843137273</v>
      </c>
      <c r="BQ1954" s="98"/>
      <c r="BR1954" s="98"/>
      <c r="BS1954" s="20">
        <f t="shared" si="371"/>
        <v>225.49019607843141</v>
      </c>
      <c r="BT1954" s="98"/>
      <c r="BU1954" s="98"/>
      <c r="BV1954" s="1013">
        <f t="shared" si="372"/>
        <v>225.49019607843141</v>
      </c>
      <c r="BW1954" s="98"/>
      <c r="BX1954" s="98"/>
      <c r="BY1954" s="20">
        <f t="shared" si="373"/>
        <v>225.49019607843141</v>
      </c>
      <c r="BZ1954" s="98"/>
      <c r="CA1954" s="98"/>
      <c r="CB1954" s="20">
        <f t="shared" si="374"/>
        <v>225.49019607843141</v>
      </c>
      <c r="CC1954" s="98"/>
      <c r="CD1954" s="98"/>
      <c r="CE1954" s="20">
        <f t="shared" si="375"/>
        <v>225.49019607843141</v>
      </c>
      <c r="CF1954" s="98"/>
      <c r="CG1954" s="98"/>
      <c r="CH1954" s="20">
        <f t="shared" si="381"/>
        <v>225.49019607843141</v>
      </c>
      <c r="CI1954" s="98"/>
      <c r="CJ1954" s="98"/>
      <c r="CK1954" s="20">
        <f t="shared" si="377"/>
        <v>225.49019607843141</v>
      </c>
      <c r="CL1954" s="98">
        <v>90</v>
      </c>
      <c r="CM1954" s="20">
        <f t="shared" si="378"/>
        <v>49.019607843137273</v>
      </c>
      <c r="CN1954" s="98">
        <v>135</v>
      </c>
      <c r="CO1954" s="98"/>
      <c r="CP1954" s="98"/>
      <c r="CQ1954" s="1014"/>
      <c r="CR1954" s="1014"/>
      <c r="CS1954" s="1015">
        <v>1</v>
      </c>
      <c r="CT1954" s="895">
        <v>0.5</v>
      </c>
      <c r="CU1954" s="895">
        <v>0.5</v>
      </c>
      <c r="CV1954" s="895">
        <v>0.5</v>
      </c>
      <c r="CW1954" s="895"/>
      <c r="CX1954" s="85"/>
      <c r="CY1954" s="895"/>
      <c r="CZ1954" s="895" t="s">
        <v>2633</v>
      </c>
      <c r="DA1954" s="895" t="s">
        <v>3975</v>
      </c>
      <c r="DB1954" s="894" t="s">
        <v>2644</v>
      </c>
      <c r="DC1954" s="894" t="s">
        <v>2646</v>
      </c>
      <c r="DD1954" s="894" t="s">
        <v>2647</v>
      </c>
      <c r="DE1954" s="894" t="s">
        <v>2650</v>
      </c>
      <c r="DF1954" s="894" t="s">
        <v>32</v>
      </c>
      <c r="DG1954" s="894" t="s">
        <v>2654</v>
      </c>
      <c r="DH1954" s="894" t="s">
        <v>5009</v>
      </c>
      <c r="DI1954" s="894" t="s">
        <v>2657</v>
      </c>
      <c r="DJ1954" s="894" t="s">
        <v>37</v>
      </c>
      <c r="DK1954" s="894" t="s">
        <v>37</v>
      </c>
      <c r="DL1954" s="894" t="s">
        <v>2659</v>
      </c>
      <c r="DM1954" s="894" t="s">
        <v>2663</v>
      </c>
      <c r="DN1954" s="98" t="s">
        <v>4001</v>
      </c>
      <c r="DO1954" s="98" t="s">
        <v>4002</v>
      </c>
      <c r="DP1954" s="98"/>
      <c r="DQ1954" s="98"/>
      <c r="DR1954" s="98" t="s">
        <v>4068</v>
      </c>
      <c r="DS1954" s="98"/>
      <c r="DT1954" s="98"/>
      <c r="DU1954" s="894" t="s">
        <v>2634</v>
      </c>
      <c r="DV1954" s="894" t="s">
        <v>2633</v>
      </c>
      <c r="DW1954" s="894"/>
      <c r="DX1954" s="1910" t="s">
        <v>14395</v>
      </c>
      <c r="DY1954" s="10" t="s">
        <v>15588</v>
      </c>
      <c r="DZ1954" s="1907" t="s">
        <v>14556</v>
      </c>
      <c r="EA1954" s="98"/>
      <c r="EB1954" s="1902"/>
      <c r="EC1954" s="1910" t="s">
        <v>14396</v>
      </c>
      <c r="ED1954" s="10" t="s">
        <v>5821</v>
      </c>
      <c r="EE1954" s="10"/>
      <c r="EF1954" s="10"/>
      <c r="EG1954" s="10"/>
      <c r="EH1954" s="10"/>
      <c r="EI1954" s="10"/>
      <c r="EJ1954" s="10"/>
      <c r="EK1954" s="10"/>
      <c r="EL1954" s="10"/>
      <c r="EM1954" s="10"/>
      <c r="EN1954" s="10"/>
      <c r="EO1954" s="10"/>
      <c r="EP1954" s="10"/>
      <c r="EQ1954" s="10"/>
      <c r="ER1954" s="10"/>
      <c r="ES1954" s="10"/>
      <c r="ET1954" s="10"/>
      <c r="EU1954" s="10"/>
      <c r="EV1954" s="10"/>
      <c r="EW1954" s="10"/>
      <c r="EX1954" s="10"/>
      <c r="EY1954" s="10"/>
      <c r="EZ1954" s="10"/>
      <c r="FA1954" s="10"/>
      <c r="FB1954" s="10"/>
    </row>
    <row r="1955" spans="1:158" s="192" customFormat="1" ht="15.75" x14ac:dyDescent="0.25">
      <c r="A1955" s="1866">
        <v>538</v>
      </c>
      <c r="B1955" s="2018"/>
      <c r="C1955" s="894" t="s">
        <v>14401</v>
      </c>
      <c r="D1955" s="894" t="s">
        <v>23</v>
      </c>
      <c r="E1955" s="894" t="s">
        <v>4126</v>
      </c>
      <c r="F1955" s="894">
        <v>415839</v>
      </c>
      <c r="G1955" s="894">
        <v>37</v>
      </c>
      <c r="H1955" s="894" t="s">
        <v>2633</v>
      </c>
      <c r="I1955" s="894" t="s">
        <v>2633</v>
      </c>
      <c r="J1955" s="894" t="s">
        <v>2634</v>
      </c>
      <c r="K1955" s="894">
        <v>541778358</v>
      </c>
      <c r="L1955" s="894">
        <v>82.7</v>
      </c>
      <c r="M1955" s="894">
        <v>154</v>
      </c>
      <c r="N1955" s="1010">
        <f t="shared" si="369"/>
        <v>34.870973182661494</v>
      </c>
      <c r="O1955" s="1011">
        <v>1</v>
      </c>
      <c r="P1955" s="20">
        <f t="shared" si="383"/>
        <v>59.29</v>
      </c>
      <c r="Q1955" s="20">
        <f t="shared" si="384"/>
        <v>23.410000000000004</v>
      </c>
      <c r="R1955" s="98"/>
      <c r="S1955" s="1012" t="s">
        <v>14402</v>
      </c>
      <c r="T1955" s="98" t="s">
        <v>14403</v>
      </c>
      <c r="U1955" s="98"/>
      <c r="V1955" s="98" t="s">
        <v>14404</v>
      </c>
      <c r="W1955" s="98"/>
      <c r="X1955" s="98"/>
      <c r="Y1955" s="98"/>
      <c r="Z1955" s="98"/>
      <c r="AA1955" s="98"/>
      <c r="AB1955" s="98"/>
      <c r="AC1955" s="98"/>
      <c r="AD1955" s="98"/>
      <c r="AE1955" s="98"/>
      <c r="AF1955" s="98"/>
      <c r="AG1955" s="98"/>
      <c r="AH1955" s="98"/>
      <c r="AI1955" s="98"/>
      <c r="AJ1955" s="98"/>
      <c r="AK1955" s="98"/>
      <c r="AL1955" s="98"/>
      <c r="AM1955" s="98"/>
      <c r="AN1955" s="98" t="s">
        <v>2634</v>
      </c>
      <c r="AO1955" s="98"/>
      <c r="AP1955" s="98"/>
      <c r="AQ1955" s="98" t="s">
        <v>2637</v>
      </c>
      <c r="AR1955" s="98"/>
      <c r="AS1955" s="98"/>
      <c r="AT1955" s="98"/>
      <c r="AU1955" s="98"/>
      <c r="AV1955" s="98"/>
      <c r="AW1955" s="98"/>
      <c r="AX1955" s="98"/>
      <c r="AY1955" s="98"/>
      <c r="AZ1955" s="98"/>
      <c r="BA1955" s="98" t="s">
        <v>3970</v>
      </c>
      <c r="BB1955" s="98"/>
      <c r="BC1955" s="98"/>
      <c r="BD1955" s="98"/>
      <c r="BE1955" s="98" t="s">
        <v>2634</v>
      </c>
      <c r="BF1955" s="98"/>
      <c r="BG1955" s="98"/>
      <c r="BH1955" s="98"/>
      <c r="BI1955" s="98"/>
      <c r="BJ1955" s="98" t="s">
        <v>10245</v>
      </c>
      <c r="BK1955" s="98" t="s">
        <v>14596</v>
      </c>
      <c r="BL1955" s="98">
        <v>75</v>
      </c>
      <c r="BM1955" s="1013">
        <f t="shared" si="370"/>
        <v>32.891926527125165</v>
      </c>
      <c r="BN1955" s="98" t="s">
        <v>14686</v>
      </c>
      <c r="BO1955" s="98">
        <v>66</v>
      </c>
      <c r="BP1955" s="20">
        <f t="shared" si="387"/>
        <v>71.337035454933797</v>
      </c>
      <c r="BQ1955" s="98"/>
      <c r="BR1955" s="98"/>
      <c r="BS1955" s="20">
        <f t="shared" si="371"/>
        <v>353.26783425886367</v>
      </c>
      <c r="BT1955" s="98"/>
      <c r="BU1955" s="98"/>
      <c r="BV1955" s="1013">
        <f t="shared" si="372"/>
        <v>353.26783425886367</v>
      </c>
      <c r="BW1955" s="98"/>
      <c r="BX1955" s="98"/>
      <c r="BY1955" s="20">
        <f t="shared" si="373"/>
        <v>353.26783425886367</v>
      </c>
      <c r="BZ1955" s="98"/>
      <c r="CA1955" s="98"/>
      <c r="CB1955" s="20">
        <f t="shared" si="374"/>
        <v>353.26783425886367</v>
      </c>
      <c r="CC1955" s="98"/>
      <c r="CD1955" s="98"/>
      <c r="CE1955" s="20">
        <f t="shared" si="375"/>
        <v>353.26783425886367</v>
      </c>
      <c r="CF1955" s="98"/>
      <c r="CG1955" s="98"/>
      <c r="CH1955" s="20">
        <f t="shared" si="381"/>
        <v>353.26783425886367</v>
      </c>
      <c r="CI1955" s="98"/>
      <c r="CJ1955" s="98"/>
      <c r="CK1955" s="20">
        <f t="shared" si="377"/>
        <v>353.26783425886367</v>
      </c>
      <c r="CL1955" s="98">
        <v>66</v>
      </c>
      <c r="CM1955" s="20">
        <f t="shared" si="378"/>
        <v>71.337035454933797</v>
      </c>
      <c r="CN1955" s="98">
        <v>100</v>
      </c>
      <c r="CO1955" s="98"/>
      <c r="CP1955" s="98"/>
      <c r="CQ1955" s="1014"/>
      <c r="CR1955" s="1014"/>
      <c r="CS1955" s="1015"/>
      <c r="CT1955" s="895"/>
      <c r="CU1955" s="895"/>
      <c r="CV1955" s="895"/>
      <c r="CW1955" s="895"/>
      <c r="CX1955" s="85"/>
      <c r="CY1955" s="895"/>
      <c r="CZ1955" s="895" t="s">
        <v>2633</v>
      </c>
      <c r="DA1955" s="895" t="s">
        <v>3975</v>
      </c>
      <c r="DB1955" s="894"/>
      <c r="DC1955" s="894"/>
      <c r="DD1955" s="894"/>
      <c r="DE1955" s="894"/>
      <c r="DF1955" s="894"/>
      <c r="DG1955" s="894"/>
      <c r="DH1955" s="894"/>
      <c r="DI1955" s="894"/>
      <c r="DJ1955" s="894"/>
      <c r="DK1955" s="894"/>
      <c r="DL1955" s="894"/>
      <c r="DM1955" s="894"/>
      <c r="DN1955" s="98" t="s">
        <v>4001</v>
      </c>
      <c r="DO1955" s="98"/>
      <c r="DP1955" s="98"/>
      <c r="DQ1955" s="98"/>
      <c r="DR1955" s="98"/>
      <c r="DS1955" s="98"/>
      <c r="DT1955" s="98"/>
      <c r="DU1955" s="894"/>
      <c r="DV1955" s="894"/>
      <c r="DW1955" s="894"/>
      <c r="DX1955" s="1911" t="s">
        <v>94</v>
      </c>
      <c r="DY1955" s="10"/>
      <c r="DZ1955" s="1907" t="s">
        <v>101</v>
      </c>
      <c r="EA1955" s="98"/>
      <c r="EB1955" s="1902"/>
      <c r="EC1955" s="1911" t="s">
        <v>1879</v>
      </c>
      <c r="ED1955" s="10" t="s">
        <v>5821</v>
      </c>
      <c r="EE1955" s="10"/>
      <c r="EF1955" s="10"/>
      <c r="EG1955" s="10"/>
      <c r="EH1955" s="10"/>
      <c r="EI1955" s="10"/>
      <c r="EJ1955" s="10"/>
      <c r="EK1955" s="10"/>
      <c r="EL1955" s="10"/>
      <c r="EM1955" s="10"/>
      <c r="EN1955" s="10"/>
      <c r="EO1955" s="10"/>
      <c r="EP1955" s="10"/>
      <c r="EQ1955" s="10"/>
      <c r="ER1955" s="10"/>
      <c r="ES1955" s="10"/>
      <c r="ET1955" s="10"/>
      <c r="EU1955" s="10"/>
      <c r="EV1955" s="10"/>
      <c r="EW1955" s="10"/>
      <c r="EX1955" s="10"/>
      <c r="EY1955" s="10"/>
      <c r="EZ1955" s="10"/>
      <c r="FA1955" s="10"/>
      <c r="FB1955" s="10"/>
    </row>
    <row r="1956" spans="1:158" s="192" customFormat="1" ht="15.75" x14ac:dyDescent="0.25">
      <c r="A1956" s="1867">
        <v>539</v>
      </c>
      <c r="B1956" s="2018"/>
      <c r="C1956" s="894" t="s">
        <v>15661</v>
      </c>
      <c r="D1956" s="894" t="s">
        <v>23</v>
      </c>
      <c r="E1956" s="894" t="s">
        <v>4126</v>
      </c>
      <c r="F1956" s="894">
        <v>89968</v>
      </c>
      <c r="G1956" s="894">
        <v>34</v>
      </c>
      <c r="H1956" s="894" t="s">
        <v>2634</v>
      </c>
      <c r="I1956" s="894" t="s">
        <v>2634</v>
      </c>
      <c r="J1956" s="894" t="s">
        <v>2633</v>
      </c>
      <c r="K1956" s="894">
        <v>506256846</v>
      </c>
      <c r="L1956" s="894">
        <v>147</v>
      </c>
      <c r="M1956" s="894">
        <v>163</v>
      </c>
      <c r="N1956" s="1010">
        <f t="shared" si="369"/>
        <v>55.327637472242088</v>
      </c>
      <c r="O1956" s="1011">
        <v>3</v>
      </c>
      <c r="P1956" s="20">
        <f t="shared" si="383"/>
        <v>66.422499999999999</v>
      </c>
      <c r="Q1956" s="20">
        <f t="shared" si="384"/>
        <v>80.577500000000001</v>
      </c>
      <c r="R1956" s="98"/>
      <c r="S1956" s="1012" t="s">
        <v>14420</v>
      </c>
      <c r="T1956" s="98" t="s">
        <v>253</v>
      </c>
      <c r="U1956" s="98" t="s">
        <v>2490</v>
      </c>
      <c r="V1956" s="98" t="s">
        <v>14421</v>
      </c>
      <c r="W1956" s="98"/>
      <c r="X1956" s="98"/>
      <c r="Y1956" s="98"/>
      <c r="Z1956" s="98"/>
      <c r="AA1956" s="98"/>
      <c r="AB1956" s="98"/>
      <c r="AC1956" s="98"/>
      <c r="AD1956" s="98"/>
      <c r="AE1956" s="98"/>
      <c r="AF1956" s="98"/>
      <c r="AG1956" s="98"/>
      <c r="AH1956" s="98"/>
      <c r="AI1956" s="98"/>
      <c r="AJ1956" s="98"/>
      <c r="AK1956" s="98"/>
      <c r="AL1956" s="98"/>
      <c r="AM1956" s="98"/>
      <c r="AN1956" s="98" t="s">
        <v>2633</v>
      </c>
      <c r="AO1956" s="98" t="s">
        <v>4076</v>
      </c>
      <c r="AP1956" s="98" t="s">
        <v>4001</v>
      </c>
      <c r="AQ1956" s="98" t="s">
        <v>2637</v>
      </c>
      <c r="AR1956" s="98"/>
      <c r="AS1956" s="98"/>
      <c r="AT1956" s="98"/>
      <c r="AU1956" s="98"/>
      <c r="AV1956" s="98"/>
      <c r="AW1956" s="98"/>
      <c r="AX1956" s="98"/>
      <c r="AY1956" s="98"/>
      <c r="AZ1956" s="98"/>
      <c r="BA1956" s="98" t="s">
        <v>3971</v>
      </c>
      <c r="BB1956" s="98"/>
      <c r="BC1956" s="98" t="s">
        <v>2633</v>
      </c>
      <c r="BD1956" s="98"/>
      <c r="BE1956" s="98" t="s">
        <v>2634</v>
      </c>
      <c r="BF1956" s="98"/>
      <c r="BG1956" s="98"/>
      <c r="BH1956" s="98"/>
      <c r="BI1956" s="98"/>
      <c r="BJ1956" s="98" t="s">
        <v>14003</v>
      </c>
      <c r="BK1956" s="98" t="s">
        <v>14645</v>
      </c>
      <c r="BL1956" s="98">
        <v>137.9</v>
      </c>
      <c r="BM1956" s="1013">
        <f t="shared" si="370"/>
        <v>11.293475225714367</v>
      </c>
      <c r="BN1956" s="98" t="s">
        <v>15383</v>
      </c>
      <c r="BO1956" s="98">
        <v>127</v>
      </c>
      <c r="BP1956" s="20">
        <f t="shared" si="387"/>
        <v>24.820824671899725</v>
      </c>
      <c r="BQ1956" s="98" t="s">
        <v>14103</v>
      </c>
      <c r="BR1956" s="98">
        <v>120</v>
      </c>
      <c r="BS1956" s="20">
        <f t="shared" si="371"/>
        <v>33.508113307064633</v>
      </c>
      <c r="BT1956" s="98"/>
      <c r="BU1956" s="98"/>
      <c r="BV1956" s="1013">
        <f t="shared" si="372"/>
        <v>182.43306133846298</v>
      </c>
      <c r="BW1956" s="98"/>
      <c r="BX1956" s="98"/>
      <c r="BY1956" s="20">
        <f t="shared" si="373"/>
        <v>182.43306133846298</v>
      </c>
      <c r="BZ1956" s="98"/>
      <c r="CA1956" s="98"/>
      <c r="CB1956" s="20">
        <f t="shared" si="374"/>
        <v>182.43306133846298</v>
      </c>
      <c r="CC1956" s="98"/>
      <c r="CD1956" s="98"/>
      <c r="CE1956" s="20">
        <f t="shared" si="375"/>
        <v>182.43306133846298</v>
      </c>
      <c r="CF1956" s="98"/>
      <c r="CG1956" s="98"/>
      <c r="CH1956" s="20">
        <f t="shared" si="381"/>
        <v>182.43306133846298</v>
      </c>
      <c r="CI1956" s="98"/>
      <c r="CJ1956" s="98"/>
      <c r="CK1956" s="20">
        <f t="shared" si="377"/>
        <v>182.43306133846298</v>
      </c>
      <c r="CL1956" s="98">
        <v>120</v>
      </c>
      <c r="CM1956" s="20">
        <f t="shared" si="378"/>
        <v>33.508113307064633</v>
      </c>
      <c r="CN1956" s="98">
        <v>60</v>
      </c>
      <c r="CO1956" s="98"/>
      <c r="CP1956" s="98"/>
      <c r="CQ1956" s="1014"/>
      <c r="CR1956" s="1014"/>
      <c r="CS1956" s="1015"/>
      <c r="CT1956" s="895"/>
      <c r="CU1956" s="895"/>
      <c r="CV1956" s="895"/>
      <c r="CW1956" s="895"/>
      <c r="CX1956" s="85"/>
      <c r="CY1956" s="895"/>
      <c r="CZ1956" s="895" t="s">
        <v>2633</v>
      </c>
      <c r="DA1956" s="895" t="s">
        <v>3977</v>
      </c>
      <c r="DB1956" s="894" t="s">
        <v>2644</v>
      </c>
      <c r="DC1956" s="894"/>
      <c r="DD1956" s="894"/>
      <c r="DE1956" s="894"/>
      <c r="DF1956" s="894"/>
      <c r="DG1956" s="894"/>
      <c r="DH1956" s="894"/>
      <c r="DI1956" s="894"/>
      <c r="DJ1956" s="894"/>
      <c r="DK1956" s="894"/>
      <c r="DL1956" s="894"/>
      <c r="DM1956" s="894" t="s">
        <v>2661</v>
      </c>
      <c r="DN1956" s="98" t="s">
        <v>4001</v>
      </c>
      <c r="DO1956" s="98"/>
      <c r="DP1956" s="98"/>
      <c r="DQ1956" s="98"/>
      <c r="DR1956" s="98"/>
      <c r="DS1956" s="98"/>
      <c r="DT1956" s="98"/>
      <c r="DU1956" s="894"/>
      <c r="DV1956" s="894"/>
      <c r="DW1956" s="894"/>
      <c r="DX1956" s="1912" t="s">
        <v>14422</v>
      </c>
      <c r="DY1956" s="10"/>
      <c r="DZ1956" s="1912" t="s">
        <v>101</v>
      </c>
      <c r="EA1956" s="98"/>
      <c r="EB1956" s="1902"/>
      <c r="EC1956" s="1912" t="s">
        <v>2194</v>
      </c>
      <c r="ED1956" s="10" t="s">
        <v>5821</v>
      </c>
      <c r="EE1956" s="10"/>
      <c r="EF1956" s="10"/>
      <c r="EG1956" s="10"/>
      <c r="EH1956" s="10"/>
      <c r="EI1956" s="10"/>
      <c r="EJ1956" s="10"/>
      <c r="EK1956" s="10"/>
      <c r="EL1956" s="10"/>
      <c r="EM1956" s="10"/>
      <c r="EN1956" s="10"/>
      <c r="EO1956" s="10"/>
      <c r="EP1956" s="10"/>
      <c r="EQ1956" s="10"/>
      <c r="ER1956" s="10"/>
      <c r="ES1956" s="10"/>
      <c r="ET1956" s="10"/>
      <c r="EU1956" s="10"/>
      <c r="EV1956" s="10"/>
      <c r="EW1956" s="10"/>
      <c r="EX1956" s="10"/>
      <c r="EY1956" s="10"/>
      <c r="EZ1956" s="10"/>
      <c r="FA1956" s="10"/>
      <c r="FB1956" s="10"/>
    </row>
    <row r="1957" spans="1:158" s="192" customFormat="1" ht="15.75" x14ac:dyDescent="0.25">
      <c r="A1957" s="472">
        <v>540</v>
      </c>
      <c r="B1957" s="2018"/>
      <c r="C1957" s="894" t="s">
        <v>14423</v>
      </c>
      <c r="D1957" s="894" t="s">
        <v>22</v>
      </c>
      <c r="E1957" s="894" t="s">
        <v>4126</v>
      </c>
      <c r="F1957" s="894">
        <v>783125</v>
      </c>
      <c r="G1957" s="894">
        <v>19</v>
      </c>
      <c r="H1957" s="894" t="s">
        <v>2634</v>
      </c>
      <c r="I1957" s="894" t="s">
        <v>2634</v>
      </c>
      <c r="J1957" s="894" t="s">
        <v>2634</v>
      </c>
      <c r="K1957" s="894">
        <v>535338627</v>
      </c>
      <c r="L1957" s="894">
        <v>140.69999999999999</v>
      </c>
      <c r="M1957" s="894">
        <v>167</v>
      </c>
      <c r="N1957" s="1010">
        <f t="shared" si="369"/>
        <v>50.44999820717846</v>
      </c>
      <c r="O1957" s="1011">
        <v>3</v>
      </c>
      <c r="P1957" s="20">
        <f t="shared" si="383"/>
        <v>69.722499999999997</v>
      </c>
      <c r="Q1957" s="20">
        <f t="shared" si="384"/>
        <v>70.977499999999992</v>
      </c>
      <c r="R1957" s="98"/>
      <c r="S1957" s="1012" t="s">
        <v>14420</v>
      </c>
      <c r="T1957" s="98" t="s">
        <v>253</v>
      </c>
      <c r="U1957" s="98" t="s">
        <v>2490</v>
      </c>
      <c r="V1957" s="98" t="s">
        <v>5767</v>
      </c>
      <c r="W1957" s="98"/>
      <c r="X1957" s="98"/>
      <c r="Y1957" s="98"/>
      <c r="Z1957" s="98"/>
      <c r="AA1957" s="98"/>
      <c r="AB1957" s="98"/>
      <c r="AC1957" s="98"/>
      <c r="AD1957" s="98"/>
      <c r="AE1957" s="98"/>
      <c r="AF1957" s="98"/>
      <c r="AG1957" s="98"/>
      <c r="AH1957" s="98"/>
      <c r="AI1957" s="98"/>
      <c r="AJ1957" s="98"/>
      <c r="AK1957" s="98"/>
      <c r="AL1957" s="98"/>
      <c r="AM1957" s="98"/>
      <c r="AN1957" s="98" t="s">
        <v>2633</v>
      </c>
      <c r="AO1957" s="98" t="s">
        <v>4076</v>
      </c>
      <c r="AP1957" s="98" t="s">
        <v>4088</v>
      </c>
      <c r="AQ1957" s="98"/>
      <c r="AR1957" s="98"/>
      <c r="AS1957" s="98"/>
      <c r="AT1957" s="98"/>
      <c r="AU1957" s="98"/>
      <c r="AV1957" s="98"/>
      <c r="AW1957" s="98"/>
      <c r="AX1957" s="98"/>
      <c r="AY1957" s="98"/>
      <c r="AZ1957" s="98"/>
      <c r="BA1957" s="98"/>
      <c r="BB1957" s="98"/>
      <c r="BC1957" s="98"/>
      <c r="BD1957" s="98"/>
      <c r="BE1957" s="98" t="s">
        <v>2634</v>
      </c>
      <c r="BF1957" s="98"/>
      <c r="BG1957" s="98"/>
      <c r="BH1957" s="98"/>
      <c r="BI1957" s="98"/>
      <c r="BJ1957" s="98" t="s">
        <v>14003</v>
      </c>
      <c r="BK1957" s="98" t="s">
        <v>14560</v>
      </c>
      <c r="BL1957" s="98">
        <v>131.69999999999999</v>
      </c>
      <c r="BM1957" s="1013">
        <f t="shared" si="370"/>
        <v>12.680074671550845</v>
      </c>
      <c r="BN1957" s="98"/>
      <c r="BO1957" s="98"/>
      <c r="BP1957" s="20">
        <f t="shared" si="387"/>
        <v>198.23183403191155</v>
      </c>
      <c r="BQ1957" s="98"/>
      <c r="BR1957" s="98"/>
      <c r="BS1957" s="20">
        <f t="shared" si="371"/>
        <v>198.23183403191155</v>
      </c>
      <c r="BT1957" s="98"/>
      <c r="BU1957" s="98"/>
      <c r="BV1957" s="1013">
        <f t="shared" si="372"/>
        <v>198.23183403191155</v>
      </c>
      <c r="BW1957" s="98"/>
      <c r="BX1957" s="98"/>
      <c r="BY1957" s="20">
        <f t="shared" si="373"/>
        <v>198.23183403191155</v>
      </c>
      <c r="BZ1957" s="98"/>
      <c r="CA1957" s="98"/>
      <c r="CB1957" s="20">
        <f t="shared" si="374"/>
        <v>198.23183403191155</v>
      </c>
      <c r="CC1957" s="98"/>
      <c r="CD1957" s="98"/>
      <c r="CE1957" s="20">
        <f t="shared" si="375"/>
        <v>198.23183403191155</v>
      </c>
      <c r="CF1957" s="98"/>
      <c r="CG1957" s="98"/>
      <c r="CH1957" s="20">
        <f t="shared" si="381"/>
        <v>198.23183403191155</v>
      </c>
      <c r="CI1957" s="98"/>
      <c r="CJ1957" s="98"/>
      <c r="CK1957" s="20">
        <f t="shared" si="377"/>
        <v>198.23183403191155</v>
      </c>
      <c r="CL1957" s="98">
        <v>131.69999999999999</v>
      </c>
      <c r="CM1957" s="20">
        <f t="shared" si="378"/>
        <v>12.680074671550845</v>
      </c>
      <c r="CN1957" s="98">
        <v>60</v>
      </c>
      <c r="CO1957" s="98"/>
      <c r="CP1957" s="98"/>
      <c r="CQ1957" s="1014"/>
      <c r="CR1957" s="1014"/>
      <c r="CS1957" s="1015"/>
      <c r="CT1957" s="895"/>
      <c r="CU1957" s="895"/>
      <c r="CV1957" s="895"/>
      <c r="CW1957" s="895"/>
      <c r="CX1957" s="85"/>
      <c r="CY1957" s="895"/>
      <c r="CZ1957" s="895"/>
      <c r="DA1957" s="895"/>
      <c r="DB1957" s="894"/>
      <c r="DC1957" s="894"/>
      <c r="DD1957" s="894"/>
      <c r="DE1957" s="894"/>
      <c r="DF1957" s="894"/>
      <c r="DG1957" s="894"/>
      <c r="DH1957" s="894"/>
      <c r="DI1957" s="894"/>
      <c r="DJ1957" s="894"/>
      <c r="DK1957" s="894"/>
      <c r="DL1957" s="894"/>
      <c r="DM1957" s="894"/>
      <c r="DN1957" s="98"/>
      <c r="DO1957" s="98"/>
      <c r="DP1957" s="98"/>
      <c r="DQ1957" s="98"/>
      <c r="DR1957" s="98"/>
      <c r="DS1957" s="98"/>
      <c r="DT1957" s="98"/>
      <c r="DU1957" s="894"/>
      <c r="DV1957" s="894"/>
      <c r="DW1957" s="894"/>
      <c r="DX1957" s="1913" t="s">
        <v>14424</v>
      </c>
      <c r="DY1957" s="10"/>
      <c r="DZ1957" s="1913" t="s">
        <v>101</v>
      </c>
      <c r="EA1957" s="98"/>
      <c r="EB1957" s="1902"/>
      <c r="EC1957" s="1913" t="s">
        <v>2194</v>
      </c>
      <c r="ED1957" s="10" t="s">
        <v>5821</v>
      </c>
      <c r="EE1957" s="10"/>
      <c r="EF1957" s="10"/>
      <c r="EG1957" s="10"/>
      <c r="EH1957" s="10"/>
      <c r="EI1957" s="10"/>
      <c r="EJ1957" s="10"/>
      <c r="EK1957" s="10"/>
      <c r="EL1957" s="10"/>
      <c r="EM1957" s="10"/>
      <c r="EN1957" s="10"/>
      <c r="EO1957" s="10"/>
      <c r="EP1957" s="10"/>
      <c r="EQ1957" s="10"/>
      <c r="ER1957" s="10"/>
      <c r="ES1957" s="10"/>
      <c r="ET1957" s="10"/>
      <c r="EU1957" s="10"/>
      <c r="EV1957" s="10"/>
      <c r="EW1957" s="10"/>
      <c r="EX1957" s="10"/>
      <c r="EY1957" s="10"/>
      <c r="EZ1957" s="10"/>
      <c r="FA1957" s="10"/>
      <c r="FB1957" s="10"/>
    </row>
    <row r="1958" spans="1:158" s="192" customFormat="1" ht="15.75" x14ac:dyDescent="0.25">
      <c r="A1958" s="1866">
        <v>541</v>
      </c>
      <c r="B1958" s="2018"/>
      <c r="C1958" s="894" t="s">
        <v>14425</v>
      </c>
      <c r="D1958" s="894" t="s">
        <v>23</v>
      </c>
      <c r="E1958" s="894" t="s">
        <v>4126</v>
      </c>
      <c r="F1958" s="894">
        <v>770495</v>
      </c>
      <c r="G1958" s="894">
        <v>52</v>
      </c>
      <c r="H1958" s="894" t="s">
        <v>2633</v>
      </c>
      <c r="I1958" s="894" t="s">
        <v>2633</v>
      </c>
      <c r="J1958" s="894" t="s">
        <v>2634</v>
      </c>
      <c r="K1958" s="894">
        <v>503136557</v>
      </c>
      <c r="L1958" s="894">
        <v>108.4</v>
      </c>
      <c r="M1958" s="894">
        <v>151</v>
      </c>
      <c r="N1958" s="1010">
        <f t="shared" si="369"/>
        <v>47.541774483575288</v>
      </c>
      <c r="O1958" s="1011">
        <v>2</v>
      </c>
      <c r="P1958" s="20">
        <f t="shared" si="383"/>
        <v>57.002499999999998</v>
      </c>
      <c r="Q1958" s="20">
        <f t="shared" si="384"/>
        <v>51.397500000000008</v>
      </c>
      <c r="R1958" s="98"/>
      <c r="S1958" s="1012" t="s">
        <v>14420</v>
      </c>
      <c r="T1958" s="98" t="s">
        <v>253</v>
      </c>
      <c r="U1958" s="98" t="s">
        <v>2490</v>
      </c>
      <c r="V1958" s="98" t="s">
        <v>14426</v>
      </c>
      <c r="W1958" s="98"/>
      <c r="X1958" s="98"/>
      <c r="Y1958" s="98"/>
      <c r="Z1958" s="98"/>
      <c r="AA1958" s="98"/>
      <c r="AB1958" s="98" t="s">
        <v>2633</v>
      </c>
      <c r="AC1958" s="98"/>
      <c r="AD1958" s="98"/>
      <c r="AE1958" s="98"/>
      <c r="AF1958" s="98"/>
      <c r="AG1958" s="98"/>
      <c r="AH1958" s="98"/>
      <c r="AI1958" s="98"/>
      <c r="AJ1958" s="98"/>
      <c r="AK1958" s="98"/>
      <c r="AL1958" s="98" t="s">
        <v>2633</v>
      </c>
      <c r="AM1958" s="98"/>
      <c r="AN1958" s="98" t="s">
        <v>2634</v>
      </c>
      <c r="AO1958" s="98"/>
      <c r="AP1958" s="98"/>
      <c r="AQ1958" s="98" t="s">
        <v>2638</v>
      </c>
      <c r="AR1958" s="98" t="s">
        <v>4075</v>
      </c>
      <c r="AS1958" s="98" t="s">
        <v>4077</v>
      </c>
      <c r="AT1958" s="98"/>
      <c r="AU1958" s="98"/>
      <c r="AV1958" s="98"/>
      <c r="AW1958" s="98"/>
      <c r="AX1958" s="98"/>
      <c r="AY1958" s="98"/>
      <c r="AZ1958" s="98"/>
      <c r="BA1958" s="98" t="s">
        <v>3971</v>
      </c>
      <c r="BB1958" s="98"/>
      <c r="BC1958" s="98"/>
      <c r="BD1958" s="98"/>
      <c r="BE1958" s="98" t="s">
        <v>2634</v>
      </c>
      <c r="BF1958" s="98"/>
      <c r="BG1958" s="98"/>
      <c r="BH1958" s="98"/>
      <c r="BI1958" s="98"/>
      <c r="BJ1958" s="98" t="s">
        <v>13689</v>
      </c>
      <c r="BK1958" s="98" t="s">
        <v>14691</v>
      </c>
      <c r="BL1958" s="98">
        <v>100.7</v>
      </c>
      <c r="BM1958" s="1013">
        <f t="shared" si="370"/>
        <v>14.981273408239703</v>
      </c>
      <c r="BN1958" s="98" t="s">
        <v>15387</v>
      </c>
      <c r="BO1958" s="98">
        <v>91</v>
      </c>
      <c r="BP1958" s="20">
        <f t="shared" si="387"/>
        <v>33.853786662775434</v>
      </c>
      <c r="BQ1958" s="98"/>
      <c r="BR1958" s="98"/>
      <c r="BS1958" s="20">
        <f t="shared" si="371"/>
        <v>210.90519966924458</v>
      </c>
      <c r="BT1958" s="98"/>
      <c r="BU1958" s="98"/>
      <c r="BV1958" s="1013">
        <f t="shared" si="372"/>
        <v>210.90519966924458</v>
      </c>
      <c r="BW1958" s="98"/>
      <c r="BX1958" s="98"/>
      <c r="BY1958" s="20">
        <f t="shared" si="373"/>
        <v>210.90519966924458</v>
      </c>
      <c r="BZ1958" s="98"/>
      <c r="CA1958" s="98"/>
      <c r="CB1958" s="20">
        <f t="shared" si="374"/>
        <v>210.90519966924458</v>
      </c>
      <c r="CC1958" s="98"/>
      <c r="CD1958" s="98"/>
      <c r="CE1958" s="20">
        <f t="shared" si="375"/>
        <v>210.90519966924458</v>
      </c>
      <c r="CF1958" s="98"/>
      <c r="CG1958" s="98"/>
      <c r="CH1958" s="20">
        <f t="shared" si="381"/>
        <v>210.90519966924458</v>
      </c>
      <c r="CI1958" s="98"/>
      <c r="CJ1958" s="98"/>
      <c r="CK1958" s="20">
        <f t="shared" si="377"/>
        <v>210.90519966924458</v>
      </c>
      <c r="CL1958" s="98">
        <v>91</v>
      </c>
      <c r="CM1958" s="20">
        <f t="shared" si="378"/>
        <v>33.853786662775434</v>
      </c>
      <c r="CN1958" s="98">
        <v>75</v>
      </c>
      <c r="CO1958" s="98"/>
      <c r="CP1958" s="98"/>
      <c r="CQ1958" s="1014"/>
      <c r="CR1958" s="1014"/>
      <c r="CS1958" s="1015"/>
      <c r="CT1958" s="895"/>
      <c r="CU1958" s="895"/>
      <c r="CV1958" s="895"/>
      <c r="CW1958" s="895"/>
      <c r="CX1958" s="85"/>
      <c r="CY1958" s="895"/>
      <c r="CZ1958" s="895" t="s">
        <v>2633</v>
      </c>
      <c r="DA1958" s="895" t="s">
        <v>3975</v>
      </c>
      <c r="DB1958" s="894" t="s">
        <v>2645</v>
      </c>
      <c r="DC1958" s="894"/>
      <c r="DD1958" s="894"/>
      <c r="DE1958" s="894"/>
      <c r="DF1958" s="894"/>
      <c r="DG1958" s="894"/>
      <c r="DH1958" s="894"/>
      <c r="DI1958" s="894"/>
      <c r="DJ1958" s="894"/>
      <c r="DK1958" s="894"/>
      <c r="DL1958" s="894"/>
      <c r="DM1958" s="894" t="s">
        <v>2661</v>
      </c>
      <c r="DN1958" s="98" t="s">
        <v>4001</v>
      </c>
      <c r="DO1958" s="98"/>
      <c r="DP1958" s="98"/>
      <c r="DQ1958" s="98"/>
      <c r="DR1958" s="98"/>
      <c r="DS1958" s="98"/>
      <c r="DT1958" s="98"/>
      <c r="DU1958" s="894"/>
      <c r="DV1958" s="894"/>
      <c r="DW1958" s="894"/>
      <c r="DX1958" s="1913" t="s">
        <v>94</v>
      </c>
      <c r="DY1958" s="10"/>
      <c r="DZ1958" s="1913" t="s">
        <v>101</v>
      </c>
      <c r="EA1958" s="98"/>
      <c r="EB1958" s="1913" t="s">
        <v>14427</v>
      </c>
      <c r="EC1958" s="1913" t="s">
        <v>2194</v>
      </c>
      <c r="ED1958" s="10" t="s">
        <v>14692</v>
      </c>
      <c r="EE1958" s="10"/>
      <c r="EF1958" s="10"/>
      <c r="EG1958" s="10"/>
      <c r="EH1958" s="10"/>
      <c r="EI1958" s="10"/>
      <c r="EJ1958" s="10"/>
      <c r="EK1958" s="10"/>
      <c r="EL1958" s="10"/>
      <c r="EM1958" s="10"/>
      <c r="EN1958" s="10"/>
      <c r="EO1958" s="10"/>
      <c r="EP1958" s="10"/>
      <c r="EQ1958" s="10"/>
      <c r="ER1958" s="10"/>
      <c r="ES1958" s="10"/>
      <c r="ET1958" s="10"/>
      <c r="EU1958" s="10"/>
      <c r="EV1958" s="10"/>
      <c r="EW1958" s="10"/>
      <c r="EX1958" s="10"/>
      <c r="EY1958" s="10"/>
      <c r="EZ1958" s="10"/>
      <c r="FA1958" s="10"/>
      <c r="FB1958" s="10"/>
    </row>
    <row r="1959" spans="1:158" s="192" customFormat="1" ht="15.75" x14ac:dyDescent="0.25">
      <c r="A1959" s="1866">
        <v>542</v>
      </c>
      <c r="B1959" s="2018"/>
      <c r="C1959" s="894" t="s">
        <v>15599</v>
      </c>
      <c r="D1959" s="894" t="s">
        <v>23</v>
      </c>
      <c r="E1959" s="894" t="s">
        <v>4126</v>
      </c>
      <c r="F1959" s="894">
        <v>778367</v>
      </c>
      <c r="G1959" s="894">
        <v>31</v>
      </c>
      <c r="H1959" s="894" t="s">
        <v>2634</v>
      </c>
      <c r="I1959" s="894" t="s">
        <v>2634</v>
      </c>
      <c r="J1959" s="894" t="s">
        <v>2633</v>
      </c>
      <c r="K1959" s="894">
        <v>507906867</v>
      </c>
      <c r="L1959" s="894">
        <v>111.2</v>
      </c>
      <c r="M1959" s="894">
        <v>152</v>
      </c>
      <c r="N1959" s="1010">
        <f t="shared" si="369"/>
        <v>48.130193905817173</v>
      </c>
      <c r="O1959" s="1011">
        <v>2</v>
      </c>
      <c r="P1959" s="20">
        <f t="shared" si="383"/>
        <v>57.76</v>
      </c>
      <c r="Q1959" s="20">
        <f t="shared" si="384"/>
        <v>53.440000000000005</v>
      </c>
      <c r="R1959" s="98"/>
      <c r="S1959" s="1012" t="s">
        <v>14453</v>
      </c>
      <c r="T1959" s="98" t="s">
        <v>253</v>
      </c>
      <c r="U1959" s="98" t="s">
        <v>2490</v>
      </c>
      <c r="V1959" s="98" t="s">
        <v>14454</v>
      </c>
      <c r="W1959" s="98"/>
      <c r="X1959" s="98"/>
      <c r="Y1959" s="98"/>
      <c r="Z1959" s="98" t="s">
        <v>2633</v>
      </c>
      <c r="AA1959" s="98"/>
      <c r="AB1959" s="98" t="s">
        <v>2633</v>
      </c>
      <c r="AC1959" s="98"/>
      <c r="AD1959" s="98"/>
      <c r="AE1959" s="98"/>
      <c r="AF1959" s="98"/>
      <c r="AG1959" s="98"/>
      <c r="AH1959" s="98"/>
      <c r="AI1959" s="98"/>
      <c r="AJ1959" s="98"/>
      <c r="AK1959" s="98"/>
      <c r="AL1959" s="98"/>
      <c r="AM1959" s="98"/>
      <c r="AN1959" s="98" t="s">
        <v>2634</v>
      </c>
      <c r="AO1959" s="98"/>
      <c r="AP1959" s="98"/>
      <c r="AQ1959" s="98" t="s">
        <v>2637</v>
      </c>
      <c r="AR1959" s="98"/>
      <c r="AS1959" s="98"/>
      <c r="AT1959" s="98"/>
      <c r="AU1959" s="98"/>
      <c r="AV1959" s="98"/>
      <c r="AW1959" s="98"/>
      <c r="AX1959" s="98"/>
      <c r="AY1959" s="98"/>
      <c r="AZ1959" s="98"/>
      <c r="BA1959" s="98" t="s">
        <v>3971</v>
      </c>
      <c r="BB1959" s="98"/>
      <c r="BC1959" s="98"/>
      <c r="BD1959" s="98"/>
      <c r="BE1959" s="98" t="s">
        <v>2633</v>
      </c>
      <c r="BF1959" s="98"/>
      <c r="BG1959" s="98"/>
      <c r="BH1959" s="98"/>
      <c r="BI1959" s="98"/>
      <c r="BJ1959" s="98" t="s">
        <v>13471</v>
      </c>
      <c r="BK1959" s="98"/>
      <c r="BL1959" s="98"/>
      <c r="BM1959" s="1013">
        <f t="shared" si="370"/>
        <v>208.08383233532933</v>
      </c>
      <c r="BN1959" s="98" t="s">
        <v>14069</v>
      </c>
      <c r="BO1959" s="98">
        <v>90</v>
      </c>
      <c r="BP1959" s="20">
        <f t="shared" si="387"/>
        <v>39.67065868263473</v>
      </c>
      <c r="BQ1959" s="98" t="s">
        <v>15602</v>
      </c>
      <c r="BR1959" s="98">
        <v>87.4</v>
      </c>
      <c r="BS1959" s="20">
        <f t="shared" si="371"/>
        <v>44.535928143712567</v>
      </c>
      <c r="BT1959" s="98"/>
      <c r="BU1959" s="98"/>
      <c r="BV1959" s="1013">
        <f t="shared" si="372"/>
        <v>208.08383233532933</v>
      </c>
      <c r="BW1959" s="98"/>
      <c r="BX1959" s="98"/>
      <c r="BY1959" s="20">
        <f t="shared" si="373"/>
        <v>208.08383233532933</v>
      </c>
      <c r="BZ1959" s="98"/>
      <c r="CA1959" s="98"/>
      <c r="CB1959" s="20">
        <f t="shared" si="374"/>
        <v>208.08383233532933</v>
      </c>
      <c r="CC1959" s="98"/>
      <c r="CD1959" s="98"/>
      <c r="CE1959" s="20">
        <f t="shared" si="375"/>
        <v>208.08383233532933</v>
      </c>
      <c r="CF1959" s="98"/>
      <c r="CG1959" s="98"/>
      <c r="CH1959" s="20">
        <f t="shared" si="381"/>
        <v>208.08383233532933</v>
      </c>
      <c r="CI1959" s="98"/>
      <c r="CJ1959" s="98"/>
      <c r="CK1959" s="20">
        <f t="shared" si="377"/>
        <v>208.08383233532933</v>
      </c>
      <c r="CL1959" s="98">
        <v>87.4</v>
      </c>
      <c r="CM1959" s="20">
        <f t="shared" si="378"/>
        <v>44.535928143712567</v>
      </c>
      <c r="CN1959" s="98">
        <v>65</v>
      </c>
      <c r="CO1959" s="98"/>
      <c r="CP1959" s="98"/>
      <c r="CQ1959" s="1014"/>
      <c r="CR1959" s="1014"/>
      <c r="CS1959" s="1015"/>
      <c r="CT1959" s="895"/>
      <c r="CU1959" s="895"/>
      <c r="CV1959" s="895"/>
      <c r="CW1959" s="895"/>
      <c r="CX1959" s="85"/>
      <c r="CY1959" s="895"/>
      <c r="CZ1959" s="895" t="s">
        <v>2633</v>
      </c>
      <c r="DA1959" s="895" t="s">
        <v>3976</v>
      </c>
      <c r="DB1959" s="894"/>
      <c r="DC1959" s="894"/>
      <c r="DD1959" s="894"/>
      <c r="DE1959" s="894"/>
      <c r="DF1959" s="894"/>
      <c r="DG1959" s="894"/>
      <c r="DH1959" s="894"/>
      <c r="DI1959" s="894"/>
      <c r="DJ1959" s="894"/>
      <c r="DK1959" s="894"/>
      <c r="DL1959" s="894"/>
      <c r="DM1959" s="894"/>
      <c r="DN1959" s="98" t="s">
        <v>4001</v>
      </c>
      <c r="DO1959" s="98"/>
      <c r="DP1959" s="98"/>
      <c r="DQ1959" s="98"/>
      <c r="DR1959" s="98"/>
      <c r="DS1959" s="98"/>
      <c r="DT1959" s="98"/>
      <c r="DU1959" s="894"/>
      <c r="DV1959" s="894"/>
      <c r="DW1959" s="894"/>
      <c r="DX1959" s="1914" t="s">
        <v>220</v>
      </c>
      <c r="DY1959" s="10"/>
      <c r="DZ1959" s="1914" t="s">
        <v>101</v>
      </c>
      <c r="EA1959" s="98"/>
      <c r="EB1959" s="1913"/>
      <c r="EC1959" s="1914" t="s">
        <v>2194</v>
      </c>
      <c r="ED1959" s="10"/>
      <c r="EE1959" s="10"/>
      <c r="EF1959" s="10"/>
      <c r="EG1959" s="10"/>
      <c r="EH1959" s="10"/>
      <c r="EI1959" s="10"/>
      <c r="EJ1959" s="10"/>
      <c r="EK1959" s="10"/>
      <c r="EL1959" s="10"/>
      <c r="EM1959" s="10"/>
      <c r="EN1959" s="10"/>
      <c r="EO1959" s="10"/>
      <c r="EP1959" s="10"/>
      <c r="EQ1959" s="10"/>
      <c r="ER1959" s="10"/>
      <c r="ES1959" s="10"/>
      <c r="ET1959" s="10"/>
      <c r="EU1959" s="10"/>
      <c r="EV1959" s="10"/>
      <c r="EW1959" s="10"/>
      <c r="EX1959" s="10"/>
      <c r="EY1959" s="10"/>
      <c r="EZ1959" s="10"/>
      <c r="FA1959" s="10"/>
      <c r="FB1959" s="10"/>
    </row>
    <row r="1960" spans="1:158" s="1899" customFormat="1" ht="15.75" x14ac:dyDescent="0.25">
      <c r="A1960" s="1866">
        <v>543</v>
      </c>
      <c r="B1960" s="1568"/>
      <c r="C1960" s="193" t="s">
        <v>14536</v>
      </c>
      <c r="D1960" s="193" t="s">
        <v>22</v>
      </c>
      <c r="E1960" s="193" t="s">
        <v>4126</v>
      </c>
      <c r="F1960" s="193">
        <v>582327</v>
      </c>
      <c r="G1960" s="193">
        <v>40</v>
      </c>
      <c r="H1960" s="193" t="s">
        <v>2633</v>
      </c>
      <c r="I1960" s="193" t="s">
        <v>2633</v>
      </c>
      <c r="J1960" s="193" t="s">
        <v>2633</v>
      </c>
      <c r="K1960" s="193">
        <v>555044111</v>
      </c>
      <c r="L1960" s="193">
        <v>124</v>
      </c>
      <c r="M1960" s="193">
        <v>173</v>
      </c>
      <c r="N1960" s="194">
        <f t="shared" si="369"/>
        <v>41.431387617361089</v>
      </c>
      <c r="O1960" s="195">
        <v>2</v>
      </c>
      <c r="P1960" s="196">
        <f t="shared" si="383"/>
        <v>74.822500000000005</v>
      </c>
      <c r="Q1960" s="196">
        <f t="shared" si="384"/>
        <v>49.177499999999995</v>
      </c>
      <c r="R1960" s="197"/>
      <c r="S1960" s="198">
        <v>42620</v>
      </c>
      <c r="T1960" s="197" t="s">
        <v>4566</v>
      </c>
      <c r="U1960" s="197" t="s">
        <v>8489</v>
      </c>
      <c r="V1960" s="197" t="s">
        <v>14537</v>
      </c>
      <c r="W1960" s="197"/>
      <c r="X1960" s="197"/>
      <c r="Y1960" s="197"/>
      <c r="Z1960" s="197"/>
      <c r="AA1960" s="197"/>
      <c r="AB1960" s="197"/>
      <c r="AC1960" s="197"/>
      <c r="AD1960" s="197"/>
      <c r="AE1960" s="197"/>
      <c r="AF1960" s="197"/>
      <c r="AG1960" s="197"/>
      <c r="AH1960" s="197"/>
      <c r="AI1960" s="197"/>
      <c r="AJ1960" s="197"/>
      <c r="AK1960" s="197"/>
      <c r="AL1960" s="197"/>
      <c r="AM1960" s="197"/>
      <c r="AN1960" s="197" t="s">
        <v>2633</v>
      </c>
      <c r="AO1960" s="197" t="s">
        <v>4076</v>
      </c>
      <c r="AP1960" s="197" t="s">
        <v>4001</v>
      </c>
      <c r="AQ1960" s="197"/>
      <c r="AR1960" s="197"/>
      <c r="AS1960" s="197"/>
      <c r="AT1960" s="197"/>
      <c r="AU1960" s="197"/>
      <c r="AV1960" s="197"/>
      <c r="AW1960" s="197"/>
      <c r="AX1960" s="197"/>
      <c r="AY1960" s="197"/>
      <c r="AZ1960" s="197"/>
      <c r="BA1960" s="197"/>
      <c r="BB1960" s="197"/>
      <c r="BC1960" s="197"/>
      <c r="BD1960" s="197"/>
      <c r="BE1960" s="197" t="s">
        <v>2634</v>
      </c>
      <c r="BF1960" s="197"/>
      <c r="BG1960" s="197"/>
      <c r="BH1960" s="197"/>
      <c r="BI1960" s="197"/>
      <c r="BJ1960" s="197" t="s">
        <v>13911</v>
      </c>
      <c r="BK1960" s="197" t="s">
        <v>1693</v>
      </c>
      <c r="BL1960" s="197">
        <v>115.9</v>
      </c>
      <c r="BM1960" s="199">
        <f t="shared" si="370"/>
        <v>16.470947079457058</v>
      </c>
      <c r="BN1960" s="197" t="s">
        <v>14601</v>
      </c>
      <c r="BO1960" s="197">
        <v>108</v>
      </c>
      <c r="BP1960" s="196">
        <f t="shared" si="387"/>
        <v>32.53520410756952</v>
      </c>
      <c r="BQ1960" s="197"/>
      <c r="BR1960" s="197"/>
      <c r="BS1960" s="196">
        <f t="shared" si="371"/>
        <v>252.14783183366382</v>
      </c>
      <c r="BT1960" s="197"/>
      <c r="BU1960" s="197"/>
      <c r="BV1960" s="199">
        <f t="shared" si="372"/>
        <v>252.14783183366382</v>
      </c>
      <c r="BW1960" s="197"/>
      <c r="BX1960" s="197"/>
      <c r="BY1960" s="196">
        <f t="shared" si="373"/>
        <v>252.14783183366382</v>
      </c>
      <c r="BZ1960" s="197"/>
      <c r="CA1960" s="197"/>
      <c r="CB1960" s="196">
        <f t="shared" si="374"/>
        <v>252.14783183366382</v>
      </c>
      <c r="CC1960" s="197"/>
      <c r="CD1960" s="197"/>
      <c r="CE1960" s="196">
        <f t="shared" si="375"/>
        <v>252.14783183366382</v>
      </c>
      <c r="CF1960" s="197"/>
      <c r="CG1960" s="197"/>
      <c r="CH1960" s="196">
        <f t="shared" si="381"/>
        <v>252.14783183366382</v>
      </c>
      <c r="CI1960" s="197"/>
      <c r="CJ1960" s="197"/>
      <c r="CK1960" s="196">
        <f t="shared" si="377"/>
        <v>252.14783183366382</v>
      </c>
      <c r="CL1960" s="197">
        <v>108</v>
      </c>
      <c r="CM1960" s="196">
        <f t="shared" si="378"/>
        <v>32.53520410756952</v>
      </c>
      <c r="CN1960" s="197">
        <v>145</v>
      </c>
      <c r="CO1960" s="197"/>
      <c r="CP1960" s="197"/>
      <c r="CQ1960" s="200"/>
      <c r="CR1960" s="200"/>
      <c r="CS1960" s="201"/>
      <c r="CT1960" s="202"/>
      <c r="CU1960" s="202"/>
      <c r="CV1960" s="202"/>
      <c r="CW1960" s="202"/>
      <c r="CX1960" s="203"/>
      <c r="CY1960" s="202"/>
      <c r="CZ1960" s="202" t="s">
        <v>2633</v>
      </c>
      <c r="DA1960" s="202" t="s">
        <v>3975</v>
      </c>
      <c r="DB1960" s="193" t="s">
        <v>2644</v>
      </c>
      <c r="DC1960" s="193"/>
      <c r="DD1960" s="193"/>
      <c r="DE1960" s="193"/>
      <c r="DF1960" s="193"/>
      <c r="DG1960" s="193"/>
      <c r="DH1960" s="193"/>
      <c r="DI1960" s="193"/>
      <c r="DJ1960" s="193"/>
      <c r="DK1960" s="193"/>
      <c r="DL1960" s="193"/>
      <c r="DM1960" s="193"/>
      <c r="DN1960" s="197" t="s">
        <v>4001</v>
      </c>
      <c r="DO1960" s="197"/>
      <c r="DP1960" s="197"/>
      <c r="DQ1960" s="197"/>
      <c r="DR1960" s="197"/>
      <c r="DS1960" s="197"/>
      <c r="DT1960" s="197"/>
      <c r="DU1960" s="193"/>
      <c r="DV1960" s="193"/>
      <c r="DW1960" s="193"/>
      <c r="DX1960" s="1783" t="s">
        <v>14538</v>
      </c>
      <c r="DY1960" s="192"/>
      <c r="DZ1960" s="1783" t="s">
        <v>101</v>
      </c>
      <c r="EA1960" s="197"/>
      <c r="EB1960" s="1779"/>
      <c r="EC1960" s="1783" t="s">
        <v>14539</v>
      </c>
      <c r="ED1960" s="192" t="s">
        <v>14690</v>
      </c>
      <c r="EE1960" s="192"/>
      <c r="EF1960" s="192"/>
      <c r="EG1960" s="192"/>
      <c r="EH1960" s="192"/>
      <c r="EI1960" s="192"/>
      <c r="EJ1960" s="192"/>
      <c r="EK1960" s="192"/>
      <c r="EL1960" s="192"/>
      <c r="EM1960" s="192"/>
      <c r="EN1960" s="192"/>
      <c r="EO1960" s="192"/>
      <c r="EP1960" s="192"/>
      <c r="EQ1960" s="192"/>
      <c r="ER1960" s="192"/>
      <c r="ES1960" s="192"/>
      <c r="ET1960" s="192"/>
      <c r="EU1960" s="192"/>
      <c r="EV1960" s="192"/>
      <c r="EW1960" s="192"/>
      <c r="EX1960" s="192"/>
      <c r="EY1960" s="192"/>
      <c r="EZ1960" s="192"/>
      <c r="FA1960" s="192"/>
    </row>
    <row r="1961" spans="1:158" s="192" customFormat="1" ht="15.75" x14ac:dyDescent="0.25">
      <c r="A1961" s="1866">
        <v>544</v>
      </c>
      <c r="B1961" s="2017" t="s">
        <v>16</v>
      </c>
      <c r="C1961" s="193" t="s">
        <v>15180</v>
      </c>
      <c r="D1961" s="193" t="s">
        <v>22</v>
      </c>
      <c r="E1961" s="193" t="s">
        <v>4126</v>
      </c>
      <c r="F1961" s="193">
        <v>118932</v>
      </c>
      <c r="G1961" s="193">
        <v>40</v>
      </c>
      <c r="H1961" s="193" t="s">
        <v>2633</v>
      </c>
      <c r="I1961" s="193" t="s">
        <v>2633</v>
      </c>
      <c r="J1961" s="193" t="s">
        <v>2633</v>
      </c>
      <c r="K1961" s="193">
        <v>505228306</v>
      </c>
      <c r="L1961" s="193">
        <v>128.6</v>
      </c>
      <c r="M1961" s="193">
        <v>183</v>
      </c>
      <c r="N1961" s="194">
        <f t="shared" si="369"/>
        <v>38.400668876347453</v>
      </c>
      <c r="O1961" s="195">
        <v>1</v>
      </c>
      <c r="P1961" s="196">
        <f t="shared" si="383"/>
        <v>83.722500000000011</v>
      </c>
      <c r="Q1961" s="196">
        <f t="shared" si="384"/>
        <v>44.877499999999984</v>
      </c>
      <c r="R1961" s="197"/>
      <c r="S1961" s="198">
        <v>42620</v>
      </c>
      <c r="T1961" s="197" t="s">
        <v>253</v>
      </c>
      <c r="U1961" s="197" t="s">
        <v>2490</v>
      </c>
      <c r="V1961" s="197" t="s">
        <v>14540</v>
      </c>
      <c r="W1961" s="197"/>
      <c r="X1961" s="197"/>
      <c r="Y1961" s="197"/>
      <c r="Z1961" s="197"/>
      <c r="AA1961" s="197"/>
      <c r="AB1961" s="197"/>
      <c r="AC1961" s="197"/>
      <c r="AD1961" s="197"/>
      <c r="AE1961" s="197"/>
      <c r="AF1961" s="197"/>
      <c r="AG1961" s="197"/>
      <c r="AH1961" s="197"/>
      <c r="AI1961" s="197"/>
      <c r="AJ1961" s="197"/>
      <c r="AK1961" s="197"/>
      <c r="AL1961" s="197"/>
      <c r="AM1961" s="197"/>
      <c r="AN1961" s="197" t="s">
        <v>2634</v>
      </c>
      <c r="AO1961" s="197"/>
      <c r="AP1961" s="197"/>
      <c r="AQ1961" s="197" t="s">
        <v>2638</v>
      </c>
      <c r="AR1961" s="197" t="s">
        <v>4068</v>
      </c>
      <c r="AS1961" s="197" t="s">
        <v>4078</v>
      </c>
      <c r="AT1961" s="197"/>
      <c r="AU1961" s="197"/>
      <c r="AV1961" s="197"/>
      <c r="AW1961" s="197"/>
      <c r="AX1961" s="197"/>
      <c r="AY1961" s="197"/>
      <c r="AZ1961" s="197"/>
      <c r="BA1961" s="197"/>
      <c r="BB1961" s="197"/>
      <c r="BC1961" s="197"/>
      <c r="BD1961" s="197"/>
      <c r="BE1961" s="197" t="s">
        <v>2634</v>
      </c>
      <c r="BF1961" s="197"/>
      <c r="BG1961" s="197"/>
      <c r="BH1961" s="197"/>
      <c r="BI1961" s="197"/>
      <c r="BJ1961" s="197" t="s">
        <v>13911</v>
      </c>
      <c r="BK1961" s="197" t="s">
        <v>14688</v>
      </c>
      <c r="BL1961" s="197">
        <v>119.7</v>
      </c>
      <c r="BM1961" s="199">
        <f t="shared" si="370"/>
        <v>19.831764247117139</v>
      </c>
      <c r="BN1961" s="197" t="s">
        <v>14067</v>
      </c>
      <c r="BO1961" s="197">
        <v>105</v>
      </c>
      <c r="BP1961" s="196">
        <f t="shared" si="387"/>
        <v>52.587599576625266</v>
      </c>
      <c r="BQ1961" s="197"/>
      <c r="BR1961" s="197"/>
      <c r="BS1961" s="196">
        <f t="shared" si="371"/>
        <v>286.55785193025469</v>
      </c>
      <c r="BT1961" s="197"/>
      <c r="BU1961" s="197"/>
      <c r="BV1961" s="199">
        <f t="shared" si="372"/>
        <v>286.55785193025469</v>
      </c>
      <c r="BW1961" s="197"/>
      <c r="BX1961" s="197"/>
      <c r="BY1961" s="196">
        <f t="shared" si="373"/>
        <v>286.55785193025469</v>
      </c>
      <c r="BZ1961" s="197"/>
      <c r="CA1961" s="197"/>
      <c r="CB1961" s="196">
        <f t="shared" si="374"/>
        <v>286.55785193025469</v>
      </c>
      <c r="CC1961" s="197"/>
      <c r="CD1961" s="197"/>
      <c r="CE1961" s="196">
        <f t="shared" si="375"/>
        <v>286.55785193025469</v>
      </c>
      <c r="CF1961" s="197"/>
      <c r="CG1961" s="197"/>
      <c r="CH1961" s="196">
        <f t="shared" si="381"/>
        <v>286.55785193025469</v>
      </c>
      <c r="CI1961" s="197"/>
      <c r="CJ1961" s="197"/>
      <c r="CK1961" s="196">
        <f t="shared" si="377"/>
        <v>286.55785193025469</v>
      </c>
      <c r="CL1961" s="197">
        <v>105</v>
      </c>
      <c r="CM1961" s="196">
        <f t="shared" si="378"/>
        <v>52.587599576625266</v>
      </c>
      <c r="CN1961" s="197">
        <v>60</v>
      </c>
      <c r="CO1961" s="197"/>
      <c r="CP1961" s="197"/>
      <c r="CQ1961" s="200"/>
      <c r="CR1961" s="200"/>
      <c r="CS1961" s="201"/>
      <c r="CT1961" s="202"/>
      <c r="CU1961" s="202"/>
      <c r="CV1961" s="202"/>
      <c r="CW1961" s="202"/>
      <c r="CX1961" s="203"/>
      <c r="CY1961" s="202"/>
      <c r="CZ1961" s="202" t="s">
        <v>2633</v>
      </c>
      <c r="DA1961" s="202" t="s">
        <v>3975</v>
      </c>
      <c r="DB1961" s="193" t="s">
        <v>2644</v>
      </c>
      <c r="DC1961" s="193"/>
      <c r="DD1961" s="193"/>
      <c r="DE1961" s="193"/>
      <c r="DF1961" s="193"/>
      <c r="DG1961" s="193"/>
      <c r="DH1961" s="193"/>
      <c r="DI1961" s="193"/>
      <c r="DJ1961" s="193"/>
      <c r="DK1961" s="193"/>
      <c r="DL1961" s="193"/>
      <c r="DM1961" s="193"/>
      <c r="DN1961" s="197" t="s">
        <v>4001</v>
      </c>
      <c r="DO1961" s="197"/>
      <c r="DP1961" s="197"/>
      <c r="DQ1961" s="197"/>
      <c r="DR1961" s="197"/>
      <c r="DS1961" s="197"/>
      <c r="DT1961" s="197"/>
      <c r="DU1961" s="193"/>
      <c r="DV1961" s="193"/>
      <c r="DW1961" s="193"/>
      <c r="DX1961" s="1783" t="s">
        <v>94</v>
      </c>
      <c r="DZ1961" s="1783" t="s">
        <v>101</v>
      </c>
      <c r="EA1961" s="197"/>
      <c r="EB1961" s="1779"/>
      <c r="EC1961" s="1783" t="s">
        <v>2194</v>
      </c>
      <c r="ED1961" s="192" t="s">
        <v>7406</v>
      </c>
    </row>
    <row r="1962" spans="1:158" s="192" customFormat="1" ht="15.75" x14ac:dyDescent="0.25">
      <c r="A1962" s="472">
        <v>545</v>
      </c>
      <c r="B1962" s="2017"/>
      <c r="C1962" s="193" t="s">
        <v>14543</v>
      </c>
      <c r="D1962" s="193" t="s">
        <v>22</v>
      </c>
      <c r="E1962" s="193" t="s">
        <v>4126</v>
      </c>
      <c r="F1962" s="193">
        <v>773510</v>
      </c>
      <c r="G1962" s="193">
        <v>37</v>
      </c>
      <c r="H1962" s="193" t="s">
        <v>2633</v>
      </c>
      <c r="I1962" s="193" t="s">
        <v>2634</v>
      </c>
      <c r="J1962" s="193" t="s">
        <v>2633</v>
      </c>
      <c r="K1962" s="193">
        <v>540312372</v>
      </c>
      <c r="L1962" s="193">
        <v>193.3</v>
      </c>
      <c r="M1962" s="193">
        <v>181</v>
      </c>
      <c r="N1962" s="194">
        <f t="shared" si="369"/>
        <v>59.00308293397638</v>
      </c>
      <c r="O1962" s="195">
        <v>3</v>
      </c>
      <c r="P1962" s="196">
        <f t="shared" si="383"/>
        <v>81.902500000000003</v>
      </c>
      <c r="Q1962" s="196">
        <f t="shared" si="384"/>
        <v>111.39750000000001</v>
      </c>
      <c r="R1962" s="197"/>
      <c r="S1962" s="198">
        <v>42620</v>
      </c>
      <c r="T1962" s="197" t="s">
        <v>253</v>
      </c>
      <c r="U1962" s="197" t="s">
        <v>2490</v>
      </c>
      <c r="V1962" s="197" t="s">
        <v>14544</v>
      </c>
      <c r="W1962" s="197"/>
      <c r="X1962" s="197"/>
      <c r="Y1962" s="197"/>
      <c r="Z1962" s="197"/>
      <c r="AA1962" s="197"/>
      <c r="AB1962" s="197"/>
      <c r="AC1962" s="197"/>
      <c r="AD1962" s="197" t="s">
        <v>2633</v>
      </c>
      <c r="AE1962" s="197"/>
      <c r="AF1962" s="197"/>
      <c r="AG1962" s="197"/>
      <c r="AH1962" s="197"/>
      <c r="AI1962" s="197"/>
      <c r="AJ1962" s="197"/>
      <c r="AK1962" s="197"/>
      <c r="AL1962" s="197"/>
      <c r="AM1962" s="197"/>
      <c r="AN1962" s="197"/>
      <c r="AO1962" s="197"/>
      <c r="AP1962" s="197"/>
      <c r="AQ1962" s="197"/>
      <c r="AR1962" s="197"/>
      <c r="AS1962" s="197"/>
      <c r="AT1962" s="197"/>
      <c r="AU1962" s="197"/>
      <c r="AV1962" s="197"/>
      <c r="AW1962" s="197"/>
      <c r="AX1962" s="197"/>
      <c r="AY1962" s="197"/>
      <c r="AZ1962" s="197"/>
      <c r="BA1962" s="197"/>
      <c r="BB1962" s="197"/>
      <c r="BC1962" s="197"/>
      <c r="BD1962" s="197"/>
      <c r="BE1962" s="197" t="s">
        <v>2634</v>
      </c>
      <c r="BF1962" s="197"/>
      <c r="BG1962" s="197"/>
      <c r="BH1962" s="197"/>
      <c r="BI1962" s="197"/>
      <c r="BJ1962" s="197" t="s">
        <v>14542</v>
      </c>
      <c r="BK1962" s="197" t="s">
        <v>14716</v>
      </c>
      <c r="BL1962" s="197">
        <v>179.3</v>
      </c>
      <c r="BM1962" s="199">
        <f t="shared" si="370"/>
        <v>12.567606992975605</v>
      </c>
      <c r="BN1962" s="197" t="s">
        <v>15439</v>
      </c>
      <c r="BO1962" s="197">
        <v>149</v>
      </c>
      <c r="BP1962" s="196">
        <f t="shared" si="387"/>
        <v>39.767499270629955</v>
      </c>
      <c r="BQ1962" s="197"/>
      <c r="BR1962" s="197"/>
      <c r="BS1962" s="196">
        <f t="shared" si="371"/>
        <v>173.52274512444174</v>
      </c>
      <c r="BT1962" s="197"/>
      <c r="BU1962" s="197"/>
      <c r="BV1962" s="199">
        <f t="shared" si="372"/>
        <v>173.52274512444174</v>
      </c>
      <c r="BW1962" s="197"/>
      <c r="BX1962" s="197"/>
      <c r="BY1962" s="196">
        <f t="shared" si="373"/>
        <v>173.52274512444174</v>
      </c>
      <c r="BZ1962" s="197"/>
      <c r="CA1962" s="197"/>
      <c r="CB1962" s="196">
        <f t="shared" si="374"/>
        <v>173.52274512444174</v>
      </c>
      <c r="CC1962" s="197"/>
      <c r="CD1962" s="197"/>
      <c r="CE1962" s="196">
        <f t="shared" si="375"/>
        <v>173.52274512444174</v>
      </c>
      <c r="CF1962" s="197"/>
      <c r="CG1962" s="197"/>
      <c r="CH1962" s="196">
        <f t="shared" si="381"/>
        <v>173.52274512444174</v>
      </c>
      <c r="CI1962" s="197"/>
      <c r="CJ1962" s="197"/>
      <c r="CK1962" s="196">
        <f t="shared" si="377"/>
        <v>173.52274512444174</v>
      </c>
      <c r="CL1962" s="197">
        <v>149</v>
      </c>
      <c r="CM1962" s="196">
        <f t="shared" si="378"/>
        <v>39.767499270629955</v>
      </c>
      <c r="CN1962" s="197">
        <v>100</v>
      </c>
      <c r="CO1962" s="197"/>
      <c r="CP1962" s="197"/>
      <c r="CQ1962" s="200"/>
      <c r="CR1962" s="200"/>
      <c r="CS1962" s="201"/>
      <c r="CT1962" s="202"/>
      <c r="CU1962" s="202"/>
      <c r="CV1962" s="202"/>
      <c r="CW1962" s="202"/>
      <c r="CX1962" s="203"/>
      <c r="CY1962" s="202"/>
      <c r="CZ1962" s="202"/>
      <c r="DA1962" s="202"/>
      <c r="DB1962" s="193"/>
      <c r="DC1962" s="193"/>
      <c r="DD1962" s="193"/>
      <c r="DE1962" s="193"/>
      <c r="DF1962" s="193"/>
      <c r="DG1962" s="193"/>
      <c r="DH1962" s="193"/>
      <c r="DI1962" s="193"/>
      <c r="DJ1962" s="193"/>
      <c r="DK1962" s="193"/>
      <c r="DL1962" s="193"/>
      <c r="DM1962" s="193" t="s">
        <v>2661</v>
      </c>
      <c r="DN1962" s="197"/>
      <c r="DO1962" s="197"/>
      <c r="DP1962" s="197"/>
      <c r="DQ1962" s="197"/>
      <c r="DR1962" s="197"/>
      <c r="DS1962" s="197"/>
      <c r="DT1962" s="197"/>
      <c r="DU1962" s="193"/>
      <c r="DV1962" s="193"/>
      <c r="DW1962" s="193"/>
      <c r="DX1962" s="1784" t="s">
        <v>14541</v>
      </c>
      <c r="DZ1962" s="1784" t="s">
        <v>101</v>
      </c>
      <c r="EA1962" s="197"/>
      <c r="EB1962" s="1779"/>
      <c r="EC1962" s="1784" t="s">
        <v>2194</v>
      </c>
      <c r="ED1962" s="192" t="s">
        <v>5392</v>
      </c>
    </row>
    <row r="1963" spans="1:158" s="192" customFormat="1" ht="15.75" x14ac:dyDescent="0.25">
      <c r="A1963" s="1866">
        <v>546</v>
      </c>
      <c r="B1963" s="2017"/>
      <c r="C1963" s="193" t="s">
        <v>14545</v>
      </c>
      <c r="D1963" s="193" t="s">
        <v>23</v>
      </c>
      <c r="E1963" s="193" t="s">
        <v>4126</v>
      </c>
      <c r="F1963" s="193">
        <v>746942</v>
      </c>
      <c r="G1963" s="193">
        <v>43</v>
      </c>
      <c r="H1963" s="193" t="s">
        <v>2633</v>
      </c>
      <c r="I1963" s="193" t="s">
        <v>2633</v>
      </c>
      <c r="J1963" s="193" t="s">
        <v>2633</v>
      </c>
      <c r="K1963" s="193">
        <v>508836925</v>
      </c>
      <c r="L1963" s="193">
        <v>96</v>
      </c>
      <c r="M1963" s="193">
        <v>151</v>
      </c>
      <c r="N1963" s="194">
        <f t="shared" si="369"/>
        <v>42.103416516819443</v>
      </c>
      <c r="O1963" s="195">
        <v>2</v>
      </c>
      <c r="P1963" s="196">
        <f t="shared" si="383"/>
        <v>57.002499999999998</v>
      </c>
      <c r="Q1963" s="196">
        <f t="shared" si="384"/>
        <v>38.997500000000002</v>
      </c>
      <c r="R1963" s="197"/>
      <c r="S1963" s="198">
        <v>42650</v>
      </c>
      <c r="T1963" s="197" t="s">
        <v>253</v>
      </c>
      <c r="U1963" s="197" t="s">
        <v>2490</v>
      </c>
      <c r="V1963" s="197" t="s">
        <v>14546</v>
      </c>
      <c r="W1963" s="197"/>
      <c r="X1963" s="197"/>
      <c r="Y1963" s="197"/>
      <c r="Z1963" s="197"/>
      <c r="AA1963" s="197"/>
      <c r="AB1963" s="197" t="s">
        <v>2633</v>
      </c>
      <c r="AC1963" s="197"/>
      <c r="AD1963" s="197"/>
      <c r="AE1963" s="197"/>
      <c r="AF1963" s="197"/>
      <c r="AG1963" s="197"/>
      <c r="AH1963" s="197"/>
      <c r="AI1963" s="197"/>
      <c r="AJ1963" s="197"/>
      <c r="AK1963" s="197"/>
      <c r="AL1963" s="197"/>
      <c r="AM1963" s="197"/>
      <c r="AN1963" s="197" t="s">
        <v>2633</v>
      </c>
      <c r="AO1963" s="197" t="s">
        <v>4076</v>
      </c>
      <c r="AP1963" s="197" t="s">
        <v>4088</v>
      </c>
      <c r="AQ1963" s="197" t="s">
        <v>2635</v>
      </c>
      <c r="AR1963" s="197"/>
      <c r="AS1963" s="197"/>
      <c r="AT1963" s="197"/>
      <c r="AU1963" s="197"/>
      <c r="AV1963" s="197"/>
      <c r="AW1963" s="197"/>
      <c r="AX1963" s="197"/>
      <c r="AY1963" s="197"/>
      <c r="AZ1963" s="197"/>
      <c r="BA1963" s="197" t="s">
        <v>3970</v>
      </c>
      <c r="BB1963" s="197"/>
      <c r="BC1963" s="197"/>
      <c r="BD1963" s="197"/>
      <c r="BE1963" s="197" t="s">
        <v>2634</v>
      </c>
      <c r="BF1963" s="197"/>
      <c r="BG1963" s="197"/>
      <c r="BH1963" s="197"/>
      <c r="BI1963" s="197"/>
      <c r="BJ1963" s="197" t="s">
        <v>14188</v>
      </c>
      <c r="BK1963" s="197" t="s">
        <v>14724</v>
      </c>
      <c r="BL1963" s="197">
        <v>88.8</v>
      </c>
      <c r="BM1963" s="199">
        <f t="shared" si="370"/>
        <v>18.462721969357016</v>
      </c>
      <c r="BN1963" s="197" t="s">
        <v>15318</v>
      </c>
      <c r="BO1963" s="197">
        <v>83</v>
      </c>
      <c r="BP1963" s="196">
        <f t="shared" si="387"/>
        <v>33.335470222450155</v>
      </c>
      <c r="BQ1963" s="197" t="s">
        <v>15524</v>
      </c>
      <c r="BR1963" s="197">
        <v>79</v>
      </c>
      <c r="BS1963" s="196">
        <f t="shared" si="371"/>
        <v>43.592537983204046</v>
      </c>
      <c r="BT1963" s="197"/>
      <c r="BU1963" s="197"/>
      <c r="BV1963" s="199">
        <f t="shared" si="372"/>
        <v>246.16962625809347</v>
      </c>
      <c r="BW1963" s="197"/>
      <c r="BX1963" s="197"/>
      <c r="BY1963" s="196">
        <f t="shared" si="373"/>
        <v>246.16962625809347</v>
      </c>
      <c r="BZ1963" s="197"/>
      <c r="CA1963" s="197"/>
      <c r="CB1963" s="196">
        <f t="shared" si="374"/>
        <v>246.16962625809347</v>
      </c>
      <c r="CC1963" s="197"/>
      <c r="CD1963" s="197"/>
      <c r="CE1963" s="196">
        <f t="shared" si="375"/>
        <v>246.16962625809347</v>
      </c>
      <c r="CF1963" s="197"/>
      <c r="CG1963" s="197"/>
      <c r="CH1963" s="196">
        <f t="shared" si="381"/>
        <v>246.16962625809347</v>
      </c>
      <c r="CI1963" s="197"/>
      <c r="CJ1963" s="197"/>
      <c r="CK1963" s="196">
        <f t="shared" si="377"/>
        <v>246.16962625809347</v>
      </c>
      <c r="CL1963" s="197">
        <v>79</v>
      </c>
      <c r="CM1963" s="196">
        <f t="shared" si="378"/>
        <v>43.592537983204046</v>
      </c>
      <c r="CN1963" s="197">
        <v>60</v>
      </c>
      <c r="CO1963" s="197"/>
      <c r="CP1963" s="197"/>
      <c r="CQ1963" s="200"/>
      <c r="CR1963" s="200"/>
      <c r="CS1963" s="201"/>
      <c r="CT1963" s="202"/>
      <c r="CU1963" s="202"/>
      <c r="CV1963" s="202"/>
      <c r="CW1963" s="202"/>
      <c r="CX1963" s="203"/>
      <c r="CY1963" s="202"/>
      <c r="CZ1963" s="202" t="s">
        <v>2633</v>
      </c>
      <c r="DA1963" s="202" t="s">
        <v>3975</v>
      </c>
      <c r="DB1963" s="193" t="s">
        <v>2643</v>
      </c>
      <c r="DC1963" s="193"/>
      <c r="DD1963" s="193"/>
      <c r="DE1963" s="193"/>
      <c r="DF1963" s="193"/>
      <c r="DG1963" s="193"/>
      <c r="DH1963" s="193"/>
      <c r="DI1963" s="193"/>
      <c r="DJ1963" s="193"/>
      <c r="DK1963" s="193"/>
      <c r="DL1963" s="193"/>
      <c r="DM1963" s="193"/>
      <c r="DN1963" s="197" t="s">
        <v>3999</v>
      </c>
      <c r="DO1963" s="197"/>
      <c r="DP1963" s="197"/>
      <c r="DQ1963" s="197"/>
      <c r="DR1963" s="197"/>
      <c r="DS1963" s="197"/>
      <c r="DT1963" s="197"/>
      <c r="DU1963" s="193"/>
      <c r="DV1963" s="193"/>
      <c r="DW1963" s="193"/>
      <c r="DX1963" s="1785" t="s">
        <v>14547</v>
      </c>
      <c r="DZ1963" s="1785" t="s">
        <v>101</v>
      </c>
      <c r="EA1963" s="197"/>
      <c r="EB1963" s="1779"/>
      <c r="EC1963" s="1785" t="s">
        <v>2194</v>
      </c>
      <c r="ED1963" s="192" t="s">
        <v>5392</v>
      </c>
    </row>
    <row r="1964" spans="1:158" s="192" customFormat="1" ht="15.75" x14ac:dyDescent="0.25">
      <c r="A1964" s="472">
        <v>547</v>
      </c>
      <c r="B1964" s="2017"/>
      <c r="C1964" s="193" t="s">
        <v>15637</v>
      </c>
      <c r="D1964" s="193" t="s">
        <v>22</v>
      </c>
      <c r="E1964" s="193" t="s">
        <v>4126</v>
      </c>
      <c r="F1964" s="193">
        <v>98446</v>
      </c>
      <c r="G1964" s="193">
        <v>40</v>
      </c>
      <c r="H1964" s="193" t="s">
        <v>2633</v>
      </c>
      <c r="I1964" s="193" t="s">
        <v>2634</v>
      </c>
      <c r="J1964" s="193" t="s">
        <v>2633</v>
      </c>
      <c r="K1964" s="193">
        <v>591369669</v>
      </c>
      <c r="L1964" s="193">
        <v>140.9</v>
      </c>
      <c r="M1964" s="193">
        <v>167</v>
      </c>
      <c r="N1964" s="194">
        <f t="shared" si="369"/>
        <v>50.521711068880201</v>
      </c>
      <c r="O1964" s="195">
        <v>3</v>
      </c>
      <c r="P1964" s="196">
        <f t="shared" si="383"/>
        <v>69.722499999999997</v>
      </c>
      <c r="Q1964" s="196">
        <f t="shared" si="384"/>
        <v>71.177500000000009</v>
      </c>
      <c r="R1964" s="197"/>
      <c r="S1964" s="198">
        <v>42650</v>
      </c>
      <c r="T1964" s="197" t="s">
        <v>2201</v>
      </c>
      <c r="U1964" s="197" t="s">
        <v>2480</v>
      </c>
      <c r="V1964" s="197" t="s">
        <v>14548</v>
      </c>
      <c r="W1964" s="197"/>
      <c r="X1964" s="197"/>
      <c r="Y1964" s="197"/>
      <c r="Z1964" s="197"/>
      <c r="AA1964" s="197"/>
      <c r="AB1964" s="197"/>
      <c r="AC1964" s="197"/>
      <c r="AD1964" s="197"/>
      <c r="AE1964" s="197"/>
      <c r="AF1964" s="197"/>
      <c r="AG1964" s="197"/>
      <c r="AH1964" s="197"/>
      <c r="AI1964" s="197"/>
      <c r="AJ1964" s="197"/>
      <c r="AK1964" s="197"/>
      <c r="AL1964" s="197"/>
      <c r="AM1964" s="197"/>
      <c r="AN1964" s="197" t="s">
        <v>2633</v>
      </c>
      <c r="AO1964" s="197" t="s">
        <v>4076</v>
      </c>
      <c r="AP1964" s="197" t="s">
        <v>4001</v>
      </c>
      <c r="AQ1964" s="197"/>
      <c r="AR1964" s="197"/>
      <c r="AS1964" s="197"/>
      <c r="AT1964" s="197" t="s">
        <v>2633</v>
      </c>
      <c r="AU1964" s="197"/>
      <c r="AV1964" s="197"/>
      <c r="AW1964" s="197"/>
      <c r="AX1964" s="197"/>
      <c r="AY1964" s="197"/>
      <c r="AZ1964" s="197"/>
      <c r="BA1964" s="197"/>
      <c r="BB1964" s="197"/>
      <c r="BC1964" s="197"/>
      <c r="BD1964" s="197"/>
      <c r="BE1964" s="197" t="s">
        <v>2634</v>
      </c>
      <c r="BF1964" s="197"/>
      <c r="BG1964" s="197"/>
      <c r="BH1964" s="197"/>
      <c r="BI1964" s="197"/>
      <c r="BJ1964" s="197" t="s">
        <v>14542</v>
      </c>
      <c r="BK1964" s="197" t="s">
        <v>14719</v>
      </c>
      <c r="BL1964" s="197">
        <v>127.7</v>
      </c>
      <c r="BM1964" s="199">
        <f t="shared" si="370"/>
        <v>18.545186329949775</v>
      </c>
      <c r="BN1964" s="197" t="s">
        <v>15638</v>
      </c>
      <c r="BO1964" s="197">
        <v>107</v>
      </c>
      <c r="BP1964" s="196">
        <f t="shared" si="387"/>
        <v>47.627410347371011</v>
      </c>
      <c r="BQ1964" s="197"/>
      <c r="BR1964" s="197"/>
      <c r="BS1964" s="196">
        <f t="shared" si="371"/>
        <v>197.95581468863054</v>
      </c>
      <c r="BT1964" s="197"/>
      <c r="BU1964" s="197"/>
      <c r="BV1964" s="199">
        <f t="shared" si="372"/>
        <v>197.95581468863054</v>
      </c>
      <c r="BW1964" s="197"/>
      <c r="BX1964" s="197"/>
      <c r="BY1964" s="196">
        <f t="shared" si="373"/>
        <v>197.95581468863054</v>
      </c>
      <c r="BZ1964" s="197"/>
      <c r="CA1964" s="197"/>
      <c r="CB1964" s="196">
        <f t="shared" si="374"/>
        <v>197.95581468863054</v>
      </c>
      <c r="CC1964" s="197"/>
      <c r="CD1964" s="197"/>
      <c r="CE1964" s="196">
        <f t="shared" si="375"/>
        <v>197.95581468863054</v>
      </c>
      <c r="CF1964" s="197"/>
      <c r="CG1964" s="197"/>
      <c r="CH1964" s="196">
        <f t="shared" si="381"/>
        <v>197.95581468863054</v>
      </c>
      <c r="CI1964" s="197"/>
      <c r="CJ1964" s="197"/>
      <c r="CK1964" s="196">
        <f t="shared" si="377"/>
        <v>197.95581468863054</v>
      </c>
      <c r="CL1964" s="197">
        <v>107</v>
      </c>
      <c r="CM1964" s="196">
        <f t="shared" si="378"/>
        <v>47.627410347371011</v>
      </c>
      <c r="CN1964" s="197">
        <v>100</v>
      </c>
      <c r="CO1964" s="197"/>
      <c r="CP1964" s="197"/>
      <c r="CQ1964" s="200"/>
      <c r="CR1964" s="200"/>
      <c r="CS1964" s="201"/>
      <c r="CT1964" s="202"/>
      <c r="CU1964" s="202"/>
      <c r="CV1964" s="202"/>
      <c r="CW1964" s="202"/>
      <c r="CX1964" s="203"/>
      <c r="CY1964" s="202"/>
      <c r="CZ1964" s="202"/>
      <c r="DA1964" s="202"/>
      <c r="DB1964" s="193"/>
      <c r="DC1964" s="193"/>
      <c r="DD1964" s="193"/>
      <c r="DE1964" s="193"/>
      <c r="DF1964" s="193"/>
      <c r="DG1964" s="193"/>
      <c r="DH1964" s="193"/>
      <c r="DI1964" s="193"/>
      <c r="DJ1964" s="193"/>
      <c r="DK1964" s="193"/>
      <c r="DL1964" s="193"/>
      <c r="DM1964" s="193"/>
      <c r="DN1964" s="197"/>
      <c r="DO1964" s="197"/>
      <c r="DP1964" s="197"/>
      <c r="DQ1964" s="197"/>
      <c r="DR1964" s="197"/>
      <c r="DS1964" s="197"/>
      <c r="DT1964" s="197"/>
      <c r="DU1964" s="193"/>
      <c r="DV1964" s="193"/>
      <c r="DW1964" s="193"/>
      <c r="DX1964" s="1786" t="s">
        <v>14549</v>
      </c>
      <c r="DZ1964" s="1786" t="s">
        <v>13329</v>
      </c>
      <c r="EA1964" s="197"/>
      <c r="EB1964" s="1779"/>
      <c r="EC1964" s="1786" t="s">
        <v>14368</v>
      </c>
      <c r="ED1964" s="192" t="s">
        <v>5821</v>
      </c>
    </row>
    <row r="1965" spans="1:158" s="192" customFormat="1" ht="15.75" x14ac:dyDescent="0.25">
      <c r="A1965" s="472">
        <v>548</v>
      </c>
      <c r="B1965" s="2017"/>
      <c r="C1965" s="193" t="s">
        <v>14550</v>
      </c>
      <c r="D1965" s="193" t="s">
        <v>23</v>
      </c>
      <c r="E1965" s="193" t="s">
        <v>4303</v>
      </c>
      <c r="F1965" s="193">
        <v>785188</v>
      </c>
      <c r="G1965" s="193">
        <v>40</v>
      </c>
      <c r="H1965" s="193" t="s">
        <v>2633</v>
      </c>
      <c r="I1965" s="193" t="s">
        <v>2633</v>
      </c>
      <c r="J1965" s="193" t="s">
        <v>2633</v>
      </c>
      <c r="K1965" s="193">
        <v>97466112555</v>
      </c>
      <c r="L1965" s="193">
        <v>105</v>
      </c>
      <c r="M1965" s="193">
        <v>150</v>
      </c>
      <c r="N1965" s="194">
        <f t="shared" si="369"/>
        <v>46.666666666666664</v>
      </c>
      <c r="O1965" s="195">
        <v>2</v>
      </c>
      <c r="P1965" s="196">
        <f t="shared" si="383"/>
        <v>56.25</v>
      </c>
      <c r="Q1965" s="196">
        <f t="shared" si="384"/>
        <v>48.75</v>
      </c>
      <c r="R1965" s="197"/>
      <c r="S1965" s="198">
        <v>42650</v>
      </c>
      <c r="T1965" s="197" t="s">
        <v>253</v>
      </c>
      <c r="U1965" s="197" t="s">
        <v>2490</v>
      </c>
      <c r="V1965" s="197" t="s">
        <v>5767</v>
      </c>
      <c r="W1965" s="197"/>
      <c r="X1965" s="197"/>
      <c r="Y1965" s="197"/>
      <c r="Z1965" s="197"/>
      <c r="AA1965" s="197"/>
      <c r="AB1965" s="197"/>
      <c r="AC1965" s="197"/>
      <c r="AD1965" s="197"/>
      <c r="AE1965" s="197"/>
      <c r="AF1965" s="197"/>
      <c r="AG1965" s="197"/>
      <c r="AH1965" s="197"/>
      <c r="AI1965" s="197"/>
      <c r="AJ1965" s="197"/>
      <c r="AK1965" s="197"/>
      <c r="AL1965" s="197"/>
      <c r="AM1965" s="197"/>
      <c r="AN1965" s="197" t="s">
        <v>2633</v>
      </c>
      <c r="AO1965" s="197" t="s">
        <v>4076</v>
      </c>
      <c r="AP1965" s="197" t="s">
        <v>4077</v>
      </c>
      <c r="AQ1965" s="197"/>
      <c r="AR1965" s="197"/>
      <c r="AS1965" s="197"/>
      <c r="AT1965" s="197"/>
      <c r="AU1965" s="197"/>
      <c r="AV1965" s="197"/>
      <c r="AW1965" s="197"/>
      <c r="AX1965" s="197"/>
      <c r="AY1965" s="197"/>
      <c r="AZ1965" s="197"/>
      <c r="BA1965" s="197" t="s">
        <v>3970</v>
      </c>
      <c r="BB1965" s="197"/>
      <c r="BC1965" s="197"/>
      <c r="BD1965" s="197"/>
      <c r="BE1965" s="197" t="s">
        <v>2634</v>
      </c>
      <c r="BF1965" s="197"/>
      <c r="BG1965" s="197"/>
      <c r="BH1965" s="197"/>
      <c r="BI1965" s="197"/>
      <c r="BJ1965" s="197" t="s">
        <v>10297</v>
      </c>
      <c r="BK1965" s="197" t="s">
        <v>14720</v>
      </c>
      <c r="BL1965" s="197">
        <v>99.4</v>
      </c>
      <c r="BM1965" s="199">
        <f t="shared" si="370"/>
        <v>11.487179487179477</v>
      </c>
      <c r="BN1965" s="197" t="s">
        <v>15209</v>
      </c>
      <c r="BO1965" s="197">
        <v>92</v>
      </c>
      <c r="BP1965" s="196">
        <f t="shared" si="387"/>
        <v>26.666666666666668</v>
      </c>
      <c r="BQ1965" s="197"/>
      <c r="BR1965" s="197"/>
      <c r="BS1965" s="196">
        <f t="shared" si="371"/>
        <v>215.38461538461539</v>
      </c>
      <c r="BT1965" s="197"/>
      <c r="BU1965" s="197"/>
      <c r="BV1965" s="199">
        <f t="shared" si="372"/>
        <v>215.38461538461539</v>
      </c>
      <c r="BW1965" s="197"/>
      <c r="BX1965" s="197"/>
      <c r="BY1965" s="196">
        <f t="shared" si="373"/>
        <v>215.38461538461539</v>
      </c>
      <c r="BZ1965" s="197"/>
      <c r="CA1965" s="197"/>
      <c r="CB1965" s="196">
        <f t="shared" si="374"/>
        <v>215.38461538461539</v>
      </c>
      <c r="CC1965" s="197"/>
      <c r="CD1965" s="197"/>
      <c r="CE1965" s="196">
        <f t="shared" si="375"/>
        <v>215.38461538461539</v>
      </c>
      <c r="CF1965" s="197"/>
      <c r="CG1965" s="197"/>
      <c r="CH1965" s="196">
        <f t="shared" si="381"/>
        <v>215.38461538461539</v>
      </c>
      <c r="CI1965" s="197"/>
      <c r="CJ1965" s="197"/>
      <c r="CK1965" s="196">
        <f t="shared" si="377"/>
        <v>215.38461538461539</v>
      </c>
      <c r="CL1965" s="197">
        <v>92</v>
      </c>
      <c r="CM1965" s="196">
        <f t="shared" si="378"/>
        <v>26.666666666666668</v>
      </c>
      <c r="CN1965" s="197">
        <v>75</v>
      </c>
      <c r="CO1965" s="197"/>
      <c r="CP1965" s="197"/>
      <c r="CQ1965" s="200"/>
      <c r="CR1965" s="200"/>
      <c r="CS1965" s="201"/>
      <c r="CT1965" s="202"/>
      <c r="CU1965" s="202"/>
      <c r="CV1965" s="202"/>
      <c r="CW1965" s="202"/>
      <c r="CX1965" s="203"/>
      <c r="CY1965" s="202"/>
      <c r="CZ1965" s="202"/>
      <c r="DA1965" s="202"/>
      <c r="DB1965" s="193"/>
      <c r="DC1965" s="193"/>
      <c r="DD1965" s="193"/>
      <c r="DE1965" s="193"/>
      <c r="DF1965" s="193"/>
      <c r="DG1965" s="193"/>
      <c r="DH1965" s="193"/>
      <c r="DI1965" s="193"/>
      <c r="DJ1965" s="193"/>
      <c r="DK1965" s="193"/>
      <c r="DL1965" s="193"/>
      <c r="DM1965" s="193"/>
      <c r="DN1965" s="197"/>
      <c r="DO1965" s="197"/>
      <c r="DP1965" s="197"/>
      <c r="DQ1965" s="197"/>
      <c r="DR1965" s="197"/>
      <c r="DS1965" s="197"/>
      <c r="DT1965" s="197"/>
      <c r="DU1965" s="193"/>
      <c r="DV1965" s="193"/>
      <c r="DW1965" s="193"/>
      <c r="DX1965" s="1786" t="s">
        <v>14551</v>
      </c>
      <c r="DZ1965" s="1786" t="s">
        <v>101</v>
      </c>
      <c r="EA1965" s="197"/>
      <c r="EB1965" s="1779"/>
      <c r="EC1965" s="1786" t="s">
        <v>2194</v>
      </c>
      <c r="ED1965" s="192" t="s">
        <v>7217</v>
      </c>
    </row>
    <row r="1966" spans="1:158" s="192" customFormat="1" ht="15.75" x14ac:dyDescent="0.25">
      <c r="A1966" s="472">
        <v>549</v>
      </c>
      <c r="B1966" s="2017"/>
      <c r="C1966" s="193" t="s">
        <v>14552</v>
      </c>
      <c r="D1966" s="193" t="s">
        <v>23</v>
      </c>
      <c r="E1966" s="193" t="s">
        <v>4126</v>
      </c>
      <c r="F1966" s="193">
        <v>784452</v>
      </c>
      <c r="G1966" s="193">
        <v>29</v>
      </c>
      <c r="H1966" s="193" t="s">
        <v>2634</v>
      </c>
      <c r="I1966" s="193" t="s">
        <v>2634</v>
      </c>
      <c r="J1966" s="193" t="s">
        <v>2633</v>
      </c>
      <c r="K1966" s="193">
        <v>550337209</v>
      </c>
      <c r="L1966" s="193">
        <v>115</v>
      </c>
      <c r="M1966" s="193">
        <v>164</v>
      </c>
      <c r="N1966" s="194">
        <f t="shared" si="369"/>
        <v>42.757287328970854</v>
      </c>
      <c r="O1966" s="195">
        <v>2</v>
      </c>
      <c r="P1966" s="196">
        <f t="shared" si="383"/>
        <v>67.239999999999995</v>
      </c>
      <c r="Q1966" s="196">
        <f t="shared" si="384"/>
        <v>47.760000000000005</v>
      </c>
      <c r="R1966" s="197"/>
      <c r="S1966" s="198">
        <v>42650</v>
      </c>
      <c r="T1966" s="197" t="s">
        <v>592</v>
      </c>
      <c r="U1966" s="197" t="s">
        <v>2474</v>
      </c>
      <c r="V1966" s="197" t="s">
        <v>14553</v>
      </c>
      <c r="W1966" s="197"/>
      <c r="X1966" s="197"/>
      <c r="Y1966" s="197"/>
      <c r="Z1966" s="197"/>
      <c r="AA1966" s="197"/>
      <c r="AB1966" s="197"/>
      <c r="AC1966" s="197"/>
      <c r="AD1966" s="197"/>
      <c r="AE1966" s="197"/>
      <c r="AF1966" s="197"/>
      <c r="AG1966" s="197"/>
      <c r="AH1966" s="197"/>
      <c r="AI1966" s="197"/>
      <c r="AJ1966" s="197"/>
      <c r="AK1966" s="197"/>
      <c r="AL1966" s="197"/>
      <c r="AM1966" s="197"/>
      <c r="AN1966" s="197" t="s">
        <v>2633</v>
      </c>
      <c r="AO1966" s="197" t="s">
        <v>4076</v>
      </c>
      <c r="AP1966" s="197" t="s">
        <v>4077</v>
      </c>
      <c r="AQ1966" s="197"/>
      <c r="AR1966" s="197"/>
      <c r="AS1966" s="197"/>
      <c r="AT1966" s="197"/>
      <c r="AU1966" s="197"/>
      <c r="AV1966" s="197"/>
      <c r="AW1966" s="197"/>
      <c r="AX1966" s="197"/>
      <c r="AY1966" s="197"/>
      <c r="AZ1966" s="197"/>
      <c r="BA1966" s="197" t="s">
        <v>3970</v>
      </c>
      <c r="BB1966" s="197"/>
      <c r="BC1966" s="197"/>
      <c r="BD1966" s="197"/>
      <c r="BE1966" s="197" t="s">
        <v>2634</v>
      </c>
      <c r="BF1966" s="197"/>
      <c r="BG1966" s="197"/>
      <c r="BH1966" s="197"/>
      <c r="BI1966" s="197"/>
      <c r="BJ1966" s="197" t="s">
        <v>13267</v>
      </c>
      <c r="BK1966" s="197" t="s">
        <v>14743</v>
      </c>
      <c r="BL1966" s="197">
        <v>107.9</v>
      </c>
      <c r="BM1966" s="199">
        <f t="shared" si="370"/>
        <v>14.865996649916235</v>
      </c>
      <c r="BN1966" s="197"/>
      <c r="BO1966" s="197"/>
      <c r="BP1966" s="196">
        <f t="shared" si="387"/>
        <v>240.787269681742</v>
      </c>
      <c r="BQ1966" s="197"/>
      <c r="BR1966" s="197"/>
      <c r="BS1966" s="196">
        <f t="shared" si="371"/>
        <v>240.787269681742</v>
      </c>
      <c r="BT1966" s="197"/>
      <c r="BU1966" s="197"/>
      <c r="BV1966" s="199">
        <f t="shared" si="372"/>
        <v>240.787269681742</v>
      </c>
      <c r="BW1966" s="197"/>
      <c r="BX1966" s="197"/>
      <c r="BY1966" s="196">
        <f t="shared" si="373"/>
        <v>240.787269681742</v>
      </c>
      <c r="BZ1966" s="197"/>
      <c r="CA1966" s="197"/>
      <c r="CB1966" s="196">
        <f t="shared" si="374"/>
        <v>240.787269681742</v>
      </c>
      <c r="CC1966" s="197"/>
      <c r="CD1966" s="197"/>
      <c r="CE1966" s="196">
        <f t="shared" si="375"/>
        <v>240.787269681742</v>
      </c>
      <c r="CF1966" s="197"/>
      <c r="CG1966" s="197"/>
      <c r="CH1966" s="196">
        <f t="shared" si="381"/>
        <v>240.787269681742</v>
      </c>
      <c r="CI1966" s="197"/>
      <c r="CJ1966" s="197"/>
      <c r="CK1966" s="196">
        <f t="shared" si="377"/>
        <v>240.787269681742</v>
      </c>
      <c r="CL1966" s="197">
        <v>107.9</v>
      </c>
      <c r="CM1966" s="196">
        <f t="shared" si="378"/>
        <v>14.865996649916235</v>
      </c>
      <c r="CN1966" s="197">
        <v>130</v>
      </c>
      <c r="CO1966" s="197"/>
      <c r="CP1966" s="197"/>
      <c r="CQ1966" s="200"/>
      <c r="CR1966" s="200"/>
      <c r="CS1966" s="201"/>
      <c r="CT1966" s="202"/>
      <c r="CU1966" s="202"/>
      <c r="CV1966" s="202"/>
      <c r="CW1966" s="202"/>
      <c r="CX1966" s="203"/>
      <c r="CY1966" s="202"/>
      <c r="CZ1966" s="202"/>
      <c r="DA1966" s="202"/>
      <c r="DB1966" s="193"/>
      <c r="DC1966" s="193"/>
      <c r="DD1966" s="193"/>
      <c r="DE1966" s="193"/>
      <c r="DF1966" s="193"/>
      <c r="DG1966" s="193"/>
      <c r="DH1966" s="193"/>
      <c r="DI1966" s="193"/>
      <c r="DJ1966" s="193"/>
      <c r="DK1966" s="193"/>
      <c r="DL1966" s="193"/>
      <c r="DM1966" s="193"/>
      <c r="DN1966" s="197"/>
      <c r="DO1966" s="197"/>
      <c r="DP1966" s="197"/>
      <c r="DQ1966" s="197"/>
      <c r="DR1966" s="197"/>
      <c r="DS1966" s="197"/>
      <c r="DT1966" s="197"/>
      <c r="DU1966" s="193"/>
      <c r="DV1966" s="193"/>
      <c r="DW1966" s="193"/>
      <c r="DX1966" s="1786" t="s">
        <v>14554</v>
      </c>
      <c r="DZ1966" s="1786" t="s">
        <v>14555</v>
      </c>
      <c r="EA1966" s="197"/>
      <c r="EB1966" s="1779"/>
      <c r="EC1966" s="1786" t="s">
        <v>14396</v>
      </c>
      <c r="ED1966" s="192" t="s">
        <v>5821</v>
      </c>
    </row>
    <row r="1967" spans="1:158" s="192" customFormat="1" ht="15.75" x14ac:dyDescent="0.25">
      <c r="A1967" s="472">
        <v>550</v>
      </c>
      <c r="B1967" s="2017"/>
      <c r="C1967" s="193" t="s">
        <v>15589</v>
      </c>
      <c r="D1967" s="193" t="s">
        <v>22</v>
      </c>
      <c r="E1967" s="193" t="s">
        <v>4126</v>
      </c>
      <c r="F1967" s="193">
        <v>756061</v>
      </c>
      <c r="G1967" s="193">
        <v>33</v>
      </c>
      <c r="H1967" s="193" t="s">
        <v>2633</v>
      </c>
      <c r="I1967" s="193" t="s">
        <v>2633</v>
      </c>
      <c r="J1967" s="193" t="s">
        <v>2633</v>
      </c>
      <c r="K1967" s="193">
        <v>590300174</v>
      </c>
      <c r="L1967" s="193">
        <v>168</v>
      </c>
      <c r="M1967" s="193">
        <v>180</v>
      </c>
      <c r="N1967" s="194">
        <f t="shared" si="369"/>
        <v>51.851851851851848</v>
      </c>
      <c r="O1967" s="195">
        <v>3</v>
      </c>
      <c r="P1967" s="196">
        <f t="shared" si="383"/>
        <v>81</v>
      </c>
      <c r="Q1967" s="196">
        <f t="shared" si="384"/>
        <v>87</v>
      </c>
      <c r="R1967" s="197"/>
      <c r="S1967" s="198">
        <v>42650</v>
      </c>
      <c r="T1967" s="197" t="s">
        <v>2201</v>
      </c>
      <c r="U1967" s="197" t="s">
        <v>2480</v>
      </c>
      <c r="V1967" s="197" t="s">
        <v>14557</v>
      </c>
      <c r="W1967" s="197"/>
      <c r="X1967" s="197"/>
      <c r="Y1967" s="197"/>
      <c r="Z1967" s="197"/>
      <c r="AA1967" s="197"/>
      <c r="AB1967" s="197" t="s">
        <v>2633</v>
      </c>
      <c r="AC1967" s="197"/>
      <c r="AD1967" s="197" t="s">
        <v>2633</v>
      </c>
      <c r="AE1967" s="197"/>
      <c r="AF1967" s="197"/>
      <c r="AG1967" s="197"/>
      <c r="AH1967" s="197"/>
      <c r="AI1967" s="197"/>
      <c r="AJ1967" s="197"/>
      <c r="AK1967" s="197"/>
      <c r="AL1967" s="197"/>
      <c r="AM1967" s="197"/>
      <c r="AN1967" s="197" t="s">
        <v>2633</v>
      </c>
      <c r="AO1967" s="197" t="s">
        <v>4068</v>
      </c>
      <c r="AP1967" s="197" t="s">
        <v>4078</v>
      </c>
      <c r="AQ1967" s="197"/>
      <c r="AR1967" s="197"/>
      <c r="AS1967" s="197"/>
      <c r="AT1967" s="197"/>
      <c r="AU1967" s="197"/>
      <c r="AV1967" s="197"/>
      <c r="AW1967" s="197"/>
      <c r="AX1967" s="197"/>
      <c r="AY1967" s="197"/>
      <c r="AZ1967" s="197"/>
      <c r="BA1967" s="197"/>
      <c r="BB1967" s="197"/>
      <c r="BC1967" s="197"/>
      <c r="BD1967" s="197"/>
      <c r="BE1967" s="197" t="s">
        <v>2633</v>
      </c>
      <c r="BF1967" s="197"/>
      <c r="BG1967" s="197"/>
      <c r="BH1967" s="197"/>
      <c r="BI1967" s="197"/>
      <c r="BJ1967" s="197" t="s">
        <v>14542</v>
      </c>
      <c r="BK1967" s="197" t="s">
        <v>14689</v>
      </c>
      <c r="BL1967" s="197">
        <v>155.30000000000001</v>
      </c>
      <c r="BM1967" s="199">
        <f t="shared" si="370"/>
        <v>14.597701149425275</v>
      </c>
      <c r="BN1967" s="197" t="s">
        <v>15603</v>
      </c>
      <c r="BO1967" s="197">
        <v>133</v>
      </c>
      <c r="BP1967" s="196">
        <f t="shared" si="387"/>
        <v>40.229885057471265</v>
      </c>
      <c r="BQ1967" s="197"/>
      <c r="BR1967" s="197"/>
      <c r="BS1967" s="196">
        <f t="shared" si="371"/>
        <v>193.10344827586206</v>
      </c>
      <c r="BT1967" s="197"/>
      <c r="BU1967" s="197"/>
      <c r="BV1967" s="199">
        <f t="shared" si="372"/>
        <v>193.10344827586206</v>
      </c>
      <c r="BW1967" s="197"/>
      <c r="BX1967" s="197"/>
      <c r="BY1967" s="196">
        <f t="shared" si="373"/>
        <v>193.10344827586206</v>
      </c>
      <c r="BZ1967" s="197"/>
      <c r="CA1967" s="197"/>
      <c r="CB1967" s="196">
        <f t="shared" si="374"/>
        <v>193.10344827586206</v>
      </c>
      <c r="CC1967" s="197"/>
      <c r="CD1967" s="197"/>
      <c r="CE1967" s="196">
        <f t="shared" si="375"/>
        <v>193.10344827586206</v>
      </c>
      <c r="CF1967" s="197"/>
      <c r="CG1967" s="197"/>
      <c r="CH1967" s="196">
        <f t="shared" si="381"/>
        <v>193.10344827586206</v>
      </c>
      <c r="CI1967" s="197"/>
      <c r="CJ1967" s="197"/>
      <c r="CK1967" s="196">
        <f t="shared" si="377"/>
        <v>193.10344827586206</v>
      </c>
      <c r="CL1967" s="197">
        <v>133</v>
      </c>
      <c r="CM1967" s="196">
        <f t="shared" si="378"/>
        <v>40.229885057471265</v>
      </c>
      <c r="CN1967" s="197">
        <v>100</v>
      </c>
      <c r="CO1967" s="197"/>
      <c r="CP1967" s="197"/>
      <c r="CQ1967" s="200"/>
      <c r="CR1967" s="200"/>
      <c r="CS1967" s="201"/>
      <c r="CT1967" s="202"/>
      <c r="CU1967" s="202"/>
      <c r="CV1967" s="202"/>
      <c r="CW1967" s="202"/>
      <c r="CX1967" s="203"/>
      <c r="CY1967" s="202"/>
      <c r="CZ1967" s="202"/>
      <c r="DA1967" s="202"/>
      <c r="DB1967" s="193"/>
      <c r="DC1967" s="193"/>
      <c r="DD1967" s="193"/>
      <c r="DE1967" s="193"/>
      <c r="DF1967" s="193"/>
      <c r="DG1967" s="193"/>
      <c r="DH1967" s="193"/>
      <c r="DI1967" s="193"/>
      <c r="DJ1967" s="193"/>
      <c r="DK1967" s="193"/>
      <c r="DL1967" s="193"/>
      <c r="DM1967" s="193"/>
      <c r="DN1967" s="197"/>
      <c r="DO1967" s="197"/>
      <c r="DP1967" s="197"/>
      <c r="DQ1967" s="197"/>
      <c r="DR1967" s="197"/>
      <c r="DS1967" s="197"/>
      <c r="DT1967" s="197"/>
      <c r="DU1967" s="193"/>
      <c r="DV1967" s="193"/>
      <c r="DW1967" s="193"/>
      <c r="DX1967" s="1786" t="s">
        <v>14558</v>
      </c>
      <c r="DZ1967" s="1791" t="s">
        <v>13347</v>
      </c>
      <c r="EA1967" s="197"/>
      <c r="EB1967" s="1779"/>
      <c r="EC1967" s="1791" t="s">
        <v>14368</v>
      </c>
      <c r="ED1967" s="192" t="s">
        <v>5821</v>
      </c>
    </row>
    <row r="1968" spans="1:158" s="192" customFormat="1" ht="15.75" x14ac:dyDescent="0.25">
      <c r="A1968" s="472">
        <v>551</v>
      </c>
      <c r="B1968" s="2017"/>
      <c r="C1968" s="193" t="s">
        <v>14578</v>
      </c>
      <c r="D1968" s="193" t="s">
        <v>23</v>
      </c>
      <c r="E1968" s="193" t="s">
        <v>4126</v>
      </c>
      <c r="F1968" s="193">
        <v>770539</v>
      </c>
      <c r="G1968" s="193">
        <v>27</v>
      </c>
      <c r="H1968" s="193" t="s">
        <v>2634</v>
      </c>
      <c r="I1968" s="193" t="s">
        <v>2634</v>
      </c>
      <c r="J1968" s="193" t="s">
        <v>3968</v>
      </c>
      <c r="K1968" s="193">
        <v>554588579</v>
      </c>
      <c r="L1968" s="193">
        <v>101</v>
      </c>
      <c r="M1968" s="193">
        <v>156</v>
      </c>
      <c r="N1968" s="194">
        <f t="shared" ref="N1968:N2038" si="388">(L1968/((M1968*M1968)/100))*100</f>
        <v>41.502301117685732</v>
      </c>
      <c r="O1968" s="195">
        <v>2</v>
      </c>
      <c r="P1968" s="196">
        <f t="shared" si="383"/>
        <v>60.84</v>
      </c>
      <c r="Q1968" s="196">
        <f t="shared" si="384"/>
        <v>40.159999999999997</v>
      </c>
      <c r="R1968" s="197"/>
      <c r="S1968" s="198" t="s">
        <v>14579</v>
      </c>
      <c r="T1968" s="197" t="s">
        <v>253</v>
      </c>
      <c r="U1968" s="197" t="s">
        <v>2490</v>
      </c>
      <c r="V1968" s="197" t="s">
        <v>14580</v>
      </c>
      <c r="W1968" s="197"/>
      <c r="X1968" s="197"/>
      <c r="Y1968" s="197"/>
      <c r="Z1968" s="197"/>
      <c r="AA1968" s="197"/>
      <c r="AB1968" s="197" t="s">
        <v>2633</v>
      </c>
      <c r="AC1968" s="197"/>
      <c r="AD1968" s="197"/>
      <c r="AE1968" s="197"/>
      <c r="AF1968" s="197"/>
      <c r="AG1968" s="197"/>
      <c r="AH1968" s="197"/>
      <c r="AI1968" s="197"/>
      <c r="AJ1968" s="197"/>
      <c r="AK1968" s="197"/>
      <c r="AL1968" s="197"/>
      <c r="AM1968" s="197"/>
      <c r="AN1968" s="197" t="s">
        <v>2634</v>
      </c>
      <c r="AO1968" s="197"/>
      <c r="AP1968" s="197"/>
      <c r="AQ1968" s="197"/>
      <c r="AR1968" s="197"/>
      <c r="AS1968" s="197"/>
      <c r="AT1968" s="197"/>
      <c r="AU1968" s="197"/>
      <c r="AV1968" s="197"/>
      <c r="AW1968" s="197"/>
      <c r="AX1968" s="197"/>
      <c r="AY1968" s="197"/>
      <c r="AZ1968" s="197"/>
      <c r="BA1968" s="197" t="s">
        <v>3971</v>
      </c>
      <c r="BB1968" s="197"/>
      <c r="BC1968" s="197"/>
      <c r="BD1968" s="197"/>
      <c r="BE1968" s="197" t="s">
        <v>2634</v>
      </c>
      <c r="BF1968" s="197"/>
      <c r="BG1968" s="197"/>
      <c r="BH1968" s="197"/>
      <c r="BI1968" s="197"/>
      <c r="BJ1968" s="197" t="s">
        <v>13633</v>
      </c>
      <c r="BK1968" s="197" t="s">
        <v>14758</v>
      </c>
      <c r="BL1968" s="197">
        <v>95.7</v>
      </c>
      <c r="BM1968" s="199">
        <f t="shared" ref="BM1968:BM2126" si="389">((L1968-BL1968)/Q1968)*100</f>
        <v>13.197211155378479</v>
      </c>
      <c r="BN1968" s="197"/>
      <c r="BO1968" s="197"/>
      <c r="BP1968" s="196">
        <f t="shared" si="387"/>
        <v>251.49402390438249</v>
      </c>
      <c r="BQ1968" s="197"/>
      <c r="BR1968" s="197"/>
      <c r="BS1968" s="196">
        <f t="shared" ref="BS1968:BS2129" si="390">((L1968-BR1968)/Q1968)*100</f>
        <v>251.49402390438249</v>
      </c>
      <c r="BT1968" s="197"/>
      <c r="BU1968" s="197"/>
      <c r="BV1968" s="199">
        <f t="shared" ref="BV1968:BV2129" si="391">((L1968-BU1968)/Q1968)*100</f>
        <v>251.49402390438249</v>
      </c>
      <c r="BW1968" s="197"/>
      <c r="BX1968" s="197"/>
      <c r="BY1968" s="196">
        <f t="shared" ref="BY1968:BY2129" si="392">((L1968-BX1968)/Q1968)*100</f>
        <v>251.49402390438249</v>
      </c>
      <c r="BZ1968" s="197"/>
      <c r="CA1968" s="197"/>
      <c r="CB1968" s="196">
        <f t="shared" ref="CB1968:CB2129" si="393">((L1968-CA1968)/Q1968)*100</f>
        <v>251.49402390438249</v>
      </c>
      <c r="CC1968" s="197"/>
      <c r="CD1968" s="197"/>
      <c r="CE1968" s="196">
        <f t="shared" ref="CE1968:CE2129" si="394">((L1968-CD1968)/Q1968)*100</f>
        <v>251.49402390438249</v>
      </c>
      <c r="CF1968" s="197"/>
      <c r="CG1968" s="197"/>
      <c r="CH1968" s="196">
        <f t="shared" si="381"/>
        <v>251.49402390438249</v>
      </c>
      <c r="CI1968" s="197"/>
      <c r="CJ1968" s="197"/>
      <c r="CK1968" s="196">
        <f t="shared" si="377"/>
        <v>251.49402390438249</v>
      </c>
      <c r="CL1968" s="197">
        <v>95.7</v>
      </c>
      <c r="CM1968" s="196">
        <f t="shared" si="378"/>
        <v>13.197211155378479</v>
      </c>
      <c r="CN1968" s="197">
        <v>60</v>
      </c>
      <c r="CO1968" s="197"/>
      <c r="CP1968" s="197"/>
      <c r="CQ1968" s="200"/>
      <c r="CR1968" s="200"/>
      <c r="CS1968" s="201"/>
      <c r="CT1968" s="202"/>
      <c r="CU1968" s="202"/>
      <c r="CV1968" s="202"/>
      <c r="CW1968" s="202"/>
      <c r="CX1968" s="203"/>
      <c r="CY1968" s="202"/>
      <c r="CZ1968" s="202"/>
      <c r="DA1968" s="202"/>
      <c r="DB1968" s="193"/>
      <c r="DC1968" s="193"/>
      <c r="DD1968" s="193"/>
      <c r="DE1968" s="193"/>
      <c r="DF1968" s="193"/>
      <c r="DG1968" s="193"/>
      <c r="DH1968" s="193"/>
      <c r="DI1968" s="193"/>
      <c r="DJ1968" s="193"/>
      <c r="DK1968" s="193"/>
      <c r="DL1968" s="193"/>
      <c r="DM1968" s="193"/>
      <c r="DN1968" s="197"/>
      <c r="DO1968" s="197"/>
      <c r="DP1968" s="197"/>
      <c r="DQ1968" s="197"/>
      <c r="DR1968" s="197"/>
      <c r="DS1968" s="197"/>
      <c r="DT1968" s="197"/>
      <c r="DU1968" s="193"/>
      <c r="DV1968" s="193"/>
      <c r="DW1968" s="193"/>
      <c r="DX1968" s="1789" t="s">
        <v>220</v>
      </c>
      <c r="DZ1968" s="1789" t="s">
        <v>101</v>
      </c>
      <c r="EA1968" s="197"/>
      <c r="EB1968" s="1779"/>
      <c r="EC1968" s="1818" t="s">
        <v>13023</v>
      </c>
      <c r="ED1968" s="192" t="s">
        <v>7217</v>
      </c>
    </row>
    <row r="1969" spans="1:134" s="192" customFormat="1" ht="15.75" x14ac:dyDescent="0.25">
      <c r="A1969" s="472">
        <v>552</v>
      </c>
      <c r="B1969" s="2017"/>
      <c r="C1969" s="193" t="s">
        <v>14693</v>
      </c>
      <c r="D1969" s="193" t="s">
        <v>23</v>
      </c>
      <c r="E1969" s="193" t="s">
        <v>4126</v>
      </c>
      <c r="F1969" s="193">
        <v>722212</v>
      </c>
      <c r="G1969" s="193">
        <v>30</v>
      </c>
      <c r="H1969" s="193" t="s">
        <v>2634</v>
      </c>
      <c r="I1969" s="193" t="s">
        <v>2634</v>
      </c>
      <c r="J1969" s="193" t="s">
        <v>2633</v>
      </c>
      <c r="K1969" s="193">
        <v>559739462</v>
      </c>
      <c r="L1969" s="193">
        <v>128</v>
      </c>
      <c r="M1969" s="193">
        <v>161</v>
      </c>
      <c r="N1969" s="194">
        <f t="shared" si="388"/>
        <v>49.38081092550442</v>
      </c>
      <c r="O1969" s="195">
        <v>2</v>
      </c>
      <c r="P1969" s="196">
        <f t="shared" si="383"/>
        <v>64.802500000000009</v>
      </c>
      <c r="Q1969" s="196">
        <f t="shared" si="384"/>
        <v>63.197499999999991</v>
      </c>
      <c r="R1969" s="197"/>
      <c r="S1969" s="198" t="s">
        <v>14579</v>
      </c>
      <c r="T1969" s="197" t="s">
        <v>2133</v>
      </c>
      <c r="U1969" s="197" t="s">
        <v>2479</v>
      </c>
      <c r="V1969" s="197" t="s">
        <v>14582</v>
      </c>
      <c r="W1969" s="197"/>
      <c r="X1969" s="197"/>
      <c r="Y1969" s="197"/>
      <c r="Z1969" s="197"/>
      <c r="AA1969" s="197"/>
      <c r="AB1969" s="197" t="s">
        <v>2633</v>
      </c>
      <c r="AC1969" s="197"/>
      <c r="AD1969" s="197"/>
      <c r="AE1969" s="197"/>
      <c r="AF1969" s="197" t="s">
        <v>2633</v>
      </c>
      <c r="AG1969" s="197"/>
      <c r="AH1969" s="197"/>
      <c r="AI1969" s="197"/>
      <c r="AJ1969" s="197"/>
      <c r="AK1969" s="197"/>
      <c r="AL1969" s="197"/>
      <c r="AM1969" s="197"/>
      <c r="AN1969" s="197" t="s">
        <v>2633</v>
      </c>
      <c r="AO1969" s="197" t="s">
        <v>4075</v>
      </c>
      <c r="AP1969" s="197" t="s">
        <v>4077</v>
      </c>
      <c r="AQ1969" s="197"/>
      <c r="AR1969" s="197"/>
      <c r="AS1969" s="197"/>
      <c r="AT1969" s="197"/>
      <c r="AU1969" s="197"/>
      <c r="AV1969" s="197"/>
      <c r="AW1969" s="197"/>
      <c r="AX1969" s="197"/>
      <c r="AY1969" s="197"/>
      <c r="AZ1969" s="197"/>
      <c r="BA1969" s="197" t="s">
        <v>3970</v>
      </c>
      <c r="BB1969" s="197"/>
      <c r="BC1969" s="197"/>
      <c r="BD1969" s="197"/>
      <c r="BE1969" s="197" t="s">
        <v>2634</v>
      </c>
      <c r="BF1969" s="197"/>
      <c r="BG1969" s="197"/>
      <c r="BH1969" s="197"/>
      <c r="BI1969" s="197"/>
      <c r="BJ1969" s="197" t="s">
        <v>13267</v>
      </c>
      <c r="BK1969" s="197" t="s">
        <v>14694</v>
      </c>
      <c r="BL1969" s="197">
        <v>121.9</v>
      </c>
      <c r="BM1969" s="199">
        <f t="shared" si="389"/>
        <v>9.6522805490723442</v>
      </c>
      <c r="BN1969" s="197" t="s">
        <v>15472</v>
      </c>
      <c r="BO1969" s="197">
        <v>105</v>
      </c>
      <c r="BP1969" s="196">
        <f t="shared" si="387"/>
        <v>36.393844693223635</v>
      </c>
      <c r="BQ1969" s="197"/>
      <c r="BR1969" s="197"/>
      <c r="BS1969" s="196">
        <f t="shared" si="390"/>
        <v>202.53965742315759</v>
      </c>
      <c r="BT1969" s="197"/>
      <c r="BU1969" s="197"/>
      <c r="BV1969" s="199">
        <f t="shared" si="391"/>
        <v>202.53965742315759</v>
      </c>
      <c r="BW1969" s="197"/>
      <c r="BX1969" s="197"/>
      <c r="BY1969" s="196">
        <f t="shared" si="392"/>
        <v>202.53965742315759</v>
      </c>
      <c r="BZ1969" s="197"/>
      <c r="CA1969" s="197"/>
      <c r="CB1969" s="196">
        <f t="shared" si="393"/>
        <v>202.53965742315759</v>
      </c>
      <c r="CC1969" s="197"/>
      <c r="CD1969" s="197"/>
      <c r="CE1969" s="196">
        <f t="shared" si="394"/>
        <v>202.53965742315759</v>
      </c>
      <c r="CF1969" s="197"/>
      <c r="CG1969" s="197"/>
      <c r="CH1969" s="196">
        <f t="shared" si="381"/>
        <v>202.53965742315759</v>
      </c>
      <c r="CI1969" s="197"/>
      <c r="CJ1969" s="197"/>
      <c r="CK1969" s="196">
        <f t="shared" ref="CK1969:CK2129" si="395">((L1969-CJ1969)/Q1969)*100</f>
        <v>202.53965742315759</v>
      </c>
      <c r="CL1969" s="197">
        <v>105</v>
      </c>
      <c r="CM1969" s="196">
        <f t="shared" ref="CM1969:CM2129" si="396">((L1969-CL1969)/Q1969)*100</f>
        <v>36.393844693223635</v>
      </c>
      <c r="CN1969" s="197">
        <v>85</v>
      </c>
      <c r="CO1969" s="197"/>
      <c r="CP1969" s="197"/>
      <c r="CQ1969" s="200"/>
      <c r="CR1969" s="200"/>
      <c r="CS1969" s="201"/>
      <c r="CT1969" s="202"/>
      <c r="CU1969" s="202"/>
      <c r="CV1969" s="202"/>
      <c r="CW1969" s="202"/>
      <c r="CX1969" s="203"/>
      <c r="CY1969" s="202"/>
      <c r="CZ1969" s="202"/>
      <c r="DA1969" s="202"/>
      <c r="DB1969" s="193"/>
      <c r="DC1969" s="193"/>
      <c r="DD1969" s="193"/>
      <c r="DE1969" s="193"/>
      <c r="DF1969" s="193"/>
      <c r="DG1969" s="193"/>
      <c r="DH1969" s="193"/>
      <c r="DI1969" s="193"/>
      <c r="DJ1969" s="193"/>
      <c r="DK1969" s="193"/>
      <c r="DL1969" s="193"/>
      <c r="DM1969" s="193"/>
      <c r="DN1969" s="197"/>
      <c r="DO1969" s="197"/>
      <c r="DP1969" s="197"/>
      <c r="DQ1969" s="197"/>
      <c r="DR1969" s="197"/>
      <c r="DS1969" s="197"/>
      <c r="DT1969" s="197"/>
      <c r="DU1969" s="193"/>
      <c r="DV1969" s="193"/>
      <c r="DW1969" s="193"/>
      <c r="DX1969" s="1789" t="s">
        <v>14583</v>
      </c>
      <c r="DZ1969" s="1809" t="s">
        <v>13347</v>
      </c>
      <c r="EA1969" s="197"/>
      <c r="EB1969" s="1779"/>
      <c r="EC1969" s="1809" t="s">
        <v>14368</v>
      </c>
      <c r="ED1969" s="192" t="s">
        <v>11614</v>
      </c>
    </row>
    <row r="1970" spans="1:134" s="192" customFormat="1" ht="15.75" x14ac:dyDescent="0.25">
      <c r="A1970" s="472">
        <v>553</v>
      </c>
      <c r="B1970" s="2017"/>
      <c r="C1970" s="193" t="s">
        <v>15193</v>
      </c>
      <c r="D1970" s="193" t="s">
        <v>23</v>
      </c>
      <c r="E1970" s="193" t="s">
        <v>4126</v>
      </c>
      <c r="F1970" s="193">
        <v>785686</v>
      </c>
      <c r="G1970" s="193">
        <v>34</v>
      </c>
      <c r="H1970" s="193" t="s">
        <v>2633</v>
      </c>
      <c r="I1970" s="193" t="s">
        <v>2633</v>
      </c>
      <c r="J1970" s="193" t="s">
        <v>2634</v>
      </c>
      <c r="K1970" s="193">
        <v>533345477</v>
      </c>
      <c r="L1970" s="193">
        <v>118</v>
      </c>
      <c r="M1970" s="193">
        <v>159</v>
      </c>
      <c r="N1970" s="194">
        <f t="shared" si="388"/>
        <v>46.675368854080141</v>
      </c>
      <c r="O1970" s="195">
        <v>2</v>
      </c>
      <c r="P1970" s="196">
        <f t="shared" si="383"/>
        <v>63.202500000000008</v>
      </c>
      <c r="Q1970" s="196">
        <f t="shared" si="384"/>
        <v>54.797499999999992</v>
      </c>
      <c r="R1970" s="197"/>
      <c r="S1970" s="198" t="s">
        <v>14579</v>
      </c>
      <c r="T1970" s="197" t="s">
        <v>253</v>
      </c>
      <c r="U1970" s="197" t="s">
        <v>2490</v>
      </c>
      <c r="V1970" s="197" t="s">
        <v>12908</v>
      </c>
      <c r="W1970" s="197"/>
      <c r="X1970" s="197"/>
      <c r="Y1970" s="197"/>
      <c r="Z1970" s="197" t="s">
        <v>2633</v>
      </c>
      <c r="AA1970" s="197"/>
      <c r="AB1970" s="197"/>
      <c r="AC1970" s="197"/>
      <c r="AD1970" s="197"/>
      <c r="AE1970" s="197"/>
      <c r="AF1970" s="197"/>
      <c r="AG1970" s="197"/>
      <c r="AH1970" s="197"/>
      <c r="AI1970" s="197"/>
      <c r="AJ1970" s="197"/>
      <c r="AK1970" s="197"/>
      <c r="AL1970" s="197"/>
      <c r="AM1970" s="197"/>
      <c r="AN1970" s="197" t="s">
        <v>2634</v>
      </c>
      <c r="AO1970" s="197"/>
      <c r="AP1970" s="197"/>
      <c r="AQ1970" s="197"/>
      <c r="AR1970" s="197"/>
      <c r="AS1970" s="197"/>
      <c r="AT1970" s="197"/>
      <c r="AU1970" s="197"/>
      <c r="AV1970" s="197"/>
      <c r="AW1970" s="197"/>
      <c r="AX1970" s="197"/>
      <c r="AY1970" s="197"/>
      <c r="AZ1970" s="197"/>
      <c r="BA1970" s="197" t="s">
        <v>3971</v>
      </c>
      <c r="BB1970" s="197"/>
      <c r="BC1970" s="197"/>
      <c r="BD1970" s="197"/>
      <c r="BE1970" s="197" t="s">
        <v>2634</v>
      </c>
      <c r="BF1970" s="197"/>
      <c r="BG1970" s="197"/>
      <c r="BH1970" s="197"/>
      <c r="BI1970" s="197"/>
      <c r="BJ1970" s="197" t="s">
        <v>13633</v>
      </c>
      <c r="BK1970" s="197" t="s">
        <v>14839</v>
      </c>
      <c r="BL1970" s="197">
        <v>107.2</v>
      </c>
      <c r="BM1970" s="199">
        <f t="shared" si="389"/>
        <v>19.708928327022214</v>
      </c>
      <c r="BN1970" s="197" t="s">
        <v>15605</v>
      </c>
      <c r="BO1970" s="197">
        <v>97</v>
      </c>
      <c r="BP1970" s="196">
        <f t="shared" si="387"/>
        <v>38.322916191432093</v>
      </c>
      <c r="BQ1970" s="197"/>
      <c r="BR1970" s="197"/>
      <c r="BS1970" s="196">
        <f t="shared" si="390"/>
        <v>215.33829098042796</v>
      </c>
      <c r="BT1970" s="197"/>
      <c r="BU1970" s="197"/>
      <c r="BV1970" s="199">
        <f t="shared" si="391"/>
        <v>215.33829098042796</v>
      </c>
      <c r="BW1970" s="197"/>
      <c r="BX1970" s="197"/>
      <c r="BY1970" s="196">
        <f t="shared" si="392"/>
        <v>215.33829098042796</v>
      </c>
      <c r="BZ1970" s="197"/>
      <c r="CA1970" s="197"/>
      <c r="CB1970" s="196">
        <f t="shared" si="393"/>
        <v>215.33829098042796</v>
      </c>
      <c r="CC1970" s="197"/>
      <c r="CD1970" s="197"/>
      <c r="CE1970" s="196">
        <f t="shared" si="394"/>
        <v>215.33829098042796</v>
      </c>
      <c r="CF1970" s="197"/>
      <c r="CG1970" s="197"/>
      <c r="CH1970" s="196">
        <f t="shared" si="381"/>
        <v>215.33829098042796</v>
      </c>
      <c r="CI1970" s="197"/>
      <c r="CJ1970" s="197"/>
      <c r="CK1970" s="196">
        <f t="shared" si="395"/>
        <v>215.33829098042796</v>
      </c>
      <c r="CL1970" s="197">
        <v>97</v>
      </c>
      <c r="CM1970" s="196">
        <f t="shared" si="396"/>
        <v>38.322916191432093</v>
      </c>
      <c r="CN1970" s="197">
        <v>30</v>
      </c>
      <c r="CO1970" s="197"/>
      <c r="CP1970" s="197"/>
      <c r="CQ1970" s="200"/>
      <c r="CR1970" s="200"/>
      <c r="CS1970" s="201"/>
      <c r="CT1970" s="202"/>
      <c r="CU1970" s="202"/>
      <c r="CV1970" s="202"/>
      <c r="CW1970" s="202"/>
      <c r="CX1970" s="203"/>
      <c r="CY1970" s="202"/>
      <c r="CZ1970" s="202"/>
      <c r="DA1970" s="202"/>
      <c r="DB1970" s="193"/>
      <c r="DC1970" s="193"/>
      <c r="DD1970" s="193"/>
      <c r="DE1970" s="193"/>
      <c r="DF1970" s="193"/>
      <c r="DG1970" s="193"/>
      <c r="DH1970" s="193"/>
      <c r="DI1970" s="193"/>
      <c r="DJ1970" s="193"/>
      <c r="DK1970" s="193"/>
      <c r="DL1970" s="193"/>
      <c r="DM1970" s="193"/>
      <c r="DN1970" s="197"/>
      <c r="DO1970" s="197"/>
      <c r="DP1970" s="197"/>
      <c r="DQ1970" s="197"/>
      <c r="DR1970" s="197"/>
      <c r="DS1970" s="197"/>
      <c r="DT1970" s="197"/>
      <c r="DU1970" s="193"/>
      <c r="DV1970" s="193"/>
      <c r="DW1970" s="193"/>
      <c r="DX1970" s="1792" t="s">
        <v>94</v>
      </c>
      <c r="DZ1970" s="1792" t="s">
        <v>101</v>
      </c>
      <c r="EA1970" s="197"/>
      <c r="EB1970" s="1779"/>
      <c r="EC1970" s="1792" t="s">
        <v>2194</v>
      </c>
      <c r="ED1970" s="192" t="s">
        <v>14840</v>
      </c>
    </row>
    <row r="1971" spans="1:134" s="192" customFormat="1" ht="15.75" x14ac:dyDescent="0.25">
      <c r="A1971" s="472">
        <v>554</v>
      </c>
      <c r="B1971" s="2017"/>
      <c r="C1971" s="193" t="s">
        <v>14584</v>
      </c>
      <c r="D1971" s="193" t="s">
        <v>22</v>
      </c>
      <c r="E1971" s="193" t="s">
        <v>4126</v>
      </c>
      <c r="F1971" s="193">
        <v>779272</v>
      </c>
      <c r="G1971" s="193">
        <v>20</v>
      </c>
      <c r="H1971" s="193" t="s">
        <v>2634</v>
      </c>
      <c r="I1971" s="193" t="s">
        <v>2634</v>
      </c>
      <c r="J1971" s="193" t="s">
        <v>3968</v>
      </c>
      <c r="K1971" s="193">
        <v>556876554</v>
      </c>
      <c r="L1971" s="193">
        <v>161.80000000000001</v>
      </c>
      <c r="M1971" s="193">
        <v>171</v>
      </c>
      <c r="N1971" s="194">
        <f t="shared" si="388"/>
        <v>55.333264936219692</v>
      </c>
      <c r="O1971" s="195">
        <v>3</v>
      </c>
      <c r="P1971" s="196">
        <f t="shared" si="383"/>
        <v>73.102499999999992</v>
      </c>
      <c r="Q1971" s="196">
        <f t="shared" si="384"/>
        <v>88.697500000000019</v>
      </c>
      <c r="R1971" s="197"/>
      <c r="S1971" s="198" t="s">
        <v>14579</v>
      </c>
      <c r="T1971" s="197" t="s">
        <v>253</v>
      </c>
      <c r="U1971" s="197" t="s">
        <v>2490</v>
      </c>
      <c r="V1971" s="197" t="s">
        <v>3013</v>
      </c>
      <c r="W1971" s="197"/>
      <c r="X1971" s="197"/>
      <c r="Y1971" s="197"/>
      <c r="Z1971" s="197"/>
      <c r="AA1971" s="197"/>
      <c r="AB1971" s="197"/>
      <c r="AC1971" s="197"/>
      <c r="AD1971" s="197"/>
      <c r="AE1971" s="197"/>
      <c r="AF1971" s="197"/>
      <c r="AG1971" s="197"/>
      <c r="AH1971" s="197"/>
      <c r="AI1971" s="197"/>
      <c r="AJ1971" s="197"/>
      <c r="AK1971" s="197"/>
      <c r="AL1971" s="197"/>
      <c r="AM1971" s="197"/>
      <c r="AN1971" s="197" t="s">
        <v>2634</v>
      </c>
      <c r="AO1971" s="197"/>
      <c r="AP1971" s="197"/>
      <c r="AQ1971" s="197"/>
      <c r="AR1971" s="197"/>
      <c r="AS1971" s="197"/>
      <c r="AT1971" s="197"/>
      <c r="AU1971" s="197"/>
      <c r="AV1971" s="197"/>
      <c r="AW1971" s="197"/>
      <c r="AX1971" s="197"/>
      <c r="AY1971" s="197"/>
      <c r="AZ1971" s="197"/>
      <c r="BA1971" s="197"/>
      <c r="BB1971" s="197"/>
      <c r="BC1971" s="197"/>
      <c r="BD1971" s="197"/>
      <c r="BE1971" s="197" t="s">
        <v>2634</v>
      </c>
      <c r="BF1971" s="197"/>
      <c r="BG1971" s="197"/>
      <c r="BH1971" s="197"/>
      <c r="BI1971" s="197"/>
      <c r="BJ1971" s="197" t="s">
        <v>13911</v>
      </c>
      <c r="BK1971" s="197" t="s">
        <v>14740</v>
      </c>
      <c r="BL1971" s="197">
        <v>148</v>
      </c>
      <c r="BM1971" s="199">
        <f t="shared" si="389"/>
        <v>15.558499394007733</v>
      </c>
      <c r="BN1971" s="197" t="s">
        <v>15362</v>
      </c>
      <c r="BO1971" s="197">
        <v>130</v>
      </c>
      <c r="BP1971" s="196">
        <f t="shared" si="387"/>
        <v>35.852194255756928</v>
      </c>
      <c r="BQ1971" s="197"/>
      <c r="BR1971" s="197"/>
      <c r="BS1971" s="196">
        <f t="shared" si="390"/>
        <v>182.41776825727894</v>
      </c>
      <c r="BT1971" s="197"/>
      <c r="BU1971" s="197"/>
      <c r="BV1971" s="199">
        <f t="shared" si="391"/>
        <v>182.41776825727894</v>
      </c>
      <c r="BW1971" s="197"/>
      <c r="BX1971" s="197"/>
      <c r="BY1971" s="196">
        <f t="shared" si="392"/>
        <v>182.41776825727894</v>
      </c>
      <c r="BZ1971" s="197"/>
      <c r="CA1971" s="197"/>
      <c r="CB1971" s="196">
        <f t="shared" si="393"/>
        <v>182.41776825727894</v>
      </c>
      <c r="CC1971" s="197"/>
      <c r="CD1971" s="197"/>
      <c r="CE1971" s="196">
        <f t="shared" si="394"/>
        <v>182.41776825727894</v>
      </c>
      <c r="CF1971" s="197"/>
      <c r="CG1971" s="197"/>
      <c r="CH1971" s="196">
        <f t="shared" si="381"/>
        <v>182.41776825727894</v>
      </c>
      <c r="CI1971" s="197"/>
      <c r="CJ1971" s="197"/>
      <c r="CK1971" s="196">
        <f t="shared" si="395"/>
        <v>182.41776825727894</v>
      </c>
      <c r="CL1971" s="197">
        <v>130</v>
      </c>
      <c r="CM1971" s="196">
        <f t="shared" si="396"/>
        <v>35.852194255756928</v>
      </c>
      <c r="CN1971" s="197">
        <v>50</v>
      </c>
      <c r="CO1971" s="197"/>
      <c r="CP1971" s="197"/>
      <c r="CQ1971" s="200"/>
      <c r="CR1971" s="200"/>
      <c r="CS1971" s="201"/>
      <c r="CT1971" s="202"/>
      <c r="CU1971" s="202"/>
      <c r="CV1971" s="202"/>
      <c r="CW1971" s="202"/>
      <c r="CX1971" s="203"/>
      <c r="CY1971" s="202"/>
      <c r="CZ1971" s="202"/>
      <c r="DA1971" s="202"/>
      <c r="DB1971" s="193"/>
      <c r="DC1971" s="193"/>
      <c r="DD1971" s="193"/>
      <c r="DE1971" s="193"/>
      <c r="DF1971" s="193"/>
      <c r="DG1971" s="193"/>
      <c r="DH1971" s="193"/>
      <c r="DI1971" s="193"/>
      <c r="DJ1971" s="193"/>
      <c r="DK1971" s="193"/>
      <c r="DL1971" s="193"/>
      <c r="DM1971" s="193"/>
      <c r="DN1971" s="197"/>
      <c r="DO1971" s="197"/>
      <c r="DP1971" s="197"/>
      <c r="DQ1971" s="197"/>
      <c r="DR1971" s="197"/>
      <c r="DS1971" s="197"/>
      <c r="DT1971" s="197"/>
      <c r="DU1971" s="193"/>
      <c r="DV1971" s="193"/>
      <c r="DW1971" s="193"/>
      <c r="DX1971" s="1792" t="s">
        <v>94</v>
      </c>
      <c r="DZ1971" s="1793" t="s">
        <v>101</v>
      </c>
      <c r="EA1971" s="197"/>
      <c r="EB1971" s="1779"/>
      <c r="EC1971" s="1824" t="s">
        <v>2194</v>
      </c>
      <c r="ED1971" s="192" t="s">
        <v>7217</v>
      </c>
    </row>
    <row r="1972" spans="1:134" s="192" customFormat="1" ht="15.75" x14ac:dyDescent="0.25">
      <c r="A1972" s="472">
        <v>555</v>
      </c>
      <c r="B1972" s="2017"/>
      <c r="C1972" s="193" t="s">
        <v>14585</v>
      </c>
      <c r="D1972" s="193" t="s">
        <v>23</v>
      </c>
      <c r="E1972" s="193" t="s">
        <v>4126</v>
      </c>
      <c r="F1972" s="193">
        <v>778456</v>
      </c>
      <c r="G1972" s="193">
        <v>32</v>
      </c>
      <c r="H1972" s="193" t="s">
        <v>2633</v>
      </c>
      <c r="I1972" s="193" t="s">
        <v>2633</v>
      </c>
      <c r="J1972" s="193" t="s">
        <v>2634</v>
      </c>
      <c r="K1972" s="193">
        <v>561111753</v>
      </c>
      <c r="L1972" s="193">
        <v>100.9</v>
      </c>
      <c r="M1972" s="193">
        <v>156</v>
      </c>
      <c r="N1972" s="194">
        <f t="shared" si="388"/>
        <v>41.461209730440501</v>
      </c>
      <c r="O1972" s="195">
        <v>2</v>
      </c>
      <c r="P1972" s="196">
        <f t="shared" si="383"/>
        <v>60.84</v>
      </c>
      <c r="Q1972" s="196">
        <f t="shared" si="384"/>
        <v>40.06</v>
      </c>
      <c r="R1972" s="197"/>
      <c r="S1972" s="198" t="s">
        <v>14579</v>
      </c>
      <c r="T1972" s="197" t="s">
        <v>253</v>
      </c>
      <c r="U1972" s="197" t="s">
        <v>2490</v>
      </c>
      <c r="V1972" s="197" t="s">
        <v>9480</v>
      </c>
      <c r="W1972" s="197"/>
      <c r="X1972" s="197"/>
      <c r="Y1972" s="197"/>
      <c r="Z1972" s="197"/>
      <c r="AA1972" s="197"/>
      <c r="AB1972" s="197"/>
      <c r="AC1972" s="197"/>
      <c r="AD1972" s="197"/>
      <c r="AE1972" s="197"/>
      <c r="AF1972" s="197"/>
      <c r="AG1972" s="197"/>
      <c r="AH1972" s="197"/>
      <c r="AI1972" s="197"/>
      <c r="AJ1972" s="197"/>
      <c r="AK1972" s="197"/>
      <c r="AL1972" s="197"/>
      <c r="AM1972" s="197"/>
      <c r="AN1972" s="197" t="s">
        <v>2634</v>
      </c>
      <c r="AO1972" s="197"/>
      <c r="AP1972" s="197"/>
      <c r="AQ1972" s="197"/>
      <c r="AR1972" s="197"/>
      <c r="AS1972" s="197"/>
      <c r="AT1972" s="197"/>
      <c r="AU1972" s="197"/>
      <c r="AV1972" s="197"/>
      <c r="AW1972" s="197"/>
      <c r="AX1972" s="197"/>
      <c r="AY1972" s="197"/>
      <c r="AZ1972" s="197"/>
      <c r="BA1972" s="197" t="s">
        <v>3970</v>
      </c>
      <c r="BB1972" s="197"/>
      <c r="BC1972" s="197"/>
      <c r="BD1972" s="197"/>
      <c r="BE1972" s="197" t="s">
        <v>2634</v>
      </c>
      <c r="BF1972" s="197"/>
      <c r="BG1972" s="197"/>
      <c r="BH1972" s="197"/>
      <c r="BI1972" s="197"/>
      <c r="BJ1972" s="197" t="s">
        <v>13267</v>
      </c>
      <c r="BK1972" s="197" t="s">
        <v>14738</v>
      </c>
      <c r="BL1972" s="197">
        <v>94.4</v>
      </c>
      <c r="BM1972" s="199">
        <f t="shared" si="389"/>
        <v>16.225661507738394</v>
      </c>
      <c r="BN1972" s="197" t="s">
        <v>12651</v>
      </c>
      <c r="BO1972" s="197">
        <v>81</v>
      </c>
      <c r="BP1972" s="196">
        <f t="shared" si="387"/>
        <v>49.675486769845243</v>
      </c>
      <c r="BQ1972" s="197"/>
      <c r="BR1972" s="197"/>
      <c r="BS1972" s="196">
        <f t="shared" si="390"/>
        <v>251.87219171243134</v>
      </c>
      <c r="BT1972" s="197"/>
      <c r="BU1972" s="197"/>
      <c r="BV1972" s="199">
        <f t="shared" si="391"/>
        <v>251.87219171243134</v>
      </c>
      <c r="BW1972" s="197"/>
      <c r="BX1972" s="197"/>
      <c r="BY1972" s="196">
        <f t="shared" si="392"/>
        <v>251.87219171243134</v>
      </c>
      <c r="BZ1972" s="197"/>
      <c r="CA1972" s="197"/>
      <c r="CB1972" s="196">
        <f t="shared" si="393"/>
        <v>251.87219171243134</v>
      </c>
      <c r="CC1972" s="197"/>
      <c r="CD1972" s="197"/>
      <c r="CE1972" s="196">
        <f t="shared" si="394"/>
        <v>251.87219171243134</v>
      </c>
      <c r="CF1972" s="197"/>
      <c r="CG1972" s="197"/>
      <c r="CH1972" s="196">
        <f t="shared" si="381"/>
        <v>251.87219171243134</v>
      </c>
      <c r="CI1972" s="197"/>
      <c r="CJ1972" s="197"/>
      <c r="CK1972" s="196">
        <f t="shared" si="395"/>
        <v>251.87219171243134</v>
      </c>
      <c r="CL1972" s="197">
        <v>81</v>
      </c>
      <c r="CM1972" s="196">
        <f t="shared" si="396"/>
        <v>49.675486769845243</v>
      </c>
      <c r="CN1972" s="197">
        <v>95</v>
      </c>
      <c r="CO1972" s="197"/>
      <c r="CP1972" s="197"/>
      <c r="CQ1972" s="200"/>
      <c r="CR1972" s="200"/>
      <c r="CS1972" s="201"/>
      <c r="CT1972" s="202"/>
      <c r="CU1972" s="202"/>
      <c r="CV1972" s="202"/>
      <c r="CW1972" s="202"/>
      <c r="CX1972" s="203"/>
      <c r="CY1972" s="202"/>
      <c r="CZ1972" s="202"/>
      <c r="DA1972" s="202"/>
      <c r="DB1972" s="193"/>
      <c r="DC1972" s="193"/>
      <c r="DD1972" s="193"/>
      <c r="DE1972" s="193"/>
      <c r="DF1972" s="193"/>
      <c r="DG1972" s="193"/>
      <c r="DH1972" s="193"/>
      <c r="DI1972" s="193"/>
      <c r="DJ1972" s="193"/>
      <c r="DK1972" s="193"/>
      <c r="DL1972" s="193"/>
      <c r="DM1972" s="193"/>
      <c r="DN1972" s="197"/>
      <c r="DO1972" s="197"/>
      <c r="DP1972" s="197"/>
      <c r="DQ1972" s="197"/>
      <c r="DR1972" s="197"/>
      <c r="DS1972" s="197"/>
      <c r="DT1972" s="197"/>
      <c r="DU1972" s="193"/>
      <c r="DV1972" s="193"/>
      <c r="DW1972" s="193"/>
      <c r="DX1972" s="1793" t="s">
        <v>94</v>
      </c>
      <c r="DZ1972" s="1793" t="s">
        <v>101</v>
      </c>
      <c r="EA1972" s="197"/>
      <c r="EB1972" s="1779"/>
      <c r="EC1972" s="1794" t="s">
        <v>2194</v>
      </c>
      <c r="ED1972" s="192" t="s">
        <v>5821</v>
      </c>
    </row>
    <row r="1973" spans="1:134" s="192" customFormat="1" ht="15.75" x14ac:dyDescent="0.25">
      <c r="A1973" s="472">
        <v>556</v>
      </c>
      <c r="B1973" s="2017"/>
      <c r="C1973" s="193" t="s">
        <v>14589</v>
      </c>
      <c r="D1973" s="193" t="s">
        <v>22</v>
      </c>
      <c r="E1973" s="193" t="s">
        <v>4126</v>
      </c>
      <c r="F1973" s="193">
        <v>783297</v>
      </c>
      <c r="G1973" s="193">
        <v>31</v>
      </c>
      <c r="H1973" s="193" t="s">
        <v>2633</v>
      </c>
      <c r="I1973" s="193" t="s">
        <v>2633</v>
      </c>
      <c r="J1973" s="193" t="s">
        <v>2633</v>
      </c>
      <c r="K1973" s="193">
        <v>559944904</v>
      </c>
      <c r="L1973" s="193">
        <v>137.69999999999999</v>
      </c>
      <c r="M1973" s="193">
        <v>179</v>
      </c>
      <c r="N1973" s="194">
        <f t="shared" si="388"/>
        <v>42.976186760712828</v>
      </c>
      <c r="O1973" s="195">
        <v>2</v>
      </c>
      <c r="P1973" s="196">
        <f t="shared" si="383"/>
        <v>80.102499999999992</v>
      </c>
      <c r="Q1973" s="196">
        <f t="shared" si="384"/>
        <v>57.597499999999997</v>
      </c>
      <c r="R1973" s="197"/>
      <c r="S1973" s="198" t="s">
        <v>14590</v>
      </c>
      <c r="T1973" s="197" t="s">
        <v>253</v>
      </c>
      <c r="U1973" s="197" t="s">
        <v>2490</v>
      </c>
      <c r="V1973" s="197" t="s">
        <v>5767</v>
      </c>
      <c r="W1973" s="197"/>
      <c r="X1973" s="197"/>
      <c r="Y1973" s="197"/>
      <c r="Z1973" s="197"/>
      <c r="AA1973" s="197"/>
      <c r="AB1973" s="197"/>
      <c r="AC1973" s="197"/>
      <c r="AD1973" s="197"/>
      <c r="AE1973" s="197"/>
      <c r="AF1973" s="197"/>
      <c r="AG1973" s="197"/>
      <c r="AH1973" s="197"/>
      <c r="AI1973" s="197"/>
      <c r="AJ1973" s="197"/>
      <c r="AK1973" s="197"/>
      <c r="AL1973" s="197"/>
      <c r="AM1973" s="197"/>
      <c r="AN1973" s="197" t="s">
        <v>2633</v>
      </c>
      <c r="AO1973" s="197" t="s">
        <v>4076</v>
      </c>
      <c r="AP1973" s="197" t="s">
        <v>4001</v>
      </c>
      <c r="AQ1973" s="197" t="s">
        <v>2635</v>
      </c>
      <c r="AR1973" s="197"/>
      <c r="AS1973" s="197"/>
      <c r="AT1973" s="197"/>
      <c r="AU1973" s="197"/>
      <c r="AV1973" s="197"/>
      <c r="AW1973" s="197"/>
      <c r="AX1973" s="197"/>
      <c r="AY1973" s="197"/>
      <c r="AZ1973" s="197"/>
      <c r="BA1973" s="197"/>
      <c r="BB1973" s="197"/>
      <c r="BC1973" s="197"/>
      <c r="BD1973" s="197"/>
      <c r="BE1973" s="197" t="s">
        <v>2634</v>
      </c>
      <c r="BF1973" s="197"/>
      <c r="BG1973" s="197"/>
      <c r="BH1973" s="197"/>
      <c r="BI1973" s="197"/>
      <c r="BJ1973" s="197" t="s">
        <v>13754</v>
      </c>
      <c r="BK1973" s="197" t="s">
        <v>14803</v>
      </c>
      <c r="BL1973" s="197">
        <v>123.6</v>
      </c>
      <c r="BM1973" s="199">
        <f t="shared" si="389"/>
        <v>24.480229176613559</v>
      </c>
      <c r="BN1973" s="197" t="s">
        <v>15153</v>
      </c>
      <c r="BO1973" s="197">
        <v>117.7</v>
      </c>
      <c r="BP1973" s="196">
        <f t="shared" si="387"/>
        <v>34.723729328529863</v>
      </c>
      <c r="BQ1973" s="197" t="s">
        <v>15554</v>
      </c>
      <c r="BR1973" s="197">
        <v>108.6</v>
      </c>
      <c r="BS1973" s="196">
        <f t="shared" si="390"/>
        <v>50.523026173010976</v>
      </c>
      <c r="BT1973" s="197"/>
      <c r="BU1973" s="197"/>
      <c r="BV1973" s="199">
        <f t="shared" si="391"/>
        <v>239.07287642692822</v>
      </c>
      <c r="BW1973" s="197"/>
      <c r="BX1973" s="197"/>
      <c r="BY1973" s="196">
        <f t="shared" si="392"/>
        <v>239.07287642692822</v>
      </c>
      <c r="BZ1973" s="197"/>
      <c r="CA1973" s="197"/>
      <c r="CB1973" s="196">
        <f t="shared" si="393"/>
        <v>239.07287642692822</v>
      </c>
      <c r="CC1973" s="197"/>
      <c r="CD1973" s="197"/>
      <c r="CE1973" s="196">
        <f t="shared" si="394"/>
        <v>239.07287642692822</v>
      </c>
      <c r="CF1973" s="197"/>
      <c r="CG1973" s="197"/>
      <c r="CH1973" s="196">
        <f t="shared" si="381"/>
        <v>239.07287642692822</v>
      </c>
      <c r="CI1973" s="197"/>
      <c r="CJ1973" s="197"/>
      <c r="CK1973" s="196">
        <f t="shared" si="395"/>
        <v>239.07287642692822</v>
      </c>
      <c r="CL1973" s="197">
        <v>108.5</v>
      </c>
      <c r="CM1973" s="196">
        <f t="shared" si="396"/>
        <v>50.696644819653613</v>
      </c>
      <c r="CN1973" s="197">
        <v>55</v>
      </c>
      <c r="CO1973" s="197"/>
      <c r="CP1973" s="197"/>
      <c r="CQ1973" s="200"/>
      <c r="CR1973" s="200"/>
      <c r="CS1973" s="201">
        <v>0.5</v>
      </c>
      <c r="CT1973" s="202">
        <v>0.5</v>
      </c>
      <c r="CU1973" s="202">
        <v>0</v>
      </c>
      <c r="CV1973" s="202">
        <v>0.25</v>
      </c>
      <c r="CW1973" s="202"/>
      <c r="CX1973" s="203"/>
      <c r="CY1973" s="202"/>
      <c r="CZ1973" s="202" t="s">
        <v>2633</v>
      </c>
      <c r="DA1973" s="202" t="s">
        <v>3977</v>
      </c>
      <c r="DB1973" s="193" t="s">
        <v>2643</v>
      </c>
      <c r="DC1973" s="193" t="s">
        <v>2648</v>
      </c>
      <c r="DD1973" s="193" t="s">
        <v>2648</v>
      </c>
      <c r="DE1973" s="193" t="s">
        <v>2651</v>
      </c>
      <c r="DF1973" s="193" t="s">
        <v>32</v>
      </c>
      <c r="DG1973" s="193" t="s">
        <v>32</v>
      </c>
      <c r="DH1973" s="193" t="s">
        <v>5009</v>
      </c>
      <c r="DI1973" s="193" t="s">
        <v>2657</v>
      </c>
      <c r="DJ1973" s="193" t="s">
        <v>2659</v>
      </c>
      <c r="DK1973" s="193" t="s">
        <v>2659</v>
      </c>
      <c r="DL1973" s="193" t="s">
        <v>37</v>
      </c>
      <c r="DM1973" s="193" t="s">
        <v>2663</v>
      </c>
      <c r="DN1973" s="197" t="s">
        <v>4001</v>
      </c>
      <c r="DO1973" s="197" t="s">
        <v>5012</v>
      </c>
      <c r="DP1973" s="197"/>
      <c r="DQ1973" s="197" t="s">
        <v>4068</v>
      </c>
      <c r="DR1973" s="197"/>
      <c r="DS1973" s="197"/>
      <c r="DT1973" s="197"/>
      <c r="DU1973" s="193" t="s">
        <v>2634</v>
      </c>
      <c r="DV1973" s="193" t="s">
        <v>2633</v>
      </c>
      <c r="DW1973" s="193"/>
      <c r="DX1973" s="1795" t="s">
        <v>14591</v>
      </c>
      <c r="DY1973" s="192" t="s">
        <v>15556</v>
      </c>
      <c r="DZ1973" s="1795" t="s">
        <v>101</v>
      </c>
      <c r="EA1973" s="197"/>
      <c r="EB1973" s="1779"/>
      <c r="EC1973" s="1796" t="s">
        <v>2194</v>
      </c>
      <c r="ED1973" s="192" t="s">
        <v>5392</v>
      </c>
    </row>
    <row r="1974" spans="1:134" s="192" customFormat="1" ht="15.75" x14ac:dyDescent="0.25">
      <c r="A1974" s="472">
        <v>557</v>
      </c>
      <c r="B1974" s="2017"/>
      <c r="C1974" s="193" t="s">
        <v>14756</v>
      </c>
      <c r="D1974" s="193" t="s">
        <v>22</v>
      </c>
      <c r="E1974" s="193" t="s">
        <v>4126</v>
      </c>
      <c r="F1974" s="193">
        <v>784610</v>
      </c>
      <c r="G1974" s="193">
        <v>24</v>
      </c>
      <c r="H1974" s="193" t="s">
        <v>2634</v>
      </c>
      <c r="I1974" s="193" t="s">
        <v>2634</v>
      </c>
      <c r="J1974" s="193" t="s">
        <v>2633</v>
      </c>
      <c r="K1974" s="193">
        <v>590077710</v>
      </c>
      <c r="L1974" s="193">
        <v>139</v>
      </c>
      <c r="M1974" s="193">
        <v>182</v>
      </c>
      <c r="N1974" s="194">
        <f t="shared" si="388"/>
        <v>41.963530974519983</v>
      </c>
      <c r="O1974" s="195">
        <v>2</v>
      </c>
      <c r="P1974" s="196">
        <f t="shared" si="383"/>
        <v>82.81</v>
      </c>
      <c r="Q1974" s="196">
        <f t="shared" si="384"/>
        <v>56.19</v>
      </c>
      <c r="R1974" s="197"/>
      <c r="S1974" s="198" t="s">
        <v>14590</v>
      </c>
      <c r="T1974" s="197" t="s">
        <v>253</v>
      </c>
      <c r="U1974" s="197" t="s">
        <v>2490</v>
      </c>
      <c r="V1974" s="197" t="s">
        <v>3013</v>
      </c>
      <c r="W1974" s="197"/>
      <c r="X1974" s="197"/>
      <c r="Y1974" s="197"/>
      <c r="Z1974" s="197"/>
      <c r="AA1974" s="197"/>
      <c r="AB1974" s="197"/>
      <c r="AC1974" s="197"/>
      <c r="AD1974" s="197"/>
      <c r="AE1974" s="197"/>
      <c r="AF1974" s="197"/>
      <c r="AG1974" s="197"/>
      <c r="AH1974" s="197"/>
      <c r="AI1974" s="197"/>
      <c r="AJ1974" s="197"/>
      <c r="AK1974" s="197"/>
      <c r="AL1974" s="197"/>
      <c r="AM1974" s="197"/>
      <c r="AN1974" s="197" t="s">
        <v>2634</v>
      </c>
      <c r="AO1974" s="197"/>
      <c r="AP1974" s="197"/>
      <c r="AQ1974" s="197"/>
      <c r="AR1974" s="197"/>
      <c r="AS1974" s="197"/>
      <c r="AT1974" s="197"/>
      <c r="AU1974" s="197"/>
      <c r="AV1974" s="197"/>
      <c r="AW1974" s="197"/>
      <c r="AX1974" s="197"/>
      <c r="AY1974" s="197"/>
      <c r="AZ1974" s="197"/>
      <c r="BA1974" s="197"/>
      <c r="BB1974" s="197"/>
      <c r="BC1974" s="197"/>
      <c r="BD1974" s="197"/>
      <c r="BE1974" s="197" t="s">
        <v>2634</v>
      </c>
      <c r="BF1974" s="197"/>
      <c r="BG1974" s="197"/>
      <c r="BH1974" s="197"/>
      <c r="BI1974" s="197"/>
      <c r="BJ1974" s="197" t="s">
        <v>13761</v>
      </c>
      <c r="BK1974" s="197" t="s">
        <v>14757</v>
      </c>
      <c r="BL1974" s="197">
        <v>124.4</v>
      </c>
      <c r="BM1974" s="199">
        <f t="shared" si="389"/>
        <v>25.983271044669859</v>
      </c>
      <c r="BN1974" s="197"/>
      <c r="BO1974" s="197"/>
      <c r="BP1974" s="196">
        <f t="shared" si="387"/>
        <v>247.37497775404879</v>
      </c>
      <c r="BQ1974" s="197"/>
      <c r="BR1974" s="197"/>
      <c r="BS1974" s="196">
        <f t="shared" si="390"/>
        <v>247.37497775404879</v>
      </c>
      <c r="BT1974" s="197"/>
      <c r="BU1974" s="197"/>
      <c r="BV1974" s="199">
        <f t="shared" si="391"/>
        <v>247.37497775404879</v>
      </c>
      <c r="BW1974" s="197"/>
      <c r="BX1974" s="197"/>
      <c r="BY1974" s="196">
        <f t="shared" si="392"/>
        <v>247.37497775404879</v>
      </c>
      <c r="BZ1974" s="197"/>
      <c r="CA1974" s="197"/>
      <c r="CB1974" s="196">
        <f t="shared" si="393"/>
        <v>247.37497775404879</v>
      </c>
      <c r="CC1974" s="197"/>
      <c r="CD1974" s="197"/>
      <c r="CE1974" s="196">
        <f t="shared" si="394"/>
        <v>247.37497775404879</v>
      </c>
      <c r="CF1974" s="197"/>
      <c r="CG1974" s="197"/>
      <c r="CH1974" s="196">
        <f t="shared" si="381"/>
        <v>247.37497775404879</v>
      </c>
      <c r="CI1974" s="197"/>
      <c r="CJ1974" s="197"/>
      <c r="CK1974" s="196">
        <f t="shared" si="395"/>
        <v>247.37497775404879</v>
      </c>
      <c r="CL1974" s="197">
        <v>124.4</v>
      </c>
      <c r="CM1974" s="196">
        <f t="shared" si="396"/>
        <v>25.983271044669859</v>
      </c>
      <c r="CN1974" s="197">
        <v>90</v>
      </c>
      <c r="CO1974" s="197"/>
      <c r="CP1974" s="197"/>
      <c r="CQ1974" s="200"/>
      <c r="CR1974" s="200"/>
      <c r="CS1974" s="201"/>
      <c r="CT1974" s="202"/>
      <c r="CU1974" s="202"/>
      <c r="CV1974" s="202"/>
      <c r="CW1974" s="202"/>
      <c r="CX1974" s="203"/>
      <c r="CY1974" s="202"/>
      <c r="CZ1974" s="202"/>
      <c r="DA1974" s="202"/>
      <c r="DB1974" s="193"/>
      <c r="DC1974" s="193"/>
      <c r="DD1974" s="193"/>
      <c r="DE1974" s="193"/>
      <c r="DF1974" s="193"/>
      <c r="DG1974" s="193"/>
      <c r="DH1974" s="193"/>
      <c r="DI1974" s="193"/>
      <c r="DJ1974" s="193"/>
      <c r="DK1974" s="193"/>
      <c r="DL1974" s="193"/>
      <c r="DM1974" s="193"/>
      <c r="DN1974" s="197"/>
      <c r="DO1974" s="197"/>
      <c r="DP1974" s="197"/>
      <c r="DQ1974" s="197"/>
      <c r="DR1974" s="197"/>
      <c r="DS1974" s="197"/>
      <c r="DT1974" s="197"/>
      <c r="DU1974" s="193"/>
      <c r="DV1974" s="193"/>
      <c r="DW1974" s="193"/>
      <c r="DX1974" s="1796" t="s">
        <v>94</v>
      </c>
      <c r="DZ1974" s="1796" t="s">
        <v>101</v>
      </c>
      <c r="EA1974" s="197"/>
      <c r="EB1974" s="1779"/>
      <c r="EC1974" s="1796" t="s">
        <v>2194</v>
      </c>
      <c r="ED1974" s="192" t="s">
        <v>7217</v>
      </c>
    </row>
    <row r="1975" spans="1:134" s="192" customFormat="1" ht="15.75" x14ac:dyDescent="0.25">
      <c r="A1975" s="472">
        <v>558</v>
      </c>
      <c r="B1975" s="2017"/>
      <c r="C1975" s="193" t="s">
        <v>14617</v>
      </c>
      <c r="D1975" s="193" t="s">
        <v>23</v>
      </c>
      <c r="E1975" s="193" t="s">
        <v>4126</v>
      </c>
      <c r="F1975" s="193">
        <v>764381</v>
      </c>
      <c r="G1975" s="193">
        <v>18</v>
      </c>
      <c r="H1975" s="193" t="s">
        <v>2634</v>
      </c>
      <c r="I1975" s="193" t="s">
        <v>2634</v>
      </c>
      <c r="J1975" s="193" t="s">
        <v>3968</v>
      </c>
      <c r="K1975" s="193">
        <v>563757351</v>
      </c>
      <c r="L1975" s="193">
        <v>156.5</v>
      </c>
      <c r="M1975" s="193">
        <v>165</v>
      </c>
      <c r="N1975" s="194">
        <f t="shared" si="388"/>
        <v>57.483930211202939</v>
      </c>
      <c r="O1975" s="195">
        <v>3</v>
      </c>
      <c r="P1975" s="196">
        <f t="shared" si="383"/>
        <v>68.062499999999986</v>
      </c>
      <c r="Q1975" s="196">
        <f t="shared" si="384"/>
        <v>88.437500000000014</v>
      </c>
      <c r="R1975" s="197"/>
      <c r="S1975" s="198" t="s">
        <v>14618</v>
      </c>
      <c r="T1975" s="197" t="s">
        <v>253</v>
      </c>
      <c r="U1975" s="197" t="s">
        <v>2490</v>
      </c>
      <c r="V1975" s="197" t="s">
        <v>3013</v>
      </c>
      <c r="W1975" s="197"/>
      <c r="X1975" s="197"/>
      <c r="Y1975" s="197"/>
      <c r="Z1975" s="197"/>
      <c r="AA1975" s="197"/>
      <c r="AB1975" s="197"/>
      <c r="AC1975" s="197"/>
      <c r="AD1975" s="197"/>
      <c r="AE1975" s="197"/>
      <c r="AF1975" s="197"/>
      <c r="AG1975" s="197"/>
      <c r="AH1975" s="197"/>
      <c r="AI1975" s="197"/>
      <c r="AJ1975" s="197"/>
      <c r="AK1975" s="197"/>
      <c r="AL1975" s="197"/>
      <c r="AM1975" s="197"/>
      <c r="AN1975" s="197" t="s">
        <v>2634</v>
      </c>
      <c r="AO1975" s="197"/>
      <c r="AP1975" s="197"/>
      <c r="AQ1975" s="197"/>
      <c r="AR1975" s="197"/>
      <c r="AS1975" s="197"/>
      <c r="AT1975" s="197"/>
      <c r="AU1975" s="197"/>
      <c r="AV1975" s="197"/>
      <c r="AW1975" s="197"/>
      <c r="AX1975" s="197"/>
      <c r="AY1975" s="197"/>
      <c r="AZ1975" s="197"/>
      <c r="BA1975" s="197" t="s">
        <v>3970</v>
      </c>
      <c r="BB1975" s="197"/>
      <c r="BC1975" s="197"/>
      <c r="BD1975" s="197"/>
      <c r="BE1975" s="197" t="s">
        <v>2634</v>
      </c>
      <c r="BF1975" s="197"/>
      <c r="BG1975" s="197"/>
      <c r="BH1975" s="197"/>
      <c r="BI1975" s="197"/>
      <c r="BJ1975" s="197" t="s">
        <v>10751</v>
      </c>
      <c r="BK1975" s="197" t="s">
        <v>14802</v>
      </c>
      <c r="BL1975" s="197">
        <v>140.4</v>
      </c>
      <c r="BM1975" s="199">
        <f t="shared" si="389"/>
        <v>18.204946996466422</v>
      </c>
      <c r="BN1975" s="197" t="s">
        <v>15535</v>
      </c>
      <c r="BO1975" s="197">
        <v>126.2</v>
      </c>
      <c r="BP1975" s="196">
        <f t="shared" si="387"/>
        <v>34.261484098939917</v>
      </c>
      <c r="BQ1975" s="197"/>
      <c r="BR1975" s="197"/>
      <c r="BS1975" s="196">
        <f t="shared" si="390"/>
        <v>176.96113074204945</v>
      </c>
      <c r="BT1975" s="197"/>
      <c r="BU1975" s="197"/>
      <c r="BV1975" s="199">
        <f t="shared" si="391"/>
        <v>176.96113074204945</v>
      </c>
      <c r="BW1975" s="197"/>
      <c r="BX1975" s="197"/>
      <c r="BY1975" s="196">
        <f t="shared" si="392"/>
        <v>176.96113074204945</v>
      </c>
      <c r="BZ1975" s="197"/>
      <c r="CA1975" s="197"/>
      <c r="CB1975" s="196">
        <f t="shared" si="393"/>
        <v>176.96113074204945</v>
      </c>
      <c r="CC1975" s="197"/>
      <c r="CD1975" s="197"/>
      <c r="CE1975" s="196">
        <f t="shared" si="394"/>
        <v>176.96113074204945</v>
      </c>
      <c r="CF1975" s="197"/>
      <c r="CG1975" s="197"/>
      <c r="CH1975" s="196">
        <f t="shared" si="381"/>
        <v>176.96113074204945</v>
      </c>
      <c r="CI1975" s="197"/>
      <c r="CJ1975" s="197"/>
      <c r="CK1975" s="196">
        <f t="shared" si="395"/>
        <v>176.96113074204945</v>
      </c>
      <c r="CL1975" s="197">
        <v>126.2</v>
      </c>
      <c r="CM1975" s="196">
        <f t="shared" si="396"/>
        <v>34.261484098939917</v>
      </c>
      <c r="CN1975" s="197">
        <v>50</v>
      </c>
      <c r="CO1975" s="197"/>
      <c r="CP1975" s="197"/>
      <c r="CQ1975" s="200"/>
      <c r="CR1975" s="200"/>
      <c r="CS1975" s="201">
        <v>1</v>
      </c>
      <c r="CT1975" s="202">
        <v>0.25</v>
      </c>
      <c r="CU1975" s="202">
        <v>0.25</v>
      </c>
      <c r="CV1975" s="202">
        <v>0.25</v>
      </c>
      <c r="CW1975" s="202"/>
      <c r="CX1975" s="203"/>
      <c r="CY1975" s="202"/>
      <c r="CZ1975" s="202" t="s">
        <v>2633</v>
      </c>
      <c r="DA1975" s="202" t="s">
        <v>3977</v>
      </c>
      <c r="DB1975" s="193" t="s">
        <v>2643</v>
      </c>
      <c r="DC1975" s="193" t="s">
        <v>2648</v>
      </c>
      <c r="DD1975" s="193" t="s">
        <v>2648</v>
      </c>
      <c r="DE1975" s="193" t="s">
        <v>2649</v>
      </c>
      <c r="DF1975" s="193" t="s">
        <v>32</v>
      </c>
      <c r="DG1975" s="193" t="s">
        <v>5009</v>
      </c>
      <c r="DH1975" s="193" t="s">
        <v>5009</v>
      </c>
      <c r="DI1975" s="193" t="s">
        <v>2657</v>
      </c>
      <c r="DJ1975" s="193" t="s">
        <v>37</v>
      </c>
      <c r="DK1975" s="193" t="s">
        <v>37</v>
      </c>
      <c r="DL1975" s="193" t="s">
        <v>37</v>
      </c>
      <c r="DM1975" s="193" t="s">
        <v>2663</v>
      </c>
      <c r="DN1975" s="197" t="s">
        <v>4001</v>
      </c>
      <c r="DO1975" s="197" t="s">
        <v>4002</v>
      </c>
      <c r="DP1975" s="197"/>
      <c r="DQ1975" s="197" t="s">
        <v>4068</v>
      </c>
      <c r="DR1975" s="197"/>
      <c r="DS1975" s="197" t="s">
        <v>2634</v>
      </c>
      <c r="DT1975" s="197"/>
      <c r="DU1975" s="193" t="s">
        <v>2634</v>
      </c>
      <c r="DV1975" s="193" t="s">
        <v>2633</v>
      </c>
      <c r="DW1975" s="193"/>
      <c r="DX1975" s="1799" t="s">
        <v>94</v>
      </c>
      <c r="DY1975" s="192" t="s">
        <v>126</v>
      </c>
      <c r="DZ1975" s="1799" t="s">
        <v>101</v>
      </c>
      <c r="EA1975" s="197"/>
      <c r="EB1975" s="1779"/>
      <c r="EC1975" s="1799" t="s">
        <v>2194</v>
      </c>
      <c r="ED1975" s="192" t="s">
        <v>5392</v>
      </c>
    </row>
    <row r="1976" spans="1:134" s="192" customFormat="1" ht="15.75" x14ac:dyDescent="0.25">
      <c r="A1976" s="472">
        <v>559</v>
      </c>
      <c r="B1976" s="2017"/>
      <c r="C1976" s="193" t="s">
        <v>14619</v>
      </c>
      <c r="D1976" s="193" t="s">
        <v>23</v>
      </c>
      <c r="E1976" s="193" t="s">
        <v>4126</v>
      </c>
      <c r="F1976" s="193">
        <v>779603</v>
      </c>
      <c r="G1976" s="193">
        <v>35</v>
      </c>
      <c r="H1976" s="193" t="s">
        <v>2634</v>
      </c>
      <c r="I1976" s="193" t="s">
        <v>2634</v>
      </c>
      <c r="J1976" s="193" t="s">
        <v>2633</v>
      </c>
      <c r="K1976" s="193">
        <v>502284550</v>
      </c>
      <c r="L1976" s="193">
        <v>109.3</v>
      </c>
      <c r="M1976" s="193">
        <v>156</v>
      </c>
      <c r="N1976" s="194">
        <f t="shared" si="388"/>
        <v>44.9128862590401</v>
      </c>
      <c r="O1976" s="195">
        <v>2</v>
      </c>
      <c r="P1976" s="196">
        <f t="shared" si="383"/>
        <v>60.84</v>
      </c>
      <c r="Q1976" s="196">
        <f t="shared" si="384"/>
        <v>48.459999999999994</v>
      </c>
      <c r="R1976" s="197"/>
      <c r="S1976" s="198" t="s">
        <v>14618</v>
      </c>
      <c r="T1976" s="197" t="s">
        <v>11605</v>
      </c>
      <c r="U1976" s="197" t="s">
        <v>8488</v>
      </c>
      <c r="V1976" s="197" t="s">
        <v>14620</v>
      </c>
      <c r="W1976" s="197"/>
      <c r="X1976" s="197"/>
      <c r="Y1976" s="197"/>
      <c r="Z1976" s="197"/>
      <c r="AA1976" s="197"/>
      <c r="AB1976" s="197"/>
      <c r="AC1976" s="197"/>
      <c r="AD1976" s="197"/>
      <c r="AE1976" s="197"/>
      <c r="AF1976" s="197" t="s">
        <v>2633</v>
      </c>
      <c r="AG1976" s="197"/>
      <c r="AH1976" s="197"/>
      <c r="AI1976" s="197"/>
      <c r="AJ1976" s="197"/>
      <c r="AK1976" s="197"/>
      <c r="AL1976" s="197" t="s">
        <v>2633</v>
      </c>
      <c r="AM1976" s="197"/>
      <c r="AN1976" s="197" t="s">
        <v>2634</v>
      </c>
      <c r="AO1976" s="197"/>
      <c r="AP1976" s="197"/>
      <c r="AQ1976" s="197"/>
      <c r="AR1976" s="197"/>
      <c r="AS1976" s="197"/>
      <c r="AT1976" s="197"/>
      <c r="AU1976" s="197"/>
      <c r="AV1976" s="197"/>
      <c r="AW1976" s="197"/>
      <c r="AX1976" s="197"/>
      <c r="AY1976" s="197"/>
      <c r="AZ1976" s="197"/>
      <c r="BA1976" s="197" t="s">
        <v>3970</v>
      </c>
      <c r="BB1976" s="197"/>
      <c r="BC1976" s="197"/>
      <c r="BD1976" s="197"/>
      <c r="BE1976" s="197" t="s">
        <v>2634</v>
      </c>
      <c r="BF1976" s="197"/>
      <c r="BG1976" s="197"/>
      <c r="BH1976" s="197"/>
      <c r="BI1976" s="197"/>
      <c r="BJ1976" s="197" t="s">
        <v>14621</v>
      </c>
      <c r="BK1976" s="197" t="s">
        <v>14805</v>
      </c>
      <c r="BL1976" s="197">
        <v>100.3</v>
      </c>
      <c r="BM1976" s="199">
        <f t="shared" si="389"/>
        <v>18.572018159306648</v>
      </c>
      <c r="BN1976" s="197" t="s">
        <v>15642</v>
      </c>
      <c r="BO1976" s="197">
        <v>86</v>
      </c>
      <c r="BP1976" s="196">
        <f t="shared" si="387"/>
        <v>48.080891456871647</v>
      </c>
      <c r="BQ1976" s="197"/>
      <c r="BR1976" s="197"/>
      <c r="BS1976" s="196">
        <f t="shared" si="390"/>
        <v>225.54684275691295</v>
      </c>
      <c r="BT1976" s="197"/>
      <c r="BU1976" s="197"/>
      <c r="BV1976" s="199">
        <f t="shared" si="391"/>
        <v>225.54684275691295</v>
      </c>
      <c r="BW1976" s="197"/>
      <c r="BX1976" s="197"/>
      <c r="BY1976" s="196">
        <f t="shared" si="392"/>
        <v>225.54684275691295</v>
      </c>
      <c r="BZ1976" s="197"/>
      <c r="CA1976" s="197"/>
      <c r="CB1976" s="196">
        <f t="shared" si="393"/>
        <v>225.54684275691295</v>
      </c>
      <c r="CC1976" s="197"/>
      <c r="CD1976" s="197"/>
      <c r="CE1976" s="196">
        <f t="shared" si="394"/>
        <v>225.54684275691295</v>
      </c>
      <c r="CF1976" s="197"/>
      <c r="CG1976" s="197"/>
      <c r="CH1976" s="196">
        <f t="shared" si="381"/>
        <v>225.54684275691295</v>
      </c>
      <c r="CI1976" s="197"/>
      <c r="CJ1976" s="197"/>
      <c r="CK1976" s="196">
        <f t="shared" si="395"/>
        <v>225.54684275691295</v>
      </c>
      <c r="CL1976" s="197">
        <v>86</v>
      </c>
      <c r="CM1976" s="196">
        <f t="shared" si="396"/>
        <v>48.080891456871647</v>
      </c>
      <c r="CN1976" s="197">
        <v>105</v>
      </c>
      <c r="CO1976" s="197"/>
      <c r="CP1976" s="197"/>
      <c r="CQ1976" s="200"/>
      <c r="CR1976" s="200"/>
      <c r="CS1976" s="201"/>
      <c r="CT1976" s="202"/>
      <c r="CU1976" s="202"/>
      <c r="CV1976" s="202"/>
      <c r="CW1976" s="202"/>
      <c r="CX1976" s="203"/>
      <c r="CY1976" s="202"/>
      <c r="CZ1976" s="202"/>
      <c r="DA1976" s="202"/>
      <c r="DB1976" s="193"/>
      <c r="DC1976" s="193"/>
      <c r="DD1976" s="193"/>
      <c r="DE1976" s="193"/>
      <c r="DF1976" s="193"/>
      <c r="DG1976" s="193"/>
      <c r="DH1976" s="193"/>
      <c r="DI1976" s="193"/>
      <c r="DJ1976" s="193"/>
      <c r="DK1976" s="193"/>
      <c r="DL1976" s="193"/>
      <c r="DM1976" s="193"/>
      <c r="DN1976" s="197"/>
      <c r="DO1976" s="197"/>
      <c r="DP1976" s="197"/>
      <c r="DQ1976" s="197"/>
      <c r="DR1976" s="197"/>
      <c r="DS1976" s="197"/>
      <c r="DT1976" s="197"/>
      <c r="DU1976" s="193"/>
      <c r="DV1976" s="193"/>
      <c r="DW1976" s="193"/>
      <c r="DX1976" s="1799" t="s">
        <v>94</v>
      </c>
      <c r="DZ1976" s="1800" t="s">
        <v>101</v>
      </c>
      <c r="EA1976" s="197"/>
      <c r="EB1976" s="1800" t="s">
        <v>14622</v>
      </c>
      <c r="EC1976" s="1800" t="s">
        <v>2194</v>
      </c>
      <c r="ED1976" s="192" t="s">
        <v>6477</v>
      </c>
    </row>
    <row r="1977" spans="1:134" s="192" customFormat="1" ht="15.75" x14ac:dyDescent="0.25">
      <c r="A1977" s="472">
        <v>560</v>
      </c>
      <c r="B1977" s="2017"/>
      <c r="C1977" s="193" t="s">
        <v>14755</v>
      </c>
      <c r="D1977" s="193" t="s">
        <v>23</v>
      </c>
      <c r="E1977" s="193" t="s">
        <v>4126</v>
      </c>
      <c r="F1977" s="193">
        <v>488310</v>
      </c>
      <c r="G1977" s="193">
        <v>35</v>
      </c>
      <c r="H1977" s="193" t="s">
        <v>2633</v>
      </c>
      <c r="I1977" s="193" t="s">
        <v>2633</v>
      </c>
      <c r="J1977" s="193" t="s">
        <v>2634</v>
      </c>
      <c r="K1977" s="193">
        <v>538344433</v>
      </c>
      <c r="L1977" s="193">
        <v>114.3</v>
      </c>
      <c r="M1977" s="193">
        <v>152</v>
      </c>
      <c r="N1977" s="194">
        <f t="shared" si="388"/>
        <v>49.471952908587255</v>
      </c>
      <c r="O1977" s="195">
        <v>2</v>
      </c>
      <c r="P1977" s="196">
        <f t="shared" si="383"/>
        <v>57.76</v>
      </c>
      <c r="Q1977" s="196">
        <f t="shared" si="384"/>
        <v>56.54</v>
      </c>
      <c r="R1977" s="197"/>
      <c r="S1977" s="198" t="s">
        <v>14618</v>
      </c>
      <c r="T1977" s="197" t="s">
        <v>5711</v>
      </c>
      <c r="U1977" s="197" t="s">
        <v>8487</v>
      </c>
      <c r="V1977" s="197" t="s">
        <v>14623</v>
      </c>
      <c r="W1977" s="197"/>
      <c r="X1977" s="197"/>
      <c r="Y1977" s="197"/>
      <c r="Z1977" s="197" t="s">
        <v>2633</v>
      </c>
      <c r="AA1977" s="197"/>
      <c r="AB1977" s="197"/>
      <c r="AC1977" s="197"/>
      <c r="AD1977" s="197" t="s">
        <v>2633</v>
      </c>
      <c r="AE1977" s="197"/>
      <c r="AF1977" s="197" t="s">
        <v>2633</v>
      </c>
      <c r="AG1977" s="197"/>
      <c r="AH1977" s="197" t="s">
        <v>2633</v>
      </c>
      <c r="AI1977" s="197"/>
      <c r="AJ1977" s="197"/>
      <c r="AK1977" s="197"/>
      <c r="AL1977" s="197"/>
      <c r="AM1977" s="197"/>
      <c r="AN1977" s="197" t="s">
        <v>2634</v>
      </c>
      <c r="AO1977" s="197"/>
      <c r="AP1977" s="197"/>
      <c r="AQ1977" s="197"/>
      <c r="AR1977" s="197"/>
      <c r="AS1977" s="197"/>
      <c r="AT1977" s="197" t="s">
        <v>2633</v>
      </c>
      <c r="AU1977" s="197"/>
      <c r="AV1977" s="197"/>
      <c r="AW1977" s="197"/>
      <c r="AX1977" s="197"/>
      <c r="AY1977" s="197"/>
      <c r="AZ1977" s="197"/>
      <c r="BA1977" s="197" t="s">
        <v>3971</v>
      </c>
      <c r="BB1977" s="197"/>
      <c r="BC1977" s="197" t="s">
        <v>2633</v>
      </c>
      <c r="BD1977" s="197"/>
      <c r="BE1977" s="197" t="s">
        <v>2634</v>
      </c>
      <c r="BF1977" s="197"/>
      <c r="BG1977" s="197"/>
      <c r="BH1977" s="197"/>
      <c r="BI1977" s="197"/>
      <c r="BJ1977" s="197" t="s">
        <v>10751</v>
      </c>
      <c r="BK1977" s="197" t="s">
        <v>2696</v>
      </c>
      <c r="BL1977" s="197">
        <v>106</v>
      </c>
      <c r="BM1977" s="199">
        <f t="shared" si="389"/>
        <v>14.679872656526349</v>
      </c>
      <c r="BN1977" s="197"/>
      <c r="BO1977" s="197"/>
      <c r="BP1977" s="196">
        <f t="shared" si="387"/>
        <v>202.15776441457373</v>
      </c>
      <c r="BQ1977" s="197"/>
      <c r="BR1977" s="197"/>
      <c r="BS1977" s="196">
        <f t="shared" si="390"/>
        <v>202.15776441457373</v>
      </c>
      <c r="BT1977" s="197"/>
      <c r="BU1977" s="197"/>
      <c r="BV1977" s="199">
        <f t="shared" si="391"/>
        <v>202.15776441457373</v>
      </c>
      <c r="BW1977" s="197"/>
      <c r="BX1977" s="197"/>
      <c r="BY1977" s="196">
        <f t="shared" si="392"/>
        <v>202.15776441457373</v>
      </c>
      <c r="BZ1977" s="197"/>
      <c r="CA1977" s="197"/>
      <c r="CB1977" s="196">
        <f t="shared" si="393"/>
        <v>202.15776441457373</v>
      </c>
      <c r="CC1977" s="197"/>
      <c r="CD1977" s="197"/>
      <c r="CE1977" s="196">
        <f t="shared" si="394"/>
        <v>202.15776441457373</v>
      </c>
      <c r="CF1977" s="197"/>
      <c r="CG1977" s="197"/>
      <c r="CH1977" s="196">
        <f t="shared" si="381"/>
        <v>202.15776441457373</v>
      </c>
      <c r="CI1977" s="197"/>
      <c r="CJ1977" s="197"/>
      <c r="CK1977" s="196">
        <f t="shared" si="395"/>
        <v>202.15776441457373</v>
      </c>
      <c r="CL1977" s="197">
        <v>106</v>
      </c>
      <c r="CM1977" s="196">
        <f t="shared" si="396"/>
        <v>14.679872656526349</v>
      </c>
      <c r="CN1977" s="197">
        <v>85</v>
      </c>
      <c r="CO1977" s="197"/>
      <c r="CP1977" s="197"/>
      <c r="CQ1977" s="200"/>
      <c r="CR1977" s="200"/>
      <c r="CS1977" s="201"/>
      <c r="CT1977" s="202"/>
      <c r="CU1977" s="202"/>
      <c r="CV1977" s="202"/>
      <c r="CW1977" s="202"/>
      <c r="CX1977" s="203"/>
      <c r="CY1977" s="202"/>
      <c r="CZ1977" s="202"/>
      <c r="DA1977" s="202"/>
      <c r="DB1977" s="193"/>
      <c r="DC1977" s="193"/>
      <c r="DD1977" s="193"/>
      <c r="DE1977" s="193"/>
      <c r="DF1977" s="193"/>
      <c r="DG1977" s="193"/>
      <c r="DH1977" s="193"/>
      <c r="DI1977" s="193"/>
      <c r="DJ1977" s="193"/>
      <c r="DK1977" s="193"/>
      <c r="DL1977" s="193"/>
      <c r="DM1977" s="193"/>
      <c r="DN1977" s="197"/>
      <c r="DO1977" s="197"/>
      <c r="DP1977" s="197"/>
      <c r="DQ1977" s="197"/>
      <c r="DR1977" s="197"/>
      <c r="DS1977" s="197"/>
      <c r="DT1977" s="197"/>
      <c r="DU1977" s="193"/>
      <c r="DV1977" s="193"/>
      <c r="DW1977" s="193"/>
      <c r="DX1977" s="1801" t="s">
        <v>94</v>
      </c>
      <c r="DZ1977" s="1801" t="s">
        <v>101</v>
      </c>
      <c r="EA1977" s="197"/>
      <c r="EB1977" s="1779"/>
      <c r="EC1977" s="1801" t="s">
        <v>2194</v>
      </c>
      <c r="ED1977" s="192" t="s">
        <v>5821</v>
      </c>
    </row>
    <row r="1978" spans="1:134" s="192" customFormat="1" ht="15.75" x14ac:dyDescent="0.25">
      <c r="A1978" s="472">
        <v>561</v>
      </c>
      <c r="B1978" s="2017"/>
      <c r="C1978" s="193" t="s">
        <v>14624</v>
      </c>
      <c r="D1978" s="193" t="s">
        <v>22</v>
      </c>
      <c r="E1978" s="193" t="s">
        <v>4126</v>
      </c>
      <c r="F1978" s="193">
        <v>785702</v>
      </c>
      <c r="G1978" s="193">
        <v>22</v>
      </c>
      <c r="H1978" s="193" t="s">
        <v>2634</v>
      </c>
      <c r="I1978" s="193" t="s">
        <v>2634</v>
      </c>
      <c r="J1978" s="193" t="s">
        <v>2633</v>
      </c>
      <c r="K1978" s="193">
        <v>550682095</v>
      </c>
      <c r="L1978" s="193">
        <v>147.9</v>
      </c>
      <c r="M1978" s="193">
        <v>174</v>
      </c>
      <c r="N1978" s="194">
        <f t="shared" si="388"/>
        <v>48.850574712643677</v>
      </c>
      <c r="O1978" s="195">
        <v>2</v>
      </c>
      <c r="P1978" s="196">
        <f t="shared" si="383"/>
        <v>75.69</v>
      </c>
      <c r="Q1978" s="196">
        <f t="shared" si="384"/>
        <v>72.210000000000008</v>
      </c>
      <c r="R1978" s="197"/>
      <c r="S1978" s="198" t="s">
        <v>14618</v>
      </c>
      <c r="T1978" s="197" t="s">
        <v>253</v>
      </c>
      <c r="U1978" s="197" t="s">
        <v>2490</v>
      </c>
      <c r="V1978" s="197" t="s">
        <v>8691</v>
      </c>
      <c r="W1978" s="197"/>
      <c r="X1978" s="197"/>
      <c r="Y1978" s="197"/>
      <c r="Z1978" s="197"/>
      <c r="AA1978" s="197"/>
      <c r="AB1978" s="197"/>
      <c r="AC1978" s="197"/>
      <c r="AD1978" s="197"/>
      <c r="AE1978" s="197"/>
      <c r="AF1978" s="197"/>
      <c r="AG1978" s="197"/>
      <c r="AH1978" s="197"/>
      <c r="AI1978" s="197"/>
      <c r="AJ1978" s="197"/>
      <c r="AK1978" s="197"/>
      <c r="AL1978" s="197"/>
      <c r="AM1978" s="197"/>
      <c r="AN1978" s="197" t="s">
        <v>2634</v>
      </c>
      <c r="AO1978" s="197"/>
      <c r="AP1978" s="197"/>
      <c r="AQ1978" s="197"/>
      <c r="AR1978" s="197"/>
      <c r="AS1978" s="197"/>
      <c r="AT1978" s="197"/>
      <c r="AU1978" s="197"/>
      <c r="AV1978" s="197"/>
      <c r="AW1978" s="197"/>
      <c r="AX1978" s="197"/>
      <c r="AY1978" s="197"/>
      <c r="AZ1978" s="197"/>
      <c r="BA1978" s="197"/>
      <c r="BB1978" s="197"/>
      <c r="BC1978" s="197"/>
      <c r="BD1978" s="197"/>
      <c r="BE1978" s="197" t="s">
        <v>2633</v>
      </c>
      <c r="BF1978" s="197"/>
      <c r="BG1978" s="197"/>
      <c r="BH1978" s="197"/>
      <c r="BI1978" s="197"/>
      <c r="BJ1978" s="197" t="s">
        <v>13393</v>
      </c>
      <c r="BK1978" s="197" t="s">
        <v>14806</v>
      </c>
      <c r="BL1978" s="197">
        <v>135.4</v>
      </c>
      <c r="BM1978" s="199">
        <f t="shared" si="389"/>
        <v>17.310621797534967</v>
      </c>
      <c r="BN1978" s="197"/>
      <c r="BO1978" s="197"/>
      <c r="BP1978" s="196">
        <f t="shared" si="387"/>
        <v>204.81927710843371</v>
      </c>
      <c r="BQ1978" s="197"/>
      <c r="BR1978" s="197"/>
      <c r="BS1978" s="196">
        <f t="shared" si="390"/>
        <v>204.81927710843371</v>
      </c>
      <c r="BT1978" s="197"/>
      <c r="BU1978" s="197"/>
      <c r="BV1978" s="199">
        <f t="shared" si="391"/>
        <v>204.81927710843371</v>
      </c>
      <c r="BW1978" s="197"/>
      <c r="BX1978" s="197"/>
      <c r="BY1978" s="196">
        <f t="shared" si="392"/>
        <v>204.81927710843371</v>
      </c>
      <c r="BZ1978" s="197"/>
      <c r="CA1978" s="197"/>
      <c r="CB1978" s="196">
        <f t="shared" si="393"/>
        <v>204.81927710843371</v>
      </c>
      <c r="CC1978" s="197"/>
      <c r="CD1978" s="197"/>
      <c r="CE1978" s="196">
        <f t="shared" si="394"/>
        <v>204.81927710843371</v>
      </c>
      <c r="CF1978" s="197"/>
      <c r="CG1978" s="197"/>
      <c r="CH1978" s="196">
        <f t="shared" si="381"/>
        <v>204.81927710843371</v>
      </c>
      <c r="CI1978" s="197"/>
      <c r="CJ1978" s="197"/>
      <c r="CK1978" s="196">
        <f t="shared" si="395"/>
        <v>204.81927710843371</v>
      </c>
      <c r="CL1978" s="197">
        <v>135.4</v>
      </c>
      <c r="CM1978" s="196">
        <f t="shared" si="396"/>
        <v>17.310621797534967</v>
      </c>
      <c r="CN1978" s="197">
        <v>75</v>
      </c>
      <c r="CO1978" s="197"/>
      <c r="CP1978" s="197"/>
      <c r="CQ1978" s="200"/>
      <c r="CR1978" s="200"/>
      <c r="CS1978" s="201"/>
      <c r="CT1978" s="202"/>
      <c r="CU1978" s="202"/>
      <c r="CV1978" s="202"/>
      <c r="CW1978" s="202"/>
      <c r="CX1978" s="203"/>
      <c r="CY1978" s="202"/>
      <c r="CZ1978" s="202"/>
      <c r="DA1978" s="202"/>
      <c r="DB1978" s="193"/>
      <c r="DC1978" s="193"/>
      <c r="DD1978" s="193"/>
      <c r="DE1978" s="193"/>
      <c r="DF1978" s="193"/>
      <c r="DG1978" s="193"/>
      <c r="DH1978" s="193"/>
      <c r="DI1978" s="193"/>
      <c r="DJ1978" s="193"/>
      <c r="DK1978" s="193"/>
      <c r="DL1978" s="193"/>
      <c r="DM1978" s="193"/>
      <c r="DN1978" s="197"/>
      <c r="DO1978" s="197"/>
      <c r="DP1978" s="197"/>
      <c r="DQ1978" s="197"/>
      <c r="DR1978" s="197"/>
      <c r="DS1978" s="197"/>
      <c r="DT1978" s="197"/>
      <c r="DU1978" s="193"/>
      <c r="DV1978" s="193"/>
      <c r="DW1978" s="193"/>
      <c r="DX1978" s="1802" t="s">
        <v>94</v>
      </c>
      <c r="DZ1978" s="1802" t="s">
        <v>101</v>
      </c>
      <c r="EA1978" s="197"/>
      <c r="EB1978" s="1779"/>
      <c r="EC1978" s="1802" t="s">
        <v>2194</v>
      </c>
      <c r="ED1978" s="192" t="s">
        <v>7217</v>
      </c>
    </row>
    <row r="1979" spans="1:134" s="192" customFormat="1" ht="15.75" x14ac:dyDescent="0.25">
      <c r="A1979" s="472">
        <v>562</v>
      </c>
      <c r="B1979" s="2017"/>
      <c r="C1979" s="193" t="s">
        <v>14649</v>
      </c>
      <c r="D1979" s="193" t="s">
        <v>23</v>
      </c>
      <c r="E1979" s="193" t="s">
        <v>4126</v>
      </c>
      <c r="F1979" s="193">
        <v>763475</v>
      </c>
      <c r="G1979" s="193">
        <v>24</v>
      </c>
      <c r="H1979" s="193" t="s">
        <v>2634</v>
      </c>
      <c r="I1979" s="193" t="s">
        <v>2634</v>
      </c>
      <c r="J1979" s="193" t="s">
        <v>2633</v>
      </c>
      <c r="K1979" s="193">
        <v>509504381</v>
      </c>
      <c r="L1979" s="193">
        <v>89.4</v>
      </c>
      <c r="M1979" s="193">
        <v>144</v>
      </c>
      <c r="N1979" s="194">
        <f t="shared" si="388"/>
        <v>43.113425925925924</v>
      </c>
      <c r="O1979" s="195">
        <v>2</v>
      </c>
      <c r="P1979" s="196">
        <f t="shared" si="383"/>
        <v>51.839999999999996</v>
      </c>
      <c r="Q1979" s="196">
        <f t="shared" si="384"/>
        <v>37.560000000000009</v>
      </c>
      <c r="R1979" s="197"/>
      <c r="S1979" s="198" t="s">
        <v>14650</v>
      </c>
      <c r="T1979" s="197" t="s">
        <v>253</v>
      </c>
      <c r="U1979" s="197" t="s">
        <v>2490</v>
      </c>
      <c r="V1979" s="197" t="s">
        <v>119</v>
      </c>
      <c r="W1979" s="197"/>
      <c r="X1979" s="197"/>
      <c r="Y1979" s="197"/>
      <c r="Z1979" s="197"/>
      <c r="AA1979" s="197"/>
      <c r="AB1979" s="197"/>
      <c r="AC1979" s="197"/>
      <c r="AD1979" s="197"/>
      <c r="AE1979" s="197"/>
      <c r="AF1979" s="197"/>
      <c r="AG1979" s="197"/>
      <c r="AH1979" s="197"/>
      <c r="AI1979" s="197"/>
      <c r="AJ1979" s="197"/>
      <c r="AK1979" s="197"/>
      <c r="AL1979" s="197"/>
      <c r="AM1979" s="197"/>
      <c r="AN1979" s="197" t="s">
        <v>2634</v>
      </c>
      <c r="AO1979" s="197"/>
      <c r="AP1979" s="197"/>
      <c r="AQ1979" s="197"/>
      <c r="AR1979" s="197"/>
      <c r="AS1979" s="197"/>
      <c r="AT1979" s="197"/>
      <c r="AU1979" s="197"/>
      <c r="AV1979" s="197"/>
      <c r="AW1979" s="197"/>
      <c r="AX1979" s="197"/>
      <c r="AY1979" s="197"/>
      <c r="AZ1979" s="197"/>
      <c r="BA1979" s="197" t="s">
        <v>3971</v>
      </c>
      <c r="BB1979" s="197"/>
      <c r="BC1979" s="197"/>
      <c r="BD1979" s="197"/>
      <c r="BE1979" s="197" t="s">
        <v>2634</v>
      </c>
      <c r="BF1979" s="197"/>
      <c r="BG1979" s="197"/>
      <c r="BH1979" s="197"/>
      <c r="BI1979" s="197"/>
      <c r="BJ1979" s="197" t="s">
        <v>13194</v>
      </c>
      <c r="BK1979" s="197" t="s">
        <v>15131</v>
      </c>
      <c r="BL1979" s="197">
        <v>79.099999999999994</v>
      </c>
      <c r="BM1979" s="199">
        <f t="shared" si="389"/>
        <v>27.422790202342938</v>
      </c>
      <c r="BN1979" s="197"/>
      <c r="BO1979" s="197"/>
      <c r="BP1979" s="196">
        <f t="shared" si="387"/>
        <v>238.01916932907346</v>
      </c>
      <c r="BQ1979" s="197"/>
      <c r="BR1979" s="197"/>
      <c r="BS1979" s="196">
        <f t="shared" si="390"/>
        <v>238.01916932907346</v>
      </c>
      <c r="BT1979" s="197"/>
      <c r="BU1979" s="197"/>
      <c r="BV1979" s="199">
        <f t="shared" si="391"/>
        <v>238.01916932907346</v>
      </c>
      <c r="BW1979" s="197"/>
      <c r="BX1979" s="197"/>
      <c r="BY1979" s="196">
        <f t="shared" si="392"/>
        <v>238.01916932907346</v>
      </c>
      <c r="BZ1979" s="197"/>
      <c r="CA1979" s="197"/>
      <c r="CB1979" s="196">
        <f t="shared" si="393"/>
        <v>238.01916932907346</v>
      </c>
      <c r="CC1979" s="197"/>
      <c r="CD1979" s="197"/>
      <c r="CE1979" s="196">
        <f t="shared" si="394"/>
        <v>238.01916932907346</v>
      </c>
      <c r="CF1979" s="197"/>
      <c r="CG1979" s="197"/>
      <c r="CH1979" s="196">
        <f t="shared" si="381"/>
        <v>238.01916932907346</v>
      </c>
      <c r="CI1979" s="197"/>
      <c r="CJ1979" s="197"/>
      <c r="CK1979" s="196">
        <f t="shared" si="395"/>
        <v>238.01916932907346</v>
      </c>
      <c r="CL1979" s="197">
        <v>79.099999999999994</v>
      </c>
      <c r="CM1979" s="196">
        <f t="shared" si="396"/>
        <v>27.422790202342938</v>
      </c>
      <c r="CN1979" s="197">
        <v>70</v>
      </c>
      <c r="CO1979" s="197"/>
      <c r="CP1979" s="197"/>
      <c r="CQ1979" s="200"/>
      <c r="CR1979" s="200"/>
      <c r="CS1979" s="201"/>
      <c r="CT1979" s="202"/>
      <c r="CU1979" s="202"/>
      <c r="CV1979" s="202"/>
      <c r="CW1979" s="202"/>
      <c r="CX1979" s="203"/>
      <c r="CY1979" s="202"/>
      <c r="CZ1979" s="202"/>
      <c r="DA1979" s="202"/>
      <c r="DB1979" s="193"/>
      <c r="DC1979" s="193"/>
      <c r="DD1979" s="193"/>
      <c r="DE1979" s="193"/>
      <c r="DF1979" s="193"/>
      <c r="DG1979" s="193"/>
      <c r="DH1979" s="193"/>
      <c r="DI1979" s="193"/>
      <c r="DJ1979" s="193"/>
      <c r="DK1979" s="193"/>
      <c r="DL1979" s="193"/>
      <c r="DM1979" s="193"/>
      <c r="DN1979" s="197"/>
      <c r="DO1979" s="197"/>
      <c r="DP1979" s="197"/>
      <c r="DQ1979" s="197"/>
      <c r="DR1979" s="197"/>
      <c r="DS1979" s="197"/>
      <c r="DT1979" s="197"/>
      <c r="DU1979" s="193"/>
      <c r="DV1979" s="193"/>
      <c r="DW1979" s="193"/>
      <c r="DX1979" s="1808" t="s">
        <v>94</v>
      </c>
      <c r="DZ1979" s="1809" t="s">
        <v>101</v>
      </c>
      <c r="EA1979" s="197"/>
      <c r="EB1979" s="1779"/>
      <c r="EC1979" s="1809" t="s">
        <v>2194</v>
      </c>
      <c r="ED1979" s="192" t="s">
        <v>5821</v>
      </c>
    </row>
    <row r="1980" spans="1:134" s="192" customFormat="1" ht="15.75" x14ac:dyDescent="0.25">
      <c r="A1980" s="472">
        <v>563</v>
      </c>
      <c r="B1980" s="2017"/>
      <c r="C1980" s="193" t="s">
        <v>14651</v>
      </c>
      <c r="D1980" s="193" t="s">
        <v>22</v>
      </c>
      <c r="E1980" s="193" t="s">
        <v>4126</v>
      </c>
      <c r="F1980" s="193">
        <v>787119</v>
      </c>
      <c r="G1980" s="193">
        <v>18</v>
      </c>
      <c r="H1980" s="193" t="s">
        <v>2634</v>
      </c>
      <c r="I1980" s="193" t="s">
        <v>2634</v>
      </c>
      <c r="J1980" s="193" t="s">
        <v>3968</v>
      </c>
      <c r="K1980" s="193">
        <v>541583655</v>
      </c>
      <c r="L1980" s="193">
        <v>146.5</v>
      </c>
      <c r="M1980" s="193">
        <v>177</v>
      </c>
      <c r="N1980" s="194">
        <f t="shared" si="388"/>
        <v>46.761786204475086</v>
      </c>
      <c r="O1980" s="195">
        <v>2</v>
      </c>
      <c r="P1980" s="196">
        <f t="shared" si="383"/>
        <v>78.322500000000005</v>
      </c>
      <c r="Q1980" s="196">
        <f t="shared" si="384"/>
        <v>68.177499999999995</v>
      </c>
      <c r="R1980" s="197"/>
      <c r="S1980" s="198" t="s">
        <v>14650</v>
      </c>
      <c r="T1980" s="197" t="s">
        <v>2133</v>
      </c>
      <c r="U1980" s="197" t="s">
        <v>2479</v>
      </c>
      <c r="V1980" s="197" t="s">
        <v>5767</v>
      </c>
      <c r="W1980" s="197"/>
      <c r="X1980" s="197"/>
      <c r="Y1980" s="197"/>
      <c r="Z1980" s="197"/>
      <c r="AA1980" s="197"/>
      <c r="AB1980" s="197"/>
      <c r="AC1980" s="197"/>
      <c r="AD1980" s="197"/>
      <c r="AE1980" s="197"/>
      <c r="AF1980" s="197"/>
      <c r="AG1980" s="197"/>
      <c r="AH1980" s="197"/>
      <c r="AI1980" s="197"/>
      <c r="AJ1980" s="197"/>
      <c r="AK1980" s="197"/>
      <c r="AL1980" s="197"/>
      <c r="AM1980" s="197"/>
      <c r="AN1980" s="197" t="s">
        <v>2633</v>
      </c>
      <c r="AO1980" s="197" t="s">
        <v>4076</v>
      </c>
      <c r="AP1980" s="197" t="s">
        <v>4077</v>
      </c>
      <c r="AQ1980" s="197"/>
      <c r="AR1980" s="197"/>
      <c r="AS1980" s="197"/>
      <c r="AT1980" s="197"/>
      <c r="AU1980" s="197"/>
      <c r="AV1980" s="197"/>
      <c r="AW1980" s="197"/>
      <c r="AX1980" s="197"/>
      <c r="AY1980" s="197"/>
      <c r="AZ1980" s="197"/>
      <c r="BA1980" s="197"/>
      <c r="BB1980" s="197"/>
      <c r="BC1980" s="197"/>
      <c r="BD1980" s="197"/>
      <c r="BE1980" s="197" t="s">
        <v>2634</v>
      </c>
      <c r="BF1980" s="197"/>
      <c r="BG1980" s="197"/>
      <c r="BH1980" s="197"/>
      <c r="BI1980" s="197"/>
      <c r="BJ1980" s="197" t="s">
        <v>13393</v>
      </c>
      <c r="BK1980" s="197" t="s">
        <v>14800</v>
      </c>
      <c r="BL1980" s="197">
        <v>135.80000000000001</v>
      </c>
      <c r="BM1980" s="199">
        <f t="shared" si="389"/>
        <v>15.694327307396119</v>
      </c>
      <c r="BN1980" s="197" t="s">
        <v>15181</v>
      </c>
      <c r="BO1980" s="197">
        <v>129</v>
      </c>
      <c r="BP1980" s="196">
        <f t="shared" si="387"/>
        <v>25.668292325180598</v>
      </c>
      <c r="BQ1980" s="197"/>
      <c r="BR1980" s="197"/>
      <c r="BS1980" s="196">
        <f t="shared" si="390"/>
        <v>214.88027575079758</v>
      </c>
      <c r="BT1980" s="197"/>
      <c r="BU1980" s="197"/>
      <c r="BV1980" s="199">
        <f t="shared" si="391"/>
        <v>214.88027575079758</v>
      </c>
      <c r="BW1980" s="197"/>
      <c r="BX1980" s="197"/>
      <c r="BY1980" s="196">
        <f t="shared" si="392"/>
        <v>214.88027575079758</v>
      </c>
      <c r="BZ1980" s="197"/>
      <c r="CA1980" s="197"/>
      <c r="CB1980" s="196">
        <f t="shared" si="393"/>
        <v>214.88027575079758</v>
      </c>
      <c r="CC1980" s="197"/>
      <c r="CD1980" s="197"/>
      <c r="CE1980" s="196">
        <f t="shared" si="394"/>
        <v>214.88027575079758</v>
      </c>
      <c r="CF1980" s="197"/>
      <c r="CG1980" s="197"/>
      <c r="CH1980" s="196">
        <f t="shared" si="381"/>
        <v>214.88027575079758</v>
      </c>
      <c r="CI1980" s="197"/>
      <c r="CJ1980" s="197"/>
      <c r="CK1980" s="196">
        <f t="shared" si="395"/>
        <v>214.88027575079758</v>
      </c>
      <c r="CL1980" s="197">
        <v>129</v>
      </c>
      <c r="CM1980" s="196">
        <f t="shared" si="396"/>
        <v>25.668292325180598</v>
      </c>
      <c r="CN1980" s="197">
        <v>85</v>
      </c>
      <c r="CO1980" s="197"/>
      <c r="CP1980" s="197"/>
      <c r="CQ1980" s="200"/>
      <c r="CR1980" s="200"/>
      <c r="CS1980" s="201"/>
      <c r="CT1980" s="202"/>
      <c r="CU1980" s="202"/>
      <c r="CV1980" s="202"/>
      <c r="CW1980" s="202"/>
      <c r="CX1980" s="203"/>
      <c r="CY1980" s="202"/>
      <c r="CZ1980" s="202"/>
      <c r="DA1980" s="202"/>
      <c r="DB1980" s="193"/>
      <c r="DC1980" s="193"/>
      <c r="DD1980" s="193"/>
      <c r="DE1980" s="193"/>
      <c r="DF1980" s="193"/>
      <c r="DG1980" s="193"/>
      <c r="DH1980" s="193"/>
      <c r="DI1980" s="193"/>
      <c r="DJ1980" s="193"/>
      <c r="DK1980" s="193"/>
      <c r="DL1980" s="193"/>
      <c r="DM1980" s="193"/>
      <c r="DN1980" s="197"/>
      <c r="DO1980" s="197"/>
      <c r="DP1980" s="197"/>
      <c r="DQ1980" s="197"/>
      <c r="DR1980" s="197"/>
      <c r="DS1980" s="197"/>
      <c r="DT1980" s="197"/>
      <c r="DU1980" s="193"/>
      <c r="DV1980" s="193"/>
      <c r="DW1980" s="193"/>
      <c r="DX1980" s="1809" t="s">
        <v>14652</v>
      </c>
      <c r="DZ1980" s="1828" t="s">
        <v>13347</v>
      </c>
      <c r="EA1980" s="197"/>
      <c r="EB1980" s="1779"/>
      <c r="EC1980" s="1809" t="s">
        <v>14368</v>
      </c>
      <c r="ED1980" s="192" t="s">
        <v>5821</v>
      </c>
    </row>
    <row r="1981" spans="1:134" s="192" customFormat="1" ht="15.75" x14ac:dyDescent="0.25">
      <c r="A1981" s="472">
        <v>564</v>
      </c>
      <c r="B1981" s="2017"/>
      <c r="C1981" s="193" t="s">
        <v>15205</v>
      </c>
      <c r="D1981" s="193" t="s">
        <v>22</v>
      </c>
      <c r="E1981" s="193" t="s">
        <v>4126</v>
      </c>
      <c r="F1981" s="193">
        <v>770773</v>
      </c>
      <c r="G1981" s="193">
        <v>42</v>
      </c>
      <c r="H1981" s="193" t="s">
        <v>2633</v>
      </c>
      <c r="I1981" s="193" t="s">
        <v>2633</v>
      </c>
      <c r="J1981" s="193" t="s">
        <v>2633</v>
      </c>
      <c r="K1981" s="193">
        <v>504410577</v>
      </c>
      <c r="L1981" s="193">
        <v>141.69999999999999</v>
      </c>
      <c r="M1981" s="193">
        <v>180</v>
      </c>
      <c r="N1981" s="194">
        <f t="shared" si="388"/>
        <v>43.73456790123457</v>
      </c>
      <c r="O1981" s="195">
        <v>2</v>
      </c>
      <c r="P1981" s="196">
        <f t="shared" si="383"/>
        <v>81</v>
      </c>
      <c r="Q1981" s="196">
        <f t="shared" si="384"/>
        <v>60.699999999999989</v>
      </c>
      <c r="R1981" s="197"/>
      <c r="S1981" s="198" t="s">
        <v>14650</v>
      </c>
      <c r="T1981" s="197" t="s">
        <v>2133</v>
      </c>
      <c r="U1981" s="197" t="s">
        <v>2479</v>
      </c>
      <c r="V1981" s="197" t="s">
        <v>14653</v>
      </c>
      <c r="W1981" s="197"/>
      <c r="X1981" s="197"/>
      <c r="Y1981" s="197"/>
      <c r="Z1981" s="197"/>
      <c r="AA1981" s="197"/>
      <c r="AB1981" s="197" t="s">
        <v>2633</v>
      </c>
      <c r="AC1981" s="197"/>
      <c r="AD1981" s="197"/>
      <c r="AE1981" s="197"/>
      <c r="AF1981" s="197" t="s">
        <v>2633</v>
      </c>
      <c r="AG1981" s="197"/>
      <c r="AH1981" s="197"/>
      <c r="AI1981" s="197"/>
      <c r="AJ1981" s="197"/>
      <c r="AK1981" s="197"/>
      <c r="AL1981" s="197"/>
      <c r="AM1981" s="197"/>
      <c r="AN1981" s="197" t="s">
        <v>2634</v>
      </c>
      <c r="AO1981" s="197"/>
      <c r="AP1981" s="197"/>
      <c r="AQ1981" s="197"/>
      <c r="AR1981" s="197"/>
      <c r="AS1981" s="197"/>
      <c r="AT1981" s="197"/>
      <c r="AU1981" s="197"/>
      <c r="AV1981" s="197"/>
      <c r="AW1981" s="197"/>
      <c r="AX1981" s="197"/>
      <c r="AY1981" s="197"/>
      <c r="AZ1981" s="197"/>
      <c r="BA1981" s="197"/>
      <c r="BB1981" s="197"/>
      <c r="BC1981" s="197"/>
      <c r="BD1981" s="197"/>
      <c r="BE1981" s="197" t="s">
        <v>2633</v>
      </c>
      <c r="BF1981" s="197"/>
      <c r="BG1981" s="197"/>
      <c r="BH1981" s="197"/>
      <c r="BI1981" s="197"/>
      <c r="BJ1981" s="197" t="s">
        <v>13393</v>
      </c>
      <c r="BK1981" s="197" t="s">
        <v>14914</v>
      </c>
      <c r="BL1981" s="197">
        <v>129.69999999999999</v>
      </c>
      <c r="BM1981" s="199">
        <f t="shared" si="389"/>
        <v>19.769357495881387</v>
      </c>
      <c r="BN1981" s="197" t="s">
        <v>15651</v>
      </c>
      <c r="BO1981" s="197">
        <v>118</v>
      </c>
      <c r="BP1981" s="196">
        <f t="shared" si="387"/>
        <v>39.044481054365718</v>
      </c>
      <c r="BQ1981" s="197"/>
      <c r="BR1981" s="197"/>
      <c r="BS1981" s="196">
        <f t="shared" si="390"/>
        <v>233.44316309719937</v>
      </c>
      <c r="BT1981" s="197"/>
      <c r="BU1981" s="197"/>
      <c r="BV1981" s="199">
        <f t="shared" si="391"/>
        <v>233.44316309719937</v>
      </c>
      <c r="BW1981" s="197"/>
      <c r="BX1981" s="197"/>
      <c r="BY1981" s="196">
        <f t="shared" si="392"/>
        <v>233.44316309719937</v>
      </c>
      <c r="BZ1981" s="197"/>
      <c r="CA1981" s="197"/>
      <c r="CB1981" s="196">
        <f t="shared" si="393"/>
        <v>233.44316309719937</v>
      </c>
      <c r="CC1981" s="197"/>
      <c r="CD1981" s="197"/>
      <c r="CE1981" s="196">
        <f t="shared" si="394"/>
        <v>233.44316309719937</v>
      </c>
      <c r="CF1981" s="197"/>
      <c r="CG1981" s="197"/>
      <c r="CH1981" s="196">
        <f t="shared" si="381"/>
        <v>233.44316309719937</v>
      </c>
      <c r="CI1981" s="197"/>
      <c r="CJ1981" s="197"/>
      <c r="CK1981" s="196">
        <f t="shared" si="395"/>
        <v>233.44316309719937</v>
      </c>
      <c r="CL1981" s="197">
        <v>118</v>
      </c>
      <c r="CM1981" s="196">
        <f t="shared" si="396"/>
        <v>39.044481054365718</v>
      </c>
      <c r="CN1981" s="197">
        <v>85</v>
      </c>
      <c r="CO1981" s="197"/>
      <c r="CP1981" s="197"/>
      <c r="CQ1981" s="200"/>
      <c r="CR1981" s="200"/>
      <c r="CS1981" s="201"/>
      <c r="CT1981" s="202"/>
      <c r="CU1981" s="202"/>
      <c r="CV1981" s="202"/>
      <c r="CW1981" s="202"/>
      <c r="CX1981" s="203"/>
      <c r="CY1981" s="202"/>
      <c r="CZ1981" s="202"/>
      <c r="DA1981" s="202"/>
      <c r="DB1981" s="193"/>
      <c r="DC1981" s="193"/>
      <c r="DD1981" s="193"/>
      <c r="DE1981" s="193"/>
      <c r="DF1981" s="193"/>
      <c r="DG1981" s="193"/>
      <c r="DH1981" s="193"/>
      <c r="DI1981" s="193"/>
      <c r="DJ1981" s="193"/>
      <c r="DK1981" s="193"/>
      <c r="DL1981" s="193"/>
      <c r="DM1981" s="193"/>
      <c r="DN1981" s="197"/>
      <c r="DO1981" s="197"/>
      <c r="DP1981" s="197"/>
      <c r="DQ1981" s="197"/>
      <c r="DR1981" s="197"/>
      <c r="DS1981" s="197"/>
      <c r="DT1981" s="197"/>
      <c r="DU1981" s="193"/>
      <c r="DV1981" s="193"/>
      <c r="DW1981" s="193"/>
      <c r="DX1981" s="1809" t="s">
        <v>94</v>
      </c>
      <c r="DZ1981" s="1802" t="s">
        <v>13347</v>
      </c>
      <c r="EA1981" s="197"/>
      <c r="EB1981" s="1779"/>
      <c r="EC1981" s="1802" t="s">
        <v>14368</v>
      </c>
      <c r="ED1981" s="192" t="s">
        <v>5392</v>
      </c>
    </row>
    <row r="1982" spans="1:134" s="192" customFormat="1" ht="15.75" x14ac:dyDescent="0.25">
      <c r="A1982" s="472">
        <v>565</v>
      </c>
      <c r="B1982" s="2017"/>
      <c r="C1982" s="193" t="s">
        <v>14654</v>
      </c>
      <c r="D1982" s="193" t="s">
        <v>22</v>
      </c>
      <c r="E1982" s="193" t="s">
        <v>4126</v>
      </c>
      <c r="F1982" s="193">
        <v>751695</v>
      </c>
      <c r="G1982" s="193">
        <v>25</v>
      </c>
      <c r="H1982" s="193" t="s">
        <v>2634</v>
      </c>
      <c r="I1982" s="193" t="s">
        <v>2634</v>
      </c>
      <c r="J1982" s="193" t="s">
        <v>2633</v>
      </c>
      <c r="K1982" s="193">
        <v>509006002</v>
      </c>
      <c r="L1982" s="193">
        <v>130.1</v>
      </c>
      <c r="M1982" s="193">
        <v>166</v>
      </c>
      <c r="N1982" s="194">
        <f t="shared" si="388"/>
        <v>47.212948178255189</v>
      </c>
      <c r="O1982" s="195">
        <v>2</v>
      </c>
      <c r="P1982" s="196">
        <f t="shared" si="383"/>
        <v>68.89</v>
      </c>
      <c r="Q1982" s="196">
        <f t="shared" si="384"/>
        <v>61.209999999999994</v>
      </c>
      <c r="R1982" s="197"/>
      <c r="S1982" s="198" t="s">
        <v>14650</v>
      </c>
      <c r="T1982" s="197" t="s">
        <v>253</v>
      </c>
      <c r="U1982" s="197" t="s">
        <v>2490</v>
      </c>
      <c r="V1982" s="197" t="s">
        <v>5767</v>
      </c>
      <c r="W1982" s="197"/>
      <c r="X1982" s="197"/>
      <c r="Y1982" s="197"/>
      <c r="Z1982" s="197"/>
      <c r="AA1982" s="197"/>
      <c r="AB1982" s="197"/>
      <c r="AC1982" s="197"/>
      <c r="AD1982" s="197"/>
      <c r="AE1982" s="197"/>
      <c r="AF1982" s="197"/>
      <c r="AG1982" s="197"/>
      <c r="AH1982" s="197"/>
      <c r="AI1982" s="197"/>
      <c r="AJ1982" s="197"/>
      <c r="AK1982" s="197"/>
      <c r="AL1982" s="197"/>
      <c r="AM1982" s="197"/>
      <c r="AN1982" s="197" t="s">
        <v>2633</v>
      </c>
      <c r="AO1982" s="197" t="s">
        <v>4076</v>
      </c>
      <c r="AP1982" s="197" t="s">
        <v>4077</v>
      </c>
      <c r="AQ1982" s="197"/>
      <c r="AR1982" s="197"/>
      <c r="AS1982" s="197"/>
      <c r="AT1982" s="197"/>
      <c r="AU1982" s="197"/>
      <c r="AV1982" s="197"/>
      <c r="AW1982" s="197"/>
      <c r="AX1982" s="197"/>
      <c r="AY1982" s="197"/>
      <c r="AZ1982" s="197"/>
      <c r="BA1982" s="197"/>
      <c r="BB1982" s="197"/>
      <c r="BC1982" s="197"/>
      <c r="BD1982" s="197"/>
      <c r="BE1982" s="197" t="s">
        <v>2634</v>
      </c>
      <c r="BF1982" s="197"/>
      <c r="BG1982" s="197"/>
      <c r="BH1982" s="197"/>
      <c r="BI1982" s="197"/>
      <c r="BJ1982" s="197" t="s">
        <v>13194</v>
      </c>
      <c r="BK1982" s="197" t="s">
        <v>14812</v>
      </c>
      <c r="BL1982" s="197">
        <v>122.7</v>
      </c>
      <c r="BM1982" s="199">
        <f t="shared" si="389"/>
        <v>12.089527854925652</v>
      </c>
      <c r="BN1982" s="197"/>
      <c r="BO1982" s="197"/>
      <c r="BP1982" s="196">
        <f t="shared" si="387"/>
        <v>212.54696944943638</v>
      </c>
      <c r="BQ1982" s="197"/>
      <c r="BR1982" s="197"/>
      <c r="BS1982" s="196">
        <f t="shared" si="390"/>
        <v>212.54696944943638</v>
      </c>
      <c r="BT1982" s="197"/>
      <c r="BU1982" s="197"/>
      <c r="BV1982" s="199">
        <f t="shared" si="391"/>
        <v>212.54696944943638</v>
      </c>
      <c r="BW1982" s="197"/>
      <c r="BX1982" s="197"/>
      <c r="BY1982" s="196">
        <f t="shared" si="392"/>
        <v>212.54696944943638</v>
      </c>
      <c r="BZ1982" s="197"/>
      <c r="CA1982" s="197"/>
      <c r="CB1982" s="196">
        <f t="shared" si="393"/>
        <v>212.54696944943638</v>
      </c>
      <c r="CC1982" s="197"/>
      <c r="CD1982" s="197"/>
      <c r="CE1982" s="196">
        <f t="shared" si="394"/>
        <v>212.54696944943638</v>
      </c>
      <c r="CF1982" s="197"/>
      <c r="CG1982" s="197"/>
      <c r="CH1982" s="196">
        <f t="shared" si="381"/>
        <v>212.54696944943638</v>
      </c>
      <c r="CI1982" s="197"/>
      <c r="CJ1982" s="197"/>
      <c r="CK1982" s="196">
        <f t="shared" si="395"/>
        <v>212.54696944943638</v>
      </c>
      <c r="CL1982" s="197">
        <v>122.7</v>
      </c>
      <c r="CM1982" s="196">
        <f t="shared" si="396"/>
        <v>12.089527854925652</v>
      </c>
      <c r="CN1982" s="197">
        <v>70</v>
      </c>
      <c r="CO1982" s="197"/>
      <c r="CP1982" s="197"/>
      <c r="CQ1982" s="200"/>
      <c r="CR1982" s="200"/>
      <c r="CS1982" s="201"/>
      <c r="CT1982" s="202"/>
      <c r="CU1982" s="202"/>
      <c r="CV1982" s="202"/>
      <c r="CW1982" s="202"/>
      <c r="CX1982" s="203"/>
      <c r="CY1982" s="202"/>
      <c r="CZ1982" s="202"/>
      <c r="DA1982" s="202"/>
      <c r="DB1982" s="193"/>
      <c r="DC1982" s="193"/>
      <c r="DD1982" s="193"/>
      <c r="DE1982" s="193"/>
      <c r="DF1982" s="193"/>
      <c r="DG1982" s="193"/>
      <c r="DH1982" s="193"/>
      <c r="DI1982" s="193"/>
      <c r="DJ1982" s="193"/>
      <c r="DK1982" s="193"/>
      <c r="DL1982" s="193"/>
      <c r="DM1982" s="193"/>
      <c r="DN1982" s="197"/>
      <c r="DO1982" s="197"/>
      <c r="DP1982" s="197"/>
      <c r="DQ1982" s="197"/>
      <c r="DR1982" s="197"/>
      <c r="DS1982" s="197"/>
      <c r="DT1982" s="197"/>
      <c r="DU1982" s="193"/>
      <c r="DV1982" s="193"/>
      <c r="DW1982" s="193"/>
      <c r="DX1982" s="1810" t="s">
        <v>14655</v>
      </c>
      <c r="DZ1982" s="1810" t="s">
        <v>101</v>
      </c>
      <c r="EA1982" s="197"/>
      <c r="EB1982" s="1779"/>
      <c r="EC1982" s="1810" t="s">
        <v>2194</v>
      </c>
      <c r="ED1982" s="192" t="s">
        <v>5821</v>
      </c>
    </row>
    <row r="1983" spans="1:134" s="192" customFormat="1" ht="15.75" x14ac:dyDescent="0.25">
      <c r="A1983" s="472">
        <v>566</v>
      </c>
      <c r="B1983" s="2017"/>
      <c r="C1983" s="193" t="s">
        <v>14656</v>
      </c>
      <c r="D1983" s="193" t="s">
        <v>23</v>
      </c>
      <c r="E1983" s="193" t="s">
        <v>4126</v>
      </c>
      <c r="F1983" s="193">
        <v>785664</v>
      </c>
      <c r="G1983" s="193">
        <v>41</v>
      </c>
      <c r="H1983" s="193" t="s">
        <v>2633</v>
      </c>
      <c r="I1983" s="193" t="s">
        <v>2633</v>
      </c>
      <c r="J1983" s="193" t="s">
        <v>2633</v>
      </c>
      <c r="K1983" s="193">
        <v>563800622</v>
      </c>
      <c r="L1983" s="193">
        <v>107.1</v>
      </c>
      <c r="M1983" s="193">
        <v>153</v>
      </c>
      <c r="N1983" s="194">
        <f t="shared" si="388"/>
        <v>45.751633986928105</v>
      </c>
      <c r="O1983" s="195">
        <v>2</v>
      </c>
      <c r="P1983" s="196">
        <f t="shared" si="383"/>
        <v>58.522500000000001</v>
      </c>
      <c r="Q1983" s="196">
        <f t="shared" si="384"/>
        <v>48.577499999999993</v>
      </c>
      <c r="R1983" s="197"/>
      <c r="S1983" s="198" t="s">
        <v>14657</v>
      </c>
      <c r="T1983" s="197" t="s">
        <v>253</v>
      </c>
      <c r="U1983" s="197" t="s">
        <v>2490</v>
      </c>
      <c r="V1983" s="197" t="s">
        <v>14658</v>
      </c>
      <c r="W1983" s="197"/>
      <c r="X1983" s="197"/>
      <c r="Y1983" s="197"/>
      <c r="Z1983" s="197" t="s">
        <v>2633</v>
      </c>
      <c r="AA1983" s="197"/>
      <c r="AB1983" s="197"/>
      <c r="AC1983" s="197"/>
      <c r="AD1983" s="197"/>
      <c r="AE1983" s="197"/>
      <c r="AF1983" s="197" t="s">
        <v>2633</v>
      </c>
      <c r="AG1983" s="197"/>
      <c r="AH1983" s="197"/>
      <c r="AI1983" s="197"/>
      <c r="AJ1983" s="197"/>
      <c r="AK1983" s="197"/>
      <c r="AL1983" s="197"/>
      <c r="AM1983" s="197"/>
      <c r="AN1983" s="197" t="s">
        <v>2633</v>
      </c>
      <c r="AO1983" s="197" t="s">
        <v>4076</v>
      </c>
      <c r="AP1983" s="197" t="s">
        <v>4077</v>
      </c>
      <c r="AQ1983" s="197"/>
      <c r="AR1983" s="197"/>
      <c r="AS1983" s="197"/>
      <c r="AT1983" s="197"/>
      <c r="AU1983" s="197"/>
      <c r="AV1983" s="197"/>
      <c r="AW1983" s="197"/>
      <c r="AX1983" s="197"/>
      <c r="AY1983" s="197"/>
      <c r="AZ1983" s="197"/>
      <c r="BA1983" s="197" t="s">
        <v>3970</v>
      </c>
      <c r="BB1983" s="197"/>
      <c r="BC1983" s="197"/>
      <c r="BD1983" s="197"/>
      <c r="BE1983" s="197" t="s">
        <v>2634</v>
      </c>
      <c r="BF1983" s="197"/>
      <c r="BG1983" s="197"/>
      <c r="BH1983" s="197"/>
      <c r="BI1983" s="197"/>
      <c r="BJ1983" s="197" t="s">
        <v>10214</v>
      </c>
      <c r="BK1983" s="197" t="s">
        <v>14804</v>
      </c>
      <c r="BL1983" s="197">
        <v>99.2</v>
      </c>
      <c r="BM1983" s="199">
        <f t="shared" si="389"/>
        <v>16.262673048221899</v>
      </c>
      <c r="BN1983" s="197" t="s">
        <v>13919</v>
      </c>
      <c r="BO1983" s="197">
        <v>86</v>
      </c>
      <c r="BP1983" s="196">
        <f t="shared" si="387"/>
        <v>43.435747002212956</v>
      </c>
      <c r="BQ1983" s="197"/>
      <c r="BR1983" s="197"/>
      <c r="BS1983" s="196">
        <f t="shared" si="390"/>
        <v>220.4724409448819</v>
      </c>
      <c r="BT1983" s="197"/>
      <c r="BU1983" s="197"/>
      <c r="BV1983" s="199">
        <f t="shared" si="391"/>
        <v>220.4724409448819</v>
      </c>
      <c r="BW1983" s="197"/>
      <c r="BX1983" s="197"/>
      <c r="BY1983" s="196">
        <f t="shared" si="392"/>
        <v>220.4724409448819</v>
      </c>
      <c r="BZ1983" s="197"/>
      <c r="CA1983" s="197"/>
      <c r="CB1983" s="196">
        <f t="shared" si="393"/>
        <v>220.4724409448819</v>
      </c>
      <c r="CC1983" s="197"/>
      <c r="CD1983" s="197"/>
      <c r="CE1983" s="196">
        <f t="shared" si="394"/>
        <v>220.4724409448819</v>
      </c>
      <c r="CF1983" s="197"/>
      <c r="CG1983" s="197"/>
      <c r="CH1983" s="196">
        <f t="shared" si="381"/>
        <v>220.4724409448819</v>
      </c>
      <c r="CI1983" s="197"/>
      <c r="CJ1983" s="197"/>
      <c r="CK1983" s="196">
        <f t="shared" si="395"/>
        <v>220.4724409448819</v>
      </c>
      <c r="CL1983" s="197">
        <v>86</v>
      </c>
      <c r="CM1983" s="196">
        <f t="shared" si="396"/>
        <v>43.435747002212956</v>
      </c>
      <c r="CN1983" s="197">
        <v>75</v>
      </c>
      <c r="CO1983" s="197"/>
      <c r="CP1983" s="197"/>
      <c r="CQ1983" s="200"/>
      <c r="CR1983" s="200"/>
      <c r="CS1983" s="201"/>
      <c r="CT1983" s="202"/>
      <c r="CU1983" s="202"/>
      <c r="CV1983" s="202"/>
      <c r="CW1983" s="202"/>
      <c r="CX1983" s="203"/>
      <c r="CY1983" s="202"/>
      <c r="CZ1983" s="202"/>
      <c r="DA1983" s="202"/>
      <c r="DB1983" s="193"/>
      <c r="DC1983" s="193"/>
      <c r="DD1983" s="193"/>
      <c r="DE1983" s="193"/>
      <c r="DF1983" s="193"/>
      <c r="DG1983" s="193"/>
      <c r="DH1983" s="193"/>
      <c r="DI1983" s="193"/>
      <c r="DJ1983" s="193"/>
      <c r="DK1983" s="193"/>
      <c r="DL1983" s="193"/>
      <c r="DM1983" s="193"/>
      <c r="DN1983" s="197"/>
      <c r="DO1983" s="197"/>
      <c r="DP1983" s="197"/>
      <c r="DQ1983" s="197"/>
      <c r="DR1983" s="197"/>
      <c r="DS1983" s="197"/>
      <c r="DT1983" s="197"/>
      <c r="DU1983" s="193"/>
      <c r="DV1983" s="193"/>
      <c r="DW1983" s="193"/>
      <c r="DX1983" s="1812" t="s">
        <v>14662</v>
      </c>
      <c r="DZ1983" s="1811" t="s">
        <v>101</v>
      </c>
      <c r="EA1983" s="197"/>
      <c r="EB1983" s="1779"/>
      <c r="EC1983" s="1811" t="s">
        <v>2194</v>
      </c>
      <c r="ED1983" s="192" t="s">
        <v>7217</v>
      </c>
    </row>
    <row r="1984" spans="1:134" s="192" customFormat="1" ht="15.75" x14ac:dyDescent="0.25">
      <c r="A1984" s="472">
        <v>567</v>
      </c>
      <c r="B1984" s="2017"/>
      <c r="C1984" s="193" t="s">
        <v>14659</v>
      </c>
      <c r="D1984" s="193" t="s">
        <v>23</v>
      </c>
      <c r="E1984" s="193" t="s">
        <v>4126</v>
      </c>
      <c r="F1984" s="193">
        <v>696626</v>
      </c>
      <c r="G1984" s="193">
        <v>40</v>
      </c>
      <c r="H1984" s="193" t="s">
        <v>2634</v>
      </c>
      <c r="I1984" s="193" t="s">
        <v>2634</v>
      </c>
      <c r="J1984" s="193" t="s">
        <v>2633</v>
      </c>
      <c r="K1984" s="193">
        <v>500481115</v>
      </c>
      <c r="L1984" s="193">
        <v>89.3</v>
      </c>
      <c r="M1984" s="193">
        <v>156</v>
      </c>
      <c r="N1984" s="194">
        <f t="shared" si="388"/>
        <v>36.694608809993426</v>
      </c>
      <c r="O1984" s="195">
        <v>1</v>
      </c>
      <c r="P1984" s="196">
        <f t="shared" si="383"/>
        <v>60.84</v>
      </c>
      <c r="Q1984" s="196">
        <f t="shared" si="384"/>
        <v>28.459999999999994</v>
      </c>
      <c r="R1984" s="197"/>
      <c r="S1984" s="198" t="s">
        <v>14657</v>
      </c>
      <c r="T1984" s="197" t="s">
        <v>14661</v>
      </c>
      <c r="U1984" s="197"/>
      <c r="V1984" s="197" t="s">
        <v>14660</v>
      </c>
      <c r="W1984" s="197"/>
      <c r="X1984" s="197"/>
      <c r="Y1984" s="197"/>
      <c r="Z1984" s="197"/>
      <c r="AA1984" s="197"/>
      <c r="AB1984" s="197"/>
      <c r="AC1984" s="197"/>
      <c r="AD1984" s="197"/>
      <c r="AE1984" s="197"/>
      <c r="AF1984" s="197"/>
      <c r="AG1984" s="197"/>
      <c r="AH1984" s="197" t="s">
        <v>2633</v>
      </c>
      <c r="AI1984" s="197"/>
      <c r="AJ1984" s="197" t="s">
        <v>2633</v>
      </c>
      <c r="AK1984" s="197"/>
      <c r="AL1984" s="197"/>
      <c r="AM1984" s="197"/>
      <c r="AN1984" s="197" t="s">
        <v>2634</v>
      </c>
      <c r="AO1984" s="197"/>
      <c r="AP1984" s="197"/>
      <c r="AQ1984" s="197"/>
      <c r="AR1984" s="197"/>
      <c r="AS1984" s="197"/>
      <c r="AT1984" s="197"/>
      <c r="AU1984" s="197"/>
      <c r="AV1984" s="197"/>
      <c r="AW1984" s="197"/>
      <c r="AX1984" s="197"/>
      <c r="AY1984" s="197"/>
      <c r="AZ1984" s="197"/>
      <c r="BA1984" s="197" t="s">
        <v>3970</v>
      </c>
      <c r="BB1984" s="197"/>
      <c r="BC1984" s="197"/>
      <c r="BD1984" s="197"/>
      <c r="BE1984" s="197" t="s">
        <v>2633</v>
      </c>
      <c r="BF1984" s="197"/>
      <c r="BG1984" s="197"/>
      <c r="BH1984" s="197"/>
      <c r="BI1984" s="197"/>
      <c r="BJ1984" s="197" t="s">
        <v>14664</v>
      </c>
      <c r="BK1984" s="197" t="s">
        <v>6188</v>
      </c>
      <c r="BL1984" s="197">
        <v>84.9</v>
      </c>
      <c r="BM1984" s="199">
        <f t="shared" si="389"/>
        <v>15.46029515108922</v>
      </c>
      <c r="BN1984" s="197"/>
      <c r="BO1984" s="197"/>
      <c r="BP1984" s="196">
        <f t="shared" si="387"/>
        <v>313.77371749824323</v>
      </c>
      <c r="BQ1984" s="197"/>
      <c r="BR1984" s="197"/>
      <c r="BS1984" s="196">
        <f t="shared" si="390"/>
        <v>313.77371749824323</v>
      </c>
      <c r="BT1984" s="197"/>
      <c r="BU1984" s="197"/>
      <c r="BV1984" s="199">
        <f t="shared" si="391"/>
        <v>313.77371749824323</v>
      </c>
      <c r="BW1984" s="197"/>
      <c r="BX1984" s="197"/>
      <c r="BY1984" s="196">
        <f t="shared" si="392"/>
        <v>313.77371749824323</v>
      </c>
      <c r="BZ1984" s="197"/>
      <c r="CA1984" s="197"/>
      <c r="CB1984" s="196">
        <f t="shared" si="393"/>
        <v>313.77371749824323</v>
      </c>
      <c r="CC1984" s="197"/>
      <c r="CD1984" s="197"/>
      <c r="CE1984" s="196">
        <f t="shared" si="394"/>
        <v>313.77371749824323</v>
      </c>
      <c r="CF1984" s="197"/>
      <c r="CG1984" s="197"/>
      <c r="CH1984" s="196">
        <f t="shared" si="381"/>
        <v>313.77371749824323</v>
      </c>
      <c r="CI1984" s="197"/>
      <c r="CJ1984" s="197"/>
      <c r="CK1984" s="196">
        <f t="shared" si="395"/>
        <v>313.77371749824323</v>
      </c>
      <c r="CL1984" s="197">
        <v>84.9</v>
      </c>
      <c r="CM1984" s="196">
        <f t="shared" si="396"/>
        <v>15.46029515108922</v>
      </c>
      <c r="CN1984" s="197"/>
      <c r="CO1984" s="197"/>
      <c r="CP1984" s="197"/>
      <c r="CQ1984" s="200"/>
      <c r="CR1984" s="200"/>
      <c r="CS1984" s="201"/>
      <c r="CT1984" s="202"/>
      <c r="CU1984" s="202"/>
      <c r="CV1984" s="202"/>
      <c r="CW1984" s="202"/>
      <c r="CX1984" s="203"/>
      <c r="CY1984" s="202"/>
      <c r="CZ1984" s="202"/>
      <c r="DA1984" s="202"/>
      <c r="DB1984" s="193"/>
      <c r="DC1984" s="193"/>
      <c r="DD1984" s="193"/>
      <c r="DE1984" s="193"/>
      <c r="DF1984" s="193"/>
      <c r="DG1984" s="193"/>
      <c r="DH1984" s="193"/>
      <c r="DI1984" s="193"/>
      <c r="DJ1984" s="193"/>
      <c r="DK1984" s="193"/>
      <c r="DL1984" s="193"/>
      <c r="DM1984" s="193"/>
      <c r="DN1984" s="197"/>
      <c r="DO1984" s="197"/>
      <c r="DP1984" s="197"/>
      <c r="DQ1984" s="197"/>
      <c r="DR1984" s="197"/>
      <c r="DS1984" s="197"/>
      <c r="DT1984" s="197"/>
      <c r="DU1984" s="193"/>
      <c r="DV1984" s="193"/>
      <c r="DW1984" s="193"/>
      <c r="DX1984" s="1812" t="s">
        <v>272</v>
      </c>
      <c r="DZ1984" s="1812" t="s">
        <v>101</v>
      </c>
      <c r="EA1984" s="197"/>
      <c r="EB1984" s="1779"/>
      <c r="EC1984" s="1812" t="s">
        <v>1879</v>
      </c>
      <c r="ED1984" s="192" t="s">
        <v>1879</v>
      </c>
    </row>
    <row r="1985" spans="1:134" s="192" customFormat="1" ht="15.75" x14ac:dyDescent="0.25">
      <c r="A1985" s="472">
        <v>568</v>
      </c>
      <c r="B1985" s="2017"/>
      <c r="C1985" s="193" t="s">
        <v>14663</v>
      </c>
      <c r="D1985" s="193" t="s">
        <v>23</v>
      </c>
      <c r="E1985" s="193" t="s">
        <v>4126</v>
      </c>
      <c r="F1985" s="193">
        <v>787354</v>
      </c>
      <c r="G1985" s="193">
        <v>22</v>
      </c>
      <c r="H1985" s="193" t="s">
        <v>2634</v>
      </c>
      <c r="I1985" s="193" t="s">
        <v>2634</v>
      </c>
      <c r="J1985" s="193" t="s">
        <v>3968</v>
      </c>
      <c r="K1985" s="193">
        <v>507242425</v>
      </c>
      <c r="L1985" s="193">
        <v>122.1</v>
      </c>
      <c r="M1985" s="193">
        <v>160</v>
      </c>
      <c r="N1985" s="194">
        <f t="shared" si="388"/>
        <v>47.6953125</v>
      </c>
      <c r="O1985" s="195">
        <v>2</v>
      </c>
      <c r="P1985" s="196">
        <f t="shared" si="383"/>
        <v>64.000000000000014</v>
      </c>
      <c r="Q1985" s="196">
        <f t="shared" si="384"/>
        <v>58.09999999999998</v>
      </c>
      <c r="R1985" s="197"/>
      <c r="S1985" s="198" t="s">
        <v>14657</v>
      </c>
      <c r="T1985" s="197" t="s">
        <v>253</v>
      </c>
      <c r="U1985" s="197" t="s">
        <v>2490</v>
      </c>
      <c r="V1985" s="197" t="s">
        <v>5767</v>
      </c>
      <c r="W1985" s="197"/>
      <c r="X1985" s="197"/>
      <c r="Y1985" s="197"/>
      <c r="Z1985" s="197"/>
      <c r="AA1985" s="197"/>
      <c r="AB1985" s="197"/>
      <c r="AC1985" s="197"/>
      <c r="AD1985" s="197"/>
      <c r="AE1985" s="197"/>
      <c r="AF1985" s="197"/>
      <c r="AG1985" s="197"/>
      <c r="AH1985" s="197"/>
      <c r="AI1985" s="197"/>
      <c r="AJ1985" s="197"/>
      <c r="AK1985" s="197"/>
      <c r="AL1985" s="197"/>
      <c r="AM1985" s="197"/>
      <c r="AN1985" s="197" t="s">
        <v>2633</v>
      </c>
      <c r="AO1985" s="197" t="s">
        <v>4076</v>
      </c>
      <c r="AP1985" s="197" t="s">
        <v>4088</v>
      </c>
      <c r="AQ1985" s="197"/>
      <c r="AR1985" s="197"/>
      <c r="AS1985" s="197"/>
      <c r="AT1985" s="197"/>
      <c r="AU1985" s="197"/>
      <c r="AV1985" s="197"/>
      <c r="AW1985" s="197"/>
      <c r="AX1985" s="197"/>
      <c r="AY1985" s="197"/>
      <c r="AZ1985" s="197"/>
      <c r="BA1985" s="197" t="s">
        <v>3970</v>
      </c>
      <c r="BB1985" s="197"/>
      <c r="BC1985" s="197"/>
      <c r="BD1985" s="197"/>
      <c r="BE1985" s="197" t="s">
        <v>2634</v>
      </c>
      <c r="BF1985" s="197"/>
      <c r="BG1985" s="197"/>
      <c r="BH1985" s="197"/>
      <c r="BI1985" s="197"/>
      <c r="BJ1985" s="197" t="s">
        <v>13194</v>
      </c>
      <c r="BK1985" s="197" t="s">
        <v>15091</v>
      </c>
      <c r="BL1985" s="197">
        <v>107.4</v>
      </c>
      <c r="BM1985" s="199">
        <f t="shared" si="389"/>
        <v>25.301204819277096</v>
      </c>
      <c r="BN1985" s="197"/>
      <c r="BO1985" s="197"/>
      <c r="BP1985" s="196">
        <f t="shared" si="387"/>
        <v>210.15490533562829</v>
      </c>
      <c r="BQ1985" s="197"/>
      <c r="BR1985" s="197"/>
      <c r="BS1985" s="196">
        <f t="shared" si="390"/>
        <v>210.15490533562829</v>
      </c>
      <c r="BT1985" s="197"/>
      <c r="BU1985" s="197"/>
      <c r="BV1985" s="199">
        <f t="shared" si="391"/>
        <v>210.15490533562829</v>
      </c>
      <c r="BW1985" s="197"/>
      <c r="BX1985" s="197"/>
      <c r="BY1985" s="196">
        <f t="shared" si="392"/>
        <v>210.15490533562829</v>
      </c>
      <c r="BZ1985" s="197"/>
      <c r="CA1985" s="197"/>
      <c r="CB1985" s="196">
        <f t="shared" si="393"/>
        <v>210.15490533562829</v>
      </c>
      <c r="CC1985" s="197"/>
      <c r="CD1985" s="197"/>
      <c r="CE1985" s="196">
        <f t="shared" si="394"/>
        <v>210.15490533562829</v>
      </c>
      <c r="CF1985" s="197"/>
      <c r="CG1985" s="197"/>
      <c r="CH1985" s="196">
        <f t="shared" ref="CH1985:CH2129" si="397">((L1985-CG1985)/Q1985)*100</f>
        <v>210.15490533562829</v>
      </c>
      <c r="CI1985" s="197"/>
      <c r="CJ1985" s="197"/>
      <c r="CK1985" s="196">
        <f t="shared" si="395"/>
        <v>210.15490533562829</v>
      </c>
      <c r="CL1985" s="197">
        <v>107.4</v>
      </c>
      <c r="CM1985" s="196">
        <f t="shared" si="396"/>
        <v>25.301204819277096</v>
      </c>
      <c r="CN1985" s="197">
        <v>60</v>
      </c>
      <c r="CO1985" s="197"/>
      <c r="CP1985" s="197"/>
      <c r="CQ1985" s="200"/>
      <c r="CR1985" s="200"/>
      <c r="CS1985" s="201"/>
      <c r="CT1985" s="202"/>
      <c r="CU1985" s="202"/>
      <c r="CV1985" s="202"/>
      <c r="CW1985" s="202"/>
      <c r="CX1985" s="203"/>
      <c r="CY1985" s="202"/>
      <c r="CZ1985" s="202"/>
      <c r="DA1985" s="202"/>
      <c r="DB1985" s="193"/>
      <c r="DC1985" s="193"/>
      <c r="DD1985" s="193"/>
      <c r="DE1985" s="193"/>
      <c r="DF1985" s="193"/>
      <c r="DG1985" s="193"/>
      <c r="DH1985" s="193"/>
      <c r="DI1985" s="193"/>
      <c r="DJ1985" s="193"/>
      <c r="DK1985" s="193"/>
      <c r="DL1985" s="193"/>
      <c r="DM1985" s="193"/>
      <c r="DN1985" s="197"/>
      <c r="DO1985" s="197"/>
      <c r="DP1985" s="197"/>
      <c r="DQ1985" s="197"/>
      <c r="DR1985" s="197"/>
      <c r="DS1985" s="197"/>
      <c r="DT1985" s="197"/>
      <c r="DU1985" s="193"/>
      <c r="DV1985" s="193"/>
      <c r="DW1985" s="193"/>
      <c r="DX1985" s="1812" t="s">
        <v>14665</v>
      </c>
      <c r="DZ1985" s="1812" t="s">
        <v>101</v>
      </c>
      <c r="EA1985" s="197"/>
      <c r="EB1985" s="1779"/>
      <c r="EC1985" s="1812" t="s">
        <v>2194</v>
      </c>
      <c r="ED1985" s="192" t="s">
        <v>5821</v>
      </c>
    </row>
    <row r="1986" spans="1:134" s="192" customFormat="1" ht="15.75" x14ac:dyDescent="0.25">
      <c r="A1986" s="472">
        <v>569</v>
      </c>
      <c r="B1986" s="2017"/>
      <c r="C1986" s="193" t="s">
        <v>14696</v>
      </c>
      <c r="D1986" s="193" t="s">
        <v>22</v>
      </c>
      <c r="E1986" s="193" t="s">
        <v>4126</v>
      </c>
      <c r="F1986" s="193">
        <v>691684</v>
      </c>
      <c r="G1986" s="193">
        <v>35</v>
      </c>
      <c r="H1986" s="193" t="s">
        <v>2633</v>
      </c>
      <c r="I1986" s="193" t="s">
        <v>3985</v>
      </c>
      <c r="J1986" s="193" t="s">
        <v>2633</v>
      </c>
      <c r="K1986" s="193">
        <v>504136231</v>
      </c>
      <c r="L1986" s="193">
        <v>115.5</v>
      </c>
      <c r="M1986" s="193">
        <v>168</v>
      </c>
      <c r="N1986" s="194">
        <f t="shared" si="388"/>
        <v>40.922619047619044</v>
      </c>
      <c r="O1986" s="195">
        <v>2</v>
      </c>
      <c r="P1986" s="196">
        <f t="shared" si="383"/>
        <v>70.559999999999988</v>
      </c>
      <c r="Q1986" s="196">
        <f t="shared" si="384"/>
        <v>44.940000000000012</v>
      </c>
      <c r="R1986" s="197"/>
      <c r="S1986" s="198" t="s">
        <v>14672</v>
      </c>
      <c r="T1986" s="197" t="s">
        <v>253</v>
      </c>
      <c r="U1986" s="197" t="s">
        <v>2490</v>
      </c>
      <c r="V1986" s="197" t="s">
        <v>14673</v>
      </c>
      <c r="W1986" s="197"/>
      <c r="X1986" s="197"/>
      <c r="Y1986" s="197"/>
      <c r="Z1986" s="197"/>
      <c r="AA1986" s="197"/>
      <c r="AB1986" s="197"/>
      <c r="AC1986" s="197"/>
      <c r="AD1986" s="197"/>
      <c r="AE1986" s="197"/>
      <c r="AF1986" s="197"/>
      <c r="AG1986" s="197"/>
      <c r="AH1986" s="197"/>
      <c r="AI1986" s="197"/>
      <c r="AJ1986" s="197"/>
      <c r="AK1986" s="197"/>
      <c r="AL1986" s="197"/>
      <c r="AM1986" s="197"/>
      <c r="AN1986" s="197" t="s">
        <v>2634</v>
      </c>
      <c r="AO1986" s="197"/>
      <c r="AP1986" s="197"/>
      <c r="AQ1986" s="197"/>
      <c r="AR1986" s="197"/>
      <c r="AS1986" s="197"/>
      <c r="AT1986" s="197" t="s">
        <v>2633</v>
      </c>
      <c r="AU1986" s="197"/>
      <c r="AV1986" s="197"/>
      <c r="AW1986" s="197"/>
      <c r="AX1986" s="197"/>
      <c r="AY1986" s="197"/>
      <c r="AZ1986" s="197"/>
      <c r="BA1986" s="197"/>
      <c r="BB1986" s="197"/>
      <c r="BC1986" s="197"/>
      <c r="BD1986" s="197"/>
      <c r="BE1986" s="197" t="s">
        <v>2634</v>
      </c>
      <c r="BF1986" s="197"/>
      <c r="BG1986" s="197"/>
      <c r="BH1986" s="197"/>
      <c r="BI1986" s="197"/>
      <c r="BJ1986" s="197" t="s">
        <v>13727</v>
      </c>
      <c r="BK1986" s="197" t="s">
        <v>14906</v>
      </c>
      <c r="BL1986" s="197">
        <v>101.5</v>
      </c>
      <c r="BM1986" s="199">
        <f t="shared" si="389"/>
        <v>31.152647975077873</v>
      </c>
      <c r="BN1986" s="197"/>
      <c r="BO1986" s="197"/>
      <c r="BP1986" s="196">
        <f t="shared" si="387"/>
        <v>257.00934579439246</v>
      </c>
      <c r="BQ1986" s="197"/>
      <c r="BR1986" s="197"/>
      <c r="BS1986" s="196">
        <f t="shared" si="390"/>
        <v>257.00934579439246</v>
      </c>
      <c r="BT1986" s="197"/>
      <c r="BU1986" s="197"/>
      <c r="BV1986" s="199">
        <f t="shared" si="391"/>
        <v>257.00934579439246</v>
      </c>
      <c r="BW1986" s="197"/>
      <c r="BX1986" s="197"/>
      <c r="BY1986" s="196">
        <f t="shared" si="392"/>
        <v>257.00934579439246</v>
      </c>
      <c r="BZ1986" s="197"/>
      <c r="CA1986" s="197"/>
      <c r="CB1986" s="196">
        <f t="shared" si="393"/>
        <v>257.00934579439246</v>
      </c>
      <c r="CC1986" s="197"/>
      <c r="CD1986" s="197"/>
      <c r="CE1986" s="196">
        <f t="shared" si="394"/>
        <v>257.00934579439246</v>
      </c>
      <c r="CF1986" s="197"/>
      <c r="CG1986" s="197"/>
      <c r="CH1986" s="196">
        <f t="shared" si="397"/>
        <v>257.00934579439246</v>
      </c>
      <c r="CI1986" s="197"/>
      <c r="CJ1986" s="197"/>
      <c r="CK1986" s="196">
        <f t="shared" si="395"/>
        <v>257.00934579439246</v>
      </c>
      <c r="CL1986" s="197">
        <v>101.5</v>
      </c>
      <c r="CM1986" s="196">
        <f t="shared" si="396"/>
        <v>31.152647975077873</v>
      </c>
      <c r="CN1986" s="197">
        <v>70</v>
      </c>
      <c r="CO1986" s="197"/>
      <c r="CP1986" s="197"/>
      <c r="CQ1986" s="200"/>
      <c r="CR1986" s="200"/>
      <c r="CS1986" s="201"/>
      <c r="CT1986" s="202"/>
      <c r="CU1986" s="202"/>
      <c r="CV1986" s="202"/>
      <c r="CW1986" s="202"/>
      <c r="CX1986" s="203"/>
      <c r="CY1986" s="202"/>
      <c r="CZ1986" s="202"/>
      <c r="DA1986" s="202"/>
      <c r="DB1986" s="193"/>
      <c r="DC1986" s="193"/>
      <c r="DD1986" s="193"/>
      <c r="DE1986" s="193"/>
      <c r="DF1986" s="193"/>
      <c r="DG1986" s="193"/>
      <c r="DH1986" s="193"/>
      <c r="DI1986" s="193"/>
      <c r="DJ1986" s="193"/>
      <c r="DK1986" s="193"/>
      <c r="DL1986" s="193"/>
      <c r="DM1986" s="193"/>
      <c r="DN1986" s="197"/>
      <c r="DO1986" s="197"/>
      <c r="DP1986" s="197"/>
      <c r="DQ1986" s="197"/>
      <c r="DR1986" s="197"/>
      <c r="DS1986" s="197"/>
      <c r="DT1986" s="197"/>
      <c r="DU1986" s="193"/>
      <c r="DV1986" s="193"/>
      <c r="DW1986" s="193"/>
      <c r="DX1986" s="1815" t="s">
        <v>94</v>
      </c>
      <c r="DZ1986" s="1815" t="s">
        <v>101</v>
      </c>
      <c r="EA1986" s="197"/>
      <c r="EB1986" s="1779"/>
      <c r="EC1986" s="1815" t="s">
        <v>2194</v>
      </c>
      <c r="ED1986" s="192" t="s">
        <v>5821</v>
      </c>
    </row>
    <row r="1987" spans="1:134" s="192" customFormat="1" ht="15.75" x14ac:dyDescent="0.25">
      <c r="A1987" s="472">
        <v>570</v>
      </c>
      <c r="B1987" s="2017"/>
      <c r="C1987" s="193" t="s">
        <v>14695</v>
      </c>
      <c r="D1987" s="193" t="s">
        <v>23</v>
      </c>
      <c r="E1987" s="193" t="s">
        <v>4126</v>
      </c>
      <c r="F1987" s="193">
        <v>699073</v>
      </c>
      <c r="G1987" s="193">
        <v>20</v>
      </c>
      <c r="H1987" s="193" t="s">
        <v>2634</v>
      </c>
      <c r="I1987" s="193" t="s">
        <v>2634</v>
      </c>
      <c r="J1987" s="193" t="s">
        <v>3968</v>
      </c>
      <c r="K1987" s="193">
        <v>554159711</v>
      </c>
      <c r="L1987" s="193">
        <v>119</v>
      </c>
      <c r="M1987" s="193">
        <v>164</v>
      </c>
      <c r="N1987" s="194">
        <f t="shared" si="388"/>
        <v>44.244497323022017</v>
      </c>
      <c r="O1987" s="195">
        <v>2</v>
      </c>
      <c r="P1987" s="196">
        <f t="shared" si="383"/>
        <v>67.239999999999995</v>
      </c>
      <c r="Q1987" s="196">
        <f t="shared" si="384"/>
        <v>51.760000000000005</v>
      </c>
      <c r="R1987" s="197"/>
      <c r="S1987" s="198" t="s">
        <v>14672</v>
      </c>
      <c r="T1987" s="197" t="s">
        <v>253</v>
      </c>
      <c r="U1987" s="197" t="s">
        <v>2490</v>
      </c>
      <c r="V1987" s="197" t="s">
        <v>87</v>
      </c>
      <c r="W1987" s="197"/>
      <c r="X1987" s="197"/>
      <c r="Y1987" s="197"/>
      <c r="Z1987" s="197"/>
      <c r="AA1987" s="197"/>
      <c r="AB1987" s="197"/>
      <c r="AC1987" s="197"/>
      <c r="AD1987" s="197"/>
      <c r="AE1987" s="197"/>
      <c r="AF1987" s="197"/>
      <c r="AG1987" s="197"/>
      <c r="AH1987" s="197"/>
      <c r="AI1987" s="197"/>
      <c r="AJ1987" s="197"/>
      <c r="AK1987" s="197"/>
      <c r="AL1987" s="197"/>
      <c r="AM1987" s="197"/>
      <c r="AN1987" s="197" t="s">
        <v>2634</v>
      </c>
      <c r="AO1987" s="197"/>
      <c r="AP1987" s="197"/>
      <c r="AQ1987" s="197" t="s">
        <v>2637</v>
      </c>
      <c r="AR1987" s="197"/>
      <c r="AS1987" s="197"/>
      <c r="AT1987" s="197"/>
      <c r="AU1987" s="197"/>
      <c r="AV1987" s="197"/>
      <c r="AW1987" s="197"/>
      <c r="AX1987" s="197"/>
      <c r="AY1987" s="197"/>
      <c r="AZ1987" s="197"/>
      <c r="BA1987" s="197" t="s">
        <v>3970</v>
      </c>
      <c r="BB1987" s="197" t="s">
        <v>3970</v>
      </c>
      <c r="BC1987" s="197"/>
      <c r="BD1987" s="197"/>
      <c r="BE1987" s="197" t="s">
        <v>2634</v>
      </c>
      <c r="BF1987" s="197"/>
      <c r="BG1987" s="197"/>
      <c r="BH1987" s="197"/>
      <c r="BI1987" s="197"/>
      <c r="BJ1987" s="197" t="s">
        <v>13194</v>
      </c>
      <c r="BK1987" s="197" t="s">
        <v>14896</v>
      </c>
      <c r="BL1987" s="197">
        <v>109.6</v>
      </c>
      <c r="BM1987" s="199">
        <f t="shared" si="389"/>
        <v>18.160741885625974</v>
      </c>
      <c r="BN1987" s="197" t="s">
        <v>15616</v>
      </c>
      <c r="BO1987" s="197">
        <v>98.3</v>
      </c>
      <c r="BP1987" s="196">
        <f t="shared" si="387"/>
        <v>39.992272024729523</v>
      </c>
      <c r="BQ1987" s="197"/>
      <c r="BR1987" s="197"/>
      <c r="BS1987" s="196">
        <f t="shared" si="390"/>
        <v>229.90726429675422</v>
      </c>
      <c r="BT1987" s="197"/>
      <c r="BU1987" s="197"/>
      <c r="BV1987" s="199">
        <f t="shared" si="391"/>
        <v>229.90726429675422</v>
      </c>
      <c r="BW1987" s="197"/>
      <c r="BX1987" s="197"/>
      <c r="BY1987" s="196">
        <f t="shared" si="392"/>
        <v>229.90726429675422</v>
      </c>
      <c r="BZ1987" s="197"/>
      <c r="CA1987" s="197"/>
      <c r="CB1987" s="196">
        <f t="shared" si="393"/>
        <v>229.90726429675422</v>
      </c>
      <c r="CC1987" s="197"/>
      <c r="CD1987" s="197"/>
      <c r="CE1987" s="196">
        <f t="shared" si="394"/>
        <v>229.90726429675422</v>
      </c>
      <c r="CF1987" s="197"/>
      <c r="CG1987" s="197"/>
      <c r="CH1987" s="196">
        <f t="shared" si="397"/>
        <v>229.90726429675422</v>
      </c>
      <c r="CI1987" s="197"/>
      <c r="CJ1987" s="197"/>
      <c r="CK1987" s="196">
        <f t="shared" si="395"/>
        <v>229.90726429675422</v>
      </c>
      <c r="CL1987" s="197">
        <v>98.3</v>
      </c>
      <c r="CM1987" s="196">
        <f t="shared" si="396"/>
        <v>39.992272024729523</v>
      </c>
      <c r="CN1987" s="197">
        <v>100</v>
      </c>
      <c r="CO1987" s="197"/>
      <c r="CP1987" s="197"/>
      <c r="CQ1987" s="200"/>
      <c r="CR1987" s="200"/>
      <c r="CS1987" s="201">
        <v>1</v>
      </c>
      <c r="CT1987" s="202">
        <v>0.25</v>
      </c>
      <c r="CU1987" s="202">
        <v>0.5</v>
      </c>
      <c r="CV1987" s="202">
        <v>0.25</v>
      </c>
      <c r="CW1987" s="202"/>
      <c r="CX1987" s="203"/>
      <c r="CY1987" s="202"/>
      <c r="CZ1987" s="202" t="s">
        <v>2633</v>
      </c>
      <c r="DA1987" s="202" t="s">
        <v>3977</v>
      </c>
      <c r="DB1987" s="193" t="s">
        <v>2643</v>
      </c>
      <c r="DC1987" s="193" t="s">
        <v>2648</v>
      </c>
      <c r="DD1987" s="193" t="s">
        <v>2648</v>
      </c>
      <c r="DE1987" s="193" t="s">
        <v>2651</v>
      </c>
      <c r="DF1987" s="193" t="s">
        <v>32</v>
      </c>
      <c r="DG1987" s="193" t="s">
        <v>5009</v>
      </c>
      <c r="DH1987" s="193" t="s">
        <v>5009</v>
      </c>
      <c r="DI1987" s="193" t="s">
        <v>2658</v>
      </c>
      <c r="DJ1987" s="193" t="s">
        <v>37</v>
      </c>
      <c r="DK1987" s="193" t="s">
        <v>37</v>
      </c>
      <c r="DL1987" s="193" t="s">
        <v>37</v>
      </c>
      <c r="DM1987" s="193" t="s">
        <v>2663</v>
      </c>
      <c r="DN1987" s="197" t="s">
        <v>4001</v>
      </c>
      <c r="DO1987" s="197" t="s">
        <v>4002</v>
      </c>
      <c r="DP1987" s="197"/>
      <c r="DQ1987" s="197" t="s">
        <v>4068</v>
      </c>
      <c r="DR1987" s="197"/>
      <c r="DS1987" s="197" t="s">
        <v>2634</v>
      </c>
      <c r="DT1987" s="197"/>
      <c r="DU1987" s="193" t="s">
        <v>2634</v>
      </c>
      <c r="DV1987" s="193" t="s">
        <v>2634</v>
      </c>
      <c r="DW1987" s="193"/>
      <c r="DX1987" s="1815" t="s">
        <v>94</v>
      </c>
      <c r="DY1987" s="192" t="s">
        <v>15617</v>
      </c>
      <c r="DZ1987" s="1815" t="s">
        <v>101</v>
      </c>
      <c r="EA1987" s="197"/>
      <c r="EB1987" s="1779"/>
      <c r="EC1987" s="1815" t="s">
        <v>2194</v>
      </c>
      <c r="ED1987" s="192" t="s">
        <v>5821</v>
      </c>
    </row>
    <row r="1988" spans="1:134" s="192" customFormat="1" ht="15.75" x14ac:dyDescent="0.25">
      <c r="A1988" s="472">
        <v>571</v>
      </c>
      <c r="B1988" s="2017"/>
      <c r="C1988" s="193" t="s">
        <v>14674</v>
      </c>
      <c r="D1988" s="193" t="s">
        <v>23</v>
      </c>
      <c r="E1988" s="193" t="s">
        <v>4126</v>
      </c>
      <c r="F1988" s="193">
        <v>775506</v>
      </c>
      <c r="G1988" s="193">
        <v>32</v>
      </c>
      <c r="H1988" s="193" t="s">
        <v>2634</v>
      </c>
      <c r="I1988" s="193" t="s">
        <v>2634</v>
      </c>
      <c r="J1988" s="193" t="s">
        <v>2634</v>
      </c>
      <c r="K1988" s="193">
        <v>544413854</v>
      </c>
      <c r="L1988" s="193">
        <v>101.8</v>
      </c>
      <c r="M1988" s="193">
        <v>153</v>
      </c>
      <c r="N1988" s="194">
        <f t="shared" si="388"/>
        <v>43.487547524456403</v>
      </c>
      <c r="O1988" s="195">
        <v>2</v>
      </c>
      <c r="P1988" s="196">
        <f t="shared" si="383"/>
        <v>58.522500000000001</v>
      </c>
      <c r="Q1988" s="196">
        <f t="shared" si="384"/>
        <v>43.277499999999996</v>
      </c>
      <c r="R1988" s="197"/>
      <c r="S1988" s="198" t="s">
        <v>14672</v>
      </c>
      <c r="T1988" s="197" t="s">
        <v>2133</v>
      </c>
      <c r="U1988" s="197" t="s">
        <v>2479</v>
      </c>
      <c r="V1988" s="197" t="s">
        <v>14675</v>
      </c>
      <c r="W1988" s="197"/>
      <c r="X1988" s="197"/>
      <c r="Y1988" s="197"/>
      <c r="Z1988" s="197"/>
      <c r="AA1988" s="197"/>
      <c r="AB1988" s="197"/>
      <c r="AC1988" s="197"/>
      <c r="AD1988" s="197"/>
      <c r="AE1988" s="197"/>
      <c r="AF1988" s="197"/>
      <c r="AG1988" s="197"/>
      <c r="AH1988" s="197"/>
      <c r="AI1988" s="197"/>
      <c r="AJ1988" s="197" t="s">
        <v>2633</v>
      </c>
      <c r="AK1988" s="197"/>
      <c r="AL1988" s="197"/>
      <c r="AM1988" s="197"/>
      <c r="AN1988" s="197" t="s">
        <v>2633</v>
      </c>
      <c r="AO1988" s="197" t="s">
        <v>4075</v>
      </c>
      <c r="AP1988" s="197" t="s">
        <v>4078</v>
      </c>
      <c r="AQ1988" s="197"/>
      <c r="AR1988" s="197"/>
      <c r="AS1988" s="197"/>
      <c r="AT1988" s="197"/>
      <c r="AU1988" s="197"/>
      <c r="AV1988" s="197"/>
      <c r="AW1988" s="197"/>
      <c r="AX1988" s="197"/>
      <c r="AY1988" s="197"/>
      <c r="AZ1988" s="197"/>
      <c r="BA1988" s="197" t="s">
        <v>3971</v>
      </c>
      <c r="BB1988" s="197"/>
      <c r="BC1988" s="197" t="s">
        <v>2633</v>
      </c>
      <c r="BD1988" s="197"/>
      <c r="BE1988" s="197" t="s">
        <v>2633</v>
      </c>
      <c r="BF1988" s="197"/>
      <c r="BG1988" s="197"/>
      <c r="BH1988" s="197"/>
      <c r="BI1988" s="197"/>
      <c r="BJ1988" s="197" t="s">
        <v>13689</v>
      </c>
      <c r="BK1988" s="197" t="s">
        <v>5728</v>
      </c>
      <c r="BL1988" s="197">
        <v>92.2</v>
      </c>
      <c r="BM1988" s="199">
        <f t="shared" si="389"/>
        <v>22.182427358327065</v>
      </c>
      <c r="BN1988" s="197"/>
      <c r="BO1988" s="197"/>
      <c r="BP1988" s="196">
        <f t="shared" si="387"/>
        <v>235.22615677892671</v>
      </c>
      <c r="BQ1988" s="197"/>
      <c r="BR1988" s="197"/>
      <c r="BS1988" s="196">
        <f t="shared" si="390"/>
        <v>235.22615677892671</v>
      </c>
      <c r="BT1988" s="197"/>
      <c r="BU1988" s="197"/>
      <c r="BV1988" s="199">
        <f t="shared" si="391"/>
        <v>235.22615677892671</v>
      </c>
      <c r="BW1988" s="197"/>
      <c r="BX1988" s="197"/>
      <c r="BY1988" s="196">
        <f t="shared" si="392"/>
        <v>235.22615677892671</v>
      </c>
      <c r="BZ1988" s="197"/>
      <c r="CA1988" s="197"/>
      <c r="CB1988" s="196">
        <f t="shared" si="393"/>
        <v>235.22615677892671</v>
      </c>
      <c r="CC1988" s="197"/>
      <c r="CD1988" s="197"/>
      <c r="CE1988" s="196">
        <f t="shared" si="394"/>
        <v>235.22615677892671</v>
      </c>
      <c r="CF1988" s="197"/>
      <c r="CG1988" s="197"/>
      <c r="CH1988" s="196">
        <f t="shared" si="397"/>
        <v>235.22615677892671</v>
      </c>
      <c r="CI1988" s="197"/>
      <c r="CJ1988" s="197"/>
      <c r="CK1988" s="196">
        <f t="shared" si="395"/>
        <v>235.22615677892671</v>
      </c>
      <c r="CL1988" s="197">
        <v>92.2</v>
      </c>
      <c r="CM1988" s="196">
        <f t="shared" si="396"/>
        <v>22.182427358327065</v>
      </c>
      <c r="CN1988" s="197">
        <v>80</v>
      </c>
      <c r="CO1988" s="197"/>
      <c r="CP1988" s="197"/>
      <c r="CQ1988" s="200"/>
      <c r="CR1988" s="200"/>
      <c r="CS1988" s="201"/>
      <c r="CT1988" s="202"/>
      <c r="CU1988" s="202"/>
      <c r="CV1988" s="202"/>
      <c r="CW1988" s="202"/>
      <c r="CX1988" s="203"/>
      <c r="CY1988" s="202"/>
      <c r="CZ1988" s="202"/>
      <c r="DA1988" s="202"/>
      <c r="DB1988" s="193"/>
      <c r="DC1988" s="193"/>
      <c r="DD1988" s="193"/>
      <c r="DE1988" s="193"/>
      <c r="DF1988" s="193"/>
      <c r="DG1988" s="193"/>
      <c r="DH1988" s="193"/>
      <c r="DI1988" s="193"/>
      <c r="DJ1988" s="193"/>
      <c r="DK1988" s="193"/>
      <c r="DL1988" s="193"/>
      <c r="DM1988" s="193"/>
      <c r="DN1988" s="197"/>
      <c r="DO1988" s="197"/>
      <c r="DP1988" s="197"/>
      <c r="DQ1988" s="197"/>
      <c r="DR1988" s="197"/>
      <c r="DS1988" s="197"/>
      <c r="DT1988" s="197"/>
      <c r="DU1988" s="193"/>
      <c r="DV1988" s="193"/>
      <c r="DW1988" s="193"/>
      <c r="DX1988" s="1815" t="s">
        <v>14676</v>
      </c>
      <c r="DZ1988" s="1815" t="s">
        <v>14677</v>
      </c>
      <c r="EA1988" s="197"/>
      <c r="EB1988" s="1779"/>
      <c r="EC1988" s="1819" t="s">
        <v>14368</v>
      </c>
      <c r="ED1988" s="192" t="s">
        <v>14907</v>
      </c>
    </row>
    <row r="1989" spans="1:134" s="192" customFormat="1" ht="15.75" x14ac:dyDescent="0.25">
      <c r="A1989" s="472">
        <v>572</v>
      </c>
      <c r="B1989" s="2017"/>
      <c r="C1989" s="193" t="s">
        <v>14678</v>
      </c>
      <c r="D1989" s="193" t="s">
        <v>22</v>
      </c>
      <c r="E1989" s="193" t="s">
        <v>4126</v>
      </c>
      <c r="F1989" s="193">
        <v>575317</v>
      </c>
      <c r="G1989" s="193">
        <v>32</v>
      </c>
      <c r="H1989" s="193" t="s">
        <v>2633</v>
      </c>
      <c r="I1989" s="193" t="s">
        <v>2633</v>
      </c>
      <c r="J1989" s="193" t="s">
        <v>2633</v>
      </c>
      <c r="K1989" s="193">
        <v>533336146</v>
      </c>
      <c r="L1989" s="193">
        <v>142.19999999999999</v>
      </c>
      <c r="M1989" s="193">
        <v>175</v>
      </c>
      <c r="N1989" s="194">
        <f t="shared" si="388"/>
        <v>46.432653061224485</v>
      </c>
      <c r="O1989" s="195">
        <v>2</v>
      </c>
      <c r="P1989" s="196">
        <f t="shared" si="383"/>
        <v>76.5625</v>
      </c>
      <c r="Q1989" s="196">
        <f t="shared" si="384"/>
        <v>65.637499999999989</v>
      </c>
      <c r="R1989" s="197"/>
      <c r="S1989" s="198" t="s">
        <v>14672</v>
      </c>
      <c r="T1989" s="197" t="s">
        <v>2201</v>
      </c>
      <c r="U1989" s="197" t="s">
        <v>2480</v>
      </c>
      <c r="V1989" s="197" t="s">
        <v>9216</v>
      </c>
      <c r="W1989" s="197"/>
      <c r="X1989" s="197"/>
      <c r="Y1989" s="197"/>
      <c r="Z1989" s="197"/>
      <c r="AA1989" s="197"/>
      <c r="AB1989" s="197"/>
      <c r="AC1989" s="197"/>
      <c r="AD1989" s="197"/>
      <c r="AE1989" s="197"/>
      <c r="AF1989" s="197"/>
      <c r="AG1989" s="197"/>
      <c r="AH1989" s="197"/>
      <c r="AI1989" s="197"/>
      <c r="AJ1989" s="197"/>
      <c r="AK1989" s="197"/>
      <c r="AL1989" s="197"/>
      <c r="AM1989" s="197"/>
      <c r="AN1989" s="197" t="s">
        <v>2633</v>
      </c>
      <c r="AO1989" s="197" t="s">
        <v>4076</v>
      </c>
      <c r="AP1989" s="197" t="s">
        <v>4078</v>
      </c>
      <c r="AQ1989" s="197"/>
      <c r="AR1989" s="197"/>
      <c r="AS1989" s="197"/>
      <c r="AT1989" s="197"/>
      <c r="AU1989" s="197"/>
      <c r="AV1989" s="197"/>
      <c r="AW1989" s="197"/>
      <c r="AX1989" s="197"/>
      <c r="AY1989" s="197"/>
      <c r="AZ1989" s="197"/>
      <c r="BA1989" s="197"/>
      <c r="BB1989" s="197"/>
      <c r="BC1989" s="197"/>
      <c r="BD1989" s="197"/>
      <c r="BE1989" s="197" t="s">
        <v>2633</v>
      </c>
      <c r="BF1989" s="197"/>
      <c r="BG1989" s="197"/>
      <c r="BH1989" s="197"/>
      <c r="BI1989" s="197"/>
      <c r="BJ1989" s="197" t="s">
        <v>13727</v>
      </c>
      <c r="BK1989" s="197" t="s">
        <v>14974</v>
      </c>
      <c r="BL1989" s="197">
        <v>128.80000000000001</v>
      </c>
      <c r="BM1989" s="199">
        <f t="shared" si="389"/>
        <v>20.415159017330001</v>
      </c>
      <c r="BN1989" s="197"/>
      <c r="BO1989" s="197"/>
      <c r="BP1989" s="196">
        <f t="shared" si="387"/>
        <v>216.64444867644258</v>
      </c>
      <c r="BQ1989" s="197"/>
      <c r="BR1989" s="197"/>
      <c r="BS1989" s="196">
        <f t="shared" si="390"/>
        <v>216.64444867644258</v>
      </c>
      <c r="BT1989" s="197"/>
      <c r="BU1989" s="197"/>
      <c r="BV1989" s="199">
        <f t="shared" si="391"/>
        <v>216.64444867644258</v>
      </c>
      <c r="BW1989" s="197"/>
      <c r="BX1989" s="197"/>
      <c r="BY1989" s="196">
        <f t="shared" si="392"/>
        <v>216.64444867644258</v>
      </c>
      <c r="BZ1989" s="197"/>
      <c r="CA1989" s="197"/>
      <c r="CB1989" s="196">
        <f t="shared" si="393"/>
        <v>216.64444867644258</v>
      </c>
      <c r="CC1989" s="197"/>
      <c r="CD1989" s="197"/>
      <c r="CE1989" s="196">
        <f t="shared" si="394"/>
        <v>216.64444867644258</v>
      </c>
      <c r="CF1989" s="197"/>
      <c r="CG1989" s="197"/>
      <c r="CH1989" s="196">
        <f t="shared" si="397"/>
        <v>216.64444867644258</v>
      </c>
      <c r="CI1989" s="197"/>
      <c r="CJ1989" s="197"/>
      <c r="CK1989" s="196">
        <f t="shared" si="395"/>
        <v>216.64444867644258</v>
      </c>
      <c r="CL1989" s="197">
        <v>128.80000000000001</v>
      </c>
      <c r="CM1989" s="196">
        <f t="shared" si="396"/>
        <v>20.415159017330001</v>
      </c>
      <c r="CN1989" s="197">
        <v>110</v>
      </c>
      <c r="CO1989" s="197"/>
      <c r="CP1989" s="197"/>
      <c r="CQ1989" s="200"/>
      <c r="CR1989" s="200"/>
      <c r="CS1989" s="201"/>
      <c r="CT1989" s="202"/>
      <c r="CU1989" s="202"/>
      <c r="CV1989" s="202"/>
      <c r="CW1989" s="202"/>
      <c r="CX1989" s="203"/>
      <c r="CY1989" s="202"/>
      <c r="CZ1989" s="202"/>
      <c r="DA1989" s="202"/>
      <c r="DB1989" s="193"/>
      <c r="DC1989" s="193"/>
      <c r="DD1989" s="193"/>
      <c r="DE1989" s="193"/>
      <c r="DF1989" s="193"/>
      <c r="DG1989" s="193"/>
      <c r="DH1989" s="193"/>
      <c r="DI1989" s="193"/>
      <c r="DJ1989" s="193"/>
      <c r="DK1989" s="193"/>
      <c r="DL1989" s="193"/>
      <c r="DM1989" s="193"/>
      <c r="DN1989" s="197"/>
      <c r="DO1989" s="197"/>
      <c r="DP1989" s="197"/>
      <c r="DQ1989" s="197"/>
      <c r="DR1989" s="197"/>
      <c r="DS1989" s="197"/>
      <c r="DT1989" s="197"/>
      <c r="DU1989" s="193"/>
      <c r="DV1989" s="193"/>
      <c r="DW1989" s="193"/>
      <c r="DX1989" s="1815" t="s">
        <v>14680</v>
      </c>
      <c r="DZ1989" s="1815" t="s">
        <v>14679</v>
      </c>
      <c r="EA1989" s="197"/>
      <c r="EB1989" s="1779"/>
      <c r="EC1989" s="1812" t="s">
        <v>14368</v>
      </c>
      <c r="ED1989" s="192" t="s">
        <v>5821</v>
      </c>
    </row>
    <row r="1990" spans="1:134" s="192" customFormat="1" ht="15.75" x14ac:dyDescent="0.25">
      <c r="A1990" s="472">
        <v>573</v>
      </c>
      <c r="B1990" s="2017"/>
      <c r="C1990" s="193" t="s">
        <v>15199</v>
      </c>
      <c r="D1990" s="193" t="s">
        <v>23</v>
      </c>
      <c r="E1990" s="193" t="s">
        <v>4126</v>
      </c>
      <c r="F1990" s="193">
        <v>554252</v>
      </c>
      <c r="G1990" s="193">
        <v>39</v>
      </c>
      <c r="H1990" s="193" t="s">
        <v>2633</v>
      </c>
      <c r="I1990" s="193" t="s">
        <v>3985</v>
      </c>
      <c r="J1990" s="193" t="s">
        <v>2633</v>
      </c>
      <c r="K1990" s="193">
        <v>540413344</v>
      </c>
      <c r="L1990" s="193">
        <v>154</v>
      </c>
      <c r="M1990" s="193">
        <v>164</v>
      </c>
      <c r="N1990" s="194">
        <f t="shared" si="388"/>
        <v>57.257584770969657</v>
      </c>
      <c r="O1990" s="195">
        <v>3</v>
      </c>
      <c r="P1990" s="196">
        <f t="shared" si="383"/>
        <v>67.239999999999995</v>
      </c>
      <c r="Q1990" s="196">
        <f t="shared" si="384"/>
        <v>86.76</v>
      </c>
      <c r="R1990" s="197"/>
      <c r="S1990" s="198" t="s">
        <v>14672</v>
      </c>
      <c r="T1990" s="197" t="s">
        <v>2133</v>
      </c>
      <c r="U1990" s="197" t="s">
        <v>2479</v>
      </c>
      <c r="V1990" s="197" t="s">
        <v>14682</v>
      </c>
      <c r="W1990" s="197"/>
      <c r="X1990" s="197" t="s">
        <v>2633</v>
      </c>
      <c r="Y1990" s="197"/>
      <c r="Z1990" s="197"/>
      <c r="AA1990" s="197"/>
      <c r="AB1990" s="197" t="s">
        <v>2633</v>
      </c>
      <c r="AC1990" s="197"/>
      <c r="AD1990" s="197" t="s">
        <v>2633</v>
      </c>
      <c r="AE1990" s="197"/>
      <c r="AF1990" s="197"/>
      <c r="AG1990" s="197"/>
      <c r="AH1990" s="197" t="s">
        <v>2633</v>
      </c>
      <c r="AI1990" s="197"/>
      <c r="AJ1990" s="197"/>
      <c r="AK1990" s="197"/>
      <c r="AL1990" s="197"/>
      <c r="AM1990" s="197"/>
      <c r="AN1990" s="197" t="s">
        <v>2633</v>
      </c>
      <c r="AO1990" s="197" t="s">
        <v>4075</v>
      </c>
      <c r="AP1990" s="197" t="s">
        <v>4078</v>
      </c>
      <c r="AQ1990" s="197"/>
      <c r="AR1990" s="197"/>
      <c r="AS1990" s="197"/>
      <c r="AT1990" s="197" t="s">
        <v>2633</v>
      </c>
      <c r="AU1990" s="197"/>
      <c r="AV1990" s="197"/>
      <c r="AW1990" s="197"/>
      <c r="AX1990" s="197"/>
      <c r="AY1990" s="197"/>
      <c r="AZ1990" s="197"/>
      <c r="BA1990" s="197" t="s">
        <v>3970</v>
      </c>
      <c r="BB1990" s="197"/>
      <c r="BC1990" s="197" t="s">
        <v>2633</v>
      </c>
      <c r="BD1990" s="197"/>
      <c r="BE1990" s="197" t="s">
        <v>2634</v>
      </c>
      <c r="BF1990" s="197"/>
      <c r="BG1990" s="197"/>
      <c r="BH1990" s="197"/>
      <c r="BI1990" s="197"/>
      <c r="BJ1990" s="197" t="s">
        <v>10297</v>
      </c>
      <c r="BK1990" s="197" t="s">
        <v>14905</v>
      </c>
      <c r="BL1990" s="197">
        <v>147.19999999999999</v>
      </c>
      <c r="BM1990" s="199">
        <f t="shared" si="389"/>
        <v>7.8377132319041154</v>
      </c>
      <c r="BN1990" s="197" t="s">
        <v>10696</v>
      </c>
      <c r="BO1990" s="197">
        <v>137</v>
      </c>
      <c r="BP1990" s="196">
        <f t="shared" si="387"/>
        <v>19.59428307976026</v>
      </c>
      <c r="BQ1990" s="197"/>
      <c r="BR1990" s="197"/>
      <c r="BS1990" s="196">
        <f t="shared" si="390"/>
        <v>177.50115260488704</v>
      </c>
      <c r="BT1990" s="197"/>
      <c r="BU1990" s="197"/>
      <c r="BV1990" s="199">
        <f t="shared" si="391"/>
        <v>177.50115260488704</v>
      </c>
      <c r="BW1990" s="197"/>
      <c r="BX1990" s="197"/>
      <c r="BY1990" s="196">
        <f t="shared" si="392"/>
        <v>177.50115260488704</v>
      </c>
      <c r="BZ1990" s="197"/>
      <c r="CA1990" s="197"/>
      <c r="CB1990" s="196">
        <f t="shared" si="393"/>
        <v>177.50115260488704</v>
      </c>
      <c r="CC1990" s="197"/>
      <c r="CD1990" s="197"/>
      <c r="CE1990" s="196">
        <f t="shared" si="394"/>
        <v>177.50115260488704</v>
      </c>
      <c r="CF1990" s="197"/>
      <c r="CG1990" s="197"/>
      <c r="CH1990" s="196">
        <f t="shared" si="397"/>
        <v>177.50115260488704</v>
      </c>
      <c r="CI1990" s="197"/>
      <c r="CJ1990" s="197"/>
      <c r="CK1990" s="196">
        <f t="shared" si="395"/>
        <v>177.50115260488704</v>
      </c>
      <c r="CL1990" s="197">
        <v>137</v>
      </c>
      <c r="CM1990" s="196">
        <f t="shared" si="396"/>
        <v>19.59428307976026</v>
      </c>
      <c r="CN1990" s="197">
        <v>85</v>
      </c>
      <c r="CO1990" s="197"/>
      <c r="CP1990" s="197"/>
      <c r="CQ1990" s="200"/>
      <c r="CR1990" s="200"/>
      <c r="CS1990" s="201"/>
      <c r="CT1990" s="202"/>
      <c r="CU1990" s="202"/>
      <c r="CV1990" s="202"/>
      <c r="CW1990" s="202"/>
      <c r="CX1990" s="203"/>
      <c r="CY1990" s="202"/>
      <c r="CZ1990" s="202"/>
      <c r="DA1990" s="202"/>
      <c r="DB1990" s="193"/>
      <c r="DC1990" s="193"/>
      <c r="DD1990" s="193"/>
      <c r="DE1990" s="193"/>
      <c r="DF1990" s="193"/>
      <c r="DG1990" s="193"/>
      <c r="DH1990" s="193"/>
      <c r="DI1990" s="193"/>
      <c r="DJ1990" s="193"/>
      <c r="DK1990" s="193"/>
      <c r="DL1990" s="193"/>
      <c r="DM1990" s="193"/>
      <c r="DN1990" s="197"/>
      <c r="DO1990" s="197"/>
      <c r="DP1990" s="197"/>
      <c r="DQ1990" s="197"/>
      <c r="DR1990" s="197"/>
      <c r="DS1990" s="197"/>
      <c r="DT1990" s="197"/>
      <c r="DU1990" s="193"/>
      <c r="DV1990" s="193"/>
      <c r="DW1990" s="193"/>
      <c r="DX1990" s="1815" t="s">
        <v>14681</v>
      </c>
      <c r="DZ1990" s="1819" t="s">
        <v>14677</v>
      </c>
      <c r="EA1990" s="197"/>
      <c r="EB1990" s="1779"/>
      <c r="EC1990" s="1825" t="s">
        <v>14368</v>
      </c>
      <c r="ED1990" s="192" t="s">
        <v>5821</v>
      </c>
    </row>
    <row r="1991" spans="1:134" s="192" customFormat="1" ht="15.75" x14ac:dyDescent="0.25">
      <c r="A1991" s="472">
        <v>574</v>
      </c>
      <c r="B1991" s="2017"/>
      <c r="C1991" s="193" t="s">
        <v>15218</v>
      </c>
      <c r="D1991" s="193" t="s">
        <v>22</v>
      </c>
      <c r="E1991" s="193" t="s">
        <v>4126</v>
      </c>
      <c r="F1991" s="193">
        <v>787186</v>
      </c>
      <c r="G1991" s="193">
        <v>30</v>
      </c>
      <c r="H1991" s="193" t="s">
        <v>2634</v>
      </c>
      <c r="I1991" s="193" t="s">
        <v>2634</v>
      </c>
      <c r="J1991" s="193" t="s">
        <v>2633</v>
      </c>
      <c r="K1991" s="193">
        <v>502040056</v>
      </c>
      <c r="L1991" s="193">
        <v>210.8</v>
      </c>
      <c r="M1991" s="193">
        <v>180</v>
      </c>
      <c r="N1991" s="194">
        <f t="shared" si="388"/>
        <v>65.061728395061735</v>
      </c>
      <c r="O1991" s="195">
        <v>4</v>
      </c>
      <c r="P1991" s="196">
        <f t="shared" si="383"/>
        <v>81</v>
      </c>
      <c r="Q1991" s="196">
        <f t="shared" si="384"/>
        <v>129.80000000000001</v>
      </c>
      <c r="R1991" s="197"/>
      <c r="S1991" s="198" t="s">
        <v>14697</v>
      </c>
      <c r="T1991" s="197" t="s">
        <v>253</v>
      </c>
      <c r="U1991" s="197" t="s">
        <v>2490</v>
      </c>
      <c r="V1991" s="197" t="s">
        <v>14698</v>
      </c>
      <c r="W1991" s="197"/>
      <c r="X1991" s="197" t="s">
        <v>2633</v>
      </c>
      <c r="Y1991" s="197" t="s">
        <v>2635</v>
      </c>
      <c r="Z1991" s="197"/>
      <c r="AA1991" s="197"/>
      <c r="AB1991" s="197"/>
      <c r="AC1991" s="197"/>
      <c r="AD1991" s="197"/>
      <c r="AE1991" s="197"/>
      <c r="AF1991" s="197"/>
      <c r="AG1991" s="197"/>
      <c r="AH1991" s="197"/>
      <c r="AI1991" s="197"/>
      <c r="AJ1991" s="197"/>
      <c r="AK1991" s="197"/>
      <c r="AL1991" s="197"/>
      <c r="AM1991" s="197"/>
      <c r="AN1991" s="197" t="s">
        <v>2634</v>
      </c>
      <c r="AO1991" s="197"/>
      <c r="AP1991" s="197"/>
      <c r="AQ1991" s="197" t="s">
        <v>2638</v>
      </c>
      <c r="AR1991" s="197" t="s">
        <v>4075</v>
      </c>
      <c r="AS1991" s="197" t="s">
        <v>4078</v>
      </c>
      <c r="AT1991" s="197"/>
      <c r="AU1991" s="197"/>
      <c r="AV1991" s="197"/>
      <c r="AW1991" s="197"/>
      <c r="AX1991" s="197"/>
      <c r="AY1991" s="197"/>
      <c r="AZ1991" s="197"/>
      <c r="BA1991" s="197"/>
      <c r="BB1991" s="197"/>
      <c r="BC1991" s="197"/>
      <c r="BD1991" s="197"/>
      <c r="BE1991" s="197" t="s">
        <v>2634</v>
      </c>
      <c r="BF1991" s="197" t="s">
        <v>2634</v>
      </c>
      <c r="BG1991" s="197"/>
      <c r="BH1991" s="197"/>
      <c r="BI1991" s="197"/>
      <c r="BJ1991" s="197" t="s">
        <v>10879</v>
      </c>
      <c r="BK1991" s="197" t="s">
        <v>14814</v>
      </c>
      <c r="BL1991" s="197">
        <v>198</v>
      </c>
      <c r="BM1991" s="199">
        <f t="shared" si="389"/>
        <v>9.8613251155624102</v>
      </c>
      <c r="BN1991" s="197" t="s">
        <v>15622</v>
      </c>
      <c r="BO1991" s="197">
        <v>173.3</v>
      </c>
      <c r="BP1991" s="196">
        <f t="shared" si="387"/>
        <v>28.890600924499228</v>
      </c>
      <c r="BQ1991" s="197"/>
      <c r="BR1991" s="197"/>
      <c r="BS1991" s="196">
        <f t="shared" si="390"/>
        <v>162.40369799691834</v>
      </c>
      <c r="BT1991" s="197"/>
      <c r="BU1991" s="197"/>
      <c r="BV1991" s="199">
        <f t="shared" si="391"/>
        <v>162.40369799691834</v>
      </c>
      <c r="BW1991" s="197"/>
      <c r="BX1991" s="197"/>
      <c r="BY1991" s="196">
        <f t="shared" si="392"/>
        <v>162.40369799691834</v>
      </c>
      <c r="BZ1991" s="197"/>
      <c r="CA1991" s="197"/>
      <c r="CB1991" s="196">
        <f t="shared" si="393"/>
        <v>162.40369799691834</v>
      </c>
      <c r="CC1991" s="197"/>
      <c r="CD1991" s="197"/>
      <c r="CE1991" s="196">
        <f t="shared" si="394"/>
        <v>162.40369799691834</v>
      </c>
      <c r="CF1991" s="197"/>
      <c r="CG1991" s="197"/>
      <c r="CH1991" s="196">
        <f t="shared" si="397"/>
        <v>162.40369799691834</v>
      </c>
      <c r="CI1991" s="197"/>
      <c r="CJ1991" s="197"/>
      <c r="CK1991" s="196">
        <f t="shared" si="395"/>
        <v>162.40369799691834</v>
      </c>
      <c r="CL1991" s="197">
        <v>173.3</v>
      </c>
      <c r="CM1991" s="196">
        <f t="shared" si="396"/>
        <v>28.890600924499228</v>
      </c>
      <c r="CN1991" s="197">
        <v>75</v>
      </c>
      <c r="CO1991" s="197"/>
      <c r="CP1991" s="197"/>
      <c r="CQ1991" s="200"/>
      <c r="CR1991" s="200"/>
      <c r="CS1991" s="201">
        <v>0.5</v>
      </c>
      <c r="CT1991" s="202">
        <v>0.25</v>
      </c>
      <c r="CU1991" s="202">
        <v>0.5</v>
      </c>
      <c r="CV1991" s="202">
        <v>0.25</v>
      </c>
      <c r="CW1991" s="202"/>
      <c r="CX1991" s="203"/>
      <c r="CY1991" s="202"/>
      <c r="CZ1991" s="202" t="s">
        <v>2633</v>
      </c>
      <c r="DA1991" s="202" t="s">
        <v>3975</v>
      </c>
      <c r="DB1991" s="193" t="s">
        <v>2643</v>
      </c>
      <c r="DC1991" s="193" t="s">
        <v>2646</v>
      </c>
      <c r="DD1991" s="193" t="s">
        <v>2647</v>
      </c>
      <c r="DE1991" s="193" t="s">
        <v>2651</v>
      </c>
      <c r="DF1991" s="193" t="s">
        <v>32</v>
      </c>
      <c r="DG1991" s="193" t="s">
        <v>5009</v>
      </c>
      <c r="DH1991" s="193" t="s">
        <v>2653</v>
      </c>
      <c r="DI1991" s="193" t="s">
        <v>2658</v>
      </c>
      <c r="DJ1991" s="193" t="s">
        <v>2659</v>
      </c>
      <c r="DK1991" s="193" t="s">
        <v>2659</v>
      </c>
      <c r="DL1991" s="193" t="s">
        <v>2659</v>
      </c>
      <c r="DM1991" s="193" t="s">
        <v>2663</v>
      </c>
      <c r="DN1991" s="197" t="s">
        <v>3999</v>
      </c>
      <c r="DO1991" s="197" t="s">
        <v>5012</v>
      </c>
      <c r="DP1991" s="197"/>
      <c r="DQ1991" s="197"/>
      <c r="DR1991" s="197" t="s">
        <v>4068</v>
      </c>
      <c r="DS1991" s="197" t="s">
        <v>2634</v>
      </c>
      <c r="DT1991" s="197"/>
      <c r="DU1991" s="193" t="s">
        <v>2634</v>
      </c>
      <c r="DV1991" s="193" t="s">
        <v>2633</v>
      </c>
      <c r="DW1991" s="193"/>
      <c r="DX1991" s="1818" t="s">
        <v>94</v>
      </c>
      <c r="DY1991" s="192" t="s">
        <v>15623</v>
      </c>
      <c r="DZ1991" s="1818" t="s">
        <v>101</v>
      </c>
      <c r="EA1991" s="197"/>
      <c r="EB1991" s="1779"/>
      <c r="EC1991" s="1819" t="s">
        <v>4267</v>
      </c>
      <c r="ED1991" s="192" t="s">
        <v>5821</v>
      </c>
    </row>
    <row r="1992" spans="1:134" s="192" customFormat="1" ht="15.75" x14ac:dyDescent="0.25">
      <c r="A1992" s="192">
        <v>575</v>
      </c>
      <c r="B1992" s="2017"/>
      <c r="C1992" s="193" t="s">
        <v>14699</v>
      </c>
      <c r="D1992" s="193" t="s">
        <v>23</v>
      </c>
      <c r="E1992" s="193" t="s">
        <v>4126</v>
      </c>
      <c r="F1992" s="193">
        <v>311538</v>
      </c>
      <c r="G1992" s="193">
        <v>47</v>
      </c>
      <c r="H1992" s="193" t="s">
        <v>2633</v>
      </c>
      <c r="I1992" s="193" t="s">
        <v>2633</v>
      </c>
      <c r="J1992" s="193" t="s">
        <v>2633</v>
      </c>
      <c r="K1992" s="193"/>
      <c r="L1992" s="193">
        <v>104.9</v>
      </c>
      <c r="M1992" s="193">
        <v>151</v>
      </c>
      <c r="N1992" s="194">
        <f t="shared" si="388"/>
        <v>46.006754089732908</v>
      </c>
      <c r="O1992" s="195">
        <v>2</v>
      </c>
      <c r="P1992" s="196">
        <f t="shared" si="383"/>
        <v>57.002499999999998</v>
      </c>
      <c r="Q1992" s="196">
        <f t="shared" si="384"/>
        <v>47.897500000000008</v>
      </c>
      <c r="R1992" s="197"/>
      <c r="S1992" s="198" t="s">
        <v>14697</v>
      </c>
      <c r="T1992" s="197" t="s">
        <v>10661</v>
      </c>
      <c r="U1992" s="197" t="s">
        <v>10662</v>
      </c>
      <c r="V1992" s="197" t="s">
        <v>14700</v>
      </c>
      <c r="W1992" s="197"/>
      <c r="X1992" s="197"/>
      <c r="Y1992" s="197"/>
      <c r="Z1992" s="197"/>
      <c r="AA1992" s="197"/>
      <c r="AB1992" s="197" t="s">
        <v>2633</v>
      </c>
      <c r="AC1992" s="197"/>
      <c r="AD1992" s="197"/>
      <c r="AE1992" s="197"/>
      <c r="AF1992" s="197" t="s">
        <v>2633</v>
      </c>
      <c r="AG1992" s="197"/>
      <c r="AH1992" s="197" t="s">
        <v>2633</v>
      </c>
      <c r="AI1992" s="197"/>
      <c r="AJ1992" s="197"/>
      <c r="AK1992" s="197"/>
      <c r="AL1992" s="197" t="s">
        <v>2633</v>
      </c>
      <c r="AM1992" s="197"/>
      <c r="AN1992" s="197" t="s">
        <v>2634</v>
      </c>
      <c r="AO1992" s="197"/>
      <c r="AP1992" s="197"/>
      <c r="AQ1992" s="197"/>
      <c r="AR1992" s="197"/>
      <c r="AS1992" s="197"/>
      <c r="AT1992" s="197"/>
      <c r="AU1992" s="197"/>
      <c r="AV1992" s="197"/>
      <c r="AW1992" s="197"/>
      <c r="AX1992" s="197"/>
      <c r="AY1992" s="197"/>
      <c r="AZ1992" s="197"/>
      <c r="BA1992" s="197" t="s">
        <v>3970</v>
      </c>
      <c r="BB1992" s="197"/>
      <c r="BC1992" s="197"/>
      <c r="BD1992" s="197"/>
      <c r="BE1992" s="197" t="s">
        <v>2634</v>
      </c>
      <c r="BF1992" s="197"/>
      <c r="BG1992" s="197"/>
      <c r="BH1992" s="197"/>
      <c r="BI1992" s="197"/>
      <c r="BJ1992" s="197" t="s">
        <v>13689</v>
      </c>
      <c r="BK1992" s="197"/>
      <c r="BL1992" s="197"/>
      <c r="BM1992" s="199">
        <f t="shared" si="389"/>
        <v>219.00934286758181</v>
      </c>
      <c r="BN1992" s="197"/>
      <c r="BO1992" s="197"/>
      <c r="BP1992" s="196">
        <f t="shared" si="387"/>
        <v>219.00934286758181</v>
      </c>
      <c r="BQ1992" s="197"/>
      <c r="BR1992" s="197"/>
      <c r="BS1992" s="196">
        <f t="shared" si="390"/>
        <v>219.00934286758181</v>
      </c>
      <c r="BT1992" s="197"/>
      <c r="BU1992" s="197"/>
      <c r="BV1992" s="199">
        <f t="shared" si="391"/>
        <v>219.00934286758181</v>
      </c>
      <c r="BW1992" s="197"/>
      <c r="BX1992" s="197"/>
      <c r="BY1992" s="196">
        <f t="shared" si="392"/>
        <v>219.00934286758181</v>
      </c>
      <c r="BZ1992" s="197"/>
      <c r="CA1992" s="197"/>
      <c r="CB1992" s="196">
        <f t="shared" si="393"/>
        <v>219.00934286758181</v>
      </c>
      <c r="CC1992" s="197"/>
      <c r="CD1992" s="197"/>
      <c r="CE1992" s="196">
        <f t="shared" si="394"/>
        <v>219.00934286758181</v>
      </c>
      <c r="CF1992" s="197"/>
      <c r="CG1992" s="197"/>
      <c r="CH1992" s="196">
        <f t="shared" si="397"/>
        <v>219.00934286758181</v>
      </c>
      <c r="CI1992" s="197"/>
      <c r="CJ1992" s="197"/>
      <c r="CK1992" s="196">
        <f t="shared" si="395"/>
        <v>219.00934286758181</v>
      </c>
      <c r="CL1992" s="197"/>
      <c r="CM1992" s="196">
        <f t="shared" si="396"/>
        <v>219.00934286758181</v>
      </c>
      <c r="CN1992" s="197">
        <v>125</v>
      </c>
      <c r="CO1992" s="197"/>
      <c r="CP1992" s="197"/>
      <c r="CQ1992" s="200"/>
      <c r="CR1992" s="200"/>
      <c r="CS1992" s="201"/>
      <c r="CT1992" s="202"/>
      <c r="CU1992" s="202"/>
      <c r="CV1992" s="202"/>
      <c r="CW1992" s="202"/>
      <c r="CX1992" s="203"/>
      <c r="CY1992" s="202"/>
      <c r="CZ1992" s="202"/>
      <c r="DA1992" s="202"/>
      <c r="DB1992" s="193"/>
      <c r="DC1992" s="193"/>
      <c r="DD1992" s="193"/>
      <c r="DE1992" s="193"/>
      <c r="DF1992" s="193"/>
      <c r="DG1992" s="193"/>
      <c r="DH1992" s="193"/>
      <c r="DI1992" s="193"/>
      <c r="DJ1992" s="193"/>
      <c r="DK1992" s="193"/>
      <c r="DL1992" s="193"/>
      <c r="DM1992" s="193"/>
      <c r="DN1992" s="197"/>
      <c r="DO1992" s="197"/>
      <c r="DP1992" s="197"/>
      <c r="DQ1992" s="197"/>
      <c r="DR1992" s="197"/>
      <c r="DS1992" s="197"/>
      <c r="DT1992" s="197"/>
      <c r="DU1992" s="193"/>
      <c r="DV1992" s="193"/>
      <c r="DW1992" s="193"/>
      <c r="DX1992" s="1819" t="s">
        <v>94</v>
      </c>
      <c r="DZ1992" s="1825" t="s">
        <v>14677</v>
      </c>
      <c r="EA1992" s="197"/>
      <c r="EB1992" s="1779"/>
      <c r="EC1992" s="1802" t="s">
        <v>14368</v>
      </c>
    </row>
    <row r="1993" spans="1:134" s="192" customFormat="1" ht="15.75" x14ac:dyDescent="0.25">
      <c r="A1993" s="472">
        <v>576</v>
      </c>
      <c r="B1993" s="2017"/>
      <c r="C1993" s="193" t="s">
        <v>14701</v>
      </c>
      <c r="D1993" s="193" t="s">
        <v>23</v>
      </c>
      <c r="E1993" s="193" t="s">
        <v>4126</v>
      </c>
      <c r="F1993" s="193">
        <v>729233</v>
      </c>
      <c r="G1993" s="193">
        <v>38</v>
      </c>
      <c r="H1993" s="193" t="s">
        <v>2633</v>
      </c>
      <c r="I1993" s="193" t="s">
        <v>2633</v>
      </c>
      <c r="J1993" s="193" t="s">
        <v>2633</v>
      </c>
      <c r="K1993" s="193">
        <v>504719409</v>
      </c>
      <c r="L1993" s="193">
        <v>99</v>
      </c>
      <c r="M1993" s="193">
        <v>165</v>
      </c>
      <c r="N1993" s="194">
        <f t="shared" si="388"/>
        <v>36.363636363636367</v>
      </c>
      <c r="O1993" s="195">
        <v>1</v>
      </c>
      <c r="P1993" s="196">
        <f t="shared" si="383"/>
        <v>68.062499999999986</v>
      </c>
      <c r="Q1993" s="196">
        <f t="shared" si="384"/>
        <v>30.937500000000014</v>
      </c>
      <c r="R1993" s="197"/>
      <c r="S1993" s="198" t="s">
        <v>14697</v>
      </c>
      <c r="T1993" s="197" t="s">
        <v>253</v>
      </c>
      <c r="U1993" s="197" t="s">
        <v>2490</v>
      </c>
      <c r="V1993" s="197" t="s">
        <v>14703</v>
      </c>
      <c r="W1993" s="197"/>
      <c r="X1993" s="197"/>
      <c r="Y1993" s="197"/>
      <c r="Z1993" s="197"/>
      <c r="AA1993" s="197"/>
      <c r="AB1993" s="197"/>
      <c r="AC1993" s="197"/>
      <c r="AD1993" s="197"/>
      <c r="AE1993" s="197"/>
      <c r="AF1993" s="197"/>
      <c r="AG1993" s="197"/>
      <c r="AH1993" s="197"/>
      <c r="AI1993" s="197"/>
      <c r="AJ1993" s="197"/>
      <c r="AK1993" s="197"/>
      <c r="AL1993" s="197"/>
      <c r="AM1993" s="197"/>
      <c r="AN1993" s="197" t="s">
        <v>2633</v>
      </c>
      <c r="AO1993" s="197" t="s">
        <v>4076</v>
      </c>
      <c r="AP1993" s="197" t="s">
        <v>4077</v>
      </c>
      <c r="AQ1993" s="197"/>
      <c r="AR1993" s="197"/>
      <c r="AS1993" s="197"/>
      <c r="AT1993" s="197"/>
      <c r="AU1993" s="197"/>
      <c r="AV1993" s="197"/>
      <c r="AW1993" s="197"/>
      <c r="AX1993" s="197"/>
      <c r="AY1993" s="197"/>
      <c r="AZ1993" s="197"/>
      <c r="BA1993" s="197" t="s">
        <v>3970</v>
      </c>
      <c r="BB1993" s="197"/>
      <c r="BC1993" s="197"/>
      <c r="BD1993" s="197"/>
      <c r="BE1993" s="197" t="s">
        <v>2634</v>
      </c>
      <c r="BF1993" s="197"/>
      <c r="BG1993" s="197"/>
      <c r="BH1993" s="197"/>
      <c r="BI1993" s="197"/>
      <c r="BJ1993" s="197" t="s">
        <v>10297</v>
      </c>
      <c r="BK1993" s="197" t="s">
        <v>15015</v>
      </c>
      <c r="BL1993" s="197">
        <v>91.4</v>
      </c>
      <c r="BM1993" s="199">
        <f t="shared" si="389"/>
        <v>24.565656565656536</v>
      </c>
      <c r="BN1993" s="197"/>
      <c r="BO1993" s="197"/>
      <c r="BP1993" s="196">
        <f t="shared" si="387"/>
        <v>319.99999999999983</v>
      </c>
      <c r="BQ1993" s="197"/>
      <c r="BR1993" s="197"/>
      <c r="BS1993" s="196">
        <f t="shared" si="390"/>
        <v>319.99999999999983</v>
      </c>
      <c r="BT1993" s="197"/>
      <c r="BU1993" s="197"/>
      <c r="BV1993" s="199">
        <f t="shared" si="391"/>
        <v>319.99999999999983</v>
      </c>
      <c r="BW1993" s="197"/>
      <c r="BX1993" s="197"/>
      <c r="BY1993" s="196">
        <f t="shared" si="392"/>
        <v>319.99999999999983</v>
      </c>
      <c r="BZ1993" s="197"/>
      <c r="CA1993" s="197"/>
      <c r="CB1993" s="196">
        <f t="shared" si="393"/>
        <v>319.99999999999983</v>
      </c>
      <c r="CC1993" s="197"/>
      <c r="CD1993" s="197"/>
      <c r="CE1993" s="196">
        <f t="shared" si="394"/>
        <v>319.99999999999983</v>
      </c>
      <c r="CF1993" s="197"/>
      <c r="CG1993" s="197"/>
      <c r="CH1993" s="196">
        <f t="shared" si="397"/>
        <v>319.99999999999983</v>
      </c>
      <c r="CI1993" s="197"/>
      <c r="CJ1993" s="197"/>
      <c r="CK1993" s="196">
        <f t="shared" si="395"/>
        <v>319.99999999999983</v>
      </c>
      <c r="CL1993" s="197">
        <v>91.4</v>
      </c>
      <c r="CM1993" s="196">
        <f t="shared" si="396"/>
        <v>24.565656565656536</v>
      </c>
      <c r="CN1993" s="197">
        <v>55</v>
      </c>
      <c r="CO1993" s="197"/>
      <c r="CP1993" s="197"/>
      <c r="CQ1993" s="200"/>
      <c r="CR1993" s="200"/>
      <c r="CS1993" s="201"/>
      <c r="CT1993" s="202"/>
      <c r="CU1993" s="202"/>
      <c r="CV1993" s="202"/>
      <c r="CW1993" s="202"/>
      <c r="CX1993" s="203"/>
      <c r="CY1993" s="202"/>
      <c r="CZ1993" s="202"/>
      <c r="DA1993" s="202"/>
      <c r="DB1993" s="193"/>
      <c r="DC1993" s="193"/>
      <c r="DD1993" s="193"/>
      <c r="DE1993" s="193"/>
      <c r="DF1993" s="193"/>
      <c r="DG1993" s="193"/>
      <c r="DH1993" s="193"/>
      <c r="DI1993" s="193"/>
      <c r="DJ1993" s="193"/>
      <c r="DK1993" s="193"/>
      <c r="DL1993" s="193"/>
      <c r="DM1993" s="193"/>
      <c r="DN1993" s="197"/>
      <c r="DO1993" s="197"/>
      <c r="DP1993" s="197"/>
      <c r="DQ1993" s="197"/>
      <c r="DR1993" s="197"/>
      <c r="DS1993" s="197"/>
      <c r="DT1993" s="197"/>
      <c r="DU1993" s="193"/>
      <c r="DV1993" s="193"/>
      <c r="DW1993" s="193"/>
      <c r="DX1993" s="1819" t="s">
        <v>14706</v>
      </c>
      <c r="DZ1993" s="1819" t="s">
        <v>101</v>
      </c>
      <c r="EA1993" s="197"/>
      <c r="EB1993" s="1779"/>
      <c r="EC1993" s="1819" t="s">
        <v>7559</v>
      </c>
      <c r="ED1993" s="192" t="s">
        <v>5821</v>
      </c>
    </row>
    <row r="1994" spans="1:134" s="192" customFormat="1" ht="15.75" x14ac:dyDescent="0.25">
      <c r="A1994" s="472">
        <v>577</v>
      </c>
      <c r="B1994" s="2017"/>
      <c r="C1994" s="193" t="s">
        <v>14704</v>
      </c>
      <c r="D1994" s="193" t="s">
        <v>22</v>
      </c>
      <c r="E1994" s="193" t="s">
        <v>4126</v>
      </c>
      <c r="F1994" s="193">
        <v>652178</v>
      </c>
      <c r="G1994" s="193">
        <v>27</v>
      </c>
      <c r="H1994" s="193" t="s">
        <v>2634</v>
      </c>
      <c r="I1994" s="193" t="s">
        <v>2634</v>
      </c>
      <c r="J1994" s="193" t="s">
        <v>2634</v>
      </c>
      <c r="K1994" s="193">
        <v>568883550</v>
      </c>
      <c r="L1994" s="193">
        <v>149</v>
      </c>
      <c r="M1994" s="193">
        <v>172</v>
      </c>
      <c r="N1994" s="194">
        <f t="shared" si="388"/>
        <v>50.365062195781505</v>
      </c>
      <c r="O1994" s="195">
        <v>3</v>
      </c>
      <c r="P1994" s="196">
        <f t="shared" si="383"/>
        <v>73.959999999999994</v>
      </c>
      <c r="Q1994" s="196">
        <f t="shared" si="384"/>
        <v>75.040000000000006</v>
      </c>
      <c r="R1994" s="197"/>
      <c r="S1994" s="198" t="s">
        <v>14697</v>
      </c>
      <c r="T1994" s="197" t="s">
        <v>253</v>
      </c>
      <c r="U1994" s="197" t="s">
        <v>2490</v>
      </c>
      <c r="V1994" s="197" t="s">
        <v>5598</v>
      </c>
      <c r="W1994" s="197"/>
      <c r="X1994" s="197"/>
      <c r="Y1994" s="197"/>
      <c r="Z1994" s="197"/>
      <c r="AA1994" s="197"/>
      <c r="AB1994" s="197"/>
      <c r="AC1994" s="197"/>
      <c r="AD1994" s="197"/>
      <c r="AE1994" s="197"/>
      <c r="AF1994" s="197"/>
      <c r="AG1994" s="197"/>
      <c r="AH1994" s="197"/>
      <c r="AI1994" s="197"/>
      <c r="AJ1994" s="197"/>
      <c r="AK1994" s="197"/>
      <c r="AL1994" s="197"/>
      <c r="AM1994" s="197"/>
      <c r="AN1994" s="197" t="s">
        <v>2633</v>
      </c>
      <c r="AO1994" s="197" t="s">
        <v>4075</v>
      </c>
      <c r="AP1994" s="197" t="s">
        <v>4077</v>
      </c>
      <c r="AQ1994" s="197"/>
      <c r="AR1994" s="197"/>
      <c r="AS1994" s="197"/>
      <c r="AT1994" s="197"/>
      <c r="AU1994" s="197"/>
      <c r="AV1994" s="197"/>
      <c r="AW1994" s="197"/>
      <c r="AX1994" s="197"/>
      <c r="AY1994" s="197"/>
      <c r="AZ1994" s="197"/>
      <c r="BA1994" s="197"/>
      <c r="BB1994" s="197"/>
      <c r="BC1994" s="197"/>
      <c r="BD1994" s="197"/>
      <c r="BE1994" s="197" t="s">
        <v>2634</v>
      </c>
      <c r="BF1994" s="197"/>
      <c r="BG1994" s="197"/>
      <c r="BH1994" s="197"/>
      <c r="BI1994" s="197"/>
      <c r="BJ1994" s="197" t="s">
        <v>13727</v>
      </c>
      <c r="BK1994" s="197" t="s">
        <v>14863</v>
      </c>
      <c r="BL1994" s="197">
        <v>138.19999999999999</v>
      </c>
      <c r="BM1994" s="199">
        <f t="shared" si="389"/>
        <v>14.392324093816644</v>
      </c>
      <c r="BN1994" s="197" t="s">
        <v>15186</v>
      </c>
      <c r="BO1994" s="197">
        <v>131</v>
      </c>
      <c r="BP1994" s="196">
        <f t="shared" si="387"/>
        <v>23.987206823027716</v>
      </c>
      <c r="BQ1994" s="197"/>
      <c r="BR1994" s="197"/>
      <c r="BS1994" s="196">
        <f t="shared" si="390"/>
        <v>198.56076759061833</v>
      </c>
      <c r="BT1994" s="197"/>
      <c r="BU1994" s="197"/>
      <c r="BV1994" s="199">
        <f t="shared" si="391"/>
        <v>198.56076759061833</v>
      </c>
      <c r="BW1994" s="197"/>
      <c r="BX1994" s="197"/>
      <c r="BY1994" s="196">
        <f t="shared" si="392"/>
        <v>198.56076759061833</v>
      </c>
      <c r="BZ1994" s="197"/>
      <c r="CA1994" s="197"/>
      <c r="CB1994" s="196">
        <f t="shared" si="393"/>
        <v>198.56076759061833</v>
      </c>
      <c r="CC1994" s="197"/>
      <c r="CD1994" s="197"/>
      <c r="CE1994" s="196">
        <f t="shared" si="394"/>
        <v>198.56076759061833</v>
      </c>
      <c r="CF1994" s="197"/>
      <c r="CG1994" s="197"/>
      <c r="CH1994" s="196">
        <f t="shared" si="397"/>
        <v>198.56076759061833</v>
      </c>
      <c r="CI1994" s="197"/>
      <c r="CJ1994" s="197"/>
      <c r="CK1994" s="196">
        <f t="shared" si="395"/>
        <v>198.56076759061833</v>
      </c>
      <c r="CL1994" s="197">
        <v>131</v>
      </c>
      <c r="CM1994" s="196">
        <f t="shared" si="396"/>
        <v>23.987206823027716</v>
      </c>
      <c r="CN1994" s="197">
        <v>107</v>
      </c>
      <c r="CO1994" s="197"/>
      <c r="CP1994" s="197"/>
      <c r="CQ1994" s="200"/>
      <c r="CR1994" s="200"/>
      <c r="CS1994" s="201"/>
      <c r="CT1994" s="202"/>
      <c r="CU1994" s="202"/>
      <c r="CV1994" s="202"/>
      <c r="CW1994" s="202"/>
      <c r="CX1994" s="203"/>
      <c r="CY1994" s="202"/>
      <c r="CZ1994" s="202"/>
      <c r="DA1994" s="202"/>
      <c r="DB1994" s="193"/>
      <c r="DC1994" s="193"/>
      <c r="DD1994" s="193"/>
      <c r="DE1994" s="193"/>
      <c r="DF1994" s="193"/>
      <c r="DG1994" s="193"/>
      <c r="DH1994" s="193"/>
      <c r="DI1994" s="193"/>
      <c r="DJ1994" s="193"/>
      <c r="DK1994" s="193"/>
      <c r="DL1994" s="193"/>
      <c r="DM1994" s="193"/>
      <c r="DN1994" s="197"/>
      <c r="DO1994" s="197"/>
      <c r="DP1994" s="197"/>
      <c r="DQ1994" s="197"/>
      <c r="DR1994" s="197"/>
      <c r="DS1994" s="197"/>
      <c r="DT1994" s="197"/>
      <c r="DU1994" s="193"/>
      <c r="DV1994" s="193"/>
      <c r="DW1994" s="193"/>
      <c r="DX1994" s="1819" t="s">
        <v>14705</v>
      </c>
      <c r="DZ1994" s="1819" t="s">
        <v>101</v>
      </c>
      <c r="EA1994" s="197"/>
      <c r="EB1994" s="1762"/>
      <c r="EC1994" s="1819" t="s">
        <v>4267</v>
      </c>
      <c r="ED1994" s="192" t="s">
        <v>7217</v>
      </c>
    </row>
    <row r="1995" spans="1:134" s="192" customFormat="1" ht="15.75" x14ac:dyDescent="0.25">
      <c r="A1995" s="472">
        <v>578</v>
      </c>
      <c r="B1995" s="2017"/>
      <c r="C1995" s="193" t="s">
        <v>14707</v>
      </c>
      <c r="D1995" s="193" t="s">
        <v>22</v>
      </c>
      <c r="E1995" s="193" t="s">
        <v>4126</v>
      </c>
      <c r="F1995" s="193">
        <v>783659</v>
      </c>
      <c r="G1995" s="193">
        <v>28</v>
      </c>
      <c r="H1995" s="193" t="s">
        <v>2634</v>
      </c>
      <c r="I1995" s="193" t="s">
        <v>2634</v>
      </c>
      <c r="J1995" s="193" t="s">
        <v>2633</v>
      </c>
      <c r="K1995" s="193">
        <v>551353650</v>
      </c>
      <c r="L1995" s="193">
        <v>158</v>
      </c>
      <c r="M1995" s="193">
        <v>166</v>
      </c>
      <c r="N1995" s="194">
        <f t="shared" si="388"/>
        <v>57.337784874437517</v>
      </c>
      <c r="O1995" s="195">
        <v>3</v>
      </c>
      <c r="P1995" s="196">
        <f t="shared" si="383"/>
        <v>68.89</v>
      </c>
      <c r="Q1995" s="196">
        <f t="shared" si="384"/>
        <v>89.11</v>
      </c>
      <c r="R1995" s="197"/>
      <c r="S1995" s="198" t="s">
        <v>14697</v>
      </c>
      <c r="T1995" s="197" t="s">
        <v>253</v>
      </c>
      <c r="U1995" s="197" t="s">
        <v>2490</v>
      </c>
      <c r="V1995" s="197" t="s">
        <v>87</v>
      </c>
      <c r="W1995" s="197"/>
      <c r="X1995" s="197"/>
      <c r="Y1995" s="197"/>
      <c r="Z1995" s="197"/>
      <c r="AA1995" s="197"/>
      <c r="AB1995" s="197"/>
      <c r="AC1995" s="197"/>
      <c r="AD1995" s="197"/>
      <c r="AE1995" s="197"/>
      <c r="AF1995" s="197"/>
      <c r="AG1995" s="197"/>
      <c r="AH1995" s="197"/>
      <c r="AI1995" s="197"/>
      <c r="AJ1995" s="197"/>
      <c r="AK1995" s="197"/>
      <c r="AL1995" s="197"/>
      <c r="AM1995" s="197"/>
      <c r="AN1995" s="197" t="s">
        <v>2634</v>
      </c>
      <c r="AO1995" s="197"/>
      <c r="AP1995" s="197"/>
      <c r="AQ1995" s="197"/>
      <c r="AR1995" s="197"/>
      <c r="AS1995" s="197"/>
      <c r="AT1995" s="197"/>
      <c r="AU1995" s="197"/>
      <c r="AV1995" s="197"/>
      <c r="AW1995" s="197"/>
      <c r="AX1995" s="197"/>
      <c r="AY1995" s="197"/>
      <c r="AZ1995" s="197"/>
      <c r="BA1995" s="197"/>
      <c r="BB1995" s="197"/>
      <c r="BC1995" s="197"/>
      <c r="BD1995" s="197"/>
      <c r="BE1995" s="197" t="s">
        <v>2634</v>
      </c>
      <c r="BF1995" s="197"/>
      <c r="BG1995" s="197"/>
      <c r="BH1995" s="197"/>
      <c r="BI1995" s="197"/>
      <c r="BJ1995" s="197" t="s">
        <v>14708</v>
      </c>
      <c r="BK1995" s="197" t="s">
        <v>15027</v>
      </c>
      <c r="BL1995" s="197">
        <v>141</v>
      </c>
      <c r="BM1995" s="199">
        <f t="shared" si="389"/>
        <v>19.077544607788127</v>
      </c>
      <c r="BN1995" s="197"/>
      <c r="BO1995" s="197"/>
      <c r="BP1995" s="196">
        <f t="shared" si="387"/>
        <v>177.30894400179554</v>
      </c>
      <c r="BQ1995" s="197"/>
      <c r="BR1995" s="197"/>
      <c r="BS1995" s="196">
        <f t="shared" si="390"/>
        <v>177.30894400179554</v>
      </c>
      <c r="BT1995" s="197"/>
      <c r="BU1995" s="197"/>
      <c r="BV1995" s="199">
        <f t="shared" si="391"/>
        <v>177.30894400179554</v>
      </c>
      <c r="BW1995" s="197"/>
      <c r="BX1995" s="197"/>
      <c r="BY1995" s="196">
        <f t="shared" si="392"/>
        <v>177.30894400179554</v>
      </c>
      <c r="BZ1995" s="197"/>
      <c r="CA1995" s="197"/>
      <c r="CB1995" s="196">
        <f t="shared" si="393"/>
        <v>177.30894400179554</v>
      </c>
      <c r="CC1995" s="197"/>
      <c r="CD1995" s="197"/>
      <c r="CE1995" s="196">
        <f t="shared" si="394"/>
        <v>177.30894400179554</v>
      </c>
      <c r="CF1995" s="197"/>
      <c r="CG1995" s="197"/>
      <c r="CH1995" s="196">
        <f t="shared" si="397"/>
        <v>177.30894400179554</v>
      </c>
      <c r="CI1995" s="197"/>
      <c r="CJ1995" s="197"/>
      <c r="CK1995" s="196">
        <f t="shared" si="395"/>
        <v>177.30894400179554</v>
      </c>
      <c r="CL1995" s="197">
        <v>141</v>
      </c>
      <c r="CM1995" s="196">
        <f t="shared" si="396"/>
        <v>19.077544607788127</v>
      </c>
      <c r="CN1995" s="197">
        <v>85</v>
      </c>
      <c r="CO1995" s="197"/>
      <c r="CP1995" s="197"/>
      <c r="CQ1995" s="200"/>
      <c r="CR1995" s="200"/>
      <c r="CS1995" s="201"/>
      <c r="CT1995" s="202"/>
      <c r="CU1995" s="202"/>
      <c r="CV1995" s="202"/>
      <c r="CW1995" s="202"/>
      <c r="CX1995" s="203"/>
      <c r="CY1995" s="202"/>
      <c r="CZ1995" s="202"/>
      <c r="DA1995" s="202"/>
      <c r="DB1995" s="193"/>
      <c r="DC1995" s="193"/>
      <c r="DD1995" s="193"/>
      <c r="DE1995" s="193"/>
      <c r="DF1995" s="193"/>
      <c r="DG1995" s="193"/>
      <c r="DH1995" s="193"/>
      <c r="DI1995" s="193"/>
      <c r="DJ1995" s="193"/>
      <c r="DK1995" s="193"/>
      <c r="DL1995" s="193"/>
      <c r="DM1995" s="193"/>
      <c r="DN1995" s="197"/>
      <c r="DO1995" s="197"/>
      <c r="DP1995" s="197"/>
      <c r="DQ1995" s="197"/>
      <c r="DR1995" s="197"/>
      <c r="DS1995" s="197"/>
      <c r="DT1995" s="197"/>
      <c r="DU1995" s="193"/>
      <c r="DV1995" s="193"/>
      <c r="DW1995" s="193"/>
      <c r="DX1995" s="1820" t="s">
        <v>94</v>
      </c>
      <c r="DZ1995" s="1820" t="s">
        <v>101</v>
      </c>
      <c r="EA1995" s="197"/>
      <c r="EB1995" s="1762"/>
      <c r="EC1995" s="1820" t="s">
        <v>4267</v>
      </c>
      <c r="ED1995" s="192" t="s">
        <v>7217</v>
      </c>
    </row>
    <row r="1996" spans="1:134" s="192" customFormat="1" ht="15.75" x14ac:dyDescent="0.25">
      <c r="A1996" s="472">
        <v>579</v>
      </c>
      <c r="B1996" s="2017"/>
      <c r="C1996" s="193" t="s">
        <v>14709</v>
      </c>
      <c r="D1996" s="193" t="s">
        <v>22</v>
      </c>
      <c r="E1996" s="193" t="s">
        <v>4126</v>
      </c>
      <c r="F1996" s="193">
        <v>788751</v>
      </c>
      <c r="G1996" s="193">
        <v>21</v>
      </c>
      <c r="H1996" s="193" t="s">
        <v>2634</v>
      </c>
      <c r="I1996" s="193" t="s">
        <v>2634</v>
      </c>
      <c r="J1996" s="193" t="s">
        <v>3968</v>
      </c>
      <c r="K1996" s="193">
        <v>543075227</v>
      </c>
      <c r="L1996" s="193">
        <v>131.80000000000001</v>
      </c>
      <c r="M1996" s="193">
        <v>183</v>
      </c>
      <c r="N1996" s="194">
        <f t="shared" si="388"/>
        <v>39.356206515572282</v>
      </c>
      <c r="O1996" s="195">
        <v>1</v>
      </c>
      <c r="P1996" s="196">
        <f t="shared" si="383"/>
        <v>83.722500000000011</v>
      </c>
      <c r="Q1996" s="196">
        <f t="shared" si="384"/>
        <v>48.077500000000001</v>
      </c>
      <c r="R1996" s="197"/>
      <c r="S1996" s="198" t="s">
        <v>14697</v>
      </c>
      <c r="T1996" s="197" t="s">
        <v>253</v>
      </c>
      <c r="U1996" s="197" t="s">
        <v>2490</v>
      </c>
      <c r="V1996" s="197" t="s">
        <v>14710</v>
      </c>
      <c r="W1996" s="197"/>
      <c r="X1996" s="197"/>
      <c r="Y1996" s="197"/>
      <c r="Z1996" s="197"/>
      <c r="AA1996" s="197"/>
      <c r="AB1996" s="197" t="s">
        <v>2633</v>
      </c>
      <c r="AC1996" s="197"/>
      <c r="AD1996" s="197"/>
      <c r="AE1996" s="197"/>
      <c r="AF1996" s="197"/>
      <c r="AG1996" s="197"/>
      <c r="AH1996" s="197"/>
      <c r="AI1996" s="197"/>
      <c r="AJ1996" s="197"/>
      <c r="AK1996" s="197"/>
      <c r="AL1996" s="197"/>
      <c r="AM1996" s="197"/>
      <c r="AN1996" s="197" t="s">
        <v>2634</v>
      </c>
      <c r="AO1996" s="197"/>
      <c r="AP1996" s="197"/>
      <c r="AQ1996" s="197" t="s">
        <v>2637</v>
      </c>
      <c r="AR1996" s="197"/>
      <c r="AS1996" s="197"/>
      <c r="AT1996" s="197"/>
      <c r="AU1996" s="197"/>
      <c r="AV1996" s="197"/>
      <c r="AW1996" s="197"/>
      <c r="AX1996" s="197"/>
      <c r="AY1996" s="197"/>
      <c r="AZ1996" s="197"/>
      <c r="BA1996" s="197"/>
      <c r="BB1996" s="197"/>
      <c r="BC1996" s="197"/>
      <c r="BD1996" s="197"/>
      <c r="BE1996" s="197" t="s">
        <v>2633</v>
      </c>
      <c r="BF1996" s="197"/>
      <c r="BG1996" s="197"/>
      <c r="BH1996" s="197"/>
      <c r="BI1996" s="197"/>
      <c r="BJ1996" s="197" t="s">
        <v>10541</v>
      </c>
      <c r="BK1996" s="197" t="s">
        <v>14851</v>
      </c>
      <c r="BL1996" s="197">
        <v>123</v>
      </c>
      <c r="BM1996" s="199">
        <f t="shared" si="389"/>
        <v>18.303780354635769</v>
      </c>
      <c r="BN1996" s="197"/>
      <c r="BO1996" s="197"/>
      <c r="BP1996" s="196">
        <f t="shared" si="387"/>
        <v>274.14071031147625</v>
      </c>
      <c r="BQ1996" s="197"/>
      <c r="BR1996" s="197"/>
      <c r="BS1996" s="196">
        <f t="shared" si="390"/>
        <v>274.14071031147625</v>
      </c>
      <c r="BT1996" s="197"/>
      <c r="BU1996" s="197"/>
      <c r="BV1996" s="199">
        <f t="shared" si="391"/>
        <v>274.14071031147625</v>
      </c>
      <c r="BW1996" s="197"/>
      <c r="BX1996" s="197"/>
      <c r="BY1996" s="196">
        <f t="shared" si="392"/>
        <v>274.14071031147625</v>
      </c>
      <c r="BZ1996" s="197"/>
      <c r="CA1996" s="197"/>
      <c r="CB1996" s="196">
        <f t="shared" si="393"/>
        <v>274.14071031147625</v>
      </c>
      <c r="CC1996" s="197"/>
      <c r="CD1996" s="197"/>
      <c r="CE1996" s="196">
        <f t="shared" si="394"/>
        <v>274.14071031147625</v>
      </c>
      <c r="CF1996" s="197"/>
      <c r="CG1996" s="197"/>
      <c r="CH1996" s="196">
        <f t="shared" si="397"/>
        <v>274.14071031147625</v>
      </c>
      <c r="CI1996" s="197"/>
      <c r="CJ1996" s="197"/>
      <c r="CK1996" s="196">
        <f t="shared" si="395"/>
        <v>274.14071031147625</v>
      </c>
      <c r="CL1996" s="197">
        <v>123</v>
      </c>
      <c r="CM1996" s="196">
        <f t="shared" si="396"/>
        <v>18.303780354635769</v>
      </c>
      <c r="CN1996" s="197">
        <v>60</v>
      </c>
      <c r="CO1996" s="197"/>
      <c r="CP1996" s="197"/>
      <c r="CQ1996" s="200"/>
      <c r="CR1996" s="200"/>
      <c r="CS1996" s="201">
        <v>0</v>
      </c>
      <c r="CT1996" s="202">
        <v>0</v>
      </c>
      <c r="CU1996" s="202">
        <v>0.25</v>
      </c>
      <c r="CV1996" s="202"/>
      <c r="CW1996" s="202"/>
      <c r="CX1996" s="203"/>
      <c r="CY1996" s="202"/>
      <c r="CZ1996" s="202" t="s">
        <v>2633</v>
      </c>
      <c r="DA1996" s="202" t="s">
        <v>3975</v>
      </c>
      <c r="DB1996" s="193" t="s">
        <v>2643</v>
      </c>
      <c r="DC1996" s="193" t="s">
        <v>2648</v>
      </c>
      <c r="DD1996" s="193" t="s">
        <v>2646</v>
      </c>
      <c r="DE1996" s="193" t="s">
        <v>2651</v>
      </c>
      <c r="DF1996" s="193" t="s">
        <v>32</v>
      </c>
      <c r="DG1996" s="193" t="s">
        <v>32</v>
      </c>
      <c r="DH1996" s="193"/>
      <c r="DI1996" s="193"/>
      <c r="DJ1996" s="193" t="s">
        <v>37</v>
      </c>
      <c r="DK1996" s="193" t="s">
        <v>37</v>
      </c>
      <c r="DL1996" s="193" t="s">
        <v>37</v>
      </c>
      <c r="DM1996" s="193" t="s">
        <v>2663</v>
      </c>
      <c r="DN1996" s="197" t="s">
        <v>3999</v>
      </c>
      <c r="DO1996" s="197" t="s">
        <v>5012</v>
      </c>
      <c r="DP1996" s="197"/>
      <c r="DQ1996" s="197" t="s">
        <v>4068</v>
      </c>
      <c r="DR1996" s="197"/>
      <c r="DS1996" s="197"/>
      <c r="DT1996" s="197"/>
      <c r="DU1996" s="193"/>
      <c r="DV1996" s="193"/>
      <c r="DW1996" s="193"/>
      <c r="DX1996" s="1820" t="s">
        <v>94</v>
      </c>
      <c r="DZ1996" s="1820" t="s">
        <v>101</v>
      </c>
      <c r="EA1996" s="197"/>
      <c r="EB1996" s="1762"/>
      <c r="EC1996" s="1820" t="s">
        <v>2194</v>
      </c>
      <c r="ED1996" s="192" t="s">
        <v>7217</v>
      </c>
    </row>
    <row r="1997" spans="1:134" s="192" customFormat="1" ht="15.75" x14ac:dyDescent="0.25">
      <c r="A1997" s="1856">
        <v>580</v>
      </c>
      <c r="B1997" s="2017"/>
      <c r="C1997" s="193" t="s">
        <v>14711</v>
      </c>
      <c r="D1997" s="193" t="s">
        <v>23</v>
      </c>
      <c r="E1997" s="193" t="s">
        <v>4126</v>
      </c>
      <c r="F1997" s="193">
        <v>779516</v>
      </c>
      <c r="G1997" s="193">
        <v>47</v>
      </c>
      <c r="H1997" s="193" t="s">
        <v>2633</v>
      </c>
      <c r="I1997" s="193" t="s">
        <v>2634</v>
      </c>
      <c r="J1997" s="193" t="s">
        <v>2634</v>
      </c>
      <c r="K1997" s="193">
        <v>561790079</v>
      </c>
      <c r="L1997" s="193">
        <v>87</v>
      </c>
      <c r="M1997" s="193">
        <v>155</v>
      </c>
      <c r="N1997" s="194">
        <f t="shared" si="388"/>
        <v>36.212278876170657</v>
      </c>
      <c r="O1997" s="195">
        <v>1</v>
      </c>
      <c r="P1997" s="196">
        <f t="shared" si="383"/>
        <v>60.062500000000007</v>
      </c>
      <c r="Q1997" s="196">
        <f t="shared" si="384"/>
        <v>26.937499999999993</v>
      </c>
      <c r="R1997" s="197"/>
      <c r="S1997" s="198" t="s">
        <v>14702</v>
      </c>
      <c r="T1997" s="197" t="s">
        <v>253</v>
      </c>
      <c r="U1997" s="197" t="s">
        <v>2490</v>
      </c>
      <c r="V1997" s="197" t="s">
        <v>14712</v>
      </c>
      <c r="W1997" s="197"/>
      <c r="X1997" s="197" t="s">
        <v>2634</v>
      </c>
      <c r="Y1997" s="197" t="s">
        <v>2637</v>
      </c>
      <c r="Z1997" s="197" t="s">
        <v>2634</v>
      </c>
      <c r="AA1997" s="197" t="s">
        <v>2637</v>
      </c>
      <c r="AB1997" s="197"/>
      <c r="AC1997" s="197"/>
      <c r="AD1997" s="197"/>
      <c r="AE1997" s="197"/>
      <c r="AF1997" s="197"/>
      <c r="AG1997" s="197"/>
      <c r="AH1997" s="197"/>
      <c r="AI1997" s="197"/>
      <c r="AJ1997" s="197"/>
      <c r="AK1997" s="197"/>
      <c r="AL1997" s="197"/>
      <c r="AM1997" s="197"/>
      <c r="AN1997" s="197" t="s">
        <v>2634</v>
      </c>
      <c r="AO1997" s="197"/>
      <c r="AP1997" s="197"/>
      <c r="AQ1997" s="197" t="s">
        <v>2637</v>
      </c>
      <c r="AR1997" s="197"/>
      <c r="AS1997" s="197"/>
      <c r="AT1997" s="197" t="s">
        <v>2633</v>
      </c>
      <c r="AU1997" s="197"/>
      <c r="AV1997" s="197"/>
      <c r="AW1997" s="197"/>
      <c r="AX1997" s="197"/>
      <c r="AY1997" s="197"/>
      <c r="AZ1997" s="197"/>
      <c r="BA1997" s="197" t="s">
        <v>3971</v>
      </c>
      <c r="BB1997" s="197" t="s">
        <v>3970</v>
      </c>
      <c r="BC1997" s="197"/>
      <c r="BD1997" s="197"/>
      <c r="BE1997" s="197" t="s">
        <v>2634</v>
      </c>
      <c r="BF1997" s="197"/>
      <c r="BG1997" s="197"/>
      <c r="BH1997" s="197"/>
      <c r="BI1997" s="197"/>
      <c r="BJ1997" s="197" t="s">
        <v>13471</v>
      </c>
      <c r="BK1997" s="197" t="s">
        <v>14835</v>
      </c>
      <c r="BL1997" s="197">
        <v>82.2</v>
      </c>
      <c r="BM1997" s="199">
        <f t="shared" si="389"/>
        <v>17.819025522041755</v>
      </c>
      <c r="BN1997" s="197" t="s">
        <v>1381</v>
      </c>
      <c r="BO1997" s="197">
        <v>76</v>
      </c>
      <c r="BP1997" s="196">
        <f t="shared" ref="BP1997:BP2129" si="398">((L1997-BO1997)/Q1997)*100</f>
        <v>40.835266821345719</v>
      </c>
      <c r="BQ1997" s="197"/>
      <c r="BR1997" s="197"/>
      <c r="BS1997" s="196">
        <f t="shared" si="390"/>
        <v>322.96983758700708</v>
      </c>
      <c r="BT1997" s="197"/>
      <c r="BU1997" s="197"/>
      <c r="BV1997" s="199">
        <f t="shared" si="391"/>
        <v>322.96983758700708</v>
      </c>
      <c r="BW1997" s="197"/>
      <c r="BX1997" s="197"/>
      <c r="BY1997" s="196">
        <f t="shared" si="392"/>
        <v>322.96983758700708</v>
      </c>
      <c r="BZ1997" s="197"/>
      <c r="CA1997" s="197"/>
      <c r="CB1997" s="196">
        <f t="shared" si="393"/>
        <v>322.96983758700708</v>
      </c>
      <c r="CC1997" s="197"/>
      <c r="CD1997" s="197"/>
      <c r="CE1997" s="196">
        <f t="shared" si="394"/>
        <v>322.96983758700708</v>
      </c>
      <c r="CF1997" s="197"/>
      <c r="CG1997" s="197"/>
      <c r="CH1997" s="196">
        <f t="shared" si="397"/>
        <v>322.96983758700708</v>
      </c>
      <c r="CI1997" s="197"/>
      <c r="CJ1997" s="197"/>
      <c r="CK1997" s="196">
        <f t="shared" si="395"/>
        <v>322.96983758700708</v>
      </c>
      <c r="CL1997" s="197">
        <v>76</v>
      </c>
      <c r="CM1997" s="196">
        <f t="shared" si="396"/>
        <v>40.835266821345719</v>
      </c>
      <c r="CN1997" s="197">
        <v>80</v>
      </c>
      <c r="CO1997" s="197"/>
      <c r="CP1997" s="197"/>
      <c r="CQ1997" s="200"/>
      <c r="CR1997" s="200"/>
      <c r="CS1997" s="201">
        <v>0.5</v>
      </c>
      <c r="CT1997" s="202">
        <v>0</v>
      </c>
      <c r="CU1997" s="202">
        <v>0</v>
      </c>
      <c r="CV1997" s="202"/>
      <c r="CW1997" s="202"/>
      <c r="CX1997" s="203"/>
      <c r="CY1997" s="202"/>
      <c r="CZ1997" s="202" t="s">
        <v>2633</v>
      </c>
      <c r="DA1997" s="202" t="s">
        <v>3976</v>
      </c>
      <c r="DB1997" s="193" t="s">
        <v>2643</v>
      </c>
      <c r="DC1997" s="193" t="s">
        <v>2648</v>
      </c>
      <c r="DD1997" s="193" t="s">
        <v>2648</v>
      </c>
      <c r="DE1997" s="193" t="s">
        <v>2649</v>
      </c>
      <c r="DF1997" s="193" t="s">
        <v>32</v>
      </c>
      <c r="DG1997" s="193" t="s">
        <v>2653</v>
      </c>
      <c r="DH1997" s="193" t="s">
        <v>32</v>
      </c>
      <c r="DI1997" s="193"/>
      <c r="DJ1997" s="193" t="s">
        <v>37</v>
      </c>
      <c r="DK1997" s="193" t="s">
        <v>37</v>
      </c>
      <c r="DL1997" s="193" t="s">
        <v>2659</v>
      </c>
      <c r="DM1997" s="193" t="s">
        <v>2663</v>
      </c>
      <c r="DN1997" s="197" t="s">
        <v>3999</v>
      </c>
      <c r="DO1997" s="197" t="s">
        <v>5012</v>
      </c>
      <c r="DP1997" s="197"/>
      <c r="DQ1997" s="197" t="s">
        <v>4069</v>
      </c>
      <c r="DR1997" s="197"/>
      <c r="DS1997" s="197"/>
      <c r="DT1997" s="197"/>
      <c r="DU1997" s="193" t="s">
        <v>2634</v>
      </c>
      <c r="DV1997" s="193" t="s">
        <v>2633</v>
      </c>
      <c r="DW1997" s="193"/>
      <c r="DX1997" s="1820" t="s">
        <v>94</v>
      </c>
      <c r="DZ1997" s="1820" t="s">
        <v>101</v>
      </c>
      <c r="EA1997" s="197"/>
      <c r="EB1997" s="1762"/>
      <c r="EC1997" s="1820" t="s">
        <v>4267</v>
      </c>
      <c r="ED1997" s="192" t="s">
        <v>14836</v>
      </c>
    </row>
    <row r="1998" spans="1:134" s="192" customFormat="1" ht="15.75" x14ac:dyDescent="0.25">
      <c r="A1998" s="472">
        <v>581</v>
      </c>
      <c r="B1998" s="2017"/>
      <c r="C1998" s="193" t="s">
        <v>14713</v>
      </c>
      <c r="D1998" s="193" t="s">
        <v>22</v>
      </c>
      <c r="E1998" s="193" t="s">
        <v>4161</v>
      </c>
      <c r="F1998" s="193">
        <v>293126</v>
      </c>
      <c r="G1998" s="193">
        <v>39</v>
      </c>
      <c r="H1998" s="193" t="s">
        <v>2633</v>
      </c>
      <c r="I1998" s="193" t="s">
        <v>2633</v>
      </c>
      <c r="J1998" s="193" t="s">
        <v>2633</v>
      </c>
      <c r="K1998" s="193">
        <v>500811662</v>
      </c>
      <c r="L1998" s="193">
        <v>123.6</v>
      </c>
      <c r="M1998" s="193">
        <v>164</v>
      </c>
      <c r="N1998" s="194">
        <f t="shared" si="388"/>
        <v>45.954788816180844</v>
      </c>
      <c r="O1998" s="195">
        <v>2</v>
      </c>
      <c r="P1998" s="196">
        <f t="shared" si="383"/>
        <v>67.239999999999995</v>
      </c>
      <c r="Q1998" s="196">
        <f t="shared" si="384"/>
        <v>56.36</v>
      </c>
      <c r="R1998" s="197"/>
      <c r="S1998" s="198" t="s">
        <v>14702</v>
      </c>
      <c r="T1998" s="197" t="s">
        <v>14726</v>
      </c>
      <c r="U1998" s="197"/>
      <c r="V1998" s="197" t="s">
        <v>14727</v>
      </c>
      <c r="W1998" s="197"/>
      <c r="X1998" s="197"/>
      <c r="Y1998" s="197"/>
      <c r="Z1998" s="197"/>
      <c r="AA1998" s="197"/>
      <c r="AB1998" s="197" t="s">
        <v>2633</v>
      </c>
      <c r="AC1998" s="197"/>
      <c r="AD1998" s="197"/>
      <c r="AE1998" s="197"/>
      <c r="AF1998" s="197"/>
      <c r="AG1998" s="197"/>
      <c r="AH1998" s="197"/>
      <c r="AI1998" s="197"/>
      <c r="AJ1998" s="197"/>
      <c r="AK1998" s="197"/>
      <c r="AL1998" s="197"/>
      <c r="AM1998" s="197"/>
      <c r="AN1998" s="197" t="s">
        <v>2633</v>
      </c>
      <c r="AO1998" s="197" t="s">
        <v>4068</v>
      </c>
      <c r="AP1998" s="197" t="s">
        <v>4088</v>
      </c>
      <c r="AQ1998" s="197"/>
      <c r="AR1998" s="197"/>
      <c r="AS1998" s="197"/>
      <c r="AT1998" s="197"/>
      <c r="AU1998" s="197"/>
      <c r="AV1998" s="197"/>
      <c r="AW1998" s="197"/>
      <c r="AX1998" s="197"/>
      <c r="AY1998" s="197"/>
      <c r="AZ1998" s="197"/>
      <c r="BA1998" s="197"/>
      <c r="BB1998" s="197"/>
      <c r="BC1998" s="197"/>
      <c r="BD1998" s="197"/>
      <c r="BE1998" s="197" t="s">
        <v>2634</v>
      </c>
      <c r="BF1998" s="197"/>
      <c r="BG1998" s="197"/>
      <c r="BH1998" s="197"/>
      <c r="BI1998" s="197"/>
      <c r="BJ1998" s="197" t="s">
        <v>10297</v>
      </c>
      <c r="BK1998" s="197" t="s">
        <v>13476</v>
      </c>
      <c r="BL1998" s="197">
        <v>114</v>
      </c>
      <c r="BM1998" s="199">
        <f t="shared" si="389"/>
        <v>17.033356990773587</v>
      </c>
      <c r="BN1998" s="197"/>
      <c r="BO1998" s="197"/>
      <c r="BP1998" s="196">
        <f t="shared" si="398"/>
        <v>219.30447125621009</v>
      </c>
      <c r="BQ1998" s="197"/>
      <c r="BR1998" s="197"/>
      <c r="BS1998" s="196">
        <f t="shared" si="390"/>
        <v>219.30447125621009</v>
      </c>
      <c r="BT1998" s="197"/>
      <c r="BU1998" s="197"/>
      <c r="BV1998" s="199">
        <f t="shared" si="391"/>
        <v>219.30447125621009</v>
      </c>
      <c r="BW1998" s="197"/>
      <c r="BX1998" s="197"/>
      <c r="BY1998" s="196">
        <f t="shared" si="392"/>
        <v>219.30447125621009</v>
      </c>
      <c r="BZ1998" s="197"/>
      <c r="CA1998" s="197"/>
      <c r="CB1998" s="196">
        <f t="shared" si="393"/>
        <v>219.30447125621009</v>
      </c>
      <c r="CC1998" s="197"/>
      <c r="CD1998" s="197"/>
      <c r="CE1998" s="196">
        <f t="shared" si="394"/>
        <v>219.30447125621009</v>
      </c>
      <c r="CF1998" s="197"/>
      <c r="CG1998" s="197"/>
      <c r="CH1998" s="196">
        <f t="shared" si="397"/>
        <v>219.30447125621009</v>
      </c>
      <c r="CI1998" s="197"/>
      <c r="CJ1998" s="197"/>
      <c r="CK1998" s="196">
        <f t="shared" si="395"/>
        <v>219.30447125621009</v>
      </c>
      <c r="CL1998" s="197">
        <v>114</v>
      </c>
      <c r="CM1998" s="196">
        <f t="shared" si="396"/>
        <v>17.033356990773587</v>
      </c>
      <c r="CN1998" s="197">
        <v>150</v>
      </c>
      <c r="CO1998" s="197"/>
      <c r="CP1998" s="197"/>
      <c r="CQ1998" s="200"/>
      <c r="CR1998" s="200"/>
      <c r="CS1998" s="201"/>
      <c r="CT1998" s="202"/>
      <c r="CU1998" s="202"/>
      <c r="CV1998" s="202"/>
      <c r="CW1998" s="202"/>
      <c r="CX1998" s="203"/>
      <c r="CY1998" s="202"/>
      <c r="CZ1998" s="202"/>
      <c r="DA1998" s="202"/>
      <c r="DB1998" s="193"/>
      <c r="DC1998" s="193"/>
      <c r="DD1998" s="193"/>
      <c r="DE1998" s="193"/>
      <c r="DF1998" s="193"/>
      <c r="DG1998" s="193"/>
      <c r="DH1998" s="193"/>
      <c r="DI1998" s="193"/>
      <c r="DJ1998" s="193"/>
      <c r="DK1998" s="193"/>
      <c r="DL1998" s="193"/>
      <c r="DM1998" s="193"/>
      <c r="DN1998" s="197"/>
      <c r="DO1998" s="197"/>
      <c r="DP1998" s="197"/>
      <c r="DQ1998" s="197"/>
      <c r="DR1998" s="197"/>
      <c r="DS1998" s="197"/>
      <c r="DT1998" s="197"/>
      <c r="DU1998" s="193"/>
      <c r="DV1998" s="193"/>
      <c r="DW1998" s="193"/>
      <c r="DX1998" s="1822" t="s">
        <v>14728</v>
      </c>
      <c r="DZ1998" s="1993" t="s">
        <v>14729</v>
      </c>
      <c r="EA1998" s="197"/>
      <c r="EB1998" s="1762"/>
      <c r="EC1998" s="1826" t="s">
        <v>4267</v>
      </c>
    </row>
    <row r="1999" spans="1:134" s="192" customFormat="1" ht="15.75" x14ac:dyDescent="0.25">
      <c r="A1999" s="472">
        <v>582</v>
      </c>
      <c r="B1999" s="2017"/>
      <c r="C1999" s="193" t="s">
        <v>15064</v>
      </c>
      <c r="D1999" s="193" t="s">
        <v>23</v>
      </c>
      <c r="E1999" s="193" t="s">
        <v>4126</v>
      </c>
      <c r="F1999" s="193">
        <v>782079</v>
      </c>
      <c r="G1999" s="193">
        <v>37</v>
      </c>
      <c r="H1999" s="193" t="s">
        <v>2633</v>
      </c>
      <c r="I1999" s="193" t="s">
        <v>2633</v>
      </c>
      <c r="J1999" s="193" t="s">
        <v>2633</v>
      </c>
      <c r="K1999" s="193">
        <v>566520302</v>
      </c>
      <c r="L1999" s="193">
        <v>98.8</v>
      </c>
      <c r="M1999" s="193">
        <v>155</v>
      </c>
      <c r="N1999" s="194">
        <f t="shared" si="388"/>
        <v>41.123829344432885</v>
      </c>
      <c r="O1999" s="195">
        <v>2</v>
      </c>
      <c r="P1999" s="196">
        <f t="shared" si="383"/>
        <v>60.062500000000007</v>
      </c>
      <c r="Q1999" s="196">
        <f t="shared" si="384"/>
        <v>38.73749999999999</v>
      </c>
      <c r="R1999" s="197"/>
      <c r="S1999" s="198" t="s">
        <v>14733</v>
      </c>
      <c r="T1999" s="197" t="s">
        <v>253</v>
      </c>
      <c r="U1999" s="197" t="s">
        <v>2490</v>
      </c>
      <c r="V1999" s="197" t="s">
        <v>14736</v>
      </c>
      <c r="W1999" s="197"/>
      <c r="X1999" s="197"/>
      <c r="Y1999" s="197"/>
      <c r="Z1999" s="197"/>
      <c r="AA1999" s="197"/>
      <c r="AB1999" s="197"/>
      <c r="AC1999" s="197"/>
      <c r="AD1999" s="197"/>
      <c r="AE1999" s="197"/>
      <c r="AF1999" s="197"/>
      <c r="AG1999" s="197"/>
      <c r="AH1999" s="197"/>
      <c r="AI1999" s="197"/>
      <c r="AJ1999" s="197"/>
      <c r="AK1999" s="197"/>
      <c r="AL1999" s="197"/>
      <c r="AM1999" s="197"/>
      <c r="AN1999" s="197" t="s">
        <v>4079</v>
      </c>
      <c r="AO1999" s="197"/>
      <c r="AP1999" s="197" t="s">
        <v>4077</v>
      </c>
      <c r="AQ1999" s="197"/>
      <c r="AR1999" s="197"/>
      <c r="AS1999" s="197"/>
      <c r="AT1999" s="197"/>
      <c r="AU1999" s="197"/>
      <c r="AV1999" s="197"/>
      <c r="AW1999" s="197"/>
      <c r="AX1999" s="197"/>
      <c r="AY1999" s="197"/>
      <c r="AZ1999" s="197"/>
      <c r="BA1999" s="197" t="s">
        <v>3970</v>
      </c>
      <c r="BB1999" s="197"/>
      <c r="BC1999" s="197"/>
      <c r="BD1999" s="197"/>
      <c r="BE1999" s="197" t="s">
        <v>2634</v>
      </c>
      <c r="BF1999" s="197"/>
      <c r="BG1999" s="197"/>
      <c r="BH1999" s="197"/>
      <c r="BI1999" s="197"/>
      <c r="BJ1999" s="197" t="s">
        <v>13157</v>
      </c>
      <c r="BK1999" s="197" t="s">
        <v>15065</v>
      </c>
      <c r="BL1999" s="197">
        <v>90.5</v>
      </c>
      <c r="BM1999" s="199">
        <f t="shared" si="389"/>
        <v>21.42626653759277</v>
      </c>
      <c r="BN1999" s="197"/>
      <c r="BO1999" s="197"/>
      <c r="BP1999" s="196">
        <f t="shared" si="398"/>
        <v>255.05001613423693</v>
      </c>
      <c r="BQ1999" s="197"/>
      <c r="BR1999" s="197"/>
      <c r="BS1999" s="196">
        <f t="shared" si="390"/>
        <v>255.05001613423693</v>
      </c>
      <c r="BT1999" s="197"/>
      <c r="BU1999" s="197"/>
      <c r="BV1999" s="199">
        <f t="shared" si="391"/>
        <v>255.05001613423693</v>
      </c>
      <c r="BW1999" s="197"/>
      <c r="BX1999" s="197"/>
      <c r="BY1999" s="196">
        <f t="shared" si="392"/>
        <v>255.05001613423693</v>
      </c>
      <c r="BZ1999" s="197"/>
      <c r="CA1999" s="197"/>
      <c r="CB1999" s="196">
        <f t="shared" si="393"/>
        <v>255.05001613423693</v>
      </c>
      <c r="CC1999" s="197"/>
      <c r="CD1999" s="197"/>
      <c r="CE1999" s="196">
        <f t="shared" si="394"/>
        <v>255.05001613423693</v>
      </c>
      <c r="CF1999" s="197"/>
      <c r="CG1999" s="197"/>
      <c r="CH1999" s="196">
        <f t="shared" si="397"/>
        <v>255.05001613423693</v>
      </c>
      <c r="CI1999" s="197"/>
      <c r="CJ1999" s="197"/>
      <c r="CK1999" s="196">
        <f t="shared" si="395"/>
        <v>255.05001613423693</v>
      </c>
      <c r="CL1999" s="197">
        <v>90.5</v>
      </c>
      <c r="CM1999" s="196">
        <f t="shared" si="396"/>
        <v>21.42626653759277</v>
      </c>
      <c r="CN1999" s="197">
        <v>70</v>
      </c>
      <c r="CO1999" s="197"/>
      <c r="CP1999" s="197"/>
      <c r="CQ1999" s="200"/>
      <c r="CR1999" s="200"/>
      <c r="CS1999" s="201"/>
      <c r="CT1999" s="202"/>
      <c r="CU1999" s="202"/>
      <c r="CV1999" s="202"/>
      <c r="CW1999" s="202"/>
      <c r="CX1999" s="203"/>
      <c r="CY1999" s="202"/>
      <c r="CZ1999" s="202"/>
      <c r="DA1999" s="202"/>
      <c r="DB1999" s="193"/>
      <c r="DC1999" s="193"/>
      <c r="DD1999" s="193"/>
      <c r="DE1999" s="193"/>
      <c r="DF1999" s="193"/>
      <c r="DG1999" s="193"/>
      <c r="DH1999" s="193"/>
      <c r="DI1999" s="193"/>
      <c r="DJ1999" s="193"/>
      <c r="DK1999" s="193"/>
      <c r="DL1999" s="193"/>
      <c r="DM1999" s="193"/>
      <c r="DN1999" s="197"/>
      <c r="DO1999" s="197"/>
      <c r="DP1999" s="197"/>
      <c r="DQ1999" s="197"/>
      <c r="DR1999" s="197"/>
      <c r="DS1999" s="197"/>
      <c r="DT1999" s="197"/>
      <c r="DU1999" s="193"/>
      <c r="DV1999" s="193"/>
      <c r="DW1999" s="193"/>
      <c r="DX1999" s="1823" t="s">
        <v>14734</v>
      </c>
      <c r="DZ1999" s="1825" t="s">
        <v>101</v>
      </c>
      <c r="EA1999" s="197"/>
      <c r="EB1999" s="1762"/>
      <c r="EC1999" s="1825" t="s">
        <v>2194</v>
      </c>
      <c r="ED1999" s="192" t="s">
        <v>14907</v>
      </c>
    </row>
    <row r="2000" spans="1:134" s="192" customFormat="1" ht="15.75" x14ac:dyDescent="0.25">
      <c r="A2000" s="472">
        <v>583</v>
      </c>
      <c r="B2000" s="2017"/>
      <c r="C2000" s="193" t="s">
        <v>14735</v>
      </c>
      <c r="D2000" s="193" t="s">
        <v>23</v>
      </c>
      <c r="E2000" s="193" t="s">
        <v>4126</v>
      </c>
      <c r="F2000" s="193">
        <v>353054</v>
      </c>
      <c r="G2000" s="193">
        <v>32</v>
      </c>
      <c r="H2000" s="193" t="s">
        <v>2633</v>
      </c>
      <c r="I2000" s="193" t="s">
        <v>2633</v>
      </c>
      <c r="J2000" s="193" t="s">
        <v>2633</v>
      </c>
      <c r="K2000" s="193">
        <v>500007116</v>
      </c>
      <c r="L2000" s="193">
        <v>102.6</v>
      </c>
      <c r="M2000" s="193">
        <v>156</v>
      </c>
      <c r="N2000" s="194">
        <f t="shared" si="388"/>
        <v>42.15976331360946</v>
      </c>
      <c r="O2000" s="195">
        <v>2</v>
      </c>
      <c r="P2000" s="196">
        <f t="shared" si="383"/>
        <v>60.84</v>
      </c>
      <c r="Q2000" s="196">
        <f t="shared" si="384"/>
        <v>41.759999999999991</v>
      </c>
      <c r="R2000" s="197"/>
      <c r="S2000" s="198" t="s">
        <v>14733</v>
      </c>
      <c r="T2000" s="197" t="s">
        <v>253</v>
      </c>
      <c r="U2000" s="197" t="s">
        <v>2490</v>
      </c>
      <c r="V2000" s="197" t="s">
        <v>14737</v>
      </c>
      <c r="W2000" s="197"/>
      <c r="X2000" s="197"/>
      <c r="Y2000" s="197"/>
      <c r="Z2000" s="197" t="s">
        <v>2633</v>
      </c>
      <c r="AA2000" s="197"/>
      <c r="AB2000" s="197"/>
      <c r="AC2000" s="197"/>
      <c r="AD2000" s="197"/>
      <c r="AE2000" s="197"/>
      <c r="AF2000" s="197"/>
      <c r="AG2000" s="197"/>
      <c r="AH2000" s="197"/>
      <c r="AI2000" s="197"/>
      <c r="AJ2000" s="197"/>
      <c r="AK2000" s="197"/>
      <c r="AL2000" s="197"/>
      <c r="AM2000" s="197"/>
      <c r="AN2000" s="197" t="s">
        <v>2634</v>
      </c>
      <c r="AO2000" s="197"/>
      <c r="AP2000" s="197"/>
      <c r="AQ2000" s="197"/>
      <c r="AR2000" s="197"/>
      <c r="AS2000" s="197"/>
      <c r="AT2000" s="197" t="s">
        <v>2633</v>
      </c>
      <c r="AU2000" s="197"/>
      <c r="AV2000" s="197"/>
      <c r="AW2000" s="197"/>
      <c r="AX2000" s="197"/>
      <c r="AY2000" s="197"/>
      <c r="AZ2000" s="197"/>
      <c r="BA2000" s="197" t="s">
        <v>3970</v>
      </c>
      <c r="BB2000" s="197"/>
      <c r="BC2000" s="197"/>
      <c r="BD2000" s="197"/>
      <c r="BE2000" s="197" t="s">
        <v>2634</v>
      </c>
      <c r="BF2000" s="197"/>
      <c r="BG2000" s="197"/>
      <c r="BH2000" s="197"/>
      <c r="BI2000" s="197"/>
      <c r="BJ2000" s="197" t="s">
        <v>14542</v>
      </c>
      <c r="BK2000" s="197" t="s">
        <v>15066</v>
      </c>
      <c r="BL2000" s="197">
        <v>92.5</v>
      </c>
      <c r="BM2000" s="199">
        <f t="shared" si="389"/>
        <v>24.185823754789261</v>
      </c>
      <c r="BN2000" s="197" t="s">
        <v>15553</v>
      </c>
      <c r="BO2000" s="197">
        <v>85</v>
      </c>
      <c r="BP2000" s="196">
        <f t="shared" si="398"/>
        <v>42.145593869731798</v>
      </c>
      <c r="BQ2000" s="197"/>
      <c r="BR2000" s="197"/>
      <c r="BS2000" s="196">
        <f t="shared" si="390"/>
        <v>245.68965517241384</v>
      </c>
      <c r="BT2000" s="197"/>
      <c r="BU2000" s="197"/>
      <c r="BV2000" s="199">
        <f t="shared" si="391"/>
        <v>245.68965517241384</v>
      </c>
      <c r="BW2000" s="197"/>
      <c r="BX2000" s="197"/>
      <c r="BY2000" s="196">
        <f t="shared" si="392"/>
        <v>245.68965517241384</v>
      </c>
      <c r="BZ2000" s="197"/>
      <c r="CA2000" s="197"/>
      <c r="CB2000" s="196">
        <f t="shared" si="393"/>
        <v>245.68965517241384</v>
      </c>
      <c r="CC2000" s="197"/>
      <c r="CD2000" s="197"/>
      <c r="CE2000" s="196">
        <f t="shared" si="394"/>
        <v>245.68965517241384</v>
      </c>
      <c r="CF2000" s="197"/>
      <c r="CG2000" s="197"/>
      <c r="CH2000" s="196">
        <f t="shared" si="397"/>
        <v>245.68965517241384</v>
      </c>
      <c r="CI2000" s="197"/>
      <c r="CJ2000" s="197"/>
      <c r="CK2000" s="196">
        <f t="shared" si="395"/>
        <v>245.68965517241384</v>
      </c>
      <c r="CL2000" s="197">
        <v>85</v>
      </c>
      <c r="CM2000" s="196">
        <f t="shared" si="396"/>
        <v>42.145593869731798</v>
      </c>
      <c r="CN2000" s="197">
        <v>85</v>
      </c>
      <c r="CO2000" s="197"/>
      <c r="CP2000" s="197"/>
      <c r="CQ2000" s="200"/>
      <c r="CR2000" s="200"/>
      <c r="CS2000" s="201"/>
      <c r="CT2000" s="202"/>
      <c r="CU2000" s="202"/>
      <c r="CV2000" s="202"/>
      <c r="CW2000" s="202"/>
      <c r="CX2000" s="203"/>
      <c r="CY2000" s="202"/>
      <c r="CZ2000" s="202"/>
      <c r="DA2000" s="202"/>
      <c r="DB2000" s="193"/>
      <c r="DC2000" s="193"/>
      <c r="DD2000" s="193"/>
      <c r="DE2000" s="193"/>
      <c r="DF2000" s="193"/>
      <c r="DG2000" s="193"/>
      <c r="DH2000" s="193"/>
      <c r="DI2000" s="193"/>
      <c r="DJ2000" s="193"/>
      <c r="DK2000" s="193"/>
      <c r="DL2000" s="193"/>
      <c r="DM2000" s="193"/>
      <c r="DN2000" s="197"/>
      <c r="DO2000" s="197"/>
      <c r="DP2000" s="197"/>
      <c r="DQ2000" s="197"/>
      <c r="DR2000" s="197"/>
      <c r="DS2000" s="197"/>
      <c r="DT2000" s="197"/>
      <c r="DU2000" s="193"/>
      <c r="DV2000" s="193"/>
      <c r="DW2000" s="193"/>
      <c r="DX2000" s="1823" t="s">
        <v>220</v>
      </c>
      <c r="DZ2000" s="1825" t="s">
        <v>101</v>
      </c>
      <c r="EA2000" s="197"/>
      <c r="EB2000" s="1762"/>
      <c r="EC2000" s="1825" t="s">
        <v>2194</v>
      </c>
      <c r="ED2000" s="192" t="s">
        <v>5821</v>
      </c>
    </row>
    <row r="2001" spans="1:136" s="192" customFormat="1" ht="15.75" x14ac:dyDescent="0.25">
      <c r="A2001" s="472">
        <v>584</v>
      </c>
      <c r="B2001" s="2017"/>
      <c r="C2001" s="193" t="s">
        <v>14746</v>
      </c>
      <c r="D2001" s="193" t="s">
        <v>23</v>
      </c>
      <c r="E2001" s="193" t="s">
        <v>4126</v>
      </c>
      <c r="F2001" s="193">
        <v>786675</v>
      </c>
      <c r="G2001" s="193">
        <v>27</v>
      </c>
      <c r="H2001" s="193" t="s">
        <v>2634</v>
      </c>
      <c r="I2001" s="193" t="s">
        <v>2634</v>
      </c>
      <c r="J2001" s="193" t="s">
        <v>3968</v>
      </c>
      <c r="K2001" s="193">
        <v>555228419</v>
      </c>
      <c r="L2001" s="193">
        <v>113.8</v>
      </c>
      <c r="M2001" s="193">
        <v>156</v>
      </c>
      <c r="N2001" s="194">
        <f t="shared" si="388"/>
        <v>46.761998685075604</v>
      </c>
      <c r="O2001" s="195">
        <v>2</v>
      </c>
      <c r="P2001" s="196">
        <f t="shared" si="383"/>
        <v>60.84</v>
      </c>
      <c r="Q2001" s="196">
        <f t="shared" si="384"/>
        <v>52.959999999999994</v>
      </c>
      <c r="R2001" s="197"/>
      <c r="S2001" s="198" t="s">
        <v>14733</v>
      </c>
      <c r="T2001" s="197" t="s">
        <v>253</v>
      </c>
      <c r="U2001" s="197" t="s">
        <v>2490</v>
      </c>
      <c r="V2001" s="197" t="s">
        <v>14744</v>
      </c>
      <c r="W2001" s="197"/>
      <c r="X2001" s="197"/>
      <c r="Y2001" s="197"/>
      <c r="Z2001" s="197"/>
      <c r="AA2001" s="197"/>
      <c r="AB2001" s="197"/>
      <c r="AC2001" s="197"/>
      <c r="AD2001" s="197"/>
      <c r="AE2001" s="197"/>
      <c r="AF2001" s="197"/>
      <c r="AG2001" s="197"/>
      <c r="AH2001" s="197" t="s">
        <v>2633</v>
      </c>
      <c r="AI2001" s="197"/>
      <c r="AJ2001" s="197"/>
      <c r="AK2001" s="197"/>
      <c r="AL2001" s="197"/>
      <c r="AM2001" s="197"/>
      <c r="AN2001" s="197" t="s">
        <v>2633</v>
      </c>
      <c r="AO2001" s="197" t="s">
        <v>4076</v>
      </c>
      <c r="AP2001" s="197" t="s">
        <v>4077</v>
      </c>
      <c r="AQ2001" s="197"/>
      <c r="AR2001" s="197"/>
      <c r="AS2001" s="197"/>
      <c r="AT2001" s="197"/>
      <c r="AU2001" s="197"/>
      <c r="AV2001" s="197"/>
      <c r="AW2001" s="197"/>
      <c r="AX2001" s="197"/>
      <c r="AY2001" s="197"/>
      <c r="AZ2001" s="197"/>
      <c r="BA2001" s="197" t="s">
        <v>3971</v>
      </c>
      <c r="BB2001" s="197"/>
      <c r="BC2001" s="197"/>
      <c r="BD2001" s="197"/>
      <c r="BE2001" s="197" t="s">
        <v>2634</v>
      </c>
      <c r="BF2001" s="197"/>
      <c r="BG2001" s="197"/>
      <c r="BH2001" s="197"/>
      <c r="BI2001" s="197"/>
      <c r="BJ2001" s="197" t="s">
        <v>13157</v>
      </c>
      <c r="BK2001" s="197" t="s">
        <v>14920</v>
      </c>
      <c r="BL2001" s="197">
        <v>107.2</v>
      </c>
      <c r="BM2001" s="199">
        <f t="shared" si="389"/>
        <v>12.462235649546818</v>
      </c>
      <c r="BN2001" s="197" t="s">
        <v>15665</v>
      </c>
      <c r="BO2001" s="197">
        <v>93</v>
      </c>
      <c r="BP2001" s="196">
        <f t="shared" si="398"/>
        <v>39.274924471299094</v>
      </c>
      <c r="BQ2001" s="197"/>
      <c r="BR2001" s="197"/>
      <c r="BS2001" s="196">
        <f t="shared" si="390"/>
        <v>214.87915407854987</v>
      </c>
      <c r="BT2001" s="197"/>
      <c r="BU2001" s="197"/>
      <c r="BV2001" s="199">
        <f t="shared" si="391"/>
        <v>214.87915407854987</v>
      </c>
      <c r="BW2001" s="197"/>
      <c r="BX2001" s="197"/>
      <c r="BY2001" s="196">
        <f t="shared" si="392"/>
        <v>214.87915407854987</v>
      </c>
      <c r="BZ2001" s="197"/>
      <c r="CA2001" s="197"/>
      <c r="CB2001" s="196">
        <f t="shared" si="393"/>
        <v>214.87915407854987</v>
      </c>
      <c r="CC2001" s="197"/>
      <c r="CD2001" s="197"/>
      <c r="CE2001" s="196">
        <f t="shared" si="394"/>
        <v>214.87915407854987</v>
      </c>
      <c r="CF2001" s="197"/>
      <c r="CG2001" s="197"/>
      <c r="CH2001" s="196">
        <f t="shared" si="397"/>
        <v>214.87915407854987</v>
      </c>
      <c r="CI2001" s="197"/>
      <c r="CJ2001" s="197"/>
      <c r="CK2001" s="196">
        <f t="shared" si="395"/>
        <v>214.87915407854987</v>
      </c>
      <c r="CL2001" s="197">
        <v>93</v>
      </c>
      <c r="CM2001" s="196">
        <f t="shared" si="396"/>
        <v>39.274924471299094</v>
      </c>
      <c r="CN2001" s="197">
        <v>70</v>
      </c>
      <c r="CO2001" s="197"/>
      <c r="CP2001" s="197"/>
      <c r="CQ2001" s="200"/>
      <c r="CR2001" s="200"/>
      <c r="CS2001" s="201"/>
      <c r="CT2001" s="202"/>
      <c r="CU2001" s="202"/>
      <c r="CV2001" s="202"/>
      <c r="CW2001" s="202"/>
      <c r="CX2001" s="203"/>
      <c r="CY2001" s="202"/>
      <c r="CZ2001" s="202"/>
      <c r="DA2001" s="202"/>
      <c r="DB2001" s="193"/>
      <c r="DC2001" s="193"/>
      <c r="DD2001" s="193"/>
      <c r="DE2001" s="193"/>
      <c r="DF2001" s="193"/>
      <c r="DG2001" s="193"/>
      <c r="DH2001" s="193"/>
      <c r="DI2001" s="193"/>
      <c r="DJ2001" s="193"/>
      <c r="DK2001" s="193"/>
      <c r="DL2001" s="193"/>
      <c r="DM2001" s="193"/>
      <c r="DN2001" s="197"/>
      <c r="DO2001" s="197"/>
      <c r="DP2001" s="197"/>
      <c r="DQ2001" s="197"/>
      <c r="DR2001" s="197"/>
      <c r="DS2001" s="197"/>
      <c r="DT2001" s="197"/>
      <c r="DU2001" s="193"/>
      <c r="DV2001" s="193"/>
      <c r="DW2001" s="193"/>
      <c r="DX2001" s="1825" t="s">
        <v>14745</v>
      </c>
      <c r="DZ2001" s="1825" t="s">
        <v>101</v>
      </c>
      <c r="EA2001" s="197"/>
      <c r="EB2001" s="1762"/>
      <c r="EC2001" s="1825" t="s">
        <v>2194</v>
      </c>
      <c r="ED2001" s="192" t="s">
        <v>7217</v>
      </c>
    </row>
    <row r="2002" spans="1:136" s="192" customFormat="1" ht="15.75" x14ac:dyDescent="0.25">
      <c r="A2002" s="472">
        <v>585</v>
      </c>
      <c r="B2002" s="2017"/>
      <c r="C2002" s="193" t="s">
        <v>14747</v>
      </c>
      <c r="D2002" s="193" t="s">
        <v>23</v>
      </c>
      <c r="E2002" s="193" t="s">
        <v>4126</v>
      </c>
      <c r="F2002" s="193">
        <v>786676</v>
      </c>
      <c r="G2002" s="193">
        <v>30</v>
      </c>
      <c r="H2002" s="193" t="s">
        <v>2634</v>
      </c>
      <c r="I2002" s="193" t="s">
        <v>2634</v>
      </c>
      <c r="J2002" s="193" t="s">
        <v>3968</v>
      </c>
      <c r="K2002" s="193">
        <v>555402094</v>
      </c>
      <c r="L2002" s="193">
        <v>118.8</v>
      </c>
      <c r="M2002" s="193">
        <v>157</v>
      </c>
      <c r="N2002" s="194">
        <f t="shared" si="388"/>
        <v>48.19668140695363</v>
      </c>
      <c r="O2002" s="195">
        <v>2</v>
      </c>
      <c r="P2002" s="196">
        <f t="shared" si="383"/>
        <v>61.622500000000002</v>
      </c>
      <c r="Q2002" s="196">
        <f t="shared" si="384"/>
        <v>57.177499999999995</v>
      </c>
      <c r="R2002" s="197"/>
      <c r="S2002" s="198" t="s">
        <v>14733</v>
      </c>
      <c r="T2002" s="197" t="s">
        <v>253</v>
      </c>
      <c r="U2002" s="197" t="s">
        <v>2490</v>
      </c>
      <c r="V2002" s="197" t="s">
        <v>5767</v>
      </c>
      <c r="W2002" s="197"/>
      <c r="X2002" s="197"/>
      <c r="Y2002" s="197"/>
      <c r="Z2002" s="197"/>
      <c r="AA2002" s="197"/>
      <c r="AB2002" s="197"/>
      <c r="AC2002" s="197"/>
      <c r="AD2002" s="197"/>
      <c r="AE2002" s="197"/>
      <c r="AF2002" s="197"/>
      <c r="AG2002" s="197"/>
      <c r="AH2002" s="197"/>
      <c r="AI2002" s="197"/>
      <c r="AJ2002" s="197"/>
      <c r="AK2002" s="197"/>
      <c r="AL2002" s="197"/>
      <c r="AM2002" s="197"/>
      <c r="AN2002" s="197" t="s">
        <v>2633</v>
      </c>
      <c r="AO2002" s="197" t="s">
        <v>4076</v>
      </c>
      <c r="AP2002" s="197" t="s">
        <v>4077</v>
      </c>
      <c r="AQ2002" s="197"/>
      <c r="AR2002" s="197"/>
      <c r="AS2002" s="197"/>
      <c r="AT2002" s="197"/>
      <c r="AU2002" s="197"/>
      <c r="AV2002" s="197"/>
      <c r="AW2002" s="197"/>
      <c r="AX2002" s="197"/>
      <c r="AY2002" s="197"/>
      <c r="AZ2002" s="197"/>
      <c r="BA2002" s="197" t="s">
        <v>3970</v>
      </c>
      <c r="BB2002" s="197"/>
      <c r="BC2002" s="197"/>
      <c r="BD2002" s="197"/>
      <c r="BE2002" s="197" t="s">
        <v>2634</v>
      </c>
      <c r="BF2002" s="197"/>
      <c r="BG2002" s="197"/>
      <c r="BH2002" s="197"/>
      <c r="BI2002" s="197"/>
      <c r="BJ2002" s="197" t="s">
        <v>14542</v>
      </c>
      <c r="BK2002" s="197" t="s">
        <v>14921</v>
      </c>
      <c r="BL2002" s="197">
        <v>112.3</v>
      </c>
      <c r="BM2002" s="199">
        <f t="shared" si="389"/>
        <v>11.368108084473789</v>
      </c>
      <c r="BN2002" s="197" t="s">
        <v>15471</v>
      </c>
      <c r="BO2002" s="197">
        <v>100.4</v>
      </c>
      <c r="BP2002" s="196">
        <f t="shared" si="398"/>
        <v>32.180490577587321</v>
      </c>
      <c r="BQ2002" s="197"/>
      <c r="BR2002" s="197"/>
      <c r="BS2002" s="196">
        <f t="shared" si="390"/>
        <v>207.77403699007476</v>
      </c>
      <c r="BT2002" s="197"/>
      <c r="BU2002" s="197"/>
      <c r="BV2002" s="199">
        <f t="shared" si="391"/>
        <v>207.77403699007476</v>
      </c>
      <c r="BW2002" s="197"/>
      <c r="BX2002" s="197"/>
      <c r="BY2002" s="196">
        <f t="shared" si="392"/>
        <v>207.77403699007476</v>
      </c>
      <c r="BZ2002" s="197"/>
      <c r="CA2002" s="197"/>
      <c r="CB2002" s="196">
        <f t="shared" si="393"/>
        <v>207.77403699007476</v>
      </c>
      <c r="CC2002" s="197"/>
      <c r="CD2002" s="197"/>
      <c r="CE2002" s="196">
        <f t="shared" si="394"/>
        <v>207.77403699007476</v>
      </c>
      <c r="CF2002" s="197"/>
      <c r="CG2002" s="197"/>
      <c r="CH2002" s="196">
        <f t="shared" si="397"/>
        <v>207.77403699007476</v>
      </c>
      <c r="CI2002" s="197"/>
      <c r="CJ2002" s="197"/>
      <c r="CK2002" s="196">
        <f t="shared" si="395"/>
        <v>207.77403699007476</v>
      </c>
      <c r="CL2002" s="197">
        <v>100.4</v>
      </c>
      <c r="CM2002" s="196">
        <f t="shared" si="396"/>
        <v>32.180490577587321</v>
      </c>
      <c r="CN2002" s="197">
        <v>70</v>
      </c>
      <c r="CO2002" s="197"/>
      <c r="CP2002" s="197"/>
      <c r="CQ2002" s="200"/>
      <c r="CR2002" s="200"/>
      <c r="CS2002" s="201"/>
      <c r="CT2002" s="202"/>
      <c r="CU2002" s="202"/>
      <c r="CV2002" s="202"/>
      <c r="CW2002" s="202"/>
      <c r="CX2002" s="203"/>
      <c r="CY2002" s="202"/>
      <c r="CZ2002" s="202"/>
      <c r="DA2002" s="202"/>
      <c r="DB2002" s="193"/>
      <c r="DC2002" s="193"/>
      <c r="DD2002" s="193"/>
      <c r="DE2002" s="193"/>
      <c r="DF2002" s="193"/>
      <c r="DG2002" s="193"/>
      <c r="DH2002" s="193"/>
      <c r="DI2002" s="193"/>
      <c r="DJ2002" s="193"/>
      <c r="DK2002" s="193"/>
      <c r="DL2002" s="193"/>
      <c r="DM2002" s="193"/>
      <c r="DN2002" s="197"/>
      <c r="DO2002" s="197"/>
      <c r="DP2002" s="197"/>
      <c r="DQ2002" s="197"/>
      <c r="DR2002" s="197"/>
      <c r="DS2002" s="197"/>
      <c r="DT2002" s="197"/>
      <c r="DU2002" s="193"/>
      <c r="DV2002" s="193"/>
      <c r="DW2002" s="193"/>
      <c r="DX2002" s="1825" t="s">
        <v>14748</v>
      </c>
      <c r="DZ2002" s="1825" t="s">
        <v>101</v>
      </c>
      <c r="EA2002" s="197"/>
      <c r="EB2002" s="1762"/>
      <c r="EC2002" s="1825" t="s">
        <v>2194</v>
      </c>
      <c r="ED2002" s="192" t="s">
        <v>5821</v>
      </c>
    </row>
    <row r="2003" spans="1:136" s="192" customFormat="1" ht="15.75" x14ac:dyDescent="0.25">
      <c r="A2003" s="472">
        <v>586</v>
      </c>
      <c r="B2003" s="2017"/>
      <c r="C2003" s="193" t="s">
        <v>14749</v>
      </c>
      <c r="D2003" s="193" t="s">
        <v>22</v>
      </c>
      <c r="E2003" s="193" t="s">
        <v>4126</v>
      </c>
      <c r="F2003" s="193">
        <v>722209</v>
      </c>
      <c r="G2003" s="193">
        <v>32</v>
      </c>
      <c r="H2003" s="193" t="s">
        <v>2633</v>
      </c>
      <c r="I2003" s="193" t="s">
        <v>2634</v>
      </c>
      <c r="J2003" s="193" t="s">
        <v>2633</v>
      </c>
      <c r="K2003" s="193">
        <v>504418754</v>
      </c>
      <c r="L2003" s="193">
        <v>143</v>
      </c>
      <c r="M2003" s="193">
        <v>177</v>
      </c>
      <c r="N2003" s="194">
        <f t="shared" si="388"/>
        <v>45.644610424845986</v>
      </c>
      <c r="O2003" s="195">
        <v>2</v>
      </c>
      <c r="P2003" s="196">
        <f t="shared" si="383"/>
        <v>78.322500000000005</v>
      </c>
      <c r="Q2003" s="196">
        <f t="shared" si="384"/>
        <v>64.677499999999995</v>
      </c>
      <c r="R2003" s="197"/>
      <c r="S2003" s="198" t="s">
        <v>14733</v>
      </c>
      <c r="T2003" s="197" t="s">
        <v>2133</v>
      </c>
      <c r="U2003" s="197" t="s">
        <v>2479</v>
      </c>
      <c r="V2003" s="197" t="s">
        <v>14750</v>
      </c>
      <c r="W2003" s="197"/>
      <c r="X2003" s="197"/>
      <c r="Y2003" s="197"/>
      <c r="Z2003" s="197"/>
      <c r="AA2003" s="197"/>
      <c r="AB2003" s="197" t="s">
        <v>2633</v>
      </c>
      <c r="AC2003" s="197"/>
      <c r="AD2003" s="197"/>
      <c r="AE2003" s="197"/>
      <c r="AF2003" s="197"/>
      <c r="AG2003" s="197"/>
      <c r="AH2003" s="197"/>
      <c r="AI2003" s="197"/>
      <c r="AJ2003" s="197"/>
      <c r="AK2003" s="197"/>
      <c r="AL2003" s="197"/>
      <c r="AM2003" s="197"/>
      <c r="AN2003" s="197" t="s">
        <v>2633</v>
      </c>
      <c r="AO2003" s="197" t="s">
        <v>4076</v>
      </c>
      <c r="AP2003" s="197" t="s">
        <v>4077</v>
      </c>
      <c r="AQ2003" s="197"/>
      <c r="AR2003" s="197"/>
      <c r="AS2003" s="197"/>
      <c r="AT2003" s="197"/>
      <c r="AU2003" s="197"/>
      <c r="AV2003" s="197"/>
      <c r="AW2003" s="197"/>
      <c r="AX2003" s="197"/>
      <c r="AY2003" s="197"/>
      <c r="AZ2003" s="197"/>
      <c r="BA2003" s="197"/>
      <c r="BB2003" s="197"/>
      <c r="BC2003" s="197"/>
      <c r="BD2003" s="197"/>
      <c r="BE2003" s="197" t="s">
        <v>2634</v>
      </c>
      <c r="BF2003" s="197"/>
      <c r="BG2003" s="197"/>
      <c r="BH2003" s="197"/>
      <c r="BI2003" s="197"/>
      <c r="BJ2003" s="197" t="s">
        <v>13157</v>
      </c>
      <c r="BK2003" s="197" t="s">
        <v>14934</v>
      </c>
      <c r="BL2003" s="197">
        <v>133.6</v>
      </c>
      <c r="BM2003" s="199">
        <f t="shared" si="389"/>
        <v>14.533647713656228</v>
      </c>
      <c r="BN2003" s="197"/>
      <c r="BO2003" s="197"/>
      <c r="BP2003" s="196">
        <f t="shared" si="398"/>
        <v>221.09698117583397</v>
      </c>
      <c r="BQ2003" s="197"/>
      <c r="BR2003" s="197"/>
      <c r="BS2003" s="196">
        <f t="shared" si="390"/>
        <v>221.09698117583397</v>
      </c>
      <c r="BT2003" s="197"/>
      <c r="BU2003" s="197"/>
      <c r="BV2003" s="199">
        <f t="shared" si="391"/>
        <v>221.09698117583397</v>
      </c>
      <c r="BW2003" s="197"/>
      <c r="BX2003" s="197"/>
      <c r="BY2003" s="196">
        <f t="shared" si="392"/>
        <v>221.09698117583397</v>
      </c>
      <c r="BZ2003" s="197"/>
      <c r="CA2003" s="197"/>
      <c r="CB2003" s="196">
        <f t="shared" si="393"/>
        <v>221.09698117583397</v>
      </c>
      <c r="CC2003" s="197"/>
      <c r="CD2003" s="197"/>
      <c r="CE2003" s="196">
        <f t="shared" si="394"/>
        <v>221.09698117583397</v>
      </c>
      <c r="CF2003" s="197"/>
      <c r="CG2003" s="197"/>
      <c r="CH2003" s="196">
        <f t="shared" si="397"/>
        <v>221.09698117583397</v>
      </c>
      <c r="CI2003" s="197"/>
      <c r="CJ2003" s="197"/>
      <c r="CK2003" s="196">
        <f t="shared" si="395"/>
        <v>221.09698117583397</v>
      </c>
      <c r="CL2003" s="197">
        <v>133.6</v>
      </c>
      <c r="CM2003" s="196">
        <f t="shared" si="396"/>
        <v>14.533647713656228</v>
      </c>
      <c r="CN2003" s="197">
        <v>90</v>
      </c>
      <c r="CO2003" s="197"/>
      <c r="CP2003" s="197"/>
      <c r="CQ2003" s="200"/>
      <c r="CR2003" s="200"/>
      <c r="CS2003" s="201"/>
      <c r="CT2003" s="202"/>
      <c r="CU2003" s="202"/>
      <c r="CV2003" s="202"/>
      <c r="CW2003" s="202"/>
      <c r="CX2003" s="203"/>
      <c r="CY2003" s="202"/>
      <c r="CZ2003" s="202"/>
      <c r="DA2003" s="202"/>
      <c r="DB2003" s="193"/>
      <c r="DC2003" s="193"/>
      <c r="DD2003" s="193"/>
      <c r="DE2003" s="193"/>
      <c r="DF2003" s="193"/>
      <c r="DG2003" s="193"/>
      <c r="DH2003" s="193"/>
      <c r="DI2003" s="193"/>
      <c r="DJ2003" s="193"/>
      <c r="DK2003" s="193"/>
      <c r="DL2003" s="193"/>
      <c r="DM2003" s="193"/>
      <c r="DN2003" s="197"/>
      <c r="DO2003" s="197"/>
      <c r="DP2003" s="197"/>
      <c r="DQ2003" s="197"/>
      <c r="DR2003" s="197"/>
      <c r="DS2003" s="197"/>
      <c r="DT2003" s="197"/>
      <c r="DU2003" s="193"/>
      <c r="DV2003" s="193"/>
      <c r="DW2003" s="193"/>
      <c r="DX2003" s="1825" t="s">
        <v>14751</v>
      </c>
      <c r="DZ2003" s="1827" t="s">
        <v>14677</v>
      </c>
      <c r="EA2003" s="197"/>
      <c r="EB2003" s="1762"/>
      <c r="EC2003" s="1827" t="s">
        <v>14368</v>
      </c>
      <c r="ED2003" s="192" t="s">
        <v>5821</v>
      </c>
    </row>
    <row r="2004" spans="1:136" s="192" customFormat="1" ht="15.75" x14ac:dyDescent="0.25">
      <c r="A2004" s="1830">
        <v>587</v>
      </c>
      <c r="B2004" s="2017"/>
      <c r="C2004" s="193" t="s">
        <v>14917</v>
      </c>
      <c r="D2004" s="193" t="s">
        <v>22</v>
      </c>
      <c r="E2004" s="193" t="s">
        <v>4126</v>
      </c>
      <c r="F2004" s="193">
        <v>787193</v>
      </c>
      <c r="G2004" s="193">
        <v>40</v>
      </c>
      <c r="H2004" s="193" t="s">
        <v>2633</v>
      </c>
      <c r="I2004" s="193" t="s">
        <v>2634</v>
      </c>
      <c r="J2004" s="193" t="s">
        <v>2633</v>
      </c>
      <c r="K2004" s="193">
        <v>505451894</v>
      </c>
      <c r="L2004" s="193">
        <v>135.30000000000001</v>
      </c>
      <c r="M2004" s="193">
        <v>179</v>
      </c>
      <c r="N2004" s="194">
        <f t="shared" si="388"/>
        <v>42.227146468587122</v>
      </c>
      <c r="O2004" s="195">
        <v>2</v>
      </c>
      <c r="P2004" s="196">
        <f t="shared" si="383"/>
        <v>80.102499999999992</v>
      </c>
      <c r="Q2004" s="196">
        <f t="shared" si="384"/>
        <v>55.197500000000019</v>
      </c>
      <c r="R2004" s="197"/>
      <c r="S2004" s="198" t="s">
        <v>14733</v>
      </c>
      <c r="T2004" s="197" t="s">
        <v>253</v>
      </c>
      <c r="U2004" s="197" t="s">
        <v>2490</v>
      </c>
      <c r="V2004" s="197" t="s">
        <v>14752</v>
      </c>
      <c r="W2004" s="197"/>
      <c r="X2004" s="197"/>
      <c r="Y2004" s="197"/>
      <c r="Z2004" s="197" t="s">
        <v>2633</v>
      </c>
      <c r="AA2004" s="197"/>
      <c r="AB2004" s="197"/>
      <c r="AC2004" s="197"/>
      <c r="AD2004" s="197"/>
      <c r="AE2004" s="197"/>
      <c r="AF2004" s="197"/>
      <c r="AG2004" s="197"/>
      <c r="AH2004" s="197"/>
      <c r="AI2004" s="197"/>
      <c r="AJ2004" s="197" t="s">
        <v>2633</v>
      </c>
      <c r="AK2004" s="197"/>
      <c r="AL2004" s="197"/>
      <c r="AM2004" s="197"/>
      <c r="AN2004" s="197" t="s">
        <v>2633</v>
      </c>
      <c r="AO2004" s="197" t="s">
        <v>4076</v>
      </c>
      <c r="AP2004" s="197" t="s">
        <v>4077</v>
      </c>
      <c r="AQ2004" s="197"/>
      <c r="AR2004" s="197"/>
      <c r="AS2004" s="197"/>
      <c r="AT2004" s="197"/>
      <c r="AU2004" s="197"/>
      <c r="AV2004" s="197"/>
      <c r="AW2004" s="197"/>
      <c r="AX2004" s="197"/>
      <c r="AY2004" s="197"/>
      <c r="AZ2004" s="197"/>
      <c r="BA2004" s="197"/>
      <c r="BB2004" s="197"/>
      <c r="BC2004" s="197"/>
      <c r="BD2004" s="197"/>
      <c r="BE2004" s="197" t="s">
        <v>2634</v>
      </c>
      <c r="BF2004" s="197"/>
      <c r="BG2004" s="197"/>
      <c r="BH2004" s="197"/>
      <c r="BI2004" s="197"/>
      <c r="BJ2004" s="197" t="s">
        <v>14542</v>
      </c>
      <c r="BK2004" s="197" t="s">
        <v>14918</v>
      </c>
      <c r="BL2004" s="197">
        <v>123.2</v>
      </c>
      <c r="BM2004" s="199">
        <f t="shared" si="389"/>
        <v>21.921282666787452</v>
      </c>
      <c r="BN2004" s="197" t="s">
        <v>15419</v>
      </c>
      <c r="BO2004" s="197">
        <v>117</v>
      </c>
      <c r="BP2004" s="196">
        <f t="shared" si="398"/>
        <v>33.153675438199201</v>
      </c>
      <c r="BQ2004" s="197"/>
      <c r="BR2004" s="197"/>
      <c r="BS2004" s="196">
        <f t="shared" si="390"/>
        <v>245.11979709225952</v>
      </c>
      <c r="BT2004" s="197"/>
      <c r="BU2004" s="197"/>
      <c r="BV2004" s="199">
        <f t="shared" si="391"/>
        <v>245.11979709225952</v>
      </c>
      <c r="BW2004" s="197"/>
      <c r="BX2004" s="197"/>
      <c r="BY2004" s="196">
        <f t="shared" si="392"/>
        <v>245.11979709225952</v>
      </c>
      <c r="BZ2004" s="197"/>
      <c r="CA2004" s="197"/>
      <c r="CB2004" s="196">
        <f t="shared" si="393"/>
        <v>245.11979709225952</v>
      </c>
      <c r="CC2004" s="197"/>
      <c r="CD2004" s="197"/>
      <c r="CE2004" s="196">
        <f t="shared" si="394"/>
        <v>245.11979709225952</v>
      </c>
      <c r="CF2004" s="197"/>
      <c r="CG2004" s="197"/>
      <c r="CH2004" s="196">
        <f t="shared" si="397"/>
        <v>245.11979709225952</v>
      </c>
      <c r="CI2004" s="197"/>
      <c r="CJ2004" s="197"/>
      <c r="CK2004" s="196">
        <f t="shared" si="395"/>
        <v>245.11979709225952</v>
      </c>
      <c r="CL2004" s="197">
        <v>117</v>
      </c>
      <c r="CM2004" s="196">
        <f t="shared" si="396"/>
        <v>33.153675438199201</v>
      </c>
      <c r="CN2004" s="197">
        <v>85</v>
      </c>
      <c r="CO2004" s="197"/>
      <c r="CP2004" s="197"/>
      <c r="CQ2004" s="200"/>
      <c r="CR2004" s="200"/>
      <c r="CS2004" s="201"/>
      <c r="CT2004" s="202"/>
      <c r="CU2004" s="202"/>
      <c r="CV2004" s="202"/>
      <c r="CW2004" s="202"/>
      <c r="CX2004" s="203"/>
      <c r="CY2004" s="202"/>
      <c r="CZ2004" s="202"/>
      <c r="DA2004" s="202"/>
      <c r="DB2004" s="193"/>
      <c r="DC2004" s="193"/>
      <c r="DD2004" s="193"/>
      <c r="DE2004" s="193"/>
      <c r="DF2004" s="193"/>
      <c r="DG2004" s="193"/>
      <c r="DH2004" s="193"/>
      <c r="DI2004" s="193"/>
      <c r="DJ2004" s="193"/>
      <c r="DK2004" s="193"/>
      <c r="DL2004" s="193"/>
      <c r="DM2004" s="193"/>
      <c r="DN2004" s="197"/>
      <c r="DO2004" s="197"/>
      <c r="DP2004" s="197"/>
      <c r="DQ2004" s="197"/>
      <c r="DR2004" s="197"/>
      <c r="DS2004" s="197"/>
      <c r="DT2004" s="197"/>
      <c r="DU2004" s="193"/>
      <c r="DV2004" s="193"/>
      <c r="DW2004" s="193"/>
      <c r="DX2004" s="1825" t="s">
        <v>14753</v>
      </c>
      <c r="DZ2004" s="1825" t="s">
        <v>101</v>
      </c>
      <c r="EA2004" s="197"/>
      <c r="EB2004" s="1762"/>
      <c r="EC2004" s="1825" t="s">
        <v>2194</v>
      </c>
      <c r="ED2004" s="192" t="s">
        <v>5821</v>
      </c>
    </row>
    <row r="2005" spans="1:136" s="192" customFormat="1" ht="15.75" x14ac:dyDescent="0.25">
      <c r="A2005" s="472">
        <v>588</v>
      </c>
      <c r="B2005" s="2018" t="s">
        <v>17</v>
      </c>
      <c r="C2005" s="894" t="s">
        <v>14759</v>
      </c>
      <c r="D2005" s="894" t="s">
        <v>23</v>
      </c>
      <c r="E2005" s="894" t="s">
        <v>4126</v>
      </c>
      <c r="F2005" s="894">
        <v>290780</v>
      </c>
      <c r="G2005" s="894">
        <v>41</v>
      </c>
      <c r="H2005" s="894" t="s">
        <v>2633</v>
      </c>
      <c r="I2005" s="894" t="s">
        <v>2633</v>
      </c>
      <c r="J2005" s="894" t="s">
        <v>2633</v>
      </c>
      <c r="K2005" s="894">
        <v>558332876</v>
      </c>
      <c r="L2005" s="894">
        <v>111.8</v>
      </c>
      <c r="M2005" s="894">
        <v>162</v>
      </c>
      <c r="N2005" s="1010">
        <f t="shared" si="388"/>
        <v>42.600213382106382</v>
      </c>
      <c r="O2005" s="1011">
        <v>2</v>
      </c>
      <c r="P2005" s="20">
        <f t="shared" si="383"/>
        <v>65.610000000000014</v>
      </c>
      <c r="Q2005" s="20">
        <f t="shared" si="384"/>
        <v>46.189999999999984</v>
      </c>
      <c r="R2005" s="98"/>
      <c r="S2005" s="1012">
        <v>42437</v>
      </c>
      <c r="T2005" s="98" t="s">
        <v>253</v>
      </c>
      <c r="U2005" s="98" t="s">
        <v>2490</v>
      </c>
      <c r="V2005" s="98" t="s">
        <v>14760</v>
      </c>
      <c r="W2005" s="98"/>
      <c r="X2005" s="98" t="s">
        <v>2633</v>
      </c>
      <c r="Y2005" s="98"/>
      <c r="Z2005" s="98"/>
      <c r="AA2005" s="98"/>
      <c r="AB2005" s="98" t="s">
        <v>2633</v>
      </c>
      <c r="AC2005" s="98"/>
      <c r="AD2005" s="98"/>
      <c r="AE2005" s="98"/>
      <c r="AF2005" s="98"/>
      <c r="AG2005" s="98"/>
      <c r="AH2005" s="98"/>
      <c r="AI2005" s="98"/>
      <c r="AJ2005" s="98"/>
      <c r="AK2005" s="98"/>
      <c r="AL2005" s="98"/>
      <c r="AM2005" s="98"/>
      <c r="AN2005" s="98" t="s">
        <v>2634</v>
      </c>
      <c r="AO2005" s="98"/>
      <c r="AP2005" s="98"/>
      <c r="AQ2005" s="98"/>
      <c r="AR2005" s="98"/>
      <c r="AS2005" s="98"/>
      <c r="AT2005" s="98"/>
      <c r="AU2005" s="98"/>
      <c r="AV2005" s="98"/>
      <c r="AW2005" s="98"/>
      <c r="AX2005" s="98"/>
      <c r="AY2005" s="98"/>
      <c r="AZ2005" s="98"/>
      <c r="BA2005" s="98" t="s">
        <v>3970</v>
      </c>
      <c r="BB2005" s="98"/>
      <c r="BC2005" s="98"/>
      <c r="BD2005" s="98"/>
      <c r="BE2005" s="98" t="s">
        <v>2634</v>
      </c>
      <c r="BF2005" s="98"/>
      <c r="BG2005" s="98"/>
      <c r="BH2005" s="98"/>
      <c r="BI2005" s="98"/>
      <c r="BJ2005" s="98" t="s">
        <v>14761</v>
      </c>
      <c r="BK2005" s="98" t="s">
        <v>13930</v>
      </c>
      <c r="BL2005" s="98">
        <v>103.2</v>
      </c>
      <c r="BM2005" s="1013">
        <f t="shared" si="389"/>
        <v>18.618748646893259</v>
      </c>
      <c r="BN2005" s="98"/>
      <c r="BO2005" s="98"/>
      <c r="BP2005" s="20">
        <f t="shared" si="398"/>
        <v>242.04373240961257</v>
      </c>
      <c r="BQ2005" s="98"/>
      <c r="BR2005" s="98"/>
      <c r="BS2005" s="20">
        <f t="shared" si="390"/>
        <v>242.04373240961257</v>
      </c>
      <c r="BT2005" s="98"/>
      <c r="BU2005" s="98"/>
      <c r="BV2005" s="1013">
        <f t="shared" si="391"/>
        <v>242.04373240961257</v>
      </c>
      <c r="BW2005" s="98"/>
      <c r="BX2005" s="98"/>
      <c r="BY2005" s="20">
        <f t="shared" si="392"/>
        <v>242.04373240961257</v>
      </c>
      <c r="BZ2005" s="98"/>
      <c r="CA2005" s="98"/>
      <c r="CB2005" s="20">
        <f t="shared" si="393"/>
        <v>242.04373240961257</v>
      </c>
      <c r="CC2005" s="98"/>
      <c r="CD2005" s="98"/>
      <c r="CE2005" s="20">
        <f t="shared" si="394"/>
        <v>242.04373240961257</v>
      </c>
      <c r="CF2005" s="98"/>
      <c r="CG2005" s="98"/>
      <c r="CH2005" s="20">
        <f t="shared" si="397"/>
        <v>242.04373240961257</v>
      </c>
      <c r="CI2005" s="98"/>
      <c r="CJ2005" s="98"/>
      <c r="CK2005" s="20">
        <f t="shared" si="395"/>
        <v>242.04373240961257</v>
      </c>
      <c r="CL2005" s="98">
        <v>103.2</v>
      </c>
      <c r="CM2005" s="20">
        <f t="shared" si="396"/>
        <v>18.618748646893259</v>
      </c>
      <c r="CN2005" s="98">
        <v>75</v>
      </c>
      <c r="CO2005" s="98"/>
      <c r="CP2005" s="98"/>
      <c r="CQ2005" s="1014"/>
      <c r="CR2005" s="1014"/>
      <c r="CS2005" s="1015"/>
      <c r="CT2005" s="895"/>
      <c r="CU2005" s="895"/>
      <c r="CV2005" s="895"/>
      <c r="CW2005" s="895"/>
      <c r="CX2005" s="85"/>
      <c r="CY2005" s="895"/>
      <c r="CZ2005" s="895"/>
      <c r="DA2005" s="895"/>
      <c r="DB2005" s="894"/>
      <c r="DC2005" s="894"/>
      <c r="DD2005" s="894"/>
      <c r="DE2005" s="894"/>
      <c r="DF2005" s="894"/>
      <c r="DG2005" s="894"/>
      <c r="DH2005" s="894"/>
      <c r="DI2005" s="894"/>
      <c r="DJ2005" s="894"/>
      <c r="DK2005" s="894"/>
      <c r="DL2005" s="894"/>
      <c r="DM2005" s="894"/>
      <c r="DN2005" s="98"/>
      <c r="DO2005" s="98"/>
      <c r="DP2005" s="98"/>
      <c r="DQ2005" s="98"/>
      <c r="DR2005" s="98"/>
      <c r="DS2005" s="98"/>
      <c r="DT2005" s="98"/>
      <c r="DU2005" s="894"/>
      <c r="DV2005" s="894"/>
      <c r="DW2005" s="894"/>
      <c r="DX2005" s="1915" t="s">
        <v>94</v>
      </c>
      <c r="DY2005" s="10"/>
      <c r="DZ2005" s="1915" t="s">
        <v>101</v>
      </c>
      <c r="EA2005" s="98"/>
      <c r="EB2005" s="1902"/>
      <c r="EC2005" s="1916" t="s">
        <v>4267</v>
      </c>
      <c r="ED2005" s="10" t="s">
        <v>5821</v>
      </c>
      <c r="EE2005" s="10"/>
      <c r="EF2005" s="10"/>
    </row>
    <row r="2006" spans="1:136" s="192" customFormat="1" ht="15.75" x14ac:dyDescent="0.25">
      <c r="A2006" s="472">
        <v>589</v>
      </c>
      <c r="B2006" s="2018"/>
      <c r="C2006" s="894" t="s">
        <v>14762</v>
      </c>
      <c r="D2006" s="894" t="s">
        <v>23</v>
      </c>
      <c r="E2006" s="894" t="s">
        <v>4126</v>
      </c>
      <c r="F2006" s="894">
        <v>785942</v>
      </c>
      <c r="G2006" s="894">
        <v>21</v>
      </c>
      <c r="H2006" s="894" t="s">
        <v>2634</v>
      </c>
      <c r="I2006" s="894" t="s">
        <v>2634</v>
      </c>
      <c r="J2006" s="894" t="s">
        <v>3968</v>
      </c>
      <c r="K2006" s="894">
        <v>533838011</v>
      </c>
      <c r="L2006" s="894">
        <v>122</v>
      </c>
      <c r="M2006" s="894">
        <v>155</v>
      </c>
      <c r="N2006" s="1010">
        <f t="shared" si="388"/>
        <v>50.780437044745049</v>
      </c>
      <c r="O2006" s="1011">
        <v>3</v>
      </c>
      <c r="P2006" s="20">
        <f t="shared" si="383"/>
        <v>60.062500000000007</v>
      </c>
      <c r="Q2006" s="20">
        <f t="shared" si="384"/>
        <v>61.937499999999993</v>
      </c>
      <c r="R2006" s="98"/>
      <c r="S2006" s="1012">
        <v>42437</v>
      </c>
      <c r="T2006" s="98" t="s">
        <v>253</v>
      </c>
      <c r="U2006" s="98" t="s">
        <v>2490</v>
      </c>
      <c r="V2006" s="98" t="s">
        <v>119</v>
      </c>
      <c r="W2006" s="98"/>
      <c r="X2006" s="98"/>
      <c r="Y2006" s="98"/>
      <c r="Z2006" s="98"/>
      <c r="AA2006" s="98"/>
      <c r="AB2006" s="98"/>
      <c r="AC2006" s="98"/>
      <c r="AD2006" s="98"/>
      <c r="AE2006" s="98"/>
      <c r="AF2006" s="98"/>
      <c r="AG2006" s="98"/>
      <c r="AH2006" s="98"/>
      <c r="AI2006" s="98"/>
      <c r="AJ2006" s="98"/>
      <c r="AK2006" s="98"/>
      <c r="AL2006" s="98"/>
      <c r="AM2006" s="98"/>
      <c r="AN2006" s="98" t="s">
        <v>2634</v>
      </c>
      <c r="AO2006" s="98"/>
      <c r="AP2006" s="98"/>
      <c r="AQ2006" s="98"/>
      <c r="AR2006" s="98"/>
      <c r="AS2006" s="98"/>
      <c r="AT2006" s="98"/>
      <c r="AU2006" s="98"/>
      <c r="AV2006" s="98"/>
      <c r="AW2006" s="98"/>
      <c r="AX2006" s="98"/>
      <c r="AY2006" s="98"/>
      <c r="AZ2006" s="98"/>
      <c r="BA2006" s="98" t="s">
        <v>3971</v>
      </c>
      <c r="BB2006" s="98"/>
      <c r="BC2006" s="98"/>
      <c r="BD2006" s="98"/>
      <c r="BE2006" s="98" t="s">
        <v>2634</v>
      </c>
      <c r="BF2006" s="98"/>
      <c r="BG2006" s="98"/>
      <c r="BH2006" s="98"/>
      <c r="BI2006" s="98"/>
      <c r="BJ2006" s="98" t="s">
        <v>13267</v>
      </c>
      <c r="BK2006" s="98" t="s">
        <v>1693</v>
      </c>
      <c r="BL2006" s="98">
        <v>115.9</v>
      </c>
      <c r="BM2006" s="1013">
        <f t="shared" si="389"/>
        <v>9.8486377396569047</v>
      </c>
      <c r="BN2006" s="98" t="s">
        <v>15421</v>
      </c>
      <c r="BO2006" s="98">
        <v>106</v>
      </c>
      <c r="BP2006" s="20">
        <f t="shared" si="398"/>
        <v>25.832492431886983</v>
      </c>
      <c r="BQ2006" s="98"/>
      <c r="BR2006" s="98"/>
      <c r="BS2006" s="20">
        <f t="shared" si="390"/>
        <v>196.97275479313828</v>
      </c>
      <c r="BT2006" s="98"/>
      <c r="BU2006" s="98"/>
      <c r="BV2006" s="1013">
        <f t="shared" si="391"/>
        <v>196.97275479313828</v>
      </c>
      <c r="BW2006" s="98"/>
      <c r="BX2006" s="98"/>
      <c r="BY2006" s="20">
        <f t="shared" si="392"/>
        <v>196.97275479313828</v>
      </c>
      <c r="BZ2006" s="98"/>
      <c r="CA2006" s="98"/>
      <c r="CB2006" s="20">
        <f t="shared" si="393"/>
        <v>196.97275479313828</v>
      </c>
      <c r="CC2006" s="98"/>
      <c r="CD2006" s="98"/>
      <c r="CE2006" s="20">
        <f t="shared" si="394"/>
        <v>196.97275479313828</v>
      </c>
      <c r="CF2006" s="98"/>
      <c r="CG2006" s="98"/>
      <c r="CH2006" s="20">
        <f t="shared" si="397"/>
        <v>196.97275479313828</v>
      </c>
      <c r="CI2006" s="98"/>
      <c r="CJ2006" s="98"/>
      <c r="CK2006" s="20">
        <f t="shared" si="395"/>
        <v>196.97275479313828</v>
      </c>
      <c r="CL2006" s="98">
        <v>106</v>
      </c>
      <c r="CM2006" s="20">
        <f t="shared" si="396"/>
        <v>25.832492431886983</v>
      </c>
      <c r="CN2006" s="98">
        <v>70</v>
      </c>
      <c r="CO2006" s="98"/>
      <c r="CP2006" s="98"/>
      <c r="CQ2006" s="1014"/>
      <c r="CR2006" s="1014"/>
      <c r="CS2006" s="1015"/>
      <c r="CT2006" s="895"/>
      <c r="CU2006" s="895"/>
      <c r="CV2006" s="895"/>
      <c r="CW2006" s="895"/>
      <c r="CX2006" s="85"/>
      <c r="CY2006" s="895"/>
      <c r="CZ2006" s="895"/>
      <c r="DA2006" s="895"/>
      <c r="DB2006" s="894"/>
      <c r="DC2006" s="894"/>
      <c r="DD2006" s="894"/>
      <c r="DE2006" s="894"/>
      <c r="DF2006" s="894"/>
      <c r="DG2006" s="894"/>
      <c r="DH2006" s="894"/>
      <c r="DI2006" s="894"/>
      <c r="DJ2006" s="894"/>
      <c r="DK2006" s="894"/>
      <c r="DL2006" s="894"/>
      <c r="DM2006" s="894"/>
      <c r="DN2006" s="98"/>
      <c r="DO2006" s="98"/>
      <c r="DP2006" s="98"/>
      <c r="DQ2006" s="98"/>
      <c r="DR2006" s="98"/>
      <c r="DS2006" s="98"/>
      <c r="DT2006" s="98"/>
      <c r="DU2006" s="894"/>
      <c r="DV2006" s="894"/>
      <c r="DW2006" s="894"/>
      <c r="DX2006" s="1917" t="s">
        <v>94</v>
      </c>
      <c r="DY2006" s="10"/>
      <c r="DZ2006" s="1917" t="s">
        <v>101</v>
      </c>
      <c r="EA2006" s="98"/>
      <c r="EB2006" s="1902"/>
      <c r="EC2006" s="1917" t="s">
        <v>2194</v>
      </c>
      <c r="ED2006" s="10" t="s">
        <v>14469</v>
      </c>
      <c r="EE2006" s="10"/>
      <c r="EF2006" s="10"/>
    </row>
    <row r="2007" spans="1:136" s="192" customFormat="1" ht="15.75" x14ac:dyDescent="0.25">
      <c r="A2007" s="472">
        <v>590</v>
      </c>
      <c r="B2007" s="2018"/>
      <c r="C2007" s="894" t="s">
        <v>14763</v>
      </c>
      <c r="D2007" s="894" t="s">
        <v>23</v>
      </c>
      <c r="E2007" s="894" t="s">
        <v>4126</v>
      </c>
      <c r="F2007" s="894">
        <v>784427</v>
      </c>
      <c r="G2007" s="894">
        <v>43</v>
      </c>
      <c r="H2007" s="894" t="s">
        <v>2633</v>
      </c>
      <c r="I2007" s="894" t="s">
        <v>2633</v>
      </c>
      <c r="J2007" s="894" t="s">
        <v>2633</v>
      </c>
      <c r="K2007" s="894">
        <v>543238872</v>
      </c>
      <c r="L2007" s="894">
        <v>104</v>
      </c>
      <c r="M2007" s="894">
        <v>157</v>
      </c>
      <c r="N2007" s="1010">
        <f t="shared" si="388"/>
        <v>42.192381029656374</v>
      </c>
      <c r="O2007" s="1011">
        <v>2</v>
      </c>
      <c r="P2007" s="20">
        <f t="shared" si="383"/>
        <v>61.622500000000002</v>
      </c>
      <c r="Q2007" s="20">
        <f t="shared" si="384"/>
        <v>42.377499999999998</v>
      </c>
      <c r="R2007" s="98"/>
      <c r="S2007" s="1012">
        <v>42437</v>
      </c>
      <c r="T2007" s="98" t="s">
        <v>253</v>
      </c>
      <c r="U2007" s="98" t="s">
        <v>2490</v>
      </c>
      <c r="V2007" s="98" t="s">
        <v>14764</v>
      </c>
      <c r="W2007" s="98"/>
      <c r="X2007" s="98"/>
      <c r="Y2007" s="98"/>
      <c r="Z2007" s="98" t="s">
        <v>2633</v>
      </c>
      <c r="AA2007" s="98"/>
      <c r="AB2007" s="98" t="s">
        <v>2633</v>
      </c>
      <c r="AC2007" s="98"/>
      <c r="AD2007" s="98"/>
      <c r="AE2007" s="98"/>
      <c r="AF2007" s="98"/>
      <c r="AG2007" s="98"/>
      <c r="AH2007" s="98"/>
      <c r="AI2007" s="98"/>
      <c r="AJ2007" s="98"/>
      <c r="AK2007" s="98"/>
      <c r="AL2007" s="98"/>
      <c r="AM2007" s="98"/>
      <c r="AN2007" s="98" t="s">
        <v>2634</v>
      </c>
      <c r="AO2007" s="98"/>
      <c r="AP2007" s="98"/>
      <c r="AQ2007" s="98"/>
      <c r="AR2007" s="98"/>
      <c r="AS2007" s="98"/>
      <c r="AT2007" s="98"/>
      <c r="AU2007" s="98"/>
      <c r="AV2007" s="98"/>
      <c r="AW2007" s="98"/>
      <c r="AX2007" s="98"/>
      <c r="AY2007" s="98"/>
      <c r="AZ2007" s="98"/>
      <c r="BA2007" s="98" t="s">
        <v>3970</v>
      </c>
      <c r="BB2007" s="98"/>
      <c r="BC2007" s="98" t="s">
        <v>2633</v>
      </c>
      <c r="BD2007" s="98"/>
      <c r="BE2007" s="98" t="s">
        <v>2634</v>
      </c>
      <c r="BF2007" s="98"/>
      <c r="BG2007" s="98"/>
      <c r="BH2007" s="98"/>
      <c r="BI2007" s="98"/>
      <c r="BJ2007" s="98" t="s">
        <v>13907</v>
      </c>
      <c r="BK2007" s="98" t="s">
        <v>15093</v>
      </c>
      <c r="BL2007" s="98">
        <v>95.5</v>
      </c>
      <c r="BM2007" s="1013">
        <f t="shared" si="389"/>
        <v>20.057813698306887</v>
      </c>
      <c r="BN2007" s="98"/>
      <c r="BO2007" s="98"/>
      <c r="BP2007" s="20">
        <f t="shared" si="398"/>
        <v>245.41324995575482</v>
      </c>
      <c r="BQ2007" s="98"/>
      <c r="BR2007" s="98"/>
      <c r="BS2007" s="20">
        <f t="shared" si="390"/>
        <v>245.41324995575482</v>
      </c>
      <c r="BT2007" s="98"/>
      <c r="BU2007" s="98"/>
      <c r="BV2007" s="1013">
        <f t="shared" si="391"/>
        <v>245.41324995575482</v>
      </c>
      <c r="BW2007" s="98"/>
      <c r="BX2007" s="98"/>
      <c r="BY2007" s="20">
        <f t="shared" si="392"/>
        <v>245.41324995575482</v>
      </c>
      <c r="BZ2007" s="98"/>
      <c r="CA2007" s="98"/>
      <c r="CB2007" s="20">
        <f t="shared" si="393"/>
        <v>245.41324995575482</v>
      </c>
      <c r="CC2007" s="98"/>
      <c r="CD2007" s="98"/>
      <c r="CE2007" s="20">
        <f t="shared" si="394"/>
        <v>245.41324995575482</v>
      </c>
      <c r="CF2007" s="98"/>
      <c r="CG2007" s="98"/>
      <c r="CH2007" s="20">
        <f t="shared" si="397"/>
        <v>245.41324995575482</v>
      </c>
      <c r="CI2007" s="98"/>
      <c r="CJ2007" s="98"/>
      <c r="CK2007" s="20">
        <f t="shared" si="395"/>
        <v>245.41324995575482</v>
      </c>
      <c r="CL2007" s="98">
        <v>95.5</v>
      </c>
      <c r="CM2007" s="20">
        <f t="shared" si="396"/>
        <v>20.057813698306887</v>
      </c>
      <c r="CN2007" s="98">
        <v>60</v>
      </c>
      <c r="CO2007" s="98"/>
      <c r="CP2007" s="98"/>
      <c r="CQ2007" s="1014"/>
      <c r="CR2007" s="1014"/>
      <c r="CS2007" s="1015"/>
      <c r="CT2007" s="895"/>
      <c r="CU2007" s="895"/>
      <c r="CV2007" s="895"/>
      <c r="CW2007" s="895"/>
      <c r="CX2007" s="85"/>
      <c r="CY2007" s="895"/>
      <c r="CZ2007" s="895"/>
      <c r="DA2007" s="895"/>
      <c r="DB2007" s="894"/>
      <c r="DC2007" s="894"/>
      <c r="DD2007" s="894"/>
      <c r="DE2007" s="894"/>
      <c r="DF2007" s="894"/>
      <c r="DG2007" s="894"/>
      <c r="DH2007" s="894"/>
      <c r="DI2007" s="894"/>
      <c r="DJ2007" s="894"/>
      <c r="DK2007" s="894"/>
      <c r="DL2007" s="894"/>
      <c r="DM2007" s="894"/>
      <c r="DN2007" s="98"/>
      <c r="DO2007" s="98"/>
      <c r="DP2007" s="98"/>
      <c r="DQ2007" s="98"/>
      <c r="DR2007" s="98"/>
      <c r="DS2007" s="98"/>
      <c r="DT2007" s="98"/>
      <c r="DU2007" s="894"/>
      <c r="DV2007" s="894"/>
      <c r="DW2007" s="894"/>
      <c r="DX2007" s="1918" t="s">
        <v>94</v>
      </c>
      <c r="DY2007" s="10"/>
      <c r="DZ2007" s="1918" t="s">
        <v>101</v>
      </c>
      <c r="EA2007" s="98"/>
      <c r="EB2007" s="1902"/>
      <c r="EC2007" s="1919" t="s">
        <v>4267</v>
      </c>
      <c r="ED2007" s="10" t="s">
        <v>7533</v>
      </c>
      <c r="EE2007" s="10"/>
      <c r="EF2007" s="10"/>
    </row>
    <row r="2008" spans="1:136" s="192" customFormat="1" ht="15.75" x14ac:dyDescent="0.25">
      <c r="A2008" s="472">
        <v>591</v>
      </c>
      <c r="B2008" s="2018"/>
      <c r="C2008" s="894" t="s">
        <v>14765</v>
      </c>
      <c r="D2008" s="894" t="s">
        <v>22</v>
      </c>
      <c r="E2008" s="894" t="s">
        <v>13946</v>
      </c>
      <c r="F2008" s="894">
        <v>778462</v>
      </c>
      <c r="G2008" s="894">
        <v>32</v>
      </c>
      <c r="H2008" s="894" t="s">
        <v>2633</v>
      </c>
      <c r="I2008" s="894" t="s">
        <v>2633</v>
      </c>
      <c r="J2008" s="894" t="s">
        <v>2633</v>
      </c>
      <c r="K2008" s="894">
        <v>544889956</v>
      </c>
      <c r="L2008" s="894">
        <v>146</v>
      </c>
      <c r="M2008" s="894">
        <v>181</v>
      </c>
      <c r="N2008" s="1010">
        <f t="shared" si="388"/>
        <v>44.56518421293611</v>
      </c>
      <c r="O2008" s="1011">
        <v>2</v>
      </c>
      <c r="P2008" s="20">
        <f t="shared" si="383"/>
        <v>81.902500000000003</v>
      </c>
      <c r="Q2008" s="20">
        <f t="shared" si="384"/>
        <v>64.097499999999997</v>
      </c>
      <c r="R2008" s="98"/>
      <c r="S2008" s="1012">
        <v>42437</v>
      </c>
      <c r="T2008" s="98" t="s">
        <v>253</v>
      </c>
      <c r="U2008" s="98" t="s">
        <v>2490</v>
      </c>
      <c r="V2008" s="98" t="s">
        <v>14766</v>
      </c>
      <c r="W2008" s="98"/>
      <c r="X2008" s="98" t="s">
        <v>2633</v>
      </c>
      <c r="Y2008" s="98"/>
      <c r="Z2008" s="98" t="s">
        <v>2633</v>
      </c>
      <c r="AA2008" s="98"/>
      <c r="AB2008" s="98" t="s">
        <v>2633</v>
      </c>
      <c r="AC2008" s="98"/>
      <c r="AD2008" s="98"/>
      <c r="AE2008" s="98"/>
      <c r="AF2008" s="98"/>
      <c r="AG2008" s="98"/>
      <c r="AH2008" s="98"/>
      <c r="AI2008" s="98"/>
      <c r="AJ2008" s="98" t="s">
        <v>2633</v>
      </c>
      <c r="AK2008" s="98"/>
      <c r="AL2008" s="98"/>
      <c r="AM2008" s="98"/>
      <c r="AN2008" s="98" t="s">
        <v>2633</v>
      </c>
      <c r="AO2008" s="98" t="s">
        <v>4075</v>
      </c>
      <c r="AP2008" s="98" t="s">
        <v>4077</v>
      </c>
      <c r="AQ2008" s="98"/>
      <c r="AR2008" s="98"/>
      <c r="AS2008" s="98"/>
      <c r="AT2008" s="98"/>
      <c r="AU2008" s="98"/>
      <c r="AV2008" s="98"/>
      <c r="AW2008" s="98"/>
      <c r="AX2008" s="98"/>
      <c r="AY2008" s="98"/>
      <c r="AZ2008" s="98"/>
      <c r="BA2008" s="98"/>
      <c r="BB2008" s="98"/>
      <c r="BC2008" s="98"/>
      <c r="BD2008" s="98"/>
      <c r="BE2008" s="98" t="s">
        <v>2634</v>
      </c>
      <c r="BF2008" s="98"/>
      <c r="BG2008" s="98"/>
      <c r="BH2008" s="98"/>
      <c r="BI2008" s="98"/>
      <c r="BJ2008" s="98" t="s">
        <v>14542</v>
      </c>
      <c r="BK2008" s="98" t="s">
        <v>14990</v>
      </c>
      <c r="BL2008" s="98">
        <v>136.30000000000001</v>
      </c>
      <c r="BM2008" s="1013">
        <f t="shared" si="389"/>
        <v>15.133195522446256</v>
      </c>
      <c r="BN2008" s="98" t="s">
        <v>15417</v>
      </c>
      <c r="BO2008" s="98">
        <v>127</v>
      </c>
      <c r="BP2008" s="20">
        <f t="shared" si="398"/>
        <v>29.642341744997857</v>
      </c>
      <c r="BQ2008" s="98"/>
      <c r="BR2008" s="98"/>
      <c r="BS2008" s="20">
        <f t="shared" si="390"/>
        <v>227.77799446156246</v>
      </c>
      <c r="BT2008" s="98"/>
      <c r="BU2008" s="98"/>
      <c r="BV2008" s="1013">
        <f t="shared" si="391"/>
        <v>227.77799446156246</v>
      </c>
      <c r="BW2008" s="98"/>
      <c r="BX2008" s="98"/>
      <c r="BY2008" s="20">
        <f t="shared" si="392"/>
        <v>227.77799446156246</v>
      </c>
      <c r="BZ2008" s="98"/>
      <c r="CA2008" s="98"/>
      <c r="CB2008" s="20">
        <f t="shared" si="393"/>
        <v>227.77799446156246</v>
      </c>
      <c r="CC2008" s="98"/>
      <c r="CD2008" s="98"/>
      <c r="CE2008" s="20">
        <f t="shared" si="394"/>
        <v>227.77799446156246</v>
      </c>
      <c r="CF2008" s="98"/>
      <c r="CG2008" s="98"/>
      <c r="CH2008" s="20">
        <f t="shared" si="397"/>
        <v>227.77799446156246</v>
      </c>
      <c r="CI2008" s="98"/>
      <c r="CJ2008" s="98"/>
      <c r="CK2008" s="20">
        <f t="shared" si="395"/>
        <v>227.77799446156246</v>
      </c>
      <c r="CL2008" s="98">
        <v>127</v>
      </c>
      <c r="CM2008" s="20">
        <f t="shared" si="396"/>
        <v>29.642341744997857</v>
      </c>
      <c r="CN2008" s="98">
        <v>75</v>
      </c>
      <c r="CO2008" s="98"/>
      <c r="CP2008" s="98"/>
      <c r="CQ2008" s="1014"/>
      <c r="CR2008" s="1014"/>
      <c r="CS2008" s="1015"/>
      <c r="CT2008" s="895"/>
      <c r="CU2008" s="895"/>
      <c r="CV2008" s="895"/>
      <c r="CW2008" s="895"/>
      <c r="CX2008" s="85"/>
      <c r="CY2008" s="895"/>
      <c r="CZ2008" s="895"/>
      <c r="DA2008" s="895"/>
      <c r="DB2008" s="894"/>
      <c r="DC2008" s="894"/>
      <c r="DD2008" s="894"/>
      <c r="DE2008" s="894"/>
      <c r="DF2008" s="894"/>
      <c r="DG2008" s="894"/>
      <c r="DH2008" s="894"/>
      <c r="DI2008" s="894"/>
      <c r="DJ2008" s="894"/>
      <c r="DK2008" s="894"/>
      <c r="DL2008" s="894"/>
      <c r="DM2008" s="894"/>
      <c r="DN2008" s="98"/>
      <c r="DO2008" s="98"/>
      <c r="DP2008" s="98"/>
      <c r="DQ2008" s="98"/>
      <c r="DR2008" s="98"/>
      <c r="DS2008" s="98"/>
      <c r="DT2008" s="98"/>
      <c r="DU2008" s="894"/>
      <c r="DV2008" s="894"/>
      <c r="DW2008" s="894"/>
      <c r="DX2008" s="1919" t="s">
        <v>14767</v>
      </c>
      <c r="DY2008" s="10"/>
      <c r="DZ2008" s="1919" t="s">
        <v>101</v>
      </c>
      <c r="EA2008" s="98"/>
      <c r="EB2008" s="1902"/>
      <c r="EC2008" s="1919" t="s">
        <v>2194</v>
      </c>
      <c r="ED2008" s="10" t="s">
        <v>5821</v>
      </c>
      <c r="EE2008" s="10"/>
      <c r="EF2008" s="10"/>
    </row>
    <row r="2009" spans="1:136" s="192" customFormat="1" ht="15.75" x14ac:dyDescent="0.25">
      <c r="A2009" s="472">
        <v>592</v>
      </c>
      <c r="B2009" s="2018"/>
      <c r="C2009" s="894" t="s">
        <v>14770</v>
      </c>
      <c r="D2009" s="894" t="s">
        <v>22</v>
      </c>
      <c r="E2009" s="894" t="s">
        <v>4126</v>
      </c>
      <c r="F2009" s="894">
        <v>790212</v>
      </c>
      <c r="G2009" s="894">
        <v>29</v>
      </c>
      <c r="H2009" s="894" t="s">
        <v>2634</v>
      </c>
      <c r="I2009" s="894" t="s">
        <v>2634</v>
      </c>
      <c r="J2009" s="894" t="s">
        <v>2633</v>
      </c>
      <c r="K2009" s="894">
        <v>530987070</v>
      </c>
      <c r="L2009" s="894">
        <v>177.7</v>
      </c>
      <c r="M2009" s="894">
        <v>180</v>
      </c>
      <c r="N2009" s="1010">
        <f t="shared" si="388"/>
        <v>54.84567901234567</v>
      </c>
      <c r="O2009" s="1011">
        <v>3</v>
      </c>
      <c r="P2009" s="20">
        <f t="shared" si="383"/>
        <v>81</v>
      </c>
      <c r="Q2009" s="20">
        <f t="shared" si="384"/>
        <v>96.699999999999989</v>
      </c>
      <c r="R2009" s="98"/>
      <c r="S2009" s="1012">
        <v>42437</v>
      </c>
      <c r="T2009" s="98" t="s">
        <v>253</v>
      </c>
      <c r="U2009" s="98" t="s">
        <v>2490</v>
      </c>
      <c r="V2009" s="98" t="s">
        <v>14768</v>
      </c>
      <c r="W2009" s="98"/>
      <c r="X2009" s="98"/>
      <c r="Y2009" s="98"/>
      <c r="Z2009" s="98" t="s">
        <v>2633</v>
      </c>
      <c r="AA2009" s="98"/>
      <c r="AB2009" s="98" t="s">
        <v>2633</v>
      </c>
      <c r="AC2009" s="98"/>
      <c r="AD2009" s="98" t="s">
        <v>2633</v>
      </c>
      <c r="AE2009" s="98"/>
      <c r="AF2009" s="98"/>
      <c r="AG2009" s="98"/>
      <c r="AH2009" s="98"/>
      <c r="AI2009" s="98"/>
      <c r="AJ2009" s="98"/>
      <c r="AK2009" s="98"/>
      <c r="AL2009" s="98"/>
      <c r="AM2009" s="98"/>
      <c r="AN2009" s="98" t="s">
        <v>2633</v>
      </c>
      <c r="AO2009" s="98" t="s">
        <v>4076</v>
      </c>
      <c r="AP2009" s="98" t="s">
        <v>4001</v>
      </c>
      <c r="AQ2009" s="98"/>
      <c r="AR2009" s="98"/>
      <c r="AS2009" s="98"/>
      <c r="AT2009" s="98"/>
      <c r="AU2009" s="98"/>
      <c r="AV2009" s="98"/>
      <c r="AW2009" s="98"/>
      <c r="AX2009" s="98"/>
      <c r="AY2009" s="98"/>
      <c r="AZ2009" s="98"/>
      <c r="BA2009" s="98"/>
      <c r="BB2009" s="98"/>
      <c r="BC2009" s="98"/>
      <c r="BD2009" s="98"/>
      <c r="BE2009" s="98" t="s">
        <v>2634</v>
      </c>
      <c r="BF2009" s="98"/>
      <c r="BG2009" s="98"/>
      <c r="BH2009" s="98"/>
      <c r="BI2009" s="98"/>
      <c r="BJ2009" s="98" t="s">
        <v>13157</v>
      </c>
      <c r="BK2009" s="98" t="s">
        <v>15100</v>
      </c>
      <c r="BL2009" s="98">
        <v>162.80000000000001</v>
      </c>
      <c r="BM2009" s="1013">
        <f t="shared" si="389"/>
        <v>15.408479834539794</v>
      </c>
      <c r="BN2009" s="98"/>
      <c r="BO2009" s="98"/>
      <c r="BP2009" s="20">
        <f t="shared" si="398"/>
        <v>183.76421923474663</v>
      </c>
      <c r="BQ2009" s="98"/>
      <c r="BR2009" s="98"/>
      <c r="BS2009" s="20">
        <f t="shared" si="390"/>
        <v>183.76421923474663</v>
      </c>
      <c r="BT2009" s="98"/>
      <c r="BU2009" s="98"/>
      <c r="BV2009" s="1013">
        <f t="shared" si="391"/>
        <v>183.76421923474663</v>
      </c>
      <c r="BW2009" s="98"/>
      <c r="BX2009" s="98"/>
      <c r="BY2009" s="20">
        <f t="shared" si="392"/>
        <v>183.76421923474663</v>
      </c>
      <c r="BZ2009" s="98"/>
      <c r="CA2009" s="98"/>
      <c r="CB2009" s="20">
        <f t="shared" si="393"/>
        <v>183.76421923474663</v>
      </c>
      <c r="CC2009" s="98"/>
      <c r="CD2009" s="98"/>
      <c r="CE2009" s="20">
        <f t="shared" si="394"/>
        <v>183.76421923474663</v>
      </c>
      <c r="CF2009" s="98"/>
      <c r="CG2009" s="98"/>
      <c r="CH2009" s="20">
        <f t="shared" si="397"/>
        <v>183.76421923474663</v>
      </c>
      <c r="CI2009" s="98"/>
      <c r="CJ2009" s="98"/>
      <c r="CK2009" s="20">
        <f t="shared" si="395"/>
        <v>183.76421923474663</v>
      </c>
      <c r="CL2009" s="98">
        <v>162.80000000000001</v>
      </c>
      <c r="CM2009" s="20">
        <f t="shared" si="396"/>
        <v>15.408479834539794</v>
      </c>
      <c r="CN2009" s="98">
        <v>105</v>
      </c>
      <c r="CO2009" s="98"/>
      <c r="CP2009" s="98"/>
      <c r="CQ2009" s="1014"/>
      <c r="CR2009" s="1014"/>
      <c r="CS2009" s="1015"/>
      <c r="CT2009" s="895"/>
      <c r="CU2009" s="895"/>
      <c r="CV2009" s="895"/>
      <c r="CW2009" s="895"/>
      <c r="CX2009" s="85"/>
      <c r="CY2009" s="895"/>
      <c r="CZ2009" s="895"/>
      <c r="DA2009" s="895"/>
      <c r="DB2009" s="894"/>
      <c r="DC2009" s="894"/>
      <c r="DD2009" s="894"/>
      <c r="DE2009" s="894"/>
      <c r="DF2009" s="894"/>
      <c r="DG2009" s="894"/>
      <c r="DH2009" s="894"/>
      <c r="DI2009" s="894"/>
      <c r="DJ2009" s="894"/>
      <c r="DK2009" s="894"/>
      <c r="DL2009" s="894"/>
      <c r="DM2009" s="894"/>
      <c r="DN2009" s="98"/>
      <c r="DO2009" s="98"/>
      <c r="DP2009" s="98"/>
      <c r="DQ2009" s="98"/>
      <c r="DR2009" s="98"/>
      <c r="DS2009" s="98"/>
      <c r="DT2009" s="98"/>
      <c r="DU2009" s="894"/>
      <c r="DV2009" s="894"/>
      <c r="DW2009" s="894"/>
      <c r="DX2009" s="1919" t="s">
        <v>14769</v>
      </c>
      <c r="DY2009" s="10"/>
      <c r="DZ2009" s="1919" t="s">
        <v>101</v>
      </c>
      <c r="EA2009" s="98"/>
      <c r="EB2009" s="1902"/>
      <c r="EC2009" s="1920" t="s">
        <v>4267</v>
      </c>
      <c r="ED2009" s="10" t="s">
        <v>5392</v>
      </c>
      <c r="EE2009" s="10"/>
      <c r="EF2009" s="10"/>
    </row>
    <row r="2010" spans="1:136" s="192" customFormat="1" ht="15.75" x14ac:dyDescent="0.25">
      <c r="A2010" s="472">
        <v>593</v>
      </c>
      <c r="B2010" s="2018"/>
      <c r="C2010" s="894" t="s">
        <v>14771</v>
      </c>
      <c r="D2010" s="894" t="s">
        <v>22</v>
      </c>
      <c r="E2010" s="894" t="s">
        <v>4126</v>
      </c>
      <c r="F2010" s="894">
        <v>714893</v>
      </c>
      <c r="G2010" s="894">
        <v>53</v>
      </c>
      <c r="H2010" s="894" t="s">
        <v>2633</v>
      </c>
      <c r="I2010" s="894" t="s">
        <v>2633</v>
      </c>
      <c r="J2010" s="894" t="s">
        <v>2633</v>
      </c>
      <c r="K2010" s="894">
        <v>504481704</v>
      </c>
      <c r="L2010" s="894">
        <v>145</v>
      </c>
      <c r="M2010" s="894">
        <v>181</v>
      </c>
      <c r="N2010" s="1010">
        <f t="shared" si="388"/>
        <v>44.259943225176272</v>
      </c>
      <c r="O2010" s="1011">
        <v>2</v>
      </c>
      <c r="P2010" s="20">
        <f t="shared" si="383"/>
        <v>81.902500000000003</v>
      </c>
      <c r="Q2010" s="20">
        <f t="shared" si="384"/>
        <v>63.097499999999997</v>
      </c>
      <c r="R2010" s="98"/>
      <c r="S2010" s="1012">
        <v>42437</v>
      </c>
      <c r="T2010" s="98" t="s">
        <v>253</v>
      </c>
      <c r="U2010" s="98" t="s">
        <v>2490</v>
      </c>
      <c r="V2010" s="98" t="s">
        <v>14772</v>
      </c>
      <c r="W2010" s="98"/>
      <c r="X2010" s="98"/>
      <c r="Y2010" s="98"/>
      <c r="Z2010" s="98" t="s">
        <v>2633</v>
      </c>
      <c r="AA2010" s="98"/>
      <c r="AB2010" s="98"/>
      <c r="AC2010" s="98"/>
      <c r="AD2010" s="98"/>
      <c r="AE2010" s="98"/>
      <c r="AF2010" s="98"/>
      <c r="AG2010" s="98"/>
      <c r="AH2010" s="98"/>
      <c r="AI2010" s="98"/>
      <c r="AJ2010" s="98"/>
      <c r="AK2010" s="98"/>
      <c r="AL2010" s="98"/>
      <c r="AM2010" s="98"/>
      <c r="AN2010" s="98" t="s">
        <v>2634</v>
      </c>
      <c r="AO2010" s="98"/>
      <c r="AP2010" s="98"/>
      <c r="AQ2010" s="98"/>
      <c r="AR2010" s="98"/>
      <c r="AS2010" s="98"/>
      <c r="AT2010" s="98"/>
      <c r="AU2010" s="98"/>
      <c r="AV2010" s="98"/>
      <c r="AW2010" s="98"/>
      <c r="AX2010" s="98"/>
      <c r="AY2010" s="98"/>
      <c r="AZ2010" s="98"/>
      <c r="BA2010" s="98"/>
      <c r="BB2010" s="98"/>
      <c r="BC2010" s="98"/>
      <c r="BD2010" s="98"/>
      <c r="BE2010" s="98" t="s">
        <v>2634</v>
      </c>
      <c r="BF2010" s="98"/>
      <c r="BG2010" s="98"/>
      <c r="BH2010" s="98"/>
      <c r="BI2010" s="98"/>
      <c r="BJ2010" s="98" t="s">
        <v>14542</v>
      </c>
      <c r="BK2010" s="98" t="s">
        <v>14919</v>
      </c>
      <c r="BL2010" s="98">
        <v>139.19999999999999</v>
      </c>
      <c r="BM2010" s="1013">
        <f t="shared" si="389"/>
        <v>9.1921233012401622</v>
      </c>
      <c r="BN2010" s="98"/>
      <c r="BO2010" s="98"/>
      <c r="BP2010" s="20">
        <f t="shared" si="398"/>
        <v>229.80308253100361</v>
      </c>
      <c r="BQ2010" s="98"/>
      <c r="BR2010" s="98"/>
      <c r="BS2010" s="20">
        <f t="shared" si="390"/>
        <v>229.80308253100361</v>
      </c>
      <c r="BT2010" s="98"/>
      <c r="BU2010" s="98"/>
      <c r="BV2010" s="1013">
        <f t="shared" si="391"/>
        <v>229.80308253100361</v>
      </c>
      <c r="BW2010" s="98"/>
      <c r="BX2010" s="98"/>
      <c r="BY2010" s="20">
        <f t="shared" si="392"/>
        <v>229.80308253100361</v>
      </c>
      <c r="BZ2010" s="98"/>
      <c r="CA2010" s="98"/>
      <c r="CB2010" s="20">
        <f t="shared" si="393"/>
        <v>229.80308253100361</v>
      </c>
      <c r="CC2010" s="98"/>
      <c r="CD2010" s="98"/>
      <c r="CE2010" s="20">
        <f t="shared" si="394"/>
        <v>229.80308253100361</v>
      </c>
      <c r="CF2010" s="98"/>
      <c r="CG2010" s="98"/>
      <c r="CH2010" s="20">
        <f t="shared" si="397"/>
        <v>229.80308253100361</v>
      </c>
      <c r="CI2010" s="98"/>
      <c r="CJ2010" s="98"/>
      <c r="CK2010" s="20">
        <f t="shared" si="395"/>
        <v>229.80308253100361</v>
      </c>
      <c r="CL2010" s="98">
        <v>139.19999999999999</v>
      </c>
      <c r="CM2010" s="20">
        <f t="shared" si="396"/>
        <v>9.1921233012401622</v>
      </c>
      <c r="CN2010" s="98">
        <v>115</v>
      </c>
      <c r="CO2010" s="98"/>
      <c r="CP2010" s="98"/>
      <c r="CQ2010" s="1014"/>
      <c r="CR2010" s="1014"/>
      <c r="CS2010" s="1015"/>
      <c r="CT2010" s="895"/>
      <c r="CU2010" s="895"/>
      <c r="CV2010" s="895"/>
      <c r="CW2010" s="895"/>
      <c r="CX2010" s="85"/>
      <c r="CY2010" s="895"/>
      <c r="CZ2010" s="895"/>
      <c r="DA2010" s="895"/>
      <c r="DB2010" s="894"/>
      <c r="DC2010" s="894"/>
      <c r="DD2010" s="894"/>
      <c r="DE2010" s="894"/>
      <c r="DF2010" s="894"/>
      <c r="DG2010" s="894"/>
      <c r="DH2010" s="894"/>
      <c r="DI2010" s="894"/>
      <c r="DJ2010" s="894"/>
      <c r="DK2010" s="894"/>
      <c r="DL2010" s="894"/>
      <c r="DM2010" s="894"/>
      <c r="DN2010" s="98"/>
      <c r="DO2010" s="98"/>
      <c r="DP2010" s="98"/>
      <c r="DQ2010" s="98"/>
      <c r="DR2010" s="98"/>
      <c r="DS2010" s="98"/>
      <c r="DT2010" s="98"/>
      <c r="DU2010" s="894"/>
      <c r="DV2010" s="894"/>
      <c r="DW2010" s="894"/>
      <c r="DX2010" s="1921" t="s">
        <v>94</v>
      </c>
      <c r="DY2010" s="10"/>
      <c r="DZ2010" s="1921" t="s">
        <v>101</v>
      </c>
      <c r="EA2010" s="98"/>
      <c r="EB2010" s="1902"/>
      <c r="EC2010" s="1921" t="s">
        <v>3320</v>
      </c>
      <c r="ED2010" s="10" t="s">
        <v>5821</v>
      </c>
      <c r="EE2010" s="10"/>
      <c r="EF2010" s="10"/>
    </row>
    <row r="2011" spans="1:136" s="192" customFormat="1" ht="15.75" x14ac:dyDescent="0.25">
      <c r="A2011" s="472">
        <v>594</v>
      </c>
      <c r="B2011" s="2018"/>
      <c r="C2011" s="894" t="s">
        <v>15087</v>
      </c>
      <c r="D2011" s="894" t="s">
        <v>23</v>
      </c>
      <c r="E2011" s="894" t="s">
        <v>4126</v>
      </c>
      <c r="F2011" s="894">
        <v>778566</v>
      </c>
      <c r="G2011" s="894">
        <v>32</v>
      </c>
      <c r="H2011" s="894" t="s">
        <v>2633</v>
      </c>
      <c r="I2011" s="894" t="s">
        <v>2633</v>
      </c>
      <c r="J2011" s="894" t="s">
        <v>2633</v>
      </c>
      <c r="K2011" s="894">
        <v>543002255</v>
      </c>
      <c r="L2011" s="894">
        <v>107.3</v>
      </c>
      <c r="M2011" s="894">
        <v>153</v>
      </c>
      <c r="N2011" s="1010">
        <f t="shared" si="388"/>
        <v>45.837071211927032</v>
      </c>
      <c r="O2011" s="1011">
        <v>2</v>
      </c>
      <c r="P2011" s="20">
        <f t="shared" si="383"/>
        <v>58.522500000000001</v>
      </c>
      <c r="Q2011" s="20">
        <f t="shared" si="384"/>
        <v>48.777499999999996</v>
      </c>
      <c r="R2011" s="98"/>
      <c r="S2011" s="1012">
        <v>42468</v>
      </c>
      <c r="T2011" s="98" t="s">
        <v>253</v>
      </c>
      <c r="U2011" s="98" t="s">
        <v>2490</v>
      </c>
      <c r="V2011" s="98" t="s">
        <v>14773</v>
      </c>
      <c r="W2011" s="98"/>
      <c r="X2011" s="98"/>
      <c r="Y2011" s="98"/>
      <c r="Z2011" s="98"/>
      <c r="AA2011" s="98"/>
      <c r="AB2011" s="98" t="s">
        <v>2633</v>
      </c>
      <c r="AC2011" s="98"/>
      <c r="AD2011" s="98"/>
      <c r="AE2011" s="98"/>
      <c r="AF2011" s="98"/>
      <c r="AG2011" s="98"/>
      <c r="AH2011" s="98"/>
      <c r="AI2011" s="98"/>
      <c r="AJ2011" s="98"/>
      <c r="AK2011" s="98"/>
      <c r="AL2011" s="98"/>
      <c r="AM2011" s="98"/>
      <c r="AN2011" s="98" t="s">
        <v>4079</v>
      </c>
      <c r="AO2011" s="98"/>
      <c r="AP2011" s="98"/>
      <c r="AQ2011" s="98"/>
      <c r="AR2011" s="98"/>
      <c r="AS2011" s="98"/>
      <c r="AT2011" s="98"/>
      <c r="AU2011" s="98"/>
      <c r="AV2011" s="98"/>
      <c r="AW2011" s="98"/>
      <c r="AX2011" s="98"/>
      <c r="AY2011" s="98"/>
      <c r="AZ2011" s="98"/>
      <c r="BA2011" s="98" t="s">
        <v>3971</v>
      </c>
      <c r="BB2011" s="98"/>
      <c r="BC2011" s="98"/>
      <c r="BD2011" s="98"/>
      <c r="BE2011" s="98" t="s">
        <v>2634</v>
      </c>
      <c r="BF2011" s="98"/>
      <c r="BG2011" s="98"/>
      <c r="BH2011" s="98"/>
      <c r="BI2011" s="98"/>
      <c r="BJ2011" s="98" t="s">
        <v>14774</v>
      </c>
      <c r="BK2011" s="98" t="s">
        <v>15088</v>
      </c>
      <c r="BL2011" s="98">
        <v>98.9</v>
      </c>
      <c r="BM2011" s="1013">
        <f t="shared" si="389"/>
        <v>17.221054789605848</v>
      </c>
      <c r="BN2011" s="98" t="s">
        <v>14286</v>
      </c>
      <c r="BO2011" s="98">
        <v>88</v>
      </c>
      <c r="BP2011" s="20">
        <f t="shared" si="398"/>
        <v>39.567423504689657</v>
      </c>
      <c r="BQ2011" s="98"/>
      <c r="BR2011" s="98"/>
      <c r="BS2011" s="20">
        <f t="shared" si="390"/>
        <v>219.97847368151301</v>
      </c>
      <c r="BT2011" s="98"/>
      <c r="BU2011" s="98"/>
      <c r="BV2011" s="1013">
        <f t="shared" si="391"/>
        <v>219.97847368151301</v>
      </c>
      <c r="BW2011" s="98"/>
      <c r="BX2011" s="98"/>
      <c r="BY2011" s="20">
        <f t="shared" si="392"/>
        <v>219.97847368151301</v>
      </c>
      <c r="BZ2011" s="98"/>
      <c r="CA2011" s="98"/>
      <c r="CB2011" s="20">
        <f t="shared" si="393"/>
        <v>219.97847368151301</v>
      </c>
      <c r="CC2011" s="98"/>
      <c r="CD2011" s="98"/>
      <c r="CE2011" s="20">
        <f t="shared" si="394"/>
        <v>219.97847368151301</v>
      </c>
      <c r="CF2011" s="98"/>
      <c r="CG2011" s="98"/>
      <c r="CH2011" s="20">
        <f t="shared" si="397"/>
        <v>219.97847368151301</v>
      </c>
      <c r="CI2011" s="98"/>
      <c r="CJ2011" s="98"/>
      <c r="CK2011" s="20">
        <f t="shared" si="395"/>
        <v>219.97847368151301</v>
      </c>
      <c r="CL2011" s="98">
        <v>88</v>
      </c>
      <c r="CM2011" s="20">
        <f t="shared" si="396"/>
        <v>39.567423504689657</v>
      </c>
      <c r="CN2011" s="98">
        <v>90</v>
      </c>
      <c r="CO2011" s="98"/>
      <c r="CP2011" s="98"/>
      <c r="CQ2011" s="1014"/>
      <c r="CR2011" s="1014"/>
      <c r="CS2011" s="1015"/>
      <c r="CT2011" s="895"/>
      <c r="CU2011" s="895"/>
      <c r="CV2011" s="895"/>
      <c r="CW2011" s="895"/>
      <c r="CX2011" s="85"/>
      <c r="CY2011" s="895"/>
      <c r="CZ2011" s="895"/>
      <c r="DA2011" s="895"/>
      <c r="DB2011" s="894"/>
      <c r="DC2011" s="894"/>
      <c r="DD2011" s="894"/>
      <c r="DE2011" s="894"/>
      <c r="DF2011" s="894"/>
      <c r="DG2011" s="894"/>
      <c r="DH2011" s="894"/>
      <c r="DI2011" s="894"/>
      <c r="DJ2011" s="894"/>
      <c r="DK2011" s="894"/>
      <c r="DL2011" s="894"/>
      <c r="DM2011" s="894"/>
      <c r="DN2011" s="98"/>
      <c r="DO2011" s="98"/>
      <c r="DP2011" s="98"/>
      <c r="DQ2011" s="98"/>
      <c r="DR2011" s="98"/>
      <c r="DS2011" s="98"/>
      <c r="DT2011" s="98"/>
      <c r="DU2011" s="894"/>
      <c r="DV2011" s="894"/>
      <c r="DW2011" s="894"/>
      <c r="DX2011" s="1922" t="s">
        <v>14734</v>
      </c>
      <c r="DY2011" s="10"/>
      <c r="DZ2011" s="1922" t="s">
        <v>101</v>
      </c>
      <c r="EA2011" s="98"/>
      <c r="EB2011" s="1902"/>
      <c r="EC2011" s="1922" t="s">
        <v>2194</v>
      </c>
      <c r="ED2011" s="10" t="s">
        <v>8899</v>
      </c>
      <c r="EE2011" s="10"/>
      <c r="EF2011" s="10"/>
    </row>
    <row r="2012" spans="1:136" s="192" customFormat="1" ht="15.75" x14ac:dyDescent="0.25">
      <c r="A2012" s="472">
        <v>595</v>
      </c>
      <c r="B2012" s="2018"/>
      <c r="C2012" s="894" t="s">
        <v>14775</v>
      </c>
      <c r="D2012" s="894" t="s">
        <v>23</v>
      </c>
      <c r="E2012" s="894" t="s">
        <v>4126</v>
      </c>
      <c r="F2012" s="894">
        <v>483487</v>
      </c>
      <c r="G2012" s="894">
        <v>30</v>
      </c>
      <c r="H2012" s="894" t="s">
        <v>2634</v>
      </c>
      <c r="I2012" s="894" t="s">
        <v>2634</v>
      </c>
      <c r="J2012" s="894" t="s">
        <v>3968</v>
      </c>
      <c r="K2012" s="894">
        <v>506666815</v>
      </c>
      <c r="L2012" s="894">
        <v>106.8</v>
      </c>
      <c r="M2012" s="894">
        <v>157</v>
      </c>
      <c r="N2012" s="1010">
        <f t="shared" si="388"/>
        <v>43.328329749685587</v>
      </c>
      <c r="O2012" s="1011">
        <v>2</v>
      </c>
      <c r="P2012" s="20">
        <f t="shared" ref="P2012:P2129" si="399">((M2012/100)*(M2012/100)*25)</f>
        <v>61.622500000000002</v>
      </c>
      <c r="Q2012" s="20">
        <f t="shared" si="384"/>
        <v>45.177499999999995</v>
      </c>
      <c r="R2012" s="98"/>
      <c r="S2012" s="1012">
        <v>42468</v>
      </c>
      <c r="T2012" s="98" t="s">
        <v>253</v>
      </c>
      <c r="U2012" s="98" t="s">
        <v>2490</v>
      </c>
      <c r="V2012" s="98" t="s">
        <v>14776</v>
      </c>
      <c r="W2012" s="98"/>
      <c r="X2012" s="98"/>
      <c r="Y2012" s="98"/>
      <c r="Z2012" s="98"/>
      <c r="AA2012" s="98"/>
      <c r="AB2012" s="98" t="s">
        <v>2633</v>
      </c>
      <c r="AC2012" s="98"/>
      <c r="AD2012" s="98"/>
      <c r="AE2012" s="98"/>
      <c r="AF2012" s="98"/>
      <c r="AG2012" s="98"/>
      <c r="AH2012" s="98"/>
      <c r="AI2012" s="98"/>
      <c r="AJ2012" s="98"/>
      <c r="AK2012" s="98"/>
      <c r="AL2012" s="98" t="s">
        <v>2633</v>
      </c>
      <c r="AM2012" s="98"/>
      <c r="AN2012" s="98" t="s">
        <v>2633</v>
      </c>
      <c r="AO2012" s="98" t="s">
        <v>4076</v>
      </c>
      <c r="AP2012" s="98" t="s">
        <v>4077</v>
      </c>
      <c r="AQ2012" s="98"/>
      <c r="AR2012" s="98"/>
      <c r="AS2012" s="98"/>
      <c r="AT2012" s="98"/>
      <c r="AU2012" s="98"/>
      <c r="AV2012" s="98"/>
      <c r="AW2012" s="98"/>
      <c r="AX2012" s="98"/>
      <c r="AY2012" s="98"/>
      <c r="AZ2012" s="98"/>
      <c r="BA2012" s="98" t="s">
        <v>3970</v>
      </c>
      <c r="BB2012" s="98"/>
      <c r="BC2012" s="98"/>
      <c r="BD2012" s="98"/>
      <c r="BE2012" s="98" t="s">
        <v>2634</v>
      </c>
      <c r="BF2012" s="98"/>
      <c r="BG2012" s="98"/>
      <c r="BH2012" s="98"/>
      <c r="BI2012" s="98"/>
      <c r="BJ2012" s="98" t="s">
        <v>14778</v>
      </c>
      <c r="BK2012" s="98" t="s">
        <v>5191</v>
      </c>
      <c r="BL2012" s="98">
        <v>99.5</v>
      </c>
      <c r="BM2012" s="1013">
        <f t="shared" si="389"/>
        <v>16.15848597199933</v>
      </c>
      <c r="BN2012" s="98" t="s">
        <v>15473</v>
      </c>
      <c r="BO2012" s="98">
        <v>92.7</v>
      </c>
      <c r="BP2012" s="20">
        <f t="shared" si="398"/>
        <v>31.210226329478157</v>
      </c>
      <c r="BQ2012" s="98"/>
      <c r="BR2012" s="98"/>
      <c r="BS2012" s="20">
        <f t="shared" si="390"/>
        <v>236.40086326157936</v>
      </c>
      <c r="BT2012" s="98"/>
      <c r="BU2012" s="98"/>
      <c r="BV2012" s="1013">
        <f t="shared" si="391"/>
        <v>236.40086326157936</v>
      </c>
      <c r="BW2012" s="98"/>
      <c r="BX2012" s="98"/>
      <c r="BY2012" s="20">
        <f t="shared" si="392"/>
        <v>236.40086326157936</v>
      </c>
      <c r="BZ2012" s="98"/>
      <c r="CA2012" s="98"/>
      <c r="CB2012" s="20">
        <f t="shared" si="393"/>
        <v>236.40086326157936</v>
      </c>
      <c r="CC2012" s="98"/>
      <c r="CD2012" s="98"/>
      <c r="CE2012" s="20">
        <f t="shared" si="394"/>
        <v>236.40086326157936</v>
      </c>
      <c r="CF2012" s="98"/>
      <c r="CG2012" s="98"/>
      <c r="CH2012" s="20">
        <f t="shared" si="397"/>
        <v>236.40086326157936</v>
      </c>
      <c r="CI2012" s="98"/>
      <c r="CJ2012" s="98"/>
      <c r="CK2012" s="20">
        <f t="shared" si="395"/>
        <v>236.40086326157936</v>
      </c>
      <c r="CL2012" s="98">
        <v>92.7</v>
      </c>
      <c r="CM2012" s="20">
        <f t="shared" si="396"/>
        <v>31.210226329478157</v>
      </c>
      <c r="CN2012" s="98">
        <v>55</v>
      </c>
      <c r="CO2012" s="98"/>
      <c r="CP2012" s="98"/>
      <c r="CQ2012" s="1014"/>
      <c r="CR2012" s="1014"/>
      <c r="CS2012" s="1015"/>
      <c r="CT2012" s="895"/>
      <c r="CU2012" s="895"/>
      <c r="CV2012" s="895"/>
      <c r="CW2012" s="895"/>
      <c r="CX2012" s="85"/>
      <c r="CY2012" s="895"/>
      <c r="CZ2012" s="895"/>
      <c r="DA2012" s="895"/>
      <c r="DB2012" s="894"/>
      <c r="DC2012" s="894"/>
      <c r="DD2012" s="894"/>
      <c r="DE2012" s="894"/>
      <c r="DF2012" s="894"/>
      <c r="DG2012" s="894"/>
      <c r="DH2012" s="894"/>
      <c r="DI2012" s="894"/>
      <c r="DJ2012" s="894"/>
      <c r="DK2012" s="894"/>
      <c r="DL2012" s="894"/>
      <c r="DM2012" s="894"/>
      <c r="DN2012" s="98"/>
      <c r="DO2012" s="98"/>
      <c r="DP2012" s="98"/>
      <c r="DQ2012" s="98"/>
      <c r="DR2012" s="98"/>
      <c r="DS2012" s="98"/>
      <c r="DT2012" s="98"/>
      <c r="DU2012" s="894"/>
      <c r="DV2012" s="894"/>
      <c r="DW2012" s="894"/>
      <c r="DX2012" s="1922" t="s">
        <v>14777</v>
      </c>
      <c r="DY2012" s="10"/>
      <c r="DZ2012" s="1920" t="s">
        <v>101</v>
      </c>
      <c r="EA2012" s="98"/>
      <c r="EB2012" s="1902"/>
      <c r="EC2012" s="1777" t="s">
        <v>4267</v>
      </c>
      <c r="ED2012" s="10" t="s">
        <v>5821</v>
      </c>
      <c r="EE2012" s="10"/>
      <c r="EF2012" s="10"/>
    </row>
    <row r="2013" spans="1:136" s="192" customFormat="1" ht="15.75" x14ac:dyDescent="0.25">
      <c r="A2013" s="472">
        <v>596</v>
      </c>
      <c r="B2013" s="2018"/>
      <c r="C2013" s="894" t="s">
        <v>14779</v>
      </c>
      <c r="D2013" s="894" t="s">
        <v>22</v>
      </c>
      <c r="E2013" s="894" t="s">
        <v>4126</v>
      </c>
      <c r="F2013" s="894">
        <v>788591</v>
      </c>
      <c r="G2013" s="894">
        <v>27</v>
      </c>
      <c r="H2013" s="894" t="s">
        <v>2634</v>
      </c>
      <c r="I2013" s="894" t="s">
        <v>2634</v>
      </c>
      <c r="J2013" s="894" t="s">
        <v>2633</v>
      </c>
      <c r="K2013" s="894">
        <v>568302530</v>
      </c>
      <c r="L2013" s="894">
        <v>164.4</v>
      </c>
      <c r="M2013" s="894">
        <v>173</v>
      </c>
      <c r="N2013" s="1010">
        <f t="shared" si="388"/>
        <v>54.930001002372272</v>
      </c>
      <c r="O2013" s="1011">
        <v>3</v>
      </c>
      <c r="P2013" s="20">
        <f t="shared" si="399"/>
        <v>74.822500000000005</v>
      </c>
      <c r="Q2013" s="20">
        <f t="shared" ref="Q2013:Q2129" si="400">L2013-P2013</f>
        <v>89.577500000000001</v>
      </c>
      <c r="R2013" s="98"/>
      <c r="S2013" s="1012">
        <v>42468</v>
      </c>
      <c r="T2013" s="98" t="s">
        <v>253</v>
      </c>
      <c r="U2013" s="98" t="s">
        <v>2490</v>
      </c>
      <c r="V2013" s="98" t="s">
        <v>4948</v>
      </c>
      <c r="W2013" s="98"/>
      <c r="X2013" s="98"/>
      <c r="Y2013" s="98"/>
      <c r="Z2013" s="98"/>
      <c r="AA2013" s="98"/>
      <c r="AB2013" s="98"/>
      <c r="AC2013" s="98"/>
      <c r="AD2013" s="98"/>
      <c r="AE2013" s="98"/>
      <c r="AF2013" s="98"/>
      <c r="AG2013" s="98"/>
      <c r="AH2013" s="98"/>
      <c r="AI2013" s="98"/>
      <c r="AJ2013" s="98"/>
      <c r="AK2013" s="98"/>
      <c r="AL2013" s="98"/>
      <c r="AM2013" s="98"/>
      <c r="AN2013" s="98" t="s">
        <v>2633</v>
      </c>
      <c r="AO2013" s="98" t="s">
        <v>4068</v>
      </c>
      <c r="AP2013" s="98" t="s">
        <v>4001</v>
      </c>
      <c r="AQ2013" s="98"/>
      <c r="AR2013" s="98"/>
      <c r="AS2013" s="98"/>
      <c r="AT2013" s="98"/>
      <c r="AU2013" s="98"/>
      <c r="AV2013" s="98"/>
      <c r="AW2013" s="98"/>
      <c r="AX2013" s="98"/>
      <c r="AY2013" s="98"/>
      <c r="AZ2013" s="98"/>
      <c r="BA2013" s="98"/>
      <c r="BB2013" s="98"/>
      <c r="BC2013" s="98"/>
      <c r="BD2013" s="98"/>
      <c r="BE2013" s="98" t="s">
        <v>2633</v>
      </c>
      <c r="BF2013" s="98"/>
      <c r="BG2013" s="98"/>
      <c r="BH2013" s="98"/>
      <c r="BI2013" s="98"/>
      <c r="BJ2013" s="98" t="s">
        <v>14780</v>
      </c>
      <c r="BK2013" s="98" t="s">
        <v>15151</v>
      </c>
      <c r="BL2013" s="98">
        <v>148.1</v>
      </c>
      <c r="BM2013" s="1013">
        <f t="shared" si="389"/>
        <v>18.196533727777638</v>
      </c>
      <c r="BN2013" s="98"/>
      <c r="BO2013" s="98"/>
      <c r="BP2013" s="20">
        <f t="shared" si="398"/>
        <v>183.5282297451927</v>
      </c>
      <c r="BQ2013" s="98"/>
      <c r="BR2013" s="98"/>
      <c r="BS2013" s="20">
        <f t="shared" si="390"/>
        <v>183.5282297451927</v>
      </c>
      <c r="BT2013" s="98"/>
      <c r="BU2013" s="98"/>
      <c r="BV2013" s="1013">
        <f t="shared" si="391"/>
        <v>183.5282297451927</v>
      </c>
      <c r="BW2013" s="98"/>
      <c r="BX2013" s="98"/>
      <c r="BY2013" s="20">
        <f t="shared" si="392"/>
        <v>183.5282297451927</v>
      </c>
      <c r="BZ2013" s="98"/>
      <c r="CA2013" s="98"/>
      <c r="CB2013" s="20">
        <f t="shared" si="393"/>
        <v>183.5282297451927</v>
      </c>
      <c r="CC2013" s="98"/>
      <c r="CD2013" s="98"/>
      <c r="CE2013" s="20">
        <f t="shared" si="394"/>
        <v>183.5282297451927</v>
      </c>
      <c r="CF2013" s="98"/>
      <c r="CG2013" s="98"/>
      <c r="CH2013" s="20">
        <f t="shared" si="397"/>
        <v>183.5282297451927</v>
      </c>
      <c r="CI2013" s="98"/>
      <c r="CJ2013" s="98"/>
      <c r="CK2013" s="20">
        <f t="shared" si="395"/>
        <v>183.5282297451927</v>
      </c>
      <c r="CL2013" s="98">
        <v>148.1</v>
      </c>
      <c r="CM2013" s="20">
        <f t="shared" si="396"/>
        <v>18.196533727777638</v>
      </c>
      <c r="CN2013" s="98">
        <v>70</v>
      </c>
      <c r="CO2013" s="98"/>
      <c r="CP2013" s="98"/>
      <c r="CQ2013" s="1014"/>
      <c r="CR2013" s="1014"/>
      <c r="CS2013" s="1015"/>
      <c r="CT2013" s="895"/>
      <c r="CU2013" s="895"/>
      <c r="CV2013" s="895"/>
      <c r="CW2013" s="895"/>
      <c r="CX2013" s="85"/>
      <c r="CY2013" s="895"/>
      <c r="CZ2013" s="895"/>
      <c r="DA2013" s="895"/>
      <c r="DB2013" s="894"/>
      <c r="DC2013" s="894"/>
      <c r="DD2013" s="894"/>
      <c r="DE2013" s="894"/>
      <c r="DF2013" s="894"/>
      <c r="DG2013" s="894"/>
      <c r="DH2013" s="894"/>
      <c r="DI2013" s="894"/>
      <c r="DJ2013" s="894"/>
      <c r="DK2013" s="894"/>
      <c r="DL2013" s="894"/>
      <c r="DM2013" s="894"/>
      <c r="DN2013" s="98"/>
      <c r="DO2013" s="98"/>
      <c r="DP2013" s="98"/>
      <c r="DQ2013" s="98"/>
      <c r="DR2013" s="98"/>
      <c r="DS2013" s="98"/>
      <c r="DT2013" s="98"/>
      <c r="DU2013" s="894"/>
      <c r="DV2013" s="894"/>
      <c r="DW2013" s="894"/>
      <c r="DX2013" s="1920" t="s">
        <v>14781</v>
      </c>
      <c r="DY2013" s="10"/>
      <c r="DZ2013" s="1920" t="s">
        <v>101</v>
      </c>
      <c r="EA2013" s="98"/>
      <c r="EB2013" s="1902"/>
      <c r="EC2013" s="1923" t="s">
        <v>4267</v>
      </c>
      <c r="ED2013" s="10" t="s">
        <v>5821</v>
      </c>
      <c r="EE2013" s="10"/>
      <c r="EF2013" s="10"/>
    </row>
    <row r="2014" spans="1:136" s="192" customFormat="1" ht="15.75" x14ac:dyDescent="0.25">
      <c r="A2014" s="472">
        <v>597</v>
      </c>
      <c r="B2014" s="2018"/>
      <c r="C2014" s="894" t="s">
        <v>14786</v>
      </c>
      <c r="D2014" s="894" t="s">
        <v>23</v>
      </c>
      <c r="E2014" s="894" t="s">
        <v>4126</v>
      </c>
      <c r="F2014" s="894">
        <v>786742</v>
      </c>
      <c r="G2014" s="894">
        <v>22</v>
      </c>
      <c r="H2014" s="894" t="s">
        <v>2634</v>
      </c>
      <c r="I2014" s="894" t="s">
        <v>2634</v>
      </c>
      <c r="J2014" s="894" t="s">
        <v>3968</v>
      </c>
      <c r="K2014" s="894">
        <v>568323939</v>
      </c>
      <c r="L2014" s="894">
        <v>116</v>
      </c>
      <c r="M2014" s="894">
        <v>160</v>
      </c>
      <c r="N2014" s="1010">
        <f t="shared" si="388"/>
        <v>45.3125</v>
      </c>
      <c r="O2014" s="1011">
        <v>2</v>
      </c>
      <c r="P2014" s="20">
        <f t="shared" si="399"/>
        <v>64.000000000000014</v>
      </c>
      <c r="Q2014" s="20">
        <f t="shared" si="400"/>
        <v>51.999999999999986</v>
      </c>
      <c r="R2014" s="98"/>
      <c r="S2014" s="1012">
        <v>42559</v>
      </c>
      <c r="T2014" s="98" t="s">
        <v>253</v>
      </c>
      <c r="U2014" s="98" t="s">
        <v>2490</v>
      </c>
      <c r="V2014" s="98" t="s">
        <v>14787</v>
      </c>
      <c r="W2014" s="98"/>
      <c r="X2014" s="98"/>
      <c r="Y2014" s="98"/>
      <c r="Z2014" s="98"/>
      <c r="AA2014" s="98"/>
      <c r="AB2014" s="98"/>
      <c r="AC2014" s="98"/>
      <c r="AD2014" s="98"/>
      <c r="AE2014" s="98"/>
      <c r="AF2014" s="98"/>
      <c r="AG2014" s="98"/>
      <c r="AH2014" s="98"/>
      <c r="AI2014" s="98"/>
      <c r="AJ2014" s="98"/>
      <c r="AK2014" s="98"/>
      <c r="AL2014" s="98"/>
      <c r="AM2014" s="98"/>
      <c r="AN2014" s="98" t="s">
        <v>2633</v>
      </c>
      <c r="AO2014" s="98" t="s">
        <v>4076</v>
      </c>
      <c r="AP2014" s="98" t="s">
        <v>4077</v>
      </c>
      <c r="AQ2014" s="98"/>
      <c r="AR2014" s="98"/>
      <c r="AS2014" s="98"/>
      <c r="AT2014" s="98"/>
      <c r="AU2014" s="98"/>
      <c r="AV2014" s="98"/>
      <c r="AW2014" s="98"/>
      <c r="AX2014" s="98"/>
      <c r="AY2014" s="98"/>
      <c r="AZ2014" s="98"/>
      <c r="BA2014" s="98" t="s">
        <v>3971</v>
      </c>
      <c r="BB2014" s="98"/>
      <c r="BC2014" s="98" t="s">
        <v>2633</v>
      </c>
      <c r="BD2014" s="98"/>
      <c r="BE2014" s="98" t="s">
        <v>2634</v>
      </c>
      <c r="BF2014" s="98"/>
      <c r="BG2014" s="98"/>
      <c r="BH2014" s="98"/>
      <c r="BI2014" s="98"/>
      <c r="BJ2014" s="98" t="s">
        <v>10245</v>
      </c>
      <c r="BK2014" s="98" t="s">
        <v>15128</v>
      </c>
      <c r="BL2014" s="98">
        <v>107.1</v>
      </c>
      <c r="BM2014" s="1013">
        <f t="shared" si="389"/>
        <v>17.115384615384631</v>
      </c>
      <c r="BN2014" s="98"/>
      <c r="BO2014" s="98"/>
      <c r="BP2014" s="20">
        <f t="shared" si="398"/>
        <v>223.07692307692312</v>
      </c>
      <c r="BQ2014" s="98"/>
      <c r="BR2014" s="98"/>
      <c r="BS2014" s="20">
        <f t="shared" si="390"/>
        <v>223.07692307692312</v>
      </c>
      <c r="BT2014" s="98"/>
      <c r="BU2014" s="98"/>
      <c r="BV2014" s="1013">
        <f t="shared" si="391"/>
        <v>223.07692307692312</v>
      </c>
      <c r="BW2014" s="98"/>
      <c r="BX2014" s="98"/>
      <c r="BY2014" s="20">
        <f t="shared" si="392"/>
        <v>223.07692307692312</v>
      </c>
      <c r="BZ2014" s="98"/>
      <c r="CA2014" s="98"/>
      <c r="CB2014" s="20">
        <f t="shared" si="393"/>
        <v>223.07692307692312</v>
      </c>
      <c r="CC2014" s="98"/>
      <c r="CD2014" s="98"/>
      <c r="CE2014" s="20">
        <f t="shared" si="394"/>
        <v>223.07692307692312</v>
      </c>
      <c r="CF2014" s="98"/>
      <c r="CG2014" s="98"/>
      <c r="CH2014" s="20">
        <f t="shared" si="397"/>
        <v>223.07692307692312</v>
      </c>
      <c r="CI2014" s="98"/>
      <c r="CJ2014" s="98"/>
      <c r="CK2014" s="20">
        <f t="shared" si="395"/>
        <v>223.07692307692312</v>
      </c>
      <c r="CL2014" s="98">
        <v>107.1</v>
      </c>
      <c r="CM2014" s="20">
        <f t="shared" si="396"/>
        <v>17.115384615384631</v>
      </c>
      <c r="CN2014" s="98">
        <v>55</v>
      </c>
      <c r="CO2014" s="98"/>
      <c r="CP2014" s="98"/>
      <c r="CQ2014" s="1014"/>
      <c r="CR2014" s="1014"/>
      <c r="CS2014" s="1015"/>
      <c r="CT2014" s="895"/>
      <c r="CU2014" s="895"/>
      <c r="CV2014" s="895"/>
      <c r="CW2014" s="895"/>
      <c r="CX2014" s="85"/>
      <c r="CY2014" s="895"/>
      <c r="CZ2014" s="895"/>
      <c r="DA2014" s="895"/>
      <c r="DB2014" s="894"/>
      <c r="DC2014" s="894"/>
      <c r="DD2014" s="894"/>
      <c r="DE2014" s="894"/>
      <c r="DF2014" s="894"/>
      <c r="DG2014" s="894"/>
      <c r="DH2014" s="894"/>
      <c r="DI2014" s="894"/>
      <c r="DJ2014" s="894"/>
      <c r="DK2014" s="894"/>
      <c r="DL2014" s="894"/>
      <c r="DM2014" s="894"/>
      <c r="DN2014" s="98"/>
      <c r="DO2014" s="98"/>
      <c r="DP2014" s="98"/>
      <c r="DQ2014" s="98"/>
      <c r="DR2014" s="98"/>
      <c r="DS2014" s="98"/>
      <c r="DT2014" s="98"/>
      <c r="DU2014" s="894"/>
      <c r="DV2014" s="894"/>
      <c r="DW2014" s="894"/>
      <c r="DX2014" s="1924" t="s">
        <v>14788</v>
      </c>
      <c r="DY2014" s="10"/>
      <c r="DZ2014" s="1924" t="s">
        <v>101</v>
      </c>
      <c r="EA2014" s="98"/>
      <c r="EB2014" s="1902"/>
      <c r="EC2014" s="1924" t="s">
        <v>4267</v>
      </c>
      <c r="ED2014" s="10" t="s">
        <v>7217</v>
      </c>
      <c r="EE2014" s="10"/>
      <c r="EF2014" s="10"/>
    </row>
    <row r="2015" spans="1:136" s="192" customFormat="1" ht="15.75" x14ac:dyDescent="0.25">
      <c r="A2015" s="472">
        <v>598</v>
      </c>
      <c r="B2015" s="2018"/>
      <c r="C2015" s="894" t="s">
        <v>14789</v>
      </c>
      <c r="D2015" s="894" t="s">
        <v>23</v>
      </c>
      <c r="E2015" s="894" t="s">
        <v>4126</v>
      </c>
      <c r="F2015" s="894">
        <v>789545</v>
      </c>
      <c r="G2015" s="894">
        <v>34</v>
      </c>
      <c r="H2015" s="894" t="s">
        <v>2633</v>
      </c>
      <c r="I2015" s="894" t="s">
        <v>2633</v>
      </c>
      <c r="J2015" s="894" t="s">
        <v>2634</v>
      </c>
      <c r="K2015" s="894">
        <v>552271555</v>
      </c>
      <c r="L2015" s="894">
        <v>112.7</v>
      </c>
      <c r="M2015" s="894">
        <v>153</v>
      </c>
      <c r="N2015" s="1010">
        <f t="shared" si="388"/>
        <v>48.143876286898205</v>
      </c>
      <c r="O2015" s="1011">
        <v>2</v>
      </c>
      <c r="P2015" s="20">
        <f t="shared" si="399"/>
        <v>58.522500000000001</v>
      </c>
      <c r="Q2015" s="20">
        <f t="shared" si="400"/>
        <v>54.177500000000002</v>
      </c>
      <c r="R2015" s="98"/>
      <c r="S2015" s="1012">
        <v>42559</v>
      </c>
      <c r="T2015" s="98" t="s">
        <v>11546</v>
      </c>
      <c r="U2015" s="98" t="s">
        <v>10662</v>
      </c>
      <c r="V2015" s="98" t="s">
        <v>14790</v>
      </c>
      <c r="W2015" s="98"/>
      <c r="X2015" s="98"/>
      <c r="Y2015" s="98"/>
      <c r="Z2015" s="98"/>
      <c r="AA2015" s="98"/>
      <c r="AB2015" s="98" t="s">
        <v>2633</v>
      </c>
      <c r="AC2015" s="98"/>
      <c r="AD2015" s="98"/>
      <c r="AE2015" s="98"/>
      <c r="AF2015" s="98"/>
      <c r="AG2015" s="98"/>
      <c r="AH2015" s="98"/>
      <c r="AI2015" s="98"/>
      <c r="AJ2015" s="98"/>
      <c r="AK2015" s="98"/>
      <c r="AL2015" s="98"/>
      <c r="AM2015" s="98"/>
      <c r="AN2015" s="98" t="s">
        <v>2633</v>
      </c>
      <c r="AO2015" s="98" t="s">
        <v>4075</v>
      </c>
      <c r="AP2015" s="98" t="s">
        <v>4078</v>
      </c>
      <c r="AQ2015" s="98"/>
      <c r="AR2015" s="98"/>
      <c r="AS2015" s="98"/>
      <c r="AT2015" s="98"/>
      <c r="AU2015" s="98"/>
      <c r="AV2015" s="98"/>
      <c r="AW2015" s="98"/>
      <c r="AX2015" s="98"/>
      <c r="AY2015" s="98"/>
      <c r="AZ2015" s="98"/>
      <c r="BA2015" s="98" t="s">
        <v>3970</v>
      </c>
      <c r="BB2015" s="98"/>
      <c r="BC2015" s="98"/>
      <c r="BD2015" s="98"/>
      <c r="BE2015" s="98" t="s">
        <v>2634</v>
      </c>
      <c r="BF2015" s="98"/>
      <c r="BG2015" s="98"/>
      <c r="BH2015" s="98"/>
      <c r="BI2015" s="98"/>
      <c r="BJ2015" s="98" t="s">
        <v>13417</v>
      </c>
      <c r="BK2015" s="98" t="s">
        <v>15070</v>
      </c>
      <c r="BL2015" s="98">
        <v>103.8</v>
      </c>
      <c r="BM2015" s="1013">
        <f t="shared" si="389"/>
        <v>16.427483734022434</v>
      </c>
      <c r="BN2015" s="98"/>
      <c r="BO2015" s="98"/>
      <c r="BP2015" s="20">
        <f t="shared" si="398"/>
        <v>208.01993447464352</v>
      </c>
      <c r="BQ2015" s="98"/>
      <c r="BR2015" s="98"/>
      <c r="BS2015" s="20">
        <f t="shared" si="390"/>
        <v>208.01993447464352</v>
      </c>
      <c r="BT2015" s="98"/>
      <c r="BU2015" s="98"/>
      <c r="BV2015" s="1013">
        <f t="shared" si="391"/>
        <v>208.01993447464352</v>
      </c>
      <c r="BW2015" s="98"/>
      <c r="BX2015" s="98"/>
      <c r="BY2015" s="20">
        <f t="shared" si="392"/>
        <v>208.01993447464352</v>
      </c>
      <c r="BZ2015" s="98"/>
      <c r="CA2015" s="98"/>
      <c r="CB2015" s="20">
        <f t="shared" si="393"/>
        <v>208.01993447464352</v>
      </c>
      <c r="CC2015" s="98"/>
      <c r="CD2015" s="98"/>
      <c r="CE2015" s="20">
        <f t="shared" si="394"/>
        <v>208.01993447464352</v>
      </c>
      <c r="CF2015" s="98"/>
      <c r="CG2015" s="98"/>
      <c r="CH2015" s="20">
        <f t="shared" si="397"/>
        <v>208.01993447464352</v>
      </c>
      <c r="CI2015" s="98"/>
      <c r="CJ2015" s="98"/>
      <c r="CK2015" s="20">
        <f t="shared" si="395"/>
        <v>208.01993447464352</v>
      </c>
      <c r="CL2015" s="98">
        <v>103.8</v>
      </c>
      <c r="CM2015" s="20">
        <f t="shared" si="396"/>
        <v>16.427483734022434</v>
      </c>
      <c r="CN2015" s="98">
        <v>125</v>
      </c>
      <c r="CO2015" s="98"/>
      <c r="CP2015" s="98"/>
      <c r="CQ2015" s="1014"/>
      <c r="CR2015" s="1014"/>
      <c r="CS2015" s="1015"/>
      <c r="CT2015" s="895"/>
      <c r="CU2015" s="895"/>
      <c r="CV2015" s="895"/>
      <c r="CW2015" s="895"/>
      <c r="CX2015" s="85"/>
      <c r="CY2015" s="895"/>
      <c r="CZ2015" s="895"/>
      <c r="DA2015" s="895"/>
      <c r="DB2015" s="894"/>
      <c r="DC2015" s="894"/>
      <c r="DD2015" s="894"/>
      <c r="DE2015" s="894"/>
      <c r="DF2015" s="894"/>
      <c r="DG2015" s="894"/>
      <c r="DH2015" s="894"/>
      <c r="DI2015" s="894"/>
      <c r="DJ2015" s="894"/>
      <c r="DK2015" s="894"/>
      <c r="DL2015" s="894"/>
      <c r="DM2015" s="894" t="s">
        <v>3372</v>
      </c>
      <c r="DN2015" s="98"/>
      <c r="DO2015" s="98"/>
      <c r="DP2015" s="98"/>
      <c r="DQ2015" s="98"/>
      <c r="DR2015" s="98"/>
      <c r="DS2015" s="98"/>
      <c r="DT2015" s="98"/>
      <c r="DU2015" s="894"/>
      <c r="DV2015" s="894"/>
      <c r="DW2015" s="894"/>
      <c r="DX2015" s="1923" t="s">
        <v>14791</v>
      </c>
      <c r="DY2015" s="10"/>
      <c r="DZ2015" s="1925" t="s">
        <v>14677</v>
      </c>
      <c r="EA2015" s="98"/>
      <c r="EB2015" s="1902"/>
      <c r="EC2015" s="1926" t="s">
        <v>14368</v>
      </c>
      <c r="ED2015" s="10" t="s">
        <v>5821</v>
      </c>
      <c r="EE2015" s="10"/>
      <c r="EF2015" s="10"/>
    </row>
    <row r="2016" spans="1:136" s="192" customFormat="1" ht="15.75" x14ac:dyDescent="0.25">
      <c r="A2016" s="472">
        <v>599</v>
      </c>
      <c r="B2016" s="2018"/>
      <c r="C2016" s="894" t="s">
        <v>14792</v>
      </c>
      <c r="D2016" s="894" t="s">
        <v>23</v>
      </c>
      <c r="E2016" s="894" t="s">
        <v>4126</v>
      </c>
      <c r="F2016" s="894">
        <v>770493</v>
      </c>
      <c r="G2016" s="894">
        <v>46</v>
      </c>
      <c r="H2016" s="894" t="s">
        <v>2633</v>
      </c>
      <c r="I2016" s="894" t="s">
        <v>2633</v>
      </c>
      <c r="J2016" s="894" t="s">
        <v>2633</v>
      </c>
      <c r="K2016" s="894">
        <v>507785599</v>
      </c>
      <c r="L2016" s="894">
        <v>112</v>
      </c>
      <c r="M2016" s="894">
        <v>159</v>
      </c>
      <c r="N2016" s="1010">
        <f t="shared" si="388"/>
        <v>44.302045014042164</v>
      </c>
      <c r="O2016" s="1011">
        <v>2</v>
      </c>
      <c r="P2016" s="20">
        <f t="shared" si="399"/>
        <v>63.202500000000008</v>
      </c>
      <c r="Q2016" s="20">
        <f t="shared" si="400"/>
        <v>48.797499999999992</v>
      </c>
      <c r="R2016" s="98"/>
      <c r="S2016" s="1012">
        <v>42559</v>
      </c>
      <c r="T2016" s="98" t="s">
        <v>253</v>
      </c>
      <c r="U2016" s="98" t="s">
        <v>2490</v>
      </c>
      <c r="V2016" s="98" t="s">
        <v>14793</v>
      </c>
      <c r="W2016" s="98"/>
      <c r="X2016" s="98"/>
      <c r="Y2016" s="98"/>
      <c r="Z2016" s="98"/>
      <c r="AA2016" s="98"/>
      <c r="AB2016" s="98" t="s">
        <v>2633</v>
      </c>
      <c r="AC2016" s="98"/>
      <c r="AD2016" s="98" t="s">
        <v>2633</v>
      </c>
      <c r="AE2016" s="98"/>
      <c r="AF2016" s="98"/>
      <c r="AG2016" s="98"/>
      <c r="AH2016" s="98"/>
      <c r="AI2016" s="98"/>
      <c r="AJ2016" s="98"/>
      <c r="AK2016" s="98"/>
      <c r="AL2016" s="98"/>
      <c r="AM2016" s="98"/>
      <c r="AN2016" s="98" t="s">
        <v>2633</v>
      </c>
      <c r="AO2016" s="98" t="s">
        <v>4076</v>
      </c>
      <c r="AP2016" s="98" t="s">
        <v>4077</v>
      </c>
      <c r="AQ2016" s="98"/>
      <c r="AR2016" s="98"/>
      <c r="AS2016" s="98"/>
      <c r="AT2016" s="98"/>
      <c r="AU2016" s="98"/>
      <c r="AV2016" s="98"/>
      <c r="AW2016" s="98"/>
      <c r="AX2016" s="98"/>
      <c r="AY2016" s="98"/>
      <c r="AZ2016" s="98"/>
      <c r="BA2016" s="98" t="s">
        <v>3971</v>
      </c>
      <c r="BB2016" s="98"/>
      <c r="BC2016" s="98"/>
      <c r="BD2016" s="98"/>
      <c r="BE2016" s="98" t="s">
        <v>2634</v>
      </c>
      <c r="BF2016" s="98"/>
      <c r="BG2016" s="98"/>
      <c r="BH2016" s="98"/>
      <c r="BI2016" s="98"/>
      <c r="BJ2016" s="98" t="s">
        <v>13417</v>
      </c>
      <c r="BK2016" s="98" t="s">
        <v>15037</v>
      </c>
      <c r="BL2016" s="98">
        <v>104.6</v>
      </c>
      <c r="BM2016" s="1013">
        <f t="shared" si="389"/>
        <v>15.164711306931721</v>
      </c>
      <c r="BN2016" s="98"/>
      <c r="BO2016" s="98"/>
      <c r="BP2016" s="20">
        <f t="shared" si="398"/>
        <v>229.51995491572319</v>
      </c>
      <c r="BQ2016" s="98"/>
      <c r="BR2016" s="98"/>
      <c r="BS2016" s="20">
        <f t="shared" si="390"/>
        <v>229.51995491572319</v>
      </c>
      <c r="BT2016" s="98"/>
      <c r="BU2016" s="98"/>
      <c r="BV2016" s="1013">
        <f t="shared" si="391"/>
        <v>229.51995491572319</v>
      </c>
      <c r="BW2016" s="98"/>
      <c r="BX2016" s="98"/>
      <c r="BY2016" s="20">
        <f t="shared" si="392"/>
        <v>229.51995491572319</v>
      </c>
      <c r="BZ2016" s="98"/>
      <c r="CA2016" s="98"/>
      <c r="CB2016" s="20">
        <f t="shared" si="393"/>
        <v>229.51995491572319</v>
      </c>
      <c r="CC2016" s="98"/>
      <c r="CD2016" s="98"/>
      <c r="CE2016" s="20">
        <f t="shared" si="394"/>
        <v>229.51995491572319</v>
      </c>
      <c r="CF2016" s="98"/>
      <c r="CG2016" s="98"/>
      <c r="CH2016" s="20">
        <f t="shared" si="397"/>
        <v>229.51995491572319</v>
      </c>
      <c r="CI2016" s="98"/>
      <c r="CJ2016" s="98"/>
      <c r="CK2016" s="20">
        <f t="shared" si="395"/>
        <v>229.51995491572319</v>
      </c>
      <c r="CL2016" s="98">
        <v>104.6</v>
      </c>
      <c r="CM2016" s="20">
        <f t="shared" si="396"/>
        <v>15.164711306931721</v>
      </c>
      <c r="CN2016" s="98">
        <v>55</v>
      </c>
      <c r="CO2016" s="98"/>
      <c r="CP2016" s="98"/>
      <c r="CQ2016" s="1014"/>
      <c r="CR2016" s="1014"/>
      <c r="CS2016" s="1015"/>
      <c r="CT2016" s="895"/>
      <c r="CU2016" s="895"/>
      <c r="CV2016" s="895"/>
      <c r="CW2016" s="895"/>
      <c r="CX2016" s="85"/>
      <c r="CY2016" s="895"/>
      <c r="CZ2016" s="895"/>
      <c r="DA2016" s="895"/>
      <c r="DB2016" s="894"/>
      <c r="DC2016" s="894"/>
      <c r="DD2016" s="894"/>
      <c r="DE2016" s="894"/>
      <c r="DF2016" s="894"/>
      <c r="DG2016" s="894"/>
      <c r="DH2016" s="894"/>
      <c r="DI2016" s="894"/>
      <c r="DJ2016" s="894"/>
      <c r="DK2016" s="894"/>
      <c r="DL2016" s="894"/>
      <c r="DM2016" s="894" t="s">
        <v>2661</v>
      </c>
      <c r="DN2016" s="98"/>
      <c r="DO2016" s="98"/>
      <c r="DP2016" s="98"/>
      <c r="DQ2016" s="98"/>
      <c r="DR2016" s="98"/>
      <c r="DS2016" s="98"/>
      <c r="DT2016" s="98"/>
      <c r="DU2016" s="894"/>
      <c r="DV2016" s="894"/>
      <c r="DW2016" s="894"/>
      <c r="DX2016" s="1927" t="s">
        <v>14794</v>
      </c>
      <c r="DY2016" s="10"/>
      <c r="DZ2016" s="1927" t="s">
        <v>101</v>
      </c>
      <c r="EA2016" s="98"/>
      <c r="EB2016" s="1902"/>
      <c r="EC2016" s="1928" t="s">
        <v>4267</v>
      </c>
      <c r="ED2016" s="10" t="s">
        <v>7217</v>
      </c>
      <c r="EE2016" s="10"/>
      <c r="EF2016" s="10"/>
    </row>
    <row r="2017" spans="1:136" s="192" customFormat="1" ht="15.75" x14ac:dyDescent="0.25">
      <c r="A2017" s="472">
        <v>600</v>
      </c>
      <c r="B2017" s="2018"/>
      <c r="C2017" s="894" t="s">
        <v>14795</v>
      </c>
      <c r="D2017" s="894" t="s">
        <v>23</v>
      </c>
      <c r="E2017" s="894" t="s">
        <v>4126</v>
      </c>
      <c r="F2017" s="894">
        <v>787121</v>
      </c>
      <c r="G2017" s="894">
        <v>43</v>
      </c>
      <c r="H2017" s="894" t="s">
        <v>2633</v>
      </c>
      <c r="I2017" s="894" t="s">
        <v>2633</v>
      </c>
      <c r="J2017" s="894" t="s">
        <v>2633</v>
      </c>
      <c r="K2017" s="894">
        <v>559289335</v>
      </c>
      <c r="L2017" s="894">
        <v>120</v>
      </c>
      <c r="M2017" s="894">
        <v>153</v>
      </c>
      <c r="N2017" s="1010">
        <f t="shared" si="388"/>
        <v>51.262334999359219</v>
      </c>
      <c r="O2017" s="1011">
        <v>3</v>
      </c>
      <c r="P2017" s="20">
        <f t="shared" si="399"/>
        <v>58.522500000000001</v>
      </c>
      <c r="Q2017" s="20">
        <f t="shared" si="400"/>
        <v>61.477499999999999</v>
      </c>
      <c r="R2017" s="98"/>
      <c r="S2017" s="1012">
        <v>42559</v>
      </c>
      <c r="T2017" s="98" t="s">
        <v>253</v>
      </c>
      <c r="U2017" s="98" t="s">
        <v>2490</v>
      </c>
      <c r="V2017" s="98" t="s">
        <v>14796</v>
      </c>
      <c r="W2017" s="98"/>
      <c r="X2017" s="98"/>
      <c r="Y2017" s="98"/>
      <c r="Z2017" s="98"/>
      <c r="AA2017" s="98"/>
      <c r="AB2017" s="98"/>
      <c r="AC2017" s="98"/>
      <c r="AD2017" s="98"/>
      <c r="AE2017" s="98"/>
      <c r="AF2017" s="98"/>
      <c r="AG2017" s="98"/>
      <c r="AH2017" s="98"/>
      <c r="AI2017" s="98"/>
      <c r="AJ2017" s="98"/>
      <c r="AK2017" s="98"/>
      <c r="AL2017" s="98"/>
      <c r="AM2017" s="98"/>
      <c r="AN2017" s="98" t="s">
        <v>2633</v>
      </c>
      <c r="AO2017" s="98" t="s">
        <v>4076</v>
      </c>
      <c r="AP2017" s="98" t="s">
        <v>4077</v>
      </c>
      <c r="AQ2017" s="98"/>
      <c r="AR2017" s="98"/>
      <c r="AS2017" s="98"/>
      <c r="AT2017" s="98"/>
      <c r="AU2017" s="98"/>
      <c r="AV2017" s="98"/>
      <c r="AW2017" s="98"/>
      <c r="AX2017" s="98"/>
      <c r="AY2017" s="98"/>
      <c r="AZ2017" s="98"/>
      <c r="BA2017" s="98" t="s">
        <v>3970</v>
      </c>
      <c r="BB2017" s="98"/>
      <c r="BC2017" s="98" t="s">
        <v>2633</v>
      </c>
      <c r="BD2017" s="98"/>
      <c r="BE2017" s="98" t="s">
        <v>2634</v>
      </c>
      <c r="BF2017" s="98"/>
      <c r="BG2017" s="98"/>
      <c r="BH2017" s="98"/>
      <c r="BI2017" s="98"/>
      <c r="BJ2017" s="98" t="s">
        <v>13417</v>
      </c>
      <c r="BK2017" s="98" t="s">
        <v>15127</v>
      </c>
      <c r="BL2017" s="98">
        <v>109.4</v>
      </c>
      <c r="BM2017" s="1013">
        <f t="shared" si="389"/>
        <v>17.242080435931836</v>
      </c>
      <c r="BN2017" s="98" t="s">
        <v>15662</v>
      </c>
      <c r="BO2017" s="98">
        <v>99.5</v>
      </c>
      <c r="BP2017" s="20">
        <f t="shared" si="398"/>
        <v>33.345532918547441</v>
      </c>
      <c r="BQ2017" s="98"/>
      <c r="BR2017" s="98"/>
      <c r="BS2017" s="20">
        <f t="shared" si="390"/>
        <v>195.19336342564353</v>
      </c>
      <c r="BT2017" s="98"/>
      <c r="BU2017" s="98"/>
      <c r="BV2017" s="1013">
        <f t="shared" si="391"/>
        <v>195.19336342564353</v>
      </c>
      <c r="BW2017" s="98"/>
      <c r="BX2017" s="98"/>
      <c r="BY2017" s="20">
        <f t="shared" si="392"/>
        <v>195.19336342564353</v>
      </c>
      <c r="BZ2017" s="98"/>
      <c r="CA2017" s="98"/>
      <c r="CB2017" s="20">
        <f t="shared" si="393"/>
        <v>195.19336342564353</v>
      </c>
      <c r="CC2017" s="98"/>
      <c r="CD2017" s="98"/>
      <c r="CE2017" s="20">
        <f t="shared" si="394"/>
        <v>195.19336342564353</v>
      </c>
      <c r="CF2017" s="98"/>
      <c r="CG2017" s="98"/>
      <c r="CH2017" s="20">
        <f t="shared" si="397"/>
        <v>195.19336342564353</v>
      </c>
      <c r="CI2017" s="98"/>
      <c r="CJ2017" s="98"/>
      <c r="CK2017" s="20">
        <f t="shared" si="395"/>
        <v>195.19336342564353</v>
      </c>
      <c r="CL2017" s="98">
        <v>99.5</v>
      </c>
      <c r="CM2017" s="20">
        <f t="shared" si="396"/>
        <v>33.345532918547441</v>
      </c>
      <c r="CN2017" s="98">
        <v>60</v>
      </c>
      <c r="CO2017" s="98"/>
      <c r="CP2017" s="98"/>
      <c r="CQ2017" s="1014"/>
      <c r="CR2017" s="1014"/>
      <c r="CS2017" s="1015"/>
      <c r="CT2017" s="895"/>
      <c r="CU2017" s="895"/>
      <c r="CV2017" s="895"/>
      <c r="CW2017" s="895"/>
      <c r="CX2017" s="85"/>
      <c r="CY2017" s="895"/>
      <c r="CZ2017" s="895"/>
      <c r="DA2017" s="895"/>
      <c r="DB2017" s="894"/>
      <c r="DC2017" s="894"/>
      <c r="DD2017" s="894"/>
      <c r="DE2017" s="894"/>
      <c r="DF2017" s="894"/>
      <c r="DG2017" s="894"/>
      <c r="DH2017" s="894"/>
      <c r="DI2017" s="894"/>
      <c r="DJ2017" s="894"/>
      <c r="DK2017" s="894"/>
      <c r="DL2017" s="894"/>
      <c r="DM2017" s="894"/>
      <c r="DN2017" s="98"/>
      <c r="DO2017" s="98"/>
      <c r="DP2017" s="98"/>
      <c r="DQ2017" s="98"/>
      <c r="DR2017" s="98"/>
      <c r="DS2017" s="98"/>
      <c r="DT2017" s="98"/>
      <c r="DU2017" s="894"/>
      <c r="DV2017" s="894"/>
      <c r="DW2017" s="894"/>
      <c r="DX2017" s="1927" t="s">
        <v>14797</v>
      </c>
      <c r="DY2017" s="10"/>
      <c r="DZ2017" s="1927" t="s">
        <v>101</v>
      </c>
      <c r="EA2017" s="98"/>
      <c r="EB2017" s="1902"/>
      <c r="EC2017" s="1927" t="s">
        <v>2194</v>
      </c>
      <c r="ED2017" s="10" t="s">
        <v>5821</v>
      </c>
      <c r="EE2017" s="10"/>
      <c r="EF2017" s="10"/>
    </row>
    <row r="2018" spans="1:136" s="192" customFormat="1" ht="15.75" x14ac:dyDescent="0.25">
      <c r="A2018" s="472">
        <v>601</v>
      </c>
      <c r="B2018" s="2018"/>
      <c r="C2018" s="894" t="s">
        <v>14798</v>
      </c>
      <c r="D2018" s="894" t="s">
        <v>23</v>
      </c>
      <c r="E2018" s="894" t="s">
        <v>4444</v>
      </c>
      <c r="F2018" s="894">
        <v>791007</v>
      </c>
      <c r="G2018" s="894">
        <v>36</v>
      </c>
      <c r="H2018" s="894" t="s">
        <v>2633</v>
      </c>
      <c r="I2018" s="894" t="s">
        <v>2633</v>
      </c>
      <c r="J2018" s="894" t="s">
        <v>2634</v>
      </c>
      <c r="K2018" s="894">
        <v>506877818</v>
      </c>
      <c r="L2018" s="894">
        <v>134.80000000000001</v>
      </c>
      <c r="M2018" s="894">
        <v>169</v>
      </c>
      <c r="N2018" s="1010">
        <f t="shared" si="388"/>
        <v>47.197226987850563</v>
      </c>
      <c r="O2018" s="1011">
        <v>2</v>
      </c>
      <c r="P2018" s="20">
        <f t="shared" si="399"/>
        <v>71.402499999999989</v>
      </c>
      <c r="Q2018" s="20">
        <f t="shared" si="400"/>
        <v>63.397500000000022</v>
      </c>
      <c r="R2018" s="98"/>
      <c r="S2018" s="1012">
        <v>42559</v>
      </c>
      <c r="T2018" s="98" t="s">
        <v>253</v>
      </c>
      <c r="U2018" s="98" t="s">
        <v>2490</v>
      </c>
      <c r="V2018" s="98" t="s">
        <v>1588</v>
      </c>
      <c r="W2018" s="98"/>
      <c r="X2018" s="98"/>
      <c r="Y2018" s="98"/>
      <c r="Z2018" s="98"/>
      <c r="AA2018" s="98"/>
      <c r="AB2018" s="98" t="s">
        <v>2633</v>
      </c>
      <c r="AC2018" s="98"/>
      <c r="AD2018" s="98"/>
      <c r="AE2018" s="98"/>
      <c r="AF2018" s="98"/>
      <c r="AG2018" s="98"/>
      <c r="AH2018" s="98"/>
      <c r="AI2018" s="98"/>
      <c r="AJ2018" s="98"/>
      <c r="AK2018" s="98"/>
      <c r="AL2018" s="98"/>
      <c r="AM2018" s="98"/>
      <c r="AN2018" s="98" t="s">
        <v>2634</v>
      </c>
      <c r="AO2018" s="98"/>
      <c r="AP2018" s="98"/>
      <c r="AQ2018" s="98"/>
      <c r="AR2018" s="98"/>
      <c r="AS2018" s="98"/>
      <c r="AT2018" s="98"/>
      <c r="AU2018" s="98"/>
      <c r="AV2018" s="98"/>
      <c r="AW2018" s="98"/>
      <c r="AX2018" s="98"/>
      <c r="AY2018" s="98"/>
      <c r="AZ2018" s="98"/>
      <c r="BA2018" s="98" t="s">
        <v>3970</v>
      </c>
      <c r="BB2018" s="98"/>
      <c r="BC2018" s="98"/>
      <c r="BD2018" s="98"/>
      <c r="BE2018" s="98" t="s">
        <v>2634</v>
      </c>
      <c r="BF2018" s="98"/>
      <c r="BG2018" s="98"/>
      <c r="BH2018" s="98"/>
      <c r="BI2018" s="98"/>
      <c r="BJ2018" s="98" t="s">
        <v>14799</v>
      </c>
      <c r="BK2018" s="98" t="s">
        <v>11814</v>
      </c>
      <c r="BL2018" s="98">
        <v>126</v>
      </c>
      <c r="BM2018" s="1013">
        <f t="shared" si="389"/>
        <v>13.880673528135981</v>
      </c>
      <c r="BN2018" s="98"/>
      <c r="BO2018" s="98"/>
      <c r="BP2018" s="20">
        <f t="shared" si="398"/>
        <v>212.62668086280999</v>
      </c>
      <c r="BQ2018" s="98"/>
      <c r="BR2018" s="98"/>
      <c r="BS2018" s="20">
        <f t="shared" si="390"/>
        <v>212.62668086280999</v>
      </c>
      <c r="BT2018" s="98"/>
      <c r="BU2018" s="98"/>
      <c r="BV2018" s="1013">
        <f t="shared" si="391"/>
        <v>212.62668086280999</v>
      </c>
      <c r="BW2018" s="98"/>
      <c r="BX2018" s="98"/>
      <c r="BY2018" s="20">
        <f t="shared" si="392"/>
        <v>212.62668086280999</v>
      </c>
      <c r="BZ2018" s="98"/>
      <c r="CA2018" s="98"/>
      <c r="CB2018" s="20">
        <f t="shared" si="393"/>
        <v>212.62668086280999</v>
      </c>
      <c r="CC2018" s="98"/>
      <c r="CD2018" s="98"/>
      <c r="CE2018" s="20">
        <f t="shared" si="394"/>
        <v>212.62668086280999</v>
      </c>
      <c r="CF2018" s="98"/>
      <c r="CG2018" s="98"/>
      <c r="CH2018" s="20">
        <f t="shared" si="397"/>
        <v>212.62668086280999</v>
      </c>
      <c r="CI2018" s="98"/>
      <c r="CJ2018" s="98"/>
      <c r="CK2018" s="20">
        <f t="shared" si="395"/>
        <v>212.62668086280999</v>
      </c>
      <c r="CL2018" s="98">
        <v>126</v>
      </c>
      <c r="CM2018" s="20">
        <f t="shared" si="396"/>
        <v>13.880673528135981</v>
      </c>
      <c r="CN2018" s="98">
        <v>55</v>
      </c>
      <c r="CO2018" s="98"/>
      <c r="CP2018" s="98"/>
      <c r="CQ2018" s="1014"/>
      <c r="CR2018" s="1014"/>
      <c r="CS2018" s="1015"/>
      <c r="CT2018" s="895"/>
      <c r="CU2018" s="895"/>
      <c r="CV2018" s="895"/>
      <c r="CW2018" s="895"/>
      <c r="CX2018" s="85"/>
      <c r="CY2018" s="895"/>
      <c r="CZ2018" s="895"/>
      <c r="DA2018" s="895"/>
      <c r="DB2018" s="894"/>
      <c r="DC2018" s="894"/>
      <c r="DD2018" s="894"/>
      <c r="DE2018" s="894"/>
      <c r="DF2018" s="894"/>
      <c r="DG2018" s="894"/>
      <c r="DH2018" s="894"/>
      <c r="DI2018" s="894"/>
      <c r="DJ2018" s="894"/>
      <c r="DK2018" s="894"/>
      <c r="DL2018" s="894"/>
      <c r="DM2018" s="894"/>
      <c r="DN2018" s="98"/>
      <c r="DO2018" s="98"/>
      <c r="DP2018" s="98"/>
      <c r="DQ2018" s="98"/>
      <c r="DR2018" s="98"/>
      <c r="DS2018" s="98"/>
      <c r="DT2018" s="98"/>
      <c r="DU2018" s="894"/>
      <c r="DV2018" s="894"/>
      <c r="DW2018" s="894"/>
      <c r="DX2018" s="1927" t="s">
        <v>220</v>
      </c>
      <c r="DY2018" s="10"/>
      <c r="DZ2018" s="1929" t="s">
        <v>101</v>
      </c>
      <c r="EA2018" s="98"/>
      <c r="EB2018" s="1902"/>
      <c r="EC2018" s="1929" t="s">
        <v>2194</v>
      </c>
      <c r="ED2018" s="10" t="s">
        <v>7009</v>
      </c>
      <c r="EE2018" s="10"/>
      <c r="EF2018" s="10"/>
    </row>
    <row r="2019" spans="1:136" s="192" customFormat="1" ht="15.75" x14ac:dyDescent="0.25">
      <c r="A2019" s="472">
        <v>602</v>
      </c>
      <c r="B2019" s="2018"/>
      <c r="C2019" s="894" t="s">
        <v>15138</v>
      </c>
      <c r="D2019" s="894" t="s">
        <v>23</v>
      </c>
      <c r="E2019" s="894" t="s">
        <v>4126</v>
      </c>
      <c r="F2019" s="894">
        <v>787368</v>
      </c>
      <c r="G2019" s="894">
        <v>19</v>
      </c>
      <c r="H2019" s="894" t="s">
        <v>2634</v>
      </c>
      <c r="I2019" s="894" t="s">
        <v>2634</v>
      </c>
      <c r="J2019" s="894" t="s">
        <v>3968</v>
      </c>
      <c r="K2019" s="894">
        <v>596007703</v>
      </c>
      <c r="L2019" s="894">
        <v>131.4</v>
      </c>
      <c r="M2019" s="894">
        <v>163</v>
      </c>
      <c r="N2019" s="1010">
        <f t="shared" si="388"/>
        <v>49.456133087432725</v>
      </c>
      <c r="O2019" s="1011">
        <v>2</v>
      </c>
      <c r="P2019" s="20">
        <f t="shared" si="399"/>
        <v>66.422499999999999</v>
      </c>
      <c r="Q2019" s="20">
        <f t="shared" si="400"/>
        <v>64.977500000000006</v>
      </c>
      <c r="R2019" s="98"/>
      <c r="S2019" s="1012">
        <v>42651</v>
      </c>
      <c r="T2019" s="98" t="s">
        <v>253</v>
      </c>
      <c r="U2019" s="98" t="s">
        <v>2490</v>
      </c>
      <c r="V2019" s="98" t="s">
        <v>119</v>
      </c>
      <c r="W2019" s="98"/>
      <c r="X2019" s="98"/>
      <c r="Y2019" s="98"/>
      <c r="Z2019" s="98"/>
      <c r="AA2019" s="98"/>
      <c r="AB2019" s="98"/>
      <c r="AC2019" s="98"/>
      <c r="AD2019" s="98"/>
      <c r="AE2019" s="98"/>
      <c r="AF2019" s="98"/>
      <c r="AG2019" s="98"/>
      <c r="AH2019" s="98"/>
      <c r="AI2019" s="98"/>
      <c r="AJ2019" s="98"/>
      <c r="AK2019" s="98"/>
      <c r="AL2019" s="98"/>
      <c r="AM2019" s="98"/>
      <c r="AN2019" s="98" t="s">
        <v>2634</v>
      </c>
      <c r="AO2019" s="98"/>
      <c r="AP2019" s="98"/>
      <c r="AQ2019" s="98"/>
      <c r="AR2019" s="98"/>
      <c r="AS2019" s="98"/>
      <c r="AT2019" s="98"/>
      <c r="AU2019" s="98"/>
      <c r="AV2019" s="98"/>
      <c r="AW2019" s="98"/>
      <c r="AX2019" s="98"/>
      <c r="AY2019" s="98"/>
      <c r="AZ2019" s="98"/>
      <c r="BA2019" s="98" t="s">
        <v>3971</v>
      </c>
      <c r="BB2019" s="98"/>
      <c r="BC2019" s="98"/>
      <c r="BD2019" s="98"/>
      <c r="BE2019" s="98" t="s">
        <v>2634</v>
      </c>
      <c r="BF2019" s="98"/>
      <c r="BG2019" s="98"/>
      <c r="BH2019" s="98"/>
      <c r="BI2019" s="98"/>
      <c r="BJ2019" s="98" t="s">
        <v>13339</v>
      </c>
      <c r="BK2019" s="98" t="s">
        <v>14851</v>
      </c>
      <c r="BL2019" s="98">
        <v>123</v>
      </c>
      <c r="BM2019" s="1013">
        <f t="shared" si="389"/>
        <v>12.927551844869386</v>
      </c>
      <c r="BN2019" s="98"/>
      <c r="BO2019" s="98"/>
      <c r="BP2019" s="20">
        <f t="shared" si="398"/>
        <v>202.22384671617095</v>
      </c>
      <c r="BQ2019" s="98"/>
      <c r="BR2019" s="98"/>
      <c r="BS2019" s="20">
        <f t="shared" si="390"/>
        <v>202.22384671617095</v>
      </c>
      <c r="BT2019" s="98"/>
      <c r="BU2019" s="98"/>
      <c r="BV2019" s="1013">
        <f t="shared" si="391"/>
        <v>202.22384671617095</v>
      </c>
      <c r="BW2019" s="98"/>
      <c r="BX2019" s="98"/>
      <c r="BY2019" s="20">
        <f t="shared" si="392"/>
        <v>202.22384671617095</v>
      </c>
      <c r="BZ2019" s="98"/>
      <c r="CA2019" s="98"/>
      <c r="CB2019" s="20">
        <f t="shared" si="393"/>
        <v>202.22384671617095</v>
      </c>
      <c r="CC2019" s="98"/>
      <c r="CD2019" s="98"/>
      <c r="CE2019" s="20">
        <f t="shared" si="394"/>
        <v>202.22384671617095</v>
      </c>
      <c r="CF2019" s="98"/>
      <c r="CG2019" s="98"/>
      <c r="CH2019" s="20">
        <f t="shared" si="397"/>
        <v>202.22384671617095</v>
      </c>
      <c r="CI2019" s="98"/>
      <c r="CJ2019" s="98"/>
      <c r="CK2019" s="20">
        <f t="shared" si="395"/>
        <v>202.22384671617095</v>
      </c>
      <c r="CL2019" s="98">
        <v>123</v>
      </c>
      <c r="CM2019" s="20">
        <f t="shared" si="396"/>
        <v>12.927551844869386</v>
      </c>
      <c r="CN2019" s="98">
        <v>55</v>
      </c>
      <c r="CO2019" s="98"/>
      <c r="CP2019" s="98"/>
      <c r="CQ2019" s="1014"/>
      <c r="CR2019" s="1014"/>
      <c r="CS2019" s="1015"/>
      <c r="CT2019" s="895"/>
      <c r="CU2019" s="895"/>
      <c r="CV2019" s="895"/>
      <c r="CW2019" s="895"/>
      <c r="CX2019" s="85"/>
      <c r="CY2019" s="895"/>
      <c r="CZ2019" s="895"/>
      <c r="DA2019" s="895"/>
      <c r="DB2019" s="894"/>
      <c r="DC2019" s="894"/>
      <c r="DD2019" s="894"/>
      <c r="DE2019" s="894"/>
      <c r="DF2019" s="894"/>
      <c r="DG2019" s="894"/>
      <c r="DH2019" s="894"/>
      <c r="DI2019" s="894"/>
      <c r="DJ2019" s="894"/>
      <c r="DK2019" s="894"/>
      <c r="DL2019" s="894"/>
      <c r="DM2019" s="894"/>
      <c r="DN2019" s="98"/>
      <c r="DO2019" s="98"/>
      <c r="DP2019" s="98"/>
      <c r="DQ2019" s="98"/>
      <c r="DR2019" s="98"/>
      <c r="DS2019" s="98"/>
      <c r="DT2019" s="98"/>
      <c r="DU2019" s="894"/>
      <c r="DV2019" s="894"/>
      <c r="DW2019" s="894"/>
      <c r="DX2019" s="1928" t="s">
        <v>220</v>
      </c>
      <c r="DY2019" s="10"/>
      <c r="DZ2019" s="1928" t="s">
        <v>101</v>
      </c>
      <c r="EA2019" s="98"/>
      <c r="EB2019" s="1902"/>
      <c r="EC2019" s="1930" t="s">
        <v>4267</v>
      </c>
      <c r="ED2019" s="10" t="s">
        <v>5821</v>
      </c>
      <c r="EE2019" s="10"/>
      <c r="EF2019" s="10"/>
    </row>
    <row r="2020" spans="1:136" s="192" customFormat="1" ht="15.75" x14ac:dyDescent="0.25">
      <c r="A2020" s="192">
        <v>603</v>
      </c>
      <c r="B2020" s="2018"/>
      <c r="C2020" s="894" t="s">
        <v>14815</v>
      </c>
      <c r="D2020" s="894" t="s">
        <v>23</v>
      </c>
      <c r="E2020" s="894" t="s">
        <v>4126</v>
      </c>
      <c r="F2020" s="894">
        <v>785872</v>
      </c>
      <c r="G2020" s="894">
        <v>24</v>
      </c>
      <c r="H2020" s="894" t="s">
        <v>2634</v>
      </c>
      <c r="I2020" s="894" t="s">
        <v>2634</v>
      </c>
      <c r="J2020" s="894" t="s">
        <v>3968</v>
      </c>
      <c r="K2020" s="894"/>
      <c r="L2020" s="894">
        <v>116</v>
      </c>
      <c r="M2020" s="894">
        <v>150</v>
      </c>
      <c r="N2020" s="1010">
        <f t="shared" si="388"/>
        <v>51.555555555555557</v>
      </c>
      <c r="O2020" s="1011">
        <v>3</v>
      </c>
      <c r="P2020" s="20">
        <f t="shared" si="399"/>
        <v>56.25</v>
      </c>
      <c r="Q2020" s="20">
        <f t="shared" si="400"/>
        <v>59.75</v>
      </c>
      <c r="R2020" s="98"/>
      <c r="S2020" s="1012">
        <v>42651</v>
      </c>
      <c r="T2020" s="98" t="s">
        <v>253</v>
      </c>
      <c r="U2020" s="98" t="s">
        <v>2490</v>
      </c>
      <c r="V2020" s="98" t="s">
        <v>14816</v>
      </c>
      <c r="W2020" s="98"/>
      <c r="X2020" s="98"/>
      <c r="Y2020" s="98"/>
      <c r="Z2020" s="98"/>
      <c r="AA2020" s="98"/>
      <c r="AB2020" s="98" t="s">
        <v>2633</v>
      </c>
      <c r="AC2020" s="98"/>
      <c r="AD2020" s="98"/>
      <c r="AE2020" s="98"/>
      <c r="AF2020" s="98"/>
      <c r="AG2020" s="98"/>
      <c r="AH2020" s="98"/>
      <c r="AI2020" s="98"/>
      <c r="AJ2020" s="98"/>
      <c r="AK2020" s="98"/>
      <c r="AL2020" s="98"/>
      <c r="AM2020" s="98"/>
      <c r="AN2020" s="98" t="s">
        <v>2633</v>
      </c>
      <c r="AO2020" s="98" t="s">
        <v>4076</v>
      </c>
      <c r="AP2020" s="98" t="s">
        <v>4077</v>
      </c>
      <c r="AQ2020" s="98"/>
      <c r="AR2020" s="98"/>
      <c r="AS2020" s="98"/>
      <c r="AT2020" s="98"/>
      <c r="AU2020" s="98"/>
      <c r="AV2020" s="98"/>
      <c r="AW2020" s="98"/>
      <c r="AX2020" s="98"/>
      <c r="AY2020" s="98"/>
      <c r="AZ2020" s="98"/>
      <c r="BA2020" s="98" t="s">
        <v>3971</v>
      </c>
      <c r="BB2020" s="98"/>
      <c r="BC2020" s="98" t="s">
        <v>2633</v>
      </c>
      <c r="BD2020" s="98"/>
      <c r="BE2020" s="98" t="s">
        <v>2634</v>
      </c>
      <c r="BF2020" s="98"/>
      <c r="BG2020" s="98"/>
      <c r="BH2020" s="98"/>
      <c r="BI2020" s="98"/>
      <c r="BJ2020" s="98" t="s">
        <v>10888</v>
      </c>
      <c r="BK2020" s="98"/>
      <c r="BL2020" s="98"/>
      <c r="BM2020" s="1013">
        <f t="shared" si="389"/>
        <v>194.14225941422595</v>
      </c>
      <c r="BN2020" s="98"/>
      <c r="BO2020" s="98"/>
      <c r="BP2020" s="20">
        <f t="shared" si="398"/>
        <v>194.14225941422595</v>
      </c>
      <c r="BQ2020" s="98"/>
      <c r="BR2020" s="98"/>
      <c r="BS2020" s="20">
        <f t="shared" si="390"/>
        <v>194.14225941422595</v>
      </c>
      <c r="BT2020" s="98"/>
      <c r="BU2020" s="98"/>
      <c r="BV2020" s="1013">
        <f t="shared" si="391"/>
        <v>194.14225941422595</v>
      </c>
      <c r="BW2020" s="98"/>
      <c r="BX2020" s="98"/>
      <c r="BY2020" s="20">
        <f t="shared" si="392"/>
        <v>194.14225941422595</v>
      </c>
      <c r="BZ2020" s="98"/>
      <c r="CA2020" s="98"/>
      <c r="CB2020" s="20">
        <f t="shared" si="393"/>
        <v>194.14225941422595</v>
      </c>
      <c r="CC2020" s="98"/>
      <c r="CD2020" s="98"/>
      <c r="CE2020" s="20">
        <f t="shared" si="394"/>
        <v>194.14225941422595</v>
      </c>
      <c r="CF2020" s="98"/>
      <c r="CG2020" s="98"/>
      <c r="CH2020" s="20">
        <f t="shared" si="397"/>
        <v>194.14225941422595</v>
      </c>
      <c r="CI2020" s="98"/>
      <c r="CJ2020" s="98"/>
      <c r="CK2020" s="20">
        <f t="shared" si="395"/>
        <v>194.14225941422595</v>
      </c>
      <c r="CL2020" s="98"/>
      <c r="CM2020" s="20">
        <f t="shared" si="396"/>
        <v>194.14225941422595</v>
      </c>
      <c r="CN2020" s="98">
        <v>60</v>
      </c>
      <c r="CO2020" s="98"/>
      <c r="CP2020" s="98"/>
      <c r="CQ2020" s="1014"/>
      <c r="CR2020" s="1014"/>
      <c r="CS2020" s="1015"/>
      <c r="CT2020" s="895"/>
      <c r="CU2020" s="895"/>
      <c r="CV2020" s="895"/>
      <c r="CW2020" s="895"/>
      <c r="CX2020" s="85"/>
      <c r="CY2020" s="895"/>
      <c r="CZ2020" s="895"/>
      <c r="DA2020" s="895"/>
      <c r="DB2020" s="894"/>
      <c r="DC2020" s="894"/>
      <c r="DD2020" s="894"/>
      <c r="DE2020" s="894"/>
      <c r="DF2020" s="894"/>
      <c r="DG2020" s="894"/>
      <c r="DH2020" s="894"/>
      <c r="DI2020" s="894"/>
      <c r="DJ2020" s="894"/>
      <c r="DK2020" s="894"/>
      <c r="DL2020" s="894"/>
      <c r="DM2020" s="894"/>
      <c r="DN2020" s="98"/>
      <c r="DO2020" s="98"/>
      <c r="DP2020" s="98"/>
      <c r="DQ2020" s="98"/>
      <c r="DR2020" s="98"/>
      <c r="DS2020" s="98"/>
      <c r="DT2020" s="98"/>
      <c r="DU2020" s="894"/>
      <c r="DV2020" s="894"/>
      <c r="DW2020" s="894"/>
      <c r="DX2020" s="1928" t="s">
        <v>14817</v>
      </c>
      <c r="DY2020" s="10"/>
      <c r="DZ2020" s="1926" t="s">
        <v>101</v>
      </c>
      <c r="EA2020" s="98"/>
      <c r="EB2020" s="1902"/>
      <c r="EC2020" s="1926" t="s">
        <v>2194</v>
      </c>
      <c r="ED2020" s="10"/>
      <c r="EE2020" s="10"/>
      <c r="EF2020" s="10"/>
    </row>
    <row r="2021" spans="1:136" s="192" customFormat="1" ht="15.75" x14ac:dyDescent="0.25">
      <c r="A2021" s="472">
        <v>604</v>
      </c>
      <c r="B2021" s="2018"/>
      <c r="C2021" s="894" t="s">
        <v>14818</v>
      </c>
      <c r="D2021" s="894" t="s">
        <v>23</v>
      </c>
      <c r="E2021" s="894" t="s">
        <v>4126</v>
      </c>
      <c r="F2021" s="894">
        <v>785870</v>
      </c>
      <c r="G2021" s="894">
        <v>33</v>
      </c>
      <c r="H2021" s="894" t="s">
        <v>2634</v>
      </c>
      <c r="I2021" s="894" t="s">
        <v>2634</v>
      </c>
      <c r="J2021" s="894" t="s">
        <v>2633</v>
      </c>
      <c r="K2021" s="894">
        <v>554498789</v>
      </c>
      <c r="L2021" s="894">
        <v>79.8</v>
      </c>
      <c r="M2021" s="894">
        <v>142</v>
      </c>
      <c r="N2021" s="1010">
        <f t="shared" si="388"/>
        <v>39.57548105534616</v>
      </c>
      <c r="O2021" s="1011">
        <v>1</v>
      </c>
      <c r="P2021" s="20">
        <f t="shared" si="399"/>
        <v>50.41</v>
      </c>
      <c r="Q2021" s="20">
        <f t="shared" si="400"/>
        <v>29.39</v>
      </c>
      <c r="R2021" s="98"/>
      <c r="S2021" s="1012">
        <v>42651</v>
      </c>
      <c r="T2021" s="98" t="s">
        <v>11546</v>
      </c>
      <c r="U2021" s="98" t="s">
        <v>10662</v>
      </c>
      <c r="V2021" s="98" t="s">
        <v>14819</v>
      </c>
      <c r="W2021" s="98"/>
      <c r="X2021" s="98"/>
      <c r="Y2021" s="98"/>
      <c r="Z2021" s="98"/>
      <c r="AA2021" s="98"/>
      <c r="AB2021" s="98"/>
      <c r="AC2021" s="98"/>
      <c r="AD2021" s="98"/>
      <c r="AE2021" s="98"/>
      <c r="AF2021" s="98"/>
      <c r="AG2021" s="98"/>
      <c r="AH2021" s="98"/>
      <c r="AI2021" s="98"/>
      <c r="AJ2021" s="98"/>
      <c r="AK2021" s="98"/>
      <c r="AL2021" s="98"/>
      <c r="AM2021" s="98"/>
      <c r="AN2021" s="98" t="s">
        <v>2633</v>
      </c>
      <c r="AO2021" s="98" t="s">
        <v>4076</v>
      </c>
      <c r="AP2021" s="98" t="s">
        <v>4078</v>
      </c>
      <c r="AQ2021" s="98"/>
      <c r="AR2021" s="98"/>
      <c r="AS2021" s="98"/>
      <c r="AT2021" s="98"/>
      <c r="AU2021" s="98"/>
      <c r="AV2021" s="98"/>
      <c r="AW2021" s="98"/>
      <c r="AX2021" s="98"/>
      <c r="AY2021" s="98"/>
      <c r="AZ2021" s="98"/>
      <c r="BA2021" s="98" t="s">
        <v>3970</v>
      </c>
      <c r="BB2021" s="98"/>
      <c r="BC2021" s="98"/>
      <c r="BD2021" s="98"/>
      <c r="BE2021" s="98" t="s">
        <v>2634</v>
      </c>
      <c r="BF2021" s="98"/>
      <c r="BG2021" s="98"/>
      <c r="BH2021" s="98"/>
      <c r="BI2021" s="98"/>
      <c r="BJ2021" s="98" t="s">
        <v>10245</v>
      </c>
      <c r="BK2021" s="98" t="s">
        <v>15157</v>
      </c>
      <c r="BL2021" s="98">
        <v>72.900000000000006</v>
      </c>
      <c r="BM2021" s="1013">
        <f t="shared" si="389"/>
        <v>23.477373256209567</v>
      </c>
      <c r="BN2021" s="98"/>
      <c r="BO2021" s="98"/>
      <c r="BP2021" s="20">
        <f t="shared" si="398"/>
        <v>271.52092548485876</v>
      </c>
      <c r="BQ2021" s="98"/>
      <c r="BR2021" s="98"/>
      <c r="BS2021" s="20">
        <f t="shared" si="390"/>
        <v>271.52092548485876</v>
      </c>
      <c r="BT2021" s="98"/>
      <c r="BU2021" s="98"/>
      <c r="BV2021" s="1013">
        <f t="shared" si="391"/>
        <v>271.52092548485876</v>
      </c>
      <c r="BW2021" s="98"/>
      <c r="BX2021" s="98"/>
      <c r="BY2021" s="20">
        <f t="shared" si="392"/>
        <v>271.52092548485876</v>
      </c>
      <c r="BZ2021" s="98"/>
      <c r="CA2021" s="98"/>
      <c r="CB2021" s="20">
        <f t="shared" si="393"/>
        <v>271.52092548485876</v>
      </c>
      <c r="CC2021" s="98"/>
      <c r="CD2021" s="98"/>
      <c r="CE2021" s="20">
        <f t="shared" si="394"/>
        <v>271.52092548485876</v>
      </c>
      <c r="CF2021" s="98"/>
      <c r="CG2021" s="98"/>
      <c r="CH2021" s="20">
        <f t="shared" si="397"/>
        <v>271.52092548485876</v>
      </c>
      <c r="CI2021" s="98"/>
      <c r="CJ2021" s="98"/>
      <c r="CK2021" s="20">
        <f t="shared" si="395"/>
        <v>271.52092548485876</v>
      </c>
      <c r="CL2021" s="98">
        <v>72.900000000000006</v>
      </c>
      <c r="CM2021" s="20">
        <f t="shared" si="396"/>
        <v>23.477373256209567</v>
      </c>
      <c r="CN2021" s="98">
        <v>75</v>
      </c>
      <c r="CO2021" s="98"/>
      <c r="CP2021" s="98"/>
      <c r="CQ2021" s="1014"/>
      <c r="CR2021" s="1014"/>
      <c r="CS2021" s="1015"/>
      <c r="CT2021" s="895"/>
      <c r="CU2021" s="895"/>
      <c r="CV2021" s="895"/>
      <c r="CW2021" s="895"/>
      <c r="CX2021" s="85"/>
      <c r="CY2021" s="895"/>
      <c r="CZ2021" s="895"/>
      <c r="DA2021" s="895"/>
      <c r="DB2021" s="894"/>
      <c r="DC2021" s="894"/>
      <c r="DD2021" s="894"/>
      <c r="DE2021" s="894"/>
      <c r="DF2021" s="894"/>
      <c r="DG2021" s="894"/>
      <c r="DH2021" s="894"/>
      <c r="DI2021" s="894"/>
      <c r="DJ2021" s="894"/>
      <c r="DK2021" s="894"/>
      <c r="DL2021" s="894"/>
      <c r="DM2021" s="894" t="s">
        <v>3372</v>
      </c>
      <c r="DN2021" s="98"/>
      <c r="DO2021" s="98"/>
      <c r="DP2021" s="98"/>
      <c r="DQ2021" s="98"/>
      <c r="DR2021" s="98"/>
      <c r="DS2021" s="98"/>
      <c r="DT2021" s="98"/>
      <c r="DU2021" s="894"/>
      <c r="DV2021" s="894"/>
      <c r="DW2021" s="894"/>
      <c r="DX2021" s="1926" t="s">
        <v>14820</v>
      </c>
      <c r="DY2021" s="10"/>
      <c r="DZ2021" s="1931" t="s">
        <v>13347</v>
      </c>
      <c r="EA2021" s="98"/>
      <c r="EB2021" s="1902"/>
      <c r="EC2021" s="1931" t="s">
        <v>14368</v>
      </c>
      <c r="ED2021" s="10" t="s">
        <v>13939</v>
      </c>
      <c r="EE2021" s="10"/>
      <c r="EF2021" s="10"/>
    </row>
    <row r="2022" spans="1:136" s="192" customFormat="1" ht="15.75" x14ac:dyDescent="0.25">
      <c r="A2022" s="472">
        <v>605</v>
      </c>
      <c r="B2022" s="2018"/>
      <c r="C2022" s="894" t="s">
        <v>15155</v>
      </c>
      <c r="D2022" s="894" t="s">
        <v>22</v>
      </c>
      <c r="E2022" s="894" t="s">
        <v>4126</v>
      </c>
      <c r="F2022" s="894">
        <v>788081</v>
      </c>
      <c r="G2022" s="894">
        <v>20</v>
      </c>
      <c r="H2022" s="894" t="s">
        <v>2634</v>
      </c>
      <c r="I2022" s="894" t="s">
        <v>2634</v>
      </c>
      <c r="J2022" s="894" t="s">
        <v>3968</v>
      </c>
      <c r="K2022" s="894">
        <v>509837740</v>
      </c>
      <c r="L2022" s="894">
        <v>133</v>
      </c>
      <c r="M2022" s="894">
        <v>169</v>
      </c>
      <c r="N2022" s="1010">
        <f t="shared" si="388"/>
        <v>46.566996953888165</v>
      </c>
      <c r="O2022" s="1011">
        <v>2</v>
      </c>
      <c r="P2022" s="20">
        <f t="shared" si="399"/>
        <v>71.402499999999989</v>
      </c>
      <c r="Q2022" s="20">
        <f t="shared" si="400"/>
        <v>61.597500000000011</v>
      </c>
      <c r="R2022" s="98"/>
      <c r="S2022" s="1012">
        <v>42651</v>
      </c>
      <c r="T2022" s="98" t="s">
        <v>253</v>
      </c>
      <c r="U2022" s="98" t="s">
        <v>2490</v>
      </c>
      <c r="V2022" s="98" t="s">
        <v>5598</v>
      </c>
      <c r="W2022" s="98"/>
      <c r="X2022" s="98"/>
      <c r="Y2022" s="98"/>
      <c r="Z2022" s="98"/>
      <c r="AA2022" s="98"/>
      <c r="AB2022" s="98"/>
      <c r="AC2022" s="98"/>
      <c r="AD2022" s="98"/>
      <c r="AE2022" s="98"/>
      <c r="AF2022" s="98"/>
      <c r="AG2022" s="98"/>
      <c r="AH2022" s="98"/>
      <c r="AI2022" s="98"/>
      <c r="AJ2022" s="98"/>
      <c r="AK2022" s="98"/>
      <c r="AL2022" s="98"/>
      <c r="AM2022" s="98"/>
      <c r="AN2022" s="98" t="s">
        <v>2633</v>
      </c>
      <c r="AO2022" s="98" t="s">
        <v>4076</v>
      </c>
      <c r="AP2022" s="98" t="s">
        <v>4077</v>
      </c>
      <c r="AQ2022" s="98"/>
      <c r="AR2022" s="98"/>
      <c r="AS2022" s="98"/>
      <c r="AT2022" s="98"/>
      <c r="AU2022" s="98"/>
      <c r="AV2022" s="98"/>
      <c r="AW2022" s="98"/>
      <c r="AX2022" s="98"/>
      <c r="AY2022" s="98"/>
      <c r="AZ2022" s="98"/>
      <c r="BA2022" s="98"/>
      <c r="BB2022" s="98"/>
      <c r="BC2022" s="98"/>
      <c r="BD2022" s="98"/>
      <c r="BE2022" s="98" t="s">
        <v>2634</v>
      </c>
      <c r="BF2022" s="98"/>
      <c r="BG2022" s="98"/>
      <c r="BH2022" s="98"/>
      <c r="BI2022" s="98"/>
      <c r="BJ2022" s="98" t="s">
        <v>10888</v>
      </c>
      <c r="BK2022" s="98" t="s">
        <v>13711</v>
      </c>
      <c r="BL2022" s="98">
        <v>121.5</v>
      </c>
      <c r="BM2022" s="1013">
        <f t="shared" si="389"/>
        <v>18.66958886318438</v>
      </c>
      <c r="BN2022" s="98"/>
      <c r="BO2022" s="98"/>
      <c r="BP2022" s="20">
        <f t="shared" si="398"/>
        <v>215.91785380900194</v>
      </c>
      <c r="BQ2022" s="98"/>
      <c r="BR2022" s="98"/>
      <c r="BS2022" s="20">
        <f t="shared" si="390"/>
        <v>215.91785380900194</v>
      </c>
      <c r="BT2022" s="98"/>
      <c r="BU2022" s="98"/>
      <c r="BV2022" s="1013">
        <f t="shared" si="391"/>
        <v>215.91785380900194</v>
      </c>
      <c r="BW2022" s="98"/>
      <c r="BX2022" s="98"/>
      <c r="BY2022" s="20">
        <f t="shared" si="392"/>
        <v>215.91785380900194</v>
      </c>
      <c r="BZ2022" s="98"/>
      <c r="CA2022" s="98"/>
      <c r="CB2022" s="20">
        <f t="shared" si="393"/>
        <v>215.91785380900194</v>
      </c>
      <c r="CC2022" s="98"/>
      <c r="CD2022" s="98"/>
      <c r="CE2022" s="20">
        <f t="shared" si="394"/>
        <v>215.91785380900194</v>
      </c>
      <c r="CF2022" s="98"/>
      <c r="CG2022" s="98"/>
      <c r="CH2022" s="20">
        <f t="shared" si="397"/>
        <v>215.91785380900194</v>
      </c>
      <c r="CI2022" s="98"/>
      <c r="CJ2022" s="98"/>
      <c r="CK2022" s="20">
        <f t="shared" si="395"/>
        <v>215.91785380900194</v>
      </c>
      <c r="CL2022" s="98">
        <v>121.5</v>
      </c>
      <c r="CM2022" s="20">
        <f t="shared" si="396"/>
        <v>18.66958886318438</v>
      </c>
      <c r="CN2022" s="98">
        <v>60</v>
      </c>
      <c r="CO2022" s="98"/>
      <c r="CP2022" s="98"/>
      <c r="CQ2022" s="1014"/>
      <c r="CR2022" s="1014"/>
      <c r="CS2022" s="1015"/>
      <c r="CT2022" s="895"/>
      <c r="CU2022" s="895"/>
      <c r="CV2022" s="895"/>
      <c r="CW2022" s="895"/>
      <c r="CX2022" s="85"/>
      <c r="CY2022" s="895"/>
      <c r="CZ2022" s="895"/>
      <c r="DA2022" s="895"/>
      <c r="DB2022" s="894"/>
      <c r="DC2022" s="894"/>
      <c r="DD2022" s="894"/>
      <c r="DE2022" s="894"/>
      <c r="DF2022" s="894"/>
      <c r="DG2022" s="894"/>
      <c r="DH2022" s="894"/>
      <c r="DI2022" s="894"/>
      <c r="DJ2022" s="894"/>
      <c r="DK2022" s="894"/>
      <c r="DL2022" s="894"/>
      <c r="DM2022" s="894"/>
      <c r="DN2022" s="98"/>
      <c r="DO2022" s="98"/>
      <c r="DP2022" s="98"/>
      <c r="DQ2022" s="98"/>
      <c r="DR2022" s="98"/>
      <c r="DS2022" s="98"/>
      <c r="DT2022" s="98"/>
      <c r="DU2022" s="894"/>
      <c r="DV2022" s="894"/>
      <c r="DW2022" s="894"/>
      <c r="DX2022" s="1926" t="s">
        <v>14821</v>
      </c>
      <c r="DY2022" s="10"/>
      <c r="DZ2022" s="1930" t="s">
        <v>101</v>
      </c>
      <c r="EA2022" s="98"/>
      <c r="EB2022" s="1902"/>
      <c r="EC2022" s="1932" t="s">
        <v>4267</v>
      </c>
      <c r="ED2022" s="10" t="s">
        <v>15156</v>
      </c>
      <c r="EE2022" s="10"/>
      <c r="EF2022" s="10"/>
    </row>
    <row r="2023" spans="1:136" s="192" customFormat="1" ht="15.75" x14ac:dyDescent="0.25">
      <c r="A2023" s="472">
        <v>606</v>
      </c>
      <c r="B2023" s="2018"/>
      <c r="C2023" s="894" t="s">
        <v>14822</v>
      </c>
      <c r="D2023" s="894" t="s">
        <v>23</v>
      </c>
      <c r="E2023" s="894" t="s">
        <v>4126</v>
      </c>
      <c r="F2023" s="894">
        <v>52690</v>
      </c>
      <c r="G2023" s="894">
        <v>43</v>
      </c>
      <c r="H2023" s="894" t="s">
        <v>2633</v>
      </c>
      <c r="I2023" s="894" t="s">
        <v>2633</v>
      </c>
      <c r="J2023" s="894" t="s">
        <v>2633</v>
      </c>
      <c r="K2023" s="894">
        <v>551233338</v>
      </c>
      <c r="L2023" s="894">
        <v>144</v>
      </c>
      <c r="M2023" s="894">
        <v>168</v>
      </c>
      <c r="N2023" s="1010">
        <f t="shared" si="388"/>
        <v>51.020408163265309</v>
      </c>
      <c r="O2023" s="1011">
        <v>3</v>
      </c>
      <c r="P2023" s="20">
        <f t="shared" si="399"/>
        <v>70.559999999999988</v>
      </c>
      <c r="Q2023" s="20">
        <f t="shared" si="400"/>
        <v>73.440000000000012</v>
      </c>
      <c r="R2023" s="98"/>
      <c r="S2023" s="1012">
        <v>42651</v>
      </c>
      <c r="T2023" s="98" t="s">
        <v>253</v>
      </c>
      <c r="U2023" s="98" t="s">
        <v>2490</v>
      </c>
      <c r="V2023" s="98" t="s">
        <v>14823</v>
      </c>
      <c r="W2023" s="98"/>
      <c r="X2023" s="98"/>
      <c r="Y2023" s="98"/>
      <c r="Z2023" s="98"/>
      <c r="AA2023" s="98"/>
      <c r="AB2023" s="98"/>
      <c r="AC2023" s="98"/>
      <c r="AD2023" s="98"/>
      <c r="AE2023" s="98"/>
      <c r="AF2023" s="98"/>
      <c r="AG2023" s="98"/>
      <c r="AH2023" s="98"/>
      <c r="AI2023" s="98"/>
      <c r="AJ2023" s="98"/>
      <c r="AK2023" s="98"/>
      <c r="AL2023" s="98"/>
      <c r="AM2023" s="98"/>
      <c r="AN2023" s="98" t="s">
        <v>4079</v>
      </c>
      <c r="AO2023" s="98"/>
      <c r="AP2023" s="98"/>
      <c r="AQ2023" s="98"/>
      <c r="AR2023" s="98"/>
      <c r="AS2023" s="98"/>
      <c r="AT2023" s="98"/>
      <c r="AU2023" s="98"/>
      <c r="AV2023" s="98"/>
      <c r="AW2023" s="98"/>
      <c r="AX2023" s="98"/>
      <c r="AY2023" s="98"/>
      <c r="AZ2023" s="98"/>
      <c r="BA2023" s="98"/>
      <c r="BB2023" s="98"/>
      <c r="BC2023" s="98"/>
      <c r="BD2023" s="98"/>
      <c r="BE2023" s="98"/>
      <c r="BF2023" s="98"/>
      <c r="BG2023" s="98"/>
      <c r="BH2023" s="98"/>
      <c r="BI2023" s="98"/>
      <c r="BJ2023" s="98" t="s">
        <v>14825</v>
      </c>
      <c r="BK2023" s="98" t="s">
        <v>15152</v>
      </c>
      <c r="BL2023" s="98">
        <v>136.1</v>
      </c>
      <c r="BM2023" s="1013">
        <f t="shared" si="389"/>
        <v>10.757080610021792</v>
      </c>
      <c r="BN2023" s="98" t="s">
        <v>15606</v>
      </c>
      <c r="BO2023" s="98">
        <v>123</v>
      </c>
      <c r="BP2023" s="20">
        <f t="shared" si="398"/>
        <v>28.59477124183006</v>
      </c>
      <c r="BQ2023" s="98"/>
      <c r="BR2023" s="98"/>
      <c r="BS2023" s="20">
        <f t="shared" si="390"/>
        <v>196.07843137254898</v>
      </c>
      <c r="BT2023" s="98"/>
      <c r="BU2023" s="98"/>
      <c r="BV2023" s="1013">
        <f t="shared" si="391"/>
        <v>196.07843137254898</v>
      </c>
      <c r="BW2023" s="98"/>
      <c r="BX2023" s="98"/>
      <c r="BY2023" s="20">
        <f t="shared" si="392"/>
        <v>196.07843137254898</v>
      </c>
      <c r="BZ2023" s="98"/>
      <c r="CA2023" s="98"/>
      <c r="CB2023" s="20">
        <f t="shared" si="393"/>
        <v>196.07843137254898</v>
      </c>
      <c r="CC2023" s="98"/>
      <c r="CD2023" s="98"/>
      <c r="CE2023" s="20">
        <f t="shared" si="394"/>
        <v>196.07843137254898</v>
      </c>
      <c r="CF2023" s="98"/>
      <c r="CG2023" s="98"/>
      <c r="CH2023" s="20">
        <f t="shared" si="397"/>
        <v>196.07843137254898</v>
      </c>
      <c r="CI2023" s="98"/>
      <c r="CJ2023" s="98"/>
      <c r="CK2023" s="20">
        <f t="shared" si="395"/>
        <v>196.07843137254898</v>
      </c>
      <c r="CL2023" s="98">
        <v>123</v>
      </c>
      <c r="CM2023" s="20">
        <f t="shared" si="396"/>
        <v>28.59477124183006</v>
      </c>
      <c r="CN2023" s="98">
        <v>60</v>
      </c>
      <c r="CO2023" s="98"/>
      <c r="CP2023" s="98"/>
      <c r="CQ2023" s="1014"/>
      <c r="CR2023" s="1014"/>
      <c r="CS2023" s="1015"/>
      <c r="CT2023" s="895"/>
      <c r="CU2023" s="895"/>
      <c r="CV2023" s="895"/>
      <c r="CW2023" s="895"/>
      <c r="CX2023" s="85"/>
      <c r="CY2023" s="895"/>
      <c r="CZ2023" s="895"/>
      <c r="DA2023" s="895"/>
      <c r="DB2023" s="894"/>
      <c r="DC2023" s="894"/>
      <c r="DD2023" s="894"/>
      <c r="DE2023" s="894"/>
      <c r="DF2023" s="894"/>
      <c r="DG2023" s="894"/>
      <c r="DH2023" s="894"/>
      <c r="DI2023" s="894"/>
      <c r="DJ2023" s="894"/>
      <c r="DK2023" s="894"/>
      <c r="DL2023" s="894"/>
      <c r="DM2023" s="894"/>
      <c r="DN2023" s="98"/>
      <c r="DO2023" s="98"/>
      <c r="DP2023" s="98"/>
      <c r="DQ2023" s="98"/>
      <c r="DR2023" s="98"/>
      <c r="DS2023" s="98"/>
      <c r="DT2023" s="98"/>
      <c r="DU2023" s="894"/>
      <c r="DV2023" s="894"/>
      <c r="DW2023" s="894"/>
      <c r="DX2023" s="1933" t="s">
        <v>12543</v>
      </c>
      <c r="DY2023" s="10"/>
      <c r="DZ2023" s="1932" t="s">
        <v>101</v>
      </c>
      <c r="EA2023" s="98"/>
      <c r="EB2023" s="1902"/>
      <c r="EC2023" s="1934" t="s">
        <v>4267</v>
      </c>
      <c r="ED2023" s="10" t="s">
        <v>7217</v>
      </c>
      <c r="EE2023" s="10"/>
      <c r="EF2023" s="10"/>
    </row>
    <row r="2024" spans="1:136" s="192" customFormat="1" ht="15.75" x14ac:dyDescent="0.25">
      <c r="A2024" s="472">
        <v>607</v>
      </c>
      <c r="B2024" s="2018"/>
      <c r="C2024" s="894" t="s">
        <v>14824</v>
      </c>
      <c r="D2024" s="894" t="s">
        <v>23</v>
      </c>
      <c r="E2024" s="894" t="s">
        <v>4126</v>
      </c>
      <c r="F2024" s="894">
        <v>788605</v>
      </c>
      <c r="G2024" s="894">
        <v>21</v>
      </c>
      <c r="H2024" s="894" t="s">
        <v>2634</v>
      </c>
      <c r="I2024" s="894" t="s">
        <v>2634</v>
      </c>
      <c r="J2024" s="894" t="s">
        <v>3968</v>
      </c>
      <c r="K2024" s="894">
        <v>554455191</v>
      </c>
      <c r="L2024" s="894">
        <v>120</v>
      </c>
      <c r="M2024" s="894">
        <v>166</v>
      </c>
      <c r="N2024" s="1010">
        <f t="shared" si="388"/>
        <v>43.54768471476266</v>
      </c>
      <c r="O2024" s="1011">
        <v>2</v>
      </c>
      <c r="P2024" s="20">
        <f t="shared" si="399"/>
        <v>68.89</v>
      </c>
      <c r="Q2024" s="20">
        <f t="shared" si="400"/>
        <v>51.11</v>
      </c>
      <c r="R2024" s="98"/>
      <c r="S2024" s="1012">
        <v>42651</v>
      </c>
      <c r="T2024" s="98" t="s">
        <v>253</v>
      </c>
      <c r="U2024" s="98" t="s">
        <v>2490</v>
      </c>
      <c r="V2024" s="98" t="s">
        <v>5767</v>
      </c>
      <c r="W2024" s="98"/>
      <c r="X2024" s="98"/>
      <c r="Y2024" s="98"/>
      <c r="Z2024" s="98"/>
      <c r="AA2024" s="98"/>
      <c r="AB2024" s="98"/>
      <c r="AC2024" s="98"/>
      <c r="AD2024" s="98"/>
      <c r="AE2024" s="98"/>
      <c r="AF2024" s="98"/>
      <c r="AG2024" s="98"/>
      <c r="AH2024" s="98"/>
      <c r="AI2024" s="98"/>
      <c r="AJ2024" s="98"/>
      <c r="AK2024" s="98"/>
      <c r="AL2024" s="98"/>
      <c r="AM2024" s="98"/>
      <c r="AN2024" s="98" t="s">
        <v>2633</v>
      </c>
      <c r="AO2024" s="98"/>
      <c r="AP2024" s="98" t="s">
        <v>4077</v>
      </c>
      <c r="AQ2024" s="98"/>
      <c r="AR2024" s="98"/>
      <c r="AS2024" s="98"/>
      <c r="AT2024" s="98"/>
      <c r="AU2024" s="98"/>
      <c r="AV2024" s="98"/>
      <c r="AW2024" s="98"/>
      <c r="AX2024" s="98"/>
      <c r="AY2024" s="98"/>
      <c r="AZ2024" s="98"/>
      <c r="BA2024" s="98" t="s">
        <v>3970</v>
      </c>
      <c r="BB2024" s="98"/>
      <c r="BC2024" s="98"/>
      <c r="BD2024" s="98"/>
      <c r="BE2024" s="98"/>
      <c r="BF2024" s="98"/>
      <c r="BG2024" s="98"/>
      <c r="BH2024" s="98"/>
      <c r="BI2024" s="98"/>
      <c r="BJ2024" s="98" t="s">
        <v>14825</v>
      </c>
      <c r="BK2024" s="98" t="s">
        <v>13683</v>
      </c>
      <c r="BL2024" s="98">
        <v>108.5</v>
      </c>
      <c r="BM2024" s="1013">
        <f t="shared" si="389"/>
        <v>22.500489141068282</v>
      </c>
      <c r="BN2024" s="98"/>
      <c r="BO2024" s="98"/>
      <c r="BP2024" s="20">
        <f t="shared" si="398"/>
        <v>234.78771277636471</v>
      </c>
      <c r="BQ2024" s="98"/>
      <c r="BR2024" s="98"/>
      <c r="BS2024" s="20">
        <f t="shared" si="390"/>
        <v>234.78771277636471</v>
      </c>
      <c r="BT2024" s="98"/>
      <c r="BU2024" s="98"/>
      <c r="BV2024" s="1013">
        <f t="shared" si="391"/>
        <v>234.78771277636471</v>
      </c>
      <c r="BW2024" s="98"/>
      <c r="BX2024" s="98"/>
      <c r="BY2024" s="20">
        <f t="shared" si="392"/>
        <v>234.78771277636471</v>
      </c>
      <c r="BZ2024" s="98"/>
      <c r="CA2024" s="98"/>
      <c r="CB2024" s="20">
        <f t="shared" si="393"/>
        <v>234.78771277636471</v>
      </c>
      <c r="CC2024" s="98"/>
      <c r="CD2024" s="98"/>
      <c r="CE2024" s="20">
        <f t="shared" si="394"/>
        <v>234.78771277636471</v>
      </c>
      <c r="CF2024" s="98"/>
      <c r="CG2024" s="98"/>
      <c r="CH2024" s="20">
        <f t="shared" si="397"/>
        <v>234.78771277636471</v>
      </c>
      <c r="CI2024" s="98"/>
      <c r="CJ2024" s="98"/>
      <c r="CK2024" s="20">
        <f t="shared" si="395"/>
        <v>234.78771277636471</v>
      </c>
      <c r="CL2024" s="98">
        <v>108.5</v>
      </c>
      <c r="CM2024" s="20">
        <f t="shared" si="396"/>
        <v>22.500489141068282</v>
      </c>
      <c r="CN2024" s="98">
        <v>55</v>
      </c>
      <c r="CO2024" s="98"/>
      <c r="CP2024" s="98"/>
      <c r="CQ2024" s="1014"/>
      <c r="CR2024" s="1014"/>
      <c r="CS2024" s="1015"/>
      <c r="CT2024" s="895"/>
      <c r="CU2024" s="895"/>
      <c r="CV2024" s="895"/>
      <c r="CW2024" s="895"/>
      <c r="CX2024" s="85"/>
      <c r="CY2024" s="895"/>
      <c r="CZ2024" s="895"/>
      <c r="DA2024" s="895"/>
      <c r="DB2024" s="894"/>
      <c r="DC2024" s="894"/>
      <c r="DD2024" s="894"/>
      <c r="DE2024" s="894"/>
      <c r="DF2024" s="894"/>
      <c r="DG2024" s="894"/>
      <c r="DH2024" s="894"/>
      <c r="DI2024" s="894"/>
      <c r="DJ2024" s="894"/>
      <c r="DK2024" s="894"/>
      <c r="DL2024" s="894"/>
      <c r="DM2024" s="894"/>
      <c r="DN2024" s="98"/>
      <c r="DO2024" s="98"/>
      <c r="DP2024" s="98"/>
      <c r="DQ2024" s="98"/>
      <c r="DR2024" s="98"/>
      <c r="DS2024" s="98"/>
      <c r="DT2024" s="98"/>
      <c r="DU2024" s="894"/>
      <c r="DV2024" s="894"/>
      <c r="DW2024" s="894"/>
      <c r="DX2024" s="1932" t="s">
        <v>220</v>
      </c>
      <c r="DY2024" s="10"/>
      <c r="DZ2024" s="1935" t="s">
        <v>101</v>
      </c>
      <c r="EA2024" s="98"/>
      <c r="EB2024" s="1936" t="s">
        <v>14897</v>
      </c>
      <c r="EC2024" s="1935" t="s">
        <v>2194</v>
      </c>
      <c r="ED2024" s="10" t="s">
        <v>8899</v>
      </c>
      <c r="EE2024" s="10"/>
      <c r="EF2024" s="10"/>
    </row>
    <row r="2025" spans="1:136" s="192" customFormat="1" ht="15.75" x14ac:dyDescent="0.25">
      <c r="A2025" s="472">
        <v>608</v>
      </c>
      <c r="B2025" s="2018"/>
      <c r="C2025" s="894" t="s">
        <v>14898</v>
      </c>
      <c r="D2025" s="894" t="s">
        <v>22</v>
      </c>
      <c r="E2025" s="894" t="s">
        <v>4126</v>
      </c>
      <c r="F2025" s="894">
        <v>141997</v>
      </c>
      <c r="G2025" s="894">
        <v>38</v>
      </c>
      <c r="H2025" s="894" t="s">
        <v>2633</v>
      </c>
      <c r="I2025" s="894" t="s">
        <v>2633</v>
      </c>
      <c r="J2025" s="894" t="s">
        <v>2633</v>
      </c>
      <c r="K2025" s="894">
        <v>599907420</v>
      </c>
      <c r="L2025" s="894">
        <v>134</v>
      </c>
      <c r="M2025" s="894">
        <v>170</v>
      </c>
      <c r="N2025" s="1010">
        <f t="shared" si="388"/>
        <v>46.366782006920417</v>
      </c>
      <c r="O2025" s="1011">
        <v>2</v>
      </c>
      <c r="P2025" s="20">
        <f t="shared" si="399"/>
        <v>72.249999999999986</v>
      </c>
      <c r="Q2025" s="20">
        <f t="shared" si="400"/>
        <v>61.750000000000014</v>
      </c>
      <c r="R2025" s="98"/>
      <c r="S2025" s="1012" t="s">
        <v>14899</v>
      </c>
      <c r="T2025" s="98" t="s">
        <v>14726</v>
      </c>
      <c r="U2025" s="98"/>
      <c r="V2025" s="98" t="s">
        <v>14900</v>
      </c>
      <c r="W2025" s="98"/>
      <c r="X2025" s="98"/>
      <c r="Y2025" s="98"/>
      <c r="Z2025" s="98"/>
      <c r="AA2025" s="98"/>
      <c r="AB2025" s="98"/>
      <c r="AC2025" s="98"/>
      <c r="AD2025" s="98"/>
      <c r="AE2025" s="98"/>
      <c r="AF2025" s="98"/>
      <c r="AG2025" s="98"/>
      <c r="AH2025" s="98"/>
      <c r="AI2025" s="98"/>
      <c r="AJ2025" s="98"/>
      <c r="AK2025" s="98"/>
      <c r="AL2025" s="98"/>
      <c r="AM2025" s="98"/>
      <c r="AN2025" s="98" t="s">
        <v>2633</v>
      </c>
      <c r="AO2025" s="98" t="s">
        <v>4068</v>
      </c>
      <c r="AP2025" s="98" t="s">
        <v>4078</v>
      </c>
      <c r="AQ2025" s="98"/>
      <c r="AR2025" s="98"/>
      <c r="AS2025" s="98"/>
      <c r="AT2025" s="98"/>
      <c r="AU2025" s="98"/>
      <c r="AV2025" s="98"/>
      <c r="AW2025" s="98"/>
      <c r="AX2025" s="98"/>
      <c r="AY2025" s="98"/>
      <c r="AZ2025" s="98"/>
      <c r="BA2025" s="98"/>
      <c r="BB2025" s="98"/>
      <c r="BC2025" s="98"/>
      <c r="BD2025" s="98"/>
      <c r="BE2025" s="98" t="s">
        <v>2634</v>
      </c>
      <c r="BF2025" s="98"/>
      <c r="BG2025" s="98"/>
      <c r="BH2025" s="98"/>
      <c r="BI2025" s="98"/>
      <c r="BJ2025" s="98" t="s">
        <v>13339</v>
      </c>
      <c r="BK2025" s="98" t="s">
        <v>5778</v>
      </c>
      <c r="BL2025" s="98">
        <v>129.80000000000001</v>
      </c>
      <c r="BM2025" s="1013">
        <f t="shared" si="389"/>
        <v>6.8016194331983613</v>
      </c>
      <c r="BN2025" s="98"/>
      <c r="BO2025" s="98"/>
      <c r="BP2025" s="20">
        <f t="shared" si="398"/>
        <v>217.00404858299592</v>
      </c>
      <c r="BQ2025" s="98"/>
      <c r="BR2025" s="98"/>
      <c r="BS2025" s="20">
        <f t="shared" si="390"/>
        <v>217.00404858299592</v>
      </c>
      <c r="BT2025" s="98"/>
      <c r="BU2025" s="98"/>
      <c r="BV2025" s="1013">
        <f t="shared" si="391"/>
        <v>217.00404858299592</v>
      </c>
      <c r="BW2025" s="98"/>
      <c r="BX2025" s="98"/>
      <c r="BY2025" s="20">
        <f t="shared" si="392"/>
        <v>217.00404858299592</v>
      </c>
      <c r="BZ2025" s="98"/>
      <c r="CA2025" s="98"/>
      <c r="CB2025" s="20">
        <f t="shared" si="393"/>
        <v>217.00404858299592</v>
      </c>
      <c r="CC2025" s="98"/>
      <c r="CD2025" s="98"/>
      <c r="CE2025" s="20">
        <f t="shared" si="394"/>
        <v>217.00404858299592</v>
      </c>
      <c r="CF2025" s="98"/>
      <c r="CG2025" s="98"/>
      <c r="CH2025" s="20">
        <f t="shared" si="397"/>
        <v>217.00404858299592</v>
      </c>
      <c r="CI2025" s="98"/>
      <c r="CJ2025" s="98"/>
      <c r="CK2025" s="20">
        <f t="shared" si="395"/>
        <v>217.00404858299592</v>
      </c>
      <c r="CL2025" s="98">
        <v>129.80000000000001</v>
      </c>
      <c r="CM2025" s="20">
        <f t="shared" si="396"/>
        <v>6.8016194331983613</v>
      </c>
      <c r="CN2025" s="98">
        <v>200</v>
      </c>
      <c r="CO2025" s="98"/>
      <c r="CP2025" s="98"/>
      <c r="CQ2025" s="1014"/>
      <c r="CR2025" s="1014"/>
      <c r="CS2025" s="1015"/>
      <c r="CT2025" s="895"/>
      <c r="CU2025" s="895"/>
      <c r="CV2025" s="895"/>
      <c r="CW2025" s="895"/>
      <c r="CX2025" s="85"/>
      <c r="CY2025" s="895"/>
      <c r="CZ2025" s="895"/>
      <c r="DA2025" s="895"/>
      <c r="DB2025" s="894"/>
      <c r="DC2025" s="894"/>
      <c r="DD2025" s="894"/>
      <c r="DE2025" s="894"/>
      <c r="DF2025" s="894"/>
      <c r="DG2025" s="894"/>
      <c r="DH2025" s="894"/>
      <c r="DI2025" s="894"/>
      <c r="DJ2025" s="894"/>
      <c r="DK2025" s="894"/>
      <c r="DL2025" s="894"/>
      <c r="DM2025" s="894"/>
      <c r="DN2025" s="98"/>
      <c r="DO2025" s="98"/>
      <c r="DP2025" s="98"/>
      <c r="DQ2025" s="98"/>
      <c r="DR2025" s="98"/>
      <c r="DS2025" s="98"/>
      <c r="DT2025" s="98"/>
      <c r="DU2025" s="894"/>
      <c r="DV2025" s="894"/>
      <c r="DW2025" s="894"/>
      <c r="DX2025" s="1936" t="s">
        <v>14901</v>
      </c>
      <c r="DY2025" s="10"/>
      <c r="DZ2025" s="1936" t="s">
        <v>14902</v>
      </c>
      <c r="EA2025" s="98"/>
      <c r="EB2025" s="1936"/>
      <c r="EC2025" s="1936" t="s">
        <v>1879</v>
      </c>
      <c r="ED2025" s="10" t="s">
        <v>14381</v>
      </c>
      <c r="EE2025" s="10"/>
      <c r="EF2025" s="10"/>
    </row>
    <row r="2026" spans="1:136" s="192" customFormat="1" ht="15.75" x14ac:dyDescent="0.25">
      <c r="A2026" s="472">
        <v>609</v>
      </c>
      <c r="B2026" s="2018"/>
      <c r="C2026" s="894" t="s">
        <v>14846</v>
      </c>
      <c r="D2026" s="894" t="s">
        <v>23</v>
      </c>
      <c r="E2026" s="894" t="s">
        <v>4126</v>
      </c>
      <c r="F2026" s="894">
        <v>792335</v>
      </c>
      <c r="G2026" s="894">
        <v>44</v>
      </c>
      <c r="H2026" s="894" t="s">
        <v>2633</v>
      </c>
      <c r="I2026" s="894" t="s">
        <v>2633</v>
      </c>
      <c r="J2026" s="894" t="s">
        <v>2633</v>
      </c>
      <c r="K2026" s="894">
        <v>504870495</v>
      </c>
      <c r="L2026" s="894">
        <v>134.9</v>
      </c>
      <c r="M2026" s="894">
        <v>160</v>
      </c>
      <c r="N2026" s="1010">
        <f t="shared" si="388"/>
        <v>52.6953125</v>
      </c>
      <c r="O2026" s="1011">
        <v>3</v>
      </c>
      <c r="P2026" s="20">
        <f t="shared" si="399"/>
        <v>64.000000000000014</v>
      </c>
      <c r="Q2026" s="20">
        <f t="shared" si="400"/>
        <v>70.899999999999991</v>
      </c>
      <c r="R2026" s="98"/>
      <c r="S2026" s="1012" t="s">
        <v>14847</v>
      </c>
      <c r="T2026" s="98" t="s">
        <v>253</v>
      </c>
      <c r="U2026" s="98" t="s">
        <v>2490</v>
      </c>
      <c r="V2026" s="98" t="s">
        <v>14848</v>
      </c>
      <c r="W2026" s="98"/>
      <c r="X2026" s="98"/>
      <c r="Y2026" s="98"/>
      <c r="Z2026" s="98" t="s">
        <v>2633</v>
      </c>
      <c r="AA2026" s="98"/>
      <c r="AB2026" s="98" t="s">
        <v>2633</v>
      </c>
      <c r="AC2026" s="98"/>
      <c r="AD2026" s="98"/>
      <c r="AE2026" s="98"/>
      <c r="AF2026" s="98" t="s">
        <v>2633</v>
      </c>
      <c r="AG2026" s="98"/>
      <c r="AH2026" s="98"/>
      <c r="AI2026" s="98"/>
      <c r="AJ2026" s="98"/>
      <c r="AK2026" s="98"/>
      <c r="AL2026" s="98"/>
      <c r="AM2026" s="98"/>
      <c r="AN2026" s="98" t="s">
        <v>2634</v>
      </c>
      <c r="AO2026" s="98"/>
      <c r="AP2026" s="98"/>
      <c r="AQ2026" s="98"/>
      <c r="AR2026" s="98"/>
      <c r="AS2026" s="98"/>
      <c r="AT2026" s="98"/>
      <c r="AU2026" s="98"/>
      <c r="AV2026" s="98"/>
      <c r="AW2026" s="98"/>
      <c r="AX2026" s="98"/>
      <c r="AY2026" s="98"/>
      <c r="AZ2026" s="98"/>
      <c r="BA2026" s="98" t="s">
        <v>3971</v>
      </c>
      <c r="BB2026" s="98"/>
      <c r="BC2026" s="98"/>
      <c r="BD2026" s="98"/>
      <c r="BE2026" s="98" t="s">
        <v>2634</v>
      </c>
      <c r="BF2026" s="98"/>
      <c r="BG2026" s="98"/>
      <c r="BH2026" s="98"/>
      <c r="BI2026" s="98"/>
      <c r="BJ2026" s="98" t="s">
        <v>13198</v>
      </c>
      <c r="BK2026" s="98" t="s">
        <v>15290</v>
      </c>
      <c r="BL2026" s="98">
        <v>123</v>
      </c>
      <c r="BM2026" s="1013">
        <f t="shared" si="389"/>
        <v>16.784203102961929</v>
      </c>
      <c r="BN2026" s="98"/>
      <c r="BO2026" s="98"/>
      <c r="BP2026" s="20">
        <f t="shared" si="398"/>
        <v>190.2679830747532</v>
      </c>
      <c r="BQ2026" s="98"/>
      <c r="BR2026" s="98"/>
      <c r="BS2026" s="20">
        <f t="shared" si="390"/>
        <v>190.2679830747532</v>
      </c>
      <c r="BT2026" s="98"/>
      <c r="BU2026" s="98"/>
      <c r="BV2026" s="1013">
        <f t="shared" si="391"/>
        <v>190.2679830747532</v>
      </c>
      <c r="BW2026" s="98"/>
      <c r="BX2026" s="98"/>
      <c r="BY2026" s="20">
        <f t="shared" si="392"/>
        <v>190.2679830747532</v>
      </c>
      <c r="BZ2026" s="98"/>
      <c r="CA2026" s="98"/>
      <c r="CB2026" s="20">
        <f t="shared" si="393"/>
        <v>190.2679830747532</v>
      </c>
      <c r="CC2026" s="98"/>
      <c r="CD2026" s="98"/>
      <c r="CE2026" s="20">
        <f t="shared" si="394"/>
        <v>190.2679830747532</v>
      </c>
      <c r="CF2026" s="98"/>
      <c r="CG2026" s="98"/>
      <c r="CH2026" s="20">
        <f t="shared" si="397"/>
        <v>190.2679830747532</v>
      </c>
      <c r="CI2026" s="98"/>
      <c r="CJ2026" s="98"/>
      <c r="CK2026" s="20">
        <f t="shared" si="395"/>
        <v>190.2679830747532</v>
      </c>
      <c r="CL2026" s="98">
        <v>123</v>
      </c>
      <c r="CM2026" s="20">
        <f t="shared" si="396"/>
        <v>16.784203102961929</v>
      </c>
      <c r="CN2026" s="98">
        <v>60</v>
      </c>
      <c r="CO2026" s="98"/>
      <c r="CP2026" s="98"/>
      <c r="CQ2026" s="1014"/>
      <c r="CR2026" s="1014"/>
      <c r="CS2026" s="1015"/>
      <c r="CT2026" s="895"/>
      <c r="CU2026" s="895"/>
      <c r="CV2026" s="895"/>
      <c r="CW2026" s="895"/>
      <c r="CX2026" s="85"/>
      <c r="CY2026" s="895"/>
      <c r="CZ2026" s="895"/>
      <c r="DA2026" s="895"/>
      <c r="DB2026" s="894"/>
      <c r="DC2026" s="894"/>
      <c r="DD2026" s="894"/>
      <c r="DE2026" s="894"/>
      <c r="DF2026" s="894"/>
      <c r="DG2026" s="894"/>
      <c r="DH2026" s="894"/>
      <c r="DI2026" s="894"/>
      <c r="DJ2026" s="894"/>
      <c r="DK2026" s="894"/>
      <c r="DL2026" s="894"/>
      <c r="DM2026" s="894"/>
      <c r="DN2026" s="98"/>
      <c r="DO2026" s="98"/>
      <c r="DP2026" s="98"/>
      <c r="DQ2026" s="98"/>
      <c r="DR2026" s="98"/>
      <c r="DS2026" s="98"/>
      <c r="DT2026" s="98"/>
      <c r="DU2026" s="894"/>
      <c r="DV2026" s="894"/>
      <c r="DW2026" s="894"/>
      <c r="DX2026" s="1937" t="s">
        <v>220</v>
      </c>
      <c r="DY2026" s="10"/>
      <c r="DZ2026" s="1936" t="s">
        <v>101</v>
      </c>
      <c r="EA2026" s="98"/>
      <c r="EB2026" s="1902"/>
      <c r="EC2026" s="1936" t="s">
        <v>2194</v>
      </c>
      <c r="ED2026" s="10" t="s">
        <v>15291</v>
      </c>
      <c r="EE2026" s="10"/>
      <c r="EF2026" s="10"/>
    </row>
    <row r="2027" spans="1:136" s="192" customFormat="1" ht="15.75" x14ac:dyDescent="0.25">
      <c r="A2027" s="472">
        <v>610</v>
      </c>
      <c r="B2027" s="2018"/>
      <c r="C2027" s="894" t="s">
        <v>14987</v>
      </c>
      <c r="D2027" s="894" t="s">
        <v>23</v>
      </c>
      <c r="E2027" s="894" t="s">
        <v>4126</v>
      </c>
      <c r="F2027" s="894">
        <v>791416</v>
      </c>
      <c r="G2027" s="894">
        <v>55</v>
      </c>
      <c r="H2027" s="894" t="s">
        <v>2633</v>
      </c>
      <c r="I2027" s="894" t="s">
        <v>2633</v>
      </c>
      <c r="J2027" s="894" t="s">
        <v>2634</v>
      </c>
      <c r="K2027" s="894" t="s">
        <v>14988</v>
      </c>
      <c r="L2027" s="894">
        <v>159</v>
      </c>
      <c r="M2027" s="894">
        <v>154</v>
      </c>
      <c r="N2027" s="1010">
        <f t="shared" si="388"/>
        <v>67.043346264125475</v>
      </c>
      <c r="O2027" s="1011">
        <v>4</v>
      </c>
      <c r="P2027" s="20">
        <f t="shared" si="399"/>
        <v>59.29</v>
      </c>
      <c r="Q2027" s="20">
        <f t="shared" si="400"/>
        <v>99.710000000000008</v>
      </c>
      <c r="R2027" s="98"/>
      <c r="S2027" s="1012" t="s">
        <v>14847</v>
      </c>
      <c r="T2027" s="98" t="s">
        <v>253</v>
      </c>
      <c r="U2027" s="98" t="s">
        <v>2490</v>
      </c>
      <c r="V2027" s="98" t="s">
        <v>14903</v>
      </c>
      <c r="W2027" s="98"/>
      <c r="X2027" s="98"/>
      <c r="Y2027" s="98"/>
      <c r="Z2027" s="98"/>
      <c r="AA2027" s="98"/>
      <c r="AB2027" s="98" t="s">
        <v>2633</v>
      </c>
      <c r="AC2027" s="98"/>
      <c r="AD2027" s="98"/>
      <c r="AE2027" s="98"/>
      <c r="AF2027" s="98"/>
      <c r="AG2027" s="98"/>
      <c r="AH2027" s="98"/>
      <c r="AI2027" s="98"/>
      <c r="AJ2027" s="98"/>
      <c r="AK2027" s="98"/>
      <c r="AL2027" s="98"/>
      <c r="AM2027" s="98"/>
      <c r="AN2027" s="98" t="s">
        <v>2633</v>
      </c>
      <c r="AO2027" s="98" t="s">
        <v>4076</v>
      </c>
      <c r="AP2027" s="98" t="s">
        <v>4077</v>
      </c>
      <c r="AQ2027" s="98"/>
      <c r="AR2027" s="98"/>
      <c r="AS2027" s="98"/>
      <c r="AT2027" s="98"/>
      <c r="AU2027" s="98"/>
      <c r="AV2027" s="98"/>
      <c r="AW2027" s="98"/>
      <c r="AX2027" s="98"/>
      <c r="AY2027" s="98"/>
      <c r="AZ2027" s="98"/>
      <c r="BA2027" s="98" t="s">
        <v>3971</v>
      </c>
      <c r="BB2027" s="98"/>
      <c r="BC2027" s="98"/>
      <c r="BD2027" s="98"/>
      <c r="BE2027" s="98" t="s">
        <v>2634</v>
      </c>
      <c r="BF2027" s="98"/>
      <c r="BG2027" s="98"/>
      <c r="BH2027" s="98"/>
      <c r="BI2027" s="98"/>
      <c r="BJ2027" s="98" t="s">
        <v>10888</v>
      </c>
      <c r="BK2027" s="98" t="s">
        <v>15178</v>
      </c>
      <c r="BL2027" s="98">
        <v>147.5</v>
      </c>
      <c r="BM2027" s="1013">
        <f t="shared" si="389"/>
        <v>11.533446996289237</v>
      </c>
      <c r="BN2027" s="98" t="s">
        <v>15296</v>
      </c>
      <c r="BO2027" s="98">
        <v>144.19999999999999</v>
      </c>
      <c r="BP2027" s="20">
        <f t="shared" si="398"/>
        <v>14.843044830007029</v>
      </c>
      <c r="BQ2027" s="98"/>
      <c r="BR2027" s="98"/>
      <c r="BS2027" s="20">
        <f t="shared" si="390"/>
        <v>159.46244107912946</v>
      </c>
      <c r="BT2027" s="98"/>
      <c r="BU2027" s="98"/>
      <c r="BV2027" s="1013">
        <f t="shared" si="391"/>
        <v>159.46244107912946</v>
      </c>
      <c r="BW2027" s="98"/>
      <c r="BX2027" s="98"/>
      <c r="BY2027" s="20">
        <f t="shared" si="392"/>
        <v>159.46244107912946</v>
      </c>
      <c r="BZ2027" s="98"/>
      <c r="CA2027" s="98"/>
      <c r="CB2027" s="20">
        <f t="shared" si="393"/>
        <v>159.46244107912946</v>
      </c>
      <c r="CC2027" s="98"/>
      <c r="CD2027" s="98"/>
      <c r="CE2027" s="20">
        <f t="shared" si="394"/>
        <v>159.46244107912946</v>
      </c>
      <c r="CF2027" s="98"/>
      <c r="CG2027" s="98"/>
      <c r="CH2027" s="20">
        <f t="shared" si="397"/>
        <v>159.46244107912946</v>
      </c>
      <c r="CI2027" s="98"/>
      <c r="CJ2027" s="98"/>
      <c r="CK2027" s="20">
        <f>((L2027-CJ2027)/Q2027)*100</f>
        <v>159.46244107912946</v>
      </c>
      <c r="CL2027" s="98">
        <v>144.19999999999999</v>
      </c>
      <c r="CM2027" s="20">
        <f t="shared" si="396"/>
        <v>14.843044830007029</v>
      </c>
      <c r="CN2027" s="98">
        <v>70</v>
      </c>
      <c r="CO2027" s="98"/>
      <c r="CP2027" s="98"/>
      <c r="CQ2027" s="1014"/>
      <c r="CR2027" s="1014"/>
      <c r="CS2027" s="1015"/>
      <c r="CT2027" s="895"/>
      <c r="CU2027" s="895"/>
      <c r="CV2027" s="895"/>
      <c r="CW2027" s="895"/>
      <c r="CX2027" s="85"/>
      <c r="CY2027" s="895"/>
      <c r="CZ2027" s="895"/>
      <c r="DA2027" s="895"/>
      <c r="DB2027" s="894"/>
      <c r="DC2027" s="894"/>
      <c r="DD2027" s="894"/>
      <c r="DE2027" s="894"/>
      <c r="DF2027" s="894"/>
      <c r="DG2027" s="894"/>
      <c r="DH2027" s="894"/>
      <c r="DI2027" s="894"/>
      <c r="DJ2027" s="894"/>
      <c r="DK2027" s="894"/>
      <c r="DL2027" s="894"/>
      <c r="DM2027" s="894"/>
      <c r="DN2027" s="98"/>
      <c r="DO2027" s="98"/>
      <c r="DP2027" s="98"/>
      <c r="DQ2027" s="98"/>
      <c r="DR2027" s="98"/>
      <c r="DS2027" s="98"/>
      <c r="DT2027" s="98"/>
      <c r="DU2027" s="894"/>
      <c r="DV2027" s="894"/>
      <c r="DW2027" s="894"/>
      <c r="DX2027" s="1936" t="s">
        <v>14904</v>
      </c>
      <c r="DY2027" s="10"/>
      <c r="DZ2027" s="1936" t="s">
        <v>101</v>
      </c>
      <c r="EA2027" s="98"/>
      <c r="EB2027" s="1902"/>
      <c r="EC2027" s="1936" t="s">
        <v>2194</v>
      </c>
      <c r="ED2027" s="10" t="s">
        <v>14989</v>
      </c>
      <c r="EE2027" s="10"/>
      <c r="EF2027" s="10"/>
    </row>
    <row r="2028" spans="1:136" s="192" customFormat="1" ht="15.75" x14ac:dyDescent="0.25">
      <c r="A2028" s="472">
        <v>611</v>
      </c>
      <c r="B2028" s="2018"/>
      <c r="C2028" s="894" t="s">
        <v>14922</v>
      </c>
      <c r="D2028" s="894" t="s">
        <v>22</v>
      </c>
      <c r="E2028" s="894" t="s">
        <v>4126</v>
      </c>
      <c r="F2028" s="894">
        <v>791508</v>
      </c>
      <c r="G2028" s="894">
        <v>31</v>
      </c>
      <c r="H2028" s="894" t="s">
        <v>2633</v>
      </c>
      <c r="I2028" s="894" t="s">
        <v>3985</v>
      </c>
      <c r="J2028" s="894" t="s">
        <v>2633</v>
      </c>
      <c r="K2028" s="894">
        <v>533475175</v>
      </c>
      <c r="L2028" s="894">
        <v>108.2</v>
      </c>
      <c r="M2028" s="894">
        <v>168</v>
      </c>
      <c r="N2028" s="1010">
        <f t="shared" si="388"/>
        <v>38.336167800453516</v>
      </c>
      <c r="O2028" s="1011">
        <v>1</v>
      </c>
      <c r="P2028" s="20">
        <f t="shared" si="399"/>
        <v>70.559999999999988</v>
      </c>
      <c r="Q2028" s="20">
        <f t="shared" si="400"/>
        <v>37.640000000000015</v>
      </c>
      <c r="R2028" s="98"/>
      <c r="S2028" s="1012" t="s">
        <v>14847</v>
      </c>
      <c r="T2028" s="98" t="s">
        <v>253</v>
      </c>
      <c r="U2028" s="98" t="s">
        <v>2490</v>
      </c>
      <c r="V2028" s="98" t="s">
        <v>14923</v>
      </c>
      <c r="W2028" s="98"/>
      <c r="X2028" s="98"/>
      <c r="Y2028" s="98"/>
      <c r="Z2028" s="98"/>
      <c r="AA2028" s="98"/>
      <c r="AB2028" s="98" t="s">
        <v>2633</v>
      </c>
      <c r="AC2028" s="98"/>
      <c r="AD2028" s="98"/>
      <c r="AE2028" s="98"/>
      <c r="AF2028" s="98"/>
      <c r="AG2028" s="98"/>
      <c r="AH2028" s="98"/>
      <c r="AI2028" s="98"/>
      <c r="AJ2028" s="98"/>
      <c r="AK2028" s="98"/>
      <c r="AL2028" s="98" t="s">
        <v>2633</v>
      </c>
      <c r="AM2028" s="98"/>
      <c r="AN2028" s="98" t="s">
        <v>2634</v>
      </c>
      <c r="AO2028" s="98"/>
      <c r="AP2028" s="98"/>
      <c r="AQ2028" s="98"/>
      <c r="AR2028" s="98"/>
      <c r="AS2028" s="98"/>
      <c r="AT2028" s="98" t="s">
        <v>2633</v>
      </c>
      <c r="AU2028" s="98"/>
      <c r="AV2028" s="98"/>
      <c r="AW2028" s="98"/>
      <c r="AX2028" s="98"/>
      <c r="AY2028" s="98"/>
      <c r="AZ2028" s="98"/>
      <c r="BA2028" s="98"/>
      <c r="BB2028" s="98"/>
      <c r="BC2028" s="98"/>
      <c r="BD2028" s="98"/>
      <c r="BE2028" s="98" t="s">
        <v>2633</v>
      </c>
      <c r="BF2028" s="98"/>
      <c r="BG2028" s="98"/>
      <c r="BH2028" s="98"/>
      <c r="BI2028" s="98"/>
      <c r="BJ2028" s="98" t="s">
        <v>13393</v>
      </c>
      <c r="BK2028" s="98" t="s">
        <v>15095</v>
      </c>
      <c r="BL2028" s="98">
        <v>100.7</v>
      </c>
      <c r="BM2028" s="1013">
        <f t="shared" si="389"/>
        <v>19.925611052072256</v>
      </c>
      <c r="BN2028" s="98" t="s">
        <v>15645</v>
      </c>
      <c r="BO2028" s="98">
        <v>87</v>
      </c>
      <c r="BP2028" s="20">
        <f t="shared" si="398"/>
        <v>56.323060573857589</v>
      </c>
      <c r="BQ2028" s="98"/>
      <c r="BR2028" s="98"/>
      <c r="BS2028" s="20">
        <f t="shared" si="390"/>
        <v>287.46014877789577</v>
      </c>
      <c r="BT2028" s="98"/>
      <c r="BU2028" s="98"/>
      <c r="BV2028" s="1013">
        <f t="shared" si="391"/>
        <v>287.46014877789577</v>
      </c>
      <c r="BW2028" s="98"/>
      <c r="BX2028" s="98"/>
      <c r="BY2028" s="20">
        <f t="shared" si="392"/>
        <v>287.46014877789577</v>
      </c>
      <c r="BZ2028" s="98"/>
      <c r="CA2028" s="98"/>
      <c r="CB2028" s="20">
        <f t="shared" si="393"/>
        <v>287.46014877789577</v>
      </c>
      <c r="CC2028" s="98"/>
      <c r="CD2028" s="98"/>
      <c r="CE2028" s="20">
        <f t="shared" si="394"/>
        <v>287.46014877789577</v>
      </c>
      <c r="CF2028" s="98"/>
      <c r="CG2028" s="98"/>
      <c r="CH2028" s="20">
        <f t="shared" si="397"/>
        <v>287.46014877789577</v>
      </c>
      <c r="CI2028" s="98"/>
      <c r="CJ2028" s="98"/>
      <c r="CK2028" s="20">
        <f t="shared" si="395"/>
        <v>287.46014877789577</v>
      </c>
      <c r="CL2028" s="98">
        <v>87</v>
      </c>
      <c r="CM2028" s="20">
        <f t="shared" si="396"/>
        <v>56.323060573857589</v>
      </c>
      <c r="CN2028" s="98">
        <v>90</v>
      </c>
      <c r="CO2028" s="98"/>
      <c r="CP2028" s="98"/>
      <c r="CQ2028" s="1014"/>
      <c r="CR2028" s="1014"/>
      <c r="CS2028" s="1015"/>
      <c r="CT2028" s="895"/>
      <c r="CU2028" s="895"/>
      <c r="CV2028" s="895"/>
      <c r="CW2028" s="895"/>
      <c r="CX2028" s="85"/>
      <c r="CY2028" s="895"/>
      <c r="CZ2028" s="895"/>
      <c r="DA2028" s="895"/>
      <c r="DB2028" s="894"/>
      <c r="DC2028" s="894"/>
      <c r="DD2028" s="894"/>
      <c r="DE2028" s="894"/>
      <c r="DF2028" s="894"/>
      <c r="DG2028" s="894"/>
      <c r="DH2028" s="894"/>
      <c r="DI2028" s="894"/>
      <c r="DJ2028" s="894"/>
      <c r="DK2028" s="894"/>
      <c r="DL2028" s="894"/>
      <c r="DM2028" s="894"/>
      <c r="DN2028" s="98"/>
      <c r="DO2028" s="98"/>
      <c r="DP2028" s="98"/>
      <c r="DQ2028" s="98"/>
      <c r="DR2028" s="98"/>
      <c r="DS2028" s="98"/>
      <c r="DT2028" s="98"/>
      <c r="DU2028" s="894"/>
      <c r="DV2028" s="894"/>
      <c r="DW2028" s="894"/>
      <c r="DX2028" s="1934" t="s">
        <v>94</v>
      </c>
      <c r="DY2028" s="10"/>
      <c r="DZ2028" s="1934" t="s">
        <v>101</v>
      </c>
      <c r="EA2028" s="98"/>
      <c r="EB2028" s="1902"/>
      <c r="EC2028" s="1938" t="s">
        <v>4267</v>
      </c>
      <c r="ED2028" s="10" t="s">
        <v>5392</v>
      </c>
      <c r="EE2028" s="10"/>
      <c r="EF2028" s="10"/>
    </row>
    <row r="2029" spans="1:136" s="192" customFormat="1" ht="15.75" x14ac:dyDescent="0.25">
      <c r="A2029" s="472">
        <v>612</v>
      </c>
      <c r="B2029" s="2018"/>
      <c r="C2029" s="894" t="s">
        <v>15287</v>
      </c>
      <c r="D2029" s="894" t="s">
        <v>23</v>
      </c>
      <c r="E2029" s="894" t="s">
        <v>4126</v>
      </c>
      <c r="F2029" s="894">
        <v>787397</v>
      </c>
      <c r="G2029" s="894">
        <v>52</v>
      </c>
      <c r="H2029" s="894" t="s">
        <v>2633</v>
      </c>
      <c r="I2029" s="894" t="s">
        <v>2633</v>
      </c>
      <c r="J2029" s="894" t="s">
        <v>2633</v>
      </c>
      <c r="K2029" s="894">
        <v>554169766</v>
      </c>
      <c r="L2029" s="894">
        <v>101</v>
      </c>
      <c r="M2029" s="894">
        <v>157</v>
      </c>
      <c r="N2029" s="1010">
        <f t="shared" si="388"/>
        <v>40.975293115339362</v>
      </c>
      <c r="O2029" s="1011">
        <v>2</v>
      </c>
      <c r="P2029" s="20">
        <f t="shared" si="399"/>
        <v>61.622500000000002</v>
      </c>
      <c r="Q2029" s="20">
        <f t="shared" si="400"/>
        <v>39.377499999999998</v>
      </c>
      <c r="R2029" s="98"/>
      <c r="S2029" s="1012" t="s">
        <v>14847</v>
      </c>
      <c r="T2029" s="98" t="s">
        <v>253</v>
      </c>
      <c r="U2029" s="98" t="s">
        <v>2490</v>
      </c>
      <c r="V2029" s="98" t="s">
        <v>14924</v>
      </c>
      <c r="W2029" s="98"/>
      <c r="X2029" s="98"/>
      <c r="Y2029" s="98"/>
      <c r="Z2029" s="98"/>
      <c r="AA2029" s="98"/>
      <c r="AB2029" s="98" t="s">
        <v>2633</v>
      </c>
      <c r="AC2029" s="98"/>
      <c r="AD2029" s="98"/>
      <c r="AE2029" s="98"/>
      <c r="AF2029" s="98"/>
      <c r="AG2029" s="98"/>
      <c r="AH2029" s="98"/>
      <c r="AI2029" s="98"/>
      <c r="AJ2029" s="98"/>
      <c r="AK2029" s="98"/>
      <c r="AL2029" s="98"/>
      <c r="AM2029" s="98"/>
      <c r="AN2029" s="98" t="s">
        <v>2634</v>
      </c>
      <c r="AO2029" s="98"/>
      <c r="AP2029" s="98"/>
      <c r="AQ2029" s="98"/>
      <c r="AR2029" s="98"/>
      <c r="AS2029" s="98"/>
      <c r="AT2029" s="98"/>
      <c r="AU2029" s="98"/>
      <c r="AV2029" s="98"/>
      <c r="AW2029" s="98"/>
      <c r="AX2029" s="98"/>
      <c r="AY2029" s="98"/>
      <c r="AZ2029" s="98"/>
      <c r="BA2029" s="98" t="s">
        <v>3971</v>
      </c>
      <c r="BB2029" s="98"/>
      <c r="BC2029" s="98"/>
      <c r="BD2029" s="98"/>
      <c r="BE2029" s="98" t="s">
        <v>2634</v>
      </c>
      <c r="BF2029" s="98"/>
      <c r="BG2029" s="98"/>
      <c r="BH2029" s="98"/>
      <c r="BI2029" s="98"/>
      <c r="BJ2029" s="98" t="s">
        <v>10245</v>
      </c>
      <c r="BK2029" s="98" t="s">
        <v>15101</v>
      </c>
      <c r="BL2029" s="98">
        <v>95.9</v>
      </c>
      <c r="BM2029" s="1013">
        <f t="shared" si="389"/>
        <v>12.951558631198004</v>
      </c>
      <c r="BN2029" s="98" t="s">
        <v>15288</v>
      </c>
      <c r="BO2029" s="98">
        <v>94</v>
      </c>
      <c r="BP2029" s="20">
        <f t="shared" si="398"/>
        <v>17.776649101644342</v>
      </c>
      <c r="BQ2029" s="98"/>
      <c r="BR2029" s="98"/>
      <c r="BS2029" s="20">
        <f t="shared" si="390"/>
        <v>256.49165132372553</v>
      </c>
      <c r="BT2029" s="98"/>
      <c r="BU2029" s="98"/>
      <c r="BV2029" s="1013">
        <f t="shared" si="391"/>
        <v>256.49165132372553</v>
      </c>
      <c r="BW2029" s="98"/>
      <c r="BX2029" s="98"/>
      <c r="BY2029" s="20">
        <f t="shared" si="392"/>
        <v>256.49165132372553</v>
      </c>
      <c r="BZ2029" s="98"/>
      <c r="CA2029" s="98"/>
      <c r="CB2029" s="20">
        <f t="shared" si="393"/>
        <v>256.49165132372553</v>
      </c>
      <c r="CC2029" s="98"/>
      <c r="CD2029" s="98"/>
      <c r="CE2029" s="20">
        <f t="shared" si="394"/>
        <v>256.49165132372553</v>
      </c>
      <c r="CF2029" s="98"/>
      <c r="CG2029" s="98"/>
      <c r="CH2029" s="20">
        <f t="shared" si="397"/>
        <v>256.49165132372553</v>
      </c>
      <c r="CI2029" s="98"/>
      <c r="CJ2029" s="98"/>
      <c r="CK2029" s="20">
        <f t="shared" si="395"/>
        <v>256.49165132372553</v>
      </c>
      <c r="CL2029" s="98">
        <v>94</v>
      </c>
      <c r="CM2029" s="20">
        <f t="shared" si="396"/>
        <v>17.776649101644342</v>
      </c>
      <c r="CN2029" s="98">
        <v>40</v>
      </c>
      <c r="CO2029" s="98"/>
      <c r="CP2029" s="98"/>
      <c r="CQ2029" s="1014"/>
      <c r="CR2029" s="1014"/>
      <c r="CS2029" s="1015"/>
      <c r="CT2029" s="895"/>
      <c r="CU2029" s="895"/>
      <c r="CV2029" s="895"/>
      <c r="CW2029" s="895"/>
      <c r="CX2029" s="85"/>
      <c r="CY2029" s="895"/>
      <c r="CZ2029" s="895"/>
      <c r="DA2029" s="895"/>
      <c r="DB2029" s="894"/>
      <c r="DC2029" s="894"/>
      <c r="DD2029" s="894"/>
      <c r="DE2029" s="894"/>
      <c r="DF2029" s="894"/>
      <c r="DG2029" s="894"/>
      <c r="DH2029" s="894"/>
      <c r="DI2029" s="894"/>
      <c r="DJ2029" s="894"/>
      <c r="DK2029" s="894"/>
      <c r="DL2029" s="894"/>
      <c r="DM2029" s="894"/>
      <c r="DN2029" s="98"/>
      <c r="DO2029" s="98"/>
      <c r="DP2029" s="98"/>
      <c r="DQ2029" s="98"/>
      <c r="DR2029" s="98"/>
      <c r="DS2029" s="98"/>
      <c r="DT2029" s="98"/>
      <c r="DU2029" s="894"/>
      <c r="DV2029" s="894"/>
      <c r="DW2029" s="894"/>
      <c r="DX2029" s="1934" t="s">
        <v>94</v>
      </c>
      <c r="DY2029" s="10"/>
      <c r="DZ2029" s="1934" t="s">
        <v>101</v>
      </c>
      <c r="EA2029" s="98"/>
      <c r="EB2029" s="1902"/>
      <c r="EC2029" s="1934" t="s">
        <v>2194</v>
      </c>
      <c r="ED2029" s="10" t="s">
        <v>7217</v>
      </c>
      <c r="EE2029" s="10"/>
      <c r="EF2029" s="10"/>
    </row>
    <row r="2030" spans="1:136" s="192" customFormat="1" ht="15.75" x14ac:dyDescent="0.25">
      <c r="A2030" s="472">
        <v>613</v>
      </c>
      <c r="B2030" s="2018"/>
      <c r="C2030" s="894" t="s">
        <v>15084</v>
      </c>
      <c r="D2030" s="894" t="s">
        <v>23</v>
      </c>
      <c r="E2030" s="894" t="s">
        <v>4126</v>
      </c>
      <c r="F2030" s="894">
        <v>791459</v>
      </c>
      <c r="G2030" s="894">
        <v>33</v>
      </c>
      <c r="H2030" s="894" t="s">
        <v>2633</v>
      </c>
      <c r="I2030" s="894" t="s">
        <v>2633</v>
      </c>
      <c r="J2030" s="894" t="s">
        <v>2634</v>
      </c>
      <c r="K2030" s="894">
        <v>555239192</v>
      </c>
      <c r="L2030" s="894">
        <v>133.80000000000001</v>
      </c>
      <c r="M2030" s="894">
        <v>159</v>
      </c>
      <c r="N2030" s="1010">
        <f t="shared" si="388"/>
        <v>52.925121632846803</v>
      </c>
      <c r="O2030" s="1011">
        <v>3</v>
      </c>
      <c r="P2030" s="20">
        <f t="shared" si="399"/>
        <v>63.202500000000008</v>
      </c>
      <c r="Q2030" s="20">
        <f t="shared" si="400"/>
        <v>70.597499999999997</v>
      </c>
      <c r="R2030" s="98"/>
      <c r="S2030" s="1012" t="s">
        <v>14847</v>
      </c>
      <c r="T2030" s="98" t="s">
        <v>253</v>
      </c>
      <c r="U2030" s="98" t="s">
        <v>2490</v>
      </c>
      <c r="V2030" s="98" t="s">
        <v>14925</v>
      </c>
      <c r="W2030" s="98"/>
      <c r="X2030" s="98"/>
      <c r="Y2030" s="98"/>
      <c r="Z2030" s="98"/>
      <c r="AA2030" s="98"/>
      <c r="AB2030" s="98" t="s">
        <v>2633</v>
      </c>
      <c r="AC2030" s="98"/>
      <c r="AD2030" s="98"/>
      <c r="AE2030" s="98"/>
      <c r="AF2030" s="98"/>
      <c r="AG2030" s="98"/>
      <c r="AH2030" s="98"/>
      <c r="AI2030" s="98"/>
      <c r="AJ2030" s="98"/>
      <c r="AK2030" s="98"/>
      <c r="AL2030" s="98"/>
      <c r="AM2030" s="98"/>
      <c r="AN2030" s="98" t="s">
        <v>2634</v>
      </c>
      <c r="AO2030" s="98"/>
      <c r="AP2030" s="98"/>
      <c r="AQ2030" s="98"/>
      <c r="AR2030" s="98"/>
      <c r="AS2030" s="98"/>
      <c r="AT2030" s="98"/>
      <c r="AU2030" s="98"/>
      <c r="AV2030" s="98"/>
      <c r="AW2030" s="98"/>
      <c r="AX2030" s="98"/>
      <c r="AY2030" s="98"/>
      <c r="AZ2030" s="98"/>
      <c r="BA2030" s="98" t="s">
        <v>3970</v>
      </c>
      <c r="BB2030" s="98"/>
      <c r="BC2030" s="98"/>
      <c r="BD2030" s="98"/>
      <c r="BE2030" s="98" t="s">
        <v>2634</v>
      </c>
      <c r="BF2030" s="98"/>
      <c r="BG2030" s="98"/>
      <c r="BH2030" s="98"/>
      <c r="BI2030" s="98"/>
      <c r="BJ2030" s="98" t="s">
        <v>10245</v>
      </c>
      <c r="BK2030" s="98" t="s">
        <v>15085</v>
      </c>
      <c r="BL2030" s="98">
        <v>122.4</v>
      </c>
      <c r="BM2030" s="1013">
        <f t="shared" si="389"/>
        <v>16.147880590672482</v>
      </c>
      <c r="BN2030" s="98"/>
      <c r="BO2030" s="98"/>
      <c r="BP2030" s="20">
        <f t="shared" si="398"/>
        <v>189.52512482736643</v>
      </c>
      <c r="BQ2030" s="98"/>
      <c r="BR2030" s="98"/>
      <c r="BS2030" s="20">
        <f t="shared" si="390"/>
        <v>189.52512482736643</v>
      </c>
      <c r="BT2030" s="98"/>
      <c r="BU2030" s="98"/>
      <c r="BV2030" s="1013">
        <f t="shared" si="391"/>
        <v>189.52512482736643</v>
      </c>
      <c r="BW2030" s="98"/>
      <c r="BX2030" s="98"/>
      <c r="BY2030" s="20">
        <f t="shared" si="392"/>
        <v>189.52512482736643</v>
      </c>
      <c r="BZ2030" s="98"/>
      <c r="CA2030" s="98"/>
      <c r="CB2030" s="20">
        <f t="shared" si="393"/>
        <v>189.52512482736643</v>
      </c>
      <c r="CC2030" s="98"/>
      <c r="CD2030" s="98"/>
      <c r="CE2030" s="20">
        <f t="shared" si="394"/>
        <v>189.52512482736643</v>
      </c>
      <c r="CF2030" s="98"/>
      <c r="CG2030" s="98"/>
      <c r="CH2030" s="20">
        <f t="shared" si="397"/>
        <v>189.52512482736643</v>
      </c>
      <c r="CI2030" s="98"/>
      <c r="CJ2030" s="98"/>
      <c r="CK2030" s="20">
        <f t="shared" si="395"/>
        <v>189.52512482736643</v>
      </c>
      <c r="CL2030" s="98">
        <v>122.4</v>
      </c>
      <c r="CM2030" s="20">
        <f t="shared" si="396"/>
        <v>16.147880590672482</v>
      </c>
      <c r="CN2030" s="98">
        <v>45</v>
      </c>
      <c r="CO2030" s="98"/>
      <c r="CP2030" s="98"/>
      <c r="CQ2030" s="1014"/>
      <c r="CR2030" s="1014"/>
      <c r="CS2030" s="1015"/>
      <c r="CT2030" s="895"/>
      <c r="CU2030" s="895"/>
      <c r="CV2030" s="895"/>
      <c r="CW2030" s="895"/>
      <c r="CX2030" s="85"/>
      <c r="CY2030" s="895"/>
      <c r="CZ2030" s="895"/>
      <c r="DA2030" s="895"/>
      <c r="DB2030" s="894"/>
      <c r="DC2030" s="894"/>
      <c r="DD2030" s="894"/>
      <c r="DE2030" s="894"/>
      <c r="DF2030" s="894"/>
      <c r="DG2030" s="894"/>
      <c r="DH2030" s="894"/>
      <c r="DI2030" s="894"/>
      <c r="DJ2030" s="894"/>
      <c r="DK2030" s="894"/>
      <c r="DL2030" s="894"/>
      <c r="DM2030" s="894"/>
      <c r="DN2030" s="98"/>
      <c r="DO2030" s="98"/>
      <c r="DP2030" s="98"/>
      <c r="DQ2030" s="98"/>
      <c r="DR2030" s="98"/>
      <c r="DS2030" s="98"/>
      <c r="DT2030" s="98"/>
      <c r="DU2030" s="894"/>
      <c r="DV2030" s="894"/>
      <c r="DW2030" s="894"/>
      <c r="DX2030" s="1934" t="s">
        <v>94</v>
      </c>
      <c r="DY2030" s="10"/>
      <c r="DZ2030" s="1934" t="s">
        <v>101</v>
      </c>
      <c r="EA2030" s="98"/>
      <c r="EB2030" s="1902"/>
      <c r="EC2030" s="1934" t="s">
        <v>2194</v>
      </c>
      <c r="ED2030" s="10" t="s">
        <v>7217</v>
      </c>
      <c r="EE2030" s="10"/>
      <c r="EF2030" s="10"/>
    </row>
    <row r="2031" spans="1:136" s="192" customFormat="1" ht="15.75" x14ac:dyDescent="0.25">
      <c r="A2031" s="472">
        <v>614</v>
      </c>
      <c r="B2031" s="2018"/>
      <c r="C2031" s="894" t="s">
        <v>14926</v>
      </c>
      <c r="D2031" s="894" t="s">
        <v>23</v>
      </c>
      <c r="E2031" s="894" t="s">
        <v>4126</v>
      </c>
      <c r="F2031" s="894">
        <v>784425</v>
      </c>
      <c r="G2031" s="894">
        <v>37</v>
      </c>
      <c r="H2031" s="894" t="s">
        <v>2633</v>
      </c>
      <c r="I2031" s="894" t="s">
        <v>2633</v>
      </c>
      <c r="J2031" s="894" t="s">
        <v>2634</v>
      </c>
      <c r="K2031" s="894">
        <v>553222366</v>
      </c>
      <c r="L2031" s="894">
        <v>108.3</v>
      </c>
      <c r="M2031" s="894">
        <v>162</v>
      </c>
      <c r="N2031" s="1010">
        <f t="shared" si="388"/>
        <v>41.266575217192504</v>
      </c>
      <c r="O2031" s="1011">
        <v>2</v>
      </c>
      <c r="P2031" s="20">
        <f t="shared" si="399"/>
        <v>65.610000000000014</v>
      </c>
      <c r="Q2031" s="20">
        <f t="shared" si="400"/>
        <v>42.689999999999984</v>
      </c>
      <c r="R2031" s="98"/>
      <c r="S2031" s="1012" t="s">
        <v>14847</v>
      </c>
      <c r="T2031" s="98" t="s">
        <v>253</v>
      </c>
      <c r="U2031" s="98" t="s">
        <v>2490</v>
      </c>
      <c r="V2031" s="98" t="s">
        <v>14927</v>
      </c>
      <c r="W2031" s="98"/>
      <c r="X2031" s="98"/>
      <c r="Y2031" s="98"/>
      <c r="Z2031" s="98"/>
      <c r="AA2031" s="98"/>
      <c r="AB2031" s="98" t="s">
        <v>2633</v>
      </c>
      <c r="AC2031" s="98"/>
      <c r="AD2031" s="98" t="s">
        <v>2633</v>
      </c>
      <c r="AE2031" s="98"/>
      <c r="AF2031" s="98" t="s">
        <v>2633</v>
      </c>
      <c r="AG2031" s="98"/>
      <c r="AH2031" s="98"/>
      <c r="AI2031" s="98"/>
      <c r="AJ2031" s="98"/>
      <c r="AK2031" s="98"/>
      <c r="AL2031" s="98"/>
      <c r="AM2031" s="98"/>
      <c r="AN2031" s="98" t="s">
        <v>2634</v>
      </c>
      <c r="AO2031" s="98"/>
      <c r="AP2031" s="98"/>
      <c r="AQ2031" s="98"/>
      <c r="AR2031" s="98"/>
      <c r="AS2031" s="98"/>
      <c r="AT2031" s="98"/>
      <c r="AU2031" s="98"/>
      <c r="AV2031" s="98"/>
      <c r="AW2031" s="98"/>
      <c r="AX2031" s="98"/>
      <c r="AY2031" s="98"/>
      <c r="AZ2031" s="98"/>
      <c r="BA2031" s="98" t="s">
        <v>3970</v>
      </c>
      <c r="BB2031" s="98"/>
      <c r="BC2031" s="98"/>
      <c r="BD2031" s="98"/>
      <c r="BE2031" s="98" t="s">
        <v>2634</v>
      </c>
      <c r="BF2031" s="98"/>
      <c r="BG2031" s="98"/>
      <c r="BH2031" s="98"/>
      <c r="BI2031" s="98"/>
      <c r="BJ2031" s="98" t="s">
        <v>13198</v>
      </c>
      <c r="BK2031" s="98" t="s">
        <v>14380</v>
      </c>
      <c r="BL2031" s="98">
        <v>100.9</v>
      </c>
      <c r="BM2031" s="1013">
        <f t="shared" si="389"/>
        <v>17.334270320918236</v>
      </c>
      <c r="BN2031" s="98"/>
      <c r="BO2031" s="98"/>
      <c r="BP2031" s="20">
        <f t="shared" si="398"/>
        <v>253.68938861560096</v>
      </c>
      <c r="BQ2031" s="98"/>
      <c r="BR2031" s="98"/>
      <c r="BS2031" s="20">
        <f t="shared" si="390"/>
        <v>253.68938861560096</v>
      </c>
      <c r="BT2031" s="98"/>
      <c r="BU2031" s="98"/>
      <c r="BV2031" s="1013">
        <f t="shared" si="391"/>
        <v>253.68938861560096</v>
      </c>
      <c r="BW2031" s="98"/>
      <c r="BX2031" s="98"/>
      <c r="BY2031" s="20">
        <f t="shared" si="392"/>
        <v>253.68938861560096</v>
      </c>
      <c r="BZ2031" s="98"/>
      <c r="CA2031" s="98"/>
      <c r="CB2031" s="20">
        <f t="shared" si="393"/>
        <v>253.68938861560096</v>
      </c>
      <c r="CC2031" s="98"/>
      <c r="CD2031" s="98"/>
      <c r="CE2031" s="20">
        <f t="shared" si="394"/>
        <v>253.68938861560096</v>
      </c>
      <c r="CF2031" s="98"/>
      <c r="CG2031" s="98"/>
      <c r="CH2031" s="20">
        <f t="shared" si="397"/>
        <v>253.68938861560096</v>
      </c>
      <c r="CI2031" s="98"/>
      <c r="CJ2031" s="98"/>
      <c r="CK2031" s="20">
        <f t="shared" si="395"/>
        <v>253.68938861560096</v>
      </c>
      <c r="CL2031" s="98">
        <v>100.9</v>
      </c>
      <c r="CM2031" s="20">
        <f t="shared" si="396"/>
        <v>17.334270320918236</v>
      </c>
      <c r="CN2031" s="98">
        <v>75</v>
      </c>
      <c r="CO2031" s="98"/>
      <c r="CP2031" s="98"/>
      <c r="CQ2031" s="1014"/>
      <c r="CR2031" s="1014"/>
      <c r="CS2031" s="1015"/>
      <c r="CT2031" s="895"/>
      <c r="CU2031" s="895"/>
      <c r="CV2031" s="895"/>
      <c r="CW2031" s="895"/>
      <c r="CX2031" s="85"/>
      <c r="CY2031" s="895"/>
      <c r="CZ2031" s="895"/>
      <c r="DA2031" s="895"/>
      <c r="DB2031" s="894"/>
      <c r="DC2031" s="894"/>
      <c r="DD2031" s="894"/>
      <c r="DE2031" s="894"/>
      <c r="DF2031" s="894"/>
      <c r="DG2031" s="894"/>
      <c r="DH2031" s="894"/>
      <c r="DI2031" s="894"/>
      <c r="DJ2031" s="894"/>
      <c r="DK2031" s="894"/>
      <c r="DL2031" s="894"/>
      <c r="DM2031" s="894"/>
      <c r="DN2031" s="98"/>
      <c r="DO2031" s="98"/>
      <c r="DP2031" s="98"/>
      <c r="DQ2031" s="98"/>
      <c r="DR2031" s="98"/>
      <c r="DS2031" s="98"/>
      <c r="DT2031" s="98"/>
      <c r="DU2031" s="894"/>
      <c r="DV2031" s="894"/>
      <c r="DW2031" s="894"/>
      <c r="DX2031" s="1939" t="s">
        <v>94</v>
      </c>
      <c r="DY2031" s="10"/>
      <c r="DZ2031" s="1934" t="s">
        <v>101</v>
      </c>
      <c r="EA2031" s="98"/>
      <c r="EB2031" s="1902"/>
      <c r="EC2031" s="1940" t="s">
        <v>4267</v>
      </c>
      <c r="ED2031" s="10" t="s">
        <v>15086</v>
      </c>
      <c r="EE2031" s="10"/>
      <c r="EF2031" s="10"/>
    </row>
    <row r="2032" spans="1:136" s="192" customFormat="1" ht="15.75" x14ac:dyDescent="0.25">
      <c r="A2032" s="472">
        <v>615</v>
      </c>
      <c r="B2032" s="2018"/>
      <c r="C2032" s="894" t="s">
        <v>15129</v>
      </c>
      <c r="D2032" s="894" t="s">
        <v>23</v>
      </c>
      <c r="E2032" s="894" t="s">
        <v>4126</v>
      </c>
      <c r="F2032" s="894">
        <v>131666</v>
      </c>
      <c r="G2032" s="894">
        <v>34</v>
      </c>
      <c r="H2032" s="894" t="s">
        <v>2634</v>
      </c>
      <c r="I2032" s="894" t="s">
        <v>2634</v>
      </c>
      <c r="J2032" s="894" t="s">
        <v>2633</v>
      </c>
      <c r="K2032" s="894">
        <v>501140407</v>
      </c>
      <c r="L2032" s="894">
        <v>83</v>
      </c>
      <c r="M2032" s="894">
        <v>146</v>
      </c>
      <c r="N2032" s="1010">
        <f t="shared" si="388"/>
        <v>38.937887033214487</v>
      </c>
      <c r="O2032" s="1011">
        <v>1</v>
      </c>
      <c r="P2032" s="20">
        <f t="shared" si="399"/>
        <v>53.289999999999992</v>
      </c>
      <c r="Q2032" s="20">
        <f t="shared" si="400"/>
        <v>29.710000000000008</v>
      </c>
      <c r="R2032" s="98"/>
      <c r="S2032" s="1012" t="s">
        <v>14928</v>
      </c>
      <c r="T2032" s="98" t="s">
        <v>2133</v>
      </c>
      <c r="U2032" s="98" t="s">
        <v>2479</v>
      </c>
      <c r="V2032" s="98" t="s">
        <v>14929</v>
      </c>
      <c r="W2032" s="98"/>
      <c r="X2032" s="98"/>
      <c r="Y2032" s="98"/>
      <c r="Z2032" s="98"/>
      <c r="AA2032" s="98"/>
      <c r="AB2032" s="98" t="s">
        <v>2633</v>
      </c>
      <c r="AC2032" s="98"/>
      <c r="AD2032" s="98"/>
      <c r="AE2032" s="98"/>
      <c r="AF2032" s="98"/>
      <c r="AG2032" s="98"/>
      <c r="AH2032" s="98"/>
      <c r="AI2032" s="98"/>
      <c r="AJ2032" s="98"/>
      <c r="AK2032" s="98"/>
      <c r="AL2032" s="98"/>
      <c r="AM2032" s="98"/>
      <c r="AN2032" s="98" t="s">
        <v>2633</v>
      </c>
      <c r="AO2032" s="98" t="s">
        <v>4075</v>
      </c>
      <c r="AP2032" s="98" t="s">
        <v>4077</v>
      </c>
      <c r="AQ2032" s="98"/>
      <c r="AR2032" s="98"/>
      <c r="AS2032" s="98"/>
      <c r="AT2032" s="98"/>
      <c r="AU2032" s="98"/>
      <c r="AV2032" s="98"/>
      <c r="AW2032" s="98"/>
      <c r="AX2032" s="98"/>
      <c r="AY2032" s="98"/>
      <c r="AZ2032" s="98"/>
      <c r="BA2032" s="98" t="s">
        <v>3970</v>
      </c>
      <c r="BB2032" s="98"/>
      <c r="BC2032" s="98"/>
      <c r="BD2032" s="98"/>
      <c r="BE2032" s="98" t="s">
        <v>2634</v>
      </c>
      <c r="BF2032" s="98"/>
      <c r="BG2032" s="98"/>
      <c r="BH2032" s="98"/>
      <c r="BI2032" s="98"/>
      <c r="BJ2032" s="98" t="s">
        <v>10245</v>
      </c>
      <c r="BK2032" s="98" t="s">
        <v>15130</v>
      </c>
      <c r="BL2032" s="98">
        <v>77.8</v>
      </c>
      <c r="BM2032" s="1013">
        <f t="shared" si="389"/>
        <v>17.502524402558066</v>
      </c>
      <c r="BN2032" s="98"/>
      <c r="BO2032" s="98"/>
      <c r="BP2032" s="20">
        <f t="shared" si="398"/>
        <v>279.36721642544586</v>
      </c>
      <c r="BQ2032" s="98"/>
      <c r="BR2032" s="98"/>
      <c r="BS2032" s="20">
        <f t="shared" si="390"/>
        <v>279.36721642544586</v>
      </c>
      <c r="BT2032" s="98"/>
      <c r="BU2032" s="98"/>
      <c r="BV2032" s="1013">
        <f t="shared" si="391"/>
        <v>279.36721642544586</v>
      </c>
      <c r="BW2032" s="98"/>
      <c r="BX2032" s="98"/>
      <c r="BY2032" s="20">
        <f t="shared" si="392"/>
        <v>279.36721642544586</v>
      </c>
      <c r="BZ2032" s="98"/>
      <c r="CA2032" s="98"/>
      <c r="CB2032" s="20">
        <f t="shared" si="393"/>
        <v>279.36721642544586</v>
      </c>
      <c r="CC2032" s="98"/>
      <c r="CD2032" s="98"/>
      <c r="CE2032" s="20">
        <f t="shared" si="394"/>
        <v>279.36721642544586</v>
      </c>
      <c r="CF2032" s="98"/>
      <c r="CG2032" s="98"/>
      <c r="CH2032" s="20">
        <f t="shared" si="397"/>
        <v>279.36721642544586</v>
      </c>
      <c r="CI2032" s="98"/>
      <c r="CJ2032" s="98"/>
      <c r="CK2032" s="20">
        <f t="shared" si="395"/>
        <v>279.36721642544586</v>
      </c>
      <c r="CL2032" s="98">
        <v>77.8</v>
      </c>
      <c r="CM2032" s="20">
        <f t="shared" si="396"/>
        <v>17.502524402558066</v>
      </c>
      <c r="CN2032" s="98">
        <v>60</v>
      </c>
      <c r="CO2032" s="98"/>
      <c r="CP2032" s="98"/>
      <c r="CQ2032" s="1014"/>
      <c r="CR2032" s="1014"/>
      <c r="CS2032" s="1015"/>
      <c r="CT2032" s="895"/>
      <c r="CU2032" s="895"/>
      <c r="CV2032" s="895"/>
      <c r="CW2032" s="895"/>
      <c r="CX2032" s="85"/>
      <c r="CY2032" s="895"/>
      <c r="CZ2032" s="895"/>
      <c r="DA2032" s="895"/>
      <c r="DB2032" s="894"/>
      <c r="DC2032" s="894"/>
      <c r="DD2032" s="894"/>
      <c r="DE2032" s="894"/>
      <c r="DF2032" s="894"/>
      <c r="DG2032" s="894"/>
      <c r="DH2032" s="894"/>
      <c r="DI2032" s="894"/>
      <c r="DJ2032" s="894"/>
      <c r="DK2032" s="894"/>
      <c r="DL2032" s="894"/>
      <c r="DM2032" s="894"/>
      <c r="DN2032" s="98"/>
      <c r="DO2032" s="98"/>
      <c r="DP2032" s="98"/>
      <c r="DQ2032" s="98"/>
      <c r="DR2032" s="98"/>
      <c r="DS2032" s="98"/>
      <c r="DT2032" s="98"/>
      <c r="DU2032" s="894"/>
      <c r="DV2032" s="894"/>
      <c r="DW2032" s="894"/>
      <c r="DX2032" s="1931" t="s">
        <v>14930</v>
      </c>
      <c r="DY2032" s="10"/>
      <c r="DZ2032" s="1941" t="s">
        <v>13347</v>
      </c>
      <c r="EA2032" s="98"/>
      <c r="EB2032" s="1902"/>
      <c r="EC2032" s="1941" t="s">
        <v>14368</v>
      </c>
      <c r="ED2032" s="10" t="s">
        <v>5392</v>
      </c>
      <c r="EE2032" s="10"/>
      <c r="EF2032" s="10"/>
    </row>
    <row r="2033" spans="1:136" s="192" customFormat="1" ht="15.75" x14ac:dyDescent="0.25">
      <c r="A2033" s="472">
        <v>616</v>
      </c>
      <c r="B2033" s="2018"/>
      <c r="C2033" s="894" t="s">
        <v>14931</v>
      </c>
      <c r="D2033" s="894" t="s">
        <v>22</v>
      </c>
      <c r="E2033" s="894" t="s">
        <v>4126</v>
      </c>
      <c r="F2033" s="894">
        <v>626137</v>
      </c>
      <c r="G2033" s="894">
        <v>49</v>
      </c>
      <c r="H2033" s="894" t="s">
        <v>2633</v>
      </c>
      <c r="I2033" s="894" t="s">
        <v>2633</v>
      </c>
      <c r="J2033" s="894" t="s">
        <v>2633</v>
      </c>
      <c r="K2033" s="894">
        <v>555450291</v>
      </c>
      <c r="L2033" s="894">
        <v>113</v>
      </c>
      <c r="M2033" s="894">
        <v>175</v>
      </c>
      <c r="N2033" s="1010">
        <f t="shared" si="388"/>
        <v>36.897959183673464</v>
      </c>
      <c r="O2033" s="1011">
        <v>1</v>
      </c>
      <c r="P2033" s="20">
        <f t="shared" si="399"/>
        <v>76.5625</v>
      </c>
      <c r="Q2033" s="20">
        <f t="shared" si="400"/>
        <v>36.4375</v>
      </c>
      <c r="R2033" s="98"/>
      <c r="S2033" s="1012" t="s">
        <v>14928</v>
      </c>
      <c r="T2033" s="98" t="s">
        <v>2133</v>
      </c>
      <c r="U2033" s="98" t="s">
        <v>2479</v>
      </c>
      <c r="V2033" s="98" t="s">
        <v>14932</v>
      </c>
      <c r="W2033" s="98"/>
      <c r="X2033" s="98" t="s">
        <v>2633</v>
      </c>
      <c r="Y2033" s="98"/>
      <c r="Z2033" s="98" t="s">
        <v>2633</v>
      </c>
      <c r="AA2033" s="98"/>
      <c r="AB2033" s="98" t="s">
        <v>2633</v>
      </c>
      <c r="AC2033" s="98"/>
      <c r="AD2033" s="98" t="s">
        <v>2633</v>
      </c>
      <c r="AE2033" s="98"/>
      <c r="AF2033" s="98" t="s">
        <v>2633</v>
      </c>
      <c r="AG2033" s="98"/>
      <c r="AH2033" s="98"/>
      <c r="AI2033" s="98"/>
      <c r="AJ2033" s="98" t="s">
        <v>2633</v>
      </c>
      <c r="AK2033" s="98"/>
      <c r="AL2033" s="98"/>
      <c r="AM2033" s="98"/>
      <c r="AN2033" s="98" t="s">
        <v>2633</v>
      </c>
      <c r="AO2033" s="98" t="s">
        <v>4075</v>
      </c>
      <c r="AP2033" s="98" t="s">
        <v>4078</v>
      </c>
      <c r="AQ2033" s="98"/>
      <c r="AR2033" s="98"/>
      <c r="AS2033" s="98"/>
      <c r="AT2033" s="98"/>
      <c r="AU2033" s="98"/>
      <c r="AV2033" s="98"/>
      <c r="AW2033" s="98"/>
      <c r="AX2033" s="98"/>
      <c r="AY2033" s="98"/>
      <c r="AZ2033" s="98"/>
      <c r="BA2033" s="98"/>
      <c r="BB2033" s="98"/>
      <c r="BC2033" s="98"/>
      <c r="BD2033" s="98"/>
      <c r="BE2033" s="98" t="s">
        <v>2634</v>
      </c>
      <c r="BF2033" s="98"/>
      <c r="BG2033" s="98"/>
      <c r="BH2033" s="98"/>
      <c r="BI2033" s="98"/>
      <c r="BJ2033" s="98" t="s">
        <v>10888</v>
      </c>
      <c r="BK2033" s="98" t="s">
        <v>15134</v>
      </c>
      <c r="BL2033" s="98">
        <v>100.5</v>
      </c>
      <c r="BM2033" s="1013">
        <f t="shared" si="389"/>
        <v>34.305317324185246</v>
      </c>
      <c r="BN2033" s="98" t="s">
        <v>15389</v>
      </c>
      <c r="BO2033" s="98">
        <v>94.8</v>
      </c>
      <c r="BP2033" s="20">
        <f t="shared" si="398"/>
        <v>49.948542024013733</v>
      </c>
      <c r="BQ2033" s="98"/>
      <c r="BR2033" s="98"/>
      <c r="BS2033" s="20">
        <f t="shared" si="390"/>
        <v>310.12006861063463</v>
      </c>
      <c r="BT2033" s="98"/>
      <c r="BU2033" s="98"/>
      <c r="BV2033" s="1013">
        <f t="shared" si="391"/>
        <v>310.12006861063463</v>
      </c>
      <c r="BW2033" s="98"/>
      <c r="BX2033" s="98"/>
      <c r="BY2033" s="20">
        <f t="shared" si="392"/>
        <v>310.12006861063463</v>
      </c>
      <c r="BZ2033" s="98"/>
      <c r="CA2033" s="98"/>
      <c r="CB2033" s="20">
        <f t="shared" si="393"/>
        <v>310.12006861063463</v>
      </c>
      <c r="CC2033" s="98"/>
      <c r="CD2033" s="98"/>
      <c r="CE2033" s="20">
        <f t="shared" si="394"/>
        <v>310.12006861063463</v>
      </c>
      <c r="CF2033" s="98"/>
      <c r="CG2033" s="98"/>
      <c r="CH2033" s="20">
        <f t="shared" si="397"/>
        <v>310.12006861063463</v>
      </c>
      <c r="CI2033" s="98"/>
      <c r="CJ2033" s="98"/>
      <c r="CK2033" s="20">
        <f t="shared" si="395"/>
        <v>310.12006861063463</v>
      </c>
      <c r="CL2033" s="98">
        <v>94.8</v>
      </c>
      <c r="CM2033" s="20">
        <f t="shared" si="396"/>
        <v>49.948542024013733</v>
      </c>
      <c r="CN2033" s="98">
        <v>85</v>
      </c>
      <c r="CO2033" s="98"/>
      <c r="CP2033" s="98"/>
      <c r="CQ2033" s="1014"/>
      <c r="CR2033" s="1014"/>
      <c r="CS2033" s="1015"/>
      <c r="CT2033" s="895"/>
      <c r="CU2033" s="895"/>
      <c r="CV2033" s="895"/>
      <c r="CW2033" s="895"/>
      <c r="CX2033" s="85"/>
      <c r="CY2033" s="895"/>
      <c r="CZ2033" s="895"/>
      <c r="DA2033" s="895"/>
      <c r="DB2033" s="894"/>
      <c r="DC2033" s="894"/>
      <c r="DD2033" s="894"/>
      <c r="DE2033" s="894"/>
      <c r="DF2033" s="894"/>
      <c r="DG2033" s="894"/>
      <c r="DH2033" s="894"/>
      <c r="DI2033" s="894"/>
      <c r="DJ2033" s="894"/>
      <c r="DK2033" s="894"/>
      <c r="DL2033" s="894"/>
      <c r="DM2033" s="894"/>
      <c r="DN2033" s="98"/>
      <c r="DO2033" s="98"/>
      <c r="DP2033" s="98"/>
      <c r="DQ2033" s="98"/>
      <c r="DR2033" s="98"/>
      <c r="DS2033" s="98"/>
      <c r="DT2033" s="98"/>
      <c r="DU2033" s="894"/>
      <c r="DV2033" s="894"/>
      <c r="DW2033" s="894"/>
      <c r="DX2033" s="1942" t="s">
        <v>14933</v>
      </c>
      <c r="DY2033" s="10"/>
      <c r="DZ2033" s="1943" t="s">
        <v>13347</v>
      </c>
      <c r="EA2033" s="98"/>
      <c r="EB2033" s="1902"/>
      <c r="EC2033" s="1943" t="s">
        <v>14368</v>
      </c>
      <c r="ED2033" s="10" t="s">
        <v>5392</v>
      </c>
      <c r="EE2033" s="10"/>
      <c r="EF2033" s="10"/>
    </row>
    <row r="2034" spans="1:136" s="192" customFormat="1" ht="15.75" x14ac:dyDescent="0.25">
      <c r="A2034" s="472">
        <v>617</v>
      </c>
      <c r="B2034" s="2018"/>
      <c r="C2034" s="894" t="s">
        <v>14943</v>
      </c>
      <c r="D2034" s="894" t="s">
        <v>22</v>
      </c>
      <c r="E2034" s="894" t="s">
        <v>4126</v>
      </c>
      <c r="F2034" s="894">
        <v>100876</v>
      </c>
      <c r="G2034" s="894">
        <v>34</v>
      </c>
      <c r="H2034" s="894" t="s">
        <v>2633</v>
      </c>
      <c r="I2034" s="894" t="s">
        <v>2633</v>
      </c>
      <c r="J2034" s="894" t="s">
        <v>2633</v>
      </c>
      <c r="K2034" s="894"/>
      <c r="L2034" s="894">
        <v>122.3</v>
      </c>
      <c r="M2034" s="894">
        <v>176</v>
      </c>
      <c r="N2034" s="1010">
        <f t="shared" si="388"/>
        <v>39.482179752066116</v>
      </c>
      <c r="O2034" s="1011">
        <v>1</v>
      </c>
      <c r="P2034" s="20">
        <f t="shared" si="399"/>
        <v>77.44</v>
      </c>
      <c r="Q2034" s="20">
        <f t="shared" si="400"/>
        <v>44.86</v>
      </c>
      <c r="R2034" s="98"/>
      <c r="S2034" s="1012" t="s">
        <v>14928</v>
      </c>
      <c r="T2034" s="98" t="s">
        <v>253</v>
      </c>
      <c r="U2034" s="98" t="s">
        <v>2490</v>
      </c>
      <c r="V2034" s="98" t="s">
        <v>14944</v>
      </c>
      <c r="W2034" s="98"/>
      <c r="X2034" s="98"/>
      <c r="Y2034" s="98"/>
      <c r="Z2034" s="98" t="s">
        <v>2633</v>
      </c>
      <c r="AA2034" s="98"/>
      <c r="AB2034" s="98" t="s">
        <v>2633</v>
      </c>
      <c r="AC2034" s="98"/>
      <c r="AD2034" s="98"/>
      <c r="AE2034" s="98"/>
      <c r="AF2034" s="98" t="s">
        <v>2633</v>
      </c>
      <c r="AG2034" s="98"/>
      <c r="AH2034" s="98"/>
      <c r="AI2034" s="98"/>
      <c r="AJ2034" s="98" t="s">
        <v>2633</v>
      </c>
      <c r="AK2034" s="98"/>
      <c r="AL2034" s="98"/>
      <c r="AM2034" s="98"/>
      <c r="AN2034" s="98" t="s">
        <v>2634</v>
      </c>
      <c r="AO2034" s="98"/>
      <c r="AP2034" s="98"/>
      <c r="AQ2034" s="98"/>
      <c r="AR2034" s="98"/>
      <c r="AS2034" s="98"/>
      <c r="AT2034" s="98"/>
      <c r="AU2034" s="98"/>
      <c r="AV2034" s="98"/>
      <c r="AW2034" s="98"/>
      <c r="AX2034" s="98"/>
      <c r="AY2034" s="98"/>
      <c r="AZ2034" s="98"/>
      <c r="BA2034" s="98"/>
      <c r="BB2034" s="98"/>
      <c r="BC2034" s="98"/>
      <c r="BD2034" s="98"/>
      <c r="BE2034" s="98" t="s">
        <v>2634</v>
      </c>
      <c r="BF2034" s="98"/>
      <c r="BG2034" s="98"/>
      <c r="BH2034" s="98"/>
      <c r="BI2034" s="98"/>
      <c r="BJ2034" s="98" t="s">
        <v>10888</v>
      </c>
      <c r="BK2034" s="98"/>
      <c r="BL2034" s="98"/>
      <c r="BM2034" s="1013">
        <f t="shared" si="389"/>
        <v>272.62594739188586</v>
      </c>
      <c r="BN2034" s="98"/>
      <c r="BO2034" s="98"/>
      <c r="BP2034" s="20">
        <f t="shared" si="398"/>
        <v>272.62594739188586</v>
      </c>
      <c r="BQ2034" s="98"/>
      <c r="BR2034" s="98"/>
      <c r="BS2034" s="20">
        <f t="shared" si="390"/>
        <v>272.62594739188586</v>
      </c>
      <c r="BT2034" s="98"/>
      <c r="BU2034" s="98"/>
      <c r="BV2034" s="1013">
        <f t="shared" si="391"/>
        <v>272.62594739188586</v>
      </c>
      <c r="BW2034" s="98"/>
      <c r="BX2034" s="98"/>
      <c r="BY2034" s="20">
        <f t="shared" si="392"/>
        <v>272.62594739188586</v>
      </c>
      <c r="BZ2034" s="98"/>
      <c r="CA2034" s="98"/>
      <c r="CB2034" s="20">
        <f t="shared" si="393"/>
        <v>272.62594739188586</v>
      </c>
      <c r="CC2034" s="98"/>
      <c r="CD2034" s="98"/>
      <c r="CE2034" s="20">
        <f t="shared" si="394"/>
        <v>272.62594739188586</v>
      </c>
      <c r="CF2034" s="98"/>
      <c r="CG2034" s="98"/>
      <c r="CH2034" s="20">
        <f t="shared" si="397"/>
        <v>272.62594739188586</v>
      </c>
      <c r="CI2034" s="98"/>
      <c r="CJ2034" s="98"/>
      <c r="CK2034" s="20">
        <f t="shared" si="395"/>
        <v>272.62594739188586</v>
      </c>
      <c r="CL2034" s="98"/>
      <c r="CM2034" s="20">
        <f t="shared" si="396"/>
        <v>272.62594739188586</v>
      </c>
      <c r="CN2034" s="98">
        <v>65</v>
      </c>
      <c r="CO2034" s="98"/>
      <c r="CP2034" s="98"/>
      <c r="CQ2034" s="1014"/>
      <c r="CR2034" s="1014"/>
      <c r="CS2034" s="1015"/>
      <c r="CT2034" s="895"/>
      <c r="CU2034" s="895"/>
      <c r="CV2034" s="895"/>
      <c r="CW2034" s="895"/>
      <c r="CX2034" s="85"/>
      <c r="CY2034" s="895"/>
      <c r="CZ2034" s="895"/>
      <c r="DA2034" s="895"/>
      <c r="DB2034" s="894"/>
      <c r="DC2034" s="894"/>
      <c r="DD2034" s="894"/>
      <c r="DE2034" s="894"/>
      <c r="DF2034" s="894"/>
      <c r="DG2034" s="894"/>
      <c r="DH2034" s="894"/>
      <c r="DI2034" s="894"/>
      <c r="DJ2034" s="894"/>
      <c r="DK2034" s="894"/>
      <c r="DL2034" s="894"/>
      <c r="DM2034" s="894"/>
      <c r="DN2034" s="98"/>
      <c r="DO2034" s="98"/>
      <c r="DP2034" s="98"/>
      <c r="DQ2034" s="98"/>
      <c r="DR2034" s="98"/>
      <c r="DS2034" s="98"/>
      <c r="DT2034" s="98"/>
      <c r="DU2034" s="894"/>
      <c r="DV2034" s="894"/>
      <c r="DW2034" s="894"/>
      <c r="DX2034" s="1940" t="s">
        <v>94</v>
      </c>
      <c r="DY2034" s="10"/>
      <c r="DZ2034" s="1940" t="s">
        <v>101</v>
      </c>
      <c r="EA2034" s="98"/>
      <c r="EB2034" s="1902"/>
      <c r="EC2034" s="1944" t="s">
        <v>4267</v>
      </c>
      <c r="ED2034" s="10"/>
      <c r="EE2034" s="10"/>
      <c r="EF2034" s="10"/>
    </row>
    <row r="2035" spans="1:136" s="192" customFormat="1" ht="15.75" x14ac:dyDescent="0.25">
      <c r="A2035" s="472">
        <v>618</v>
      </c>
      <c r="B2035" s="2018"/>
      <c r="C2035" s="894" t="s">
        <v>14935</v>
      </c>
      <c r="D2035" s="894" t="s">
        <v>22</v>
      </c>
      <c r="E2035" s="894" t="s">
        <v>4126</v>
      </c>
      <c r="F2035" s="894">
        <v>790079</v>
      </c>
      <c r="G2035" s="894">
        <v>19</v>
      </c>
      <c r="H2035" s="894" t="s">
        <v>2634</v>
      </c>
      <c r="I2035" s="894" t="s">
        <v>2634</v>
      </c>
      <c r="J2035" s="894" t="s">
        <v>3968</v>
      </c>
      <c r="K2035" s="894">
        <v>503088623</v>
      </c>
      <c r="L2035" s="894">
        <v>154.5</v>
      </c>
      <c r="M2035" s="894">
        <v>157</v>
      </c>
      <c r="N2035" s="1010">
        <f t="shared" si="388"/>
        <v>62.680027587326059</v>
      </c>
      <c r="O2035" s="1011">
        <v>3</v>
      </c>
      <c r="P2035" s="20">
        <f t="shared" si="399"/>
        <v>61.622500000000002</v>
      </c>
      <c r="Q2035" s="20">
        <f t="shared" si="400"/>
        <v>92.877499999999998</v>
      </c>
      <c r="R2035" s="98"/>
      <c r="S2035" s="1012" t="s">
        <v>14928</v>
      </c>
      <c r="T2035" s="98" t="s">
        <v>253</v>
      </c>
      <c r="U2035" s="98" t="s">
        <v>2490</v>
      </c>
      <c r="V2035" s="98" t="s">
        <v>14936</v>
      </c>
      <c r="W2035" s="98"/>
      <c r="X2035" s="98"/>
      <c r="Y2035" s="98"/>
      <c r="Z2035" s="98"/>
      <c r="AA2035" s="98"/>
      <c r="AB2035" s="98" t="s">
        <v>2633</v>
      </c>
      <c r="AC2035" s="98"/>
      <c r="AD2035" s="98" t="s">
        <v>2633</v>
      </c>
      <c r="AE2035" s="98"/>
      <c r="AF2035" s="98" t="s">
        <v>2633</v>
      </c>
      <c r="AG2035" s="98"/>
      <c r="AH2035" s="98"/>
      <c r="AI2035" s="98"/>
      <c r="AJ2035" s="98"/>
      <c r="AK2035" s="98"/>
      <c r="AL2035" s="98"/>
      <c r="AM2035" s="98"/>
      <c r="AN2035" s="98" t="s">
        <v>2633</v>
      </c>
      <c r="AO2035" s="98" t="s">
        <v>4075</v>
      </c>
      <c r="AP2035" s="98" t="s">
        <v>4077</v>
      </c>
      <c r="AQ2035" s="98"/>
      <c r="AR2035" s="98"/>
      <c r="AS2035" s="98"/>
      <c r="AT2035" s="98"/>
      <c r="AU2035" s="98"/>
      <c r="AV2035" s="98"/>
      <c r="AW2035" s="98"/>
      <c r="AX2035" s="98"/>
      <c r="AY2035" s="98"/>
      <c r="AZ2035" s="98"/>
      <c r="BA2035" s="98"/>
      <c r="BB2035" s="98"/>
      <c r="BC2035" s="98"/>
      <c r="BD2035" s="98"/>
      <c r="BE2035" s="98" t="s">
        <v>2634</v>
      </c>
      <c r="BF2035" s="98"/>
      <c r="BG2035" s="98"/>
      <c r="BH2035" s="98"/>
      <c r="BI2035" s="98"/>
      <c r="BJ2035" s="98" t="s">
        <v>10888</v>
      </c>
      <c r="BK2035" s="98" t="s">
        <v>15409</v>
      </c>
      <c r="BL2035" s="98">
        <v>134.80000000000001</v>
      </c>
      <c r="BM2035" s="1013">
        <f t="shared" si="389"/>
        <v>21.210734569728931</v>
      </c>
      <c r="BN2035" s="98"/>
      <c r="BO2035" s="98"/>
      <c r="BP2035" s="20">
        <f t="shared" si="398"/>
        <v>166.34814675244274</v>
      </c>
      <c r="BQ2035" s="98"/>
      <c r="BR2035" s="98"/>
      <c r="BS2035" s="20">
        <f t="shared" si="390"/>
        <v>166.34814675244274</v>
      </c>
      <c r="BT2035" s="98"/>
      <c r="BU2035" s="98"/>
      <c r="BV2035" s="1013">
        <f t="shared" si="391"/>
        <v>166.34814675244274</v>
      </c>
      <c r="BW2035" s="98"/>
      <c r="BX2035" s="98"/>
      <c r="BY2035" s="20">
        <f t="shared" si="392"/>
        <v>166.34814675244274</v>
      </c>
      <c r="BZ2035" s="98"/>
      <c r="CA2035" s="98"/>
      <c r="CB2035" s="20">
        <f t="shared" si="393"/>
        <v>166.34814675244274</v>
      </c>
      <c r="CC2035" s="98"/>
      <c r="CD2035" s="98"/>
      <c r="CE2035" s="20">
        <f t="shared" si="394"/>
        <v>166.34814675244274</v>
      </c>
      <c r="CF2035" s="98"/>
      <c r="CG2035" s="98"/>
      <c r="CH2035" s="20">
        <f t="shared" si="397"/>
        <v>166.34814675244274</v>
      </c>
      <c r="CI2035" s="98"/>
      <c r="CJ2035" s="98"/>
      <c r="CK2035" s="20">
        <f t="shared" si="395"/>
        <v>166.34814675244274</v>
      </c>
      <c r="CL2035" s="98">
        <v>134.80000000000001</v>
      </c>
      <c r="CM2035" s="20">
        <f t="shared" si="396"/>
        <v>21.210734569728931</v>
      </c>
      <c r="CN2035" s="98">
        <v>60</v>
      </c>
      <c r="CO2035" s="98"/>
      <c r="CP2035" s="98"/>
      <c r="CQ2035" s="1014"/>
      <c r="CR2035" s="1014"/>
      <c r="CS2035" s="1015"/>
      <c r="CT2035" s="895"/>
      <c r="CU2035" s="895"/>
      <c r="CV2035" s="895"/>
      <c r="CW2035" s="895"/>
      <c r="CX2035" s="85"/>
      <c r="CY2035" s="895"/>
      <c r="CZ2035" s="895"/>
      <c r="DA2035" s="895"/>
      <c r="DB2035" s="894"/>
      <c r="DC2035" s="894"/>
      <c r="DD2035" s="894"/>
      <c r="DE2035" s="894"/>
      <c r="DF2035" s="894"/>
      <c r="DG2035" s="894"/>
      <c r="DH2035" s="894"/>
      <c r="DI2035" s="894"/>
      <c r="DJ2035" s="894"/>
      <c r="DK2035" s="894"/>
      <c r="DL2035" s="894"/>
      <c r="DM2035" s="894"/>
      <c r="DN2035" s="98"/>
      <c r="DO2035" s="98"/>
      <c r="DP2035" s="98"/>
      <c r="DQ2035" s="98"/>
      <c r="DR2035" s="98"/>
      <c r="DS2035" s="98"/>
      <c r="DT2035" s="98"/>
      <c r="DU2035" s="894"/>
      <c r="DV2035" s="894"/>
      <c r="DW2035" s="894"/>
      <c r="DX2035" s="1945" t="s">
        <v>14937</v>
      </c>
      <c r="DY2035" s="10"/>
      <c r="DZ2035" s="1945" t="s">
        <v>101</v>
      </c>
      <c r="EA2035" s="98"/>
      <c r="EB2035" s="1902"/>
      <c r="EC2035" s="1945" t="s">
        <v>2194</v>
      </c>
      <c r="ED2035" s="10" t="s">
        <v>7217</v>
      </c>
      <c r="EE2035" s="10"/>
      <c r="EF2035" s="10"/>
    </row>
    <row r="2036" spans="1:136" s="192" customFormat="1" ht="15.75" x14ac:dyDescent="0.25">
      <c r="A2036" s="472">
        <v>619</v>
      </c>
      <c r="B2036" s="2018"/>
      <c r="C2036" s="894" t="s">
        <v>14938</v>
      </c>
      <c r="D2036" s="894" t="s">
        <v>23</v>
      </c>
      <c r="E2036" s="894" t="s">
        <v>4126</v>
      </c>
      <c r="F2036" s="894">
        <v>598778</v>
      </c>
      <c r="G2036" s="894">
        <v>34</v>
      </c>
      <c r="H2036" s="894" t="s">
        <v>2633</v>
      </c>
      <c r="I2036" s="894" t="s">
        <v>3984</v>
      </c>
      <c r="J2036" s="894" t="s">
        <v>2633</v>
      </c>
      <c r="K2036" s="894" t="s">
        <v>15454</v>
      </c>
      <c r="L2036" s="894">
        <v>102</v>
      </c>
      <c r="M2036" s="894">
        <v>161</v>
      </c>
      <c r="N2036" s="1010">
        <f t="shared" si="388"/>
        <v>39.350333706261338</v>
      </c>
      <c r="O2036" s="1011">
        <v>1</v>
      </c>
      <c r="P2036" s="20">
        <f t="shared" si="399"/>
        <v>64.802500000000009</v>
      </c>
      <c r="Q2036" s="20">
        <f t="shared" si="400"/>
        <v>37.197499999999991</v>
      </c>
      <c r="R2036" s="98"/>
      <c r="S2036" s="1012" t="s">
        <v>14928</v>
      </c>
      <c r="T2036" s="98" t="s">
        <v>253</v>
      </c>
      <c r="U2036" s="98" t="s">
        <v>2490</v>
      </c>
      <c r="V2036" s="98" t="s">
        <v>14939</v>
      </c>
      <c r="W2036" s="98"/>
      <c r="X2036" s="98"/>
      <c r="Y2036" s="98"/>
      <c r="Z2036" s="98"/>
      <c r="AA2036" s="98"/>
      <c r="AB2036" s="98"/>
      <c r="AC2036" s="98"/>
      <c r="AD2036" s="98" t="s">
        <v>2633</v>
      </c>
      <c r="AE2036" s="98"/>
      <c r="AF2036" s="98" t="s">
        <v>2633</v>
      </c>
      <c r="AG2036" s="98"/>
      <c r="AH2036" s="98"/>
      <c r="AI2036" s="98"/>
      <c r="AJ2036" s="98"/>
      <c r="AK2036" s="98"/>
      <c r="AL2036" s="98"/>
      <c r="AM2036" s="98"/>
      <c r="AN2036" s="98" t="s">
        <v>2634</v>
      </c>
      <c r="AO2036" s="98"/>
      <c r="AP2036" s="98"/>
      <c r="AQ2036" s="98"/>
      <c r="AR2036" s="98"/>
      <c r="AS2036" s="98"/>
      <c r="AT2036" s="98" t="s">
        <v>2633</v>
      </c>
      <c r="AU2036" s="98"/>
      <c r="AV2036" s="98"/>
      <c r="AW2036" s="98"/>
      <c r="AX2036" s="98"/>
      <c r="AY2036" s="98"/>
      <c r="AZ2036" s="98"/>
      <c r="BA2036" s="98" t="s">
        <v>3971</v>
      </c>
      <c r="BB2036" s="98"/>
      <c r="BC2036" s="98" t="s">
        <v>2633</v>
      </c>
      <c r="BD2036" s="98"/>
      <c r="BE2036" s="98" t="s">
        <v>2634</v>
      </c>
      <c r="BF2036" s="98"/>
      <c r="BG2036" s="98"/>
      <c r="BH2036" s="98"/>
      <c r="BI2036" s="98"/>
      <c r="BJ2036" s="98" t="s">
        <v>10245</v>
      </c>
      <c r="BK2036" s="98" t="s">
        <v>15455</v>
      </c>
      <c r="BL2036" s="98">
        <v>90.3</v>
      </c>
      <c r="BM2036" s="1013">
        <f t="shared" si="389"/>
        <v>31.453726728946851</v>
      </c>
      <c r="BN2036" s="98"/>
      <c r="BO2036" s="98"/>
      <c r="BP2036" s="20">
        <f t="shared" si="398"/>
        <v>274.21197661133147</v>
      </c>
      <c r="BQ2036" s="98"/>
      <c r="BR2036" s="98"/>
      <c r="BS2036" s="20">
        <f t="shared" si="390"/>
        <v>274.21197661133147</v>
      </c>
      <c r="BT2036" s="98"/>
      <c r="BU2036" s="98"/>
      <c r="BV2036" s="1013">
        <f t="shared" si="391"/>
        <v>274.21197661133147</v>
      </c>
      <c r="BW2036" s="98"/>
      <c r="BX2036" s="98"/>
      <c r="BY2036" s="20">
        <f t="shared" si="392"/>
        <v>274.21197661133147</v>
      </c>
      <c r="BZ2036" s="98"/>
      <c r="CA2036" s="98"/>
      <c r="CB2036" s="20">
        <f t="shared" si="393"/>
        <v>274.21197661133147</v>
      </c>
      <c r="CC2036" s="98"/>
      <c r="CD2036" s="98"/>
      <c r="CE2036" s="20">
        <f t="shared" si="394"/>
        <v>274.21197661133147</v>
      </c>
      <c r="CF2036" s="98"/>
      <c r="CG2036" s="98"/>
      <c r="CH2036" s="20">
        <f t="shared" si="397"/>
        <v>274.21197661133147</v>
      </c>
      <c r="CI2036" s="98"/>
      <c r="CJ2036" s="98"/>
      <c r="CK2036" s="20">
        <f t="shared" si="395"/>
        <v>274.21197661133147</v>
      </c>
      <c r="CL2036" s="98">
        <v>90.3</v>
      </c>
      <c r="CM2036" s="20">
        <f t="shared" si="396"/>
        <v>31.453726728946851</v>
      </c>
      <c r="CN2036" s="98">
        <v>70</v>
      </c>
      <c r="CO2036" s="98"/>
      <c r="CP2036" s="98"/>
      <c r="CQ2036" s="1014"/>
      <c r="CR2036" s="1014"/>
      <c r="CS2036" s="1015"/>
      <c r="CT2036" s="895"/>
      <c r="CU2036" s="895"/>
      <c r="CV2036" s="895"/>
      <c r="CW2036" s="895"/>
      <c r="CX2036" s="85"/>
      <c r="CY2036" s="895"/>
      <c r="CZ2036" s="895"/>
      <c r="DA2036" s="895"/>
      <c r="DB2036" s="894"/>
      <c r="DC2036" s="894"/>
      <c r="DD2036" s="894"/>
      <c r="DE2036" s="894"/>
      <c r="DF2036" s="894"/>
      <c r="DG2036" s="894"/>
      <c r="DH2036" s="894"/>
      <c r="DI2036" s="894"/>
      <c r="DJ2036" s="894"/>
      <c r="DK2036" s="894"/>
      <c r="DL2036" s="894"/>
      <c r="DM2036" s="894"/>
      <c r="DN2036" s="98"/>
      <c r="DO2036" s="98"/>
      <c r="DP2036" s="98"/>
      <c r="DQ2036" s="98"/>
      <c r="DR2036" s="98"/>
      <c r="DS2036" s="98"/>
      <c r="DT2036" s="98"/>
      <c r="DU2036" s="894"/>
      <c r="DV2036" s="894"/>
      <c r="DW2036" s="894"/>
      <c r="DX2036" s="1945" t="s">
        <v>94</v>
      </c>
      <c r="DY2036" s="10"/>
      <c r="DZ2036" s="1945" t="s">
        <v>101</v>
      </c>
      <c r="EA2036" s="98"/>
      <c r="EB2036" s="1902"/>
      <c r="EC2036" s="1945" t="s">
        <v>2194</v>
      </c>
      <c r="ED2036" s="10"/>
      <c r="EE2036" s="10"/>
      <c r="EF2036" s="10"/>
    </row>
    <row r="2037" spans="1:136" s="192" customFormat="1" ht="15.75" x14ac:dyDescent="0.25">
      <c r="A2037" s="472">
        <v>620</v>
      </c>
      <c r="B2037" s="2018"/>
      <c r="C2037" s="894" t="s">
        <v>14951</v>
      </c>
      <c r="D2037" s="894" t="s">
        <v>22</v>
      </c>
      <c r="E2037" s="894" t="s">
        <v>4126</v>
      </c>
      <c r="F2037" s="894">
        <v>469178</v>
      </c>
      <c r="G2037" s="894">
        <v>29</v>
      </c>
      <c r="H2037" s="894" t="s">
        <v>2633</v>
      </c>
      <c r="I2037" s="894" t="s">
        <v>3984</v>
      </c>
      <c r="J2037" s="894" t="s">
        <v>2633</v>
      </c>
      <c r="K2037" s="894">
        <v>505440808</v>
      </c>
      <c r="L2037" s="894">
        <v>140</v>
      </c>
      <c r="M2037" s="894">
        <v>164</v>
      </c>
      <c r="N2037" s="1010">
        <f t="shared" si="388"/>
        <v>52.052349791790611</v>
      </c>
      <c r="O2037" s="1011">
        <v>3</v>
      </c>
      <c r="P2037" s="20">
        <f t="shared" si="399"/>
        <v>67.239999999999995</v>
      </c>
      <c r="Q2037" s="20">
        <f t="shared" si="400"/>
        <v>72.760000000000005</v>
      </c>
      <c r="R2037" s="98"/>
      <c r="S2037" s="1012" t="s">
        <v>14952</v>
      </c>
      <c r="T2037" s="98" t="s">
        <v>253</v>
      </c>
      <c r="U2037" s="98" t="s">
        <v>2490</v>
      </c>
      <c r="V2037" s="98" t="s">
        <v>14953</v>
      </c>
      <c r="W2037" s="98"/>
      <c r="X2037" s="98"/>
      <c r="Y2037" s="98"/>
      <c r="Z2037" s="98"/>
      <c r="AA2037" s="98"/>
      <c r="AB2037" s="98"/>
      <c r="AC2037" s="98"/>
      <c r="AD2037" s="98" t="s">
        <v>2633</v>
      </c>
      <c r="AE2037" s="98"/>
      <c r="AF2037" s="98"/>
      <c r="AG2037" s="98"/>
      <c r="AH2037" s="98"/>
      <c r="AI2037" s="98"/>
      <c r="AJ2037" s="98"/>
      <c r="AK2037" s="98"/>
      <c r="AL2037" s="98" t="s">
        <v>2633</v>
      </c>
      <c r="AM2037" s="98"/>
      <c r="AN2037" s="98" t="s">
        <v>2633</v>
      </c>
      <c r="AO2037" s="98" t="s">
        <v>4068</v>
      </c>
      <c r="AP2037" s="98" t="s">
        <v>4077</v>
      </c>
      <c r="AQ2037" s="98"/>
      <c r="AR2037" s="98"/>
      <c r="AS2037" s="98"/>
      <c r="AT2037" s="98" t="s">
        <v>2633</v>
      </c>
      <c r="AU2037" s="98"/>
      <c r="AV2037" s="98"/>
      <c r="AW2037" s="98"/>
      <c r="AX2037" s="98"/>
      <c r="AY2037" s="98"/>
      <c r="AZ2037" s="98"/>
      <c r="BA2037" s="98"/>
      <c r="BB2037" s="98"/>
      <c r="BC2037" s="98"/>
      <c r="BD2037" s="98"/>
      <c r="BE2037" s="98" t="s">
        <v>2634</v>
      </c>
      <c r="BF2037" s="98"/>
      <c r="BG2037" s="98"/>
      <c r="BH2037" s="98"/>
      <c r="BI2037" s="98"/>
      <c r="BJ2037" s="98" t="s">
        <v>10888</v>
      </c>
      <c r="BK2037" s="98" t="s">
        <v>15167</v>
      </c>
      <c r="BL2037" s="98">
        <v>129.69999999999999</v>
      </c>
      <c r="BM2037" s="1013">
        <f t="shared" si="389"/>
        <v>14.156129741616288</v>
      </c>
      <c r="BN2037" s="98" t="s">
        <v>15395</v>
      </c>
      <c r="BO2037" s="98">
        <v>124</v>
      </c>
      <c r="BP2037" s="20">
        <f t="shared" si="398"/>
        <v>21.99010445299615</v>
      </c>
      <c r="BQ2037" s="98"/>
      <c r="BR2037" s="98"/>
      <c r="BS2037" s="20">
        <f t="shared" si="390"/>
        <v>192.41341396371632</v>
      </c>
      <c r="BT2037" s="98"/>
      <c r="BU2037" s="98"/>
      <c r="BV2037" s="1013">
        <f t="shared" si="391"/>
        <v>192.41341396371632</v>
      </c>
      <c r="BW2037" s="98"/>
      <c r="BX2037" s="98"/>
      <c r="BY2037" s="20">
        <f t="shared" si="392"/>
        <v>192.41341396371632</v>
      </c>
      <c r="BZ2037" s="98"/>
      <c r="CA2037" s="98"/>
      <c r="CB2037" s="20">
        <f t="shared" si="393"/>
        <v>192.41341396371632</v>
      </c>
      <c r="CC2037" s="98"/>
      <c r="CD2037" s="98"/>
      <c r="CE2037" s="20">
        <f t="shared" si="394"/>
        <v>192.41341396371632</v>
      </c>
      <c r="CF2037" s="98"/>
      <c r="CG2037" s="98"/>
      <c r="CH2037" s="20">
        <f t="shared" si="397"/>
        <v>192.41341396371632</v>
      </c>
      <c r="CI2037" s="98"/>
      <c r="CJ2037" s="98"/>
      <c r="CK2037" s="20">
        <f t="shared" si="395"/>
        <v>192.41341396371632</v>
      </c>
      <c r="CL2037" s="98">
        <v>124</v>
      </c>
      <c r="CM2037" s="20">
        <f t="shared" si="396"/>
        <v>21.99010445299615</v>
      </c>
      <c r="CN2037" s="98">
        <v>55</v>
      </c>
      <c r="CO2037" s="98"/>
      <c r="CP2037" s="98"/>
      <c r="CQ2037" s="1014"/>
      <c r="CR2037" s="1014"/>
      <c r="CS2037" s="1015"/>
      <c r="CT2037" s="895"/>
      <c r="CU2037" s="895"/>
      <c r="CV2037" s="895"/>
      <c r="CW2037" s="895"/>
      <c r="CX2037" s="85"/>
      <c r="CY2037" s="895"/>
      <c r="CZ2037" s="895"/>
      <c r="DA2037" s="895"/>
      <c r="DB2037" s="894"/>
      <c r="DC2037" s="894"/>
      <c r="DD2037" s="894"/>
      <c r="DE2037" s="894"/>
      <c r="DF2037" s="894"/>
      <c r="DG2037" s="894"/>
      <c r="DH2037" s="894"/>
      <c r="DI2037" s="894"/>
      <c r="DJ2037" s="894"/>
      <c r="DK2037" s="894"/>
      <c r="DL2037" s="894"/>
      <c r="DM2037" s="894"/>
      <c r="DN2037" s="98"/>
      <c r="DO2037" s="98"/>
      <c r="DP2037" s="98"/>
      <c r="DQ2037" s="98"/>
      <c r="DR2037" s="98"/>
      <c r="DS2037" s="98"/>
      <c r="DT2037" s="98"/>
      <c r="DU2037" s="894"/>
      <c r="DV2037" s="894"/>
      <c r="DW2037" s="894"/>
      <c r="DX2037" s="1946" t="s">
        <v>14954</v>
      </c>
      <c r="DY2037" s="10"/>
      <c r="DZ2037" s="1944" t="s">
        <v>101</v>
      </c>
      <c r="EA2037" s="98"/>
      <c r="EB2037" s="1902"/>
      <c r="EC2037" s="1947" t="s">
        <v>4267</v>
      </c>
      <c r="ED2037" s="10" t="s">
        <v>7217</v>
      </c>
      <c r="EE2037" s="10"/>
      <c r="EF2037" s="10"/>
    </row>
    <row r="2038" spans="1:136" s="192" customFormat="1" ht="15.75" x14ac:dyDescent="0.25">
      <c r="A2038" s="472">
        <v>621</v>
      </c>
      <c r="B2038" s="2018"/>
      <c r="C2038" s="894" t="s">
        <v>14955</v>
      </c>
      <c r="D2038" s="894" t="s">
        <v>23</v>
      </c>
      <c r="E2038" s="894" t="s">
        <v>4126</v>
      </c>
      <c r="F2038" s="894">
        <v>470325</v>
      </c>
      <c r="G2038" s="894">
        <v>47</v>
      </c>
      <c r="H2038" s="894" t="s">
        <v>2633</v>
      </c>
      <c r="I2038" s="894" t="s">
        <v>2633</v>
      </c>
      <c r="J2038" s="894" t="s">
        <v>2633</v>
      </c>
      <c r="K2038" s="894">
        <v>505217964</v>
      </c>
      <c r="L2038" s="894">
        <v>108</v>
      </c>
      <c r="M2038" s="894">
        <v>152</v>
      </c>
      <c r="N2038" s="1010">
        <f t="shared" si="388"/>
        <v>46.745152354570642</v>
      </c>
      <c r="O2038" s="1011">
        <v>2</v>
      </c>
      <c r="P2038" s="20">
        <f t="shared" si="399"/>
        <v>57.76</v>
      </c>
      <c r="Q2038" s="20">
        <f t="shared" si="400"/>
        <v>50.24</v>
      </c>
      <c r="R2038" s="98"/>
      <c r="S2038" s="1012" t="s">
        <v>14952</v>
      </c>
      <c r="T2038" s="98" t="s">
        <v>2133</v>
      </c>
      <c r="U2038" s="98" t="s">
        <v>2479</v>
      </c>
      <c r="V2038" s="98" t="s">
        <v>14956</v>
      </c>
      <c r="W2038" s="98"/>
      <c r="X2038" s="98" t="s">
        <v>2633</v>
      </c>
      <c r="Y2038" s="98"/>
      <c r="Z2038" s="98" t="s">
        <v>2633</v>
      </c>
      <c r="AA2038" s="98"/>
      <c r="AB2038" s="98"/>
      <c r="AC2038" s="98"/>
      <c r="AD2038" s="98"/>
      <c r="AE2038" s="98"/>
      <c r="AF2038" s="98"/>
      <c r="AG2038" s="98"/>
      <c r="AH2038" s="98"/>
      <c r="AI2038" s="98"/>
      <c r="AJ2038" s="98"/>
      <c r="AK2038" s="98"/>
      <c r="AL2038" s="98"/>
      <c r="AM2038" s="98"/>
      <c r="AN2038" s="98" t="s">
        <v>2634</v>
      </c>
      <c r="AO2038" s="98"/>
      <c r="AP2038" s="98"/>
      <c r="AQ2038" s="98"/>
      <c r="AR2038" s="98"/>
      <c r="AS2038" s="98"/>
      <c r="AT2038" s="98"/>
      <c r="AU2038" s="98"/>
      <c r="AV2038" s="98"/>
      <c r="AW2038" s="98"/>
      <c r="AX2038" s="98"/>
      <c r="AY2038" s="98"/>
      <c r="AZ2038" s="98"/>
      <c r="BA2038" s="98" t="s">
        <v>3971</v>
      </c>
      <c r="BB2038" s="98"/>
      <c r="BC2038" s="98"/>
      <c r="BD2038" s="98"/>
      <c r="BE2038" s="98" t="s">
        <v>2634</v>
      </c>
      <c r="BF2038" s="98"/>
      <c r="BG2038" s="98"/>
      <c r="BH2038" s="98"/>
      <c r="BI2038" s="98"/>
      <c r="BJ2038" s="98" t="s">
        <v>10245</v>
      </c>
      <c r="BK2038" s="98" t="s">
        <v>15160</v>
      </c>
      <c r="BL2038" s="98">
        <v>100.8</v>
      </c>
      <c r="BM2038" s="1013">
        <f t="shared" si="389"/>
        <v>14.331210191082807</v>
      </c>
      <c r="BN2038" s="98" t="s">
        <v>15636</v>
      </c>
      <c r="BO2038" s="98">
        <v>90.5</v>
      </c>
      <c r="BP2038" s="20">
        <f t="shared" si="398"/>
        <v>34.832802547770697</v>
      </c>
      <c r="BQ2038" s="98"/>
      <c r="BR2038" s="98"/>
      <c r="BS2038" s="20">
        <f t="shared" si="390"/>
        <v>214.96815286624204</v>
      </c>
      <c r="BT2038" s="98"/>
      <c r="BU2038" s="98"/>
      <c r="BV2038" s="1013">
        <f t="shared" si="391"/>
        <v>214.96815286624204</v>
      </c>
      <c r="BW2038" s="98"/>
      <c r="BX2038" s="98"/>
      <c r="BY2038" s="20">
        <f t="shared" si="392"/>
        <v>214.96815286624204</v>
      </c>
      <c r="BZ2038" s="98"/>
      <c r="CA2038" s="98"/>
      <c r="CB2038" s="20">
        <f t="shared" si="393"/>
        <v>214.96815286624204</v>
      </c>
      <c r="CC2038" s="98"/>
      <c r="CD2038" s="98"/>
      <c r="CE2038" s="20">
        <f t="shared" si="394"/>
        <v>214.96815286624204</v>
      </c>
      <c r="CF2038" s="98"/>
      <c r="CG2038" s="98"/>
      <c r="CH2038" s="20">
        <f t="shared" si="397"/>
        <v>214.96815286624204</v>
      </c>
      <c r="CI2038" s="98"/>
      <c r="CJ2038" s="98"/>
      <c r="CK2038" s="20">
        <f t="shared" si="395"/>
        <v>214.96815286624204</v>
      </c>
      <c r="CL2038" s="98">
        <v>90.5</v>
      </c>
      <c r="CM2038" s="20">
        <f t="shared" si="396"/>
        <v>34.832802547770697</v>
      </c>
      <c r="CN2038" s="98">
        <v>85</v>
      </c>
      <c r="CO2038" s="98"/>
      <c r="CP2038" s="98"/>
      <c r="CQ2038" s="1014"/>
      <c r="CR2038" s="1014"/>
      <c r="CS2038" s="1015"/>
      <c r="CT2038" s="895"/>
      <c r="CU2038" s="895"/>
      <c r="CV2038" s="895"/>
      <c r="CW2038" s="895"/>
      <c r="CX2038" s="85"/>
      <c r="CY2038" s="895"/>
      <c r="CZ2038" s="895"/>
      <c r="DA2038" s="895"/>
      <c r="DB2038" s="894"/>
      <c r="DC2038" s="894"/>
      <c r="DD2038" s="894"/>
      <c r="DE2038" s="894"/>
      <c r="DF2038" s="894"/>
      <c r="DG2038" s="894"/>
      <c r="DH2038" s="894"/>
      <c r="DI2038" s="894"/>
      <c r="DJ2038" s="894"/>
      <c r="DK2038" s="894"/>
      <c r="DL2038" s="894"/>
      <c r="DM2038" s="894" t="s">
        <v>2661</v>
      </c>
      <c r="DN2038" s="98"/>
      <c r="DO2038" s="98"/>
      <c r="DP2038" s="98"/>
      <c r="DQ2038" s="98"/>
      <c r="DR2038" s="98"/>
      <c r="DS2038" s="98"/>
      <c r="DT2038" s="98"/>
      <c r="DU2038" s="894"/>
      <c r="DV2038" s="894"/>
      <c r="DW2038" s="894"/>
      <c r="DX2038" s="1944" t="s">
        <v>94</v>
      </c>
      <c r="DY2038" s="10"/>
      <c r="DZ2038" s="1948" t="s">
        <v>13347</v>
      </c>
      <c r="EA2038" s="98"/>
      <c r="EB2038" s="1943" t="s">
        <v>14957</v>
      </c>
      <c r="EC2038" s="1948" t="s">
        <v>14368</v>
      </c>
      <c r="ED2038" s="10" t="s">
        <v>5821</v>
      </c>
      <c r="EE2038" s="10"/>
      <c r="EF2038" s="10"/>
    </row>
    <row r="2039" spans="1:136" s="192" customFormat="1" ht="15.75" x14ac:dyDescent="0.25">
      <c r="A2039" s="192">
        <v>622</v>
      </c>
      <c r="B2039" s="2018"/>
      <c r="C2039" s="894" t="s">
        <v>14993</v>
      </c>
      <c r="D2039" s="894" t="s">
        <v>23</v>
      </c>
      <c r="E2039" s="894" t="s">
        <v>4126</v>
      </c>
      <c r="F2039" s="894">
        <v>792812</v>
      </c>
      <c r="G2039" s="894">
        <v>19</v>
      </c>
      <c r="H2039" s="894" t="s">
        <v>2634</v>
      </c>
      <c r="I2039" s="894" t="s">
        <v>2634</v>
      </c>
      <c r="J2039" s="894" t="s">
        <v>3968</v>
      </c>
      <c r="K2039" s="894"/>
      <c r="L2039" s="894">
        <v>132</v>
      </c>
      <c r="M2039" s="894">
        <v>156</v>
      </c>
      <c r="N2039" s="1010">
        <f t="shared" ref="N2039:N2129" si="401">(L2039/((M2039*M2039)/100))*100</f>
        <v>54.240631163708088</v>
      </c>
      <c r="O2039" s="1011">
        <v>3</v>
      </c>
      <c r="P2039" s="20">
        <f t="shared" si="399"/>
        <v>60.84</v>
      </c>
      <c r="Q2039" s="20">
        <f t="shared" si="400"/>
        <v>71.16</v>
      </c>
      <c r="R2039" s="98"/>
      <c r="S2039" s="1012" t="s">
        <v>14994</v>
      </c>
      <c r="T2039" s="98" t="s">
        <v>253</v>
      </c>
      <c r="U2039" s="98" t="s">
        <v>2490</v>
      </c>
      <c r="V2039" s="98" t="s">
        <v>14787</v>
      </c>
      <c r="W2039" s="98"/>
      <c r="X2039" s="98"/>
      <c r="Y2039" s="98"/>
      <c r="Z2039" s="98"/>
      <c r="AA2039" s="98"/>
      <c r="AB2039" s="98"/>
      <c r="AC2039" s="98"/>
      <c r="AD2039" s="98"/>
      <c r="AE2039" s="98"/>
      <c r="AF2039" s="98"/>
      <c r="AG2039" s="98"/>
      <c r="AH2039" s="98"/>
      <c r="AI2039" s="98"/>
      <c r="AJ2039" s="98"/>
      <c r="AK2039" s="98"/>
      <c r="AL2039" s="98"/>
      <c r="AM2039" s="98"/>
      <c r="AN2039" s="98" t="s">
        <v>2633</v>
      </c>
      <c r="AO2039" s="98" t="s">
        <v>4076</v>
      </c>
      <c r="AP2039" s="98" t="s">
        <v>4077</v>
      </c>
      <c r="AQ2039" s="98"/>
      <c r="AR2039" s="98"/>
      <c r="AS2039" s="98"/>
      <c r="AT2039" s="98"/>
      <c r="AU2039" s="98"/>
      <c r="AV2039" s="98"/>
      <c r="AW2039" s="98"/>
      <c r="AX2039" s="98"/>
      <c r="AY2039" s="98"/>
      <c r="AZ2039" s="98"/>
      <c r="BA2039" s="98" t="s">
        <v>3971</v>
      </c>
      <c r="BB2039" s="98"/>
      <c r="BC2039" s="98" t="s">
        <v>2633</v>
      </c>
      <c r="BD2039" s="98"/>
      <c r="BE2039" s="98" t="s">
        <v>2634</v>
      </c>
      <c r="BF2039" s="98"/>
      <c r="BG2039" s="98"/>
      <c r="BH2039" s="98"/>
      <c r="BI2039" s="98"/>
      <c r="BJ2039" s="98" t="s">
        <v>10245</v>
      </c>
      <c r="BK2039" s="98"/>
      <c r="BL2039" s="98"/>
      <c r="BM2039" s="1013">
        <f t="shared" si="389"/>
        <v>185.49747048903879</v>
      </c>
      <c r="BN2039" s="98"/>
      <c r="BO2039" s="98"/>
      <c r="BP2039" s="20">
        <f t="shared" si="398"/>
        <v>185.49747048903879</v>
      </c>
      <c r="BQ2039" s="98"/>
      <c r="BR2039" s="98"/>
      <c r="BS2039" s="20">
        <f t="shared" si="390"/>
        <v>185.49747048903879</v>
      </c>
      <c r="BT2039" s="98"/>
      <c r="BU2039" s="98"/>
      <c r="BV2039" s="1013">
        <f t="shared" si="391"/>
        <v>185.49747048903879</v>
      </c>
      <c r="BW2039" s="98"/>
      <c r="BX2039" s="98"/>
      <c r="BY2039" s="20">
        <f t="shared" si="392"/>
        <v>185.49747048903879</v>
      </c>
      <c r="BZ2039" s="98"/>
      <c r="CA2039" s="98"/>
      <c r="CB2039" s="20">
        <f t="shared" si="393"/>
        <v>185.49747048903879</v>
      </c>
      <c r="CC2039" s="98"/>
      <c r="CD2039" s="98"/>
      <c r="CE2039" s="20">
        <f t="shared" si="394"/>
        <v>185.49747048903879</v>
      </c>
      <c r="CF2039" s="98"/>
      <c r="CG2039" s="98"/>
      <c r="CH2039" s="20">
        <f t="shared" si="397"/>
        <v>185.49747048903879</v>
      </c>
      <c r="CI2039" s="98"/>
      <c r="CJ2039" s="98"/>
      <c r="CK2039" s="20">
        <f t="shared" si="395"/>
        <v>185.49747048903879</v>
      </c>
      <c r="CL2039" s="98"/>
      <c r="CM2039" s="20">
        <f t="shared" si="396"/>
        <v>185.49747048903879</v>
      </c>
      <c r="CN2039" s="98">
        <v>50</v>
      </c>
      <c r="CO2039" s="98"/>
      <c r="CP2039" s="98"/>
      <c r="CQ2039" s="1014"/>
      <c r="CR2039" s="1014"/>
      <c r="CS2039" s="1015"/>
      <c r="CT2039" s="895"/>
      <c r="CU2039" s="895"/>
      <c r="CV2039" s="895"/>
      <c r="CW2039" s="895"/>
      <c r="CX2039" s="85"/>
      <c r="CY2039" s="895"/>
      <c r="CZ2039" s="895"/>
      <c r="DA2039" s="895"/>
      <c r="DB2039" s="894"/>
      <c r="DC2039" s="894"/>
      <c r="DD2039" s="894"/>
      <c r="DE2039" s="894"/>
      <c r="DF2039" s="894"/>
      <c r="DG2039" s="894"/>
      <c r="DH2039" s="894"/>
      <c r="DI2039" s="894"/>
      <c r="DJ2039" s="894"/>
      <c r="DK2039" s="894"/>
      <c r="DL2039" s="894"/>
      <c r="DM2039" s="894"/>
      <c r="DN2039" s="98"/>
      <c r="DO2039" s="98"/>
      <c r="DP2039" s="98"/>
      <c r="DQ2039" s="98"/>
      <c r="DR2039" s="98"/>
      <c r="DS2039" s="98"/>
      <c r="DT2039" s="98"/>
      <c r="DU2039" s="894"/>
      <c r="DV2039" s="894"/>
      <c r="DW2039" s="894"/>
      <c r="DX2039" s="1949" t="s">
        <v>14995</v>
      </c>
      <c r="DY2039" s="10"/>
      <c r="DZ2039" s="1949" t="s">
        <v>101</v>
      </c>
      <c r="EA2039" s="98"/>
      <c r="EB2039" s="1902"/>
      <c r="EC2039" s="1949" t="s">
        <v>2194</v>
      </c>
      <c r="ED2039" s="10"/>
      <c r="EE2039" s="10"/>
      <c r="EF2039" s="10"/>
    </row>
    <row r="2040" spans="1:136" s="192" customFormat="1" ht="15.75" x14ac:dyDescent="0.25">
      <c r="A2040" s="472">
        <v>623</v>
      </c>
      <c r="B2040" s="2018"/>
      <c r="C2040" s="894" t="s">
        <v>14996</v>
      </c>
      <c r="D2040" s="894" t="s">
        <v>23</v>
      </c>
      <c r="E2040" s="894" t="s">
        <v>4126</v>
      </c>
      <c r="F2040" s="894">
        <v>592643</v>
      </c>
      <c r="G2040" s="894">
        <v>52</v>
      </c>
      <c r="H2040" s="894" t="s">
        <v>2633</v>
      </c>
      <c r="I2040" s="894" t="s">
        <v>2633</v>
      </c>
      <c r="J2040" s="894" t="s">
        <v>2633</v>
      </c>
      <c r="K2040" s="894">
        <v>504484203</v>
      </c>
      <c r="L2040" s="894">
        <v>93.9</v>
      </c>
      <c r="M2040" s="894">
        <v>151</v>
      </c>
      <c r="N2040" s="1010">
        <f t="shared" si="401"/>
        <v>41.182404280514021</v>
      </c>
      <c r="O2040" s="1011">
        <v>2</v>
      </c>
      <c r="P2040" s="20">
        <f t="shared" si="399"/>
        <v>57.002499999999998</v>
      </c>
      <c r="Q2040" s="20">
        <f t="shared" si="400"/>
        <v>36.897500000000008</v>
      </c>
      <c r="R2040" s="98"/>
      <c r="S2040" s="1012" t="s">
        <v>14994</v>
      </c>
      <c r="T2040" s="98" t="s">
        <v>253</v>
      </c>
      <c r="U2040" s="98" t="s">
        <v>2490</v>
      </c>
      <c r="V2040" s="98" t="s">
        <v>14997</v>
      </c>
      <c r="W2040" s="98"/>
      <c r="X2040" s="98" t="s">
        <v>2633</v>
      </c>
      <c r="Y2040" s="98"/>
      <c r="Z2040" s="98" t="s">
        <v>2633</v>
      </c>
      <c r="AA2040" s="98"/>
      <c r="AB2040" s="98" t="s">
        <v>2633</v>
      </c>
      <c r="AC2040" s="98"/>
      <c r="AD2040" s="98"/>
      <c r="AE2040" s="98"/>
      <c r="AF2040" s="98"/>
      <c r="AG2040" s="98"/>
      <c r="AH2040" s="98"/>
      <c r="AI2040" s="98"/>
      <c r="AJ2040" s="98" t="s">
        <v>2633</v>
      </c>
      <c r="AK2040" s="98"/>
      <c r="AL2040" s="98"/>
      <c r="AM2040" s="98"/>
      <c r="AN2040" s="98" t="s">
        <v>2634</v>
      </c>
      <c r="AO2040" s="98"/>
      <c r="AP2040" s="98"/>
      <c r="AQ2040" s="98"/>
      <c r="AR2040" s="98"/>
      <c r="AS2040" s="98"/>
      <c r="AT2040" s="98"/>
      <c r="AU2040" s="98"/>
      <c r="AV2040" s="98"/>
      <c r="AW2040" s="98"/>
      <c r="AX2040" s="98"/>
      <c r="AY2040" s="98"/>
      <c r="AZ2040" s="98"/>
      <c r="BA2040" s="98" t="s">
        <v>3970</v>
      </c>
      <c r="BB2040" s="98"/>
      <c r="BC2040" s="98"/>
      <c r="BD2040" s="98"/>
      <c r="BE2040" s="98" t="s">
        <v>2634</v>
      </c>
      <c r="BF2040" s="98"/>
      <c r="BG2040" s="98"/>
      <c r="BH2040" s="98"/>
      <c r="BI2040" s="98"/>
      <c r="BJ2040" s="98" t="s">
        <v>10888</v>
      </c>
      <c r="BK2040" s="98" t="s">
        <v>15248</v>
      </c>
      <c r="BL2040" s="98">
        <v>87</v>
      </c>
      <c r="BM2040" s="1013">
        <f t="shared" si="389"/>
        <v>18.700453960295423</v>
      </c>
      <c r="BN2040" s="98"/>
      <c r="BO2040" s="98"/>
      <c r="BP2040" s="20">
        <f t="shared" si="398"/>
        <v>254.48878650315058</v>
      </c>
      <c r="BQ2040" s="98"/>
      <c r="BR2040" s="98"/>
      <c r="BS2040" s="20">
        <f t="shared" si="390"/>
        <v>254.48878650315058</v>
      </c>
      <c r="BT2040" s="98"/>
      <c r="BU2040" s="98"/>
      <c r="BV2040" s="1013">
        <f t="shared" si="391"/>
        <v>254.48878650315058</v>
      </c>
      <c r="BW2040" s="98"/>
      <c r="BX2040" s="98"/>
      <c r="BY2040" s="20">
        <f t="shared" si="392"/>
        <v>254.48878650315058</v>
      </c>
      <c r="BZ2040" s="98"/>
      <c r="CA2040" s="98"/>
      <c r="CB2040" s="20">
        <f t="shared" si="393"/>
        <v>254.48878650315058</v>
      </c>
      <c r="CC2040" s="98"/>
      <c r="CD2040" s="98"/>
      <c r="CE2040" s="20">
        <f t="shared" si="394"/>
        <v>254.48878650315058</v>
      </c>
      <c r="CF2040" s="98"/>
      <c r="CG2040" s="98"/>
      <c r="CH2040" s="20">
        <f t="shared" si="397"/>
        <v>254.48878650315058</v>
      </c>
      <c r="CI2040" s="98"/>
      <c r="CJ2040" s="98"/>
      <c r="CK2040" s="20">
        <f t="shared" si="395"/>
        <v>254.48878650315058</v>
      </c>
      <c r="CL2040" s="98">
        <v>87</v>
      </c>
      <c r="CM2040" s="20">
        <f t="shared" si="396"/>
        <v>18.700453960295423</v>
      </c>
      <c r="CN2040" s="98">
        <v>60</v>
      </c>
      <c r="CO2040" s="98"/>
      <c r="CP2040" s="98"/>
      <c r="CQ2040" s="1014"/>
      <c r="CR2040" s="1014"/>
      <c r="CS2040" s="1015"/>
      <c r="CT2040" s="895"/>
      <c r="CU2040" s="895"/>
      <c r="CV2040" s="895"/>
      <c r="CW2040" s="895"/>
      <c r="CX2040" s="85"/>
      <c r="CY2040" s="895"/>
      <c r="CZ2040" s="895"/>
      <c r="DA2040" s="895"/>
      <c r="DB2040" s="894"/>
      <c r="DC2040" s="894"/>
      <c r="DD2040" s="894"/>
      <c r="DE2040" s="894"/>
      <c r="DF2040" s="894"/>
      <c r="DG2040" s="894"/>
      <c r="DH2040" s="894"/>
      <c r="DI2040" s="894"/>
      <c r="DJ2040" s="894"/>
      <c r="DK2040" s="894"/>
      <c r="DL2040" s="894"/>
      <c r="DM2040" s="894"/>
      <c r="DN2040" s="98"/>
      <c r="DO2040" s="98"/>
      <c r="DP2040" s="98"/>
      <c r="DQ2040" s="98"/>
      <c r="DR2040" s="98"/>
      <c r="DS2040" s="98"/>
      <c r="DT2040" s="98"/>
      <c r="DU2040" s="894"/>
      <c r="DV2040" s="894"/>
      <c r="DW2040" s="894"/>
      <c r="DX2040" s="1950" t="s">
        <v>94</v>
      </c>
      <c r="DY2040" s="10"/>
      <c r="DZ2040" s="1950" t="s">
        <v>101</v>
      </c>
      <c r="EA2040" s="98"/>
      <c r="EB2040" s="1902"/>
      <c r="EC2040" s="1950" t="s">
        <v>2194</v>
      </c>
      <c r="ED2040" s="10" t="s">
        <v>7217</v>
      </c>
      <c r="EE2040" s="10"/>
      <c r="EF2040" s="10"/>
    </row>
    <row r="2041" spans="1:136" s="192" customFormat="1" ht="15.75" x14ac:dyDescent="0.25">
      <c r="A2041" s="472">
        <v>624</v>
      </c>
      <c r="B2041" s="2018"/>
      <c r="C2041" s="894" t="s">
        <v>14998</v>
      </c>
      <c r="D2041" s="894" t="s">
        <v>22</v>
      </c>
      <c r="E2041" s="894" t="s">
        <v>4126</v>
      </c>
      <c r="F2041" s="894">
        <v>788810</v>
      </c>
      <c r="G2041" s="894">
        <v>35</v>
      </c>
      <c r="H2041" s="894" t="s">
        <v>2633</v>
      </c>
      <c r="I2041" s="894" t="s">
        <v>2633</v>
      </c>
      <c r="J2041" s="894" t="s">
        <v>2633</v>
      </c>
      <c r="K2041" s="894">
        <v>508607883</v>
      </c>
      <c r="L2041" s="894">
        <v>164</v>
      </c>
      <c r="M2041" s="894">
        <v>175</v>
      </c>
      <c r="N2041" s="1010">
        <f t="shared" si="401"/>
        <v>53.551020408163261</v>
      </c>
      <c r="O2041" s="1011">
        <v>3</v>
      </c>
      <c r="P2041" s="20">
        <f t="shared" si="399"/>
        <v>76.5625</v>
      </c>
      <c r="Q2041" s="20">
        <f t="shared" si="400"/>
        <v>87.4375</v>
      </c>
      <c r="R2041" s="98"/>
      <c r="S2041" s="1012" t="s">
        <v>14994</v>
      </c>
      <c r="T2041" s="98" t="s">
        <v>253</v>
      </c>
      <c r="U2041" s="98" t="s">
        <v>2490</v>
      </c>
      <c r="V2041" s="98" t="s">
        <v>14999</v>
      </c>
      <c r="W2041" s="98"/>
      <c r="X2041" s="98"/>
      <c r="Y2041" s="98"/>
      <c r="Z2041" s="98"/>
      <c r="AA2041" s="98"/>
      <c r="AB2041" s="98" t="s">
        <v>2633</v>
      </c>
      <c r="AC2041" s="98"/>
      <c r="AD2041" s="98" t="s">
        <v>2633</v>
      </c>
      <c r="AE2041" s="98"/>
      <c r="AF2041" s="98"/>
      <c r="AG2041" s="98"/>
      <c r="AH2041" s="98"/>
      <c r="AI2041" s="98"/>
      <c r="AJ2041" s="98"/>
      <c r="AK2041" s="98"/>
      <c r="AL2041" s="98"/>
      <c r="AM2041" s="98"/>
      <c r="AN2041" s="98" t="s">
        <v>2633</v>
      </c>
      <c r="AO2041" s="98" t="s">
        <v>4075</v>
      </c>
      <c r="AP2041" s="98" t="s">
        <v>4077</v>
      </c>
      <c r="AQ2041" s="98"/>
      <c r="AR2041" s="98"/>
      <c r="AS2041" s="98"/>
      <c r="AT2041" s="98"/>
      <c r="AU2041" s="98"/>
      <c r="AV2041" s="98"/>
      <c r="AW2041" s="98"/>
      <c r="AX2041" s="98"/>
      <c r="AY2041" s="98"/>
      <c r="AZ2041" s="98"/>
      <c r="BA2041" s="98"/>
      <c r="BB2041" s="98"/>
      <c r="BC2041" s="98"/>
      <c r="BD2041" s="98"/>
      <c r="BE2041" s="98" t="s">
        <v>2633</v>
      </c>
      <c r="BF2041" s="98"/>
      <c r="BG2041" s="98"/>
      <c r="BH2041" s="98"/>
      <c r="BI2041" s="98"/>
      <c r="BJ2041" s="98" t="s">
        <v>10888</v>
      </c>
      <c r="BK2041" s="98" t="s">
        <v>15245</v>
      </c>
      <c r="BL2041" s="98">
        <v>149.6</v>
      </c>
      <c r="BM2041" s="1013">
        <f t="shared" si="389"/>
        <v>16.468906361686926</v>
      </c>
      <c r="BN2041" s="98"/>
      <c r="BO2041" s="98"/>
      <c r="BP2041" s="20">
        <f t="shared" si="398"/>
        <v>187.56254467476771</v>
      </c>
      <c r="BQ2041" s="98"/>
      <c r="BR2041" s="98"/>
      <c r="BS2041" s="20">
        <f t="shared" si="390"/>
        <v>187.56254467476771</v>
      </c>
      <c r="BT2041" s="98"/>
      <c r="BU2041" s="98"/>
      <c r="BV2041" s="1013">
        <f t="shared" si="391"/>
        <v>187.56254467476771</v>
      </c>
      <c r="BW2041" s="98"/>
      <c r="BX2041" s="98"/>
      <c r="BY2041" s="20">
        <f t="shared" si="392"/>
        <v>187.56254467476771</v>
      </c>
      <c r="BZ2041" s="98"/>
      <c r="CA2041" s="98"/>
      <c r="CB2041" s="20">
        <f t="shared" si="393"/>
        <v>187.56254467476771</v>
      </c>
      <c r="CC2041" s="98"/>
      <c r="CD2041" s="98"/>
      <c r="CE2041" s="20">
        <f t="shared" si="394"/>
        <v>187.56254467476771</v>
      </c>
      <c r="CF2041" s="98"/>
      <c r="CG2041" s="98"/>
      <c r="CH2041" s="20">
        <f t="shared" si="397"/>
        <v>187.56254467476771</v>
      </c>
      <c r="CI2041" s="98"/>
      <c r="CJ2041" s="98"/>
      <c r="CK2041" s="20">
        <f t="shared" si="395"/>
        <v>187.56254467476771</v>
      </c>
      <c r="CL2041" s="98">
        <v>149.6</v>
      </c>
      <c r="CM2041" s="20">
        <f t="shared" si="396"/>
        <v>16.468906361686926</v>
      </c>
      <c r="CN2041" s="98">
        <v>40</v>
      </c>
      <c r="CO2041" s="98"/>
      <c r="CP2041" s="98"/>
      <c r="CQ2041" s="1014"/>
      <c r="CR2041" s="1014"/>
      <c r="CS2041" s="1015"/>
      <c r="CT2041" s="895"/>
      <c r="CU2041" s="895"/>
      <c r="CV2041" s="895"/>
      <c r="CW2041" s="895"/>
      <c r="CX2041" s="85"/>
      <c r="CY2041" s="895"/>
      <c r="CZ2041" s="895"/>
      <c r="DA2041" s="895"/>
      <c r="DB2041" s="894"/>
      <c r="DC2041" s="894"/>
      <c r="DD2041" s="894"/>
      <c r="DE2041" s="894"/>
      <c r="DF2041" s="894"/>
      <c r="DG2041" s="894"/>
      <c r="DH2041" s="894"/>
      <c r="DI2041" s="894"/>
      <c r="DJ2041" s="894"/>
      <c r="DK2041" s="894"/>
      <c r="DL2041" s="894"/>
      <c r="DM2041" s="894"/>
      <c r="DN2041" s="98"/>
      <c r="DO2041" s="98"/>
      <c r="DP2041" s="98"/>
      <c r="DQ2041" s="98"/>
      <c r="DR2041" s="98"/>
      <c r="DS2041" s="98"/>
      <c r="DT2041" s="98"/>
      <c r="DU2041" s="894"/>
      <c r="DV2041" s="894"/>
      <c r="DW2041" s="894"/>
      <c r="DX2041" s="1951" t="s">
        <v>15000</v>
      </c>
      <c r="DY2041" s="10"/>
      <c r="DZ2041" s="1952" t="s">
        <v>101</v>
      </c>
      <c r="EA2041" s="98"/>
      <c r="EB2041" s="1902"/>
      <c r="EC2041" s="1952" t="s">
        <v>2194</v>
      </c>
      <c r="ED2041" s="10" t="s">
        <v>7217</v>
      </c>
      <c r="EE2041" s="10"/>
      <c r="EF2041" s="10"/>
    </row>
    <row r="2042" spans="1:136" s="192" customFormat="1" ht="15.75" x14ac:dyDescent="0.25">
      <c r="A2042" s="472">
        <v>625</v>
      </c>
      <c r="B2042" s="2018"/>
      <c r="C2042" s="894" t="s">
        <v>15001</v>
      </c>
      <c r="D2042" s="894" t="s">
        <v>23</v>
      </c>
      <c r="E2042" s="894" t="s">
        <v>4126</v>
      </c>
      <c r="F2042" s="894">
        <v>791013</v>
      </c>
      <c r="G2042" s="894">
        <v>19</v>
      </c>
      <c r="H2042" s="894" t="s">
        <v>2634</v>
      </c>
      <c r="I2042" s="894" t="s">
        <v>2634</v>
      </c>
      <c r="J2042" s="894" t="s">
        <v>2633</v>
      </c>
      <c r="K2042" s="894">
        <v>540273113</v>
      </c>
      <c r="L2042" s="894">
        <v>110</v>
      </c>
      <c r="M2042" s="894">
        <v>157</v>
      </c>
      <c r="N2042" s="1010">
        <f t="shared" si="401"/>
        <v>44.626556858290392</v>
      </c>
      <c r="O2042" s="1011">
        <v>2</v>
      </c>
      <c r="P2042" s="20">
        <f t="shared" si="399"/>
        <v>61.622500000000002</v>
      </c>
      <c r="Q2042" s="20">
        <f t="shared" si="400"/>
        <v>48.377499999999998</v>
      </c>
      <c r="R2042" s="98"/>
      <c r="S2042" s="1012" t="s">
        <v>14994</v>
      </c>
      <c r="T2042" s="98" t="s">
        <v>253</v>
      </c>
      <c r="U2042" s="98" t="s">
        <v>2490</v>
      </c>
      <c r="V2042" s="98" t="s">
        <v>15002</v>
      </c>
      <c r="W2042" s="98"/>
      <c r="X2042" s="98"/>
      <c r="Y2042" s="98"/>
      <c r="Z2042" s="98"/>
      <c r="AA2042" s="98"/>
      <c r="AB2042" s="98" t="s">
        <v>2633</v>
      </c>
      <c r="AC2042" s="98"/>
      <c r="AD2042" s="98"/>
      <c r="AE2042" s="98"/>
      <c r="AF2042" s="98"/>
      <c r="AG2042" s="98"/>
      <c r="AH2042" s="98"/>
      <c r="AI2042" s="98"/>
      <c r="AJ2042" s="98"/>
      <c r="AK2042" s="98"/>
      <c r="AL2042" s="98"/>
      <c r="AM2042" s="98"/>
      <c r="AN2042" s="98" t="s">
        <v>2634</v>
      </c>
      <c r="AO2042" s="98"/>
      <c r="AP2042" s="98"/>
      <c r="AQ2042" s="98"/>
      <c r="AR2042" s="98"/>
      <c r="AS2042" s="98"/>
      <c r="AT2042" s="98"/>
      <c r="AU2042" s="98"/>
      <c r="AV2042" s="98"/>
      <c r="AW2042" s="98"/>
      <c r="AX2042" s="98"/>
      <c r="AY2042" s="98"/>
      <c r="AZ2042" s="98"/>
      <c r="BA2042" s="98" t="s">
        <v>3970</v>
      </c>
      <c r="BB2042" s="98"/>
      <c r="BC2042" s="98"/>
      <c r="BD2042" s="98"/>
      <c r="BE2042" s="98" t="s">
        <v>2634</v>
      </c>
      <c r="BF2042" s="98"/>
      <c r="BG2042" s="98"/>
      <c r="BH2042" s="98"/>
      <c r="BI2042" s="98"/>
      <c r="BJ2042" s="98" t="s">
        <v>10245</v>
      </c>
      <c r="BK2042" s="98" t="s">
        <v>15238</v>
      </c>
      <c r="BL2042" s="98">
        <v>99.3</v>
      </c>
      <c r="BM2042" s="1013">
        <f t="shared" si="389"/>
        <v>22.117720014469544</v>
      </c>
      <c r="BN2042" s="98"/>
      <c r="BO2042" s="98"/>
      <c r="BP2042" s="20">
        <f t="shared" si="398"/>
        <v>227.3784300552943</v>
      </c>
      <c r="BQ2042" s="98"/>
      <c r="BR2042" s="98"/>
      <c r="BS2042" s="20">
        <f t="shared" si="390"/>
        <v>227.3784300552943</v>
      </c>
      <c r="BT2042" s="98"/>
      <c r="BU2042" s="98"/>
      <c r="BV2042" s="1013">
        <f t="shared" si="391"/>
        <v>227.3784300552943</v>
      </c>
      <c r="BW2042" s="98"/>
      <c r="BX2042" s="98"/>
      <c r="BY2042" s="20">
        <f t="shared" si="392"/>
        <v>227.3784300552943</v>
      </c>
      <c r="BZ2042" s="98"/>
      <c r="CA2042" s="98"/>
      <c r="CB2042" s="20">
        <f t="shared" si="393"/>
        <v>227.3784300552943</v>
      </c>
      <c r="CC2042" s="98"/>
      <c r="CD2042" s="98"/>
      <c r="CE2042" s="20">
        <f t="shared" si="394"/>
        <v>227.3784300552943</v>
      </c>
      <c r="CF2042" s="98"/>
      <c r="CG2042" s="98"/>
      <c r="CH2042" s="20">
        <f t="shared" si="397"/>
        <v>227.3784300552943</v>
      </c>
      <c r="CI2042" s="98"/>
      <c r="CJ2042" s="98"/>
      <c r="CK2042" s="20">
        <f t="shared" si="395"/>
        <v>227.3784300552943</v>
      </c>
      <c r="CL2042" s="98">
        <v>99.3</v>
      </c>
      <c r="CM2042" s="20">
        <f t="shared" si="396"/>
        <v>22.117720014469544</v>
      </c>
      <c r="CN2042" s="98">
        <v>50</v>
      </c>
      <c r="CO2042" s="98"/>
      <c r="CP2042" s="98"/>
      <c r="CQ2042" s="1014"/>
      <c r="CR2042" s="1014"/>
      <c r="CS2042" s="1015"/>
      <c r="CT2042" s="895"/>
      <c r="CU2042" s="895"/>
      <c r="CV2042" s="895"/>
      <c r="CW2042" s="895"/>
      <c r="CX2042" s="85"/>
      <c r="CY2042" s="895"/>
      <c r="CZ2042" s="895"/>
      <c r="DA2042" s="895"/>
      <c r="DB2042" s="894"/>
      <c r="DC2042" s="894"/>
      <c r="DD2042" s="894"/>
      <c r="DE2042" s="894"/>
      <c r="DF2042" s="894"/>
      <c r="DG2042" s="894"/>
      <c r="DH2042" s="894"/>
      <c r="DI2042" s="894"/>
      <c r="DJ2042" s="894"/>
      <c r="DK2042" s="894"/>
      <c r="DL2042" s="894"/>
      <c r="DM2042" s="894"/>
      <c r="DN2042" s="98"/>
      <c r="DO2042" s="98"/>
      <c r="DP2042" s="98"/>
      <c r="DQ2042" s="98"/>
      <c r="DR2042" s="98"/>
      <c r="DS2042" s="98"/>
      <c r="DT2042" s="98"/>
      <c r="DU2042" s="894"/>
      <c r="DV2042" s="894"/>
      <c r="DW2042" s="894"/>
      <c r="DX2042" s="1953" t="s">
        <v>94</v>
      </c>
      <c r="DY2042" s="10"/>
      <c r="DZ2042" s="1954" t="s">
        <v>101</v>
      </c>
      <c r="EA2042" s="98"/>
      <c r="EB2042" s="1902"/>
      <c r="EC2042" s="1954" t="s">
        <v>2194</v>
      </c>
      <c r="ED2042" s="10" t="s">
        <v>5821</v>
      </c>
      <c r="EE2042" s="10"/>
      <c r="EF2042" s="10"/>
    </row>
    <row r="2043" spans="1:136" s="192" customFormat="1" ht="15.75" x14ac:dyDescent="0.25">
      <c r="A2043" s="472">
        <v>626</v>
      </c>
      <c r="B2043" s="2018"/>
      <c r="C2043" s="894" t="s">
        <v>15003</v>
      </c>
      <c r="D2043" s="894" t="s">
        <v>23</v>
      </c>
      <c r="E2043" s="894" t="s">
        <v>4126</v>
      </c>
      <c r="F2043" s="894">
        <v>759937</v>
      </c>
      <c r="G2043" s="894">
        <v>47</v>
      </c>
      <c r="H2043" s="894" t="s">
        <v>2633</v>
      </c>
      <c r="I2043" s="894" t="s">
        <v>2633</v>
      </c>
      <c r="J2043" s="894" t="s">
        <v>2633</v>
      </c>
      <c r="K2043" s="894">
        <v>554249075</v>
      </c>
      <c r="L2043" s="894">
        <v>103.7</v>
      </c>
      <c r="M2043" s="894">
        <v>155</v>
      </c>
      <c r="N2043" s="1010">
        <f t="shared" si="401"/>
        <v>43.163371488033299</v>
      </c>
      <c r="O2043" s="1011">
        <v>2</v>
      </c>
      <c r="P2043" s="20">
        <f t="shared" si="399"/>
        <v>60.062500000000007</v>
      </c>
      <c r="Q2043" s="20">
        <f t="shared" si="400"/>
        <v>43.637499999999996</v>
      </c>
      <c r="R2043" s="98"/>
      <c r="S2043" s="1012" t="s">
        <v>14994</v>
      </c>
      <c r="T2043" s="98" t="s">
        <v>2133</v>
      </c>
      <c r="U2043" s="98" t="s">
        <v>2479</v>
      </c>
      <c r="V2043" s="98" t="s">
        <v>15004</v>
      </c>
      <c r="W2043" s="98"/>
      <c r="X2043" s="98"/>
      <c r="Y2043" s="98"/>
      <c r="Z2043" s="98"/>
      <c r="AA2043" s="98"/>
      <c r="AB2043" s="98" t="s">
        <v>2633</v>
      </c>
      <c r="AC2043" s="98"/>
      <c r="AD2043" s="98" t="s">
        <v>2633</v>
      </c>
      <c r="AE2043" s="98"/>
      <c r="AF2043" s="98" t="s">
        <v>2633</v>
      </c>
      <c r="AG2043" s="98"/>
      <c r="AH2043" s="98"/>
      <c r="AI2043" s="98"/>
      <c r="AJ2043" s="98"/>
      <c r="AK2043" s="98"/>
      <c r="AL2043" s="98"/>
      <c r="AM2043" s="98"/>
      <c r="AN2043" s="98" t="s">
        <v>2634</v>
      </c>
      <c r="AO2043" s="98"/>
      <c r="AP2043" s="98"/>
      <c r="AQ2043" s="98"/>
      <c r="AR2043" s="98"/>
      <c r="AS2043" s="98"/>
      <c r="AT2043" s="98"/>
      <c r="AU2043" s="98"/>
      <c r="AV2043" s="98"/>
      <c r="AW2043" s="98"/>
      <c r="AX2043" s="98"/>
      <c r="AY2043" s="98"/>
      <c r="AZ2043" s="98"/>
      <c r="BA2043" s="98" t="s">
        <v>3970</v>
      </c>
      <c r="BB2043" s="98"/>
      <c r="BC2043" s="98"/>
      <c r="BD2043" s="98"/>
      <c r="BE2043" s="98" t="s">
        <v>2634</v>
      </c>
      <c r="BF2043" s="98"/>
      <c r="BG2043" s="98"/>
      <c r="BH2043" s="98"/>
      <c r="BI2043" s="98"/>
      <c r="BJ2043" s="98" t="s">
        <v>10245</v>
      </c>
      <c r="BK2043" s="98" t="s">
        <v>15263</v>
      </c>
      <c r="BL2043" s="98">
        <v>92.7</v>
      </c>
      <c r="BM2043" s="1013">
        <f t="shared" si="389"/>
        <v>25.2076768834145</v>
      </c>
      <c r="BN2043" s="98"/>
      <c r="BO2043" s="98"/>
      <c r="BP2043" s="20">
        <f t="shared" si="398"/>
        <v>237.63964480091667</v>
      </c>
      <c r="BQ2043" s="98"/>
      <c r="BR2043" s="98"/>
      <c r="BS2043" s="20">
        <f t="shared" si="390"/>
        <v>237.63964480091667</v>
      </c>
      <c r="BT2043" s="98"/>
      <c r="BU2043" s="98"/>
      <c r="BV2043" s="1013">
        <f t="shared" si="391"/>
        <v>237.63964480091667</v>
      </c>
      <c r="BW2043" s="98"/>
      <c r="BX2043" s="98"/>
      <c r="BY2043" s="20">
        <f t="shared" si="392"/>
        <v>237.63964480091667</v>
      </c>
      <c r="BZ2043" s="98"/>
      <c r="CA2043" s="98"/>
      <c r="CB2043" s="20">
        <f t="shared" si="393"/>
        <v>237.63964480091667</v>
      </c>
      <c r="CC2043" s="98"/>
      <c r="CD2043" s="98"/>
      <c r="CE2043" s="20">
        <f t="shared" si="394"/>
        <v>237.63964480091667</v>
      </c>
      <c r="CF2043" s="98"/>
      <c r="CG2043" s="98"/>
      <c r="CH2043" s="20">
        <f t="shared" si="397"/>
        <v>237.63964480091667</v>
      </c>
      <c r="CI2043" s="98"/>
      <c r="CJ2043" s="98"/>
      <c r="CK2043" s="20">
        <f t="shared" si="395"/>
        <v>237.63964480091667</v>
      </c>
      <c r="CL2043" s="98">
        <v>92.7</v>
      </c>
      <c r="CM2043" s="20">
        <f t="shared" si="396"/>
        <v>25.2076768834145</v>
      </c>
      <c r="CN2043" s="98">
        <v>65</v>
      </c>
      <c r="CO2043" s="98"/>
      <c r="CP2043" s="98"/>
      <c r="CQ2043" s="1014"/>
      <c r="CR2043" s="1014"/>
      <c r="CS2043" s="1015"/>
      <c r="CT2043" s="895"/>
      <c r="CU2043" s="895"/>
      <c r="CV2043" s="895"/>
      <c r="CW2043" s="895"/>
      <c r="CX2043" s="85"/>
      <c r="CY2043" s="895"/>
      <c r="CZ2043" s="895"/>
      <c r="DA2043" s="895"/>
      <c r="DB2043" s="894"/>
      <c r="DC2043" s="894"/>
      <c r="DD2043" s="894"/>
      <c r="DE2043" s="894"/>
      <c r="DF2043" s="894"/>
      <c r="DG2043" s="894"/>
      <c r="DH2043" s="894"/>
      <c r="DI2043" s="894"/>
      <c r="DJ2043" s="894"/>
      <c r="DK2043" s="894"/>
      <c r="DL2043" s="894"/>
      <c r="DM2043" s="894"/>
      <c r="DN2043" s="98"/>
      <c r="DO2043" s="98"/>
      <c r="DP2043" s="98"/>
      <c r="DQ2043" s="98"/>
      <c r="DR2043" s="98"/>
      <c r="DS2043" s="98"/>
      <c r="DT2043" s="98"/>
      <c r="DU2043" s="894"/>
      <c r="DV2043" s="894"/>
      <c r="DW2043" s="894"/>
      <c r="DX2043" s="1955" t="s">
        <v>94</v>
      </c>
      <c r="DY2043" s="10"/>
      <c r="DZ2043" s="1956" t="s">
        <v>13347</v>
      </c>
      <c r="EA2043" s="98"/>
      <c r="EB2043" s="1902"/>
      <c r="EC2043" s="1956" t="s">
        <v>14368</v>
      </c>
      <c r="ED2043" s="10" t="s">
        <v>15264</v>
      </c>
      <c r="EE2043" s="10"/>
      <c r="EF2043" s="10"/>
    </row>
    <row r="2044" spans="1:136" s="192" customFormat="1" ht="15.75" x14ac:dyDescent="0.25">
      <c r="A2044" s="472">
        <v>627</v>
      </c>
      <c r="B2044" s="2018"/>
      <c r="C2044" s="894" t="s">
        <v>15005</v>
      </c>
      <c r="D2044" s="894" t="s">
        <v>22</v>
      </c>
      <c r="E2044" s="894" t="s">
        <v>4126</v>
      </c>
      <c r="F2044" s="894">
        <v>792989</v>
      </c>
      <c r="G2044" s="894">
        <v>19</v>
      </c>
      <c r="H2044" s="894" t="s">
        <v>2634</v>
      </c>
      <c r="I2044" s="894" t="s">
        <v>2634</v>
      </c>
      <c r="J2044" s="894" t="s">
        <v>3968</v>
      </c>
      <c r="K2044" s="894">
        <v>501823515</v>
      </c>
      <c r="L2044" s="894">
        <v>142.9</v>
      </c>
      <c r="M2044" s="894">
        <v>176</v>
      </c>
      <c r="N2044" s="1010">
        <f t="shared" si="401"/>
        <v>46.132489669421489</v>
      </c>
      <c r="O2044" s="1011">
        <v>2</v>
      </c>
      <c r="P2044" s="20">
        <f t="shared" si="399"/>
        <v>77.44</v>
      </c>
      <c r="Q2044" s="20">
        <f t="shared" si="400"/>
        <v>65.460000000000008</v>
      </c>
      <c r="R2044" s="98"/>
      <c r="S2044" s="1012" t="s">
        <v>15006</v>
      </c>
      <c r="T2044" s="98" t="s">
        <v>253</v>
      </c>
      <c r="U2044" s="98" t="s">
        <v>2490</v>
      </c>
      <c r="V2044" s="98" t="s">
        <v>15007</v>
      </c>
      <c r="W2044" s="98"/>
      <c r="X2044" s="98"/>
      <c r="Y2044" s="98"/>
      <c r="Z2044" s="98"/>
      <c r="AA2044" s="98"/>
      <c r="AB2044" s="98" t="s">
        <v>2633</v>
      </c>
      <c r="AC2044" s="98"/>
      <c r="AD2044" s="98"/>
      <c r="AE2044" s="98"/>
      <c r="AF2044" s="98"/>
      <c r="AG2044" s="98"/>
      <c r="AH2044" s="98"/>
      <c r="AI2044" s="98"/>
      <c r="AJ2044" s="98"/>
      <c r="AK2044" s="98"/>
      <c r="AL2044" s="98"/>
      <c r="AM2044" s="98"/>
      <c r="AN2044" s="98" t="s">
        <v>2633</v>
      </c>
      <c r="AO2044" s="98" t="s">
        <v>4075</v>
      </c>
      <c r="AP2044" s="98" t="s">
        <v>4077</v>
      </c>
      <c r="AQ2044" s="98"/>
      <c r="AR2044" s="98"/>
      <c r="AS2044" s="98"/>
      <c r="AT2044" s="98"/>
      <c r="AU2044" s="98"/>
      <c r="AV2044" s="98"/>
      <c r="AW2044" s="98"/>
      <c r="AX2044" s="98"/>
      <c r="AY2044" s="98"/>
      <c r="AZ2044" s="98"/>
      <c r="BA2044" s="98"/>
      <c r="BB2044" s="98"/>
      <c r="BC2044" s="98"/>
      <c r="BD2044" s="98"/>
      <c r="BE2044" s="98" t="s">
        <v>2634</v>
      </c>
      <c r="BF2044" s="98"/>
      <c r="BG2044" s="98"/>
      <c r="BH2044" s="98"/>
      <c r="BI2044" s="98"/>
      <c r="BJ2044" s="98" t="s">
        <v>10888</v>
      </c>
      <c r="BK2044" s="98" t="s">
        <v>15150</v>
      </c>
      <c r="BL2044" s="98">
        <v>133.19999999999999</v>
      </c>
      <c r="BM2044" s="1013">
        <f t="shared" si="389"/>
        <v>14.818209593644999</v>
      </c>
      <c r="BN2044" s="98"/>
      <c r="BO2044" s="98"/>
      <c r="BP2044" s="20">
        <f t="shared" si="398"/>
        <v>218.30125267338829</v>
      </c>
      <c r="BQ2044" s="98"/>
      <c r="BR2044" s="98"/>
      <c r="BS2044" s="20">
        <f t="shared" si="390"/>
        <v>218.30125267338829</v>
      </c>
      <c r="BT2044" s="98"/>
      <c r="BU2044" s="98"/>
      <c r="BV2044" s="1013">
        <f t="shared" si="391"/>
        <v>218.30125267338829</v>
      </c>
      <c r="BW2044" s="98"/>
      <c r="BX2044" s="98"/>
      <c r="BY2044" s="20">
        <f t="shared" si="392"/>
        <v>218.30125267338829</v>
      </c>
      <c r="BZ2044" s="98"/>
      <c r="CA2044" s="98"/>
      <c r="CB2044" s="20">
        <f t="shared" si="393"/>
        <v>218.30125267338829</v>
      </c>
      <c r="CC2044" s="98"/>
      <c r="CD2044" s="98"/>
      <c r="CE2044" s="20">
        <f t="shared" si="394"/>
        <v>218.30125267338829</v>
      </c>
      <c r="CF2044" s="98"/>
      <c r="CG2044" s="98"/>
      <c r="CH2044" s="20">
        <f t="shared" si="397"/>
        <v>218.30125267338829</v>
      </c>
      <c r="CI2044" s="98"/>
      <c r="CJ2044" s="98"/>
      <c r="CK2044" s="20">
        <f t="shared" si="395"/>
        <v>218.30125267338829</v>
      </c>
      <c r="CL2044" s="98">
        <v>133.19999999999999</v>
      </c>
      <c r="CM2044" s="20">
        <f t="shared" si="396"/>
        <v>14.818209593644999</v>
      </c>
      <c r="CN2044" s="98">
        <v>55</v>
      </c>
      <c r="CO2044" s="98"/>
      <c r="CP2044" s="98"/>
      <c r="CQ2044" s="1014"/>
      <c r="CR2044" s="1014"/>
      <c r="CS2044" s="1015"/>
      <c r="CT2044" s="895"/>
      <c r="CU2044" s="895"/>
      <c r="CV2044" s="895"/>
      <c r="CW2044" s="895"/>
      <c r="CX2044" s="85"/>
      <c r="CY2044" s="895"/>
      <c r="CZ2044" s="895"/>
      <c r="DA2044" s="895"/>
      <c r="DB2044" s="894"/>
      <c r="DC2044" s="894"/>
      <c r="DD2044" s="894"/>
      <c r="DE2044" s="894"/>
      <c r="DF2044" s="894"/>
      <c r="DG2044" s="894"/>
      <c r="DH2044" s="894"/>
      <c r="DI2044" s="894"/>
      <c r="DJ2044" s="894"/>
      <c r="DK2044" s="894"/>
      <c r="DL2044" s="894"/>
      <c r="DM2044" s="894"/>
      <c r="DN2044" s="98"/>
      <c r="DO2044" s="98"/>
      <c r="DP2044" s="98"/>
      <c r="DQ2044" s="98"/>
      <c r="DR2044" s="98"/>
      <c r="DS2044" s="98"/>
      <c r="DT2044" s="98"/>
      <c r="DU2044" s="894"/>
      <c r="DV2044" s="894"/>
      <c r="DW2044" s="894"/>
      <c r="DX2044" s="1957" t="s">
        <v>15008</v>
      </c>
      <c r="DY2044" s="10"/>
      <c r="DZ2044" s="1957" t="s">
        <v>101</v>
      </c>
      <c r="EA2044" s="98"/>
      <c r="EB2044" s="1902"/>
      <c r="EC2044" s="1957" t="s">
        <v>2194</v>
      </c>
      <c r="ED2044" s="10" t="s">
        <v>11612</v>
      </c>
      <c r="EE2044" s="10"/>
      <c r="EF2044" s="10"/>
    </row>
    <row r="2045" spans="1:136" s="192" customFormat="1" ht="15.75" x14ac:dyDescent="0.25">
      <c r="A2045" s="472">
        <v>628</v>
      </c>
      <c r="B2045" s="2018"/>
      <c r="C2045" s="894" t="s">
        <v>15009</v>
      </c>
      <c r="D2045" s="894" t="s">
        <v>23</v>
      </c>
      <c r="E2045" s="894" t="s">
        <v>4126</v>
      </c>
      <c r="F2045" s="894">
        <v>792807</v>
      </c>
      <c r="G2045" s="894">
        <v>23</v>
      </c>
      <c r="H2045" s="894" t="s">
        <v>2634</v>
      </c>
      <c r="I2045" s="894" t="s">
        <v>2634</v>
      </c>
      <c r="J2045" s="894" t="s">
        <v>3968</v>
      </c>
      <c r="K2045" s="894">
        <v>540001729</v>
      </c>
      <c r="L2045" s="894">
        <v>96</v>
      </c>
      <c r="M2045" s="894">
        <v>156</v>
      </c>
      <c r="N2045" s="1010">
        <f t="shared" si="401"/>
        <v>39.447731755424059</v>
      </c>
      <c r="O2045" s="1011">
        <v>1</v>
      </c>
      <c r="P2045" s="20">
        <f t="shared" si="399"/>
        <v>60.84</v>
      </c>
      <c r="Q2045" s="20">
        <f t="shared" si="400"/>
        <v>35.159999999999997</v>
      </c>
      <c r="R2045" s="98"/>
      <c r="S2045" s="1012" t="s">
        <v>15006</v>
      </c>
      <c r="T2045" s="98" t="s">
        <v>253</v>
      </c>
      <c r="U2045" s="98" t="s">
        <v>2490</v>
      </c>
      <c r="V2045" s="98" t="s">
        <v>15010</v>
      </c>
      <c r="W2045" s="98"/>
      <c r="X2045" s="98"/>
      <c r="Y2045" s="98"/>
      <c r="Z2045" s="98"/>
      <c r="AA2045" s="98"/>
      <c r="AB2045" s="98"/>
      <c r="AC2045" s="98"/>
      <c r="AD2045" s="98"/>
      <c r="AE2045" s="98"/>
      <c r="AF2045" s="98"/>
      <c r="AG2045" s="98"/>
      <c r="AH2045" s="98"/>
      <c r="AI2045" s="98"/>
      <c r="AJ2045" s="98"/>
      <c r="AK2045" s="98"/>
      <c r="AL2045" s="98"/>
      <c r="AM2045" s="98"/>
      <c r="AN2045" s="98" t="s">
        <v>2634</v>
      </c>
      <c r="AO2045" s="98"/>
      <c r="AP2045" s="98"/>
      <c r="AQ2045" s="98"/>
      <c r="AR2045" s="98"/>
      <c r="AS2045" s="98"/>
      <c r="AT2045" s="98"/>
      <c r="AU2045" s="98"/>
      <c r="AV2045" s="98"/>
      <c r="AW2045" s="98"/>
      <c r="AX2045" s="98"/>
      <c r="AY2045" s="98"/>
      <c r="AZ2045" s="98"/>
      <c r="BA2045" s="98" t="s">
        <v>3970</v>
      </c>
      <c r="BB2045" s="98"/>
      <c r="BC2045" s="98"/>
      <c r="BD2045" s="98"/>
      <c r="BE2045" s="98" t="s">
        <v>2634</v>
      </c>
      <c r="BF2045" s="98"/>
      <c r="BG2045" s="98"/>
      <c r="BH2045" s="98"/>
      <c r="BI2045" s="98"/>
      <c r="BJ2045" s="98" t="s">
        <v>10214</v>
      </c>
      <c r="BK2045" s="98" t="s">
        <v>15166</v>
      </c>
      <c r="BL2045" s="98">
        <v>90.5</v>
      </c>
      <c r="BM2045" s="1013">
        <f t="shared" si="389"/>
        <v>15.642775881683733</v>
      </c>
      <c r="BN2045" s="98" t="s">
        <v>15607</v>
      </c>
      <c r="BO2045" s="98">
        <v>80</v>
      </c>
      <c r="BP2045" s="20">
        <f t="shared" si="398"/>
        <v>45.506257110352678</v>
      </c>
      <c r="BQ2045" s="98"/>
      <c r="BR2045" s="98"/>
      <c r="BS2045" s="20">
        <f t="shared" si="390"/>
        <v>273.03754266211604</v>
      </c>
      <c r="BT2045" s="98"/>
      <c r="BU2045" s="98"/>
      <c r="BV2045" s="1013">
        <f t="shared" si="391"/>
        <v>273.03754266211604</v>
      </c>
      <c r="BW2045" s="98"/>
      <c r="BX2045" s="98"/>
      <c r="BY2045" s="20">
        <f t="shared" si="392"/>
        <v>273.03754266211604</v>
      </c>
      <c r="BZ2045" s="98"/>
      <c r="CA2045" s="98"/>
      <c r="CB2045" s="20">
        <f t="shared" si="393"/>
        <v>273.03754266211604</v>
      </c>
      <c r="CC2045" s="98"/>
      <c r="CD2045" s="98"/>
      <c r="CE2045" s="20">
        <f t="shared" si="394"/>
        <v>273.03754266211604</v>
      </c>
      <c r="CF2045" s="98"/>
      <c r="CG2045" s="98"/>
      <c r="CH2045" s="20">
        <f t="shared" si="397"/>
        <v>273.03754266211604</v>
      </c>
      <c r="CI2045" s="98"/>
      <c r="CJ2045" s="98"/>
      <c r="CK2045" s="20">
        <f t="shared" si="395"/>
        <v>273.03754266211604</v>
      </c>
      <c r="CL2045" s="98">
        <v>80</v>
      </c>
      <c r="CM2045" s="20">
        <f t="shared" si="396"/>
        <v>45.506257110352678</v>
      </c>
      <c r="CN2045" s="98">
        <v>55</v>
      </c>
      <c r="CO2045" s="98"/>
      <c r="CP2045" s="98"/>
      <c r="CQ2045" s="1014"/>
      <c r="CR2045" s="1014"/>
      <c r="CS2045" s="1015"/>
      <c r="CT2045" s="895"/>
      <c r="CU2045" s="895"/>
      <c r="CV2045" s="895"/>
      <c r="CW2045" s="895"/>
      <c r="CX2045" s="85"/>
      <c r="CY2045" s="895"/>
      <c r="CZ2045" s="895"/>
      <c r="DA2045" s="895"/>
      <c r="DB2045" s="894"/>
      <c r="DC2045" s="894"/>
      <c r="DD2045" s="894"/>
      <c r="DE2045" s="894"/>
      <c r="DF2045" s="894"/>
      <c r="DG2045" s="894"/>
      <c r="DH2045" s="894"/>
      <c r="DI2045" s="894"/>
      <c r="DJ2045" s="894"/>
      <c r="DK2045" s="894"/>
      <c r="DL2045" s="894"/>
      <c r="DM2045" s="894"/>
      <c r="DN2045" s="98"/>
      <c r="DO2045" s="98"/>
      <c r="DP2045" s="98"/>
      <c r="DQ2045" s="98"/>
      <c r="DR2045" s="98"/>
      <c r="DS2045" s="98"/>
      <c r="DT2045" s="98"/>
      <c r="DU2045" s="894"/>
      <c r="DV2045" s="894"/>
      <c r="DW2045" s="894"/>
      <c r="DX2045" s="1958" t="s">
        <v>94</v>
      </c>
      <c r="DY2045" s="10"/>
      <c r="DZ2045" s="1959" t="s">
        <v>101</v>
      </c>
      <c r="EA2045" s="98"/>
      <c r="EB2045" s="1902"/>
      <c r="EC2045" s="1959" t="s">
        <v>2194</v>
      </c>
      <c r="ED2045" s="10" t="s">
        <v>5392</v>
      </c>
      <c r="EE2045" s="10"/>
      <c r="EF2045" s="10"/>
    </row>
    <row r="2046" spans="1:136" s="192" customFormat="1" ht="15.75" x14ac:dyDescent="0.25">
      <c r="A2046" s="472">
        <v>629</v>
      </c>
      <c r="B2046" s="2018"/>
      <c r="C2046" s="894" t="s">
        <v>15040</v>
      </c>
      <c r="D2046" s="894" t="s">
        <v>23</v>
      </c>
      <c r="E2046" s="894" t="s">
        <v>4126</v>
      </c>
      <c r="F2046" s="894">
        <v>460804</v>
      </c>
      <c r="G2046" s="894">
        <v>21</v>
      </c>
      <c r="H2046" s="894" t="s">
        <v>2634</v>
      </c>
      <c r="I2046" s="894" t="s">
        <v>2634</v>
      </c>
      <c r="J2046" s="894" t="s">
        <v>3968</v>
      </c>
      <c r="K2046" s="894">
        <v>502583671</v>
      </c>
      <c r="L2046" s="894">
        <v>106.3</v>
      </c>
      <c r="M2046" s="894">
        <v>160</v>
      </c>
      <c r="N2046" s="1010">
        <f t="shared" si="401"/>
        <v>41.5234375</v>
      </c>
      <c r="O2046" s="1011">
        <v>2</v>
      </c>
      <c r="P2046" s="20">
        <f t="shared" si="399"/>
        <v>64.000000000000014</v>
      </c>
      <c r="Q2046" s="20">
        <f t="shared" si="400"/>
        <v>42.299999999999983</v>
      </c>
      <c r="R2046" s="98"/>
      <c r="S2046" s="1012" t="s">
        <v>15041</v>
      </c>
      <c r="T2046" s="98" t="s">
        <v>2133</v>
      </c>
      <c r="U2046" s="98" t="s">
        <v>2479</v>
      </c>
      <c r="V2046" s="98" t="s">
        <v>15042</v>
      </c>
      <c r="W2046" s="98"/>
      <c r="X2046" s="98"/>
      <c r="Y2046" s="98"/>
      <c r="Z2046" s="98"/>
      <c r="AA2046" s="98"/>
      <c r="AB2046" s="98"/>
      <c r="AC2046" s="98"/>
      <c r="AD2046" s="98"/>
      <c r="AE2046" s="98"/>
      <c r="AF2046" s="98"/>
      <c r="AG2046" s="98"/>
      <c r="AH2046" s="98"/>
      <c r="AI2046" s="98"/>
      <c r="AJ2046" s="98"/>
      <c r="AK2046" s="98"/>
      <c r="AL2046" s="98"/>
      <c r="AM2046" s="98"/>
      <c r="AN2046" s="98" t="s">
        <v>2633</v>
      </c>
      <c r="AO2046" s="98" t="s">
        <v>4076</v>
      </c>
      <c r="AP2046" s="98" t="s">
        <v>4077</v>
      </c>
      <c r="AQ2046" s="98"/>
      <c r="AR2046" s="98"/>
      <c r="AS2046" s="98"/>
      <c r="AT2046" s="98"/>
      <c r="AU2046" s="98"/>
      <c r="AV2046" s="98"/>
      <c r="AW2046" s="98"/>
      <c r="AX2046" s="98"/>
      <c r="AY2046" s="98"/>
      <c r="AZ2046" s="98"/>
      <c r="BA2046" s="98" t="s">
        <v>3971</v>
      </c>
      <c r="BB2046" s="98"/>
      <c r="BC2046" s="98"/>
      <c r="BD2046" s="98"/>
      <c r="BE2046" s="98" t="s">
        <v>2634</v>
      </c>
      <c r="BF2046" s="98"/>
      <c r="BG2046" s="98"/>
      <c r="BH2046" s="98"/>
      <c r="BI2046" s="98"/>
      <c r="BJ2046" s="98" t="s">
        <v>10214</v>
      </c>
      <c r="BK2046" s="98" t="s">
        <v>15298</v>
      </c>
      <c r="BL2046" s="98">
        <v>96.7</v>
      </c>
      <c r="BM2046" s="1013">
        <f t="shared" si="389"/>
        <v>22.695035460992905</v>
      </c>
      <c r="BN2046" s="98" t="s">
        <v>15659</v>
      </c>
      <c r="BO2046" s="98">
        <v>90</v>
      </c>
      <c r="BP2046" s="20">
        <f t="shared" si="398"/>
        <v>38.534278959810884</v>
      </c>
      <c r="BQ2046" s="98"/>
      <c r="BR2046" s="98"/>
      <c r="BS2046" s="20">
        <f t="shared" si="390"/>
        <v>251.30023640661946</v>
      </c>
      <c r="BT2046" s="98"/>
      <c r="BU2046" s="98"/>
      <c r="BV2046" s="1013">
        <f t="shared" si="391"/>
        <v>251.30023640661946</v>
      </c>
      <c r="BW2046" s="98"/>
      <c r="BX2046" s="98"/>
      <c r="BY2046" s="20">
        <f t="shared" si="392"/>
        <v>251.30023640661946</v>
      </c>
      <c r="BZ2046" s="98"/>
      <c r="CA2046" s="98"/>
      <c r="CB2046" s="20">
        <f t="shared" si="393"/>
        <v>251.30023640661946</v>
      </c>
      <c r="CC2046" s="98"/>
      <c r="CD2046" s="98"/>
      <c r="CE2046" s="20">
        <f t="shared" si="394"/>
        <v>251.30023640661946</v>
      </c>
      <c r="CF2046" s="98"/>
      <c r="CG2046" s="98"/>
      <c r="CH2046" s="20">
        <f t="shared" si="397"/>
        <v>251.30023640661946</v>
      </c>
      <c r="CI2046" s="98"/>
      <c r="CJ2046" s="98"/>
      <c r="CK2046" s="20">
        <f t="shared" si="395"/>
        <v>251.30023640661946</v>
      </c>
      <c r="CL2046" s="98">
        <v>90</v>
      </c>
      <c r="CM2046" s="20">
        <f t="shared" si="396"/>
        <v>38.534278959810884</v>
      </c>
      <c r="CN2046" s="98">
        <v>70</v>
      </c>
      <c r="CO2046" s="98"/>
      <c r="CP2046" s="98"/>
      <c r="CQ2046" s="1014"/>
      <c r="CR2046" s="1014"/>
      <c r="CS2046" s="1015"/>
      <c r="CT2046" s="895"/>
      <c r="CU2046" s="895"/>
      <c r="CV2046" s="895"/>
      <c r="CW2046" s="895"/>
      <c r="CX2046" s="85"/>
      <c r="CY2046" s="895"/>
      <c r="CZ2046" s="895"/>
      <c r="DA2046" s="895"/>
      <c r="DB2046" s="894"/>
      <c r="DC2046" s="894"/>
      <c r="DD2046" s="894"/>
      <c r="DE2046" s="894"/>
      <c r="DF2046" s="894"/>
      <c r="DG2046" s="894"/>
      <c r="DH2046" s="894"/>
      <c r="DI2046" s="894"/>
      <c r="DJ2046" s="894"/>
      <c r="DK2046" s="894"/>
      <c r="DL2046" s="894"/>
      <c r="DM2046" s="894"/>
      <c r="DN2046" s="98"/>
      <c r="DO2046" s="98"/>
      <c r="DP2046" s="98"/>
      <c r="DQ2046" s="98"/>
      <c r="DR2046" s="98"/>
      <c r="DS2046" s="98"/>
      <c r="DT2046" s="98"/>
      <c r="DU2046" s="894"/>
      <c r="DV2046" s="894"/>
      <c r="DW2046" s="894"/>
      <c r="DX2046" s="1956" t="s">
        <v>15043</v>
      </c>
      <c r="DY2046" s="10"/>
      <c r="DZ2046" s="1960" t="s">
        <v>13347</v>
      </c>
      <c r="EA2046" s="98"/>
      <c r="EB2046" s="1902"/>
      <c r="EC2046" s="1961" t="s">
        <v>14368</v>
      </c>
      <c r="ED2046" s="10" t="s">
        <v>5821</v>
      </c>
      <c r="EE2046" s="10"/>
      <c r="EF2046" s="10"/>
    </row>
    <row r="2047" spans="1:136" s="192" customFormat="1" ht="15.75" x14ac:dyDescent="0.25">
      <c r="A2047" s="472">
        <v>630</v>
      </c>
      <c r="B2047" s="2018"/>
      <c r="C2047" s="894" t="s">
        <v>15197</v>
      </c>
      <c r="D2047" s="894" t="s">
        <v>23</v>
      </c>
      <c r="E2047" s="894" t="s">
        <v>4126</v>
      </c>
      <c r="F2047" s="894">
        <v>794387</v>
      </c>
      <c r="G2047" s="894">
        <v>37</v>
      </c>
      <c r="H2047" s="894" t="s">
        <v>2634</v>
      </c>
      <c r="I2047" s="894" t="s">
        <v>2633</v>
      </c>
      <c r="J2047" s="894" t="s">
        <v>2634</v>
      </c>
      <c r="K2047" s="894">
        <v>596622099</v>
      </c>
      <c r="L2047" s="894">
        <v>144.6</v>
      </c>
      <c r="M2047" s="894">
        <v>166</v>
      </c>
      <c r="N2047" s="1010">
        <f t="shared" si="401"/>
        <v>52.474960081289012</v>
      </c>
      <c r="O2047" s="1011">
        <v>3</v>
      </c>
      <c r="P2047" s="20">
        <f t="shared" si="399"/>
        <v>68.89</v>
      </c>
      <c r="Q2047" s="20">
        <f t="shared" si="400"/>
        <v>75.709999999999994</v>
      </c>
      <c r="R2047" s="98"/>
      <c r="S2047" s="1012" t="s">
        <v>15041</v>
      </c>
      <c r="T2047" s="98" t="s">
        <v>253</v>
      </c>
      <c r="U2047" s="98" t="s">
        <v>2490</v>
      </c>
      <c r="V2047" s="98" t="s">
        <v>15044</v>
      </c>
      <c r="W2047" s="98"/>
      <c r="X2047" s="98" t="s">
        <v>2633</v>
      </c>
      <c r="Y2047" s="98"/>
      <c r="Z2047" s="98"/>
      <c r="AA2047" s="98"/>
      <c r="AB2047" s="98" t="s">
        <v>2633</v>
      </c>
      <c r="AC2047" s="98"/>
      <c r="AD2047" s="98"/>
      <c r="AE2047" s="98"/>
      <c r="AF2047" s="98" t="s">
        <v>2633</v>
      </c>
      <c r="AG2047" s="98"/>
      <c r="AH2047" s="98"/>
      <c r="AI2047" s="98"/>
      <c r="AJ2047" s="98"/>
      <c r="AK2047" s="98"/>
      <c r="AL2047" s="98"/>
      <c r="AM2047" s="98"/>
      <c r="AN2047" s="98" t="s">
        <v>2633</v>
      </c>
      <c r="AO2047" s="98" t="s">
        <v>4075</v>
      </c>
      <c r="AP2047" s="98" t="s">
        <v>4001</v>
      </c>
      <c r="AQ2047" s="98"/>
      <c r="AR2047" s="98"/>
      <c r="AS2047" s="98"/>
      <c r="AT2047" s="98"/>
      <c r="AU2047" s="98"/>
      <c r="AV2047" s="98"/>
      <c r="AW2047" s="98"/>
      <c r="AX2047" s="98"/>
      <c r="AY2047" s="98"/>
      <c r="AZ2047" s="98"/>
      <c r="BA2047" s="98" t="s">
        <v>3971</v>
      </c>
      <c r="BB2047" s="98"/>
      <c r="BC2047" s="98"/>
      <c r="BD2047" s="98"/>
      <c r="BE2047" s="98" t="s">
        <v>2634</v>
      </c>
      <c r="BF2047" s="98"/>
      <c r="BG2047" s="98"/>
      <c r="BH2047" s="98"/>
      <c r="BI2047" s="98"/>
      <c r="BJ2047" s="98" t="s">
        <v>10214</v>
      </c>
      <c r="BK2047" s="98" t="s">
        <v>15381</v>
      </c>
      <c r="BL2047" s="98">
        <v>131.4</v>
      </c>
      <c r="BM2047" s="1013">
        <f t="shared" si="389"/>
        <v>17.43494914806497</v>
      </c>
      <c r="BN2047" s="98" t="s">
        <v>15601</v>
      </c>
      <c r="BO2047" s="98">
        <v>126</v>
      </c>
      <c r="BP2047" s="20">
        <f t="shared" si="398"/>
        <v>24.567428345000657</v>
      </c>
      <c r="BQ2047" s="98"/>
      <c r="BR2047" s="98"/>
      <c r="BS2047" s="20">
        <f t="shared" si="390"/>
        <v>190.99194294016644</v>
      </c>
      <c r="BT2047" s="98"/>
      <c r="BU2047" s="98"/>
      <c r="BV2047" s="1013">
        <f t="shared" si="391"/>
        <v>190.99194294016644</v>
      </c>
      <c r="BW2047" s="98"/>
      <c r="BX2047" s="98"/>
      <c r="BY2047" s="20">
        <f t="shared" si="392"/>
        <v>190.99194294016644</v>
      </c>
      <c r="BZ2047" s="98"/>
      <c r="CA2047" s="98"/>
      <c r="CB2047" s="20">
        <f t="shared" si="393"/>
        <v>190.99194294016644</v>
      </c>
      <c r="CC2047" s="98"/>
      <c r="CD2047" s="98"/>
      <c r="CE2047" s="20">
        <f t="shared" si="394"/>
        <v>190.99194294016644</v>
      </c>
      <c r="CF2047" s="98"/>
      <c r="CG2047" s="98"/>
      <c r="CH2047" s="20">
        <f t="shared" si="397"/>
        <v>190.99194294016644</v>
      </c>
      <c r="CI2047" s="98"/>
      <c r="CJ2047" s="98"/>
      <c r="CK2047" s="20">
        <f t="shared" si="395"/>
        <v>190.99194294016644</v>
      </c>
      <c r="CL2047" s="98">
        <v>126</v>
      </c>
      <c r="CM2047" s="20">
        <f t="shared" si="396"/>
        <v>24.567428345000657</v>
      </c>
      <c r="CN2047" s="98">
        <v>65</v>
      </c>
      <c r="CO2047" s="98"/>
      <c r="CP2047" s="98"/>
      <c r="CQ2047" s="1014"/>
      <c r="CR2047" s="1014"/>
      <c r="CS2047" s="1015"/>
      <c r="CT2047" s="895"/>
      <c r="CU2047" s="895"/>
      <c r="CV2047" s="895"/>
      <c r="CW2047" s="895"/>
      <c r="CX2047" s="85"/>
      <c r="CY2047" s="895"/>
      <c r="CZ2047" s="895"/>
      <c r="DA2047" s="895"/>
      <c r="DB2047" s="894"/>
      <c r="DC2047" s="894"/>
      <c r="DD2047" s="894"/>
      <c r="DE2047" s="894"/>
      <c r="DF2047" s="894"/>
      <c r="DG2047" s="894"/>
      <c r="DH2047" s="894"/>
      <c r="DI2047" s="894"/>
      <c r="DJ2047" s="894"/>
      <c r="DK2047" s="894"/>
      <c r="DL2047" s="894"/>
      <c r="DM2047" s="894"/>
      <c r="DN2047" s="98"/>
      <c r="DO2047" s="98"/>
      <c r="DP2047" s="98"/>
      <c r="DQ2047" s="98"/>
      <c r="DR2047" s="98"/>
      <c r="DS2047" s="98"/>
      <c r="DT2047" s="98"/>
      <c r="DU2047" s="894"/>
      <c r="DV2047" s="894"/>
      <c r="DW2047" s="894"/>
      <c r="DX2047" s="1947" t="s">
        <v>15045</v>
      </c>
      <c r="DY2047" s="10"/>
      <c r="DZ2047" s="1947" t="s">
        <v>101</v>
      </c>
      <c r="EA2047" s="98"/>
      <c r="EB2047" s="1453" t="s">
        <v>15074</v>
      </c>
      <c r="EC2047" s="1947" t="s">
        <v>7559</v>
      </c>
      <c r="ED2047" s="10" t="s">
        <v>15382</v>
      </c>
      <c r="EE2047" s="10"/>
      <c r="EF2047" s="10"/>
    </row>
    <row r="2048" spans="1:136" s="192" customFormat="1" ht="15.75" x14ac:dyDescent="0.25">
      <c r="A2048" s="472">
        <v>631</v>
      </c>
      <c r="B2048" s="2018"/>
      <c r="C2048" s="894" t="s">
        <v>15046</v>
      </c>
      <c r="D2048" s="894" t="s">
        <v>23</v>
      </c>
      <c r="E2048" s="894" t="s">
        <v>4126</v>
      </c>
      <c r="F2048" s="894">
        <v>790061</v>
      </c>
      <c r="G2048" s="894">
        <v>29</v>
      </c>
      <c r="H2048" s="894" t="s">
        <v>2633</v>
      </c>
      <c r="I2048" s="894" t="s">
        <v>2634</v>
      </c>
      <c r="J2048" s="894" t="s">
        <v>2634</v>
      </c>
      <c r="K2048" s="894">
        <v>557502597</v>
      </c>
      <c r="L2048" s="894">
        <v>160</v>
      </c>
      <c r="M2048" s="894">
        <v>161</v>
      </c>
      <c r="N2048" s="1010">
        <f t="shared" si="401"/>
        <v>61.726013656880532</v>
      </c>
      <c r="O2048" s="1011">
        <v>4</v>
      </c>
      <c r="P2048" s="20">
        <f t="shared" si="399"/>
        <v>64.802500000000009</v>
      </c>
      <c r="Q2048" s="20">
        <f t="shared" si="400"/>
        <v>95.197499999999991</v>
      </c>
      <c r="R2048" s="98"/>
      <c r="S2048" s="1012" t="s">
        <v>15041</v>
      </c>
      <c r="T2048" s="98" t="s">
        <v>253</v>
      </c>
      <c r="U2048" s="98" t="s">
        <v>2490</v>
      </c>
      <c r="V2048" s="98" t="s">
        <v>15047</v>
      </c>
      <c r="W2048" s="98"/>
      <c r="X2048" s="98"/>
      <c r="Y2048" s="98"/>
      <c r="Z2048" s="98"/>
      <c r="AA2048" s="98"/>
      <c r="AB2048" s="98"/>
      <c r="AC2048" s="98"/>
      <c r="AD2048" s="98"/>
      <c r="AE2048" s="98"/>
      <c r="AF2048" s="98"/>
      <c r="AG2048" s="98"/>
      <c r="AH2048" s="98"/>
      <c r="AI2048" s="98"/>
      <c r="AJ2048" s="98"/>
      <c r="AK2048" s="98"/>
      <c r="AL2048" s="98"/>
      <c r="AM2048" s="98"/>
      <c r="AN2048" s="98" t="s">
        <v>2633</v>
      </c>
      <c r="AO2048" s="98" t="s">
        <v>4076</v>
      </c>
      <c r="AP2048" s="98" t="s">
        <v>4088</v>
      </c>
      <c r="AQ2048" s="98"/>
      <c r="AR2048" s="98"/>
      <c r="AS2048" s="98"/>
      <c r="AT2048" s="98" t="s">
        <v>2633</v>
      </c>
      <c r="AU2048" s="98"/>
      <c r="AV2048" s="98"/>
      <c r="AW2048" s="98"/>
      <c r="AX2048" s="98"/>
      <c r="AY2048" s="98"/>
      <c r="AZ2048" s="98"/>
      <c r="BA2048" s="98" t="s">
        <v>3971</v>
      </c>
      <c r="BB2048" s="98"/>
      <c r="BC2048" s="98" t="s">
        <v>2633</v>
      </c>
      <c r="BD2048" s="98"/>
      <c r="BE2048" s="98" t="s">
        <v>2634</v>
      </c>
      <c r="BF2048" s="98"/>
      <c r="BG2048" s="98"/>
      <c r="BH2048" s="98"/>
      <c r="BI2048" s="98"/>
      <c r="BJ2048" s="98" t="s">
        <v>10219</v>
      </c>
      <c r="BK2048" s="98" t="s">
        <v>15161</v>
      </c>
      <c r="BL2048" s="98">
        <v>151.19999999999999</v>
      </c>
      <c r="BM2048" s="1013">
        <f t="shared" si="389"/>
        <v>9.2439402295228472</v>
      </c>
      <c r="BN2048" s="98"/>
      <c r="BO2048" s="98"/>
      <c r="BP2048" s="20">
        <f t="shared" si="398"/>
        <v>168.0716405367788</v>
      </c>
      <c r="BQ2048" s="98"/>
      <c r="BR2048" s="98"/>
      <c r="BS2048" s="20">
        <f t="shared" si="390"/>
        <v>168.0716405367788</v>
      </c>
      <c r="BT2048" s="98"/>
      <c r="BU2048" s="98"/>
      <c r="BV2048" s="1013">
        <f t="shared" si="391"/>
        <v>168.0716405367788</v>
      </c>
      <c r="BW2048" s="98"/>
      <c r="BX2048" s="98"/>
      <c r="BY2048" s="20">
        <f t="shared" si="392"/>
        <v>168.0716405367788</v>
      </c>
      <c r="BZ2048" s="98"/>
      <c r="CA2048" s="98"/>
      <c r="CB2048" s="20">
        <f t="shared" si="393"/>
        <v>168.0716405367788</v>
      </c>
      <c r="CC2048" s="98"/>
      <c r="CD2048" s="98"/>
      <c r="CE2048" s="20">
        <f t="shared" si="394"/>
        <v>168.0716405367788</v>
      </c>
      <c r="CF2048" s="98"/>
      <c r="CG2048" s="98"/>
      <c r="CH2048" s="20">
        <f t="shared" si="397"/>
        <v>168.0716405367788</v>
      </c>
      <c r="CI2048" s="98"/>
      <c r="CJ2048" s="98"/>
      <c r="CK2048" s="20">
        <f t="shared" si="395"/>
        <v>168.0716405367788</v>
      </c>
      <c r="CL2048" s="98"/>
      <c r="CM2048" s="20">
        <f t="shared" si="396"/>
        <v>168.0716405367788</v>
      </c>
      <c r="CN2048" s="98">
        <v>85</v>
      </c>
      <c r="CO2048" s="98"/>
      <c r="CP2048" s="98"/>
      <c r="CQ2048" s="1014"/>
      <c r="CR2048" s="1014"/>
      <c r="CS2048" s="1015"/>
      <c r="CT2048" s="895"/>
      <c r="CU2048" s="895"/>
      <c r="CV2048" s="895"/>
      <c r="CW2048" s="895"/>
      <c r="CX2048" s="85"/>
      <c r="CY2048" s="895"/>
      <c r="CZ2048" s="895"/>
      <c r="DA2048" s="895"/>
      <c r="DB2048" s="894"/>
      <c r="DC2048" s="894"/>
      <c r="DD2048" s="894"/>
      <c r="DE2048" s="894"/>
      <c r="DF2048" s="894"/>
      <c r="DG2048" s="894"/>
      <c r="DH2048" s="894"/>
      <c r="DI2048" s="894"/>
      <c r="DJ2048" s="894"/>
      <c r="DK2048" s="894"/>
      <c r="DL2048" s="894"/>
      <c r="DM2048" s="894"/>
      <c r="DN2048" s="98"/>
      <c r="DO2048" s="98"/>
      <c r="DP2048" s="98"/>
      <c r="DQ2048" s="98"/>
      <c r="DR2048" s="98"/>
      <c r="DS2048" s="98"/>
      <c r="DT2048" s="98"/>
      <c r="DU2048" s="894"/>
      <c r="DV2048" s="894"/>
      <c r="DW2048" s="894"/>
      <c r="DX2048" s="1962" t="s">
        <v>15048</v>
      </c>
      <c r="DY2048" s="10"/>
      <c r="DZ2048" s="1963" t="s">
        <v>101</v>
      </c>
      <c r="EA2048" s="98"/>
      <c r="EB2048" s="1902"/>
      <c r="EC2048" s="1963" t="s">
        <v>2194</v>
      </c>
      <c r="ED2048" s="10"/>
      <c r="EE2048" s="10"/>
      <c r="EF2048" s="10"/>
    </row>
    <row r="2049" spans="1:136" s="192" customFormat="1" ht="15.75" x14ac:dyDescent="0.25">
      <c r="A2049" s="472">
        <v>632</v>
      </c>
      <c r="B2049" s="2018"/>
      <c r="C2049" s="894" t="s">
        <v>15050</v>
      </c>
      <c r="D2049" s="894" t="s">
        <v>23</v>
      </c>
      <c r="E2049" s="894" t="s">
        <v>4126</v>
      </c>
      <c r="F2049" s="894">
        <v>791773</v>
      </c>
      <c r="G2049" s="894">
        <v>24</v>
      </c>
      <c r="H2049" s="894" t="s">
        <v>2634</v>
      </c>
      <c r="I2049" s="894" t="s">
        <v>2634</v>
      </c>
      <c r="J2049" s="894" t="s">
        <v>2634</v>
      </c>
      <c r="K2049" s="894">
        <v>552455333</v>
      </c>
      <c r="L2049" s="894">
        <v>110</v>
      </c>
      <c r="M2049" s="894">
        <v>162</v>
      </c>
      <c r="N2049" s="1010">
        <f t="shared" si="401"/>
        <v>41.914342325864965</v>
      </c>
      <c r="O2049" s="1011">
        <v>2</v>
      </c>
      <c r="P2049" s="20">
        <f t="shared" si="399"/>
        <v>65.610000000000014</v>
      </c>
      <c r="Q2049" s="20">
        <f t="shared" si="400"/>
        <v>44.389999999999986</v>
      </c>
      <c r="R2049" s="98"/>
      <c r="S2049" s="1012" t="s">
        <v>15041</v>
      </c>
      <c r="T2049" s="98" t="s">
        <v>253</v>
      </c>
      <c r="U2049" s="98" t="s">
        <v>2490</v>
      </c>
      <c r="V2049" s="98" t="s">
        <v>15049</v>
      </c>
      <c r="W2049" s="98"/>
      <c r="X2049" s="98"/>
      <c r="Y2049" s="98"/>
      <c r="Z2049" s="98"/>
      <c r="AA2049" s="98"/>
      <c r="AB2049" s="98"/>
      <c r="AC2049" s="98"/>
      <c r="AD2049" s="98"/>
      <c r="AE2049" s="98"/>
      <c r="AF2049" s="98"/>
      <c r="AG2049" s="98"/>
      <c r="AH2049" s="98"/>
      <c r="AI2049" s="98"/>
      <c r="AJ2049" s="98"/>
      <c r="AK2049" s="98"/>
      <c r="AL2049" s="98" t="s">
        <v>2633</v>
      </c>
      <c r="AM2049" s="98"/>
      <c r="AN2049" s="98" t="s">
        <v>2634</v>
      </c>
      <c r="AO2049" s="98"/>
      <c r="AP2049" s="98"/>
      <c r="AQ2049" s="98"/>
      <c r="AR2049" s="98"/>
      <c r="AS2049" s="98"/>
      <c r="AT2049" s="98"/>
      <c r="AU2049" s="98"/>
      <c r="AV2049" s="98"/>
      <c r="AW2049" s="98"/>
      <c r="AX2049" s="98"/>
      <c r="AY2049" s="98"/>
      <c r="AZ2049" s="98"/>
      <c r="BA2049" s="98" t="s">
        <v>3970</v>
      </c>
      <c r="BB2049" s="98"/>
      <c r="BC2049" s="98"/>
      <c r="BD2049" s="98"/>
      <c r="BE2049" s="98" t="s">
        <v>2634</v>
      </c>
      <c r="BF2049" s="98"/>
      <c r="BG2049" s="98"/>
      <c r="BH2049" s="98"/>
      <c r="BI2049" s="98"/>
      <c r="BJ2049" s="98" t="s">
        <v>13194</v>
      </c>
      <c r="BK2049" s="98" t="s">
        <v>15133</v>
      </c>
      <c r="BL2049" s="98">
        <v>104.5</v>
      </c>
      <c r="BM2049" s="1013">
        <f t="shared" si="389"/>
        <v>12.390177968010816</v>
      </c>
      <c r="BN2049" s="98" t="s">
        <v>15442</v>
      </c>
      <c r="BO2049" s="98">
        <v>100</v>
      </c>
      <c r="BP2049" s="20">
        <f t="shared" si="398"/>
        <v>22.527596305474212</v>
      </c>
      <c r="BQ2049" s="98"/>
      <c r="BR2049" s="98"/>
      <c r="BS2049" s="20">
        <f t="shared" si="390"/>
        <v>247.80355936021633</v>
      </c>
      <c r="BT2049" s="98"/>
      <c r="BU2049" s="98"/>
      <c r="BV2049" s="1013">
        <f t="shared" si="391"/>
        <v>247.80355936021633</v>
      </c>
      <c r="BW2049" s="98"/>
      <c r="BX2049" s="98"/>
      <c r="BY2049" s="20">
        <f t="shared" si="392"/>
        <v>247.80355936021633</v>
      </c>
      <c r="BZ2049" s="98"/>
      <c r="CA2049" s="98"/>
      <c r="CB2049" s="20">
        <f t="shared" si="393"/>
        <v>247.80355936021633</v>
      </c>
      <c r="CC2049" s="98"/>
      <c r="CD2049" s="98"/>
      <c r="CE2049" s="20">
        <f t="shared" si="394"/>
        <v>247.80355936021633</v>
      </c>
      <c r="CF2049" s="98"/>
      <c r="CG2049" s="98"/>
      <c r="CH2049" s="20">
        <f t="shared" si="397"/>
        <v>247.80355936021633</v>
      </c>
      <c r="CI2049" s="98"/>
      <c r="CJ2049" s="98"/>
      <c r="CK2049" s="20">
        <f t="shared" si="395"/>
        <v>247.80355936021633</v>
      </c>
      <c r="CL2049" s="98">
        <v>100</v>
      </c>
      <c r="CM2049" s="20">
        <f t="shared" si="396"/>
        <v>22.527596305474212</v>
      </c>
      <c r="CN2049" s="98">
        <v>55</v>
      </c>
      <c r="CO2049" s="98"/>
      <c r="CP2049" s="98"/>
      <c r="CQ2049" s="1014"/>
      <c r="CR2049" s="1014"/>
      <c r="CS2049" s="1015"/>
      <c r="CT2049" s="895"/>
      <c r="CU2049" s="895"/>
      <c r="CV2049" s="895"/>
      <c r="CW2049" s="895"/>
      <c r="CX2049" s="85"/>
      <c r="CY2049" s="895"/>
      <c r="CZ2049" s="895"/>
      <c r="DA2049" s="895"/>
      <c r="DB2049" s="894"/>
      <c r="DC2049" s="894"/>
      <c r="DD2049" s="894"/>
      <c r="DE2049" s="894"/>
      <c r="DF2049" s="894"/>
      <c r="DG2049" s="894"/>
      <c r="DH2049" s="894"/>
      <c r="DI2049" s="894"/>
      <c r="DJ2049" s="894"/>
      <c r="DK2049" s="894"/>
      <c r="DL2049" s="894"/>
      <c r="DM2049" s="894"/>
      <c r="DN2049" s="98"/>
      <c r="DO2049" s="98"/>
      <c r="DP2049" s="98"/>
      <c r="DQ2049" s="98"/>
      <c r="DR2049" s="98"/>
      <c r="DS2049" s="98"/>
      <c r="DT2049" s="98"/>
      <c r="DU2049" s="894"/>
      <c r="DV2049" s="894"/>
      <c r="DW2049" s="894"/>
      <c r="DX2049" s="1963" t="s">
        <v>94</v>
      </c>
      <c r="DY2049" s="10"/>
      <c r="DZ2049" s="1964" t="s">
        <v>101</v>
      </c>
      <c r="EA2049" s="98"/>
      <c r="EB2049" s="1902"/>
      <c r="EC2049" s="1964" t="s">
        <v>2194</v>
      </c>
      <c r="ED2049" s="10" t="s">
        <v>5821</v>
      </c>
      <c r="EE2049" s="10"/>
      <c r="EF2049" s="10"/>
    </row>
    <row r="2050" spans="1:136" s="192" customFormat="1" ht="15.75" x14ac:dyDescent="0.25">
      <c r="A2050" s="472">
        <v>633</v>
      </c>
      <c r="B2050" s="2018"/>
      <c r="C2050" s="894" t="s">
        <v>15643</v>
      </c>
      <c r="D2050" s="894" t="s">
        <v>23</v>
      </c>
      <c r="E2050" s="894" t="s">
        <v>4126</v>
      </c>
      <c r="F2050" s="894">
        <v>789572</v>
      </c>
      <c r="G2050" s="894">
        <v>29</v>
      </c>
      <c r="H2050" s="894" t="s">
        <v>2634</v>
      </c>
      <c r="I2050" s="894" t="s">
        <v>2634</v>
      </c>
      <c r="J2050" s="894" t="s">
        <v>2633</v>
      </c>
      <c r="K2050" s="894">
        <v>558878447</v>
      </c>
      <c r="L2050" s="894">
        <v>113.5</v>
      </c>
      <c r="M2050" s="894">
        <v>161</v>
      </c>
      <c r="N2050" s="1010">
        <f t="shared" si="401"/>
        <v>43.78689093784962</v>
      </c>
      <c r="O2050" s="1011">
        <v>2</v>
      </c>
      <c r="P2050" s="20">
        <f t="shared" si="399"/>
        <v>64.802500000000009</v>
      </c>
      <c r="Q2050" s="20">
        <f t="shared" si="400"/>
        <v>48.697499999999991</v>
      </c>
      <c r="R2050" s="98"/>
      <c r="S2050" s="1012" t="s">
        <v>15041</v>
      </c>
      <c r="T2050" s="98" t="s">
        <v>253</v>
      </c>
      <c r="U2050" s="98" t="s">
        <v>2490</v>
      </c>
      <c r="V2050" s="98" t="s">
        <v>15051</v>
      </c>
      <c r="W2050" s="98"/>
      <c r="X2050" s="98"/>
      <c r="Y2050" s="98"/>
      <c r="Z2050" s="98"/>
      <c r="AA2050" s="98"/>
      <c r="AB2050" s="98"/>
      <c r="AC2050" s="98"/>
      <c r="AD2050" s="98"/>
      <c r="AE2050" s="98"/>
      <c r="AF2050" s="98"/>
      <c r="AG2050" s="98"/>
      <c r="AH2050" s="98"/>
      <c r="AI2050" s="98"/>
      <c r="AJ2050" s="98"/>
      <c r="AK2050" s="98"/>
      <c r="AL2050" s="98"/>
      <c r="AM2050" s="98"/>
      <c r="AN2050" s="98" t="s">
        <v>2634</v>
      </c>
      <c r="AO2050" s="98"/>
      <c r="AP2050" s="98"/>
      <c r="AQ2050" s="98"/>
      <c r="AR2050" s="98"/>
      <c r="AS2050" s="98"/>
      <c r="AT2050" s="98"/>
      <c r="AU2050" s="98"/>
      <c r="AV2050" s="98"/>
      <c r="AW2050" s="98"/>
      <c r="AX2050" s="98"/>
      <c r="AY2050" s="98"/>
      <c r="AZ2050" s="98"/>
      <c r="BA2050" s="98" t="s">
        <v>3971</v>
      </c>
      <c r="BB2050" s="98"/>
      <c r="BC2050" s="98" t="s">
        <v>2633</v>
      </c>
      <c r="BD2050" s="98"/>
      <c r="BE2050" s="98" t="s">
        <v>2634</v>
      </c>
      <c r="BF2050" s="98"/>
      <c r="BG2050" s="98"/>
      <c r="BH2050" s="98"/>
      <c r="BI2050" s="98"/>
      <c r="BJ2050" s="98" t="s">
        <v>13194</v>
      </c>
      <c r="BK2050" s="98" t="s">
        <v>15162</v>
      </c>
      <c r="BL2050" s="98">
        <v>105.1</v>
      </c>
      <c r="BM2050" s="1013">
        <f t="shared" si="389"/>
        <v>17.249345448945032</v>
      </c>
      <c r="BN2050" s="98" t="s">
        <v>15209</v>
      </c>
      <c r="BO2050" s="98">
        <v>92</v>
      </c>
      <c r="BP2050" s="20">
        <f t="shared" si="398"/>
        <v>44.150110375275951</v>
      </c>
      <c r="BQ2050" s="98"/>
      <c r="BR2050" s="98"/>
      <c r="BS2050" s="20">
        <f t="shared" si="390"/>
        <v>233.07151291134045</v>
      </c>
      <c r="BT2050" s="98"/>
      <c r="BU2050" s="98"/>
      <c r="BV2050" s="1013">
        <f t="shared" si="391"/>
        <v>233.07151291134045</v>
      </c>
      <c r="BW2050" s="98"/>
      <c r="BX2050" s="98"/>
      <c r="BY2050" s="20">
        <f t="shared" si="392"/>
        <v>233.07151291134045</v>
      </c>
      <c r="BZ2050" s="98"/>
      <c r="CA2050" s="98"/>
      <c r="CB2050" s="20">
        <f t="shared" si="393"/>
        <v>233.07151291134045</v>
      </c>
      <c r="CC2050" s="98"/>
      <c r="CD2050" s="98"/>
      <c r="CE2050" s="20">
        <f t="shared" si="394"/>
        <v>233.07151291134045</v>
      </c>
      <c r="CF2050" s="98"/>
      <c r="CG2050" s="98"/>
      <c r="CH2050" s="20">
        <f t="shared" si="397"/>
        <v>233.07151291134045</v>
      </c>
      <c r="CI2050" s="98"/>
      <c r="CJ2050" s="98"/>
      <c r="CK2050" s="20">
        <f t="shared" si="395"/>
        <v>233.07151291134045</v>
      </c>
      <c r="CL2050" s="98">
        <v>92</v>
      </c>
      <c r="CM2050" s="20">
        <f t="shared" si="396"/>
        <v>44.150110375275951</v>
      </c>
      <c r="CN2050" s="98">
        <v>65</v>
      </c>
      <c r="CO2050" s="98"/>
      <c r="CP2050" s="98"/>
      <c r="CQ2050" s="1014"/>
      <c r="CR2050" s="1014"/>
      <c r="CS2050" s="1015"/>
      <c r="CT2050" s="895"/>
      <c r="CU2050" s="895"/>
      <c r="CV2050" s="895"/>
      <c r="CW2050" s="895"/>
      <c r="CX2050" s="85"/>
      <c r="CY2050" s="895"/>
      <c r="CZ2050" s="895"/>
      <c r="DA2050" s="895"/>
      <c r="DB2050" s="894"/>
      <c r="DC2050" s="894"/>
      <c r="DD2050" s="894"/>
      <c r="DE2050" s="894"/>
      <c r="DF2050" s="894"/>
      <c r="DG2050" s="894"/>
      <c r="DH2050" s="894"/>
      <c r="DI2050" s="894"/>
      <c r="DJ2050" s="894"/>
      <c r="DK2050" s="894"/>
      <c r="DL2050" s="894"/>
      <c r="DM2050" s="894"/>
      <c r="DN2050" s="98"/>
      <c r="DO2050" s="98"/>
      <c r="DP2050" s="98"/>
      <c r="DQ2050" s="98"/>
      <c r="DR2050" s="98"/>
      <c r="DS2050" s="98"/>
      <c r="DT2050" s="98"/>
      <c r="DU2050" s="894"/>
      <c r="DV2050" s="894"/>
      <c r="DW2050" s="894"/>
      <c r="DX2050" s="1964" t="s">
        <v>94</v>
      </c>
      <c r="DY2050" s="10"/>
      <c r="DZ2050" s="1965" t="s">
        <v>101</v>
      </c>
      <c r="EA2050" s="98"/>
      <c r="EB2050" s="1902"/>
      <c r="EC2050" s="1965" t="s">
        <v>2194</v>
      </c>
      <c r="ED2050" s="10" t="s">
        <v>15156</v>
      </c>
      <c r="EE2050" s="10"/>
      <c r="EF2050" s="10"/>
    </row>
    <row r="2051" spans="1:136" s="192" customFormat="1" ht="15.75" x14ac:dyDescent="0.25">
      <c r="A2051" s="472">
        <v>634</v>
      </c>
      <c r="B2051" s="2018"/>
      <c r="C2051" s="894" t="s">
        <v>15052</v>
      </c>
      <c r="D2051" s="894" t="s">
        <v>22</v>
      </c>
      <c r="E2051" s="894" t="s">
        <v>4126</v>
      </c>
      <c r="F2051" s="894">
        <v>789532</v>
      </c>
      <c r="G2051" s="894">
        <v>20</v>
      </c>
      <c r="H2051" s="894" t="s">
        <v>2634</v>
      </c>
      <c r="I2051" s="894" t="s">
        <v>2634</v>
      </c>
      <c r="J2051" s="894" t="s">
        <v>3968</v>
      </c>
      <c r="K2051" s="894">
        <v>501120003</v>
      </c>
      <c r="L2051" s="894">
        <v>145.19999999999999</v>
      </c>
      <c r="M2051" s="894">
        <v>173</v>
      </c>
      <c r="N2051" s="1010">
        <f t="shared" si="401"/>
        <v>48.514818403555068</v>
      </c>
      <c r="O2051" s="1011">
        <v>2</v>
      </c>
      <c r="P2051" s="20">
        <f t="shared" si="399"/>
        <v>74.822500000000005</v>
      </c>
      <c r="Q2051" s="20">
        <f t="shared" si="400"/>
        <v>70.377499999999984</v>
      </c>
      <c r="R2051" s="98"/>
      <c r="S2051" s="1012" t="s">
        <v>15041</v>
      </c>
      <c r="T2051" s="98" t="s">
        <v>2133</v>
      </c>
      <c r="U2051" s="98" t="s">
        <v>2479</v>
      </c>
      <c r="V2051" s="98" t="s">
        <v>15053</v>
      </c>
      <c r="W2051" s="98"/>
      <c r="X2051" s="98"/>
      <c r="Y2051" s="98"/>
      <c r="Z2051" s="98"/>
      <c r="AA2051" s="98"/>
      <c r="AB2051" s="98"/>
      <c r="AC2051" s="98"/>
      <c r="AD2051" s="98"/>
      <c r="AE2051" s="98"/>
      <c r="AF2051" s="98"/>
      <c r="AG2051" s="98"/>
      <c r="AH2051" s="98"/>
      <c r="AI2051" s="98"/>
      <c r="AJ2051" s="98"/>
      <c r="AK2051" s="98"/>
      <c r="AL2051" s="98"/>
      <c r="AM2051" s="98"/>
      <c r="AN2051" s="98" t="s">
        <v>2633</v>
      </c>
      <c r="AO2051" s="98" t="s">
        <v>4076</v>
      </c>
      <c r="AP2051" s="98" t="s">
        <v>4001</v>
      </c>
      <c r="AQ2051" s="98"/>
      <c r="AR2051" s="98"/>
      <c r="AS2051" s="98"/>
      <c r="AT2051" s="98"/>
      <c r="AU2051" s="98"/>
      <c r="AV2051" s="98"/>
      <c r="AW2051" s="98"/>
      <c r="AX2051" s="98"/>
      <c r="AY2051" s="98"/>
      <c r="AZ2051" s="98"/>
      <c r="BA2051" s="98"/>
      <c r="BB2051" s="98"/>
      <c r="BC2051" s="98"/>
      <c r="BD2051" s="98"/>
      <c r="BE2051" s="98" t="s">
        <v>2633</v>
      </c>
      <c r="BF2051" s="98"/>
      <c r="BG2051" s="98"/>
      <c r="BH2051" s="98"/>
      <c r="BI2051" s="98"/>
      <c r="BJ2051" s="98" t="s">
        <v>13393</v>
      </c>
      <c r="BK2051" s="98" t="s">
        <v>15502</v>
      </c>
      <c r="BL2051" s="98">
        <v>132</v>
      </c>
      <c r="BM2051" s="1013">
        <f t="shared" si="389"/>
        <v>18.755994458456172</v>
      </c>
      <c r="BN2051" s="98" t="s">
        <v>15503</v>
      </c>
      <c r="BO2051" s="98">
        <v>127.3</v>
      </c>
      <c r="BP2051" s="20">
        <f t="shared" si="398"/>
        <v>25.434265212603453</v>
      </c>
      <c r="BQ2051" s="98"/>
      <c r="BR2051" s="98"/>
      <c r="BS2051" s="20">
        <f t="shared" si="390"/>
        <v>206.31593904301803</v>
      </c>
      <c r="BT2051" s="98"/>
      <c r="BU2051" s="98"/>
      <c r="BV2051" s="1013">
        <f t="shared" si="391"/>
        <v>206.31593904301803</v>
      </c>
      <c r="BW2051" s="98"/>
      <c r="BX2051" s="98"/>
      <c r="BY2051" s="20">
        <f t="shared" si="392"/>
        <v>206.31593904301803</v>
      </c>
      <c r="BZ2051" s="98"/>
      <c r="CA2051" s="98"/>
      <c r="CB2051" s="20">
        <f t="shared" si="393"/>
        <v>206.31593904301803</v>
      </c>
      <c r="CC2051" s="98"/>
      <c r="CD2051" s="98"/>
      <c r="CE2051" s="20">
        <f t="shared" si="394"/>
        <v>206.31593904301803</v>
      </c>
      <c r="CF2051" s="98"/>
      <c r="CG2051" s="98"/>
      <c r="CH2051" s="20">
        <f t="shared" si="397"/>
        <v>206.31593904301803</v>
      </c>
      <c r="CI2051" s="98"/>
      <c r="CJ2051" s="98"/>
      <c r="CK2051" s="20">
        <f t="shared" si="395"/>
        <v>206.31593904301803</v>
      </c>
      <c r="CL2051" s="98">
        <v>127.3</v>
      </c>
      <c r="CM2051" s="20">
        <f t="shared" si="396"/>
        <v>25.434265212603453</v>
      </c>
      <c r="CN2051" s="98">
        <v>100</v>
      </c>
      <c r="CO2051" s="98"/>
      <c r="CP2051" s="98"/>
      <c r="CQ2051" s="1014"/>
      <c r="CR2051" s="1014"/>
      <c r="CS2051" s="1015"/>
      <c r="CT2051" s="895"/>
      <c r="CU2051" s="895"/>
      <c r="CV2051" s="895"/>
      <c r="CW2051" s="895"/>
      <c r="CX2051" s="85"/>
      <c r="CY2051" s="895"/>
      <c r="CZ2051" s="895"/>
      <c r="DA2051" s="895"/>
      <c r="DB2051" s="894"/>
      <c r="DC2051" s="894"/>
      <c r="DD2051" s="894"/>
      <c r="DE2051" s="894"/>
      <c r="DF2051" s="894"/>
      <c r="DG2051" s="894"/>
      <c r="DH2051" s="894"/>
      <c r="DI2051" s="894"/>
      <c r="DJ2051" s="894"/>
      <c r="DK2051" s="894"/>
      <c r="DL2051" s="894"/>
      <c r="DM2051" s="894"/>
      <c r="DN2051" s="98"/>
      <c r="DO2051" s="98"/>
      <c r="DP2051" s="98"/>
      <c r="DQ2051" s="98"/>
      <c r="DR2051" s="98"/>
      <c r="DS2051" s="98"/>
      <c r="DT2051" s="98"/>
      <c r="DU2051" s="894"/>
      <c r="DV2051" s="894"/>
      <c r="DW2051" s="894"/>
      <c r="DX2051" s="1965" t="s">
        <v>15054</v>
      </c>
      <c r="DY2051" s="10"/>
      <c r="DZ2051" s="1961" t="s">
        <v>13347</v>
      </c>
      <c r="EA2051" s="98"/>
      <c r="EB2051" s="1902"/>
      <c r="EC2051" s="1960" t="s">
        <v>15055</v>
      </c>
      <c r="ED2051" s="10" t="s">
        <v>7217</v>
      </c>
      <c r="EE2051" s="10"/>
      <c r="EF2051" s="10"/>
    </row>
    <row r="2052" spans="1:136" s="192" customFormat="1" ht="15.75" x14ac:dyDescent="0.25">
      <c r="A2052" s="192">
        <v>635</v>
      </c>
      <c r="B2052" s="2018"/>
      <c r="C2052" s="894" t="s">
        <v>15057</v>
      </c>
      <c r="D2052" s="894" t="s">
        <v>23</v>
      </c>
      <c r="E2052" s="894" t="s">
        <v>4126</v>
      </c>
      <c r="F2052" s="894">
        <v>763290</v>
      </c>
      <c r="G2052" s="894">
        <v>24</v>
      </c>
      <c r="H2052" s="894" t="s">
        <v>2633</v>
      </c>
      <c r="I2052" s="894"/>
      <c r="J2052" s="894"/>
      <c r="K2052" s="894"/>
      <c r="L2052" s="894">
        <v>87.4</v>
      </c>
      <c r="M2052" s="894">
        <v>154</v>
      </c>
      <c r="N2052" s="1010">
        <f t="shared" si="401"/>
        <v>36.85275763197842</v>
      </c>
      <c r="O2052" s="1011">
        <v>1</v>
      </c>
      <c r="P2052" s="20">
        <f t="shared" si="399"/>
        <v>59.29</v>
      </c>
      <c r="Q2052" s="20">
        <f t="shared" si="400"/>
        <v>28.110000000000007</v>
      </c>
      <c r="R2052" s="98"/>
      <c r="S2052" s="1012" t="s">
        <v>15058</v>
      </c>
      <c r="T2052" s="98" t="s">
        <v>253</v>
      </c>
      <c r="U2052" s="98" t="s">
        <v>2490</v>
      </c>
      <c r="V2052" s="98" t="s">
        <v>15059</v>
      </c>
      <c r="W2052" s="98"/>
      <c r="X2052" s="98"/>
      <c r="Y2052" s="98"/>
      <c r="Z2052" s="98"/>
      <c r="AA2052" s="98"/>
      <c r="AB2052" s="98"/>
      <c r="AC2052" s="98"/>
      <c r="AD2052" s="98"/>
      <c r="AE2052" s="98"/>
      <c r="AF2052" s="98" t="s">
        <v>2633</v>
      </c>
      <c r="AG2052" s="98"/>
      <c r="AH2052" s="98"/>
      <c r="AI2052" s="98"/>
      <c r="AJ2052" s="98"/>
      <c r="AK2052" s="98"/>
      <c r="AL2052" s="98"/>
      <c r="AM2052" s="98"/>
      <c r="AN2052" s="98" t="s">
        <v>2633</v>
      </c>
      <c r="AO2052" s="98" t="s">
        <v>4076</v>
      </c>
      <c r="AP2052" s="98" t="s">
        <v>4077</v>
      </c>
      <c r="AQ2052" s="98"/>
      <c r="AR2052" s="98"/>
      <c r="AS2052" s="98"/>
      <c r="AT2052" s="98"/>
      <c r="AU2052" s="98"/>
      <c r="AV2052" s="98"/>
      <c r="AW2052" s="98"/>
      <c r="AX2052" s="98"/>
      <c r="AY2052" s="98"/>
      <c r="AZ2052" s="98"/>
      <c r="BA2052" s="98" t="s">
        <v>3970</v>
      </c>
      <c r="BB2052" s="98"/>
      <c r="BC2052" s="98"/>
      <c r="BD2052" s="98"/>
      <c r="BE2052" s="98" t="s">
        <v>2634</v>
      </c>
      <c r="BF2052" s="98"/>
      <c r="BG2052" s="98"/>
      <c r="BH2052" s="98"/>
      <c r="BI2052" s="98"/>
      <c r="BJ2052" s="98" t="s">
        <v>13194</v>
      </c>
      <c r="BK2052" s="98"/>
      <c r="BL2052" s="98"/>
      <c r="BM2052" s="1013">
        <f t="shared" si="389"/>
        <v>310.9213802917111</v>
      </c>
      <c r="BN2052" s="98"/>
      <c r="BO2052" s="98"/>
      <c r="BP2052" s="20">
        <f t="shared" si="398"/>
        <v>310.9213802917111</v>
      </c>
      <c r="BQ2052" s="98"/>
      <c r="BR2052" s="98"/>
      <c r="BS2052" s="20">
        <f t="shared" si="390"/>
        <v>310.9213802917111</v>
      </c>
      <c r="BT2052" s="98"/>
      <c r="BU2052" s="98"/>
      <c r="BV2052" s="1013">
        <f t="shared" si="391"/>
        <v>310.9213802917111</v>
      </c>
      <c r="BW2052" s="98"/>
      <c r="BX2052" s="98"/>
      <c r="BY2052" s="20">
        <f t="shared" si="392"/>
        <v>310.9213802917111</v>
      </c>
      <c r="BZ2052" s="98"/>
      <c r="CA2052" s="98"/>
      <c r="CB2052" s="20">
        <f t="shared" si="393"/>
        <v>310.9213802917111</v>
      </c>
      <c r="CC2052" s="98"/>
      <c r="CD2052" s="98"/>
      <c r="CE2052" s="20">
        <f t="shared" si="394"/>
        <v>310.9213802917111</v>
      </c>
      <c r="CF2052" s="98"/>
      <c r="CG2052" s="98"/>
      <c r="CH2052" s="20">
        <f t="shared" si="397"/>
        <v>310.9213802917111</v>
      </c>
      <c r="CI2052" s="98"/>
      <c r="CJ2052" s="98"/>
      <c r="CK2052" s="20">
        <f t="shared" si="395"/>
        <v>310.9213802917111</v>
      </c>
      <c r="CL2052" s="98"/>
      <c r="CM2052" s="20">
        <f t="shared" si="396"/>
        <v>310.9213802917111</v>
      </c>
      <c r="CN2052" s="98">
        <v>60</v>
      </c>
      <c r="CO2052" s="98"/>
      <c r="CP2052" s="98"/>
      <c r="CQ2052" s="1014"/>
      <c r="CR2052" s="1014"/>
      <c r="CS2052" s="1015"/>
      <c r="CT2052" s="895"/>
      <c r="CU2052" s="895"/>
      <c r="CV2052" s="895"/>
      <c r="CW2052" s="895"/>
      <c r="CX2052" s="85"/>
      <c r="CY2052" s="895"/>
      <c r="CZ2052" s="895"/>
      <c r="DA2052" s="895"/>
      <c r="DB2052" s="894"/>
      <c r="DC2052" s="894"/>
      <c r="DD2052" s="894"/>
      <c r="DE2052" s="894"/>
      <c r="DF2052" s="894"/>
      <c r="DG2052" s="894"/>
      <c r="DH2052" s="894"/>
      <c r="DI2052" s="894"/>
      <c r="DJ2052" s="894"/>
      <c r="DK2052" s="894"/>
      <c r="DL2052" s="894"/>
      <c r="DM2052" s="894"/>
      <c r="DN2052" s="98"/>
      <c r="DO2052" s="98"/>
      <c r="DP2052" s="98"/>
      <c r="DQ2052" s="98"/>
      <c r="DR2052" s="98"/>
      <c r="DS2052" s="98"/>
      <c r="DT2052" s="98"/>
      <c r="DU2052" s="894"/>
      <c r="DV2052" s="894"/>
      <c r="DW2052" s="894"/>
      <c r="DX2052" s="1966" t="s">
        <v>15060</v>
      </c>
      <c r="DY2052" s="10"/>
      <c r="DZ2052" s="1966" t="s">
        <v>101</v>
      </c>
      <c r="EA2052" s="98"/>
      <c r="EB2052" s="1902"/>
      <c r="EC2052" s="1966" t="s">
        <v>2194</v>
      </c>
      <c r="ED2052" s="10"/>
      <c r="EE2052" s="10"/>
      <c r="EF2052" s="10"/>
    </row>
    <row r="2053" spans="1:136" s="192" customFormat="1" ht="15.75" x14ac:dyDescent="0.25">
      <c r="A2053" s="472">
        <v>636</v>
      </c>
      <c r="B2053" s="2018"/>
      <c r="C2053" s="894" t="s">
        <v>15072</v>
      </c>
      <c r="D2053" s="894" t="s">
        <v>23</v>
      </c>
      <c r="E2053" s="894" t="s">
        <v>4126</v>
      </c>
      <c r="F2053" s="894">
        <v>775486</v>
      </c>
      <c r="G2053" s="894">
        <v>19</v>
      </c>
      <c r="H2053" s="894" t="s">
        <v>2634</v>
      </c>
      <c r="I2053" s="894" t="s">
        <v>2634</v>
      </c>
      <c r="J2053" s="894" t="s">
        <v>3968</v>
      </c>
      <c r="K2053" s="894">
        <v>548844344</v>
      </c>
      <c r="L2053" s="894">
        <v>106</v>
      </c>
      <c r="M2053" s="894">
        <v>149</v>
      </c>
      <c r="N2053" s="1010">
        <f t="shared" si="401"/>
        <v>47.745597045178144</v>
      </c>
      <c r="O2053" s="1011">
        <v>2</v>
      </c>
      <c r="P2053" s="20">
        <f t="shared" si="399"/>
        <v>55.502499999999998</v>
      </c>
      <c r="Q2053" s="20">
        <f t="shared" si="400"/>
        <v>50.497500000000002</v>
      </c>
      <c r="R2053" s="98"/>
      <c r="S2053" s="1012" t="s">
        <v>15058</v>
      </c>
      <c r="T2053" s="98" t="s">
        <v>253</v>
      </c>
      <c r="U2053" s="98" t="s">
        <v>2490</v>
      </c>
      <c r="V2053" s="98" t="s">
        <v>12193</v>
      </c>
      <c r="W2053" s="98"/>
      <c r="X2053" s="98"/>
      <c r="Y2053" s="98"/>
      <c r="Z2053" s="98"/>
      <c r="AA2053" s="98"/>
      <c r="AB2053" s="98"/>
      <c r="AC2053" s="98"/>
      <c r="AD2053" s="98" t="s">
        <v>2633</v>
      </c>
      <c r="AE2053" s="98"/>
      <c r="AF2053" s="98"/>
      <c r="AG2053" s="98"/>
      <c r="AH2053" s="98"/>
      <c r="AI2053" s="98"/>
      <c r="AJ2053" s="98"/>
      <c r="AK2053" s="98"/>
      <c r="AL2053" s="98"/>
      <c r="AM2053" s="98"/>
      <c r="AN2053" s="98" t="s">
        <v>2633</v>
      </c>
      <c r="AO2053" s="98" t="s">
        <v>4076</v>
      </c>
      <c r="AP2053" s="98" t="s">
        <v>4077</v>
      </c>
      <c r="AQ2053" s="98"/>
      <c r="AR2053" s="98"/>
      <c r="AS2053" s="98"/>
      <c r="AT2053" s="98"/>
      <c r="AU2053" s="98"/>
      <c r="AV2053" s="98"/>
      <c r="AW2053" s="98"/>
      <c r="AX2053" s="98"/>
      <c r="AY2053" s="98"/>
      <c r="AZ2053" s="98"/>
      <c r="BA2053" s="98" t="s">
        <v>3970</v>
      </c>
      <c r="BB2053" s="98"/>
      <c r="BC2053" s="98"/>
      <c r="BD2053" s="98"/>
      <c r="BE2053" s="98" t="s">
        <v>2634</v>
      </c>
      <c r="BF2053" s="98"/>
      <c r="BG2053" s="98"/>
      <c r="BH2053" s="98"/>
      <c r="BI2053" s="98"/>
      <c r="BJ2053" s="98" t="s">
        <v>13393</v>
      </c>
      <c r="BK2053" s="98" t="s">
        <v>13932</v>
      </c>
      <c r="BL2053" s="98">
        <v>98.1</v>
      </c>
      <c r="BM2053" s="1013">
        <f t="shared" si="389"/>
        <v>15.644338828654893</v>
      </c>
      <c r="BN2053" s="98"/>
      <c r="BO2053" s="98"/>
      <c r="BP2053" s="20">
        <f t="shared" si="398"/>
        <v>209.91138175157187</v>
      </c>
      <c r="BQ2053" s="98"/>
      <c r="BR2053" s="98"/>
      <c r="BS2053" s="20">
        <f t="shared" si="390"/>
        <v>209.91138175157187</v>
      </c>
      <c r="BT2053" s="98"/>
      <c r="BU2053" s="98"/>
      <c r="BV2053" s="1013">
        <f t="shared" si="391"/>
        <v>209.91138175157187</v>
      </c>
      <c r="BW2053" s="98"/>
      <c r="BX2053" s="98"/>
      <c r="BY2053" s="20">
        <f t="shared" si="392"/>
        <v>209.91138175157187</v>
      </c>
      <c r="BZ2053" s="98"/>
      <c r="CA2053" s="98"/>
      <c r="CB2053" s="20">
        <f t="shared" si="393"/>
        <v>209.91138175157187</v>
      </c>
      <c r="CC2053" s="98"/>
      <c r="CD2053" s="98"/>
      <c r="CE2053" s="20">
        <f t="shared" si="394"/>
        <v>209.91138175157187</v>
      </c>
      <c r="CF2053" s="98"/>
      <c r="CG2053" s="98"/>
      <c r="CH2053" s="20">
        <f t="shared" si="397"/>
        <v>209.91138175157187</v>
      </c>
      <c r="CI2053" s="98"/>
      <c r="CJ2053" s="98"/>
      <c r="CK2053" s="20">
        <f t="shared" si="395"/>
        <v>209.91138175157187</v>
      </c>
      <c r="CL2053" s="98">
        <v>98.1</v>
      </c>
      <c r="CM2053" s="20">
        <f t="shared" si="396"/>
        <v>15.644338828654893</v>
      </c>
      <c r="CN2053" s="98">
        <v>75</v>
      </c>
      <c r="CO2053" s="98"/>
      <c r="CP2053" s="98"/>
      <c r="CQ2053" s="1014"/>
      <c r="CR2053" s="1014"/>
      <c r="CS2053" s="1015"/>
      <c r="CT2053" s="895"/>
      <c r="CU2053" s="895"/>
      <c r="CV2053" s="895"/>
      <c r="CW2053" s="895"/>
      <c r="CX2053" s="85"/>
      <c r="CY2053" s="895"/>
      <c r="CZ2053" s="895"/>
      <c r="DA2053" s="895"/>
      <c r="DB2053" s="894"/>
      <c r="DC2053" s="894"/>
      <c r="DD2053" s="894"/>
      <c r="DE2053" s="894"/>
      <c r="DF2053" s="894"/>
      <c r="DG2053" s="894"/>
      <c r="DH2053" s="894"/>
      <c r="DI2053" s="894"/>
      <c r="DJ2053" s="894"/>
      <c r="DK2053" s="894"/>
      <c r="DL2053" s="894"/>
      <c r="DM2053" s="894"/>
      <c r="DN2053" s="98"/>
      <c r="DO2053" s="98"/>
      <c r="DP2053" s="98"/>
      <c r="DQ2053" s="98"/>
      <c r="DR2053" s="98"/>
      <c r="DS2053" s="98"/>
      <c r="DT2053" s="98"/>
      <c r="DU2053" s="894"/>
      <c r="DV2053" s="894"/>
      <c r="DW2053" s="894"/>
      <c r="DX2053" s="1967" t="s">
        <v>15073</v>
      </c>
      <c r="DY2053" s="10"/>
      <c r="DZ2053" s="1967" t="s">
        <v>101</v>
      </c>
      <c r="EA2053" s="98"/>
      <c r="EB2053" s="1902"/>
      <c r="EC2053" s="1967" t="s">
        <v>2194</v>
      </c>
      <c r="ED2053" s="10" t="s">
        <v>15268</v>
      </c>
      <c r="EE2053" s="10"/>
      <c r="EF2053" s="10"/>
    </row>
    <row r="2054" spans="1:136" s="192" customFormat="1" ht="15.75" x14ac:dyDescent="0.25">
      <c r="A2054" s="472">
        <v>637</v>
      </c>
      <c r="B2054" s="2018"/>
      <c r="C2054" s="894" t="s">
        <v>15336</v>
      </c>
      <c r="D2054" s="894" t="s">
        <v>23</v>
      </c>
      <c r="E2054" s="894" t="s">
        <v>4126</v>
      </c>
      <c r="F2054" s="894">
        <v>763493</v>
      </c>
      <c r="G2054" s="894">
        <v>27</v>
      </c>
      <c r="H2054" s="894" t="s">
        <v>2634</v>
      </c>
      <c r="I2054" s="894" t="s">
        <v>2634</v>
      </c>
      <c r="J2054" s="894" t="s">
        <v>2634</v>
      </c>
      <c r="K2054" s="894">
        <v>554750250</v>
      </c>
      <c r="L2054" s="894">
        <v>99</v>
      </c>
      <c r="M2054" s="894">
        <v>154</v>
      </c>
      <c r="N2054" s="1010">
        <f t="shared" si="401"/>
        <v>41.74397031539889</v>
      </c>
      <c r="O2054" s="1011">
        <v>2</v>
      </c>
      <c r="P2054" s="20">
        <f t="shared" si="399"/>
        <v>59.29</v>
      </c>
      <c r="Q2054" s="20">
        <f t="shared" si="400"/>
        <v>39.71</v>
      </c>
      <c r="R2054" s="98"/>
      <c r="S2054" s="1012" t="s">
        <v>15075</v>
      </c>
      <c r="T2054" s="98" t="s">
        <v>253</v>
      </c>
      <c r="U2054" s="98" t="s">
        <v>2490</v>
      </c>
      <c r="V2054" s="98" t="s">
        <v>15076</v>
      </c>
      <c r="W2054" s="98"/>
      <c r="X2054" s="98"/>
      <c r="Y2054" s="98"/>
      <c r="Z2054" s="98"/>
      <c r="AA2054" s="98"/>
      <c r="AB2054" s="98" t="s">
        <v>2633</v>
      </c>
      <c r="AC2054" s="98"/>
      <c r="AD2054" s="98"/>
      <c r="AE2054" s="98"/>
      <c r="AF2054" s="98"/>
      <c r="AG2054" s="98"/>
      <c r="AH2054" s="98"/>
      <c r="AI2054" s="98"/>
      <c r="AJ2054" s="98"/>
      <c r="AK2054" s="98"/>
      <c r="AL2054" s="98"/>
      <c r="AM2054" s="98"/>
      <c r="AN2054" s="98" t="s">
        <v>2634</v>
      </c>
      <c r="AO2054" s="98"/>
      <c r="AP2054" s="98"/>
      <c r="AQ2054" s="98"/>
      <c r="AR2054" s="98"/>
      <c r="AS2054" s="98"/>
      <c r="AT2054" s="98"/>
      <c r="AU2054" s="98"/>
      <c r="AV2054" s="98"/>
      <c r="AW2054" s="98"/>
      <c r="AX2054" s="98"/>
      <c r="AY2054" s="98"/>
      <c r="AZ2054" s="98"/>
      <c r="BA2054" s="98" t="s">
        <v>3970</v>
      </c>
      <c r="BB2054" s="98"/>
      <c r="BC2054" s="98"/>
      <c r="BD2054" s="98"/>
      <c r="BE2054" s="98" t="s">
        <v>2634</v>
      </c>
      <c r="BF2054" s="98"/>
      <c r="BG2054" s="98"/>
      <c r="BH2054" s="98"/>
      <c r="BI2054" s="98"/>
      <c r="BJ2054" s="98" t="s">
        <v>15078</v>
      </c>
      <c r="BK2054" s="98" t="s">
        <v>15337</v>
      </c>
      <c r="BL2054" s="98">
        <v>89.9</v>
      </c>
      <c r="BM2054" s="1013">
        <f t="shared" si="389"/>
        <v>22.916142029715424</v>
      </c>
      <c r="BN2054" s="98" t="s">
        <v>15652</v>
      </c>
      <c r="BO2054" s="98">
        <v>85</v>
      </c>
      <c r="BP2054" s="20">
        <f t="shared" si="398"/>
        <v>35.255603122639137</v>
      </c>
      <c r="BQ2054" s="98"/>
      <c r="BR2054" s="98"/>
      <c r="BS2054" s="20">
        <f t="shared" si="390"/>
        <v>249.30747922437669</v>
      </c>
      <c r="BT2054" s="98"/>
      <c r="BU2054" s="98"/>
      <c r="BV2054" s="1013">
        <f t="shared" si="391"/>
        <v>249.30747922437669</v>
      </c>
      <c r="BW2054" s="98"/>
      <c r="BX2054" s="98"/>
      <c r="BY2054" s="20">
        <f t="shared" si="392"/>
        <v>249.30747922437669</v>
      </c>
      <c r="BZ2054" s="98"/>
      <c r="CA2054" s="98"/>
      <c r="CB2054" s="20">
        <f t="shared" si="393"/>
        <v>249.30747922437669</v>
      </c>
      <c r="CC2054" s="98"/>
      <c r="CD2054" s="98"/>
      <c r="CE2054" s="20">
        <f t="shared" si="394"/>
        <v>249.30747922437669</v>
      </c>
      <c r="CF2054" s="98"/>
      <c r="CG2054" s="98"/>
      <c r="CH2054" s="20">
        <f t="shared" si="397"/>
        <v>249.30747922437669</v>
      </c>
      <c r="CI2054" s="98"/>
      <c r="CJ2054" s="98"/>
      <c r="CK2054" s="20">
        <f t="shared" si="395"/>
        <v>249.30747922437669</v>
      </c>
      <c r="CL2054" s="98">
        <v>85</v>
      </c>
      <c r="CM2054" s="20">
        <f t="shared" si="396"/>
        <v>35.255603122639137</v>
      </c>
      <c r="CN2054" s="98">
        <v>70</v>
      </c>
      <c r="CO2054" s="98"/>
      <c r="CP2054" s="98"/>
      <c r="CQ2054" s="1014"/>
      <c r="CR2054" s="1014"/>
      <c r="CS2054" s="1015"/>
      <c r="CT2054" s="895"/>
      <c r="CU2054" s="895"/>
      <c r="CV2054" s="895"/>
      <c r="CW2054" s="895"/>
      <c r="CX2054" s="85"/>
      <c r="CY2054" s="895"/>
      <c r="CZ2054" s="895"/>
      <c r="DA2054" s="895"/>
      <c r="DB2054" s="894"/>
      <c r="DC2054" s="894"/>
      <c r="DD2054" s="894"/>
      <c r="DE2054" s="894"/>
      <c r="DF2054" s="894"/>
      <c r="DG2054" s="894"/>
      <c r="DH2054" s="894"/>
      <c r="DI2054" s="894"/>
      <c r="DJ2054" s="894"/>
      <c r="DK2054" s="894"/>
      <c r="DL2054" s="894"/>
      <c r="DM2054" s="894"/>
      <c r="DN2054" s="98"/>
      <c r="DO2054" s="98"/>
      <c r="DP2054" s="98"/>
      <c r="DQ2054" s="98"/>
      <c r="DR2054" s="98"/>
      <c r="DS2054" s="98"/>
      <c r="DT2054" s="98"/>
      <c r="DU2054" s="894"/>
      <c r="DV2054" s="894"/>
      <c r="DW2054" s="894"/>
      <c r="DX2054" s="1968" t="s">
        <v>94</v>
      </c>
      <c r="DY2054" s="10"/>
      <c r="DZ2054" s="1969" t="s">
        <v>101</v>
      </c>
      <c r="EA2054" s="98"/>
      <c r="EB2054" s="1453" t="s">
        <v>15338</v>
      </c>
      <c r="EC2054" s="1969" t="s">
        <v>2194</v>
      </c>
      <c r="ED2054" s="10" t="s">
        <v>7217</v>
      </c>
      <c r="EE2054" s="10"/>
      <c r="EF2054" s="10"/>
    </row>
    <row r="2055" spans="1:136" s="192" customFormat="1" ht="15.75" x14ac:dyDescent="0.25">
      <c r="A2055" s="472">
        <v>638</v>
      </c>
      <c r="B2055" s="2018"/>
      <c r="C2055" s="894" t="s">
        <v>15077</v>
      </c>
      <c r="D2055" s="894" t="s">
        <v>23</v>
      </c>
      <c r="E2055" s="894" t="s">
        <v>4126</v>
      </c>
      <c r="F2055" s="894">
        <v>788603</v>
      </c>
      <c r="G2055" s="894">
        <v>20</v>
      </c>
      <c r="H2055" s="894" t="s">
        <v>2634</v>
      </c>
      <c r="I2055" s="894" t="s">
        <v>2634</v>
      </c>
      <c r="J2055" s="894" t="s">
        <v>2634</v>
      </c>
      <c r="K2055" s="894">
        <v>538062446</v>
      </c>
      <c r="L2055" s="894">
        <v>110.2</v>
      </c>
      <c r="M2055" s="894">
        <v>161</v>
      </c>
      <c r="N2055" s="1010">
        <f t="shared" si="401"/>
        <v>42.513791906176465</v>
      </c>
      <c r="O2055" s="1011">
        <v>2</v>
      </c>
      <c r="P2055" s="20">
        <f t="shared" si="399"/>
        <v>64.802500000000009</v>
      </c>
      <c r="Q2055" s="20">
        <f t="shared" si="400"/>
        <v>45.397499999999994</v>
      </c>
      <c r="R2055" s="98"/>
      <c r="S2055" s="1012" t="s">
        <v>15075</v>
      </c>
      <c r="T2055" s="98" t="s">
        <v>253</v>
      </c>
      <c r="U2055" s="98" t="s">
        <v>2490</v>
      </c>
      <c r="V2055" s="98" t="s">
        <v>15051</v>
      </c>
      <c r="W2055" s="98"/>
      <c r="X2055" s="98"/>
      <c r="Y2055" s="98"/>
      <c r="Z2055" s="98"/>
      <c r="AA2055" s="98"/>
      <c r="AB2055" s="98"/>
      <c r="AC2055" s="98"/>
      <c r="AD2055" s="98"/>
      <c r="AE2055" s="98"/>
      <c r="AF2055" s="98"/>
      <c r="AG2055" s="98"/>
      <c r="AH2055" s="98"/>
      <c r="AI2055" s="98"/>
      <c r="AJ2055" s="98"/>
      <c r="AK2055" s="98"/>
      <c r="AL2055" s="98"/>
      <c r="AM2055" s="98"/>
      <c r="AN2055" s="98" t="s">
        <v>2634</v>
      </c>
      <c r="AO2055" s="98"/>
      <c r="AP2055" s="98"/>
      <c r="AQ2055" s="98"/>
      <c r="AR2055" s="98"/>
      <c r="AS2055" s="98"/>
      <c r="AT2055" s="98"/>
      <c r="AU2055" s="98"/>
      <c r="AV2055" s="98"/>
      <c r="AW2055" s="98"/>
      <c r="AX2055" s="98"/>
      <c r="AY2055" s="98"/>
      <c r="AZ2055" s="98"/>
      <c r="BA2055" s="98" t="s">
        <v>3971</v>
      </c>
      <c r="BB2055" s="98"/>
      <c r="BC2055" s="98" t="s">
        <v>2633</v>
      </c>
      <c r="BD2055" s="98"/>
      <c r="BE2055" s="98" t="s">
        <v>2634</v>
      </c>
      <c r="BF2055" s="98"/>
      <c r="BG2055" s="98"/>
      <c r="BH2055" s="98"/>
      <c r="BI2055" s="98"/>
      <c r="BJ2055" s="98" t="s">
        <v>13393</v>
      </c>
      <c r="BK2055" s="98" t="s">
        <v>15200</v>
      </c>
      <c r="BL2055" s="98">
        <v>99.6</v>
      </c>
      <c r="BM2055" s="1013">
        <f t="shared" si="389"/>
        <v>23.349303375736572</v>
      </c>
      <c r="BN2055" s="98" t="s">
        <v>1949</v>
      </c>
      <c r="BO2055" s="98">
        <v>95</v>
      </c>
      <c r="BP2055" s="20">
        <f t="shared" si="398"/>
        <v>33.482019935018457</v>
      </c>
      <c r="BQ2055" s="98"/>
      <c r="BR2055" s="98"/>
      <c r="BS2055" s="20">
        <f t="shared" si="390"/>
        <v>242.74464452888381</v>
      </c>
      <c r="BT2055" s="98"/>
      <c r="BU2055" s="98"/>
      <c r="BV2055" s="1013">
        <f t="shared" si="391"/>
        <v>242.74464452888381</v>
      </c>
      <c r="BW2055" s="98"/>
      <c r="BX2055" s="98"/>
      <c r="BY2055" s="20">
        <f t="shared" si="392"/>
        <v>242.74464452888381</v>
      </c>
      <c r="BZ2055" s="98"/>
      <c r="CA2055" s="98"/>
      <c r="CB2055" s="20">
        <f t="shared" si="393"/>
        <v>242.74464452888381</v>
      </c>
      <c r="CC2055" s="98"/>
      <c r="CD2055" s="98"/>
      <c r="CE2055" s="20">
        <f t="shared" si="394"/>
        <v>242.74464452888381</v>
      </c>
      <c r="CF2055" s="98"/>
      <c r="CG2055" s="98"/>
      <c r="CH2055" s="20">
        <f t="shared" si="397"/>
        <v>242.74464452888381</v>
      </c>
      <c r="CI2055" s="98"/>
      <c r="CJ2055" s="98"/>
      <c r="CK2055" s="20">
        <f t="shared" si="395"/>
        <v>242.74464452888381</v>
      </c>
      <c r="CL2055" s="98">
        <v>95</v>
      </c>
      <c r="CM2055" s="20">
        <f t="shared" si="396"/>
        <v>33.482019935018457</v>
      </c>
      <c r="CN2055" s="98">
        <v>70</v>
      </c>
      <c r="CO2055" s="98"/>
      <c r="CP2055" s="98"/>
      <c r="CQ2055" s="1014"/>
      <c r="CR2055" s="1014"/>
      <c r="CS2055" s="1015"/>
      <c r="CT2055" s="895"/>
      <c r="CU2055" s="895"/>
      <c r="CV2055" s="895"/>
      <c r="CW2055" s="895"/>
      <c r="CX2055" s="85"/>
      <c r="CY2055" s="895"/>
      <c r="CZ2055" s="895"/>
      <c r="DA2055" s="895"/>
      <c r="DB2055" s="894"/>
      <c r="DC2055" s="894"/>
      <c r="DD2055" s="894"/>
      <c r="DE2055" s="894"/>
      <c r="DF2055" s="894"/>
      <c r="DG2055" s="894"/>
      <c r="DH2055" s="894"/>
      <c r="DI2055" s="894"/>
      <c r="DJ2055" s="894"/>
      <c r="DK2055" s="894"/>
      <c r="DL2055" s="894"/>
      <c r="DM2055" s="894"/>
      <c r="DN2055" s="98"/>
      <c r="DO2055" s="98"/>
      <c r="DP2055" s="98"/>
      <c r="DQ2055" s="98"/>
      <c r="DR2055" s="98"/>
      <c r="DS2055" s="98"/>
      <c r="DT2055" s="98"/>
      <c r="DU2055" s="894"/>
      <c r="DV2055" s="894"/>
      <c r="DW2055" s="894"/>
      <c r="DX2055" s="1968" t="s">
        <v>94</v>
      </c>
      <c r="DY2055" s="10"/>
      <c r="DZ2055" s="1969" t="s">
        <v>101</v>
      </c>
      <c r="EA2055" s="98"/>
      <c r="EB2055" s="1902"/>
      <c r="EC2055" s="1969" t="s">
        <v>2194</v>
      </c>
      <c r="ED2055" s="10" t="s">
        <v>15319</v>
      </c>
      <c r="EE2055" s="10"/>
      <c r="EF2055" s="10"/>
    </row>
    <row r="2056" spans="1:136" s="192" customFormat="1" ht="15.75" x14ac:dyDescent="0.25">
      <c r="A2056" s="472">
        <v>639</v>
      </c>
      <c r="B2056" s="2018"/>
      <c r="C2056" s="894" t="s">
        <v>15321</v>
      </c>
      <c r="D2056" s="894" t="s">
        <v>22</v>
      </c>
      <c r="E2056" s="894" t="s">
        <v>4126</v>
      </c>
      <c r="F2056" s="894">
        <v>787383</v>
      </c>
      <c r="G2056" s="894">
        <v>19</v>
      </c>
      <c r="H2056" s="894" t="s">
        <v>2634</v>
      </c>
      <c r="I2056" s="894" t="s">
        <v>2634</v>
      </c>
      <c r="J2056" s="894" t="s">
        <v>3968</v>
      </c>
      <c r="K2056" s="894">
        <v>544334837</v>
      </c>
      <c r="L2056" s="894">
        <v>163</v>
      </c>
      <c r="M2056" s="894">
        <v>177</v>
      </c>
      <c r="N2056" s="1010">
        <f t="shared" si="401"/>
        <v>52.028472022726547</v>
      </c>
      <c r="O2056" s="1011">
        <v>3</v>
      </c>
      <c r="P2056" s="20">
        <f t="shared" si="399"/>
        <v>78.322500000000005</v>
      </c>
      <c r="Q2056" s="20">
        <f t="shared" si="400"/>
        <v>84.677499999999995</v>
      </c>
      <c r="R2056" s="98"/>
      <c r="S2056" s="1012" t="s">
        <v>15075</v>
      </c>
      <c r="T2056" s="98" t="s">
        <v>253</v>
      </c>
      <c r="U2056" s="98" t="s">
        <v>2490</v>
      </c>
      <c r="V2056" s="98" t="s">
        <v>15079</v>
      </c>
      <c r="W2056" s="98"/>
      <c r="X2056" s="98"/>
      <c r="Y2056" s="98"/>
      <c r="Z2056" s="98"/>
      <c r="AA2056" s="98"/>
      <c r="AB2056" s="98"/>
      <c r="AC2056" s="98"/>
      <c r="AD2056" s="98"/>
      <c r="AE2056" s="98"/>
      <c r="AF2056" s="98"/>
      <c r="AG2056" s="98"/>
      <c r="AH2056" s="98"/>
      <c r="AI2056" s="98"/>
      <c r="AJ2056" s="98"/>
      <c r="AK2056" s="98"/>
      <c r="AL2056" s="98"/>
      <c r="AM2056" s="98"/>
      <c r="AN2056" s="98" t="s">
        <v>2633</v>
      </c>
      <c r="AO2056" s="98" t="s">
        <v>4076</v>
      </c>
      <c r="AP2056" s="98" t="s">
        <v>4088</v>
      </c>
      <c r="AQ2056" s="98"/>
      <c r="AR2056" s="98"/>
      <c r="AS2056" s="98"/>
      <c r="AT2056" s="98"/>
      <c r="AU2056" s="98"/>
      <c r="AV2056" s="98"/>
      <c r="AW2056" s="98"/>
      <c r="AX2056" s="98"/>
      <c r="AY2056" s="98"/>
      <c r="AZ2056" s="98"/>
      <c r="BA2056" s="98"/>
      <c r="BB2056" s="98"/>
      <c r="BC2056" s="98"/>
      <c r="BD2056" s="98"/>
      <c r="BE2056" s="98" t="s">
        <v>2634</v>
      </c>
      <c r="BF2056" s="98"/>
      <c r="BG2056" s="98"/>
      <c r="BH2056" s="98"/>
      <c r="BI2056" s="98"/>
      <c r="BJ2056" s="98" t="s">
        <v>15081</v>
      </c>
      <c r="BK2056" s="98" t="s">
        <v>15322</v>
      </c>
      <c r="BL2056" s="98">
        <v>145.5</v>
      </c>
      <c r="BM2056" s="1013">
        <f t="shared" si="389"/>
        <v>20.666646984145732</v>
      </c>
      <c r="BN2056" s="98"/>
      <c r="BO2056" s="98"/>
      <c r="BP2056" s="20">
        <f t="shared" si="398"/>
        <v>192.49505476661452</v>
      </c>
      <c r="BQ2056" s="98"/>
      <c r="BR2056" s="98"/>
      <c r="BS2056" s="20">
        <f t="shared" si="390"/>
        <v>192.49505476661452</v>
      </c>
      <c r="BT2056" s="98"/>
      <c r="BU2056" s="98"/>
      <c r="BV2056" s="1013">
        <f t="shared" si="391"/>
        <v>192.49505476661452</v>
      </c>
      <c r="BW2056" s="98"/>
      <c r="BX2056" s="98"/>
      <c r="BY2056" s="20">
        <f t="shared" si="392"/>
        <v>192.49505476661452</v>
      </c>
      <c r="BZ2056" s="98"/>
      <c r="CA2056" s="98"/>
      <c r="CB2056" s="20">
        <f t="shared" si="393"/>
        <v>192.49505476661452</v>
      </c>
      <c r="CC2056" s="98"/>
      <c r="CD2056" s="98"/>
      <c r="CE2056" s="20">
        <f t="shared" si="394"/>
        <v>192.49505476661452</v>
      </c>
      <c r="CF2056" s="98"/>
      <c r="CG2056" s="98"/>
      <c r="CH2056" s="20">
        <f t="shared" si="397"/>
        <v>192.49505476661452</v>
      </c>
      <c r="CI2056" s="98"/>
      <c r="CJ2056" s="98"/>
      <c r="CK2056" s="20">
        <f t="shared" si="395"/>
        <v>192.49505476661452</v>
      </c>
      <c r="CL2056" s="98">
        <v>145.5</v>
      </c>
      <c r="CM2056" s="20">
        <f t="shared" si="396"/>
        <v>20.666646984145732</v>
      </c>
      <c r="CN2056" s="98">
        <v>65</v>
      </c>
      <c r="CO2056" s="98"/>
      <c r="CP2056" s="98"/>
      <c r="CQ2056" s="1014"/>
      <c r="CR2056" s="1014"/>
      <c r="CS2056" s="1015"/>
      <c r="CT2056" s="895"/>
      <c r="CU2056" s="895"/>
      <c r="CV2056" s="895"/>
      <c r="CW2056" s="895"/>
      <c r="CX2056" s="85"/>
      <c r="CY2056" s="895"/>
      <c r="CZ2056" s="895"/>
      <c r="DA2056" s="895"/>
      <c r="DB2056" s="894"/>
      <c r="DC2056" s="894"/>
      <c r="DD2056" s="894"/>
      <c r="DE2056" s="894"/>
      <c r="DF2056" s="894"/>
      <c r="DG2056" s="894"/>
      <c r="DH2056" s="894"/>
      <c r="DI2056" s="894"/>
      <c r="DJ2056" s="894"/>
      <c r="DK2056" s="894"/>
      <c r="DL2056" s="894"/>
      <c r="DM2056" s="894"/>
      <c r="DN2056" s="98"/>
      <c r="DO2056" s="98"/>
      <c r="DP2056" s="98"/>
      <c r="DQ2056" s="98"/>
      <c r="DR2056" s="98"/>
      <c r="DS2056" s="98"/>
      <c r="DT2056" s="98"/>
      <c r="DU2056" s="894"/>
      <c r="DV2056" s="894"/>
      <c r="DW2056" s="894"/>
      <c r="DX2056" s="1969" t="s">
        <v>15080</v>
      </c>
      <c r="DY2056" s="10"/>
      <c r="DZ2056" s="1970" t="s">
        <v>101</v>
      </c>
      <c r="EA2056" s="98"/>
      <c r="EB2056" s="1902"/>
      <c r="EC2056" s="1970" t="s">
        <v>2194</v>
      </c>
      <c r="ED2056" s="10" t="s">
        <v>7217</v>
      </c>
      <c r="EE2056" s="10"/>
      <c r="EF2056" s="10"/>
    </row>
    <row r="2057" spans="1:136" s="192" customFormat="1" ht="15.75" x14ac:dyDescent="0.25">
      <c r="A2057" s="472">
        <v>640</v>
      </c>
      <c r="B2057" s="2018"/>
      <c r="C2057" s="894" t="s">
        <v>15082</v>
      </c>
      <c r="D2057" s="894" t="s">
        <v>23</v>
      </c>
      <c r="E2057" s="894" t="s">
        <v>4126</v>
      </c>
      <c r="F2057" s="894">
        <v>790991</v>
      </c>
      <c r="G2057" s="894">
        <v>38</v>
      </c>
      <c r="H2057" s="894" t="s">
        <v>2633</v>
      </c>
      <c r="I2057" s="894" t="s">
        <v>3985</v>
      </c>
      <c r="J2057" s="894" t="s">
        <v>2633</v>
      </c>
      <c r="K2057" s="894">
        <v>555282284</v>
      </c>
      <c r="L2057" s="894">
        <v>89.3</v>
      </c>
      <c r="M2057" s="894">
        <v>161</v>
      </c>
      <c r="N2057" s="1010">
        <f t="shared" si="401"/>
        <v>34.450831372246441</v>
      </c>
      <c r="O2057" s="1011">
        <v>1</v>
      </c>
      <c r="P2057" s="20">
        <f t="shared" si="399"/>
        <v>64.802500000000009</v>
      </c>
      <c r="Q2057" s="20">
        <f t="shared" si="400"/>
        <v>24.497499999999988</v>
      </c>
      <c r="R2057" s="98"/>
      <c r="S2057" s="1012" t="s">
        <v>15075</v>
      </c>
      <c r="T2057" s="98" t="s">
        <v>253</v>
      </c>
      <c r="U2057" s="98" t="s">
        <v>2490</v>
      </c>
      <c r="V2057" s="98" t="s">
        <v>15083</v>
      </c>
      <c r="W2057" s="98"/>
      <c r="X2057" s="98"/>
      <c r="Y2057" s="98"/>
      <c r="Z2057" s="98"/>
      <c r="AA2057" s="98"/>
      <c r="AB2057" s="98"/>
      <c r="AC2057" s="98"/>
      <c r="AD2057" s="98"/>
      <c r="AE2057" s="98"/>
      <c r="AF2057" s="98"/>
      <c r="AG2057" s="98"/>
      <c r="AH2057" s="98"/>
      <c r="AI2057" s="98"/>
      <c r="AJ2057" s="98"/>
      <c r="AK2057" s="98"/>
      <c r="AL2057" s="98"/>
      <c r="AM2057" s="98"/>
      <c r="AN2057" s="98" t="s">
        <v>2634</v>
      </c>
      <c r="AO2057" s="98"/>
      <c r="AP2057" s="98"/>
      <c r="AQ2057" s="98"/>
      <c r="AR2057" s="98"/>
      <c r="AS2057" s="98"/>
      <c r="AT2057" s="98"/>
      <c r="AU2057" s="98"/>
      <c r="AV2057" s="98"/>
      <c r="AW2057" s="98"/>
      <c r="AX2057" s="98"/>
      <c r="AY2057" s="98"/>
      <c r="AZ2057" s="98"/>
      <c r="BA2057" s="98" t="s">
        <v>3970</v>
      </c>
      <c r="BB2057" s="98"/>
      <c r="BC2057" s="98"/>
      <c r="BD2057" s="98"/>
      <c r="BE2057" s="98" t="s">
        <v>2634</v>
      </c>
      <c r="BF2057" s="98"/>
      <c r="BG2057" s="98"/>
      <c r="BH2057" s="98"/>
      <c r="BI2057" s="98"/>
      <c r="BJ2057" s="98" t="s">
        <v>13393</v>
      </c>
      <c r="BK2057" s="98" t="s">
        <v>15294</v>
      </c>
      <c r="BL2057" s="98">
        <v>81.599999999999994</v>
      </c>
      <c r="BM2057" s="1013">
        <f t="shared" si="389"/>
        <v>31.431778752933997</v>
      </c>
      <c r="BN2057" s="98"/>
      <c r="BO2057" s="98"/>
      <c r="BP2057" s="20">
        <f t="shared" si="398"/>
        <v>364.52699255026039</v>
      </c>
      <c r="BQ2057" s="98"/>
      <c r="BR2057" s="98"/>
      <c r="BS2057" s="20">
        <f t="shared" si="390"/>
        <v>364.52699255026039</v>
      </c>
      <c r="BT2057" s="98"/>
      <c r="BU2057" s="98"/>
      <c r="BV2057" s="1013">
        <f t="shared" si="391"/>
        <v>364.52699255026039</v>
      </c>
      <c r="BW2057" s="98"/>
      <c r="BX2057" s="98"/>
      <c r="BY2057" s="20">
        <f t="shared" si="392"/>
        <v>364.52699255026039</v>
      </c>
      <c r="BZ2057" s="98"/>
      <c r="CA2057" s="98"/>
      <c r="CB2057" s="20">
        <f t="shared" si="393"/>
        <v>364.52699255026039</v>
      </c>
      <c r="CC2057" s="98"/>
      <c r="CD2057" s="98"/>
      <c r="CE2057" s="20">
        <f t="shared" si="394"/>
        <v>364.52699255026039</v>
      </c>
      <c r="CF2057" s="98"/>
      <c r="CG2057" s="98"/>
      <c r="CH2057" s="20">
        <f t="shared" si="397"/>
        <v>364.52699255026039</v>
      </c>
      <c r="CI2057" s="98"/>
      <c r="CJ2057" s="98"/>
      <c r="CK2057" s="20">
        <f t="shared" si="395"/>
        <v>364.52699255026039</v>
      </c>
      <c r="CL2057" s="98">
        <v>81.599999999999994</v>
      </c>
      <c r="CM2057" s="20">
        <f t="shared" si="396"/>
        <v>31.431778752933997</v>
      </c>
      <c r="CN2057" s="98">
        <v>70</v>
      </c>
      <c r="CO2057" s="98"/>
      <c r="CP2057" s="98"/>
      <c r="CQ2057" s="1014"/>
      <c r="CR2057" s="1014"/>
      <c r="CS2057" s="1015"/>
      <c r="CT2057" s="895"/>
      <c r="CU2057" s="895"/>
      <c r="CV2057" s="895"/>
      <c r="CW2057" s="895"/>
      <c r="CX2057" s="85"/>
      <c r="CY2057" s="895"/>
      <c r="CZ2057" s="895"/>
      <c r="DA2057" s="895"/>
      <c r="DB2057" s="894"/>
      <c r="DC2057" s="894"/>
      <c r="DD2057" s="894"/>
      <c r="DE2057" s="894"/>
      <c r="DF2057" s="894"/>
      <c r="DG2057" s="894"/>
      <c r="DH2057" s="894"/>
      <c r="DI2057" s="894"/>
      <c r="DJ2057" s="894"/>
      <c r="DK2057" s="894"/>
      <c r="DL2057" s="894"/>
      <c r="DM2057" s="894"/>
      <c r="DN2057" s="98"/>
      <c r="DO2057" s="98"/>
      <c r="DP2057" s="98"/>
      <c r="DQ2057" s="98"/>
      <c r="DR2057" s="98"/>
      <c r="DS2057" s="98"/>
      <c r="DT2057" s="98"/>
      <c r="DU2057" s="894"/>
      <c r="DV2057" s="894"/>
      <c r="DW2057" s="894"/>
      <c r="DX2057" s="1970" t="s">
        <v>94</v>
      </c>
      <c r="DY2057" s="10"/>
      <c r="DZ2057" s="1970" t="s">
        <v>101</v>
      </c>
      <c r="EA2057" s="98"/>
      <c r="EB2057" s="1902"/>
      <c r="EC2057" s="1970" t="s">
        <v>2194</v>
      </c>
      <c r="ED2057" s="10" t="s">
        <v>15295</v>
      </c>
      <c r="EE2057" s="10"/>
      <c r="EF2057" s="10"/>
    </row>
    <row r="2058" spans="1:136" s="192" customFormat="1" ht="15.75" x14ac:dyDescent="0.25">
      <c r="A2058" s="472">
        <v>641</v>
      </c>
      <c r="B2058" s="2018"/>
      <c r="C2058" s="894" t="s">
        <v>15096</v>
      </c>
      <c r="D2058" s="894" t="s">
        <v>22</v>
      </c>
      <c r="E2058" s="894" t="s">
        <v>15097</v>
      </c>
      <c r="F2058" s="894">
        <v>786691</v>
      </c>
      <c r="G2058" s="894">
        <v>38</v>
      </c>
      <c r="H2058" s="894" t="s">
        <v>2633</v>
      </c>
      <c r="I2058" s="894" t="s">
        <v>2633</v>
      </c>
      <c r="J2058" s="894" t="s">
        <v>2633</v>
      </c>
      <c r="K2058" s="894">
        <v>581115227</v>
      </c>
      <c r="L2058" s="894">
        <v>118.4</v>
      </c>
      <c r="M2058" s="894">
        <v>162</v>
      </c>
      <c r="N2058" s="1010">
        <f t="shared" si="401"/>
        <v>45.115073921658286</v>
      </c>
      <c r="O2058" s="1011">
        <v>2</v>
      </c>
      <c r="P2058" s="20">
        <f t="shared" si="399"/>
        <v>65.610000000000014</v>
      </c>
      <c r="Q2058" s="20">
        <f t="shared" si="400"/>
        <v>52.789999999999992</v>
      </c>
      <c r="R2058" s="98"/>
      <c r="S2058" s="1012" t="s">
        <v>15075</v>
      </c>
      <c r="T2058" s="98" t="s">
        <v>253</v>
      </c>
      <c r="U2058" s="98" t="s">
        <v>2490</v>
      </c>
      <c r="V2058" s="98" t="s">
        <v>15098</v>
      </c>
      <c r="W2058" s="98"/>
      <c r="X2058" s="98"/>
      <c r="Y2058" s="98"/>
      <c r="Z2058" s="98"/>
      <c r="AA2058" s="98"/>
      <c r="AB2058" s="98" t="s">
        <v>2633</v>
      </c>
      <c r="AC2058" s="98"/>
      <c r="AD2058" s="98"/>
      <c r="AE2058" s="98"/>
      <c r="AF2058" s="98"/>
      <c r="AG2058" s="98"/>
      <c r="AH2058" s="98"/>
      <c r="AI2058" s="98"/>
      <c r="AJ2058" s="98"/>
      <c r="AK2058" s="98"/>
      <c r="AL2058" s="98"/>
      <c r="AM2058" s="98"/>
      <c r="AN2058" s="98" t="s">
        <v>2634</v>
      </c>
      <c r="AO2058" s="98"/>
      <c r="AP2058" s="98"/>
      <c r="AQ2058" s="98"/>
      <c r="AR2058" s="98"/>
      <c r="AS2058" s="98"/>
      <c r="AT2058" s="98"/>
      <c r="AU2058" s="98"/>
      <c r="AV2058" s="98"/>
      <c r="AW2058" s="98"/>
      <c r="AX2058" s="98"/>
      <c r="AY2058" s="98"/>
      <c r="AZ2058" s="98"/>
      <c r="BA2058" s="98"/>
      <c r="BB2058" s="98"/>
      <c r="BC2058" s="98"/>
      <c r="BD2058" s="98"/>
      <c r="BE2058" s="98" t="s">
        <v>2634</v>
      </c>
      <c r="BF2058" s="98"/>
      <c r="BG2058" s="98"/>
      <c r="BH2058" s="98"/>
      <c r="BI2058" s="98"/>
      <c r="BJ2058" s="98" t="s">
        <v>15081</v>
      </c>
      <c r="BK2058" s="98" t="s">
        <v>14331</v>
      </c>
      <c r="BL2058" s="98">
        <v>106.4</v>
      </c>
      <c r="BM2058" s="1013">
        <f t="shared" si="389"/>
        <v>22.731577950369392</v>
      </c>
      <c r="BN2058" s="98"/>
      <c r="BO2058" s="98"/>
      <c r="BP2058" s="20">
        <f t="shared" si="398"/>
        <v>224.28490244364468</v>
      </c>
      <c r="BQ2058" s="98"/>
      <c r="BR2058" s="98"/>
      <c r="BS2058" s="20">
        <f t="shared" si="390"/>
        <v>224.28490244364468</v>
      </c>
      <c r="BT2058" s="98"/>
      <c r="BU2058" s="98"/>
      <c r="BV2058" s="1013">
        <f t="shared" si="391"/>
        <v>224.28490244364468</v>
      </c>
      <c r="BW2058" s="98"/>
      <c r="BX2058" s="98"/>
      <c r="BY2058" s="20">
        <f t="shared" si="392"/>
        <v>224.28490244364468</v>
      </c>
      <c r="BZ2058" s="98"/>
      <c r="CA2058" s="98"/>
      <c r="CB2058" s="20">
        <f t="shared" si="393"/>
        <v>224.28490244364468</v>
      </c>
      <c r="CC2058" s="98"/>
      <c r="CD2058" s="98"/>
      <c r="CE2058" s="20">
        <f t="shared" si="394"/>
        <v>224.28490244364468</v>
      </c>
      <c r="CF2058" s="98"/>
      <c r="CG2058" s="98"/>
      <c r="CH2058" s="20">
        <f t="shared" si="397"/>
        <v>224.28490244364468</v>
      </c>
      <c r="CI2058" s="98"/>
      <c r="CJ2058" s="98"/>
      <c r="CK2058" s="20">
        <f t="shared" si="395"/>
        <v>224.28490244364468</v>
      </c>
      <c r="CL2058" s="98">
        <v>106.4</v>
      </c>
      <c r="CM2058" s="20">
        <f t="shared" si="396"/>
        <v>22.731577950369392</v>
      </c>
      <c r="CN2058" s="98">
        <v>75</v>
      </c>
      <c r="CO2058" s="98"/>
      <c r="CP2058" s="98"/>
      <c r="CQ2058" s="1014"/>
      <c r="CR2058" s="1014"/>
      <c r="CS2058" s="1015"/>
      <c r="CT2058" s="895"/>
      <c r="CU2058" s="895"/>
      <c r="CV2058" s="895"/>
      <c r="CW2058" s="895"/>
      <c r="CX2058" s="85"/>
      <c r="CY2058" s="895"/>
      <c r="CZ2058" s="895"/>
      <c r="DA2058" s="895"/>
      <c r="DB2058" s="894"/>
      <c r="DC2058" s="894"/>
      <c r="DD2058" s="894"/>
      <c r="DE2058" s="894"/>
      <c r="DF2058" s="894"/>
      <c r="DG2058" s="894"/>
      <c r="DH2058" s="894"/>
      <c r="DI2058" s="894"/>
      <c r="DJ2058" s="894"/>
      <c r="DK2058" s="894"/>
      <c r="DL2058" s="894"/>
      <c r="DM2058" s="894"/>
      <c r="DN2058" s="98"/>
      <c r="DO2058" s="98"/>
      <c r="DP2058" s="98"/>
      <c r="DQ2058" s="98"/>
      <c r="DR2058" s="98"/>
      <c r="DS2058" s="98"/>
      <c r="DT2058" s="98"/>
      <c r="DU2058" s="894"/>
      <c r="DV2058" s="894"/>
      <c r="DW2058" s="894"/>
      <c r="DX2058" s="1971" t="s">
        <v>94</v>
      </c>
      <c r="DY2058" s="10"/>
      <c r="DZ2058" s="1971" t="s">
        <v>101</v>
      </c>
      <c r="EA2058" s="98"/>
      <c r="EB2058" s="1902"/>
      <c r="EC2058" s="1971" t="s">
        <v>2194</v>
      </c>
      <c r="ED2058" s="10" t="s">
        <v>7234</v>
      </c>
      <c r="EE2058" s="10"/>
      <c r="EF2058" s="10"/>
    </row>
    <row r="2059" spans="1:136" s="192" customFormat="1" ht="15.75" x14ac:dyDescent="0.25">
      <c r="A2059" s="472">
        <v>642</v>
      </c>
      <c r="B2059" s="2018"/>
      <c r="C2059" s="894" t="s">
        <v>15561</v>
      </c>
      <c r="D2059" s="894" t="s">
        <v>23</v>
      </c>
      <c r="E2059" s="894" t="s">
        <v>4126</v>
      </c>
      <c r="F2059" s="894">
        <v>793728</v>
      </c>
      <c r="G2059" s="894">
        <v>41</v>
      </c>
      <c r="H2059" s="894" t="s">
        <v>2633</v>
      </c>
      <c r="I2059" s="894" t="s">
        <v>2633</v>
      </c>
      <c r="J2059" s="894" t="s">
        <v>2634</v>
      </c>
      <c r="K2059" s="894">
        <v>552022314</v>
      </c>
      <c r="L2059" s="894">
        <v>107</v>
      </c>
      <c r="M2059" s="894">
        <v>156</v>
      </c>
      <c r="N2059" s="1010">
        <f t="shared" si="401"/>
        <v>43.967784352399732</v>
      </c>
      <c r="O2059" s="1011">
        <v>2</v>
      </c>
      <c r="P2059" s="20">
        <f t="shared" si="399"/>
        <v>60.84</v>
      </c>
      <c r="Q2059" s="20">
        <f t="shared" si="400"/>
        <v>46.16</v>
      </c>
      <c r="R2059" s="98"/>
      <c r="S2059" s="1012" t="s">
        <v>15075</v>
      </c>
      <c r="T2059" s="98" t="s">
        <v>253</v>
      </c>
      <c r="U2059" s="98" t="s">
        <v>2490</v>
      </c>
      <c r="V2059" s="98" t="s">
        <v>2373</v>
      </c>
      <c r="W2059" s="98"/>
      <c r="X2059" s="98"/>
      <c r="Y2059" s="98"/>
      <c r="Z2059" s="98"/>
      <c r="AA2059" s="98"/>
      <c r="AB2059" s="98"/>
      <c r="AC2059" s="98"/>
      <c r="AD2059" s="98"/>
      <c r="AE2059" s="98"/>
      <c r="AF2059" s="98" t="s">
        <v>2633</v>
      </c>
      <c r="AG2059" s="98"/>
      <c r="AH2059" s="98"/>
      <c r="AI2059" s="98"/>
      <c r="AJ2059" s="98"/>
      <c r="AK2059" s="98"/>
      <c r="AL2059" s="98"/>
      <c r="AM2059" s="98"/>
      <c r="AN2059" s="98" t="s">
        <v>2633</v>
      </c>
      <c r="AO2059" s="98" t="s">
        <v>4076</v>
      </c>
      <c r="AP2059" s="98" t="s">
        <v>4001</v>
      </c>
      <c r="AQ2059" s="98"/>
      <c r="AR2059" s="98"/>
      <c r="AS2059" s="98"/>
      <c r="AT2059" s="98"/>
      <c r="AU2059" s="98"/>
      <c r="AV2059" s="98"/>
      <c r="AW2059" s="98"/>
      <c r="AX2059" s="98"/>
      <c r="AY2059" s="98"/>
      <c r="AZ2059" s="98"/>
      <c r="BA2059" s="98" t="s">
        <v>3970</v>
      </c>
      <c r="BB2059" s="98"/>
      <c r="BC2059" s="98"/>
      <c r="BD2059" s="98"/>
      <c r="BE2059" s="98" t="s">
        <v>2634</v>
      </c>
      <c r="BF2059" s="98"/>
      <c r="BG2059" s="98"/>
      <c r="BH2059" s="98"/>
      <c r="BI2059" s="98"/>
      <c r="BJ2059" s="98" t="s">
        <v>15078</v>
      </c>
      <c r="BK2059" s="98" t="s">
        <v>15442</v>
      </c>
      <c r="BL2059" s="98">
        <v>100</v>
      </c>
      <c r="BM2059" s="1013">
        <f t="shared" si="389"/>
        <v>15.164644714038131</v>
      </c>
      <c r="BN2059" s="98" t="s">
        <v>15646</v>
      </c>
      <c r="BO2059" s="98">
        <v>96.8</v>
      </c>
      <c r="BP2059" s="20">
        <f t="shared" si="398"/>
        <v>22.09705372616985</v>
      </c>
      <c r="BQ2059" s="98"/>
      <c r="BR2059" s="98"/>
      <c r="BS2059" s="20">
        <f t="shared" si="390"/>
        <v>231.80242634315425</v>
      </c>
      <c r="BT2059" s="98"/>
      <c r="BU2059" s="98"/>
      <c r="BV2059" s="1013">
        <f t="shared" si="391"/>
        <v>231.80242634315425</v>
      </c>
      <c r="BW2059" s="98"/>
      <c r="BX2059" s="98"/>
      <c r="BY2059" s="20">
        <f t="shared" si="392"/>
        <v>231.80242634315425</v>
      </c>
      <c r="BZ2059" s="98"/>
      <c r="CA2059" s="98"/>
      <c r="CB2059" s="20">
        <f t="shared" si="393"/>
        <v>231.80242634315425</v>
      </c>
      <c r="CC2059" s="98"/>
      <c r="CD2059" s="98"/>
      <c r="CE2059" s="20">
        <f t="shared" si="394"/>
        <v>231.80242634315425</v>
      </c>
      <c r="CF2059" s="98"/>
      <c r="CG2059" s="98"/>
      <c r="CH2059" s="20">
        <f t="shared" si="397"/>
        <v>231.80242634315425</v>
      </c>
      <c r="CI2059" s="98"/>
      <c r="CJ2059" s="98"/>
      <c r="CK2059" s="20">
        <f t="shared" si="395"/>
        <v>231.80242634315425</v>
      </c>
      <c r="CL2059" s="98">
        <v>96.8</v>
      </c>
      <c r="CM2059" s="20">
        <f t="shared" si="396"/>
        <v>22.09705372616985</v>
      </c>
      <c r="CN2059" s="98">
        <v>80</v>
      </c>
      <c r="CO2059" s="98"/>
      <c r="CP2059" s="98"/>
      <c r="CQ2059" s="1014"/>
      <c r="CR2059" s="1014"/>
      <c r="CS2059" s="1015"/>
      <c r="CT2059" s="895"/>
      <c r="CU2059" s="895"/>
      <c r="CV2059" s="895"/>
      <c r="CW2059" s="895"/>
      <c r="CX2059" s="85"/>
      <c r="CY2059" s="895"/>
      <c r="CZ2059" s="895"/>
      <c r="DA2059" s="895"/>
      <c r="DB2059" s="894"/>
      <c r="DC2059" s="894"/>
      <c r="DD2059" s="894"/>
      <c r="DE2059" s="894"/>
      <c r="DF2059" s="894"/>
      <c r="DG2059" s="894"/>
      <c r="DH2059" s="894"/>
      <c r="DI2059" s="894"/>
      <c r="DJ2059" s="894"/>
      <c r="DK2059" s="894"/>
      <c r="DL2059" s="894"/>
      <c r="DM2059" s="894"/>
      <c r="DN2059" s="98"/>
      <c r="DO2059" s="98"/>
      <c r="DP2059" s="98"/>
      <c r="DQ2059" s="98"/>
      <c r="DR2059" s="98"/>
      <c r="DS2059" s="98"/>
      <c r="DT2059" s="98"/>
      <c r="DU2059" s="894"/>
      <c r="DV2059" s="894"/>
      <c r="DW2059" s="894"/>
      <c r="DX2059" s="1971" t="s">
        <v>15099</v>
      </c>
      <c r="DY2059" s="10"/>
      <c r="DZ2059" s="1971" t="s">
        <v>101</v>
      </c>
      <c r="EA2059" s="98"/>
      <c r="EB2059" s="1902"/>
      <c r="EC2059" s="1971" t="s">
        <v>2194</v>
      </c>
      <c r="ED2059" s="10" t="s">
        <v>5821</v>
      </c>
      <c r="EE2059" s="10"/>
      <c r="EF2059" s="10"/>
    </row>
    <row r="2060" spans="1:136" s="192" customFormat="1" ht="15.75" x14ac:dyDescent="0.25">
      <c r="A2060" s="472">
        <v>643</v>
      </c>
      <c r="B2060" s="2018"/>
      <c r="C2060" s="894" t="s">
        <v>15102</v>
      </c>
      <c r="D2060" s="894" t="s">
        <v>23</v>
      </c>
      <c r="E2060" s="894" t="s">
        <v>4126</v>
      </c>
      <c r="F2060" s="894">
        <v>794243</v>
      </c>
      <c r="G2060" s="894">
        <v>23</v>
      </c>
      <c r="H2060" s="894" t="s">
        <v>2634</v>
      </c>
      <c r="I2060" s="894" t="s">
        <v>2634</v>
      </c>
      <c r="J2060" s="894" t="s">
        <v>3968</v>
      </c>
      <c r="K2060" s="894">
        <v>500550370</v>
      </c>
      <c r="L2060" s="894">
        <v>88.1</v>
      </c>
      <c r="M2060" s="894">
        <v>156</v>
      </c>
      <c r="N2060" s="1010">
        <f t="shared" si="401"/>
        <v>36.201512163050623</v>
      </c>
      <c r="O2060" s="1011">
        <v>1</v>
      </c>
      <c r="P2060" s="20">
        <f t="shared" si="399"/>
        <v>60.84</v>
      </c>
      <c r="Q2060" s="20">
        <f t="shared" si="400"/>
        <v>27.259999999999991</v>
      </c>
      <c r="R2060" s="98"/>
      <c r="S2060" s="1012" t="s">
        <v>15103</v>
      </c>
      <c r="T2060" s="98" t="s">
        <v>253</v>
      </c>
      <c r="U2060" s="98" t="s">
        <v>2490</v>
      </c>
      <c r="V2060" s="98" t="s">
        <v>15104</v>
      </c>
      <c r="W2060" s="98"/>
      <c r="X2060" s="98"/>
      <c r="Y2060" s="98"/>
      <c r="Z2060" s="98"/>
      <c r="AA2060" s="98"/>
      <c r="AB2060" s="98"/>
      <c r="AC2060" s="98"/>
      <c r="AD2060" s="98"/>
      <c r="AE2060" s="98"/>
      <c r="AF2060" s="98" t="s">
        <v>2633</v>
      </c>
      <c r="AG2060" s="98"/>
      <c r="AH2060" s="98"/>
      <c r="AI2060" s="98"/>
      <c r="AJ2060" s="98"/>
      <c r="AK2060" s="98"/>
      <c r="AL2060" s="98"/>
      <c r="AM2060" s="98"/>
      <c r="AN2060" s="98" t="s">
        <v>2633</v>
      </c>
      <c r="AO2060" s="98" t="s">
        <v>4076</v>
      </c>
      <c r="AP2060" s="98" t="s">
        <v>4077</v>
      </c>
      <c r="AQ2060" s="98"/>
      <c r="AR2060" s="98"/>
      <c r="AS2060" s="98"/>
      <c r="AT2060" s="98"/>
      <c r="AU2060" s="98"/>
      <c r="AV2060" s="98"/>
      <c r="AW2060" s="98"/>
      <c r="AX2060" s="98"/>
      <c r="AY2060" s="98"/>
      <c r="AZ2060" s="98"/>
      <c r="BA2060" s="98" t="s">
        <v>3971</v>
      </c>
      <c r="BB2060" s="98"/>
      <c r="BC2060" s="98" t="s">
        <v>2633</v>
      </c>
      <c r="BD2060" s="98"/>
      <c r="BE2060" s="98" t="s">
        <v>2634</v>
      </c>
      <c r="BF2060" s="98"/>
      <c r="BG2060" s="98"/>
      <c r="BH2060" s="98"/>
      <c r="BI2060" s="98"/>
      <c r="BJ2060" s="98" t="s">
        <v>13194</v>
      </c>
      <c r="BK2060" s="98" t="s">
        <v>15386</v>
      </c>
      <c r="BL2060" s="98">
        <v>80.5</v>
      </c>
      <c r="BM2060" s="1013">
        <f t="shared" si="389"/>
        <v>27.879677182685242</v>
      </c>
      <c r="BN2060" s="98"/>
      <c r="BO2060" s="98"/>
      <c r="BP2060" s="20">
        <f t="shared" si="398"/>
        <v>323.18415260454884</v>
      </c>
      <c r="BQ2060" s="98"/>
      <c r="BR2060" s="98"/>
      <c r="BS2060" s="20">
        <f t="shared" si="390"/>
        <v>323.18415260454884</v>
      </c>
      <c r="BT2060" s="98"/>
      <c r="BU2060" s="98"/>
      <c r="BV2060" s="1013">
        <f t="shared" si="391"/>
        <v>323.18415260454884</v>
      </c>
      <c r="BW2060" s="98"/>
      <c r="BX2060" s="98"/>
      <c r="BY2060" s="20">
        <f t="shared" si="392"/>
        <v>323.18415260454884</v>
      </c>
      <c r="BZ2060" s="98"/>
      <c r="CA2060" s="98"/>
      <c r="CB2060" s="20">
        <f t="shared" si="393"/>
        <v>323.18415260454884</v>
      </c>
      <c r="CC2060" s="98"/>
      <c r="CD2060" s="98"/>
      <c r="CE2060" s="20">
        <f t="shared" si="394"/>
        <v>323.18415260454884</v>
      </c>
      <c r="CF2060" s="98"/>
      <c r="CG2060" s="98"/>
      <c r="CH2060" s="20">
        <f t="shared" si="397"/>
        <v>323.18415260454884</v>
      </c>
      <c r="CI2060" s="98"/>
      <c r="CJ2060" s="98"/>
      <c r="CK2060" s="20">
        <f t="shared" si="395"/>
        <v>323.18415260454884</v>
      </c>
      <c r="CL2060" s="98">
        <v>80.5</v>
      </c>
      <c r="CM2060" s="20">
        <f t="shared" si="396"/>
        <v>27.879677182685242</v>
      </c>
      <c r="CN2060" s="98">
        <v>75</v>
      </c>
      <c r="CO2060" s="98"/>
      <c r="CP2060" s="98"/>
      <c r="CQ2060" s="1014"/>
      <c r="CR2060" s="1014"/>
      <c r="CS2060" s="1015"/>
      <c r="CT2060" s="895"/>
      <c r="CU2060" s="895"/>
      <c r="CV2060" s="895"/>
      <c r="CW2060" s="895"/>
      <c r="CX2060" s="85"/>
      <c r="CY2060" s="895"/>
      <c r="CZ2060" s="895"/>
      <c r="DA2060" s="895"/>
      <c r="DB2060" s="894"/>
      <c r="DC2060" s="894"/>
      <c r="DD2060" s="894"/>
      <c r="DE2060" s="894"/>
      <c r="DF2060" s="894"/>
      <c r="DG2060" s="894"/>
      <c r="DH2060" s="894"/>
      <c r="DI2060" s="894"/>
      <c r="DJ2060" s="894"/>
      <c r="DK2060" s="894"/>
      <c r="DL2060" s="894"/>
      <c r="DM2060" s="894"/>
      <c r="DN2060" s="98"/>
      <c r="DO2060" s="98"/>
      <c r="DP2060" s="98"/>
      <c r="DQ2060" s="98"/>
      <c r="DR2060" s="98"/>
      <c r="DS2060" s="98"/>
      <c r="DT2060" s="98"/>
      <c r="DU2060" s="894"/>
      <c r="DV2060" s="894"/>
      <c r="DW2060" s="894"/>
      <c r="DX2060" s="1972" t="s">
        <v>15105</v>
      </c>
      <c r="DY2060" s="10"/>
      <c r="DZ2060" s="1973" t="s">
        <v>101</v>
      </c>
      <c r="EA2060" s="98"/>
      <c r="EB2060" s="1902"/>
      <c r="EC2060" s="1973" t="s">
        <v>2194</v>
      </c>
      <c r="ED2060" s="10" t="s">
        <v>5392</v>
      </c>
      <c r="EE2060" s="10"/>
      <c r="EF2060" s="10"/>
    </row>
    <row r="2061" spans="1:136" s="192" customFormat="1" ht="15.75" x14ac:dyDescent="0.25">
      <c r="A2061" s="472">
        <v>644</v>
      </c>
      <c r="B2061" s="2018"/>
      <c r="C2061" s="894" t="s">
        <v>15106</v>
      </c>
      <c r="D2061" s="894" t="s">
        <v>22</v>
      </c>
      <c r="E2061" s="894" t="s">
        <v>13946</v>
      </c>
      <c r="F2061" s="894">
        <v>754231</v>
      </c>
      <c r="G2061" s="894">
        <v>33</v>
      </c>
      <c r="H2061" s="894" t="s">
        <v>2633</v>
      </c>
      <c r="I2061" s="894" t="s">
        <v>2633</v>
      </c>
      <c r="J2061" s="894" t="s">
        <v>2633</v>
      </c>
      <c r="K2061" s="894">
        <v>544138439</v>
      </c>
      <c r="L2061" s="894">
        <v>194</v>
      </c>
      <c r="M2061" s="894">
        <v>183</v>
      </c>
      <c r="N2061" s="1010">
        <f t="shared" si="401"/>
        <v>57.929469378004718</v>
      </c>
      <c r="O2061" s="1011">
        <v>3</v>
      </c>
      <c r="P2061" s="20">
        <f t="shared" si="399"/>
        <v>83.722500000000011</v>
      </c>
      <c r="Q2061" s="20">
        <f t="shared" si="400"/>
        <v>110.27749999999999</v>
      </c>
      <c r="R2061" s="98"/>
      <c r="S2061" s="1012" t="s">
        <v>15103</v>
      </c>
      <c r="T2061" s="98" t="s">
        <v>253</v>
      </c>
      <c r="U2061" s="98" t="s">
        <v>2490</v>
      </c>
      <c r="V2061" s="98" t="s">
        <v>15107</v>
      </c>
      <c r="W2061" s="98"/>
      <c r="X2061" s="98"/>
      <c r="Y2061" s="98"/>
      <c r="Z2061" s="98" t="s">
        <v>2633</v>
      </c>
      <c r="AA2061" s="98"/>
      <c r="AB2061" s="98"/>
      <c r="AC2061" s="98"/>
      <c r="AD2061" s="98"/>
      <c r="AE2061" s="98"/>
      <c r="AF2061" s="98"/>
      <c r="AG2061" s="98"/>
      <c r="AH2061" s="98"/>
      <c r="AI2061" s="98"/>
      <c r="AJ2061" s="98" t="s">
        <v>2633</v>
      </c>
      <c r="AK2061" s="98"/>
      <c r="AL2061" s="98"/>
      <c r="AM2061" s="98"/>
      <c r="AN2061" s="98" t="s">
        <v>2633</v>
      </c>
      <c r="AO2061" s="98" t="s">
        <v>4075</v>
      </c>
      <c r="AP2061" s="98" t="s">
        <v>4077</v>
      </c>
      <c r="AQ2061" s="98"/>
      <c r="AR2061" s="98"/>
      <c r="AS2061" s="98"/>
      <c r="AT2061" s="98"/>
      <c r="AU2061" s="98"/>
      <c r="AV2061" s="98"/>
      <c r="AW2061" s="98"/>
      <c r="AX2061" s="98"/>
      <c r="AY2061" s="98"/>
      <c r="AZ2061" s="98"/>
      <c r="BA2061" s="98"/>
      <c r="BB2061" s="98"/>
      <c r="BC2061" s="98"/>
      <c r="BD2061" s="98"/>
      <c r="BE2061" s="98" t="s">
        <v>2633</v>
      </c>
      <c r="BF2061" s="98"/>
      <c r="BG2061" s="98"/>
      <c r="BH2061" s="98"/>
      <c r="BI2061" s="98"/>
      <c r="BJ2061" s="98" t="s">
        <v>13393</v>
      </c>
      <c r="BK2061" s="98" t="s">
        <v>15500</v>
      </c>
      <c r="BL2061" s="98">
        <v>175</v>
      </c>
      <c r="BM2061" s="1013">
        <f t="shared" si="389"/>
        <v>17.229262542223029</v>
      </c>
      <c r="BN2061" s="98" t="s">
        <v>15501</v>
      </c>
      <c r="BO2061" s="98">
        <v>168.2</v>
      </c>
      <c r="BP2061" s="20">
        <f t="shared" si="398"/>
        <v>23.395524925755492</v>
      </c>
      <c r="BQ2061" s="98"/>
      <c r="BR2061" s="98"/>
      <c r="BS2061" s="20">
        <f t="shared" si="390"/>
        <v>175.91983858901409</v>
      </c>
      <c r="BT2061" s="98"/>
      <c r="BU2061" s="98"/>
      <c r="BV2061" s="1013">
        <f t="shared" si="391"/>
        <v>175.91983858901409</v>
      </c>
      <c r="BW2061" s="98"/>
      <c r="BX2061" s="98"/>
      <c r="BY2061" s="20">
        <f t="shared" si="392"/>
        <v>175.91983858901409</v>
      </c>
      <c r="BZ2061" s="98"/>
      <c r="CA2061" s="98"/>
      <c r="CB2061" s="20">
        <f t="shared" si="393"/>
        <v>175.91983858901409</v>
      </c>
      <c r="CC2061" s="98"/>
      <c r="CD2061" s="98"/>
      <c r="CE2061" s="20">
        <f t="shared" si="394"/>
        <v>175.91983858901409</v>
      </c>
      <c r="CF2061" s="98"/>
      <c r="CG2061" s="98"/>
      <c r="CH2061" s="20">
        <f t="shared" si="397"/>
        <v>175.91983858901409</v>
      </c>
      <c r="CI2061" s="98"/>
      <c r="CJ2061" s="98"/>
      <c r="CK2061" s="20">
        <f t="shared" si="395"/>
        <v>175.91983858901409</v>
      </c>
      <c r="CL2061" s="98">
        <v>178.2</v>
      </c>
      <c r="CM2061" s="20">
        <f t="shared" si="396"/>
        <v>14.327492008796003</v>
      </c>
      <c r="CN2061" s="98">
        <v>80</v>
      </c>
      <c r="CO2061" s="98"/>
      <c r="CP2061" s="98"/>
      <c r="CQ2061" s="1014"/>
      <c r="CR2061" s="1014"/>
      <c r="CS2061" s="1015"/>
      <c r="CT2061" s="895"/>
      <c r="CU2061" s="895"/>
      <c r="CV2061" s="895"/>
      <c r="CW2061" s="895"/>
      <c r="CX2061" s="85"/>
      <c r="CY2061" s="895"/>
      <c r="CZ2061" s="895"/>
      <c r="DA2061" s="895"/>
      <c r="DB2061" s="894"/>
      <c r="DC2061" s="894"/>
      <c r="DD2061" s="894"/>
      <c r="DE2061" s="894"/>
      <c r="DF2061" s="894"/>
      <c r="DG2061" s="894"/>
      <c r="DH2061" s="894"/>
      <c r="DI2061" s="894"/>
      <c r="DJ2061" s="894"/>
      <c r="DK2061" s="894"/>
      <c r="DL2061" s="894"/>
      <c r="DM2061" s="894"/>
      <c r="DN2061" s="98"/>
      <c r="DO2061" s="98"/>
      <c r="DP2061" s="98"/>
      <c r="DQ2061" s="98"/>
      <c r="DR2061" s="98"/>
      <c r="DS2061" s="98"/>
      <c r="DT2061" s="98"/>
      <c r="DU2061" s="894"/>
      <c r="DV2061" s="894"/>
      <c r="DW2061" s="894"/>
      <c r="DX2061" s="1973" t="s">
        <v>15108</v>
      </c>
      <c r="DY2061" s="10"/>
      <c r="DZ2061" s="1974" t="s">
        <v>101</v>
      </c>
      <c r="EA2061" s="98"/>
      <c r="EB2061" s="1902"/>
      <c r="EC2061" s="1974" t="s">
        <v>2194</v>
      </c>
      <c r="ED2061" s="10" t="s">
        <v>5821</v>
      </c>
      <c r="EE2061" s="10"/>
      <c r="EF2061" s="10"/>
    </row>
    <row r="2062" spans="1:136" s="192" customFormat="1" ht="15.75" x14ac:dyDescent="0.25">
      <c r="A2062" s="472">
        <v>645</v>
      </c>
      <c r="B2062" s="2018"/>
      <c r="C2062" s="894" t="s">
        <v>15109</v>
      </c>
      <c r="D2062" s="894" t="s">
        <v>23</v>
      </c>
      <c r="E2062" s="894" t="s">
        <v>4126</v>
      </c>
      <c r="F2062" s="894">
        <v>792805</v>
      </c>
      <c r="G2062" s="894">
        <v>27</v>
      </c>
      <c r="H2062" s="894" t="s">
        <v>2633</v>
      </c>
      <c r="I2062" s="894" t="s">
        <v>2633</v>
      </c>
      <c r="J2062" s="894" t="s">
        <v>2633</v>
      </c>
      <c r="K2062" s="894">
        <v>531619983</v>
      </c>
      <c r="L2062" s="894">
        <v>94.6</v>
      </c>
      <c r="M2062" s="894">
        <v>153</v>
      </c>
      <c r="N2062" s="1010">
        <f t="shared" si="401"/>
        <v>40.411807424494853</v>
      </c>
      <c r="O2062" s="1011">
        <v>2</v>
      </c>
      <c r="P2062" s="20">
        <f t="shared" si="399"/>
        <v>58.522500000000001</v>
      </c>
      <c r="Q2062" s="20">
        <f t="shared" si="400"/>
        <v>36.077499999999993</v>
      </c>
      <c r="R2062" s="98"/>
      <c r="S2062" s="1012" t="s">
        <v>15103</v>
      </c>
      <c r="T2062" s="98" t="s">
        <v>12919</v>
      </c>
      <c r="U2062" s="98" t="s">
        <v>2480</v>
      </c>
      <c r="V2062" s="98" t="s">
        <v>15110</v>
      </c>
      <c r="W2062" s="98"/>
      <c r="X2062" s="98"/>
      <c r="Y2062" s="98"/>
      <c r="Z2062" s="98"/>
      <c r="AA2062" s="98"/>
      <c r="AB2062" s="98" t="s">
        <v>2633</v>
      </c>
      <c r="AC2062" s="98"/>
      <c r="AD2062" s="98" t="s">
        <v>2633</v>
      </c>
      <c r="AE2062" s="98"/>
      <c r="AF2062" s="98"/>
      <c r="AG2062" s="98"/>
      <c r="AH2062" s="98"/>
      <c r="AI2062" s="98"/>
      <c r="AJ2062" s="98"/>
      <c r="AK2062" s="98"/>
      <c r="AL2062" s="98"/>
      <c r="AM2062" s="98"/>
      <c r="AN2062" s="98" t="s">
        <v>2633</v>
      </c>
      <c r="AO2062" s="98" t="s">
        <v>4075</v>
      </c>
      <c r="AP2062" s="98" t="s">
        <v>4001</v>
      </c>
      <c r="AQ2062" s="98"/>
      <c r="AR2062" s="98"/>
      <c r="AS2062" s="98"/>
      <c r="AT2062" s="98"/>
      <c r="AU2062" s="98"/>
      <c r="AV2062" s="98"/>
      <c r="AW2062" s="98"/>
      <c r="AX2062" s="98"/>
      <c r="AY2062" s="98"/>
      <c r="AZ2062" s="98"/>
      <c r="BA2062" s="98" t="s">
        <v>3971</v>
      </c>
      <c r="BB2062" s="98"/>
      <c r="BC2062" s="98"/>
      <c r="BD2062" s="98"/>
      <c r="BE2062" s="98" t="s">
        <v>2634</v>
      </c>
      <c r="BF2062" s="98"/>
      <c r="BG2062" s="98"/>
      <c r="BH2062" s="98"/>
      <c r="BI2062" s="98"/>
      <c r="BJ2062" s="98" t="s">
        <v>13393</v>
      </c>
      <c r="BK2062" s="98" t="s">
        <v>15384</v>
      </c>
      <c r="BL2062" s="98">
        <v>82.9</v>
      </c>
      <c r="BM2062" s="1013">
        <f t="shared" si="389"/>
        <v>32.430185018363225</v>
      </c>
      <c r="BN2062" s="98"/>
      <c r="BO2062" s="98"/>
      <c r="BP2062" s="20">
        <f t="shared" si="398"/>
        <v>262.21329083223617</v>
      </c>
      <c r="BQ2062" s="98"/>
      <c r="BR2062" s="98"/>
      <c r="BS2062" s="20">
        <f t="shared" si="390"/>
        <v>262.21329083223617</v>
      </c>
      <c r="BT2062" s="98"/>
      <c r="BU2062" s="98"/>
      <c r="BV2062" s="1013">
        <f t="shared" si="391"/>
        <v>262.21329083223617</v>
      </c>
      <c r="BW2062" s="98"/>
      <c r="BX2062" s="98"/>
      <c r="BY2062" s="20">
        <f t="shared" si="392"/>
        <v>262.21329083223617</v>
      </c>
      <c r="BZ2062" s="98"/>
      <c r="CA2062" s="98"/>
      <c r="CB2062" s="20">
        <f t="shared" si="393"/>
        <v>262.21329083223617</v>
      </c>
      <c r="CC2062" s="98"/>
      <c r="CD2062" s="98"/>
      <c r="CE2062" s="20">
        <f t="shared" si="394"/>
        <v>262.21329083223617</v>
      </c>
      <c r="CF2062" s="98"/>
      <c r="CG2062" s="98"/>
      <c r="CH2062" s="20">
        <f t="shared" si="397"/>
        <v>262.21329083223617</v>
      </c>
      <c r="CI2062" s="98"/>
      <c r="CJ2062" s="98"/>
      <c r="CK2062" s="20">
        <f t="shared" si="395"/>
        <v>262.21329083223617</v>
      </c>
      <c r="CL2062" s="98">
        <v>82.9</v>
      </c>
      <c r="CM2062" s="20">
        <f t="shared" si="396"/>
        <v>32.430185018363225</v>
      </c>
      <c r="CN2062" s="98">
        <v>100</v>
      </c>
      <c r="CO2062" s="98"/>
      <c r="CP2062" s="98"/>
      <c r="CQ2062" s="1014"/>
      <c r="CR2062" s="1014"/>
      <c r="CS2062" s="1015"/>
      <c r="CT2062" s="895"/>
      <c r="CU2062" s="895"/>
      <c r="CV2062" s="895"/>
      <c r="CW2062" s="895"/>
      <c r="CX2062" s="85"/>
      <c r="CY2062" s="895"/>
      <c r="CZ2062" s="895"/>
      <c r="DA2062" s="895"/>
      <c r="DB2062" s="894"/>
      <c r="DC2062" s="894"/>
      <c r="DD2062" s="894"/>
      <c r="DE2062" s="894"/>
      <c r="DF2062" s="894"/>
      <c r="DG2062" s="894"/>
      <c r="DH2062" s="894"/>
      <c r="DI2062" s="894"/>
      <c r="DJ2062" s="894"/>
      <c r="DK2062" s="894"/>
      <c r="DL2062" s="894"/>
      <c r="DM2062" s="894" t="s">
        <v>3372</v>
      </c>
      <c r="DN2062" s="98"/>
      <c r="DO2062" s="98"/>
      <c r="DP2062" s="98"/>
      <c r="DQ2062" s="98"/>
      <c r="DR2062" s="98"/>
      <c r="DS2062" s="98"/>
      <c r="DT2062" s="98"/>
      <c r="DU2062" s="894"/>
      <c r="DV2062" s="894"/>
      <c r="DW2062" s="894"/>
      <c r="DX2062" s="1975" t="s">
        <v>15111</v>
      </c>
      <c r="DY2062" s="10"/>
      <c r="DZ2062" s="1976" t="s">
        <v>13329</v>
      </c>
      <c r="EA2062" s="98"/>
      <c r="EB2062" s="1902"/>
      <c r="EC2062" s="1976" t="s">
        <v>14368</v>
      </c>
      <c r="ED2062" s="10" t="s">
        <v>5392</v>
      </c>
      <c r="EE2062" s="10"/>
      <c r="EF2062" s="10"/>
    </row>
    <row r="2063" spans="1:136" s="192" customFormat="1" ht="15.75" x14ac:dyDescent="0.25">
      <c r="A2063" s="472">
        <v>646</v>
      </c>
      <c r="B2063" s="2018"/>
      <c r="C2063" s="894" t="s">
        <v>15342</v>
      </c>
      <c r="D2063" s="894" t="s">
        <v>23</v>
      </c>
      <c r="E2063" s="894" t="s">
        <v>4126</v>
      </c>
      <c r="F2063" s="894">
        <v>489641</v>
      </c>
      <c r="G2063" s="894">
        <v>29</v>
      </c>
      <c r="H2063" s="894" t="s">
        <v>2633</v>
      </c>
      <c r="I2063" s="894" t="s">
        <v>2633</v>
      </c>
      <c r="J2063" s="894" t="s">
        <v>2634</v>
      </c>
      <c r="K2063" s="894" t="s">
        <v>15343</v>
      </c>
      <c r="L2063" s="894">
        <v>108.3</v>
      </c>
      <c r="M2063" s="894">
        <v>162</v>
      </c>
      <c r="N2063" s="1010">
        <f t="shared" si="401"/>
        <v>41.266575217192504</v>
      </c>
      <c r="O2063" s="1011">
        <v>2</v>
      </c>
      <c r="P2063" s="20">
        <f t="shared" si="399"/>
        <v>65.610000000000014</v>
      </c>
      <c r="Q2063" s="20">
        <f t="shared" si="400"/>
        <v>42.689999999999984</v>
      </c>
      <c r="R2063" s="98"/>
      <c r="S2063" s="1012" t="s">
        <v>15103</v>
      </c>
      <c r="T2063" s="98" t="s">
        <v>253</v>
      </c>
      <c r="U2063" s="98" t="s">
        <v>2490</v>
      </c>
      <c r="V2063" s="98" t="s">
        <v>13362</v>
      </c>
      <c r="W2063" s="98"/>
      <c r="X2063" s="98"/>
      <c r="Y2063" s="98"/>
      <c r="Z2063" s="98"/>
      <c r="AA2063" s="98"/>
      <c r="AB2063" s="98"/>
      <c r="AC2063" s="98"/>
      <c r="AD2063" s="98"/>
      <c r="AE2063" s="98"/>
      <c r="AF2063" s="98"/>
      <c r="AG2063" s="98"/>
      <c r="AH2063" s="98"/>
      <c r="AI2063" s="98"/>
      <c r="AJ2063" s="98"/>
      <c r="AK2063" s="98"/>
      <c r="AL2063" s="98"/>
      <c r="AM2063" s="98"/>
      <c r="AN2063" s="98" t="s">
        <v>2633</v>
      </c>
      <c r="AO2063" s="98" t="s">
        <v>4076</v>
      </c>
      <c r="AP2063" s="98" t="s">
        <v>4077</v>
      </c>
      <c r="AQ2063" s="98"/>
      <c r="AR2063" s="98"/>
      <c r="AS2063" s="98"/>
      <c r="AT2063" s="98"/>
      <c r="AU2063" s="98"/>
      <c r="AV2063" s="98"/>
      <c r="AW2063" s="98"/>
      <c r="AX2063" s="98"/>
      <c r="AY2063" s="98"/>
      <c r="AZ2063" s="98"/>
      <c r="BA2063" s="98" t="s">
        <v>3971</v>
      </c>
      <c r="BB2063" s="98"/>
      <c r="BC2063" s="98"/>
      <c r="BD2063" s="98"/>
      <c r="BE2063" s="98" t="s">
        <v>2634</v>
      </c>
      <c r="BF2063" s="98"/>
      <c r="BG2063" s="98"/>
      <c r="BH2063" s="98"/>
      <c r="BI2063" s="98"/>
      <c r="BJ2063" s="98" t="s">
        <v>13194</v>
      </c>
      <c r="BK2063" s="98" t="s">
        <v>15344</v>
      </c>
      <c r="BL2063" s="98">
        <v>97.7</v>
      </c>
      <c r="BM2063" s="1013">
        <f t="shared" si="389"/>
        <v>24.830171000234245</v>
      </c>
      <c r="BN2063" s="98" t="s">
        <v>15663</v>
      </c>
      <c r="BO2063" s="98">
        <v>89</v>
      </c>
      <c r="BP2063" s="20">
        <f t="shared" si="398"/>
        <v>45.209650972124635</v>
      </c>
      <c r="BQ2063" s="98"/>
      <c r="BR2063" s="98"/>
      <c r="BS2063" s="20">
        <f t="shared" si="390"/>
        <v>253.68938861560096</v>
      </c>
      <c r="BT2063" s="98"/>
      <c r="BU2063" s="98"/>
      <c r="BV2063" s="1013">
        <f t="shared" si="391"/>
        <v>253.68938861560096</v>
      </c>
      <c r="BW2063" s="98"/>
      <c r="BX2063" s="98"/>
      <c r="BY2063" s="20">
        <f t="shared" si="392"/>
        <v>253.68938861560096</v>
      </c>
      <c r="BZ2063" s="98"/>
      <c r="CA2063" s="98"/>
      <c r="CB2063" s="20">
        <f t="shared" si="393"/>
        <v>253.68938861560096</v>
      </c>
      <c r="CC2063" s="98"/>
      <c r="CD2063" s="98"/>
      <c r="CE2063" s="20">
        <f t="shared" si="394"/>
        <v>253.68938861560096</v>
      </c>
      <c r="CF2063" s="98"/>
      <c r="CG2063" s="98"/>
      <c r="CH2063" s="20">
        <f t="shared" si="397"/>
        <v>253.68938861560096</v>
      </c>
      <c r="CI2063" s="98"/>
      <c r="CJ2063" s="98"/>
      <c r="CK2063" s="20">
        <f t="shared" si="395"/>
        <v>253.68938861560096</v>
      </c>
      <c r="CL2063" s="98">
        <v>89</v>
      </c>
      <c r="CM2063" s="20">
        <f t="shared" si="396"/>
        <v>45.209650972124635</v>
      </c>
      <c r="CN2063" s="98">
        <v>60</v>
      </c>
      <c r="CO2063" s="98"/>
      <c r="CP2063" s="98"/>
      <c r="CQ2063" s="1014"/>
      <c r="CR2063" s="1014"/>
      <c r="CS2063" s="1015"/>
      <c r="CT2063" s="895"/>
      <c r="CU2063" s="895"/>
      <c r="CV2063" s="895"/>
      <c r="CW2063" s="895"/>
      <c r="CX2063" s="85"/>
      <c r="CY2063" s="895"/>
      <c r="CZ2063" s="895"/>
      <c r="DA2063" s="895"/>
      <c r="DB2063" s="894"/>
      <c r="DC2063" s="894"/>
      <c r="DD2063" s="894"/>
      <c r="DE2063" s="894"/>
      <c r="DF2063" s="894"/>
      <c r="DG2063" s="894"/>
      <c r="DH2063" s="894"/>
      <c r="DI2063" s="894"/>
      <c r="DJ2063" s="894"/>
      <c r="DK2063" s="894"/>
      <c r="DL2063" s="894"/>
      <c r="DM2063" s="894"/>
      <c r="DN2063" s="98"/>
      <c r="DO2063" s="98"/>
      <c r="DP2063" s="98"/>
      <c r="DQ2063" s="98"/>
      <c r="DR2063" s="98"/>
      <c r="DS2063" s="98"/>
      <c r="DT2063" s="98"/>
      <c r="DU2063" s="894"/>
      <c r="DV2063" s="894"/>
      <c r="DW2063" s="894"/>
      <c r="DX2063" s="1977" t="s">
        <v>15112</v>
      </c>
      <c r="DY2063" s="10"/>
      <c r="DZ2063" s="1977" t="s">
        <v>101</v>
      </c>
      <c r="EA2063" s="98"/>
      <c r="EB2063" s="1902"/>
      <c r="EC2063" s="1977" t="s">
        <v>2194</v>
      </c>
      <c r="ED2063" s="10" t="s">
        <v>15345</v>
      </c>
      <c r="EE2063" s="10"/>
      <c r="EF2063" s="10"/>
    </row>
    <row r="2064" spans="1:136" s="192" customFormat="1" ht="15.75" x14ac:dyDescent="0.25">
      <c r="A2064" s="472">
        <v>647</v>
      </c>
      <c r="B2064" s="2018"/>
      <c r="C2064" s="894" t="s">
        <v>15113</v>
      </c>
      <c r="D2064" s="894" t="s">
        <v>23</v>
      </c>
      <c r="E2064" s="894" t="s">
        <v>4126</v>
      </c>
      <c r="F2064" s="894">
        <v>791476</v>
      </c>
      <c r="G2064" s="894">
        <v>17</v>
      </c>
      <c r="H2064" s="894" t="s">
        <v>2634</v>
      </c>
      <c r="I2064" s="894" t="s">
        <v>2634</v>
      </c>
      <c r="J2064" s="894" t="s">
        <v>3968</v>
      </c>
      <c r="K2064" s="894">
        <v>508221576</v>
      </c>
      <c r="L2064" s="894">
        <v>107.2</v>
      </c>
      <c r="M2064" s="894">
        <v>149</v>
      </c>
      <c r="N2064" s="1010">
        <f t="shared" si="401"/>
        <v>48.286113238142434</v>
      </c>
      <c r="O2064" s="1011">
        <v>2</v>
      </c>
      <c r="P2064" s="20">
        <f t="shared" si="399"/>
        <v>55.502499999999998</v>
      </c>
      <c r="Q2064" s="20">
        <f t="shared" si="400"/>
        <v>51.697500000000005</v>
      </c>
      <c r="R2064" s="98"/>
      <c r="S2064" s="1012" t="s">
        <v>15103</v>
      </c>
      <c r="T2064" s="98" t="s">
        <v>253</v>
      </c>
      <c r="U2064" s="98" t="s">
        <v>2490</v>
      </c>
      <c r="V2064" s="98" t="s">
        <v>15114</v>
      </c>
      <c r="W2064" s="98"/>
      <c r="X2064" s="98"/>
      <c r="Y2064" s="98"/>
      <c r="Z2064" s="98"/>
      <c r="AA2064" s="98"/>
      <c r="AB2064" s="98" t="s">
        <v>2633</v>
      </c>
      <c r="AC2064" s="98"/>
      <c r="AD2064" s="98"/>
      <c r="AE2064" s="98"/>
      <c r="AF2064" s="98"/>
      <c r="AG2064" s="98"/>
      <c r="AH2064" s="98"/>
      <c r="AI2064" s="98"/>
      <c r="AJ2064" s="98"/>
      <c r="AK2064" s="98"/>
      <c r="AL2064" s="98"/>
      <c r="AM2064" s="98"/>
      <c r="AN2064" s="98" t="s">
        <v>2633</v>
      </c>
      <c r="AO2064" s="98" t="s">
        <v>4068</v>
      </c>
      <c r="AP2064" s="98" t="s">
        <v>4001</v>
      </c>
      <c r="AQ2064" s="98"/>
      <c r="AR2064" s="98"/>
      <c r="AS2064" s="98"/>
      <c r="AT2064" s="98"/>
      <c r="AU2064" s="98"/>
      <c r="AV2064" s="98"/>
      <c r="AW2064" s="98"/>
      <c r="AX2064" s="98"/>
      <c r="AY2064" s="98"/>
      <c r="AZ2064" s="98"/>
      <c r="BA2064" s="98" t="s">
        <v>3970</v>
      </c>
      <c r="BB2064" s="98"/>
      <c r="BC2064" s="98"/>
      <c r="BD2064" s="98"/>
      <c r="BE2064" s="98" t="s">
        <v>2634</v>
      </c>
      <c r="BF2064" s="98"/>
      <c r="BG2064" s="98"/>
      <c r="BH2064" s="98"/>
      <c r="BI2064" s="98"/>
      <c r="BJ2064" s="98" t="s">
        <v>13393</v>
      </c>
      <c r="BK2064" s="98" t="s">
        <v>15388</v>
      </c>
      <c r="BL2064" s="98">
        <v>93.3</v>
      </c>
      <c r="BM2064" s="1013">
        <f t="shared" si="389"/>
        <v>26.887180231152385</v>
      </c>
      <c r="BN2064" s="98"/>
      <c r="BO2064" s="98"/>
      <c r="BP2064" s="20">
        <f t="shared" si="398"/>
        <v>207.36012379708885</v>
      </c>
      <c r="BQ2064" s="98"/>
      <c r="BR2064" s="98"/>
      <c r="BS2064" s="20">
        <f t="shared" si="390"/>
        <v>207.36012379708885</v>
      </c>
      <c r="BT2064" s="98"/>
      <c r="BU2064" s="98"/>
      <c r="BV2064" s="1013">
        <f t="shared" si="391"/>
        <v>207.36012379708885</v>
      </c>
      <c r="BW2064" s="98"/>
      <c r="BX2064" s="98"/>
      <c r="BY2064" s="20">
        <f t="shared" si="392"/>
        <v>207.36012379708885</v>
      </c>
      <c r="BZ2064" s="98"/>
      <c r="CA2064" s="98"/>
      <c r="CB2064" s="20">
        <f t="shared" si="393"/>
        <v>207.36012379708885</v>
      </c>
      <c r="CC2064" s="98"/>
      <c r="CD2064" s="98"/>
      <c r="CE2064" s="20">
        <f t="shared" si="394"/>
        <v>207.36012379708885</v>
      </c>
      <c r="CF2064" s="98"/>
      <c r="CG2064" s="98"/>
      <c r="CH2064" s="20">
        <f t="shared" si="397"/>
        <v>207.36012379708885</v>
      </c>
      <c r="CI2064" s="98"/>
      <c r="CJ2064" s="98"/>
      <c r="CK2064" s="20">
        <f t="shared" si="395"/>
        <v>207.36012379708885</v>
      </c>
      <c r="CL2064" s="98">
        <v>93.3</v>
      </c>
      <c r="CM2064" s="20">
        <f t="shared" si="396"/>
        <v>26.887180231152385</v>
      </c>
      <c r="CN2064" s="98">
        <v>65</v>
      </c>
      <c r="CO2064" s="98"/>
      <c r="CP2064" s="98"/>
      <c r="CQ2064" s="1014"/>
      <c r="CR2064" s="1014"/>
      <c r="CS2064" s="1015"/>
      <c r="CT2064" s="895"/>
      <c r="CU2064" s="895"/>
      <c r="CV2064" s="895"/>
      <c r="CW2064" s="895"/>
      <c r="CX2064" s="85"/>
      <c r="CY2064" s="895"/>
      <c r="CZ2064" s="895"/>
      <c r="DA2064" s="895"/>
      <c r="DB2064" s="894"/>
      <c r="DC2064" s="894"/>
      <c r="DD2064" s="894"/>
      <c r="DE2064" s="894"/>
      <c r="DF2064" s="894"/>
      <c r="DG2064" s="894"/>
      <c r="DH2064" s="894"/>
      <c r="DI2064" s="894"/>
      <c r="DJ2064" s="894"/>
      <c r="DK2064" s="894"/>
      <c r="DL2064" s="894"/>
      <c r="DM2064" s="894"/>
      <c r="DN2064" s="98"/>
      <c r="DO2064" s="98"/>
      <c r="DP2064" s="98"/>
      <c r="DQ2064" s="98"/>
      <c r="DR2064" s="98"/>
      <c r="DS2064" s="98"/>
      <c r="DT2064" s="98"/>
      <c r="DU2064" s="894"/>
      <c r="DV2064" s="894"/>
      <c r="DW2064" s="894"/>
      <c r="DX2064" s="1977" t="s">
        <v>15115</v>
      </c>
      <c r="DY2064" s="10"/>
      <c r="DZ2064" s="1978" t="s">
        <v>101</v>
      </c>
      <c r="EA2064" s="98"/>
      <c r="EB2064" s="1902"/>
      <c r="EC2064" s="1978" t="s">
        <v>2194</v>
      </c>
      <c r="ED2064" s="10" t="s">
        <v>5392</v>
      </c>
      <c r="EE2064" s="10"/>
      <c r="EF2064" s="10"/>
    </row>
    <row r="2065" spans="1:136" s="192" customFormat="1" ht="15.75" x14ac:dyDescent="0.25">
      <c r="A2065" s="472">
        <v>648</v>
      </c>
      <c r="B2065" s="2018"/>
      <c r="C2065" s="894" t="s">
        <v>15116</v>
      </c>
      <c r="D2065" s="894" t="s">
        <v>22</v>
      </c>
      <c r="E2065" s="894" t="s">
        <v>4126</v>
      </c>
      <c r="F2065" s="894">
        <v>788807</v>
      </c>
      <c r="G2065" s="894">
        <v>27</v>
      </c>
      <c r="H2065" s="894" t="s">
        <v>2634</v>
      </c>
      <c r="I2065" s="894" t="s">
        <v>2634</v>
      </c>
      <c r="J2065" s="894" t="s">
        <v>2633</v>
      </c>
      <c r="K2065" s="894">
        <v>554440972</v>
      </c>
      <c r="L2065" s="894">
        <v>106</v>
      </c>
      <c r="M2065" s="894">
        <v>166</v>
      </c>
      <c r="N2065" s="1010">
        <f t="shared" si="401"/>
        <v>38.467121498040349</v>
      </c>
      <c r="O2065" s="1011">
        <v>1</v>
      </c>
      <c r="P2065" s="20">
        <f t="shared" si="399"/>
        <v>68.89</v>
      </c>
      <c r="Q2065" s="20">
        <f t="shared" si="400"/>
        <v>37.11</v>
      </c>
      <c r="R2065" s="98"/>
      <c r="S2065" s="1012" t="s">
        <v>15103</v>
      </c>
      <c r="T2065" s="98" t="s">
        <v>592</v>
      </c>
      <c r="U2065" s="98" t="s">
        <v>2474</v>
      </c>
      <c r="V2065" s="98" t="s">
        <v>15117</v>
      </c>
      <c r="W2065" s="98"/>
      <c r="X2065" s="98"/>
      <c r="Y2065" s="98"/>
      <c r="Z2065" s="98"/>
      <c r="AA2065" s="98"/>
      <c r="AB2065" s="98"/>
      <c r="AC2065" s="98"/>
      <c r="AD2065" s="98"/>
      <c r="AE2065" s="98"/>
      <c r="AF2065" s="98"/>
      <c r="AG2065" s="98"/>
      <c r="AH2065" s="98"/>
      <c r="AI2065" s="98"/>
      <c r="AJ2065" s="98"/>
      <c r="AK2065" s="98"/>
      <c r="AL2065" s="98"/>
      <c r="AM2065" s="98"/>
      <c r="AN2065" s="98" t="s">
        <v>2633</v>
      </c>
      <c r="AO2065" s="98" t="s">
        <v>4076</v>
      </c>
      <c r="AP2065" s="98" t="s">
        <v>4078</v>
      </c>
      <c r="AQ2065" s="98"/>
      <c r="AR2065" s="98"/>
      <c r="AS2065" s="98"/>
      <c r="AT2065" s="98"/>
      <c r="AU2065" s="98"/>
      <c r="AV2065" s="98"/>
      <c r="AW2065" s="98"/>
      <c r="AX2065" s="98"/>
      <c r="AY2065" s="98"/>
      <c r="AZ2065" s="98"/>
      <c r="BA2065" s="98"/>
      <c r="BB2065" s="98"/>
      <c r="BC2065" s="98"/>
      <c r="BD2065" s="98"/>
      <c r="BE2065" s="98" t="s">
        <v>2633</v>
      </c>
      <c r="BF2065" s="98"/>
      <c r="BG2065" s="98"/>
      <c r="BH2065" s="98"/>
      <c r="BI2065" s="98"/>
      <c r="BJ2065" s="98" t="s">
        <v>13393</v>
      </c>
      <c r="BK2065" s="98" t="s">
        <v>15357</v>
      </c>
      <c r="BL2065" s="98">
        <v>94.5</v>
      </c>
      <c r="BM2065" s="1013">
        <f t="shared" si="389"/>
        <v>30.988951765022904</v>
      </c>
      <c r="BN2065" s="98"/>
      <c r="BO2065" s="98"/>
      <c r="BP2065" s="20">
        <f t="shared" si="398"/>
        <v>285.63729452977634</v>
      </c>
      <c r="BQ2065" s="98"/>
      <c r="BR2065" s="98"/>
      <c r="BS2065" s="20">
        <f t="shared" si="390"/>
        <v>285.63729452977634</v>
      </c>
      <c r="BT2065" s="98"/>
      <c r="BU2065" s="98"/>
      <c r="BV2065" s="1013">
        <f t="shared" si="391"/>
        <v>285.63729452977634</v>
      </c>
      <c r="BW2065" s="98"/>
      <c r="BX2065" s="98"/>
      <c r="BY2065" s="20">
        <f t="shared" si="392"/>
        <v>285.63729452977634</v>
      </c>
      <c r="BZ2065" s="98"/>
      <c r="CA2065" s="98"/>
      <c r="CB2065" s="20">
        <f t="shared" si="393"/>
        <v>285.63729452977634</v>
      </c>
      <c r="CC2065" s="98"/>
      <c r="CD2065" s="98"/>
      <c r="CE2065" s="20">
        <f t="shared" si="394"/>
        <v>285.63729452977634</v>
      </c>
      <c r="CF2065" s="98"/>
      <c r="CG2065" s="98"/>
      <c r="CH2065" s="20">
        <f t="shared" si="397"/>
        <v>285.63729452977634</v>
      </c>
      <c r="CI2065" s="98"/>
      <c r="CJ2065" s="98"/>
      <c r="CK2065" s="20">
        <f t="shared" si="395"/>
        <v>285.63729452977634</v>
      </c>
      <c r="CL2065" s="98">
        <v>94.5</v>
      </c>
      <c r="CM2065" s="20">
        <f t="shared" si="396"/>
        <v>30.988951765022904</v>
      </c>
      <c r="CN2065" s="98">
        <v>150</v>
      </c>
      <c r="CO2065" s="98"/>
      <c r="CP2065" s="98"/>
      <c r="CQ2065" s="1014"/>
      <c r="CR2065" s="1014"/>
      <c r="CS2065" s="1015"/>
      <c r="CT2065" s="895"/>
      <c r="CU2065" s="895"/>
      <c r="CV2065" s="895"/>
      <c r="CW2065" s="895"/>
      <c r="CX2065" s="85"/>
      <c r="CY2065" s="895"/>
      <c r="CZ2065" s="895"/>
      <c r="DA2065" s="895"/>
      <c r="DB2065" s="894"/>
      <c r="DC2065" s="894"/>
      <c r="DD2065" s="894"/>
      <c r="DE2065" s="894"/>
      <c r="DF2065" s="894"/>
      <c r="DG2065" s="894"/>
      <c r="DH2065" s="894"/>
      <c r="DI2065" s="894"/>
      <c r="DJ2065" s="894"/>
      <c r="DK2065" s="894"/>
      <c r="DL2065" s="894"/>
      <c r="DM2065" s="894"/>
      <c r="DN2065" s="98"/>
      <c r="DO2065" s="98"/>
      <c r="DP2065" s="98"/>
      <c r="DQ2065" s="98"/>
      <c r="DR2065" s="98"/>
      <c r="DS2065" s="98"/>
      <c r="DT2065" s="98"/>
      <c r="DU2065" s="894"/>
      <c r="DV2065" s="894"/>
      <c r="DW2065" s="894"/>
      <c r="DX2065" s="1979" t="s">
        <v>15118</v>
      </c>
      <c r="DY2065" s="10"/>
      <c r="DZ2065" s="1979" t="s">
        <v>15119</v>
      </c>
      <c r="EA2065" s="98"/>
      <c r="EB2065" s="1902"/>
      <c r="EC2065" s="1979" t="s">
        <v>15120</v>
      </c>
      <c r="ED2065" s="10" t="s">
        <v>15345</v>
      </c>
      <c r="EE2065" s="10"/>
      <c r="EF2065" s="10"/>
    </row>
    <row r="2066" spans="1:136" s="192" customFormat="1" ht="15.75" x14ac:dyDescent="0.25">
      <c r="A2066" s="472">
        <v>645</v>
      </c>
      <c r="B2066" s="2017" t="s">
        <v>18</v>
      </c>
      <c r="C2066" s="193" t="s">
        <v>15122</v>
      </c>
      <c r="D2066" s="193" t="s">
        <v>23</v>
      </c>
      <c r="E2066" s="193" t="s">
        <v>4126</v>
      </c>
      <c r="F2066" s="193">
        <v>791639</v>
      </c>
      <c r="G2066" s="193">
        <v>41</v>
      </c>
      <c r="H2066" s="193" t="s">
        <v>2633</v>
      </c>
      <c r="I2066" s="193" t="s">
        <v>2633</v>
      </c>
      <c r="J2066" s="193" t="s">
        <v>2633</v>
      </c>
      <c r="K2066" s="193">
        <v>503202213</v>
      </c>
      <c r="L2066" s="193">
        <v>113.3</v>
      </c>
      <c r="M2066" s="193">
        <v>157</v>
      </c>
      <c r="N2066" s="194">
        <f t="shared" si="401"/>
        <v>45.965353564039106</v>
      </c>
      <c r="O2066" s="195">
        <v>2</v>
      </c>
      <c r="P2066" s="196">
        <f t="shared" si="399"/>
        <v>61.622500000000002</v>
      </c>
      <c r="Q2066" s="196">
        <f t="shared" si="400"/>
        <v>51.677499999999995</v>
      </c>
      <c r="R2066" s="197"/>
      <c r="S2066" s="198">
        <v>42378</v>
      </c>
      <c r="T2066" s="197" t="s">
        <v>253</v>
      </c>
      <c r="U2066" s="197" t="s">
        <v>2490</v>
      </c>
      <c r="V2066" s="197" t="s">
        <v>15123</v>
      </c>
      <c r="W2066" s="197"/>
      <c r="X2066" s="197"/>
      <c r="Y2066" s="197"/>
      <c r="Z2066" s="197" t="s">
        <v>2633</v>
      </c>
      <c r="AA2066" s="197"/>
      <c r="AB2066" s="197"/>
      <c r="AC2066" s="197"/>
      <c r="AD2066" s="197"/>
      <c r="AE2066" s="197"/>
      <c r="AF2066" s="197"/>
      <c r="AG2066" s="197"/>
      <c r="AH2066" s="197"/>
      <c r="AI2066" s="197"/>
      <c r="AJ2066" s="197"/>
      <c r="AK2066" s="197"/>
      <c r="AL2066" s="197"/>
      <c r="AM2066" s="197"/>
      <c r="AN2066" s="197" t="s">
        <v>2633</v>
      </c>
      <c r="AO2066" s="197" t="s">
        <v>4076</v>
      </c>
      <c r="AP2066" s="197" t="s">
        <v>4088</v>
      </c>
      <c r="AQ2066" s="197"/>
      <c r="AR2066" s="197"/>
      <c r="AS2066" s="197"/>
      <c r="AT2066" s="197"/>
      <c r="AU2066" s="197"/>
      <c r="AV2066" s="197"/>
      <c r="AW2066" s="197"/>
      <c r="AX2066" s="197"/>
      <c r="AY2066" s="197"/>
      <c r="AZ2066" s="197"/>
      <c r="BA2066" s="197" t="s">
        <v>3970</v>
      </c>
      <c r="BB2066" s="197"/>
      <c r="BC2066" s="197"/>
      <c r="BD2066" s="197"/>
      <c r="BE2066" s="197" t="s">
        <v>2634</v>
      </c>
      <c r="BF2066" s="197"/>
      <c r="BG2066" s="197"/>
      <c r="BH2066" s="197"/>
      <c r="BI2066" s="197"/>
      <c r="BJ2066" s="197" t="s">
        <v>15124</v>
      </c>
      <c r="BK2066" s="197" t="s">
        <v>15297</v>
      </c>
      <c r="BL2066" s="197">
        <v>105.4</v>
      </c>
      <c r="BM2066" s="199">
        <f t="shared" si="389"/>
        <v>15.287117217357634</v>
      </c>
      <c r="BN2066" s="197"/>
      <c r="BO2066" s="197"/>
      <c r="BP2066" s="196">
        <f t="shared" si="398"/>
        <v>219.24435199071164</v>
      </c>
      <c r="BQ2066" s="197"/>
      <c r="BR2066" s="197"/>
      <c r="BS2066" s="196">
        <f t="shared" si="390"/>
        <v>219.24435199071164</v>
      </c>
      <c r="BT2066" s="197"/>
      <c r="BU2066" s="197"/>
      <c r="BV2066" s="199">
        <f t="shared" si="391"/>
        <v>219.24435199071164</v>
      </c>
      <c r="BW2066" s="197"/>
      <c r="BX2066" s="197"/>
      <c r="BY2066" s="196">
        <f t="shared" si="392"/>
        <v>219.24435199071164</v>
      </c>
      <c r="BZ2066" s="197"/>
      <c r="CA2066" s="197"/>
      <c r="CB2066" s="196">
        <f t="shared" si="393"/>
        <v>219.24435199071164</v>
      </c>
      <c r="CC2066" s="197"/>
      <c r="CD2066" s="197"/>
      <c r="CE2066" s="196">
        <f t="shared" si="394"/>
        <v>219.24435199071164</v>
      </c>
      <c r="CF2066" s="197"/>
      <c r="CG2066" s="197"/>
      <c r="CH2066" s="196">
        <f t="shared" si="397"/>
        <v>219.24435199071164</v>
      </c>
      <c r="CI2066" s="197"/>
      <c r="CJ2066" s="197"/>
      <c r="CK2066" s="196">
        <f t="shared" si="395"/>
        <v>219.24435199071164</v>
      </c>
      <c r="CL2066" s="197">
        <v>105.4</v>
      </c>
      <c r="CM2066" s="196">
        <f t="shared" si="396"/>
        <v>15.287117217357634</v>
      </c>
      <c r="CN2066" s="197">
        <v>90</v>
      </c>
      <c r="CO2066" s="197"/>
      <c r="CP2066" s="197"/>
      <c r="CQ2066" s="200"/>
      <c r="CR2066" s="200"/>
      <c r="CS2066" s="201"/>
      <c r="CT2066" s="202"/>
      <c r="CU2066" s="202"/>
      <c r="CV2066" s="202"/>
      <c r="CW2066" s="202"/>
      <c r="CX2066" s="203"/>
      <c r="CY2066" s="202"/>
      <c r="CZ2066" s="202"/>
      <c r="DA2066" s="202"/>
      <c r="DB2066" s="193"/>
      <c r="DC2066" s="193"/>
      <c r="DD2066" s="193"/>
      <c r="DE2066" s="193"/>
      <c r="DF2066" s="193"/>
      <c r="DG2066" s="193"/>
      <c r="DH2066" s="193"/>
      <c r="DI2066" s="193"/>
      <c r="DJ2066" s="193"/>
      <c r="DK2066" s="193"/>
      <c r="DL2066" s="193"/>
      <c r="DM2066" s="193"/>
      <c r="DN2066" s="197"/>
      <c r="DO2066" s="197"/>
      <c r="DP2066" s="197"/>
      <c r="DQ2066" s="197"/>
      <c r="DR2066" s="197"/>
      <c r="DS2066" s="197"/>
      <c r="DT2066" s="197"/>
      <c r="DU2066" s="193"/>
      <c r="DV2066" s="193"/>
      <c r="DW2066" s="193"/>
      <c r="DX2066" s="1832" t="s">
        <v>15125</v>
      </c>
      <c r="DZ2066" s="1832" t="s">
        <v>101</v>
      </c>
      <c r="EA2066" s="197"/>
      <c r="EB2066" s="1762"/>
      <c r="EC2066" s="1832" t="s">
        <v>2194</v>
      </c>
      <c r="ED2066" s="192" t="s">
        <v>5821</v>
      </c>
    </row>
    <row r="2067" spans="1:136" s="192" customFormat="1" ht="15.75" x14ac:dyDescent="0.25">
      <c r="A2067" s="1866">
        <v>646</v>
      </c>
      <c r="B2067" s="2017"/>
      <c r="C2067" s="193" t="s">
        <v>15250</v>
      </c>
      <c r="D2067" s="193" t="s">
        <v>23</v>
      </c>
      <c r="E2067" s="193" t="s">
        <v>4126</v>
      </c>
      <c r="F2067" s="193">
        <v>795777</v>
      </c>
      <c r="G2067" s="193">
        <v>40</v>
      </c>
      <c r="H2067" s="193" t="s">
        <v>2633</v>
      </c>
      <c r="I2067" s="193" t="s">
        <v>2633</v>
      </c>
      <c r="J2067" s="193" t="s">
        <v>2633</v>
      </c>
      <c r="K2067" s="193">
        <v>504237618</v>
      </c>
      <c r="L2067" s="193">
        <v>97.9</v>
      </c>
      <c r="M2067" s="193">
        <v>151</v>
      </c>
      <c r="N2067" s="194">
        <f t="shared" si="401"/>
        <v>42.936713302048155</v>
      </c>
      <c r="O2067" s="195">
        <v>2</v>
      </c>
      <c r="P2067" s="196">
        <f t="shared" si="399"/>
        <v>57.002499999999998</v>
      </c>
      <c r="Q2067" s="196">
        <f t="shared" si="400"/>
        <v>40.897500000000008</v>
      </c>
      <c r="R2067" s="197"/>
      <c r="S2067" s="198">
        <v>42469</v>
      </c>
      <c r="T2067" s="197" t="s">
        <v>253</v>
      </c>
      <c r="U2067" s="197" t="s">
        <v>2490</v>
      </c>
      <c r="V2067" s="197" t="s">
        <v>15139</v>
      </c>
      <c r="W2067" s="197"/>
      <c r="X2067" s="197"/>
      <c r="Y2067" s="197"/>
      <c r="Z2067" s="197" t="s">
        <v>2633</v>
      </c>
      <c r="AA2067" s="197"/>
      <c r="AB2067" s="197"/>
      <c r="AC2067" s="197"/>
      <c r="AD2067" s="197"/>
      <c r="AE2067" s="197"/>
      <c r="AF2067" s="197"/>
      <c r="AG2067" s="197"/>
      <c r="AH2067" s="197" t="s">
        <v>2633</v>
      </c>
      <c r="AI2067" s="197"/>
      <c r="AJ2067" s="197"/>
      <c r="AK2067" s="197"/>
      <c r="AL2067" s="197"/>
      <c r="AM2067" s="197"/>
      <c r="AN2067" s="197" t="s">
        <v>2633</v>
      </c>
      <c r="AO2067" s="197" t="s">
        <v>4076</v>
      </c>
      <c r="AP2067" s="197" t="s">
        <v>4088</v>
      </c>
      <c r="AQ2067" s="197" t="s">
        <v>2635</v>
      </c>
      <c r="AR2067" s="197"/>
      <c r="AS2067" s="197"/>
      <c r="AT2067" s="197"/>
      <c r="AU2067" s="197"/>
      <c r="AV2067" s="197"/>
      <c r="AW2067" s="197"/>
      <c r="AX2067" s="197"/>
      <c r="AY2067" s="197"/>
      <c r="AZ2067" s="197"/>
      <c r="BA2067" s="197" t="s">
        <v>3970</v>
      </c>
      <c r="BB2067" s="197" t="s">
        <v>3970</v>
      </c>
      <c r="BC2067" s="197"/>
      <c r="BD2067" s="197"/>
      <c r="BE2067" s="197" t="s">
        <v>2634</v>
      </c>
      <c r="BF2067" s="197"/>
      <c r="BG2067" s="197"/>
      <c r="BH2067" s="197"/>
      <c r="BI2067" s="197"/>
      <c r="BJ2067" s="197" t="s">
        <v>14196</v>
      </c>
      <c r="BK2067" s="197" t="s">
        <v>14468</v>
      </c>
      <c r="BL2067" s="197">
        <v>92.4</v>
      </c>
      <c r="BM2067" s="199">
        <f t="shared" si="389"/>
        <v>13.44825478329971</v>
      </c>
      <c r="BN2067" s="197" t="s">
        <v>15418</v>
      </c>
      <c r="BO2067" s="197">
        <v>89</v>
      </c>
      <c r="BP2067" s="196">
        <f t="shared" si="398"/>
        <v>21.761721376612272</v>
      </c>
      <c r="BQ2067" s="197"/>
      <c r="BR2067" s="197"/>
      <c r="BS2067" s="196">
        <f t="shared" si="390"/>
        <v>239.37893514273486</v>
      </c>
      <c r="BT2067" s="197"/>
      <c r="BU2067" s="197"/>
      <c r="BV2067" s="199">
        <f t="shared" si="391"/>
        <v>239.37893514273486</v>
      </c>
      <c r="BW2067" s="197"/>
      <c r="BX2067" s="197"/>
      <c r="BY2067" s="196">
        <f t="shared" si="392"/>
        <v>239.37893514273486</v>
      </c>
      <c r="BZ2067" s="197"/>
      <c r="CA2067" s="197"/>
      <c r="CB2067" s="196">
        <f t="shared" si="393"/>
        <v>239.37893514273486</v>
      </c>
      <c r="CC2067" s="197"/>
      <c r="CD2067" s="197"/>
      <c r="CE2067" s="196">
        <f t="shared" si="394"/>
        <v>239.37893514273486</v>
      </c>
      <c r="CF2067" s="197"/>
      <c r="CG2067" s="197"/>
      <c r="CH2067" s="196">
        <f t="shared" si="397"/>
        <v>239.37893514273486</v>
      </c>
      <c r="CI2067" s="197"/>
      <c r="CJ2067" s="197"/>
      <c r="CK2067" s="196">
        <f t="shared" si="395"/>
        <v>239.37893514273486</v>
      </c>
      <c r="CL2067" s="197">
        <v>89</v>
      </c>
      <c r="CM2067" s="196">
        <f t="shared" si="396"/>
        <v>21.761721376612272</v>
      </c>
      <c r="CN2067" s="197">
        <v>65</v>
      </c>
      <c r="CO2067" s="197"/>
      <c r="CP2067" s="197"/>
      <c r="CQ2067" s="200"/>
      <c r="CR2067" s="200"/>
      <c r="CS2067" s="201">
        <v>0.5</v>
      </c>
      <c r="CT2067" s="202">
        <v>0</v>
      </c>
      <c r="CU2067" s="202">
        <v>0.25</v>
      </c>
      <c r="CV2067" s="202"/>
      <c r="CW2067" s="202"/>
      <c r="CX2067" s="203"/>
      <c r="CY2067" s="202"/>
      <c r="CZ2067" s="202" t="s">
        <v>2633</v>
      </c>
      <c r="DA2067" s="202" t="s">
        <v>3975</v>
      </c>
      <c r="DB2067" s="193" t="s">
        <v>2643</v>
      </c>
      <c r="DC2067" s="193" t="s">
        <v>2648</v>
      </c>
      <c r="DD2067" s="193" t="s">
        <v>2646</v>
      </c>
      <c r="DE2067" s="193" t="s">
        <v>2649</v>
      </c>
      <c r="DF2067" s="193" t="s">
        <v>32</v>
      </c>
      <c r="DG2067" s="193" t="s">
        <v>32</v>
      </c>
      <c r="DH2067" s="193" t="s">
        <v>2653</v>
      </c>
      <c r="DI2067" s="193" t="s">
        <v>2657</v>
      </c>
      <c r="DJ2067" s="193" t="s">
        <v>2659</v>
      </c>
      <c r="DK2067" s="193" t="s">
        <v>37</v>
      </c>
      <c r="DL2067" s="193" t="s">
        <v>37</v>
      </c>
      <c r="DM2067" s="193" t="s">
        <v>2663</v>
      </c>
      <c r="DN2067" s="197" t="s">
        <v>3999</v>
      </c>
      <c r="DO2067" s="197" t="s">
        <v>5012</v>
      </c>
      <c r="DP2067" s="197"/>
      <c r="DQ2067" s="197" t="s">
        <v>4068</v>
      </c>
      <c r="DR2067" s="197"/>
      <c r="DS2067" s="197"/>
      <c r="DT2067" s="197"/>
      <c r="DU2067" s="193" t="s">
        <v>2634</v>
      </c>
      <c r="DV2067" s="193" t="s">
        <v>2633</v>
      </c>
      <c r="DW2067" s="193"/>
      <c r="DX2067" s="1833" t="s">
        <v>15140</v>
      </c>
      <c r="DZ2067" s="1833" t="s">
        <v>101</v>
      </c>
      <c r="EA2067" s="197"/>
      <c r="EB2067" s="1762"/>
      <c r="EC2067" s="1833" t="s">
        <v>2194</v>
      </c>
      <c r="ED2067" s="192" t="s">
        <v>5821</v>
      </c>
    </row>
    <row r="2068" spans="1:136" s="192" customFormat="1" ht="15.75" x14ac:dyDescent="0.25">
      <c r="A2068" s="472">
        <v>647</v>
      </c>
      <c r="B2068" s="2017"/>
      <c r="C2068" s="193" t="s">
        <v>15141</v>
      </c>
      <c r="D2068" s="193" t="s">
        <v>23</v>
      </c>
      <c r="E2068" s="193" t="s">
        <v>4126</v>
      </c>
      <c r="F2068" s="193">
        <v>389291</v>
      </c>
      <c r="G2068" s="193">
        <v>28</v>
      </c>
      <c r="H2068" s="193" t="s">
        <v>2633</v>
      </c>
      <c r="I2068" s="193" t="s">
        <v>2633</v>
      </c>
      <c r="J2068" s="193" t="s">
        <v>2634</v>
      </c>
      <c r="K2068" s="193">
        <v>503132508</v>
      </c>
      <c r="L2068" s="193">
        <v>105.5</v>
      </c>
      <c r="M2068" s="193">
        <v>157</v>
      </c>
      <c r="N2068" s="194">
        <f t="shared" si="401"/>
        <v>42.800924986814884</v>
      </c>
      <c r="O2068" s="195">
        <v>2</v>
      </c>
      <c r="P2068" s="196">
        <f t="shared" si="399"/>
        <v>61.622500000000002</v>
      </c>
      <c r="Q2068" s="196">
        <f t="shared" si="400"/>
        <v>43.877499999999998</v>
      </c>
      <c r="R2068" s="197"/>
      <c r="S2068" s="198">
        <v>42469</v>
      </c>
      <c r="T2068" s="197" t="s">
        <v>11791</v>
      </c>
      <c r="U2068" s="197" t="s">
        <v>2635</v>
      </c>
      <c r="V2068" s="197" t="s">
        <v>15142</v>
      </c>
      <c r="W2068" s="197"/>
      <c r="X2068" s="197"/>
      <c r="Y2068" s="197"/>
      <c r="Z2068" s="197"/>
      <c r="AA2068" s="197"/>
      <c r="AB2068" s="197"/>
      <c r="AC2068" s="197"/>
      <c r="AD2068" s="197"/>
      <c r="AE2068" s="197"/>
      <c r="AF2068" s="197"/>
      <c r="AG2068" s="197"/>
      <c r="AH2068" s="197" t="s">
        <v>2633</v>
      </c>
      <c r="AI2068" s="197"/>
      <c r="AJ2068" s="197"/>
      <c r="AK2068" s="197"/>
      <c r="AL2068" s="197"/>
      <c r="AM2068" s="197"/>
      <c r="AN2068" s="197" t="s">
        <v>2634</v>
      </c>
      <c r="AO2068" s="197"/>
      <c r="AP2068" s="197"/>
      <c r="AQ2068" s="197"/>
      <c r="AR2068" s="197"/>
      <c r="AS2068" s="197"/>
      <c r="AT2068" s="197"/>
      <c r="AU2068" s="197"/>
      <c r="AV2068" s="197"/>
      <c r="AW2068" s="197"/>
      <c r="AX2068" s="197"/>
      <c r="AY2068" s="197"/>
      <c r="AZ2068" s="197"/>
      <c r="BA2068" s="197" t="s">
        <v>3971</v>
      </c>
      <c r="BB2068" s="197"/>
      <c r="BC2068" s="197"/>
      <c r="BD2068" s="197"/>
      <c r="BE2068" s="197" t="s">
        <v>2634</v>
      </c>
      <c r="BF2068" s="197"/>
      <c r="BG2068" s="197"/>
      <c r="BH2068" s="197"/>
      <c r="BI2068" s="197"/>
      <c r="BJ2068" s="197" t="s">
        <v>14196</v>
      </c>
      <c r="BK2068" s="197" t="s">
        <v>15269</v>
      </c>
      <c r="BL2068" s="197">
        <v>98</v>
      </c>
      <c r="BM2068" s="199">
        <f t="shared" si="389"/>
        <v>17.093043131445505</v>
      </c>
      <c r="BN2068" s="197"/>
      <c r="BO2068" s="197"/>
      <c r="BP2068" s="196">
        <f t="shared" si="398"/>
        <v>240.44214004900007</v>
      </c>
      <c r="BQ2068" s="197"/>
      <c r="BR2068" s="197"/>
      <c r="BS2068" s="196">
        <f t="shared" si="390"/>
        <v>240.44214004900007</v>
      </c>
      <c r="BT2068" s="197"/>
      <c r="BU2068" s="197"/>
      <c r="BV2068" s="199">
        <f t="shared" si="391"/>
        <v>240.44214004900007</v>
      </c>
      <c r="BW2068" s="197"/>
      <c r="BX2068" s="197"/>
      <c r="BY2068" s="196">
        <f t="shared" si="392"/>
        <v>240.44214004900007</v>
      </c>
      <c r="BZ2068" s="197"/>
      <c r="CA2068" s="197"/>
      <c r="CB2068" s="196">
        <f t="shared" si="393"/>
        <v>240.44214004900007</v>
      </c>
      <c r="CC2068" s="197"/>
      <c r="CD2068" s="197"/>
      <c r="CE2068" s="196">
        <f t="shared" si="394"/>
        <v>240.44214004900007</v>
      </c>
      <c r="CF2068" s="197"/>
      <c r="CG2068" s="197"/>
      <c r="CH2068" s="196">
        <f t="shared" si="397"/>
        <v>240.44214004900007</v>
      </c>
      <c r="CI2068" s="197"/>
      <c r="CJ2068" s="197"/>
      <c r="CK2068" s="196">
        <f t="shared" si="395"/>
        <v>240.44214004900007</v>
      </c>
      <c r="CL2068" s="197">
        <v>98</v>
      </c>
      <c r="CM2068" s="196">
        <f t="shared" si="396"/>
        <v>17.093043131445505</v>
      </c>
      <c r="CN2068" s="197">
        <v>100</v>
      </c>
      <c r="CO2068" s="197"/>
      <c r="CP2068" s="197"/>
      <c r="CQ2068" s="200"/>
      <c r="CR2068" s="200"/>
      <c r="CS2068" s="201"/>
      <c r="CT2068" s="202"/>
      <c r="CU2068" s="202"/>
      <c r="CV2068" s="202"/>
      <c r="CW2068" s="202"/>
      <c r="CX2068" s="203"/>
      <c r="CY2068" s="202"/>
      <c r="CZ2068" s="202"/>
      <c r="DA2068" s="202"/>
      <c r="DB2068" s="193"/>
      <c r="DC2068" s="193"/>
      <c r="DD2068" s="193"/>
      <c r="DE2068" s="193"/>
      <c r="DF2068" s="193"/>
      <c r="DG2068" s="193"/>
      <c r="DH2068" s="193"/>
      <c r="DI2068" s="193"/>
      <c r="DJ2068" s="193"/>
      <c r="DK2068" s="193"/>
      <c r="DL2068" s="193"/>
      <c r="DM2068" s="193"/>
      <c r="DN2068" s="197"/>
      <c r="DO2068" s="197"/>
      <c r="DP2068" s="197"/>
      <c r="DQ2068" s="197"/>
      <c r="DR2068" s="197"/>
      <c r="DS2068" s="197"/>
      <c r="DT2068" s="197"/>
      <c r="DU2068" s="193"/>
      <c r="DV2068" s="193"/>
      <c r="DW2068" s="193"/>
      <c r="DX2068" s="1834" t="s">
        <v>94</v>
      </c>
      <c r="DZ2068" s="1834" t="s">
        <v>101</v>
      </c>
      <c r="EA2068" s="197"/>
      <c r="EB2068" s="1762"/>
      <c r="EC2068" s="1834" t="s">
        <v>7559</v>
      </c>
      <c r="ED2068" s="192" t="s">
        <v>5821</v>
      </c>
    </row>
    <row r="2069" spans="1:136" s="192" customFormat="1" ht="15.75" x14ac:dyDescent="0.25">
      <c r="A2069" s="472">
        <v>648</v>
      </c>
      <c r="B2069" s="2017"/>
      <c r="C2069" s="193" t="s">
        <v>15143</v>
      </c>
      <c r="D2069" s="193" t="s">
        <v>23</v>
      </c>
      <c r="E2069" s="193" t="s">
        <v>4126</v>
      </c>
      <c r="F2069" s="193">
        <v>791696</v>
      </c>
      <c r="G2069" s="193">
        <v>17</v>
      </c>
      <c r="H2069" s="193" t="s">
        <v>2634</v>
      </c>
      <c r="I2069" s="193" t="s">
        <v>2634</v>
      </c>
      <c r="J2069" s="193" t="s">
        <v>3968</v>
      </c>
      <c r="K2069" s="193">
        <v>566488065</v>
      </c>
      <c r="L2069" s="193">
        <v>106.1</v>
      </c>
      <c r="M2069" s="193">
        <v>164</v>
      </c>
      <c r="N2069" s="194">
        <f t="shared" si="401"/>
        <v>39.448245092207017</v>
      </c>
      <c r="O2069" s="195">
        <v>1</v>
      </c>
      <c r="P2069" s="196">
        <f t="shared" si="399"/>
        <v>67.239999999999995</v>
      </c>
      <c r="Q2069" s="196">
        <f t="shared" si="400"/>
        <v>38.86</v>
      </c>
      <c r="R2069" s="197"/>
      <c r="S2069" s="198">
        <v>42469</v>
      </c>
      <c r="T2069" s="197" t="s">
        <v>253</v>
      </c>
      <c r="U2069" s="197" t="s">
        <v>2490</v>
      </c>
      <c r="V2069" s="197" t="s">
        <v>3013</v>
      </c>
      <c r="W2069" s="197"/>
      <c r="X2069" s="197"/>
      <c r="Y2069" s="197"/>
      <c r="Z2069" s="197"/>
      <c r="AA2069" s="197"/>
      <c r="AB2069" s="197"/>
      <c r="AC2069" s="197"/>
      <c r="AD2069" s="197"/>
      <c r="AE2069" s="197"/>
      <c r="AF2069" s="197"/>
      <c r="AG2069" s="197"/>
      <c r="AH2069" s="197"/>
      <c r="AI2069" s="197"/>
      <c r="AJ2069" s="197"/>
      <c r="AK2069" s="197"/>
      <c r="AL2069" s="197"/>
      <c r="AM2069" s="197"/>
      <c r="AN2069" s="197" t="s">
        <v>2634</v>
      </c>
      <c r="AO2069" s="197"/>
      <c r="AP2069" s="197"/>
      <c r="AQ2069" s="197"/>
      <c r="AR2069" s="197"/>
      <c r="AS2069" s="197"/>
      <c r="AT2069" s="197"/>
      <c r="AU2069" s="197"/>
      <c r="AV2069" s="197"/>
      <c r="AW2069" s="197"/>
      <c r="AX2069" s="197"/>
      <c r="AY2069" s="197"/>
      <c r="AZ2069" s="197"/>
      <c r="BA2069" s="197" t="s">
        <v>3970</v>
      </c>
      <c r="BB2069" s="197"/>
      <c r="BC2069" s="197"/>
      <c r="BD2069" s="197"/>
      <c r="BE2069" s="197" t="s">
        <v>2634</v>
      </c>
      <c r="BF2069" s="197"/>
      <c r="BG2069" s="197"/>
      <c r="BH2069" s="197"/>
      <c r="BI2069" s="197"/>
      <c r="BJ2069" s="197" t="s">
        <v>14196</v>
      </c>
      <c r="BK2069" s="197" t="s">
        <v>15416</v>
      </c>
      <c r="BL2069" s="197">
        <v>95.6</v>
      </c>
      <c r="BM2069" s="199">
        <f t="shared" si="389"/>
        <v>27.020072053525478</v>
      </c>
      <c r="BN2069" s="197"/>
      <c r="BO2069" s="197"/>
      <c r="BP2069" s="196">
        <f t="shared" si="398"/>
        <v>273.03139475038603</v>
      </c>
      <c r="BQ2069" s="197"/>
      <c r="BR2069" s="197"/>
      <c r="BS2069" s="196">
        <f t="shared" si="390"/>
        <v>273.03139475038603</v>
      </c>
      <c r="BT2069" s="197"/>
      <c r="BU2069" s="197"/>
      <c r="BV2069" s="199">
        <f t="shared" si="391"/>
        <v>273.03139475038603</v>
      </c>
      <c r="BW2069" s="197"/>
      <c r="BX2069" s="197"/>
      <c r="BY2069" s="196">
        <f t="shared" si="392"/>
        <v>273.03139475038603</v>
      </c>
      <c r="BZ2069" s="197"/>
      <c r="CA2069" s="197"/>
      <c r="CB2069" s="196">
        <f t="shared" si="393"/>
        <v>273.03139475038603</v>
      </c>
      <c r="CC2069" s="197"/>
      <c r="CD2069" s="197"/>
      <c r="CE2069" s="196">
        <f t="shared" si="394"/>
        <v>273.03139475038603</v>
      </c>
      <c r="CF2069" s="197"/>
      <c r="CG2069" s="197"/>
      <c r="CH2069" s="196">
        <f t="shared" si="397"/>
        <v>273.03139475038603</v>
      </c>
      <c r="CI2069" s="197"/>
      <c r="CJ2069" s="197"/>
      <c r="CK2069" s="196">
        <f t="shared" si="395"/>
        <v>273.03139475038603</v>
      </c>
      <c r="CL2069" s="197">
        <v>95.6</v>
      </c>
      <c r="CM2069" s="196">
        <f t="shared" si="396"/>
        <v>27.020072053525478</v>
      </c>
      <c r="CN2069" s="197">
        <v>75</v>
      </c>
      <c r="CO2069" s="197"/>
      <c r="CP2069" s="197"/>
      <c r="CQ2069" s="200"/>
      <c r="CR2069" s="200"/>
      <c r="CS2069" s="201"/>
      <c r="CT2069" s="202"/>
      <c r="CU2069" s="202"/>
      <c r="CV2069" s="202"/>
      <c r="CW2069" s="202"/>
      <c r="CX2069" s="203"/>
      <c r="CY2069" s="202"/>
      <c r="CZ2069" s="202"/>
      <c r="DA2069" s="202"/>
      <c r="DB2069" s="193"/>
      <c r="DC2069" s="193"/>
      <c r="DD2069" s="193"/>
      <c r="DE2069" s="193"/>
      <c r="DF2069" s="193"/>
      <c r="DG2069" s="193"/>
      <c r="DH2069" s="193"/>
      <c r="DI2069" s="193"/>
      <c r="DJ2069" s="193"/>
      <c r="DK2069" s="193"/>
      <c r="DL2069" s="193"/>
      <c r="DM2069" s="193"/>
      <c r="DN2069" s="197"/>
      <c r="DO2069" s="197"/>
      <c r="DP2069" s="197"/>
      <c r="DQ2069" s="197"/>
      <c r="DR2069" s="197"/>
      <c r="DS2069" s="197"/>
      <c r="DT2069" s="197"/>
      <c r="DU2069" s="193"/>
      <c r="DV2069" s="193"/>
      <c r="DW2069" s="193"/>
      <c r="DX2069" s="1834" t="s">
        <v>94</v>
      </c>
      <c r="DZ2069" s="1834" t="s">
        <v>101</v>
      </c>
      <c r="EA2069" s="197"/>
      <c r="EB2069" s="1762"/>
      <c r="EC2069" s="1832" t="s">
        <v>7559</v>
      </c>
      <c r="ED2069" s="192" t="s">
        <v>5392</v>
      </c>
    </row>
    <row r="2070" spans="1:136" s="192" customFormat="1" ht="15.75" x14ac:dyDescent="0.25">
      <c r="A2070" s="472">
        <v>649</v>
      </c>
      <c r="B2070" s="2017"/>
      <c r="C2070" s="193" t="s">
        <v>15144</v>
      </c>
      <c r="D2070" s="193" t="s">
        <v>22</v>
      </c>
      <c r="E2070" s="193" t="s">
        <v>4126</v>
      </c>
      <c r="F2070" s="193">
        <v>794444</v>
      </c>
      <c r="G2070" s="193">
        <v>19</v>
      </c>
      <c r="H2070" s="193" t="s">
        <v>2634</v>
      </c>
      <c r="I2070" s="193" t="s">
        <v>2634</v>
      </c>
      <c r="J2070" s="193" t="s">
        <v>3968</v>
      </c>
      <c r="K2070" s="193">
        <v>551224336</v>
      </c>
      <c r="L2070" s="193">
        <v>149.9</v>
      </c>
      <c r="M2070" s="193">
        <v>182</v>
      </c>
      <c r="N2070" s="194">
        <f t="shared" si="401"/>
        <v>45.254196353097456</v>
      </c>
      <c r="O2070" s="195">
        <v>2</v>
      </c>
      <c r="P2070" s="196">
        <f t="shared" si="399"/>
        <v>82.81</v>
      </c>
      <c r="Q2070" s="196">
        <f t="shared" si="400"/>
        <v>67.09</v>
      </c>
      <c r="R2070" s="197"/>
      <c r="S2070" s="198">
        <v>42469</v>
      </c>
      <c r="T2070" s="197" t="s">
        <v>2201</v>
      </c>
      <c r="U2070" s="197" t="s">
        <v>2480</v>
      </c>
      <c r="V2070" s="197" t="s">
        <v>5767</v>
      </c>
      <c r="W2070" s="197"/>
      <c r="X2070" s="197"/>
      <c r="Y2070" s="197"/>
      <c r="Z2070" s="197"/>
      <c r="AA2070" s="197"/>
      <c r="AB2070" s="197"/>
      <c r="AC2070" s="197"/>
      <c r="AD2070" s="197"/>
      <c r="AE2070" s="197"/>
      <c r="AF2070" s="197"/>
      <c r="AG2070" s="197"/>
      <c r="AH2070" s="197"/>
      <c r="AI2070" s="197"/>
      <c r="AJ2070" s="197"/>
      <c r="AK2070" s="197"/>
      <c r="AL2070" s="197"/>
      <c r="AM2070" s="197"/>
      <c r="AN2070" s="197" t="s">
        <v>2633</v>
      </c>
      <c r="AO2070" s="197" t="s">
        <v>4075</v>
      </c>
      <c r="AP2070" s="197" t="s">
        <v>4077</v>
      </c>
      <c r="AQ2070" s="197"/>
      <c r="AR2070" s="197"/>
      <c r="AS2070" s="197"/>
      <c r="AT2070" s="197"/>
      <c r="AU2070" s="197"/>
      <c r="AV2070" s="197"/>
      <c r="AW2070" s="197"/>
      <c r="AX2070" s="197"/>
      <c r="AY2070" s="197"/>
      <c r="AZ2070" s="197"/>
      <c r="BA2070" s="197"/>
      <c r="BB2070" s="197"/>
      <c r="BC2070" s="197"/>
      <c r="BD2070" s="197"/>
      <c r="BE2070" s="197" t="s">
        <v>2634</v>
      </c>
      <c r="BF2070" s="197"/>
      <c r="BG2070" s="197"/>
      <c r="BH2070" s="197"/>
      <c r="BI2070" s="197"/>
      <c r="BJ2070" s="197" t="s">
        <v>14196</v>
      </c>
      <c r="BK2070" s="197" t="s">
        <v>15450</v>
      </c>
      <c r="BL2070" s="197">
        <v>134.19999999999999</v>
      </c>
      <c r="BM2070" s="199">
        <f t="shared" si="389"/>
        <v>23.401401102996001</v>
      </c>
      <c r="BN2070" s="197"/>
      <c r="BO2070" s="197"/>
      <c r="BP2070" s="196">
        <f t="shared" si="398"/>
        <v>223.43121180503803</v>
      </c>
      <c r="BQ2070" s="197"/>
      <c r="BR2070" s="197"/>
      <c r="BS2070" s="196">
        <f t="shared" si="390"/>
        <v>223.43121180503803</v>
      </c>
      <c r="BT2070" s="197"/>
      <c r="BU2070" s="197"/>
      <c r="BV2070" s="199">
        <f t="shared" si="391"/>
        <v>223.43121180503803</v>
      </c>
      <c r="BW2070" s="197"/>
      <c r="BX2070" s="197"/>
      <c r="BY2070" s="196">
        <f t="shared" si="392"/>
        <v>223.43121180503803</v>
      </c>
      <c r="BZ2070" s="197"/>
      <c r="CA2070" s="197"/>
      <c r="CB2070" s="196">
        <f t="shared" si="393"/>
        <v>223.43121180503803</v>
      </c>
      <c r="CC2070" s="197"/>
      <c r="CD2070" s="197"/>
      <c r="CE2070" s="196">
        <f t="shared" si="394"/>
        <v>223.43121180503803</v>
      </c>
      <c r="CF2070" s="197"/>
      <c r="CG2070" s="197"/>
      <c r="CH2070" s="196">
        <f t="shared" si="397"/>
        <v>223.43121180503803</v>
      </c>
      <c r="CI2070" s="197"/>
      <c r="CJ2070" s="197"/>
      <c r="CK2070" s="196">
        <f t="shared" si="395"/>
        <v>223.43121180503803</v>
      </c>
      <c r="CL2070" s="197">
        <v>23.4</v>
      </c>
      <c r="CM2070" s="196">
        <f t="shared" si="396"/>
        <v>188.5526904158593</v>
      </c>
      <c r="CN2070" s="197">
        <v>60</v>
      </c>
      <c r="CO2070" s="197"/>
      <c r="CP2070" s="197"/>
      <c r="CQ2070" s="200"/>
      <c r="CR2070" s="200"/>
      <c r="CS2070" s="201"/>
      <c r="CT2070" s="202"/>
      <c r="CU2070" s="202"/>
      <c r="CV2070" s="202"/>
      <c r="CW2070" s="202"/>
      <c r="CX2070" s="203"/>
      <c r="CY2070" s="202"/>
      <c r="CZ2070" s="202"/>
      <c r="DA2070" s="202"/>
      <c r="DB2070" s="193"/>
      <c r="DC2070" s="193"/>
      <c r="DD2070" s="193"/>
      <c r="DE2070" s="193"/>
      <c r="DF2070" s="193"/>
      <c r="DG2070" s="193"/>
      <c r="DH2070" s="193"/>
      <c r="DI2070" s="193"/>
      <c r="DJ2070" s="193"/>
      <c r="DK2070" s="193"/>
      <c r="DL2070" s="193"/>
      <c r="DM2070" s="193"/>
      <c r="DN2070" s="197"/>
      <c r="DO2070" s="197"/>
      <c r="DP2070" s="197"/>
      <c r="DQ2070" s="197"/>
      <c r="DR2070" s="197"/>
      <c r="DS2070" s="197"/>
      <c r="DT2070" s="197"/>
      <c r="DU2070" s="193"/>
      <c r="DV2070" s="193"/>
      <c r="DW2070" s="193"/>
      <c r="DX2070" s="1834" t="s">
        <v>15145</v>
      </c>
      <c r="DZ2070" s="1872" t="s">
        <v>13329</v>
      </c>
      <c r="EA2070" s="197"/>
      <c r="EB2070" s="1762"/>
      <c r="EC2070" s="1872" t="s">
        <v>14368</v>
      </c>
    </row>
    <row r="2071" spans="1:136" s="192" customFormat="1" ht="15.75" x14ac:dyDescent="0.25">
      <c r="A2071" s="765">
        <v>650</v>
      </c>
      <c r="B2071" s="2017"/>
      <c r="C2071" s="193" t="s">
        <v>15146</v>
      </c>
      <c r="D2071" s="193" t="s">
        <v>23</v>
      </c>
      <c r="E2071" s="193" t="s">
        <v>4126</v>
      </c>
      <c r="F2071" s="193">
        <v>789578</v>
      </c>
      <c r="G2071" s="193">
        <v>32</v>
      </c>
      <c r="H2071" s="193" t="s">
        <v>2634</v>
      </c>
      <c r="I2071" s="193" t="s">
        <v>2634</v>
      </c>
      <c r="J2071" s="193" t="s">
        <v>2633</v>
      </c>
      <c r="K2071" s="193"/>
      <c r="L2071" s="193">
        <v>93.2</v>
      </c>
      <c r="M2071" s="193">
        <v>152</v>
      </c>
      <c r="N2071" s="194">
        <f t="shared" si="401"/>
        <v>40.3393351800554</v>
      </c>
      <c r="O2071" s="195">
        <v>2</v>
      </c>
      <c r="P2071" s="196">
        <f t="shared" si="399"/>
        <v>57.76</v>
      </c>
      <c r="Q2071" s="196">
        <f t="shared" si="400"/>
        <v>35.440000000000005</v>
      </c>
      <c r="R2071" s="197"/>
      <c r="S2071" s="198">
        <v>42469</v>
      </c>
      <c r="T2071" s="197" t="s">
        <v>253</v>
      </c>
      <c r="U2071" s="197" t="s">
        <v>2490</v>
      </c>
      <c r="V2071" s="197" t="s">
        <v>15147</v>
      </c>
      <c r="W2071" s="197"/>
      <c r="X2071" s="197"/>
      <c r="Y2071" s="197"/>
      <c r="Z2071" s="197"/>
      <c r="AA2071" s="197"/>
      <c r="AB2071" s="197" t="s">
        <v>2633</v>
      </c>
      <c r="AC2071" s="197"/>
      <c r="AD2071" s="197" t="s">
        <v>2633</v>
      </c>
      <c r="AE2071" s="197"/>
      <c r="AF2071" s="197"/>
      <c r="AG2071" s="197"/>
      <c r="AH2071" s="197"/>
      <c r="AI2071" s="197"/>
      <c r="AJ2071" s="197"/>
      <c r="AK2071" s="197"/>
      <c r="AL2071" s="197"/>
      <c r="AM2071" s="197"/>
      <c r="AN2071" s="197" t="s">
        <v>2633</v>
      </c>
      <c r="AO2071" s="197" t="s">
        <v>4075</v>
      </c>
      <c r="AP2071" s="197" t="s">
        <v>4077</v>
      </c>
      <c r="AQ2071" s="197"/>
      <c r="AR2071" s="197"/>
      <c r="AS2071" s="197"/>
      <c r="AT2071" s="197"/>
      <c r="AU2071" s="197"/>
      <c r="AV2071" s="197"/>
      <c r="AW2071" s="197"/>
      <c r="AX2071" s="197"/>
      <c r="AY2071" s="197"/>
      <c r="AZ2071" s="197"/>
      <c r="BA2071" s="197" t="s">
        <v>3970</v>
      </c>
      <c r="BB2071" s="197"/>
      <c r="BC2071" s="197"/>
      <c r="BD2071" s="197"/>
      <c r="BE2071" s="197" t="s">
        <v>2634</v>
      </c>
      <c r="BF2071" s="197"/>
      <c r="BG2071" s="197"/>
      <c r="BH2071" s="197"/>
      <c r="BI2071" s="197"/>
      <c r="BJ2071" s="197" t="s">
        <v>10219</v>
      </c>
      <c r="BK2071" s="197"/>
      <c r="BL2071" s="197"/>
      <c r="BM2071" s="199">
        <f t="shared" si="389"/>
        <v>262.97968397291191</v>
      </c>
      <c r="BN2071" s="197"/>
      <c r="BO2071" s="197"/>
      <c r="BP2071" s="196">
        <f t="shared" si="398"/>
        <v>262.97968397291191</v>
      </c>
      <c r="BQ2071" s="197"/>
      <c r="BR2071" s="197"/>
      <c r="BS2071" s="196">
        <f t="shared" si="390"/>
        <v>262.97968397291191</v>
      </c>
      <c r="BT2071" s="197"/>
      <c r="BU2071" s="197"/>
      <c r="BV2071" s="199">
        <f t="shared" si="391"/>
        <v>262.97968397291191</v>
      </c>
      <c r="BW2071" s="197"/>
      <c r="BX2071" s="197"/>
      <c r="BY2071" s="196">
        <f t="shared" si="392"/>
        <v>262.97968397291191</v>
      </c>
      <c r="BZ2071" s="197"/>
      <c r="CA2071" s="197"/>
      <c r="CB2071" s="196">
        <f t="shared" si="393"/>
        <v>262.97968397291191</v>
      </c>
      <c r="CC2071" s="197"/>
      <c r="CD2071" s="197"/>
      <c r="CE2071" s="196">
        <f t="shared" si="394"/>
        <v>262.97968397291191</v>
      </c>
      <c r="CF2071" s="197"/>
      <c r="CG2071" s="197"/>
      <c r="CH2071" s="196">
        <f t="shared" si="397"/>
        <v>262.97968397291191</v>
      </c>
      <c r="CI2071" s="197"/>
      <c r="CJ2071" s="197"/>
      <c r="CK2071" s="196">
        <f t="shared" si="395"/>
        <v>262.97968397291191</v>
      </c>
      <c r="CL2071" s="197"/>
      <c r="CM2071" s="196">
        <f t="shared" si="396"/>
        <v>262.97968397291191</v>
      </c>
      <c r="CN2071" s="197">
        <v>65</v>
      </c>
      <c r="CO2071" s="197"/>
      <c r="CP2071" s="197"/>
      <c r="CQ2071" s="200"/>
      <c r="CR2071" s="200"/>
      <c r="CS2071" s="201"/>
      <c r="CT2071" s="202"/>
      <c r="CU2071" s="202"/>
      <c r="CV2071" s="202"/>
      <c r="CW2071" s="202"/>
      <c r="CX2071" s="203"/>
      <c r="CY2071" s="202"/>
      <c r="CZ2071" s="202"/>
      <c r="DA2071" s="202"/>
      <c r="DB2071" s="193"/>
      <c r="DC2071" s="193"/>
      <c r="DD2071" s="193"/>
      <c r="DE2071" s="193"/>
      <c r="DF2071" s="193"/>
      <c r="DG2071" s="193"/>
      <c r="DH2071" s="193"/>
      <c r="DI2071" s="193"/>
      <c r="DJ2071" s="193"/>
      <c r="DK2071" s="193"/>
      <c r="DL2071" s="193"/>
      <c r="DM2071" s="193"/>
      <c r="DN2071" s="197"/>
      <c r="DO2071" s="197"/>
      <c r="DP2071" s="197"/>
      <c r="DQ2071" s="197"/>
      <c r="DR2071" s="197"/>
      <c r="DS2071" s="197"/>
      <c r="DT2071" s="197"/>
      <c r="DU2071" s="193"/>
      <c r="DV2071" s="193"/>
      <c r="DW2071" s="193"/>
      <c r="DX2071" s="1835" t="s">
        <v>15148</v>
      </c>
      <c r="DZ2071" s="1836" t="s">
        <v>101</v>
      </c>
      <c r="EA2071" s="197"/>
      <c r="EB2071" s="1762"/>
      <c r="EC2071" s="1836" t="s">
        <v>2194</v>
      </c>
    </row>
    <row r="2072" spans="1:136" s="192" customFormat="1" ht="15.75" x14ac:dyDescent="0.25">
      <c r="A2072" s="192">
        <v>651</v>
      </c>
      <c r="B2072" s="2017"/>
      <c r="C2072" s="193" t="s">
        <v>15211</v>
      </c>
      <c r="D2072" s="193" t="s">
        <v>22</v>
      </c>
      <c r="E2072" s="193" t="s">
        <v>4126</v>
      </c>
      <c r="F2072" s="193">
        <v>792809</v>
      </c>
      <c r="G2072" s="193">
        <v>16</v>
      </c>
      <c r="H2072" s="193" t="s">
        <v>2634</v>
      </c>
      <c r="I2072" s="193" t="s">
        <v>2634</v>
      </c>
      <c r="J2072" s="193" t="s">
        <v>3968</v>
      </c>
      <c r="K2072" s="193"/>
      <c r="L2072" s="193">
        <v>132</v>
      </c>
      <c r="M2072" s="193">
        <v>162</v>
      </c>
      <c r="N2072" s="194">
        <f t="shared" si="401"/>
        <v>50.297210791037948</v>
      </c>
      <c r="O2072" s="195">
        <v>3</v>
      </c>
      <c r="P2072" s="196">
        <f t="shared" si="399"/>
        <v>65.610000000000014</v>
      </c>
      <c r="Q2072" s="196">
        <f t="shared" si="400"/>
        <v>66.389999999999986</v>
      </c>
      <c r="R2072" s="197"/>
      <c r="S2072" s="198" t="s">
        <v>15210</v>
      </c>
      <c r="T2072" s="197" t="s">
        <v>253</v>
      </c>
      <c r="U2072" s="197" t="s">
        <v>2490</v>
      </c>
      <c r="V2072" s="197" t="s">
        <v>12898</v>
      </c>
      <c r="W2072" s="197"/>
      <c r="X2072" s="197"/>
      <c r="Y2072" s="197"/>
      <c r="Z2072" s="197"/>
      <c r="AA2072" s="197"/>
      <c r="AB2072" s="197"/>
      <c r="AC2072" s="197"/>
      <c r="AD2072" s="197"/>
      <c r="AE2072" s="197"/>
      <c r="AF2072" s="197"/>
      <c r="AG2072" s="197"/>
      <c r="AH2072" s="197"/>
      <c r="AI2072" s="197"/>
      <c r="AJ2072" s="197"/>
      <c r="AK2072" s="197"/>
      <c r="AL2072" s="197"/>
      <c r="AM2072" s="197"/>
      <c r="AN2072" s="197" t="s">
        <v>2633</v>
      </c>
      <c r="AO2072" s="197" t="s">
        <v>4076</v>
      </c>
      <c r="AP2072" s="197" t="s">
        <v>4077</v>
      </c>
      <c r="AQ2072" s="197"/>
      <c r="AR2072" s="197"/>
      <c r="AS2072" s="197"/>
      <c r="AT2072" s="197"/>
      <c r="AU2072" s="197"/>
      <c r="AV2072" s="197"/>
      <c r="AW2072" s="197"/>
      <c r="AX2072" s="197"/>
      <c r="AY2072" s="197"/>
      <c r="AZ2072" s="197"/>
      <c r="BA2072" s="197"/>
      <c r="BB2072" s="197"/>
      <c r="BC2072" s="197"/>
      <c r="BD2072" s="197"/>
      <c r="BE2072" s="197" t="s">
        <v>2634</v>
      </c>
      <c r="BF2072" s="197"/>
      <c r="BG2072" s="197"/>
      <c r="BH2072" s="197"/>
      <c r="BI2072" s="197"/>
      <c r="BJ2072" s="197" t="s">
        <v>15212</v>
      </c>
      <c r="BK2072" s="197"/>
      <c r="BL2072" s="197"/>
      <c r="BM2072" s="199">
        <f t="shared" si="389"/>
        <v>198.82512426570273</v>
      </c>
      <c r="BN2072" s="197"/>
      <c r="BO2072" s="197"/>
      <c r="BP2072" s="196">
        <f t="shared" si="398"/>
        <v>198.82512426570273</v>
      </c>
      <c r="BQ2072" s="197"/>
      <c r="BR2072" s="197"/>
      <c r="BS2072" s="196">
        <f t="shared" si="390"/>
        <v>198.82512426570273</v>
      </c>
      <c r="BT2072" s="197"/>
      <c r="BU2072" s="197"/>
      <c r="BV2072" s="199">
        <f t="shared" si="391"/>
        <v>198.82512426570273</v>
      </c>
      <c r="BW2072" s="197"/>
      <c r="BX2072" s="197"/>
      <c r="BY2072" s="196">
        <f t="shared" si="392"/>
        <v>198.82512426570273</v>
      </c>
      <c r="BZ2072" s="197"/>
      <c r="CA2072" s="197"/>
      <c r="CB2072" s="196">
        <f t="shared" si="393"/>
        <v>198.82512426570273</v>
      </c>
      <c r="CC2072" s="197"/>
      <c r="CD2072" s="197"/>
      <c r="CE2072" s="196">
        <f t="shared" si="394"/>
        <v>198.82512426570273</v>
      </c>
      <c r="CF2072" s="197"/>
      <c r="CG2072" s="197"/>
      <c r="CH2072" s="196">
        <f t="shared" si="397"/>
        <v>198.82512426570273</v>
      </c>
      <c r="CI2072" s="197"/>
      <c r="CJ2072" s="197"/>
      <c r="CK2072" s="196">
        <f t="shared" si="395"/>
        <v>198.82512426570273</v>
      </c>
      <c r="CL2072" s="197"/>
      <c r="CM2072" s="196">
        <f t="shared" si="396"/>
        <v>198.82512426570273</v>
      </c>
      <c r="CN2072" s="197">
        <v>85</v>
      </c>
      <c r="CO2072" s="197"/>
      <c r="CP2072" s="197"/>
      <c r="CQ2072" s="200"/>
      <c r="CR2072" s="200"/>
      <c r="CS2072" s="201"/>
      <c r="CT2072" s="202"/>
      <c r="CU2072" s="202"/>
      <c r="CV2072" s="202"/>
      <c r="CW2072" s="202"/>
      <c r="CX2072" s="203"/>
      <c r="CY2072" s="202"/>
      <c r="CZ2072" s="202"/>
      <c r="DA2072" s="202"/>
      <c r="DB2072" s="193"/>
      <c r="DC2072" s="193"/>
      <c r="DD2072" s="193"/>
      <c r="DE2072" s="193"/>
      <c r="DF2072" s="193"/>
      <c r="DG2072" s="193"/>
      <c r="DH2072" s="193"/>
      <c r="DI2072" s="193"/>
      <c r="DJ2072" s="193"/>
      <c r="DK2072" s="193"/>
      <c r="DL2072" s="193"/>
      <c r="DM2072" s="193"/>
      <c r="DN2072" s="197"/>
      <c r="DO2072" s="197"/>
      <c r="DP2072" s="197"/>
      <c r="DQ2072" s="197"/>
      <c r="DR2072" s="197"/>
      <c r="DS2072" s="197"/>
      <c r="DT2072" s="197"/>
      <c r="DU2072" s="193"/>
      <c r="DV2072" s="193"/>
      <c r="DW2072" s="193"/>
      <c r="DX2072" s="1839" t="s">
        <v>15213</v>
      </c>
      <c r="DZ2072" s="1839" t="s">
        <v>101</v>
      </c>
      <c r="EA2072" s="197"/>
      <c r="EB2072" s="1762"/>
      <c r="EC2072" s="1839" t="s">
        <v>2194</v>
      </c>
    </row>
    <row r="2073" spans="1:136" s="192" customFormat="1" ht="15.75" x14ac:dyDescent="0.25">
      <c r="A2073" s="472">
        <v>652</v>
      </c>
      <c r="B2073" s="2017"/>
      <c r="C2073" s="193" t="s">
        <v>15219</v>
      </c>
      <c r="D2073" s="193" t="s">
        <v>23</v>
      </c>
      <c r="E2073" s="193" t="s">
        <v>4126</v>
      </c>
      <c r="F2073" s="193">
        <v>797068</v>
      </c>
      <c r="G2073" s="193">
        <v>25</v>
      </c>
      <c r="H2073" s="193" t="s">
        <v>2633</v>
      </c>
      <c r="I2073" s="193" t="s">
        <v>2633</v>
      </c>
      <c r="J2073" s="193" t="s">
        <v>2634</v>
      </c>
      <c r="K2073" s="193">
        <v>554500497</v>
      </c>
      <c r="L2073" s="193">
        <v>144.19999999999999</v>
      </c>
      <c r="M2073" s="193">
        <v>162</v>
      </c>
      <c r="N2073" s="194">
        <f t="shared" si="401"/>
        <v>54.945892394452059</v>
      </c>
      <c r="O2073" s="195">
        <v>3</v>
      </c>
      <c r="P2073" s="196">
        <f t="shared" si="399"/>
        <v>65.610000000000014</v>
      </c>
      <c r="Q2073" s="196">
        <f t="shared" si="400"/>
        <v>78.589999999999975</v>
      </c>
      <c r="R2073" s="197"/>
      <c r="S2073" s="198" t="s">
        <v>15220</v>
      </c>
      <c r="T2073" s="197" t="s">
        <v>253</v>
      </c>
      <c r="U2073" s="197" t="s">
        <v>2490</v>
      </c>
      <c r="V2073" s="197" t="s">
        <v>15221</v>
      </c>
      <c r="W2073" s="197"/>
      <c r="X2073" s="197"/>
      <c r="Y2073" s="197"/>
      <c r="Z2073" s="197"/>
      <c r="AA2073" s="197"/>
      <c r="AB2073" s="197" t="s">
        <v>2633</v>
      </c>
      <c r="AC2073" s="197"/>
      <c r="AD2073" s="197"/>
      <c r="AE2073" s="197"/>
      <c r="AF2073" s="197"/>
      <c r="AG2073" s="197"/>
      <c r="AH2073" s="197"/>
      <c r="AI2073" s="197"/>
      <c r="AJ2073" s="197"/>
      <c r="AK2073" s="197"/>
      <c r="AL2073" s="197"/>
      <c r="AM2073" s="197"/>
      <c r="AN2073" s="197" t="s">
        <v>2633</v>
      </c>
      <c r="AO2073" s="197" t="s">
        <v>4076</v>
      </c>
      <c r="AP2073" s="197" t="s">
        <v>4077</v>
      </c>
      <c r="AQ2073" s="197"/>
      <c r="AR2073" s="197"/>
      <c r="AS2073" s="197"/>
      <c r="AT2073" s="197"/>
      <c r="AU2073" s="197"/>
      <c r="AV2073" s="197"/>
      <c r="AW2073" s="197"/>
      <c r="AX2073" s="197"/>
      <c r="AY2073" s="197"/>
      <c r="AZ2073" s="197"/>
      <c r="BA2073" s="197" t="s">
        <v>3971</v>
      </c>
      <c r="BB2073" s="197"/>
      <c r="BC2073" s="197" t="s">
        <v>2633</v>
      </c>
      <c r="BD2073" s="197"/>
      <c r="BE2073" s="197" t="s">
        <v>2634</v>
      </c>
      <c r="BF2073" s="197"/>
      <c r="BG2073" s="197"/>
      <c r="BH2073" s="197"/>
      <c r="BI2073" s="197"/>
      <c r="BJ2073" s="197" t="s">
        <v>15212</v>
      </c>
      <c r="BK2073" s="197" t="s">
        <v>15502</v>
      </c>
      <c r="BL2073" s="197">
        <v>132</v>
      </c>
      <c r="BM2073" s="199">
        <f t="shared" si="389"/>
        <v>15.523603511897177</v>
      </c>
      <c r="BN2073" s="197" t="s">
        <v>15186</v>
      </c>
      <c r="BO2073" s="197">
        <v>131</v>
      </c>
      <c r="BP2073" s="196">
        <f t="shared" si="398"/>
        <v>16.7960300292658</v>
      </c>
      <c r="BQ2073" s="197"/>
      <c r="BR2073" s="197"/>
      <c r="BS2073" s="196">
        <f t="shared" si="390"/>
        <v>183.48390380455533</v>
      </c>
      <c r="BT2073" s="197"/>
      <c r="BU2073" s="197"/>
      <c r="BV2073" s="199">
        <f t="shared" si="391"/>
        <v>183.48390380455533</v>
      </c>
      <c r="BW2073" s="197"/>
      <c r="BX2073" s="197"/>
      <c r="BY2073" s="196">
        <f t="shared" si="392"/>
        <v>183.48390380455533</v>
      </c>
      <c r="BZ2073" s="197"/>
      <c r="CA2073" s="197"/>
      <c r="CB2073" s="196">
        <f t="shared" si="393"/>
        <v>183.48390380455533</v>
      </c>
      <c r="CC2073" s="197"/>
      <c r="CD2073" s="197"/>
      <c r="CE2073" s="196">
        <f t="shared" si="394"/>
        <v>183.48390380455533</v>
      </c>
      <c r="CF2073" s="197"/>
      <c r="CG2073" s="197"/>
      <c r="CH2073" s="196">
        <f t="shared" si="397"/>
        <v>183.48390380455533</v>
      </c>
      <c r="CI2073" s="197"/>
      <c r="CJ2073" s="197"/>
      <c r="CK2073" s="196">
        <f t="shared" si="395"/>
        <v>183.48390380455533</v>
      </c>
      <c r="CL2073" s="197">
        <v>131</v>
      </c>
      <c r="CM2073" s="196">
        <f t="shared" si="396"/>
        <v>16.7960300292658</v>
      </c>
      <c r="CN2073" s="197">
        <v>80</v>
      </c>
      <c r="CO2073" s="197"/>
      <c r="CP2073" s="197"/>
      <c r="CQ2073" s="200"/>
      <c r="CR2073" s="200"/>
      <c r="CS2073" s="201"/>
      <c r="CT2073" s="202"/>
      <c r="CU2073" s="202"/>
      <c r="CV2073" s="202"/>
      <c r="CW2073" s="202"/>
      <c r="CX2073" s="203"/>
      <c r="CY2073" s="202"/>
      <c r="CZ2073" s="202"/>
      <c r="DA2073" s="202"/>
      <c r="DB2073" s="193"/>
      <c r="DC2073" s="193"/>
      <c r="DD2073" s="193"/>
      <c r="DE2073" s="193"/>
      <c r="DF2073" s="193"/>
      <c r="DG2073" s="193"/>
      <c r="DH2073" s="193"/>
      <c r="DI2073" s="193"/>
      <c r="DJ2073" s="193"/>
      <c r="DK2073" s="193"/>
      <c r="DL2073" s="193"/>
      <c r="DM2073" s="193"/>
      <c r="DN2073" s="197"/>
      <c r="DO2073" s="197"/>
      <c r="DP2073" s="197"/>
      <c r="DQ2073" s="197"/>
      <c r="DR2073" s="197"/>
      <c r="DS2073" s="197"/>
      <c r="DT2073" s="197"/>
      <c r="DU2073" s="193"/>
      <c r="DV2073" s="193"/>
      <c r="DW2073" s="193"/>
      <c r="DX2073" s="1841" t="s">
        <v>15222</v>
      </c>
      <c r="DZ2073" s="1842" t="s">
        <v>101</v>
      </c>
      <c r="EA2073" s="197"/>
      <c r="EB2073" s="1762"/>
      <c r="EC2073" s="1842" t="s">
        <v>2194</v>
      </c>
    </row>
    <row r="2074" spans="1:136" s="192" customFormat="1" ht="15.75" x14ac:dyDescent="0.25">
      <c r="A2074" s="472">
        <v>653</v>
      </c>
      <c r="B2074" s="2017"/>
      <c r="C2074" s="193" t="s">
        <v>15223</v>
      </c>
      <c r="D2074" s="193" t="s">
        <v>23</v>
      </c>
      <c r="E2074" s="193" t="s">
        <v>4126</v>
      </c>
      <c r="F2074" s="193">
        <v>505003</v>
      </c>
      <c r="G2074" s="193">
        <v>18</v>
      </c>
      <c r="H2074" s="193" t="s">
        <v>2634</v>
      </c>
      <c r="I2074" s="193" t="s">
        <v>2634</v>
      </c>
      <c r="J2074" s="193" t="s">
        <v>3968</v>
      </c>
      <c r="K2074" s="193">
        <v>543412838</v>
      </c>
      <c r="L2074" s="193">
        <v>98</v>
      </c>
      <c r="M2074" s="193">
        <v>154</v>
      </c>
      <c r="N2074" s="194">
        <f t="shared" si="401"/>
        <v>41.32231404958678</v>
      </c>
      <c r="O2074" s="195">
        <v>2</v>
      </c>
      <c r="P2074" s="196">
        <f t="shared" si="399"/>
        <v>59.29</v>
      </c>
      <c r="Q2074" s="196">
        <f t="shared" si="400"/>
        <v>38.71</v>
      </c>
      <c r="R2074" s="197"/>
      <c r="S2074" s="198" t="s">
        <v>15220</v>
      </c>
      <c r="T2074" s="197" t="s">
        <v>253</v>
      </c>
      <c r="U2074" s="197" t="s">
        <v>2490</v>
      </c>
      <c r="V2074" s="197" t="s">
        <v>119</v>
      </c>
      <c r="W2074" s="197"/>
      <c r="X2074" s="197"/>
      <c r="Y2074" s="197"/>
      <c r="Z2074" s="197"/>
      <c r="AA2074" s="197"/>
      <c r="AB2074" s="197"/>
      <c r="AC2074" s="197"/>
      <c r="AD2074" s="197"/>
      <c r="AE2074" s="197"/>
      <c r="AF2074" s="197"/>
      <c r="AG2074" s="197"/>
      <c r="AH2074" s="197"/>
      <c r="AI2074" s="197"/>
      <c r="AJ2074" s="197"/>
      <c r="AK2074" s="197"/>
      <c r="AL2074" s="197"/>
      <c r="AM2074" s="197"/>
      <c r="AN2074" s="197" t="s">
        <v>2634</v>
      </c>
      <c r="AO2074" s="197"/>
      <c r="AP2074" s="197"/>
      <c r="AQ2074" s="197"/>
      <c r="AR2074" s="197"/>
      <c r="AS2074" s="197"/>
      <c r="AT2074" s="197"/>
      <c r="AU2074" s="197"/>
      <c r="AV2074" s="197"/>
      <c r="AW2074" s="197"/>
      <c r="AX2074" s="197"/>
      <c r="AY2074" s="197"/>
      <c r="AZ2074" s="197"/>
      <c r="BA2074" s="197" t="s">
        <v>3971</v>
      </c>
      <c r="BB2074" s="197"/>
      <c r="BC2074" s="197"/>
      <c r="BD2074" s="197"/>
      <c r="BE2074" s="197" t="s">
        <v>2634</v>
      </c>
      <c r="BF2074" s="197"/>
      <c r="BG2074" s="197"/>
      <c r="BH2074" s="197"/>
      <c r="BI2074" s="197"/>
      <c r="BJ2074" s="197" t="s">
        <v>15212</v>
      </c>
      <c r="BK2074" s="197" t="s">
        <v>15484</v>
      </c>
      <c r="BL2074" s="197">
        <v>90.1</v>
      </c>
      <c r="BM2074" s="199">
        <f t="shared" si="389"/>
        <v>20.408163265306136</v>
      </c>
      <c r="BN2074" s="197"/>
      <c r="BO2074" s="197"/>
      <c r="BP2074" s="196">
        <f t="shared" si="398"/>
        <v>253.1645569620253</v>
      </c>
      <c r="BQ2074" s="197"/>
      <c r="BR2074" s="197"/>
      <c r="BS2074" s="196">
        <f t="shared" si="390"/>
        <v>253.1645569620253</v>
      </c>
      <c r="BT2074" s="197"/>
      <c r="BU2074" s="197"/>
      <c r="BV2074" s="199">
        <f t="shared" si="391"/>
        <v>253.1645569620253</v>
      </c>
      <c r="BW2074" s="197"/>
      <c r="BX2074" s="197"/>
      <c r="BY2074" s="196">
        <f t="shared" si="392"/>
        <v>253.1645569620253</v>
      </c>
      <c r="BZ2074" s="197"/>
      <c r="CA2074" s="197"/>
      <c r="CB2074" s="196">
        <f t="shared" si="393"/>
        <v>253.1645569620253</v>
      </c>
      <c r="CC2074" s="197"/>
      <c r="CD2074" s="197"/>
      <c r="CE2074" s="196">
        <f t="shared" si="394"/>
        <v>253.1645569620253</v>
      </c>
      <c r="CF2074" s="197"/>
      <c r="CG2074" s="197"/>
      <c r="CH2074" s="196">
        <f t="shared" si="397"/>
        <v>253.1645569620253</v>
      </c>
      <c r="CI2074" s="197"/>
      <c r="CJ2074" s="197"/>
      <c r="CK2074" s="196">
        <f t="shared" si="395"/>
        <v>253.1645569620253</v>
      </c>
      <c r="CL2074" s="197">
        <v>90.1</v>
      </c>
      <c r="CM2074" s="196">
        <f t="shared" si="396"/>
        <v>20.408163265306136</v>
      </c>
      <c r="CN2074" s="197">
        <v>65</v>
      </c>
      <c r="CO2074" s="197"/>
      <c r="CP2074" s="197"/>
      <c r="CQ2074" s="200"/>
      <c r="CR2074" s="200"/>
      <c r="CS2074" s="201"/>
      <c r="CT2074" s="202"/>
      <c r="CU2074" s="202"/>
      <c r="CV2074" s="202"/>
      <c r="CW2074" s="202"/>
      <c r="CX2074" s="203"/>
      <c r="CY2074" s="202"/>
      <c r="CZ2074" s="202"/>
      <c r="DA2074" s="202"/>
      <c r="DB2074" s="193"/>
      <c r="DC2074" s="193"/>
      <c r="DD2074" s="193"/>
      <c r="DE2074" s="193"/>
      <c r="DF2074" s="193"/>
      <c r="DG2074" s="193"/>
      <c r="DH2074" s="193"/>
      <c r="DI2074" s="193"/>
      <c r="DJ2074" s="193"/>
      <c r="DK2074" s="193"/>
      <c r="DL2074" s="193"/>
      <c r="DM2074" s="193"/>
      <c r="DN2074" s="197"/>
      <c r="DO2074" s="197"/>
      <c r="DP2074" s="197"/>
      <c r="DQ2074" s="197"/>
      <c r="DR2074" s="197"/>
      <c r="DS2074" s="197"/>
      <c r="DT2074" s="197"/>
      <c r="DU2074" s="193"/>
      <c r="DV2074" s="193"/>
      <c r="DW2074" s="193"/>
      <c r="DX2074" s="1843" t="s">
        <v>94</v>
      </c>
      <c r="DZ2074" s="1844" t="s">
        <v>101</v>
      </c>
      <c r="EA2074" s="197"/>
      <c r="EB2074" s="1762"/>
      <c r="EC2074" s="1844" t="s">
        <v>2194</v>
      </c>
      <c r="ED2074" s="192" t="s">
        <v>7217</v>
      </c>
    </row>
    <row r="2075" spans="1:136" s="192" customFormat="1" ht="15.75" x14ac:dyDescent="0.25">
      <c r="A2075" s="472">
        <v>654</v>
      </c>
      <c r="B2075" s="2017"/>
      <c r="C2075" s="193" t="s">
        <v>15224</v>
      </c>
      <c r="D2075" s="193" t="s">
        <v>22</v>
      </c>
      <c r="E2075" s="193" t="s">
        <v>4126</v>
      </c>
      <c r="F2075" s="193">
        <v>792354</v>
      </c>
      <c r="G2075" s="193">
        <v>26</v>
      </c>
      <c r="H2075" s="193" t="s">
        <v>2634</v>
      </c>
      <c r="I2075" s="193" t="s">
        <v>2634</v>
      </c>
      <c r="J2075" s="193" t="s">
        <v>2633</v>
      </c>
      <c r="K2075" s="193">
        <v>540449661</v>
      </c>
      <c r="L2075" s="193">
        <v>161.19999999999999</v>
      </c>
      <c r="M2075" s="193">
        <v>165</v>
      </c>
      <c r="N2075" s="194">
        <f t="shared" si="401"/>
        <v>59.210284664830112</v>
      </c>
      <c r="O2075" s="195">
        <v>3</v>
      </c>
      <c r="P2075" s="196">
        <f t="shared" si="399"/>
        <v>68.062499999999986</v>
      </c>
      <c r="Q2075" s="196">
        <f t="shared" si="400"/>
        <v>93.137500000000003</v>
      </c>
      <c r="R2075" s="197"/>
      <c r="S2075" s="198" t="s">
        <v>15220</v>
      </c>
      <c r="T2075" s="197" t="s">
        <v>253</v>
      </c>
      <c r="U2075" s="197" t="s">
        <v>2490</v>
      </c>
      <c r="V2075" s="197" t="s">
        <v>15225</v>
      </c>
      <c r="W2075" s="197"/>
      <c r="X2075" s="197"/>
      <c r="Y2075" s="197"/>
      <c r="Z2075" s="197"/>
      <c r="AA2075" s="197"/>
      <c r="AB2075" s="197" t="s">
        <v>2633</v>
      </c>
      <c r="AC2075" s="197"/>
      <c r="AD2075" s="197"/>
      <c r="AE2075" s="197"/>
      <c r="AF2075" s="197"/>
      <c r="AG2075" s="197"/>
      <c r="AH2075" s="197"/>
      <c r="AI2075" s="197"/>
      <c r="AJ2075" s="197"/>
      <c r="AK2075" s="197"/>
      <c r="AL2075" s="197"/>
      <c r="AM2075" s="197"/>
      <c r="AN2075" s="197" t="s">
        <v>2634</v>
      </c>
      <c r="AO2075" s="197"/>
      <c r="AP2075" s="197"/>
      <c r="AQ2075" s="197"/>
      <c r="AR2075" s="197"/>
      <c r="AS2075" s="197"/>
      <c r="AT2075" s="197"/>
      <c r="AU2075" s="197"/>
      <c r="AV2075" s="197"/>
      <c r="AW2075" s="197"/>
      <c r="AX2075" s="197"/>
      <c r="AY2075" s="197"/>
      <c r="AZ2075" s="197"/>
      <c r="BA2075" s="197"/>
      <c r="BB2075" s="197"/>
      <c r="BC2075" s="197"/>
      <c r="BD2075" s="197"/>
      <c r="BE2075" s="197" t="s">
        <v>2634</v>
      </c>
      <c r="BF2075" s="197"/>
      <c r="BG2075" s="197"/>
      <c r="BH2075" s="197"/>
      <c r="BI2075" s="197"/>
      <c r="BJ2075" s="197" t="s">
        <v>15212</v>
      </c>
      <c r="BK2075" s="197" t="s">
        <v>15485</v>
      </c>
      <c r="BL2075" s="197">
        <v>150.6</v>
      </c>
      <c r="BM2075" s="199">
        <f t="shared" si="389"/>
        <v>11.381022681519253</v>
      </c>
      <c r="BN2075" s="197"/>
      <c r="BO2075" s="197"/>
      <c r="BP2075" s="196">
        <f t="shared" si="398"/>
        <v>173.07743926989664</v>
      </c>
      <c r="BQ2075" s="197"/>
      <c r="BR2075" s="197"/>
      <c r="BS2075" s="196">
        <f t="shared" si="390"/>
        <v>173.07743926989664</v>
      </c>
      <c r="BT2075" s="197"/>
      <c r="BU2075" s="197"/>
      <c r="BV2075" s="199">
        <f t="shared" si="391"/>
        <v>173.07743926989664</v>
      </c>
      <c r="BW2075" s="197"/>
      <c r="BX2075" s="197"/>
      <c r="BY2075" s="196">
        <f t="shared" si="392"/>
        <v>173.07743926989664</v>
      </c>
      <c r="BZ2075" s="197"/>
      <c r="CA2075" s="197"/>
      <c r="CB2075" s="196">
        <f t="shared" si="393"/>
        <v>173.07743926989664</v>
      </c>
      <c r="CC2075" s="197"/>
      <c r="CD2075" s="197"/>
      <c r="CE2075" s="196">
        <f t="shared" si="394"/>
        <v>173.07743926989664</v>
      </c>
      <c r="CF2075" s="197"/>
      <c r="CG2075" s="197"/>
      <c r="CH2075" s="196">
        <f t="shared" si="397"/>
        <v>173.07743926989664</v>
      </c>
      <c r="CI2075" s="197"/>
      <c r="CJ2075" s="197"/>
      <c r="CK2075" s="196">
        <f t="shared" si="395"/>
        <v>173.07743926989664</v>
      </c>
      <c r="CL2075" s="197">
        <v>150.6</v>
      </c>
      <c r="CM2075" s="196">
        <f t="shared" si="396"/>
        <v>11.381022681519253</v>
      </c>
      <c r="CN2075" s="197">
        <v>80</v>
      </c>
      <c r="CO2075" s="197"/>
      <c r="CP2075" s="197"/>
      <c r="CQ2075" s="200"/>
      <c r="CR2075" s="200"/>
      <c r="CS2075" s="201"/>
      <c r="CT2075" s="202"/>
      <c r="CU2075" s="202"/>
      <c r="CV2075" s="202"/>
      <c r="CW2075" s="202"/>
      <c r="CX2075" s="203"/>
      <c r="CY2075" s="202"/>
      <c r="CZ2075" s="202"/>
      <c r="DA2075" s="202"/>
      <c r="DB2075" s="193"/>
      <c r="DC2075" s="193"/>
      <c r="DD2075" s="193"/>
      <c r="DE2075" s="193"/>
      <c r="DF2075" s="193"/>
      <c r="DG2075" s="193"/>
      <c r="DH2075" s="193"/>
      <c r="DI2075" s="193"/>
      <c r="DJ2075" s="193"/>
      <c r="DK2075" s="193"/>
      <c r="DL2075" s="193"/>
      <c r="DM2075" s="193"/>
      <c r="DN2075" s="197"/>
      <c r="DO2075" s="197"/>
      <c r="DP2075" s="197"/>
      <c r="DQ2075" s="197"/>
      <c r="DR2075" s="197"/>
      <c r="DS2075" s="197"/>
      <c r="DT2075" s="197"/>
      <c r="DU2075" s="193"/>
      <c r="DV2075" s="193"/>
      <c r="DW2075" s="193"/>
      <c r="DX2075" s="1844" t="s">
        <v>94</v>
      </c>
      <c r="DZ2075" s="1845" t="s">
        <v>101</v>
      </c>
      <c r="EA2075" s="197"/>
      <c r="EB2075" s="1762"/>
      <c r="EC2075" s="1845" t="s">
        <v>2194</v>
      </c>
      <c r="ED2075" s="192" t="s">
        <v>5821</v>
      </c>
    </row>
    <row r="2076" spans="1:136" s="192" customFormat="1" ht="15.75" x14ac:dyDescent="0.25">
      <c r="A2076" s="472">
        <v>655</v>
      </c>
      <c r="B2076" s="2017"/>
      <c r="C2076" s="193" t="s">
        <v>15226</v>
      </c>
      <c r="D2076" s="193" t="s">
        <v>23</v>
      </c>
      <c r="E2076" s="193" t="s">
        <v>4126</v>
      </c>
      <c r="F2076" s="193">
        <v>366365</v>
      </c>
      <c r="G2076" s="193">
        <v>35</v>
      </c>
      <c r="H2076" s="193" t="s">
        <v>2633</v>
      </c>
      <c r="I2076" s="193" t="s">
        <v>2633</v>
      </c>
      <c r="J2076" s="193" t="s">
        <v>2633</v>
      </c>
      <c r="K2076" s="193">
        <v>555153440</v>
      </c>
      <c r="L2076" s="193">
        <v>114</v>
      </c>
      <c r="M2076" s="193">
        <v>172</v>
      </c>
      <c r="N2076" s="194">
        <f t="shared" si="401"/>
        <v>38.534342888047597</v>
      </c>
      <c r="O2076" s="195">
        <v>1</v>
      </c>
      <c r="P2076" s="196">
        <f t="shared" si="399"/>
        <v>73.959999999999994</v>
      </c>
      <c r="Q2076" s="196">
        <f t="shared" si="400"/>
        <v>40.040000000000006</v>
      </c>
      <c r="R2076" s="197"/>
      <c r="S2076" s="198" t="s">
        <v>15220</v>
      </c>
      <c r="T2076" s="197" t="s">
        <v>253</v>
      </c>
      <c r="U2076" s="197" t="s">
        <v>2490</v>
      </c>
      <c r="V2076" s="197" t="s">
        <v>15227</v>
      </c>
      <c r="W2076" s="197"/>
      <c r="X2076" s="197" t="s">
        <v>2633</v>
      </c>
      <c r="Y2076" s="197"/>
      <c r="Z2076" s="197"/>
      <c r="AA2076" s="197"/>
      <c r="AB2076" s="197" t="s">
        <v>2633</v>
      </c>
      <c r="AC2076" s="197"/>
      <c r="AD2076" s="197" t="s">
        <v>2633</v>
      </c>
      <c r="AE2076" s="197"/>
      <c r="AF2076" s="197"/>
      <c r="AG2076" s="197"/>
      <c r="AH2076" s="197" t="s">
        <v>2633</v>
      </c>
      <c r="AI2076" s="197"/>
      <c r="AJ2076" s="197"/>
      <c r="AK2076" s="197"/>
      <c r="AL2076" s="197"/>
      <c r="AM2076" s="197"/>
      <c r="AN2076" s="197" t="s">
        <v>2633</v>
      </c>
      <c r="AO2076" s="197" t="s">
        <v>4076</v>
      </c>
      <c r="AP2076" s="197" t="s">
        <v>4078</v>
      </c>
      <c r="AQ2076" s="197"/>
      <c r="AR2076" s="197"/>
      <c r="AS2076" s="197"/>
      <c r="AT2076" s="197"/>
      <c r="AU2076" s="197"/>
      <c r="AV2076" s="197"/>
      <c r="AW2076" s="197"/>
      <c r="AX2076" s="197"/>
      <c r="AY2076" s="197"/>
      <c r="AZ2076" s="197"/>
      <c r="BA2076" s="197" t="s">
        <v>3970</v>
      </c>
      <c r="BB2076" s="197"/>
      <c r="BC2076" s="197"/>
      <c r="BD2076" s="197"/>
      <c r="BE2076" s="197" t="s">
        <v>2634</v>
      </c>
      <c r="BF2076" s="197"/>
      <c r="BG2076" s="197"/>
      <c r="BH2076" s="197"/>
      <c r="BI2076" s="197"/>
      <c r="BJ2076" s="197" t="s">
        <v>15212</v>
      </c>
      <c r="BK2076" s="197" t="s">
        <v>15486</v>
      </c>
      <c r="BL2076" s="197">
        <v>105.7</v>
      </c>
      <c r="BM2076" s="199">
        <f t="shared" si="389"/>
        <v>20.72927072927072</v>
      </c>
      <c r="BN2076" s="197"/>
      <c r="BO2076" s="197"/>
      <c r="BP2076" s="196">
        <f t="shared" si="398"/>
        <v>284.71528471528467</v>
      </c>
      <c r="BQ2076" s="197"/>
      <c r="BR2076" s="197"/>
      <c r="BS2076" s="196">
        <f t="shared" si="390"/>
        <v>284.71528471528467</v>
      </c>
      <c r="BT2076" s="197"/>
      <c r="BU2076" s="197"/>
      <c r="BV2076" s="199">
        <f t="shared" si="391"/>
        <v>284.71528471528467</v>
      </c>
      <c r="BW2076" s="197"/>
      <c r="BX2076" s="197"/>
      <c r="BY2076" s="196">
        <f t="shared" si="392"/>
        <v>284.71528471528467</v>
      </c>
      <c r="BZ2076" s="197"/>
      <c r="CA2076" s="197"/>
      <c r="CB2076" s="196">
        <f t="shared" si="393"/>
        <v>284.71528471528467</v>
      </c>
      <c r="CC2076" s="197"/>
      <c r="CD2076" s="197"/>
      <c r="CE2076" s="196">
        <f t="shared" si="394"/>
        <v>284.71528471528467</v>
      </c>
      <c r="CF2076" s="197"/>
      <c r="CG2076" s="197"/>
      <c r="CH2076" s="196">
        <f t="shared" si="397"/>
        <v>284.71528471528467</v>
      </c>
      <c r="CI2076" s="197"/>
      <c r="CJ2076" s="197"/>
      <c r="CK2076" s="196">
        <f t="shared" si="395"/>
        <v>284.71528471528467</v>
      </c>
      <c r="CL2076" s="197">
        <v>105.7</v>
      </c>
      <c r="CM2076" s="196">
        <f t="shared" si="396"/>
        <v>20.72927072927072</v>
      </c>
      <c r="CN2076" s="197">
        <v>75</v>
      </c>
      <c r="CO2076" s="197"/>
      <c r="CP2076" s="197"/>
      <c r="CQ2076" s="200"/>
      <c r="CR2076" s="200"/>
      <c r="CS2076" s="201"/>
      <c r="CT2076" s="202"/>
      <c r="CU2076" s="202"/>
      <c r="CV2076" s="202"/>
      <c r="CW2076" s="202"/>
      <c r="CX2076" s="203"/>
      <c r="CY2076" s="202"/>
      <c r="CZ2076" s="202"/>
      <c r="DA2076" s="202"/>
      <c r="DB2076" s="193"/>
      <c r="DC2076" s="193"/>
      <c r="DD2076" s="193"/>
      <c r="DE2076" s="193"/>
      <c r="DF2076" s="193"/>
      <c r="DG2076" s="193"/>
      <c r="DH2076" s="193"/>
      <c r="DI2076" s="193"/>
      <c r="DJ2076" s="193"/>
      <c r="DK2076" s="193"/>
      <c r="DL2076" s="193"/>
      <c r="DM2076" s="193"/>
      <c r="DN2076" s="197"/>
      <c r="DO2076" s="197"/>
      <c r="DP2076" s="197"/>
      <c r="DQ2076" s="197"/>
      <c r="DR2076" s="197"/>
      <c r="DS2076" s="197"/>
      <c r="DT2076" s="197"/>
      <c r="DU2076" s="193"/>
      <c r="DV2076" s="193"/>
      <c r="DW2076" s="193"/>
      <c r="DX2076" s="1846" t="s">
        <v>15228</v>
      </c>
      <c r="DZ2076" s="1846" t="s">
        <v>101</v>
      </c>
      <c r="EA2076" s="197"/>
      <c r="EB2076" s="1762"/>
      <c r="EC2076" s="1846" t="s">
        <v>2194</v>
      </c>
      <c r="ED2076" s="192" t="s">
        <v>5392</v>
      </c>
    </row>
    <row r="2077" spans="1:136" s="192" customFormat="1" ht="15.75" x14ac:dyDescent="0.25">
      <c r="A2077" s="1898">
        <v>656</v>
      </c>
      <c r="B2077" s="2017"/>
      <c r="C2077" s="193" t="s">
        <v>15526</v>
      </c>
      <c r="D2077" s="193" t="s">
        <v>23</v>
      </c>
      <c r="E2077" s="193" t="s">
        <v>4126</v>
      </c>
      <c r="F2077" s="193">
        <v>795613</v>
      </c>
      <c r="G2077" s="193">
        <v>21</v>
      </c>
      <c r="H2077" s="193" t="s">
        <v>2634</v>
      </c>
      <c r="I2077" s="193" t="s">
        <v>2634</v>
      </c>
      <c r="J2077" s="193" t="s">
        <v>3968</v>
      </c>
      <c r="K2077" s="193">
        <v>501544750</v>
      </c>
      <c r="L2077" s="193">
        <v>113</v>
      </c>
      <c r="M2077" s="193">
        <v>159</v>
      </c>
      <c r="N2077" s="194">
        <f t="shared" si="401"/>
        <v>44.697598987381824</v>
      </c>
      <c r="O2077" s="195">
        <v>2</v>
      </c>
      <c r="P2077" s="196">
        <f t="shared" si="399"/>
        <v>63.202500000000008</v>
      </c>
      <c r="Q2077" s="196">
        <f t="shared" si="400"/>
        <v>49.797499999999992</v>
      </c>
      <c r="R2077" s="197"/>
      <c r="S2077" s="198" t="s">
        <v>15220</v>
      </c>
      <c r="T2077" s="197" t="s">
        <v>253</v>
      </c>
      <c r="U2077" s="197" t="s">
        <v>2490</v>
      </c>
      <c r="V2077" s="197" t="s">
        <v>15229</v>
      </c>
      <c r="W2077" s="197"/>
      <c r="X2077" s="197"/>
      <c r="Y2077" s="197"/>
      <c r="Z2077" s="197"/>
      <c r="AA2077" s="197"/>
      <c r="AB2077" s="197"/>
      <c r="AC2077" s="197"/>
      <c r="AD2077" s="197"/>
      <c r="AE2077" s="197"/>
      <c r="AF2077" s="197"/>
      <c r="AG2077" s="197"/>
      <c r="AH2077" s="197"/>
      <c r="AI2077" s="197"/>
      <c r="AJ2077" s="197"/>
      <c r="AK2077" s="197"/>
      <c r="AL2077" s="197"/>
      <c r="AM2077" s="197"/>
      <c r="AN2077" s="197" t="s">
        <v>2633</v>
      </c>
      <c r="AO2077" s="197" t="s">
        <v>4076</v>
      </c>
      <c r="AP2077" s="197" t="s">
        <v>4077</v>
      </c>
      <c r="AQ2077" s="197"/>
      <c r="AR2077" s="197"/>
      <c r="AS2077" s="197"/>
      <c r="AT2077" s="197"/>
      <c r="AU2077" s="197"/>
      <c r="AV2077" s="197"/>
      <c r="AW2077" s="197"/>
      <c r="AX2077" s="197"/>
      <c r="AY2077" s="197"/>
      <c r="AZ2077" s="197"/>
      <c r="BA2077" s="197" t="s">
        <v>3971</v>
      </c>
      <c r="BB2077" s="197"/>
      <c r="BC2077" s="197" t="s">
        <v>2633</v>
      </c>
      <c r="BD2077" s="197"/>
      <c r="BE2077" s="197" t="s">
        <v>2634</v>
      </c>
      <c r="BF2077" s="197"/>
      <c r="BG2077" s="197"/>
      <c r="BH2077" s="197"/>
      <c r="BI2077" s="197"/>
      <c r="BJ2077" s="197" t="s">
        <v>15212</v>
      </c>
      <c r="BK2077" s="197" t="s">
        <v>15527</v>
      </c>
      <c r="BL2077" s="197">
        <v>105.3</v>
      </c>
      <c r="BM2077" s="199">
        <f t="shared" si="389"/>
        <v>15.462623625684028</v>
      </c>
      <c r="BN2077" s="197"/>
      <c r="BO2077" s="197"/>
      <c r="BP2077" s="196">
        <f t="shared" si="398"/>
        <v>226.91902203925903</v>
      </c>
      <c r="BQ2077" s="197"/>
      <c r="BR2077" s="197"/>
      <c r="BS2077" s="196">
        <f t="shared" si="390"/>
        <v>226.91902203925903</v>
      </c>
      <c r="BT2077" s="197"/>
      <c r="BU2077" s="197"/>
      <c r="BV2077" s="199">
        <f t="shared" si="391"/>
        <v>226.91902203925903</v>
      </c>
      <c r="BW2077" s="197"/>
      <c r="BX2077" s="197"/>
      <c r="BY2077" s="196">
        <f t="shared" si="392"/>
        <v>226.91902203925903</v>
      </c>
      <c r="BZ2077" s="197"/>
      <c r="CA2077" s="197"/>
      <c r="CB2077" s="196">
        <f t="shared" si="393"/>
        <v>226.91902203925903</v>
      </c>
      <c r="CC2077" s="197"/>
      <c r="CD2077" s="197"/>
      <c r="CE2077" s="196">
        <f t="shared" si="394"/>
        <v>226.91902203925903</v>
      </c>
      <c r="CF2077" s="197"/>
      <c r="CG2077" s="197"/>
      <c r="CH2077" s="196">
        <f t="shared" si="397"/>
        <v>226.91902203925903</v>
      </c>
      <c r="CI2077" s="197"/>
      <c r="CJ2077" s="197"/>
      <c r="CK2077" s="196">
        <f t="shared" si="395"/>
        <v>226.91902203925903</v>
      </c>
      <c r="CL2077" s="197"/>
      <c r="CM2077" s="196">
        <f t="shared" si="396"/>
        <v>226.91902203925903</v>
      </c>
      <c r="CN2077" s="197">
        <v>85</v>
      </c>
      <c r="CO2077" s="197"/>
      <c r="CP2077" s="197"/>
      <c r="CQ2077" s="200"/>
      <c r="CR2077" s="200"/>
      <c r="CS2077" s="201"/>
      <c r="CT2077" s="202"/>
      <c r="CU2077" s="202"/>
      <c r="CV2077" s="202"/>
      <c r="CW2077" s="202"/>
      <c r="CX2077" s="203"/>
      <c r="CY2077" s="202"/>
      <c r="CZ2077" s="202"/>
      <c r="DA2077" s="202"/>
      <c r="DB2077" s="193"/>
      <c r="DC2077" s="193"/>
      <c r="DD2077" s="193"/>
      <c r="DE2077" s="193"/>
      <c r="DF2077" s="193"/>
      <c r="DG2077" s="193"/>
      <c r="DH2077" s="193"/>
      <c r="DI2077" s="193"/>
      <c r="DJ2077" s="193"/>
      <c r="DK2077" s="193"/>
      <c r="DL2077" s="193"/>
      <c r="DM2077" s="193"/>
      <c r="DN2077" s="197"/>
      <c r="DO2077" s="197"/>
      <c r="DP2077" s="197"/>
      <c r="DQ2077" s="197"/>
      <c r="DR2077" s="197"/>
      <c r="DS2077" s="197"/>
      <c r="DT2077" s="197"/>
      <c r="DU2077" s="193"/>
      <c r="DV2077" s="193"/>
      <c r="DW2077" s="193"/>
      <c r="DX2077" s="1847" t="s">
        <v>15230</v>
      </c>
      <c r="DZ2077" s="1846" t="s">
        <v>101</v>
      </c>
      <c r="EA2077" s="197"/>
      <c r="EB2077" s="1762"/>
      <c r="EC2077" s="1846" t="s">
        <v>2194</v>
      </c>
      <c r="ED2077" s="192" t="s">
        <v>5821</v>
      </c>
    </row>
    <row r="2078" spans="1:136" s="192" customFormat="1" ht="15.75" x14ac:dyDescent="0.25">
      <c r="A2078" s="472">
        <v>657</v>
      </c>
      <c r="B2078" s="2017"/>
      <c r="C2078" s="193" t="s">
        <v>15231</v>
      </c>
      <c r="D2078" s="193" t="s">
        <v>23</v>
      </c>
      <c r="E2078" s="193" t="s">
        <v>4126</v>
      </c>
      <c r="F2078" s="193">
        <v>785698</v>
      </c>
      <c r="G2078" s="193">
        <v>30</v>
      </c>
      <c r="H2078" s="193" t="s">
        <v>2633</v>
      </c>
      <c r="I2078" s="193" t="s">
        <v>2633</v>
      </c>
      <c r="J2078" s="193" t="s">
        <v>2633</v>
      </c>
      <c r="K2078" s="193">
        <v>565411921</v>
      </c>
      <c r="L2078" s="193">
        <v>125</v>
      </c>
      <c r="M2078" s="193">
        <v>162</v>
      </c>
      <c r="N2078" s="194">
        <f t="shared" si="401"/>
        <v>47.629934461210183</v>
      </c>
      <c r="O2078" s="195">
        <v>2</v>
      </c>
      <c r="P2078" s="196">
        <f t="shared" si="399"/>
        <v>65.610000000000014</v>
      </c>
      <c r="Q2078" s="196">
        <f t="shared" si="400"/>
        <v>59.389999999999986</v>
      </c>
      <c r="R2078" s="197"/>
      <c r="S2078" s="198" t="s">
        <v>15220</v>
      </c>
      <c r="T2078" s="197" t="s">
        <v>253</v>
      </c>
      <c r="U2078" s="197" t="s">
        <v>2490</v>
      </c>
      <c r="V2078" s="197" t="s">
        <v>15232</v>
      </c>
      <c r="W2078" s="197"/>
      <c r="X2078" s="197"/>
      <c r="Y2078" s="197"/>
      <c r="Z2078" s="197"/>
      <c r="AA2078" s="197"/>
      <c r="AB2078" s="197"/>
      <c r="AC2078" s="197"/>
      <c r="AD2078" s="197"/>
      <c r="AE2078" s="197"/>
      <c r="AF2078" s="197" t="s">
        <v>2633</v>
      </c>
      <c r="AG2078" s="197"/>
      <c r="AH2078" s="197"/>
      <c r="AI2078" s="197"/>
      <c r="AJ2078" s="197"/>
      <c r="AK2078" s="197"/>
      <c r="AL2078" s="197"/>
      <c r="AM2078" s="197"/>
      <c r="AN2078" s="197" t="s">
        <v>2633</v>
      </c>
      <c r="AO2078" s="197" t="s">
        <v>4076</v>
      </c>
      <c r="AP2078" s="197" t="s">
        <v>4001</v>
      </c>
      <c r="AQ2078" s="197"/>
      <c r="AR2078" s="197"/>
      <c r="AS2078" s="197"/>
      <c r="AT2078" s="197"/>
      <c r="AU2078" s="197"/>
      <c r="AV2078" s="197"/>
      <c r="AW2078" s="197"/>
      <c r="AX2078" s="197"/>
      <c r="AY2078" s="197"/>
      <c r="AZ2078" s="197"/>
      <c r="BA2078" s="197" t="s">
        <v>3970</v>
      </c>
      <c r="BB2078" s="197"/>
      <c r="BC2078" s="197"/>
      <c r="BD2078" s="197"/>
      <c r="BE2078" s="197" t="s">
        <v>2634</v>
      </c>
      <c r="BF2078" s="197"/>
      <c r="BG2078" s="197"/>
      <c r="BH2078" s="197"/>
      <c r="BI2078" s="197"/>
      <c r="BJ2078" s="197" t="s">
        <v>15212</v>
      </c>
      <c r="BK2078" s="197" t="s">
        <v>15415</v>
      </c>
      <c r="BL2078" s="197">
        <v>119.4</v>
      </c>
      <c r="BM2078" s="199">
        <f t="shared" si="389"/>
        <v>9.4291968344839123</v>
      </c>
      <c r="BN2078" s="197"/>
      <c r="BO2078" s="197"/>
      <c r="BP2078" s="196">
        <f t="shared" si="398"/>
        <v>210.47314362687325</v>
      </c>
      <c r="BQ2078" s="197"/>
      <c r="BR2078" s="197"/>
      <c r="BS2078" s="196">
        <f t="shared" si="390"/>
        <v>210.47314362687325</v>
      </c>
      <c r="BT2078" s="197"/>
      <c r="BU2078" s="197"/>
      <c r="BV2078" s="199">
        <f t="shared" si="391"/>
        <v>210.47314362687325</v>
      </c>
      <c r="BW2078" s="197"/>
      <c r="BX2078" s="197"/>
      <c r="BY2078" s="196">
        <f t="shared" si="392"/>
        <v>210.47314362687325</v>
      </c>
      <c r="BZ2078" s="197"/>
      <c r="CA2078" s="197"/>
      <c r="CB2078" s="196">
        <f t="shared" si="393"/>
        <v>210.47314362687325</v>
      </c>
      <c r="CC2078" s="197"/>
      <c r="CD2078" s="197"/>
      <c r="CE2078" s="196">
        <f t="shared" si="394"/>
        <v>210.47314362687325</v>
      </c>
      <c r="CF2078" s="197"/>
      <c r="CG2078" s="197"/>
      <c r="CH2078" s="196">
        <f t="shared" si="397"/>
        <v>210.47314362687325</v>
      </c>
      <c r="CI2078" s="197"/>
      <c r="CJ2078" s="197"/>
      <c r="CK2078" s="196">
        <f t="shared" si="395"/>
        <v>210.47314362687325</v>
      </c>
      <c r="CL2078" s="197">
        <v>119.4</v>
      </c>
      <c r="CM2078" s="196">
        <f t="shared" si="396"/>
        <v>9.4291968344839123</v>
      </c>
      <c r="CN2078" s="197">
        <v>95</v>
      </c>
      <c r="CO2078" s="197"/>
      <c r="CP2078" s="197"/>
      <c r="CQ2078" s="200"/>
      <c r="CR2078" s="200"/>
      <c r="CS2078" s="201"/>
      <c r="CT2078" s="202"/>
      <c r="CU2078" s="202"/>
      <c r="CV2078" s="202"/>
      <c r="CW2078" s="202"/>
      <c r="CX2078" s="203"/>
      <c r="CY2078" s="202"/>
      <c r="CZ2078" s="202"/>
      <c r="DA2078" s="202"/>
      <c r="DB2078" s="193"/>
      <c r="DC2078" s="193"/>
      <c r="DD2078" s="193"/>
      <c r="DE2078" s="193"/>
      <c r="DF2078" s="193"/>
      <c r="DG2078" s="193"/>
      <c r="DH2078" s="193"/>
      <c r="DI2078" s="193"/>
      <c r="DJ2078" s="193"/>
      <c r="DK2078" s="193"/>
      <c r="DL2078" s="193"/>
      <c r="DM2078" s="193"/>
      <c r="DN2078" s="197"/>
      <c r="DO2078" s="197"/>
      <c r="DP2078" s="197"/>
      <c r="DQ2078" s="197"/>
      <c r="DR2078" s="197"/>
      <c r="DS2078" s="197"/>
      <c r="DT2078" s="197"/>
      <c r="DU2078" s="193"/>
      <c r="DV2078" s="193"/>
      <c r="DW2078" s="193"/>
      <c r="DX2078" s="1847" t="s">
        <v>15233</v>
      </c>
      <c r="DZ2078" s="1846" t="s">
        <v>101</v>
      </c>
      <c r="EA2078" s="197"/>
      <c r="EB2078" s="1762"/>
      <c r="EC2078" s="1846" t="s">
        <v>2194</v>
      </c>
      <c r="ED2078" s="192" t="s">
        <v>6433</v>
      </c>
    </row>
    <row r="2079" spans="1:136" s="192" customFormat="1" ht="15.75" x14ac:dyDescent="0.25">
      <c r="A2079" s="472">
        <v>658</v>
      </c>
      <c r="B2079" s="2017"/>
      <c r="C2079" s="193" t="s">
        <v>15271</v>
      </c>
      <c r="D2079" s="193" t="s">
        <v>23</v>
      </c>
      <c r="E2079" s="193" t="s">
        <v>4126</v>
      </c>
      <c r="F2079" s="193">
        <v>795806</v>
      </c>
      <c r="G2079" s="193">
        <v>34</v>
      </c>
      <c r="H2079" s="193" t="s">
        <v>2633</v>
      </c>
      <c r="I2079" s="193" t="s">
        <v>2633</v>
      </c>
      <c r="J2079" s="193" t="s">
        <v>2633</v>
      </c>
      <c r="K2079" s="193">
        <v>509975597</v>
      </c>
      <c r="L2079" s="193">
        <v>127.3</v>
      </c>
      <c r="M2079" s="193">
        <v>161</v>
      </c>
      <c r="N2079" s="194">
        <f t="shared" si="401"/>
        <v>49.110759615755569</v>
      </c>
      <c r="O2079" s="195">
        <v>2</v>
      </c>
      <c r="P2079" s="196">
        <f t="shared" si="399"/>
        <v>64.802500000000009</v>
      </c>
      <c r="Q2079" s="196">
        <f t="shared" si="400"/>
        <v>62.497499999999988</v>
      </c>
      <c r="R2079" s="197"/>
      <c r="S2079" s="198" t="s">
        <v>15272</v>
      </c>
      <c r="T2079" s="197" t="s">
        <v>253</v>
      </c>
      <c r="U2079" s="197" t="s">
        <v>2490</v>
      </c>
      <c r="V2079" s="197" t="s">
        <v>15273</v>
      </c>
      <c r="W2079" s="197"/>
      <c r="X2079" s="197" t="s">
        <v>2633</v>
      </c>
      <c r="Y2079" s="197"/>
      <c r="Z2079" s="197" t="s">
        <v>2633</v>
      </c>
      <c r="AA2079" s="197"/>
      <c r="AB2079" s="197" t="s">
        <v>2633</v>
      </c>
      <c r="AC2079" s="197"/>
      <c r="AD2079" s="197"/>
      <c r="AE2079" s="197"/>
      <c r="AF2079" s="197"/>
      <c r="AG2079" s="197"/>
      <c r="AH2079" s="197"/>
      <c r="AI2079" s="197"/>
      <c r="AJ2079" s="197"/>
      <c r="AK2079" s="197"/>
      <c r="AL2079" s="197"/>
      <c r="AM2079" s="197"/>
      <c r="AN2079" s="197" t="s">
        <v>2634</v>
      </c>
      <c r="AO2079" s="197"/>
      <c r="AP2079" s="197"/>
      <c r="AQ2079" s="197"/>
      <c r="AR2079" s="197"/>
      <c r="AS2079" s="197"/>
      <c r="AT2079" s="197"/>
      <c r="AU2079" s="197"/>
      <c r="AV2079" s="197"/>
      <c r="AW2079" s="197"/>
      <c r="AX2079" s="197"/>
      <c r="AY2079" s="197"/>
      <c r="AZ2079" s="197"/>
      <c r="BA2079" s="197" t="s">
        <v>3970</v>
      </c>
      <c r="BB2079" s="197"/>
      <c r="BC2079" s="197"/>
      <c r="BD2079" s="197"/>
      <c r="BE2079" s="197" t="s">
        <v>2634</v>
      </c>
      <c r="BF2079" s="197"/>
      <c r="BG2079" s="197"/>
      <c r="BH2079" s="197"/>
      <c r="BI2079" s="197"/>
      <c r="BJ2079" s="197" t="s">
        <v>15081</v>
      </c>
      <c r="BK2079" s="197" t="s">
        <v>15449</v>
      </c>
      <c r="BL2079" s="197">
        <v>117.7</v>
      </c>
      <c r="BM2079" s="199">
        <f t="shared" si="389"/>
        <v>15.360614424576976</v>
      </c>
      <c r="BN2079" s="197"/>
      <c r="BO2079" s="197"/>
      <c r="BP2079" s="196">
        <f t="shared" si="398"/>
        <v>203.68814752590106</v>
      </c>
      <c r="BQ2079" s="197"/>
      <c r="BR2079" s="197"/>
      <c r="BS2079" s="196">
        <f t="shared" si="390"/>
        <v>203.68814752590106</v>
      </c>
      <c r="BT2079" s="197"/>
      <c r="BU2079" s="197"/>
      <c r="BV2079" s="199">
        <f t="shared" si="391"/>
        <v>203.68814752590106</v>
      </c>
      <c r="BW2079" s="197"/>
      <c r="BX2079" s="197"/>
      <c r="BY2079" s="196">
        <f t="shared" si="392"/>
        <v>203.68814752590106</v>
      </c>
      <c r="BZ2079" s="197"/>
      <c r="CA2079" s="197"/>
      <c r="CB2079" s="196">
        <f t="shared" si="393"/>
        <v>203.68814752590106</v>
      </c>
      <c r="CC2079" s="197"/>
      <c r="CD2079" s="197"/>
      <c r="CE2079" s="196">
        <f t="shared" si="394"/>
        <v>203.68814752590106</v>
      </c>
      <c r="CF2079" s="197"/>
      <c r="CG2079" s="197"/>
      <c r="CH2079" s="196">
        <f t="shared" si="397"/>
        <v>203.68814752590106</v>
      </c>
      <c r="CI2079" s="197"/>
      <c r="CJ2079" s="197"/>
      <c r="CK2079" s="196">
        <f t="shared" si="395"/>
        <v>203.68814752590106</v>
      </c>
      <c r="CL2079" s="197">
        <v>117.7</v>
      </c>
      <c r="CM2079" s="196">
        <f t="shared" si="396"/>
        <v>15.360614424576976</v>
      </c>
      <c r="CN2079" s="197">
        <v>75</v>
      </c>
      <c r="CO2079" s="197"/>
      <c r="CP2079" s="197"/>
      <c r="CQ2079" s="200"/>
      <c r="CR2079" s="200"/>
      <c r="CS2079" s="201"/>
      <c r="CT2079" s="202"/>
      <c r="CU2079" s="202"/>
      <c r="CV2079" s="202"/>
      <c r="CW2079" s="202"/>
      <c r="CX2079" s="203"/>
      <c r="CY2079" s="202"/>
      <c r="CZ2079" s="202"/>
      <c r="DA2079" s="202"/>
      <c r="DB2079" s="193"/>
      <c r="DC2079" s="193"/>
      <c r="DD2079" s="193"/>
      <c r="DE2079" s="193"/>
      <c r="DF2079" s="193"/>
      <c r="DG2079" s="193"/>
      <c r="DH2079" s="193"/>
      <c r="DI2079" s="193"/>
      <c r="DJ2079" s="193"/>
      <c r="DK2079" s="193"/>
      <c r="DL2079" s="193"/>
      <c r="DM2079" s="193"/>
      <c r="DN2079" s="197"/>
      <c r="DO2079" s="197"/>
      <c r="DP2079" s="197"/>
      <c r="DQ2079" s="197"/>
      <c r="DR2079" s="197"/>
      <c r="DS2079" s="197"/>
      <c r="DT2079" s="197"/>
      <c r="DU2079" s="193"/>
      <c r="DV2079" s="193"/>
      <c r="DW2079" s="193"/>
      <c r="DX2079" s="1849" t="s">
        <v>94</v>
      </c>
      <c r="DZ2079" s="1849" t="s">
        <v>101</v>
      </c>
      <c r="EA2079" s="197"/>
      <c r="EB2079" s="1762"/>
      <c r="EC2079" s="1849" t="s">
        <v>2194</v>
      </c>
      <c r="ED2079" s="192" t="s">
        <v>6477</v>
      </c>
    </row>
    <row r="2080" spans="1:136" s="192" customFormat="1" ht="15.75" x14ac:dyDescent="0.25">
      <c r="A2080" s="472">
        <v>659</v>
      </c>
      <c r="B2080" s="2017"/>
      <c r="C2080" s="193" t="s">
        <v>15565</v>
      </c>
      <c r="D2080" s="193" t="s">
        <v>23</v>
      </c>
      <c r="E2080" s="193" t="s">
        <v>4126</v>
      </c>
      <c r="F2080" s="193">
        <v>789540</v>
      </c>
      <c r="G2080" s="193">
        <v>25</v>
      </c>
      <c r="H2080" s="193" t="s">
        <v>3963</v>
      </c>
      <c r="I2080" s="193" t="s">
        <v>2633</v>
      </c>
      <c r="J2080" s="193" t="s">
        <v>2634</v>
      </c>
      <c r="K2080" s="193" t="s">
        <v>15566</v>
      </c>
      <c r="L2080" s="193">
        <v>104</v>
      </c>
      <c r="M2080" s="193">
        <v>156</v>
      </c>
      <c r="N2080" s="194">
        <f t="shared" si="401"/>
        <v>42.735042735042732</v>
      </c>
      <c r="O2080" s="195">
        <v>2</v>
      </c>
      <c r="P2080" s="196">
        <f t="shared" si="399"/>
        <v>60.84</v>
      </c>
      <c r="Q2080" s="196">
        <f t="shared" si="400"/>
        <v>43.16</v>
      </c>
      <c r="R2080" s="197"/>
      <c r="S2080" s="198" t="s">
        <v>15272</v>
      </c>
      <c r="T2080" s="197" t="s">
        <v>253</v>
      </c>
      <c r="U2080" s="197" t="s">
        <v>2490</v>
      </c>
      <c r="V2080" s="197" t="s">
        <v>15274</v>
      </c>
      <c r="W2080" s="197"/>
      <c r="X2080" s="197" t="s">
        <v>2633</v>
      </c>
      <c r="Y2080" s="197"/>
      <c r="Z2080" s="197"/>
      <c r="AA2080" s="197"/>
      <c r="AB2080" s="197"/>
      <c r="AC2080" s="197"/>
      <c r="AD2080" s="197"/>
      <c r="AE2080" s="197"/>
      <c r="AF2080" s="197"/>
      <c r="AG2080" s="197"/>
      <c r="AH2080" s="197"/>
      <c r="AI2080" s="197"/>
      <c r="AJ2080" s="197"/>
      <c r="AK2080" s="197"/>
      <c r="AL2080" s="197"/>
      <c r="AM2080" s="197"/>
      <c r="AN2080" s="197" t="s">
        <v>2634</v>
      </c>
      <c r="AO2080" s="197"/>
      <c r="AP2080" s="197"/>
      <c r="AQ2080" s="197"/>
      <c r="AR2080" s="197"/>
      <c r="AS2080" s="197"/>
      <c r="AT2080" s="197"/>
      <c r="AU2080" s="197"/>
      <c r="AV2080" s="197"/>
      <c r="AW2080" s="197"/>
      <c r="AX2080" s="197"/>
      <c r="AY2080" s="197"/>
      <c r="AZ2080" s="197"/>
      <c r="BA2080" s="197" t="s">
        <v>3970</v>
      </c>
      <c r="BB2080" s="197"/>
      <c r="BC2080" s="197"/>
      <c r="BD2080" s="197"/>
      <c r="BE2080" s="197" t="s">
        <v>2634</v>
      </c>
      <c r="BF2080" s="197"/>
      <c r="BG2080" s="197"/>
      <c r="BH2080" s="197"/>
      <c r="BI2080" s="197"/>
      <c r="BJ2080" s="197" t="s">
        <v>15278</v>
      </c>
      <c r="BK2080" s="197" t="s">
        <v>15567</v>
      </c>
      <c r="BL2080" s="197">
        <v>97</v>
      </c>
      <c r="BM2080" s="199">
        <f t="shared" si="389"/>
        <v>16.218721037998147</v>
      </c>
      <c r="BN2080" s="197"/>
      <c r="BO2080" s="197"/>
      <c r="BP2080" s="196">
        <f t="shared" si="398"/>
        <v>240.96385542168676</v>
      </c>
      <c r="BQ2080" s="197"/>
      <c r="BR2080" s="197"/>
      <c r="BS2080" s="196">
        <f t="shared" si="390"/>
        <v>240.96385542168676</v>
      </c>
      <c r="BT2080" s="197"/>
      <c r="BU2080" s="197"/>
      <c r="BV2080" s="199">
        <f t="shared" si="391"/>
        <v>240.96385542168676</v>
      </c>
      <c r="BW2080" s="197"/>
      <c r="BX2080" s="197"/>
      <c r="BY2080" s="196">
        <f t="shared" si="392"/>
        <v>240.96385542168676</v>
      </c>
      <c r="BZ2080" s="197"/>
      <c r="CA2080" s="197"/>
      <c r="CB2080" s="196">
        <f t="shared" si="393"/>
        <v>240.96385542168676</v>
      </c>
      <c r="CC2080" s="197"/>
      <c r="CD2080" s="197"/>
      <c r="CE2080" s="196">
        <f t="shared" si="394"/>
        <v>240.96385542168676</v>
      </c>
      <c r="CF2080" s="197"/>
      <c r="CG2080" s="197"/>
      <c r="CH2080" s="196">
        <f t="shared" si="397"/>
        <v>240.96385542168676</v>
      </c>
      <c r="CI2080" s="197"/>
      <c r="CJ2080" s="197"/>
      <c r="CK2080" s="196">
        <f t="shared" si="395"/>
        <v>240.96385542168676</v>
      </c>
      <c r="CL2080" s="197">
        <v>97</v>
      </c>
      <c r="CM2080" s="196">
        <f t="shared" si="396"/>
        <v>16.218721037998147</v>
      </c>
      <c r="CN2080" s="197">
        <v>65</v>
      </c>
      <c r="CO2080" s="197"/>
      <c r="CP2080" s="197"/>
      <c r="CQ2080" s="200"/>
      <c r="CR2080" s="200"/>
      <c r="CS2080" s="201"/>
      <c r="CT2080" s="202"/>
      <c r="CU2080" s="202"/>
      <c r="CV2080" s="202"/>
      <c r="CW2080" s="202"/>
      <c r="CX2080" s="203"/>
      <c r="CY2080" s="202"/>
      <c r="CZ2080" s="202"/>
      <c r="DA2080" s="202"/>
      <c r="DB2080" s="193"/>
      <c r="DC2080" s="193"/>
      <c r="DD2080" s="193"/>
      <c r="DE2080" s="193"/>
      <c r="DF2080" s="193"/>
      <c r="DG2080" s="193"/>
      <c r="DH2080" s="193"/>
      <c r="DI2080" s="193"/>
      <c r="DJ2080" s="193"/>
      <c r="DK2080" s="193"/>
      <c r="DL2080" s="193"/>
      <c r="DM2080" s="193"/>
      <c r="DN2080" s="197"/>
      <c r="DO2080" s="197"/>
      <c r="DP2080" s="197"/>
      <c r="DQ2080" s="197"/>
      <c r="DR2080" s="197"/>
      <c r="DS2080" s="197"/>
      <c r="DT2080" s="197"/>
      <c r="DU2080" s="193"/>
      <c r="DV2080" s="193"/>
      <c r="DW2080" s="193"/>
      <c r="DX2080" s="1850" t="s">
        <v>94</v>
      </c>
      <c r="DZ2080" s="1851" t="s">
        <v>101</v>
      </c>
      <c r="EA2080" s="197"/>
      <c r="EB2080" s="1762"/>
      <c r="EC2080" s="1851" t="s">
        <v>2194</v>
      </c>
      <c r="ED2080" s="192" t="s">
        <v>15268</v>
      </c>
    </row>
    <row r="2081" spans="1:134" s="192" customFormat="1" ht="15.75" x14ac:dyDescent="0.25">
      <c r="A2081" s="472">
        <v>660</v>
      </c>
      <c r="B2081" s="2017"/>
      <c r="C2081" s="193" t="s">
        <v>15275</v>
      </c>
      <c r="D2081" s="193" t="s">
        <v>22</v>
      </c>
      <c r="E2081" s="193" t="s">
        <v>4126</v>
      </c>
      <c r="F2081" s="193">
        <v>798822</v>
      </c>
      <c r="G2081" s="193">
        <v>20</v>
      </c>
      <c r="H2081" s="193" t="s">
        <v>2634</v>
      </c>
      <c r="I2081" s="193" t="s">
        <v>2634</v>
      </c>
      <c r="J2081" s="193" t="s">
        <v>3968</v>
      </c>
      <c r="K2081" s="193"/>
      <c r="L2081" s="193">
        <v>143.30000000000001</v>
      </c>
      <c r="M2081" s="193">
        <v>169</v>
      </c>
      <c r="N2081" s="194">
        <f t="shared" si="401"/>
        <v>50.173313259339658</v>
      </c>
      <c r="O2081" s="195">
        <v>3</v>
      </c>
      <c r="P2081" s="196">
        <f t="shared" si="399"/>
        <v>71.402499999999989</v>
      </c>
      <c r="Q2081" s="196">
        <f t="shared" si="400"/>
        <v>71.897500000000022</v>
      </c>
      <c r="R2081" s="197"/>
      <c r="S2081" s="198" t="s">
        <v>15272</v>
      </c>
      <c r="T2081" s="197" t="s">
        <v>253</v>
      </c>
      <c r="U2081" s="197" t="s">
        <v>2490</v>
      </c>
      <c r="V2081" s="197" t="s">
        <v>15276</v>
      </c>
      <c r="W2081" s="197"/>
      <c r="X2081" s="197"/>
      <c r="Y2081" s="197"/>
      <c r="Z2081" s="197"/>
      <c r="AA2081" s="197"/>
      <c r="AB2081" s="197"/>
      <c r="AC2081" s="197"/>
      <c r="AD2081" s="197"/>
      <c r="AE2081" s="197"/>
      <c r="AF2081" s="197" t="s">
        <v>2633</v>
      </c>
      <c r="AG2081" s="197"/>
      <c r="AH2081" s="197"/>
      <c r="AI2081" s="197"/>
      <c r="AJ2081" s="197"/>
      <c r="AK2081" s="197"/>
      <c r="AL2081" s="197"/>
      <c r="AM2081" s="197"/>
      <c r="AN2081" s="197" t="s">
        <v>2633</v>
      </c>
      <c r="AO2081" s="197" t="s">
        <v>4076</v>
      </c>
      <c r="AP2081" s="197" t="s">
        <v>4077</v>
      </c>
      <c r="AQ2081" s="197"/>
      <c r="AR2081" s="197"/>
      <c r="AS2081" s="197"/>
      <c r="AT2081" s="197"/>
      <c r="AU2081" s="197"/>
      <c r="AV2081" s="197"/>
      <c r="AW2081" s="197"/>
      <c r="AX2081" s="197"/>
      <c r="AY2081" s="197"/>
      <c r="AZ2081" s="197"/>
      <c r="BA2081" s="197"/>
      <c r="BB2081" s="197"/>
      <c r="BC2081" s="197"/>
      <c r="BD2081" s="197"/>
      <c r="BE2081" s="197" t="s">
        <v>2633</v>
      </c>
      <c r="BF2081" s="197"/>
      <c r="BG2081" s="197"/>
      <c r="BH2081" s="197"/>
      <c r="BI2081" s="197"/>
      <c r="BJ2081" s="197" t="s">
        <v>15081</v>
      </c>
      <c r="BK2081" s="197" t="s">
        <v>15475</v>
      </c>
      <c r="BL2081" s="197">
        <v>134.69999999999999</v>
      </c>
      <c r="BM2081" s="199">
        <f t="shared" si="389"/>
        <v>11.961472930213178</v>
      </c>
      <c r="BN2081" s="197"/>
      <c r="BO2081" s="197"/>
      <c r="BP2081" s="196">
        <f t="shared" si="398"/>
        <v>199.31151987204001</v>
      </c>
      <c r="BQ2081" s="197"/>
      <c r="BR2081" s="197"/>
      <c r="BS2081" s="196">
        <f t="shared" si="390"/>
        <v>199.31151987204001</v>
      </c>
      <c r="BT2081" s="197"/>
      <c r="BU2081" s="197"/>
      <c r="BV2081" s="199">
        <f t="shared" si="391"/>
        <v>199.31151987204001</v>
      </c>
      <c r="BW2081" s="197"/>
      <c r="BX2081" s="197"/>
      <c r="BY2081" s="196">
        <f t="shared" si="392"/>
        <v>199.31151987204001</v>
      </c>
      <c r="BZ2081" s="197"/>
      <c r="CA2081" s="197"/>
      <c r="CB2081" s="196">
        <f t="shared" si="393"/>
        <v>199.31151987204001</v>
      </c>
      <c r="CC2081" s="197"/>
      <c r="CD2081" s="197"/>
      <c r="CE2081" s="196">
        <f t="shared" si="394"/>
        <v>199.31151987204001</v>
      </c>
      <c r="CF2081" s="197"/>
      <c r="CG2081" s="197"/>
      <c r="CH2081" s="196">
        <f t="shared" si="397"/>
        <v>199.31151987204001</v>
      </c>
      <c r="CI2081" s="197"/>
      <c r="CJ2081" s="197"/>
      <c r="CK2081" s="196">
        <f t="shared" si="395"/>
        <v>199.31151987204001</v>
      </c>
      <c r="CL2081" s="197">
        <v>134.69999999999999</v>
      </c>
      <c r="CM2081" s="196">
        <f t="shared" si="396"/>
        <v>11.961472930213178</v>
      </c>
      <c r="CN2081" s="197">
        <v>75</v>
      </c>
      <c r="CO2081" s="197"/>
      <c r="CP2081" s="197"/>
      <c r="CQ2081" s="200"/>
      <c r="CR2081" s="200"/>
      <c r="CS2081" s="201"/>
      <c r="CT2081" s="202"/>
      <c r="CU2081" s="202"/>
      <c r="CV2081" s="202"/>
      <c r="CW2081" s="202"/>
      <c r="CX2081" s="203"/>
      <c r="CY2081" s="202"/>
      <c r="CZ2081" s="202"/>
      <c r="DA2081" s="202"/>
      <c r="DB2081" s="193"/>
      <c r="DC2081" s="193"/>
      <c r="DD2081" s="193"/>
      <c r="DE2081" s="193"/>
      <c r="DF2081" s="193"/>
      <c r="DG2081" s="193"/>
      <c r="DH2081" s="193"/>
      <c r="DI2081" s="193"/>
      <c r="DJ2081" s="193"/>
      <c r="DK2081" s="193"/>
      <c r="DL2081" s="193"/>
      <c r="DM2081" s="193"/>
      <c r="DN2081" s="197"/>
      <c r="DO2081" s="197"/>
      <c r="DP2081" s="197"/>
      <c r="DQ2081" s="197"/>
      <c r="DR2081" s="197"/>
      <c r="DS2081" s="197"/>
      <c r="DT2081" s="197"/>
      <c r="DU2081" s="193"/>
      <c r="DV2081" s="193"/>
      <c r="DW2081" s="193"/>
      <c r="DX2081" s="1852" t="s">
        <v>15277</v>
      </c>
      <c r="DZ2081" s="1853" t="s">
        <v>101</v>
      </c>
      <c r="EA2081" s="197"/>
      <c r="EB2081" s="1762"/>
      <c r="EC2081" s="1859" t="s">
        <v>4267</v>
      </c>
      <c r="ED2081" s="192" t="s">
        <v>7217</v>
      </c>
    </row>
    <row r="2082" spans="1:134" s="192" customFormat="1" ht="15.75" x14ac:dyDescent="0.25">
      <c r="A2082" s="472">
        <v>661</v>
      </c>
      <c r="B2082" s="2017"/>
      <c r="C2082" s="193" t="s">
        <v>15280</v>
      </c>
      <c r="D2082" s="193" t="s">
        <v>23</v>
      </c>
      <c r="E2082" s="193" t="s">
        <v>4126</v>
      </c>
      <c r="F2082" s="193">
        <v>799003</v>
      </c>
      <c r="G2082" s="193">
        <v>34</v>
      </c>
      <c r="H2082" s="193" t="s">
        <v>2633</v>
      </c>
      <c r="I2082" s="193" t="s">
        <v>2633</v>
      </c>
      <c r="J2082" s="193" t="s">
        <v>2633</v>
      </c>
      <c r="K2082" s="193">
        <v>548042030</v>
      </c>
      <c r="L2082" s="193">
        <v>89.5</v>
      </c>
      <c r="M2082" s="193">
        <v>162</v>
      </c>
      <c r="N2082" s="194">
        <f t="shared" si="401"/>
        <v>34.103033074226488</v>
      </c>
      <c r="O2082" s="195">
        <v>1</v>
      </c>
      <c r="P2082" s="196">
        <f t="shared" si="399"/>
        <v>65.610000000000014</v>
      </c>
      <c r="Q2082" s="196">
        <f t="shared" si="400"/>
        <v>23.889999999999986</v>
      </c>
      <c r="R2082" s="197"/>
      <c r="S2082" s="198" t="s">
        <v>15272</v>
      </c>
      <c r="T2082" s="197" t="s">
        <v>253</v>
      </c>
      <c r="U2082" s="197" t="s">
        <v>2490</v>
      </c>
      <c r="V2082" s="197" t="s">
        <v>15279</v>
      </c>
      <c r="W2082" s="197"/>
      <c r="X2082" s="197"/>
      <c r="Y2082" s="197"/>
      <c r="Z2082" s="197" t="s">
        <v>2633</v>
      </c>
      <c r="AA2082" s="197"/>
      <c r="AB2082" s="197"/>
      <c r="AC2082" s="197"/>
      <c r="AD2082" s="197"/>
      <c r="AE2082" s="197"/>
      <c r="AF2082" s="197"/>
      <c r="AG2082" s="197"/>
      <c r="AH2082" s="197"/>
      <c r="AI2082" s="197"/>
      <c r="AJ2082" s="197"/>
      <c r="AK2082" s="197"/>
      <c r="AL2082" s="197"/>
      <c r="AM2082" s="197"/>
      <c r="AN2082" s="197" t="s">
        <v>2634</v>
      </c>
      <c r="AO2082" s="197"/>
      <c r="AP2082" s="197"/>
      <c r="AQ2082" s="197"/>
      <c r="AR2082" s="197"/>
      <c r="AS2082" s="197"/>
      <c r="AT2082" s="197" t="s">
        <v>2633</v>
      </c>
      <c r="AU2082" s="197"/>
      <c r="AV2082" s="197"/>
      <c r="AW2082" s="197"/>
      <c r="AX2082" s="197"/>
      <c r="AY2082" s="197"/>
      <c r="AZ2082" s="197"/>
      <c r="BA2082" s="197" t="s">
        <v>3971</v>
      </c>
      <c r="BB2082" s="197"/>
      <c r="BC2082" s="197" t="s">
        <v>2633</v>
      </c>
      <c r="BD2082" s="197"/>
      <c r="BE2082" s="197" t="s">
        <v>2634</v>
      </c>
      <c r="BF2082" s="197"/>
      <c r="BG2082" s="197"/>
      <c r="BH2082" s="197"/>
      <c r="BI2082" s="197"/>
      <c r="BJ2082" s="197" t="s">
        <v>15081</v>
      </c>
      <c r="BK2082" s="197" t="s">
        <v>15509</v>
      </c>
      <c r="BL2082" s="197">
        <v>83</v>
      </c>
      <c r="BM2082" s="199">
        <f t="shared" si="389"/>
        <v>27.208036835496042</v>
      </c>
      <c r="BN2082" s="197"/>
      <c r="BO2082" s="197"/>
      <c r="BP2082" s="196">
        <f t="shared" si="398"/>
        <v>374.63373796567623</v>
      </c>
      <c r="BQ2082" s="197"/>
      <c r="BR2082" s="197"/>
      <c r="BS2082" s="196">
        <f t="shared" si="390"/>
        <v>374.63373796567623</v>
      </c>
      <c r="BT2082" s="197"/>
      <c r="BU2082" s="197"/>
      <c r="BV2082" s="199">
        <f t="shared" si="391"/>
        <v>374.63373796567623</v>
      </c>
      <c r="BW2082" s="197"/>
      <c r="BX2082" s="197"/>
      <c r="BY2082" s="196">
        <f t="shared" si="392"/>
        <v>374.63373796567623</v>
      </c>
      <c r="BZ2082" s="197"/>
      <c r="CA2082" s="197"/>
      <c r="CB2082" s="196">
        <f t="shared" si="393"/>
        <v>374.63373796567623</v>
      </c>
      <c r="CC2082" s="197"/>
      <c r="CD2082" s="197"/>
      <c r="CE2082" s="196">
        <f t="shared" si="394"/>
        <v>374.63373796567623</v>
      </c>
      <c r="CF2082" s="197"/>
      <c r="CG2082" s="197"/>
      <c r="CH2082" s="196">
        <f t="shared" si="397"/>
        <v>374.63373796567623</v>
      </c>
      <c r="CI2082" s="197"/>
      <c r="CJ2082" s="197"/>
      <c r="CK2082" s="196">
        <f t="shared" si="395"/>
        <v>374.63373796567623</v>
      </c>
      <c r="CL2082" s="197">
        <v>83</v>
      </c>
      <c r="CM2082" s="196">
        <f t="shared" si="396"/>
        <v>27.208036835496042</v>
      </c>
      <c r="CN2082" s="197">
        <v>80</v>
      </c>
      <c r="CO2082" s="197"/>
      <c r="CP2082" s="197"/>
      <c r="CQ2082" s="200"/>
      <c r="CR2082" s="200"/>
      <c r="CS2082" s="201"/>
      <c r="CT2082" s="202"/>
      <c r="CU2082" s="202"/>
      <c r="CV2082" s="202"/>
      <c r="CW2082" s="202"/>
      <c r="CX2082" s="203"/>
      <c r="CY2082" s="202"/>
      <c r="CZ2082" s="202"/>
      <c r="DA2082" s="202"/>
      <c r="DB2082" s="193"/>
      <c r="DC2082" s="193"/>
      <c r="DD2082" s="193"/>
      <c r="DE2082" s="193"/>
      <c r="DF2082" s="193"/>
      <c r="DG2082" s="193"/>
      <c r="DH2082" s="193"/>
      <c r="DI2082" s="193"/>
      <c r="DJ2082" s="193"/>
      <c r="DK2082" s="193"/>
      <c r="DL2082" s="193"/>
      <c r="DM2082" s="193"/>
      <c r="DN2082" s="197"/>
      <c r="DO2082" s="197"/>
      <c r="DP2082" s="197"/>
      <c r="DQ2082" s="197"/>
      <c r="DR2082" s="197"/>
      <c r="DS2082" s="197"/>
      <c r="DT2082" s="197"/>
      <c r="DU2082" s="193"/>
      <c r="DV2082" s="193"/>
      <c r="DW2082" s="193"/>
      <c r="DX2082" s="1854" t="s">
        <v>94</v>
      </c>
      <c r="DZ2082" s="1855" t="s">
        <v>101</v>
      </c>
      <c r="EA2082" s="197"/>
      <c r="EB2082" s="1762"/>
      <c r="EC2082" s="1839" t="s">
        <v>4267</v>
      </c>
      <c r="ED2082" s="192" t="s">
        <v>5821</v>
      </c>
    </row>
    <row r="2083" spans="1:134" s="192" customFormat="1" ht="15.75" x14ac:dyDescent="0.25">
      <c r="A2083" s="472">
        <v>662</v>
      </c>
      <c r="B2083" s="2017"/>
      <c r="C2083" s="193" t="s">
        <v>15301</v>
      </c>
      <c r="D2083" s="193" t="s">
        <v>23</v>
      </c>
      <c r="E2083" s="193" t="s">
        <v>4126</v>
      </c>
      <c r="F2083" s="193">
        <v>792831</v>
      </c>
      <c r="G2083" s="193">
        <v>44</v>
      </c>
      <c r="H2083" s="193" t="s">
        <v>2633</v>
      </c>
      <c r="I2083" s="193" t="s">
        <v>2633</v>
      </c>
      <c r="J2083" s="193" t="s">
        <v>2634</v>
      </c>
      <c r="K2083" s="193">
        <v>551146791</v>
      </c>
      <c r="L2083" s="193">
        <v>132</v>
      </c>
      <c r="M2083" s="193">
        <v>149</v>
      </c>
      <c r="N2083" s="194">
        <f t="shared" si="401"/>
        <v>59.456781226070902</v>
      </c>
      <c r="O2083" s="195">
        <v>3</v>
      </c>
      <c r="P2083" s="196">
        <f t="shared" si="399"/>
        <v>55.502499999999998</v>
      </c>
      <c r="Q2083" s="196">
        <f t="shared" si="400"/>
        <v>76.497500000000002</v>
      </c>
      <c r="R2083" s="197"/>
      <c r="S2083" s="198" t="s">
        <v>15302</v>
      </c>
      <c r="T2083" s="197" t="s">
        <v>253</v>
      </c>
      <c r="U2083" s="197" t="s">
        <v>2490</v>
      </c>
      <c r="V2083" s="197" t="s">
        <v>15303</v>
      </c>
      <c r="W2083" s="197"/>
      <c r="X2083" s="197"/>
      <c r="Y2083" s="197"/>
      <c r="Z2083" s="197"/>
      <c r="AA2083" s="197"/>
      <c r="AB2083" s="197" t="s">
        <v>2633</v>
      </c>
      <c r="AC2083" s="197"/>
      <c r="AD2083" s="197"/>
      <c r="AE2083" s="197"/>
      <c r="AF2083" s="197"/>
      <c r="AG2083" s="197"/>
      <c r="AH2083" s="197"/>
      <c r="AI2083" s="197"/>
      <c r="AJ2083" s="197"/>
      <c r="AK2083" s="197"/>
      <c r="AL2083" s="197"/>
      <c r="AM2083" s="197"/>
      <c r="AN2083" s="197" t="s">
        <v>2633</v>
      </c>
      <c r="AO2083" s="197"/>
      <c r="AP2083" s="197"/>
      <c r="AQ2083" s="197"/>
      <c r="AR2083" s="197"/>
      <c r="AS2083" s="197"/>
      <c r="AT2083" s="197"/>
      <c r="AU2083" s="197"/>
      <c r="AV2083" s="197"/>
      <c r="AW2083" s="197"/>
      <c r="AX2083" s="197"/>
      <c r="AY2083" s="197"/>
      <c r="AZ2083" s="197"/>
      <c r="BA2083" s="197" t="s">
        <v>3970</v>
      </c>
      <c r="BB2083" s="197"/>
      <c r="BC2083" s="197"/>
      <c r="BD2083" s="197"/>
      <c r="BE2083" s="197" t="s">
        <v>2634</v>
      </c>
      <c r="BF2083" s="197"/>
      <c r="BG2083" s="197"/>
      <c r="BH2083" s="197"/>
      <c r="BI2083" s="197"/>
      <c r="BJ2083" s="197" t="s">
        <v>10541</v>
      </c>
      <c r="BK2083" s="197" t="s">
        <v>15476</v>
      </c>
      <c r="BL2083" s="197">
        <v>124.5</v>
      </c>
      <c r="BM2083" s="199">
        <f t="shared" si="389"/>
        <v>9.8042419686917874</v>
      </c>
      <c r="BN2083" s="197"/>
      <c r="BO2083" s="197"/>
      <c r="BP2083" s="196">
        <f t="shared" si="398"/>
        <v>172.55465864897545</v>
      </c>
      <c r="BQ2083" s="197"/>
      <c r="BR2083" s="197"/>
      <c r="BS2083" s="196">
        <f t="shared" si="390"/>
        <v>172.55465864897545</v>
      </c>
      <c r="BT2083" s="197"/>
      <c r="BU2083" s="197"/>
      <c r="BV2083" s="199">
        <f t="shared" si="391"/>
        <v>172.55465864897545</v>
      </c>
      <c r="BW2083" s="197"/>
      <c r="BX2083" s="197"/>
      <c r="BY2083" s="196">
        <f t="shared" si="392"/>
        <v>172.55465864897545</v>
      </c>
      <c r="BZ2083" s="197"/>
      <c r="CA2083" s="197"/>
      <c r="CB2083" s="196">
        <f t="shared" si="393"/>
        <v>172.55465864897545</v>
      </c>
      <c r="CC2083" s="197"/>
      <c r="CD2083" s="197"/>
      <c r="CE2083" s="196">
        <f t="shared" si="394"/>
        <v>172.55465864897545</v>
      </c>
      <c r="CF2083" s="197"/>
      <c r="CG2083" s="197"/>
      <c r="CH2083" s="196">
        <f t="shared" si="397"/>
        <v>172.55465864897545</v>
      </c>
      <c r="CI2083" s="197"/>
      <c r="CJ2083" s="197"/>
      <c r="CK2083" s="196">
        <f t="shared" si="395"/>
        <v>172.55465864897545</v>
      </c>
      <c r="CL2083" s="197">
        <v>124.5</v>
      </c>
      <c r="CM2083" s="196">
        <f t="shared" si="396"/>
        <v>9.8042419686917874</v>
      </c>
      <c r="CN2083" s="197">
        <v>75</v>
      </c>
      <c r="CO2083" s="197"/>
      <c r="CP2083" s="197"/>
      <c r="CQ2083" s="200"/>
      <c r="CR2083" s="200"/>
      <c r="CS2083" s="201"/>
      <c r="CT2083" s="202"/>
      <c r="CU2083" s="202"/>
      <c r="CV2083" s="202"/>
      <c r="CW2083" s="202"/>
      <c r="CX2083" s="203"/>
      <c r="CY2083" s="202"/>
      <c r="CZ2083" s="202"/>
      <c r="DA2083" s="202"/>
      <c r="DB2083" s="193"/>
      <c r="DC2083" s="193"/>
      <c r="DD2083" s="193"/>
      <c r="DE2083" s="193"/>
      <c r="DF2083" s="193"/>
      <c r="DG2083" s="193"/>
      <c r="DH2083" s="193"/>
      <c r="DI2083" s="193"/>
      <c r="DJ2083" s="193"/>
      <c r="DK2083" s="193"/>
      <c r="DL2083" s="193"/>
      <c r="DM2083" s="193" t="s">
        <v>2661</v>
      </c>
      <c r="DN2083" s="197"/>
      <c r="DO2083" s="197"/>
      <c r="DP2083" s="197"/>
      <c r="DQ2083" s="197"/>
      <c r="DR2083" s="197"/>
      <c r="DS2083" s="197"/>
      <c r="DT2083" s="197"/>
      <c r="DU2083" s="193"/>
      <c r="DV2083" s="193"/>
      <c r="DW2083" s="193"/>
      <c r="DX2083" s="1857" t="s">
        <v>15304</v>
      </c>
      <c r="DZ2083" s="1858" t="s">
        <v>101</v>
      </c>
      <c r="EA2083" s="197"/>
      <c r="EB2083" s="1762"/>
      <c r="EC2083" s="1858" t="s">
        <v>2194</v>
      </c>
      <c r="ED2083" s="192" t="s">
        <v>7217</v>
      </c>
    </row>
    <row r="2084" spans="1:134" s="192" customFormat="1" ht="15.75" x14ac:dyDescent="0.25">
      <c r="A2084" s="472">
        <v>663</v>
      </c>
      <c r="B2084" s="2017"/>
      <c r="C2084" s="193" t="s">
        <v>15305</v>
      </c>
      <c r="D2084" s="193" t="s">
        <v>23</v>
      </c>
      <c r="E2084" s="193" t="s">
        <v>4126</v>
      </c>
      <c r="F2084" s="193">
        <v>778739</v>
      </c>
      <c r="G2084" s="193">
        <v>55</v>
      </c>
      <c r="H2084" s="193" t="s">
        <v>2633</v>
      </c>
      <c r="I2084" s="193" t="s">
        <v>2633</v>
      </c>
      <c r="J2084" s="193" t="s">
        <v>2633</v>
      </c>
      <c r="K2084" s="193">
        <v>535979779</v>
      </c>
      <c r="L2084" s="193">
        <v>137</v>
      </c>
      <c r="M2084" s="193">
        <v>159</v>
      </c>
      <c r="N2084" s="194">
        <f t="shared" si="401"/>
        <v>54.190894347533728</v>
      </c>
      <c r="O2084" s="195">
        <v>3</v>
      </c>
      <c r="P2084" s="196">
        <f t="shared" si="399"/>
        <v>63.202500000000008</v>
      </c>
      <c r="Q2084" s="196">
        <f t="shared" si="400"/>
        <v>73.797499999999985</v>
      </c>
      <c r="R2084" s="197"/>
      <c r="S2084" s="198" t="s">
        <v>15302</v>
      </c>
      <c r="T2084" s="197" t="s">
        <v>253</v>
      </c>
      <c r="U2084" s="197" t="s">
        <v>2490</v>
      </c>
      <c r="V2084" s="197" t="s">
        <v>15308</v>
      </c>
      <c r="W2084" s="197"/>
      <c r="X2084" s="197" t="s">
        <v>2633</v>
      </c>
      <c r="Y2084" s="197"/>
      <c r="Z2084" s="197" t="s">
        <v>2633</v>
      </c>
      <c r="AA2084" s="197"/>
      <c r="AB2084" s="197" t="s">
        <v>2633</v>
      </c>
      <c r="AC2084" s="197"/>
      <c r="AD2084" s="197"/>
      <c r="AE2084" s="197"/>
      <c r="AF2084" s="197"/>
      <c r="AG2084" s="197"/>
      <c r="AH2084" s="197"/>
      <c r="AI2084" s="197"/>
      <c r="AJ2084" s="197" t="s">
        <v>2633</v>
      </c>
      <c r="AK2084" s="197"/>
      <c r="AL2084" s="197"/>
      <c r="AM2084" s="197"/>
      <c r="AN2084" s="197" t="s">
        <v>2633</v>
      </c>
      <c r="AO2084" s="197" t="s">
        <v>4076</v>
      </c>
      <c r="AP2084" s="197" t="s">
        <v>4078</v>
      </c>
      <c r="AQ2084" s="197"/>
      <c r="AR2084" s="197"/>
      <c r="AS2084" s="197"/>
      <c r="AT2084" s="197"/>
      <c r="AU2084" s="197"/>
      <c r="AV2084" s="197"/>
      <c r="AW2084" s="197"/>
      <c r="AX2084" s="197"/>
      <c r="AY2084" s="197"/>
      <c r="AZ2084" s="197"/>
      <c r="BA2084" s="197" t="s">
        <v>3971</v>
      </c>
      <c r="BB2084" s="197"/>
      <c r="BC2084" s="197"/>
      <c r="BD2084" s="197"/>
      <c r="BE2084" s="197" t="s">
        <v>2634</v>
      </c>
      <c r="BF2084" s="197"/>
      <c r="BG2084" s="197"/>
      <c r="BH2084" s="197"/>
      <c r="BI2084" s="197"/>
      <c r="BJ2084" s="197" t="s">
        <v>15306</v>
      </c>
      <c r="BK2084" s="197" t="s">
        <v>15563</v>
      </c>
      <c r="BL2084" s="197">
        <v>124.8</v>
      </c>
      <c r="BM2084" s="199">
        <f t="shared" si="389"/>
        <v>16.531725329448836</v>
      </c>
      <c r="BN2084" s="197"/>
      <c r="BO2084" s="197"/>
      <c r="BP2084" s="196">
        <f t="shared" si="398"/>
        <v>185.64314509299101</v>
      </c>
      <c r="BQ2084" s="197"/>
      <c r="BR2084" s="197"/>
      <c r="BS2084" s="196">
        <f t="shared" si="390"/>
        <v>185.64314509299101</v>
      </c>
      <c r="BT2084" s="197"/>
      <c r="BU2084" s="197"/>
      <c r="BV2084" s="199">
        <f t="shared" si="391"/>
        <v>185.64314509299101</v>
      </c>
      <c r="BW2084" s="197"/>
      <c r="BX2084" s="197"/>
      <c r="BY2084" s="196">
        <f t="shared" si="392"/>
        <v>185.64314509299101</v>
      </c>
      <c r="BZ2084" s="197"/>
      <c r="CA2084" s="197"/>
      <c r="CB2084" s="196">
        <f t="shared" si="393"/>
        <v>185.64314509299101</v>
      </c>
      <c r="CC2084" s="197"/>
      <c r="CD2084" s="197"/>
      <c r="CE2084" s="196">
        <f t="shared" si="394"/>
        <v>185.64314509299101</v>
      </c>
      <c r="CF2084" s="197"/>
      <c r="CG2084" s="197"/>
      <c r="CH2084" s="196">
        <f t="shared" si="397"/>
        <v>185.64314509299101</v>
      </c>
      <c r="CI2084" s="197"/>
      <c r="CJ2084" s="197"/>
      <c r="CK2084" s="196">
        <f t="shared" si="395"/>
        <v>185.64314509299101</v>
      </c>
      <c r="CL2084" s="197">
        <v>124.8</v>
      </c>
      <c r="CM2084" s="196">
        <f t="shared" si="396"/>
        <v>16.531725329448836</v>
      </c>
      <c r="CN2084" s="197">
        <v>145</v>
      </c>
      <c r="CO2084" s="197"/>
      <c r="CP2084" s="197"/>
      <c r="CQ2084" s="200"/>
      <c r="CR2084" s="200"/>
      <c r="CS2084" s="201"/>
      <c r="CT2084" s="202"/>
      <c r="CU2084" s="202"/>
      <c r="CV2084" s="202"/>
      <c r="CW2084" s="202"/>
      <c r="CX2084" s="203"/>
      <c r="CY2084" s="202"/>
      <c r="CZ2084" s="202"/>
      <c r="DA2084" s="202"/>
      <c r="DB2084" s="193"/>
      <c r="DC2084" s="193"/>
      <c r="DD2084" s="193"/>
      <c r="DE2084" s="193"/>
      <c r="DF2084" s="193"/>
      <c r="DG2084" s="193"/>
      <c r="DH2084" s="193"/>
      <c r="DI2084" s="193"/>
      <c r="DJ2084" s="193"/>
      <c r="DK2084" s="193"/>
      <c r="DL2084" s="193"/>
      <c r="DM2084" s="193" t="s">
        <v>2661</v>
      </c>
      <c r="DN2084" s="197"/>
      <c r="DO2084" s="197"/>
      <c r="DP2084" s="197"/>
      <c r="DQ2084" s="197"/>
      <c r="DR2084" s="197"/>
      <c r="DS2084" s="197"/>
      <c r="DT2084" s="197"/>
      <c r="DU2084" s="193"/>
      <c r="DV2084" s="193"/>
      <c r="DW2084" s="193"/>
      <c r="DX2084" s="1859" t="s">
        <v>15307</v>
      </c>
      <c r="DZ2084" s="1859" t="s">
        <v>101</v>
      </c>
      <c r="EA2084" s="197"/>
      <c r="EB2084" s="1859" t="s">
        <v>15309</v>
      </c>
      <c r="EC2084" s="1870" t="s">
        <v>4267</v>
      </c>
      <c r="ED2084" s="192" t="s">
        <v>7217</v>
      </c>
    </row>
    <row r="2085" spans="1:134" s="192" customFormat="1" ht="15.75" x14ac:dyDescent="0.25">
      <c r="A2085" s="192">
        <v>664</v>
      </c>
      <c r="B2085" s="2017"/>
      <c r="C2085" s="193" t="s">
        <v>15312</v>
      </c>
      <c r="D2085" s="193" t="s">
        <v>22</v>
      </c>
      <c r="E2085" s="193" t="s">
        <v>4126</v>
      </c>
      <c r="F2085" s="193">
        <v>788833</v>
      </c>
      <c r="G2085" s="193">
        <v>23</v>
      </c>
      <c r="H2085" s="193" t="s">
        <v>2634</v>
      </c>
      <c r="I2085" s="193" t="s">
        <v>2634</v>
      </c>
      <c r="J2085" s="193" t="s">
        <v>3968</v>
      </c>
      <c r="K2085" s="193"/>
      <c r="L2085" s="193">
        <v>111.9</v>
      </c>
      <c r="M2085" s="193">
        <v>165</v>
      </c>
      <c r="N2085" s="194">
        <f t="shared" si="401"/>
        <v>41.10192837465565</v>
      </c>
      <c r="O2085" s="195">
        <v>2</v>
      </c>
      <c r="P2085" s="196">
        <f t="shared" si="399"/>
        <v>68.062499999999986</v>
      </c>
      <c r="Q2085" s="196">
        <f t="shared" si="400"/>
        <v>43.83750000000002</v>
      </c>
      <c r="R2085" s="197"/>
      <c r="S2085" s="198" t="s">
        <v>15302</v>
      </c>
      <c r="T2085" s="197" t="s">
        <v>253</v>
      </c>
      <c r="U2085" s="197" t="s">
        <v>2490</v>
      </c>
      <c r="V2085" s="197" t="s">
        <v>15310</v>
      </c>
      <c r="W2085" s="197"/>
      <c r="X2085" s="197"/>
      <c r="Y2085" s="197"/>
      <c r="Z2085" s="197"/>
      <c r="AA2085" s="197"/>
      <c r="AB2085" s="197" t="s">
        <v>2633</v>
      </c>
      <c r="AC2085" s="197"/>
      <c r="AD2085" s="197" t="s">
        <v>2633</v>
      </c>
      <c r="AE2085" s="197"/>
      <c r="AF2085" s="197"/>
      <c r="AG2085" s="197"/>
      <c r="AH2085" s="197"/>
      <c r="AI2085" s="197"/>
      <c r="AJ2085" s="197"/>
      <c r="AK2085" s="197"/>
      <c r="AL2085" s="197"/>
      <c r="AM2085" s="197"/>
      <c r="AN2085" s="197" t="s">
        <v>2633</v>
      </c>
      <c r="AO2085" s="197" t="s">
        <v>4076</v>
      </c>
      <c r="AP2085" s="197" t="s">
        <v>4077</v>
      </c>
      <c r="AQ2085" s="197"/>
      <c r="AR2085" s="197"/>
      <c r="AS2085" s="197"/>
      <c r="AT2085" s="197"/>
      <c r="AU2085" s="197"/>
      <c r="AV2085" s="197"/>
      <c r="AW2085" s="197"/>
      <c r="AX2085" s="197"/>
      <c r="AY2085" s="197"/>
      <c r="AZ2085" s="197"/>
      <c r="BA2085" s="197"/>
      <c r="BB2085" s="197"/>
      <c r="BC2085" s="197"/>
      <c r="BD2085" s="197"/>
      <c r="BE2085" s="197" t="s">
        <v>2633</v>
      </c>
      <c r="BF2085" s="197"/>
      <c r="BG2085" s="197"/>
      <c r="BH2085" s="197"/>
      <c r="BI2085" s="197"/>
      <c r="BJ2085" s="197" t="s">
        <v>13727</v>
      </c>
      <c r="BK2085" s="197"/>
      <c r="BL2085" s="197"/>
      <c r="BM2085" s="199">
        <f t="shared" si="389"/>
        <v>255.26090675791266</v>
      </c>
      <c r="BN2085" s="197"/>
      <c r="BO2085" s="197"/>
      <c r="BP2085" s="196">
        <f t="shared" si="398"/>
        <v>255.26090675791266</v>
      </c>
      <c r="BQ2085" s="197"/>
      <c r="BR2085" s="197"/>
      <c r="BS2085" s="196">
        <f t="shared" si="390"/>
        <v>255.26090675791266</v>
      </c>
      <c r="BT2085" s="197"/>
      <c r="BU2085" s="197"/>
      <c r="BV2085" s="199">
        <f t="shared" si="391"/>
        <v>255.26090675791266</v>
      </c>
      <c r="BW2085" s="197"/>
      <c r="BX2085" s="197"/>
      <c r="BY2085" s="196">
        <f t="shared" si="392"/>
        <v>255.26090675791266</v>
      </c>
      <c r="BZ2085" s="197"/>
      <c r="CA2085" s="197"/>
      <c r="CB2085" s="196">
        <f t="shared" si="393"/>
        <v>255.26090675791266</v>
      </c>
      <c r="CC2085" s="197"/>
      <c r="CD2085" s="197"/>
      <c r="CE2085" s="196">
        <f t="shared" si="394"/>
        <v>255.26090675791266</v>
      </c>
      <c r="CF2085" s="197"/>
      <c r="CG2085" s="197"/>
      <c r="CH2085" s="196">
        <f t="shared" si="397"/>
        <v>255.26090675791266</v>
      </c>
      <c r="CI2085" s="197"/>
      <c r="CJ2085" s="197"/>
      <c r="CK2085" s="196">
        <f t="shared" si="395"/>
        <v>255.26090675791266</v>
      </c>
      <c r="CL2085" s="197"/>
      <c r="CM2085" s="196">
        <f t="shared" si="396"/>
        <v>255.26090675791266</v>
      </c>
      <c r="CN2085" s="197">
        <v>85</v>
      </c>
      <c r="CO2085" s="197"/>
      <c r="CP2085" s="197"/>
      <c r="CQ2085" s="200"/>
      <c r="CR2085" s="200"/>
      <c r="CS2085" s="201"/>
      <c r="CT2085" s="202"/>
      <c r="CU2085" s="202"/>
      <c r="CV2085" s="202"/>
      <c r="CW2085" s="202"/>
      <c r="CX2085" s="203"/>
      <c r="CY2085" s="202"/>
      <c r="CZ2085" s="202"/>
      <c r="DA2085" s="202"/>
      <c r="DB2085" s="193"/>
      <c r="DC2085" s="193"/>
      <c r="DD2085" s="193"/>
      <c r="DE2085" s="193"/>
      <c r="DF2085" s="193"/>
      <c r="DG2085" s="193"/>
      <c r="DH2085" s="193"/>
      <c r="DI2085" s="193"/>
      <c r="DJ2085" s="193"/>
      <c r="DK2085" s="193"/>
      <c r="DL2085" s="193"/>
      <c r="DM2085" s="193"/>
      <c r="DN2085" s="197"/>
      <c r="DO2085" s="197"/>
      <c r="DP2085" s="197"/>
      <c r="DQ2085" s="197"/>
      <c r="DR2085" s="197"/>
      <c r="DS2085" s="197"/>
      <c r="DT2085" s="197"/>
      <c r="DU2085" s="193"/>
      <c r="DV2085" s="193"/>
      <c r="DW2085" s="193"/>
      <c r="DX2085" s="1860" t="s">
        <v>15311</v>
      </c>
      <c r="DZ2085" s="1861" t="s">
        <v>101</v>
      </c>
      <c r="EA2085" s="197"/>
      <c r="EB2085" s="1762"/>
      <c r="EC2085" s="1861" t="s">
        <v>2194</v>
      </c>
    </row>
    <row r="2086" spans="1:134" s="192" customFormat="1" ht="15.75" x14ac:dyDescent="0.25">
      <c r="A2086" s="472">
        <v>665</v>
      </c>
      <c r="B2086" s="2017"/>
      <c r="C2086" s="193" t="s">
        <v>15313</v>
      </c>
      <c r="D2086" s="193" t="s">
        <v>23</v>
      </c>
      <c r="E2086" s="193" t="s">
        <v>4126</v>
      </c>
      <c r="F2086" s="193">
        <v>799025</v>
      </c>
      <c r="G2086" s="193">
        <v>34</v>
      </c>
      <c r="H2086" s="193" t="s">
        <v>2633</v>
      </c>
      <c r="I2086" s="193" t="s">
        <v>2633</v>
      </c>
      <c r="J2086" s="193" t="s">
        <v>2633</v>
      </c>
      <c r="K2086" s="193">
        <v>504177130</v>
      </c>
      <c r="L2086" s="193">
        <v>112</v>
      </c>
      <c r="M2086" s="193">
        <v>160</v>
      </c>
      <c r="N2086" s="194">
        <f t="shared" si="401"/>
        <v>43.75</v>
      </c>
      <c r="O2086" s="195">
        <v>2</v>
      </c>
      <c r="P2086" s="196">
        <f t="shared" si="399"/>
        <v>64.000000000000014</v>
      </c>
      <c r="Q2086" s="196">
        <f t="shared" si="400"/>
        <v>47.999999999999986</v>
      </c>
      <c r="R2086" s="197"/>
      <c r="S2086" s="198" t="s">
        <v>15302</v>
      </c>
      <c r="T2086" s="197" t="s">
        <v>253</v>
      </c>
      <c r="U2086" s="197" t="s">
        <v>2490</v>
      </c>
      <c r="V2086" s="197" t="s">
        <v>15314</v>
      </c>
      <c r="W2086" s="197"/>
      <c r="X2086" s="197" t="s">
        <v>2633</v>
      </c>
      <c r="Y2086" s="197"/>
      <c r="Z2086" s="197"/>
      <c r="AA2086" s="197"/>
      <c r="AB2086" s="197"/>
      <c r="AC2086" s="197"/>
      <c r="AD2086" s="197"/>
      <c r="AE2086" s="197"/>
      <c r="AF2086" s="197"/>
      <c r="AG2086" s="197"/>
      <c r="AH2086" s="197"/>
      <c r="AI2086" s="197"/>
      <c r="AJ2086" s="197"/>
      <c r="AK2086" s="197"/>
      <c r="AL2086" s="197"/>
      <c r="AM2086" s="197"/>
      <c r="AN2086" s="197" t="s">
        <v>2633</v>
      </c>
      <c r="AO2086" s="197" t="s">
        <v>4075</v>
      </c>
      <c r="AP2086" s="197" t="s">
        <v>4001</v>
      </c>
      <c r="AQ2086" s="197"/>
      <c r="AR2086" s="197"/>
      <c r="AS2086" s="197"/>
      <c r="AT2086" s="197"/>
      <c r="AU2086" s="197"/>
      <c r="AV2086" s="197"/>
      <c r="AW2086" s="197"/>
      <c r="AX2086" s="197"/>
      <c r="AY2086" s="197"/>
      <c r="AZ2086" s="197"/>
      <c r="BA2086" s="197" t="s">
        <v>3970</v>
      </c>
      <c r="BB2086" s="197"/>
      <c r="BC2086" s="197"/>
      <c r="BD2086" s="197"/>
      <c r="BE2086" s="197" t="s">
        <v>2634</v>
      </c>
      <c r="BF2086" s="197"/>
      <c r="BG2086" s="197"/>
      <c r="BH2086" s="197"/>
      <c r="BI2086" s="197"/>
      <c r="BJ2086" s="197" t="s">
        <v>15315</v>
      </c>
      <c r="BK2086" s="197" t="s">
        <v>15478</v>
      </c>
      <c r="BL2086" s="197">
        <v>103.6</v>
      </c>
      <c r="BM2086" s="199">
        <f t="shared" si="389"/>
        <v>17.500000000000018</v>
      </c>
      <c r="BN2086" s="197"/>
      <c r="BO2086" s="197"/>
      <c r="BP2086" s="196">
        <f t="shared" si="398"/>
        <v>233.3333333333334</v>
      </c>
      <c r="BQ2086" s="197"/>
      <c r="BR2086" s="197"/>
      <c r="BS2086" s="196">
        <f t="shared" si="390"/>
        <v>233.3333333333334</v>
      </c>
      <c r="BT2086" s="197"/>
      <c r="BU2086" s="197"/>
      <c r="BV2086" s="199">
        <f t="shared" si="391"/>
        <v>233.3333333333334</v>
      </c>
      <c r="BW2086" s="197"/>
      <c r="BX2086" s="197"/>
      <c r="BY2086" s="196">
        <f t="shared" si="392"/>
        <v>233.3333333333334</v>
      </c>
      <c r="BZ2086" s="197"/>
      <c r="CA2086" s="197"/>
      <c r="CB2086" s="196">
        <f t="shared" si="393"/>
        <v>233.3333333333334</v>
      </c>
      <c r="CC2086" s="197"/>
      <c r="CD2086" s="197"/>
      <c r="CE2086" s="196">
        <f t="shared" si="394"/>
        <v>233.3333333333334</v>
      </c>
      <c r="CF2086" s="197"/>
      <c r="CG2086" s="197"/>
      <c r="CH2086" s="196">
        <f t="shared" si="397"/>
        <v>233.3333333333334</v>
      </c>
      <c r="CI2086" s="197"/>
      <c r="CJ2086" s="197"/>
      <c r="CK2086" s="196">
        <f t="shared" si="395"/>
        <v>233.3333333333334</v>
      </c>
      <c r="CL2086" s="197">
        <v>103.6</v>
      </c>
      <c r="CM2086" s="196">
        <f t="shared" si="396"/>
        <v>17.500000000000018</v>
      </c>
      <c r="CN2086" s="197">
        <v>75</v>
      </c>
      <c r="CO2086" s="197"/>
      <c r="CP2086" s="197"/>
      <c r="CQ2086" s="200"/>
      <c r="CR2086" s="200"/>
      <c r="CS2086" s="201"/>
      <c r="CT2086" s="202"/>
      <c r="CU2086" s="202"/>
      <c r="CV2086" s="202"/>
      <c r="CW2086" s="202"/>
      <c r="CX2086" s="203"/>
      <c r="CY2086" s="202"/>
      <c r="CZ2086" s="202"/>
      <c r="DA2086" s="202"/>
      <c r="DB2086" s="193"/>
      <c r="DC2086" s="193"/>
      <c r="DD2086" s="193"/>
      <c r="DE2086" s="193"/>
      <c r="DF2086" s="193"/>
      <c r="DG2086" s="193"/>
      <c r="DH2086" s="193"/>
      <c r="DI2086" s="193"/>
      <c r="DJ2086" s="193"/>
      <c r="DK2086" s="193"/>
      <c r="DL2086" s="193"/>
      <c r="DM2086" s="193"/>
      <c r="DN2086" s="197"/>
      <c r="DO2086" s="197"/>
      <c r="DP2086" s="197"/>
      <c r="DQ2086" s="197"/>
      <c r="DR2086" s="197"/>
      <c r="DS2086" s="197"/>
      <c r="DT2086" s="197"/>
      <c r="DU2086" s="193"/>
      <c r="DV2086" s="193"/>
      <c r="DW2086" s="193"/>
      <c r="DX2086" s="1861" t="s">
        <v>15316</v>
      </c>
      <c r="DZ2086" s="1861" t="s">
        <v>101</v>
      </c>
      <c r="EA2086" s="197"/>
      <c r="EB2086" s="1762"/>
      <c r="EC2086" s="1861" t="s">
        <v>2194</v>
      </c>
      <c r="ED2086" s="192" t="s">
        <v>5821</v>
      </c>
    </row>
    <row r="2087" spans="1:134" s="192" customFormat="1" ht="15.75" x14ac:dyDescent="0.25">
      <c r="A2087" s="472">
        <v>666</v>
      </c>
      <c r="B2087" s="2017"/>
      <c r="C2087" s="193" t="s">
        <v>15364</v>
      </c>
      <c r="D2087" s="193" t="s">
        <v>22</v>
      </c>
      <c r="E2087" s="193" t="s">
        <v>4126</v>
      </c>
      <c r="F2087" s="193">
        <v>197425</v>
      </c>
      <c r="G2087" s="193">
        <v>42</v>
      </c>
      <c r="H2087" s="193" t="s">
        <v>2633</v>
      </c>
      <c r="I2087" s="193" t="s">
        <v>2633</v>
      </c>
      <c r="J2087" s="193" t="s">
        <v>2633</v>
      </c>
      <c r="K2087" s="193">
        <v>593030000</v>
      </c>
      <c r="L2087" s="193">
        <v>148.19999999999999</v>
      </c>
      <c r="M2087" s="193">
        <v>177</v>
      </c>
      <c r="N2087" s="194">
        <f t="shared" si="401"/>
        <v>47.304414440294927</v>
      </c>
      <c r="O2087" s="195">
        <v>2</v>
      </c>
      <c r="P2087" s="196">
        <f t="shared" si="399"/>
        <v>78.322500000000005</v>
      </c>
      <c r="Q2087" s="196">
        <f t="shared" si="400"/>
        <v>69.877499999999984</v>
      </c>
      <c r="R2087" s="197"/>
      <c r="S2087" s="198" t="s">
        <v>15363</v>
      </c>
      <c r="T2087" s="197" t="s">
        <v>253</v>
      </c>
      <c r="U2087" s="197" t="s">
        <v>2490</v>
      </c>
      <c r="V2087" s="197" t="s">
        <v>15365</v>
      </c>
      <c r="W2087" s="197"/>
      <c r="X2087" s="197"/>
      <c r="Y2087" s="197"/>
      <c r="Z2087" s="197"/>
      <c r="AA2087" s="197"/>
      <c r="AB2087" s="197" t="s">
        <v>2633</v>
      </c>
      <c r="AC2087" s="197"/>
      <c r="AD2087" s="197" t="s">
        <v>2633</v>
      </c>
      <c r="AE2087" s="197"/>
      <c r="AF2087" s="197"/>
      <c r="AG2087" s="197"/>
      <c r="AH2087" s="197"/>
      <c r="AI2087" s="197"/>
      <c r="AJ2087" s="197"/>
      <c r="AK2087" s="197"/>
      <c r="AL2087" s="197"/>
      <c r="AM2087" s="197"/>
      <c r="AN2087" s="197" t="s">
        <v>2633</v>
      </c>
      <c r="AO2087" s="197" t="s">
        <v>4076</v>
      </c>
      <c r="AP2087" s="197" t="s">
        <v>4092</v>
      </c>
      <c r="AQ2087" s="197"/>
      <c r="AR2087" s="197"/>
      <c r="AS2087" s="197"/>
      <c r="AT2087" s="197"/>
      <c r="AU2087" s="197"/>
      <c r="AV2087" s="197"/>
      <c r="AW2087" s="197"/>
      <c r="AX2087" s="197"/>
      <c r="AY2087" s="197"/>
      <c r="AZ2087" s="197"/>
      <c r="BA2087" s="197"/>
      <c r="BB2087" s="197"/>
      <c r="BC2087" s="197"/>
      <c r="BD2087" s="197"/>
      <c r="BE2087" s="197" t="s">
        <v>2633</v>
      </c>
      <c r="BF2087" s="197"/>
      <c r="BG2087" s="197"/>
      <c r="BH2087" s="197"/>
      <c r="BI2087" s="197"/>
      <c r="BJ2087" s="197" t="s">
        <v>10879</v>
      </c>
      <c r="BK2087" s="197" t="s">
        <v>15555</v>
      </c>
      <c r="BL2087" s="197">
        <v>136.19999999999999</v>
      </c>
      <c r="BM2087" s="199">
        <f t="shared" si="389"/>
        <v>17.17290973489321</v>
      </c>
      <c r="BN2087" s="197"/>
      <c r="BO2087" s="197"/>
      <c r="BP2087" s="196">
        <f t="shared" si="398"/>
        <v>212.08543522593112</v>
      </c>
      <c r="BQ2087" s="197"/>
      <c r="BR2087" s="197"/>
      <c r="BS2087" s="196">
        <f t="shared" si="390"/>
        <v>212.08543522593112</v>
      </c>
      <c r="BT2087" s="197"/>
      <c r="BU2087" s="197"/>
      <c r="BV2087" s="199">
        <f t="shared" si="391"/>
        <v>212.08543522593112</v>
      </c>
      <c r="BW2087" s="197"/>
      <c r="BX2087" s="197"/>
      <c r="BY2087" s="196">
        <f t="shared" si="392"/>
        <v>212.08543522593112</v>
      </c>
      <c r="BZ2087" s="197"/>
      <c r="CA2087" s="197"/>
      <c r="CB2087" s="196">
        <f t="shared" si="393"/>
        <v>212.08543522593112</v>
      </c>
      <c r="CC2087" s="197"/>
      <c r="CD2087" s="197"/>
      <c r="CE2087" s="196">
        <f t="shared" si="394"/>
        <v>212.08543522593112</v>
      </c>
      <c r="CF2087" s="197"/>
      <c r="CG2087" s="197"/>
      <c r="CH2087" s="196">
        <f t="shared" si="397"/>
        <v>212.08543522593112</v>
      </c>
      <c r="CI2087" s="197"/>
      <c r="CJ2087" s="197"/>
      <c r="CK2087" s="196">
        <f t="shared" si="395"/>
        <v>212.08543522593112</v>
      </c>
      <c r="CL2087" s="197">
        <v>136.19999999999999</v>
      </c>
      <c r="CM2087" s="196">
        <f t="shared" si="396"/>
        <v>17.17290973489321</v>
      </c>
      <c r="CN2087" s="197">
        <v>80</v>
      </c>
      <c r="CO2087" s="197"/>
      <c r="CP2087" s="197"/>
      <c r="CQ2087" s="200"/>
      <c r="CR2087" s="200"/>
      <c r="CS2087" s="201"/>
      <c r="CT2087" s="202"/>
      <c r="CU2087" s="202"/>
      <c r="CV2087" s="202"/>
      <c r="CW2087" s="202"/>
      <c r="CX2087" s="203"/>
      <c r="CY2087" s="202"/>
      <c r="CZ2087" s="202"/>
      <c r="DA2087" s="202"/>
      <c r="DB2087" s="193"/>
      <c r="DC2087" s="193"/>
      <c r="DD2087" s="193"/>
      <c r="DE2087" s="193"/>
      <c r="DF2087" s="193"/>
      <c r="DG2087" s="193"/>
      <c r="DH2087" s="193"/>
      <c r="DI2087" s="193"/>
      <c r="DJ2087" s="193"/>
      <c r="DK2087" s="193"/>
      <c r="DL2087" s="193"/>
      <c r="DM2087" s="193"/>
      <c r="DN2087" s="197"/>
      <c r="DO2087" s="197"/>
      <c r="DP2087" s="197"/>
      <c r="DQ2087" s="197"/>
      <c r="DR2087" s="197"/>
      <c r="DS2087" s="197"/>
      <c r="DT2087" s="197"/>
      <c r="DU2087" s="193"/>
      <c r="DV2087" s="193"/>
      <c r="DW2087" s="193"/>
      <c r="DX2087" s="1868" t="s">
        <v>15366</v>
      </c>
      <c r="DZ2087" s="1868" t="s">
        <v>101</v>
      </c>
      <c r="EA2087" s="197"/>
      <c r="EB2087" s="1762"/>
      <c r="EC2087" s="1868" t="s">
        <v>2194</v>
      </c>
      <c r="ED2087" s="192" t="s">
        <v>5821</v>
      </c>
    </row>
    <row r="2088" spans="1:134" s="192" customFormat="1" ht="15.75" x14ac:dyDescent="0.25">
      <c r="A2088" s="1898">
        <v>667</v>
      </c>
      <c r="B2088" s="2017"/>
      <c r="C2088" s="193" t="s">
        <v>15367</v>
      </c>
      <c r="D2088" s="193" t="s">
        <v>22</v>
      </c>
      <c r="E2088" s="193" t="s">
        <v>4126</v>
      </c>
      <c r="F2088" s="193">
        <v>796942</v>
      </c>
      <c r="G2088" s="193">
        <v>27</v>
      </c>
      <c r="H2088" s="193" t="s">
        <v>2634</v>
      </c>
      <c r="I2088" s="193" t="s">
        <v>2634</v>
      </c>
      <c r="J2088" s="193" t="s">
        <v>2633</v>
      </c>
      <c r="K2088" s="193">
        <v>590978970</v>
      </c>
      <c r="L2088" s="193">
        <v>139.80000000000001</v>
      </c>
      <c r="M2088" s="193">
        <v>177</v>
      </c>
      <c r="N2088" s="194">
        <f t="shared" si="401"/>
        <v>44.6231925691851</v>
      </c>
      <c r="O2088" s="195">
        <v>2</v>
      </c>
      <c r="P2088" s="196">
        <f t="shared" si="399"/>
        <v>78.322500000000005</v>
      </c>
      <c r="Q2088" s="196">
        <f t="shared" si="400"/>
        <v>61.477500000000006</v>
      </c>
      <c r="R2088" s="197"/>
      <c r="S2088" s="198" t="s">
        <v>15363</v>
      </c>
      <c r="T2088" s="197" t="s">
        <v>253</v>
      </c>
      <c r="U2088" s="197" t="s">
        <v>2490</v>
      </c>
      <c r="V2088" s="197" t="s">
        <v>15368</v>
      </c>
      <c r="W2088" s="197"/>
      <c r="X2088" s="197"/>
      <c r="Y2088" s="197"/>
      <c r="Z2088" s="197"/>
      <c r="AA2088" s="197"/>
      <c r="AB2088" s="197" t="s">
        <v>2633</v>
      </c>
      <c r="AC2088" s="197"/>
      <c r="AD2088" s="197"/>
      <c r="AE2088" s="197"/>
      <c r="AF2088" s="197"/>
      <c r="AG2088" s="197"/>
      <c r="AH2088" s="197"/>
      <c r="AI2088" s="197"/>
      <c r="AJ2088" s="197"/>
      <c r="AK2088" s="197"/>
      <c r="AL2088" s="197"/>
      <c r="AM2088" s="197"/>
      <c r="AN2088" s="197" t="s">
        <v>2633</v>
      </c>
      <c r="AO2088" s="197" t="s">
        <v>4075</v>
      </c>
      <c r="AP2088" s="197" t="s">
        <v>4077</v>
      </c>
      <c r="AQ2088" s="197"/>
      <c r="AR2088" s="197"/>
      <c r="AS2088" s="197"/>
      <c r="AT2088" s="197"/>
      <c r="AU2088" s="197"/>
      <c r="AV2088" s="197"/>
      <c r="AW2088" s="197"/>
      <c r="AX2088" s="197"/>
      <c r="AY2088" s="197"/>
      <c r="AZ2088" s="197"/>
      <c r="BA2088" s="197"/>
      <c r="BB2088" s="197"/>
      <c r="BC2088" s="197"/>
      <c r="BD2088" s="197"/>
      <c r="BE2088" s="197" t="s">
        <v>2634</v>
      </c>
      <c r="BF2088" s="197"/>
      <c r="BG2088" s="197"/>
      <c r="BH2088" s="197"/>
      <c r="BI2088" s="197"/>
      <c r="BJ2088" s="197" t="s">
        <v>10879</v>
      </c>
      <c r="BK2088" s="197" t="s">
        <v>15536</v>
      </c>
      <c r="BL2088" s="197">
        <v>129.30000000000001</v>
      </c>
      <c r="BM2088" s="199">
        <f t="shared" si="389"/>
        <v>17.079419299743805</v>
      </c>
      <c r="BN2088" s="197"/>
      <c r="BO2088" s="197"/>
      <c r="BP2088" s="196">
        <f t="shared" si="398"/>
        <v>227.40026839087471</v>
      </c>
      <c r="BQ2088" s="197"/>
      <c r="BR2088" s="197"/>
      <c r="BS2088" s="196">
        <f t="shared" si="390"/>
        <v>227.40026839087471</v>
      </c>
      <c r="BT2088" s="197"/>
      <c r="BU2088" s="197"/>
      <c r="BV2088" s="199">
        <f t="shared" si="391"/>
        <v>227.40026839087471</v>
      </c>
      <c r="BW2088" s="197"/>
      <c r="BX2088" s="197"/>
      <c r="BY2088" s="196">
        <f t="shared" si="392"/>
        <v>227.40026839087471</v>
      </c>
      <c r="BZ2088" s="197"/>
      <c r="CA2088" s="197"/>
      <c r="CB2088" s="196">
        <f t="shared" si="393"/>
        <v>227.40026839087471</v>
      </c>
      <c r="CC2088" s="197"/>
      <c r="CD2088" s="197"/>
      <c r="CE2088" s="196">
        <f t="shared" si="394"/>
        <v>227.40026839087471</v>
      </c>
      <c r="CF2088" s="197"/>
      <c r="CG2088" s="197"/>
      <c r="CH2088" s="196">
        <f t="shared" si="397"/>
        <v>227.40026839087471</v>
      </c>
      <c r="CI2088" s="197"/>
      <c r="CJ2088" s="197"/>
      <c r="CK2088" s="196">
        <f t="shared" si="395"/>
        <v>227.40026839087471</v>
      </c>
      <c r="CL2088" s="197">
        <v>129.30000000000001</v>
      </c>
      <c r="CM2088" s="196">
        <f t="shared" si="396"/>
        <v>17.079419299743805</v>
      </c>
      <c r="CN2088" s="197">
        <v>70</v>
      </c>
      <c r="CO2088" s="197"/>
      <c r="CP2088" s="197"/>
      <c r="CQ2088" s="200"/>
      <c r="CR2088" s="200"/>
      <c r="CS2088" s="201"/>
      <c r="CT2088" s="202"/>
      <c r="CU2088" s="202"/>
      <c r="CV2088" s="202"/>
      <c r="CW2088" s="202"/>
      <c r="CX2088" s="203"/>
      <c r="CY2088" s="202"/>
      <c r="CZ2088" s="202"/>
      <c r="DA2088" s="202"/>
      <c r="DB2088" s="193"/>
      <c r="DC2088" s="193"/>
      <c r="DD2088" s="193"/>
      <c r="DE2088" s="193"/>
      <c r="DF2088" s="193"/>
      <c r="DG2088" s="193"/>
      <c r="DH2088" s="193"/>
      <c r="DI2088" s="193"/>
      <c r="DJ2088" s="193"/>
      <c r="DK2088" s="193"/>
      <c r="DL2088" s="193"/>
      <c r="DM2088" s="193"/>
      <c r="DN2088" s="197"/>
      <c r="DO2088" s="197"/>
      <c r="DP2088" s="197"/>
      <c r="DQ2088" s="197"/>
      <c r="DR2088" s="197"/>
      <c r="DS2088" s="197"/>
      <c r="DT2088" s="197"/>
      <c r="DU2088" s="193"/>
      <c r="DV2088" s="193"/>
      <c r="DW2088" s="193"/>
      <c r="DX2088" s="1869" t="s">
        <v>15369</v>
      </c>
      <c r="DZ2088" s="1869" t="s">
        <v>101</v>
      </c>
      <c r="EA2088" s="197"/>
      <c r="EB2088" s="1762"/>
      <c r="EC2088" s="1869" t="s">
        <v>2194</v>
      </c>
      <c r="ED2088" s="192" t="s">
        <v>5821</v>
      </c>
    </row>
    <row r="2089" spans="1:134" s="192" customFormat="1" ht="15.75" x14ac:dyDescent="0.25">
      <c r="A2089" s="472">
        <v>668</v>
      </c>
      <c r="B2089" s="2017"/>
      <c r="C2089" s="193" t="s">
        <v>15370</v>
      </c>
      <c r="D2089" s="193" t="s">
        <v>22</v>
      </c>
      <c r="E2089" s="193" t="s">
        <v>4126</v>
      </c>
      <c r="F2089" s="193">
        <v>794274</v>
      </c>
      <c r="G2089" s="193">
        <v>26</v>
      </c>
      <c r="H2089" s="193" t="s">
        <v>2634</v>
      </c>
      <c r="I2089" s="193" t="s">
        <v>2634</v>
      </c>
      <c r="J2089" s="193" t="s">
        <v>3968</v>
      </c>
      <c r="K2089" s="193">
        <v>550115995</v>
      </c>
      <c r="L2089" s="193">
        <v>143.80000000000001</v>
      </c>
      <c r="M2089" s="193">
        <v>168</v>
      </c>
      <c r="N2089" s="194">
        <f t="shared" si="401"/>
        <v>50.949546485260775</v>
      </c>
      <c r="O2089" s="195">
        <v>3</v>
      </c>
      <c r="P2089" s="196">
        <f t="shared" si="399"/>
        <v>70.559999999999988</v>
      </c>
      <c r="Q2089" s="196">
        <f t="shared" si="400"/>
        <v>73.240000000000023</v>
      </c>
      <c r="R2089" s="197"/>
      <c r="S2089" s="198" t="s">
        <v>15363</v>
      </c>
      <c r="T2089" s="197" t="s">
        <v>253</v>
      </c>
      <c r="U2089" s="197" t="s">
        <v>2490</v>
      </c>
      <c r="V2089" s="197" t="s">
        <v>8691</v>
      </c>
      <c r="W2089" s="197"/>
      <c r="X2089" s="197"/>
      <c r="Y2089" s="197"/>
      <c r="Z2089" s="197"/>
      <c r="AA2089" s="197"/>
      <c r="AB2089" s="197"/>
      <c r="AC2089" s="197"/>
      <c r="AD2089" s="197"/>
      <c r="AE2089" s="197"/>
      <c r="AF2089" s="197"/>
      <c r="AG2089" s="197"/>
      <c r="AH2089" s="197"/>
      <c r="AI2089" s="197"/>
      <c r="AJ2089" s="197"/>
      <c r="AK2089" s="197"/>
      <c r="AL2089" s="197"/>
      <c r="AM2089" s="197"/>
      <c r="AN2089" s="197" t="s">
        <v>2634</v>
      </c>
      <c r="AO2089" s="197"/>
      <c r="AP2089" s="197"/>
      <c r="AQ2089" s="197"/>
      <c r="AR2089" s="197"/>
      <c r="AS2089" s="197"/>
      <c r="AT2089" s="197"/>
      <c r="AU2089" s="197"/>
      <c r="AV2089" s="197"/>
      <c r="AW2089" s="197"/>
      <c r="AX2089" s="197"/>
      <c r="AY2089" s="197"/>
      <c r="AZ2089" s="197"/>
      <c r="BA2089" s="197"/>
      <c r="BB2089" s="197"/>
      <c r="BC2089" s="197"/>
      <c r="BD2089" s="197"/>
      <c r="BE2089" s="197" t="s">
        <v>2634</v>
      </c>
      <c r="BF2089" s="197"/>
      <c r="BG2089" s="197"/>
      <c r="BH2089" s="197"/>
      <c r="BI2089" s="197"/>
      <c r="BJ2089" s="197" t="s">
        <v>10541</v>
      </c>
      <c r="BK2089" s="197" t="s">
        <v>15584</v>
      </c>
      <c r="BL2089" s="197">
        <v>129</v>
      </c>
      <c r="BM2089" s="199">
        <f t="shared" si="389"/>
        <v>20.207536865101048</v>
      </c>
      <c r="BN2089" s="197"/>
      <c r="BO2089" s="197"/>
      <c r="BP2089" s="196">
        <f t="shared" si="398"/>
        <v>196.34079737848165</v>
      </c>
      <c r="BQ2089" s="197"/>
      <c r="BR2089" s="197"/>
      <c r="BS2089" s="196">
        <f t="shared" si="390"/>
        <v>196.34079737848165</v>
      </c>
      <c r="BT2089" s="197"/>
      <c r="BU2089" s="197"/>
      <c r="BV2089" s="199">
        <f t="shared" si="391"/>
        <v>196.34079737848165</v>
      </c>
      <c r="BW2089" s="197"/>
      <c r="BX2089" s="197"/>
      <c r="BY2089" s="196">
        <f t="shared" si="392"/>
        <v>196.34079737848165</v>
      </c>
      <c r="BZ2089" s="197"/>
      <c r="CA2089" s="197"/>
      <c r="CB2089" s="196">
        <f t="shared" si="393"/>
        <v>196.34079737848165</v>
      </c>
      <c r="CC2089" s="197"/>
      <c r="CD2089" s="197"/>
      <c r="CE2089" s="196">
        <f t="shared" si="394"/>
        <v>196.34079737848165</v>
      </c>
      <c r="CF2089" s="197"/>
      <c r="CG2089" s="197"/>
      <c r="CH2089" s="196">
        <f t="shared" si="397"/>
        <v>196.34079737848165</v>
      </c>
      <c r="CI2089" s="197"/>
      <c r="CJ2089" s="197"/>
      <c r="CK2089" s="196">
        <f t="shared" si="395"/>
        <v>196.34079737848165</v>
      </c>
      <c r="CL2089" s="197">
        <v>129</v>
      </c>
      <c r="CM2089" s="196">
        <f t="shared" si="396"/>
        <v>20.207536865101048</v>
      </c>
      <c r="CN2089" s="197">
        <v>65</v>
      </c>
      <c r="CO2089" s="197"/>
      <c r="CP2089" s="197"/>
      <c r="CQ2089" s="200"/>
      <c r="CR2089" s="200"/>
      <c r="CS2089" s="201"/>
      <c r="CT2089" s="202"/>
      <c r="CU2089" s="202"/>
      <c r="CV2089" s="202"/>
      <c r="CW2089" s="202"/>
      <c r="CX2089" s="203"/>
      <c r="CY2089" s="202"/>
      <c r="CZ2089" s="202"/>
      <c r="DA2089" s="202"/>
      <c r="DB2089" s="193"/>
      <c r="DC2089" s="193"/>
      <c r="DD2089" s="193"/>
      <c r="DE2089" s="193"/>
      <c r="DF2089" s="193"/>
      <c r="DG2089" s="193"/>
      <c r="DH2089" s="193"/>
      <c r="DI2089" s="193"/>
      <c r="DJ2089" s="193"/>
      <c r="DK2089" s="193"/>
      <c r="DL2089" s="193"/>
      <c r="DM2089" s="193"/>
      <c r="DN2089" s="197"/>
      <c r="DO2089" s="197"/>
      <c r="DP2089" s="197"/>
      <c r="DQ2089" s="197"/>
      <c r="DR2089" s="197"/>
      <c r="DS2089" s="197"/>
      <c r="DT2089" s="197"/>
      <c r="DU2089" s="193"/>
      <c r="DV2089" s="193"/>
      <c r="DW2089" s="193"/>
      <c r="DX2089" s="1871" t="s">
        <v>94</v>
      </c>
      <c r="DZ2089" s="1870" t="s">
        <v>101</v>
      </c>
      <c r="EA2089" s="197"/>
      <c r="EB2089" s="1762"/>
      <c r="EC2089" s="1839" t="s">
        <v>4267</v>
      </c>
      <c r="ED2089" s="192" t="s">
        <v>5821</v>
      </c>
    </row>
    <row r="2090" spans="1:134" s="192" customFormat="1" ht="15.75" x14ac:dyDescent="0.25">
      <c r="A2090" s="472">
        <v>669</v>
      </c>
      <c r="B2090" s="2017"/>
      <c r="C2090" s="193" t="s">
        <v>15371</v>
      </c>
      <c r="D2090" s="193" t="s">
        <v>23</v>
      </c>
      <c r="E2090" s="193" t="s">
        <v>4126</v>
      </c>
      <c r="F2090" s="193">
        <v>800149</v>
      </c>
      <c r="G2090" s="193">
        <v>30</v>
      </c>
      <c r="H2090" s="193" t="s">
        <v>2633</v>
      </c>
      <c r="I2090" s="193" t="s">
        <v>2633</v>
      </c>
      <c r="J2090" s="193" t="s">
        <v>2634</v>
      </c>
      <c r="K2090" s="193">
        <v>503477489</v>
      </c>
      <c r="L2090" s="193">
        <v>130.6</v>
      </c>
      <c r="M2090" s="193">
        <v>160</v>
      </c>
      <c r="N2090" s="194">
        <f t="shared" si="401"/>
        <v>51.015625</v>
      </c>
      <c r="O2090" s="195">
        <v>3</v>
      </c>
      <c r="P2090" s="196">
        <f t="shared" si="399"/>
        <v>64.000000000000014</v>
      </c>
      <c r="Q2090" s="196">
        <f t="shared" si="400"/>
        <v>66.59999999999998</v>
      </c>
      <c r="R2090" s="197"/>
      <c r="S2090" s="198" t="s">
        <v>15363</v>
      </c>
      <c r="T2090" s="197" t="s">
        <v>253</v>
      </c>
      <c r="U2090" s="197" t="s">
        <v>2490</v>
      </c>
      <c r="V2090" s="197" t="s">
        <v>4727</v>
      </c>
      <c r="W2090" s="197"/>
      <c r="X2090" s="197"/>
      <c r="Y2090" s="197"/>
      <c r="Z2090" s="197"/>
      <c r="AA2090" s="197"/>
      <c r="AB2090" s="197"/>
      <c r="AC2090" s="197"/>
      <c r="AD2090" s="197"/>
      <c r="AE2090" s="197"/>
      <c r="AF2090" s="197"/>
      <c r="AG2090" s="197"/>
      <c r="AH2090" s="197" t="s">
        <v>2633</v>
      </c>
      <c r="AI2090" s="197"/>
      <c r="AJ2090" s="197"/>
      <c r="AK2090" s="197"/>
      <c r="AL2090" s="197"/>
      <c r="AM2090" s="197"/>
      <c r="AN2090" s="197" t="s">
        <v>2634</v>
      </c>
      <c r="AO2090" s="197"/>
      <c r="AP2090" s="197"/>
      <c r="AQ2090" s="197"/>
      <c r="AR2090" s="197"/>
      <c r="AS2090" s="197"/>
      <c r="AT2090" s="197"/>
      <c r="AU2090" s="197"/>
      <c r="AV2090" s="197"/>
      <c r="AW2090" s="197"/>
      <c r="AX2090" s="197"/>
      <c r="AY2090" s="197"/>
      <c r="AZ2090" s="197"/>
      <c r="BA2090" s="197" t="s">
        <v>3970</v>
      </c>
      <c r="BB2090" s="197"/>
      <c r="BC2090" s="197"/>
      <c r="BD2090" s="197"/>
      <c r="BE2090" s="197" t="s">
        <v>2634</v>
      </c>
      <c r="BF2090" s="197"/>
      <c r="BG2090" s="197"/>
      <c r="BH2090" s="197"/>
      <c r="BI2090" s="197"/>
      <c r="BJ2090" s="197" t="s">
        <v>13907</v>
      </c>
      <c r="BK2090" s="197" t="s">
        <v>15557</v>
      </c>
      <c r="BL2090" s="197">
        <v>121.1</v>
      </c>
      <c r="BM2090" s="199">
        <f t="shared" si="389"/>
        <v>14.264264264264268</v>
      </c>
      <c r="BN2090" s="197"/>
      <c r="BO2090" s="197"/>
      <c r="BP2090" s="196">
        <f t="shared" si="398"/>
        <v>196.09609609609615</v>
      </c>
      <c r="BQ2090" s="197"/>
      <c r="BR2090" s="197"/>
      <c r="BS2090" s="196">
        <f t="shared" si="390"/>
        <v>196.09609609609615</v>
      </c>
      <c r="BT2090" s="197"/>
      <c r="BU2090" s="197"/>
      <c r="BV2090" s="199">
        <f t="shared" si="391"/>
        <v>196.09609609609615</v>
      </c>
      <c r="BW2090" s="197"/>
      <c r="BX2090" s="197"/>
      <c r="BY2090" s="196">
        <f t="shared" si="392"/>
        <v>196.09609609609615</v>
      </c>
      <c r="BZ2090" s="197"/>
      <c r="CA2090" s="197"/>
      <c r="CB2090" s="196">
        <f t="shared" si="393"/>
        <v>196.09609609609615</v>
      </c>
      <c r="CC2090" s="197"/>
      <c r="CD2090" s="197"/>
      <c r="CE2090" s="196">
        <f t="shared" si="394"/>
        <v>196.09609609609615</v>
      </c>
      <c r="CF2090" s="197"/>
      <c r="CG2090" s="197"/>
      <c r="CH2090" s="196">
        <f t="shared" si="397"/>
        <v>196.09609609609615</v>
      </c>
      <c r="CI2090" s="197"/>
      <c r="CJ2090" s="197"/>
      <c r="CK2090" s="196">
        <f t="shared" si="395"/>
        <v>196.09609609609615</v>
      </c>
      <c r="CL2090" s="197">
        <v>121.1</v>
      </c>
      <c r="CM2090" s="196">
        <f t="shared" si="396"/>
        <v>14.264264264264268</v>
      </c>
      <c r="CN2090" s="197">
        <v>90</v>
      </c>
      <c r="CO2090" s="197"/>
      <c r="CP2090" s="197"/>
      <c r="CQ2090" s="200"/>
      <c r="CR2090" s="200"/>
      <c r="CS2090" s="201"/>
      <c r="CT2090" s="202"/>
      <c r="CU2090" s="202"/>
      <c r="CV2090" s="202"/>
      <c r="CW2090" s="202"/>
      <c r="CX2090" s="203"/>
      <c r="CY2090" s="202"/>
      <c r="CZ2090" s="202"/>
      <c r="DA2090" s="202"/>
      <c r="DB2090" s="193"/>
      <c r="DC2090" s="193"/>
      <c r="DD2090" s="193"/>
      <c r="DE2090" s="193"/>
      <c r="DF2090" s="193"/>
      <c r="DG2090" s="193"/>
      <c r="DH2090" s="193"/>
      <c r="DI2090" s="193"/>
      <c r="DJ2090" s="193"/>
      <c r="DK2090" s="193"/>
      <c r="DL2090" s="193"/>
      <c r="DM2090" s="193"/>
      <c r="DN2090" s="197"/>
      <c r="DO2090" s="197"/>
      <c r="DP2090" s="197"/>
      <c r="DQ2090" s="197"/>
      <c r="DR2090" s="197"/>
      <c r="DS2090" s="197"/>
      <c r="DT2090" s="197"/>
      <c r="DU2090" s="193"/>
      <c r="DV2090" s="193"/>
      <c r="DW2090" s="193"/>
      <c r="DX2090" s="1871" t="s">
        <v>94</v>
      </c>
      <c r="DZ2090" s="1871" t="s">
        <v>101</v>
      </c>
      <c r="EA2090" s="197"/>
      <c r="EB2090" s="1762"/>
      <c r="EC2090" s="1871" t="s">
        <v>2194</v>
      </c>
      <c r="ED2090" s="192" t="s">
        <v>15319</v>
      </c>
    </row>
    <row r="2091" spans="1:134" s="192" customFormat="1" ht="15.75" x14ac:dyDescent="0.25">
      <c r="A2091" s="472">
        <v>670</v>
      </c>
      <c r="B2091" s="2017"/>
      <c r="C2091" s="193" t="s">
        <v>15375</v>
      </c>
      <c r="D2091" s="193" t="s">
        <v>22</v>
      </c>
      <c r="E2091" s="193" t="s">
        <v>4126</v>
      </c>
      <c r="F2091" s="193">
        <v>768254</v>
      </c>
      <c r="G2091" s="193">
        <v>43</v>
      </c>
      <c r="H2091" s="193" t="s">
        <v>2633</v>
      </c>
      <c r="I2091" s="193" t="s">
        <v>2633</v>
      </c>
      <c r="J2091" s="193" t="s">
        <v>2633</v>
      </c>
      <c r="K2091" s="193">
        <v>506245858</v>
      </c>
      <c r="L2091" s="193">
        <v>151.69999999999999</v>
      </c>
      <c r="M2091" s="193">
        <v>177</v>
      </c>
      <c r="N2091" s="194">
        <f t="shared" si="401"/>
        <v>48.421590219924028</v>
      </c>
      <c r="O2091" s="195">
        <v>2</v>
      </c>
      <c r="P2091" s="196">
        <f t="shared" si="399"/>
        <v>78.322500000000005</v>
      </c>
      <c r="Q2091" s="196">
        <f t="shared" si="400"/>
        <v>73.377499999999984</v>
      </c>
      <c r="R2091" s="197"/>
      <c r="S2091" s="198" t="s">
        <v>15396</v>
      </c>
      <c r="T2091" s="197" t="s">
        <v>2201</v>
      </c>
      <c r="U2091" s="197" t="s">
        <v>2480</v>
      </c>
      <c r="V2091" s="197" t="s">
        <v>15376</v>
      </c>
      <c r="W2091" s="197"/>
      <c r="X2091" s="197" t="s">
        <v>2633</v>
      </c>
      <c r="Y2091" s="197"/>
      <c r="Z2091" s="197" t="s">
        <v>2633</v>
      </c>
      <c r="AA2091" s="197"/>
      <c r="AB2091" s="197" t="s">
        <v>2633</v>
      </c>
      <c r="AC2091" s="197"/>
      <c r="AD2091" s="197"/>
      <c r="AE2091" s="197"/>
      <c r="AF2091" s="197"/>
      <c r="AG2091" s="197"/>
      <c r="AH2091" s="197"/>
      <c r="AI2091" s="197"/>
      <c r="AJ2091" s="197"/>
      <c r="AK2091" s="197"/>
      <c r="AL2091" s="197"/>
      <c r="AM2091" s="197"/>
      <c r="AN2091" s="197" t="s">
        <v>2633</v>
      </c>
      <c r="AO2091" s="197" t="s">
        <v>4075</v>
      </c>
      <c r="AP2091" s="197" t="s">
        <v>4078</v>
      </c>
      <c r="AQ2091" s="197"/>
      <c r="AR2091" s="197"/>
      <c r="AS2091" s="197"/>
      <c r="AT2091" s="197"/>
      <c r="AU2091" s="197"/>
      <c r="AV2091" s="197"/>
      <c r="AW2091" s="197"/>
      <c r="AX2091" s="197"/>
      <c r="AY2091" s="197"/>
      <c r="AZ2091" s="197"/>
      <c r="BA2091" s="197"/>
      <c r="BB2091" s="197"/>
      <c r="BC2091" s="197"/>
      <c r="BD2091" s="197"/>
      <c r="BE2091" s="197" t="s">
        <v>2634</v>
      </c>
      <c r="BF2091" s="197"/>
      <c r="BG2091" s="197"/>
      <c r="BH2091" s="197"/>
      <c r="BI2091" s="197"/>
      <c r="BJ2091" s="197" t="s">
        <v>13727</v>
      </c>
      <c r="BK2091" s="197" t="s">
        <v>15562</v>
      </c>
      <c r="BL2091" s="197">
        <v>138.30000000000001</v>
      </c>
      <c r="BM2091" s="199">
        <f t="shared" si="389"/>
        <v>18.261728731559373</v>
      </c>
      <c r="BN2091" s="197"/>
      <c r="BO2091" s="197"/>
      <c r="BP2091" s="196">
        <f t="shared" si="398"/>
        <v>206.73912302817624</v>
      </c>
      <c r="BQ2091" s="197"/>
      <c r="BR2091" s="197"/>
      <c r="BS2091" s="196">
        <f t="shared" si="390"/>
        <v>206.73912302817624</v>
      </c>
      <c r="BT2091" s="197"/>
      <c r="BU2091" s="197"/>
      <c r="BV2091" s="199">
        <f t="shared" si="391"/>
        <v>206.73912302817624</v>
      </c>
      <c r="BW2091" s="197"/>
      <c r="BX2091" s="197"/>
      <c r="BY2091" s="196">
        <f t="shared" si="392"/>
        <v>206.73912302817624</v>
      </c>
      <c r="BZ2091" s="197"/>
      <c r="CA2091" s="197"/>
      <c r="CB2091" s="196">
        <f t="shared" si="393"/>
        <v>206.73912302817624</v>
      </c>
      <c r="CC2091" s="197"/>
      <c r="CD2091" s="197"/>
      <c r="CE2091" s="196">
        <f t="shared" si="394"/>
        <v>206.73912302817624</v>
      </c>
      <c r="CF2091" s="197"/>
      <c r="CG2091" s="197"/>
      <c r="CH2091" s="196">
        <f t="shared" si="397"/>
        <v>206.73912302817624</v>
      </c>
      <c r="CI2091" s="197"/>
      <c r="CJ2091" s="197"/>
      <c r="CK2091" s="196">
        <f t="shared" si="395"/>
        <v>206.73912302817624</v>
      </c>
      <c r="CL2091" s="197">
        <v>138.30000000000001</v>
      </c>
      <c r="CM2091" s="196">
        <f t="shared" si="396"/>
        <v>18.261728731559373</v>
      </c>
      <c r="CN2091" s="197">
        <v>100</v>
      </c>
      <c r="CO2091" s="197"/>
      <c r="CP2091" s="197"/>
      <c r="CQ2091" s="200"/>
      <c r="CR2091" s="200"/>
      <c r="CS2091" s="201"/>
      <c r="CT2091" s="202"/>
      <c r="CU2091" s="202"/>
      <c r="CV2091" s="202"/>
      <c r="CW2091" s="202"/>
      <c r="CX2091" s="203"/>
      <c r="CY2091" s="202"/>
      <c r="CZ2091" s="202"/>
      <c r="DA2091" s="202"/>
      <c r="DB2091" s="193"/>
      <c r="DC2091" s="193"/>
      <c r="DD2091" s="193"/>
      <c r="DE2091" s="193"/>
      <c r="DF2091" s="193"/>
      <c r="DG2091" s="193"/>
      <c r="DH2091" s="193"/>
      <c r="DI2091" s="193"/>
      <c r="DJ2091" s="193"/>
      <c r="DK2091" s="193"/>
      <c r="DL2091" s="193"/>
      <c r="DM2091" s="193"/>
      <c r="DN2091" s="197"/>
      <c r="DO2091" s="197"/>
      <c r="DP2091" s="197"/>
      <c r="DQ2091" s="197"/>
      <c r="DR2091" s="197"/>
      <c r="DS2091" s="197"/>
      <c r="DT2091" s="197"/>
      <c r="DU2091" s="193"/>
      <c r="DV2091" s="193"/>
      <c r="DW2091" s="193"/>
      <c r="DX2091" s="1872" t="s">
        <v>15377</v>
      </c>
      <c r="DZ2091" s="1895" t="s">
        <v>13329</v>
      </c>
      <c r="EA2091" s="197"/>
      <c r="EB2091" s="1762"/>
      <c r="EC2091" s="1877" t="s">
        <v>14368</v>
      </c>
      <c r="ED2091" s="192" t="s">
        <v>7217</v>
      </c>
    </row>
    <row r="2092" spans="1:134" s="192" customFormat="1" ht="15.75" x14ac:dyDescent="0.25">
      <c r="A2092" s="472">
        <v>671</v>
      </c>
      <c r="B2092" s="1568"/>
      <c r="C2092" s="193" t="s">
        <v>15598</v>
      </c>
      <c r="D2092" s="193" t="s">
        <v>23</v>
      </c>
      <c r="E2092" s="193" t="s">
        <v>4126</v>
      </c>
      <c r="F2092" s="193">
        <v>792018</v>
      </c>
      <c r="G2092" s="193">
        <v>31</v>
      </c>
      <c r="H2092" s="193" t="s">
        <v>2633</v>
      </c>
      <c r="I2092" s="193" t="s">
        <v>2633</v>
      </c>
      <c r="J2092" s="193" t="s">
        <v>2634</v>
      </c>
      <c r="K2092" s="193">
        <v>566557721</v>
      </c>
      <c r="L2092" s="193">
        <v>148</v>
      </c>
      <c r="M2092" s="193">
        <v>168</v>
      </c>
      <c r="N2092" s="194">
        <f t="shared" si="401"/>
        <v>52.437641723356009</v>
      </c>
      <c r="O2092" s="195">
        <v>3</v>
      </c>
      <c r="P2092" s="196">
        <f t="shared" si="399"/>
        <v>70.559999999999988</v>
      </c>
      <c r="Q2092" s="196">
        <f t="shared" si="400"/>
        <v>77.440000000000012</v>
      </c>
      <c r="R2092" s="197"/>
      <c r="S2092" s="198">
        <v>42410</v>
      </c>
      <c r="T2092" s="197" t="s">
        <v>253</v>
      </c>
      <c r="U2092" s="197" t="s">
        <v>2490</v>
      </c>
      <c r="V2092" s="197" t="s">
        <v>15397</v>
      </c>
      <c r="W2092" s="197"/>
      <c r="X2092" s="197"/>
      <c r="Y2092" s="197"/>
      <c r="Z2092" s="197"/>
      <c r="AA2092" s="197"/>
      <c r="AB2092" s="197" t="s">
        <v>2633</v>
      </c>
      <c r="AC2092" s="197"/>
      <c r="AD2092" s="197"/>
      <c r="AE2092" s="197"/>
      <c r="AF2092" s="197"/>
      <c r="AG2092" s="197"/>
      <c r="AH2092" s="197"/>
      <c r="AI2092" s="197"/>
      <c r="AJ2092" s="197"/>
      <c r="AK2092" s="197"/>
      <c r="AL2092" s="197"/>
      <c r="AM2092" s="197"/>
      <c r="AN2092" s="197" t="s">
        <v>2633</v>
      </c>
      <c r="AO2092" s="197" t="s">
        <v>4076</v>
      </c>
      <c r="AP2092" s="197" t="s">
        <v>4001</v>
      </c>
      <c r="AQ2092" s="197"/>
      <c r="AR2092" s="197"/>
      <c r="AS2092" s="197"/>
      <c r="AT2092" s="197"/>
      <c r="AU2092" s="197"/>
      <c r="AV2092" s="197"/>
      <c r="AW2092" s="197"/>
      <c r="AX2092" s="197"/>
      <c r="AY2092" s="197"/>
      <c r="AZ2092" s="197"/>
      <c r="BA2092" s="197" t="s">
        <v>3970</v>
      </c>
      <c r="BB2092" s="197"/>
      <c r="BC2092" s="197"/>
      <c r="BD2092" s="197"/>
      <c r="BE2092" s="197" t="s">
        <v>2634</v>
      </c>
      <c r="BF2092" s="197"/>
      <c r="BG2092" s="197"/>
      <c r="BH2092" s="197"/>
      <c r="BI2092" s="197"/>
      <c r="BJ2092" s="197" t="s">
        <v>15399</v>
      </c>
      <c r="BK2092" s="197" t="s">
        <v>15583</v>
      </c>
      <c r="BL2092" s="197">
        <v>138.5</v>
      </c>
      <c r="BM2092" s="199">
        <f t="shared" si="389"/>
        <v>12.267561983471072</v>
      </c>
      <c r="BN2092" s="197"/>
      <c r="BO2092" s="197"/>
      <c r="BP2092" s="196">
        <f t="shared" si="398"/>
        <v>191.11570247933884</v>
      </c>
      <c r="BQ2092" s="197"/>
      <c r="BR2092" s="197"/>
      <c r="BS2092" s="196">
        <f t="shared" si="390"/>
        <v>191.11570247933884</v>
      </c>
      <c r="BT2092" s="197"/>
      <c r="BU2092" s="197"/>
      <c r="BV2092" s="199">
        <f t="shared" si="391"/>
        <v>191.11570247933884</v>
      </c>
      <c r="BW2092" s="197"/>
      <c r="BX2092" s="197"/>
      <c r="BY2092" s="196">
        <f t="shared" si="392"/>
        <v>191.11570247933884</v>
      </c>
      <c r="BZ2092" s="197"/>
      <c r="CA2092" s="197"/>
      <c r="CB2092" s="196">
        <f t="shared" si="393"/>
        <v>191.11570247933884</v>
      </c>
      <c r="CC2092" s="197"/>
      <c r="CD2092" s="197"/>
      <c r="CE2092" s="196">
        <f t="shared" si="394"/>
        <v>191.11570247933884</v>
      </c>
      <c r="CF2092" s="197"/>
      <c r="CG2092" s="197"/>
      <c r="CH2092" s="196">
        <f t="shared" si="397"/>
        <v>191.11570247933884</v>
      </c>
      <c r="CI2092" s="197"/>
      <c r="CJ2092" s="197"/>
      <c r="CK2092" s="196">
        <f t="shared" si="395"/>
        <v>191.11570247933884</v>
      </c>
      <c r="CL2092" s="197">
        <v>138.5</v>
      </c>
      <c r="CM2092" s="196">
        <f t="shared" si="396"/>
        <v>12.267561983471072</v>
      </c>
      <c r="CN2092" s="197">
        <v>85</v>
      </c>
      <c r="CO2092" s="197"/>
      <c r="CP2092" s="197"/>
      <c r="CQ2092" s="200"/>
      <c r="CR2092" s="200"/>
      <c r="CS2092" s="201"/>
      <c r="CT2092" s="202"/>
      <c r="CU2092" s="202"/>
      <c r="CV2092" s="202"/>
      <c r="CW2092" s="202"/>
      <c r="CX2092" s="203"/>
      <c r="CY2092" s="202"/>
      <c r="CZ2092" s="202"/>
      <c r="DA2092" s="202"/>
      <c r="DB2092" s="193"/>
      <c r="DC2092" s="193"/>
      <c r="DD2092" s="193"/>
      <c r="DE2092" s="193"/>
      <c r="DF2092" s="193"/>
      <c r="DG2092" s="193"/>
      <c r="DH2092" s="193"/>
      <c r="DI2092" s="193"/>
      <c r="DJ2092" s="193"/>
      <c r="DK2092" s="193"/>
      <c r="DL2092" s="193"/>
      <c r="DM2092" s="193"/>
      <c r="DN2092" s="197"/>
      <c r="DO2092" s="197"/>
      <c r="DP2092" s="197"/>
      <c r="DQ2092" s="197"/>
      <c r="DR2092" s="197"/>
      <c r="DS2092" s="197"/>
      <c r="DT2092" s="197"/>
      <c r="DU2092" s="193"/>
      <c r="DV2092" s="193"/>
      <c r="DW2092" s="193"/>
      <c r="DX2092" s="1874" t="s">
        <v>15398</v>
      </c>
      <c r="DZ2092" s="1875" t="s">
        <v>101</v>
      </c>
      <c r="EA2092" s="197"/>
      <c r="EB2092" s="1762"/>
      <c r="EC2092" s="1875" t="s">
        <v>2194</v>
      </c>
      <c r="ED2092" s="192" t="s">
        <v>7217</v>
      </c>
    </row>
    <row r="2093" spans="1:134" s="192" customFormat="1" ht="15.75" x14ac:dyDescent="0.25">
      <c r="A2093" s="472">
        <v>672</v>
      </c>
      <c r="B2093" s="1568"/>
      <c r="C2093" s="193" t="s">
        <v>15400</v>
      </c>
      <c r="D2093" s="193" t="s">
        <v>23</v>
      </c>
      <c r="E2093" s="193" t="s">
        <v>4126</v>
      </c>
      <c r="F2093" s="193">
        <v>747984</v>
      </c>
      <c r="G2093" s="193">
        <v>35</v>
      </c>
      <c r="H2093" s="193" t="s">
        <v>2634</v>
      </c>
      <c r="I2093" s="193" t="s">
        <v>2634</v>
      </c>
      <c r="J2093" s="193" t="s">
        <v>2633</v>
      </c>
      <c r="K2093" s="193" t="s">
        <v>15610</v>
      </c>
      <c r="L2093" s="193">
        <v>134</v>
      </c>
      <c r="M2093" s="193">
        <v>155</v>
      </c>
      <c r="N2093" s="194">
        <f t="shared" si="401"/>
        <v>55.775234131113429</v>
      </c>
      <c r="O2093" s="195">
        <v>3</v>
      </c>
      <c r="P2093" s="196">
        <f t="shared" si="399"/>
        <v>60.062500000000007</v>
      </c>
      <c r="Q2093" s="196">
        <f t="shared" si="400"/>
        <v>73.9375</v>
      </c>
      <c r="R2093" s="197"/>
      <c r="S2093" s="198">
        <v>42410</v>
      </c>
      <c r="T2093" s="197" t="s">
        <v>253</v>
      </c>
      <c r="U2093" s="197" t="s">
        <v>2490</v>
      </c>
      <c r="V2093" s="197" t="s">
        <v>15401</v>
      </c>
      <c r="W2093" s="197"/>
      <c r="X2093" s="197"/>
      <c r="Y2093" s="197"/>
      <c r="Z2093" s="197"/>
      <c r="AA2093" s="197"/>
      <c r="AB2093" s="197" t="s">
        <v>2633</v>
      </c>
      <c r="AC2093" s="197"/>
      <c r="AD2093" s="197" t="s">
        <v>2633</v>
      </c>
      <c r="AE2093" s="197"/>
      <c r="AF2093" s="197"/>
      <c r="AG2093" s="197"/>
      <c r="AH2093" s="197"/>
      <c r="AI2093" s="197"/>
      <c r="AJ2093" s="197"/>
      <c r="AK2093" s="197"/>
      <c r="AL2093" s="197" t="s">
        <v>2633</v>
      </c>
      <c r="AM2093" s="197"/>
      <c r="AN2093" s="197" t="s">
        <v>2633</v>
      </c>
      <c r="AO2093" s="197" t="s">
        <v>4076</v>
      </c>
      <c r="AP2093" s="197" t="s">
        <v>4088</v>
      </c>
      <c r="AQ2093" s="197"/>
      <c r="AR2093" s="197"/>
      <c r="AS2093" s="197"/>
      <c r="AT2093" s="197"/>
      <c r="AU2093" s="197"/>
      <c r="AV2093" s="197"/>
      <c r="AW2093" s="197"/>
      <c r="AX2093" s="197"/>
      <c r="AY2093" s="197"/>
      <c r="AZ2093" s="197"/>
      <c r="BA2093" s="197" t="s">
        <v>3971</v>
      </c>
      <c r="BB2093" s="197"/>
      <c r="BC2093" s="197"/>
      <c r="BD2093" s="197"/>
      <c r="BE2093" s="197" t="s">
        <v>2634</v>
      </c>
      <c r="BF2093" s="197"/>
      <c r="BG2093" s="197"/>
      <c r="BH2093" s="197"/>
      <c r="BI2093" s="197"/>
      <c r="BJ2093" s="197" t="s">
        <v>14542</v>
      </c>
      <c r="BK2093" s="197" t="s">
        <v>15611</v>
      </c>
      <c r="BL2093" s="197">
        <v>126.5</v>
      </c>
      <c r="BM2093" s="199">
        <f t="shared" si="389"/>
        <v>10.143702451394759</v>
      </c>
      <c r="BN2093" s="197"/>
      <c r="BO2093" s="197"/>
      <c r="BP2093" s="196">
        <f t="shared" si="398"/>
        <v>181.23415046491968</v>
      </c>
      <c r="BQ2093" s="197"/>
      <c r="BR2093" s="197"/>
      <c r="BS2093" s="196">
        <f t="shared" si="390"/>
        <v>181.23415046491968</v>
      </c>
      <c r="BT2093" s="197"/>
      <c r="BU2093" s="197"/>
      <c r="BV2093" s="199">
        <f t="shared" si="391"/>
        <v>181.23415046491968</v>
      </c>
      <c r="BW2093" s="197"/>
      <c r="BX2093" s="197"/>
      <c r="BY2093" s="196">
        <f t="shared" si="392"/>
        <v>181.23415046491968</v>
      </c>
      <c r="BZ2093" s="197"/>
      <c r="CA2093" s="197"/>
      <c r="CB2093" s="196">
        <f t="shared" si="393"/>
        <v>181.23415046491968</v>
      </c>
      <c r="CC2093" s="197"/>
      <c r="CD2093" s="197"/>
      <c r="CE2093" s="196">
        <f t="shared" si="394"/>
        <v>181.23415046491968</v>
      </c>
      <c r="CF2093" s="197"/>
      <c r="CG2093" s="197"/>
      <c r="CH2093" s="196">
        <f t="shared" si="397"/>
        <v>181.23415046491968</v>
      </c>
      <c r="CI2093" s="197"/>
      <c r="CJ2093" s="197"/>
      <c r="CK2093" s="196">
        <f t="shared" si="395"/>
        <v>181.23415046491968</v>
      </c>
      <c r="CL2093" s="197">
        <v>126.5</v>
      </c>
      <c r="CM2093" s="196">
        <f t="shared" si="396"/>
        <v>10.143702451394759</v>
      </c>
      <c r="CN2093" s="197">
        <v>90</v>
      </c>
      <c r="CO2093" s="197"/>
      <c r="CP2093" s="197"/>
      <c r="CQ2093" s="200"/>
      <c r="CR2093" s="200"/>
      <c r="CS2093" s="201"/>
      <c r="CT2093" s="202"/>
      <c r="CU2093" s="202"/>
      <c r="CV2093" s="202"/>
      <c r="CW2093" s="202"/>
      <c r="CX2093" s="203"/>
      <c r="CY2093" s="202"/>
      <c r="CZ2093" s="202"/>
      <c r="DA2093" s="202"/>
      <c r="DB2093" s="193"/>
      <c r="DC2093" s="193"/>
      <c r="DD2093" s="193"/>
      <c r="DE2093" s="193"/>
      <c r="DF2093" s="193"/>
      <c r="DG2093" s="193"/>
      <c r="DH2093" s="193"/>
      <c r="DI2093" s="193"/>
      <c r="DJ2093" s="193"/>
      <c r="DK2093" s="193"/>
      <c r="DL2093" s="193"/>
      <c r="DM2093" s="193"/>
      <c r="DN2093" s="197"/>
      <c r="DO2093" s="197"/>
      <c r="DP2093" s="197"/>
      <c r="DQ2093" s="197"/>
      <c r="DR2093" s="197"/>
      <c r="DS2093" s="197"/>
      <c r="DT2093" s="197"/>
      <c r="DU2093" s="193"/>
      <c r="DV2093" s="193"/>
      <c r="DW2093" s="193"/>
      <c r="DX2093" s="1876" t="s">
        <v>15402</v>
      </c>
      <c r="DZ2093" s="1876" t="s">
        <v>101</v>
      </c>
      <c r="EA2093" s="197"/>
      <c r="EB2093" s="1762"/>
      <c r="EC2093" s="1876" t="s">
        <v>2194</v>
      </c>
      <c r="ED2093" s="192" t="s">
        <v>7217</v>
      </c>
    </row>
    <row r="2094" spans="1:134" s="192" customFormat="1" ht="15.75" x14ac:dyDescent="0.25">
      <c r="A2094" s="192">
        <v>673</v>
      </c>
      <c r="B2094" s="1568"/>
      <c r="C2094" s="193" t="s">
        <v>15403</v>
      </c>
      <c r="D2094" s="193" t="s">
        <v>22</v>
      </c>
      <c r="E2094" s="193" t="s">
        <v>4126</v>
      </c>
      <c r="F2094" s="193">
        <v>650345</v>
      </c>
      <c r="G2094" s="193">
        <v>19</v>
      </c>
      <c r="H2094" s="193" t="s">
        <v>2634</v>
      </c>
      <c r="I2094" s="193" t="s">
        <v>2634</v>
      </c>
      <c r="J2094" s="193" t="s">
        <v>3968</v>
      </c>
      <c r="K2094" s="193"/>
      <c r="L2094" s="193">
        <v>137</v>
      </c>
      <c r="M2094" s="193">
        <v>173</v>
      </c>
      <c r="N2094" s="194">
        <f t="shared" si="401"/>
        <v>45.77500083531023</v>
      </c>
      <c r="O2094" s="195">
        <v>2</v>
      </c>
      <c r="P2094" s="196">
        <f t="shared" si="399"/>
        <v>74.822500000000005</v>
      </c>
      <c r="Q2094" s="196">
        <f t="shared" si="400"/>
        <v>62.177499999999995</v>
      </c>
      <c r="R2094" s="197"/>
      <c r="S2094" s="198">
        <v>42410</v>
      </c>
      <c r="T2094" s="197" t="s">
        <v>15404</v>
      </c>
      <c r="U2094" s="197" t="s">
        <v>15424</v>
      </c>
      <c r="V2094" s="197" t="s">
        <v>9216</v>
      </c>
      <c r="W2094" s="197"/>
      <c r="X2094" s="197"/>
      <c r="Y2094" s="197"/>
      <c r="Z2094" s="197"/>
      <c r="AA2094" s="197"/>
      <c r="AB2094" s="197"/>
      <c r="AC2094" s="197"/>
      <c r="AD2094" s="197"/>
      <c r="AE2094" s="197"/>
      <c r="AF2094" s="197"/>
      <c r="AG2094" s="197"/>
      <c r="AH2094" s="197"/>
      <c r="AI2094" s="197"/>
      <c r="AJ2094" s="197"/>
      <c r="AK2094" s="197"/>
      <c r="AL2094" s="197"/>
      <c r="AM2094" s="197"/>
      <c r="AN2094" s="197" t="s">
        <v>2633</v>
      </c>
      <c r="AO2094" s="197" t="s">
        <v>4076</v>
      </c>
      <c r="AP2094" s="197" t="s">
        <v>4077</v>
      </c>
      <c r="AQ2094" s="197"/>
      <c r="AR2094" s="197"/>
      <c r="AS2094" s="197"/>
      <c r="AT2094" s="197"/>
      <c r="AU2094" s="197"/>
      <c r="AV2094" s="197"/>
      <c r="AW2094" s="197"/>
      <c r="AX2094" s="197"/>
      <c r="AY2094" s="197"/>
      <c r="AZ2094" s="197"/>
      <c r="BA2094" s="197"/>
      <c r="BB2094" s="197"/>
      <c r="BC2094" s="197"/>
      <c r="BD2094" s="197"/>
      <c r="BE2094" s="197" t="s">
        <v>2633</v>
      </c>
      <c r="BF2094" s="197"/>
      <c r="BG2094" s="197"/>
      <c r="BH2094" s="197"/>
      <c r="BI2094" s="197"/>
      <c r="BJ2094" s="197" t="s">
        <v>14542</v>
      </c>
      <c r="BK2094" s="197"/>
      <c r="BL2094" s="197"/>
      <c r="BM2094" s="199">
        <f t="shared" si="389"/>
        <v>220.33693860319249</v>
      </c>
      <c r="BN2094" s="197"/>
      <c r="BO2094" s="197"/>
      <c r="BP2094" s="196">
        <f t="shared" si="398"/>
        <v>220.33693860319249</v>
      </c>
      <c r="BQ2094" s="197"/>
      <c r="BR2094" s="197"/>
      <c r="BS2094" s="196">
        <f t="shared" si="390"/>
        <v>220.33693860319249</v>
      </c>
      <c r="BT2094" s="197"/>
      <c r="BU2094" s="197"/>
      <c r="BV2094" s="199">
        <f t="shared" si="391"/>
        <v>220.33693860319249</v>
      </c>
      <c r="BW2094" s="197"/>
      <c r="BX2094" s="197"/>
      <c r="BY2094" s="196">
        <f t="shared" si="392"/>
        <v>220.33693860319249</v>
      </c>
      <c r="BZ2094" s="197"/>
      <c r="CA2094" s="197"/>
      <c r="CB2094" s="196">
        <f t="shared" si="393"/>
        <v>220.33693860319249</v>
      </c>
      <c r="CC2094" s="197"/>
      <c r="CD2094" s="197"/>
      <c r="CE2094" s="196">
        <f t="shared" si="394"/>
        <v>220.33693860319249</v>
      </c>
      <c r="CF2094" s="197"/>
      <c r="CG2094" s="197"/>
      <c r="CH2094" s="196">
        <f t="shared" si="397"/>
        <v>220.33693860319249</v>
      </c>
      <c r="CI2094" s="197"/>
      <c r="CJ2094" s="197"/>
      <c r="CK2094" s="196">
        <f t="shared" si="395"/>
        <v>220.33693860319249</v>
      </c>
      <c r="CL2094" s="197"/>
      <c r="CM2094" s="196">
        <f t="shared" si="396"/>
        <v>220.33693860319249</v>
      </c>
      <c r="CN2094" s="197">
        <v>100</v>
      </c>
      <c r="CO2094" s="197"/>
      <c r="CP2094" s="197"/>
      <c r="CQ2094" s="200"/>
      <c r="CR2094" s="200"/>
      <c r="CS2094" s="201"/>
      <c r="CT2094" s="202"/>
      <c r="CU2094" s="202"/>
      <c r="CV2094" s="202"/>
      <c r="CW2094" s="202"/>
      <c r="CX2094" s="203"/>
      <c r="CY2094" s="202"/>
      <c r="CZ2094" s="202"/>
      <c r="DA2094" s="202"/>
      <c r="DB2094" s="193"/>
      <c r="DC2094" s="193"/>
      <c r="DD2094" s="193"/>
      <c r="DE2094" s="193"/>
      <c r="DF2094" s="193"/>
      <c r="DG2094" s="193"/>
      <c r="DH2094" s="193"/>
      <c r="DI2094" s="193"/>
      <c r="DJ2094" s="193"/>
      <c r="DK2094" s="193"/>
      <c r="DL2094" s="193"/>
      <c r="DM2094" s="193"/>
      <c r="DN2094" s="197"/>
      <c r="DO2094" s="197"/>
      <c r="DP2094" s="197"/>
      <c r="DQ2094" s="197"/>
      <c r="DR2094" s="197"/>
      <c r="DS2094" s="197"/>
      <c r="DT2094" s="197"/>
      <c r="DU2094" s="193"/>
      <c r="DV2094" s="193"/>
      <c r="DW2094" s="193"/>
      <c r="DX2094" s="1877" t="s">
        <v>15405</v>
      </c>
      <c r="DZ2094" s="1879" t="s">
        <v>15406</v>
      </c>
      <c r="EA2094" s="197"/>
      <c r="EB2094" s="1762"/>
      <c r="EC2094" s="1882" t="s">
        <v>14368</v>
      </c>
    </row>
    <row r="2095" spans="1:134" s="192" customFormat="1" ht="15.75" x14ac:dyDescent="0.25">
      <c r="A2095" s="472">
        <v>674</v>
      </c>
      <c r="B2095" s="1568"/>
      <c r="C2095" s="193" t="s">
        <v>15422</v>
      </c>
      <c r="D2095" s="193" t="s">
        <v>23</v>
      </c>
      <c r="E2095" s="193" t="s">
        <v>4126</v>
      </c>
      <c r="F2095" s="193">
        <v>735446</v>
      </c>
      <c r="G2095" s="193">
        <v>49</v>
      </c>
      <c r="H2095" s="193" t="s">
        <v>2633</v>
      </c>
      <c r="I2095" s="193" t="s">
        <v>2633</v>
      </c>
      <c r="J2095" s="193" t="s">
        <v>2634</v>
      </c>
      <c r="K2095" s="193">
        <v>555312317</v>
      </c>
      <c r="L2095" s="193">
        <v>117.9</v>
      </c>
      <c r="M2095" s="193">
        <v>154</v>
      </c>
      <c r="N2095" s="194">
        <f t="shared" si="401"/>
        <v>49.713273739247768</v>
      </c>
      <c r="O2095" s="195">
        <v>2</v>
      </c>
      <c r="P2095" s="196">
        <f t="shared" si="399"/>
        <v>59.29</v>
      </c>
      <c r="Q2095" s="196">
        <f t="shared" si="400"/>
        <v>58.610000000000007</v>
      </c>
      <c r="R2095" s="197"/>
      <c r="S2095" s="198">
        <v>42500</v>
      </c>
      <c r="T2095" s="197" t="s">
        <v>15404</v>
      </c>
      <c r="U2095" s="197" t="s">
        <v>15424</v>
      </c>
      <c r="V2095" s="197" t="s">
        <v>15423</v>
      </c>
      <c r="W2095" s="197"/>
      <c r="X2095" s="197"/>
      <c r="Y2095" s="197"/>
      <c r="Z2095" s="197"/>
      <c r="AA2095" s="197"/>
      <c r="AB2095" s="197" t="s">
        <v>2633</v>
      </c>
      <c r="AC2095" s="197"/>
      <c r="AD2095" s="197"/>
      <c r="AE2095" s="197"/>
      <c r="AF2095" s="197"/>
      <c r="AG2095" s="197"/>
      <c r="AH2095" s="197"/>
      <c r="AI2095" s="197"/>
      <c r="AJ2095" s="197"/>
      <c r="AK2095" s="197"/>
      <c r="AL2095" s="197"/>
      <c r="AM2095" s="197"/>
      <c r="AN2095" s="197" t="s">
        <v>2634</v>
      </c>
      <c r="AO2095" s="197"/>
      <c r="AP2095" s="197"/>
      <c r="AQ2095" s="197"/>
      <c r="AR2095" s="197"/>
      <c r="AS2095" s="197"/>
      <c r="AT2095" s="197"/>
      <c r="AU2095" s="197"/>
      <c r="AV2095" s="197"/>
      <c r="AW2095" s="197"/>
      <c r="AX2095" s="197"/>
      <c r="AY2095" s="197"/>
      <c r="AZ2095" s="197"/>
      <c r="BA2095" s="197" t="s">
        <v>3971</v>
      </c>
      <c r="BB2095" s="197"/>
      <c r="BC2095" s="197"/>
      <c r="BD2095" s="197"/>
      <c r="BE2095" s="197" t="s">
        <v>2634</v>
      </c>
      <c r="BF2095" s="197"/>
      <c r="BG2095" s="197"/>
      <c r="BH2095" s="197"/>
      <c r="BI2095" s="197"/>
      <c r="BJ2095" s="197" t="s">
        <v>13267</v>
      </c>
      <c r="BK2095" s="197" t="s">
        <v>15614</v>
      </c>
      <c r="BL2095" s="197">
        <v>110.9</v>
      </c>
      <c r="BM2095" s="199">
        <f t="shared" si="389"/>
        <v>11.943354376386282</v>
      </c>
      <c r="BN2095" s="197"/>
      <c r="BO2095" s="197"/>
      <c r="BP2095" s="196">
        <f t="shared" si="398"/>
        <v>201.16021156799181</v>
      </c>
      <c r="BQ2095" s="197"/>
      <c r="BR2095" s="197"/>
      <c r="BS2095" s="196">
        <f t="shared" si="390"/>
        <v>201.16021156799181</v>
      </c>
      <c r="BT2095" s="197"/>
      <c r="BU2095" s="197"/>
      <c r="BV2095" s="199">
        <f t="shared" si="391"/>
        <v>201.16021156799181</v>
      </c>
      <c r="BW2095" s="197"/>
      <c r="BX2095" s="197"/>
      <c r="BY2095" s="196">
        <f t="shared" si="392"/>
        <v>201.16021156799181</v>
      </c>
      <c r="BZ2095" s="197"/>
      <c r="CA2095" s="197"/>
      <c r="CB2095" s="196">
        <f t="shared" si="393"/>
        <v>201.16021156799181</v>
      </c>
      <c r="CC2095" s="197"/>
      <c r="CD2095" s="197"/>
      <c r="CE2095" s="196">
        <f t="shared" si="394"/>
        <v>201.16021156799181</v>
      </c>
      <c r="CF2095" s="197"/>
      <c r="CG2095" s="197"/>
      <c r="CH2095" s="196">
        <f t="shared" si="397"/>
        <v>201.16021156799181</v>
      </c>
      <c r="CI2095" s="197"/>
      <c r="CJ2095" s="197"/>
      <c r="CK2095" s="196">
        <f t="shared" si="395"/>
        <v>201.16021156799181</v>
      </c>
      <c r="CL2095" s="197">
        <v>110.9</v>
      </c>
      <c r="CM2095" s="196">
        <f t="shared" si="396"/>
        <v>11.943354376386282</v>
      </c>
      <c r="CN2095" s="197">
        <v>90</v>
      </c>
      <c r="CO2095" s="197"/>
      <c r="CP2095" s="197"/>
      <c r="CQ2095" s="200"/>
      <c r="CR2095" s="200"/>
      <c r="CS2095" s="201"/>
      <c r="CT2095" s="202"/>
      <c r="CU2095" s="202"/>
      <c r="CV2095" s="202"/>
      <c r="CW2095" s="202"/>
      <c r="CX2095" s="203"/>
      <c r="CY2095" s="202"/>
      <c r="CZ2095" s="202"/>
      <c r="DA2095" s="202"/>
      <c r="DB2095" s="193"/>
      <c r="DC2095" s="193"/>
      <c r="DD2095" s="193"/>
      <c r="DE2095" s="193"/>
      <c r="DF2095" s="193"/>
      <c r="DG2095" s="193"/>
      <c r="DH2095" s="193"/>
      <c r="DI2095" s="193"/>
      <c r="DJ2095" s="193"/>
      <c r="DK2095" s="193"/>
      <c r="DL2095" s="193"/>
      <c r="DM2095" s="193"/>
      <c r="DN2095" s="197"/>
      <c r="DO2095" s="197"/>
      <c r="DP2095" s="197"/>
      <c r="DQ2095" s="197"/>
      <c r="DR2095" s="197"/>
      <c r="DS2095" s="197"/>
      <c r="DT2095" s="197"/>
      <c r="DU2095" s="193"/>
      <c r="DV2095" s="193"/>
      <c r="DW2095" s="193"/>
      <c r="DX2095" s="1878" t="s">
        <v>94</v>
      </c>
      <c r="DZ2095" s="1882" t="s">
        <v>15406</v>
      </c>
      <c r="EA2095" s="197"/>
      <c r="EB2095" s="1762"/>
      <c r="EC2095" s="1879" t="s">
        <v>15425</v>
      </c>
      <c r="ED2095" s="192" t="s">
        <v>15615</v>
      </c>
    </row>
    <row r="2096" spans="1:134" s="192" customFormat="1" ht="15.75" x14ac:dyDescent="0.25">
      <c r="A2096" s="472">
        <v>675</v>
      </c>
      <c r="B2096" s="1568"/>
      <c r="C2096" s="193" t="s">
        <v>15444</v>
      </c>
      <c r="D2096" s="193" t="s">
        <v>23</v>
      </c>
      <c r="E2096" s="193" t="s">
        <v>4126</v>
      </c>
      <c r="F2096" s="193">
        <v>437134</v>
      </c>
      <c r="G2096" s="193">
        <v>39</v>
      </c>
      <c r="H2096" s="193" t="s">
        <v>2634</v>
      </c>
      <c r="I2096" s="193" t="s">
        <v>2634</v>
      </c>
      <c r="J2096" s="193" t="s">
        <v>2633</v>
      </c>
      <c r="K2096" s="193">
        <v>500943333</v>
      </c>
      <c r="L2096" s="193">
        <v>106</v>
      </c>
      <c r="M2096" s="193">
        <v>165</v>
      </c>
      <c r="N2096" s="194">
        <f t="shared" si="401"/>
        <v>38.934802571166202</v>
      </c>
      <c r="O2096" s="195">
        <v>1</v>
      </c>
      <c r="P2096" s="196">
        <f t="shared" si="399"/>
        <v>68.062499999999986</v>
      </c>
      <c r="Q2096" s="196">
        <f t="shared" si="400"/>
        <v>37.937500000000014</v>
      </c>
      <c r="R2096" s="197"/>
      <c r="S2096" s="198">
        <v>42500</v>
      </c>
      <c r="T2096" s="197" t="s">
        <v>4566</v>
      </c>
      <c r="U2096" s="197" t="s">
        <v>8489</v>
      </c>
      <c r="V2096" s="197" t="s">
        <v>15426</v>
      </c>
      <c r="W2096" s="197"/>
      <c r="X2096" s="197"/>
      <c r="Y2096" s="197"/>
      <c r="Z2096" s="197"/>
      <c r="AA2096" s="197"/>
      <c r="AB2096" s="197"/>
      <c r="AC2096" s="197"/>
      <c r="AD2096" s="197"/>
      <c r="AE2096" s="197"/>
      <c r="AF2096" s="197"/>
      <c r="AG2096" s="197"/>
      <c r="AH2096" s="197"/>
      <c r="AI2096" s="197"/>
      <c r="AJ2096" s="197"/>
      <c r="AK2096" s="197"/>
      <c r="AL2096" s="197"/>
      <c r="AM2096" s="197"/>
      <c r="AN2096" s="197" t="s">
        <v>2633</v>
      </c>
      <c r="AO2096" s="197" t="s">
        <v>4075</v>
      </c>
      <c r="AP2096" s="197" t="s">
        <v>4078</v>
      </c>
      <c r="AQ2096" s="197"/>
      <c r="AR2096" s="197"/>
      <c r="AS2096" s="197"/>
      <c r="AT2096" s="197"/>
      <c r="AU2096" s="197"/>
      <c r="AV2096" s="197"/>
      <c r="AW2096" s="197"/>
      <c r="AX2096" s="197"/>
      <c r="AY2096" s="197"/>
      <c r="AZ2096" s="197"/>
      <c r="BA2096" s="197" t="s">
        <v>3970</v>
      </c>
      <c r="BB2096" s="197"/>
      <c r="BC2096" s="197"/>
      <c r="BD2096" s="197"/>
      <c r="BE2096" s="197" t="s">
        <v>2634</v>
      </c>
      <c r="BF2096" s="197"/>
      <c r="BG2096" s="197"/>
      <c r="BH2096" s="197"/>
      <c r="BI2096" s="197"/>
      <c r="BJ2096" s="197" t="s">
        <v>14542</v>
      </c>
      <c r="BK2096" s="197" t="s">
        <v>15621</v>
      </c>
      <c r="BL2096" s="197">
        <v>99</v>
      </c>
      <c r="BM2096" s="199">
        <f t="shared" si="389"/>
        <v>18.451400329489285</v>
      </c>
      <c r="BN2096" s="197"/>
      <c r="BO2096" s="197"/>
      <c r="BP2096" s="196">
        <f t="shared" si="398"/>
        <v>279.40691927512347</v>
      </c>
      <c r="BQ2096" s="197"/>
      <c r="BR2096" s="197"/>
      <c r="BS2096" s="196">
        <f t="shared" si="390"/>
        <v>279.40691927512347</v>
      </c>
      <c r="BT2096" s="197"/>
      <c r="BU2096" s="197"/>
      <c r="BV2096" s="199">
        <f t="shared" si="391"/>
        <v>279.40691927512347</v>
      </c>
      <c r="BW2096" s="197"/>
      <c r="BX2096" s="197"/>
      <c r="BY2096" s="196">
        <f t="shared" si="392"/>
        <v>279.40691927512347</v>
      </c>
      <c r="BZ2096" s="197"/>
      <c r="CA2096" s="197"/>
      <c r="CB2096" s="196">
        <f t="shared" si="393"/>
        <v>279.40691927512347</v>
      </c>
      <c r="CC2096" s="197"/>
      <c r="CD2096" s="197"/>
      <c r="CE2096" s="196">
        <f t="shared" si="394"/>
        <v>279.40691927512347</v>
      </c>
      <c r="CF2096" s="197"/>
      <c r="CG2096" s="197"/>
      <c r="CH2096" s="196">
        <f t="shared" si="397"/>
        <v>279.40691927512347</v>
      </c>
      <c r="CI2096" s="197"/>
      <c r="CJ2096" s="197"/>
      <c r="CK2096" s="196">
        <f t="shared" si="395"/>
        <v>279.40691927512347</v>
      </c>
      <c r="CL2096" s="197">
        <v>99</v>
      </c>
      <c r="CM2096" s="196">
        <f t="shared" si="396"/>
        <v>18.451400329489285</v>
      </c>
      <c r="CN2096" s="197">
        <v>185</v>
      </c>
      <c r="CO2096" s="197"/>
      <c r="CP2096" s="197"/>
      <c r="CQ2096" s="200"/>
      <c r="CR2096" s="200"/>
      <c r="CS2096" s="201"/>
      <c r="CT2096" s="202"/>
      <c r="CU2096" s="202"/>
      <c r="CV2096" s="202"/>
      <c r="CW2096" s="202"/>
      <c r="CX2096" s="203"/>
      <c r="CY2096" s="202"/>
      <c r="CZ2096" s="202"/>
      <c r="DA2096" s="202"/>
      <c r="DB2096" s="193"/>
      <c r="DC2096" s="193"/>
      <c r="DD2096" s="193"/>
      <c r="DE2096" s="193"/>
      <c r="DF2096" s="193"/>
      <c r="DG2096" s="193"/>
      <c r="DH2096" s="193"/>
      <c r="DI2096" s="193"/>
      <c r="DJ2096" s="193"/>
      <c r="DK2096" s="193"/>
      <c r="DL2096" s="193"/>
      <c r="DM2096" s="193"/>
      <c r="DN2096" s="197"/>
      <c r="DO2096" s="197"/>
      <c r="DP2096" s="197"/>
      <c r="DQ2096" s="197"/>
      <c r="DR2096" s="197"/>
      <c r="DS2096" s="197"/>
      <c r="DT2096" s="197"/>
      <c r="DU2096" s="193"/>
      <c r="DV2096" s="193"/>
      <c r="DW2096" s="193"/>
      <c r="DX2096" s="1880" t="s">
        <v>15427</v>
      </c>
      <c r="DZ2096" s="1880" t="s">
        <v>101</v>
      </c>
      <c r="EA2096" s="197"/>
      <c r="EB2096" s="1880" t="s">
        <v>15428</v>
      </c>
      <c r="EC2096" s="1880" t="s">
        <v>2194</v>
      </c>
      <c r="ED2096" s="192" t="s">
        <v>6477</v>
      </c>
    </row>
    <row r="2097" spans="1:134" s="192" customFormat="1" ht="15.75" x14ac:dyDescent="0.25">
      <c r="A2097" s="472">
        <v>676</v>
      </c>
      <c r="B2097" s="1568"/>
      <c r="C2097" s="193" t="s">
        <v>15429</v>
      </c>
      <c r="D2097" s="193" t="s">
        <v>22</v>
      </c>
      <c r="E2097" s="193" t="s">
        <v>4126</v>
      </c>
      <c r="F2097" s="193">
        <v>789971</v>
      </c>
      <c r="G2097" s="193">
        <v>34</v>
      </c>
      <c r="H2097" s="193" t="s">
        <v>2633</v>
      </c>
      <c r="I2097" s="193" t="s">
        <v>2633</v>
      </c>
      <c r="J2097" s="193" t="s">
        <v>2633</v>
      </c>
      <c r="K2097" s="193">
        <v>566557710</v>
      </c>
      <c r="L2097" s="193">
        <v>139</v>
      </c>
      <c r="M2097" s="193">
        <v>172</v>
      </c>
      <c r="N2097" s="194">
        <f t="shared" si="401"/>
        <v>46.984856679286104</v>
      </c>
      <c r="O2097" s="195">
        <v>2</v>
      </c>
      <c r="P2097" s="196">
        <f t="shared" si="399"/>
        <v>73.959999999999994</v>
      </c>
      <c r="Q2097" s="196">
        <f t="shared" si="400"/>
        <v>65.040000000000006</v>
      </c>
      <c r="R2097" s="197"/>
      <c r="S2097" s="198">
        <v>42500</v>
      </c>
      <c r="T2097" s="197" t="s">
        <v>253</v>
      </c>
      <c r="U2097" s="197" t="s">
        <v>2490</v>
      </c>
      <c r="V2097" s="197" t="s">
        <v>15430</v>
      </c>
      <c r="W2097" s="197"/>
      <c r="X2097" s="197"/>
      <c r="Y2097" s="197"/>
      <c r="Z2097" s="197"/>
      <c r="AA2097" s="197"/>
      <c r="AB2097" s="197" t="s">
        <v>2633</v>
      </c>
      <c r="AC2097" s="197"/>
      <c r="AD2097" s="197"/>
      <c r="AE2097" s="197"/>
      <c r="AF2097" s="197" t="s">
        <v>2633</v>
      </c>
      <c r="AG2097" s="197"/>
      <c r="AH2097" s="197"/>
      <c r="AI2097" s="197"/>
      <c r="AJ2097" s="197"/>
      <c r="AK2097" s="197"/>
      <c r="AL2097" s="197"/>
      <c r="AM2097" s="197"/>
      <c r="AN2097" s="197" t="s">
        <v>2633</v>
      </c>
      <c r="AO2097" s="197" t="s">
        <v>4075</v>
      </c>
      <c r="AP2097" s="197" t="s">
        <v>4092</v>
      </c>
      <c r="AQ2097" s="197"/>
      <c r="AR2097" s="197"/>
      <c r="AS2097" s="197"/>
      <c r="AT2097" s="197"/>
      <c r="AU2097" s="197"/>
      <c r="AV2097" s="197"/>
      <c r="AW2097" s="197"/>
      <c r="AX2097" s="197"/>
      <c r="AY2097" s="197"/>
      <c r="AZ2097" s="197"/>
      <c r="BA2097" s="197"/>
      <c r="BB2097" s="197"/>
      <c r="BC2097" s="197"/>
      <c r="BD2097" s="197"/>
      <c r="BE2097" s="197" t="s">
        <v>2634</v>
      </c>
      <c r="BF2097" s="197"/>
      <c r="BG2097" s="197"/>
      <c r="BH2097" s="197"/>
      <c r="BI2097" s="197"/>
      <c r="BJ2097" s="197" t="s">
        <v>14542</v>
      </c>
      <c r="BK2097" s="197" t="s">
        <v>15609</v>
      </c>
      <c r="BL2097" s="197">
        <v>129.6</v>
      </c>
      <c r="BM2097" s="199">
        <f t="shared" si="389"/>
        <v>14.452644526445271</v>
      </c>
      <c r="BN2097" s="197"/>
      <c r="BO2097" s="197"/>
      <c r="BP2097" s="196">
        <f t="shared" si="398"/>
        <v>213.71463714637144</v>
      </c>
      <c r="BQ2097" s="197"/>
      <c r="BR2097" s="197"/>
      <c r="BS2097" s="196">
        <f t="shared" si="390"/>
        <v>213.71463714637144</v>
      </c>
      <c r="BT2097" s="197"/>
      <c r="BU2097" s="197"/>
      <c r="BV2097" s="199">
        <f t="shared" si="391"/>
        <v>213.71463714637144</v>
      </c>
      <c r="BW2097" s="197"/>
      <c r="BX2097" s="197"/>
      <c r="BY2097" s="196">
        <f t="shared" si="392"/>
        <v>213.71463714637144</v>
      </c>
      <c r="BZ2097" s="197"/>
      <c r="CA2097" s="197"/>
      <c r="CB2097" s="196">
        <f t="shared" si="393"/>
        <v>213.71463714637144</v>
      </c>
      <c r="CC2097" s="197"/>
      <c r="CD2097" s="197"/>
      <c r="CE2097" s="196">
        <f t="shared" si="394"/>
        <v>213.71463714637144</v>
      </c>
      <c r="CF2097" s="197"/>
      <c r="CG2097" s="197"/>
      <c r="CH2097" s="196">
        <f t="shared" si="397"/>
        <v>213.71463714637144</v>
      </c>
      <c r="CI2097" s="197"/>
      <c r="CJ2097" s="197"/>
      <c r="CK2097" s="196">
        <f t="shared" si="395"/>
        <v>213.71463714637144</v>
      </c>
      <c r="CL2097" s="197">
        <v>129.6</v>
      </c>
      <c r="CM2097" s="196">
        <f t="shared" si="396"/>
        <v>14.452644526445271</v>
      </c>
      <c r="CN2097" s="197">
        <v>75</v>
      </c>
      <c r="CO2097" s="197"/>
      <c r="CP2097" s="197"/>
      <c r="CQ2097" s="200"/>
      <c r="CR2097" s="200"/>
      <c r="CS2097" s="201"/>
      <c r="CT2097" s="202"/>
      <c r="CU2097" s="202"/>
      <c r="CV2097" s="202"/>
      <c r="CW2097" s="202"/>
      <c r="CX2097" s="203"/>
      <c r="CY2097" s="202"/>
      <c r="CZ2097" s="202"/>
      <c r="DA2097" s="202"/>
      <c r="DB2097" s="193"/>
      <c r="DC2097" s="193"/>
      <c r="DD2097" s="193"/>
      <c r="DE2097" s="193"/>
      <c r="DF2097" s="193"/>
      <c r="DG2097" s="193"/>
      <c r="DH2097" s="193"/>
      <c r="DI2097" s="193"/>
      <c r="DJ2097" s="193"/>
      <c r="DK2097" s="193"/>
      <c r="DL2097" s="193"/>
      <c r="DM2097" s="193"/>
      <c r="DN2097" s="197"/>
      <c r="DO2097" s="197"/>
      <c r="DP2097" s="197"/>
      <c r="DQ2097" s="197"/>
      <c r="DR2097" s="197"/>
      <c r="DS2097" s="197"/>
      <c r="DT2097" s="197"/>
      <c r="DU2097" s="193"/>
      <c r="DV2097" s="193"/>
      <c r="DW2097" s="193"/>
      <c r="DX2097" s="1881" t="s">
        <v>15431</v>
      </c>
      <c r="DZ2097" s="1881" t="s">
        <v>101</v>
      </c>
      <c r="EA2097" s="197"/>
      <c r="EB2097" s="1762"/>
      <c r="EC2097" s="1881" t="s">
        <v>2194</v>
      </c>
      <c r="ED2097" s="192" t="s">
        <v>5821</v>
      </c>
    </row>
    <row r="2098" spans="1:134" s="192" customFormat="1" ht="15.75" x14ac:dyDescent="0.25">
      <c r="A2098" s="472">
        <v>677</v>
      </c>
      <c r="B2098" s="1568"/>
      <c r="C2098" s="193" t="s">
        <v>15432</v>
      </c>
      <c r="D2098" s="193" t="s">
        <v>22</v>
      </c>
      <c r="E2098" s="193" t="s">
        <v>4126</v>
      </c>
      <c r="F2098" s="193">
        <v>798919</v>
      </c>
      <c r="G2098" s="193">
        <v>49</v>
      </c>
      <c r="H2098" s="193" t="s">
        <v>2633</v>
      </c>
      <c r="I2098" s="193" t="s">
        <v>2633</v>
      </c>
      <c r="J2098" s="193" t="s">
        <v>2633</v>
      </c>
      <c r="K2098" s="193">
        <v>555508484</v>
      </c>
      <c r="L2098" s="193">
        <v>130.1</v>
      </c>
      <c r="M2098" s="193">
        <v>174</v>
      </c>
      <c r="N2098" s="194">
        <f t="shared" si="401"/>
        <v>42.97133042674065</v>
      </c>
      <c r="O2098" s="195">
        <v>2</v>
      </c>
      <c r="P2098" s="196">
        <f t="shared" si="399"/>
        <v>75.69</v>
      </c>
      <c r="Q2098" s="196">
        <f t="shared" si="400"/>
        <v>54.41</v>
      </c>
      <c r="R2098" s="197"/>
      <c r="S2098" s="198">
        <v>42500</v>
      </c>
      <c r="T2098" s="197" t="s">
        <v>253</v>
      </c>
      <c r="U2098" s="197" t="s">
        <v>2490</v>
      </c>
      <c r="V2098" s="197" t="s">
        <v>4103</v>
      </c>
      <c r="W2098" s="197"/>
      <c r="X2098" s="197"/>
      <c r="Y2098" s="197"/>
      <c r="Z2098" s="197"/>
      <c r="AA2098" s="197"/>
      <c r="AB2098" s="197"/>
      <c r="AC2098" s="197"/>
      <c r="AD2098" s="197"/>
      <c r="AE2098" s="197"/>
      <c r="AF2098" s="197"/>
      <c r="AG2098" s="197"/>
      <c r="AH2098" s="197"/>
      <c r="AI2098" s="197"/>
      <c r="AJ2098" s="197"/>
      <c r="AK2098" s="197"/>
      <c r="AL2098" s="197"/>
      <c r="AM2098" s="197"/>
      <c r="AN2098" s="197" t="s">
        <v>2633</v>
      </c>
      <c r="AO2098" s="197" t="s">
        <v>4076</v>
      </c>
      <c r="AP2098" s="197" t="s">
        <v>4077</v>
      </c>
      <c r="AQ2098" s="197"/>
      <c r="AR2098" s="197"/>
      <c r="AS2098" s="197"/>
      <c r="AT2098" s="197"/>
      <c r="AU2098" s="197"/>
      <c r="AV2098" s="197"/>
      <c r="AW2098" s="197"/>
      <c r="AX2098" s="197"/>
      <c r="AY2098" s="197"/>
      <c r="AZ2098" s="197"/>
      <c r="BA2098" s="197"/>
      <c r="BB2098" s="197"/>
      <c r="BC2098" s="197"/>
      <c r="BD2098" s="197"/>
      <c r="BE2098" s="197" t="s">
        <v>2634</v>
      </c>
      <c r="BF2098" s="197"/>
      <c r="BG2098" s="197"/>
      <c r="BH2098" s="197"/>
      <c r="BI2098" s="197"/>
      <c r="BJ2098" s="197" t="s">
        <v>14542</v>
      </c>
      <c r="BK2098" s="197" t="s">
        <v>15582</v>
      </c>
      <c r="BL2098" s="197">
        <v>119.8</v>
      </c>
      <c r="BM2098" s="199">
        <f t="shared" si="389"/>
        <v>18.930343686822269</v>
      </c>
      <c r="BN2098" s="197"/>
      <c r="BO2098" s="197"/>
      <c r="BP2098" s="196">
        <f t="shared" si="398"/>
        <v>239.11045763646391</v>
      </c>
      <c r="BQ2098" s="197"/>
      <c r="BR2098" s="197"/>
      <c r="BS2098" s="196">
        <f t="shared" si="390"/>
        <v>239.11045763646391</v>
      </c>
      <c r="BT2098" s="197"/>
      <c r="BU2098" s="197"/>
      <c r="BV2098" s="199">
        <f t="shared" si="391"/>
        <v>239.11045763646391</v>
      </c>
      <c r="BW2098" s="197"/>
      <c r="BX2098" s="197"/>
      <c r="BY2098" s="196">
        <f t="shared" si="392"/>
        <v>239.11045763646391</v>
      </c>
      <c r="BZ2098" s="197"/>
      <c r="CA2098" s="197"/>
      <c r="CB2098" s="196">
        <f t="shared" si="393"/>
        <v>239.11045763646391</v>
      </c>
      <c r="CC2098" s="197"/>
      <c r="CD2098" s="197"/>
      <c r="CE2098" s="196">
        <f t="shared" si="394"/>
        <v>239.11045763646391</v>
      </c>
      <c r="CF2098" s="197"/>
      <c r="CG2098" s="197"/>
      <c r="CH2098" s="196">
        <f t="shared" si="397"/>
        <v>239.11045763646391</v>
      </c>
      <c r="CI2098" s="197"/>
      <c r="CJ2098" s="197"/>
      <c r="CK2098" s="196">
        <f t="shared" si="395"/>
        <v>239.11045763646391</v>
      </c>
      <c r="CL2098" s="197">
        <v>119.8</v>
      </c>
      <c r="CM2098" s="196">
        <f t="shared" si="396"/>
        <v>18.930343686822269</v>
      </c>
      <c r="CN2098" s="197">
        <v>90</v>
      </c>
      <c r="CO2098" s="197"/>
      <c r="CP2098" s="197"/>
      <c r="CQ2098" s="200"/>
      <c r="CR2098" s="200"/>
      <c r="CS2098" s="201"/>
      <c r="CT2098" s="202"/>
      <c r="CU2098" s="202"/>
      <c r="CV2098" s="202"/>
      <c r="CW2098" s="202"/>
      <c r="CX2098" s="203"/>
      <c r="CY2098" s="202"/>
      <c r="CZ2098" s="202"/>
      <c r="DA2098" s="202"/>
      <c r="DB2098" s="193"/>
      <c r="DC2098" s="193"/>
      <c r="DD2098" s="193"/>
      <c r="DE2098" s="193"/>
      <c r="DF2098" s="193"/>
      <c r="DG2098" s="193"/>
      <c r="DH2098" s="193"/>
      <c r="DI2098" s="193"/>
      <c r="DJ2098" s="193"/>
      <c r="DK2098" s="193"/>
      <c r="DL2098" s="193"/>
      <c r="DM2098" s="193"/>
      <c r="DN2098" s="197"/>
      <c r="DO2098" s="197"/>
      <c r="DP2098" s="197"/>
      <c r="DQ2098" s="197"/>
      <c r="DR2098" s="197"/>
      <c r="DS2098" s="197"/>
      <c r="DT2098" s="197"/>
      <c r="DU2098" s="193"/>
      <c r="DV2098" s="193"/>
      <c r="DW2098" s="193"/>
      <c r="DX2098" s="1881" t="s">
        <v>15433</v>
      </c>
      <c r="DZ2098" s="1881" t="s">
        <v>101</v>
      </c>
      <c r="EA2098" s="197"/>
      <c r="EB2098" s="1762"/>
      <c r="EC2098" s="1881" t="s">
        <v>2194</v>
      </c>
      <c r="ED2098" s="192" t="s">
        <v>7217</v>
      </c>
    </row>
    <row r="2099" spans="1:134" s="192" customFormat="1" ht="15.75" x14ac:dyDescent="0.25">
      <c r="A2099" s="192">
        <v>678</v>
      </c>
      <c r="B2099" s="1568"/>
      <c r="C2099" s="193" t="s">
        <v>15434</v>
      </c>
      <c r="D2099" s="193" t="s">
        <v>22</v>
      </c>
      <c r="E2099" s="193" t="s">
        <v>4126</v>
      </c>
      <c r="F2099" s="193">
        <v>801799</v>
      </c>
      <c r="G2099" s="193">
        <v>32</v>
      </c>
      <c r="H2099" s="193" t="s">
        <v>2634</v>
      </c>
      <c r="I2099" s="193" t="s">
        <v>2634</v>
      </c>
      <c r="J2099" s="193" t="s">
        <v>2633</v>
      </c>
      <c r="K2099" s="193"/>
      <c r="L2099" s="193">
        <v>150.6</v>
      </c>
      <c r="M2099" s="193">
        <v>177</v>
      </c>
      <c r="N2099" s="194">
        <f t="shared" si="401"/>
        <v>48.070477832040595</v>
      </c>
      <c r="O2099" s="195">
        <v>2</v>
      </c>
      <c r="P2099" s="196">
        <f t="shared" si="399"/>
        <v>78.322500000000005</v>
      </c>
      <c r="Q2099" s="196">
        <f t="shared" si="400"/>
        <v>72.277499999999989</v>
      </c>
      <c r="R2099" s="197"/>
      <c r="S2099" s="198">
        <v>42531</v>
      </c>
      <c r="T2099" s="197" t="s">
        <v>4752</v>
      </c>
      <c r="U2099" s="197" t="s">
        <v>15435</v>
      </c>
      <c r="V2099" s="197" t="s">
        <v>15436</v>
      </c>
      <c r="W2099" s="197"/>
      <c r="X2099" s="197"/>
      <c r="Y2099" s="197"/>
      <c r="Z2099" s="197"/>
      <c r="AA2099" s="197"/>
      <c r="AB2099" s="197"/>
      <c r="AC2099" s="197"/>
      <c r="AD2099" s="197"/>
      <c r="AE2099" s="197"/>
      <c r="AF2099" s="197"/>
      <c r="AG2099" s="197"/>
      <c r="AH2099" s="197"/>
      <c r="AI2099" s="197"/>
      <c r="AJ2099" s="197"/>
      <c r="AK2099" s="197"/>
      <c r="AL2099" s="197"/>
      <c r="AM2099" s="197"/>
      <c r="AN2099" s="197" t="s">
        <v>2633</v>
      </c>
      <c r="AO2099" s="197" t="s">
        <v>4076</v>
      </c>
      <c r="AP2099" s="197" t="s">
        <v>4077</v>
      </c>
      <c r="AQ2099" s="197"/>
      <c r="AR2099" s="197"/>
      <c r="AS2099" s="197"/>
      <c r="AT2099" s="197"/>
      <c r="AU2099" s="197"/>
      <c r="AV2099" s="197"/>
      <c r="AW2099" s="197"/>
      <c r="AX2099" s="197"/>
      <c r="AY2099" s="197"/>
      <c r="AZ2099" s="197"/>
      <c r="BA2099" s="197"/>
      <c r="BB2099" s="197"/>
      <c r="BC2099" s="197"/>
      <c r="BD2099" s="197"/>
      <c r="BE2099" s="197" t="s">
        <v>2634</v>
      </c>
      <c r="BF2099" s="197"/>
      <c r="BG2099" s="197"/>
      <c r="BH2099" s="197"/>
      <c r="BI2099" s="197"/>
      <c r="BJ2099" s="197" t="s">
        <v>14542</v>
      </c>
      <c r="BK2099" s="197"/>
      <c r="BL2099" s="197"/>
      <c r="BM2099" s="199">
        <f t="shared" si="389"/>
        <v>208.36359863027917</v>
      </c>
      <c r="BN2099" s="197"/>
      <c r="BO2099" s="197"/>
      <c r="BP2099" s="196">
        <f t="shared" si="398"/>
        <v>208.36359863027917</v>
      </c>
      <c r="BQ2099" s="197"/>
      <c r="BR2099" s="197"/>
      <c r="BS2099" s="196">
        <f t="shared" si="390"/>
        <v>208.36359863027917</v>
      </c>
      <c r="BT2099" s="197"/>
      <c r="BU2099" s="197"/>
      <c r="BV2099" s="199">
        <f t="shared" si="391"/>
        <v>208.36359863027917</v>
      </c>
      <c r="BW2099" s="197"/>
      <c r="BX2099" s="197"/>
      <c r="BY2099" s="196">
        <f t="shared" si="392"/>
        <v>208.36359863027917</v>
      </c>
      <c r="BZ2099" s="197"/>
      <c r="CA2099" s="197"/>
      <c r="CB2099" s="196">
        <f t="shared" si="393"/>
        <v>208.36359863027917</v>
      </c>
      <c r="CC2099" s="197"/>
      <c r="CD2099" s="197"/>
      <c r="CE2099" s="196">
        <f t="shared" si="394"/>
        <v>208.36359863027917</v>
      </c>
      <c r="CF2099" s="197"/>
      <c r="CG2099" s="197"/>
      <c r="CH2099" s="196">
        <f t="shared" si="397"/>
        <v>208.36359863027917</v>
      </c>
      <c r="CI2099" s="197"/>
      <c r="CJ2099" s="197"/>
      <c r="CK2099" s="196">
        <f t="shared" si="395"/>
        <v>208.36359863027917</v>
      </c>
      <c r="CL2099" s="197"/>
      <c r="CM2099" s="196">
        <f t="shared" si="396"/>
        <v>208.36359863027917</v>
      </c>
      <c r="CN2099" s="197">
        <v>95</v>
      </c>
      <c r="CO2099" s="197"/>
      <c r="CP2099" s="197"/>
      <c r="CQ2099" s="200"/>
      <c r="CR2099" s="200"/>
      <c r="CS2099" s="201"/>
      <c r="CT2099" s="202"/>
      <c r="CU2099" s="202"/>
      <c r="CV2099" s="202"/>
      <c r="CW2099" s="202"/>
      <c r="CX2099" s="203"/>
      <c r="CY2099" s="202"/>
      <c r="CZ2099" s="202"/>
      <c r="DA2099" s="202"/>
      <c r="DB2099" s="193"/>
      <c r="DC2099" s="193"/>
      <c r="DD2099" s="193"/>
      <c r="DE2099" s="193"/>
      <c r="DF2099" s="193"/>
      <c r="DG2099" s="193"/>
      <c r="DH2099" s="193"/>
      <c r="DI2099" s="193"/>
      <c r="DJ2099" s="193"/>
      <c r="DK2099" s="193"/>
      <c r="DL2099" s="193"/>
      <c r="DM2099" s="193"/>
      <c r="DN2099" s="197"/>
      <c r="DO2099" s="197"/>
      <c r="DP2099" s="197"/>
      <c r="DQ2099" s="197"/>
      <c r="DR2099" s="197"/>
      <c r="DS2099" s="197"/>
      <c r="DT2099" s="197"/>
      <c r="DU2099" s="193"/>
      <c r="DV2099" s="193"/>
      <c r="DW2099" s="193"/>
      <c r="DX2099" s="1882" t="s">
        <v>15438</v>
      </c>
      <c r="DZ2099" s="1887" t="s">
        <v>15437</v>
      </c>
      <c r="EA2099" s="197"/>
      <c r="EB2099" s="1762"/>
      <c r="EC2099" s="1895" t="s">
        <v>14368</v>
      </c>
    </row>
    <row r="2100" spans="1:134" s="192" customFormat="1" ht="15.75" x14ac:dyDescent="0.25">
      <c r="A2100" s="472">
        <v>679</v>
      </c>
      <c r="B2100" s="1568"/>
      <c r="C2100" s="193" t="s">
        <v>15445</v>
      </c>
      <c r="D2100" s="193" t="s">
        <v>23</v>
      </c>
      <c r="E2100" s="193" t="s">
        <v>4126</v>
      </c>
      <c r="F2100" s="193">
        <v>800511</v>
      </c>
      <c r="G2100" s="193">
        <v>23</v>
      </c>
      <c r="H2100" s="193" t="s">
        <v>2633</v>
      </c>
      <c r="I2100" s="193" t="s">
        <v>3985</v>
      </c>
      <c r="J2100" s="193" t="s">
        <v>2634</v>
      </c>
      <c r="K2100" s="193" t="s">
        <v>15627</v>
      </c>
      <c r="L2100" s="193">
        <v>146</v>
      </c>
      <c r="M2100" s="193">
        <v>158</v>
      </c>
      <c r="N2100" s="194">
        <f t="shared" si="401"/>
        <v>58.484217272872939</v>
      </c>
      <c r="O2100" s="195">
        <v>3</v>
      </c>
      <c r="P2100" s="196">
        <f t="shared" si="399"/>
        <v>62.410000000000011</v>
      </c>
      <c r="Q2100" s="196">
        <f t="shared" si="400"/>
        <v>83.589999999999989</v>
      </c>
      <c r="R2100" s="197"/>
      <c r="S2100" s="198">
        <v>42592</v>
      </c>
      <c r="T2100" s="197" t="s">
        <v>253</v>
      </c>
      <c r="U2100" s="197" t="s">
        <v>2490</v>
      </c>
      <c r="V2100" s="197" t="s">
        <v>15446</v>
      </c>
      <c r="W2100" s="197"/>
      <c r="X2100" s="197"/>
      <c r="Y2100" s="197"/>
      <c r="Z2100" s="197"/>
      <c r="AA2100" s="197"/>
      <c r="AB2100" s="197" t="s">
        <v>2633</v>
      </c>
      <c r="AC2100" s="197"/>
      <c r="AD2100" s="197"/>
      <c r="AE2100" s="197"/>
      <c r="AF2100" s="197"/>
      <c r="AG2100" s="197"/>
      <c r="AH2100" s="197"/>
      <c r="AI2100" s="197"/>
      <c r="AJ2100" s="197"/>
      <c r="AK2100" s="197"/>
      <c r="AL2100" s="197"/>
      <c r="AM2100" s="197"/>
      <c r="AN2100" s="197" t="s">
        <v>2633</v>
      </c>
      <c r="AO2100" s="197" t="s">
        <v>4075</v>
      </c>
      <c r="AP2100" s="197" t="s">
        <v>4077</v>
      </c>
      <c r="AQ2100" s="197"/>
      <c r="AR2100" s="197"/>
      <c r="AS2100" s="197"/>
      <c r="AT2100" s="197" t="s">
        <v>2633</v>
      </c>
      <c r="AU2100" s="197"/>
      <c r="AV2100" s="197"/>
      <c r="AW2100" s="197"/>
      <c r="AX2100" s="197"/>
      <c r="AY2100" s="197"/>
      <c r="AZ2100" s="197"/>
      <c r="BA2100" s="197" t="s">
        <v>3970</v>
      </c>
      <c r="BB2100" s="197"/>
      <c r="BC2100" s="197" t="s">
        <v>2633</v>
      </c>
      <c r="BD2100" s="197"/>
      <c r="BE2100" s="197" t="s">
        <v>2634</v>
      </c>
      <c r="BF2100" s="197"/>
      <c r="BG2100" s="197"/>
      <c r="BH2100" s="197"/>
      <c r="BI2100" s="197"/>
      <c r="BJ2100" s="197" t="s">
        <v>13727</v>
      </c>
      <c r="BK2100" s="197" t="s">
        <v>15628</v>
      </c>
      <c r="BL2100" s="197">
        <v>137</v>
      </c>
      <c r="BM2100" s="199">
        <f t="shared" si="389"/>
        <v>10.76683813853332</v>
      </c>
      <c r="BN2100" s="197"/>
      <c r="BO2100" s="197"/>
      <c r="BP2100" s="196">
        <f t="shared" si="398"/>
        <v>174.66204091398495</v>
      </c>
      <c r="BQ2100" s="197"/>
      <c r="BR2100" s="197"/>
      <c r="BS2100" s="196">
        <f t="shared" si="390"/>
        <v>174.66204091398495</v>
      </c>
      <c r="BT2100" s="197"/>
      <c r="BU2100" s="197"/>
      <c r="BV2100" s="199">
        <f t="shared" si="391"/>
        <v>174.66204091398495</v>
      </c>
      <c r="BW2100" s="197"/>
      <c r="BX2100" s="197"/>
      <c r="BY2100" s="196">
        <f t="shared" si="392"/>
        <v>174.66204091398495</v>
      </c>
      <c r="BZ2100" s="197"/>
      <c r="CA2100" s="197"/>
      <c r="CB2100" s="196">
        <f t="shared" si="393"/>
        <v>174.66204091398495</v>
      </c>
      <c r="CC2100" s="197"/>
      <c r="CD2100" s="197"/>
      <c r="CE2100" s="196">
        <f t="shared" si="394"/>
        <v>174.66204091398495</v>
      </c>
      <c r="CF2100" s="197"/>
      <c r="CG2100" s="197"/>
      <c r="CH2100" s="196">
        <f t="shared" si="397"/>
        <v>174.66204091398495</v>
      </c>
      <c r="CI2100" s="197"/>
      <c r="CJ2100" s="197"/>
      <c r="CK2100" s="196">
        <f t="shared" si="395"/>
        <v>174.66204091398495</v>
      </c>
      <c r="CL2100" s="197">
        <v>137</v>
      </c>
      <c r="CM2100" s="196">
        <f t="shared" si="396"/>
        <v>10.76683813853332</v>
      </c>
      <c r="CN2100" s="197">
        <v>95</v>
      </c>
      <c r="CO2100" s="197"/>
      <c r="CP2100" s="197"/>
      <c r="CQ2100" s="200"/>
      <c r="CR2100" s="200"/>
      <c r="CS2100" s="201"/>
      <c r="CT2100" s="202"/>
      <c r="CU2100" s="202"/>
      <c r="CV2100" s="202"/>
      <c r="CW2100" s="202"/>
      <c r="CX2100" s="203"/>
      <c r="CY2100" s="202"/>
      <c r="CZ2100" s="202"/>
      <c r="DA2100" s="202"/>
      <c r="DB2100" s="193"/>
      <c r="DC2100" s="193"/>
      <c r="DD2100" s="193"/>
      <c r="DE2100" s="193"/>
      <c r="DF2100" s="193"/>
      <c r="DG2100" s="193"/>
      <c r="DH2100" s="193"/>
      <c r="DI2100" s="193"/>
      <c r="DJ2100" s="193"/>
      <c r="DK2100" s="193"/>
      <c r="DL2100" s="193"/>
      <c r="DM2100" s="193"/>
      <c r="DN2100" s="197"/>
      <c r="DO2100" s="197"/>
      <c r="DP2100" s="197"/>
      <c r="DQ2100" s="197"/>
      <c r="DR2100" s="197"/>
      <c r="DS2100" s="197"/>
      <c r="DT2100" s="197"/>
      <c r="DU2100" s="193"/>
      <c r="DV2100" s="193"/>
      <c r="DW2100" s="193"/>
      <c r="DX2100" s="1883" t="s">
        <v>15447</v>
      </c>
      <c r="DZ2100" s="1884" t="s">
        <v>101</v>
      </c>
      <c r="EA2100" s="197"/>
      <c r="EB2100" s="1567"/>
      <c r="EC2100" s="1884" t="s">
        <v>2194</v>
      </c>
    </row>
    <row r="2101" spans="1:134" s="192" customFormat="1" ht="15.75" x14ac:dyDescent="0.25">
      <c r="A2101" s="472">
        <v>680</v>
      </c>
      <c r="B2101" s="1568"/>
      <c r="C2101" s="193" t="s">
        <v>15458</v>
      </c>
      <c r="D2101" s="193" t="s">
        <v>23</v>
      </c>
      <c r="E2101" s="193" t="s">
        <v>4126</v>
      </c>
      <c r="F2101" s="193">
        <v>800152</v>
      </c>
      <c r="G2101" s="193">
        <v>45</v>
      </c>
      <c r="H2101" s="193" t="s">
        <v>2633</v>
      </c>
      <c r="I2101" s="193" t="s">
        <v>2633</v>
      </c>
      <c r="J2101" s="193" t="s">
        <v>2634</v>
      </c>
      <c r="K2101" s="193">
        <v>508995056</v>
      </c>
      <c r="L2101" s="193">
        <v>116.5</v>
      </c>
      <c r="M2101" s="193">
        <v>161</v>
      </c>
      <c r="N2101" s="194">
        <f t="shared" si="401"/>
        <v>44.944253693916131</v>
      </c>
      <c r="O2101" s="195">
        <v>2</v>
      </c>
      <c r="P2101" s="196">
        <f t="shared" si="399"/>
        <v>64.802500000000009</v>
      </c>
      <c r="Q2101" s="196">
        <f t="shared" si="400"/>
        <v>51.697499999999991</v>
      </c>
      <c r="R2101" s="197"/>
      <c r="S2101" s="198">
        <v>42623</v>
      </c>
      <c r="T2101" s="197" t="s">
        <v>15460</v>
      </c>
      <c r="U2101" s="197" t="s">
        <v>15435</v>
      </c>
      <c r="V2101" s="197" t="s">
        <v>15459</v>
      </c>
      <c r="W2101" s="197"/>
      <c r="X2101" s="197"/>
      <c r="Y2101" s="197"/>
      <c r="Z2101" s="197"/>
      <c r="AA2101" s="197"/>
      <c r="AB2101" s="197" t="s">
        <v>2633</v>
      </c>
      <c r="AC2101" s="197"/>
      <c r="AD2101" s="197"/>
      <c r="AE2101" s="197"/>
      <c r="AF2101" s="197"/>
      <c r="AG2101" s="197"/>
      <c r="AH2101" s="197"/>
      <c r="AI2101" s="197"/>
      <c r="AJ2101" s="197"/>
      <c r="AK2101" s="197"/>
      <c r="AL2101" s="197"/>
      <c r="AM2101" s="197"/>
      <c r="AN2101" s="197" t="s">
        <v>2633</v>
      </c>
      <c r="AO2101" s="197" t="s">
        <v>4076</v>
      </c>
      <c r="AP2101" s="197" t="s">
        <v>4077</v>
      </c>
      <c r="AQ2101" s="197"/>
      <c r="AR2101" s="197"/>
      <c r="AS2101" s="197"/>
      <c r="AT2101" s="197"/>
      <c r="AU2101" s="197"/>
      <c r="AV2101" s="197"/>
      <c r="AW2101" s="197"/>
      <c r="AX2101" s="197"/>
      <c r="AY2101" s="197"/>
      <c r="AZ2101" s="197"/>
      <c r="BA2101" s="197" t="s">
        <v>3970</v>
      </c>
      <c r="BB2101" s="197"/>
      <c r="BC2101" s="197"/>
      <c r="BD2101" s="197"/>
      <c r="BE2101" s="197" t="s">
        <v>2634</v>
      </c>
      <c r="BF2101" s="197"/>
      <c r="BG2101" s="197"/>
      <c r="BH2101" s="197"/>
      <c r="BI2101" s="197"/>
      <c r="BJ2101" s="197" t="s">
        <v>10297</v>
      </c>
      <c r="BK2101" s="197" t="s">
        <v>15626</v>
      </c>
      <c r="BL2101" s="197">
        <v>110.9</v>
      </c>
      <c r="BM2101" s="199">
        <f t="shared" si="389"/>
        <v>10.832245272982243</v>
      </c>
      <c r="BN2101" s="197"/>
      <c r="BO2101" s="197"/>
      <c r="BP2101" s="196">
        <f t="shared" si="398"/>
        <v>225.34938826829153</v>
      </c>
      <c r="BQ2101" s="197"/>
      <c r="BR2101" s="197"/>
      <c r="BS2101" s="196">
        <f t="shared" si="390"/>
        <v>225.34938826829153</v>
      </c>
      <c r="BT2101" s="197"/>
      <c r="BU2101" s="197"/>
      <c r="BV2101" s="199">
        <f t="shared" si="391"/>
        <v>225.34938826829153</v>
      </c>
      <c r="BW2101" s="197"/>
      <c r="BX2101" s="197"/>
      <c r="BY2101" s="196">
        <f t="shared" si="392"/>
        <v>225.34938826829153</v>
      </c>
      <c r="BZ2101" s="197"/>
      <c r="CA2101" s="197"/>
      <c r="CB2101" s="196">
        <f t="shared" si="393"/>
        <v>225.34938826829153</v>
      </c>
      <c r="CC2101" s="197"/>
      <c r="CD2101" s="197"/>
      <c r="CE2101" s="196">
        <f t="shared" si="394"/>
        <v>225.34938826829153</v>
      </c>
      <c r="CF2101" s="197"/>
      <c r="CG2101" s="197"/>
      <c r="CH2101" s="196">
        <f t="shared" si="397"/>
        <v>225.34938826829153</v>
      </c>
      <c r="CI2101" s="197"/>
      <c r="CJ2101" s="197"/>
      <c r="CK2101" s="196">
        <f t="shared" si="395"/>
        <v>225.34938826829153</v>
      </c>
      <c r="CL2101" s="197">
        <v>110.9</v>
      </c>
      <c r="CM2101" s="196">
        <f t="shared" si="396"/>
        <v>10.832245272982243</v>
      </c>
      <c r="CN2101" s="197">
        <v>60</v>
      </c>
      <c r="CO2101" s="197"/>
      <c r="CP2101" s="197"/>
      <c r="CQ2101" s="200"/>
      <c r="CR2101" s="200"/>
      <c r="CS2101" s="201"/>
      <c r="CT2101" s="202"/>
      <c r="CU2101" s="202"/>
      <c r="CV2101" s="202"/>
      <c r="CW2101" s="202"/>
      <c r="CX2101" s="203"/>
      <c r="CY2101" s="202"/>
      <c r="CZ2101" s="202"/>
      <c r="DA2101" s="202"/>
      <c r="DB2101" s="193"/>
      <c r="DC2101" s="193"/>
      <c r="DD2101" s="193"/>
      <c r="DE2101" s="193"/>
      <c r="DF2101" s="193"/>
      <c r="DG2101" s="193"/>
      <c r="DH2101" s="193"/>
      <c r="DI2101" s="193"/>
      <c r="DJ2101" s="193"/>
      <c r="DK2101" s="193"/>
      <c r="DL2101" s="193"/>
      <c r="DM2101" s="193"/>
      <c r="DN2101" s="197"/>
      <c r="DO2101" s="197"/>
      <c r="DP2101" s="197"/>
      <c r="DQ2101" s="197"/>
      <c r="DR2101" s="197"/>
      <c r="DS2101" s="197"/>
      <c r="DT2101" s="197"/>
      <c r="DU2101" s="193"/>
      <c r="DV2101" s="193"/>
      <c r="DW2101" s="193"/>
      <c r="DX2101" s="1885" t="s">
        <v>15461</v>
      </c>
      <c r="DZ2101" s="1887" t="s">
        <v>15469</v>
      </c>
      <c r="EA2101" s="197"/>
      <c r="EB2101" s="1567"/>
      <c r="EC2101" s="1885" t="s">
        <v>2194</v>
      </c>
      <c r="ED2101" s="192" t="s">
        <v>5821</v>
      </c>
    </row>
    <row r="2102" spans="1:134" s="192" customFormat="1" ht="15.75" x14ac:dyDescent="0.25">
      <c r="A2102" s="472">
        <v>681</v>
      </c>
      <c r="B2102" s="1568"/>
      <c r="C2102" s="193" t="s">
        <v>15462</v>
      </c>
      <c r="D2102" s="193" t="s">
        <v>23</v>
      </c>
      <c r="E2102" s="193" t="s">
        <v>4126</v>
      </c>
      <c r="F2102" s="193">
        <v>795143</v>
      </c>
      <c r="G2102" s="193">
        <v>37</v>
      </c>
      <c r="H2102" s="193" t="s">
        <v>2633</v>
      </c>
      <c r="I2102" s="193" t="s">
        <v>2633</v>
      </c>
      <c r="J2102" s="193" t="s">
        <v>2634</v>
      </c>
      <c r="K2102" s="193">
        <v>557715417</v>
      </c>
      <c r="L2102" s="193">
        <v>119</v>
      </c>
      <c r="M2102" s="193">
        <v>153</v>
      </c>
      <c r="N2102" s="194">
        <f t="shared" si="401"/>
        <v>50.835148874364556</v>
      </c>
      <c r="O2102" s="195">
        <v>3</v>
      </c>
      <c r="P2102" s="196">
        <f t="shared" si="399"/>
        <v>58.522500000000001</v>
      </c>
      <c r="Q2102" s="196">
        <f t="shared" si="400"/>
        <v>60.477499999999999</v>
      </c>
      <c r="R2102" s="197"/>
      <c r="S2102" s="198">
        <v>42623</v>
      </c>
      <c r="T2102" s="197" t="s">
        <v>15468</v>
      </c>
      <c r="U2102" s="197"/>
      <c r="V2102" s="197" t="s">
        <v>1541</v>
      </c>
      <c r="W2102" s="197"/>
      <c r="X2102" s="197"/>
      <c r="Y2102" s="197"/>
      <c r="Z2102" s="197"/>
      <c r="AA2102" s="197"/>
      <c r="AB2102" s="197"/>
      <c r="AC2102" s="197"/>
      <c r="AD2102" s="197"/>
      <c r="AE2102" s="197"/>
      <c r="AF2102" s="197"/>
      <c r="AG2102" s="197"/>
      <c r="AH2102" s="197"/>
      <c r="AI2102" s="197"/>
      <c r="AJ2102" s="197"/>
      <c r="AK2102" s="197"/>
      <c r="AL2102" s="197"/>
      <c r="AM2102" s="197"/>
      <c r="AN2102" s="197" t="s">
        <v>2634</v>
      </c>
      <c r="AO2102" s="197"/>
      <c r="AP2102" s="197"/>
      <c r="AQ2102" s="197"/>
      <c r="AR2102" s="197"/>
      <c r="AS2102" s="197"/>
      <c r="AT2102" s="197"/>
      <c r="AU2102" s="197"/>
      <c r="AV2102" s="197"/>
      <c r="AW2102" s="197"/>
      <c r="AX2102" s="197"/>
      <c r="AY2102" s="197"/>
      <c r="AZ2102" s="197"/>
      <c r="BA2102" s="197" t="s">
        <v>3970</v>
      </c>
      <c r="BB2102" s="197"/>
      <c r="BC2102" s="197"/>
      <c r="BD2102" s="197"/>
      <c r="BE2102" s="197" t="s">
        <v>2634</v>
      </c>
      <c r="BF2102" s="197"/>
      <c r="BG2102" s="197"/>
      <c r="BH2102" s="197"/>
      <c r="BI2102" s="197"/>
      <c r="BJ2102" s="197" t="s">
        <v>13689</v>
      </c>
      <c r="BK2102" s="197" t="s">
        <v>15586</v>
      </c>
      <c r="BL2102" s="197">
        <v>113</v>
      </c>
      <c r="BM2102" s="199">
        <f t="shared" si="389"/>
        <v>9.9210450167417648</v>
      </c>
      <c r="BN2102" s="197"/>
      <c r="BO2102" s="197"/>
      <c r="BP2102" s="196">
        <f t="shared" si="398"/>
        <v>196.76739283204498</v>
      </c>
      <c r="BQ2102" s="197"/>
      <c r="BR2102" s="197"/>
      <c r="BS2102" s="196">
        <f t="shared" si="390"/>
        <v>196.76739283204498</v>
      </c>
      <c r="BT2102" s="197"/>
      <c r="BU2102" s="197"/>
      <c r="BV2102" s="199">
        <f t="shared" si="391"/>
        <v>196.76739283204498</v>
      </c>
      <c r="BW2102" s="197"/>
      <c r="BX2102" s="197"/>
      <c r="BY2102" s="196">
        <f t="shared" si="392"/>
        <v>196.76739283204498</v>
      </c>
      <c r="BZ2102" s="197"/>
      <c r="CA2102" s="197"/>
      <c r="CB2102" s="196">
        <f t="shared" si="393"/>
        <v>196.76739283204498</v>
      </c>
      <c r="CC2102" s="197"/>
      <c r="CD2102" s="197"/>
      <c r="CE2102" s="196">
        <f t="shared" si="394"/>
        <v>196.76739283204498</v>
      </c>
      <c r="CF2102" s="197"/>
      <c r="CG2102" s="197"/>
      <c r="CH2102" s="196">
        <f t="shared" si="397"/>
        <v>196.76739283204498</v>
      </c>
      <c r="CI2102" s="197"/>
      <c r="CJ2102" s="197"/>
      <c r="CK2102" s="196">
        <f t="shared" si="395"/>
        <v>196.76739283204498</v>
      </c>
      <c r="CL2102" s="197">
        <v>113</v>
      </c>
      <c r="CM2102" s="196">
        <f t="shared" si="396"/>
        <v>9.9210450167417648</v>
      </c>
      <c r="CN2102" s="197">
        <v>100</v>
      </c>
      <c r="CO2102" s="197"/>
      <c r="CP2102" s="197"/>
      <c r="CQ2102" s="200"/>
      <c r="CR2102" s="200"/>
      <c r="CS2102" s="201"/>
      <c r="CT2102" s="202"/>
      <c r="CU2102" s="202"/>
      <c r="CV2102" s="202"/>
      <c r="CW2102" s="202"/>
      <c r="CX2102" s="203"/>
      <c r="CY2102" s="202"/>
      <c r="CZ2102" s="202"/>
      <c r="DA2102" s="202"/>
      <c r="DB2102" s="193"/>
      <c r="DC2102" s="193"/>
      <c r="DD2102" s="193"/>
      <c r="DE2102" s="193"/>
      <c r="DF2102" s="193"/>
      <c r="DG2102" s="193"/>
      <c r="DH2102" s="193"/>
      <c r="DI2102" s="193"/>
      <c r="DJ2102" s="193"/>
      <c r="DK2102" s="193"/>
      <c r="DL2102" s="193"/>
      <c r="DM2102" s="193"/>
      <c r="DN2102" s="197"/>
      <c r="DO2102" s="197"/>
      <c r="DP2102" s="197"/>
      <c r="DQ2102" s="197"/>
      <c r="DR2102" s="197"/>
      <c r="DS2102" s="197"/>
      <c r="DT2102" s="197"/>
      <c r="DU2102" s="193"/>
      <c r="DV2102" s="193"/>
      <c r="DW2102" s="193"/>
      <c r="DX2102" s="1886" t="s">
        <v>94</v>
      </c>
      <c r="DZ2102" s="1569" t="s">
        <v>15469</v>
      </c>
      <c r="EA2102" s="197"/>
      <c r="EB2102" s="1892" t="s">
        <v>15470</v>
      </c>
      <c r="EC2102" s="1887" t="s">
        <v>2194</v>
      </c>
      <c r="ED2102" s="192" t="s">
        <v>15587</v>
      </c>
    </row>
    <row r="2103" spans="1:134" s="192" customFormat="1" ht="15.75" x14ac:dyDescent="0.25">
      <c r="A2103" s="192">
        <v>682</v>
      </c>
      <c r="B2103" s="1568"/>
      <c r="C2103" s="193" t="s">
        <v>15467</v>
      </c>
      <c r="D2103" s="193" t="s">
        <v>23</v>
      </c>
      <c r="E2103" s="193" t="s">
        <v>4126</v>
      </c>
      <c r="F2103" s="193">
        <v>796804</v>
      </c>
      <c r="G2103" s="193">
        <v>40</v>
      </c>
      <c r="H2103" s="193" t="s">
        <v>2633</v>
      </c>
      <c r="I2103" s="193" t="s">
        <v>2633</v>
      </c>
      <c r="J2103" s="193" t="s">
        <v>2633</v>
      </c>
      <c r="K2103" s="193"/>
      <c r="L2103" s="193">
        <v>84.4</v>
      </c>
      <c r="M2103" s="193">
        <v>149</v>
      </c>
      <c r="N2103" s="194">
        <f t="shared" si="401"/>
        <v>38.016305571821093</v>
      </c>
      <c r="O2103" s="195">
        <v>1</v>
      </c>
      <c r="P2103" s="196">
        <f t="shared" si="399"/>
        <v>55.502499999999998</v>
      </c>
      <c r="Q2103" s="196">
        <f t="shared" si="400"/>
        <v>28.897500000000008</v>
      </c>
      <c r="R2103" s="197"/>
      <c r="S2103" s="198">
        <v>42623</v>
      </c>
      <c r="T2103" s="197" t="s">
        <v>253</v>
      </c>
      <c r="U2103" s="197" t="s">
        <v>2490</v>
      </c>
      <c r="V2103" s="197" t="s">
        <v>3013</v>
      </c>
      <c r="W2103" s="197"/>
      <c r="X2103" s="197"/>
      <c r="Y2103" s="197"/>
      <c r="Z2103" s="197"/>
      <c r="AA2103" s="197"/>
      <c r="AB2103" s="197"/>
      <c r="AC2103" s="197"/>
      <c r="AD2103" s="197"/>
      <c r="AE2103" s="197"/>
      <c r="AF2103" s="197"/>
      <c r="AG2103" s="197"/>
      <c r="AH2103" s="197"/>
      <c r="AI2103" s="197"/>
      <c r="AJ2103" s="197"/>
      <c r="AK2103" s="197"/>
      <c r="AL2103" s="197"/>
      <c r="AM2103" s="197"/>
      <c r="AN2103" s="197" t="s">
        <v>2634</v>
      </c>
      <c r="AO2103" s="197"/>
      <c r="AP2103" s="197"/>
      <c r="AQ2103" s="197"/>
      <c r="AR2103" s="197"/>
      <c r="AS2103" s="197"/>
      <c r="AT2103" s="197"/>
      <c r="AU2103" s="197"/>
      <c r="AV2103" s="197"/>
      <c r="AW2103" s="197"/>
      <c r="AX2103" s="197"/>
      <c r="AY2103" s="197"/>
      <c r="AZ2103" s="197"/>
      <c r="BA2103" s="197" t="s">
        <v>3970</v>
      </c>
      <c r="BB2103" s="197"/>
      <c r="BC2103" s="197"/>
      <c r="BD2103" s="197"/>
      <c r="BE2103" s="197" t="s">
        <v>2634</v>
      </c>
      <c r="BF2103" s="197"/>
      <c r="BG2103" s="197"/>
      <c r="BH2103" s="197"/>
      <c r="BI2103" s="197"/>
      <c r="BJ2103" s="197" t="s">
        <v>10297</v>
      </c>
      <c r="BK2103" s="197"/>
      <c r="BL2103" s="197"/>
      <c r="BM2103" s="199">
        <f t="shared" si="389"/>
        <v>292.06678778441034</v>
      </c>
      <c r="BN2103" s="197"/>
      <c r="BO2103" s="197"/>
      <c r="BP2103" s="196">
        <f t="shared" si="398"/>
        <v>292.06678778441034</v>
      </c>
      <c r="BQ2103" s="197"/>
      <c r="BR2103" s="197"/>
      <c r="BS2103" s="196">
        <f t="shared" si="390"/>
        <v>292.06678778441034</v>
      </c>
      <c r="BT2103" s="197"/>
      <c r="BU2103" s="197"/>
      <c r="BV2103" s="199">
        <f t="shared" si="391"/>
        <v>292.06678778441034</v>
      </c>
      <c r="BW2103" s="197"/>
      <c r="BX2103" s="197"/>
      <c r="BY2103" s="196">
        <f t="shared" si="392"/>
        <v>292.06678778441034</v>
      </c>
      <c r="BZ2103" s="197"/>
      <c r="CA2103" s="197"/>
      <c r="CB2103" s="196">
        <f t="shared" si="393"/>
        <v>292.06678778441034</v>
      </c>
      <c r="CC2103" s="197"/>
      <c r="CD2103" s="197"/>
      <c r="CE2103" s="196">
        <f t="shared" si="394"/>
        <v>292.06678778441034</v>
      </c>
      <c r="CF2103" s="197"/>
      <c r="CG2103" s="197"/>
      <c r="CH2103" s="196">
        <f t="shared" si="397"/>
        <v>292.06678778441034</v>
      </c>
      <c r="CI2103" s="197"/>
      <c r="CJ2103" s="197"/>
      <c r="CK2103" s="196">
        <f t="shared" si="395"/>
        <v>292.06678778441034</v>
      </c>
      <c r="CL2103" s="197"/>
      <c r="CM2103" s="196">
        <f t="shared" si="396"/>
        <v>292.06678778441034</v>
      </c>
      <c r="CN2103" s="197">
        <v>65</v>
      </c>
      <c r="CO2103" s="197"/>
      <c r="CP2103" s="197"/>
      <c r="CQ2103" s="200"/>
      <c r="CR2103" s="200"/>
      <c r="CS2103" s="201"/>
      <c r="CT2103" s="202"/>
      <c r="CU2103" s="202"/>
      <c r="CV2103" s="202"/>
      <c r="CW2103" s="202"/>
      <c r="CX2103" s="203"/>
      <c r="CY2103" s="202"/>
      <c r="CZ2103" s="202"/>
      <c r="DA2103" s="202"/>
      <c r="DB2103" s="193"/>
      <c r="DC2103" s="193"/>
      <c r="DD2103" s="193"/>
      <c r="DE2103" s="193"/>
      <c r="DF2103" s="193"/>
      <c r="DG2103" s="193"/>
      <c r="DH2103" s="193"/>
      <c r="DI2103" s="193"/>
      <c r="DJ2103" s="193"/>
      <c r="DK2103" s="193"/>
      <c r="DL2103" s="193"/>
      <c r="DM2103" s="193"/>
      <c r="DN2103" s="197"/>
      <c r="DO2103" s="197"/>
      <c r="DP2103" s="197"/>
      <c r="DQ2103" s="197"/>
      <c r="DR2103" s="197"/>
      <c r="DS2103" s="197"/>
      <c r="DT2103" s="197"/>
      <c r="DU2103" s="193"/>
      <c r="DV2103" s="193"/>
      <c r="DW2103" s="193"/>
      <c r="DX2103" s="1887" t="s">
        <v>94</v>
      </c>
      <c r="DZ2103" s="1887" t="s">
        <v>101</v>
      </c>
      <c r="EA2103" s="197"/>
      <c r="EB2103" s="1567"/>
      <c r="EC2103" s="1887" t="s">
        <v>2194</v>
      </c>
    </row>
    <row r="2104" spans="1:134" s="192" customFormat="1" ht="15.75" x14ac:dyDescent="0.25">
      <c r="A2104" s="472">
        <v>683</v>
      </c>
      <c r="B2104" s="1568"/>
      <c r="C2104" s="193" t="s">
        <v>15612</v>
      </c>
      <c r="D2104" s="193" t="s">
        <v>23</v>
      </c>
      <c r="E2104" s="193" t="s">
        <v>4126</v>
      </c>
      <c r="F2104" s="193">
        <v>796886</v>
      </c>
      <c r="G2104" s="193">
        <v>18</v>
      </c>
      <c r="H2104" s="193" t="s">
        <v>2634</v>
      </c>
      <c r="I2104" s="193" t="s">
        <v>2634</v>
      </c>
      <c r="J2104" s="193" t="s">
        <v>3968</v>
      </c>
      <c r="K2104" s="193">
        <v>532477708</v>
      </c>
      <c r="L2104" s="193">
        <v>105.4</v>
      </c>
      <c r="M2104" s="193">
        <v>160</v>
      </c>
      <c r="N2104" s="194">
        <f t="shared" si="401"/>
        <v>41.171875</v>
      </c>
      <c r="O2104" s="195">
        <v>2</v>
      </c>
      <c r="P2104" s="196">
        <f t="shared" si="399"/>
        <v>64.000000000000014</v>
      </c>
      <c r="Q2104" s="196">
        <f t="shared" si="400"/>
        <v>41.399999999999991</v>
      </c>
      <c r="R2104" s="197"/>
      <c r="S2104" s="198">
        <v>42623</v>
      </c>
      <c r="T2104" s="197" t="s">
        <v>15404</v>
      </c>
      <c r="U2104" s="197" t="s">
        <v>15424</v>
      </c>
      <c r="V2104" s="197" t="s">
        <v>15464</v>
      </c>
      <c r="W2104" s="197"/>
      <c r="X2104" s="197"/>
      <c r="Y2104" s="197"/>
      <c r="Z2104" s="197"/>
      <c r="AA2104" s="197"/>
      <c r="AB2104" s="197"/>
      <c r="AC2104" s="197"/>
      <c r="AD2104" s="197"/>
      <c r="AE2104" s="197"/>
      <c r="AF2104" s="197"/>
      <c r="AG2104" s="197"/>
      <c r="AH2104" s="197"/>
      <c r="AI2104" s="197"/>
      <c r="AJ2104" s="197"/>
      <c r="AK2104" s="197"/>
      <c r="AL2104" s="197"/>
      <c r="AM2104" s="197"/>
      <c r="AN2104" s="197" t="s">
        <v>2633</v>
      </c>
      <c r="AO2104" s="197" t="s">
        <v>4075</v>
      </c>
      <c r="AP2104" s="197" t="s">
        <v>4092</v>
      </c>
      <c r="AQ2104" s="197"/>
      <c r="AR2104" s="197"/>
      <c r="AS2104" s="197"/>
      <c r="AT2104" s="197"/>
      <c r="AU2104" s="197"/>
      <c r="AV2104" s="197"/>
      <c r="AW2104" s="197"/>
      <c r="AX2104" s="197"/>
      <c r="AY2104" s="197"/>
      <c r="AZ2104" s="197"/>
      <c r="BA2104" s="197" t="s">
        <v>3970</v>
      </c>
      <c r="BB2104" s="197"/>
      <c r="BC2104" s="197"/>
      <c r="BD2104" s="197"/>
      <c r="BE2104" s="197" t="s">
        <v>2634</v>
      </c>
      <c r="BF2104" s="197"/>
      <c r="BG2104" s="197"/>
      <c r="BH2104" s="197"/>
      <c r="BI2104" s="197"/>
      <c r="BJ2104" s="197" t="s">
        <v>13689</v>
      </c>
      <c r="BK2104" s="197" t="s">
        <v>9358</v>
      </c>
      <c r="BL2104" s="197">
        <v>98.1</v>
      </c>
      <c r="BM2104" s="199">
        <f t="shared" si="389"/>
        <v>17.632850241545924</v>
      </c>
      <c r="BN2104" s="197"/>
      <c r="BO2104" s="197"/>
      <c r="BP2104" s="196">
        <f t="shared" si="398"/>
        <v>254.58937198067639</v>
      </c>
      <c r="BQ2104" s="197"/>
      <c r="BR2104" s="197"/>
      <c r="BS2104" s="196">
        <f t="shared" si="390"/>
        <v>254.58937198067639</v>
      </c>
      <c r="BT2104" s="197"/>
      <c r="BU2104" s="197"/>
      <c r="BV2104" s="199">
        <f t="shared" si="391"/>
        <v>254.58937198067639</v>
      </c>
      <c r="BW2104" s="197"/>
      <c r="BX2104" s="197"/>
      <c r="BY2104" s="196">
        <f t="shared" si="392"/>
        <v>254.58937198067639</v>
      </c>
      <c r="BZ2104" s="197"/>
      <c r="CA2104" s="197"/>
      <c r="CB2104" s="196">
        <f t="shared" si="393"/>
        <v>254.58937198067639</v>
      </c>
      <c r="CC2104" s="197"/>
      <c r="CD2104" s="197"/>
      <c r="CE2104" s="196">
        <f t="shared" si="394"/>
        <v>254.58937198067639</v>
      </c>
      <c r="CF2104" s="197"/>
      <c r="CG2104" s="197"/>
      <c r="CH2104" s="196">
        <f t="shared" si="397"/>
        <v>254.58937198067639</v>
      </c>
      <c r="CI2104" s="197"/>
      <c r="CJ2104" s="197"/>
      <c r="CK2104" s="196">
        <f t="shared" si="395"/>
        <v>254.58937198067639</v>
      </c>
      <c r="CL2104" s="197">
        <v>98.1</v>
      </c>
      <c r="CM2104" s="196">
        <f t="shared" si="396"/>
        <v>17.632850241545924</v>
      </c>
      <c r="CN2104" s="197">
        <v>90</v>
      </c>
      <c r="CO2104" s="197"/>
      <c r="CP2104" s="197"/>
      <c r="CQ2104" s="200"/>
      <c r="CR2104" s="200"/>
      <c r="CS2104" s="201"/>
      <c r="CT2104" s="202"/>
      <c r="CU2104" s="202"/>
      <c r="CV2104" s="202"/>
      <c r="CW2104" s="202"/>
      <c r="CX2104" s="203"/>
      <c r="CY2104" s="202"/>
      <c r="CZ2104" s="202"/>
      <c r="DA2104" s="202"/>
      <c r="DB2104" s="193"/>
      <c r="DC2104" s="193"/>
      <c r="DD2104" s="193"/>
      <c r="DE2104" s="193"/>
      <c r="DF2104" s="193"/>
      <c r="DG2104" s="193"/>
      <c r="DH2104" s="193"/>
      <c r="DI2104" s="193"/>
      <c r="DJ2104" s="193"/>
      <c r="DK2104" s="193"/>
      <c r="DL2104" s="193"/>
      <c r="DM2104" s="193"/>
      <c r="DN2104" s="197"/>
      <c r="DO2104" s="197"/>
      <c r="DP2104" s="197"/>
      <c r="DQ2104" s="197"/>
      <c r="DR2104" s="197"/>
      <c r="DS2104" s="197"/>
      <c r="DT2104" s="197"/>
      <c r="DU2104" s="193"/>
      <c r="DV2104" s="193"/>
      <c r="DW2104" s="193"/>
      <c r="DX2104" s="1887" t="s">
        <v>15465</v>
      </c>
      <c r="DZ2104" s="1892" t="s">
        <v>15406</v>
      </c>
      <c r="EA2104" s="197"/>
      <c r="EB2104" s="1567"/>
      <c r="EC2104" s="1887" t="s">
        <v>15466</v>
      </c>
      <c r="ED2104" s="192" t="s">
        <v>15613</v>
      </c>
    </row>
    <row r="2105" spans="1:134" s="192" customFormat="1" ht="15.75" x14ac:dyDescent="0.25">
      <c r="A2105" s="472">
        <v>684</v>
      </c>
      <c r="B2105" s="1568"/>
      <c r="C2105" s="193" t="s">
        <v>15463</v>
      </c>
      <c r="D2105" s="193" t="s">
        <v>23</v>
      </c>
      <c r="E2105" s="193" t="s">
        <v>4126</v>
      </c>
      <c r="F2105" s="193">
        <v>771205</v>
      </c>
      <c r="G2105" s="193">
        <v>30</v>
      </c>
      <c r="H2105" s="193" t="s">
        <v>2634</v>
      </c>
      <c r="I2105" s="193" t="s">
        <v>2634</v>
      </c>
      <c r="J2105" s="193" t="s">
        <v>2633</v>
      </c>
      <c r="K2105" s="193">
        <v>542781553</v>
      </c>
      <c r="L2105" s="193">
        <v>110</v>
      </c>
      <c r="M2105" s="193">
        <v>171</v>
      </c>
      <c r="N2105" s="194">
        <f t="shared" si="401"/>
        <v>37.618412502992371</v>
      </c>
      <c r="O2105" s="195">
        <v>1</v>
      </c>
      <c r="P2105" s="196">
        <f t="shared" si="399"/>
        <v>73.102499999999992</v>
      </c>
      <c r="Q2105" s="196">
        <f t="shared" si="400"/>
        <v>36.897500000000008</v>
      </c>
      <c r="R2105" s="197"/>
      <c r="S2105" s="198">
        <v>42623</v>
      </c>
      <c r="T2105" s="197" t="s">
        <v>253</v>
      </c>
      <c r="U2105" s="197" t="s">
        <v>2490</v>
      </c>
      <c r="V2105" s="197" t="s">
        <v>3013</v>
      </c>
      <c r="W2105" s="197"/>
      <c r="X2105" s="197"/>
      <c r="Y2105" s="197"/>
      <c r="Z2105" s="197"/>
      <c r="AA2105" s="197"/>
      <c r="AB2105" s="197"/>
      <c r="AC2105" s="197"/>
      <c r="AD2105" s="197"/>
      <c r="AE2105" s="197"/>
      <c r="AF2105" s="197"/>
      <c r="AG2105" s="197"/>
      <c r="AH2105" s="197"/>
      <c r="AI2105" s="197"/>
      <c r="AJ2105" s="197"/>
      <c r="AK2105" s="197"/>
      <c r="AL2105" s="197"/>
      <c r="AM2105" s="197"/>
      <c r="AN2105" s="197" t="s">
        <v>2634</v>
      </c>
      <c r="AO2105" s="197"/>
      <c r="AP2105" s="197"/>
      <c r="AQ2105" s="197"/>
      <c r="AR2105" s="197"/>
      <c r="AS2105" s="197"/>
      <c r="AT2105" s="197"/>
      <c r="AU2105" s="197"/>
      <c r="AV2105" s="197"/>
      <c r="AW2105" s="197"/>
      <c r="AX2105" s="197"/>
      <c r="AY2105" s="197"/>
      <c r="AZ2105" s="197"/>
      <c r="BA2105" s="197" t="s">
        <v>3970</v>
      </c>
      <c r="BB2105" s="197"/>
      <c r="BC2105" s="197"/>
      <c r="BD2105" s="197"/>
      <c r="BE2105" s="197" t="s">
        <v>2634</v>
      </c>
      <c r="BF2105" s="197"/>
      <c r="BG2105" s="197"/>
      <c r="BH2105" s="197"/>
      <c r="BI2105" s="197"/>
      <c r="BJ2105" s="197" t="s">
        <v>10297</v>
      </c>
      <c r="BK2105" s="197" t="s">
        <v>15478</v>
      </c>
      <c r="BL2105" s="197">
        <v>103.6</v>
      </c>
      <c r="BM2105" s="199">
        <f t="shared" si="389"/>
        <v>17.345348600853725</v>
      </c>
      <c r="BN2105" s="197"/>
      <c r="BO2105" s="197"/>
      <c r="BP2105" s="196">
        <f t="shared" si="398"/>
        <v>298.12317907717318</v>
      </c>
      <c r="BQ2105" s="197"/>
      <c r="BR2105" s="197"/>
      <c r="BS2105" s="196">
        <f t="shared" si="390"/>
        <v>298.12317907717318</v>
      </c>
      <c r="BT2105" s="197"/>
      <c r="BU2105" s="197"/>
      <c r="BV2105" s="199">
        <f t="shared" si="391"/>
        <v>298.12317907717318</v>
      </c>
      <c r="BW2105" s="197"/>
      <c r="BX2105" s="197"/>
      <c r="BY2105" s="196">
        <f t="shared" si="392"/>
        <v>298.12317907717318</v>
      </c>
      <c r="BZ2105" s="197"/>
      <c r="CA2105" s="197"/>
      <c r="CB2105" s="196">
        <f t="shared" si="393"/>
        <v>298.12317907717318</v>
      </c>
      <c r="CC2105" s="197"/>
      <c r="CD2105" s="197"/>
      <c r="CE2105" s="196">
        <f t="shared" si="394"/>
        <v>298.12317907717318</v>
      </c>
      <c r="CF2105" s="197"/>
      <c r="CG2105" s="197"/>
      <c r="CH2105" s="196">
        <f t="shared" si="397"/>
        <v>298.12317907717318</v>
      </c>
      <c r="CI2105" s="197"/>
      <c r="CJ2105" s="197"/>
      <c r="CK2105" s="196">
        <f t="shared" si="395"/>
        <v>298.12317907717318</v>
      </c>
      <c r="CL2105" s="197">
        <v>103.6</v>
      </c>
      <c r="CM2105" s="196">
        <f t="shared" si="396"/>
        <v>17.345348600853725</v>
      </c>
      <c r="CN2105" s="197">
        <v>85</v>
      </c>
      <c r="CO2105" s="197"/>
      <c r="CP2105" s="197"/>
      <c r="CQ2105" s="200"/>
      <c r="CR2105" s="200"/>
      <c r="CS2105" s="201"/>
      <c r="CT2105" s="202"/>
      <c r="CU2105" s="202"/>
      <c r="CV2105" s="202"/>
      <c r="CW2105" s="202"/>
      <c r="CX2105" s="203"/>
      <c r="CY2105" s="202"/>
      <c r="CZ2105" s="202"/>
      <c r="DA2105" s="202"/>
      <c r="DB2105" s="193"/>
      <c r="DC2105" s="193"/>
      <c r="DD2105" s="193"/>
      <c r="DE2105" s="193"/>
      <c r="DF2105" s="193"/>
      <c r="DG2105" s="193"/>
      <c r="DH2105" s="193"/>
      <c r="DI2105" s="193"/>
      <c r="DJ2105" s="193"/>
      <c r="DK2105" s="193"/>
      <c r="DL2105" s="193"/>
      <c r="DM2105" s="193"/>
      <c r="DN2105" s="197"/>
      <c r="DO2105" s="197"/>
      <c r="DP2105" s="197"/>
      <c r="DQ2105" s="197"/>
      <c r="DR2105" s="197"/>
      <c r="DS2105" s="197"/>
      <c r="DT2105" s="197"/>
      <c r="DU2105" s="193"/>
      <c r="DV2105" s="193"/>
      <c r="DW2105" s="193"/>
      <c r="DX2105" s="1887" t="s">
        <v>94</v>
      </c>
      <c r="DZ2105" s="1887" t="s">
        <v>101</v>
      </c>
      <c r="EA2105" s="197"/>
      <c r="EB2105" s="1567"/>
      <c r="EC2105" s="1887" t="s">
        <v>2194</v>
      </c>
      <c r="ED2105" s="192" t="s">
        <v>7217</v>
      </c>
    </row>
    <row r="2106" spans="1:134" s="192" customFormat="1" ht="15.75" x14ac:dyDescent="0.25">
      <c r="A2106" s="192">
        <v>685</v>
      </c>
      <c r="B2106" s="1568"/>
      <c r="C2106" s="193" t="s">
        <v>15487</v>
      </c>
      <c r="D2106" s="193" t="s">
        <v>23</v>
      </c>
      <c r="E2106" s="193" t="s">
        <v>4126</v>
      </c>
      <c r="F2106" s="193">
        <v>801157</v>
      </c>
      <c r="G2106" s="193">
        <v>37</v>
      </c>
      <c r="H2106" s="193" t="s">
        <v>2633</v>
      </c>
      <c r="I2106" s="193" t="s">
        <v>2633</v>
      </c>
      <c r="J2106" s="193" t="s">
        <v>2633</v>
      </c>
      <c r="K2106" s="193"/>
      <c r="L2106" s="193">
        <v>109.1</v>
      </c>
      <c r="M2106" s="193">
        <v>154</v>
      </c>
      <c r="N2106" s="194">
        <f t="shared" si="401"/>
        <v>46.002698600101191</v>
      </c>
      <c r="O2106" s="195">
        <v>2</v>
      </c>
      <c r="P2106" s="196">
        <f t="shared" si="399"/>
        <v>59.29</v>
      </c>
      <c r="Q2106" s="196">
        <f t="shared" si="400"/>
        <v>49.809999999999995</v>
      </c>
      <c r="R2106" s="197"/>
      <c r="S2106" s="198">
        <v>42714</v>
      </c>
      <c r="T2106" s="197" t="s">
        <v>253</v>
      </c>
      <c r="U2106" s="197" t="s">
        <v>2490</v>
      </c>
      <c r="V2106" s="197" t="s">
        <v>15488</v>
      </c>
      <c r="W2106" s="197"/>
      <c r="X2106" s="197"/>
      <c r="Y2106" s="197"/>
      <c r="Z2106" s="197"/>
      <c r="AA2106" s="197"/>
      <c r="AB2106" s="197" t="s">
        <v>2633</v>
      </c>
      <c r="AC2106" s="197"/>
      <c r="AD2106" s="197"/>
      <c r="AE2106" s="197"/>
      <c r="AF2106" s="197"/>
      <c r="AG2106" s="197"/>
      <c r="AH2106" s="197" t="s">
        <v>2633</v>
      </c>
      <c r="AI2106" s="197"/>
      <c r="AJ2106" s="197"/>
      <c r="AK2106" s="197"/>
      <c r="AL2106" s="197"/>
      <c r="AM2106" s="197"/>
      <c r="AN2106" s="197" t="s">
        <v>2633</v>
      </c>
      <c r="AO2106" s="197" t="s">
        <v>4075</v>
      </c>
      <c r="AP2106" s="197" t="s">
        <v>4077</v>
      </c>
      <c r="AQ2106" s="197"/>
      <c r="AR2106" s="197"/>
      <c r="AS2106" s="197"/>
      <c r="AT2106" s="197"/>
      <c r="AU2106" s="197"/>
      <c r="AV2106" s="197"/>
      <c r="AW2106" s="197"/>
      <c r="AX2106" s="197"/>
      <c r="AY2106" s="197"/>
      <c r="AZ2106" s="197"/>
      <c r="BA2106" s="197" t="s">
        <v>3970</v>
      </c>
      <c r="BB2106" s="197"/>
      <c r="BC2106" s="197"/>
      <c r="BD2106" s="197"/>
      <c r="BE2106" s="197" t="s">
        <v>2634</v>
      </c>
      <c r="BF2106" s="197"/>
      <c r="BG2106" s="197"/>
      <c r="BH2106" s="197"/>
      <c r="BI2106" s="197"/>
      <c r="BJ2106" s="197" t="s">
        <v>10297</v>
      </c>
      <c r="BK2106" s="197"/>
      <c r="BL2106" s="197"/>
      <c r="BM2106" s="199">
        <f t="shared" si="389"/>
        <v>219.03232282674162</v>
      </c>
      <c r="BN2106" s="197"/>
      <c r="BO2106" s="197"/>
      <c r="BP2106" s="196">
        <f t="shared" si="398"/>
        <v>219.03232282674162</v>
      </c>
      <c r="BQ2106" s="197"/>
      <c r="BR2106" s="197"/>
      <c r="BS2106" s="196">
        <f t="shared" si="390"/>
        <v>219.03232282674162</v>
      </c>
      <c r="BT2106" s="197"/>
      <c r="BU2106" s="197"/>
      <c r="BV2106" s="199">
        <f t="shared" si="391"/>
        <v>219.03232282674162</v>
      </c>
      <c r="BW2106" s="197"/>
      <c r="BX2106" s="197"/>
      <c r="BY2106" s="196">
        <f t="shared" si="392"/>
        <v>219.03232282674162</v>
      </c>
      <c r="BZ2106" s="197"/>
      <c r="CA2106" s="197"/>
      <c r="CB2106" s="196">
        <f t="shared" si="393"/>
        <v>219.03232282674162</v>
      </c>
      <c r="CC2106" s="197"/>
      <c r="CD2106" s="197"/>
      <c r="CE2106" s="196">
        <f t="shared" si="394"/>
        <v>219.03232282674162</v>
      </c>
      <c r="CF2106" s="197"/>
      <c r="CG2106" s="197"/>
      <c r="CH2106" s="196">
        <f t="shared" si="397"/>
        <v>219.03232282674162</v>
      </c>
      <c r="CI2106" s="197"/>
      <c r="CJ2106" s="197"/>
      <c r="CK2106" s="196">
        <f t="shared" si="395"/>
        <v>219.03232282674162</v>
      </c>
      <c r="CL2106" s="197"/>
      <c r="CM2106" s="196">
        <f t="shared" si="396"/>
        <v>219.03232282674162</v>
      </c>
      <c r="CN2106" s="197">
        <v>60</v>
      </c>
      <c r="CO2106" s="197"/>
      <c r="CP2106" s="197"/>
      <c r="CQ2106" s="200"/>
      <c r="CR2106" s="200"/>
      <c r="CS2106" s="201"/>
      <c r="CT2106" s="202"/>
      <c r="CU2106" s="202"/>
      <c r="CV2106" s="202"/>
      <c r="CW2106" s="202"/>
      <c r="CX2106" s="203"/>
      <c r="CY2106" s="202"/>
      <c r="CZ2106" s="202"/>
      <c r="DA2106" s="202"/>
      <c r="DB2106" s="193"/>
      <c r="DC2106" s="193"/>
      <c r="DD2106" s="193"/>
      <c r="DE2106" s="193"/>
      <c r="DF2106" s="193"/>
      <c r="DG2106" s="193"/>
      <c r="DH2106" s="193"/>
      <c r="DI2106" s="193"/>
      <c r="DJ2106" s="193"/>
      <c r="DK2106" s="193"/>
      <c r="DL2106" s="193"/>
      <c r="DM2106" s="193"/>
      <c r="DN2106" s="197"/>
      <c r="DO2106" s="197"/>
      <c r="DP2106" s="197"/>
      <c r="DQ2106" s="197"/>
      <c r="DR2106" s="197"/>
      <c r="DS2106" s="197"/>
      <c r="DT2106" s="197"/>
      <c r="DU2106" s="193"/>
      <c r="DV2106" s="193"/>
      <c r="DW2106" s="193"/>
      <c r="DX2106" s="1889" t="s">
        <v>15489</v>
      </c>
      <c r="DZ2106" s="1889" t="s">
        <v>101</v>
      </c>
      <c r="EA2106" s="197"/>
      <c r="EB2106" s="1567"/>
      <c r="EC2106" s="1889" t="s">
        <v>2194</v>
      </c>
    </row>
    <row r="2107" spans="1:134" s="192" customFormat="1" ht="15.75" x14ac:dyDescent="0.25">
      <c r="A2107" s="472">
        <v>686</v>
      </c>
      <c r="B2107" s="1568"/>
      <c r="C2107" s="193" t="s">
        <v>15597</v>
      </c>
      <c r="D2107" s="193" t="s">
        <v>22</v>
      </c>
      <c r="E2107" s="193" t="s">
        <v>4126</v>
      </c>
      <c r="F2107" s="193">
        <v>803108</v>
      </c>
      <c r="G2107" s="193">
        <v>40</v>
      </c>
      <c r="H2107" s="193" t="s">
        <v>2633</v>
      </c>
      <c r="I2107" s="193" t="s">
        <v>2633</v>
      </c>
      <c r="J2107" s="193" t="s">
        <v>2633</v>
      </c>
      <c r="K2107" s="193"/>
      <c r="L2107" s="193">
        <v>136.5</v>
      </c>
      <c r="M2107" s="193">
        <v>179</v>
      </c>
      <c r="N2107" s="194">
        <f t="shared" si="401"/>
        <v>42.601666614649972</v>
      </c>
      <c r="O2107" s="195">
        <v>2</v>
      </c>
      <c r="P2107" s="196">
        <f t="shared" si="399"/>
        <v>80.102499999999992</v>
      </c>
      <c r="Q2107" s="196">
        <f t="shared" si="400"/>
        <v>56.397500000000008</v>
      </c>
      <c r="R2107" s="197"/>
      <c r="S2107" s="198">
        <v>42714</v>
      </c>
      <c r="T2107" s="197" t="s">
        <v>253</v>
      </c>
      <c r="U2107" s="197" t="s">
        <v>2490</v>
      </c>
      <c r="V2107" s="197" t="s">
        <v>15490</v>
      </c>
      <c r="W2107" s="197"/>
      <c r="X2107" s="197"/>
      <c r="Y2107" s="197"/>
      <c r="Z2107" s="197"/>
      <c r="AA2107" s="197"/>
      <c r="AB2107" s="197"/>
      <c r="AC2107" s="197"/>
      <c r="AD2107" s="197"/>
      <c r="AE2107" s="197"/>
      <c r="AF2107" s="197"/>
      <c r="AG2107" s="197"/>
      <c r="AH2107" s="197"/>
      <c r="AI2107" s="197"/>
      <c r="AJ2107" s="197"/>
      <c r="AK2107" s="197"/>
      <c r="AL2107" s="197"/>
      <c r="AM2107" s="197"/>
      <c r="AN2107" s="197" t="s">
        <v>2634</v>
      </c>
      <c r="AO2107" s="197"/>
      <c r="AP2107" s="197"/>
      <c r="AQ2107" s="197"/>
      <c r="AR2107" s="197"/>
      <c r="AS2107" s="197"/>
      <c r="AT2107" s="197"/>
      <c r="AU2107" s="197"/>
      <c r="AV2107" s="197"/>
      <c r="AW2107" s="197"/>
      <c r="AX2107" s="197"/>
      <c r="AY2107" s="197"/>
      <c r="AZ2107" s="197"/>
      <c r="BA2107" s="197"/>
      <c r="BB2107" s="197"/>
      <c r="BC2107" s="197"/>
      <c r="BD2107" s="197"/>
      <c r="BE2107" s="197" t="s">
        <v>2633</v>
      </c>
      <c r="BF2107" s="197"/>
      <c r="BG2107" s="197"/>
      <c r="BH2107" s="197"/>
      <c r="BI2107" s="197"/>
      <c r="BJ2107" s="197" t="s">
        <v>10541</v>
      </c>
      <c r="BK2107" s="197" t="s">
        <v>15629</v>
      </c>
      <c r="BL2107" s="197">
        <v>130.4</v>
      </c>
      <c r="BM2107" s="199">
        <f t="shared" si="389"/>
        <v>10.816082273150394</v>
      </c>
      <c r="BN2107" s="197"/>
      <c r="BO2107" s="197"/>
      <c r="BP2107" s="196">
        <f t="shared" si="398"/>
        <v>242.03200496475904</v>
      </c>
      <c r="BQ2107" s="197"/>
      <c r="BR2107" s="197"/>
      <c r="BS2107" s="196">
        <f t="shared" si="390"/>
        <v>242.03200496475904</v>
      </c>
      <c r="BT2107" s="197"/>
      <c r="BU2107" s="197"/>
      <c r="BV2107" s="199">
        <f t="shared" si="391"/>
        <v>242.03200496475904</v>
      </c>
      <c r="BW2107" s="197"/>
      <c r="BX2107" s="197"/>
      <c r="BY2107" s="196">
        <f t="shared" si="392"/>
        <v>242.03200496475904</v>
      </c>
      <c r="BZ2107" s="197"/>
      <c r="CA2107" s="197"/>
      <c r="CB2107" s="196">
        <f t="shared" si="393"/>
        <v>242.03200496475904</v>
      </c>
      <c r="CC2107" s="197"/>
      <c r="CD2107" s="197"/>
      <c r="CE2107" s="196">
        <f t="shared" si="394"/>
        <v>242.03200496475904</v>
      </c>
      <c r="CF2107" s="197"/>
      <c r="CG2107" s="197"/>
      <c r="CH2107" s="196">
        <f t="shared" si="397"/>
        <v>242.03200496475904</v>
      </c>
      <c r="CI2107" s="197"/>
      <c r="CJ2107" s="197"/>
      <c r="CK2107" s="196">
        <f t="shared" si="395"/>
        <v>242.03200496475904</v>
      </c>
      <c r="CL2107" s="197">
        <v>130.4</v>
      </c>
      <c r="CM2107" s="196">
        <f t="shared" si="396"/>
        <v>10.816082273150394</v>
      </c>
      <c r="CN2107" s="197">
        <v>60</v>
      </c>
      <c r="CO2107" s="197"/>
      <c r="CP2107" s="197"/>
      <c r="CQ2107" s="200"/>
      <c r="CR2107" s="200"/>
      <c r="CS2107" s="201"/>
      <c r="CT2107" s="202"/>
      <c r="CU2107" s="202"/>
      <c r="CV2107" s="202"/>
      <c r="CW2107" s="202"/>
      <c r="CX2107" s="203"/>
      <c r="CY2107" s="202"/>
      <c r="CZ2107" s="202"/>
      <c r="DA2107" s="202"/>
      <c r="DB2107" s="193"/>
      <c r="DC2107" s="193"/>
      <c r="DD2107" s="193"/>
      <c r="DE2107" s="193"/>
      <c r="DF2107" s="193"/>
      <c r="DG2107" s="193"/>
      <c r="DH2107" s="193"/>
      <c r="DI2107" s="193"/>
      <c r="DJ2107" s="193"/>
      <c r="DK2107" s="193"/>
      <c r="DL2107" s="193"/>
      <c r="DM2107" s="193"/>
      <c r="DN2107" s="197"/>
      <c r="DO2107" s="197"/>
      <c r="DP2107" s="197"/>
      <c r="DQ2107" s="197"/>
      <c r="DR2107" s="197"/>
      <c r="DS2107" s="197"/>
      <c r="DT2107" s="197"/>
      <c r="DU2107" s="193"/>
      <c r="DV2107" s="193"/>
      <c r="DW2107" s="193"/>
      <c r="DX2107" s="1890" t="s">
        <v>220</v>
      </c>
      <c r="DZ2107" s="1890" t="s">
        <v>101</v>
      </c>
      <c r="EA2107" s="197"/>
      <c r="EB2107" s="1567"/>
      <c r="EC2107" s="1890" t="s">
        <v>2194</v>
      </c>
      <c r="ED2107" s="192" t="s">
        <v>5574</v>
      </c>
    </row>
    <row r="2108" spans="1:134" s="192" customFormat="1" ht="15.75" x14ac:dyDescent="0.25">
      <c r="A2108" s="472">
        <v>687</v>
      </c>
      <c r="B2108" s="1568"/>
      <c r="C2108" s="193" t="s">
        <v>15491</v>
      </c>
      <c r="D2108" s="193" t="s">
        <v>23</v>
      </c>
      <c r="E2108" s="193" t="s">
        <v>4126</v>
      </c>
      <c r="F2108" s="193">
        <v>493203</v>
      </c>
      <c r="G2108" s="193">
        <v>32</v>
      </c>
      <c r="H2108" s="193" t="s">
        <v>2633</v>
      </c>
      <c r="I2108" s="193" t="s">
        <v>2633</v>
      </c>
      <c r="J2108" s="193" t="s">
        <v>2634</v>
      </c>
      <c r="K2108" s="193">
        <v>552400008</v>
      </c>
      <c r="L2108" s="193">
        <v>94</v>
      </c>
      <c r="M2108" s="193">
        <v>158</v>
      </c>
      <c r="N2108" s="194">
        <f t="shared" si="401"/>
        <v>37.654222079794906</v>
      </c>
      <c r="O2108" s="195">
        <v>1</v>
      </c>
      <c r="P2108" s="196">
        <f t="shared" si="399"/>
        <v>62.410000000000011</v>
      </c>
      <c r="Q2108" s="196">
        <f t="shared" si="400"/>
        <v>31.589999999999989</v>
      </c>
      <c r="R2108" s="197"/>
      <c r="S2108" s="198">
        <v>42714</v>
      </c>
      <c r="T2108" s="197" t="s">
        <v>15404</v>
      </c>
      <c r="U2108" s="197" t="s">
        <v>15424</v>
      </c>
      <c r="V2108" s="197" t="s">
        <v>15492</v>
      </c>
      <c r="W2108" s="197"/>
      <c r="X2108" s="197"/>
      <c r="Y2108" s="197"/>
      <c r="Z2108" s="197" t="s">
        <v>2633</v>
      </c>
      <c r="AA2108" s="197"/>
      <c r="AB2108" s="197"/>
      <c r="AC2108" s="197"/>
      <c r="AD2108" s="197"/>
      <c r="AE2108" s="197"/>
      <c r="AF2108" s="197"/>
      <c r="AG2108" s="197"/>
      <c r="AH2108" s="197" t="s">
        <v>2633</v>
      </c>
      <c r="AI2108" s="197"/>
      <c r="AJ2108" s="197"/>
      <c r="AK2108" s="197"/>
      <c r="AL2108" s="197"/>
      <c r="AM2108" s="197"/>
      <c r="AN2108" s="197" t="s">
        <v>2633</v>
      </c>
      <c r="AO2108" s="197" t="s">
        <v>4076</v>
      </c>
      <c r="AP2108" s="197" t="s">
        <v>4077</v>
      </c>
      <c r="AQ2108" s="197"/>
      <c r="AR2108" s="197"/>
      <c r="AS2108" s="197"/>
      <c r="AT2108" s="197"/>
      <c r="AU2108" s="197"/>
      <c r="AV2108" s="197"/>
      <c r="AW2108" s="197"/>
      <c r="AX2108" s="197"/>
      <c r="AY2108" s="197"/>
      <c r="AZ2108" s="197"/>
      <c r="BA2108" s="197" t="s">
        <v>3970</v>
      </c>
      <c r="BB2108" s="197"/>
      <c r="BC2108" s="197"/>
      <c r="BD2108" s="197"/>
      <c r="BE2108" s="197" t="s">
        <v>2634</v>
      </c>
      <c r="BF2108" s="197"/>
      <c r="BG2108" s="197"/>
      <c r="BH2108" s="197"/>
      <c r="BI2108" s="197"/>
      <c r="BJ2108" s="197" t="s">
        <v>13689</v>
      </c>
      <c r="BK2108" s="197" t="s">
        <v>15630</v>
      </c>
      <c r="BL2108" s="197">
        <v>87.1</v>
      </c>
      <c r="BM2108" s="199">
        <f t="shared" si="389"/>
        <v>21.842355175688535</v>
      </c>
      <c r="BN2108" s="197"/>
      <c r="BO2108" s="197"/>
      <c r="BP2108" s="196">
        <f t="shared" si="398"/>
        <v>297.56251978474211</v>
      </c>
      <c r="BQ2108" s="197"/>
      <c r="BR2108" s="197"/>
      <c r="BS2108" s="196">
        <f t="shared" si="390"/>
        <v>297.56251978474211</v>
      </c>
      <c r="BT2108" s="197"/>
      <c r="BU2108" s="197"/>
      <c r="BV2108" s="199">
        <f t="shared" si="391"/>
        <v>297.56251978474211</v>
      </c>
      <c r="BW2108" s="197"/>
      <c r="BX2108" s="197"/>
      <c r="BY2108" s="196">
        <f t="shared" si="392"/>
        <v>297.56251978474211</v>
      </c>
      <c r="BZ2108" s="197"/>
      <c r="CA2108" s="197"/>
      <c r="CB2108" s="196">
        <f t="shared" si="393"/>
        <v>297.56251978474211</v>
      </c>
      <c r="CC2108" s="197"/>
      <c r="CD2108" s="197"/>
      <c r="CE2108" s="196">
        <f t="shared" si="394"/>
        <v>297.56251978474211</v>
      </c>
      <c r="CF2108" s="197"/>
      <c r="CG2108" s="197"/>
      <c r="CH2108" s="196">
        <f t="shared" si="397"/>
        <v>297.56251978474211</v>
      </c>
      <c r="CI2108" s="197"/>
      <c r="CJ2108" s="197"/>
      <c r="CK2108" s="196">
        <f t="shared" si="395"/>
        <v>297.56251978474211</v>
      </c>
      <c r="CL2108" s="197">
        <v>87.1</v>
      </c>
      <c r="CM2108" s="196">
        <f t="shared" si="396"/>
        <v>21.842355175688535</v>
      </c>
      <c r="CN2108" s="197">
        <v>90</v>
      </c>
      <c r="CO2108" s="197"/>
      <c r="CP2108" s="197"/>
      <c r="CQ2108" s="200"/>
      <c r="CR2108" s="200"/>
      <c r="CS2108" s="201"/>
      <c r="CT2108" s="202"/>
      <c r="CU2108" s="202"/>
      <c r="CV2108" s="202"/>
      <c r="CW2108" s="202"/>
      <c r="CX2108" s="203"/>
      <c r="CY2108" s="202"/>
      <c r="CZ2108" s="202"/>
      <c r="DA2108" s="202"/>
      <c r="DB2108" s="193"/>
      <c r="DC2108" s="193"/>
      <c r="DD2108" s="193"/>
      <c r="DE2108" s="193"/>
      <c r="DF2108" s="193"/>
      <c r="DG2108" s="193"/>
      <c r="DH2108" s="193"/>
      <c r="DI2108" s="193"/>
      <c r="DJ2108" s="193"/>
      <c r="DK2108" s="193"/>
      <c r="DL2108" s="193"/>
      <c r="DM2108" s="193"/>
      <c r="DN2108" s="197"/>
      <c r="DO2108" s="197"/>
      <c r="DP2108" s="197"/>
      <c r="DQ2108" s="197"/>
      <c r="DR2108" s="197"/>
      <c r="DS2108" s="197"/>
      <c r="DT2108" s="197"/>
      <c r="DU2108" s="193"/>
      <c r="DV2108" s="193"/>
      <c r="DW2108" s="193"/>
      <c r="DX2108" s="1891" t="s">
        <v>15493</v>
      </c>
      <c r="DZ2108" s="1993" t="s">
        <v>15494</v>
      </c>
      <c r="EA2108" s="197"/>
      <c r="EB2108" s="1567" t="s">
        <v>15470</v>
      </c>
      <c r="EC2108" s="1892" t="s">
        <v>15495</v>
      </c>
      <c r="ED2108" s="192" t="s">
        <v>5821</v>
      </c>
    </row>
    <row r="2109" spans="1:134" s="192" customFormat="1" ht="15.75" x14ac:dyDescent="0.25">
      <c r="A2109" s="472">
        <v>689</v>
      </c>
      <c r="B2109" s="1568"/>
      <c r="C2109" s="193" t="s">
        <v>15631</v>
      </c>
      <c r="D2109" s="193" t="s">
        <v>22</v>
      </c>
      <c r="E2109" s="193" t="s">
        <v>4126</v>
      </c>
      <c r="F2109" s="193">
        <v>789554</v>
      </c>
      <c r="G2109" s="193">
        <v>27</v>
      </c>
      <c r="H2109" s="193" t="s">
        <v>2633</v>
      </c>
      <c r="I2109" s="193" t="s">
        <v>2634</v>
      </c>
      <c r="J2109" s="193" t="s">
        <v>2633</v>
      </c>
      <c r="K2109" s="193">
        <v>565552155</v>
      </c>
      <c r="L2109" s="193">
        <v>116</v>
      </c>
      <c r="M2109" s="193">
        <v>161</v>
      </c>
      <c r="N2109" s="194">
        <f t="shared" si="401"/>
        <v>44.751359901238381</v>
      </c>
      <c r="O2109" s="195">
        <v>45</v>
      </c>
      <c r="P2109" s="196">
        <f t="shared" si="399"/>
        <v>64.802500000000009</v>
      </c>
      <c r="Q2109" s="196">
        <f t="shared" si="400"/>
        <v>51.197499999999991</v>
      </c>
      <c r="R2109" s="197"/>
      <c r="S2109" s="198">
        <v>42714</v>
      </c>
      <c r="T2109" s="197" t="s">
        <v>253</v>
      </c>
      <c r="U2109" s="197" t="s">
        <v>2490</v>
      </c>
      <c r="V2109" s="197" t="s">
        <v>87</v>
      </c>
      <c r="W2109" s="197"/>
      <c r="X2109" s="197"/>
      <c r="Y2109" s="197"/>
      <c r="Z2109" s="197"/>
      <c r="AA2109" s="197"/>
      <c r="AB2109" s="197"/>
      <c r="AC2109" s="197"/>
      <c r="AD2109" s="197"/>
      <c r="AE2109" s="197"/>
      <c r="AF2109" s="197"/>
      <c r="AG2109" s="197"/>
      <c r="AH2109" s="197"/>
      <c r="AI2109" s="197"/>
      <c r="AJ2109" s="197"/>
      <c r="AK2109" s="197"/>
      <c r="AL2109" s="197"/>
      <c r="AM2109" s="197"/>
      <c r="AN2109" s="197" t="s">
        <v>2634</v>
      </c>
      <c r="AO2109" s="197"/>
      <c r="AP2109" s="197"/>
      <c r="AQ2109" s="197"/>
      <c r="AR2109" s="197"/>
      <c r="AS2109" s="197"/>
      <c r="AT2109" s="197"/>
      <c r="AU2109" s="197"/>
      <c r="AV2109" s="197"/>
      <c r="AW2109" s="197"/>
      <c r="AX2109" s="197"/>
      <c r="AY2109" s="197"/>
      <c r="AZ2109" s="197"/>
      <c r="BA2109" s="197"/>
      <c r="BB2109" s="197"/>
      <c r="BC2109" s="197"/>
      <c r="BD2109" s="197"/>
      <c r="BE2109" s="197" t="s">
        <v>2634</v>
      </c>
      <c r="BF2109" s="197"/>
      <c r="BG2109" s="197"/>
      <c r="BH2109" s="197"/>
      <c r="BI2109" s="197"/>
      <c r="BJ2109" s="197" t="s">
        <v>15496</v>
      </c>
      <c r="BK2109" s="197" t="s">
        <v>15632</v>
      </c>
      <c r="BL2109" s="197">
        <v>106.4</v>
      </c>
      <c r="BM2109" s="199">
        <f t="shared" si="389"/>
        <v>18.750915572049408</v>
      </c>
      <c r="BN2109" s="197"/>
      <c r="BO2109" s="197"/>
      <c r="BP2109" s="196">
        <f t="shared" si="398"/>
        <v>226.57356316226381</v>
      </c>
      <c r="BQ2109" s="197"/>
      <c r="BR2109" s="197"/>
      <c r="BS2109" s="196">
        <f t="shared" si="390"/>
        <v>226.57356316226381</v>
      </c>
      <c r="BT2109" s="197"/>
      <c r="BU2109" s="197"/>
      <c r="BV2109" s="199">
        <f t="shared" si="391"/>
        <v>226.57356316226381</v>
      </c>
      <c r="BW2109" s="197"/>
      <c r="BX2109" s="197"/>
      <c r="BY2109" s="196">
        <f t="shared" si="392"/>
        <v>226.57356316226381</v>
      </c>
      <c r="BZ2109" s="197"/>
      <c r="CA2109" s="197"/>
      <c r="CB2109" s="196">
        <f t="shared" si="393"/>
        <v>226.57356316226381</v>
      </c>
      <c r="CC2109" s="197"/>
      <c r="CD2109" s="197"/>
      <c r="CE2109" s="196">
        <f t="shared" si="394"/>
        <v>226.57356316226381</v>
      </c>
      <c r="CF2109" s="197"/>
      <c r="CG2109" s="197"/>
      <c r="CH2109" s="196">
        <f t="shared" si="397"/>
        <v>226.57356316226381</v>
      </c>
      <c r="CI2109" s="197"/>
      <c r="CJ2109" s="197"/>
      <c r="CK2109" s="196">
        <f t="shared" si="395"/>
        <v>226.57356316226381</v>
      </c>
      <c r="CL2109" s="197">
        <v>106.4</v>
      </c>
      <c r="CM2109" s="196">
        <f t="shared" si="396"/>
        <v>18.750915572049408</v>
      </c>
      <c r="CN2109" s="197">
        <v>75</v>
      </c>
      <c r="CO2109" s="197"/>
      <c r="CP2109" s="197"/>
      <c r="CQ2109" s="200"/>
      <c r="CR2109" s="200"/>
      <c r="CS2109" s="201"/>
      <c r="CT2109" s="202"/>
      <c r="CU2109" s="202"/>
      <c r="CV2109" s="202"/>
      <c r="CW2109" s="202"/>
      <c r="CX2109" s="203"/>
      <c r="CY2109" s="202"/>
      <c r="CZ2109" s="202"/>
      <c r="DA2109" s="202"/>
      <c r="DB2109" s="193"/>
      <c r="DC2109" s="193"/>
      <c r="DD2109" s="193"/>
      <c r="DE2109" s="193"/>
      <c r="DF2109" s="193"/>
      <c r="DG2109" s="193"/>
      <c r="DH2109" s="193"/>
      <c r="DI2109" s="193"/>
      <c r="DJ2109" s="193"/>
      <c r="DK2109" s="193"/>
      <c r="DL2109" s="193"/>
      <c r="DM2109" s="193"/>
      <c r="DN2109" s="197"/>
      <c r="DO2109" s="197"/>
      <c r="DP2109" s="197"/>
      <c r="DQ2109" s="197"/>
      <c r="DR2109" s="197"/>
      <c r="DS2109" s="197"/>
      <c r="DT2109" s="197"/>
      <c r="DU2109" s="193"/>
      <c r="DV2109" s="193"/>
      <c r="DW2109" s="193"/>
      <c r="DX2109" s="1893" t="s">
        <v>94</v>
      </c>
      <c r="DZ2109" s="1894" t="s">
        <v>101</v>
      </c>
      <c r="EA2109" s="197"/>
      <c r="EB2109" s="1567"/>
      <c r="EC2109" s="1894" t="s">
        <v>2194</v>
      </c>
      <c r="ED2109" s="192" t="s">
        <v>7217</v>
      </c>
    </row>
    <row r="2110" spans="1:134" s="192" customFormat="1" ht="15.75" x14ac:dyDescent="0.25">
      <c r="A2110" s="472">
        <v>690</v>
      </c>
      <c r="B2110" s="1568"/>
      <c r="C2110" s="193" t="s">
        <v>15497</v>
      </c>
      <c r="D2110" s="193" t="s">
        <v>22</v>
      </c>
      <c r="E2110" s="193" t="s">
        <v>4126</v>
      </c>
      <c r="F2110" s="193">
        <v>802608</v>
      </c>
      <c r="G2110" s="193">
        <v>40</v>
      </c>
      <c r="H2110" s="193" t="s">
        <v>2634</v>
      </c>
      <c r="I2110" s="193" t="s">
        <v>2634</v>
      </c>
      <c r="J2110" s="193" t="s">
        <v>2633</v>
      </c>
      <c r="K2110" s="193">
        <v>503382448</v>
      </c>
      <c r="L2110" s="193">
        <v>126.6</v>
      </c>
      <c r="M2110" s="193">
        <v>162</v>
      </c>
      <c r="N2110" s="194">
        <f t="shared" si="401"/>
        <v>48.239597622313667</v>
      </c>
      <c r="O2110" s="195">
        <v>2</v>
      </c>
      <c r="P2110" s="196">
        <f t="shared" si="399"/>
        <v>65.610000000000014</v>
      </c>
      <c r="Q2110" s="196">
        <f t="shared" si="400"/>
        <v>60.989999999999981</v>
      </c>
      <c r="R2110" s="197"/>
      <c r="S2110" s="198">
        <v>42714</v>
      </c>
      <c r="T2110" s="197" t="s">
        <v>253</v>
      </c>
      <c r="U2110" s="197" t="s">
        <v>2480</v>
      </c>
      <c r="V2110" s="197" t="s">
        <v>15498</v>
      </c>
      <c r="W2110" s="197"/>
      <c r="X2110" s="197"/>
      <c r="Y2110" s="197"/>
      <c r="Z2110" s="197"/>
      <c r="AA2110" s="197"/>
      <c r="AB2110" s="197"/>
      <c r="AC2110" s="197"/>
      <c r="AD2110" s="197"/>
      <c r="AE2110" s="197"/>
      <c r="AF2110" s="197"/>
      <c r="AG2110" s="197"/>
      <c r="AH2110" s="197"/>
      <c r="AI2110" s="197"/>
      <c r="AJ2110" s="197"/>
      <c r="AK2110" s="197"/>
      <c r="AL2110" s="197" t="s">
        <v>2633</v>
      </c>
      <c r="AM2110" s="197"/>
      <c r="AN2110" s="197" t="s">
        <v>2633</v>
      </c>
      <c r="AO2110" s="197" t="s">
        <v>4075</v>
      </c>
      <c r="AP2110" s="197" t="s">
        <v>4092</v>
      </c>
      <c r="AQ2110" s="197"/>
      <c r="AR2110" s="197"/>
      <c r="AS2110" s="197"/>
      <c r="AT2110" s="197"/>
      <c r="AU2110" s="197"/>
      <c r="AV2110" s="197"/>
      <c r="AW2110" s="197"/>
      <c r="AX2110" s="197"/>
      <c r="AY2110" s="197"/>
      <c r="AZ2110" s="197"/>
      <c r="BA2110" s="197"/>
      <c r="BB2110" s="197"/>
      <c r="BC2110" s="197"/>
      <c r="BD2110" s="197"/>
      <c r="BE2110" s="197" t="s">
        <v>2633</v>
      </c>
      <c r="BF2110" s="197"/>
      <c r="BG2110" s="197"/>
      <c r="BH2110" s="197"/>
      <c r="BI2110" s="197"/>
      <c r="BJ2110" s="197" t="s">
        <v>10541</v>
      </c>
      <c r="BK2110" s="197" t="s">
        <v>15624</v>
      </c>
      <c r="BL2110" s="197">
        <v>120.1</v>
      </c>
      <c r="BM2110" s="199">
        <f t="shared" si="389"/>
        <v>10.657484833579279</v>
      </c>
      <c r="BN2110" s="197"/>
      <c r="BO2110" s="197"/>
      <c r="BP2110" s="196">
        <f t="shared" si="398"/>
        <v>207.57501229709794</v>
      </c>
      <c r="BQ2110" s="197"/>
      <c r="BR2110" s="197"/>
      <c r="BS2110" s="196">
        <f t="shared" si="390"/>
        <v>207.57501229709794</v>
      </c>
      <c r="BT2110" s="197"/>
      <c r="BU2110" s="197"/>
      <c r="BV2110" s="199">
        <f t="shared" si="391"/>
        <v>207.57501229709794</v>
      </c>
      <c r="BW2110" s="197"/>
      <c r="BX2110" s="197"/>
      <c r="BY2110" s="196">
        <f t="shared" si="392"/>
        <v>207.57501229709794</v>
      </c>
      <c r="BZ2110" s="197"/>
      <c r="CA2110" s="197"/>
      <c r="CB2110" s="196">
        <f t="shared" si="393"/>
        <v>207.57501229709794</v>
      </c>
      <c r="CC2110" s="197"/>
      <c r="CD2110" s="197"/>
      <c r="CE2110" s="196">
        <f t="shared" si="394"/>
        <v>207.57501229709794</v>
      </c>
      <c r="CF2110" s="197"/>
      <c r="CG2110" s="197"/>
      <c r="CH2110" s="196">
        <f t="shared" si="397"/>
        <v>207.57501229709794</v>
      </c>
      <c r="CI2110" s="197"/>
      <c r="CJ2110" s="197"/>
      <c r="CK2110" s="196">
        <f t="shared" si="395"/>
        <v>207.57501229709794</v>
      </c>
      <c r="CL2110" s="197">
        <v>120.1</v>
      </c>
      <c r="CM2110" s="196">
        <f t="shared" si="396"/>
        <v>10.657484833579279</v>
      </c>
      <c r="CN2110" s="197">
        <v>95</v>
      </c>
      <c r="CO2110" s="197"/>
      <c r="CP2110" s="197"/>
      <c r="CQ2110" s="200"/>
      <c r="CR2110" s="200"/>
      <c r="CS2110" s="201"/>
      <c r="CT2110" s="202"/>
      <c r="CU2110" s="202"/>
      <c r="CV2110" s="202"/>
      <c r="CW2110" s="202"/>
      <c r="CX2110" s="203"/>
      <c r="CY2110" s="202"/>
      <c r="CZ2110" s="202"/>
      <c r="DA2110" s="202"/>
      <c r="DB2110" s="193"/>
      <c r="DC2110" s="193"/>
      <c r="DD2110" s="193"/>
      <c r="DE2110" s="193"/>
      <c r="DF2110" s="193"/>
      <c r="DG2110" s="193"/>
      <c r="DH2110" s="193"/>
      <c r="DI2110" s="193"/>
      <c r="DJ2110" s="193"/>
      <c r="DK2110" s="193"/>
      <c r="DL2110" s="193"/>
      <c r="DM2110" s="193" t="s">
        <v>2661</v>
      </c>
      <c r="DN2110" s="197"/>
      <c r="DO2110" s="197"/>
      <c r="DP2110" s="197"/>
      <c r="DQ2110" s="197"/>
      <c r="DR2110" s="197"/>
      <c r="DS2110" s="197"/>
      <c r="DT2110" s="197"/>
      <c r="DU2110" s="193"/>
      <c r="DV2110" s="193"/>
      <c r="DW2110" s="193"/>
      <c r="DX2110" s="1894" t="s">
        <v>15499</v>
      </c>
      <c r="DZ2110" s="1890" t="s">
        <v>13329</v>
      </c>
      <c r="EA2110" s="197"/>
      <c r="EB2110" s="1567"/>
      <c r="EC2110" s="1890" t="s">
        <v>14368</v>
      </c>
      <c r="ED2110" s="192" t="s">
        <v>5392</v>
      </c>
    </row>
    <row r="2111" spans="1:134" s="192" customFormat="1" ht="15.75" x14ac:dyDescent="0.25">
      <c r="A2111" s="192">
        <v>691</v>
      </c>
      <c r="B2111" s="1568"/>
      <c r="C2111" s="193" t="s">
        <v>15504</v>
      </c>
      <c r="D2111" s="193" t="s">
        <v>23</v>
      </c>
      <c r="E2111" s="193" t="s">
        <v>4126</v>
      </c>
      <c r="F2111" s="193">
        <v>802598</v>
      </c>
      <c r="G2111" s="193">
        <v>40</v>
      </c>
      <c r="H2111" s="193" t="s">
        <v>2633</v>
      </c>
      <c r="I2111" s="193" t="s">
        <v>2633</v>
      </c>
      <c r="J2111" s="193" t="s">
        <v>2633</v>
      </c>
      <c r="K2111" s="193"/>
      <c r="L2111" s="193">
        <v>103.4</v>
      </c>
      <c r="M2111" s="193">
        <v>161</v>
      </c>
      <c r="N2111" s="194">
        <f t="shared" si="401"/>
        <v>39.89043632575904</v>
      </c>
      <c r="O2111" s="195">
        <v>1</v>
      </c>
      <c r="P2111" s="196">
        <f t="shared" si="399"/>
        <v>64.802500000000009</v>
      </c>
      <c r="Q2111" s="196">
        <f t="shared" si="400"/>
        <v>38.597499999999997</v>
      </c>
      <c r="R2111" s="197"/>
      <c r="S2111" s="198" t="s">
        <v>15505</v>
      </c>
      <c r="T2111" s="197" t="s">
        <v>253</v>
      </c>
      <c r="U2111" s="197" t="s">
        <v>2490</v>
      </c>
      <c r="V2111" s="197" t="s">
        <v>15506</v>
      </c>
      <c r="W2111" s="197"/>
      <c r="X2111" s="197" t="s">
        <v>2633</v>
      </c>
      <c r="Y2111" s="197"/>
      <c r="Z2111" s="197"/>
      <c r="AA2111" s="197"/>
      <c r="AB2111" s="197"/>
      <c r="AC2111" s="197"/>
      <c r="AD2111" s="197"/>
      <c r="AE2111" s="197"/>
      <c r="AF2111" s="197"/>
      <c r="AG2111" s="197"/>
      <c r="AH2111" s="197"/>
      <c r="AI2111" s="197"/>
      <c r="AJ2111" s="197"/>
      <c r="AK2111" s="197"/>
      <c r="AL2111" s="197"/>
      <c r="AM2111" s="197"/>
      <c r="AN2111" s="197" t="s">
        <v>2634</v>
      </c>
      <c r="AO2111" s="197"/>
      <c r="AP2111" s="197"/>
      <c r="AQ2111" s="197"/>
      <c r="AR2111" s="197"/>
      <c r="AS2111" s="197"/>
      <c r="AT2111" s="197"/>
      <c r="AU2111" s="197"/>
      <c r="AV2111" s="197"/>
      <c r="AW2111" s="197"/>
      <c r="AX2111" s="197"/>
      <c r="AY2111" s="197"/>
      <c r="AZ2111" s="197"/>
      <c r="BA2111" s="197" t="s">
        <v>3970</v>
      </c>
      <c r="BB2111" s="197"/>
      <c r="BC2111" s="197"/>
      <c r="BD2111" s="197"/>
      <c r="BE2111" s="197" t="s">
        <v>2634</v>
      </c>
      <c r="BF2111" s="197"/>
      <c r="BG2111" s="197"/>
      <c r="BH2111" s="197"/>
      <c r="BI2111" s="197"/>
      <c r="BJ2111" s="197" t="s">
        <v>10879</v>
      </c>
      <c r="BK2111" s="197"/>
      <c r="BL2111" s="197"/>
      <c r="BM2111" s="199">
        <f t="shared" si="389"/>
        <v>267.89299825118206</v>
      </c>
      <c r="BN2111" s="197"/>
      <c r="BO2111" s="197"/>
      <c r="BP2111" s="196">
        <f t="shared" si="398"/>
        <v>267.89299825118206</v>
      </c>
      <c r="BQ2111" s="197"/>
      <c r="BR2111" s="197"/>
      <c r="BS2111" s="196">
        <f t="shared" si="390"/>
        <v>267.89299825118206</v>
      </c>
      <c r="BT2111" s="197"/>
      <c r="BU2111" s="197"/>
      <c r="BV2111" s="199">
        <f t="shared" si="391"/>
        <v>267.89299825118206</v>
      </c>
      <c r="BW2111" s="197"/>
      <c r="BX2111" s="197"/>
      <c r="BY2111" s="196">
        <f t="shared" si="392"/>
        <v>267.89299825118206</v>
      </c>
      <c r="BZ2111" s="197"/>
      <c r="CA2111" s="197"/>
      <c r="CB2111" s="196">
        <f t="shared" si="393"/>
        <v>267.89299825118206</v>
      </c>
      <c r="CC2111" s="197"/>
      <c r="CD2111" s="197"/>
      <c r="CE2111" s="196">
        <f t="shared" si="394"/>
        <v>267.89299825118206</v>
      </c>
      <c r="CF2111" s="197"/>
      <c r="CG2111" s="197"/>
      <c r="CH2111" s="196">
        <f t="shared" si="397"/>
        <v>267.89299825118206</v>
      </c>
      <c r="CI2111" s="197"/>
      <c r="CJ2111" s="197"/>
      <c r="CK2111" s="196">
        <f t="shared" si="395"/>
        <v>267.89299825118206</v>
      </c>
      <c r="CL2111" s="197"/>
      <c r="CM2111" s="196">
        <f t="shared" si="396"/>
        <v>267.89299825118206</v>
      </c>
      <c r="CN2111" s="197">
        <v>65</v>
      </c>
      <c r="CO2111" s="197"/>
      <c r="CP2111" s="197"/>
      <c r="CQ2111" s="200"/>
      <c r="CR2111" s="200"/>
      <c r="CS2111" s="201"/>
      <c r="CT2111" s="202"/>
      <c r="CU2111" s="202"/>
      <c r="CV2111" s="202"/>
      <c r="CW2111" s="202"/>
      <c r="CX2111" s="203"/>
      <c r="CY2111" s="202"/>
      <c r="CZ2111" s="202"/>
      <c r="DA2111" s="202"/>
      <c r="DB2111" s="193"/>
      <c r="DC2111" s="193"/>
      <c r="DD2111" s="193"/>
      <c r="DE2111" s="193"/>
      <c r="DF2111" s="193"/>
      <c r="DG2111" s="193"/>
      <c r="DH2111" s="193"/>
      <c r="DI2111" s="193"/>
      <c r="DJ2111" s="193"/>
      <c r="DK2111" s="193"/>
      <c r="DL2111" s="193"/>
      <c r="DM2111" s="193"/>
      <c r="DN2111" s="197"/>
      <c r="DO2111" s="197"/>
      <c r="DP2111" s="197"/>
      <c r="DQ2111" s="197"/>
      <c r="DR2111" s="197"/>
      <c r="DS2111" s="197"/>
      <c r="DT2111" s="197"/>
      <c r="DU2111" s="193"/>
      <c r="DV2111" s="193"/>
      <c r="DW2111" s="193"/>
      <c r="DX2111" s="1896" t="s">
        <v>94</v>
      </c>
      <c r="DZ2111" s="1896" t="s">
        <v>101</v>
      </c>
      <c r="EA2111" s="197"/>
      <c r="EB2111" s="1567"/>
      <c r="EC2111" s="1896" t="s">
        <v>2194</v>
      </c>
    </row>
    <row r="2112" spans="1:134" s="192" customFormat="1" ht="15.75" x14ac:dyDescent="0.25">
      <c r="A2112" s="472">
        <v>692</v>
      </c>
      <c r="B2112" s="1568"/>
      <c r="C2112" s="193" t="s">
        <v>15507</v>
      </c>
      <c r="D2112" s="193" t="s">
        <v>23</v>
      </c>
      <c r="E2112" s="193" t="s">
        <v>4126</v>
      </c>
      <c r="F2112" s="193">
        <v>502246</v>
      </c>
      <c r="G2112" s="193">
        <v>39</v>
      </c>
      <c r="H2112" s="193" t="s">
        <v>2633</v>
      </c>
      <c r="I2112" s="193" t="s">
        <v>2633</v>
      </c>
      <c r="J2112" s="193" t="s">
        <v>2634</v>
      </c>
      <c r="K2112" s="193">
        <v>500635666</v>
      </c>
      <c r="L2112" s="193">
        <v>99.3</v>
      </c>
      <c r="M2112" s="193">
        <v>158</v>
      </c>
      <c r="N2112" s="194">
        <f t="shared" si="401"/>
        <v>39.777279282166319</v>
      </c>
      <c r="O2112" s="195">
        <v>1</v>
      </c>
      <c r="P2112" s="196">
        <f t="shared" si="399"/>
        <v>62.410000000000011</v>
      </c>
      <c r="Q2112" s="196">
        <f t="shared" si="400"/>
        <v>36.889999999999986</v>
      </c>
      <c r="R2112" s="197"/>
      <c r="S2112" s="198" t="s">
        <v>15505</v>
      </c>
      <c r="T2112" s="197" t="s">
        <v>4566</v>
      </c>
      <c r="U2112" s="197" t="s">
        <v>8489</v>
      </c>
      <c r="V2112" s="197" t="s">
        <v>15508</v>
      </c>
      <c r="W2112" s="197"/>
      <c r="X2112" s="197" t="s">
        <v>2633</v>
      </c>
      <c r="Y2112" s="197"/>
      <c r="Z2112" s="197" t="s">
        <v>2633</v>
      </c>
      <c r="AA2112" s="197"/>
      <c r="AB2112" s="197" t="s">
        <v>2633</v>
      </c>
      <c r="AC2112" s="197"/>
      <c r="AD2112" s="197"/>
      <c r="AE2112" s="197"/>
      <c r="AF2112" s="197"/>
      <c r="AG2112" s="197"/>
      <c r="AH2112" s="197"/>
      <c r="AI2112" s="197"/>
      <c r="AJ2112" s="197"/>
      <c r="AK2112" s="197"/>
      <c r="AL2112" s="197"/>
      <c r="AM2112" s="197"/>
      <c r="AN2112" s="197" t="s">
        <v>2634</v>
      </c>
      <c r="AO2112" s="197"/>
      <c r="AP2112" s="197"/>
      <c r="AQ2112" s="197"/>
      <c r="AR2112" s="197"/>
      <c r="AS2112" s="197"/>
      <c r="AT2112" s="197"/>
      <c r="AU2112" s="197"/>
      <c r="AV2112" s="197"/>
      <c r="AW2112" s="197"/>
      <c r="AX2112" s="197"/>
      <c r="AY2112" s="197"/>
      <c r="AZ2112" s="197"/>
      <c r="BA2112" s="197" t="s">
        <v>3970</v>
      </c>
      <c r="BB2112" s="197"/>
      <c r="BC2112" s="197"/>
      <c r="BD2112" s="197"/>
      <c r="BE2112" s="197" t="s">
        <v>2634</v>
      </c>
      <c r="BF2112" s="197"/>
      <c r="BG2112" s="197"/>
      <c r="BH2112" s="197"/>
      <c r="BI2112" s="197"/>
      <c r="BJ2112" s="197" t="s">
        <v>10130</v>
      </c>
      <c r="BK2112" s="197" t="s">
        <v>15620</v>
      </c>
      <c r="BL2112" s="197">
        <v>93.3</v>
      </c>
      <c r="BM2112" s="199">
        <f t="shared" si="389"/>
        <v>16.264570344266748</v>
      </c>
      <c r="BN2112" s="197"/>
      <c r="BO2112" s="197"/>
      <c r="BP2112" s="196">
        <f t="shared" si="398"/>
        <v>269.17863919761464</v>
      </c>
      <c r="BQ2112" s="197"/>
      <c r="BR2112" s="197"/>
      <c r="BS2112" s="196">
        <f t="shared" si="390"/>
        <v>269.17863919761464</v>
      </c>
      <c r="BT2112" s="197"/>
      <c r="BU2112" s="197"/>
      <c r="BV2112" s="199">
        <f t="shared" si="391"/>
        <v>269.17863919761464</v>
      </c>
      <c r="BW2112" s="197"/>
      <c r="BX2112" s="197"/>
      <c r="BY2112" s="196">
        <f t="shared" si="392"/>
        <v>269.17863919761464</v>
      </c>
      <c r="BZ2112" s="197"/>
      <c r="CA2112" s="197"/>
      <c r="CB2112" s="196">
        <f t="shared" si="393"/>
        <v>269.17863919761464</v>
      </c>
      <c r="CC2112" s="197"/>
      <c r="CD2112" s="197"/>
      <c r="CE2112" s="196">
        <f t="shared" si="394"/>
        <v>269.17863919761464</v>
      </c>
      <c r="CF2112" s="197"/>
      <c r="CG2112" s="197"/>
      <c r="CH2112" s="196">
        <f t="shared" si="397"/>
        <v>269.17863919761464</v>
      </c>
      <c r="CI2112" s="197"/>
      <c r="CJ2112" s="197"/>
      <c r="CK2112" s="196">
        <f t="shared" si="395"/>
        <v>269.17863919761464</v>
      </c>
      <c r="CL2112" s="197">
        <v>93.3</v>
      </c>
      <c r="CM2112" s="196">
        <f t="shared" si="396"/>
        <v>16.264570344266748</v>
      </c>
      <c r="CN2112" s="197">
        <v>120</v>
      </c>
      <c r="CO2112" s="197"/>
      <c r="CP2112" s="197"/>
      <c r="CQ2112" s="200"/>
      <c r="CR2112" s="200"/>
      <c r="CS2112" s="201"/>
      <c r="CT2112" s="202"/>
      <c r="CU2112" s="202"/>
      <c r="CV2112" s="202"/>
      <c r="CW2112" s="202"/>
      <c r="CX2112" s="203"/>
      <c r="CY2112" s="202"/>
      <c r="CZ2112" s="202"/>
      <c r="DA2112" s="202"/>
      <c r="DB2112" s="193"/>
      <c r="DC2112" s="193"/>
      <c r="DD2112" s="193"/>
      <c r="DE2112" s="193"/>
      <c r="DF2112" s="193"/>
      <c r="DG2112" s="193"/>
      <c r="DH2112" s="193"/>
      <c r="DI2112" s="193"/>
      <c r="DJ2112" s="193"/>
      <c r="DK2112" s="193"/>
      <c r="DL2112" s="193"/>
      <c r="DM2112" s="193" t="s">
        <v>2661</v>
      </c>
      <c r="DN2112" s="197"/>
      <c r="DO2112" s="197"/>
      <c r="DP2112" s="197"/>
      <c r="DQ2112" s="197"/>
      <c r="DR2112" s="197"/>
      <c r="DS2112" s="197"/>
      <c r="DT2112" s="197"/>
      <c r="DU2112" s="193"/>
      <c r="DV2112" s="193"/>
      <c r="DW2112" s="193"/>
      <c r="DX2112" s="1896" t="s">
        <v>94</v>
      </c>
      <c r="DZ2112" s="1896" t="s">
        <v>101</v>
      </c>
      <c r="EA2112" s="197"/>
      <c r="EB2112" s="1567"/>
      <c r="EC2112" s="1896" t="s">
        <v>2194</v>
      </c>
      <c r="ED2112" s="192" t="s">
        <v>5392</v>
      </c>
    </row>
    <row r="2113" spans="1:133" s="192" customFormat="1" ht="15.75" x14ac:dyDescent="0.25">
      <c r="A2113" s="192">
        <v>693</v>
      </c>
      <c r="B2113" s="1981"/>
      <c r="C2113" s="193" t="s">
        <v>15537</v>
      </c>
      <c r="D2113" s="193" t="s">
        <v>22</v>
      </c>
      <c r="E2113" s="193" t="s">
        <v>4126</v>
      </c>
      <c r="F2113" s="193">
        <v>792788</v>
      </c>
      <c r="G2113" s="193">
        <v>49</v>
      </c>
      <c r="H2113" s="193" t="s">
        <v>2633</v>
      </c>
      <c r="I2113" s="193" t="s">
        <v>2633</v>
      </c>
      <c r="J2113" s="193" t="s">
        <v>2633</v>
      </c>
      <c r="K2113" s="193"/>
      <c r="L2113" s="193">
        <v>98.8</v>
      </c>
      <c r="M2113" s="193">
        <v>173</v>
      </c>
      <c r="N2113" s="194">
        <f t="shared" si="401"/>
        <v>33.011460456413509</v>
      </c>
      <c r="O2113" s="195">
        <v>1</v>
      </c>
      <c r="P2113" s="196">
        <f t="shared" si="399"/>
        <v>74.822500000000005</v>
      </c>
      <c r="Q2113" s="196">
        <f t="shared" si="400"/>
        <v>23.977499999999992</v>
      </c>
      <c r="R2113" s="197"/>
      <c r="S2113" s="198" t="s">
        <v>15538</v>
      </c>
      <c r="T2113" s="197" t="s">
        <v>11605</v>
      </c>
      <c r="U2113" s="197" t="s">
        <v>8488</v>
      </c>
      <c r="V2113" s="197" t="s">
        <v>15539</v>
      </c>
      <c r="W2113" s="197"/>
      <c r="X2113" s="197"/>
      <c r="Y2113" s="197"/>
      <c r="Z2113" s="197" t="s">
        <v>2633</v>
      </c>
      <c r="AA2113" s="197"/>
      <c r="AB2113" s="197"/>
      <c r="AC2113" s="197"/>
      <c r="AD2113" s="197"/>
      <c r="AE2113" s="197"/>
      <c r="AF2113" s="197"/>
      <c r="AG2113" s="197"/>
      <c r="AH2113" s="197"/>
      <c r="AI2113" s="197"/>
      <c r="AJ2113" s="197"/>
      <c r="AK2113" s="197"/>
      <c r="AL2113" s="197"/>
      <c r="AM2113" s="197"/>
      <c r="AN2113" s="197" t="s">
        <v>2633</v>
      </c>
      <c r="AO2113" s="197" t="s">
        <v>4076</v>
      </c>
      <c r="AP2113" s="197" t="s">
        <v>4077</v>
      </c>
      <c r="AQ2113" s="197"/>
      <c r="AR2113" s="197"/>
      <c r="AS2113" s="197"/>
      <c r="AT2113" s="197"/>
      <c r="AU2113" s="197"/>
      <c r="AV2113" s="197"/>
      <c r="AW2113" s="197"/>
      <c r="AX2113" s="197"/>
      <c r="AY2113" s="197"/>
      <c r="AZ2113" s="197"/>
      <c r="BA2113" s="197"/>
      <c r="BB2113" s="197"/>
      <c r="BC2113" s="197"/>
      <c r="BD2113" s="197"/>
      <c r="BE2113" s="197" t="s">
        <v>2633</v>
      </c>
      <c r="BF2113" s="197"/>
      <c r="BG2113" s="197"/>
      <c r="BH2113" s="197"/>
      <c r="BI2113" s="197"/>
      <c r="BJ2113" s="197" t="s">
        <v>13157</v>
      </c>
      <c r="BK2113" s="197"/>
      <c r="BL2113" s="197"/>
      <c r="BM2113" s="199">
        <f t="shared" si="389"/>
        <v>412.05296632259422</v>
      </c>
      <c r="BN2113" s="197"/>
      <c r="BO2113" s="197"/>
      <c r="BP2113" s="196">
        <f t="shared" si="398"/>
        <v>412.05296632259422</v>
      </c>
      <c r="BQ2113" s="197"/>
      <c r="BR2113" s="197"/>
      <c r="BS2113" s="196">
        <f t="shared" si="390"/>
        <v>412.05296632259422</v>
      </c>
      <c r="BT2113" s="197"/>
      <c r="BU2113" s="197"/>
      <c r="BV2113" s="199">
        <f t="shared" si="391"/>
        <v>412.05296632259422</v>
      </c>
      <c r="BW2113" s="197"/>
      <c r="BX2113" s="197"/>
      <c r="BY2113" s="196">
        <f t="shared" si="392"/>
        <v>412.05296632259422</v>
      </c>
      <c r="BZ2113" s="197"/>
      <c r="CA2113" s="197"/>
      <c r="CB2113" s="196">
        <f t="shared" si="393"/>
        <v>412.05296632259422</v>
      </c>
      <c r="CC2113" s="197"/>
      <c r="CD2113" s="197"/>
      <c r="CE2113" s="196">
        <f t="shared" si="394"/>
        <v>412.05296632259422</v>
      </c>
      <c r="CF2113" s="197"/>
      <c r="CG2113" s="197"/>
      <c r="CH2113" s="196">
        <f t="shared" si="397"/>
        <v>412.05296632259422</v>
      </c>
      <c r="CI2113" s="197"/>
      <c r="CJ2113" s="197"/>
      <c r="CK2113" s="196">
        <f t="shared" si="395"/>
        <v>412.05296632259422</v>
      </c>
      <c r="CL2113" s="197"/>
      <c r="CM2113" s="196">
        <f t="shared" si="396"/>
        <v>412.05296632259422</v>
      </c>
      <c r="CN2113" s="197">
        <v>110</v>
      </c>
      <c r="CO2113" s="197"/>
      <c r="CP2113" s="197"/>
      <c r="CQ2113" s="200"/>
      <c r="CR2113" s="200"/>
      <c r="CS2113" s="201"/>
      <c r="CT2113" s="202"/>
      <c r="CU2113" s="202"/>
      <c r="CV2113" s="202"/>
      <c r="CW2113" s="202"/>
      <c r="CX2113" s="203"/>
      <c r="CY2113" s="202"/>
      <c r="CZ2113" s="202"/>
      <c r="DA2113" s="202"/>
      <c r="DB2113" s="193"/>
      <c r="DC2113" s="193"/>
      <c r="DD2113" s="193"/>
      <c r="DE2113" s="193"/>
      <c r="DF2113" s="193"/>
      <c r="DG2113" s="193"/>
      <c r="DH2113" s="193"/>
      <c r="DI2113" s="193"/>
      <c r="DJ2113" s="193"/>
      <c r="DK2113" s="193"/>
      <c r="DL2113" s="193"/>
      <c r="DM2113" s="193" t="s">
        <v>3372</v>
      </c>
      <c r="DN2113" s="197"/>
      <c r="DO2113" s="197"/>
      <c r="DP2113" s="197"/>
      <c r="DQ2113" s="197"/>
      <c r="DR2113" s="197"/>
      <c r="DS2113" s="197"/>
      <c r="DT2113" s="197"/>
      <c r="DU2113" s="193"/>
      <c r="DV2113" s="193"/>
      <c r="DW2113" s="193"/>
      <c r="DX2113" s="1982" t="s">
        <v>15540</v>
      </c>
      <c r="DZ2113" s="1982" t="s">
        <v>101</v>
      </c>
      <c r="EA2113" s="197"/>
      <c r="EB2113" s="1567"/>
      <c r="EC2113" s="1982" t="s">
        <v>2194</v>
      </c>
    </row>
    <row r="2114" spans="1:133" s="192" customFormat="1" ht="15.75" x14ac:dyDescent="0.25">
      <c r="A2114" s="192">
        <v>694</v>
      </c>
      <c r="B2114" s="1981"/>
      <c r="C2114" s="193" t="s">
        <v>15541</v>
      </c>
      <c r="D2114" s="193" t="s">
        <v>23</v>
      </c>
      <c r="E2114" s="193" t="s">
        <v>4126</v>
      </c>
      <c r="F2114" s="193">
        <v>614047</v>
      </c>
      <c r="G2114" s="193">
        <v>41</v>
      </c>
      <c r="H2114" s="193" t="s">
        <v>2633</v>
      </c>
      <c r="I2114" s="193" t="s">
        <v>2633</v>
      </c>
      <c r="J2114" s="193" t="s">
        <v>2634</v>
      </c>
      <c r="K2114" s="193"/>
      <c r="L2114" s="193">
        <v>136</v>
      </c>
      <c r="M2114" s="193">
        <v>170</v>
      </c>
      <c r="N2114" s="194">
        <f t="shared" si="401"/>
        <v>47.058823529411761</v>
      </c>
      <c r="O2114" s="195">
        <v>2</v>
      </c>
      <c r="P2114" s="196">
        <f t="shared" si="399"/>
        <v>72.249999999999986</v>
      </c>
      <c r="Q2114" s="196">
        <f t="shared" si="400"/>
        <v>63.750000000000014</v>
      </c>
      <c r="R2114" s="197"/>
      <c r="S2114" s="198" t="s">
        <v>15538</v>
      </c>
      <c r="T2114" s="197" t="s">
        <v>11605</v>
      </c>
      <c r="U2114" s="197" t="s">
        <v>8488</v>
      </c>
      <c r="V2114" s="197" t="s">
        <v>15542</v>
      </c>
      <c r="W2114" s="197"/>
      <c r="X2114" s="197" t="s">
        <v>2633</v>
      </c>
      <c r="Y2114" s="197"/>
      <c r="Z2114" s="197"/>
      <c r="AA2114" s="197"/>
      <c r="AB2114" s="197" t="s">
        <v>2633</v>
      </c>
      <c r="AC2114" s="197"/>
      <c r="AD2114" s="197"/>
      <c r="AE2114" s="197"/>
      <c r="AF2114" s="197"/>
      <c r="AG2114" s="197"/>
      <c r="AH2114" s="197"/>
      <c r="AI2114" s="197"/>
      <c r="AJ2114" s="197"/>
      <c r="AK2114" s="197"/>
      <c r="AL2114" s="197"/>
      <c r="AM2114" s="197"/>
      <c r="AN2114" s="197" t="s">
        <v>2633</v>
      </c>
      <c r="AO2114" s="197" t="s">
        <v>4075</v>
      </c>
      <c r="AP2114" s="197" t="s">
        <v>4088</v>
      </c>
      <c r="AQ2114" s="197"/>
      <c r="AR2114" s="197"/>
      <c r="AS2114" s="197"/>
      <c r="AT2114" s="197"/>
      <c r="AU2114" s="197"/>
      <c r="AV2114" s="197"/>
      <c r="AW2114" s="197"/>
      <c r="AX2114" s="197"/>
      <c r="AY2114" s="197"/>
      <c r="AZ2114" s="197"/>
      <c r="BA2114" s="197" t="s">
        <v>3970</v>
      </c>
      <c r="BB2114" s="197"/>
      <c r="BC2114" s="197"/>
      <c r="BD2114" s="197"/>
      <c r="BE2114" s="197" t="s">
        <v>2634</v>
      </c>
      <c r="BF2114" s="197"/>
      <c r="BG2114" s="197"/>
      <c r="BH2114" s="197"/>
      <c r="BI2114" s="197"/>
      <c r="BJ2114" s="197" t="s">
        <v>15543</v>
      </c>
      <c r="BK2114" s="197"/>
      <c r="BL2114" s="197"/>
      <c r="BM2114" s="199">
        <f t="shared" si="389"/>
        <v>213.33333333333329</v>
      </c>
      <c r="BN2114" s="197"/>
      <c r="BO2114" s="197"/>
      <c r="BP2114" s="196">
        <f t="shared" si="398"/>
        <v>213.33333333333329</v>
      </c>
      <c r="BQ2114" s="197"/>
      <c r="BR2114" s="197"/>
      <c r="BS2114" s="196">
        <f t="shared" si="390"/>
        <v>213.33333333333329</v>
      </c>
      <c r="BT2114" s="197"/>
      <c r="BU2114" s="197"/>
      <c r="BV2114" s="199">
        <f t="shared" si="391"/>
        <v>213.33333333333329</v>
      </c>
      <c r="BW2114" s="197"/>
      <c r="BX2114" s="197"/>
      <c r="BY2114" s="196">
        <f t="shared" si="392"/>
        <v>213.33333333333329</v>
      </c>
      <c r="BZ2114" s="197"/>
      <c r="CA2114" s="197"/>
      <c r="CB2114" s="196">
        <f t="shared" si="393"/>
        <v>213.33333333333329</v>
      </c>
      <c r="CC2114" s="197"/>
      <c r="CD2114" s="197"/>
      <c r="CE2114" s="196">
        <f t="shared" si="394"/>
        <v>213.33333333333329</v>
      </c>
      <c r="CF2114" s="197"/>
      <c r="CG2114" s="197"/>
      <c r="CH2114" s="196">
        <f t="shared" si="397"/>
        <v>213.33333333333329</v>
      </c>
      <c r="CI2114" s="197"/>
      <c r="CJ2114" s="197"/>
      <c r="CK2114" s="196">
        <f t="shared" si="395"/>
        <v>213.33333333333329</v>
      </c>
      <c r="CL2114" s="197"/>
      <c r="CM2114" s="196">
        <f t="shared" si="396"/>
        <v>213.33333333333329</v>
      </c>
      <c r="CN2114" s="197">
        <v>92</v>
      </c>
      <c r="CO2114" s="197"/>
      <c r="CP2114" s="197"/>
      <c r="CQ2114" s="200"/>
      <c r="CR2114" s="200"/>
      <c r="CS2114" s="201"/>
      <c r="CT2114" s="202"/>
      <c r="CU2114" s="202"/>
      <c r="CV2114" s="202"/>
      <c r="CW2114" s="202"/>
      <c r="CX2114" s="203"/>
      <c r="CY2114" s="202"/>
      <c r="CZ2114" s="202"/>
      <c r="DA2114" s="202"/>
      <c r="DB2114" s="193"/>
      <c r="DC2114" s="193"/>
      <c r="DD2114" s="193"/>
      <c r="DE2114" s="193"/>
      <c r="DF2114" s="193"/>
      <c r="DG2114" s="193"/>
      <c r="DH2114" s="193"/>
      <c r="DI2114" s="193"/>
      <c r="DJ2114" s="193"/>
      <c r="DK2114" s="193"/>
      <c r="DL2114" s="193"/>
      <c r="DM2114" s="193" t="s">
        <v>3372</v>
      </c>
      <c r="DN2114" s="197"/>
      <c r="DO2114" s="197"/>
      <c r="DP2114" s="197"/>
      <c r="DQ2114" s="197"/>
      <c r="DR2114" s="197"/>
      <c r="DS2114" s="197"/>
      <c r="DT2114" s="197"/>
      <c r="DU2114" s="193"/>
      <c r="DV2114" s="193"/>
      <c r="DW2114" s="193"/>
      <c r="DX2114" s="1982" t="s">
        <v>15544</v>
      </c>
      <c r="DZ2114" s="1982" t="s">
        <v>101</v>
      </c>
      <c r="EA2114" s="197"/>
      <c r="EB2114" s="1567"/>
      <c r="EC2114" s="1982" t="s">
        <v>2194</v>
      </c>
    </row>
    <row r="2115" spans="1:133" s="192" customFormat="1" ht="15.75" x14ac:dyDescent="0.25">
      <c r="A2115" s="192">
        <v>695</v>
      </c>
      <c r="B2115" s="1981"/>
      <c r="C2115" s="193" t="s">
        <v>15545</v>
      </c>
      <c r="D2115" s="193" t="s">
        <v>22</v>
      </c>
      <c r="E2115" s="193" t="s">
        <v>4126</v>
      </c>
      <c r="F2115" s="193">
        <v>791881</v>
      </c>
      <c r="G2115" s="193">
        <v>40</v>
      </c>
      <c r="H2115" s="193" t="s">
        <v>2633</v>
      </c>
      <c r="I2115" s="193" t="s">
        <v>2633</v>
      </c>
      <c r="J2115" s="193" t="s">
        <v>2633</v>
      </c>
      <c r="K2115" s="193"/>
      <c r="L2115" s="193">
        <v>138.4</v>
      </c>
      <c r="M2115" s="193">
        <v>175</v>
      </c>
      <c r="N2115" s="194">
        <f t="shared" si="401"/>
        <v>45.191836734693879</v>
      </c>
      <c r="O2115" s="195">
        <v>2</v>
      </c>
      <c r="P2115" s="196">
        <f t="shared" si="399"/>
        <v>76.5625</v>
      </c>
      <c r="Q2115" s="196">
        <f t="shared" si="400"/>
        <v>61.837500000000006</v>
      </c>
      <c r="R2115" s="197"/>
      <c r="S2115" s="198" t="s">
        <v>15538</v>
      </c>
      <c r="T2115" s="197" t="s">
        <v>253</v>
      </c>
      <c r="U2115" s="197" t="s">
        <v>2490</v>
      </c>
      <c r="V2115" s="197" t="s">
        <v>15546</v>
      </c>
      <c r="W2115" s="197"/>
      <c r="X2115" s="197"/>
      <c r="Y2115" s="197"/>
      <c r="Z2115" s="197" t="s">
        <v>2633</v>
      </c>
      <c r="AA2115" s="197"/>
      <c r="AB2115" s="197" t="s">
        <v>2633</v>
      </c>
      <c r="AC2115" s="197"/>
      <c r="AD2115" s="197"/>
      <c r="AE2115" s="197"/>
      <c r="AF2115" s="197"/>
      <c r="AG2115" s="197"/>
      <c r="AH2115" s="197"/>
      <c r="AI2115" s="197"/>
      <c r="AJ2115" s="197"/>
      <c r="AK2115" s="197"/>
      <c r="AL2115" s="197"/>
      <c r="AM2115" s="197"/>
      <c r="AN2115" s="197" t="s">
        <v>2633</v>
      </c>
      <c r="AO2115" s="197" t="s">
        <v>4076</v>
      </c>
      <c r="AP2115" s="197" t="s">
        <v>4092</v>
      </c>
      <c r="AQ2115" s="197"/>
      <c r="AR2115" s="197"/>
      <c r="AS2115" s="197"/>
      <c r="AT2115" s="197"/>
      <c r="AU2115" s="197"/>
      <c r="AV2115" s="197"/>
      <c r="AW2115" s="197"/>
      <c r="AX2115" s="197"/>
      <c r="AY2115" s="197"/>
      <c r="AZ2115" s="197"/>
      <c r="BA2115" s="197"/>
      <c r="BB2115" s="197"/>
      <c r="BC2115" s="197"/>
      <c r="BD2115" s="197"/>
      <c r="BE2115" s="197" t="s">
        <v>2633</v>
      </c>
      <c r="BF2115" s="197"/>
      <c r="BG2115" s="197"/>
      <c r="BH2115" s="197"/>
      <c r="BI2115" s="197"/>
      <c r="BJ2115" s="197" t="s">
        <v>15547</v>
      </c>
      <c r="BK2115" s="197"/>
      <c r="BL2115" s="197"/>
      <c r="BM2115" s="199">
        <f t="shared" si="389"/>
        <v>223.81241156256317</v>
      </c>
      <c r="BN2115" s="197"/>
      <c r="BO2115" s="197"/>
      <c r="BP2115" s="196">
        <f t="shared" si="398"/>
        <v>223.81241156256317</v>
      </c>
      <c r="BQ2115" s="197"/>
      <c r="BR2115" s="197"/>
      <c r="BS2115" s="196">
        <f t="shared" si="390"/>
        <v>223.81241156256317</v>
      </c>
      <c r="BT2115" s="197"/>
      <c r="BU2115" s="197"/>
      <c r="BV2115" s="199">
        <f t="shared" si="391"/>
        <v>223.81241156256317</v>
      </c>
      <c r="BW2115" s="197"/>
      <c r="BX2115" s="197"/>
      <c r="BY2115" s="196">
        <f t="shared" si="392"/>
        <v>223.81241156256317</v>
      </c>
      <c r="BZ2115" s="197"/>
      <c r="CA2115" s="197"/>
      <c r="CB2115" s="196">
        <f t="shared" si="393"/>
        <v>223.81241156256317</v>
      </c>
      <c r="CC2115" s="197"/>
      <c r="CD2115" s="197"/>
      <c r="CE2115" s="196">
        <f t="shared" si="394"/>
        <v>223.81241156256317</v>
      </c>
      <c r="CF2115" s="197"/>
      <c r="CG2115" s="197"/>
      <c r="CH2115" s="196">
        <f t="shared" si="397"/>
        <v>223.81241156256317</v>
      </c>
      <c r="CI2115" s="197"/>
      <c r="CJ2115" s="197"/>
      <c r="CK2115" s="196">
        <f t="shared" si="395"/>
        <v>223.81241156256317</v>
      </c>
      <c r="CL2115" s="197"/>
      <c r="CM2115" s="196">
        <f t="shared" si="396"/>
        <v>223.81241156256317</v>
      </c>
      <c r="CN2115" s="197">
        <v>90</v>
      </c>
      <c r="CO2115" s="197"/>
      <c r="CP2115" s="197"/>
      <c r="CQ2115" s="200"/>
      <c r="CR2115" s="200"/>
      <c r="CS2115" s="201"/>
      <c r="CT2115" s="202"/>
      <c r="CU2115" s="202"/>
      <c r="CV2115" s="202"/>
      <c r="CW2115" s="202"/>
      <c r="CX2115" s="203"/>
      <c r="CY2115" s="202"/>
      <c r="CZ2115" s="202"/>
      <c r="DA2115" s="202"/>
      <c r="DB2115" s="193"/>
      <c r="DC2115" s="193"/>
      <c r="DD2115" s="193"/>
      <c r="DE2115" s="193"/>
      <c r="DF2115" s="193"/>
      <c r="DG2115" s="193"/>
      <c r="DH2115" s="193"/>
      <c r="DI2115" s="193"/>
      <c r="DJ2115" s="193"/>
      <c r="DK2115" s="193"/>
      <c r="DL2115" s="193"/>
      <c r="DM2115" s="193"/>
      <c r="DN2115" s="197"/>
      <c r="DO2115" s="197"/>
      <c r="DP2115" s="197"/>
      <c r="DQ2115" s="197"/>
      <c r="DR2115" s="197"/>
      <c r="DS2115" s="197"/>
      <c r="DT2115" s="197"/>
      <c r="DU2115" s="193"/>
      <c r="DV2115" s="193"/>
      <c r="DW2115" s="193"/>
      <c r="DX2115" s="1983" t="s">
        <v>15548</v>
      </c>
      <c r="DZ2115" s="1983" t="s">
        <v>101</v>
      </c>
      <c r="EA2115" s="197"/>
      <c r="EB2115" s="1567"/>
      <c r="EC2115" s="1983" t="s">
        <v>2194</v>
      </c>
    </row>
    <row r="2116" spans="1:133" s="192" customFormat="1" ht="15.75" x14ac:dyDescent="0.25">
      <c r="A2116" s="192">
        <v>696</v>
      </c>
      <c r="B2116" s="1981"/>
      <c r="C2116" s="193" t="s">
        <v>15549</v>
      </c>
      <c r="D2116" s="193" t="s">
        <v>23</v>
      </c>
      <c r="E2116" s="193" t="s">
        <v>4126</v>
      </c>
      <c r="F2116" s="193">
        <v>796884</v>
      </c>
      <c r="G2116" s="193">
        <v>34</v>
      </c>
      <c r="H2116" s="193" t="s">
        <v>3963</v>
      </c>
      <c r="I2116" s="193" t="s">
        <v>2633</v>
      </c>
      <c r="J2116" s="193" t="s">
        <v>2633</v>
      </c>
      <c r="K2116" s="193"/>
      <c r="L2116" s="193">
        <v>100.9</v>
      </c>
      <c r="M2116" s="193">
        <v>156</v>
      </c>
      <c r="N2116" s="194">
        <f t="shared" si="401"/>
        <v>41.461209730440501</v>
      </c>
      <c r="O2116" s="195">
        <v>2</v>
      </c>
      <c r="P2116" s="196">
        <f t="shared" si="399"/>
        <v>60.84</v>
      </c>
      <c r="Q2116" s="196">
        <f t="shared" si="400"/>
        <v>40.06</v>
      </c>
      <c r="R2116" s="197"/>
      <c r="S2116" s="198" t="s">
        <v>15538</v>
      </c>
      <c r="T2116" s="197" t="s">
        <v>253</v>
      </c>
      <c r="U2116" s="197" t="s">
        <v>2490</v>
      </c>
      <c r="V2116" s="197" t="s">
        <v>6230</v>
      </c>
      <c r="W2116" s="197"/>
      <c r="X2116" s="197"/>
      <c r="Y2116" s="197"/>
      <c r="Z2116" s="197"/>
      <c r="AA2116" s="197"/>
      <c r="AB2116" s="197" t="s">
        <v>2633</v>
      </c>
      <c r="AC2116" s="197"/>
      <c r="AD2116" s="197"/>
      <c r="AE2116" s="197"/>
      <c r="AF2116" s="197"/>
      <c r="AG2116" s="197"/>
      <c r="AH2116" s="197"/>
      <c r="AI2116" s="197"/>
      <c r="AJ2116" s="197"/>
      <c r="AK2116" s="197"/>
      <c r="AL2116" s="197"/>
      <c r="AM2116" s="197"/>
      <c r="AN2116" s="197" t="s">
        <v>2633</v>
      </c>
      <c r="AO2116" s="197" t="s">
        <v>4076</v>
      </c>
      <c r="AP2116" s="197" t="s">
        <v>4077</v>
      </c>
      <c r="AQ2116" s="197"/>
      <c r="AR2116" s="197"/>
      <c r="AS2116" s="197"/>
      <c r="AT2116" s="197"/>
      <c r="AU2116" s="197"/>
      <c r="AV2116" s="197"/>
      <c r="AW2116" s="197"/>
      <c r="AX2116" s="197"/>
      <c r="AY2116" s="197"/>
      <c r="AZ2116" s="197"/>
      <c r="BA2116" s="197" t="s">
        <v>3970</v>
      </c>
      <c r="BB2116" s="197"/>
      <c r="BC2116" s="197"/>
      <c r="BD2116" s="197"/>
      <c r="BE2116" s="197" t="s">
        <v>2634</v>
      </c>
      <c r="BF2116" s="197"/>
      <c r="BG2116" s="197"/>
      <c r="BH2116" s="197"/>
      <c r="BI2116" s="197"/>
      <c r="BJ2116" s="197" t="s">
        <v>15081</v>
      </c>
      <c r="BK2116" s="197"/>
      <c r="BL2116" s="197"/>
      <c r="BM2116" s="199">
        <f t="shared" si="389"/>
        <v>251.87219171243134</v>
      </c>
      <c r="BN2116" s="197"/>
      <c r="BO2116" s="197"/>
      <c r="BP2116" s="196">
        <f t="shared" si="398"/>
        <v>251.87219171243134</v>
      </c>
      <c r="BQ2116" s="197"/>
      <c r="BR2116" s="197"/>
      <c r="BS2116" s="196">
        <f t="shared" si="390"/>
        <v>251.87219171243134</v>
      </c>
      <c r="BT2116" s="197"/>
      <c r="BU2116" s="197"/>
      <c r="BV2116" s="199">
        <f t="shared" si="391"/>
        <v>251.87219171243134</v>
      </c>
      <c r="BW2116" s="197"/>
      <c r="BX2116" s="197"/>
      <c r="BY2116" s="196">
        <f t="shared" si="392"/>
        <v>251.87219171243134</v>
      </c>
      <c r="BZ2116" s="197"/>
      <c r="CA2116" s="197"/>
      <c r="CB2116" s="196">
        <f t="shared" si="393"/>
        <v>251.87219171243134</v>
      </c>
      <c r="CC2116" s="197"/>
      <c r="CD2116" s="197"/>
      <c r="CE2116" s="196">
        <f t="shared" si="394"/>
        <v>251.87219171243134</v>
      </c>
      <c r="CF2116" s="197"/>
      <c r="CG2116" s="197"/>
      <c r="CH2116" s="196">
        <f t="shared" si="397"/>
        <v>251.87219171243134</v>
      </c>
      <c r="CI2116" s="197"/>
      <c r="CJ2116" s="197"/>
      <c r="CK2116" s="196">
        <f t="shared" si="395"/>
        <v>251.87219171243134</v>
      </c>
      <c r="CL2116" s="197"/>
      <c r="CM2116" s="196">
        <f t="shared" si="396"/>
        <v>251.87219171243134</v>
      </c>
      <c r="CN2116" s="197">
        <v>92</v>
      </c>
      <c r="CO2116" s="197"/>
      <c r="CP2116" s="197"/>
      <c r="CQ2116" s="200"/>
      <c r="CR2116" s="200"/>
      <c r="CS2116" s="201"/>
      <c r="CT2116" s="202"/>
      <c r="CU2116" s="202"/>
      <c r="CV2116" s="202"/>
      <c r="CW2116" s="202"/>
      <c r="CX2116" s="203"/>
      <c r="CY2116" s="202"/>
      <c r="CZ2116" s="202"/>
      <c r="DA2116" s="202"/>
      <c r="DB2116" s="193"/>
      <c r="DC2116" s="193"/>
      <c r="DD2116" s="193"/>
      <c r="DE2116" s="193"/>
      <c r="DF2116" s="193"/>
      <c r="DG2116" s="193"/>
      <c r="DH2116" s="193"/>
      <c r="DI2116" s="193"/>
      <c r="DJ2116" s="193"/>
      <c r="DK2116" s="193"/>
      <c r="DL2116" s="193"/>
      <c r="DM2116" s="193"/>
      <c r="DN2116" s="197"/>
      <c r="DO2116" s="197"/>
      <c r="DP2116" s="197"/>
      <c r="DQ2116" s="197"/>
      <c r="DR2116" s="197"/>
      <c r="DS2116" s="197"/>
      <c r="DT2116" s="197"/>
      <c r="DU2116" s="193"/>
      <c r="DV2116" s="193"/>
      <c r="DW2116" s="193"/>
      <c r="DX2116" s="1984" t="s">
        <v>15550</v>
      </c>
      <c r="DZ2116" s="1984" t="s">
        <v>101</v>
      </c>
      <c r="EA2116" s="197"/>
      <c r="EB2116" s="1567"/>
      <c r="EC2116" s="1984" t="s">
        <v>2194</v>
      </c>
    </row>
    <row r="2117" spans="1:133" s="192" customFormat="1" ht="15.75" x14ac:dyDescent="0.25">
      <c r="A2117" s="192">
        <v>697</v>
      </c>
      <c r="B2117" s="1981"/>
      <c r="C2117" s="193" t="s">
        <v>15552</v>
      </c>
      <c r="D2117" s="193" t="s">
        <v>23</v>
      </c>
      <c r="E2117" s="193" t="s">
        <v>4126</v>
      </c>
      <c r="F2117" s="193">
        <v>675967</v>
      </c>
      <c r="G2117" s="193">
        <v>43</v>
      </c>
      <c r="H2117" s="193" t="s">
        <v>2633</v>
      </c>
      <c r="I2117" s="193" t="s">
        <v>2633</v>
      </c>
      <c r="J2117" s="193" t="s">
        <v>2634</v>
      </c>
      <c r="K2117" s="193"/>
      <c r="L2117" s="193">
        <v>107</v>
      </c>
      <c r="M2117" s="193">
        <v>154</v>
      </c>
      <c r="N2117" s="194">
        <f t="shared" si="401"/>
        <v>45.117220441895768</v>
      </c>
      <c r="O2117" s="195">
        <v>2</v>
      </c>
      <c r="P2117" s="196">
        <f t="shared" si="399"/>
        <v>59.29</v>
      </c>
      <c r="Q2117" s="196">
        <f t="shared" si="400"/>
        <v>47.71</v>
      </c>
      <c r="R2117" s="197"/>
      <c r="S2117" s="198" t="s">
        <v>15538</v>
      </c>
      <c r="T2117" s="197" t="s">
        <v>253</v>
      </c>
      <c r="U2117" s="197" t="s">
        <v>2490</v>
      </c>
      <c r="V2117" s="197" t="s">
        <v>14546</v>
      </c>
      <c r="W2117" s="197"/>
      <c r="X2117" s="197"/>
      <c r="Y2117" s="197"/>
      <c r="Z2117" s="197"/>
      <c r="AA2117" s="197"/>
      <c r="AB2117" s="197" t="s">
        <v>2633</v>
      </c>
      <c r="AC2117" s="197"/>
      <c r="AD2117" s="197"/>
      <c r="AE2117" s="197"/>
      <c r="AF2117" s="197"/>
      <c r="AG2117" s="197"/>
      <c r="AH2117" s="197"/>
      <c r="AI2117" s="197"/>
      <c r="AJ2117" s="197"/>
      <c r="AK2117" s="197"/>
      <c r="AL2117" s="197"/>
      <c r="AM2117" s="197"/>
      <c r="AN2117" s="197" t="s">
        <v>2633</v>
      </c>
      <c r="AO2117" s="197" t="s">
        <v>4075</v>
      </c>
      <c r="AP2117" s="197" t="s">
        <v>4088</v>
      </c>
      <c r="AQ2117" s="197"/>
      <c r="AR2117" s="197"/>
      <c r="AS2117" s="197"/>
      <c r="AT2117" s="197"/>
      <c r="AU2117" s="197"/>
      <c r="AV2117" s="197"/>
      <c r="AW2117" s="197"/>
      <c r="AX2117" s="197"/>
      <c r="AY2117" s="197"/>
      <c r="AZ2117" s="197"/>
      <c r="BA2117" s="197" t="s">
        <v>3970</v>
      </c>
      <c r="BB2117" s="197"/>
      <c r="BC2117" s="197"/>
      <c r="BD2117" s="197"/>
      <c r="BE2117" s="197" t="s">
        <v>2634</v>
      </c>
      <c r="BF2117" s="197"/>
      <c r="BG2117" s="197"/>
      <c r="BH2117" s="197"/>
      <c r="BI2117" s="197"/>
      <c r="BJ2117" s="197" t="s">
        <v>15547</v>
      </c>
      <c r="BK2117" s="197"/>
      <c r="BL2117" s="197"/>
      <c r="BM2117" s="199">
        <f t="shared" si="389"/>
        <v>224.27164116537415</v>
      </c>
      <c r="BN2117" s="197"/>
      <c r="BO2117" s="197"/>
      <c r="BP2117" s="196">
        <f t="shared" si="398"/>
        <v>224.27164116537415</v>
      </c>
      <c r="BQ2117" s="197"/>
      <c r="BR2117" s="197"/>
      <c r="BS2117" s="196">
        <f t="shared" si="390"/>
        <v>224.27164116537415</v>
      </c>
      <c r="BT2117" s="197"/>
      <c r="BU2117" s="197"/>
      <c r="BV2117" s="199">
        <f t="shared" si="391"/>
        <v>224.27164116537415</v>
      </c>
      <c r="BW2117" s="197"/>
      <c r="BX2117" s="197"/>
      <c r="BY2117" s="196">
        <f t="shared" si="392"/>
        <v>224.27164116537415</v>
      </c>
      <c r="BZ2117" s="197"/>
      <c r="CA2117" s="197"/>
      <c r="CB2117" s="196">
        <f t="shared" si="393"/>
        <v>224.27164116537415</v>
      </c>
      <c r="CC2117" s="197"/>
      <c r="CD2117" s="197"/>
      <c r="CE2117" s="196">
        <f t="shared" si="394"/>
        <v>224.27164116537415</v>
      </c>
      <c r="CF2117" s="197"/>
      <c r="CG2117" s="197"/>
      <c r="CH2117" s="196">
        <f t="shared" si="397"/>
        <v>224.27164116537415</v>
      </c>
      <c r="CI2117" s="197"/>
      <c r="CJ2117" s="197"/>
      <c r="CK2117" s="196">
        <f t="shared" si="395"/>
        <v>224.27164116537415</v>
      </c>
      <c r="CL2117" s="197"/>
      <c r="CM2117" s="196">
        <f t="shared" si="396"/>
        <v>224.27164116537415</v>
      </c>
      <c r="CN2117" s="197">
        <v>80</v>
      </c>
      <c r="CO2117" s="197"/>
      <c r="CP2117" s="197"/>
      <c r="CQ2117" s="200"/>
      <c r="CR2117" s="200"/>
      <c r="CS2117" s="201"/>
      <c r="CT2117" s="202"/>
      <c r="CU2117" s="202"/>
      <c r="CV2117" s="202"/>
      <c r="CW2117" s="202"/>
      <c r="CX2117" s="203"/>
      <c r="CY2117" s="202"/>
      <c r="CZ2117" s="202"/>
      <c r="DA2117" s="202"/>
      <c r="DB2117" s="193"/>
      <c r="DC2117" s="193"/>
      <c r="DD2117" s="193"/>
      <c r="DE2117" s="193"/>
      <c r="DF2117" s="193"/>
      <c r="DG2117" s="193"/>
      <c r="DH2117" s="193"/>
      <c r="DI2117" s="193"/>
      <c r="DJ2117" s="193"/>
      <c r="DK2117" s="193"/>
      <c r="DL2117" s="193"/>
      <c r="DM2117" s="193"/>
      <c r="DN2117" s="197"/>
      <c r="DO2117" s="197"/>
      <c r="DP2117" s="197"/>
      <c r="DQ2117" s="197"/>
      <c r="DR2117" s="197"/>
      <c r="DS2117" s="197"/>
      <c r="DT2117" s="197"/>
      <c r="DU2117" s="193"/>
      <c r="DV2117" s="193"/>
      <c r="DW2117" s="193"/>
      <c r="DX2117" s="1984" t="s">
        <v>15551</v>
      </c>
      <c r="DZ2117" s="1984" t="s">
        <v>101</v>
      </c>
      <c r="EA2117" s="197"/>
      <c r="EB2117" s="1567"/>
      <c r="EC2117" s="1984" t="s">
        <v>2194</v>
      </c>
    </row>
    <row r="2118" spans="1:133" s="192" customFormat="1" ht="15.75" x14ac:dyDescent="0.25">
      <c r="A2118" s="192">
        <v>698</v>
      </c>
      <c r="B2118" s="1985"/>
      <c r="C2118" s="193" t="s">
        <v>15568</v>
      </c>
      <c r="D2118" s="193" t="s">
        <v>23</v>
      </c>
      <c r="E2118" s="193" t="s">
        <v>4126</v>
      </c>
      <c r="F2118" s="193">
        <v>24237</v>
      </c>
      <c r="G2118" s="193">
        <v>36</v>
      </c>
      <c r="H2118" s="193" t="s">
        <v>2633</v>
      </c>
      <c r="I2118" s="193" t="s">
        <v>2633</v>
      </c>
      <c r="J2118" s="193" t="s">
        <v>2633</v>
      </c>
      <c r="K2118" s="193"/>
      <c r="L2118" s="193">
        <v>87.3</v>
      </c>
      <c r="M2118" s="193">
        <v>152</v>
      </c>
      <c r="N2118" s="194">
        <f t="shared" si="401"/>
        <v>37.7856648199446</v>
      </c>
      <c r="O2118" s="195">
        <v>1</v>
      </c>
      <c r="P2118" s="196">
        <f t="shared" si="399"/>
        <v>57.76</v>
      </c>
      <c r="Q2118" s="196">
        <f t="shared" si="400"/>
        <v>29.54</v>
      </c>
      <c r="R2118" s="197"/>
      <c r="S2118" s="198" t="s">
        <v>15569</v>
      </c>
      <c r="T2118" s="197" t="s">
        <v>253</v>
      </c>
      <c r="U2118" s="197" t="s">
        <v>2490</v>
      </c>
      <c r="V2118" s="197" t="s">
        <v>11142</v>
      </c>
      <c r="W2118" s="197"/>
      <c r="X2118" s="197"/>
      <c r="Y2118" s="197"/>
      <c r="Z2118" s="197"/>
      <c r="AA2118" s="197"/>
      <c r="AB2118" s="197"/>
      <c r="AC2118" s="197"/>
      <c r="AD2118" s="197"/>
      <c r="AE2118" s="197"/>
      <c r="AF2118" s="197"/>
      <c r="AG2118" s="197"/>
      <c r="AH2118" s="197"/>
      <c r="AI2118" s="197"/>
      <c r="AJ2118" s="197"/>
      <c r="AK2118" s="197"/>
      <c r="AL2118" s="197"/>
      <c r="AM2118" s="197"/>
      <c r="AN2118" s="197" t="s">
        <v>2634</v>
      </c>
      <c r="AO2118" s="197"/>
      <c r="AP2118" s="197"/>
      <c r="AQ2118" s="197"/>
      <c r="AR2118" s="197"/>
      <c r="AS2118" s="197"/>
      <c r="AT2118" s="197"/>
      <c r="AU2118" s="197"/>
      <c r="AV2118" s="197"/>
      <c r="AW2118" s="197"/>
      <c r="AX2118" s="197"/>
      <c r="AY2118" s="197"/>
      <c r="AZ2118" s="197"/>
      <c r="BA2118" s="197" t="s">
        <v>3970</v>
      </c>
      <c r="BB2118" s="197"/>
      <c r="BC2118" s="197"/>
      <c r="BD2118" s="197"/>
      <c r="BE2118" s="197" t="s">
        <v>2634</v>
      </c>
      <c r="BF2118" s="197"/>
      <c r="BG2118" s="197"/>
      <c r="BH2118" s="197"/>
      <c r="BI2118" s="197"/>
      <c r="BJ2118" s="197" t="s">
        <v>14193</v>
      </c>
      <c r="BK2118" s="197"/>
      <c r="BL2118" s="197"/>
      <c r="BM2118" s="199">
        <f t="shared" si="389"/>
        <v>295.53148273527421</v>
      </c>
      <c r="BN2118" s="197"/>
      <c r="BO2118" s="197"/>
      <c r="BP2118" s="196">
        <f t="shared" si="398"/>
        <v>295.53148273527421</v>
      </c>
      <c r="BQ2118" s="197"/>
      <c r="BR2118" s="197"/>
      <c r="BS2118" s="196">
        <f t="shared" si="390"/>
        <v>295.53148273527421</v>
      </c>
      <c r="BT2118" s="197"/>
      <c r="BU2118" s="197"/>
      <c r="BV2118" s="199">
        <f t="shared" si="391"/>
        <v>295.53148273527421</v>
      </c>
      <c r="BW2118" s="197"/>
      <c r="BX2118" s="197"/>
      <c r="BY2118" s="196">
        <f t="shared" si="392"/>
        <v>295.53148273527421</v>
      </c>
      <c r="BZ2118" s="197"/>
      <c r="CA2118" s="197"/>
      <c r="CB2118" s="196">
        <f t="shared" si="393"/>
        <v>295.53148273527421</v>
      </c>
      <c r="CC2118" s="197"/>
      <c r="CD2118" s="197"/>
      <c r="CE2118" s="196">
        <f t="shared" si="394"/>
        <v>295.53148273527421</v>
      </c>
      <c r="CF2118" s="197"/>
      <c r="CG2118" s="197"/>
      <c r="CH2118" s="196">
        <f t="shared" si="397"/>
        <v>295.53148273527421</v>
      </c>
      <c r="CI2118" s="197"/>
      <c r="CJ2118" s="197"/>
      <c r="CK2118" s="196">
        <f t="shared" si="395"/>
        <v>295.53148273527421</v>
      </c>
      <c r="CL2118" s="197"/>
      <c r="CM2118" s="196">
        <f t="shared" si="396"/>
        <v>295.53148273527421</v>
      </c>
      <c r="CN2118" s="197">
        <v>70</v>
      </c>
      <c r="CO2118" s="197"/>
      <c r="CP2118" s="197"/>
      <c r="CQ2118" s="200"/>
      <c r="CR2118" s="200"/>
      <c r="CS2118" s="201"/>
      <c r="CT2118" s="202"/>
      <c r="CU2118" s="202"/>
      <c r="CV2118" s="202"/>
      <c r="CW2118" s="202"/>
      <c r="CX2118" s="203"/>
      <c r="CY2118" s="202"/>
      <c r="CZ2118" s="202"/>
      <c r="DA2118" s="202"/>
      <c r="DB2118" s="193"/>
      <c r="DC2118" s="193"/>
      <c r="DD2118" s="193"/>
      <c r="DE2118" s="193"/>
      <c r="DF2118" s="193"/>
      <c r="DG2118" s="193"/>
      <c r="DH2118" s="193"/>
      <c r="DI2118" s="193"/>
      <c r="DJ2118" s="193"/>
      <c r="DK2118" s="193"/>
      <c r="DL2118" s="193"/>
      <c r="DM2118" s="193"/>
      <c r="DN2118" s="197"/>
      <c r="DO2118" s="197"/>
      <c r="DP2118" s="197"/>
      <c r="DQ2118" s="197"/>
      <c r="DR2118" s="197"/>
      <c r="DS2118" s="197"/>
      <c r="DT2118" s="197"/>
      <c r="DU2118" s="193"/>
      <c r="DV2118" s="193"/>
      <c r="DW2118" s="193"/>
      <c r="DX2118" s="1986" t="s">
        <v>94</v>
      </c>
      <c r="DZ2118" s="1987" t="s">
        <v>101</v>
      </c>
      <c r="EA2118" s="197"/>
      <c r="EB2118" s="1567"/>
      <c r="EC2118" s="1987" t="s">
        <v>2194</v>
      </c>
    </row>
    <row r="2119" spans="1:133" s="192" customFormat="1" ht="15.75" x14ac:dyDescent="0.25">
      <c r="A2119" s="192">
        <v>699</v>
      </c>
      <c r="B2119" s="1989"/>
      <c r="C2119" s="193" t="s">
        <v>15574</v>
      </c>
      <c r="D2119" s="193" t="s">
        <v>22</v>
      </c>
      <c r="E2119" s="193" t="s">
        <v>4126</v>
      </c>
      <c r="F2119" s="193">
        <v>803087</v>
      </c>
      <c r="G2119" s="193">
        <v>30</v>
      </c>
      <c r="H2119" s="193" t="s">
        <v>2633</v>
      </c>
      <c r="I2119" s="193" t="s">
        <v>2633</v>
      </c>
      <c r="J2119" s="193" t="s">
        <v>2633</v>
      </c>
      <c r="K2119" s="193"/>
      <c r="L2119" s="193">
        <v>118</v>
      </c>
      <c r="M2119" s="193">
        <v>167</v>
      </c>
      <c r="N2119" s="194">
        <f t="shared" si="401"/>
        <v>42.310588404030263</v>
      </c>
      <c r="O2119" s="195">
        <v>2</v>
      </c>
      <c r="P2119" s="196">
        <f t="shared" si="399"/>
        <v>69.722499999999997</v>
      </c>
      <c r="Q2119" s="196">
        <f t="shared" si="400"/>
        <v>48.277500000000003</v>
      </c>
      <c r="R2119" s="197"/>
      <c r="S2119" s="198" t="s">
        <v>15569</v>
      </c>
      <c r="T2119" s="197" t="s">
        <v>253</v>
      </c>
      <c r="U2119" s="197" t="s">
        <v>2490</v>
      </c>
      <c r="V2119" s="197" t="s">
        <v>390</v>
      </c>
      <c r="W2119" s="197"/>
      <c r="X2119" s="197"/>
      <c r="Y2119" s="197"/>
      <c r="Z2119" s="197"/>
      <c r="AA2119" s="197"/>
      <c r="AB2119" s="197"/>
      <c r="AC2119" s="197"/>
      <c r="AD2119" s="197"/>
      <c r="AE2119" s="197"/>
      <c r="AF2119" s="197"/>
      <c r="AG2119" s="197"/>
      <c r="AH2119" s="197"/>
      <c r="AI2119" s="197"/>
      <c r="AJ2119" s="197"/>
      <c r="AK2119" s="197"/>
      <c r="AL2119" s="197"/>
      <c r="AM2119" s="197"/>
      <c r="AN2119" s="197" t="s">
        <v>2634</v>
      </c>
      <c r="AO2119" s="197"/>
      <c r="AP2119" s="197"/>
      <c r="AQ2119" s="197"/>
      <c r="AR2119" s="197"/>
      <c r="AS2119" s="197"/>
      <c r="AT2119" s="197"/>
      <c r="AU2119" s="197"/>
      <c r="AV2119" s="197"/>
      <c r="AW2119" s="197"/>
      <c r="AX2119" s="197"/>
      <c r="AY2119" s="197"/>
      <c r="AZ2119" s="197"/>
      <c r="BA2119" s="197"/>
      <c r="BB2119" s="197"/>
      <c r="BC2119" s="197"/>
      <c r="BD2119" s="197"/>
      <c r="BE2119" s="197" t="s">
        <v>2633</v>
      </c>
      <c r="BF2119" s="197"/>
      <c r="BG2119" s="197"/>
      <c r="BH2119" s="197"/>
      <c r="BI2119" s="197"/>
      <c r="BJ2119" s="197" t="s">
        <v>14542</v>
      </c>
      <c r="BK2119" s="197"/>
      <c r="BL2119" s="197"/>
      <c r="BM2119" s="199">
        <f t="shared" si="389"/>
        <v>244.42027859769041</v>
      </c>
      <c r="BN2119" s="197"/>
      <c r="BO2119" s="197"/>
      <c r="BP2119" s="196">
        <f t="shared" si="398"/>
        <v>244.42027859769041</v>
      </c>
      <c r="BQ2119" s="197"/>
      <c r="BR2119" s="197"/>
      <c r="BS2119" s="196">
        <f t="shared" si="390"/>
        <v>244.42027859769041</v>
      </c>
      <c r="BT2119" s="197"/>
      <c r="BU2119" s="197"/>
      <c r="BV2119" s="199">
        <f t="shared" si="391"/>
        <v>244.42027859769041</v>
      </c>
      <c r="BW2119" s="197"/>
      <c r="BX2119" s="197"/>
      <c r="BY2119" s="196">
        <f t="shared" si="392"/>
        <v>244.42027859769041</v>
      </c>
      <c r="BZ2119" s="197"/>
      <c r="CA2119" s="197"/>
      <c r="CB2119" s="196">
        <f t="shared" si="393"/>
        <v>244.42027859769041</v>
      </c>
      <c r="CC2119" s="197"/>
      <c r="CD2119" s="197"/>
      <c r="CE2119" s="196">
        <f t="shared" si="394"/>
        <v>244.42027859769041</v>
      </c>
      <c r="CF2119" s="197"/>
      <c r="CG2119" s="197"/>
      <c r="CH2119" s="196">
        <f t="shared" si="397"/>
        <v>244.42027859769041</v>
      </c>
      <c r="CI2119" s="197"/>
      <c r="CJ2119" s="197"/>
      <c r="CK2119" s="196">
        <f t="shared" si="395"/>
        <v>244.42027859769041</v>
      </c>
      <c r="CL2119" s="197"/>
      <c r="CM2119" s="196">
        <f t="shared" si="396"/>
        <v>244.42027859769041</v>
      </c>
      <c r="CN2119" s="197">
        <v>80</v>
      </c>
      <c r="CO2119" s="197"/>
      <c r="CP2119" s="197"/>
      <c r="CQ2119" s="200"/>
      <c r="CR2119" s="200"/>
      <c r="CS2119" s="201"/>
      <c r="CT2119" s="202"/>
      <c r="CU2119" s="202"/>
      <c r="CV2119" s="202"/>
      <c r="CW2119" s="202"/>
      <c r="CX2119" s="203"/>
      <c r="CY2119" s="202"/>
      <c r="CZ2119" s="202"/>
      <c r="DA2119" s="202"/>
      <c r="DB2119" s="193"/>
      <c r="DC2119" s="193"/>
      <c r="DD2119" s="193"/>
      <c r="DE2119" s="193"/>
      <c r="DF2119" s="193"/>
      <c r="DG2119" s="193"/>
      <c r="DH2119" s="193"/>
      <c r="DI2119" s="193"/>
      <c r="DJ2119" s="193"/>
      <c r="DK2119" s="193"/>
      <c r="DL2119" s="193"/>
      <c r="DM2119" s="193"/>
      <c r="DN2119" s="197"/>
      <c r="DO2119" s="197"/>
      <c r="DP2119" s="197"/>
      <c r="DQ2119" s="197"/>
      <c r="DR2119" s="197"/>
      <c r="DS2119" s="197"/>
      <c r="DT2119" s="197"/>
      <c r="DU2119" s="193"/>
      <c r="DV2119" s="193"/>
      <c r="DW2119" s="193"/>
      <c r="DX2119" s="1990" t="s">
        <v>94</v>
      </c>
      <c r="DZ2119" s="1991" t="s">
        <v>101</v>
      </c>
      <c r="EA2119" s="197"/>
      <c r="EB2119" s="1567"/>
      <c r="EC2119" s="1990" t="s">
        <v>2194</v>
      </c>
    </row>
    <row r="2120" spans="1:133" s="192" customFormat="1" ht="15.75" x14ac:dyDescent="0.25">
      <c r="A2120" s="192">
        <v>700</v>
      </c>
      <c r="B2120" s="1989"/>
      <c r="C2120" s="193" t="s">
        <v>15575</v>
      </c>
      <c r="D2120" s="193" t="s">
        <v>23</v>
      </c>
      <c r="E2120" s="193" t="s">
        <v>4126</v>
      </c>
      <c r="F2120" s="193">
        <v>803086</v>
      </c>
      <c r="G2120" s="193">
        <v>17</v>
      </c>
      <c r="H2120" s="193" t="s">
        <v>2634</v>
      </c>
      <c r="I2120" s="193" t="s">
        <v>2634</v>
      </c>
      <c r="J2120" s="193" t="s">
        <v>3968</v>
      </c>
      <c r="K2120" s="193"/>
      <c r="L2120" s="193">
        <v>113.4</v>
      </c>
      <c r="M2120" s="193">
        <v>159</v>
      </c>
      <c r="N2120" s="194">
        <f t="shared" si="401"/>
        <v>44.855820576717697</v>
      </c>
      <c r="O2120" s="195">
        <v>2</v>
      </c>
      <c r="P2120" s="196">
        <f t="shared" si="399"/>
        <v>63.202500000000008</v>
      </c>
      <c r="Q2120" s="196">
        <f t="shared" si="400"/>
        <v>50.197499999999998</v>
      </c>
      <c r="R2120" s="197"/>
      <c r="S2120" s="198" t="s">
        <v>15569</v>
      </c>
      <c r="T2120" s="197" t="s">
        <v>253</v>
      </c>
      <c r="U2120" s="197" t="s">
        <v>2490</v>
      </c>
      <c r="V2120" s="197" t="s">
        <v>87</v>
      </c>
      <c r="W2120" s="197"/>
      <c r="X2120" s="197"/>
      <c r="Y2120" s="197"/>
      <c r="Z2120" s="197"/>
      <c r="AA2120" s="197"/>
      <c r="AB2120" s="197"/>
      <c r="AC2120" s="197"/>
      <c r="AD2120" s="197"/>
      <c r="AE2120" s="197"/>
      <c r="AF2120" s="197"/>
      <c r="AG2120" s="197"/>
      <c r="AH2120" s="197"/>
      <c r="AI2120" s="197"/>
      <c r="AJ2120" s="197"/>
      <c r="AK2120" s="197"/>
      <c r="AL2120" s="197"/>
      <c r="AM2120" s="197"/>
      <c r="AN2120" s="197" t="s">
        <v>2634</v>
      </c>
      <c r="AO2120" s="197"/>
      <c r="AP2120" s="197"/>
      <c r="AQ2120" s="197"/>
      <c r="AR2120" s="197"/>
      <c r="AS2120" s="197"/>
      <c r="AT2120" s="197"/>
      <c r="AU2120" s="197"/>
      <c r="AV2120" s="197"/>
      <c r="AW2120" s="197"/>
      <c r="AX2120" s="197"/>
      <c r="AY2120" s="197"/>
      <c r="AZ2120" s="197"/>
      <c r="BA2120" s="197" t="s">
        <v>3970</v>
      </c>
      <c r="BB2120" s="197"/>
      <c r="BC2120" s="197"/>
      <c r="BD2120" s="197"/>
      <c r="BE2120" s="197" t="s">
        <v>2634</v>
      </c>
      <c r="BF2120" s="197"/>
      <c r="BG2120" s="197"/>
      <c r="BH2120" s="197"/>
      <c r="BI2120" s="197"/>
      <c r="BJ2120" s="197" t="s">
        <v>15078</v>
      </c>
      <c r="BK2120" s="197"/>
      <c r="BL2120" s="197"/>
      <c r="BM2120" s="199">
        <f t="shared" si="389"/>
        <v>225.9076647243389</v>
      </c>
      <c r="BN2120" s="197"/>
      <c r="BO2120" s="197"/>
      <c r="BP2120" s="196">
        <f t="shared" si="398"/>
        <v>225.9076647243389</v>
      </c>
      <c r="BQ2120" s="197"/>
      <c r="BR2120" s="197"/>
      <c r="BS2120" s="196">
        <f t="shared" si="390"/>
        <v>225.9076647243389</v>
      </c>
      <c r="BT2120" s="197"/>
      <c r="BU2120" s="197"/>
      <c r="BV2120" s="199">
        <f t="shared" si="391"/>
        <v>225.9076647243389</v>
      </c>
      <c r="BW2120" s="197"/>
      <c r="BX2120" s="197"/>
      <c r="BY2120" s="196">
        <f t="shared" si="392"/>
        <v>225.9076647243389</v>
      </c>
      <c r="BZ2120" s="197"/>
      <c r="CA2120" s="197"/>
      <c r="CB2120" s="196">
        <f t="shared" si="393"/>
        <v>225.9076647243389</v>
      </c>
      <c r="CC2120" s="197"/>
      <c r="CD2120" s="197"/>
      <c r="CE2120" s="196">
        <f t="shared" si="394"/>
        <v>225.9076647243389</v>
      </c>
      <c r="CF2120" s="197"/>
      <c r="CG2120" s="197"/>
      <c r="CH2120" s="196">
        <f t="shared" si="397"/>
        <v>225.9076647243389</v>
      </c>
      <c r="CI2120" s="197"/>
      <c r="CJ2120" s="197"/>
      <c r="CK2120" s="196">
        <f t="shared" si="395"/>
        <v>225.9076647243389</v>
      </c>
      <c r="CL2120" s="197"/>
      <c r="CM2120" s="196">
        <f t="shared" si="396"/>
        <v>225.9076647243389</v>
      </c>
      <c r="CN2120" s="197">
        <v>60</v>
      </c>
      <c r="CO2120" s="197"/>
      <c r="CP2120" s="197"/>
      <c r="CQ2120" s="200"/>
      <c r="CR2120" s="200"/>
      <c r="CS2120" s="201"/>
      <c r="CT2120" s="202"/>
      <c r="CU2120" s="202"/>
      <c r="CV2120" s="202"/>
      <c r="CW2120" s="202"/>
      <c r="CX2120" s="203"/>
      <c r="CY2120" s="202"/>
      <c r="CZ2120" s="202"/>
      <c r="DA2120" s="202"/>
      <c r="DB2120" s="193"/>
      <c r="DC2120" s="193"/>
      <c r="DD2120" s="193"/>
      <c r="DE2120" s="193"/>
      <c r="DF2120" s="193"/>
      <c r="DG2120" s="193"/>
      <c r="DH2120" s="193"/>
      <c r="DI2120" s="193"/>
      <c r="DJ2120" s="193"/>
      <c r="DK2120" s="193"/>
      <c r="DL2120" s="193"/>
      <c r="DM2120" s="193"/>
      <c r="DN2120" s="197"/>
      <c r="DO2120" s="197"/>
      <c r="DP2120" s="197"/>
      <c r="DQ2120" s="197"/>
      <c r="DR2120" s="197"/>
      <c r="DS2120" s="197"/>
      <c r="DT2120" s="197"/>
      <c r="DU2120" s="193"/>
      <c r="DV2120" s="193"/>
      <c r="DW2120" s="193"/>
      <c r="DX2120" s="1992" t="s">
        <v>94</v>
      </c>
      <c r="DZ2120" s="1992" t="s">
        <v>101</v>
      </c>
      <c r="EA2120" s="197"/>
      <c r="EB2120" s="1567"/>
      <c r="EC2120" s="1992" t="s">
        <v>2194</v>
      </c>
    </row>
    <row r="2121" spans="1:133" s="192" customFormat="1" ht="15.75" x14ac:dyDescent="0.25">
      <c r="A2121" s="192">
        <v>701</v>
      </c>
      <c r="B2121" s="1985"/>
      <c r="C2121" s="193" t="s">
        <v>15570</v>
      </c>
      <c r="D2121" s="193" t="s">
        <v>23</v>
      </c>
      <c r="E2121" s="193" t="s">
        <v>4126</v>
      </c>
      <c r="F2121" s="193">
        <v>796903</v>
      </c>
      <c r="G2121" s="193">
        <v>45</v>
      </c>
      <c r="H2121" s="193" t="s">
        <v>2633</v>
      </c>
      <c r="I2121" s="193" t="s">
        <v>2633</v>
      </c>
      <c r="J2121" s="193" t="s">
        <v>2634</v>
      </c>
      <c r="K2121" s="193"/>
      <c r="L2121" s="193">
        <v>100.2</v>
      </c>
      <c r="M2121" s="193">
        <v>162</v>
      </c>
      <c r="N2121" s="194">
        <f t="shared" si="401"/>
        <v>38.180155464106079</v>
      </c>
      <c r="O2121" s="195">
        <v>1</v>
      </c>
      <c r="P2121" s="196">
        <f t="shared" si="399"/>
        <v>65.610000000000014</v>
      </c>
      <c r="Q2121" s="196">
        <f t="shared" si="400"/>
        <v>34.589999999999989</v>
      </c>
      <c r="R2121" s="197"/>
      <c r="S2121" s="198" t="s">
        <v>15569</v>
      </c>
      <c r="T2121" s="197" t="s">
        <v>4752</v>
      </c>
      <c r="U2121" s="197" t="s">
        <v>15435</v>
      </c>
      <c r="V2121" s="197" t="s">
        <v>15571</v>
      </c>
      <c r="W2121" s="197"/>
      <c r="X2121" s="197"/>
      <c r="Y2121" s="197"/>
      <c r="Z2121" s="197"/>
      <c r="AA2121" s="197"/>
      <c r="AB2121" s="197" t="s">
        <v>2633</v>
      </c>
      <c r="AC2121" s="197"/>
      <c r="AD2121" s="197"/>
      <c r="AE2121" s="197"/>
      <c r="AF2121" s="197"/>
      <c r="AG2121" s="197"/>
      <c r="AH2121" s="197"/>
      <c r="AI2121" s="197"/>
      <c r="AJ2121" s="197"/>
      <c r="AK2121" s="197"/>
      <c r="AL2121" s="197"/>
      <c r="AM2121" s="197"/>
      <c r="AN2121" s="197" t="s">
        <v>2633</v>
      </c>
      <c r="AO2121" s="197" t="s">
        <v>4076</v>
      </c>
      <c r="AP2121" s="197" t="s">
        <v>4077</v>
      </c>
      <c r="AQ2121" s="197"/>
      <c r="AR2121" s="197"/>
      <c r="AS2121" s="197"/>
      <c r="AT2121" s="197"/>
      <c r="AU2121" s="197"/>
      <c r="AV2121" s="197"/>
      <c r="AW2121" s="197"/>
      <c r="AX2121" s="197"/>
      <c r="AY2121" s="197"/>
      <c r="AZ2121" s="197"/>
      <c r="BA2121" s="197" t="s">
        <v>3970</v>
      </c>
      <c r="BB2121" s="197"/>
      <c r="BC2121" s="197"/>
      <c r="BD2121" s="197"/>
      <c r="BE2121" s="197" t="s">
        <v>2634</v>
      </c>
      <c r="BF2121" s="197"/>
      <c r="BG2121" s="197"/>
      <c r="BH2121" s="197"/>
      <c r="BI2121" s="197"/>
      <c r="BJ2121" s="197" t="s">
        <v>13907</v>
      </c>
      <c r="BK2121" s="197"/>
      <c r="BL2121" s="197"/>
      <c r="BM2121" s="199">
        <f t="shared" si="389"/>
        <v>289.67909800520391</v>
      </c>
      <c r="BN2121" s="197"/>
      <c r="BO2121" s="197"/>
      <c r="BP2121" s="196">
        <f t="shared" si="398"/>
        <v>289.67909800520391</v>
      </c>
      <c r="BQ2121" s="197"/>
      <c r="BR2121" s="197"/>
      <c r="BS2121" s="196">
        <f t="shared" si="390"/>
        <v>289.67909800520391</v>
      </c>
      <c r="BT2121" s="197"/>
      <c r="BU2121" s="197"/>
      <c r="BV2121" s="199">
        <f t="shared" si="391"/>
        <v>289.67909800520391</v>
      </c>
      <c r="BW2121" s="197"/>
      <c r="BX2121" s="197"/>
      <c r="BY2121" s="196">
        <f t="shared" si="392"/>
        <v>289.67909800520391</v>
      </c>
      <c r="BZ2121" s="197"/>
      <c r="CA2121" s="197"/>
      <c r="CB2121" s="196">
        <f t="shared" si="393"/>
        <v>289.67909800520391</v>
      </c>
      <c r="CC2121" s="197"/>
      <c r="CD2121" s="197"/>
      <c r="CE2121" s="196">
        <f t="shared" si="394"/>
        <v>289.67909800520391</v>
      </c>
      <c r="CF2121" s="197"/>
      <c r="CG2121" s="197"/>
      <c r="CH2121" s="196">
        <f t="shared" si="397"/>
        <v>289.67909800520391</v>
      </c>
      <c r="CI2121" s="197"/>
      <c r="CJ2121" s="197"/>
      <c r="CK2121" s="196">
        <f t="shared" si="395"/>
        <v>289.67909800520391</v>
      </c>
      <c r="CL2121" s="197"/>
      <c r="CM2121" s="196">
        <f t="shared" si="396"/>
        <v>289.67909800520391</v>
      </c>
      <c r="CN2121" s="197">
        <v>120</v>
      </c>
      <c r="CO2121" s="197"/>
      <c r="CP2121" s="197"/>
      <c r="CQ2121" s="200"/>
      <c r="CR2121" s="200"/>
      <c r="CS2121" s="201"/>
      <c r="CT2121" s="202"/>
      <c r="CU2121" s="202"/>
      <c r="CV2121" s="202"/>
      <c r="CW2121" s="202"/>
      <c r="CX2121" s="203"/>
      <c r="CY2121" s="202"/>
      <c r="CZ2121" s="202"/>
      <c r="DA2121" s="202"/>
      <c r="DB2121" s="193"/>
      <c r="DC2121" s="193"/>
      <c r="DD2121" s="193"/>
      <c r="DE2121" s="193"/>
      <c r="DF2121" s="193"/>
      <c r="DG2121" s="193"/>
      <c r="DH2121" s="193"/>
      <c r="DI2121" s="193"/>
      <c r="DJ2121" s="193"/>
      <c r="DK2121" s="193"/>
      <c r="DL2121" s="193"/>
      <c r="DM2121" s="193"/>
      <c r="DN2121" s="197"/>
      <c r="DO2121" s="197"/>
      <c r="DP2121" s="197"/>
      <c r="DQ2121" s="197"/>
      <c r="DR2121" s="197"/>
      <c r="DS2121" s="197"/>
      <c r="DT2121" s="197"/>
      <c r="DU2121" s="193"/>
      <c r="DV2121" s="193"/>
      <c r="DW2121" s="193"/>
      <c r="DX2121" s="1988" t="s">
        <v>15572</v>
      </c>
      <c r="DZ2121" s="1993" t="s">
        <v>15494</v>
      </c>
      <c r="EA2121" s="197"/>
      <c r="EB2121" s="1567"/>
      <c r="EC2121" s="1993" t="s">
        <v>15578</v>
      </c>
    </row>
    <row r="2122" spans="1:133" s="192" customFormat="1" ht="15.75" x14ac:dyDescent="0.25">
      <c r="A2122" s="192">
        <v>702</v>
      </c>
      <c r="B2122" s="1985"/>
      <c r="C2122" s="193" t="s">
        <v>15576</v>
      </c>
      <c r="D2122" s="193" t="s">
        <v>22</v>
      </c>
      <c r="E2122" s="193" t="s">
        <v>4126</v>
      </c>
      <c r="F2122" s="193">
        <v>801563</v>
      </c>
      <c r="G2122" s="193">
        <v>60</v>
      </c>
      <c r="H2122" s="193" t="s">
        <v>2633</v>
      </c>
      <c r="I2122" s="193" t="s">
        <v>2633</v>
      </c>
      <c r="J2122" s="193" t="s">
        <v>2634</v>
      </c>
      <c r="K2122" s="193"/>
      <c r="L2122" s="193">
        <v>90</v>
      </c>
      <c r="M2122" s="193">
        <v>165</v>
      </c>
      <c r="N2122" s="194">
        <f t="shared" si="401"/>
        <v>33.057851239669425</v>
      </c>
      <c r="O2122" s="195">
        <v>1</v>
      </c>
      <c r="P2122" s="196">
        <f t="shared" si="399"/>
        <v>68.062499999999986</v>
      </c>
      <c r="Q2122" s="196">
        <f t="shared" si="400"/>
        <v>21.937500000000014</v>
      </c>
      <c r="R2122" s="197"/>
      <c r="S2122" s="198" t="s">
        <v>15577</v>
      </c>
      <c r="T2122" s="197" t="s">
        <v>15579</v>
      </c>
      <c r="U2122" s="197"/>
      <c r="V2122" s="197" t="s">
        <v>15580</v>
      </c>
      <c r="W2122" s="197"/>
      <c r="X2122" s="197" t="s">
        <v>2633</v>
      </c>
      <c r="Y2122" s="197"/>
      <c r="Z2122" s="197" t="s">
        <v>2633</v>
      </c>
      <c r="AA2122" s="197"/>
      <c r="AB2122" s="197"/>
      <c r="AC2122" s="197"/>
      <c r="AD2122" s="197"/>
      <c r="AE2122" s="197"/>
      <c r="AF2122" s="197"/>
      <c r="AG2122" s="197"/>
      <c r="AH2122" s="197"/>
      <c r="AI2122" s="197"/>
      <c r="AJ2122" s="197" t="s">
        <v>2633</v>
      </c>
      <c r="AK2122" s="197"/>
      <c r="AL2122" s="197"/>
      <c r="AM2122" s="197"/>
      <c r="AN2122" s="197" t="s">
        <v>2634</v>
      </c>
      <c r="AO2122" s="197"/>
      <c r="AP2122" s="197"/>
      <c r="AQ2122" s="197"/>
      <c r="AR2122" s="197"/>
      <c r="AS2122" s="197"/>
      <c r="AT2122" s="197"/>
      <c r="AU2122" s="197"/>
      <c r="AV2122" s="197"/>
      <c r="AW2122" s="197"/>
      <c r="AX2122" s="197"/>
      <c r="AY2122" s="197"/>
      <c r="AZ2122" s="197"/>
      <c r="BA2122" s="197"/>
      <c r="BB2122" s="197"/>
      <c r="BC2122" s="197"/>
      <c r="BD2122" s="197"/>
      <c r="BE2122" s="197" t="s">
        <v>2634</v>
      </c>
      <c r="BF2122" s="197"/>
      <c r="BG2122" s="197"/>
      <c r="BH2122" s="197"/>
      <c r="BI2122" s="197"/>
      <c r="BJ2122" s="197" t="s">
        <v>10297</v>
      </c>
      <c r="BK2122" s="197"/>
      <c r="BL2122" s="197"/>
      <c r="BM2122" s="199">
        <f t="shared" si="389"/>
        <v>410.25641025640994</v>
      </c>
      <c r="BN2122" s="197"/>
      <c r="BO2122" s="197"/>
      <c r="BP2122" s="196">
        <f t="shared" si="398"/>
        <v>410.25641025640994</v>
      </c>
      <c r="BQ2122" s="197"/>
      <c r="BR2122" s="197"/>
      <c r="BS2122" s="196">
        <f t="shared" si="390"/>
        <v>410.25641025640994</v>
      </c>
      <c r="BT2122" s="197"/>
      <c r="BU2122" s="197"/>
      <c r="BV2122" s="199">
        <f t="shared" si="391"/>
        <v>410.25641025640994</v>
      </c>
      <c r="BW2122" s="197"/>
      <c r="BX2122" s="197"/>
      <c r="BY2122" s="196">
        <f t="shared" si="392"/>
        <v>410.25641025640994</v>
      </c>
      <c r="BZ2122" s="197"/>
      <c r="CA2122" s="197"/>
      <c r="CB2122" s="196">
        <f t="shared" si="393"/>
        <v>410.25641025640994</v>
      </c>
      <c r="CC2122" s="197"/>
      <c r="CD2122" s="197"/>
      <c r="CE2122" s="196">
        <f t="shared" si="394"/>
        <v>410.25641025640994</v>
      </c>
      <c r="CF2122" s="197"/>
      <c r="CG2122" s="197"/>
      <c r="CH2122" s="196">
        <f t="shared" si="397"/>
        <v>410.25641025640994</v>
      </c>
      <c r="CI2122" s="197"/>
      <c r="CJ2122" s="197"/>
      <c r="CK2122" s="196">
        <f t="shared" si="395"/>
        <v>410.25641025640994</v>
      </c>
      <c r="CL2122" s="197"/>
      <c r="CM2122" s="196">
        <f t="shared" si="396"/>
        <v>410.25641025640994</v>
      </c>
      <c r="CN2122" s="197">
        <v>180</v>
      </c>
      <c r="CO2122" s="197"/>
      <c r="CP2122" s="197"/>
      <c r="CQ2122" s="200"/>
      <c r="CR2122" s="200"/>
      <c r="CS2122" s="201"/>
      <c r="CT2122" s="202"/>
      <c r="CU2122" s="202"/>
      <c r="CV2122" s="202"/>
      <c r="CW2122" s="202"/>
      <c r="CX2122" s="203"/>
      <c r="CY2122" s="202"/>
      <c r="CZ2122" s="202"/>
      <c r="DA2122" s="202"/>
      <c r="DB2122" s="193"/>
      <c r="DC2122" s="193"/>
      <c r="DD2122" s="193"/>
      <c r="DE2122" s="193"/>
      <c r="DF2122" s="193"/>
      <c r="DG2122" s="193"/>
      <c r="DH2122" s="193"/>
      <c r="DI2122" s="193"/>
      <c r="DJ2122" s="193"/>
      <c r="DK2122" s="193"/>
      <c r="DL2122" s="193"/>
      <c r="DM2122" s="193"/>
      <c r="DN2122" s="197"/>
      <c r="DO2122" s="197"/>
      <c r="DP2122" s="197"/>
      <c r="DQ2122" s="197"/>
      <c r="DR2122" s="197"/>
      <c r="DS2122" s="197"/>
      <c r="DT2122" s="197"/>
      <c r="DU2122" s="193"/>
      <c r="DV2122" s="193"/>
      <c r="DW2122" s="193"/>
      <c r="DX2122" s="1993" t="s">
        <v>94</v>
      </c>
      <c r="DZ2122" s="1993" t="s">
        <v>15581</v>
      </c>
      <c r="EA2122" s="197"/>
      <c r="EB2122" s="1567"/>
      <c r="EC2122" s="1995" t="s">
        <v>1879</v>
      </c>
    </row>
    <row r="2123" spans="1:133" s="192" customFormat="1" ht="15.75" x14ac:dyDescent="0.25">
      <c r="A2123" s="192">
        <v>703</v>
      </c>
      <c r="B2123" s="1994"/>
      <c r="C2123" s="193" t="s">
        <v>15590</v>
      </c>
      <c r="D2123" s="193" t="s">
        <v>22</v>
      </c>
      <c r="E2123" s="193" t="s">
        <v>4126</v>
      </c>
      <c r="F2123" s="193">
        <v>804834</v>
      </c>
      <c r="G2123" s="193">
        <v>35</v>
      </c>
      <c r="H2123" s="193" t="s">
        <v>2633</v>
      </c>
      <c r="I2123" s="193" t="s">
        <v>2633</v>
      </c>
      <c r="J2123" s="193" t="s">
        <v>2633</v>
      </c>
      <c r="K2123" s="193"/>
      <c r="L2123" s="193">
        <v>140</v>
      </c>
      <c r="M2123" s="193">
        <v>177</v>
      </c>
      <c r="N2123" s="194">
        <f t="shared" si="401"/>
        <v>44.687031185163903</v>
      </c>
      <c r="O2123" s="195">
        <v>2</v>
      </c>
      <c r="P2123" s="196">
        <f t="shared" si="399"/>
        <v>78.322500000000005</v>
      </c>
      <c r="Q2123" s="196">
        <f t="shared" si="400"/>
        <v>61.677499999999995</v>
      </c>
      <c r="R2123" s="197"/>
      <c r="S2123" s="198" t="s">
        <v>15591</v>
      </c>
      <c r="T2123" s="197" t="s">
        <v>253</v>
      </c>
      <c r="U2123" s="197" t="s">
        <v>2490</v>
      </c>
      <c r="V2123" s="197" t="s">
        <v>3013</v>
      </c>
      <c r="W2123" s="197"/>
      <c r="X2123" s="197"/>
      <c r="Y2123" s="197"/>
      <c r="Z2123" s="197"/>
      <c r="AA2123" s="197"/>
      <c r="AB2123" s="197"/>
      <c r="AC2123" s="197"/>
      <c r="AD2123" s="197"/>
      <c r="AE2123" s="197"/>
      <c r="AF2123" s="197"/>
      <c r="AG2123" s="197"/>
      <c r="AH2123" s="197"/>
      <c r="AI2123" s="197"/>
      <c r="AJ2123" s="197"/>
      <c r="AK2123" s="197"/>
      <c r="AL2123" s="197"/>
      <c r="AM2123" s="197"/>
      <c r="AN2123" s="197" t="s">
        <v>2634</v>
      </c>
      <c r="AO2123" s="197"/>
      <c r="AP2123" s="197"/>
      <c r="AQ2123" s="197"/>
      <c r="AR2123" s="197"/>
      <c r="AS2123" s="197"/>
      <c r="AT2123" s="197"/>
      <c r="AU2123" s="197"/>
      <c r="AV2123" s="197"/>
      <c r="AW2123" s="197"/>
      <c r="AX2123" s="197"/>
      <c r="AY2123" s="197"/>
      <c r="AZ2123" s="197"/>
      <c r="BA2123" s="197"/>
      <c r="BB2123" s="197"/>
      <c r="BC2123" s="197"/>
      <c r="BD2123" s="197"/>
      <c r="BE2123" s="197" t="s">
        <v>2634</v>
      </c>
      <c r="BF2123" s="197"/>
      <c r="BG2123" s="197"/>
      <c r="BH2123" s="197"/>
      <c r="BI2123" s="197"/>
      <c r="BJ2123" s="197" t="s">
        <v>15081</v>
      </c>
      <c r="BK2123" s="197"/>
      <c r="BL2123" s="197"/>
      <c r="BM2123" s="199">
        <f t="shared" si="389"/>
        <v>226.98715090592194</v>
      </c>
      <c r="BN2123" s="197"/>
      <c r="BO2123" s="197"/>
      <c r="BP2123" s="196">
        <f t="shared" si="398"/>
        <v>226.98715090592194</v>
      </c>
      <c r="BQ2123" s="197"/>
      <c r="BR2123" s="197"/>
      <c r="BS2123" s="196">
        <f t="shared" si="390"/>
        <v>226.98715090592194</v>
      </c>
      <c r="BT2123" s="197"/>
      <c r="BU2123" s="197"/>
      <c r="BV2123" s="199">
        <f t="shared" si="391"/>
        <v>226.98715090592194</v>
      </c>
      <c r="BW2123" s="197"/>
      <c r="BX2123" s="197"/>
      <c r="BY2123" s="196">
        <f t="shared" si="392"/>
        <v>226.98715090592194</v>
      </c>
      <c r="BZ2123" s="197"/>
      <c r="CA2123" s="197"/>
      <c r="CB2123" s="196">
        <f t="shared" si="393"/>
        <v>226.98715090592194</v>
      </c>
      <c r="CC2123" s="197"/>
      <c r="CD2123" s="197"/>
      <c r="CE2123" s="196">
        <f t="shared" si="394"/>
        <v>226.98715090592194</v>
      </c>
      <c r="CF2123" s="197"/>
      <c r="CG2123" s="197"/>
      <c r="CH2123" s="196">
        <f t="shared" si="397"/>
        <v>226.98715090592194</v>
      </c>
      <c r="CI2123" s="197"/>
      <c r="CJ2123" s="197"/>
      <c r="CK2123" s="196">
        <f t="shared" si="395"/>
        <v>226.98715090592194</v>
      </c>
      <c r="CL2123" s="197"/>
      <c r="CM2123" s="196">
        <f t="shared" si="396"/>
        <v>226.98715090592194</v>
      </c>
      <c r="CN2123" s="197">
        <v>95</v>
      </c>
      <c r="CO2123" s="197"/>
      <c r="CP2123" s="197"/>
      <c r="CQ2123" s="200"/>
      <c r="CR2123" s="200"/>
      <c r="CS2123" s="201"/>
      <c r="CT2123" s="202"/>
      <c r="CU2123" s="202"/>
      <c r="CV2123" s="202"/>
      <c r="CW2123" s="202"/>
      <c r="CX2123" s="203"/>
      <c r="CY2123" s="202"/>
      <c r="CZ2123" s="202"/>
      <c r="DA2123" s="202"/>
      <c r="DB2123" s="193"/>
      <c r="DC2123" s="193"/>
      <c r="DD2123" s="193"/>
      <c r="DE2123" s="193"/>
      <c r="DF2123" s="193"/>
      <c r="DG2123" s="193"/>
      <c r="DH2123" s="193"/>
      <c r="DI2123" s="193"/>
      <c r="DJ2123" s="193"/>
      <c r="DK2123" s="193"/>
      <c r="DL2123" s="193"/>
      <c r="DM2123" s="193"/>
      <c r="DN2123" s="197"/>
      <c r="DO2123" s="197"/>
      <c r="DP2123" s="197"/>
      <c r="DQ2123" s="197"/>
      <c r="DR2123" s="197"/>
      <c r="DS2123" s="197"/>
      <c r="DT2123" s="197"/>
      <c r="DU2123" s="193"/>
      <c r="DV2123" s="193"/>
      <c r="DW2123" s="193"/>
      <c r="DX2123" s="1995" t="s">
        <v>94</v>
      </c>
      <c r="DZ2123" s="1995" t="s">
        <v>101</v>
      </c>
      <c r="EA2123" s="197"/>
      <c r="EB2123" s="1567"/>
      <c r="EC2123" s="1995" t="s">
        <v>2194</v>
      </c>
    </row>
    <row r="2124" spans="1:133" s="192" customFormat="1" ht="15.75" x14ac:dyDescent="0.25">
      <c r="A2124" s="192">
        <v>704</v>
      </c>
      <c r="B2124" s="1994"/>
      <c r="C2124" s="193" t="s">
        <v>15592</v>
      </c>
      <c r="D2124" s="193" t="s">
        <v>23</v>
      </c>
      <c r="E2124" s="193" t="s">
        <v>4126</v>
      </c>
      <c r="F2124" s="193">
        <v>510206</v>
      </c>
      <c r="G2124" s="193">
        <v>32</v>
      </c>
      <c r="H2124" s="193" t="s">
        <v>2633</v>
      </c>
      <c r="I2124" s="193" t="s">
        <v>2633</v>
      </c>
      <c r="J2124" s="193" t="s">
        <v>2633</v>
      </c>
      <c r="K2124" s="193"/>
      <c r="L2124" s="193">
        <v>121.4</v>
      </c>
      <c r="M2124" s="193">
        <v>163</v>
      </c>
      <c r="N2124" s="194">
        <f t="shared" si="401"/>
        <v>45.69234822537544</v>
      </c>
      <c r="O2124" s="195">
        <v>2</v>
      </c>
      <c r="P2124" s="196">
        <f t="shared" si="399"/>
        <v>66.422499999999999</v>
      </c>
      <c r="Q2124" s="196">
        <f t="shared" si="400"/>
        <v>54.977500000000006</v>
      </c>
      <c r="R2124" s="197"/>
      <c r="S2124" s="198" t="s">
        <v>15591</v>
      </c>
      <c r="T2124" s="197" t="s">
        <v>253</v>
      </c>
      <c r="U2124" s="197" t="s">
        <v>2490</v>
      </c>
      <c r="V2124" s="197" t="s">
        <v>15593</v>
      </c>
      <c r="W2124" s="197"/>
      <c r="X2124" s="197" t="s">
        <v>2633</v>
      </c>
      <c r="Y2124" s="197"/>
      <c r="Z2124" s="197" t="s">
        <v>2633</v>
      </c>
      <c r="AA2124" s="197"/>
      <c r="AB2124" s="197" t="s">
        <v>2633</v>
      </c>
      <c r="AC2124" s="197"/>
      <c r="AD2124" s="197"/>
      <c r="AE2124" s="197"/>
      <c r="AF2124" s="197" t="s">
        <v>2633</v>
      </c>
      <c r="AG2124" s="197"/>
      <c r="AH2124" s="197"/>
      <c r="AI2124" s="197"/>
      <c r="AJ2124" s="197"/>
      <c r="AK2124" s="197"/>
      <c r="AL2124" s="197"/>
      <c r="AM2124" s="197"/>
      <c r="AN2124" s="197" t="s">
        <v>2634</v>
      </c>
      <c r="AO2124" s="197"/>
      <c r="AP2124" s="197"/>
      <c r="AQ2124" s="197"/>
      <c r="AR2124" s="197"/>
      <c r="AS2124" s="197"/>
      <c r="AT2124" s="197"/>
      <c r="AU2124" s="197"/>
      <c r="AV2124" s="197"/>
      <c r="AW2124" s="197"/>
      <c r="AX2124" s="197"/>
      <c r="AY2124" s="197"/>
      <c r="AZ2124" s="197"/>
      <c r="BA2124" s="197" t="s">
        <v>3970</v>
      </c>
      <c r="BB2124" s="197"/>
      <c r="BC2124" s="197"/>
      <c r="BD2124" s="197"/>
      <c r="BE2124" s="197" t="s">
        <v>2634</v>
      </c>
      <c r="BF2124" s="197"/>
      <c r="BG2124" s="197"/>
      <c r="BH2124" s="197"/>
      <c r="BI2124" s="197"/>
      <c r="BJ2124" s="197" t="s">
        <v>14193</v>
      </c>
      <c r="BK2124" s="197"/>
      <c r="BL2124" s="197"/>
      <c r="BM2124" s="199">
        <f t="shared" si="389"/>
        <v>220.81760720294662</v>
      </c>
      <c r="BN2124" s="197"/>
      <c r="BO2124" s="197"/>
      <c r="BP2124" s="196">
        <f t="shared" si="398"/>
        <v>220.81760720294662</v>
      </c>
      <c r="BQ2124" s="197"/>
      <c r="BR2124" s="197"/>
      <c r="BS2124" s="196">
        <f t="shared" si="390"/>
        <v>220.81760720294662</v>
      </c>
      <c r="BT2124" s="197"/>
      <c r="BU2124" s="197"/>
      <c r="BV2124" s="199">
        <f t="shared" si="391"/>
        <v>220.81760720294662</v>
      </c>
      <c r="BW2124" s="197"/>
      <c r="BX2124" s="197"/>
      <c r="BY2124" s="196">
        <f t="shared" si="392"/>
        <v>220.81760720294662</v>
      </c>
      <c r="BZ2124" s="197"/>
      <c r="CA2124" s="197"/>
      <c r="CB2124" s="196">
        <f t="shared" si="393"/>
        <v>220.81760720294662</v>
      </c>
      <c r="CC2124" s="197"/>
      <c r="CD2124" s="197"/>
      <c r="CE2124" s="196">
        <f t="shared" si="394"/>
        <v>220.81760720294662</v>
      </c>
      <c r="CF2124" s="197"/>
      <c r="CG2124" s="197"/>
      <c r="CH2124" s="196">
        <f t="shared" si="397"/>
        <v>220.81760720294662</v>
      </c>
      <c r="CI2124" s="197"/>
      <c r="CJ2124" s="197"/>
      <c r="CK2124" s="196">
        <f t="shared" si="395"/>
        <v>220.81760720294662</v>
      </c>
      <c r="CL2124" s="197"/>
      <c r="CM2124" s="196">
        <f t="shared" si="396"/>
        <v>220.81760720294662</v>
      </c>
      <c r="CN2124" s="197">
        <v>75</v>
      </c>
      <c r="CO2124" s="197"/>
      <c r="CP2124" s="197"/>
      <c r="CQ2124" s="200"/>
      <c r="CR2124" s="200"/>
      <c r="CS2124" s="201"/>
      <c r="CT2124" s="202"/>
      <c r="CU2124" s="202"/>
      <c r="CV2124" s="202"/>
      <c r="CW2124" s="202"/>
      <c r="CX2124" s="203"/>
      <c r="CY2124" s="202"/>
      <c r="CZ2124" s="202"/>
      <c r="DA2124" s="202"/>
      <c r="DB2124" s="193"/>
      <c r="DC2124" s="193"/>
      <c r="DD2124" s="193"/>
      <c r="DE2124" s="193"/>
      <c r="DF2124" s="193"/>
      <c r="DG2124" s="193"/>
      <c r="DH2124" s="193"/>
      <c r="DI2124" s="193"/>
      <c r="DJ2124" s="193"/>
      <c r="DK2124" s="193"/>
      <c r="DL2124" s="193"/>
      <c r="DM2124" s="193"/>
      <c r="DN2124" s="197"/>
      <c r="DO2124" s="197"/>
      <c r="DP2124" s="197"/>
      <c r="DQ2124" s="197"/>
      <c r="DR2124" s="197"/>
      <c r="DS2124" s="197"/>
      <c r="DT2124" s="197"/>
      <c r="DU2124" s="193"/>
      <c r="DV2124" s="193"/>
      <c r="DW2124" s="193"/>
      <c r="DX2124" s="1996" t="s">
        <v>15594</v>
      </c>
      <c r="DZ2124" s="1996" t="s">
        <v>101</v>
      </c>
      <c r="EA2124" s="197"/>
      <c r="EB2124" s="1567"/>
      <c r="EC2124" s="1996" t="s">
        <v>2194</v>
      </c>
    </row>
    <row r="2125" spans="1:133" s="192" customFormat="1" ht="15.75" x14ac:dyDescent="0.25">
      <c r="A2125" s="192">
        <v>705</v>
      </c>
      <c r="B2125" s="1994"/>
      <c r="C2125" s="193" t="s">
        <v>15595</v>
      </c>
      <c r="D2125" s="193" t="s">
        <v>22</v>
      </c>
      <c r="E2125" s="193" t="s">
        <v>4126</v>
      </c>
      <c r="F2125" s="193">
        <v>804114</v>
      </c>
      <c r="G2125" s="193">
        <v>25</v>
      </c>
      <c r="H2125" s="193" t="s">
        <v>2634</v>
      </c>
      <c r="I2125" s="193" t="s">
        <v>2634</v>
      </c>
      <c r="J2125" s="193" t="s">
        <v>3968</v>
      </c>
      <c r="K2125" s="193"/>
      <c r="L2125" s="193">
        <v>133.19999999999999</v>
      </c>
      <c r="M2125" s="193">
        <v>169</v>
      </c>
      <c r="N2125" s="194">
        <f t="shared" si="401"/>
        <v>46.637022513217318</v>
      </c>
      <c r="O2125" s="195">
        <v>2</v>
      </c>
      <c r="P2125" s="196">
        <f t="shared" si="399"/>
        <v>71.402499999999989</v>
      </c>
      <c r="Q2125" s="196">
        <f t="shared" si="400"/>
        <v>61.797499999999999</v>
      </c>
      <c r="R2125" s="197"/>
      <c r="S2125" s="198" t="s">
        <v>15591</v>
      </c>
      <c r="T2125" s="197" t="s">
        <v>253</v>
      </c>
      <c r="U2125" s="197" t="s">
        <v>2490</v>
      </c>
      <c r="V2125" s="197" t="s">
        <v>14191</v>
      </c>
      <c r="W2125" s="197"/>
      <c r="X2125" s="197"/>
      <c r="Y2125" s="197"/>
      <c r="Z2125" s="197"/>
      <c r="AA2125" s="197"/>
      <c r="AB2125" s="197"/>
      <c r="AC2125" s="197"/>
      <c r="AD2125" s="197"/>
      <c r="AE2125" s="197"/>
      <c r="AF2125" s="197"/>
      <c r="AG2125" s="197"/>
      <c r="AH2125" s="197"/>
      <c r="AI2125" s="197"/>
      <c r="AJ2125" s="197"/>
      <c r="AK2125" s="197"/>
      <c r="AL2125" s="197"/>
      <c r="AM2125" s="197"/>
      <c r="AN2125" s="197" t="s">
        <v>2633</v>
      </c>
      <c r="AO2125" s="197" t="s">
        <v>4076</v>
      </c>
      <c r="AP2125" s="197" t="s">
        <v>4092</v>
      </c>
      <c r="AQ2125" s="197"/>
      <c r="AR2125" s="197"/>
      <c r="AS2125" s="197"/>
      <c r="AT2125" s="197"/>
      <c r="AU2125" s="197"/>
      <c r="AV2125" s="197"/>
      <c r="AW2125" s="197"/>
      <c r="AX2125" s="197"/>
      <c r="AY2125" s="197"/>
      <c r="AZ2125" s="197"/>
      <c r="BA2125" s="197"/>
      <c r="BB2125" s="197"/>
      <c r="BC2125" s="197"/>
      <c r="BD2125" s="197"/>
      <c r="BE2125" s="197" t="s">
        <v>2634</v>
      </c>
      <c r="BF2125" s="197"/>
      <c r="BG2125" s="197"/>
      <c r="BH2125" s="197"/>
      <c r="BI2125" s="197"/>
      <c r="BJ2125" s="197" t="s">
        <v>15081</v>
      </c>
      <c r="BK2125" s="197"/>
      <c r="BL2125" s="197"/>
      <c r="BM2125" s="199">
        <f t="shared" si="389"/>
        <v>215.54269994740886</v>
      </c>
      <c r="BN2125" s="197"/>
      <c r="BO2125" s="197"/>
      <c r="BP2125" s="196">
        <f t="shared" si="398"/>
        <v>215.54269994740886</v>
      </c>
      <c r="BQ2125" s="197"/>
      <c r="BR2125" s="197"/>
      <c r="BS2125" s="196">
        <f t="shared" si="390"/>
        <v>215.54269994740886</v>
      </c>
      <c r="BT2125" s="197"/>
      <c r="BU2125" s="197"/>
      <c r="BV2125" s="199">
        <f t="shared" si="391"/>
        <v>215.54269994740886</v>
      </c>
      <c r="BW2125" s="197"/>
      <c r="BX2125" s="197"/>
      <c r="BY2125" s="196">
        <f t="shared" si="392"/>
        <v>215.54269994740886</v>
      </c>
      <c r="BZ2125" s="197"/>
      <c r="CA2125" s="197"/>
      <c r="CB2125" s="196">
        <f t="shared" si="393"/>
        <v>215.54269994740886</v>
      </c>
      <c r="CC2125" s="197"/>
      <c r="CD2125" s="197"/>
      <c r="CE2125" s="196">
        <f t="shared" si="394"/>
        <v>215.54269994740886</v>
      </c>
      <c r="CF2125" s="197"/>
      <c r="CG2125" s="197"/>
      <c r="CH2125" s="196">
        <f t="shared" si="397"/>
        <v>215.54269994740886</v>
      </c>
      <c r="CI2125" s="197"/>
      <c r="CJ2125" s="197"/>
      <c r="CK2125" s="196">
        <f t="shared" si="395"/>
        <v>215.54269994740886</v>
      </c>
      <c r="CL2125" s="197"/>
      <c r="CM2125" s="196">
        <f t="shared" si="396"/>
        <v>215.54269994740886</v>
      </c>
      <c r="CN2125" s="197">
        <v>75</v>
      </c>
      <c r="CO2125" s="197"/>
      <c r="CP2125" s="197"/>
      <c r="CQ2125" s="200"/>
      <c r="CR2125" s="200"/>
      <c r="CS2125" s="201"/>
      <c r="CT2125" s="202"/>
      <c r="CU2125" s="202"/>
      <c r="CV2125" s="202"/>
      <c r="CW2125" s="202"/>
      <c r="CX2125" s="203"/>
      <c r="CY2125" s="202"/>
      <c r="CZ2125" s="202"/>
      <c r="DA2125" s="202"/>
      <c r="DB2125" s="193"/>
      <c r="DC2125" s="193"/>
      <c r="DD2125" s="193"/>
      <c r="DE2125" s="193"/>
      <c r="DF2125" s="193"/>
      <c r="DG2125" s="193"/>
      <c r="DH2125" s="193"/>
      <c r="DI2125" s="193"/>
      <c r="DJ2125" s="193"/>
      <c r="DK2125" s="193"/>
      <c r="DL2125" s="193"/>
      <c r="DM2125" s="193"/>
      <c r="DN2125" s="197"/>
      <c r="DO2125" s="197"/>
      <c r="DP2125" s="197"/>
      <c r="DQ2125" s="197"/>
      <c r="DR2125" s="197"/>
      <c r="DS2125" s="197"/>
      <c r="DT2125" s="197"/>
      <c r="DU2125" s="193"/>
      <c r="DV2125" s="193"/>
      <c r="DW2125" s="193"/>
      <c r="DX2125" s="1997" t="s">
        <v>15596</v>
      </c>
      <c r="DZ2125" s="1998" t="s">
        <v>101</v>
      </c>
      <c r="EA2125" s="197"/>
      <c r="EB2125" s="1567"/>
      <c r="EC2125" s="2000" t="s">
        <v>2194</v>
      </c>
    </row>
    <row r="2126" spans="1:133" s="192" customFormat="1" ht="15.75" x14ac:dyDescent="0.25">
      <c r="A2126" s="192">
        <v>706</v>
      </c>
      <c r="B2126" s="1999"/>
      <c r="C2126" s="193" t="s">
        <v>15639</v>
      </c>
      <c r="D2126" s="193" t="s">
        <v>23</v>
      </c>
      <c r="E2126" s="193" t="s">
        <v>4126</v>
      </c>
      <c r="F2126" s="193">
        <v>805711</v>
      </c>
      <c r="G2126" s="193">
        <v>29</v>
      </c>
      <c r="H2126" s="193" t="s">
        <v>2634</v>
      </c>
      <c r="I2126" s="193" t="s">
        <v>2634</v>
      </c>
      <c r="J2126" s="193" t="s">
        <v>3968</v>
      </c>
      <c r="K2126" s="193"/>
      <c r="L2126" s="193">
        <v>109.1</v>
      </c>
      <c r="M2126" s="193">
        <v>154</v>
      </c>
      <c r="N2126" s="194">
        <f t="shared" si="401"/>
        <v>46.002698600101191</v>
      </c>
      <c r="O2126" s="195">
        <v>2</v>
      </c>
      <c r="P2126" s="196">
        <f t="shared" si="399"/>
        <v>59.29</v>
      </c>
      <c r="Q2126" s="196">
        <f t="shared" si="400"/>
        <v>49.809999999999995</v>
      </c>
      <c r="R2126" s="197"/>
      <c r="S2126" s="198" t="s">
        <v>15640</v>
      </c>
      <c r="T2126" s="197" t="s">
        <v>253</v>
      </c>
      <c r="U2126" s="197" t="s">
        <v>2490</v>
      </c>
      <c r="V2126" s="197" t="s">
        <v>119</v>
      </c>
      <c r="W2126" s="197"/>
      <c r="X2126" s="197"/>
      <c r="Y2126" s="197"/>
      <c r="Z2126" s="197"/>
      <c r="AA2126" s="197"/>
      <c r="AB2126" s="197"/>
      <c r="AC2126" s="197"/>
      <c r="AD2126" s="197"/>
      <c r="AE2126" s="197"/>
      <c r="AF2126" s="197"/>
      <c r="AG2126" s="197"/>
      <c r="AH2126" s="197"/>
      <c r="AI2126" s="197"/>
      <c r="AJ2126" s="197"/>
      <c r="AK2126" s="197"/>
      <c r="AL2126" s="197"/>
      <c r="AM2126" s="197"/>
      <c r="AN2126" s="197" t="s">
        <v>2634</v>
      </c>
      <c r="AO2126" s="197"/>
      <c r="AP2126" s="197"/>
      <c r="AQ2126" s="197"/>
      <c r="AR2126" s="197"/>
      <c r="AS2126" s="197"/>
      <c r="AT2126" s="197"/>
      <c r="AU2126" s="197"/>
      <c r="AV2126" s="197"/>
      <c r="AW2126" s="197"/>
      <c r="AX2126" s="197"/>
      <c r="AY2126" s="197"/>
      <c r="AZ2126" s="197"/>
      <c r="BA2126" s="197" t="s">
        <v>3971</v>
      </c>
      <c r="BB2126" s="197"/>
      <c r="BC2126" s="197"/>
      <c r="BD2126" s="197"/>
      <c r="BE2126" s="197" t="s">
        <v>2634</v>
      </c>
      <c r="BF2126" s="197"/>
      <c r="BG2126" s="197"/>
      <c r="BH2126" s="197"/>
      <c r="BI2126" s="197"/>
      <c r="BJ2126" s="197" t="s">
        <v>15641</v>
      </c>
      <c r="BK2126" s="197"/>
      <c r="BL2126" s="197"/>
      <c r="BM2126" s="199">
        <f t="shared" si="389"/>
        <v>219.03232282674162</v>
      </c>
      <c r="BN2126" s="197"/>
      <c r="BO2126" s="197"/>
      <c r="BP2126" s="196">
        <f t="shared" si="398"/>
        <v>219.03232282674162</v>
      </c>
      <c r="BQ2126" s="197"/>
      <c r="BR2126" s="197"/>
      <c r="BS2126" s="196">
        <f t="shared" si="390"/>
        <v>219.03232282674162</v>
      </c>
      <c r="BT2126" s="197"/>
      <c r="BU2126" s="197"/>
      <c r="BV2126" s="199">
        <f t="shared" si="391"/>
        <v>219.03232282674162</v>
      </c>
      <c r="BW2126" s="197"/>
      <c r="BX2126" s="197"/>
      <c r="BY2126" s="196">
        <f t="shared" si="392"/>
        <v>219.03232282674162</v>
      </c>
      <c r="BZ2126" s="197"/>
      <c r="CA2126" s="197"/>
      <c r="CB2126" s="196">
        <f t="shared" si="393"/>
        <v>219.03232282674162</v>
      </c>
      <c r="CC2126" s="197"/>
      <c r="CD2126" s="197"/>
      <c r="CE2126" s="196">
        <f t="shared" si="394"/>
        <v>219.03232282674162</v>
      </c>
      <c r="CF2126" s="197"/>
      <c r="CG2126" s="197"/>
      <c r="CH2126" s="196">
        <f t="shared" si="397"/>
        <v>219.03232282674162</v>
      </c>
      <c r="CI2126" s="197"/>
      <c r="CJ2126" s="197"/>
      <c r="CK2126" s="196">
        <f t="shared" si="395"/>
        <v>219.03232282674162</v>
      </c>
      <c r="CL2126" s="197"/>
      <c r="CM2126" s="196">
        <f t="shared" si="396"/>
        <v>219.03232282674162</v>
      </c>
      <c r="CN2126" s="197">
        <v>70</v>
      </c>
      <c r="CO2126" s="197"/>
      <c r="CP2126" s="197"/>
      <c r="CQ2126" s="200"/>
      <c r="CR2126" s="200"/>
      <c r="CS2126" s="201"/>
      <c r="CT2126" s="202"/>
      <c r="CU2126" s="202"/>
      <c r="CV2126" s="202"/>
      <c r="CW2126" s="202"/>
      <c r="CX2126" s="203"/>
      <c r="CY2126" s="202"/>
      <c r="CZ2126" s="202"/>
      <c r="DA2126" s="202"/>
      <c r="DB2126" s="193"/>
      <c r="DC2126" s="193"/>
      <c r="DD2126" s="193"/>
      <c r="DE2126" s="193"/>
      <c r="DF2126" s="193"/>
      <c r="DG2126" s="193"/>
      <c r="DH2126" s="193"/>
      <c r="DI2126" s="193"/>
      <c r="DJ2126" s="193"/>
      <c r="DK2126" s="193"/>
      <c r="DL2126" s="193"/>
      <c r="DM2126" s="193"/>
      <c r="DN2126" s="197"/>
      <c r="DO2126" s="197"/>
      <c r="DP2126" s="197"/>
      <c r="DQ2126" s="197"/>
      <c r="DR2126" s="197"/>
      <c r="DS2126" s="197"/>
      <c r="DT2126" s="197"/>
      <c r="DU2126" s="193"/>
      <c r="DV2126" s="193"/>
      <c r="DW2126" s="193"/>
      <c r="DX2126" s="2000" t="s">
        <v>94</v>
      </c>
      <c r="DZ2126" s="2000" t="s">
        <v>101</v>
      </c>
      <c r="EA2126" s="197"/>
      <c r="EB2126" s="1567"/>
      <c r="EC2126" s="2000" t="s">
        <v>2194</v>
      </c>
    </row>
    <row r="2127" spans="1:133" s="192" customFormat="1" ht="15.75" x14ac:dyDescent="0.25">
      <c r="B2127" s="1999"/>
      <c r="C2127" s="193"/>
      <c r="D2127" s="193"/>
      <c r="E2127" s="193"/>
      <c r="F2127" s="193"/>
      <c r="G2127" s="193"/>
      <c r="H2127" s="193"/>
      <c r="I2127" s="193"/>
      <c r="J2127" s="193"/>
      <c r="K2127" s="193"/>
      <c r="L2127" s="193"/>
      <c r="M2127" s="193"/>
      <c r="N2127" s="194"/>
      <c r="O2127" s="195"/>
      <c r="P2127" s="196"/>
      <c r="Q2127" s="196"/>
      <c r="R2127" s="197"/>
      <c r="S2127" s="198"/>
      <c r="T2127" s="197"/>
      <c r="U2127" s="197"/>
      <c r="V2127" s="197"/>
      <c r="W2127" s="197"/>
      <c r="X2127" s="197"/>
      <c r="Y2127" s="197"/>
      <c r="Z2127" s="197"/>
      <c r="AA2127" s="197"/>
      <c r="AB2127" s="197"/>
      <c r="AC2127" s="197"/>
      <c r="AD2127" s="197"/>
      <c r="AE2127" s="197"/>
      <c r="AF2127" s="197"/>
      <c r="AG2127" s="197"/>
      <c r="AH2127" s="197"/>
      <c r="AI2127" s="197"/>
      <c r="AJ2127" s="197"/>
      <c r="AK2127" s="197"/>
      <c r="AL2127" s="197"/>
      <c r="AM2127" s="197"/>
      <c r="AN2127" s="197"/>
      <c r="AO2127" s="197"/>
      <c r="AP2127" s="197"/>
      <c r="AQ2127" s="197"/>
      <c r="AR2127" s="197"/>
      <c r="AS2127" s="197"/>
      <c r="AT2127" s="197"/>
      <c r="AU2127" s="197"/>
      <c r="AV2127" s="197"/>
      <c r="AW2127" s="197"/>
      <c r="AX2127" s="197"/>
      <c r="AY2127" s="197"/>
      <c r="AZ2127" s="197"/>
      <c r="BA2127" s="197"/>
      <c r="BB2127" s="197"/>
      <c r="BC2127" s="197"/>
      <c r="BD2127" s="197"/>
      <c r="BE2127" s="197"/>
      <c r="BF2127" s="197"/>
      <c r="BG2127" s="197"/>
      <c r="BH2127" s="197"/>
      <c r="BI2127" s="197"/>
      <c r="BJ2127" s="197"/>
      <c r="BK2127" s="197"/>
      <c r="BL2127" s="197"/>
      <c r="BM2127" s="199"/>
      <c r="BN2127" s="197"/>
      <c r="BO2127" s="197"/>
      <c r="BP2127" s="196"/>
      <c r="BQ2127" s="197"/>
      <c r="BR2127" s="197"/>
      <c r="BS2127" s="196"/>
      <c r="BT2127" s="197"/>
      <c r="BU2127" s="197"/>
      <c r="BV2127" s="199"/>
      <c r="BW2127" s="197"/>
      <c r="BX2127" s="197"/>
      <c r="BY2127" s="196"/>
      <c r="BZ2127" s="197"/>
      <c r="CA2127" s="197"/>
      <c r="CB2127" s="196"/>
      <c r="CC2127" s="197"/>
      <c r="CD2127" s="197"/>
      <c r="CE2127" s="196"/>
      <c r="CF2127" s="197"/>
      <c r="CG2127" s="197"/>
      <c r="CH2127" s="196"/>
      <c r="CI2127" s="197"/>
      <c r="CJ2127" s="197"/>
      <c r="CK2127" s="196"/>
      <c r="CL2127" s="197"/>
      <c r="CM2127" s="196"/>
      <c r="CN2127" s="197"/>
      <c r="CO2127" s="197"/>
      <c r="CP2127" s="197"/>
      <c r="CQ2127" s="200"/>
      <c r="CR2127" s="200"/>
      <c r="CS2127" s="201"/>
      <c r="CT2127" s="202"/>
      <c r="CU2127" s="202"/>
      <c r="CV2127" s="202"/>
      <c r="CW2127" s="202"/>
      <c r="CX2127" s="203"/>
      <c r="CY2127" s="202"/>
      <c r="CZ2127" s="202"/>
      <c r="DA2127" s="202"/>
      <c r="DB2127" s="193"/>
      <c r="DC2127" s="193"/>
      <c r="DD2127" s="193"/>
      <c r="DE2127" s="193"/>
      <c r="DF2127" s="193"/>
      <c r="DG2127" s="193"/>
      <c r="DH2127" s="193"/>
      <c r="DI2127" s="193"/>
      <c r="DJ2127" s="193"/>
      <c r="DK2127" s="193"/>
      <c r="DL2127" s="193"/>
      <c r="DM2127" s="193"/>
      <c r="DN2127" s="197"/>
      <c r="DO2127" s="197"/>
      <c r="DP2127" s="197"/>
      <c r="DQ2127" s="197"/>
      <c r="DR2127" s="197"/>
      <c r="DS2127" s="197"/>
      <c r="DT2127" s="197"/>
      <c r="DU2127" s="193"/>
      <c r="DV2127" s="193"/>
      <c r="DW2127" s="193"/>
      <c r="DX2127" s="1997"/>
      <c r="DZ2127" s="1998"/>
      <c r="EA2127" s="197"/>
      <c r="EB2127" s="1567"/>
      <c r="EC2127" s="1998"/>
    </row>
    <row r="2128" spans="1:133" s="192" customFormat="1" ht="15.75" x14ac:dyDescent="0.25">
      <c r="B2128" s="1999"/>
      <c r="C2128" s="193"/>
      <c r="D2128" s="193"/>
      <c r="E2128" s="193"/>
      <c r="F2128" s="193"/>
      <c r="G2128" s="193"/>
      <c r="H2128" s="193"/>
      <c r="I2128" s="193"/>
      <c r="J2128" s="193"/>
      <c r="K2128" s="193"/>
      <c r="L2128" s="193"/>
      <c r="M2128" s="193"/>
      <c r="N2128" s="194"/>
      <c r="O2128" s="195"/>
      <c r="P2128" s="196"/>
      <c r="Q2128" s="196"/>
      <c r="R2128" s="197"/>
      <c r="S2128" s="198"/>
      <c r="T2128" s="197"/>
      <c r="U2128" s="197"/>
      <c r="V2128" s="197"/>
      <c r="W2128" s="197"/>
      <c r="X2128" s="197"/>
      <c r="Y2128" s="197"/>
      <c r="Z2128" s="197"/>
      <c r="AA2128" s="197"/>
      <c r="AB2128" s="197"/>
      <c r="AC2128" s="197"/>
      <c r="AD2128" s="197"/>
      <c r="AE2128" s="197"/>
      <c r="AF2128" s="197"/>
      <c r="AG2128" s="197"/>
      <c r="AH2128" s="197"/>
      <c r="AI2128" s="197"/>
      <c r="AJ2128" s="197"/>
      <c r="AK2128" s="197"/>
      <c r="AL2128" s="197"/>
      <c r="AM2128" s="197"/>
      <c r="AN2128" s="197"/>
      <c r="AO2128" s="197"/>
      <c r="AP2128" s="197"/>
      <c r="AQ2128" s="197"/>
      <c r="AR2128" s="197"/>
      <c r="AS2128" s="197"/>
      <c r="AT2128" s="197"/>
      <c r="AU2128" s="197"/>
      <c r="AV2128" s="197"/>
      <c r="AW2128" s="197"/>
      <c r="AX2128" s="197"/>
      <c r="AY2128" s="197"/>
      <c r="AZ2128" s="197"/>
      <c r="BA2128" s="197"/>
      <c r="BB2128" s="197"/>
      <c r="BC2128" s="197"/>
      <c r="BD2128" s="197"/>
      <c r="BE2128" s="197"/>
      <c r="BF2128" s="197"/>
      <c r="BG2128" s="197"/>
      <c r="BH2128" s="197"/>
      <c r="BI2128" s="197"/>
      <c r="BJ2128" s="197"/>
      <c r="BK2128" s="197"/>
      <c r="BL2128" s="197"/>
      <c r="BM2128" s="199"/>
      <c r="BN2128" s="197"/>
      <c r="BO2128" s="197"/>
      <c r="BP2128" s="196"/>
      <c r="BQ2128" s="197"/>
      <c r="BR2128" s="197"/>
      <c r="BS2128" s="196"/>
      <c r="BT2128" s="197"/>
      <c r="BU2128" s="197"/>
      <c r="BV2128" s="199"/>
      <c r="BW2128" s="197"/>
      <c r="BX2128" s="197"/>
      <c r="BY2128" s="196"/>
      <c r="BZ2128" s="197"/>
      <c r="CA2128" s="197"/>
      <c r="CB2128" s="196"/>
      <c r="CC2128" s="197"/>
      <c r="CD2128" s="197"/>
      <c r="CE2128" s="196"/>
      <c r="CF2128" s="197"/>
      <c r="CG2128" s="197"/>
      <c r="CH2128" s="196"/>
      <c r="CI2128" s="197"/>
      <c r="CJ2128" s="197"/>
      <c r="CK2128" s="196"/>
      <c r="CL2128" s="197"/>
      <c r="CM2128" s="196"/>
      <c r="CN2128" s="197"/>
      <c r="CO2128" s="197"/>
      <c r="CP2128" s="197"/>
      <c r="CQ2128" s="200"/>
      <c r="CR2128" s="200"/>
      <c r="CS2128" s="201"/>
      <c r="CT2128" s="202"/>
      <c r="CU2128" s="202"/>
      <c r="CV2128" s="202"/>
      <c r="CW2128" s="202"/>
      <c r="CX2128" s="203"/>
      <c r="CY2128" s="202"/>
      <c r="CZ2128" s="202"/>
      <c r="DA2128" s="202"/>
      <c r="DB2128" s="193"/>
      <c r="DC2128" s="193"/>
      <c r="DD2128" s="193"/>
      <c r="DE2128" s="193"/>
      <c r="DF2128" s="193"/>
      <c r="DG2128" s="193"/>
      <c r="DH2128" s="193"/>
      <c r="DI2128" s="193"/>
      <c r="DJ2128" s="193"/>
      <c r="DK2128" s="193"/>
      <c r="DL2128" s="193"/>
      <c r="DM2128" s="193"/>
      <c r="DN2128" s="197"/>
      <c r="DO2128" s="197"/>
      <c r="DP2128" s="197"/>
      <c r="DQ2128" s="197"/>
      <c r="DR2128" s="197"/>
      <c r="DS2128" s="197"/>
      <c r="DT2128" s="197"/>
      <c r="DU2128" s="193"/>
      <c r="DV2128" s="193"/>
      <c r="DW2128" s="193"/>
      <c r="DX2128" s="1997"/>
      <c r="DZ2128" s="1998"/>
      <c r="EA2128" s="197"/>
      <c r="EB2128" s="1567"/>
      <c r="EC2128" s="1998"/>
    </row>
    <row r="2129" spans="1:133" s="192" customFormat="1" ht="15.75" x14ac:dyDescent="0.25">
      <c r="B2129" s="1568"/>
      <c r="C2129" s="193"/>
      <c r="D2129" s="193"/>
      <c r="E2129" s="193"/>
      <c r="F2129" s="193"/>
      <c r="G2129" s="193"/>
      <c r="H2129" s="193"/>
      <c r="I2129" s="193"/>
      <c r="J2129" s="193"/>
      <c r="K2129" s="193"/>
      <c r="L2129" s="193">
        <v>122</v>
      </c>
      <c r="M2129" s="193">
        <v>158</v>
      </c>
      <c r="N2129" s="194">
        <f t="shared" si="401"/>
        <v>48.870373337606154</v>
      </c>
      <c r="O2129" s="195"/>
      <c r="P2129" s="196">
        <f t="shared" si="399"/>
        <v>62.410000000000011</v>
      </c>
      <c r="Q2129" s="196">
        <f t="shared" si="400"/>
        <v>59.589999999999989</v>
      </c>
      <c r="R2129" s="197"/>
      <c r="S2129" s="198"/>
      <c r="T2129" s="197"/>
      <c r="U2129" s="197"/>
      <c r="V2129" s="197"/>
      <c r="W2129" s="197"/>
      <c r="X2129" s="197"/>
      <c r="Y2129" s="197"/>
      <c r="Z2129" s="197"/>
      <c r="AA2129" s="197"/>
      <c r="AB2129" s="197"/>
      <c r="AC2129" s="197"/>
      <c r="AD2129" s="197"/>
      <c r="AE2129" s="197"/>
      <c r="AF2129" s="197"/>
      <c r="AG2129" s="197"/>
      <c r="AH2129" s="197"/>
      <c r="AI2129" s="197"/>
      <c r="AJ2129" s="197"/>
      <c r="AK2129" s="197"/>
      <c r="AL2129" s="197"/>
      <c r="AM2129" s="197"/>
      <c r="AN2129" s="197"/>
      <c r="AO2129" s="197"/>
      <c r="AP2129" s="197"/>
      <c r="AQ2129" s="197"/>
      <c r="AR2129" s="197"/>
      <c r="AS2129" s="197"/>
      <c r="AT2129" s="197"/>
      <c r="AU2129" s="197"/>
      <c r="AV2129" s="197"/>
      <c r="AW2129" s="197"/>
      <c r="AX2129" s="197"/>
      <c r="AY2129" s="197"/>
      <c r="AZ2129" s="197"/>
      <c r="BA2129" s="197"/>
      <c r="BB2129" s="197"/>
      <c r="BC2129" s="197"/>
      <c r="BD2129" s="197"/>
      <c r="BE2129" s="197"/>
      <c r="BF2129" s="197"/>
      <c r="BG2129" s="197"/>
      <c r="BH2129" s="197"/>
      <c r="BI2129" s="197"/>
      <c r="BJ2129" s="197"/>
      <c r="BK2129" s="197"/>
      <c r="BL2129" s="197"/>
      <c r="BM2129" s="199"/>
      <c r="BN2129" s="197"/>
      <c r="BO2129" s="197"/>
      <c r="BP2129" s="196">
        <f t="shared" si="398"/>
        <v>204.73233764054376</v>
      </c>
      <c r="BQ2129" s="197"/>
      <c r="BR2129" s="197"/>
      <c r="BS2129" s="196">
        <f t="shared" si="390"/>
        <v>204.73233764054376</v>
      </c>
      <c r="BT2129" s="197"/>
      <c r="BU2129" s="197"/>
      <c r="BV2129" s="199">
        <f t="shared" si="391"/>
        <v>204.73233764054376</v>
      </c>
      <c r="BW2129" s="197"/>
      <c r="BX2129" s="197"/>
      <c r="BY2129" s="196">
        <f t="shared" si="392"/>
        <v>204.73233764054376</v>
      </c>
      <c r="BZ2129" s="197"/>
      <c r="CA2129" s="197"/>
      <c r="CB2129" s="196">
        <f t="shared" si="393"/>
        <v>204.73233764054376</v>
      </c>
      <c r="CC2129" s="197"/>
      <c r="CD2129" s="197"/>
      <c r="CE2129" s="196">
        <f t="shared" si="394"/>
        <v>204.73233764054376</v>
      </c>
      <c r="CF2129" s="197"/>
      <c r="CG2129" s="197"/>
      <c r="CH2129" s="196">
        <f t="shared" si="397"/>
        <v>204.73233764054376</v>
      </c>
      <c r="CI2129" s="197"/>
      <c r="CJ2129" s="197"/>
      <c r="CK2129" s="196">
        <f t="shared" si="395"/>
        <v>204.73233764054376</v>
      </c>
      <c r="CL2129" s="197"/>
      <c r="CM2129" s="196">
        <f t="shared" si="396"/>
        <v>204.73233764054376</v>
      </c>
      <c r="CN2129" s="197"/>
      <c r="CO2129" s="197"/>
      <c r="CP2129" s="197"/>
      <c r="CQ2129" s="200"/>
      <c r="CR2129" s="200"/>
      <c r="CS2129" s="201"/>
      <c r="CT2129" s="202"/>
      <c r="CU2129" s="202"/>
      <c r="CV2129" s="202"/>
      <c r="CW2129" s="202"/>
      <c r="CX2129" s="203"/>
      <c r="CY2129" s="202"/>
      <c r="CZ2129" s="202"/>
      <c r="DA2129" s="202"/>
      <c r="DB2129" s="193"/>
      <c r="DC2129" s="193"/>
      <c r="DD2129" s="193"/>
      <c r="DE2129" s="193"/>
      <c r="DF2129" s="193"/>
      <c r="DG2129" s="193"/>
      <c r="DH2129" s="193"/>
      <c r="DI2129" s="193"/>
      <c r="DJ2129" s="193"/>
      <c r="DK2129" s="193"/>
      <c r="DL2129" s="193"/>
      <c r="DM2129" s="193"/>
      <c r="DN2129" s="197"/>
      <c r="DO2129" s="197"/>
      <c r="DP2129" s="197"/>
      <c r="DQ2129" s="197"/>
      <c r="DR2129" s="197"/>
      <c r="DS2129" s="197"/>
      <c r="DT2129" s="197"/>
      <c r="DU2129" s="193"/>
      <c r="DV2129" s="193"/>
      <c r="DW2129" s="193"/>
      <c r="DX2129" s="1890"/>
      <c r="DZ2129" s="1890"/>
      <c r="EA2129" s="197"/>
      <c r="EB2129" s="1567"/>
      <c r="EC2129" s="1890"/>
    </row>
    <row r="2130" spans="1:133" s="192" customFormat="1" ht="15.75" x14ac:dyDescent="0.25">
      <c r="B2130" s="1568"/>
      <c r="C2130" s="193"/>
      <c r="D2130" s="193"/>
      <c r="E2130" s="193"/>
      <c r="F2130" s="193"/>
      <c r="G2130" s="193"/>
      <c r="H2130" s="193"/>
      <c r="I2130" s="193"/>
      <c r="J2130" s="193"/>
      <c r="K2130" s="193"/>
      <c r="L2130" s="193"/>
      <c r="M2130" s="193"/>
      <c r="N2130" s="194"/>
      <c r="O2130" s="195"/>
      <c r="P2130" s="196"/>
      <c r="Q2130" s="196"/>
      <c r="R2130" s="197"/>
      <c r="S2130" s="198"/>
      <c r="T2130" s="197"/>
      <c r="U2130" s="197"/>
      <c r="V2130" s="197"/>
      <c r="W2130" s="197"/>
      <c r="X2130" s="197"/>
      <c r="Y2130" s="197"/>
      <c r="Z2130" s="197"/>
      <c r="AA2130" s="197"/>
      <c r="AB2130" s="197"/>
      <c r="AC2130" s="197"/>
      <c r="AD2130" s="197"/>
      <c r="AE2130" s="197"/>
      <c r="AF2130" s="197"/>
      <c r="AG2130" s="197"/>
      <c r="AH2130" s="197"/>
      <c r="AI2130" s="197"/>
      <c r="AJ2130" s="197"/>
      <c r="AK2130" s="197"/>
      <c r="AL2130" s="197"/>
      <c r="AM2130" s="197"/>
      <c r="AN2130" s="197"/>
      <c r="AO2130" s="197"/>
      <c r="AP2130" s="197"/>
      <c r="AQ2130" s="197"/>
      <c r="AR2130" s="197"/>
      <c r="AS2130" s="197"/>
      <c r="AT2130" s="197"/>
      <c r="AU2130" s="197"/>
      <c r="AV2130" s="197"/>
      <c r="AW2130" s="197"/>
      <c r="AX2130" s="197"/>
      <c r="AY2130" s="197"/>
      <c r="AZ2130" s="197"/>
      <c r="BA2130" s="197"/>
      <c r="BB2130" s="197"/>
      <c r="BC2130" s="197"/>
      <c r="BD2130" s="197"/>
      <c r="BE2130" s="197"/>
      <c r="BF2130" s="197"/>
      <c r="BG2130" s="197"/>
      <c r="BH2130" s="197"/>
      <c r="BI2130" s="197"/>
      <c r="BJ2130" s="197"/>
      <c r="BK2130" s="197"/>
      <c r="BL2130" s="197"/>
      <c r="BM2130" s="199"/>
      <c r="BN2130" s="197"/>
      <c r="BO2130" s="197"/>
      <c r="BP2130" s="196"/>
      <c r="BQ2130" s="197"/>
      <c r="BR2130" s="197"/>
      <c r="BS2130" s="196"/>
      <c r="BT2130" s="197"/>
      <c r="BU2130" s="197"/>
      <c r="BV2130" s="199"/>
      <c r="BW2130" s="197"/>
      <c r="BX2130" s="197"/>
      <c r="BY2130" s="196"/>
      <c r="BZ2130" s="197"/>
      <c r="CA2130" s="197"/>
      <c r="CB2130" s="196"/>
      <c r="CC2130" s="197"/>
      <c r="CD2130" s="197"/>
      <c r="CE2130" s="196"/>
      <c r="CF2130" s="197"/>
      <c r="CG2130" s="197"/>
      <c r="CH2130" s="196"/>
      <c r="CI2130" s="197"/>
      <c r="CJ2130" s="197"/>
      <c r="CK2130" s="196"/>
      <c r="CL2130" s="197"/>
      <c r="CM2130" s="196"/>
      <c r="CN2130" s="197"/>
      <c r="CO2130" s="197"/>
      <c r="CP2130" s="197"/>
      <c r="CQ2130" s="200"/>
      <c r="CR2130" s="200"/>
      <c r="CS2130" s="201"/>
      <c r="CT2130" s="202"/>
      <c r="CU2130" s="202"/>
      <c r="CV2130" s="202"/>
      <c r="CW2130" s="202"/>
      <c r="CX2130" s="203"/>
      <c r="CY2130" s="202"/>
      <c r="CZ2130" s="202"/>
      <c r="DA2130" s="202"/>
      <c r="DB2130" s="193"/>
      <c r="DC2130" s="193"/>
      <c r="DD2130" s="193"/>
      <c r="DE2130" s="193"/>
      <c r="DF2130" s="193"/>
      <c r="DG2130" s="193"/>
      <c r="DH2130" s="193"/>
      <c r="DI2130" s="193"/>
      <c r="DJ2130" s="193"/>
      <c r="DK2130" s="193"/>
      <c r="DL2130" s="193"/>
      <c r="DM2130" s="193"/>
      <c r="DN2130" s="197"/>
      <c r="DO2130" s="197"/>
      <c r="DP2130" s="197"/>
      <c r="DQ2130" s="197"/>
      <c r="DR2130" s="197"/>
      <c r="DS2130" s="197"/>
      <c r="DT2130" s="197"/>
      <c r="DU2130" s="193"/>
      <c r="DV2130" s="193"/>
      <c r="DW2130" s="193"/>
      <c r="DX2130" s="1890"/>
      <c r="DZ2130" s="1890"/>
      <c r="EA2130" s="197"/>
      <c r="EB2130" s="1567"/>
      <c r="EC2130" s="1890"/>
    </row>
    <row r="2131" spans="1:133" s="192" customFormat="1" ht="15.75" x14ac:dyDescent="0.25">
      <c r="A2131" s="192">
        <v>686</v>
      </c>
      <c r="B2131" s="1568"/>
      <c r="C2131" s="193"/>
      <c r="D2131" s="193" t="s">
        <v>22</v>
      </c>
      <c r="E2131" s="193" t="s">
        <v>4126</v>
      </c>
      <c r="F2131" s="193">
        <v>803108</v>
      </c>
      <c r="G2131" s="193">
        <v>40</v>
      </c>
      <c r="H2131" s="193" t="s">
        <v>2633</v>
      </c>
      <c r="I2131" s="193" t="s">
        <v>2633</v>
      </c>
      <c r="J2131" s="193" t="s">
        <v>2633</v>
      </c>
      <c r="K2131" s="193"/>
      <c r="L2131" s="193">
        <v>136.5</v>
      </c>
      <c r="M2131" s="193">
        <v>179</v>
      </c>
      <c r="N2131" s="194"/>
      <c r="O2131" s="195"/>
      <c r="P2131" s="196"/>
      <c r="Q2131" s="196"/>
      <c r="R2131" s="197"/>
      <c r="S2131" s="198"/>
      <c r="T2131" s="197"/>
      <c r="U2131" s="197"/>
      <c r="V2131" s="197"/>
      <c r="W2131" s="197"/>
      <c r="X2131" s="197"/>
      <c r="Y2131" s="197"/>
      <c r="Z2131" s="197"/>
      <c r="AA2131" s="197"/>
      <c r="AB2131" s="197"/>
      <c r="AC2131" s="197"/>
      <c r="AD2131" s="197"/>
      <c r="AE2131" s="197"/>
      <c r="AF2131" s="197"/>
      <c r="AG2131" s="197"/>
      <c r="AH2131" s="197"/>
      <c r="AI2131" s="197"/>
      <c r="AJ2131" s="197"/>
      <c r="AK2131" s="197"/>
      <c r="AL2131" s="197"/>
      <c r="AM2131" s="197"/>
      <c r="AN2131" s="197"/>
      <c r="AO2131" s="197"/>
      <c r="AP2131" s="197"/>
      <c r="AQ2131" s="197"/>
      <c r="AR2131" s="197"/>
      <c r="AS2131" s="197"/>
      <c r="AT2131" s="197"/>
      <c r="AU2131" s="197"/>
      <c r="AV2131" s="197"/>
      <c r="AW2131" s="197"/>
      <c r="AX2131" s="197"/>
      <c r="AY2131" s="197"/>
      <c r="AZ2131" s="197"/>
      <c r="BA2131" s="197"/>
      <c r="BB2131" s="197"/>
      <c r="BC2131" s="197"/>
      <c r="BD2131" s="197"/>
      <c r="BE2131" s="197"/>
      <c r="BF2131" s="197"/>
      <c r="BG2131" s="197"/>
      <c r="BH2131" s="197"/>
      <c r="BI2131" s="197"/>
      <c r="BJ2131" s="197"/>
      <c r="BK2131" s="197"/>
      <c r="BL2131" s="197"/>
      <c r="BM2131" s="199"/>
      <c r="BN2131" s="197"/>
      <c r="BO2131" s="197"/>
      <c r="BP2131" s="196"/>
      <c r="BQ2131" s="197"/>
      <c r="BR2131" s="197"/>
      <c r="BS2131" s="196"/>
      <c r="BT2131" s="197"/>
      <c r="BU2131" s="197"/>
      <c r="BV2131" s="199"/>
      <c r="BW2131" s="197"/>
      <c r="BX2131" s="197"/>
      <c r="BY2131" s="196"/>
      <c r="BZ2131" s="197"/>
      <c r="CA2131" s="197"/>
      <c r="CB2131" s="196"/>
      <c r="CC2131" s="197"/>
      <c r="CD2131" s="197"/>
      <c r="CE2131" s="196"/>
      <c r="CF2131" s="197"/>
      <c r="CG2131" s="197"/>
      <c r="CH2131" s="196"/>
      <c r="CI2131" s="197"/>
      <c r="CJ2131" s="197"/>
      <c r="CK2131" s="196"/>
      <c r="CL2131" s="197"/>
      <c r="CM2131" s="196"/>
      <c r="CN2131" s="197"/>
      <c r="CO2131" s="197"/>
      <c r="CP2131" s="197"/>
      <c r="CQ2131" s="200"/>
      <c r="CR2131" s="200"/>
      <c r="CS2131" s="201"/>
      <c r="CT2131" s="202"/>
      <c r="CU2131" s="202"/>
      <c r="CV2131" s="202"/>
      <c r="CW2131" s="202"/>
      <c r="CX2131" s="203"/>
      <c r="CY2131" s="202"/>
      <c r="CZ2131" s="202"/>
      <c r="DA2131" s="202"/>
      <c r="DB2131" s="193"/>
      <c r="DC2131" s="193"/>
      <c r="DD2131" s="193"/>
      <c r="DE2131" s="193"/>
      <c r="DF2131" s="193"/>
      <c r="DG2131" s="193"/>
      <c r="DH2131" s="193"/>
      <c r="DI2131" s="193"/>
      <c r="DJ2131" s="193"/>
      <c r="DK2131" s="193"/>
      <c r="DL2131" s="193"/>
      <c r="DM2131" s="193"/>
      <c r="DN2131" s="197"/>
      <c r="DO2131" s="197"/>
      <c r="DP2131" s="197"/>
      <c r="DQ2131" s="197"/>
      <c r="DR2131" s="197"/>
      <c r="DS2131" s="197"/>
      <c r="DT2131" s="197"/>
      <c r="DU2131" s="193"/>
      <c r="DV2131" s="193"/>
      <c r="DW2131" s="193"/>
      <c r="DX2131" s="1590"/>
      <c r="DZ2131" s="1569"/>
      <c r="EA2131" s="197"/>
      <c r="EB2131" s="1567"/>
      <c r="EC2131" s="1569"/>
    </row>
    <row r="2132" spans="1:133" s="192" customFormat="1" ht="15.75" x14ac:dyDescent="0.25">
      <c r="B2132" s="1568"/>
      <c r="C2132" s="193"/>
      <c r="D2132" s="193"/>
      <c r="E2132" s="193"/>
      <c r="F2132" s="193"/>
      <c r="G2132" s="193"/>
      <c r="H2132" s="193"/>
      <c r="I2132" s="193"/>
      <c r="J2132" s="193"/>
      <c r="K2132" s="193"/>
      <c r="L2132" s="193"/>
      <c r="M2132" s="193"/>
      <c r="N2132" s="194"/>
      <c r="O2132" s="195"/>
      <c r="P2132" s="196"/>
      <c r="Q2132" s="196"/>
      <c r="R2132" s="197"/>
      <c r="S2132" s="198"/>
      <c r="T2132" s="197"/>
      <c r="U2132" s="197"/>
      <c r="V2132" s="197"/>
      <c r="W2132" s="197"/>
      <c r="X2132" s="197"/>
      <c r="Y2132" s="197"/>
      <c r="Z2132" s="197"/>
      <c r="AA2132" s="197"/>
      <c r="AB2132" s="197"/>
      <c r="AC2132" s="197"/>
      <c r="AD2132" s="197"/>
      <c r="AE2132" s="197"/>
      <c r="AF2132" s="197"/>
      <c r="AG2132" s="197"/>
      <c r="AH2132" s="197"/>
      <c r="AI2132" s="197"/>
      <c r="AJ2132" s="197"/>
      <c r="AK2132" s="197"/>
      <c r="AL2132" s="197"/>
      <c r="AM2132" s="197"/>
      <c r="AN2132" s="197"/>
      <c r="AO2132" s="197"/>
      <c r="AP2132" s="197"/>
      <c r="AQ2132" s="197"/>
      <c r="AR2132" s="197"/>
      <c r="AS2132" s="197"/>
      <c r="AT2132" s="197"/>
      <c r="AU2132" s="197"/>
      <c r="AV2132" s="197"/>
      <c r="AW2132" s="197"/>
      <c r="AX2132" s="197"/>
      <c r="AY2132" s="197"/>
      <c r="AZ2132" s="197"/>
      <c r="BA2132" s="197"/>
      <c r="BB2132" s="197"/>
      <c r="BC2132" s="197"/>
      <c r="BD2132" s="197"/>
      <c r="BE2132" s="197"/>
      <c r="BF2132" s="197"/>
      <c r="BG2132" s="197"/>
      <c r="BH2132" s="197"/>
      <c r="BI2132" s="197"/>
      <c r="BJ2132" s="197"/>
      <c r="BK2132" s="197"/>
      <c r="BL2132" s="197"/>
      <c r="BM2132" s="199"/>
      <c r="BN2132" s="197"/>
      <c r="BO2132" s="197"/>
      <c r="BP2132" s="196"/>
      <c r="BQ2132" s="197"/>
      <c r="BR2132" s="197"/>
      <c r="BS2132" s="196"/>
      <c r="BT2132" s="197"/>
      <c r="BU2132" s="197"/>
      <c r="BV2132" s="199"/>
      <c r="BW2132" s="197"/>
      <c r="BX2132" s="197"/>
      <c r="BY2132" s="196"/>
      <c r="BZ2132" s="197"/>
      <c r="CA2132" s="197"/>
      <c r="CB2132" s="196"/>
      <c r="CC2132" s="197"/>
      <c r="CD2132" s="197"/>
      <c r="CE2132" s="196"/>
      <c r="CF2132" s="197"/>
      <c r="CG2132" s="197"/>
      <c r="CH2132" s="196"/>
      <c r="CI2132" s="197"/>
      <c r="CJ2132" s="197"/>
      <c r="CK2132" s="196"/>
      <c r="CL2132" s="197"/>
      <c r="CM2132" s="196"/>
      <c r="CN2132" s="197"/>
      <c r="CO2132" s="197"/>
      <c r="CP2132" s="197"/>
      <c r="CQ2132" s="200"/>
      <c r="CR2132" s="200"/>
      <c r="CS2132" s="201"/>
      <c r="CT2132" s="202"/>
      <c r="CU2132" s="202"/>
      <c r="CV2132" s="202"/>
      <c r="CW2132" s="202"/>
      <c r="CX2132" s="203"/>
      <c r="CY2132" s="202"/>
      <c r="CZ2132" s="202"/>
      <c r="DA2132" s="202"/>
      <c r="DB2132" s="193"/>
      <c r="DC2132" s="193"/>
      <c r="DD2132" s="193"/>
      <c r="DE2132" s="193"/>
      <c r="DF2132" s="193"/>
      <c r="DG2132" s="193"/>
      <c r="DH2132" s="193"/>
      <c r="DI2132" s="193"/>
      <c r="DJ2132" s="193"/>
      <c r="DK2132" s="193"/>
      <c r="DL2132" s="193"/>
      <c r="DM2132" s="193"/>
      <c r="DN2132" s="197"/>
      <c r="DO2132" s="197"/>
      <c r="DP2132" s="197"/>
      <c r="DQ2132" s="197"/>
      <c r="DR2132" s="197"/>
      <c r="DS2132" s="197"/>
      <c r="DT2132" s="197"/>
      <c r="DU2132" s="193"/>
      <c r="DV2132" s="193"/>
      <c r="DW2132" s="193"/>
      <c r="DX2132" s="1590"/>
      <c r="DZ2132" s="1569"/>
      <c r="EA2132" s="197"/>
      <c r="EB2132" s="1567"/>
      <c r="EC2132" s="1569"/>
    </row>
    <row r="2133" spans="1:133" s="192" customFormat="1" ht="15.75" x14ac:dyDescent="0.25">
      <c r="B2133" s="1568"/>
      <c r="C2133" s="193"/>
      <c r="D2133" s="193"/>
      <c r="E2133" s="193"/>
      <c r="F2133" s="193"/>
      <c r="G2133" s="193"/>
      <c r="H2133" s="193"/>
      <c r="I2133" s="193"/>
      <c r="J2133" s="193"/>
      <c r="K2133" s="193"/>
      <c r="L2133" s="193"/>
      <c r="M2133" s="193"/>
      <c r="N2133" s="194"/>
      <c r="O2133" s="195"/>
      <c r="P2133" s="196"/>
      <c r="Q2133" s="196"/>
      <c r="R2133" s="197"/>
      <c r="S2133" s="198">
        <v>42714</v>
      </c>
      <c r="T2133" s="197"/>
      <c r="U2133" s="197"/>
      <c r="V2133" s="197"/>
      <c r="W2133" s="197"/>
      <c r="X2133" s="197"/>
      <c r="Y2133" s="197"/>
      <c r="Z2133" s="197"/>
      <c r="AA2133" s="197"/>
      <c r="AB2133" s="197"/>
      <c r="AC2133" s="197"/>
      <c r="AD2133" s="197"/>
      <c r="AE2133" s="197"/>
      <c r="AF2133" s="197"/>
      <c r="AG2133" s="197"/>
      <c r="AH2133" s="197"/>
      <c r="AI2133" s="197"/>
      <c r="AJ2133" s="197"/>
      <c r="AK2133" s="197"/>
      <c r="AL2133" s="197"/>
      <c r="AM2133" s="197"/>
      <c r="AN2133" s="197"/>
      <c r="AO2133" s="197"/>
      <c r="AP2133" s="197"/>
      <c r="AQ2133" s="197"/>
      <c r="AR2133" s="197"/>
      <c r="AS2133" s="197"/>
      <c r="AT2133" s="197"/>
      <c r="AU2133" s="197"/>
      <c r="AV2133" s="197"/>
      <c r="AW2133" s="197"/>
      <c r="AX2133" s="197"/>
      <c r="AY2133" s="197"/>
      <c r="AZ2133" s="197"/>
      <c r="BA2133" s="197"/>
      <c r="BB2133" s="197"/>
      <c r="BC2133" s="197"/>
      <c r="BD2133" s="197"/>
      <c r="BE2133" s="197"/>
      <c r="BF2133" s="197"/>
      <c r="BG2133" s="197"/>
      <c r="BH2133" s="197"/>
      <c r="BI2133" s="197"/>
      <c r="BJ2133" s="197"/>
      <c r="BK2133" s="197"/>
      <c r="BL2133" s="197"/>
      <c r="BM2133" s="199"/>
      <c r="BN2133" s="197"/>
      <c r="BO2133" s="197"/>
      <c r="BP2133" s="196"/>
      <c r="BQ2133" s="197"/>
      <c r="BR2133" s="197"/>
      <c r="BS2133" s="196"/>
      <c r="BT2133" s="197"/>
      <c r="BU2133" s="197"/>
      <c r="BV2133" s="199"/>
      <c r="BW2133" s="197"/>
      <c r="BX2133" s="197"/>
      <c r="BY2133" s="196"/>
      <c r="BZ2133" s="197"/>
      <c r="CA2133" s="197"/>
      <c r="CB2133" s="196"/>
      <c r="CC2133" s="197"/>
      <c r="CD2133" s="197"/>
      <c r="CE2133" s="196"/>
      <c r="CF2133" s="197"/>
      <c r="CG2133" s="197"/>
      <c r="CH2133" s="196"/>
      <c r="CI2133" s="197"/>
      <c r="CJ2133" s="197"/>
      <c r="CK2133" s="196"/>
      <c r="CL2133" s="197"/>
      <c r="CM2133" s="196"/>
      <c r="CN2133" s="197"/>
      <c r="CO2133" s="197"/>
      <c r="CP2133" s="197"/>
      <c r="CQ2133" s="200"/>
      <c r="CR2133" s="200"/>
      <c r="CS2133" s="201"/>
      <c r="CT2133" s="202"/>
      <c r="CU2133" s="202"/>
      <c r="CV2133" s="202"/>
      <c r="CW2133" s="202"/>
      <c r="CX2133" s="203"/>
      <c r="CY2133" s="202"/>
      <c r="CZ2133" s="202"/>
      <c r="DA2133" s="202"/>
      <c r="DB2133" s="193"/>
      <c r="DC2133" s="193"/>
      <c r="DD2133" s="193"/>
      <c r="DE2133" s="193"/>
      <c r="DF2133" s="193"/>
      <c r="DG2133" s="193"/>
      <c r="DH2133" s="193"/>
      <c r="DI2133" s="193"/>
      <c r="DJ2133" s="193"/>
      <c r="DK2133" s="193"/>
      <c r="DL2133" s="193"/>
      <c r="DM2133" s="193"/>
      <c r="DN2133" s="197"/>
      <c r="DO2133" s="197"/>
      <c r="DP2133" s="197"/>
      <c r="DQ2133" s="197"/>
      <c r="DR2133" s="197"/>
      <c r="DS2133" s="197"/>
      <c r="DT2133" s="197"/>
      <c r="DU2133" s="193"/>
      <c r="DV2133" s="193"/>
      <c r="DW2133" s="193"/>
      <c r="DX2133" s="1590"/>
      <c r="DZ2133" s="1569"/>
      <c r="EA2133" s="197"/>
      <c r="EB2133" s="1567"/>
      <c r="EC2133" s="1569"/>
    </row>
    <row r="2134" spans="1:133" s="192" customFormat="1" ht="15.75" x14ac:dyDescent="0.25">
      <c r="B2134" s="1568"/>
      <c r="C2134" s="193"/>
      <c r="D2134" s="193"/>
      <c r="E2134" s="193"/>
      <c r="F2134" s="193"/>
      <c r="G2134" s="193"/>
      <c r="H2134" s="193"/>
      <c r="I2134" s="193"/>
      <c r="J2134" s="193"/>
      <c r="K2134" s="193"/>
      <c r="L2134" s="193"/>
      <c r="M2134" s="193"/>
      <c r="N2134" s="194"/>
      <c r="O2134" s="195"/>
      <c r="P2134" s="196"/>
      <c r="Q2134" s="196"/>
      <c r="R2134" s="197"/>
      <c r="S2134" s="198">
        <v>42714</v>
      </c>
      <c r="T2134" s="197"/>
      <c r="U2134" s="197"/>
      <c r="V2134" s="197"/>
      <c r="W2134" s="197"/>
      <c r="X2134" s="197"/>
      <c r="Y2134" s="197"/>
      <c r="Z2134" s="197"/>
      <c r="AA2134" s="197"/>
      <c r="AB2134" s="197"/>
      <c r="AC2134" s="197"/>
      <c r="AD2134" s="197"/>
      <c r="AE2134" s="197"/>
      <c r="AF2134" s="197"/>
      <c r="AG2134" s="197"/>
      <c r="AH2134" s="197"/>
      <c r="AI2134" s="197"/>
      <c r="AJ2134" s="197"/>
      <c r="AK2134" s="197"/>
      <c r="AL2134" s="197"/>
      <c r="AM2134" s="197"/>
      <c r="AN2134" s="197"/>
      <c r="AO2134" s="197"/>
      <c r="AP2134" s="197"/>
      <c r="AQ2134" s="197"/>
      <c r="AR2134" s="197"/>
      <c r="AS2134" s="197"/>
      <c r="AT2134" s="197"/>
      <c r="AU2134" s="197"/>
      <c r="AV2134" s="197"/>
      <c r="AW2134" s="197"/>
      <c r="AX2134" s="197"/>
      <c r="AY2134" s="197"/>
      <c r="AZ2134" s="197"/>
      <c r="BA2134" s="197"/>
      <c r="BB2134" s="197"/>
      <c r="BC2134" s="197"/>
      <c r="BD2134" s="197"/>
      <c r="BE2134" s="197"/>
      <c r="BF2134" s="197"/>
      <c r="BG2134" s="197"/>
      <c r="BH2134" s="197"/>
      <c r="BI2134" s="197"/>
      <c r="BJ2134" s="197"/>
      <c r="BK2134" s="197"/>
      <c r="BL2134" s="197"/>
      <c r="BM2134" s="199"/>
      <c r="BN2134" s="197"/>
      <c r="BO2134" s="197"/>
      <c r="BP2134" s="196"/>
      <c r="BQ2134" s="197"/>
      <c r="BR2134" s="197"/>
      <c r="BS2134" s="196"/>
      <c r="BT2134" s="197"/>
      <c r="BU2134" s="197"/>
      <c r="BV2134" s="199"/>
      <c r="BW2134" s="197"/>
      <c r="BX2134" s="197"/>
      <c r="BY2134" s="196"/>
      <c r="BZ2134" s="197"/>
      <c r="CA2134" s="197"/>
      <c r="CB2134" s="196"/>
      <c r="CC2134" s="197"/>
      <c r="CD2134" s="197"/>
      <c r="CE2134" s="196"/>
      <c r="CF2134" s="197"/>
      <c r="CG2134" s="197"/>
      <c r="CH2134" s="196"/>
      <c r="CI2134" s="197"/>
      <c r="CJ2134" s="197"/>
      <c r="CK2134" s="196"/>
      <c r="CL2134" s="197"/>
      <c r="CM2134" s="196"/>
      <c r="CN2134" s="197"/>
      <c r="CO2134" s="197"/>
      <c r="CP2134" s="197"/>
      <c r="CQ2134" s="200"/>
      <c r="CR2134" s="200"/>
      <c r="CS2134" s="201"/>
      <c r="CT2134" s="202"/>
      <c r="CU2134" s="202"/>
      <c r="CV2134" s="202"/>
      <c r="CW2134" s="202"/>
      <c r="CX2134" s="203"/>
      <c r="CY2134" s="202"/>
      <c r="CZ2134" s="202"/>
      <c r="DA2134" s="202"/>
      <c r="DB2134" s="193"/>
      <c r="DC2134" s="193"/>
      <c r="DD2134" s="193"/>
      <c r="DE2134" s="193"/>
      <c r="DF2134" s="193"/>
      <c r="DG2134" s="193"/>
      <c r="DH2134" s="193"/>
      <c r="DI2134" s="193"/>
      <c r="DJ2134" s="193"/>
      <c r="DK2134" s="193"/>
      <c r="DL2134" s="193"/>
      <c r="DM2134" s="193"/>
      <c r="DN2134" s="197"/>
      <c r="DO2134" s="197"/>
      <c r="DP2134" s="197"/>
      <c r="DQ2134" s="197"/>
      <c r="DR2134" s="197"/>
      <c r="DS2134" s="197"/>
      <c r="DT2134" s="197"/>
      <c r="DU2134" s="193"/>
      <c r="DV2134" s="193"/>
      <c r="DW2134" s="193"/>
      <c r="DX2134" s="1590"/>
      <c r="DZ2134" s="1569"/>
      <c r="EA2134" s="197"/>
      <c r="EB2134" s="1567"/>
      <c r="EC2134" s="1569"/>
    </row>
    <row r="2135" spans="1:133" s="192" customFormat="1" ht="15.75" x14ac:dyDescent="0.25">
      <c r="B2135" s="1568"/>
      <c r="C2135" s="193"/>
      <c r="D2135" s="193"/>
      <c r="E2135" s="193"/>
      <c r="F2135" s="193"/>
      <c r="G2135" s="193"/>
      <c r="H2135" s="193"/>
      <c r="I2135" s="193"/>
      <c r="J2135" s="193"/>
      <c r="K2135" s="193"/>
      <c r="L2135" s="193"/>
      <c r="M2135" s="193"/>
      <c r="N2135" s="194"/>
      <c r="O2135" s="195"/>
      <c r="P2135" s="196"/>
      <c r="Q2135" s="196"/>
      <c r="R2135" s="197"/>
      <c r="S2135" s="198"/>
      <c r="T2135" s="197"/>
      <c r="U2135" s="197"/>
      <c r="V2135" s="197"/>
      <c r="W2135" s="197"/>
      <c r="X2135" s="197"/>
      <c r="Y2135" s="197"/>
      <c r="Z2135" s="197"/>
      <c r="AA2135" s="197"/>
      <c r="AB2135" s="197"/>
      <c r="AC2135" s="197"/>
      <c r="AD2135" s="197"/>
      <c r="AE2135" s="197"/>
      <c r="AF2135" s="197"/>
      <c r="AG2135" s="197"/>
      <c r="AH2135" s="197"/>
      <c r="AI2135" s="197"/>
      <c r="AJ2135" s="197"/>
      <c r="AK2135" s="197"/>
      <c r="AL2135" s="197"/>
      <c r="AM2135" s="197"/>
      <c r="AN2135" s="197"/>
      <c r="AO2135" s="197"/>
      <c r="AP2135" s="197"/>
      <c r="AQ2135" s="197"/>
      <c r="AR2135" s="197"/>
      <c r="AS2135" s="197"/>
      <c r="AT2135" s="197"/>
      <c r="AU2135" s="197"/>
      <c r="AV2135" s="197"/>
      <c r="AW2135" s="197"/>
      <c r="AX2135" s="197"/>
      <c r="AY2135" s="197"/>
      <c r="AZ2135" s="197"/>
      <c r="BA2135" s="197"/>
      <c r="BB2135" s="197"/>
      <c r="BC2135" s="197"/>
      <c r="BD2135" s="197"/>
      <c r="BE2135" s="197"/>
      <c r="BF2135" s="197"/>
      <c r="BG2135" s="197"/>
      <c r="BH2135" s="197"/>
      <c r="BI2135" s="197"/>
      <c r="BJ2135" s="197"/>
      <c r="BK2135" s="197"/>
      <c r="BL2135" s="197"/>
      <c r="BM2135" s="199"/>
      <c r="BN2135" s="197"/>
      <c r="BO2135" s="197"/>
      <c r="BP2135" s="196"/>
      <c r="BQ2135" s="197"/>
      <c r="BR2135" s="197"/>
      <c r="BS2135" s="196"/>
      <c r="BT2135" s="197"/>
      <c r="BU2135" s="197"/>
      <c r="BV2135" s="199"/>
      <c r="BW2135" s="197"/>
      <c r="BX2135" s="197"/>
      <c r="BY2135" s="196"/>
      <c r="BZ2135" s="197"/>
      <c r="CA2135" s="197"/>
      <c r="CB2135" s="196"/>
      <c r="CC2135" s="197"/>
      <c r="CD2135" s="197"/>
      <c r="CE2135" s="196"/>
      <c r="CF2135" s="197"/>
      <c r="CG2135" s="197"/>
      <c r="CH2135" s="196"/>
      <c r="CI2135" s="197"/>
      <c r="CJ2135" s="197"/>
      <c r="CK2135" s="196"/>
      <c r="CL2135" s="197"/>
      <c r="CM2135" s="196"/>
      <c r="CN2135" s="197"/>
      <c r="CO2135" s="197"/>
      <c r="CP2135" s="197"/>
      <c r="CQ2135" s="200"/>
      <c r="CR2135" s="200"/>
      <c r="CS2135" s="201"/>
      <c r="CT2135" s="202"/>
      <c r="CU2135" s="202"/>
      <c r="CV2135" s="202"/>
      <c r="CW2135" s="202"/>
      <c r="CX2135" s="203"/>
      <c r="CY2135" s="202"/>
      <c r="CZ2135" s="202"/>
      <c r="DA2135" s="202"/>
      <c r="DB2135" s="193"/>
      <c r="DC2135" s="193"/>
      <c r="DD2135" s="193"/>
      <c r="DE2135" s="193"/>
      <c r="DF2135" s="193"/>
      <c r="DG2135" s="193"/>
      <c r="DH2135" s="193"/>
      <c r="DI2135" s="193"/>
      <c r="DJ2135" s="193"/>
      <c r="DK2135" s="193"/>
      <c r="DL2135" s="193"/>
      <c r="DM2135" s="193"/>
      <c r="DN2135" s="197"/>
      <c r="DO2135" s="197"/>
      <c r="DP2135" s="197"/>
      <c r="DQ2135" s="197"/>
      <c r="DR2135" s="197"/>
      <c r="DS2135" s="197"/>
      <c r="DT2135" s="197"/>
      <c r="DU2135" s="193"/>
      <c r="DV2135" s="193"/>
      <c r="DW2135" s="193"/>
      <c r="DX2135" s="1590"/>
      <c r="DZ2135" s="1569"/>
      <c r="EA2135" s="197"/>
      <c r="EB2135" s="1567"/>
      <c r="EC2135" s="1569"/>
    </row>
    <row r="2136" spans="1:133" s="192" customFormat="1" ht="15.75" x14ac:dyDescent="0.25">
      <c r="B2136" s="1568"/>
      <c r="C2136" s="193"/>
      <c r="D2136" s="193"/>
      <c r="E2136" s="193"/>
      <c r="F2136" s="193"/>
      <c r="G2136" s="193"/>
      <c r="H2136" s="193"/>
      <c r="I2136" s="193"/>
      <c r="J2136" s="193"/>
      <c r="K2136" s="193"/>
      <c r="L2136" s="193"/>
      <c r="M2136" s="193"/>
      <c r="N2136" s="194"/>
      <c r="O2136" s="195"/>
      <c r="P2136" s="196"/>
      <c r="Q2136" s="196"/>
      <c r="R2136" s="197"/>
      <c r="S2136" s="198"/>
      <c r="T2136" s="197"/>
      <c r="U2136" s="197"/>
      <c r="V2136" s="197"/>
      <c r="W2136" s="197"/>
      <c r="X2136" s="197"/>
      <c r="Y2136" s="197"/>
      <c r="Z2136" s="197"/>
      <c r="AA2136" s="197"/>
      <c r="AB2136" s="197"/>
      <c r="AC2136" s="197"/>
      <c r="AD2136" s="197"/>
      <c r="AE2136" s="197"/>
      <c r="AF2136" s="197"/>
      <c r="AG2136" s="197"/>
      <c r="AH2136" s="197"/>
      <c r="AI2136" s="197"/>
      <c r="AJ2136" s="197"/>
      <c r="AK2136" s="197"/>
      <c r="AL2136" s="197"/>
      <c r="AM2136" s="197"/>
      <c r="AN2136" s="197"/>
      <c r="AO2136" s="197"/>
      <c r="AP2136" s="197"/>
      <c r="AQ2136" s="197"/>
      <c r="AR2136" s="197"/>
      <c r="AS2136" s="197"/>
      <c r="AT2136" s="197"/>
      <c r="AU2136" s="197"/>
      <c r="AV2136" s="197"/>
      <c r="AW2136" s="197"/>
      <c r="AX2136" s="197"/>
      <c r="AY2136" s="197"/>
      <c r="AZ2136" s="197"/>
      <c r="BA2136" s="197"/>
      <c r="BB2136" s="197"/>
      <c r="BC2136" s="197"/>
      <c r="BD2136" s="197"/>
      <c r="BE2136" s="197"/>
      <c r="BF2136" s="197"/>
      <c r="BG2136" s="197"/>
      <c r="BH2136" s="197"/>
      <c r="BI2136" s="197"/>
      <c r="BJ2136" s="197"/>
      <c r="BK2136" s="197"/>
      <c r="BL2136" s="197"/>
      <c r="BM2136" s="199"/>
      <c r="BN2136" s="197"/>
      <c r="BO2136" s="197"/>
      <c r="BP2136" s="196"/>
      <c r="BQ2136" s="197"/>
      <c r="BR2136" s="197"/>
      <c r="BS2136" s="196"/>
      <c r="BT2136" s="197"/>
      <c r="BU2136" s="197"/>
      <c r="BV2136" s="199"/>
      <c r="BW2136" s="197"/>
      <c r="BX2136" s="197"/>
      <c r="BY2136" s="196"/>
      <c r="BZ2136" s="197"/>
      <c r="CA2136" s="197"/>
      <c r="CB2136" s="196"/>
      <c r="CC2136" s="197"/>
      <c r="CD2136" s="197"/>
      <c r="CE2136" s="196"/>
      <c r="CF2136" s="197"/>
      <c r="CG2136" s="197"/>
      <c r="CH2136" s="196"/>
      <c r="CI2136" s="197"/>
      <c r="CJ2136" s="197"/>
      <c r="CK2136" s="196"/>
      <c r="CL2136" s="197"/>
      <c r="CM2136" s="196"/>
      <c r="CN2136" s="197"/>
      <c r="CO2136" s="197"/>
      <c r="CP2136" s="197"/>
      <c r="CQ2136" s="200"/>
      <c r="CR2136" s="200"/>
      <c r="CS2136" s="201"/>
      <c r="CT2136" s="202"/>
      <c r="CU2136" s="202"/>
      <c r="CV2136" s="202"/>
      <c r="CW2136" s="202"/>
      <c r="CX2136" s="203"/>
      <c r="CY2136" s="202"/>
      <c r="CZ2136" s="202"/>
      <c r="DA2136" s="202"/>
      <c r="DB2136" s="193"/>
      <c r="DC2136" s="193"/>
      <c r="DD2136" s="193"/>
      <c r="DE2136" s="193"/>
      <c r="DF2136" s="193"/>
      <c r="DG2136" s="193"/>
      <c r="DH2136" s="193"/>
      <c r="DI2136" s="193"/>
      <c r="DJ2136" s="193"/>
      <c r="DK2136" s="193"/>
      <c r="DL2136" s="193"/>
      <c r="DM2136" s="193"/>
      <c r="DN2136" s="197"/>
      <c r="DO2136" s="197"/>
      <c r="DP2136" s="197"/>
      <c r="DQ2136" s="197"/>
      <c r="DR2136" s="197"/>
      <c r="DS2136" s="197"/>
      <c r="DT2136" s="197"/>
      <c r="DU2136" s="193"/>
      <c r="DV2136" s="193"/>
      <c r="DW2136" s="193"/>
      <c r="DX2136" s="1590"/>
      <c r="DZ2136" s="1569"/>
      <c r="EA2136" s="197"/>
      <c r="EB2136" s="1567"/>
      <c r="EC2136" s="1569"/>
    </row>
    <row r="2137" spans="1:133" s="192" customFormat="1" ht="15.75" x14ac:dyDescent="0.25">
      <c r="B2137" s="1568"/>
      <c r="C2137" s="193"/>
      <c r="D2137" s="193"/>
      <c r="E2137" s="193"/>
      <c r="F2137" s="193"/>
      <c r="G2137" s="193"/>
      <c r="H2137" s="193"/>
      <c r="I2137" s="193"/>
      <c r="J2137" s="193"/>
      <c r="K2137" s="193"/>
      <c r="L2137" s="193"/>
      <c r="M2137" s="193"/>
      <c r="N2137" s="194"/>
      <c r="O2137" s="195"/>
      <c r="P2137" s="196"/>
      <c r="Q2137" s="196"/>
      <c r="R2137" s="197"/>
      <c r="S2137" s="198"/>
      <c r="T2137" s="197"/>
      <c r="U2137" s="197"/>
      <c r="V2137" s="197"/>
      <c r="W2137" s="197"/>
      <c r="X2137" s="197"/>
      <c r="Y2137" s="197"/>
      <c r="Z2137" s="197"/>
      <c r="AA2137" s="197"/>
      <c r="AB2137" s="197"/>
      <c r="AC2137" s="197"/>
      <c r="AD2137" s="197"/>
      <c r="AE2137" s="197"/>
      <c r="AF2137" s="197"/>
      <c r="AG2137" s="197"/>
      <c r="AH2137" s="197"/>
      <c r="AI2137" s="197"/>
      <c r="AJ2137" s="197"/>
      <c r="AK2137" s="197"/>
      <c r="AL2137" s="197"/>
      <c r="AM2137" s="197"/>
      <c r="AN2137" s="197"/>
      <c r="AO2137" s="197"/>
      <c r="AP2137" s="197"/>
      <c r="AQ2137" s="197"/>
      <c r="AR2137" s="197"/>
      <c r="AS2137" s="197"/>
      <c r="AT2137" s="197"/>
      <c r="AU2137" s="197"/>
      <c r="AV2137" s="197"/>
      <c r="AW2137" s="197"/>
      <c r="AX2137" s="197"/>
      <c r="AY2137" s="197"/>
      <c r="AZ2137" s="197"/>
      <c r="BA2137" s="197"/>
      <c r="BB2137" s="197"/>
      <c r="BC2137" s="197"/>
      <c r="BD2137" s="197"/>
      <c r="BE2137" s="197"/>
      <c r="BF2137" s="197"/>
      <c r="BG2137" s="197"/>
      <c r="BH2137" s="197"/>
      <c r="BI2137" s="197"/>
      <c r="BJ2137" s="197"/>
      <c r="BK2137" s="197"/>
      <c r="BL2137" s="197"/>
      <c r="BM2137" s="199"/>
      <c r="BN2137" s="197"/>
      <c r="BO2137" s="197"/>
      <c r="BP2137" s="196"/>
      <c r="BQ2137" s="197"/>
      <c r="BR2137" s="197"/>
      <c r="BS2137" s="196"/>
      <c r="BT2137" s="197"/>
      <c r="BU2137" s="197"/>
      <c r="BV2137" s="199"/>
      <c r="BW2137" s="197"/>
      <c r="BX2137" s="197"/>
      <c r="BY2137" s="196"/>
      <c r="BZ2137" s="197"/>
      <c r="CA2137" s="197"/>
      <c r="CB2137" s="196"/>
      <c r="CC2137" s="197"/>
      <c r="CD2137" s="197"/>
      <c r="CE2137" s="196"/>
      <c r="CF2137" s="197"/>
      <c r="CG2137" s="197"/>
      <c r="CH2137" s="196"/>
      <c r="CI2137" s="197"/>
      <c r="CJ2137" s="197"/>
      <c r="CK2137" s="196"/>
      <c r="CL2137" s="197"/>
      <c r="CM2137" s="196"/>
      <c r="CN2137" s="197"/>
      <c r="CO2137" s="197"/>
      <c r="CP2137" s="197"/>
      <c r="CQ2137" s="200"/>
      <c r="CR2137" s="200"/>
      <c r="CS2137" s="201"/>
      <c r="CT2137" s="202"/>
      <c r="CU2137" s="202"/>
      <c r="CV2137" s="202"/>
      <c r="CW2137" s="202"/>
      <c r="CX2137" s="203"/>
      <c r="CY2137" s="202"/>
      <c r="CZ2137" s="202"/>
      <c r="DA2137" s="202"/>
      <c r="DB2137" s="193"/>
      <c r="DC2137" s="193"/>
      <c r="DD2137" s="193"/>
      <c r="DE2137" s="193"/>
      <c r="DF2137" s="193"/>
      <c r="DG2137" s="193"/>
      <c r="DH2137" s="193"/>
      <c r="DI2137" s="193"/>
      <c r="DJ2137" s="193"/>
      <c r="DK2137" s="193"/>
      <c r="DL2137" s="193"/>
      <c r="DM2137" s="193"/>
      <c r="DN2137" s="197"/>
      <c r="DO2137" s="197"/>
      <c r="DP2137" s="197"/>
      <c r="DQ2137" s="197"/>
      <c r="DR2137" s="197"/>
      <c r="DS2137" s="197"/>
      <c r="DT2137" s="197"/>
      <c r="DU2137" s="193"/>
      <c r="DV2137" s="193"/>
      <c r="DW2137" s="193"/>
      <c r="DX2137" s="1590"/>
      <c r="DZ2137" s="1569"/>
      <c r="EA2137" s="197"/>
      <c r="EB2137" s="1567"/>
      <c r="EC2137" s="1569"/>
    </row>
    <row r="2138" spans="1:133" s="192" customFormat="1" ht="15.75" x14ac:dyDescent="0.25">
      <c r="B2138" s="1568"/>
      <c r="C2138" s="193"/>
      <c r="D2138" s="193"/>
      <c r="E2138" s="193"/>
      <c r="F2138" s="193"/>
      <c r="G2138" s="193"/>
      <c r="H2138" s="193"/>
      <c r="I2138" s="193"/>
      <c r="J2138" s="193"/>
      <c r="K2138" s="193"/>
      <c r="L2138" s="193"/>
      <c r="M2138" s="193"/>
      <c r="N2138" s="194"/>
      <c r="O2138" s="195"/>
      <c r="P2138" s="196"/>
      <c r="Q2138" s="196"/>
      <c r="R2138" s="197"/>
      <c r="S2138" s="198"/>
      <c r="T2138" s="197"/>
      <c r="U2138" s="197"/>
      <c r="V2138" s="197"/>
      <c r="W2138" s="197"/>
      <c r="X2138" s="197"/>
      <c r="Y2138" s="197"/>
      <c r="Z2138" s="197"/>
      <c r="AA2138" s="197"/>
      <c r="AB2138" s="197"/>
      <c r="AC2138" s="197"/>
      <c r="AD2138" s="197"/>
      <c r="AE2138" s="197"/>
      <c r="AF2138" s="197"/>
      <c r="AG2138" s="197"/>
      <c r="AH2138" s="197"/>
      <c r="AI2138" s="197"/>
      <c r="AJ2138" s="197"/>
      <c r="AK2138" s="197"/>
      <c r="AL2138" s="197"/>
      <c r="AM2138" s="197"/>
      <c r="AN2138" s="197"/>
      <c r="AO2138" s="197"/>
      <c r="AP2138" s="197"/>
      <c r="AQ2138" s="197"/>
      <c r="AR2138" s="197"/>
      <c r="AS2138" s="197"/>
      <c r="AT2138" s="197"/>
      <c r="AU2138" s="197"/>
      <c r="AV2138" s="197"/>
      <c r="AW2138" s="197"/>
      <c r="AX2138" s="197"/>
      <c r="AY2138" s="197"/>
      <c r="AZ2138" s="197"/>
      <c r="BA2138" s="197"/>
      <c r="BB2138" s="197"/>
      <c r="BC2138" s="197"/>
      <c r="BD2138" s="197"/>
      <c r="BE2138" s="197"/>
      <c r="BF2138" s="197"/>
      <c r="BG2138" s="197"/>
      <c r="BH2138" s="197"/>
      <c r="BI2138" s="197"/>
      <c r="BJ2138" s="197"/>
      <c r="BK2138" s="197"/>
      <c r="BL2138" s="197"/>
      <c r="BM2138" s="199"/>
      <c r="BN2138" s="197"/>
      <c r="BO2138" s="197"/>
      <c r="BP2138" s="196"/>
      <c r="BQ2138" s="197"/>
      <c r="BR2138" s="197"/>
      <c r="BS2138" s="196"/>
      <c r="BT2138" s="197"/>
      <c r="BU2138" s="197"/>
      <c r="BV2138" s="199"/>
      <c r="BW2138" s="197"/>
      <c r="BX2138" s="197"/>
      <c r="BY2138" s="196"/>
      <c r="BZ2138" s="197"/>
      <c r="CA2138" s="197"/>
      <c r="CB2138" s="196"/>
      <c r="CC2138" s="197"/>
      <c r="CD2138" s="197"/>
      <c r="CE2138" s="196"/>
      <c r="CF2138" s="197"/>
      <c r="CG2138" s="197"/>
      <c r="CH2138" s="196"/>
      <c r="CI2138" s="197"/>
      <c r="CJ2138" s="197"/>
      <c r="CK2138" s="196"/>
      <c r="CL2138" s="197"/>
      <c r="CM2138" s="196"/>
      <c r="CN2138" s="197"/>
      <c r="CO2138" s="197"/>
      <c r="CP2138" s="197"/>
      <c r="CQ2138" s="200"/>
      <c r="CR2138" s="200"/>
      <c r="CS2138" s="201"/>
      <c r="CT2138" s="202"/>
      <c r="CU2138" s="202"/>
      <c r="CV2138" s="202"/>
      <c r="CW2138" s="202"/>
      <c r="CX2138" s="203"/>
      <c r="CY2138" s="202"/>
      <c r="CZ2138" s="202"/>
      <c r="DA2138" s="202"/>
      <c r="DB2138" s="193"/>
      <c r="DC2138" s="193"/>
      <c r="DD2138" s="193"/>
      <c r="DE2138" s="193"/>
      <c r="DF2138" s="193"/>
      <c r="DG2138" s="193"/>
      <c r="DH2138" s="193"/>
      <c r="DI2138" s="193"/>
      <c r="DJ2138" s="193"/>
      <c r="DK2138" s="193"/>
      <c r="DL2138" s="193"/>
      <c r="DM2138" s="193"/>
      <c r="DN2138" s="197"/>
      <c r="DO2138" s="197"/>
      <c r="DP2138" s="197"/>
      <c r="DQ2138" s="197"/>
      <c r="DR2138" s="197"/>
      <c r="DS2138" s="197"/>
      <c r="DT2138" s="197"/>
      <c r="DU2138" s="193"/>
      <c r="DV2138" s="193"/>
      <c r="DW2138" s="193"/>
      <c r="DX2138" s="1590"/>
      <c r="DZ2138" s="1569"/>
      <c r="EA2138" s="197"/>
      <c r="EB2138" s="1567"/>
      <c r="EC2138" s="1569"/>
    </row>
    <row r="2139" spans="1:133" s="192" customFormat="1" ht="15.75" x14ac:dyDescent="0.25">
      <c r="B2139" s="1568"/>
      <c r="C2139" s="193"/>
      <c r="D2139" s="193"/>
      <c r="E2139" s="193"/>
      <c r="F2139" s="193"/>
      <c r="G2139" s="193"/>
      <c r="H2139" s="193"/>
      <c r="I2139" s="193"/>
      <c r="J2139" s="193"/>
      <c r="K2139" s="193"/>
      <c r="L2139" s="193"/>
      <c r="M2139" s="193"/>
      <c r="N2139" s="194"/>
      <c r="O2139" s="195"/>
      <c r="P2139" s="196"/>
      <c r="Q2139" s="196"/>
      <c r="R2139" s="197"/>
      <c r="S2139" s="198"/>
      <c r="T2139" s="197"/>
      <c r="U2139" s="197"/>
      <c r="V2139" s="197"/>
      <c r="W2139" s="197"/>
      <c r="X2139" s="197"/>
      <c r="Y2139" s="197"/>
      <c r="Z2139" s="197"/>
      <c r="AA2139" s="197"/>
      <c r="AB2139" s="197"/>
      <c r="AC2139" s="197"/>
      <c r="AD2139" s="197"/>
      <c r="AE2139" s="197"/>
      <c r="AF2139" s="197"/>
      <c r="AG2139" s="197"/>
      <c r="AH2139" s="197"/>
      <c r="AI2139" s="197"/>
      <c r="AJ2139" s="197"/>
      <c r="AK2139" s="197"/>
      <c r="AL2139" s="197"/>
      <c r="AM2139" s="197"/>
      <c r="AN2139" s="197"/>
      <c r="AO2139" s="197"/>
      <c r="AP2139" s="197"/>
      <c r="AQ2139" s="197"/>
      <c r="AR2139" s="197"/>
      <c r="AS2139" s="197"/>
      <c r="AT2139" s="197"/>
      <c r="AU2139" s="197"/>
      <c r="AV2139" s="197"/>
      <c r="AW2139" s="197"/>
      <c r="AX2139" s="197"/>
      <c r="AY2139" s="197"/>
      <c r="AZ2139" s="197"/>
      <c r="BA2139" s="197"/>
      <c r="BB2139" s="197"/>
      <c r="BC2139" s="197"/>
      <c r="BD2139" s="197"/>
      <c r="BE2139" s="197"/>
      <c r="BF2139" s="197"/>
      <c r="BG2139" s="197"/>
      <c r="BH2139" s="197"/>
      <c r="BI2139" s="197"/>
      <c r="BJ2139" s="197"/>
      <c r="BK2139" s="197"/>
      <c r="BL2139" s="197"/>
      <c r="BM2139" s="199"/>
      <c r="BN2139" s="197"/>
      <c r="BO2139" s="197"/>
      <c r="BP2139" s="196"/>
      <c r="BQ2139" s="197"/>
      <c r="BR2139" s="197"/>
      <c r="BS2139" s="196"/>
      <c r="BT2139" s="197"/>
      <c r="BU2139" s="197"/>
      <c r="BV2139" s="199"/>
      <c r="BW2139" s="197"/>
      <c r="BX2139" s="197"/>
      <c r="BY2139" s="196"/>
      <c r="BZ2139" s="197"/>
      <c r="CA2139" s="197"/>
      <c r="CB2139" s="196"/>
      <c r="CC2139" s="197"/>
      <c r="CD2139" s="197"/>
      <c r="CE2139" s="196"/>
      <c r="CF2139" s="197"/>
      <c r="CG2139" s="197"/>
      <c r="CH2139" s="196"/>
      <c r="CI2139" s="197"/>
      <c r="CJ2139" s="197"/>
      <c r="CK2139" s="196"/>
      <c r="CL2139" s="197"/>
      <c r="CM2139" s="196"/>
      <c r="CN2139" s="197"/>
      <c r="CO2139" s="197"/>
      <c r="CP2139" s="197"/>
      <c r="CQ2139" s="200"/>
      <c r="CR2139" s="200"/>
      <c r="CS2139" s="201"/>
      <c r="CT2139" s="202"/>
      <c r="CU2139" s="202"/>
      <c r="CV2139" s="202"/>
      <c r="CW2139" s="202"/>
      <c r="CX2139" s="203"/>
      <c r="CY2139" s="202"/>
      <c r="CZ2139" s="202"/>
      <c r="DA2139" s="202"/>
      <c r="DB2139" s="193"/>
      <c r="DC2139" s="193"/>
      <c r="DD2139" s="193"/>
      <c r="DE2139" s="193"/>
      <c r="DF2139" s="193"/>
      <c r="DG2139" s="193"/>
      <c r="DH2139" s="193"/>
      <c r="DI2139" s="193"/>
      <c r="DJ2139" s="193"/>
      <c r="DK2139" s="193"/>
      <c r="DL2139" s="193"/>
      <c r="DM2139" s="193"/>
      <c r="DN2139" s="197"/>
      <c r="DO2139" s="197"/>
      <c r="DP2139" s="197"/>
      <c r="DQ2139" s="197"/>
      <c r="DR2139" s="197"/>
      <c r="DS2139" s="197"/>
      <c r="DT2139" s="197"/>
      <c r="DU2139" s="193"/>
      <c r="DV2139" s="193"/>
      <c r="DW2139" s="193"/>
      <c r="DX2139" s="1590"/>
      <c r="DZ2139" s="1569"/>
      <c r="EA2139" s="197"/>
      <c r="EB2139" s="1567"/>
      <c r="EC2139" s="1569"/>
    </row>
    <row r="2140" spans="1:133" s="193" customFormat="1" ht="15.75" x14ac:dyDescent="0.25">
      <c r="A2140" s="192">
        <v>390</v>
      </c>
      <c r="B2140" s="1568"/>
      <c r="C2140" s="193" t="s">
        <v>12929</v>
      </c>
      <c r="D2140" s="193" t="s">
        <v>22</v>
      </c>
      <c r="E2140" s="193" t="s">
        <v>4126</v>
      </c>
      <c r="F2140" s="193">
        <v>741243</v>
      </c>
      <c r="G2140" s="193">
        <v>19</v>
      </c>
      <c r="N2140" s="194" t="e">
        <f t="shared" si="369"/>
        <v>#DIV/0!</v>
      </c>
      <c r="P2140" s="196">
        <f t="shared" si="383"/>
        <v>0</v>
      </c>
      <c r="Q2140" s="196">
        <f>L2140-P2140</f>
        <v>0</v>
      </c>
      <c r="S2140" s="1570" t="s">
        <v>14618</v>
      </c>
      <c r="BM2140" s="199" t="e">
        <f t="shared" si="370"/>
        <v>#DIV/0!</v>
      </c>
      <c r="BP2140" s="196" t="e">
        <f t="shared" si="387"/>
        <v>#DIV/0!</v>
      </c>
      <c r="BS2140" s="196" t="e">
        <f t="shared" si="371"/>
        <v>#DIV/0!</v>
      </c>
      <c r="BV2140" s="199" t="e">
        <f t="shared" si="372"/>
        <v>#DIV/0!</v>
      </c>
      <c r="BY2140" s="196" t="e">
        <f t="shared" si="373"/>
        <v>#DIV/0!</v>
      </c>
      <c r="CB2140" s="196" t="e">
        <f t="shared" si="374"/>
        <v>#DIV/0!</v>
      </c>
      <c r="CE2140" s="196" t="e">
        <f t="shared" si="375"/>
        <v>#DIV/0!</v>
      </c>
      <c r="CH2140" s="196" t="e">
        <f t="shared" si="381"/>
        <v>#DIV/0!</v>
      </c>
      <c r="CK2140" s="196" t="e">
        <f t="shared" si="377"/>
        <v>#DIV/0!</v>
      </c>
      <c r="CM2140" s="196" t="e">
        <f t="shared" si="378"/>
        <v>#DIV/0!</v>
      </c>
      <c r="CX2140" s="203">
        <f>(CS2140+CT2140+CU2140+CV2140+CW2140)</f>
        <v>0</v>
      </c>
      <c r="CZ2140" s="202"/>
      <c r="DA2140" s="202"/>
    </row>
    <row r="2141" spans="1:133" s="192" customFormat="1" ht="15.75" x14ac:dyDescent="0.25">
      <c r="A2141" s="192">
        <v>391</v>
      </c>
      <c r="B2141" s="1568"/>
      <c r="L2141" s="1571"/>
      <c r="M2141" s="1571"/>
      <c r="N2141" s="194" t="e">
        <f t="shared" ref="N2141:N2182" si="402">(L2141/((M2141*M2141)/100))*100</f>
        <v>#DIV/0!</v>
      </c>
      <c r="P2141" s="196">
        <f>((M2141/100)*(M2141/100)*25)</f>
        <v>0</v>
      </c>
      <c r="Q2141" s="196">
        <f>L2141-P2141</f>
        <v>0</v>
      </c>
      <c r="AH2141" s="197"/>
      <c r="BM2141" s="199" t="e">
        <f t="shared" ref="BM2141:BM2204" si="403">((L2141-BL2141)/Q2141)*100</f>
        <v>#DIV/0!</v>
      </c>
      <c r="BP2141" s="196" t="e">
        <f t="shared" si="387"/>
        <v>#DIV/0!</v>
      </c>
      <c r="BS2141" s="196" t="e">
        <f t="shared" ref="BS2141:BS2204" si="404">((L2141-BR2141)/Q2141)*100</f>
        <v>#DIV/0!</v>
      </c>
      <c r="BV2141" s="199" t="e">
        <f t="shared" ref="BV2141:BV2204" si="405">((L2141-BU2141)/Q2141)*100</f>
        <v>#DIV/0!</v>
      </c>
      <c r="BY2141" s="196" t="e">
        <f t="shared" ref="BY2141:BY2204" si="406">((L2141-BX2141)/Q2141)*100</f>
        <v>#DIV/0!</v>
      </c>
      <c r="CB2141" s="196" t="e">
        <f t="shared" ref="CB2141:CB2193" si="407">((L2141-CA2141)/Q2141)*100</f>
        <v>#DIV/0!</v>
      </c>
      <c r="CE2141" s="196" t="e">
        <f t="shared" ref="CE2141:CE2171" si="408">((L2141-CD2141)/Q2141)*100</f>
        <v>#DIV/0!</v>
      </c>
      <c r="CH2141" s="196" t="e">
        <f t="shared" ref="CH2141:CH2203" si="409">((L2141-CG2141)/Q2141)*100</f>
        <v>#DIV/0!</v>
      </c>
      <c r="CK2141" s="196" t="e">
        <f t="shared" ref="CK2141:CK2171" si="410">((L2141-CJ2141)/Q2141)*100</f>
        <v>#DIV/0!</v>
      </c>
      <c r="CM2141" s="196" t="e">
        <f t="shared" ref="CM2141:CM2171" si="411">((L2141-CL2141)/Q2141)*100</f>
        <v>#DIV/0!</v>
      </c>
      <c r="CX2141" s="203">
        <f t="shared" ref="CX2141:CX2204" si="412">(CS2141+CT2141+CU2141+CV2141+CW2141)</f>
        <v>0</v>
      </c>
      <c r="CZ2141" s="202"/>
      <c r="DA2141" s="202"/>
      <c r="DB2141" s="193"/>
      <c r="DC2141" s="193"/>
      <c r="DD2141" s="193"/>
      <c r="DE2141" s="193"/>
      <c r="DF2141" s="193"/>
      <c r="DG2141" s="193"/>
      <c r="DH2141" s="193"/>
      <c r="DI2141" s="193"/>
      <c r="DJ2141" s="193"/>
      <c r="DK2141" s="193"/>
      <c r="DL2141" s="193"/>
      <c r="DM2141" s="193"/>
      <c r="DN2141" s="197"/>
      <c r="DO2141" s="197"/>
      <c r="DP2141" s="197"/>
      <c r="DQ2141" s="197"/>
      <c r="DR2141" s="197"/>
      <c r="DS2141" s="197"/>
      <c r="DT2141" s="197"/>
      <c r="DU2141" s="193"/>
      <c r="DV2141" s="193"/>
    </row>
    <row r="2142" spans="1:133" s="192" customFormat="1" ht="15.75" x14ac:dyDescent="0.25">
      <c r="A2142" s="192">
        <v>392</v>
      </c>
      <c r="B2142" s="1568"/>
      <c r="L2142" s="1571"/>
      <c r="M2142" s="1571"/>
      <c r="N2142" s="194" t="e">
        <f t="shared" si="402"/>
        <v>#DIV/0!</v>
      </c>
      <c r="P2142" s="196">
        <f>((M2142/100)*(M2142/100)*25)</f>
        <v>0</v>
      </c>
      <c r="Q2142" s="196">
        <f>L2142-P2142</f>
        <v>0</v>
      </c>
      <c r="AH2142" s="197"/>
      <c r="BM2142" s="199" t="e">
        <f t="shared" si="403"/>
        <v>#DIV/0!</v>
      </c>
      <c r="BP2142" s="196" t="e">
        <f t="shared" si="387"/>
        <v>#DIV/0!</v>
      </c>
      <c r="BS2142" s="196" t="e">
        <f t="shared" si="404"/>
        <v>#DIV/0!</v>
      </c>
      <c r="BV2142" s="199" t="e">
        <f t="shared" si="405"/>
        <v>#DIV/0!</v>
      </c>
      <c r="BY2142" s="196" t="e">
        <f t="shared" si="406"/>
        <v>#DIV/0!</v>
      </c>
      <c r="CB2142" s="196" t="e">
        <f t="shared" si="407"/>
        <v>#DIV/0!</v>
      </c>
      <c r="CE2142" s="196" t="e">
        <f t="shared" si="408"/>
        <v>#DIV/0!</v>
      </c>
      <c r="CH2142" s="196" t="e">
        <f t="shared" si="409"/>
        <v>#DIV/0!</v>
      </c>
      <c r="CK2142" s="196" t="e">
        <f t="shared" si="410"/>
        <v>#DIV/0!</v>
      </c>
      <c r="CM2142" s="196" t="e">
        <f t="shared" si="411"/>
        <v>#DIV/0!</v>
      </c>
      <c r="CX2142" s="203">
        <f t="shared" si="412"/>
        <v>0</v>
      </c>
      <c r="CZ2142" s="202"/>
      <c r="DA2142" s="202"/>
      <c r="DB2142" s="193"/>
      <c r="DC2142" s="193"/>
      <c r="DD2142" s="193"/>
      <c r="DE2142" s="193"/>
      <c r="DF2142" s="193"/>
      <c r="DG2142" s="193"/>
      <c r="DH2142" s="193"/>
      <c r="DI2142" s="193"/>
      <c r="DJ2142" s="193"/>
      <c r="DK2142" s="193"/>
      <c r="DL2142" s="193"/>
      <c r="DM2142" s="193"/>
      <c r="DN2142" s="197"/>
      <c r="DO2142" s="197"/>
      <c r="DP2142" s="197"/>
      <c r="DQ2142" s="197"/>
      <c r="DR2142" s="197"/>
      <c r="DS2142" s="197"/>
      <c r="DT2142" s="197"/>
      <c r="DU2142" s="193"/>
      <c r="DV2142" s="193"/>
    </row>
    <row r="2143" spans="1:133" s="192" customFormat="1" ht="15.75" x14ac:dyDescent="0.25">
      <c r="A2143" s="192">
        <v>393</v>
      </c>
      <c r="B2143" s="1568"/>
      <c r="L2143" s="1571"/>
      <c r="M2143" s="1571"/>
      <c r="N2143" s="194" t="e">
        <f t="shared" si="402"/>
        <v>#DIV/0!</v>
      </c>
      <c r="P2143" s="196">
        <f t="shared" ref="P2143:P2206" si="413">((M2143/100)*(M2143/100)*25)</f>
        <v>0</v>
      </c>
      <c r="Q2143" s="196">
        <f t="shared" ref="Q2143:Q2206" si="414">L2143-P2143</f>
        <v>0</v>
      </c>
      <c r="AH2143" s="197"/>
      <c r="BM2143" s="199" t="e">
        <f t="shared" si="403"/>
        <v>#DIV/0!</v>
      </c>
      <c r="BP2143" s="196" t="e">
        <f t="shared" si="387"/>
        <v>#DIV/0!</v>
      </c>
      <c r="BS2143" s="196" t="e">
        <f t="shared" si="404"/>
        <v>#DIV/0!</v>
      </c>
      <c r="BV2143" s="199" t="e">
        <f t="shared" si="405"/>
        <v>#DIV/0!</v>
      </c>
      <c r="BY2143" s="196" t="e">
        <f t="shared" si="406"/>
        <v>#DIV/0!</v>
      </c>
      <c r="CB2143" s="196" t="e">
        <f t="shared" si="407"/>
        <v>#DIV/0!</v>
      </c>
      <c r="CE2143" s="196" t="e">
        <f t="shared" si="408"/>
        <v>#DIV/0!</v>
      </c>
      <c r="CH2143" s="196" t="e">
        <f t="shared" si="409"/>
        <v>#DIV/0!</v>
      </c>
      <c r="CK2143" s="196" t="e">
        <f t="shared" si="410"/>
        <v>#DIV/0!</v>
      </c>
      <c r="CM2143" s="196" t="e">
        <f t="shared" si="411"/>
        <v>#DIV/0!</v>
      </c>
      <c r="CX2143" s="203">
        <f t="shared" si="412"/>
        <v>0</v>
      </c>
      <c r="CZ2143" s="202"/>
      <c r="DA2143" s="202"/>
      <c r="DB2143" s="193"/>
      <c r="DC2143" s="193"/>
      <c r="DD2143" s="193"/>
      <c r="DE2143" s="193"/>
      <c r="DF2143" s="193"/>
      <c r="DG2143" s="193"/>
      <c r="DH2143" s="193"/>
      <c r="DI2143" s="193"/>
      <c r="DJ2143" s="193"/>
      <c r="DK2143" s="193"/>
      <c r="DL2143" s="193"/>
      <c r="DM2143" s="193"/>
      <c r="DN2143" s="197"/>
      <c r="DO2143" s="197"/>
      <c r="DP2143" s="197"/>
      <c r="DQ2143" s="197"/>
      <c r="DR2143" s="197"/>
      <c r="DS2143" s="197"/>
      <c r="DT2143" s="197"/>
      <c r="DU2143" s="193"/>
      <c r="DV2143" s="193"/>
    </row>
    <row r="2144" spans="1:133" s="192" customFormat="1" ht="15.75" x14ac:dyDescent="0.25">
      <c r="A2144" s="192">
        <v>394</v>
      </c>
      <c r="B2144" s="1568"/>
      <c r="L2144" s="1571"/>
      <c r="M2144" s="1571"/>
      <c r="N2144" s="194" t="e">
        <f t="shared" si="402"/>
        <v>#DIV/0!</v>
      </c>
      <c r="P2144" s="196">
        <f t="shared" si="413"/>
        <v>0</v>
      </c>
      <c r="Q2144" s="196">
        <f t="shared" si="414"/>
        <v>0</v>
      </c>
      <c r="AH2144" s="197"/>
      <c r="BM2144" s="199" t="e">
        <f t="shared" si="403"/>
        <v>#DIV/0!</v>
      </c>
      <c r="BP2144" s="196" t="e">
        <f t="shared" si="387"/>
        <v>#DIV/0!</v>
      </c>
      <c r="BS2144" s="196" t="e">
        <f t="shared" si="404"/>
        <v>#DIV/0!</v>
      </c>
      <c r="BV2144" s="199" t="e">
        <f t="shared" si="405"/>
        <v>#DIV/0!</v>
      </c>
      <c r="BY2144" s="196" t="e">
        <f t="shared" si="406"/>
        <v>#DIV/0!</v>
      </c>
      <c r="CB2144" s="196" t="e">
        <f t="shared" si="407"/>
        <v>#DIV/0!</v>
      </c>
      <c r="CE2144" s="196" t="e">
        <f t="shared" si="408"/>
        <v>#DIV/0!</v>
      </c>
      <c r="CH2144" s="196" t="e">
        <f t="shared" si="409"/>
        <v>#DIV/0!</v>
      </c>
      <c r="CK2144" s="196" t="e">
        <f t="shared" si="410"/>
        <v>#DIV/0!</v>
      </c>
      <c r="CM2144" s="196" t="e">
        <f t="shared" si="411"/>
        <v>#DIV/0!</v>
      </c>
      <c r="CX2144" s="203">
        <f t="shared" si="412"/>
        <v>0</v>
      </c>
      <c r="CZ2144" s="202"/>
      <c r="DA2144" s="202"/>
      <c r="DB2144" s="193"/>
      <c r="DC2144" s="193"/>
      <c r="DD2144" s="193"/>
      <c r="DE2144" s="193"/>
      <c r="DF2144" s="193"/>
      <c r="DG2144" s="193"/>
      <c r="DH2144" s="193"/>
      <c r="DI2144" s="193"/>
      <c r="DJ2144" s="193"/>
      <c r="DK2144" s="193"/>
      <c r="DL2144" s="193"/>
      <c r="DM2144" s="193"/>
      <c r="DN2144" s="197"/>
      <c r="DO2144" s="197"/>
      <c r="DP2144" s="197"/>
      <c r="DQ2144" s="197"/>
      <c r="DR2144" s="197"/>
      <c r="DS2144" s="197"/>
      <c r="DT2144" s="197"/>
      <c r="DU2144" s="193"/>
      <c r="DV2144" s="193"/>
    </row>
    <row r="2145" spans="1:126" s="192" customFormat="1" ht="15.75" x14ac:dyDescent="0.25">
      <c r="A2145" s="192">
        <v>395</v>
      </c>
      <c r="B2145" s="1568"/>
      <c r="L2145" s="1571"/>
      <c r="M2145" s="1571"/>
      <c r="N2145" s="194" t="e">
        <f t="shared" si="402"/>
        <v>#DIV/0!</v>
      </c>
      <c r="P2145" s="196">
        <f t="shared" si="413"/>
        <v>0</v>
      </c>
      <c r="Q2145" s="196">
        <f t="shared" si="414"/>
        <v>0</v>
      </c>
      <c r="AH2145" s="197"/>
      <c r="BM2145" s="199" t="e">
        <f t="shared" si="403"/>
        <v>#DIV/0!</v>
      </c>
      <c r="BP2145" s="196" t="e">
        <f t="shared" si="387"/>
        <v>#DIV/0!</v>
      </c>
      <c r="BS2145" s="196" t="e">
        <f t="shared" si="404"/>
        <v>#DIV/0!</v>
      </c>
      <c r="BV2145" s="199" t="e">
        <f t="shared" si="405"/>
        <v>#DIV/0!</v>
      </c>
      <c r="BY2145" s="196" t="e">
        <f t="shared" si="406"/>
        <v>#DIV/0!</v>
      </c>
      <c r="CB2145" s="196" t="e">
        <f t="shared" si="407"/>
        <v>#DIV/0!</v>
      </c>
      <c r="CE2145" s="196" t="e">
        <f t="shared" si="408"/>
        <v>#DIV/0!</v>
      </c>
      <c r="CH2145" s="196" t="e">
        <f t="shared" si="409"/>
        <v>#DIV/0!</v>
      </c>
      <c r="CK2145" s="196" t="e">
        <f t="shared" si="410"/>
        <v>#DIV/0!</v>
      </c>
      <c r="CM2145" s="196" t="e">
        <f t="shared" si="411"/>
        <v>#DIV/0!</v>
      </c>
      <c r="CX2145" s="203">
        <f t="shared" si="412"/>
        <v>0</v>
      </c>
      <c r="CZ2145" s="202"/>
      <c r="DA2145" s="202"/>
      <c r="DB2145" s="193"/>
      <c r="DC2145" s="193"/>
      <c r="DD2145" s="193"/>
      <c r="DE2145" s="193"/>
      <c r="DF2145" s="193"/>
      <c r="DG2145" s="193"/>
      <c r="DH2145" s="193"/>
      <c r="DI2145" s="193"/>
      <c r="DJ2145" s="193"/>
      <c r="DK2145" s="193"/>
      <c r="DL2145" s="193"/>
      <c r="DM2145" s="193"/>
      <c r="DN2145" s="197"/>
      <c r="DO2145" s="197"/>
      <c r="DP2145" s="197"/>
      <c r="DQ2145" s="197"/>
      <c r="DR2145" s="197"/>
      <c r="DS2145" s="197"/>
      <c r="DT2145" s="197"/>
      <c r="DU2145" s="193"/>
      <c r="DV2145" s="193"/>
    </row>
    <row r="2146" spans="1:126" s="192" customFormat="1" ht="15.75" x14ac:dyDescent="0.25">
      <c r="A2146" s="192">
        <v>396</v>
      </c>
      <c r="B2146" s="1568"/>
      <c r="L2146" s="1571"/>
      <c r="M2146" s="1571"/>
      <c r="N2146" s="194" t="e">
        <f t="shared" si="402"/>
        <v>#DIV/0!</v>
      </c>
      <c r="P2146" s="196">
        <f t="shared" si="413"/>
        <v>0</v>
      </c>
      <c r="Q2146" s="196">
        <f t="shared" si="414"/>
        <v>0</v>
      </c>
      <c r="BM2146" s="199" t="e">
        <f t="shared" si="403"/>
        <v>#DIV/0!</v>
      </c>
      <c r="BP2146" s="196" t="e">
        <f t="shared" si="387"/>
        <v>#DIV/0!</v>
      </c>
      <c r="BS2146" s="196" t="e">
        <f t="shared" si="404"/>
        <v>#DIV/0!</v>
      </c>
      <c r="BV2146" s="199" t="e">
        <f t="shared" si="405"/>
        <v>#DIV/0!</v>
      </c>
      <c r="BY2146" s="196" t="e">
        <f t="shared" si="406"/>
        <v>#DIV/0!</v>
      </c>
      <c r="CB2146" s="196" t="e">
        <f t="shared" si="407"/>
        <v>#DIV/0!</v>
      </c>
      <c r="CE2146" s="196" t="e">
        <f t="shared" si="408"/>
        <v>#DIV/0!</v>
      </c>
      <c r="CH2146" s="196" t="e">
        <f t="shared" si="409"/>
        <v>#DIV/0!</v>
      </c>
      <c r="CK2146" s="196" t="e">
        <f t="shared" si="410"/>
        <v>#DIV/0!</v>
      </c>
      <c r="CM2146" s="196" t="e">
        <f t="shared" si="411"/>
        <v>#DIV/0!</v>
      </c>
      <c r="CX2146" s="203">
        <f t="shared" si="412"/>
        <v>0</v>
      </c>
      <c r="CZ2146" s="202"/>
      <c r="DA2146" s="202"/>
      <c r="DB2146" s="193"/>
      <c r="DC2146" s="193"/>
      <c r="DD2146" s="193"/>
      <c r="DE2146" s="193"/>
      <c r="DF2146" s="193"/>
      <c r="DG2146" s="193"/>
      <c r="DH2146" s="193"/>
      <c r="DI2146" s="193"/>
      <c r="DJ2146" s="193"/>
      <c r="DK2146" s="193"/>
      <c r="DL2146" s="193"/>
      <c r="DM2146" s="193"/>
      <c r="DN2146" s="197"/>
      <c r="DO2146" s="197"/>
      <c r="DP2146" s="197"/>
      <c r="DQ2146" s="197"/>
      <c r="DR2146" s="197"/>
      <c r="DS2146" s="197"/>
      <c r="DT2146" s="197"/>
      <c r="DU2146" s="193"/>
      <c r="DV2146" s="193"/>
    </row>
    <row r="2147" spans="1:126" s="192" customFormat="1" ht="15.75" x14ac:dyDescent="0.25">
      <c r="A2147" s="192">
        <v>397</v>
      </c>
      <c r="B2147" s="1568"/>
      <c r="L2147" s="1571"/>
      <c r="M2147" s="1571"/>
      <c r="N2147" s="194" t="e">
        <f t="shared" si="402"/>
        <v>#DIV/0!</v>
      </c>
      <c r="P2147" s="196">
        <f t="shared" si="413"/>
        <v>0</v>
      </c>
      <c r="Q2147" s="196">
        <f t="shared" si="414"/>
        <v>0</v>
      </c>
      <c r="BM2147" s="199" t="e">
        <f t="shared" si="403"/>
        <v>#DIV/0!</v>
      </c>
      <c r="BP2147" s="196" t="e">
        <f t="shared" si="387"/>
        <v>#DIV/0!</v>
      </c>
      <c r="BS2147" s="196" t="e">
        <f t="shared" si="404"/>
        <v>#DIV/0!</v>
      </c>
      <c r="BV2147" s="199" t="e">
        <f t="shared" si="405"/>
        <v>#DIV/0!</v>
      </c>
      <c r="BY2147" s="196" t="e">
        <f t="shared" si="406"/>
        <v>#DIV/0!</v>
      </c>
      <c r="CB2147" s="196" t="e">
        <f t="shared" si="407"/>
        <v>#DIV/0!</v>
      </c>
      <c r="CE2147" s="196" t="e">
        <f t="shared" si="408"/>
        <v>#DIV/0!</v>
      </c>
      <c r="CH2147" s="196" t="e">
        <f t="shared" si="409"/>
        <v>#DIV/0!</v>
      </c>
      <c r="CK2147" s="196" t="e">
        <f t="shared" si="410"/>
        <v>#DIV/0!</v>
      </c>
      <c r="CM2147" s="196" t="e">
        <f t="shared" si="411"/>
        <v>#DIV/0!</v>
      </c>
      <c r="CX2147" s="203">
        <f t="shared" si="412"/>
        <v>0</v>
      </c>
      <c r="CZ2147" s="202"/>
      <c r="DA2147" s="202"/>
      <c r="DB2147" s="193"/>
      <c r="DC2147" s="193"/>
      <c r="DD2147" s="193"/>
      <c r="DE2147" s="193"/>
      <c r="DF2147" s="193"/>
      <c r="DG2147" s="193"/>
      <c r="DH2147" s="193"/>
      <c r="DI2147" s="193"/>
      <c r="DJ2147" s="193"/>
      <c r="DK2147" s="193"/>
      <c r="DL2147" s="193"/>
      <c r="DM2147" s="193"/>
      <c r="DN2147" s="197"/>
      <c r="DO2147" s="197"/>
      <c r="DP2147" s="197"/>
      <c r="DQ2147" s="197"/>
      <c r="DR2147" s="197"/>
      <c r="DS2147" s="197"/>
      <c r="DT2147" s="197"/>
      <c r="DU2147" s="193"/>
      <c r="DV2147" s="193"/>
    </row>
    <row r="2148" spans="1:126" s="192" customFormat="1" ht="15.75" x14ac:dyDescent="0.25">
      <c r="A2148" s="192">
        <v>398</v>
      </c>
      <c r="B2148" s="1568"/>
      <c r="L2148" s="1571"/>
      <c r="M2148" s="1571"/>
      <c r="N2148" s="194" t="e">
        <f t="shared" si="402"/>
        <v>#DIV/0!</v>
      </c>
      <c r="P2148" s="196">
        <f t="shared" si="413"/>
        <v>0</v>
      </c>
      <c r="Q2148" s="196">
        <f t="shared" si="414"/>
        <v>0</v>
      </c>
      <c r="BM2148" s="199" t="e">
        <f t="shared" si="403"/>
        <v>#DIV/0!</v>
      </c>
      <c r="BP2148" s="196" t="e">
        <f t="shared" si="387"/>
        <v>#DIV/0!</v>
      </c>
      <c r="BS2148" s="196" t="e">
        <f t="shared" si="404"/>
        <v>#DIV/0!</v>
      </c>
      <c r="BV2148" s="199" t="e">
        <f t="shared" si="405"/>
        <v>#DIV/0!</v>
      </c>
      <c r="BY2148" s="196" t="e">
        <f t="shared" si="406"/>
        <v>#DIV/0!</v>
      </c>
      <c r="CB2148" s="196" t="e">
        <f t="shared" si="407"/>
        <v>#DIV/0!</v>
      </c>
      <c r="CE2148" s="196" t="e">
        <f t="shared" si="408"/>
        <v>#DIV/0!</v>
      </c>
      <c r="CH2148" s="196" t="e">
        <f t="shared" si="409"/>
        <v>#DIV/0!</v>
      </c>
      <c r="CK2148" s="196" t="e">
        <f t="shared" si="410"/>
        <v>#DIV/0!</v>
      </c>
      <c r="CM2148" s="196" t="e">
        <f t="shared" si="411"/>
        <v>#DIV/0!</v>
      </c>
      <c r="CX2148" s="203">
        <f t="shared" si="412"/>
        <v>0</v>
      </c>
      <c r="CZ2148" s="202"/>
      <c r="DA2148" s="202"/>
      <c r="DB2148" s="193"/>
      <c r="DC2148" s="193"/>
      <c r="DD2148" s="193"/>
      <c r="DE2148" s="193"/>
      <c r="DF2148" s="193"/>
      <c r="DG2148" s="193"/>
      <c r="DH2148" s="193"/>
      <c r="DI2148" s="193"/>
      <c r="DJ2148" s="193"/>
      <c r="DK2148" s="193"/>
      <c r="DL2148" s="193"/>
      <c r="DM2148" s="193"/>
      <c r="DN2148" s="197"/>
      <c r="DO2148" s="197"/>
      <c r="DP2148" s="197"/>
      <c r="DQ2148" s="197"/>
      <c r="DR2148" s="197"/>
      <c r="DS2148" s="197"/>
      <c r="DT2148" s="197"/>
      <c r="DU2148" s="193"/>
      <c r="DV2148" s="193"/>
    </row>
    <row r="2149" spans="1:126" s="192" customFormat="1" ht="15.75" x14ac:dyDescent="0.25">
      <c r="A2149" s="192">
        <v>399</v>
      </c>
      <c r="B2149" s="1568"/>
      <c r="L2149" s="1571"/>
      <c r="M2149" s="1571"/>
      <c r="N2149" s="194" t="e">
        <f t="shared" si="402"/>
        <v>#DIV/0!</v>
      </c>
      <c r="P2149" s="196">
        <f t="shared" si="413"/>
        <v>0</v>
      </c>
      <c r="Q2149" s="196">
        <f t="shared" si="414"/>
        <v>0</v>
      </c>
      <c r="BM2149" s="199" t="e">
        <f t="shared" si="403"/>
        <v>#DIV/0!</v>
      </c>
      <c r="BP2149" s="196" t="e">
        <f t="shared" si="387"/>
        <v>#DIV/0!</v>
      </c>
      <c r="BS2149" s="196" t="e">
        <f t="shared" si="404"/>
        <v>#DIV/0!</v>
      </c>
      <c r="BV2149" s="199" t="e">
        <f t="shared" si="405"/>
        <v>#DIV/0!</v>
      </c>
      <c r="BY2149" s="196" t="e">
        <f t="shared" si="406"/>
        <v>#DIV/0!</v>
      </c>
      <c r="CB2149" s="196" t="e">
        <f t="shared" si="407"/>
        <v>#DIV/0!</v>
      </c>
      <c r="CE2149" s="196" t="e">
        <f t="shared" si="408"/>
        <v>#DIV/0!</v>
      </c>
      <c r="CH2149" s="196" t="e">
        <f t="shared" si="409"/>
        <v>#DIV/0!</v>
      </c>
      <c r="CK2149" s="196" t="e">
        <f t="shared" si="410"/>
        <v>#DIV/0!</v>
      </c>
      <c r="CM2149" s="196" t="e">
        <f t="shared" si="411"/>
        <v>#DIV/0!</v>
      </c>
      <c r="CX2149" s="203">
        <f t="shared" si="412"/>
        <v>0</v>
      </c>
      <c r="CZ2149" s="202"/>
      <c r="DA2149" s="202"/>
      <c r="DB2149" s="193"/>
      <c r="DC2149" s="193"/>
      <c r="DD2149" s="193"/>
      <c r="DE2149" s="193"/>
      <c r="DF2149" s="193"/>
      <c r="DG2149" s="193"/>
      <c r="DH2149" s="193"/>
      <c r="DI2149" s="193"/>
      <c r="DJ2149" s="193"/>
      <c r="DK2149" s="193"/>
      <c r="DL2149" s="193"/>
      <c r="DM2149" s="193"/>
      <c r="DN2149" s="197"/>
      <c r="DO2149" s="197"/>
      <c r="DP2149" s="197"/>
      <c r="DQ2149" s="197"/>
      <c r="DR2149" s="197"/>
      <c r="DS2149" s="197"/>
      <c r="DT2149" s="197"/>
      <c r="DU2149" s="193"/>
      <c r="DV2149" s="193"/>
    </row>
    <row r="2150" spans="1:126" s="192" customFormat="1" ht="15.75" x14ac:dyDescent="0.25">
      <c r="A2150" s="192">
        <v>400</v>
      </c>
      <c r="B2150" s="1568"/>
      <c r="L2150" s="1571"/>
      <c r="M2150" s="1571"/>
      <c r="N2150" s="194" t="e">
        <f t="shared" si="402"/>
        <v>#DIV/0!</v>
      </c>
      <c r="P2150" s="196">
        <f t="shared" si="413"/>
        <v>0</v>
      </c>
      <c r="Q2150" s="196">
        <f t="shared" si="414"/>
        <v>0</v>
      </c>
      <c r="BM2150" s="199" t="e">
        <f t="shared" si="403"/>
        <v>#DIV/0!</v>
      </c>
      <c r="BP2150" s="196" t="e">
        <f t="shared" si="387"/>
        <v>#DIV/0!</v>
      </c>
      <c r="BS2150" s="196" t="e">
        <f t="shared" si="404"/>
        <v>#DIV/0!</v>
      </c>
      <c r="BV2150" s="199" t="e">
        <f t="shared" si="405"/>
        <v>#DIV/0!</v>
      </c>
      <c r="BY2150" s="196" t="e">
        <f t="shared" si="406"/>
        <v>#DIV/0!</v>
      </c>
      <c r="CB2150" s="196" t="e">
        <f t="shared" si="407"/>
        <v>#DIV/0!</v>
      </c>
      <c r="CE2150" s="196" t="e">
        <f t="shared" si="408"/>
        <v>#DIV/0!</v>
      </c>
      <c r="CH2150" s="196" t="e">
        <f t="shared" si="409"/>
        <v>#DIV/0!</v>
      </c>
      <c r="CK2150" s="196" t="e">
        <f t="shared" si="410"/>
        <v>#DIV/0!</v>
      </c>
      <c r="CM2150" s="196" t="e">
        <f t="shared" si="411"/>
        <v>#DIV/0!</v>
      </c>
      <c r="CX2150" s="203">
        <f t="shared" si="412"/>
        <v>0</v>
      </c>
      <c r="CZ2150" s="202"/>
      <c r="DA2150" s="202"/>
      <c r="DB2150" s="193"/>
      <c r="DC2150" s="193"/>
      <c r="DD2150" s="193"/>
      <c r="DE2150" s="193"/>
      <c r="DF2150" s="193"/>
      <c r="DG2150" s="193"/>
      <c r="DH2150" s="193"/>
      <c r="DI2150" s="193"/>
      <c r="DJ2150" s="193"/>
      <c r="DK2150" s="193"/>
      <c r="DL2150" s="193"/>
      <c r="DM2150" s="193"/>
      <c r="DN2150" s="197"/>
      <c r="DO2150" s="197"/>
      <c r="DP2150" s="197"/>
      <c r="DQ2150" s="197"/>
      <c r="DR2150" s="197"/>
      <c r="DS2150" s="197"/>
      <c r="DT2150" s="197"/>
      <c r="DU2150" s="193"/>
      <c r="DV2150" s="193"/>
    </row>
    <row r="2151" spans="1:126" s="192" customFormat="1" ht="15.75" x14ac:dyDescent="0.25">
      <c r="A2151" s="192">
        <v>401</v>
      </c>
      <c r="B2151" s="1568"/>
      <c r="L2151" s="1571"/>
      <c r="M2151" s="1571"/>
      <c r="N2151" s="194" t="e">
        <f t="shared" si="402"/>
        <v>#DIV/0!</v>
      </c>
      <c r="P2151" s="196">
        <f t="shared" si="413"/>
        <v>0</v>
      </c>
      <c r="Q2151" s="196">
        <f t="shared" si="414"/>
        <v>0</v>
      </c>
      <c r="BM2151" s="199" t="e">
        <f t="shared" si="403"/>
        <v>#DIV/0!</v>
      </c>
      <c r="BP2151" s="196" t="e">
        <f t="shared" si="387"/>
        <v>#DIV/0!</v>
      </c>
      <c r="BS2151" s="196" t="e">
        <f t="shared" si="404"/>
        <v>#DIV/0!</v>
      </c>
      <c r="BV2151" s="199" t="e">
        <f t="shared" si="405"/>
        <v>#DIV/0!</v>
      </c>
      <c r="BY2151" s="196" t="e">
        <f t="shared" si="406"/>
        <v>#DIV/0!</v>
      </c>
      <c r="CB2151" s="196" t="e">
        <f t="shared" si="407"/>
        <v>#DIV/0!</v>
      </c>
      <c r="CE2151" s="196" t="e">
        <f t="shared" si="408"/>
        <v>#DIV/0!</v>
      </c>
      <c r="CH2151" s="196" t="e">
        <f t="shared" si="409"/>
        <v>#DIV/0!</v>
      </c>
      <c r="CK2151" s="196" t="e">
        <f t="shared" si="410"/>
        <v>#DIV/0!</v>
      </c>
      <c r="CM2151" s="196" t="e">
        <f t="shared" si="411"/>
        <v>#DIV/0!</v>
      </c>
      <c r="CX2151" s="203">
        <f t="shared" si="412"/>
        <v>0</v>
      </c>
      <c r="CZ2151" s="202"/>
      <c r="DA2151" s="202"/>
      <c r="DB2151" s="193"/>
      <c r="DC2151" s="193"/>
      <c r="DD2151" s="193"/>
      <c r="DE2151" s="193"/>
      <c r="DF2151" s="193"/>
      <c r="DG2151" s="193"/>
      <c r="DH2151" s="193"/>
      <c r="DI2151" s="193"/>
      <c r="DJ2151" s="193"/>
      <c r="DK2151" s="193"/>
      <c r="DL2151" s="193"/>
      <c r="DM2151" s="193"/>
      <c r="DN2151" s="197"/>
      <c r="DO2151" s="197"/>
      <c r="DP2151" s="197"/>
      <c r="DQ2151" s="197"/>
      <c r="DR2151" s="197"/>
      <c r="DS2151" s="197"/>
      <c r="DT2151" s="197"/>
      <c r="DU2151" s="193"/>
      <c r="DV2151" s="193"/>
    </row>
    <row r="2152" spans="1:126" s="192" customFormat="1" ht="15.75" x14ac:dyDescent="0.25">
      <c r="A2152" s="192">
        <v>402</v>
      </c>
      <c r="B2152" s="1568"/>
      <c r="L2152" s="1571"/>
      <c r="M2152" s="1571"/>
      <c r="N2152" s="194" t="e">
        <f t="shared" si="402"/>
        <v>#DIV/0!</v>
      </c>
      <c r="P2152" s="196">
        <f t="shared" si="413"/>
        <v>0</v>
      </c>
      <c r="Q2152" s="196">
        <f t="shared" si="414"/>
        <v>0</v>
      </c>
      <c r="BM2152" s="199" t="e">
        <f t="shared" si="403"/>
        <v>#DIV/0!</v>
      </c>
      <c r="BP2152" s="196" t="e">
        <f t="shared" si="387"/>
        <v>#DIV/0!</v>
      </c>
      <c r="BS2152" s="196" t="e">
        <f t="shared" si="404"/>
        <v>#DIV/0!</v>
      </c>
      <c r="BV2152" s="199" t="e">
        <f t="shared" si="405"/>
        <v>#DIV/0!</v>
      </c>
      <c r="BY2152" s="196" t="e">
        <f t="shared" si="406"/>
        <v>#DIV/0!</v>
      </c>
      <c r="CB2152" s="196" t="e">
        <f t="shared" si="407"/>
        <v>#DIV/0!</v>
      </c>
      <c r="CE2152" s="196" t="e">
        <f t="shared" si="408"/>
        <v>#DIV/0!</v>
      </c>
      <c r="CH2152" s="196" t="e">
        <f t="shared" si="409"/>
        <v>#DIV/0!</v>
      </c>
      <c r="CK2152" s="196" t="e">
        <f t="shared" si="410"/>
        <v>#DIV/0!</v>
      </c>
      <c r="CM2152" s="196" t="e">
        <f t="shared" si="411"/>
        <v>#DIV/0!</v>
      </c>
      <c r="CX2152" s="203">
        <f t="shared" si="412"/>
        <v>0</v>
      </c>
      <c r="CZ2152" s="202"/>
      <c r="DA2152" s="202"/>
      <c r="DB2152" s="193"/>
      <c r="DC2152" s="193"/>
      <c r="DD2152" s="193"/>
      <c r="DE2152" s="193"/>
      <c r="DF2152" s="193"/>
      <c r="DG2152" s="193"/>
      <c r="DH2152" s="193"/>
      <c r="DI2152" s="193"/>
      <c r="DJ2152" s="193"/>
      <c r="DK2152" s="193"/>
      <c r="DL2152" s="193"/>
      <c r="DM2152" s="193"/>
      <c r="DN2152" s="197"/>
      <c r="DO2152" s="197"/>
      <c r="DP2152" s="197"/>
      <c r="DQ2152" s="197"/>
      <c r="DR2152" s="197"/>
      <c r="DS2152" s="197"/>
      <c r="DT2152" s="197"/>
      <c r="DU2152" s="193"/>
      <c r="DV2152" s="193"/>
    </row>
    <row r="2153" spans="1:126" s="192" customFormat="1" ht="15.75" x14ac:dyDescent="0.25">
      <c r="A2153" s="192">
        <v>403</v>
      </c>
      <c r="B2153" s="1568"/>
      <c r="L2153" s="1571"/>
      <c r="M2153" s="1571"/>
      <c r="N2153" s="194" t="e">
        <f t="shared" si="402"/>
        <v>#DIV/0!</v>
      </c>
      <c r="P2153" s="196">
        <f t="shared" si="413"/>
        <v>0</v>
      </c>
      <c r="Q2153" s="196">
        <f t="shared" si="414"/>
        <v>0</v>
      </c>
      <c r="BM2153" s="199" t="e">
        <f t="shared" si="403"/>
        <v>#DIV/0!</v>
      </c>
      <c r="BP2153" s="196" t="e">
        <f t="shared" si="387"/>
        <v>#DIV/0!</v>
      </c>
      <c r="BS2153" s="196" t="e">
        <f t="shared" si="404"/>
        <v>#DIV/0!</v>
      </c>
      <c r="BV2153" s="199" t="e">
        <f t="shared" si="405"/>
        <v>#DIV/0!</v>
      </c>
      <c r="BY2153" s="196" t="e">
        <f t="shared" si="406"/>
        <v>#DIV/0!</v>
      </c>
      <c r="CB2153" s="196" t="e">
        <f t="shared" si="407"/>
        <v>#DIV/0!</v>
      </c>
      <c r="CE2153" s="196" t="e">
        <f t="shared" si="408"/>
        <v>#DIV/0!</v>
      </c>
      <c r="CH2153" s="196" t="e">
        <f t="shared" si="409"/>
        <v>#DIV/0!</v>
      </c>
      <c r="CK2153" s="196" t="e">
        <f t="shared" si="410"/>
        <v>#DIV/0!</v>
      </c>
      <c r="CM2153" s="196" t="e">
        <f t="shared" si="411"/>
        <v>#DIV/0!</v>
      </c>
      <c r="CX2153" s="203">
        <f t="shared" si="412"/>
        <v>0</v>
      </c>
      <c r="CZ2153" s="202"/>
      <c r="DA2153" s="202"/>
      <c r="DB2153" s="193"/>
      <c r="DC2153" s="193"/>
      <c r="DD2153" s="193"/>
      <c r="DE2153" s="193"/>
      <c r="DF2153" s="193"/>
      <c r="DG2153" s="193"/>
      <c r="DH2153" s="193"/>
      <c r="DI2153" s="193"/>
      <c r="DJ2153" s="193"/>
      <c r="DK2153" s="193"/>
      <c r="DL2153" s="193"/>
      <c r="DM2153" s="193"/>
      <c r="DN2153" s="197"/>
      <c r="DO2153" s="197"/>
      <c r="DP2153" s="197"/>
      <c r="DQ2153" s="197"/>
      <c r="DR2153" s="197"/>
      <c r="DS2153" s="197"/>
      <c r="DT2153" s="197"/>
      <c r="DU2153" s="193"/>
      <c r="DV2153" s="193"/>
    </row>
    <row r="2154" spans="1:126" s="192" customFormat="1" ht="15.75" x14ac:dyDescent="0.25">
      <c r="A2154" s="192">
        <v>404</v>
      </c>
      <c r="B2154" s="1568"/>
      <c r="L2154" s="1571"/>
      <c r="M2154" s="1571"/>
      <c r="N2154" s="194" t="e">
        <f t="shared" si="402"/>
        <v>#DIV/0!</v>
      </c>
      <c r="P2154" s="196">
        <f t="shared" si="413"/>
        <v>0</v>
      </c>
      <c r="Q2154" s="196">
        <f t="shared" si="414"/>
        <v>0</v>
      </c>
      <c r="BM2154" s="199" t="e">
        <f t="shared" si="403"/>
        <v>#DIV/0!</v>
      </c>
      <c r="BP2154" s="196" t="e">
        <f t="shared" si="387"/>
        <v>#DIV/0!</v>
      </c>
      <c r="BS2154" s="196" t="e">
        <f t="shared" si="404"/>
        <v>#DIV/0!</v>
      </c>
      <c r="BV2154" s="199" t="e">
        <f t="shared" si="405"/>
        <v>#DIV/0!</v>
      </c>
      <c r="BY2154" s="196" t="e">
        <f t="shared" si="406"/>
        <v>#DIV/0!</v>
      </c>
      <c r="CB2154" s="196" t="e">
        <f t="shared" si="407"/>
        <v>#DIV/0!</v>
      </c>
      <c r="CE2154" s="196" t="e">
        <f t="shared" si="408"/>
        <v>#DIV/0!</v>
      </c>
      <c r="CH2154" s="196" t="e">
        <f t="shared" si="409"/>
        <v>#DIV/0!</v>
      </c>
      <c r="CK2154" s="196" t="e">
        <f t="shared" si="410"/>
        <v>#DIV/0!</v>
      </c>
      <c r="CM2154" s="196" t="e">
        <f t="shared" si="411"/>
        <v>#DIV/0!</v>
      </c>
      <c r="CX2154" s="203">
        <f t="shared" si="412"/>
        <v>0</v>
      </c>
      <c r="CZ2154" s="202"/>
      <c r="DA2154" s="202"/>
      <c r="DB2154" s="193"/>
      <c r="DC2154" s="193"/>
      <c r="DD2154" s="193"/>
      <c r="DE2154" s="193"/>
      <c r="DF2154" s="193"/>
      <c r="DG2154" s="193"/>
      <c r="DH2154" s="193"/>
      <c r="DI2154" s="193"/>
      <c r="DJ2154" s="193"/>
      <c r="DK2154" s="193"/>
      <c r="DL2154" s="193"/>
      <c r="DM2154" s="193"/>
      <c r="DN2154" s="197"/>
      <c r="DO2154" s="197"/>
      <c r="DP2154" s="197"/>
      <c r="DQ2154" s="197"/>
      <c r="DR2154" s="197"/>
      <c r="DS2154" s="197"/>
      <c r="DT2154" s="197"/>
      <c r="DU2154" s="193"/>
      <c r="DV2154" s="193"/>
    </row>
    <row r="2155" spans="1:126" s="192" customFormat="1" ht="15.75" x14ac:dyDescent="0.25">
      <c r="A2155" s="192">
        <v>405</v>
      </c>
      <c r="B2155" s="1568"/>
      <c r="L2155" s="1571"/>
      <c r="M2155" s="1571"/>
      <c r="N2155" s="194" t="e">
        <f t="shared" si="402"/>
        <v>#DIV/0!</v>
      </c>
      <c r="P2155" s="196">
        <f t="shared" si="413"/>
        <v>0</v>
      </c>
      <c r="Q2155" s="196">
        <f t="shared" si="414"/>
        <v>0</v>
      </c>
      <c r="BM2155" s="199" t="e">
        <f t="shared" si="403"/>
        <v>#DIV/0!</v>
      </c>
      <c r="BP2155" s="196" t="e">
        <f t="shared" si="387"/>
        <v>#DIV/0!</v>
      </c>
      <c r="BS2155" s="196" t="e">
        <f t="shared" si="404"/>
        <v>#DIV/0!</v>
      </c>
      <c r="BV2155" s="199" t="e">
        <f t="shared" si="405"/>
        <v>#DIV/0!</v>
      </c>
      <c r="BY2155" s="196" t="e">
        <f t="shared" si="406"/>
        <v>#DIV/0!</v>
      </c>
      <c r="CB2155" s="196" t="e">
        <f t="shared" si="407"/>
        <v>#DIV/0!</v>
      </c>
      <c r="CE2155" s="196" t="e">
        <f t="shared" si="408"/>
        <v>#DIV/0!</v>
      </c>
      <c r="CH2155" s="196" t="e">
        <f t="shared" si="409"/>
        <v>#DIV/0!</v>
      </c>
      <c r="CK2155" s="196" t="e">
        <f t="shared" si="410"/>
        <v>#DIV/0!</v>
      </c>
      <c r="CM2155" s="196" t="e">
        <f t="shared" si="411"/>
        <v>#DIV/0!</v>
      </c>
      <c r="CX2155" s="203">
        <f t="shared" si="412"/>
        <v>0</v>
      </c>
      <c r="CZ2155" s="202"/>
      <c r="DA2155" s="202"/>
      <c r="DB2155" s="193"/>
      <c r="DC2155" s="193"/>
      <c r="DD2155" s="193"/>
      <c r="DE2155" s="193"/>
      <c r="DF2155" s="193"/>
      <c r="DG2155" s="193"/>
      <c r="DH2155" s="193"/>
      <c r="DI2155" s="193"/>
      <c r="DJ2155" s="193"/>
      <c r="DK2155" s="193"/>
      <c r="DL2155" s="193"/>
      <c r="DM2155" s="193"/>
      <c r="DN2155" s="197"/>
      <c r="DO2155" s="197"/>
      <c r="DP2155" s="197"/>
      <c r="DQ2155" s="197"/>
      <c r="DR2155" s="197"/>
      <c r="DS2155" s="197"/>
      <c r="DT2155" s="197"/>
      <c r="DU2155" s="193"/>
      <c r="DV2155" s="193"/>
    </row>
    <row r="2156" spans="1:126" s="192" customFormat="1" ht="15.75" x14ac:dyDescent="0.25">
      <c r="A2156" s="192">
        <v>406</v>
      </c>
      <c r="B2156" s="1568"/>
      <c r="L2156" s="1571"/>
      <c r="M2156" s="1571"/>
      <c r="N2156" s="194" t="e">
        <f t="shared" si="402"/>
        <v>#DIV/0!</v>
      </c>
      <c r="P2156" s="196">
        <f t="shared" si="413"/>
        <v>0</v>
      </c>
      <c r="Q2156" s="196">
        <f t="shared" si="414"/>
        <v>0</v>
      </c>
      <c r="BM2156" s="199" t="e">
        <f t="shared" si="403"/>
        <v>#DIV/0!</v>
      </c>
      <c r="BP2156" s="196" t="e">
        <f t="shared" si="387"/>
        <v>#DIV/0!</v>
      </c>
      <c r="BS2156" s="196" t="e">
        <f t="shared" si="404"/>
        <v>#DIV/0!</v>
      </c>
      <c r="BV2156" s="199" t="e">
        <f t="shared" si="405"/>
        <v>#DIV/0!</v>
      </c>
      <c r="BY2156" s="196" t="e">
        <f t="shared" si="406"/>
        <v>#DIV/0!</v>
      </c>
      <c r="CB2156" s="196" t="e">
        <f t="shared" si="407"/>
        <v>#DIV/0!</v>
      </c>
      <c r="CE2156" s="196" t="e">
        <f t="shared" si="408"/>
        <v>#DIV/0!</v>
      </c>
      <c r="CH2156" s="196" t="e">
        <f t="shared" si="409"/>
        <v>#DIV/0!</v>
      </c>
      <c r="CK2156" s="196" t="e">
        <f t="shared" si="410"/>
        <v>#DIV/0!</v>
      </c>
      <c r="CM2156" s="196" t="e">
        <f t="shared" si="411"/>
        <v>#DIV/0!</v>
      </c>
      <c r="CX2156" s="203">
        <f t="shared" si="412"/>
        <v>0</v>
      </c>
      <c r="CZ2156" s="202"/>
      <c r="DA2156" s="202"/>
      <c r="DB2156" s="193"/>
      <c r="DC2156" s="193"/>
      <c r="DD2156" s="193"/>
      <c r="DE2156" s="193"/>
      <c r="DF2156" s="193"/>
      <c r="DG2156" s="193"/>
      <c r="DH2156" s="193"/>
      <c r="DI2156" s="193"/>
      <c r="DJ2156" s="193"/>
      <c r="DK2156" s="193"/>
      <c r="DL2156" s="193"/>
      <c r="DM2156" s="193"/>
      <c r="DN2156" s="197"/>
      <c r="DO2156" s="197"/>
      <c r="DP2156" s="197"/>
      <c r="DQ2156" s="197"/>
      <c r="DR2156" s="197"/>
      <c r="DS2156" s="197"/>
      <c r="DT2156" s="197"/>
      <c r="DU2156" s="193"/>
      <c r="DV2156" s="193"/>
    </row>
    <row r="2157" spans="1:126" s="192" customFormat="1" ht="15.75" x14ac:dyDescent="0.25">
      <c r="A2157" s="192">
        <v>407</v>
      </c>
      <c r="B2157" s="1568"/>
      <c r="L2157" s="1571"/>
      <c r="M2157" s="1571"/>
      <c r="N2157" s="194" t="e">
        <f t="shared" si="402"/>
        <v>#DIV/0!</v>
      </c>
      <c r="P2157" s="196">
        <f t="shared" si="413"/>
        <v>0</v>
      </c>
      <c r="Q2157" s="196">
        <f t="shared" si="414"/>
        <v>0</v>
      </c>
      <c r="BM2157" s="199" t="e">
        <f t="shared" si="403"/>
        <v>#DIV/0!</v>
      </c>
      <c r="BP2157" s="196" t="e">
        <f t="shared" si="387"/>
        <v>#DIV/0!</v>
      </c>
      <c r="BS2157" s="196" t="e">
        <f t="shared" si="404"/>
        <v>#DIV/0!</v>
      </c>
      <c r="BV2157" s="199" t="e">
        <f t="shared" si="405"/>
        <v>#DIV/0!</v>
      </c>
      <c r="BY2157" s="196" t="e">
        <f t="shared" si="406"/>
        <v>#DIV/0!</v>
      </c>
      <c r="CB2157" s="196" t="e">
        <f t="shared" si="407"/>
        <v>#DIV/0!</v>
      </c>
      <c r="CE2157" s="196" t="e">
        <f t="shared" si="408"/>
        <v>#DIV/0!</v>
      </c>
      <c r="CH2157" s="196" t="e">
        <f t="shared" si="409"/>
        <v>#DIV/0!</v>
      </c>
      <c r="CK2157" s="196" t="e">
        <f t="shared" si="410"/>
        <v>#DIV/0!</v>
      </c>
      <c r="CM2157" s="196" t="e">
        <f t="shared" si="411"/>
        <v>#DIV/0!</v>
      </c>
      <c r="CX2157" s="203">
        <f t="shared" si="412"/>
        <v>0</v>
      </c>
      <c r="CZ2157" s="202"/>
      <c r="DA2157" s="202"/>
      <c r="DB2157" s="193"/>
      <c r="DC2157" s="193"/>
      <c r="DD2157" s="193"/>
      <c r="DE2157" s="193"/>
      <c r="DF2157" s="193"/>
      <c r="DG2157" s="193"/>
      <c r="DH2157" s="193"/>
      <c r="DI2157" s="193"/>
      <c r="DJ2157" s="193"/>
      <c r="DK2157" s="193"/>
      <c r="DL2157" s="193"/>
      <c r="DM2157" s="193"/>
      <c r="DN2157" s="197"/>
      <c r="DO2157" s="197"/>
      <c r="DP2157" s="197"/>
      <c r="DQ2157" s="197"/>
      <c r="DR2157" s="197"/>
      <c r="DS2157" s="197"/>
      <c r="DT2157" s="197"/>
      <c r="DU2157" s="193"/>
      <c r="DV2157" s="193"/>
    </row>
    <row r="2158" spans="1:126" s="192" customFormat="1" ht="15.75" x14ac:dyDescent="0.25">
      <c r="A2158" s="192">
        <v>408</v>
      </c>
      <c r="B2158" s="1568"/>
      <c r="L2158" s="1571"/>
      <c r="M2158" s="1571"/>
      <c r="N2158" s="194" t="e">
        <f t="shared" si="402"/>
        <v>#DIV/0!</v>
      </c>
      <c r="P2158" s="196">
        <f t="shared" si="413"/>
        <v>0</v>
      </c>
      <c r="Q2158" s="196">
        <f t="shared" si="414"/>
        <v>0</v>
      </c>
      <c r="BM2158" s="199" t="e">
        <f t="shared" si="403"/>
        <v>#DIV/0!</v>
      </c>
      <c r="BP2158" s="196" t="e">
        <f t="shared" si="387"/>
        <v>#DIV/0!</v>
      </c>
      <c r="BS2158" s="196" t="e">
        <f t="shared" si="404"/>
        <v>#DIV/0!</v>
      </c>
      <c r="BV2158" s="199" t="e">
        <f t="shared" si="405"/>
        <v>#DIV/0!</v>
      </c>
      <c r="BY2158" s="196" t="e">
        <f t="shared" si="406"/>
        <v>#DIV/0!</v>
      </c>
      <c r="CB2158" s="196" t="e">
        <f t="shared" si="407"/>
        <v>#DIV/0!</v>
      </c>
      <c r="CE2158" s="196" t="e">
        <f t="shared" si="408"/>
        <v>#DIV/0!</v>
      </c>
      <c r="CH2158" s="196" t="e">
        <f t="shared" si="409"/>
        <v>#DIV/0!</v>
      </c>
      <c r="CK2158" s="196" t="e">
        <f t="shared" si="410"/>
        <v>#DIV/0!</v>
      </c>
      <c r="CM2158" s="196" t="e">
        <f t="shared" si="411"/>
        <v>#DIV/0!</v>
      </c>
      <c r="CX2158" s="203">
        <f t="shared" si="412"/>
        <v>0</v>
      </c>
      <c r="CZ2158" s="202"/>
      <c r="DA2158" s="202"/>
      <c r="DB2158" s="193"/>
      <c r="DC2158" s="193"/>
      <c r="DD2158" s="193"/>
      <c r="DE2158" s="193"/>
      <c r="DF2158" s="193"/>
      <c r="DG2158" s="193"/>
      <c r="DH2158" s="193"/>
      <c r="DI2158" s="193"/>
      <c r="DJ2158" s="193"/>
      <c r="DK2158" s="193"/>
      <c r="DL2158" s="193"/>
      <c r="DM2158" s="193"/>
      <c r="DN2158" s="197"/>
      <c r="DO2158" s="197"/>
      <c r="DP2158" s="197"/>
      <c r="DQ2158" s="197"/>
      <c r="DR2158" s="197"/>
      <c r="DS2158" s="197"/>
      <c r="DT2158" s="197"/>
      <c r="DU2158" s="193"/>
      <c r="DV2158" s="193"/>
    </row>
    <row r="2159" spans="1:126" s="192" customFormat="1" ht="15.75" x14ac:dyDescent="0.25">
      <c r="A2159" s="192">
        <v>409</v>
      </c>
      <c r="B2159" s="1568"/>
      <c r="L2159" s="1571"/>
      <c r="M2159" s="1571"/>
      <c r="N2159" s="194" t="e">
        <f t="shared" si="402"/>
        <v>#DIV/0!</v>
      </c>
      <c r="P2159" s="196">
        <f t="shared" si="413"/>
        <v>0</v>
      </c>
      <c r="Q2159" s="196">
        <f t="shared" si="414"/>
        <v>0</v>
      </c>
      <c r="BM2159" s="199" t="e">
        <f t="shared" si="403"/>
        <v>#DIV/0!</v>
      </c>
      <c r="BP2159" s="196" t="e">
        <f t="shared" si="387"/>
        <v>#DIV/0!</v>
      </c>
      <c r="BS2159" s="196" t="e">
        <f t="shared" si="404"/>
        <v>#DIV/0!</v>
      </c>
      <c r="BV2159" s="199" t="e">
        <f t="shared" si="405"/>
        <v>#DIV/0!</v>
      </c>
      <c r="BY2159" s="196" t="e">
        <f t="shared" si="406"/>
        <v>#DIV/0!</v>
      </c>
      <c r="CB2159" s="196" t="e">
        <f t="shared" si="407"/>
        <v>#DIV/0!</v>
      </c>
      <c r="CE2159" s="196" t="e">
        <f t="shared" si="408"/>
        <v>#DIV/0!</v>
      </c>
      <c r="CH2159" s="196" t="e">
        <f t="shared" si="409"/>
        <v>#DIV/0!</v>
      </c>
      <c r="CK2159" s="196" t="e">
        <f t="shared" si="410"/>
        <v>#DIV/0!</v>
      </c>
      <c r="CM2159" s="196" t="e">
        <f t="shared" si="411"/>
        <v>#DIV/0!</v>
      </c>
      <c r="CX2159" s="203">
        <f t="shared" si="412"/>
        <v>0</v>
      </c>
      <c r="CZ2159" s="202"/>
      <c r="DA2159" s="202"/>
      <c r="DB2159" s="193"/>
      <c r="DC2159" s="193"/>
      <c r="DD2159" s="193"/>
      <c r="DE2159" s="193"/>
      <c r="DF2159" s="193"/>
      <c r="DG2159" s="193"/>
      <c r="DH2159" s="193"/>
      <c r="DI2159" s="193"/>
      <c r="DJ2159" s="193"/>
      <c r="DK2159" s="193"/>
      <c r="DL2159" s="193"/>
      <c r="DM2159" s="193"/>
      <c r="DN2159" s="197"/>
      <c r="DO2159" s="197"/>
      <c r="DP2159" s="197"/>
      <c r="DQ2159" s="197"/>
      <c r="DR2159" s="197"/>
      <c r="DS2159" s="197"/>
      <c r="DT2159" s="197"/>
      <c r="DU2159" s="193"/>
      <c r="DV2159" s="193"/>
    </row>
    <row r="2160" spans="1:126" s="192" customFormat="1" ht="15.75" x14ac:dyDescent="0.25">
      <c r="A2160" s="192">
        <v>410</v>
      </c>
      <c r="B2160" s="1568"/>
      <c r="L2160" s="1571"/>
      <c r="M2160" s="1571"/>
      <c r="N2160" s="194" t="e">
        <f t="shared" si="402"/>
        <v>#DIV/0!</v>
      </c>
      <c r="P2160" s="196">
        <f t="shared" si="413"/>
        <v>0</v>
      </c>
      <c r="Q2160" s="196">
        <f t="shared" si="414"/>
        <v>0</v>
      </c>
      <c r="BM2160" s="199" t="e">
        <f t="shared" si="403"/>
        <v>#DIV/0!</v>
      </c>
      <c r="BP2160" s="196" t="e">
        <f t="shared" si="387"/>
        <v>#DIV/0!</v>
      </c>
      <c r="BS2160" s="196" t="e">
        <f t="shared" si="404"/>
        <v>#DIV/0!</v>
      </c>
      <c r="BV2160" s="199" t="e">
        <f t="shared" si="405"/>
        <v>#DIV/0!</v>
      </c>
      <c r="BY2160" s="196" t="e">
        <f t="shared" si="406"/>
        <v>#DIV/0!</v>
      </c>
      <c r="CB2160" s="196" t="e">
        <f t="shared" si="407"/>
        <v>#DIV/0!</v>
      </c>
      <c r="CE2160" s="196" t="e">
        <f t="shared" si="408"/>
        <v>#DIV/0!</v>
      </c>
      <c r="CH2160" s="196" t="e">
        <f t="shared" si="409"/>
        <v>#DIV/0!</v>
      </c>
      <c r="CK2160" s="196" t="e">
        <f t="shared" si="410"/>
        <v>#DIV/0!</v>
      </c>
      <c r="CM2160" s="196" t="e">
        <f t="shared" si="411"/>
        <v>#DIV/0!</v>
      </c>
      <c r="CX2160" s="203">
        <f t="shared" si="412"/>
        <v>0</v>
      </c>
      <c r="CZ2160" s="202"/>
      <c r="DA2160" s="202"/>
      <c r="DB2160" s="193"/>
      <c r="DC2160" s="193"/>
      <c r="DD2160" s="193"/>
      <c r="DE2160" s="193"/>
      <c r="DF2160" s="193"/>
      <c r="DG2160" s="193"/>
      <c r="DH2160" s="193"/>
      <c r="DI2160" s="193"/>
      <c r="DJ2160" s="193"/>
      <c r="DK2160" s="193"/>
      <c r="DL2160" s="193"/>
      <c r="DM2160" s="193"/>
      <c r="DN2160" s="197"/>
      <c r="DO2160" s="197"/>
      <c r="DP2160" s="197"/>
      <c r="DQ2160" s="197"/>
      <c r="DR2160" s="197"/>
      <c r="DS2160" s="197"/>
      <c r="DT2160" s="197"/>
      <c r="DU2160" s="193"/>
      <c r="DV2160" s="193"/>
    </row>
    <row r="2161" spans="1:126" s="192" customFormat="1" ht="15.75" x14ac:dyDescent="0.25">
      <c r="A2161" s="192">
        <v>411</v>
      </c>
      <c r="B2161" s="1568"/>
      <c r="L2161" s="1571"/>
      <c r="M2161" s="1571"/>
      <c r="N2161" s="194" t="e">
        <f t="shared" si="402"/>
        <v>#DIV/0!</v>
      </c>
      <c r="P2161" s="196">
        <f t="shared" si="413"/>
        <v>0</v>
      </c>
      <c r="Q2161" s="196">
        <f t="shared" si="414"/>
        <v>0</v>
      </c>
      <c r="BM2161" s="199" t="e">
        <f t="shared" si="403"/>
        <v>#DIV/0!</v>
      </c>
      <c r="BP2161" s="196" t="e">
        <f t="shared" si="387"/>
        <v>#DIV/0!</v>
      </c>
      <c r="BS2161" s="196" t="e">
        <f t="shared" si="404"/>
        <v>#DIV/0!</v>
      </c>
      <c r="BV2161" s="199" t="e">
        <f t="shared" si="405"/>
        <v>#DIV/0!</v>
      </c>
      <c r="BY2161" s="196" t="e">
        <f t="shared" si="406"/>
        <v>#DIV/0!</v>
      </c>
      <c r="CB2161" s="196" t="e">
        <f t="shared" si="407"/>
        <v>#DIV/0!</v>
      </c>
      <c r="CE2161" s="196" t="e">
        <f t="shared" si="408"/>
        <v>#DIV/0!</v>
      </c>
      <c r="CH2161" s="196" t="e">
        <f t="shared" si="409"/>
        <v>#DIV/0!</v>
      </c>
      <c r="CK2161" s="196" t="e">
        <f t="shared" si="410"/>
        <v>#DIV/0!</v>
      </c>
      <c r="CM2161" s="196" t="e">
        <f t="shared" si="411"/>
        <v>#DIV/0!</v>
      </c>
      <c r="CX2161" s="203">
        <f t="shared" si="412"/>
        <v>0</v>
      </c>
      <c r="CZ2161" s="202"/>
      <c r="DA2161" s="202"/>
      <c r="DB2161" s="193"/>
      <c r="DC2161" s="193"/>
      <c r="DD2161" s="193"/>
      <c r="DE2161" s="193"/>
      <c r="DF2161" s="193"/>
      <c r="DG2161" s="193"/>
      <c r="DH2161" s="193"/>
      <c r="DI2161" s="193"/>
      <c r="DJ2161" s="193"/>
      <c r="DK2161" s="193"/>
      <c r="DL2161" s="193"/>
      <c r="DM2161" s="193"/>
      <c r="DN2161" s="197"/>
      <c r="DO2161" s="197"/>
      <c r="DP2161" s="197"/>
      <c r="DQ2161" s="197"/>
      <c r="DR2161" s="197"/>
      <c r="DS2161" s="197"/>
      <c r="DT2161" s="197"/>
      <c r="DU2161" s="193"/>
      <c r="DV2161" s="193"/>
    </row>
    <row r="2162" spans="1:126" s="192" customFormat="1" ht="15.75" x14ac:dyDescent="0.25">
      <c r="A2162" s="192">
        <v>412</v>
      </c>
      <c r="B2162" s="1568"/>
      <c r="L2162" s="1571"/>
      <c r="M2162" s="1571"/>
      <c r="N2162" s="194" t="e">
        <f t="shared" si="402"/>
        <v>#DIV/0!</v>
      </c>
      <c r="P2162" s="196">
        <f t="shared" si="413"/>
        <v>0</v>
      </c>
      <c r="Q2162" s="196">
        <f t="shared" si="414"/>
        <v>0</v>
      </c>
      <c r="BM2162" s="199" t="e">
        <f t="shared" si="403"/>
        <v>#DIV/0!</v>
      </c>
      <c r="BP2162" s="196" t="e">
        <f t="shared" si="387"/>
        <v>#DIV/0!</v>
      </c>
      <c r="BS2162" s="196" t="e">
        <f t="shared" si="404"/>
        <v>#DIV/0!</v>
      </c>
      <c r="BV2162" s="199" t="e">
        <f t="shared" si="405"/>
        <v>#DIV/0!</v>
      </c>
      <c r="BY2162" s="196" t="e">
        <f t="shared" si="406"/>
        <v>#DIV/0!</v>
      </c>
      <c r="CB2162" s="196" t="e">
        <f t="shared" si="407"/>
        <v>#DIV/0!</v>
      </c>
      <c r="CE2162" s="196" t="e">
        <f t="shared" si="408"/>
        <v>#DIV/0!</v>
      </c>
      <c r="CH2162" s="196" t="e">
        <f t="shared" si="409"/>
        <v>#DIV/0!</v>
      </c>
      <c r="CK2162" s="196" t="e">
        <f t="shared" si="410"/>
        <v>#DIV/0!</v>
      </c>
      <c r="CM2162" s="196" t="e">
        <f t="shared" si="411"/>
        <v>#DIV/0!</v>
      </c>
      <c r="CX2162" s="203">
        <f t="shared" si="412"/>
        <v>0</v>
      </c>
      <c r="CZ2162" s="202"/>
      <c r="DA2162" s="202"/>
      <c r="DB2162" s="193"/>
      <c r="DC2162" s="193"/>
      <c r="DD2162" s="193"/>
      <c r="DE2162" s="193"/>
      <c r="DF2162" s="193"/>
      <c r="DG2162" s="193"/>
      <c r="DH2162" s="193"/>
      <c r="DI2162" s="193"/>
      <c r="DJ2162" s="193"/>
      <c r="DK2162" s="193"/>
      <c r="DL2162" s="193"/>
      <c r="DM2162" s="193"/>
      <c r="DN2162" s="197"/>
      <c r="DO2162" s="197"/>
      <c r="DP2162" s="197"/>
      <c r="DQ2162" s="197"/>
      <c r="DR2162" s="197"/>
      <c r="DS2162" s="197"/>
      <c r="DT2162" s="197"/>
      <c r="DU2162" s="193"/>
      <c r="DV2162" s="193"/>
    </row>
    <row r="2163" spans="1:126" s="192" customFormat="1" ht="15.75" x14ac:dyDescent="0.25">
      <c r="A2163" s="192">
        <v>413</v>
      </c>
      <c r="B2163" s="1568"/>
      <c r="L2163" s="1571"/>
      <c r="M2163" s="1571"/>
      <c r="N2163" s="194" t="e">
        <f t="shared" si="402"/>
        <v>#DIV/0!</v>
      </c>
      <c r="P2163" s="196">
        <f t="shared" si="413"/>
        <v>0</v>
      </c>
      <c r="Q2163" s="196">
        <f t="shared" si="414"/>
        <v>0</v>
      </c>
      <c r="BM2163" s="199" t="e">
        <f t="shared" si="403"/>
        <v>#DIV/0!</v>
      </c>
      <c r="BP2163" s="196" t="e">
        <f t="shared" si="387"/>
        <v>#DIV/0!</v>
      </c>
      <c r="BS2163" s="196" t="e">
        <f t="shared" si="404"/>
        <v>#DIV/0!</v>
      </c>
      <c r="BV2163" s="199" t="e">
        <f t="shared" si="405"/>
        <v>#DIV/0!</v>
      </c>
      <c r="BY2163" s="196" t="e">
        <f t="shared" si="406"/>
        <v>#DIV/0!</v>
      </c>
      <c r="CB2163" s="196" t="e">
        <f t="shared" si="407"/>
        <v>#DIV/0!</v>
      </c>
      <c r="CE2163" s="196" t="e">
        <f t="shared" si="408"/>
        <v>#DIV/0!</v>
      </c>
      <c r="CH2163" s="196" t="e">
        <f t="shared" si="409"/>
        <v>#DIV/0!</v>
      </c>
      <c r="CK2163" s="196" t="e">
        <f t="shared" si="410"/>
        <v>#DIV/0!</v>
      </c>
      <c r="CM2163" s="196" t="e">
        <f t="shared" si="411"/>
        <v>#DIV/0!</v>
      </c>
      <c r="CX2163" s="203">
        <f t="shared" si="412"/>
        <v>0</v>
      </c>
      <c r="CZ2163" s="202"/>
      <c r="DA2163" s="202"/>
      <c r="DB2163" s="193"/>
      <c r="DC2163" s="193"/>
      <c r="DD2163" s="193"/>
      <c r="DE2163" s="193"/>
      <c r="DF2163" s="193"/>
      <c r="DG2163" s="193"/>
      <c r="DH2163" s="193"/>
      <c r="DI2163" s="193"/>
      <c r="DJ2163" s="193"/>
      <c r="DK2163" s="193"/>
      <c r="DL2163" s="193"/>
      <c r="DM2163" s="193"/>
      <c r="DN2163" s="197"/>
      <c r="DO2163" s="197"/>
      <c r="DP2163" s="197"/>
      <c r="DQ2163" s="197"/>
      <c r="DR2163" s="197"/>
      <c r="DS2163" s="197"/>
      <c r="DT2163" s="197"/>
      <c r="DU2163" s="193"/>
      <c r="DV2163" s="193"/>
    </row>
    <row r="2164" spans="1:126" s="192" customFormat="1" ht="15.75" x14ac:dyDescent="0.25">
      <c r="A2164" s="192">
        <v>414</v>
      </c>
      <c r="B2164" s="1568"/>
      <c r="L2164" s="1571"/>
      <c r="M2164" s="1571"/>
      <c r="N2164" s="194" t="e">
        <f t="shared" si="402"/>
        <v>#DIV/0!</v>
      </c>
      <c r="P2164" s="196">
        <f t="shared" si="413"/>
        <v>0</v>
      </c>
      <c r="Q2164" s="196">
        <f t="shared" si="414"/>
        <v>0</v>
      </c>
      <c r="BM2164" s="199" t="e">
        <f t="shared" si="403"/>
        <v>#DIV/0!</v>
      </c>
      <c r="BP2164" s="196" t="e">
        <f t="shared" si="387"/>
        <v>#DIV/0!</v>
      </c>
      <c r="BS2164" s="196" t="e">
        <f t="shared" si="404"/>
        <v>#DIV/0!</v>
      </c>
      <c r="BV2164" s="199" t="e">
        <f t="shared" si="405"/>
        <v>#DIV/0!</v>
      </c>
      <c r="BY2164" s="196" t="e">
        <f t="shared" si="406"/>
        <v>#DIV/0!</v>
      </c>
      <c r="CB2164" s="196" t="e">
        <f t="shared" si="407"/>
        <v>#DIV/0!</v>
      </c>
      <c r="CE2164" s="196" t="e">
        <f t="shared" si="408"/>
        <v>#DIV/0!</v>
      </c>
      <c r="CH2164" s="196" t="e">
        <f t="shared" si="409"/>
        <v>#DIV/0!</v>
      </c>
      <c r="CK2164" s="196" t="e">
        <f t="shared" si="410"/>
        <v>#DIV/0!</v>
      </c>
      <c r="CM2164" s="196" t="e">
        <f t="shared" si="411"/>
        <v>#DIV/0!</v>
      </c>
      <c r="CX2164" s="203">
        <f t="shared" si="412"/>
        <v>0</v>
      </c>
      <c r="CZ2164" s="202"/>
      <c r="DA2164" s="202"/>
      <c r="DB2164" s="193"/>
      <c r="DC2164" s="193"/>
      <c r="DD2164" s="193"/>
      <c r="DE2164" s="193"/>
      <c r="DF2164" s="193"/>
      <c r="DG2164" s="193"/>
      <c r="DH2164" s="193"/>
      <c r="DI2164" s="193"/>
      <c r="DJ2164" s="193"/>
      <c r="DK2164" s="193"/>
      <c r="DL2164" s="193"/>
      <c r="DM2164" s="193"/>
      <c r="DN2164" s="197"/>
      <c r="DO2164" s="197"/>
      <c r="DP2164" s="197"/>
      <c r="DQ2164" s="197"/>
      <c r="DR2164" s="197"/>
      <c r="DS2164" s="197"/>
      <c r="DT2164" s="197"/>
      <c r="DU2164" s="193"/>
      <c r="DV2164" s="193"/>
    </row>
    <row r="2165" spans="1:126" s="192" customFormat="1" ht="15.75" x14ac:dyDescent="0.25">
      <c r="A2165" s="192">
        <v>415</v>
      </c>
      <c r="B2165" s="1568"/>
      <c r="L2165" s="1571"/>
      <c r="M2165" s="1571"/>
      <c r="N2165" s="194" t="e">
        <f t="shared" si="402"/>
        <v>#DIV/0!</v>
      </c>
      <c r="P2165" s="196">
        <f t="shared" si="413"/>
        <v>0</v>
      </c>
      <c r="Q2165" s="196">
        <f t="shared" si="414"/>
        <v>0</v>
      </c>
      <c r="BM2165" s="199" t="e">
        <f t="shared" si="403"/>
        <v>#DIV/0!</v>
      </c>
      <c r="BP2165" s="196" t="e">
        <f t="shared" si="387"/>
        <v>#DIV/0!</v>
      </c>
      <c r="BS2165" s="196" t="e">
        <f t="shared" si="404"/>
        <v>#DIV/0!</v>
      </c>
      <c r="BV2165" s="199" t="e">
        <f t="shared" si="405"/>
        <v>#DIV/0!</v>
      </c>
      <c r="BY2165" s="196" t="e">
        <f t="shared" si="406"/>
        <v>#DIV/0!</v>
      </c>
      <c r="CB2165" s="196" t="e">
        <f t="shared" si="407"/>
        <v>#DIV/0!</v>
      </c>
      <c r="CE2165" s="196" t="e">
        <f t="shared" si="408"/>
        <v>#DIV/0!</v>
      </c>
      <c r="CH2165" s="196" t="e">
        <f t="shared" si="409"/>
        <v>#DIV/0!</v>
      </c>
      <c r="CK2165" s="196" t="e">
        <f t="shared" si="410"/>
        <v>#DIV/0!</v>
      </c>
      <c r="CM2165" s="196" t="e">
        <f t="shared" si="411"/>
        <v>#DIV/0!</v>
      </c>
      <c r="CX2165" s="203">
        <f t="shared" si="412"/>
        <v>0</v>
      </c>
      <c r="CZ2165" s="202"/>
      <c r="DA2165" s="202"/>
      <c r="DB2165" s="193"/>
      <c r="DC2165" s="193"/>
      <c r="DD2165" s="193"/>
      <c r="DE2165" s="193"/>
      <c r="DF2165" s="193"/>
      <c r="DG2165" s="193"/>
      <c r="DH2165" s="193"/>
      <c r="DI2165" s="193"/>
      <c r="DJ2165" s="193"/>
      <c r="DK2165" s="193"/>
      <c r="DL2165" s="193"/>
      <c r="DM2165" s="193"/>
      <c r="DN2165" s="197"/>
      <c r="DO2165" s="197"/>
      <c r="DP2165" s="197"/>
      <c r="DQ2165" s="197"/>
      <c r="DR2165" s="197"/>
      <c r="DS2165" s="197"/>
      <c r="DT2165" s="197"/>
      <c r="DU2165" s="193"/>
      <c r="DV2165" s="193"/>
    </row>
    <row r="2166" spans="1:126" s="192" customFormat="1" ht="15.75" x14ac:dyDescent="0.25">
      <c r="A2166" s="192">
        <v>416</v>
      </c>
      <c r="B2166" s="1568"/>
      <c r="L2166" s="1571"/>
      <c r="M2166" s="1571"/>
      <c r="N2166" s="194" t="e">
        <f t="shared" si="402"/>
        <v>#DIV/0!</v>
      </c>
      <c r="P2166" s="196">
        <f t="shared" si="413"/>
        <v>0</v>
      </c>
      <c r="Q2166" s="196">
        <f t="shared" si="414"/>
        <v>0</v>
      </c>
      <c r="BM2166" s="199" t="e">
        <f t="shared" si="403"/>
        <v>#DIV/0!</v>
      </c>
      <c r="BP2166" s="196" t="e">
        <f t="shared" si="387"/>
        <v>#DIV/0!</v>
      </c>
      <c r="BS2166" s="196" t="e">
        <f t="shared" si="404"/>
        <v>#DIV/0!</v>
      </c>
      <c r="BV2166" s="199" t="e">
        <f t="shared" si="405"/>
        <v>#DIV/0!</v>
      </c>
      <c r="BY2166" s="196" t="e">
        <f t="shared" si="406"/>
        <v>#DIV/0!</v>
      </c>
      <c r="CB2166" s="196" t="e">
        <f t="shared" si="407"/>
        <v>#DIV/0!</v>
      </c>
      <c r="CE2166" s="196" t="e">
        <f t="shared" si="408"/>
        <v>#DIV/0!</v>
      </c>
      <c r="CH2166" s="196" t="e">
        <f t="shared" si="409"/>
        <v>#DIV/0!</v>
      </c>
      <c r="CK2166" s="196" t="e">
        <f t="shared" si="410"/>
        <v>#DIV/0!</v>
      </c>
      <c r="CM2166" s="196" t="e">
        <f t="shared" si="411"/>
        <v>#DIV/0!</v>
      </c>
      <c r="CX2166" s="203">
        <f t="shared" si="412"/>
        <v>0</v>
      </c>
      <c r="CZ2166" s="202"/>
      <c r="DA2166" s="202"/>
      <c r="DB2166" s="193"/>
      <c r="DC2166" s="193"/>
      <c r="DD2166" s="193"/>
      <c r="DE2166" s="193"/>
      <c r="DF2166" s="193"/>
      <c r="DG2166" s="193"/>
      <c r="DH2166" s="193"/>
      <c r="DI2166" s="193"/>
      <c r="DJ2166" s="193"/>
      <c r="DK2166" s="193"/>
      <c r="DL2166" s="193"/>
      <c r="DM2166" s="193"/>
      <c r="DN2166" s="197"/>
      <c r="DO2166" s="197"/>
      <c r="DP2166" s="197"/>
      <c r="DQ2166" s="197"/>
      <c r="DR2166" s="197"/>
      <c r="DS2166" s="197"/>
      <c r="DT2166" s="197"/>
      <c r="DU2166" s="193"/>
      <c r="DV2166" s="193"/>
    </row>
    <row r="2167" spans="1:126" s="192" customFormat="1" ht="15.75" x14ac:dyDescent="0.25">
      <c r="A2167" s="192">
        <v>417</v>
      </c>
      <c r="B2167" s="1568"/>
      <c r="L2167" s="1571"/>
      <c r="M2167" s="1571"/>
      <c r="N2167" s="194" t="e">
        <f t="shared" si="402"/>
        <v>#DIV/0!</v>
      </c>
      <c r="P2167" s="196">
        <f t="shared" si="413"/>
        <v>0</v>
      </c>
      <c r="Q2167" s="196">
        <f t="shared" si="414"/>
        <v>0</v>
      </c>
      <c r="BM2167" s="199" t="e">
        <f t="shared" si="403"/>
        <v>#DIV/0!</v>
      </c>
      <c r="BP2167" s="196" t="e">
        <f t="shared" si="387"/>
        <v>#DIV/0!</v>
      </c>
      <c r="BS2167" s="196" t="e">
        <f t="shared" si="404"/>
        <v>#DIV/0!</v>
      </c>
      <c r="BV2167" s="199" t="e">
        <f t="shared" si="405"/>
        <v>#DIV/0!</v>
      </c>
      <c r="BY2167" s="196" t="e">
        <f t="shared" si="406"/>
        <v>#DIV/0!</v>
      </c>
      <c r="CB2167" s="196" t="e">
        <f t="shared" si="407"/>
        <v>#DIV/0!</v>
      </c>
      <c r="CE2167" s="196" t="e">
        <f t="shared" si="408"/>
        <v>#DIV/0!</v>
      </c>
      <c r="CH2167" s="196" t="e">
        <f t="shared" si="409"/>
        <v>#DIV/0!</v>
      </c>
      <c r="CK2167" s="196" t="e">
        <f t="shared" si="410"/>
        <v>#DIV/0!</v>
      </c>
      <c r="CM2167" s="196" t="e">
        <f t="shared" si="411"/>
        <v>#DIV/0!</v>
      </c>
      <c r="CX2167" s="203">
        <f t="shared" si="412"/>
        <v>0</v>
      </c>
      <c r="CZ2167" s="202"/>
      <c r="DA2167" s="202"/>
      <c r="DB2167" s="193"/>
      <c r="DC2167" s="193"/>
      <c r="DD2167" s="193"/>
      <c r="DE2167" s="193"/>
      <c r="DF2167" s="193"/>
      <c r="DG2167" s="193"/>
      <c r="DH2167" s="193"/>
      <c r="DI2167" s="193"/>
      <c r="DJ2167" s="193"/>
      <c r="DK2167" s="193"/>
      <c r="DL2167" s="193"/>
      <c r="DM2167" s="193"/>
      <c r="DN2167" s="197"/>
      <c r="DO2167" s="197"/>
      <c r="DP2167" s="197"/>
      <c r="DQ2167" s="197"/>
      <c r="DR2167" s="197"/>
      <c r="DS2167" s="197"/>
      <c r="DT2167" s="197"/>
      <c r="DU2167" s="193"/>
      <c r="DV2167" s="193"/>
    </row>
    <row r="2168" spans="1:126" s="192" customFormat="1" ht="15.75" x14ac:dyDescent="0.25">
      <c r="A2168" s="192">
        <v>418</v>
      </c>
      <c r="B2168" s="1568"/>
      <c r="L2168" s="1571"/>
      <c r="M2168" s="1571"/>
      <c r="N2168" s="194" t="e">
        <f t="shared" si="402"/>
        <v>#DIV/0!</v>
      </c>
      <c r="P2168" s="196">
        <f t="shared" si="413"/>
        <v>0</v>
      </c>
      <c r="Q2168" s="196">
        <f t="shared" si="414"/>
        <v>0</v>
      </c>
      <c r="BM2168" s="199" t="e">
        <f t="shared" si="403"/>
        <v>#DIV/0!</v>
      </c>
      <c r="BP2168" s="196" t="e">
        <f t="shared" si="387"/>
        <v>#DIV/0!</v>
      </c>
      <c r="BS2168" s="196" t="e">
        <f t="shared" si="404"/>
        <v>#DIV/0!</v>
      </c>
      <c r="BV2168" s="199" t="e">
        <f t="shared" si="405"/>
        <v>#DIV/0!</v>
      </c>
      <c r="BY2168" s="196" t="e">
        <f t="shared" si="406"/>
        <v>#DIV/0!</v>
      </c>
      <c r="CB2168" s="196" t="e">
        <f t="shared" si="407"/>
        <v>#DIV/0!</v>
      </c>
      <c r="CE2168" s="196" t="e">
        <f t="shared" si="408"/>
        <v>#DIV/0!</v>
      </c>
      <c r="CH2168" s="196" t="e">
        <f t="shared" si="409"/>
        <v>#DIV/0!</v>
      </c>
      <c r="CK2168" s="196" t="e">
        <f t="shared" si="410"/>
        <v>#DIV/0!</v>
      </c>
      <c r="CM2168" s="196" t="e">
        <f t="shared" si="411"/>
        <v>#DIV/0!</v>
      </c>
      <c r="CX2168" s="203">
        <f t="shared" si="412"/>
        <v>0</v>
      </c>
      <c r="CZ2168" s="202"/>
      <c r="DA2168" s="202"/>
      <c r="DB2168" s="193"/>
      <c r="DC2168" s="193"/>
      <c r="DD2168" s="193"/>
      <c r="DE2168" s="193"/>
      <c r="DF2168" s="193"/>
      <c r="DG2168" s="193"/>
      <c r="DH2168" s="193"/>
      <c r="DI2168" s="193"/>
      <c r="DJ2168" s="193"/>
      <c r="DK2168" s="193"/>
      <c r="DL2168" s="193"/>
      <c r="DM2168" s="193"/>
      <c r="DN2168" s="197"/>
      <c r="DO2168" s="197"/>
      <c r="DP2168" s="197"/>
      <c r="DQ2168" s="197"/>
      <c r="DR2168" s="197"/>
      <c r="DS2168" s="197"/>
      <c r="DT2168" s="197"/>
      <c r="DU2168" s="1580"/>
      <c r="DV2168" s="193"/>
    </row>
    <row r="2169" spans="1:126" s="192" customFormat="1" ht="15.75" x14ac:dyDescent="0.25">
      <c r="A2169" s="192">
        <v>419</v>
      </c>
      <c r="B2169" s="1568"/>
      <c r="L2169" s="1571"/>
      <c r="M2169" s="1571"/>
      <c r="N2169" s="194" t="e">
        <f t="shared" si="402"/>
        <v>#DIV/0!</v>
      </c>
      <c r="P2169" s="196">
        <f t="shared" si="413"/>
        <v>0</v>
      </c>
      <c r="Q2169" s="196">
        <f t="shared" si="414"/>
        <v>0</v>
      </c>
      <c r="BM2169" s="199" t="e">
        <f t="shared" si="403"/>
        <v>#DIV/0!</v>
      </c>
      <c r="BP2169" s="196" t="e">
        <f t="shared" si="387"/>
        <v>#DIV/0!</v>
      </c>
      <c r="BS2169" s="196" t="e">
        <f t="shared" si="404"/>
        <v>#DIV/0!</v>
      </c>
      <c r="BV2169" s="199" t="e">
        <f t="shared" si="405"/>
        <v>#DIV/0!</v>
      </c>
      <c r="BY2169" s="196" t="e">
        <f t="shared" si="406"/>
        <v>#DIV/0!</v>
      </c>
      <c r="CB2169" s="196" t="e">
        <f t="shared" si="407"/>
        <v>#DIV/0!</v>
      </c>
      <c r="CE2169" s="196" t="e">
        <f t="shared" si="408"/>
        <v>#DIV/0!</v>
      </c>
      <c r="CH2169" s="196" t="e">
        <f t="shared" si="409"/>
        <v>#DIV/0!</v>
      </c>
      <c r="CK2169" s="196" t="e">
        <f t="shared" si="410"/>
        <v>#DIV/0!</v>
      </c>
      <c r="CM2169" s="196" t="e">
        <f t="shared" si="411"/>
        <v>#DIV/0!</v>
      </c>
      <c r="CX2169" s="203">
        <f t="shared" si="412"/>
        <v>0</v>
      </c>
      <c r="CZ2169" s="202"/>
      <c r="DA2169" s="202"/>
      <c r="DB2169" s="193"/>
      <c r="DC2169" s="193"/>
      <c r="DD2169" s="193"/>
      <c r="DE2169" s="193"/>
      <c r="DF2169" s="193"/>
      <c r="DG2169" s="193"/>
      <c r="DH2169" s="193"/>
      <c r="DI2169" s="193"/>
      <c r="DJ2169" s="193"/>
      <c r="DK2169" s="193"/>
      <c r="DL2169" s="193"/>
      <c r="DM2169" s="193"/>
      <c r="DN2169" s="197"/>
      <c r="DO2169" s="197"/>
      <c r="DP2169" s="197"/>
      <c r="DQ2169" s="197"/>
      <c r="DR2169" s="197"/>
      <c r="DS2169" s="197"/>
      <c r="DT2169" s="197"/>
      <c r="DU2169" s="1580"/>
      <c r="DV2169" s="193"/>
    </row>
    <row r="2170" spans="1:126" s="192" customFormat="1" ht="15.75" x14ac:dyDescent="0.25">
      <c r="A2170" s="192">
        <v>420</v>
      </c>
      <c r="B2170" s="1572"/>
      <c r="L2170" s="1571"/>
      <c r="M2170" s="1571"/>
      <c r="N2170" s="194" t="e">
        <f t="shared" si="402"/>
        <v>#DIV/0!</v>
      </c>
      <c r="P2170" s="196">
        <f t="shared" si="413"/>
        <v>0</v>
      </c>
      <c r="Q2170" s="196">
        <f t="shared" si="414"/>
        <v>0</v>
      </c>
      <c r="BM2170" s="199" t="e">
        <f t="shared" si="403"/>
        <v>#DIV/0!</v>
      </c>
      <c r="BP2170" s="196" t="e">
        <f t="shared" si="387"/>
        <v>#DIV/0!</v>
      </c>
      <c r="BS2170" s="196" t="e">
        <f t="shared" si="404"/>
        <v>#DIV/0!</v>
      </c>
      <c r="BV2170" s="199" t="e">
        <f t="shared" si="405"/>
        <v>#DIV/0!</v>
      </c>
      <c r="BY2170" s="196" t="e">
        <f t="shared" si="406"/>
        <v>#DIV/0!</v>
      </c>
      <c r="CB2170" s="196" t="e">
        <f t="shared" si="407"/>
        <v>#DIV/0!</v>
      </c>
      <c r="CE2170" s="196" t="e">
        <f t="shared" si="408"/>
        <v>#DIV/0!</v>
      </c>
      <c r="CH2170" s="196" t="e">
        <f t="shared" si="409"/>
        <v>#DIV/0!</v>
      </c>
      <c r="CK2170" s="196" t="e">
        <f t="shared" si="410"/>
        <v>#DIV/0!</v>
      </c>
      <c r="CM2170" s="196" t="e">
        <f t="shared" si="411"/>
        <v>#DIV/0!</v>
      </c>
      <c r="CX2170" s="203">
        <f t="shared" si="412"/>
        <v>0</v>
      </c>
      <c r="CZ2170" s="202"/>
      <c r="DA2170" s="202"/>
      <c r="DB2170" s="193"/>
      <c r="DC2170" s="193"/>
      <c r="DD2170" s="193"/>
      <c r="DE2170" s="193"/>
      <c r="DF2170" s="193"/>
      <c r="DG2170" s="193"/>
      <c r="DH2170" s="193"/>
      <c r="DI2170" s="193"/>
      <c r="DJ2170" s="193"/>
      <c r="DK2170" s="193"/>
      <c r="DL2170" s="193"/>
      <c r="DM2170" s="193"/>
      <c r="DN2170" s="197"/>
      <c r="DO2170" s="197"/>
      <c r="DP2170" s="197"/>
      <c r="DQ2170" s="197"/>
      <c r="DR2170" s="197"/>
      <c r="DS2170" s="197"/>
      <c r="DT2170" s="197"/>
      <c r="DU2170" s="1580"/>
      <c r="DV2170" s="193"/>
    </row>
    <row r="2171" spans="1:126" s="1573" customFormat="1" ht="15.75" x14ac:dyDescent="0.25">
      <c r="A2171" s="1573">
        <v>421</v>
      </c>
      <c r="L2171" s="1574"/>
      <c r="M2171" s="1574"/>
      <c r="N2171" s="1575" t="e">
        <f t="shared" si="402"/>
        <v>#DIV/0!</v>
      </c>
      <c r="P2171" s="1576">
        <f t="shared" si="413"/>
        <v>0</v>
      </c>
      <c r="Q2171" s="1576">
        <f t="shared" si="414"/>
        <v>0</v>
      </c>
      <c r="BM2171" s="1577" t="e">
        <f t="shared" si="403"/>
        <v>#DIV/0!</v>
      </c>
      <c r="BP2171" s="1576" t="e">
        <f t="shared" si="387"/>
        <v>#DIV/0!</v>
      </c>
      <c r="BS2171" s="1576" t="e">
        <f t="shared" si="404"/>
        <v>#DIV/0!</v>
      </c>
      <c r="BV2171" s="1577" t="e">
        <f t="shared" si="405"/>
        <v>#DIV/0!</v>
      </c>
      <c r="BY2171" s="1576" t="e">
        <f t="shared" si="406"/>
        <v>#DIV/0!</v>
      </c>
      <c r="CB2171" s="1576" t="e">
        <f t="shared" si="407"/>
        <v>#DIV/0!</v>
      </c>
      <c r="CE2171" s="1576" t="e">
        <f t="shared" si="408"/>
        <v>#DIV/0!</v>
      </c>
      <c r="CH2171" s="1576" t="e">
        <f t="shared" si="409"/>
        <v>#DIV/0!</v>
      </c>
      <c r="CK2171" s="1576" t="e">
        <f t="shared" si="410"/>
        <v>#DIV/0!</v>
      </c>
      <c r="CM2171" s="1576" t="e">
        <f t="shared" si="411"/>
        <v>#DIV/0!</v>
      </c>
      <c r="CX2171" s="1578">
        <f t="shared" si="412"/>
        <v>0</v>
      </c>
      <c r="CZ2171" s="1579"/>
      <c r="DA2171" s="1579"/>
      <c r="DB2171" s="1580"/>
      <c r="DC2171" s="1580"/>
      <c r="DD2171" s="1580"/>
      <c r="DE2171" s="1580"/>
      <c r="DF2171" s="1580"/>
      <c r="DG2171" s="1580"/>
      <c r="DH2171" s="1580"/>
      <c r="DI2171" s="1580"/>
      <c r="DJ2171" s="1580"/>
      <c r="DK2171" s="1580"/>
      <c r="DL2171" s="1580"/>
      <c r="DM2171" s="1580"/>
      <c r="DN2171" s="1581"/>
      <c r="DO2171" s="1581"/>
      <c r="DP2171" s="1581"/>
      <c r="DQ2171" s="1581"/>
      <c r="DR2171" s="1581"/>
      <c r="DS2171" s="1581"/>
      <c r="DT2171" s="1581"/>
      <c r="DU2171" s="1580"/>
      <c r="DV2171" s="1580"/>
    </row>
    <row r="2172" spans="1:126" s="1573" customFormat="1" ht="15.75" x14ac:dyDescent="0.25">
      <c r="A2172" s="1573">
        <v>422</v>
      </c>
      <c r="L2172" s="1574"/>
      <c r="M2172" s="1574"/>
      <c r="N2172" s="1575" t="e">
        <f t="shared" si="402"/>
        <v>#DIV/0!</v>
      </c>
      <c r="P2172" s="1576">
        <f t="shared" si="413"/>
        <v>0</v>
      </c>
      <c r="Q2172" s="1576">
        <f t="shared" si="414"/>
        <v>0</v>
      </c>
      <c r="BM2172" s="1577" t="e">
        <f t="shared" si="403"/>
        <v>#DIV/0!</v>
      </c>
      <c r="BP2172" s="1576" t="e">
        <f t="shared" si="387"/>
        <v>#DIV/0!</v>
      </c>
      <c r="BS2172" s="1576" t="e">
        <f t="shared" si="404"/>
        <v>#DIV/0!</v>
      </c>
      <c r="BV2172" s="1577" t="e">
        <f t="shared" si="405"/>
        <v>#DIV/0!</v>
      </c>
      <c r="BY2172" s="1576" t="e">
        <f t="shared" si="406"/>
        <v>#DIV/0!</v>
      </c>
      <c r="CB2172" s="1576" t="e">
        <f t="shared" si="407"/>
        <v>#DIV/0!</v>
      </c>
      <c r="CE2172" s="1576" t="e">
        <f t="shared" ref="CE2172:CE2203" si="415">((L2172-CD2172)/Q2172)*100</f>
        <v>#DIV/0!</v>
      </c>
      <c r="CH2172" s="1576" t="e">
        <f t="shared" si="409"/>
        <v>#DIV/0!</v>
      </c>
      <c r="CK2172" s="1576" t="e">
        <f t="shared" ref="CK2172:CK2203" si="416">((L2172-CJ2172)/Q2172)*100</f>
        <v>#DIV/0!</v>
      </c>
      <c r="CM2172" s="1576" t="e">
        <f t="shared" ref="CM2172:CM2203" si="417">((L2172-CL2172)/Q2172)*100</f>
        <v>#DIV/0!</v>
      </c>
      <c r="CX2172" s="1578">
        <f t="shared" si="412"/>
        <v>0</v>
      </c>
      <c r="CZ2172" s="1579"/>
      <c r="DA2172" s="1579"/>
      <c r="DB2172" s="1580"/>
      <c r="DC2172" s="1580"/>
      <c r="DD2172" s="1580"/>
      <c r="DE2172" s="1580"/>
      <c r="DG2172" s="1580"/>
      <c r="DH2172" s="1580"/>
      <c r="DI2172" s="1580"/>
      <c r="DJ2172" s="1580"/>
      <c r="DK2172" s="1580"/>
      <c r="DL2172" s="1580"/>
      <c r="DM2172" s="1580"/>
      <c r="DN2172" s="1581"/>
      <c r="DO2172" s="1581"/>
      <c r="DP2172" s="1581"/>
      <c r="DQ2172" s="1581"/>
      <c r="DR2172" s="1581"/>
      <c r="DS2172" s="1581"/>
      <c r="DT2172" s="1581"/>
      <c r="DU2172" s="1580"/>
      <c r="DV2172" s="1580"/>
    </row>
    <row r="2173" spans="1:126" s="1573" customFormat="1" ht="15.75" x14ac:dyDescent="0.25">
      <c r="A2173" s="1573">
        <v>423</v>
      </c>
      <c r="L2173" s="1574"/>
      <c r="M2173" s="1574"/>
      <c r="N2173" s="1575" t="e">
        <f t="shared" si="402"/>
        <v>#DIV/0!</v>
      </c>
      <c r="P2173" s="1576">
        <f t="shared" si="413"/>
        <v>0</v>
      </c>
      <c r="Q2173" s="1576">
        <f t="shared" si="414"/>
        <v>0</v>
      </c>
      <c r="BM2173" s="1577" t="e">
        <f t="shared" si="403"/>
        <v>#DIV/0!</v>
      </c>
      <c r="BP2173" s="1576" t="e">
        <f t="shared" si="387"/>
        <v>#DIV/0!</v>
      </c>
      <c r="BS2173" s="1576" t="e">
        <f t="shared" si="404"/>
        <v>#DIV/0!</v>
      </c>
      <c r="BV2173" s="1577" t="e">
        <f t="shared" si="405"/>
        <v>#DIV/0!</v>
      </c>
      <c r="BY2173" s="1576" t="e">
        <f t="shared" si="406"/>
        <v>#DIV/0!</v>
      </c>
      <c r="CB2173" s="1576" t="e">
        <f t="shared" si="407"/>
        <v>#DIV/0!</v>
      </c>
      <c r="CE2173" s="1576" t="e">
        <f t="shared" si="415"/>
        <v>#DIV/0!</v>
      </c>
      <c r="CH2173" s="1576" t="e">
        <f t="shared" si="409"/>
        <v>#DIV/0!</v>
      </c>
      <c r="CK2173" s="1576" t="e">
        <f t="shared" si="416"/>
        <v>#DIV/0!</v>
      </c>
      <c r="CM2173" s="1576" t="e">
        <f t="shared" si="417"/>
        <v>#DIV/0!</v>
      </c>
      <c r="CX2173" s="1578">
        <f t="shared" si="412"/>
        <v>0</v>
      </c>
      <c r="CZ2173" s="1579"/>
      <c r="DA2173" s="1579"/>
      <c r="DB2173" s="1580"/>
      <c r="DC2173" s="1580"/>
      <c r="DD2173" s="1580"/>
      <c r="DE2173" s="1580"/>
      <c r="DG2173" s="1580"/>
      <c r="DH2173" s="1580"/>
      <c r="DI2173" s="1580"/>
      <c r="DJ2173" s="1580"/>
      <c r="DK2173" s="1580"/>
      <c r="DL2173" s="1580"/>
      <c r="DM2173" s="1580"/>
      <c r="DN2173" s="1581"/>
      <c r="DO2173" s="1581"/>
      <c r="DP2173" s="1581"/>
      <c r="DQ2173" s="1581"/>
      <c r="DR2173" s="1581"/>
      <c r="DS2173" s="1581"/>
      <c r="DT2173" s="1581"/>
      <c r="DU2173" s="1580"/>
      <c r="DV2173" s="1580"/>
    </row>
    <row r="2174" spans="1:126" s="1573" customFormat="1" ht="15.75" x14ac:dyDescent="0.25">
      <c r="A2174" s="1573">
        <v>424</v>
      </c>
      <c r="L2174" s="1574"/>
      <c r="M2174" s="1574"/>
      <c r="N2174" s="1575" t="e">
        <f t="shared" si="402"/>
        <v>#DIV/0!</v>
      </c>
      <c r="P2174" s="1576">
        <f t="shared" si="413"/>
        <v>0</v>
      </c>
      <c r="Q2174" s="1576">
        <f t="shared" si="414"/>
        <v>0</v>
      </c>
      <c r="BM2174" s="1577" t="e">
        <f t="shared" si="403"/>
        <v>#DIV/0!</v>
      </c>
      <c r="BP2174" s="1576" t="e">
        <f t="shared" si="387"/>
        <v>#DIV/0!</v>
      </c>
      <c r="BS2174" s="1576" t="e">
        <f t="shared" si="404"/>
        <v>#DIV/0!</v>
      </c>
      <c r="BV2174" s="1577" t="e">
        <f t="shared" si="405"/>
        <v>#DIV/0!</v>
      </c>
      <c r="BY2174" s="1576" t="e">
        <f t="shared" si="406"/>
        <v>#DIV/0!</v>
      </c>
      <c r="CB2174" s="1576" t="e">
        <f t="shared" si="407"/>
        <v>#DIV/0!</v>
      </c>
      <c r="CE2174" s="1576" t="e">
        <f t="shared" si="415"/>
        <v>#DIV/0!</v>
      </c>
      <c r="CH2174" s="1576" t="e">
        <f t="shared" si="409"/>
        <v>#DIV/0!</v>
      </c>
      <c r="CK2174" s="1576" t="e">
        <f t="shared" si="416"/>
        <v>#DIV/0!</v>
      </c>
      <c r="CM2174" s="1576" t="e">
        <f t="shared" si="417"/>
        <v>#DIV/0!</v>
      </c>
      <c r="CX2174" s="1578">
        <f t="shared" si="412"/>
        <v>0</v>
      </c>
      <c r="CZ2174" s="1579"/>
      <c r="DA2174" s="1579"/>
      <c r="DB2174" s="1580"/>
      <c r="DC2174" s="1580"/>
      <c r="DD2174" s="1580"/>
      <c r="DE2174" s="1580"/>
      <c r="DG2174" s="1580"/>
      <c r="DH2174" s="1580"/>
      <c r="DI2174" s="1580"/>
      <c r="DJ2174" s="1580"/>
      <c r="DK2174" s="1580"/>
      <c r="DL2174" s="1580"/>
      <c r="DM2174" s="1580"/>
      <c r="DN2174" s="1581"/>
      <c r="DO2174" s="1581"/>
      <c r="DP2174" s="1581"/>
      <c r="DQ2174" s="1581"/>
      <c r="DR2174" s="1581"/>
      <c r="DS2174" s="1581"/>
      <c r="DT2174" s="1581"/>
      <c r="DU2174" s="1580"/>
      <c r="DV2174" s="1580"/>
    </row>
    <row r="2175" spans="1:126" s="1573" customFormat="1" ht="15.75" x14ac:dyDescent="0.25">
      <c r="A2175" s="1573">
        <v>425</v>
      </c>
      <c r="L2175" s="1574"/>
      <c r="M2175" s="1574"/>
      <c r="N2175" s="1575" t="e">
        <f t="shared" si="402"/>
        <v>#DIV/0!</v>
      </c>
      <c r="P2175" s="1576">
        <f t="shared" si="413"/>
        <v>0</v>
      </c>
      <c r="Q2175" s="1576">
        <f t="shared" si="414"/>
        <v>0</v>
      </c>
      <c r="BM2175" s="1577" t="e">
        <f t="shared" si="403"/>
        <v>#DIV/0!</v>
      </c>
      <c r="BP2175" s="1576" t="e">
        <f t="shared" si="387"/>
        <v>#DIV/0!</v>
      </c>
      <c r="BS2175" s="1576" t="e">
        <f t="shared" si="404"/>
        <v>#DIV/0!</v>
      </c>
      <c r="BV2175" s="1577" t="e">
        <f t="shared" si="405"/>
        <v>#DIV/0!</v>
      </c>
      <c r="BY2175" s="1576" t="e">
        <f t="shared" si="406"/>
        <v>#DIV/0!</v>
      </c>
      <c r="CB2175" s="1576" t="e">
        <f t="shared" si="407"/>
        <v>#DIV/0!</v>
      </c>
      <c r="CE2175" s="1576" t="e">
        <f t="shared" si="415"/>
        <v>#DIV/0!</v>
      </c>
      <c r="CH2175" s="1576" t="e">
        <f t="shared" si="409"/>
        <v>#DIV/0!</v>
      </c>
      <c r="CK2175" s="1576" t="e">
        <f t="shared" si="416"/>
        <v>#DIV/0!</v>
      </c>
      <c r="CM2175" s="1576" t="e">
        <f t="shared" si="417"/>
        <v>#DIV/0!</v>
      </c>
      <c r="CX2175" s="1578">
        <f t="shared" si="412"/>
        <v>0</v>
      </c>
      <c r="CZ2175" s="1579"/>
      <c r="DA2175" s="1579"/>
      <c r="DB2175" s="1580"/>
      <c r="DC2175" s="1580"/>
      <c r="DD2175" s="1580"/>
      <c r="DE2175" s="1580"/>
      <c r="DG2175" s="1580"/>
      <c r="DH2175" s="1580"/>
      <c r="DI2175" s="1580"/>
      <c r="DJ2175" s="1580"/>
      <c r="DK2175" s="1580"/>
      <c r="DL2175" s="1580"/>
      <c r="DM2175" s="1580"/>
      <c r="DN2175" s="1581"/>
      <c r="DO2175" s="1581"/>
      <c r="DP2175" s="1581"/>
      <c r="DQ2175" s="1581"/>
      <c r="DR2175" s="1581"/>
      <c r="DS2175" s="1581"/>
      <c r="DT2175" s="1581"/>
      <c r="DU2175" s="1580"/>
      <c r="DV2175" s="1580"/>
    </row>
    <row r="2176" spans="1:126" s="1573" customFormat="1" ht="15.75" x14ac:dyDescent="0.25">
      <c r="A2176" s="1573">
        <v>426</v>
      </c>
      <c r="L2176" s="1574"/>
      <c r="M2176" s="1574"/>
      <c r="N2176" s="1575" t="e">
        <f t="shared" si="402"/>
        <v>#DIV/0!</v>
      </c>
      <c r="P2176" s="1576">
        <f t="shared" si="413"/>
        <v>0</v>
      </c>
      <c r="Q2176" s="1576">
        <f t="shared" si="414"/>
        <v>0</v>
      </c>
      <c r="BM2176" s="1577" t="e">
        <f t="shared" si="403"/>
        <v>#DIV/0!</v>
      </c>
      <c r="BP2176" s="1576" t="e">
        <f t="shared" si="387"/>
        <v>#DIV/0!</v>
      </c>
      <c r="BS2176" s="1576" t="e">
        <f t="shared" si="404"/>
        <v>#DIV/0!</v>
      </c>
      <c r="BV2176" s="1577" t="e">
        <f t="shared" si="405"/>
        <v>#DIV/0!</v>
      </c>
      <c r="BY2176" s="1576" t="e">
        <f t="shared" si="406"/>
        <v>#DIV/0!</v>
      </c>
      <c r="CB2176" s="1576" t="e">
        <f t="shared" si="407"/>
        <v>#DIV/0!</v>
      </c>
      <c r="CE2176" s="1576" t="e">
        <f t="shared" si="415"/>
        <v>#DIV/0!</v>
      </c>
      <c r="CH2176" s="1576" t="e">
        <f t="shared" si="409"/>
        <v>#DIV/0!</v>
      </c>
      <c r="CK2176" s="1576" t="e">
        <f t="shared" si="416"/>
        <v>#DIV/0!</v>
      </c>
      <c r="CM2176" s="1576" t="e">
        <f t="shared" si="417"/>
        <v>#DIV/0!</v>
      </c>
      <c r="CX2176" s="1578">
        <f t="shared" si="412"/>
        <v>0</v>
      </c>
      <c r="CZ2176" s="1579"/>
      <c r="DA2176" s="1579"/>
      <c r="DB2176" s="1580"/>
      <c r="DC2176" s="1580"/>
      <c r="DD2176" s="1580"/>
      <c r="DE2176" s="1580"/>
      <c r="DG2176" s="1580"/>
      <c r="DH2176" s="1580"/>
      <c r="DI2176" s="1580"/>
      <c r="DJ2176" s="1580"/>
      <c r="DK2176" s="1580"/>
      <c r="DL2176" s="1580"/>
      <c r="DM2176" s="1580"/>
      <c r="DN2176" s="1581"/>
      <c r="DO2176" s="1581"/>
      <c r="DP2176" s="1581"/>
      <c r="DQ2176" s="1581"/>
      <c r="DR2176" s="1581"/>
      <c r="DS2176" s="1581"/>
      <c r="DT2176" s="1581"/>
      <c r="DU2176" s="1580"/>
      <c r="DV2176" s="1580"/>
    </row>
    <row r="2177" spans="1:126" s="1573" customFormat="1" ht="15.75" x14ac:dyDescent="0.25">
      <c r="A2177" s="1573">
        <v>427</v>
      </c>
      <c r="L2177" s="1574"/>
      <c r="M2177" s="1574"/>
      <c r="N2177" s="1575" t="e">
        <f t="shared" si="402"/>
        <v>#DIV/0!</v>
      </c>
      <c r="P2177" s="1576">
        <f t="shared" si="413"/>
        <v>0</v>
      </c>
      <c r="Q2177" s="1576">
        <f t="shared" si="414"/>
        <v>0</v>
      </c>
      <c r="BM2177" s="1577" t="e">
        <f t="shared" si="403"/>
        <v>#DIV/0!</v>
      </c>
      <c r="BP2177" s="1576" t="e">
        <f t="shared" si="387"/>
        <v>#DIV/0!</v>
      </c>
      <c r="BS2177" s="1576" t="e">
        <f t="shared" si="404"/>
        <v>#DIV/0!</v>
      </c>
      <c r="BV2177" s="1577" t="e">
        <f t="shared" si="405"/>
        <v>#DIV/0!</v>
      </c>
      <c r="BY2177" s="1576" t="e">
        <f t="shared" si="406"/>
        <v>#DIV/0!</v>
      </c>
      <c r="CB2177" s="1576" t="e">
        <f t="shared" si="407"/>
        <v>#DIV/0!</v>
      </c>
      <c r="CE2177" s="1576" t="e">
        <f t="shared" si="415"/>
        <v>#DIV/0!</v>
      </c>
      <c r="CH2177" s="1576" t="e">
        <f t="shared" si="409"/>
        <v>#DIV/0!</v>
      </c>
      <c r="CK2177" s="1576" t="e">
        <f t="shared" si="416"/>
        <v>#DIV/0!</v>
      </c>
      <c r="CM2177" s="1576" t="e">
        <f t="shared" si="417"/>
        <v>#DIV/0!</v>
      </c>
      <c r="CX2177" s="1578">
        <f t="shared" si="412"/>
        <v>0</v>
      </c>
      <c r="CZ2177" s="1579"/>
      <c r="DA2177" s="1579"/>
      <c r="DB2177" s="1580"/>
      <c r="DD2177" s="1580"/>
      <c r="DE2177" s="1580"/>
      <c r="DG2177" s="1580"/>
      <c r="DH2177" s="1580"/>
      <c r="DI2177" s="1580"/>
      <c r="DJ2177" s="1580"/>
      <c r="DK2177" s="1580"/>
      <c r="DL2177" s="1580"/>
      <c r="DM2177" s="1580"/>
      <c r="DN2177" s="1581"/>
      <c r="DO2177" s="1581"/>
      <c r="DP2177" s="1581"/>
      <c r="DQ2177" s="1581"/>
      <c r="DR2177" s="1581"/>
      <c r="DS2177" s="1581"/>
      <c r="DT2177" s="1581"/>
      <c r="DU2177" s="1580"/>
      <c r="DV2177" s="1580"/>
    </row>
    <row r="2178" spans="1:126" s="1573" customFormat="1" ht="15.75" x14ac:dyDescent="0.25">
      <c r="A2178" s="1573">
        <v>428</v>
      </c>
      <c r="L2178" s="1574"/>
      <c r="M2178" s="1574"/>
      <c r="N2178" s="1575" t="e">
        <f t="shared" si="402"/>
        <v>#DIV/0!</v>
      </c>
      <c r="P2178" s="1576">
        <f t="shared" si="413"/>
        <v>0</v>
      </c>
      <c r="Q2178" s="1576">
        <f t="shared" si="414"/>
        <v>0</v>
      </c>
      <c r="BM2178" s="1577" t="e">
        <f t="shared" si="403"/>
        <v>#DIV/0!</v>
      </c>
      <c r="BP2178" s="1576" t="e">
        <f t="shared" si="387"/>
        <v>#DIV/0!</v>
      </c>
      <c r="BS2178" s="1576" t="e">
        <f t="shared" si="404"/>
        <v>#DIV/0!</v>
      </c>
      <c r="BV2178" s="1577" t="e">
        <f t="shared" si="405"/>
        <v>#DIV/0!</v>
      </c>
      <c r="BY2178" s="1576" t="e">
        <f t="shared" si="406"/>
        <v>#DIV/0!</v>
      </c>
      <c r="CB2178" s="1576" t="e">
        <f t="shared" si="407"/>
        <v>#DIV/0!</v>
      </c>
      <c r="CE2178" s="1576" t="e">
        <f t="shared" si="415"/>
        <v>#DIV/0!</v>
      </c>
      <c r="CH2178" s="1576" t="e">
        <f t="shared" si="409"/>
        <v>#DIV/0!</v>
      </c>
      <c r="CK2178" s="1576" t="e">
        <f t="shared" si="416"/>
        <v>#DIV/0!</v>
      </c>
      <c r="CM2178" s="1576" t="e">
        <f t="shared" si="417"/>
        <v>#DIV/0!</v>
      </c>
      <c r="CX2178" s="1578">
        <f t="shared" si="412"/>
        <v>0</v>
      </c>
      <c r="CZ2178" s="1579"/>
      <c r="DA2178" s="1579"/>
      <c r="DB2178" s="1580"/>
      <c r="DD2178" s="1580"/>
      <c r="DH2178" s="1580"/>
      <c r="DI2178" s="1580"/>
      <c r="DJ2178" s="1580"/>
      <c r="DK2178" s="1580"/>
      <c r="DL2178" s="1580"/>
      <c r="DM2178" s="1580"/>
      <c r="DN2178" s="1581"/>
      <c r="DO2178" s="1581"/>
      <c r="DP2178" s="1581"/>
      <c r="DQ2178" s="1581"/>
      <c r="DR2178" s="1581"/>
      <c r="DS2178" s="1581"/>
      <c r="DT2178" s="1581"/>
      <c r="DU2178" s="1580"/>
      <c r="DV2178" s="1580"/>
    </row>
    <row r="2179" spans="1:126" s="1573" customFormat="1" ht="15.75" x14ac:dyDescent="0.25">
      <c r="A2179" s="1573">
        <v>429</v>
      </c>
      <c r="L2179" s="1574"/>
      <c r="M2179" s="1574"/>
      <c r="N2179" s="1575" t="e">
        <f t="shared" si="402"/>
        <v>#DIV/0!</v>
      </c>
      <c r="P2179" s="1576">
        <f t="shared" si="413"/>
        <v>0</v>
      </c>
      <c r="Q2179" s="1576">
        <f t="shared" si="414"/>
        <v>0</v>
      </c>
      <c r="BM2179" s="1577" t="e">
        <f t="shared" si="403"/>
        <v>#DIV/0!</v>
      </c>
      <c r="BP2179" s="1576" t="e">
        <f t="shared" si="387"/>
        <v>#DIV/0!</v>
      </c>
      <c r="BS2179" s="1576" t="e">
        <f t="shared" si="404"/>
        <v>#DIV/0!</v>
      </c>
      <c r="BV2179" s="1577" t="e">
        <f t="shared" si="405"/>
        <v>#DIV/0!</v>
      </c>
      <c r="BY2179" s="1576" t="e">
        <f t="shared" si="406"/>
        <v>#DIV/0!</v>
      </c>
      <c r="CB2179" s="1576" t="e">
        <f t="shared" si="407"/>
        <v>#DIV/0!</v>
      </c>
      <c r="CE2179" s="1576" t="e">
        <f t="shared" si="415"/>
        <v>#DIV/0!</v>
      </c>
      <c r="CH2179" s="1576" t="e">
        <f t="shared" si="409"/>
        <v>#DIV/0!</v>
      </c>
      <c r="CK2179" s="1576" t="e">
        <f t="shared" si="416"/>
        <v>#DIV/0!</v>
      </c>
      <c r="CM2179" s="1576" t="e">
        <f t="shared" si="417"/>
        <v>#DIV/0!</v>
      </c>
      <c r="CX2179" s="1578">
        <f t="shared" si="412"/>
        <v>0</v>
      </c>
      <c r="CZ2179" s="1579"/>
      <c r="DA2179" s="1579"/>
      <c r="DB2179" s="1580"/>
      <c r="DD2179" s="1580"/>
      <c r="DH2179" s="1580"/>
      <c r="DI2179" s="1580"/>
      <c r="DJ2179" s="1580"/>
      <c r="DK2179" s="1580"/>
      <c r="DL2179" s="1580"/>
      <c r="DM2179" s="1580"/>
      <c r="DN2179" s="1581"/>
      <c r="DO2179" s="1581"/>
      <c r="DP2179" s="1581"/>
      <c r="DQ2179" s="1581"/>
      <c r="DR2179" s="1581"/>
      <c r="DS2179" s="1581"/>
      <c r="DT2179" s="1581"/>
      <c r="DU2179" s="1580"/>
      <c r="DV2179" s="1580"/>
    </row>
    <row r="2180" spans="1:126" s="1573" customFormat="1" ht="15.75" x14ac:dyDescent="0.25">
      <c r="A2180" s="1573">
        <v>430</v>
      </c>
      <c r="L2180" s="1574"/>
      <c r="M2180" s="1574"/>
      <c r="N2180" s="1575" t="e">
        <f t="shared" si="402"/>
        <v>#DIV/0!</v>
      </c>
      <c r="P2180" s="1576">
        <f t="shared" si="413"/>
        <v>0</v>
      </c>
      <c r="Q2180" s="1576">
        <f t="shared" si="414"/>
        <v>0</v>
      </c>
      <c r="BM2180" s="1577" t="e">
        <f t="shared" si="403"/>
        <v>#DIV/0!</v>
      </c>
      <c r="BP2180" s="1576" t="e">
        <f t="shared" si="387"/>
        <v>#DIV/0!</v>
      </c>
      <c r="BS2180" s="1576" t="e">
        <f t="shared" si="404"/>
        <v>#DIV/0!</v>
      </c>
      <c r="BV2180" s="1577" t="e">
        <f t="shared" si="405"/>
        <v>#DIV/0!</v>
      </c>
      <c r="BY2180" s="1576" t="e">
        <f t="shared" si="406"/>
        <v>#DIV/0!</v>
      </c>
      <c r="CB2180" s="1576" t="e">
        <f t="shared" si="407"/>
        <v>#DIV/0!</v>
      </c>
      <c r="CE2180" s="1576" t="e">
        <f t="shared" si="415"/>
        <v>#DIV/0!</v>
      </c>
      <c r="CH2180" s="1576" t="e">
        <f t="shared" si="409"/>
        <v>#DIV/0!</v>
      </c>
      <c r="CK2180" s="1576" t="e">
        <f t="shared" si="416"/>
        <v>#DIV/0!</v>
      </c>
      <c r="CM2180" s="1576" t="e">
        <f t="shared" si="417"/>
        <v>#DIV/0!</v>
      </c>
      <c r="CX2180" s="1578">
        <f t="shared" si="412"/>
        <v>0</v>
      </c>
      <c r="CZ2180" s="1579"/>
      <c r="DB2180" s="1580"/>
      <c r="DD2180" s="1580"/>
      <c r="DH2180" s="1580"/>
      <c r="DI2180" s="1580"/>
      <c r="DJ2180" s="1580"/>
      <c r="DK2180" s="1580"/>
      <c r="DL2180" s="1580"/>
      <c r="DM2180" s="1580"/>
      <c r="DN2180" s="1581"/>
      <c r="DO2180" s="1581"/>
      <c r="DP2180" s="1581"/>
      <c r="DQ2180" s="1581"/>
      <c r="DR2180" s="1581"/>
      <c r="DS2180" s="1581"/>
      <c r="DT2180" s="1581"/>
      <c r="DU2180" s="1580"/>
      <c r="DV2180" s="1580"/>
    </row>
    <row r="2181" spans="1:126" s="1573" customFormat="1" ht="15.75" x14ac:dyDescent="0.25">
      <c r="A2181" s="1573">
        <v>431</v>
      </c>
      <c r="L2181" s="1574"/>
      <c r="M2181" s="1574"/>
      <c r="N2181" s="1575" t="e">
        <f t="shared" si="402"/>
        <v>#DIV/0!</v>
      </c>
      <c r="P2181" s="1576">
        <f t="shared" si="413"/>
        <v>0</v>
      </c>
      <c r="Q2181" s="1576">
        <f t="shared" si="414"/>
        <v>0</v>
      </c>
      <c r="BM2181" s="1577" t="e">
        <f t="shared" si="403"/>
        <v>#DIV/0!</v>
      </c>
      <c r="BP2181" s="1576" t="e">
        <f t="shared" si="387"/>
        <v>#DIV/0!</v>
      </c>
      <c r="BS2181" s="1576" t="e">
        <f t="shared" si="404"/>
        <v>#DIV/0!</v>
      </c>
      <c r="BV2181" s="1577" t="e">
        <f t="shared" si="405"/>
        <v>#DIV/0!</v>
      </c>
      <c r="BY2181" s="1576" t="e">
        <f t="shared" si="406"/>
        <v>#DIV/0!</v>
      </c>
      <c r="CB2181" s="1576" t="e">
        <f t="shared" si="407"/>
        <v>#DIV/0!</v>
      </c>
      <c r="CE2181" s="1576" t="e">
        <f t="shared" si="415"/>
        <v>#DIV/0!</v>
      </c>
      <c r="CH2181" s="1576" t="e">
        <f t="shared" si="409"/>
        <v>#DIV/0!</v>
      </c>
      <c r="CK2181" s="1576" t="e">
        <f t="shared" si="416"/>
        <v>#DIV/0!</v>
      </c>
      <c r="CM2181" s="1576" t="e">
        <f t="shared" si="417"/>
        <v>#DIV/0!</v>
      </c>
      <c r="CX2181" s="1578">
        <f t="shared" si="412"/>
        <v>0</v>
      </c>
      <c r="CZ2181" s="1579"/>
      <c r="DB2181" s="1580"/>
      <c r="DH2181" s="1580"/>
      <c r="DI2181" s="1580"/>
      <c r="DJ2181" s="1580"/>
      <c r="DK2181" s="1580"/>
      <c r="DL2181" s="1580"/>
      <c r="DM2181" s="1580"/>
      <c r="DN2181" s="1581"/>
      <c r="DO2181" s="1581"/>
      <c r="DP2181" s="1581"/>
      <c r="DQ2181" s="1581"/>
      <c r="DR2181" s="1581"/>
      <c r="DS2181" s="1581"/>
      <c r="DT2181" s="1581"/>
      <c r="DU2181" s="1580"/>
      <c r="DV2181" s="1580"/>
    </row>
    <row r="2182" spans="1:126" s="1573" customFormat="1" ht="15.75" x14ac:dyDescent="0.25">
      <c r="A2182" s="1573">
        <v>432</v>
      </c>
      <c r="L2182" s="1574"/>
      <c r="M2182" s="1574"/>
      <c r="N2182" s="1575" t="e">
        <f t="shared" si="402"/>
        <v>#DIV/0!</v>
      </c>
      <c r="P2182" s="1576">
        <f t="shared" si="413"/>
        <v>0</v>
      </c>
      <c r="Q2182" s="1576">
        <f t="shared" si="414"/>
        <v>0</v>
      </c>
      <c r="BM2182" s="1577" t="e">
        <f t="shared" si="403"/>
        <v>#DIV/0!</v>
      </c>
      <c r="BP2182" s="1576" t="e">
        <f t="shared" si="387"/>
        <v>#DIV/0!</v>
      </c>
      <c r="BS2182" s="1576" t="e">
        <f t="shared" si="404"/>
        <v>#DIV/0!</v>
      </c>
      <c r="BV2182" s="1577" t="e">
        <f t="shared" si="405"/>
        <v>#DIV/0!</v>
      </c>
      <c r="BY2182" s="1576" t="e">
        <f t="shared" si="406"/>
        <v>#DIV/0!</v>
      </c>
      <c r="CB2182" s="1576" t="e">
        <f t="shared" si="407"/>
        <v>#DIV/0!</v>
      </c>
      <c r="CE2182" s="1576" t="e">
        <f t="shared" si="415"/>
        <v>#DIV/0!</v>
      </c>
      <c r="CH2182" s="1576" t="e">
        <f t="shared" si="409"/>
        <v>#DIV/0!</v>
      </c>
      <c r="CK2182" s="1576" t="e">
        <f t="shared" si="416"/>
        <v>#DIV/0!</v>
      </c>
      <c r="CM2182" s="1576" t="e">
        <f t="shared" si="417"/>
        <v>#DIV/0!</v>
      </c>
      <c r="CX2182" s="1578">
        <f t="shared" si="412"/>
        <v>0</v>
      </c>
      <c r="CZ2182" s="1579"/>
      <c r="DB2182" s="1580"/>
      <c r="DH2182" s="1580"/>
      <c r="DI2182" s="1580"/>
      <c r="DJ2182" s="1580"/>
      <c r="DK2182" s="1580"/>
      <c r="DL2182" s="1580"/>
      <c r="DM2182" s="1580"/>
      <c r="DN2182" s="1581"/>
      <c r="DO2182" s="1581"/>
      <c r="DP2182" s="1581"/>
      <c r="DQ2182" s="1581"/>
      <c r="DR2182" s="1581"/>
      <c r="DS2182" s="1581"/>
      <c r="DT2182" s="1581"/>
      <c r="DU2182" s="1580"/>
      <c r="DV2182" s="1580"/>
    </row>
    <row r="2183" spans="1:126" s="1573" customFormat="1" ht="15.75" x14ac:dyDescent="0.25">
      <c r="A2183" s="1573">
        <v>433</v>
      </c>
      <c r="L2183" s="1574"/>
      <c r="M2183" s="1574"/>
      <c r="N2183" s="1575" t="e">
        <f t="shared" ref="N2183:N2246" si="418">(L2183/((M2183*M2183)/100))*100</f>
        <v>#DIV/0!</v>
      </c>
      <c r="P2183" s="1576">
        <f t="shared" si="413"/>
        <v>0</v>
      </c>
      <c r="Q2183" s="1576">
        <f t="shared" si="414"/>
        <v>0</v>
      </c>
      <c r="BM2183" s="1577" t="e">
        <f t="shared" si="403"/>
        <v>#DIV/0!</v>
      </c>
      <c r="BP2183" s="1576" t="e">
        <f t="shared" si="387"/>
        <v>#DIV/0!</v>
      </c>
      <c r="BS2183" s="1576" t="e">
        <f t="shared" si="404"/>
        <v>#DIV/0!</v>
      </c>
      <c r="BV2183" s="1577" t="e">
        <f t="shared" si="405"/>
        <v>#DIV/0!</v>
      </c>
      <c r="BY2183" s="1576" t="e">
        <f t="shared" si="406"/>
        <v>#DIV/0!</v>
      </c>
      <c r="CB2183" s="1576" t="e">
        <f t="shared" si="407"/>
        <v>#DIV/0!</v>
      </c>
      <c r="CE2183" s="1576" t="e">
        <f t="shared" si="415"/>
        <v>#DIV/0!</v>
      </c>
      <c r="CH2183" s="1576" t="e">
        <f t="shared" si="409"/>
        <v>#DIV/0!</v>
      </c>
      <c r="CK2183" s="1576" t="e">
        <f t="shared" si="416"/>
        <v>#DIV/0!</v>
      </c>
      <c r="CM2183" s="1576" t="e">
        <f t="shared" si="417"/>
        <v>#DIV/0!</v>
      </c>
      <c r="CX2183" s="1578">
        <f t="shared" si="412"/>
        <v>0</v>
      </c>
      <c r="CZ2183" s="1579"/>
      <c r="DB2183" s="1580"/>
      <c r="DH2183" s="1580"/>
      <c r="DI2183" s="1580"/>
      <c r="DJ2183" s="1580"/>
      <c r="DK2183" s="1580"/>
      <c r="DL2183" s="1580"/>
      <c r="DM2183" s="1580"/>
      <c r="DN2183" s="1581"/>
      <c r="DO2183" s="1581"/>
      <c r="DP2183" s="1581"/>
      <c r="DQ2183" s="1581"/>
      <c r="DR2183" s="1581"/>
      <c r="DS2183" s="1581"/>
      <c r="DT2183" s="1581"/>
      <c r="DU2183" s="1580"/>
      <c r="DV2183" s="1580"/>
    </row>
    <row r="2184" spans="1:126" s="1573" customFormat="1" ht="15.75" x14ac:dyDescent="0.25">
      <c r="A2184" s="1573">
        <v>434</v>
      </c>
      <c r="L2184" s="1574"/>
      <c r="M2184" s="1574"/>
      <c r="N2184" s="1575" t="e">
        <f t="shared" si="418"/>
        <v>#DIV/0!</v>
      </c>
      <c r="P2184" s="1576">
        <f t="shared" si="413"/>
        <v>0</v>
      </c>
      <c r="Q2184" s="1576">
        <f t="shared" si="414"/>
        <v>0</v>
      </c>
      <c r="BM2184" s="1577" t="e">
        <f t="shared" si="403"/>
        <v>#DIV/0!</v>
      </c>
      <c r="BP2184" s="1576" t="e">
        <f t="shared" si="387"/>
        <v>#DIV/0!</v>
      </c>
      <c r="BS2184" s="1576" t="e">
        <f t="shared" si="404"/>
        <v>#DIV/0!</v>
      </c>
      <c r="BV2184" s="1577" t="e">
        <f t="shared" si="405"/>
        <v>#DIV/0!</v>
      </c>
      <c r="BY2184" s="1576" t="e">
        <f t="shared" si="406"/>
        <v>#DIV/0!</v>
      </c>
      <c r="CB2184" s="1576" t="e">
        <f t="shared" si="407"/>
        <v>#DIV/0!</v>
      </c>
      <c r="CE2184" s="1576" t="e">
        <f t="shared" si="415"/>
        <v>#DIV/0!</v>
      </c>
      <c r="CH2184" s="1576" t="e">
        <f t="shared" si="409"/>
        <v>#DIV/0!</v>
      </c>
      <c r="CK2184" s="1576" t="e">
        <f t="shared" si="416"/>
        <v>#DIV/0!</v>
      </c>
      <c r="CM2184" s="1576" t="e">
        <f t="shared" si="417"/>
        <v>#DIV/0!</v>
      </c>
      <c r="CX2184" s="1578">
        <f t="shared" si="412"/>
        <v>0</v>
      </c>
      <c r="CZ2184" s="1579"/>
      <c r="DB2184" s="1580"/>
      <c r="DH2184" s="1580"/>
      <c r="DI2184" s="1580"/>
      <c r="DJ2184" s="1580"/>
      <c r="DK2184" s="1580"/>
      <c r="DL2184" s="1580"/>
      <c r="DM2184" s="1580"/>
      <c r="DN2184" s="1581"/>
      <c r="DO2184" s="1581"/>
      <c r="DP2184" s="1581"/>
      <c r="DQ2184" s="1581"/>
      <c r="DR2184" s="1581"/>
      <c r="DS2184" s="1581"/>
      <c r="DT2184" s="1581"/>
      <c r="DU2184" s="1580"/>
      <c r="DV2184" s="1580"/>
    </row>
    <row r="2185" spans="1:126" s="1573" customFormat="1" ht="15.75" x14ac:dyDescent="0.25">
      <c r="A2185" s="1573">
        <v>435</v>
      </c>
      <c r="L2185" s="1574"/>
      <c r="M2185" s="1574"/>
      <c r="N2185" s="1575" t="e">
        <f t="shared" si="418"/>
        <v>#DIV/0!</v>
      </c>
      <c r="P2185" s="1576">
        <f t="shared" si="413"/>
        <v>0</v>
      </c>
      <c r="Q2185" s="1576">
        <f t="shared" si="414"/>
        <v>0</v>
      </c>
      <c r="BM2185" s="1577" t="e">
        <f t="shared" si="403"/>
        <v>#DIV/0!</v>
      </c>
      <c r="BP2185" s="1576" t="e">
        <f t="shared" si="387"/>
        <v>#DIV/0!</v>
      </c>
      <c r="BS2185" s="1576" t="e">
        <f t="shared" si="404"/>
        <v>#DIV/0!</v>
      </c>
      <c r="BV2185" s="1577" t="e">
        <f t="shared" si="405"/>
        <v>#DIV/0!</v>
      </c>
      <c r="BY2185" s="1576" t="e">
        <f t="shared" si="406"/>
        <v>#DIV/0!</v>
      </c>
      <c r="CB2185" s="1576" t="e">
        <f t="shared" si="407"/>
        <v>#DIV/0!</v>
      </c>
      <c r="CE2185" s="1576" t="e">
        <f t="shared" si="415"/>
        <v>#DIV/0!</v>
      </c>
      <c r="CH2185" s="1576" t="e">
        <f t="shared" si="409"/>
        <v>#DIV/0!</v>
      </c>
      <c r="CK2185" s="1576" t="e">
        <f t="shared" si="416"/>
        <v>#DIV/0!</v>
      </c>
      <c r="CM2185" s="1576" t="e">
        <f t="shared" si="417"/>
        <v>#DIV/0!</v>
      </c>
      <c r="CX2185" s="1578">
        <f t="shared" si="412"/>
        <v>0</v>
      </c>
      <c r="CZ2185" s="1579"/>
      <c r="DB2185" s="1580"/>
      <c r="DH2185" s="1580"/>
      <c r="DI2185" s="1580"/>
      <c r="DJ2185" s="1580"/>
      <c r="DK2185" s="1580"/>
      <c r="DL2185" s="1580"/>
      <c r="DM2185" s="1580"/>
      <c r="DN2185" s="1581"/>
      <c r="DO2185" s="1581"/>
      <c r="DP2185" s="1581"/>
      <c r="DQ2185" s="1581"/>
      <c r="DR2185" s="1581"/>
      <c r="DS2185" s="1581"/>
      <c r="DT2185" s="1581"/>
      <c r="DU2185" s="1580"/>
      <c r="DV2185" s="1580"/>
    </row>
    <row r="2186" spans="1:126" s="1573" customFormat="1" ht="15.75" x14ac:dyDescent="0.25">
      <c r="A2186" s="1573">
        <v>436</v>
      </c>
      <c r="L2186" s="1574"/>
      <c r="M2186" s="1574"/>
      <c r="N2186" s="1575" t="e">
        <f t="shared" si="418"/>
        <v>#DIV/0!</v>
      </c>
      <c r="P2186" s="1576">
        <f t="shared" si="413"/>
        <v>0</v>
      </c>
      <c r="Q2186" s="1576">
        <f t="shared" si="414"/>
        <v>0</v>
      </c>
      <c r="BM2186" s="1577" t="e">
        <f t="shared" si="403"/>
        <v>#DIV/0!</v>
      </c>
      <c r="BP2186" s="1576" t="e">
        <f t="shared" si="387"/>
        <v>#DIV/0!</v>
      </c>
      <c r="BS2186" s="1576" t="e">
        <f t="shared" si="404"/>
        <v>#DIV/0!</v>
      </c>
      <c r="BV2186" s="1577" t="e">
        <f t="shared" si="405"/>
        <v>#DIV/0!</v>
      </c>
      <c r="BY2186" s="1576" t="e">
        <f t="shared" si="406"/>
        <v>#DIV/0!</v>
      </c>
      <c r="CB2186" s="1576" t="e">
        <f t="shared" si="407"/>
        <v>#DIV/0!</v>
      </c>
      <c r="CE2186" s="1576" t="e">
        <f t="shared" si="415"/>
        <v>#DIV/0!</v>
      </c>
      <c r="CH2186" s="1576" t="e">
        <f t="shared" si="409"/>
        <v>#DIV/0!</v>
      </c>
      <c r="CK2186" s="1576" t="e">
        <f t="shared" si="416"/>
        <v>#DIV/0!</v>
      </c>
      <c r="CM2186" s="1576" t="e">
        <f t="shared" si="417"/>
        <v>#DIV/0!</v>
      </c>
      <c r="CX2186" s="1578">
        <f t="shared" si="412"/>
        <v>0</v>
      </c>
      <c r="CZ2186" s="1579"/>
      <c r="DB2186" s="1580"/>
      <c r="DH2186" s="1580"/>
      <c r="DI2186" s="1580"/>
      <c r="DJ2186" s="1580"/>
      <c r="DK2186" s="1580"/>
      <c r="DL2186" s="1580"/>
      <c r="DM2186" s="1580"/>
      <c r="DN2186" s="1581"/>
      <c r="DO2186" s="1581"/>
      <c r="DP2186" s="1581"/>
      <c r="DQ2186" s="1581"/>
      <c r="DR2186" s="1581"/>
      <c r="DS2186" s="1581"/>
      <c r="DT2186" s="1581"/>
      <c r="DU2186" s="1580"/>
      <c r="DV2186" s="1580"/>
    </row>
    <row r="2187" spans="1:126" s="1573" customFormat="1" ht="15.75" x14ac:dyDescent="0.25">
      <c r="A2187" s="1573">
        <v>437</v>
      </c>
      <c r="L2187" s="1574"/>
      <c r="M2187" s="1574"/>
      <c r="N2187" s="1575" t="e">
        <f t="shared" si="418"/>
        <v>#DIV/0!</v>
      </c>
      <c r="P2187" s="1576">
        <f t="shared" si="413"/>
        <v>0</v>
      </c>
      <c r="Q2187" s="1576">
        <f t="shared" si="414"/>
        <v>0</v>
      </c>
      <c r="BM2187" s="1577" t="e">
        <f t="shared" si="403"/>
        <v>#DIV/0!</v>
      </c>
      <c r="BP2187" s="1576" t="e">
        <f t="shared" si="387"/>
        <v>#DIV/0!</v>
      </c>
      <c r="BS2187" s="1576" t="e">
        <f t="shared" si="404"/>
        <v>#DIV/0!</v>
      </c>
      <c r="BV2187" s="1577" t="e">
        <f t="shared" si="405"/>
        <v>#DIV/0!</v>
      </c>
      <c r="BY2187" s="1576" t="e">
        <f t="shared" si="406"/>
        <v>#DIV/0!</v>
      </c>
      <c r="CB2187" s="1576" t="e">
        <f t="shared" si="407"/>
        <v>#DIV/0!</v>
      </c>
      <c r="CE2187" s="1576" t="e">
        <f t="shared" si="415"/>
        <v>#DIV/0!</v>
      </c>
      <c r="CH2187" s="1576" t="e">
        <f t="shared" si="409"/>
        <v>#DIV/0!</v>
      </c>
      <c r="CK2187" s="1576" t="e">
        <f t="shared" si="416"/>
        <v>#DIV/0!</v>
      </c>
      <c r="CM2187" s="1576" t="e">
        <f t="shared" si="417"/>
        <v>#DIV/0!</v>
      </c>
      <c r="CX2187" s="1578">
        <f t="shared" si="412"/>
        <v>0</v>
      </c>
      <c r="CZ2187" s="1579"/>
      <c r="DB2187" s="1580"/>
      <c r="DH2187" s="1580"/>
      <c r="DI2187" s="1580"/>
      <c r="DJ2187" s="1580"/>
      <c r="DK2187" s="1580"/>
      <c r="DL2187" s="1580"/>
      <c r="DM2187" s="1580"/>
      <c r="DN2187" s="1581"/>
      <c r="DO2187" s="1581"/>
      <c r="DP2187" s="1581"/>
      <c r="DQ2187" s="1581"/>
      <c r="DR2187" s="1581"/>
      <c r="DS2187" s="1581"/>
      <c r="DT2187" s="1581"/>
      <c r="DU2187" s="1580"/>
      <c r="DV2187" s="1580"/>
    </row>
    <row r="2188" spans="1:126" s="1573" customFormat="1" ht="15.75" x14ac:dyDescent="0.25">
      <c r="A2188" s="1573">
        <v>438</v>
      </c>
      <c r="L2188" s="1574"/>
      <c r="M2188" s="1574"/>
      <c r="N2188" s="1575" t="e">
        <f t="shared" si="418"/>
        <v>#DIV/0!</v>
      </c>
      <c r="P2188" s="1576">
        <f t="shared" si="413"/>
        <v>0</v>
      </c>
      <c r="Q2188" s="1576">
        <f t="shared" si="414"/>
        <v>0</v>
      </c>
      <c r="BM2188" s="1577" t="e">
        <f t="shared" si="403"/>
        <v>#DIV/0!</v>
      </c>
      <c r="BP2188" s="1576" t="e">
        <f t="shared" si="387"/>
        <v>#DIV/0!</v>
      </c>
      <c r="BS2188" s="1576" t="e">
        <f t="shared" si="404"/>
        <v>#DIV/0!</v>
      </c>
      <c r="BV2188" s="1577" t="e">
        <f t="shared" si="405"/>
        <v>#DIV/0!</v>
      </c>
      <c r="BY2188" s="1576" t="e">
        <f t="shared" si="406"/>
        <v>#DIV/0!</v>
      </c>
      <c r="CB2188" s="1576" t="e">
        <f t="shared" si="407"/>
        <v>#DIV/0!</v>
      </c>
      <c r="CE2188" s="1576" t="e">
        <f t="shared" si="415"/>
        <v>#DIV/0!</v>
      </c>
      <c r="CH2188" s="1576" t="e">
        <f t="shared" si="409"/>
        <v>#DIV/0!</v>
      </c>
      <c r="CK2188" s="1576" t="e">
        <f t="shared" si="416"/>
        <v>#DIV/0!</v>
      </c>
      <c r="CM2188" s="1576" t="e">
        <f t="shared" si="417"/>
        <v>#DIV/0!</v>
      </c>
      <c r="CX2188" s="1578">
        <f t="shared" si="412"/>
        <v>0</v>
      </c>
      <c r="CZ2188" s="1579"/>
      <c r="DB2188" s="1580"/>
      <c r="DH2188" s="1580"/>
      <c r="DI2188" s="1580"/>
      <c r="DJ2188" s="1580"/>
      <c r="DK2188" s="1580"/>
      <c r="DL2188" s="1580"/>
      <c r="DM2188" s="1580"/>
      <c r="DN2188" s="1581"/>
      <c r="DO2188" s="1581"/>
      <c r="DP2188" s="1581"/>
      <c r="DQ2188" s="1581"/>
      <c r="DR2188" s="1581"/>
      <c r="DS2188" s="1581"/>
      <c r="DT2188" s="1581"/>
      <c r="DU2188" s="1580"/>
      <c r="DV2188" s="1580"/>
    </row>
    <row r="2189" spans="1:126" s="1573" customFormat="1" ht="15.75" x14ac:dyDescent="0.25">
      <c r="A2189" s="1573">
        <v>439</v>
      </c>
      <c r="L2189" s="1574"/>
      <c r="M2189" s="1574"/>
      <c r="N2189" s="1575" t="e">
        <f t="shared" si="418"/>
        <v>#DIV/0!</v>
      </c>
      <c r="P2189" s="1576">
        <f t="shared" si="413"/>
        <v>0</v>
      </c>
      <c r="Q2189" s="1576">
        <f t="shared" si="414"/>
        <v>0</v>
      </c>
      <c r="BM2189" s="1577" t="e">
        <f t="shared" si="403"/>
        <v>#DIV/0!</v>
      </c>
      <c r="BP2189" s="1576" t="e">
        <f t="shared" si="387"/>
        <v>#DIV/0!</v>
      </c>
      <c r="BS2189" s="1576" t="e">
        <f t="shared" si="404"/>
        <v>#DIV/0!</v>
      </c>
      <c r="BV2189" s="1577" t="e">
        <f t="shared" si="405"/>
        <v>#DIV/0!</v>
      </c>
      <c r="BY2189" s="1576" t="e">
        <f t="shared" si="406"/>
        <v>#DIV/0!</v>
      </c>
      <c r="CB2189" s="1576" t="e">
        <f t="shared" si="407"/>
        <v>#DIV/0!</v>
      </c>
      <c r="CE2189" s="1576" t="e">
        <f t="shared" si="415"/>
        <v>#DIV/0!</v>
      </c>
      <c r="CH2189" s="1576" t="e">
        <f t="shared" si="409"/>
        <v>#DIV/0!</v>
      </c>
      <c r="CK2189" s="1576" t="e">
        <f t="shared" si="416"/>
        <v>#DIV/0!</v>
      </c>
      <c r="CM2189" s="1576" t="e">
        <f t="shared" si="417"/>
        <v>#DIV/0!</v>
      </c>
      <c r="CX2189" s="1578">
        <f t="shared" si="412"/>
        <v>0</v>
      </c>
      <c r="CZ2189" s="1579"/>
      <c r="DB2189" s="1580"/>
      <c r="DH2189" s="1580"/>
      <c r="DI2189" s="1580"/>
      <c r="DJ2189" s="1580"/>
      <c r="DK2189" s="1580"/>
      <c r="DL2189" s="1580"/>
      <c r="DM2189" s="1580"/>
      <c r="DN2189" s="1581"/>
      <c r="DO2189" s="1581"/>
      <c r="DP2189" s="1581"/>
      <c r="DQ2189" s="1581"/>
      <c r="DR2189" s="1581"/>
      <c r="DS2189" s="1581"/>
      <c r="DT2189" s="1581"/>
      <c r="DU2189" s="1580"/>
      <c r="DV2189" s="1580"/>
    </row>
    <row r="2190" spans="1:126" s="1573" customFormat="1" ht="15.75" x14ac:dyDescent="0.25">
      <c r="A2190" s="1573">
        <v>440</v>
      </c>
      <c r="L2190" s="1574"/>
      <c r="M2190" s="1574"/>
      <c r="N2190" s="1575" t="e">
        <f t="shared" si="418"/>
        <v>#DIV/0!</v>
      </c>
      <c r="P2190" s="1576">
        <f t="shared" si="413"/>
        <v>0</v>
      </c>
      <c r="Q2190" s="1576">
        <f t="shared" si="414"/>
        <v>0</v>
      </c>
      <c r="BM2190" s="1577" t="e">
        <f t="shared" si="403"/>
        <v>#DIV/0!</v>
      </c>
      <c r="BP2190" s="1576" t="e">
        <f t="shared" si="387"/>
        <v>#DIV/0!</v>
      </c>
      <c r="BS2190" s="1576" t="e">
        <f t="shared" si="404"/>
        <v>#DIV/0!</v>
      </c>
      <c r="BV2190" s="1577" t="e">
        <f t="shared" si="405"/>
        <v>#DIV/0!</v>
      </c>
      <c r="BY2190" s="1576" t="e">
        <f t="shared" si="406"/>
        <v>#DIV/0!</v>
      </c>
      <c r="CB2190" s="1576" t="e">
        <f t="shared" si="407"/>
        <v>#DIV/0!</v>
      </c>
      <c r="CE2190" s="1576" t="e">
        <f t="shared" si="415"/>
        <v>#DIV/0!</v>
      </c>
      <c r="CH2190" s="1576" t="e">
        <f t="shared" si="409"/>
        <v>#DIV/0!</v>
      </c>
      <c r="CK2190" s="1576" t="e">
        <f t="shared" si="416"/>
        <v>#DIV/0!</v>
      </c>
      <c r="CM2190" s="1576" t="e">
        <f t="shared" si="417"/>
        <v>#DIV/0!</v>
      </c>
      <c r="CX2190" s="1578">
        <f t="shared" si="412"/>
        <v>0</v>
      </c>
      <c r="CZ2190" s="1579"/>
      <c r="DB2190" s="1580"/>
      <c r="DH2190" s="1580"/>
      <c r="DI2190" s="1580"/>
      <c r="DJ2190" s="1580"/>
      <c r="DK2190" s="1580"/>
      <c r="DL2190" s="1580"/>
      <c r="DM2190" s="1580"/>
      <c r="DN2190" s="1581"/>
      <c r="DO2190" s="1581"/>
      <c r="DP2190" s="1581"/>
      <c r="DQ2190" s="1581"/>
      <c r="DR2190" s="1581"/>
      <c r="DS2190" s="1581"/>
      <c r="DT2190" s="1581"/>
      <c r="DU2190" s="1580"/>
      <c r="DV2190" s="1580"/>
    </row>
    <row r="2191" spans="1:126" s="1573" customFormat="1" ht="15.75" x14ac:dyDescent="0.25">
      <c r="A2191" s="1573">
        <v>441</v>
      </c>
      <c r="L2191" s="1574"/>
      <c r="M2191" s="1574"/>
      <c r="N2191" s="1575" t="e">
        <f t="shared" si="418"/>
        <v>#DIV/0!</v>
      </c>
      <c r="P2191" s="1576">
        <f t="shared" si="413"/>
        <v>0</v>
      </c>
      <c r="Q2191" s="1576">
        <f t="shared" si="414"/>
        <v>0</v>
      </c>
      <c r="BM2191" s="1577" t="e">
        <f t="shared" si="403"/>
        <v>#DIV/0!</v>
      </c>
      <c r="BP2191" s="1576" t="e">
        <f t="shared" si="387"/>
        <v>#DIV/0!</v>
      </c>
      <c r="BS2191" s="1576" t="e">
        <f t="shared" si="404"/>
        <v>#DIV/0!</v>
      </c>
      <c r="BV2191" s="1577" t="e">
        <f t="shared" si="405"/>
        <v>#DIV/0!</v>
      </c>
      <c r="BY2191" s="1576" t="e">
        <f t="shared" si="406"/>
        <v>#DIV/0!</v>
      </c>
      <c r="CB2191" s="1576" t="e">
        <f t="shared" si="407"/>
        <v>#DIV/0!</v>
      </c>
      <c r="CE2191" s="1576" t="e">
        <f t="shared" si="415"/>
        <v>#DIV/0!</v>
      </c>
      <c r="CH2191" s="1576" t="e">
        <f t="shared" si="409"/>
        <v>#DIV/0!</v>
      </c>
      <c r="CK2191" s="1576" t="e">
        <f t="shared" si="416"/>
        <v>#DIV/0!</v>
      </c>
      <c r="CM2191" s="1576" t="e">
        <f t="shared" si="417"/>
        <v>#DIV/0!</v>
      </c>
      <c r="CX2191" s="1578">
        <f t="shared" si="412"/>
        <v>0</v>
      </c>
      <c r="CZ2191" s="1579"/>
      <c r="DB2191" s="1580"/>
      <c r="DH2191" s="1580"/>
      <c r="DI2191" s="1580"/>
      <c r="DJ2191" s="1580"/>
      <c r="DK2191" s="1580"/>
      <c r="DL2191" s="1580"/>
      <c r="DM2191" s="1580"/>
      <c r="DN2191" s="1581"/>
      <c r="DO2191" s="1581"/>
      <c r="DP2191" s="1581"/>
      <c r="DQ2191" s="1581"/>
      <c r="DR2191" s="1581"/>
      <c r="DS2191" s="1581"/>
      <c r="DT2191" s="1581"/>
      <c r="DU2191" s="1580"/>
      <c r="DV2191" s="1580"/>
    </row>
    <row r="2192" spans="1:126" s="1573" customFormat="1" ht="15.75" x14ac:dyDescent="0.25">
      <c r="A2192" s="1573">
        <v>442</v>
      </c>
      <c r="L2192" s="1574"/>
      <c r="M2192" s="1574"/>
      <c r="N2192" s="1575" t="e">
        <f t="shared" si="418"/>
        <v>#DIV/0!</v>
      </c>
      <c r="P2192" s="1576">
        <f t="shared" si="413"/>
        <v>0</v>
      </c>
      <c r="Q2192" s="1576">
        <f t="shared" si="414"/>
        <v>0</v>
      </c>
      <c r="BM2192" s="1577" t="e">
        <f t="shared" si="403"/>
        <v>#DIV/0!</v>
      </c>
      <c r="BP2192" s="1576" t="e">
        <f t="shared" si="387"/>
        <v>#DIV/0!</v>
      </c>
      <c r="BS2192" s="1576" t="e">
        <f t="shared" si="404"/>
        <v>#DIV/0!</v>
      </c>
      <c r="BV2192" s="1577" t="e">
        <f t="shared" si="405"/>
        <v>#DIV/0!</v>
      </c>
      <c r="BY2192" s="1576" t="e">
        <f t="shared" si="406"/>
        <v>#DIV/0!</v>
      </c>
      <c r="CB2192" s="1576" t="e">
        <f t="shared" si="407"/>
        <v>#DIV/0!</v>
      </c>
      <c r="CE2192" s="1576" t="e">
        <f t="shared" si="415"/>
        <v>#DIV/0!</v>
      </c>
      <c r="CH2192" s="1576" t="e">
        <f t="shared" si="409"/>
        <v>#DIV/0!</v>
      </c>
      <c r="CK2192" s="1576" t="e">
        <f t="shared" si="416"/>
        <v>#DIV/0!</v>
      </c>
      <c r="CM2192" s="1576" t="e">
        <f t="shared" si="417"/>
        <v>#DIV/0!</v>
      </c>
      <c r="CX2192" s="1578">
        <f t="shared" si="412"/>
        <v>0</v>
      </c>
      <c r="CZ2192" s="1579"/>
      <c r="DB2192" s="1580"/>
      <c r="DH2192" s="1580"/>
      <c r="DK2192" s="1580"/>
      <c r="DL2192" s="1580"/>
      <c r="DM2192" s="1580"/>
      <c r="DN2192" s="1581"/>
      <c r="DO2192" s="1581"/>
      <c r="DP2192" s="1581"/>
      <c r="DQ2192" s="1581"/>
      <c r="DR2192" s="1581"/>
      <c r="DS2192" s="1581"/>
      <c r="DT2192" s="1581"/>
      <c r="DU2192" s="1580"/>
      <c r="DV2192" s="1580"/>
    </row>
    <row r="2193" spans="1:126" s="1573" customFormat="1" ht="15.75" x14ac:dyDescent="0.25">
      <c r="A2193" s="1573">
        <v>443</v>
      </c>
      <c r="L2193" s="1574"/>
      <c r="M2193" s="1574"/>
      <c r="N2193" s="1575" t="e">
        <f t="shared" si="418"/>
        <v>#DIV/0!</v>
      </c>
      <c r="P2193" s="1576">
        <f t="shared" si="413"/>
        <v>0</v>
      </c>
      <c r="Q2193" s="1576">
        <f t="shared" si="414"/>
        <v>0</v>
      </c>
      <c r="BM2193" s="1577" t="e">
        <f t="shared" si="403"/>
        <v>#DIV/0!</v>
      </c>
      <c r="BP2193" s="1576" t="e">
        <f t="shared" si="387"/>
        <v>#DIV/0!</v>
      </c>
      <c r="BS2193" s="1576" t="e">
        <f t="shared" si="404"/>
        <v>#DIV/0!</v>
      </c>
      <c r="BV2193" s="1577" t="e">
        <f t="shared" si="405"/>
        <v>#DIV/0!</v>
      </c>
      <c r="BY2193" s="1576" t="e">
        <f t="shared" si="406"/>
        <v>#DIV/0!</v>
      </c>
      <c r="CB2193" s="1576" t="e">
        <f t="shared" si="407"/>
        <v>#DIV/0!</v>
      </c>
      <c r="CE2193" s="1576" t="e">
        <f t="shared" si="415"/>
        <v>#DIV/0!</v>
      </c>
      <c r="CH2193" s="1576" t="e">
        <f t="shared" si="409"/>
        <v>#DIV/0!</v>
      </c>
      <c r="CK2193" s="1576" t="e">
        <f t="shared" si="416"/>
        <v>#DIV/0!</v>
      </c>
      <c r="CM2193" s="1576" t="e">
        <f t="shared" si="417"/>
        <v>#DIV/0!</v>
      </c>
      <c r="CX2193" s="1578">
        <f t="shared" si="412"/>
        <v>0</v>
      </c>
      <c r="CZ2193" s="1579"/>
      <c r="DB2193" s="1580"/>
      <c r="DH2193" s="1580"/>
      <c r="DK2193" s="1580"/>
      <c r="DL2193" s="1580"/>
      <c r="DM2193" s="1580"/>
      <c r="DN2193" s="1581"/>
      <c r="DO2193" s="1581"/>
      <c r="DP2193" s="1581"/>
      <c r="DQ2193" s="1581"/>
      <c r="DR2193" s="1581"/>
      <c r="DS2193" s="1581"/>
      <c r="DT2193" s="1581"/>
      <c r="DU2193" s="1580"/>
      <c r="DV2193" s="1580"/>
    </row>
    <row r="2194" spans="1:126" s="1573" customFormat="1" ht="15.75" x14ac:dyDescent="0.25">
      <c r="A2194" s="1573">
        <v>444</v>
      </c>
      <c r="L2194" s="1574"/>
      <c r="M2194" s="1574"/>
      <c r="N2194" s="1575" t="e">
        <f t="shared" si="418"/>
        <v>#DIV/0!</v>
      </c>
      <c r="P2194" s="1576">
        <f t="shared" si="413"/>
        <v>0</v>
      </c>
      <c r="Q2194" s="1576">
        <f t="shared" si="414"/>
        <v>0</v>
      </c>
      <c r="BM2194" s="1577" t="e">
        <f t="shared" si="403"/>
        <v>#DIV/0!</v>
      </c>
      <c r="BP2194" s="1576" t="e">
        <f t="shared" si="387"/>
        <v>#DIV/0!</v>
      </c>
      <c r="BS2194" s="1576" t="e">
        <f t="shared" si="404"/>
        <v>#DIV/0!</v>
      </c>
      <c r="BV2194" s="1577" t="e">
        <f t="shared" si="405"/>
        <v>#DIV/0!</v>
      </c>
      <c r="BY2194" s="1576" t="e">
        <f t="shared" si="406"/>
        <v>#DIV/0!</v>
      </c>
      <c r="CB2194" s="1576" t="e">
        <f t="shared" ref="CB2194:CB2232" si="419">((L2194-CA2194)/Q2194)*100</f>
        <v>#DIV/0!</v>
      </c>
      <c r="CE2194" s="1576" t="e">
        <f t="shared" si="415"/>
        <v>#DIV/0!</v>
      </c>
      <c r="CH2194" s="1576" t="e">
        <f t="shared" si="409"/>
        <v>#DIV/0!</v>
      </c>
      <c r="CK2194" s="1576" t="e">
        <f t="shared" si="416"/>
        <v>#DIV/0!</v>
      </c>
      <c r="CM2194" s="1576" t="e">
        <f t="shared" si="417"/>
        <v>#DIV/0!</v>
      </c>
      <c r="CX2194" s="1578">
        <f t="shared" si="412"/>
        <v>0</v>
      </c>
      <c r="CZ2194" s="1579"/>
      <c r="DB2194" s="1580"/>
      <c r="DH2194" s="1580"/>
      <c r="DK2194" s="1580"/>
      <c r="DL2194" s="1580"/>
      <c r="DM2194" s="1580"/>
      <c r="DN2194" s="1581"/>
      <c r="DO2194" s="1581"/>
      <c r="DP2194" s="1581"/>
      <c r="DQ2194" s="1581"/>
      <c r="DR2194" s="1581"/>
      <c r="DS2194" s="1581"/>
      <c r="DT2194" s="1581"/>
      <c r="DU2194" s="1580"/>
      <c r="DV2194" s="1580"/>
    </row>
    <row r="2195" spans="1:126" s="1573" customFormat="1" ht="15.75" x14ac:dyDescent="0.25">
      <c r="A2195" s="1573">
        <v>445</v>
      </c>
      <c r="L2195" s="1574"/>
      <c r="M2195" s="1574"/>
      <c r="N2195" s="1575" t="e">
        <f t="shared" si="418"/>
        <v>#DIV/0!</v>
      </c>
      <c r="P2195" s="1576">
        <f t="shared" si="413"/>
        <v>0</v>
      </c>
      <c r="Q2195" s="1576">
        <f t="shared" si="414"/>
        <v>0</v>
      </c>
      <c r="BM2195" s="1577" t="e">
        <f t="shared" si="403"/>
        <v>#DIV/0!</v>
      </c>
      <c r="BP2195" s="1576" t="e">
        <f t="shared" si="387"/>
        <v>#DIV/0!</v>
      </c>
      <c r="BS2195" s="1576" t="e">
        <f t="shared" si="404"/>
        <v>#DIV/0!</v>
      </c>
      <c r="BV2195" s="1577" t="e">
        <f t="shared" si="405"/>
        <v>#DIV/0!</v>
      </c>
      <c r="BY2195" s="1576" t="e">
        <f t="shared" si="406"/>
        <v>#DIV/0!</v>
      </c>
      <c r="CB2195" s="1576" t="e">
        <f t="shared" si="419"/>
        <v>#DIV/0!</v>
      </c>
      <c r="CE2195" s="1576" t="e">
        <f t="shared" si="415"/>
        <v>#DIV/0!</v>
      </c>
      <c r="CH2195" s="1576" t="e">
        <f t="shared" si="409"/>
        <v>#DIV/0!</v>
      </c>
      <c r="CK2195" s="1576" t="e">
        <f t="shared" si="416"/>
        <v>#DIV/0!</v>
      </c>
      <c r="CM2195" s="1576" t="e">
        <f t="shared" si="417"/>
        <v>#DIV/0!</v>
      </c>
      <c r="CX2195" s="1578">
        <f t="shared" si="412"/>
        <v>0</v>
      </c>
      <c r="CZ2195" s="1579"/>
      <c r="DB2195" s="1580"/>
      <c r="DH2195" s="1580"/>
      <c r="DK2195" s="1580"/>
      <c r="DL2195" s="1580"/>
      <c r="DM2195" s="1580"/>
      <c r="DN2195" s="1581"/>
      <c r="DO2195" s="1581"/>
      <c r="DP2195" s="1581"/>
      <c r="DQ2195" s="1581"/>
      <c r="DR2195" s="1581"/>
      <c r="DS2195" s="1581"/>
      <c r="DT2195" s="1581"/>
      <c r="DU2195" s="1580"/>
      <c r="DV2195" s="1580"/>
    </row>
    <row r="2196" spans="1:126" s="1573" customFormat="1" ht="15.75" x14ac:dyDescent="0.25">
      <c r="A2196" s="1573">
        <v>446</v>
      </c>
      <c r="L2196" s="1574"/>
      <c r="M2196" s="1574"/>
      <c r="N2196" s="1575" t="e">
        <f t="shared" si="418"/>
        <v>#DIV/0!</v>
      </c>
      <c r="P2196" s="1576">
        <f t="shared" si="413"/>
        <v>0</v>
      </c>
      <c r="Q2196" s="1576">
        <f t="shared" si="414"/>
        <v>0</v>
      </c>
      <c r="BM2196" s="1577" t="e">
        <f t="shared" si="403"/>
        <v>#DIV/0!</v>
      </c>
      <c r="BP2196" s="1576" t="e">
        <f t="shared" si="387"/>
        <v>#DIV/0!</v>
      </c>
      <c r="BS2196" s="1576" t="e">
        <f t="shared" si="404"/>
        <v>#DIV/0!</v>
      </c>
      <c r="BV2196" s="1577" t="e">
        <f t="shared" si="405"/>
        <v>#DIV/0!</v>
      </c>
      <c r="BY2196" s="1576" t="e">
        <f t="shared" si="406"/>
        <v>#DIV/0!</v>
      </c>
      <c r="CB2196" s="1576" t="e">
        <f t="shared" si="419"/>
        <v>#DIV/0!</v>
      </c>
      <c r="CE2196" s="1576" t="e">
        <f t="shared" si="415"/>
        <v>#DIV/0!</v>
      </c>
      <c r="CH2196" s="1576" t="e">
        <f t="shared" si="409"/>
        <v>#DIV/0!</v>
      </c>
      <c r="CK2196" s="1576" t="e">
        <f t="shared" si="416"/>
        <v>#DIV/0!</v>
      </c>
      <c r="CM2196" s="1576" t="e">
        <f t="shared" si="417"/>
        <v>#DIV/0!</v>
      </c>
      <c r="CX2196" s="1578">
        <f t="shared" si="412"/>
        <v>0</v>
      </c>
      <c r="DB2196" s="1580"/>
      <c r="DH2196" s="1580"/>
      <c r="DK2196" s="1580"/>
      <c r="DL2196" s="1580"/>
      <c r="DM2196" s="1580"/>
      <c r="DN2196" s="1581"/>
      <c r="DO2196" s="1581"/>
      <c r="DP2196" s="1581"/>
      <c r="DQ2196" s="1581"/>
      <c r="DR2196" s="1581"/>
      <c r="DS2196" s="1581"/>
      <c r="DT2196" s="1581"/>
      <c r="DU2196" s="1229"/>
      <c r="DV2196" s="1580"/>
    </row>
    <row r="2197" spans="1:126" s="1573" customFormat="1" ht="15.75" x14ac:dyDescent="0.25">
      <c r="A2197" s="1573">
        <v>447</v>
      </c>
      <c r="L2197" s="1574"/>
      <c r="M2197" s="1574"/>
      <c r="N2197" s="1575" t="e">
        <f t="shared" si="418"/>
        <v>#DIV/0!</v>
      </c>
      <c r="P2197" s="1576">
        <f t="shared" si="413"/>
        <v>0</v>
      </c>
      <c r="Q2197" s="1576">
        <f t="shared" si="414"/>
        <v>0</v>
      </c>
      <c r="BM2197" s="1577" t="e">
        <f t="shared" si="403"/>
        <v>#DIV/0!</v>
      </c>
      <c r="BP2197" s="1576" t="e">
        <f t="shared" si="387"/>
        <v>#DIV/0!</v>
      </c>
      <c r="BS2197" s="1576" t="e">
        <f t="shared" si="404"/>
        <v>#DIV/0!</v>
      </c>
      <c r="BV2197" s="1577" t="e">
        <f t="shared" si="405"/>
        <v>#DIV/0!</v>
      </c>
      <c r="BY2197" s="1576" t="e">
        <f t="shared" si="406"/>
        <v>#DIV/0!</v>
      </c>
      <c r="CB2197" s="1576" t="e">
        <f t="shared" si="419"/>
        <v>#DIV/0!</v>
      </c>
      <c r="CE2197" s="1576" t="e">
        <f t="shared" si="415"/>
        <v>#DIV/0!</v>
      </c>
      <c r="CH2197" s="1576" t="e">
        <f t="shared" si="409"/>
        <v>#DIV/0!</v>
      </c>
      <c r="CK2197" s="1576" t="e">
        <f t="shared" si="416"/>
        <v>#DIV/0!</v>
      </c>
      <c r="CM2197" s="1576" t="e">
        <f t="shared" si="417"/>
        <v>#DIV/0!</v>
      </c>
      <c r="CX2197" s="1578">
        <f t="shared" si="412"/>
        <v>0</v>
      </c>
      <c r="DB2197" s="1580"/>
      <c r="DH2197" s="1580"/>
      <c r="DK2197" s="1580"/>
      <c r="DL2197" s="1580"/>
      <c r="DM2197" s="1580"/>
      <c r="DN2197" s="1581"/>
      <c r="DO2197" s="1581"/>
      <c r="DP2197" s="1581"/>
      <c r="DQ2197" s="1581"/>
      <c r="DR2197" s="1581"/>
      <c r="DS2197" s="1581"/>
      <c r="DT2197" s="1581"/>
      <c r="DU2197" s="1229"/>
      <c r="DV2197" s="1580"/>
    </row>
    <row r="2198" spans="1:126" s="1573" customFormat="1" ht="15.75" x14ac:dyDescent="0.25">
      <c r="A2198" s="1573">
        <v>448</v>
      </c>
      <c r="L2198" s="1574"/>
      <c r="M2198" s="1574"/>
      <c r="N2198" s="1575" t="e">
        <f t="shared" si="418"/>
        <v>#DIV/0!</v>
      </c>
      <c r="P2198" s="1576">
        <f t="shared" si="413"/>
        <v>0</v>
      </c>
      <c r="Q2198" s="1576">
        <f t="shared" si="414"/>
        <v>0</v>
      </c>
      <c r="BM2198" s="1577" t="e">
        <f t="shared" si="403"/>
        <v>#DIV/0!</v>
      </c>
      <c r="BP2198" s="1576" t="e">
        <f t="shared" si="387"/>
        <v>#DIV/0!</v>
      </c>
      <c r="BS2198" s="1576" t="e">
        <f t="shared" si="404"/>
        <v>#DIV/0!</v>
      </c>
      <c r="BV2198" s="1577" t="e">
        <f t="shared" si="405"/>
        <v>#DIV/0!</v>
      </c>
      <c r="BY2198" s="1576" t="e">
        <f t="shared" si="406"/>
        <v>#DIV/0!</v>
      </c>
      <c r="CB2198" s="1576" t="e">
        <f t="shared" si="419"/>
        <v>#DIV/0!</v>
      </c>
      <c r="CE2198" s="1576" t="e">
        <f t="shared" si="415"/>
        <v>#DIV/0!</v>
      </c>
      <c r="CH2198" s="1576" t="e">
        <f t="shared" si="409"/>
        <v>#DIV/0!</v>
      </c>
      <c r="CK2198" s="1576" t="e">
        <f t="shared" si="416"/>
        <v>#DIV/0!</v>
      </c>
      <c r="CM2198" s="1576" t="e">
        <f t="shared" si="417"/>
        <v>#DIV/0!</v>
      </c>
      <c r="CX2198" s="1578">
        <f t="shared" si="412"/>
        <v>0</v>
      </c>
      <c r="DB2198" s="1580"/>
      <c r="DH2198" s="1580"/>
      <c r="DK2198" s="1580"/>
      <c r="DL2198" s="1580"/>
      <c r="DM2198" s="1580"/>
      <c r="DN2198" s="1581"/>
      <c r="DO2198" s="1581"/>
      <c r="DP2198" s="1581"/>
      <c r="DQ2198" s="1581"/>
      <c r="DR2198" s="1581"/>
      <c r="DS2198" s="1581"/>
      <c r="DT2198" s="1581"/>
      <c r="DU2198" s="1229"/>
      <c r="DV2198" s="1580"/>
    </row>
    <row r="2199" spans="1:126" s="1367" customFormat="1" ht="15.75" x14ac:dyDescent="0.25">
      <c r="A2199" s="1461">
        <v>449</v>
      </c>
      <c r="L2199" s="1382"/>
      <c r="M2199" s="1382"/>
      <c r="N2199" s="1230" t="e">
        <f t="shared" si="418"/>
        <v>#DIV/0!</v>
      </c>
      <c r="P2199" s="1232">
        <f t="shared" si="413"/>
        <v>0</v>
      </c>
      <c r="Q2199" s="1232">
        <f t="shared" si="414"/>
        <v>0</v>
      </c>
      <c r="BM2199" s="1468" t="e">
        <f t="shared" si="403"/>
        <v>#DIV/0!</v>
      </c>
      <c r="BP2199" s="1465" t="e">
        <f t="shared" si="387"/>
        <v>#DIV/0!</v>
      </c>
      <c r="BS2199" s="1465" t="e">
        <f t="shared" si="404"/>
        <v>#DIV/0!</v>
      </c>
      <c r="BV2199" s="1468" t="e">
        <f t="shared" si="405"/>
        <v>#DIV/0!</v>
      </c>
      <c r="BY2199" s="1465" t="e">
        <f t="shared" si="406"/>
        <v>#DIV/0!</v>
      </c>
      <c r="CB2199" s="1232" t="e">
        <f t="shared" si="419"/>
        <v>#DIV/0!</v>
      </c>
      <c r="CE2199" s="1232" t="e">
        <f t="shared" si="415"/>
        <v>#DIV/0!</v>
      </c>
      <c r="CH2199" s="1232" t="e">
        <f t="shared" si="409"/>
        <v>#DIV/0!</v>
      </c>
      <c r="CK2199" s="1232" t="e">
        <f t="shared" si="416"/>
        <v>#DIV/0!</v>
      </c>
      <c r="CM2199" s="1232" t="e">
        <f t="shared" si="417"/>
        <v>#DIV/0!</v>
      </c>
      <c r="CX2199" s="1472">
        <f t="shared" si="412"/>
        <v>0</v>
      </c>
      <c r="DB2199" s="1229"/>
      <c r="DH2199" s="1229"/>
      <c r="DK2199" s="1229"/>
      <c r="DL2199" s="1229"/>
      <c r="DM2199" s="1229"/>
      <c r="DN2199" s="1233"/>
      <c r="DO2199" s="1233"/>
      <c r="DP2199" s="1233"/>
      <c r="DQ2199" s="1233"/>
      <c r="DR2199" s="1233"/>
      <c r="DS2199" s="1233"/>
      <c r="DT2199" s="1233"/>
      <c r="DU2199" s="1229"/>
      <c r="DV2199" s="1229"/>
    </row>
    <row r="2200" spans="1:126" s="1367" customFormat="1" ht="15.75" x14ac:dyDescent="0.25">
      <c r="A2200" s="1461">
        <v>450</v>
      </c>
      <c r="L2200" s="1382"/>
      <c r="M2200" s="1382"/>
      <c r="N2200" s="1230" t="e">
        <f t="shared" si="418"/>
        <v>#DIV/0!</v>
      </c>
      <c r="P2200" s="1232">
        <f t="shared" si="413"/>
        <v>0</v>
      </c>
      <c r="Q2200" s="1232">
        <f t="shared" si="414"/>
        <v>0</v>
      </c>
      <c r="BM2200" s="1468" t="e">
        <f t="shared" si="403"/>
        <v>#DIV/0!</v>
      </c>
      <c r="BP2200" s="1465" t="e">
        <f t="shared" si="387"/>
        <v>#DIV/0!</v>
      </c>
      <c r="BS2200" s="1465" t="e">
        <f t="shared" si="404"/>
        <v>#DIV/0!</v>
      </c>
      <c r="BV2200" s="1468" t="e">
        <f t="shared" si="405"/>
        <v>#DIV/0!</v>
      </c>
      <c r="BY2200" s="1465" t="e">
        <f t="shared" si="406"/>
        <v>#DIV/0!</v>
      </c>
      <c r="CB2200" s="1232" t="e">
        <f t="shared" si="419"/>
        <v>#DIV/0!</v>
      </c>
      <c r="CE2200" s="1232" t="e">
        <f t="shared" si="415"/>
        <v>#DIV/0!</v>
      </c>
      <c r="CH2200" s="1232" t="e">
        <f t="shared" si="409"/>
        <v>#DIV/0!</v>
      </c>
      <c r="CK2200" s="1232" t="e">
        <f t="shared" si="416"/>
        <v>#DIV/0!</v>
      </c>
      <c r="CM2200" s="1232" t="e">
        <f t="shared" si="417"/>
        <v>#DIV/0!</v>
      </c>
      <c r="CX2200" s="1472">
        <f t="shared" si="412"/>
        <v>0</v>
      </c>
      <c r="DB2200" s="1229"/>
      <c r="DH2200" s="1229"/>
      <c r="DK2200" s="1229"/>
      <c r="DL2200" s="1229"/>
      <c r="DM2200" s="1229"/>
      <c r="DN2200" s="1233"/>
      <c r="DO2200" s="1233"/>
      <c r="DP2200" s="1233"/>
      <c r="DQ2200" s="1233"/>
      <c r="DR2200" s="1233"/>
      <c r="DS2200" s="1233"/>
      <c r="DT2200" s="1233"/>
      <c r="DU2200" s="1229"/>
      <c r="DV2200" s="1229"/>
    </row>
    <row r="2201" spans="1:126" s="1367" customFormat="1" ht="15.75" x14ac:dyDescent="0.25">
      <c r="A2201" s="1461">
        <v>451</v>
      </c>
      <c r="L2201" s="1382"/>
      <c r="M2201" s="1382"/>
      <c r="N2201" s="1230" t="e">
        <f t="shared" si="418"/>
        <v>#DIV/0!</v>
      </c>
      <c r="P2201" s="1232">
        <f t="shared" si="413"/>
        <v>0</v>
      </c>
      <c r="Q2201" s="1232">
        <f t="shared" si="414"/>
        <v>0</v>
      </c>
      <c r="BM2201" s="1468" t="e">
        <f t="shared" si="403"/>
        <v>#DIV/0!</v>
      </c>
      <c r="BP2201" s="1465" t="e">
        <f t="shared" si="387"/>
        <v>#DIV/0!</v>
      </c>
      <c r="BS2201" s="1465" t="e">
        <f t="shared" si="404"/>
        <v>#DIV/0!</v>
      </c>
      <c r="BV2201" s="1468" t="e">
        <f t="shared" si="405"/>
        <v>#DIV/0!</v>
      </c>
      <c r="BY2201" s="1465" t="e">
        <f t="shared" si="406"/>
        <v>#DIV/0!</v>
      </c>
      <c r="CB2201" s="1232" t="e">
        <f t="shared" si="419"/>
        <v>#DIV/0!</v>
      </c>
      <c r="CE2201" s="1232" t="e">
        <f t="shared" si="415"/>
        <v>#DIV/0!</v>
      </c>
      <c r="CH2201" s="1232" t="e">
        <f t="shared" si="409"/>
        <v>#DIV/0!</v>
      </c>
      <c r="CK2201" s="1232" t="e">
        <f t="shared" si="416"/>
        <v>#DIV/0!</v>
      </c>
      <c r="CM2201" s="1232" t="e">
        <f t="shared" si="417"/>
        <v>#DIV/0!</v>
      </c>
      <c r="CX2201" s="1472">
        <f t="shared" si="412"/>
        <v>0</v>
      </c>
      <c r="DB2201" s="1229"/>
      <c r="DH2201" s="1229"/>
      <c r="DK2201" s="1229"/>
      <c r="DL2201" s="1229"/>
      <c r="DM2201" s="1229"/>
      <c r="DN2201" s="1233"/>
      <c r="DO2201" s="1233"/>
      <c r="DP2201" s="1233"/>
      <c r="DQ2201" s="1233"/>
      <c r="DR2201" s="1233"/>
      <c r="DS2201" s="1233"/>
      <c r="DT2201" s="1233"/>
      <c r="DU2201" s="1229"/>
    </row>
    <row r="2202" spans="1:126" s="1367" customFormat="1" ht="15.75" x14ac:dyDescent="0.25">
      <c r="A2202" s="1461">
        <v>452</v>
      </c>
      <c r="L2202" s="1382"/>
      <c r="M2202" s="1382"/>
      <c r="N2202" s="1230" t="e">
        <f t="shared" si="418"/>
        <v>#DIV/0!</v>
      </c>
      <c r="P2202" s="1232">
        <f t="shared" si="413"/>
        <v>0</v>
      </c>
      <c r="Q2202" s="1232">
        <f t="shared" si="414"/>
        <v>0</v>
      </c>
      <c r="BM2202" s="1468" t="e">
        <f t="shared" si="403"/>
        <v>#DIV/0!</v>
      </c>
      <c r="BP2202" s="1465" t="e">
        <f t="shared" ref="BP2202:BP2236" si="420">((L2202-BO2202)/Q2202)*100</f>
        <v>#DIV/0!</v>
      </c>
      <c r="BS2202" s="1465" t="e">
        <f t="shared" si="404"/>
        <v>#DIV/0!</v>
      </c>
      <c r="BV2202" s="1468" t="e">
        <f t="shared" si="405"/>
        <v>#DIV/0!</v>
      </c>
      <c r="BY2202" s="1465" t="e">
        <f t="shared" si="406"/>
        <v>#DIV/0!</v>
      </c>
      <c r="CB2202" s="1232" t="e">
        <f t="shared" si="419"/>
        <v>#DIV/0!</v>
      </c>
      <c r="CE2202" s="1232" t="e">
        <f t="shared" si="415"/>
        <v>#DIV/0!</v>
      </c>
      <c r="CH2202" s="1232" t="e">
        <f t="shared" si="409"/>
        <v>#DIV/0!</v>
      </c>
      <c r="CK2202" s="1232" t="e">
        <f t="shared" si="416"/>
        <v>#DIV/0!</v>
      </c>
      <c r="CM2202" s="1232" t="e">
        <f t="shared" si="417"/>
        <v>#DIV/0!</v>
      </c>
      <c r="CX2202" s="1472">
        <f t="shared" si="412"/>
        <v>0</v>
      </c>
      <c r="DB2202" s="1229"/>
      <c r="DH2202" s="1229"/>
      <c r="DK2202" s="1229"/>
      <c r="DL2202" s="1229"/>
      <c r="DM2202" s="1229"/>
      <c r="DN2202" s="1233"/>
      <c r="DO2202" s="1233"/>
      <c r="DP2202" s="1233"/>
      <c r="DQ2202" s="1233"/>
      <c r="DR2202" s="1233"/>
      <c r="DS2202" s="1233"/>
      <c r="DT2202" s="1233"/>
      <c r="DU2202" s="1229"/>
    </row>
    <row r="2203" spans="1:126" s="1367" customFormat="1" ht="15.75" x14ac:dyDescent="0.25">
      <c r="A2203" s="1461">
        <v>453</v>
      </c>
      <c r="L2203" s="1382"/>
      <c r="M2203" s="1382"/>
      <c r="N2203" s="1230" t="e">
        <f t="shared" si="418"/>
        <v>#DIV/0!</v>
      </c>
      <c r="P2203" s="1232">
        <f t="shared" si="413"/>
        <v>0</v>
      </c>
      <c r="Q2203" s="1232">
        <f t="shared" si="414"/>
        <v>0</v>
      </c>
      <c r="BM2203" s="1468" t="e">
        <f t="shared" si="403"/>
        <v>#DIV/0!</v>
      </c>
      <c r="BP2203" s="1465" t="e">
        <f t="shared" si="420"/>
        <v>#DIV/0!</v>
      </c>
      <c r="BS2203" s="1465" t="e">
        <f t="shared" si="404"/>
        <v>#DIV/0!</v>
      </c>
      <c r="BV2203" s="1468" t="e">
        <f t="shared" si="405"/>
        <v>#DIV/0!</v>
      </c>
      <c r="BY2203" s="1465" t="e">
        <f t="shared" si="406"/>
        <v>#DIV/0!</v>
      </c>
      <c r="CB2203" s="1232" t="e">
        <f t="shared" si="419"/>
        <v>#DIV/0!</v>
      </c>
      <c r="CE2203" s="1232" t="e">
        <f t="shared" si="415"/>
        <v>#DIV/0!</v>
      </c>
      <c r="CH2203" s="1232" t="e">
        <f t="shared" si="409"/>
        <v>#DIV/0!</v>
      </c>
      <c r="CK2203" s="1232" t="e">
        <f t="shared" si="416"/>
        <v>#DIV/0!</v>
      </c>
      <c r="CM2203" s="1232" t="e">
        <f t="shared" si="417"/>
        <v>#DIV/0!</v>
      </c>
      <c r="CX2203" s="1472">
        <f t="shared" si="412"/>
        <v>0</v>
      </c>
      <c r="DB2203" s="1229"/>
      <c r="DH2203" s="1229"/>
      <c r="DK2203" s="1229"/>
      <c r="DL2203" s="1229"/>
      <c r="DM2203" s="1229"/>
      <c r="DN2203" s="1233"/>
      <c r="DO2203" s="1233"/>
      <c r="DP2203" s="1233"/>
      <c r="DQ2203" s="1233"/>
      <c r="DR2203" s="1233"/>
      <c r="DS2203" s="1233"/>
      <c r="DT2203" s="1233"/>
      <c r="DU2203" s="1229"/>
    </row>
    <row r="2204" spans="1:126" s="1367" customFormat="1" ht="15.75" x14ac:dyDescent="0.25">
      <c r="A2204" s="1461">
        <v>454</v>
      </c>
      <c r="L2204" s="1382"/>
      <c r="M2204" s="1382"/>
      <c r="N2204" s="1230" t="e">
        <f t="shared" si="418"/>
        <v>#DIV/0!</v>
      </c>
      <c r="P2204" s="1232">
        <f t="shared" si="413"/>
        <v>0</v>
      </c>
      <c r="Q2204" s="1232">
        <f t="shared" si="414"/>
        <v>0</v>
      </c>
      <c r="BM2204" s="1468" t="e">
        <f t="shared" si="403"/>
        <v>#DIV/0!</v>
      </c>
      <c r="BP2204" s="1465" t="e">
        <f t="shared" si="420"/>
        <v>#DIV/0!</v>
      </c>
      <c r="BS2204" s="1465" t="e">
        <f t="shared" si="404"/>
        <v>#DIV/0!</v>
      </c>
      <c r="BV2204" s="1468" t="e">
        <f t="shared" si="405"/>
        <v>#DIV/0!</v>
      </c>
      <c r="BY2204" s="1465" t="e">
        <f t="shared" si="406"/>
        <v>#DIV/0!</v>
      </c>
      <c r="CB2204" s="1232" t="e">
        <f t="shared" si="419"/>
        <v>#DIV/0!</v>
      </c>
      <c r="CE2204" s="1232" t="e">
        <f t="shared" ref="CE2204:CE2231" si="421">((L2204-CD2204)/Q2204)*100</f>
        <v>#DIV/0!</v>
      </c>
      <c r="CH2204" s="1232" t="e">
        <f t="shared" ref="CH2204:CH2267" si="422">((L2204-CG2204)/Q2204)*100</f>
        <v>#DIV/0!</v>
      </c>
      <c r="CK2204" s="1232" t="e">
        <f t="shared" ref="CK2204:CK2235" si="423">((L2204-CJ2204)/Q2204)*100</f>
        <v>#DIV/0!</v>
      </c>
      <c r="CM2204" s="1232" t="e">
        <f t="shared" ref="CM2204:CM2235" si="424">((L2204-CL2204)/Q2204)*100</f>
        <v>#DIV/0!</v>
      </c>
      <c r="CX2204" s="1472">
        <f t="shared" si="412"/>
        <v>0</v>
      </c>
      <c r="DB2204" s="1229"/>
      <c r="DH2204" s="1229"/>
      <c r="DK2204" s="1229"/>
      <c r="DL2204" s="1229"/>
      <c r="DM2204" s="1229"/>
      <c r="DN2204" s="1233"/>
      <c r="DO2204" s="1233"/>
      <c r="DP2204" s="1233"/>
      <c r="DQ2204" s="1233"/>
      <c r="DR2204" s="1233"/>
      <c r="DS2204" s="1233"/>
      <c r="DT2204" s="1233"/>
      <c r="DU2204" s="1229"/>
    </row>
    <row r="2205" spans="1:126" s="1367" customFormat="1" ht="15.75" x14ac:dyDescent="0.25">
      <c r="A2205" s="1461">
        <v>455</v>
      </c>
      <c r="L2205" s="1382"/>
      <c r="M2205" s="1382"/>
      <c r="N2205" s="1230" t="e">
        <f t="shared" si="418"/>
        <v>#DIV/0!</v>
      </c>
      <c r="P2205" s="1232">
        <f t="shared" si="413"/>
        <v>0</v>
      </c>
      <c r="Q2205" s="1232">
        <f t="shared" si="414"/>
        <v>0</v>
      </c>
      <c r="BM2205" s="1468" t="e">
        <f t="shared" ref="BM2205:BM2233" si="425">((L2205-BL2205)/Q2205)*100</f>
        <v>#DIV/0!</v>
      </c>
      <c r="BP2205" s="1465" t="e">
        <f t="shared" si="420"/>
        <v>#DIV/0!</v>
      </c>
      <c r="BS2205" s="1465" t="e">
        <f t="shared" ref="BS2205:BS2251" si="426">((L2205-BR2205)/Q2205)*100</f>
        <v>#DIV/0!</v>
      </c>
      <c r="BV2205" s="1468" t="e">
        <f t="shared" ref="BV2205:BV2260" si="427">((L2205-BU2205)/Q2205)*100</f>
        <v>#DIV/0!</v>
      </c>
      <c r="BY2205" s="1465" t="e">
        <f t="shared" ref="BY2205:BY2229" si="428">((L2205-BX2205)/Q2205)*100</f>
        <v>#DIV/0!</v>
      </c>
      <c r="CB2205" s="1232" t="e">
        <f t="shared" si="419"/>
        <v>#DIV/0!</v>
      </c>
      <c r="CE2205" s="1232" t="e">
        <f t="shared" si="421"/>
        <v>#DIV/0!</v>
      </c>
      <c r="CH2205" s="1232" t="e">
        <f t="shared" si="422"/>
        <v>#DIV/0!</v>
      </c>
      <c r="CK2205" s="1232" t="e">
        <f t="shared" si="423"/>
        <v>#DIV/0!</v>
      </c>
      <c r="CM2205" s="1232" t="e">
        <f t="shared" si="424"/>
        <v>#DIV/0!</v>
      </c>
      <c r="CX2205" s="1472">
        <f t="shared" ref="CX2205:CX2249" si="429">(CS2205+CT2205+CU2205+CV2205+CW2205)</f>
        <v>0</v>
      </c>
      <c r="DB2205" s="1229"/>
      <c r="DH2205" s="1229"/>
      <c r="DL2205" s="1229"/>
      <c r="DM2205" s="1229"/>
      <c r="DN2205" s="1233"/>
      <c r="DO2205" s="1233"/>
      <c r="DP2205" s="1233"/>
      <c r="DQ2205" s="1233"/>
      <c r="DR2205" s="1233"/>
      <c r="DS2205" s="1233"/>
      <c r="DT2205" s="1233"/>
      <c r="DU2205" s="1229"/>
    </row>
    <row r="2206" spans="1:126" s="1367" customFormat="1" ht="15.75" x14ac:dyDescent="0.25">
      <c r="A2206" s="1461">
        <v>456</v>
      </c>
      <c r="L2206" s="1382"/>
      <c r="M2206" s="1382"/>
      <c r="N2206" s="1230" t="e">
        <f t="shared" si="418"/>
        <v>#DIV/0!</v>
      </c>
      <c r="P2206" s="1232">
        <f t="shared" si="413"/>
        <v>0</v>
      </c>
      <c r="Q2206" s="1232">
        <f t="shared" si="414"/>
        <v>0</v>
      </c>
      <c r="BM2206" s="1468" t="e">
        <f t="shared" si="425"/>
        <v>#DIV/0!</v>
      </c>
      <c r="BP2206" s="1465" t="e">
        <f t="shared" si="420"/>
        <v>#DIV/0!</v>
      </c>
      <c r="BS2206" s="1465" t="e">
        <f t="shared" si="426"/>
        <v>#DIV/0!</v>
      </c>
      <c r="BV2206" s="1468" t="e">
        <f t="shared" si="427"/>
        <v>#DIV/0!</v>
      </c>
      <c r="BY2206" s="1465" t="e">
        <f t="shared" si="428"/>
        <v>#DIV/0!</v>
      </c>
      <c r="CB2206" s="1232" t="e">
        <f t="shared" si="419"/>
        <v>#DIV/0!</v>
      </c>
      <c r="CE2206" s="1232" t="e">
        <f t="shared" si="421"/>
        <v>#DIV/0!</v>
      </c>
      <c r="CH2206" s="1232" t="e">
        <f t="shared" si="422"/>
        <v>#DIV/0!</v>
      </c>
      <c r="CK2206" s="1232" t="e">
        <f t="shared" si="423"/>
        <v>#DIV/0!</v>
      </c>
      <c r="CM2206" s="1232" t="e">
        <f t="shared" si="424"/>
        <v>#DIV/0!</v>
      </c>
      <c r="CX2206" s="1472">
        <f t="shared" si="429"/>
        <v>0</v>
      </c>
      <c r="DB2206" s="1229"/>
      <c r="DH2206" s="1229"/>
      <c r="DL2206" s="1229"/>
      <c r="DM2206" s="1229"/>
      <c r="DN2206" s="1233"/>
      <c r="DO2206" s="1233"/>
      <c r="DP2206" s="1233"/>
      <c r="DQ2206" s="1233"/>
      <c r="DR2206" s="1233"/>
      <c r="DS2206" s="1233"/>
      <c r="DT2206" s="1233"/>
      <c r="DU2206" s="1229"/>
    </row>
    <row r="2207" spans="1:126" s="1367" customFormat="1" ht="15.75" x14ac:dyDescent="0.25">
      <c r="A2207" s="1461">
        <v>457</v>
      </c>
      <c r="L2207" s="1382"/>
      <c r="M2207" s="1382"/>
      <c r="N2207" s="1230" t="e">
        <f t="shared" si="418"/>
        <v>#DIV/0!</v>
      </c>
      <c r="P2207" s="1232">
        <f t="shared" ref="P2207:P2270" si="430">((M2207/100)*(M2207/100)*25)</f>
        <v>0</v>
      </c>
      <c r="Q2207" s="1232">
        <f t="shared" ref="Q2207:Q2242" si="431">L2207-P2207</f>
        <v>0</v>
      </c>
      <c r="BM2207" s="1468" t="e">
        <f t="shared" si="425"/>
        <v>#DIV/0!</v>
      </c>
      <c r="BP2207" s="1465" t="e">
        <f t="shared" si="420"/>
        <v>#DIV/0!</v>
      </c>
      <c r="BS2207" s="1465" t="e">
        <f t="shared" si="426"/>
        <v>#DIV/0!</v>
      </c>
      <c r="BV2207" s="1468" t="e">
        <f t="shared" si="427"/>
        <v>#DIV/0!</v>
      </c>
      <c r="BY2207" s="1465" t="e">
        <f t="shared" si="428"/>
        <v>#DIV/0!</v>
      </c>
      <c r="CB2207" s="1232" t="e">
        <f t="shared" si="419"/>
        <v>#DIV/0!</v>
      </c>
      <c r="CE2207" s="1232" t="e">
        <f t="shared" si="421"/>
        <v>#DIV/0!</v>
      </c>
      <c r="CH2207" s="1232" t="e">
        <f t="shared" si="422"/>
        <v>#DIV/0!</v>
      </c>
      <c r="CK2207" s="1232" t="e">
        <f t="shared" si="423"/>
        <v>#DIV/0!</v>
      </c>
      <c r="CM2207" s="1232" t="e">
        <f t="shared" si="424"/>
        <v>#DIV/0!</v>
      </c>
      <c r="CX2207" s="1472">
        <f t="shared" si="429"/>
        <v>0</v>
      </c>
      <c r="DB2207" s="1229"/>
      <c r="DL2207" s="1229"/>
      <c r="DM2207" s="1229"/>
      <c r="DN2207" s="1233"/>
      <c r="DO2207" s="1233"/>
      <c r="DP2207" s="1233"/>
      <c r="DQ2207" s="1233"/>
      <c r="DR2207" s="1233"/>
      <c r="DS2207" s="1233"/>
      <c r="DT2207" s="1233"/>
      <c r="DU2207" s="1229"/>
    </row>
    <row r="2208" spans="1:126" s="1367" customFormat="1" ht="15.75" x14ac:dyDescent="0.25">
      <c r="A2208" s="1461">
        <v>458</v>
      </c>
      <c r="L2208" s="1382"/>
      <c r="M2208" s="1382"/>
      <c r="N2208" s="1230" t="e">
        <f t="shared" si="418"/>
        <v>#DIV/0!</v>
      </c>
      <c r="P2208" s="1232">
        <f t="shared" si="430"/>
        <v>0</v>
      </c>
      <c r="Q2208" s="1232">
        <f t="shared" si="431"/>
        <v>0</v>
      </c>
      <c r="BM2208" s="1468" t="e">
        <f t="shared" si="425"/>
        <v>#DIV/0!</v>
      </c>
      <c r="BP2208" s="1465" t="e">
        <f t="shared" si="420"/>
        <v>#DIV/0!</v>
      </c>
      <c r="BS2208" s="1465" t="e">
        <f t="shared" si="426"/>
        <v>#DIV/0!</v>
      </c>
      <c r="BV2208" s="1468" t="e">
        <f t="shared" si="427"/>
        <v>#DIV/0!</v>
      </c>
      <c r="BY2208" s="1465" t="e">
        <f t="shared" si="428"/>
        <v>#DIV/0!</v>
      </c>
      <c r="CB2208" s="1232" t="e">
        <f t="shared" si="419"/>
        <v>#DIV/0!</v>
      </c>
      <c r="CE2208" s="1232" t="e">
        <f t="shared" si="421"/>
        <v>#DIV/0!</v>
      </c>
      <c r="CH2208" s="1232" t="e">
        <f t="shared" si="422"/>
        <v>#DIV/0!</v>
      </c>
      <c r="CK2208" s="1232" t="e">
        <f t="shared" si="423"/>
        <v>#DIV/0!</v>
      </c>
      <c r="CM2208" s="1232" t="e">
        <f t="shared" si="424"/>
        <v>#DIV/0!</v>
      </c>
      <c r="CX2208" s="1472">
        <f t="shared" si="429"/>
        <v>0</v>
      </c>
      <c r="DB2208" s="1229"/>
      <c r="DL2208" s="1229"/>
      <c r="DM2208" s="1229"/>
      <c r="DN2208" s="1233"/>
      <c r="DO2208" s="1233"/>
      <c r="DP2208" s="1233"/>
      <c r="DQ2208" s="1233"/>
      <c r="DR2208" s="1233"/>
      <c r="DS2208" s="1233"/>
      <c r="DT2208" s="1233"/>
      <c r="DU2208" s="1229"/>
    </row>
    <row r="2209" spans="1:125" s="1367" customFormat="1" ht="15.75" x14ac:dyDescent="0.25">
      <c r="A2209" s="1461">
        <v>459</v>
      </c>
      <c r="L2209" s="1382"/>
      <c r="M2209" s="1382"/>
      <c r="N2209" s="1230" t="e">
        <f t="shared" si="418"/>
        <v>#DIV/0!</v>
      </c>
      <c r="P2209" s="1232">
        <f t="shared" si="430"/>
        <v>0</v>
      </c>
      <c r="Q2209" s="1232">
        <f t="shared" si="431"/>
        <v>0</v>
      </c>
      <c r="BM2209" s="1468" t="e">
        <f t="shared" si="425"/>
        <v>#DIV/0!</v>
      </c>
      <c r="BP2209" s="1465" t="e">
        <f t="shared" si="420"/>
        <v>#DIV/0!</v>
      </c>
      <c r="BS2209" s="1465" t="e">
        <f t="shared" si="426"/>
        <v>#DIV/0!</v>
      </c>
      <c r="BV2209" s="1468" t="e">
        <f t="shared" si="427"/>
        <v>#DIV/0!</v>
      </c>
      <c r="BY2209" s="1465" t="e">
        <f t="shared" si="428"/>
        <v>#DIV/0!</v>
      </c>
      <c r="CB2209" s="1232" t="e">
        <f t="shared" si="419"/>
        <v>#DIV/0!</v>
      </c>
      <c r="CE2209" s="1232" t="e">
        <f t="shared" si="421"/>
        <v>#DIV/0!</v>
      </c>
      <c r="CH2209" s="1232" t="e">
        <f t="shared" si="422"/>
        <v>#DIV/0!</v>
      </c>
      <c r="CK2209" s="1232" t="e">
        <f t="shared" si="423"/>
        <v>#DIV/0!</v>
      </c>
      <c r="CM2209" s="1232" t="e">
        <f t="shared" si="424"/>
        <v>#DIV/0!</v>
      </c>
      <c r="CX2209" s="1472">
        <f t="shared" si="429"/>
        <v>0</v>
      </c>
      <c r="DB2209" s="1229"/>
      <c r="DL2209" s="1229"/>
      <c r="DM2209" s="1229"/>
      <c r="DN2209" s="1233"/>
      <c r="DO2209" s="1233"/>
      <c r="DP2209" s="1233"/>
      <c r="DQ2209" s="1233"/>
      <c r="DR2209" s="1233"/>
      <c r="DS2209" s="1233"/>
      <c r="DT2209" s="1233"/>
      <c r="DU2209" s="1229"/>
    </row>
    <row r="2210" spans="1:125" s="1367" customFormat="1" ht="15.75" x14ac:dyDescent="0.25">
      <c r="A2210" s="1461">
        <v>460</v>
      </c>
      <c r="L2210" s="1382"/>
      <c r="M2210" s="1382"/>
      <c r="N2210" s="1230" t="e">
        <f t="shared" si="418"/>
        <v>#DIV/0!</v>
      </c>
      <c r="P2210" s="1232">
        <f t="shared" si="430"/>
        <v>0</v>
      </c>
      <c r="Q2210" s="1232">
        <f t="shared" si="431"/>
        <v>0</v>
      </c>
      <c r="BM2210" s="1468" t="e">
        <f t="shared" si="425"/>
        <v>#DIV/0!</v>
      </c>
      <c r="BP2210" s="1465" t="e">
        <f t="shared" si="420"/>
        <v>#DIV/0!</v>
      </c>
      <c r="BS2210" s="1465" t="e">
        <f t="shared" si="426"/>
        <v>#DIV/0!</v>
      </c>
      <c r="BV2210" s="1468" t="e">
        <f t="shared" si="427"/>
        <v>#DIV/0!</v>
      </c>
      <c r="BY2210" s="1465" t="e">
        <f t="shared" si="428"/>
        <v>#DIV/0!</v>
      </c>
      <c r="CB2210" s="1232" t="e">
        <f t="shared" si="419"/>
        <v>#DIV/0!</v>
      </c>
      <c r="CE2210" s="1232" t="e">
        <f t="shared" si="421"/>
        <v>#DIV/0!</v>
      </c>
      <c r="CH2210" s="1232" t="e">
        <f t="shared" si="422"/>
        <v>#DIV/0!</v>
      </c>
      <c r="CK2210" s="1232" t="e">
        <f t="shared" si="423"/>
        <v>#DIV/0!</v>
      </c>
      <c r="CM2210" s="1232" t="e">
        <f t="shared" si="424"/>
        <v>#DIV/0!</v>
      </c>
      <c r="CX2210" s="1472">
        <f t="shared" si="429"/>
        <v>0</v>
      </c>
      <c r="DB2210" s="1229"/>
      <c r="DL2210" s="1229"/>
      <c r="DM2210" s="1229"/>
      <c r="DN2210" s="1233"/>
      <c r="DO2210" s="1233"/>
      <c r="DP2210" s="1233"/>
      <c r="DQ2210" s="1233"/>
      <c r="DR2210" s="1233"/>
      <c r="DS2210" s="1233"/>
      <c r="DT2210" s="1233"/>
      <c r="DU2210" s="1229"/>
    </row>
    <row r="2211" spans="1:125" s="1367" customFormat="1" ht="15.75" x14ac:dyDescent="0.25">
      <c r="A2211" s="1461">
        <v>461</v>
      </c>
      <c r="L2211" s="1382"/>
      <c r="M2211" s="1382"/>
      <c r="N2211" s="1230" t="e">
        <f t="shared" si="418"/>
        <v>#DIV/0!</v>
      </c>
      <c r="P2211" s="1232">
        <f t="shared" si="430"/>
        <v>0</v>
      </c>
      <c r="Q2211" s="1232">
        <f t="shared" si="431"/>
        <v>0</v>
      </c>
      <c r="BM2211" s="1468" t="e">
        <f t="shared" si="425"/>
        <v>#DIV/0!</v>
      </c>
      <c r="BP2211" s="1465" t="e">
        <f t="shared" si="420"/>
        <v>#DIV/0!</v>
      </c>
      <c r="BS2211" s="1465" t="e">
        <f t="shared" si="426"/>
        <v>#DIV/0!</v>
      </c>
      <c r="BV2211" s="1468" t="e">
        <f t="shared" si="427"/>
        <v>#DIV/0!</v>
      </c>
      <c r="BY2211" s="1465" t="e">
        <f t="shared" si="428"/>
        <v>#DIV/0!</v>
      </c>
      <c r="CB2211" s="1232" t="e">
        <f t="shared" si="419"/>
        <v>#DIV/0!</v>
      </c>
      <c r="CE2211" s="1232" t="e">
        <f t="shared" si="421"/>
        <v>#DIV/0!</v>
      </c>
      <c r="CH2211" s="1232" t="e">
        <f t="shared" si="422"/>
        <v>#DIV/0!</v>
      </c>
      <c r="CK2211" s="1232" t="e">
        <f t="shared" si="423"/>
        <v>#DIV/0!</v>
      </c>
      <c r="CM2211" s="1232" t="e">
        <f t="shared" si="424"/>
        <v>#DIV/0!</v>
      </c>
      <c r="CX2211" s="1472">
        <f t="shared" si="429"/>
        <v>0</v>
      </c>
      <c r="DB2211" s="1229"/>
      <c r="DL2211" s="1229"/>
      <c r="DM2211" s="1229"/>
      <c r="DN2211" s="1233"/>
      <c r="DO2211" s="1233"/>
      <c r="DP2211" s="1233"/>
      <c r="DQ2211" s="1233"/>
      <c r="DR2211" s="1233"/>
      <c r="DS2211" s="1233"/>
      <c r="DT2211" s="1233"/>
      <c r="DU2211" s="1229"/>
    </row>
    <row r="2212" spans="1:125" s="1367" customFormat="1" ht="15.75" x14ac:dyDescent="0.25">
      <c r="A2212" s="1461">
        <v>462</v>
      </c>
      <c r="L2212" s="1382"/>
      <c r="M2212" s="1382"/>
      <c r="N2212" s="1230" t="e">
        <f t="shared" si="418"/>
        <v>#DIV/0!</v>
      </c>
      <c r="P2212" s="1232">
        <f t="shared" si="430"/>
        <v>0</v>
      </c>
      <c r="Q2212" s="1232">
        <f t="shared" si="431"/>
        <v>0</v>
      </c>
      <c r="BM2212" s="1468" t="e">
        <f t="shared" si="425"/>
        <v>#DIV/0!</v>
      </c>
      <c r="BP2212" s="1465" t="e">
        <f t="shared" si="420"/>
        <v>#DIV/0!</v>
      </c>
      <c r="BS2212" s="1465" t="e">
        <f t="shared" si="426"/>
        <v>#DIV/0!</v>
      </c>
      <c r="BV2212" s="1468" t="e">
        <f t="shared" si="427"/>
        <v>#DIV/0!</v>
      </c>
      <c r="BY2212" s="1465" t="e">
        <f t="shared" si="428"/>
        <v>#DIV/0!</v>
      </c>
      <c r="CB2212" s="1232" t="e">
        <f t="shared" si="419"/>
        <v>#DIV/0!</v>
      </c>
      <c r="CE2212" s="1232" t="e">
        <f t="shared" si="421"/>
        <v>#DIV/0!</v>
      </c>
      <c r="CH2212" s="1232" t="e">
        <f t="shared" si="422"/>
        <v>#DIV/0!</v>
      </c>
      <c r="CK2212" s="1232" t="e">
        <f t="shared" si="423"/>
        <v>#DIV/0!</v>
      </c>
      <c r="CM2212" s="1232" t="e">
        <f t="shared" si="424"/>
        <v>#DIV/0!</v>
      </c>
      <c r="CX2212" s="1472">
        <f t="shared" si="429"/>
        <v>0</v>
      </c>
      <c r="DB2212" s="1229"/>
      <c r="DL2212" s="1229"/>
      <c r="DM2212" s="1229"/>
      <c r="DO2212" s="1233"/>
      <c r="DP2212" s="1233"/>
      <c r="DQ2212" s="1233"/>
      <c r="DR2212" s="1233"/>
      <c r="DS2212" s="1233"/>
      <c r="DT2212" s="1233"/>
      <c r="DU2212" s="1229"/>
    </row>
    <row r="2213" spans="1:125" s="1367" customFormat="1" ht="15.75" x14ac:dyDescent="0.25">
      <c r="A2213" s="1461">
        <v>463</v>
      </c>
      <c r="L2213" s="1382"/>
      <c r="M2213" s="1382"/>
      <c r="N2213" s="1230" t="e">
        <f t="shared" si="418"/>
        <v>#DIV/0!</v>
      </c>
      <c r="P2213" s="1232">
        <f t="shared" si="430"/>
        <v>0</v>
      </c>
      <c r="Q2213" s="1232">
        <f t="shared" si="431"/>
        <v>0</v>
      </c>
      <c r="BM2213" s="1468" t="e">
        <f t="shared" si="425"/>
        <v>#DIV/0!</v>
      </c>
      <c r="BP2213" s="1465" t="e">
        <f t="shared" si="420"/>
        <v>#DIV/0!</v>
      </c>
      <c r="BS2213" s="1465" t="e">
        <f t="shared" si="426"/>
        <v>#DIV/0!</v>
      </c>
      <c r="BV2213" s="1468" t="e">
        <f t="shared" si="427"/>
        <v>#DIV/0!</v>
      </c>
      <c r="BY2213" s="1465" t="e">
        <f t="shared" si="428"/>
        <v>#DIV/0!</v>
      </c>
      <c r="CB2213" s="1232" t="e">
        <f t="shared" si="419"/>
        <v>#DIV/0!</v>
      </c>
      <c r="CE2213" s="1232" t="e">
        <f t="shared" si="421"/>
        <v>#DIV/0!</v>
      </c>
      <c r="CH2213" s="1232" t="e">
        <f t="shared" si="422"/>
        <v>#DIV/0!</v>
      </c>
      <c r="CK2213" s="1232" t="e">
        <f t="shared" si="423"/>
        <v>#DIV/0!</v>
      </c>
      <c r="CM2213" s="1232" t="e">
        <f t="shared" si="424"/>
        <v>#DIV/0!</v>
      </c>
      <c r="CX2213" s="1472">
        <f t="shared" si="429"/>
        <v>0</v>
      </c>
      <c r="DB2213" s="1229"/>
      <c r="DL2213" s="1229"/>
      <c r="DM2213" s="1229"/>
      <c r="DO2213" s="1233"/>
      <c r="DP2213" s="1233"/>
      <c r="DQ2213" s="1233"/>
      <c r="DR2213" s="1233"/>
      <c r="DS2213" s="1233"/>
      <c r="DT2213" s="1233"/>
      <c r="DU2213" s="1229"/>
    </row>
    <row r="2214" spans="1:125" s="1367" customFormat="1" ht="15.75" x14ac:dyDescent="0.25">
      <c r="A2214" s="1461">
        <v>464</v>
      </c>
      <c r="L2214" s="1382"/>
      <c r="M2214" s="1382"/>
      <c r="N2214" s="1230" t="e">
        <f t="shared" si="418"/>
        <v>#DIV/0!</v>
      </c>
      <c r="P2214" s="1232">
        <f t="shared" si="430"/>
        <v>0</v>
      </c>
      <c r="Q2214" s="1232">
        <f t="shared" si="431"/>
        <v>0</v>
      </c>
      <c r="BM2214" s="1468" t="e">
        <f t="shared" si="425"/>
        <v>#DIV/0!</v>
      </c>
      <c r="BP2214" s="1465" t="e">
        <f t="shared" si="420"/>
        <v>#DIV/0!</v>
      </c>
      <c r="BS2214" s="1465" t="e">
        <f t="shared" si="426"/>
        <v>#DIV/0!</v>
      </c>
      <c r="BV2214" s="1468" t="e">
        <f t="shared" si="427"/>
        <v>#DIV/0!</v>
      </c>
      <c r="BY2214" s="1465" t="e">
        <f t="shared" si="428"/>
        <v>#DIV/0!</v>
      </c>
      <c r="CB2214" s="1232" t="e">
        <f t="shared" si="419"/>
        <v>#DIV/0!</v>
      </c>
      <c r="CE2214" s="1232" t="e">
        <f t="shared" si="421"/>
        <v>#DIV/0!</v>
      </c>
      <c r="CH2214" s="1232" t="e">
        <f t="shared" si="422"/>
        <v>#DIV/0!</v>
      </c>
      <c r="CK2214" s="1232" t="e">
        <f t="shared" si="423"/>
        <v>#DIV/0!</v>
      </c>
      <c r="CM2214" s="1232" t="e">
        <f t="shared" si="424"/>
        <v>#DIV/0!</v>
      </c>
      <c r="CX2214" s="1472">
        <f t="shared" si="429"/>
        <v>0</v>
      </c>
      <c r="DB2214" s="1229"/>
      <c r="DL2214" s="1229"/>
      <c r="DM2214" s="1229"/>
      <c r="DO2214" s="1233"/>
      <c r="DP2214" s="1233"/>
      <c r="DQ2214" s="1233"/>
      <c r="DR2214" s="1233"/>
      <c r="DS2214" s="1233"/>
      <c r="DT2214" s="1233"/>
      <c r="DU2214" s="1229"/>
    </row>
    <row r="2215" spans="1:125" s="1367" customFormat="1" ht="15.75" x14ac:dyDescent="0.25">
      <c r="A2215" s="1461">
        <v>465</v>
      </c>
      <c r="L2215" s="1382"/>
      <c r="M2215" s="1382"/>
      <c r="N2215" s="1230" t="e">
        <f t="shared" si="418"/>
        <v>#DIV/0!</v>
      </c>
      <c r="P2215" s="1232">
        <f t="shared" si="430"/>
        <v>0</v>
      </c>
      <c r="Q2215" s="1232">
        <f t="shared" si="431"/>
        <v>0</v>
      </c>
      <c r="BM2215" s="1468" t="e">
        <f t="shared" si="425"/>
        <v>#DIV/0!</v>
      </c>
      <c r="BP2215" s="1465" t="e">
        <f t="shared" si="420"/>
        <v>#DIV/0!</v>
      </c>
      <c r="BS2215" s="1465" t="e">
        <f t="shared" si="426"/>
        <v>#DIV/0!</v>
      </c>
      <c r="BV2215" s="1468" t="e">
        <f t="shared" si="427"/>
        <v>#DIV/0!</v>
      </c>
      <c r="BY2215" s="1465" t="e">
        <f t="shared" si="428"/>
        <v>#DIV/0!</v>
      </c>
      <c r="CB2215" s="1232" t="e">
        <f t="shared" si="419"/>
        <v>#DIV/0!</v>
      </c>
      <c r="CE2215" s="1232" t="e">
        <f t="shared" si="421"/>
        <v>#DIV/0!</v>
      </c>
      <c r="CH2215" s="1232" t="e">
        <f t="shared" si="422"/>
        <v>#DIV/0!</v>
      </c>
      <c r="CK2215" s="1232" t="e">
        <f t="shared" si="423"/>
        <v>#DIV/0!</v>
      </c>
      <c r="CM2215" s="1232" t="e">
        <f t="shared" si="424"/>
        <v>#DIV/0!</v>
      </c>
      <c r="CX2215" s="1472">
        <f t="shared" si="429"/>
        <v>0</v>
      </c>
      <c r="DB2215" s="1229"/>
      <c r="DL2215" s="1229"/>
      <c r="DM2215" s="1229"/>
      <c r="DO2215" s="1233"/>
      <c r="DP2215" s="1233"/>
      <c r="DQ2215" s="1233"/>
      <c r="DR2215" s="1233"/>
      <c r="DT2215" s="1233"/>
      <c r="DU2215" s="1229"/>
    </row>
    <row r="2216" spans="1:125" s="1367" customFormat="1" ht="15.75" x14ac:dyDescent="0.25">
      <c r="A2216" s="1461">
        <v>466</v>
      </c>
      <c r="L2216" s="1382"/>
      <c r="M2216" s="1382"/>
      <c r="N2216" s="1230" t="e">
        <f t="shared" si="418"/>
        <v>#DIV/0!</v>
      </c>
      <c r="P2216" s="1232">
        <f t="shared" si="430"/>
        <v>0</v>
      </c>
      <c r="Q2216" s="1232">
        <f t="shared" si="431"/>
        <v>0</v>
      </c>
      <c r="BM2216" s="1468" t="e">
        <f t="shared" si="425"/>
        <v>#DIV/0!</v>
      </c>
      <c r="BP2216" s="1465" t="e">
        <f t="shared" si="420"/>
        <v>#DIV/0!</v>
      </c>
      <c r="BS2216" s="1465" t="e">
        <f t="shared" si="426"/>
        <v>#DIV/0!</v>
      </c>
      <c r="BV2216" s="1468" t="e">
        <f t="shared" si="427"/>
        <v>#DIV/0!</v>
      </c>
      <c r="BY2216" s="1465" t="e">
        <f t="shared" si="428"/>
        <v>#DIV/0!</v>
      </c>
      <c r="CB2216" s="1232" t="e">
        <f t="shared" si="419"/>
        <v>#DIV/0!</v>
      </c>
      <c r="CE2216" s="1232" t="e">
        <f t="shared" si="421"/>
        <v>#DIV/0!</v>
      </c>
      <c r="CH2216" s="1232" t="e">
        <f t="shared" si="422"/>
        <v>#DIV/0!</v>
      </c>
      <c r="CK2216" s="1232" t="e">
        <f t="shared" si="423"/>
        <v>#DIV/0!</v>
      </c>
      <c r="CM2216" s="1232" t="e">
        <f t="shared" si="424"/>
        <v>#DIV/0!</v>
      </c>
      <c r="CX2216" s="1472">
        <f t="shared" si="429"/>
        <v>0</v>
      </c>
      <c r="DB2216" s="1229"/>
      <c r="DM2216" s="1229"/>
      <c r="DO2216" s="1233"/>
      <c r="DP2216" s="1233"/>
      <c r="DQ2216" s="1233"/>
      <c r="DR2216" s="1233"/>
      <c r="DT2216" s="1233"/>
      <c r="DU2216" s="1229"/>
    </row>
    <row r="2217" spans="1:125" s="1367" customFormat="1" ht="15.75" x14ac:dyDescent="0.25">
      <c r="A2217" s="1461">
        <v>467</v>
      </c>
      <c r="L2217" s="1382"/>
      <c r="M2217" s="1382"/>
      <c r="N2217" s="1230" t="e">
        <f t="shared" si="418"/>
        <v>#DIV/0!</v>
      </c>
      <c r="P2217" s="1232">
        <f t="shared" si="430"/>
        <v>0</v>
      </c>
      <c r="Q2217" s="1232">
        <f t="shared" si="431"/>
        <v>0</v>
      </c>
      <c r="BM2217" s="1468" t="e">
        <f t="shared" si="425"/>
        <v>#DIV/0!</v>
      </c>
      <c r="BP2217" s="1465" t="e">
        <f t="shared" si="420"/>
        <v>#DIV/0!</v>
      </c>
      <c r="BS2217" s="1465" t="e">
        <f t="shared" si="426"/>
        <v>#DIV/0!</v>
      </c>
      <c r="BV2217" s="1468" t="e">
        <f t="shared" si="427"/>
        <v>#DIV/0!</v>
      </c>
      <c r="BY2217" s="1465" t="e">
        <f t="shared" si="428"/>
        <v>#DIV/0!</v>
      </c>
      <c r="CB2217" s="1232" t="e">
        <f t="shared" si="419"/>
        <v>#DIV/0!</v>
      </c>
      <c r="CE2217" s="1232" t="e">
        <f t="shared" si="421"/>
        <v>#DIV/0!</v>
      </c>
      <c r="CH2217" s="1232" t="e">
        <f t="shared" si="422"/>
        <v>#DIV/0!</v>
      </c>
      <c r="CK2217" s="1232" t="e">
        <f t="shared" si="423"/>
        <v>#DIV/0!</v>
      </c>
      <c r="CM2217" s="1232" t="e">
        <f t="shared" si="424"/>
        <v>#DIV/0!</v>
      </c>
      <c r="CX2217" s="1472">
        <f t="shared" si="429"/>
        <v>0</v>
      </c>
      <c r="DB2217" s="1229"/>
      <c r="DM2217" s="1229"/>
      <c r="DO2217" s="1233"/>
      <c r="DP2217" s="1233"/>
      <c r="DQ2217" s="1233"/>
      <c r="DR2217" s="1233"/>
      <c r="DT2217" s="1233"/>
      <c r="DU2217" s="1229"/>
    </row>
    <row r="2218" spans="1:125" s="1367" customFormat="1" ht="15.75" x14ac:dyDescent="0.25">
      <c r="A2218" s="1461">
        <v>468</v>
      </c>
      <c r="L2218" s="1382"/>
      <c r="M2218" s="1382"/>
      <c r="N2218" s="1230" t="e">
        <f t="shared" si="418"/>
        <v>#DIV/0!</v>
      </c>
      <c r="P2218" s="1232">
        <f t="shared" si="430"/>
        <v>0</v>
      </c>
      <c r="Q2218" s="1232">
        <f t="shared" si="431"/>
        <v>0</v>
      </c>
      <c r="BM2218" s="1468" t="e">
        <f t="shared" si="425"/>
        <v>#DIV/0!</v>
      </c>
      <c r="BP2218" s="1465" t="e">
        <f t="shared" si="420"/>
        <v>#DIV/0!</v>
      </c>
      <c r="BS2218" s="1465" t="e">
        <f t="shared" si="426"/>
        <v>#DIV/0!</v>
      </c>
      <c r="BV2218" s="1468" t="e">
        <f t="shared" si="427"/>
        <v>#DIV/0!</v>
      </c>
      <c r="BY2218" s="1465" t="e">
        <f t="shared" si="428"/>
        <v>#DIV/0!</v>
      </c>
      <c r="CB2218" s="1232" t="e">
        <f t="shared" si="419"/>
        <v>#DIV/0!</v>
      </c>
      <c r="CE2218" s="1232" t="e">
        <f t="shared" si="421"/>
        <v>#DIV/0!</v>
      </c>
      <c r="CH2218" s="1232" t="e">
        <f t="shared" si="422"/>
        <v>#DIV/0!</v>
      </c>
      <c r="CK2218" s="1232" t="e">
        <f t="shared" si="423"/>
        <v>#DIV/0!</v>
      </c>
      <c r="CM2218" s="1232" t="e">
        <f t="shared" si="424"/>
        <v>#DIV/0!</v>
      </c>
      <c r="CX2218" s="1472">
        <f t="shared" si="429"/>
        <v>0</v>
      </c>
      <c r="DB2218" s="1229"/>
      <c r="DM2218" s="1229"/>
      <c r="DO2218" s="1233"/>
      <c r="DP2218" s="1233"/>
      <c r="DQ2218" s="1233"/>
      <c r="DR2218" s="1233"/>
      <c r="DT2218" s="1233"/>
      <c r="DU2218" s="1229"/>
    </row>
    <row r="2219" spans="1:125" s="1367" customFormat="1" ht="15.75" x14ac:dyDescent="0.25">
      <c r="A2219" s="1461">
        <v>469</v>
      </c>
      <c r="L2219" s="1382"/>
      <c r="M2219" s="1382"/>
      <c r="N2219" s="1230" t="e">
        <f t="shared" si="418"/>
        <v>#DIV/0!</v>
      </c>
      <c r="P2219" s="1232">
        <f t="shared" si="430"/>
        <v>0</v>
      </c>
      <c r="Q2219" s="1232">
        <f t="shared" si="431"/>
        <v>0</v>
      </c>
      <c r="BM2219" s="1468" t="e">
        <f t="shared" si="425"/>
        <v>#DIV/0!</v>
      </c>
      <c r="BP2219" s="1465" t="e">
        <f t="shared" si="420"/>
        <v>#DIV/0!</v>
      </c>
      <c r="BS2219" s="1465" t="e">
        <f t="shared" si="426"/>
        <v>#DIV/0!</v>
      </c>
      <c r="BV2219" s="1468" t="e">
        <f t="shared" si="427"/>
        <v>#DIV/0!</v>
      </c>
      <c r="BY2219" s="1465" t="e">
        <f t="shared" si="428"/>
        <v>#DIV/0!</v>
      </c>
      <c r="CB2219" s="1232" t="e">
        <f t="shared" si="419"/>
        <v>#DIV/0!</v>
      </c>
      <c r="CE2219" s="1232" t="e">
        <f t="shared" si="421"/>
        <v>#DIV/0!</v>
      </c>
      <c r="CH2219" s="1232" t="e">
        <f t="shared" si="422"/>
        <v>#DIV/0!</v>
      </c>
      <c r="CK2219" s="1232" t="e">
        <f t="shared" si="423"/>
        <v>#DIV/0!</v>
      </c>
      <c r="CM2219" s="1232" t="e">
        <f t="shared" si="424"/>
        <v>#DIV/0!</v>
      </c>
      <c r="CX2219" s="1472">
        <f t="shared" si="429"/>
        <v>0</v>
      </c>
      <c r="DB2219" s="1229"/>
      <c r="DM2219" s="1229"/>
      <c r="DO2219" s="1233"/>
      <c r="DP2219" s="1233"/>
      <c r="DQ2219" s="1233"/>
      <c r="DR2219" s="1233"/>
      <c r="DT2219" s="1233"/>
      <c r="DU2219" s="1229"/>
    </row>
    <row r="2220" spans="1:125" s="1367" customFormat="1" ht="15.75" x14ac:dyDescent="0.25">
      <c r="A2220" s="1461"/>
      <c r="L2220" s="1382"/>
      <c r="M2220" s="1382"/>
      <c r="N2220" s="1230" t="e">
        <f t="shared" si="418"/>
        <v>#DIV/0!</v>
      </c>
      <c r="P2220" s="1232">
        <f t="shared" si="430"/>
        <v>0</v>
      </c>
      <c r="Q2220" s="1232">
        <f t="shared" si="431"/>
        <v>0</v>
      </c>
      <c r="BM2220" s="1468" t="e">
        <f t="shared" si="425"/>
        <v>#DIV/0!</v>
      </c>
      <c r="BP2220" s="1465" t="e">
        <f t="shared" si="420"/>
        <v>#DIV/0!</v>
      </c>
      <c r="BS2220" s="1465" t="e">
        <f t="shared" si="426"/>
        <v>#DIV/0!</v>
      </c>
      <c r="BV2220" s="1468" t="e">
        <f t="shared" si="427"/>
        <v>#DIV/0!</v>
      </c>
      <c r="BY2220" s="1465" t="e">
        <f t="shared" si="428"/>
        <v>#DIV/0!</v>
      </c>
      <c r="CB2220" s="1232" t="e">
        <f t="shared" si="419"/>
        <v>#DIV/0!</v>
      </c>
      <c r="CE2220" s="1232" t="e">
        <f t="shared" si="421"/>
        <v>#DIV/0!</v>
      </c>
      <c r="CH2220" s="1232" t="e">
        <f t="shared" si="422"/>
        <v>#DIV/0!</v>
      </c>
      <c r="CK2220" s="1232" t="e">
        <f t="shared" si="423"/>
        <v>#DIV/0!</v>
      </c>
      <c r="CM2220" s="1232" t="e">
        <f t="shared" si="424"/>
        <v>#DIV/0!</v>
      </c>
      <c r="CX2220" s="1472">
        <f t="shared" si="429"/>
        <v>0</v>
      </c>
      <c r="DB2220" s="1229"/>
      <c r="DM2220" s="1229"/>
      <c r="DO2220" s="1233"/>
      <c r="DP2220" s="1233"/>
      <c r="DQ2220" s="1233"/>
      <c r="DR2220" s="1233"/>
      <c r="DT2220" s="1233"/>
      <c r="DU2220" s="1229"/>
    </row>
    <row r="2221" spans="1:125" s="1367" customFormat="1" ht="15.75" x14ac:dyDescent="0.25">
      <c r="A2221" s="1461"/>
      <c r="L2221" s="1382"/>
      <c r="M2221" s="1382"/>
      <c r="N2221" s="1230" t="e">
        <f t="shared" si="418"/>
        <v>#DIV/0!</v>
      </c>
      <c r="P2221" s="1232">
        <f t="shared" si="430"/>
        <v>0</v>
      </c>
      <c r="Q2221" s="1232">
        <f t="shared" si="431"/>
        <v>0</v>
      </c>
      <c r="BM2221" s="1468" t="e">
        <f t="shared" si="425"/>
        <v>#DIV/0!</v>
      </c>
      <c r="BP2221" s="1465" t="e">
        <f t="shared" si="420"/>
        <v>#DIV/0!</v>
      </c>
      <c r="BS2221" s="1465" t="e">
        <f t="shared" si="426"/>
        <v>#DIV/0!</v>
      </c>
      <c r="BV2221" s="1468" t="e">
        <f t="shared" si="427"/>
        <v>#DIV/0!</v>
      </c>
      <c r="BY2221" s="1465" t="e">
        <f t="shared" si="428"/>
        <v>#DIV/0!</v>
      </c>
      <c r="CB2221" s="1232" t="e">
        <f t="shared" si="419"/>
        <v>#DIV/0!</v>
      </c>
      <c r="CE2221" s="1232" t="e">
        <f t="shared" si="421"/>
        <v>#DIV/0!</v>
      </c>
      <c r="CH2221" s="1232" t="e">
        <f t="shared" si="422"/>
        <v>#DIV/0!</v>
      </c>
      <c r="CK2221" s="1232" t="e">
        <f t="shared" si="423"/>
        <v>#DIV/0!</v>
      </c>
      <c r="CM2221" s="1232" t="e">
        <f t="shared" si="424"/>
        <v>#DIV/0!</v>
      </c>
      <c r="CX2221" s="1472">
        <f t="shared" si="429"/>
        <v>0</v>
      </c>
      <c r="DB2221" s="1229"/>
      <c r="DM2221" s="1229"/>
      <c r="DO2221" s="1233"/>
      <c r="DP2221" s="1233"/>
      <c r="DQ2221" s="1233"/>
      <c r="DR2221" s="1233"/>
      <c r="DT2221" s="1233"/>
      <c r="DU2221" s="1229"/>
    </row>
    <row r="2222" spans="1:125" s="1367" customFormat="1" ht="15.75" x14ac:dyDescent="0.25">
      <c r="A2222" s="1461"/>
      <c r="L2222" s="1382"/>
      <c r="M2222" s="1382"/>
      <c r="N2222" s="1230" t="e">
        <f t="shared" si="418"/>
        <v>#DIV/0!</v>
      </c>
      <c r="P2222" s="1232">
        <f t="shared" si="430"/>
        <v>0</v>
      </c>
      <c r="Q2222" s="1232">
        <f t="shared" si="431"/>
        <v>0</v>
      </c>
      <c r="BM2222" s="1468" t="e">
        <f t="shared" si="425"/>
        <v>#DIV/0!</v>
      </c>
      <c r="BP2222" s="1465" t="e">
        <f t="shared" si="420"/>
        <v>#DIV/0!</v>
      </c>
      <c r="BS2222" s="1465" t="e">
        <f t="shared" si="426"/>
        <v>#DIV/0!</v>
      </c>
      <c r="BV2222" s="1468" t="e">
        <f t="shared" si="427"/>
        <v>#DIV/0!</v>
      </c>
      <c r="BY2222" s="1465" t="e">
        <f t="shared" si="428"/>
        <v>#DIV/0!</v>
      </c>
      <c r="CB2222" s="1232" t="e">
        <f t="shared" si="419"/>
        <v>#DIV/0!</v>
      </c>
      <c r="CE2222" s="1232" t="e">
        <f t="shared" si="421"/>
        <v>#DIV/0!</v>
      </c>
      <c r="CH2222" s="1232" t="e">
        <f t="shared" si="422"/>
        <v>#DIV/0!</v>
      </c>
      <c r="CK2222" s="1232" t="e">
        <f t="shared" si="423"/>
        <v>#DIV/0!</v>
      </c>
      <c r="CM2222" s="1232" t="e">
        <f t="shared" si="424"/>
        <v>#DIV/0!</v>
      </c>
      <c r="CX2222" s="1472">
        <f t="shared" si="429"/>
        <v>0</v>
      </c>
      <c r="DB2222" s="1229"/>
      <c r="DM2222" s="1229"/>
      <c r="DO2222" s="1233"/>
      <c r="DP2222" s="1233"/>
      <c r="DQ2222" s="1233"/>
      <c r="DR2222" s="1233"/>
      <c r="DT2222" s="1233"/>
      <c r="DU2222" s="1229"/>
    </row>
    <row r="2223" spans="1:125" s="1367" customFormat="1" ht="15.75" x14ac:dyDescent="0.25">
      <c r="A2223" s="1461"/>
      <c r="L2223" s="1382"/>
      <c r="M2223" s="1382"/>
      <c r="N2223" s="1230" t="e">
        <f t="shared" si="418"/>
        <v>#DIV/0!</v>
      </c>
      <c r="P2223" s="1232">
        <f t="shared" si="430"/>
        <v>0</v>
      </c>
      <c r="Q2223" s="1232">
        <f t="shared" si="431"/>
        <v>0</v>
      </c>
      <c r="BM2223" s="1468" t="e">
        <f t="shared" si="425"/>
        <v>#DIV/0!</v>
      </c>
      <c r="BP2223" s="1465" t="e">
        <f t="shared" si="420"/>
        <v>#DIV/0!</v>
      </c>
      <c r="BS2223" s="1465" t="e">
        <f t="shared" si="426"/>
        <v>#DIV/0!</v>
      </c>
      <c r="BV2223" s="1468" t="e">
        <f t="shared" si="427"/>
        <v>#DIV/0!</v>
      </c>
      <c r="BY2223" s="1465" t="e">
        <f t="shared" si="428"/>
        <v>#DIV/0!</v>
      </c>
      <c r="CB2223" s="1232" t="e">
        <f t="shared" si="419"/>
        <v>#DIV/0!</v>
      </c>
      <c r="CE2223" s="1232" t="e">
        <f t="shared" si="421"/>
        <v>#DIV/0!</v>
      </c>
      <c r="CH2223" s="1232" t="e">
        <f t="shared" si="422"/>
        <v>#DIV/0!</v>
      </c>
      <c r="CK2223" s="1232" t="e">
        <f t="shared" si="423"/>
        <v>#DIV/0!</v>
      </c>
      <c r="CM2223" s="1232" t="e">
        <f t="shared" si="424"/>
        <v>#DIV/0!</v>
      </c>
      <c r="CX2223" s="1472">
        <f t="shared" si="429"/>
        <v>0</v>
      </c>
      <c r="DB2223" s="1229"/>
      <c r="DM2223" s="1229"/>
      <c r="DO2223" s="1233"/>
      <c r="DP2223" s="1233"/>
      <c r="DQ2223" s="1233"/>
      <c r="DR2223" s="1233"/>
      <c r="DU2223" s="1229"/>
    </row>
    <row r="2224" spans="1:125" s="1367" customFormat="1" ht="15.75" x14ac:dyDescent="0.25">
      <c r="A2224" s="1461"/>
      <c r="L2224" s="1382"/>
      <c r="M2224" s="1382"/>
      <c r="N2224" s="1230" t="e">
        <f t="shared" si="418"/>
        <v>#DIV/0!</v>
      </c>
      <c r="P2224" s="1232">
        <f t="shared" si="430"/>
        <v>0</v>
      </c>
      <c r="Q2224" s="1232">
        <f t="shared" si="431"/>
        <v>0</v>
      </c>
      <c r="BM2224" s="1468" t="e">
        <f t="shared" si="425"/>
        <v>#DIV/0!</v>
      </c>
      <c r="BP2224" s="1465" t="e">
        <f t="shared" si="420"/>
        <v>#DIV/0!</v>
      </c>
      <c r="BS2224" s="1465" t="e">
        <f t="shared" si="426"/>
        <v>#DIV/0!</v>
      </c>
      <c r="BV2224" s="1468" t="e">
        <f t="shared" si="427"/>
        <v>#DIV/0!</v>
      </c>
      <c r="BY2224" s="1465" t="e">
        <f t="shared" si="428"/>
        <v>#DIV/0!</v>
      </c>
      <c r="CB2224" s="1232" t="e">
        <f t="shared" si="419"/>
        <v>#DIV/0!</v>
      </c>
      <c r="CE2224" s="1232" t="e">
        <f t="shared" si="421"/>
        <v>#DIV/0!</v>
      </c>
      <c r="CH2224" s="1232" t="e">
        <f t="shared" si="422"/>
        <v>#DIV/0!</v>
      </c>
      <c r="CK2224" s="1232" t="e">
        <f t="shared" si="423"/>
        <v>#DIV/0!</v>
      </c>
      <c r="CM2224" s="1232" t="e">
        <f t="shared" si="424"/>
        <v>#DIV/0!</v>
      </c>
      <c r="CX2224" s="1472">
        <f t="shared" si="429"/>
        <v>0</v>
      </c>
      <c r="DB2224" s="1229"/>
      <c r="DM2224" s="1229"/>
      <c r="DO2224" s="1233"/>
      <c r="DP2224" s="1233"/>
      <c r="DQ2224" s="1233"/>
      <c r="DR2224" s="1233"/>
      <c r="DU2224" s="1229"/>
    </row>
    <row r="2225" spans="1:125" s="1367" customFormat="1" ht="15.75" x14ac:dyDescent="0.25">
      <c r="A2225" s="1461"/>
      <c r="L2225" s="1382"/>
      <c r="M2225" s="1382"/>
      <c r="N2225" s="1230" t="e">
        <f t="shared" si="418"/>
        <v>#DIV/0!</v>
      </c>
      <c r="P2225" s="1232">
        <f t="shared" si="430"/>
        <v>0</v>
      </c>
      <c r="Q2225" s="1232">
        <f t="shared" si="431"/>
        <v>0</v>
      </c>
      <c r="BM2225" s="1468" t="e">
        <f t="shared" si="425"/>
        <v>#DIV/0!</v>
      </c>
      <c r="BP2225" s="1465" t="e">
        <f t="shared" si="420"/>
        <v>#DIV/0!</v>
      </c>
      <c r="BS2225" s="1465" t="e">
        <f t="shared" si="426"/>
        <v>#DIV/0!</v>
      </c>
      <c r="BV2225" s="1468" t="e">
        <f t="shared" si="427"/>
        <v>#DIV/0!</v>
      </c>
      <c r="BY2225" s="1465" t="e">
        <f t="shared" si="428"/>
        <v>#DIV/0!</v>
      </c>
      <c r="CB2225" s="1232" t="e">
        <f t="shared" si="419"/>
        <v>#DIV/0!</v>
      </c>
      <c r="CE2225" s="1232" t="e">
        <f t="shared" si="421"/>
        <v>#DIV/0!</v>
      </c>
      <c r="CH2225" s="1232" t="e">
        <f t="shared" si="422"/>
        <v>#DIV/0!</v>
      </c>
      <c r="CK2225" s="1232" t="e">
        <f t="shared" si="423"/>
        <v>#DIV/0!</v>
      </c>
      <c r="CM2225" s="1232" t="e">
        <f t="shared" si="424"/>
        <v>#DIV/0!</v>
      </c>
      <c r="CX2225" s="1472">
        <f t="shared" si="429"/>
        <v>0</v>
      </c>
      <c r="DB2225" s="1229"/>
      <c r="DM2225" s="1229"/>
      <c r="DO2225" s="1233"/>
      <c r="DP2225" s="1233"/>
      <c r="DQ2225" s="1233"/>
      <c r="DR2225" s="1233"/>
      <c r="DU2225" s="1229"/>
    </row>
    <row r="2226" spans="1:125" s="1367" customFormat="1" ht="15.75" x14ac:dyDescent="0.25">
      <c r="A2226" s="1461"/>
      <c r="L2226" s="1382"/>
      <c r="M2226" s="1382"/>
      <c r="N2226" s="1230" t="e">
        <f t="shared" si="418"/>
        <v>#DIV/0!</v>
      </c>
      <c r="P2226" s="1232">
        <f t="shared" si="430"/>
        <v>0</v>
      </c>
      <c r="Q2226" s="1232">
        <f t="shared" si="431"/>
        <v>0</v>
      </c>
      <c r="BM2226" s="1468" t="e">
        <f t="shared" si="425"/>
        <v>#DIV/0!</v>
      </c>
      <c r="BP2226" s="1465" t="e">
        <f t="shared" si="420"/>
        <v>#DIV/0!</v>
      </c>
      <c r="BS2226" s="1465" t="e">
        <f t="shared" si="426"/>
        <v>#DIV/0!</v>
      </c>
      <c r="BV2226" s="1468" t="e">
        <f t="shared" si="427"/>
        <v>#DIV/0!</v>
      </c>
      <c r="BY2226" s="1465" t="e">
        <f t="shared" si="428"/>
        <v>#DIV/0!</v>
      </c>
      <c r="CB2226" s="1232" t="e">
        <f t="shared" si="419"/>
        <v>#DIV/0!</v>
      </c>
      <c r="CE2226" s="1232" t="e">
        <f t="shared" si="421"/>
        <v>#DIV/0!</v>
      </c>
      <c r="CH2226" s="1232" t="e">
        <f t="shared" si="422"/>
        <v>#DIV/0!</v>
      </c>
      <c r="CK2226" s="1232" t="e">
        <f t="shared" si="423"/>
        <v>#DIV/0!</v>
      </c>
      <c r="CM2226" s="1232" t="e">
        <f t="shared" si="424"/>
        <v>#DIV/0!</v>
      </c>
      <c r="CX2226" s="1472">
        <f t="shared" si="429"/>
        <v>0</v>
      </c>
      <c r="DB2226" s="1229"/>
      <c r="DM2226" s="1229"/>
      <c r="DO2226" s="1233"/>
      <c r="DP2226" s="1233"/>
      <c r="DQ2226" s="1233"/>
      <c r="DR2226" s="1233"/>
      <c r="DU2226" s="1229"/>
    </row>
    <row r="2227" spans="1:125" s="1367" customFormat="1" ht="15.75" x14ac:dyDescent="0.25">
      <c r="A2227" s="1461"/>
      <c r="L2227" s="1382"/>
      <c r="M2227" s="1382"/>
      <c r="N2227" s="1230" t="e">
        <f t="shared" si="418"/>
        <v>#DIV/0!</v>
      </c>
      <c r="P2227" s="1232">
        <f t="shared" si="430"/>
        <v>0</v>
      </c>
      <c r="Q2227" s="1232">
        <f t="shared" si="431"/>
        <v>0</v>
      </c>
      <c r="BM2227" s="1468" t="e">
        <f t="shared" si="425"/>
        <v>#DIV/0!</v>
      </c>
      <c r="BP2227" s="1465" t="e">
        <f t="shared" si="420"/>
        <v>#DIV/0!</v>
      </c>
      <c r="BS2227" s="1465" t="e">
        <f t="shared" si="426"/>
        <v>#DIV/0!</v>
      </c>
      <c r="BV2227" s="1468" t="e">
        <f t="shared" si="427"/>
        <v>#DIV/0!</v>
      </c>
      <c r="BY2227" s="1465" t="e">
        <f t="shared" si="428"/>
        <v>#DIV/0!</v>
      </c>
      <c r="CB2227" s="1232" t="e">
        <f t="shared" si="419"/>
        <v>#DIV/0!</v>
      </c>
      <c r="CE2227" s="1232" t="e">
        <f t="shared" si="421"/>
        <v>#DIV/0!</v>
      </c>
      <c r="CH2227" s="1232" t="e">
        <f t="shared" si="422"/>
        <v>#DIV/0!</v>
      </c>
      <c r="CK2227" s="1232" t="e">
        <f t="shared" si="423"/>
        <v>#DIV/0!</v>
      </c>
      <c r="CM2227" s="1232" t="e">
        <f t="shared" si="424"/>
        <v>#DIV/0!</v>
      </c>
      <c r="CX2227" s="1472">
        <f t="shared" si="429"/>
        <v>0</v>
      </c>
      <c r="DB2227" s="1229"/>
      <c r="DM2227" s="1229"/>
      <c r="DO2227" s="1233"/>
      <c r="DP2227" s="1233"/>
      <c r="DQ2227" s="1233"/>
      <c r="DR2227" s="1233"/>
      <c r="DU2227" s="1229"/>
    </row>
    <row r="2228" spans="1:125" s="1367" customFormat="1" ht="15.75" x14ac:dyDescent="0.25">
      <c r="A2228" s="1461"/>
      <c r="L2228" s="1382"/>
      <c r="M2228" s="1382"/>
      <c r="N2228" s="1230" t="e">
        <f t="shared" si="418"/>
        <v>#DIV/0!</v>
      </c>
      <c r="P2228" s="1232">
        <f t="shared" si="430"/>
        <v>0</v>
      </c>
      <c r="Q2228" s="1232">
        <f t="shared" si="431"/>
        <v>0</v>
      </c>
      <c r="BM2228" s="1468" t="e">
        <f t="shared" si="425"/>
        <v>#DIV/0!</v>
      </c>
      <c r="BP2228" s="1465" t="e">
        <f t="shared" si="420"/>
        <v>#DIV/0!</v>
      </c>
      <c r="BS2228" s="1465" t="e">
        <f t="shared" si="426"/>
        <v>#DIV/0!</v>
      </c>
      <c r="BV2228" s="1468" t="e">
        <f t="shared" si="427"/>
        <v>#DIV/0!</v>
      </c>
      <c r="BY2228" s="1465" t="e">
        <f t="shared" si="428"/>
        <v>#DIV/0!</v>
      </c>
      <c r="CB2228" s="1232" t="e">
        <f t="shared" si="419"/>
        <v>#DIV/0!</v>
      </c>
      <c r="CE2228" s="1232" t="e">
        <f t="shared" si="421"/>
        <v>#DIV/0!</v>
      </c>
      <c r="CH2228" s="1232" t="e">
        <f t="shared" si="422"/>
        <v>#DIV/0!</v>
      </c>
      <c r="CK2228" s="1232" t="e">
        <f t="shared" si="423"/>
        <v>#DIV/0!</v>
      </c>
      <c r="CM2228" s="1232" t="e">
        <f t="shared" si="424"/>
        <v>#DIV/0!</v>
      </c>
      <c r="CX2228" s="1472">
        <f t="shared" si="429"/>
        <v>0</v>
      </c>
      <c r="DB2228" s="1229"/>
      <c r="DM2228" s="1229"/>
      <c r="DO2228" s="1233"/>
      <c r="DP2228" s="1233"/>
      <c r="DQ2228" s="1233"/>
      <c r="DR2228" s="1233"/>
      <c r="DU2228" s="1229"/>
    </row>
    <row r="2229" spans="1:125" s="1367" customFormat="1" ht="15.75" x14ac:dyDescent="0.25">
      <c r="A2229" s="1461"/>
      <c r="L2229" s="1382"/>
      <c r="M2229" s="1382"/>
      <c r="N2229" s="1230" t="e">
        <f t="shared" si="418"/>
        <v>#DIV/0!</v>
      </c>
      <c r="P2229" s="1232">
        <f t="shared" si="430"/>
        <v>0</v>
      </c>
      <c r="Q2229" s="1232">
        <f t="shared" si="431"/>
        <v>0</v>
      </c>
      <c r="BM2229" s="1468" t="e">
        <f t="shared" si="425"/>
        <v>#DIV/0!</v>
      </c>
      <c r="BP2229" s="1465" t="e">
        <f t="shared" si="420"/>
        <v>#DIV/0!</v>
      </c>
      <c r="BS2229" s="1465" t="e">
        <f t="shared" si="426"/>
        <v>#DIV/0!</v>
      </c>
      <c r="BV2229" s="1468" t="e">
        <f t="shared" si="427"/>
        <v>#DIV/0!</v>
      </c>
      <c r="BY2229" s="1465" t="e">
        <f t="shared" si="428"/>
        <v>#DIV/0!</v>
      </c>
      <c r="CB2229" s="1232" t="e">
        <f t="shared" si="419"/>
        <v>#DIV/0!</v>
      </c>
      <c r="CE2229" s="1232" t="e">
        <f t="shared" si="421"/>
        <v>#DIV/0!</v>
      </c>
      <c r="CH2229" s="1232" t="e">
        <f t="shared" si="422"/>
        <v>#DIV/0!</v>
      </c>
      <c r="CK2229" s="1232" t="e">
        <f t="shared" si="423"/>
        <v>#DIV/0!</v>
      </c>
      <c r="CM2229" s="1232" t="e">
        <f t="shared" si="424"/>
        <v>#DIV/0!</v>
      </c>
      <c r="CX2229" s="1472">
        <f t="shared" si="429"/>
        <v>0</v>
      </c>
      <c r="DB2229" s="1229"/>
      <c r="DM2229" s="1229"/>
      <c r="DO2229" s="1233"/>
      <c r="DP2229" s="1233"/>
      <c r="DQ2229" s="1233"/>
      <c r="DR2229" s="1233"/>
      <c r="DU2229" s="1229"/>
    </row>
    <row r="2230" spans="1:125" s="1367" customFormat="1" ht="15.75" x14ac:dyDescent="0.25">
      <c r="A2230" s="1461"/>
      <c r="L2230" s="1382"/>
      <c r="M2230" s="1382"/>
      <c r="N2230" s="1230" t="e">
        <f t="shared" si="418"/>
        <v>#DIV/0!</v>
      </c>
      <c r="P2230" s="1232">
        <f t="shared" si="430"/>
        <v>0</v>
      </c>
      <c r="Q2230" s="1232">
        <f t="shared" si="431"/>
        <v>0</v>
      </c>
      <c r="BM2230" s="1468" t="e">
        <f t="shared" si="425"/>
        <v>#DIV/0!</v>
      </c>
      <c r="BP2230" s="1465" t="e">
        <f t="shared" si="420"/>
        <v>#DIV/0!</v>
      </c>
      <c r="BS2230" s="1465" t="e">
        <f t="shared" si="426"/>
        <v>#DIV/0!</v>
      </c>
      <c r="BV2230" s="1468" t="e">
        <f t="shared" si="427"/>
        <v>#DIV/0!</v>
      </c>
      <c r="CB2230" s="1232" t="e">
        <f t="shared" si="419"/>
        <v>#DIV/0!</v>
      </c>
      <c r="CE2230" s="1232" t="e">
        <f t="shared" si="421"/>
        <v>#DIV/0!</v>
      </c>
      <c r="CH2230" s="1232" t="e">
        <f t="shared" si="422"/>
        <v>#DIV/0!</v>
      </c>
      <c r="CK2230" s="1232" t="e">
        <f t="shared" si="423"/>
        <v>#DIV/0!</v>
      </c>
      <c r="CM2230" s="1232" t="e">
        <f t="shared" si="424"/>
        <v>#DIV/0!</v>
      </c>
      <c r="CX2230" s="1472">
        <f t="shared" si="429"/>
        <v>0</v>
      </c>
      <c r="DB2230" s="1229"/>
      <c r="DM2230" s="1229"/>
      <c r="DO2230" s="1233"/>
      <c r="DP2230" s="1233"/>
      <c r="DQ2230" s="1233"/>
      <c r="DR2230" s="1233"/>
      <c r="DU2230" s="1229"/>
    </row>
    <row r="2231" spans="1:125" s="1367" customFormat="1" ht="15.75" x14ac:dyDescent="0.25">
      <c r="A2231" s="1461"/>
      <c r="L2231" s="1382"/>
      <c r="M2231" s="1382"/>
      <c r="N2231" s="1230" t="e">
        <f t="shared" si="418"/>
        <v>#DIV/0!</v>
      </c>
      <c r="P2231" s="1232">
        <f t="shared" si="430"/>
        <v>0</v>
      </c>
      <c r="Q2231" s="1232">
        <f t="shared" si="431"/>
        <v>0</v>
      </c>
      <c r="BM2231" s="1468" t="e">
        <f t="shared" si="425"/>
        <v>#DIV/0!</v>
      </c>
      <c r="BP2231" s="1465" t="e">
        <f t="shared" si="420"/>
        <v>#DIV/0!</v>
      </c>
      <c r="BS2231" s="1465" t="e">
        <f t="shared" si="426"/>
        <v>#DIV/0!</v>
      </c>
      <c r="BV2231" s="1468" t="e">
        <f t="shared" si="427"/>
        <v>#DIV/0!</v>
      </c>
      <c r="CB2231" s="1232" t="e">
        <f t="shared" si="419"/>
        <v>#DIV/0!</v>
      </c>
      <c r="CE2231" s="1232" t="e">
        <f t="shared" si="421"/>
        <v>#DIV/0!</v>
      </c>
      <c r="CH2231" s="1232" t="e">
        <f t="shared" si="422"/>
        <v>#DIV/0!</v>
      </c>
      <c r="CK2231" s="1232" t="e">
        <f t="shared" si="423"/>
        <v>#DIV/0!</v>
      </c>
      <c r="CM2231" s="1232" t="e">
        <f t="shared" si="424"/>
        <v>#DIV/0!</v>
      </c>
      <c r="CX2231" s="1472">
        <f t="shared" si="429"/>
        <v>0</v>
      </c>
      <c r="DB2231" s="1229"/>
      <c r="DM2231" s="1229"/>
      <c r="DO2231" s="1233"/>
      <c r="DP2231" s="1233"/>
      <c r="DQ2231" s="1233"/>
      <c r="DR2231" s="1233"/>
      <c r="DU2231" s="1229"/>
    </row>
    <row r="2232" spans="1:125" s="1367" customFormat="1" ht="15.75" x14ac:dyDescent="0.25">
      <c r="A2232" s="1461"/>
      <c r="L2232" s="1382"/>
      <c r="M2232" s="1382"/>
      <c r="N2232" s="1230" t="e">
        <f t="shared" si="418"/>
        <v>#DIV/0!</v>
      </c>
      <c r="P2232" s="1232">
        <f t="shared" si="430"/>
        <v>0</v>
      </c>
      <c r="Q2232" s="1232">
        <f t="shared" si="431"/>
        <v>0</v>
      </c>
      <c r="BM2232" s="1468" t="e">
        <f t="shared" si="425"/>
        <v>#DIV/0!</v>
      </c>
      <c r="BP2232" s="1465" t="e">
        <f t="shared" si="420"/>
        <v>#DIV/0!</v>
      </c>
      <c r="BS2232" s="1465" t="e">
        <f t="shared" si="426"/>
        <v>#DIV/0!</v>
      </c>
      <c r="BV2232" s="1468" t="e">
        <f t="shared" si="427"/>
        <v>#DIV/0!</v>
      </c>
      <c r="CB2232" s="1232" t="e">
        <f t="shared" si="419"/>
        <v>#DIV/0!</v>
      </c>
      <c r="CH2232" s="1232" t="e">
        <f t="shared" si="422"/>
        <v>#DIV/0!</v>
      </c>
      <c r="CK2232" s="1232" t="e">
        <f t="shared" si="423"/>
        <v>#DIV/0!</v>
      </c>
      <c r="CM2232" s="1232" t="e">
        <f t="shared" si="424"/>
        <v>#DIV/0!</v>
      </c>
      <c r="CX2232" s="1472">
        <f t="shared" si="429"/>
        <v>0</v>
      </c>
      <c r="DB2232" s="1229"/>
      <c r="DM2232" s="1229"/>
      <c r="DO2232" s="1233"/>
      <c r="DP2232" s="1233"/>
      <c r="DQ2232" s="1233"/>
      <c r="DR2232" s="1233"/>
      <c r="DU2232" s="1229"/>
    </row>
    <row r="2233" spans="1:125" s="1367" customFormat="1" ht="15.75" x14ac:dyDescent="0.25">
      <c r="A2233" s="1461"/>
      <c r="L2233" s="1382"/>
      <c r="M2233" s="1382"/>
      <c r="N2233" s="1230" t="e">
        <f t="shared" si="418"/>
        <v>#DIV/0!</v>
      </c>
      <c r="P2233" s="1232">
        <f t="shared" si="430"/>
        <v>0</v>
      </c>
      <c r="Q2233" s="1232">
        <f t="shared" si="431"/>
        <v>0</v>
      </c>
      <c r="BM2233" s="1468" t="e">
        <f t="shared" si="425"/>
        <v>#DIV/0!</v>
      </c>
      <c r="BP2233" s="1465" t="e">
        <f t="shared" si="420"/>
        <v>#DIV/0!</v>
      </c>
      <c r="BS2233" s="1465" t="e">
        <f t="shared" si="426"/>
        <v>#DIV/0!</v>
      </c>
      <c r="BV2233" s="1468" t="e">
        <f t="shared" si="427"/>
        <v>#DIV/0!</v>
      </c>
      <c r="CH2233" s="1232" t="e">
        <f t="shared" si="422"/>
        <v>#DIV/0!</v>
      </c>
      <c r="CK2233" s="1232" t="e">
        <f t="shared" si="423"/>
        <v>#DIV/0!</v>
      </c>
      <c r="CM2233" s="1232" t="e">
        <f t="shared" si="424"/>
        <v>#DIV/0!</v>
      </c>
      <c r="CX2233" s="1472">
        <f t="shared" si="429"/>
        <v>0</v>
      </c>
      <c r="DB2233" s="1229"/>
      <c r="DM2233" s="1229"/>
      <c r="DO2233" s="1233"/>
      <c r="DP2233" s="1233"/>
      <c r="DQ2233" s="1233"/>
      <c r="DR2233" s="1233"/>
      <c r="DU2233" s="1365"/>
    </row>
    <row r="2234" spans="1:125" s="1367" customFormat="1" ht="15.75" x14ac:dyDescent="0.25">
      <c r="A2234" s="1461"/>
      <c r="L2234" s="1382"/>
      <c r="M2234" s="1382"/>
      <c r="N2234" s="1230" t="e">
        <f t="shared" si="418"/>
        <v>#DIV/0!</v>
      </c>
      <c r="P2234" s="1232">
        <f t="shared" si="430"/>
        <v>0</v>
      </c>
      <c r="Q2234" s="1232">
        <f t="shared" si="431"/>
        <v>0</v>
      </c>
      <c r="BP2234" s="1465" t="e">
        <f t="shared" si="420"/>
        <v>#DIV/0!</v>
      </c>
      <c r="BS2234" s="1465" t="e">
        <f t="shared" si="426"/>
        <v>#DIV/0!</v>
      </c>
      <c r="BV2234" s="1468" t="e">
        <f t="shared" si="427"/>
        <v>#DIV/0!</v>
      </c>
      <c r="CH2234" s="1232" t="e">
        <f t="shared" si="422"/>
        <v>#DIV/0!</v>
      </c>
      <c r="CK2234" s="1232" t="e">
        <f t="shared" si="423"/>
        <v>#DIV/0!</v>
      </c>
      <c r="CM2234" s="1232" t="e">
        <f t="shared" si="424"/>
        <v>#DIV/0!</v>
      </c>
      <c r="CX2234" s="1472">
        <f t="shared" si="429"/>
        <v>0</v>
      </c>
      <c r="DB2234" s="1229"/>
      <c r="DM2234" s="1229"/>
      <c r="DO2234" s="1233"/>
      <c r="DP2234" s="1233"/>
      <c r="DQ2234" s="1233"/>
      <c r="DR2234" s="1233"/>
      <c r="DU2234" s="1229"/>
    </row>
    <row r="2235" spans="1:125" s="1367" customFormat="1" ht="15.75" x14ac:dyDescent="0.25">
      <c r="A2235" s="1461"/>
      <c r="L2235" s="1382"/>
      <c r="M2235" s="1382"/>
      <c r="N2235" s="1230" t="e">
        <f t="shared" si="418"/>
        <v>#DIV/0!</v>
      </c>
      <c r="P2235" s="1232">
        <f t="shared" si="430"/>
        <v>0</v>
      </c>
      <c r="Q2235" s="1232">
        <f t="shared" si="431"/>
        <v>0</v>
      </c>
      <c r="BP2235" s="1465" t="e">
        <f t="shared" si="420"/>
        <v>#DIV/0!</v>
      </c>
      <c r="BS2235" s="1465" t="e">
        <f t="shared" si="426"/>
        <v>#DIV/0!</v>
      </c>
      <c r="BV2235" s="1468" t="e">
        <f t="shared" si="427"/>
        <v>#DIV/0!</v>
      </c>
      <c r="CH2235" s="1232" t="e">
        <f t="shared" si="422"/>
        <v>#DIV/0!</v>
      </c>
      <c r="CK2235" s="1232" t="e">
        <f t="shared" si="423"/>
        <v>#DIV/0!</v>
      </c>
      <c r="CM2235" s="1232" t="e">
        <f t="shared" si="424"/>
        <v>#DIV/0!</v>
      </c>
      <c r="CX2235" s="1472">
        <f t="shared" si="429"/>
        <v>0</v>
      </c>
      <c r="DB2235" s="1229"/>
      <c r="DM2235" s="1229"/>
      <c r="DO2235" s="1233"/>
      <c r="DP2235" s="1233"/>
      <c r="DQ2235" s="1233"/>
      <c r="DR2235" s="1233"/>
      <c r="DU2235" s="1229"/>
    </row>
    <row r="2236" spans="1:125" ht="15.75" x14ac:dyDescent="0.25">
      <c r="A2236" s="1582"/>
      <c r="N2236" s="1363" t="e">
        <f t="shared" si="418"/>
        <v>#DIV/0!</v>
      </c>
      <c r="P2236" s="1232">
        <f t="shared" si="430"/>
        <v>0</v>
      </c>
      <c r="Q2236" s="1232">
        <f t="shared" si="431"/>
        <v>0</v>
      </c>
      <c r="BP2236" s="1583" t="e">
        <f t="shared" si="420"/>
        <v>#DIV/0!</v>
      </c>
      <c r="BS2236" s="1583" t="e">
        <f t="shared" si="426"/>
        <v>#DIV/0!</v>
      </c>
      <c r="BV2236" s="1584" t="e">
        <f t="shared" si="427"/>
        <v>#DIV/0!</v>
      </c>
      <c r="CH2236" s="1364" t="e">
        <f t="shared" si="422"/>
        <v>#DIV/0!</v>
      </c>
      <c r="CK2236" s="1364" t="e">
        <f t="shared" ref="CK2236:CK2267" si="432">((L2236-CJ2236)/Q2236)*100</f>
        <v>#DIV/0!</v>
      </c>
      <c r="CM2236" s="1364" t="e">
        <f t="shared" ref="CM2236:CM2267" si="433">((L2236-CL2236)/Q2236)*100</f>
        <v>#DIV/0!</v>
      </c>
      <c r="CX2236" s="1585">
        <f t="shared" si="429"/>
        <v>0</v>
      </c>
      <c r="DB2236" s="1365"/>
      <c r="DM2236" s="1365"/>
      <c r="DO2236" s="1366"/>
      <c r="DP2236" s="1366"/>
      <c r="DQ2236" s="1366"/>
      <c r="DR2236" s="1366"/>
      <c r="DU2236" s="1229"/>
    </row>
    <row r="2237" spans="1:125" ht="15.75" x14ac:dyDescent="0.25">
      <c r="A2237" s="1461"/>
      <c r="N2237" s="1230" t="e">
        <f t="shared" si="418"/>
        <v>#DIV/0!</v>
      </c>
      <c r="P2237" s="1232">
        <f t="shared" si="430"/>
        <v>0</v>
      </c>
      <c r="Q2237" s="1232">
        <f t="shared" si="431"/>
        <v>0</v>
      </c>
      <c r="BS2237" s="1465" t="e">
        <f t="shared" si="426"/>
        <v>#DIV/0!</v>
      </c>
      <c r="BV2237" s="1468" t="e">
        <f t="shared" si="427"/>
        <v>#DIV/0!</v>
      </c>
      <c r="CH2237" s="1232" t="e">
        <f t="shared" si="422"/>
        <v>#DIV/0!</v>
      </c>
      <c r="CK2237" s="1232" t="e">
        <f t="shared" si="432"/>
        <v>#DIV/0!</v>
      </c>
      <c r="CM2237" s="1232" t="e">
        <f t="shared" si="433"/>
        <v>#DIV/0!</v>
      </c>
      <c r="CX2237" s="1472">
        <f t="shared" si="429"/>
        <v>0</v>
      </c>
      <c r="DB2237" s="1229"/>
      <c r="DM2237" s="1229"/>
      <c r="DO2237" s="1233"/>
      <c r="DP2237" s="1233"/>
      <c r="DQ2237" s="1233"/>
      <c r="DR2237" s="1233"/>
      <c r="DU2237" s="1229"/>
    </row>
    <row r="2238" spans="1:125" ht="15.75" x14ac:dyDescent="0.25">
      <c r="A2238" s="1461"/>
      <c r="N2238" s="1230" t="e">
        <f t="shared" si="418"/>
        <v>#DIV/0!</v>
      </c>
      <c r="P2238" s="1232">
        <f t="shared" si="430"/>
        <v>0</v>
      </c>
      <c r="Q2238" s="1232">
        <f t="shared" si="431"/>
        <v>0</v>
      </c>
      <c r="BS2238" s="1465" t="e">
        <f t="shared" si="426"/>
        <v>#DIV/0!</v>
      </c>
      <c r="BV2238" s="1468" t="e">
        <f t="shared" si="427"/>
        <v>#DIV/0!</v>
      </c>
      <c r="CH2238" s="1232" t="e">
        <f t="shared" si="422"/>
        <v>#DIV/0!</v>
      </c>
      <c r="CK2238" s="1232" t="e">
        <f t="shared" si="432"/>
        <v>#DIV/0!</v>
      </c>
      <c r="CM2238" s="1232" t="e">
        <f t="shared" si="433"/>
        <v>#DIV/0!</v>
      </c>
      <c r="CX2238" s="1472">
        <f t="shared" si="429"/>
        <v>0</v>
      </c>
      <c r="DB2238" s="1229"/>
      <c r="DM2238" s="1229"/>
      <c r="DO2238" s="1233"/>
      <c r="DP2238" s="1233"/>
      <c r="DQ2238" s="1233"/>
      <c r="DR2238" s="1233"/>
      <c r="DU2238" s="1229"/>
    </row>
    <row r="2239" spans="1:125" ht="15.75" x14ac:dyDescent="0.25">
      <c r="A2239" s="1461"/>
      <c r="N2239" s="1230" t="e">
        <f t="shared" si="418"/>
        <v>#DIV/0!</v>
      </c>
      <c r="P2239" s="1232">
        <f t="shared" si="430"/>
        <v>0</v>
      </c>
      <c r="Q2239" s="1232">
        <f t="shared" si="431"/>
        <v>0</v>
      </c>
      <c r="BS2239" s="1465" t="e">
        <f t="shared" si="426"/>
        <v>#DIV/0!</v>
      </c>
      <c r="BV2239" s="1468" t="e">
        <f t="shared" si="427"/>
        <v>#DIV/0!</v>
      </c>
      <c r="CH2239" s="1232" t="e">
        <f t="shared" si="422"/>
        <v>#DIV/0!</v>
      </c>
      <c r="CK2239" s="1232" t="e">
        <f t="shared" si="432"/>
        <v>#DIV/0!</v>
      </c>
      <c r="CM2239" s="1232" t="e">
        <f t="shared" si="433"/>
        <v>#DIV/0!</v>
      </c>
      <c r="CX2239" s="1472">
        <f t="shared" si="429"/>
        <v>0</v>
      </c>
      <c r="DB2239" s="1229"/>
      <c r="DM2239" s="1229"/>
      <c r="DO2239" s="1233"/>
      <c r="DP2239" s="1233"/>
      <c r="DQ2239" s="1233"/>
      <c r="DR2239" s="1233"/>
      <c r="DU2239" s="1229"/>
    </row>
    <row r="2240" spans="1:125" ht="15.75" x14ac:dyDescent="0.25">
      <c r="A2240" s="1461"/>
      <c r="N2240" s="1230" t="e">
        <f t="shared" si="418"/>
        <v>#DIV/0!</v>
      </c>
      <c r="P2240" s="1232">
        <f t="shared" si="430"/>
        <v>0</v>
      </c>
      <c r="Q2240" s="1232">
        <f t="shared" si="431"/>
        <v>0</v>
      </c>
      <c r="BS2240" s="1465" t="e">
        <f t="shared" si="426"/>
        <v>#DIV/0!</v>
      </c>
      <c r="BV2240" s="1468" t="e">
        <f t="shared" si="427"/>
        <v>#DIV/0!</v>
      </c>
      <c r="CH2240" s="1232" t="e">
        <f t="shared" si="422"/>
        <v>#DIV/0!</v>
      </c>
      <c r="CK2240" s="1232" t="e">
        <f t="shared" si="432"/>
        <v>#DIV/0!</v>
      </c>
      <c r="CM2240" s="1232" t="e">
        <f t="shared" si="433"/>
        <v>#DIV/0!</v>
      </c>
      <c r="CX2240" s="1472">
        <f t="shared" si="429"/>
        <v>0</v>
      </c>
      <c r="DB2240" s="1229"/>
      <c r="DM2240" s="1229"/>
      <c r="DO2240" s="1233"/>
      <c r="DP2240" s="1233"/>
      <c r="DQ2240" s="1233"/>
      <c r="DR2240" s="1233"/>
      <c r="DU2240" s="1229"/>
    </row>
    <row r="2241" spans="1:125" ht="15.75" x14ac:dyDescent="0.25">
      <c r="A2241" s="1461"/>
      <c r="N2241" s="1230" t="e">
        <f t="shared" si="418"/>
        <v>#DIV/0!</v>
      </c>
      <c r="P2241" s="1232">
        <f t="shared" si="430"/>
        <v>0</v>
      </c>
      <c r="Q2241" s="1232">
        <f t="shared" si="431"/>
        <v>0</v>
      </c>
      <c r="BS2241" s="1465" t="e">
        <f t="shared" si="426"/>
        <v>#DIV/0!</v>
      </c>
      <c r="BV2241" s="1468" t="e">
        <f t="shared" si="427"/>
        <v>#DIV/0!</v>
      </c>
      <c r="CH2241" s="1232" t="e">
        <f t="shared" si="422"/>
        <v>#DIV/0!</v>
      </c>
      <c r="CK2241" s="1232" t="e">
        <f t="shared" si="432"/>
        <v>#DIV/0!</v>
      </c>
      <c r="CM2241" s="1232" t="e">
        <f t="shared" si="433"/>
        <v>#DIV/0!</v>
      </c>
      <c r="CX2241" s="1472">
        <f t="shared" si="429"/>
        <v>0</v>
      </c>
      <c r="DB2241" s="1229"/>
      <c r="DM2241" s="1229"/>
      <c r="DO2241" s="1233"/>
      <c r="DP2241" s="1233"/>
      <c r="DQ2241" s="1233"/>
      <c r="DR2241" s="1233"/>
      <c r="DU2241" s="1229"/>
    </row>
    <row r="2242" spans="1:125" ht="15.75" x14ac:dyDescent="0.25">
      <c r="A2242" s="1461"/>
      <c r="N2242" s="1230" t="e">
        <f t="shared" si="418"/>
        <v>#DIV/0!</v>
      </c>
      <c r="P2242" s="1232">
        <f t="shared" si="430"/>
        <v>0</v>
      </c>
      <c r="Q2242" s="1232">
        <f t="shared" si="431"/>
        <v>0</v>
      </c>
      <c r="BS2242" s="1465" t="e">
        <f t="shared" si="426"/>
        <v>#DIV/0!</v>
      </c>
      <c r="BV2242" s="1468" t="e">
        <f t="shared" si="427"/>
        <v>#DIV/0!</v>
      </c>
      <c r="CH2242" s="1232" t="e">
        <f t="shared" si="422"/>
        <v>#DIV/0!</v>
      </c>
      <c r="CK2242" s="1232" t="e">
        <f t="shared" si="432"/>
        <v>#DIV/0!</v>
      </c>
      <c r="CM2242" s="1232" t="e">
        <f t="shared" si="433"/>
        <v>#DIV/0!</v>
      </c>
      <c r="CX2242" s="1472">
        <f t="shared" si="429"/>
        <v>0</v>
      </c>
      <c r="DB2242" s="1229"/>
      <c r="DM2242" s="1229"/>
      <c r="DO2242" s="1233"/>
      <c r="DP2242" s="1233"/>
      <c r="DQ2242" s="1233"/>
      <c r="DR2242" s="1233"/>
      <c r="DU2242" s="1229"/>
    </row>
    <row r="2243" spans="1:125" ht="15.75" x14ac:dyDescent="0.25">
      <c r="A2243" s="1461"/>
      <c r="N2243" s="1230" t="e">
        <f t="shared" si="418"/>
        <v>#DIV/0!</v>
      </c>
      <c r="P2243" s="1232">
        <f t="shared" si="430"/>
        <v>0</v>
      </c>
      <c r="BS2243" s="1465" t="e">
        <f t="shared" si="426"/>
        <v>#DIV/0!</v>
      </c>
      <c r="BV2243" s="1468" t="e">
        <f t="shared" si="427"/>
        <v>#DIV/0!</v>
      </c>
      <c r="CH2243" s="1232" t="e">
        <f t="shared" si="422"/>
        <v>#DIV/0!</v>
      </c>
      <c r="CK2243" s="1232" t="e">
        <f t="shared" si="432"/>
        <v>#DIV/0!</v>
      </c>
      <c r="CM2243" s="1232" t="e">
        <f t="shared" si="433"/>
        <v>#DIV/0!</v>
      </c>
      <c r="CX2243" s="1472">
        <f t="shared" si="429"/>
        <v>0</v>
      </c>
      <c r="DB2243" s="1229"/>
      <c r="DM2243" s="1229"/>
      <c r="DO2243" s="1233"/>
      <c r="DP2243" s="1233"/>
      <c r="DR2243" s="1233"/>
      <c r="DU2243" s="1229"/>
    </row>
    <row r="2244" spans="1:125" ht="15.75" x14ac:dyDescent="0.25">
      <c r="A2244" s="1461"/>
      <c r="N2244" s="1230" t="e">
        <f t="shared" si="418"/>
        <v>#DIV/0!</v>
      </c>
      <c r="P2244" s="1232">
        <f t="shared" si="430"/>
        <v>0</v>
      </c>
      <c r="BS2244" s="1465" t="e">
        <f t="shared" si="426"/>
        <v>#DIV/0!</v>
      </c>
      <c r="BV2244" s="1468" t="e">
        <f t="shared" si="427"/>
        <v>#DIV/0!</v>
      </c>
      <c r="CH2244" s="1232" t="e">
        <f t="shared" si="422"/>
        <v>#DIV/0!</v>
      </c>
      <c r="CK2244" s="1232" t="e">
        <f t="shared" si="432"/>
        <v>#DIV/0!</v>
      </c>
      <c r="CM2244" s="1232" t="e">
        <f t="shared" si="433"/>
        <v>#DIV/0!</v>
      </c>
      <c r="CX2244" s="1472">
        <f t="shared" si="429"/>
        <v>0</v>
      </c>
      <c r="DB2244" s="1229"/>
      <c r="DM2244" s="1229"/>
      <c r="DO2244" s="1233"/>
      <c r="DP2244" s="1233"/>
      <c r="DR2244" s="1233"/>
      <c r="DU2244" s="1229"/>
    </row>
    <row r="2245" spans="1:125" ht="15.75" x14ac:dyDescent="0.25">
      <c r="A2245" s="1461"/>
      <c r="N2245" s="1230" t="e">
        <f t="shared" si="418"/>
        <v>#DIV/0!</v>
      </c>
      <c r="P2245" s="1232">
        <f t="shared" si="430"/>
        <v>0</v>
      </c>
      <c r="BS2245" s="1465" t="e">
        <f t="shared" si="426"/>
        <v>#DIV/0!</v>
      </c>
      <c r="BV2245" s="1468" t="e">
        <f t="shared" si="427"/>
        <v>#DIV/0!</v>
      </c>
      <c r="CH2245" s="1232" t="e">
        <f t="shared" si="422"/>
        <v>#DIV/0!</v>
      </c>
      <c r="CK2245" s="1232" t="e">
        <f t="shared" si="432"/>
        <v>#DIV/0!</v>
      </c>
      <c r="CM2245" s="1232" t="e">
        <f t="shared" si="433"/>
        <v>#DIV/0!</v>
      </c>
      <c r="CX2245" s="1472">
        <f t="shared" si="429"/>
        <v>0</v>
      </c>
      <c r="DB2245" s="1229"/>
      <c r="DM2245" s="1229"/>
      <c r="DO2245" s="1233"/>
      <c r="DP2245" s="1233"/>
      <c r="DR2245" s="1233"/>
      <c r="DU2245" s="1229"/>
    </row>
    <row r="2246" spans="1:125" ht="15.75" x14ac:dyDescent="0.25">
      <c r="A2246" s="1461"/>
      <c r="N2246" s="1230" t="e">
        <f t="shared" si="418"/>
        <v>#DIV/0!</v>
      </c>
      <c r="P2246" s="1232">
        <f t="shared" si="430"/>
        <v>0</v>
      </c>
      <c r="BS2246" s="1465" t="e">
        <f t="shared" si="426"/>
        <v>#DIV/0!</v>
      </c>
      <c r="BV2246" s="1468" t="e">
        <f t="shared" si="427"/>
        <v>#DIV/0!</v>
      </c>
      <c r="CH2246" s="1232" t="e">
        <f t="shared" si="422"/>
        <v>#DIV/0!</v>
      </c>
      <c r="CK2246" s="1232" t="e">
        <f t="shared" si="432"/>
        <v>#DIV/0!</v>
      </c>
      <c r="CM2246" s="1232" t="e">
        <f t="shared" si="433"/>
        <v>#DIV/0!</v>
      </c>
      <c r="CX2246" s="1472">
        <f t="shared" si="429"/>
        <v>0</v>
      </c>
      <c r="DB2246" s="1229"/>
      <c r="DM2246" s="1229"/>
      <c r="DO2246" s="1233"/>
      <c r="DP2246" s="1233"/>
      <c r="DR2246" s="1233"/>
      <c r="DU2246" s="1229"/>
    </row>
    <row r="2247" spans="1:125" ht="15.75" x14ac:dyDescent="0.25">
      <c r="A2247" s="1461"/>
      <c r="N2247" s="1230" t="e">
        <f t="shared" ref="N2247:N2310" si="434">(L2247/((M2247*M2247)/100))*100</f>
        <v>#DIV/0!</v>
      </c>
      <c r="P2247" s="1232">
        <f t="shared" si="430"/>
        <v>0</v>
      </c>
      <c r="BS2247" s="1465" t="e">
        <f t="shared" si="426"/>
        <v>#DIV/0!</v>
      </c>
      <c r="BV2247" s="1468" t="e">
        <f t="shared" si="427"/>
        <v>#DIV/0!</v>
      </c>
      <c r="CH2247" s="1232" t="e">
        <f t="shared" si="422"/>
        <v>#DIV/0!</v>
      </c>
      <c r="CK2247" s="1232" t="e">
        <f t="shared" si="432"/>
        <v>#DIV/0!</v>
      </c>
      <c r="CM2247" s="1232" t="e">
        <f t="shared" si="433"/>
        <v>#DIV/0!</v>
      </c>
      <c r="CX2247" s="1472">
        <f t="shared" si="429"/>
        <v>0</v>
      </c>
      <c r="DB2247" s="1229"/>
      <c r="DO2247" s="1233"/>
      <c r="DP2247" s="1233"/>
      <c r="DR2247" s="1233"/>
      <c r="DU2247" s="1229"/>
    </row>
    <row r="2248" spans="1:125" ht="15.75" x14ac:dyDescent="0.25">
      <c r="A2248" s="1461"/>
      <c r="N2248" s="1230" t="e">
        <f t="shared" si="434"/>
        <v>#DIV/0!</v>
      </c>
      <c r="P2248" s="1232">
        <f t="shared" si="430"/>
        <v>0</v>
      </c>
      <c r="BS2248" s="1465" t="e">
        <f t="shared" si="426"/>
        <v>#DIV/0!</v>
      </c>
      <c r="BV2248" s="1468" t="e">
        <f t="shared" si="427"/>
        <v>#DIV/0!</v>
      </c>
      <c r="CH2248" s="1232" t="e">
        <f t="shared" si="422"/>
        <v>#DIV/0!</v>
      </c>
      <c r="CK2248" s="1232" t="e">
        <f t="shared" si="432"/>
        <v>#DIV/0!</v>
      </c>
      <c r="CM2248" s="1232" t="e">
        <f t="shared" si="433"/>
        <v>#DIV/0!</v>
      </c>
      <c r="CX2248" s="1472">
        <f t="shared" si="429"/>
        <v>0</v>
      </c>
      <c r="DB2248" s="1229"/>
      <c r="DO2248" s="1233"/>
      <c r="DP2248" s="1233"/>
      <c r="DR2248" s="1233"/>
      <c r="DU2248" s="1229"/>
    </row>
    <row r="2249" spans="1:125" ht="15.75" x14ac:dyDescent="0.25">
      <c r="A2249" s="1461"/>
      <c r="N2249" s="1230" t="e">
        <f t="shared" si="434"/>
        <v>#DIV/0!</v>
      </c>
      <c r="P2249" s="1232">
        <f t="shared" si="430"/>
        <v>0</v>
      </c>
      <c r="BS2249" s="1465" t="e">
        <f t="shared" si="426"/>
        <v>#DIV/0!</v>
      </c>
      <c r="BV2249" s="1468" t="e">
        <f t="shared" si="427"/>
        <v>#DIV/0!</v>
      </c>
      <c r="CH2249" s="1232" t="e">
        <f t="shared" si="422"/>
        <v>#DIV/0!</v>
      </c>
      <c r="CK2249" s="1232" t="e">
        <f t="shared" si="432"/>
        <v>#DIV/0!</v>
      </c>
      <c r="CM2249" s="1232" t="e">
        <f t="shared" si="433"/>
        <v>#DIV/0!</v>
      </c>
      <c r="CX2249" s="1472">
        <f t="shared" si="429"/>
        <v>0</v>
      </c>
      <c r="DB2249" s="1229"/>
      <c r="DO2249" s="1233"/>
      <c r="DP2249" s="1233"/>
      <c r="DR2249" s="1233"/>
      <c r="DU2249" s="1229"/>
    </row>
    <row r="2250" spans="1:125" ht="15.75" x14ac:dyDescent="0.25">
      <c r="A2250" s="1461"/>
      <c r="N2250" s="1230" t="e">
        <f t="shared" si="434"/>
        <v>#DIV/0!</v>
      </c>
      <c r="P2250" s="1232">
        <f t="shared" si="430"/>
        <v>0</v>
      </c>
      <c r="BS2250" s="1465" t="e">
        <f t="shared" si="426"/>
        <v>#DIV/0!</v>
      </c>
      <c r="BV2250" s="1468" t="e">
        <f t="shared" si="427"/>
        <v>#DIV/0!</v>
      </c>
      <c r="CH2250" s="1232" t="e">
        <f t="shared" si="422"/>
        <v>#DIV/0!</v>
      </c>
      <c r="CK2250" s="1232" t="e">
        <f t="shared" si="432"/>
        <v>#DIV/0!</v>
      </c>
      <c r="CM2250" s="1232" t="e">
        <f t="shared" si="433"/>
        <v>#DIV/0!</v>
      </c>
      <c r="CX2250" s="1239">
        <f>(CS2250+CT2250+CU2250+CV2250+CW2250)</f>
        <v>0</v>
      </c>
      <c r="DB2250" s="1229"/>
      <c r="DO2250" s="1233"/>
      <c r="DP2250" s="1233"/>
      <c r="DR2250" s="1233"/>
      <c r="DU2250" s="1229"/>
    </row>
    <row r="2251" spans="1:125" ht="15.75" x14ac:dyDescent="0.25">
      <c r="A2251" s="1461"/>
      <c r="N2251" s="1230" t="e">
        <f t="shared" si="434"/>
        <v>#DIV/0!</v>
      </c>
      <c r="P2251" s="1232">
        <f t="shared" si="430"/>
        <v>0</v>
      </c>
      <c r="BS2251" s="1465" t="e">
        <f t="shared" si="426"/>
        <v>#DIV/0!</v>
      </c>
      <c r="BV2251" s="1468" t="e">
        <f t="shared" si="427"/>
        <v>#DIV/0!</v>
      </c>
      <c r="CH2251" s="1232" t="e">
        <f t="shared" si="422"/>
        <v>#DIV/0!</v>
      </c>
      <c r="CK2251" s="1232" t="e">
        <f t="shared" si="432"/>
        <v>#DIV/0!</v>
      </c>
      <c r="CM2251" s="1232" t="e">
        <f t="shared" si="433"/>
        <v>#DIV/0!</v>
      </c>
      <c r="CX2251" s="1239">
        <f>(CS2251+CT2251+CU2251+CV2251+CW2251)</f>
        <v>0</v>
      </c>
      <c r="DB2251" s="1229"/>
      <c r="DO2251" s="1233"/>
      <c r="DP2251" s="1233"/>
      <c r="DR2251" s="1233"/>
      <c r="DU2251" s="1229"/>
    </row>
    <row r="2252" spans="1:125" ht="15.75" x14ac:dyDescent="0.25">
      <c r="A2252" s="1461"/>
      <c r="N2252" s="1230" t="e">
        <f t="shared" si="434"/>
        <v>#DIV/0!</v>
      </c>
      <c r="P2252" s="1232">
        <f t="shared" si="430"/>
        <v>0</v>
      </c>
      <c r="BV2252" s="1468" t="e">
        <f t="shared" si="427"/>
        <v>#DIV/0!</v>
      </c>
      <c r="CH2252" s="1232" t="e">
        <f t="shared" si="422"/>
        <v>#DIV/0!</v>
      </c>
      <c r="CK2252" s="1232" t="e">
        <f t="shared" si="432"/>
        <v>#DIV/0!</v>
      </c>
      <c r="CM2252" s="1232" t="e">
        <f t="shared" si="433"/>
        <v>#DIV/0!</v>
      </c>
      <c r="CX2252" s="1239">
        <f>(CS2252+CT2252+CU2252+CV2252+CW2252)</f>
        <v>0</v>
      </c>
      <c r="DB2252" s="1229"/>
      <c r="DO2252" s="1233"/>
      <c r="DP2252" s="1233"/>
      <c r="DR2252" s="1233"/>
      <c r="DU2252" s="1229"/>
    </row>
    <row r="2253" spans="1:125" ht="15.75" x14ac:dyDescent="0.25">
      <c r="A2253" s="1461"/>
      <c r="N2253" s="1230" t="e">
        <f t="shared" si="434"/>
        <v>#DIV/0!</v>
      </c>
      <c r="P2253" s="1232">
        <f t="shared" si="430"/>
        <v>0</v>
      </c>
      <c r="BV2253" s="1468" t="e">
        <f t="shared" si="427"/>
        <v>#DIV/0!</v>
      </c>
      <c r="CH2253" s="1232" t="e">
        <f t="shared" si="422"/>
        <v>#DIV/0!</v>
      </c>
      <c r="CK2253" s="1232" t="e">
        <f t="shared" si="432"/>
        <v>#DIV/0!</v>
      </c>
      <c r="CM2253" s="1232" t="e">
        <f t="shared" si="433"/>
        <v>#DIV/0!</v>
      </c>
      <c r="CX2253" s="1239">
        <f>(CS2253+CT2253+CU2253+CV2253+CW2253)</f>
        <v>0</v>
      </c>
      <c r="DB2253" s="1229"/>
      <c r="DO2253" s="1233"/>
      <c r="DP2253" s="1233"/>
      <c r="DR2253" s="1233"/>
      <c r="DU2253" s="1229"/>
    </row>
    <row r="2254" spans="1:125" ht="15.75" x14ac:dyDescent="0.25">
      <c r="A2254" s="1461"/>
      <c r="N2254" s="1230" t="e">
        <f t="shared" si="434"/>
        <v>#DIV/0!</v>
      </c>
      <c r="P2254" s="1232">
        <f t="shared" si="430"/>
        <v>0</v>
      </c>
      <c r="BV2254" s="1468" t="e">
        <f t="shared" si="427"/>
        <v>#DIV/0!</v>
      </c>
      <c r="CH2254" s="1232" t="e">
        <f t="shared" si="422"/>
        <v>#DIV/0!</v>
      </c>
      <c r="CK2254" s="1232" t="e">
        <f t="shared" si="432"/>
        <v>#DIV/0!</v>
      </c>
      <c r="CM2254" s="1232" t="e">
        <f t="shared" si="433"/>
        <v>#DIV/0!</v>
      </c>
      <c r="CX2254" s="1239">
        <f t="shared" ref="CX2254:CX2317" si="435">(CS2254+CT2254+CU2254+CV2254+CW2254)</f>
        <v>0</v>
      </c>
      <c r="DB2254" s="1229"/>
      <c r="DO2254" s="1233"/>
      <c r="DP2254" s="1233"/>
      <c r="DR2254" s="1233"/>
      <c r="DU2254" s="1229"/>
    </row>
    <row r="2255" spans="1:125" ht="15.75" x14ac:dyDescent="0.25">
      <c r="A2255" s="1461"/>
      <c r="N2255" s="1230" t="e">
        <f t="shared" si="434"/>
        <v>#DIV/0!</v>
      </c>
      <c r="P2255" s="1232">
        <f t="shared" si="430"/>
        <v>0</v>
      </c>
      <c r="BV2255" s="1468" t="e">
        <f t="shared" si="427"/>
        <v>#DIV/0!</v>
      </c>
      <c r="CH2255" s="1232" t="e">
        <f t="shared" si="422"/>
        <v>#DIV/0!</v>
      </c>
      <c r="CK2255" s="1232" t="e">
        <f t="shared" si="432"/>
        <v>#DIV/0!</v>
      </c>
      <c r="CM2255" s="1232" t="e">
        <f t="shared" si="433"/>
        <v>#DIV/0!</v>
      </c>
      <c r="CX2255" s="1239">
        <f t="shared" si="435"/>
        <v>0</v>
      </c>
      <c r="DB2255" s="1229"/>
      <c r="DO2255" s="1233"/>
      <c r="DP2255" s="1233"/>
      <c r="DR2255" s="1233"/>
      <c r="DU2255" s="1229"/>
    </row>
    <row r="2256" spans="1:125" ht="15.75" x14ac:dyDescent="0.25">
      <c r="A2256" s="1461"/>
      <c r="N2256" s="1230" t="e">
        <f t="shared" si="434"/>
        <v>#DIV/0!</v>
      </c>
      <c r="P2256" s="1232">
        <f t="shared" si="430"/>
        <v>0</v>
      </c>
      <c r="BV2256" s="1468" t="e">
        <f t="shared" si="427"/>
        <v>#DIV/0!</v>
      </c>
      <c r="CH2256" s="1232" t="e">
        <f t="shared" si="422"/>
        <v>#DIV/0!</v>
      </c>
      <c r="CK2256" s="1232" t="e">
        <f t="shared" si="432"/>
        <v>#DIV/0!</v>
      </c>
      <c r="CM2256" s="1232" t="e">
        <f t="shared" si="433"/>
        <v>#DIV/0!</v>
      </c>
      <c r="CX2256" s="1239">
        <f t="shared" si="435"/>
        <v>0</v>
      </c>
      <c r="DB2256" s="1229"/>
      <c r="DO2256" s="1233"/>
      <c r="DP2256" s="1233"/>
      <c r="DR2256" s="1233"/>
      <c r="DU2256" s="1229"/>
    </row>
    <row r="2257" spans="1:125" ht="15.75" x14ac:dyDescent="0.25">
      <c r="A2257" s="1461"/>
      <c r="N2257" s="1230" t="e">
        <f t="shared" si="434"/>
        <v>#DIV/0!</v>
      </c>
      <c r="P2257" s="1232">
        <f t="shared" si="430"/>
        <v>0</v>
      </c>
      <c r="BV2257" s="1468" t="e">
        <f t="shared" si="427"/>
        <v>#DIV/0!</v>
      </c>
      <c r="CH2257" s="1232" t="e">
        <f t="shared" si="422"/>
        <v>#DIV/0!</v>
      </c>
      <c r="CK2257" s="1232" t="e">
        <f t="shared" si="432"/>
        <v>#DIV/0!</v>
      </c>
      <c r="CM2257" s="1232" t="e">
        <f t="shared" si="433"/>
        <v>#DIV/0!</v>
      </c>
      <c r="CX2257" s="1239">
        <f t="shared" si="435"/>
        <v>0</v>
      </c>
      <c r="DB2257" s="1229"/>
      <c r="DO2257" s="1233"/>
      <c r="DP2257" s="1233"/>
      <c r="DR2257" s="1233"/>
      <c r="DU2257" s="1229"/>
    </row>
    <row r="2258" spans="1:125" ht="15.75" x14ac:dyDescent="0.25">
      <c r="A2258" s="1461"/>
      <c r="N2258" s="1230" t="e">
        <f t="shared" si="434"/>
        <v>#DIV/0!</v>
      </c>
      <c r="P2258" s="1232">
        <f t="shared" si="430"/>
        <v>0</v>
      </c>
      <c r="BV2258" s="1468" t="e">
        <f t="shared" si="427"/>
        <v>#DIV/0!</v>
      </c>
      <c r="CH2258" s="1232" t="e">
        <f t="shared" si="422"/>
        <v>#DIV/0!</v>
      </c>
      <c r="CK2258" s="1232" t="e">
        <f t="shared" si="432"/>
        <v>#DIV/0!</v>
      </c>
      <c r="CM2258" s="1232" t="e">
        <f t="shared" si="433"/>
        <v>#DIV/0!</v>
      </c>
      <c r="CX2258" s="1239">
        <f t="shared" si="435"/>
        <v>0</v>
      </c>
      <c r="DB2258" s="1229"/>
      <c r="DO2258" s="1233"/>
      <c r="DP2258" s="1233"/>
      <c r="DR2258" s="1233"/>
      <c r="DU2258" s="1229"/>
    </row>
    <row r="2259" spans="1:125" ht="15.75" x14ac:dyDescent="0.25">
      <c r="A2259" s="1461"/>
      <c r="N2259" s="1230" t="e">
        <f t="shared" si="434"/>
        <v>#DIV/0!</v>
      </c>
      <c r="P2259" s="1232">
        <f t="shared" si="430"/>
        <v>0</v>
      </c>
      <c r="BV2259" s="1468" t="e">
        <f t="shared" si="427"/>
        <v>#DIV/0!</v>
      </c>
      <c r="CH2259" s="1232" t="e">
        <f t="shared" si="422"/>
        <v>#DIV/0!</v>
      </c>
      <c r="CK2259" s="1232" t="e">
        <f t="shared" si="432"/>
        <v>#DIV/0!</v>
      </c>
      <c r="CM2259" s="1232" t="e">
        <f t="shared" si="433"/>
        <v>#DIV/0!</v>
      </c>
      <c r="CX2259" s="1239">
        <f t="shared" si="435"/>
        <v>0</v>
      </c>
      <c r="DB2259" s="1229"/>
      <c r="DO2259" s="1233"/>
      <c r="DP2259" s="1233"/>
      <c r="DR2259" s="1233"/>
      <c r="DU2259" s="1229"/>
    </row>
    <row r="2260" spans="1:125" ht="15.75" x14ac:dyDescent="0.25">
      <c r="A2260" s="1461"/>
      <c r="N2260" s="1230" t="e">
        <f t="shared" si="434"/>
        <v>#DIV/0!</v>
      </c>
      <c r="P2260" s="1232">
        <f t="shared" si="430"/>
        <v>0</v>
      </c>
      <c r="BV2260" s="1468" t="e">
        <f t="shared" si="427"/>
        <v>#DIV/0!</v>
      </c>
      <c r="CH2260" s="1232" t="e">
        <f t="shared" si="422"/>
        <v>#DIV/0!</v>
      </c>
      <c r="CK2260" s="1232" t="e">
        <f t="shared" si="432"/>
        <v>#DIV/0!</v>
      </c>
      <c r="CM2260" s="1232" t="e">
        <f t="shared" si="433"/>
        <v>#DIV/0!</v>
      </c>
      <c r="CX2260" s="1239">
        <f t="shared" si="435"/>
        <v>0</v>
      </c>
      <c r="DB2260" s="1229"/>
      <c r="DO2260" s="1233"/>
      <c r="DP2260" s="1233"/>
      <c r="DR2260" s="1233"/>
      <c r="DU2260" s="1229"/>
    </row>
    <row r="2261" spans="1:125" ht="15.75" x14ac:dyDescent="0.25">
      <c r="A2261" s="1461"/>
      <c r="N2261" s="1230" t="e">
        <f t="shared" si="434"/>
        <v>#DIV/0!</v>
      </c>
      <c r="P2261" s="1232">
        <f t="shared" si="430"/>
        <v>0</v>
      </c>
      <c r="CH2261" s="1232" t="e">
        <f t="shared" si="422"/>
        <v>#DIV/0!</v>
      </c>
      <c r="CK2261" s="1232" t="e">
        <f t="shared" si="432"/>
        <v>#DIV/0!</v>
      </c>
      <c r="CM2261" s="1232" t="e">
        <f t="shared" si="433"/>
        <v>#DIV/0!</v>
      </c>
      <c r="CX2261" s="1239">
        <f t="shared" si="435"/>
        <v>0</v>
      </c>
      <c r="DB2261" s="1229"/>
      <c r="DO2261" s="1233"/>
      <c r="DP2261" s="1233"/>
      <c r="DR2261" s="1233"/>
      <c r="DU2261" s="1229"/>
    </row>
    <row r="2262" spans="1:125" ht="15.75" x14ac:dyDescent="0.25">
      <c r="A2262" s="1461"/>
      <c r="N2262" s="1230" t="e">
        <f t="shared" si="434"/>
        <v>#DIV/0!</v>
      </c>
      <c r="P2262" s="1232">
        <f t="shared" si="430"/>
        <v>0</v>
      </c>
      <c r="CH2262" s="1232" t="e">
        <f t="shared" si="422"/>
        <v>#DIV/0!</v>
      </c>
      <c r="CK2262" s="1232" t="e">
        <f t="shared" si="432"/>
        <v>#DIV/0!</v>
      </c>
      <c r="CM2262" s="1232" t="e">
        <f t="shared" si="433"/>
        <v>#DIV/0!</v>
      </c>
      <c r="CX2262" s="1239">
        <f t="shared" si="435"/>
        <v>0</v>
      </c>
      <c r="DB2262" s="1229"/>
      <c r="DO2262" s="1233"/>
      <c r="DP2262" s="1233"/>
      <c r="DR2262" s="1233"/>
      <c r="DU2262" s="1229"/>
    </row>
    <row r="2263" spans="1:125" ht="15.75" x14ac:dyDescent="0.25">
      <c r="A2263" s="1461"/>
      <c r="N2263" s="1230" t="e">
        <f t="shared" si="434"/>
        <v>#DIV/0!</v>
      </c>
      <c r="P2263" s="1232">
        <f t="shared" si="430"/>
        <v>0</v>
      </c>
      <c r="CH2263" s="1232" t="e">
        <f t="shared" si="422"/>
        <v>#DIV/0!</v>
      </c>
      <c r="CK2263" s="1232" t="e">
        <f t="shared" si="432"/>
        <v>#DIV/0!</v>
      </c>
      <c r="CM2263" s="1232" t="e">
        <f t="shared" si="433"/>
        <v>#DIV/0!</v>
      </c>
      <c r="CX2263" s="1239">
        <f t="shared" si="435"/>
        <v>0</v>
      </c>
      <c r="DB2263" s="1229"/>
      <c r="DO2263" s="1233"/>
      <c r="DP2263" s="1233"/>
      <c r="DR2263" s="1233"/>
      <c r="DU2263" s="1229"/>
    </row>
    <row r="2264" spans="1:125" ht="15.75" x14ac:dyDescent="0.25">
      <c r="A2264" s="1461"/>
      <c r="N2264" s="1230" t="e">
        <f t="shared" si="434"/>
        <v>#DIV/0!</v>
      </c>
      <c r="P2264" s="1232">
        <f t="shared" si="430"/>
        <v>0</v>
      </c>
      <c r="CH2264" s="1232" t="e">
        <f t="shared" si="422"/>
        <v>#DIV/0!</v>
      </c>
      <c r="CK2264" s="1232" t="e">
        <f t="shared" si="432"/>
        <v>#DIV/0!</v>
      </c>
      <c r="CM2264" s="1232" t="e">
        <f t="shared" si="433"/>
        <v>#DIV/0!</v>
      </c>
      <c r="CX2264" s="1239">
        <f t="shared" si="435"/>
        <v>0</v>
      </c>
      <c r="DB2264" s="1229"/>
      <c r="DO2264" s="1233"/>
      <c r="DP2264" s="1233"/>
      <c r="DR2264" s="1233"/>
      <c r="DU2264" s="1229"/>
    </row>
    <row r="2265" spans="1:125" ht="15.75" x14ac:dyDescent="0.25">
      <c r="A2265" s="1461"/>
      <c r="N2265" s="1230" t="e">
        <f t="shared" si="434"/>
        <v>#DIV/0!</v>
      </c>
      <c r="P2265" s="1232">
        <f t="shared" si="430"/>
        <v>0</v>
      </c>
      <c r="CH2265" s="1232" t="e">
        <f t="shared" si="422"/>
        <v>#DIV/0!</v>
      </c>
      <c r="CK2265" s="1232" t="e">
        <f t="shared" si="432"/>
        <v>#DIV/0!</v>
      </c>
      <c r="CM2265" s="1232" t="e">
        <f t="shared" si="433"/>
        <v>#DIV/0!</v>
      </c>
      <c r="CX2265" s="1239">
        <f t="shared" si="435"/>
        <v>0</v>
      </c>
      <c r="DB2265" s="1229"/>
      <c r="DO2265" s="1233"/>
      <c r="DP2265" s="1233"/>
      <c r="DR2265" s="1233"/>
      <c r="DU2265" s="1229"/>
    </row>
    <row r="2266" spans="1:125" ht="15.75" x14ac:dyDescent="0.25">
      <c r="A2266" s="1461"/>
      <c r="N2266" s="1230" t="e">
        <f t="shared" si="434"/>
        <v>#DIV/0!</v>
      </c>
      <c r="P2266" s="1232">
        <f t="shared" si="430"/>
        <v>0</v>
      </c>
      <c r="CH2266" s="1232" t="e">
        <f t="shared" si="422"/>
        <v>#DIV/0!</v>
      </c>
      <c r="CK2266" s="1232" t="e">
        <f t="shared" si="432"/>
        <v>#DIV/0!</v>
      </c>
      <c r="CM2266" s="1232" t="e">
        <f t="shared" si="433"/>
        <v>#DIV/0!</v>
      </c>
      <c r="CX2266" s="1239">
        <f t="shared" si="435"/>
        <v>0</v>
      </c>
      <c r="DB2266" s="1229"/>
      <c r="DO2266" s="1233"/>
      <c r="DP2266" s="1233"/>
      <c r="DR2266" s="1233"/>
      <c r="DU2266" s="1229"/>
    </row>
    <row r="2267" spans="1:125" ht="15.75" x14ac:dyDescent="0.25">
      <c r="A2267" s="1461"/>
      <c r="N2267" s="1230" t="e">
        <f t="shared" si="434"/>
        <v>#DIV/0!</v>
      </c>
      <c r="P2267" s="1232">
        <f t="shared" si="430"/>
        <v>0</v>
      </c>
      <c r="CH2267" s="1232" t="e">
        <f t="shared" si="422"/>
        <v>#DIV/0!</v>
      </c>
      <c r="CK2267" s="1232" t="e">
        <f t="shared" si="432"/>
        <v>#DIV/0!</v>
      </c>
      <c r="CM2267" s="1232" t="e">
        <f t="shared" si="433"/>
        <v>#DIV/0!</v>
      </c>
      <c r="CX2267" s="1239">
        <f t="shared" si="435"/>
        <v>0</v>
      </c>
      <c r="DB2267" s="1229"/>
      <c r="DO2267" s="1233"/>
      <c r="DP2267" s="1233"/>
      <c r="DR2267" s="1233"/>
      <c r="DU2267" s="1229"/>
    </row>
    <row r="2268" spans="1:125" ht="15.75" x14ac:dyDescent="0.25">
      <c r="A2268" s="1461"/>
      <c r="N2268" s="1230" t="e">
        <f t="shared" si="434"/>
        <v>#DIV/0!</v>
      </c>
      <c r="P2268" s="1232">
        <f t="shared" si="430"/>
        <v>0</v>
      </c>
      <c r="CH2268" s="1232" t="e">
        <f t="shared" ref="CH2268:CH2331" si="436">((L2268-CG2268)/Q2268)*100</f>
        <v>#DIV/0!</v>
      </c>
      <c r="CK2268" s="1232" t="e">
        <f t="shared" ref="CK2268:CK2287" si="437">((L2268-CJ2268)/Q2268)*100</f>
        <v>#DIV/0!</v>
      </c>
      <c r="CM2268" s="1232" t="e">
        <f t="shared" ref="CM2268:CM2296" si="438">((L2268-CL2268)/Q2268)*100</f>
        <v>#DIV/0!</v>
      </c>
      <c r="CX2268" s="1239">
        <f t="shared" si="435"/>
        <v>0</v>
      </c>
      <c r="DB2268" s="1229"/>
      <c r="DO2268" s="1233"/>
      <c r="DP2268" s="1233"/>
      <c r="DR2268" s="1233"/>
      <c r="DU2268" s="1229"/>
    </row>
    <row r="2269" spans="1:125" ht="15.75" x14ac:dyDescent="0.25">
      <c r="A2269" s="1461"/>
      <c r="N2269" s="1230" t="e">
        <f t="shared" si="434"/>
        <v>#DIV/0!</v>
      </c>
      <c r="P2269" s="1232">
        <f t="shared" si="430"/>
        <v>0</v>
      </c>
      <c r="CH2269" s="1232" t="e">
        <f t="shared" si="436"/>
        <v>#DIV/0!</v>
      </c>
      <c r="CK2269" s="1232" t="e">
        <f t="shared" si="437"/>
        <v>#DIV/0!</v>
      </c>
      <c r="CM2269" s="1232" t="e">
        <f t="shared" si="438"/>
        <v>#DIV/0!</v>
      </c>
      <c r="CX2269" s="1239">
        <f t="shared" si="435"/>
        <v>0</v>
      </c>
      <c r="DB2269" s="1229"/>
      <c r="DO2269" s="1233"/>
      <c r="DP2269" s="1233"/>
      <c r="DR2269" s="1233"/>
      <c r="DU2269" s="1229"/>
    </row>
    <row r="2270" spans="1:125" ht="15.75" x14ac:dyDescent="0.25">
      <c r="A2270" s="1461"/>
      <c r="N2270" s="1230" t="e">
        <f t="shared" si="434"/>
        <v>#DIV/0!</v>
      </c>
      <c r="P2270" s="1232">
        <f t="shared" si="430"/>
        <v>0</v>
      </c>
      <c r="CH2270" s="1232" t="e">
        <f t="shared" si="436"/>
        <v>#DIV/0!</v>
      </c>
      <c r="CK2270" s="1232" t="e">
        <f t="shared" si="437"/>
        <v>#DIV/0!</v>
      </c>
      <c r="CM2270" s="1232" t="e">
        <f t="shared" si="438"/>
        <v>#DIV/0!</v>
      </c>
      <c r="CX2270" s="1239">
        <f t="shared" si="435"/>
        <v>0</v>
      </c>
      <c r="DB2270" s="1229"/>
      <c r="DO2270" s="1233"/>
      <c r="DP2270" s="1233"/>
      <c r="DR2270" s="1233"/>
      <c r="DU2270" s="1229"/>
    </row>
    <row r="2271" spans="1:125" ht="15.75" x14ac:dyDescent="0.25">
      <c r="A2271" s="1461"/>
      <c r="N2271" s="1230" t="e">
        <f t="shared" si="434"/>
        <v>#DIV/0!</v>
      </c>
      <c r="CH2271" s="1232" t="e">
        <f t="shared" si="436"/>
        <v>#DIV/0!</v>
      </c>
      <c r="CK2271" s="1232" t="e">
        <f t="shared" si="437"/>
        <v>#DIV/0!</v>
      </c>
      <c r="CM2271" s="1232" t="e">
        <f t="shared" si="438"/>
        <v>#DIV/0!</v>
      </c>
      <c r="CX2271" s="1239">
        <f t="shared" si="435"/>
        <v>0</v>
      </c>
      <c r="DB2271" s="1229"/>
      <c r="DO2271" s="1233"/>
      <c r="DP2271" s="1233"/>
      <c r="DR2271" s="1233"/>
      <c r="DU2271" s="1229"/>
    </row>
    <row r="2272" spans="1:125" ht="15.75" x14ac:dyDescent="0.25">
      <c r="A2272" s="1461"/>
      <c r="N2272" s="1230" t="e">
        <f t="shared" si="434"/>
        <v>#DIV/0!</v>
      </c>
      <c r="CH2272" s="1232" t="e">
        <f t="shared" si="436"/>
        <v>#DIV/0!</v>
      </c>
      <c r="CK2272" s="1232" t="e">
        <f t="shared" si="437"/>
        <v>#DIV/0!</v>
      </c>
      <c r="CM2272" s="1232" t="e">
        <f t="shared" si="438"/>
        <v>#DIV/0!</v>
      </c>
      <c r="CX2272" s="1239">
        <f t="shared" si="435"/>
        <v>0</v>
      </c>
      <c r="DB2272" s="1229"/>
      <c r="DO2272" s="1233"/>
      <c r="DP2272" s="1233"/>
      <c r="DR2272" s="1233"/>
      <c r="DU2272" s="1229"/>
    </row>
    <row r="2273" spans="1:125" ht="15.75" x14ac:dyDescent="0.25">
      <c r="A2273" s="1461"/>
      <c r="N2273" s="1230" t="e">
        <f t="shared" si="434"/>
        <v>#DIV/0!</v>
      </c>
      <c r="CH2273" s="1232" t="e">
        <f t="shared" si="436"/>
        <v>#DIV/0!</v>
      </c>
      <c r="CK2273" s="1232" t="e">
        <f t="shared" si="437"/>
        <v>#DIV/0!</v>
      </c>
      <c r="CM2273" s="1232" t="e">
        <f t="shared" si="438"/>
        <v>#DIV/0!</v>
      </c>
      <c r="CX2273" s="1239">
        <f t="shared" si="435"/>
        <v>0</v>
      </c>
      <c r="DB2273" s="1229"/>
      <c r="DO2273" s="1233"/>
      <c r="DP2273" s="1233"/>
      <c r="DR2273" s="1233"/>
      <c r="DU2273" s="1229"/>
    </row>
    <row r="2274" spans="1:125" ht="15.75" x14ac:dyDescent="0.25">
      <c r="A2274" s="1461"/>
      <c r="N2274" s="1230" t="e">
        <f t="shared" si="434"/>
        <v>#DIV/0!</v>
      </c>
      <c r="CH2274" s="1232" t="e">
        <f t="shared" si="436"/>
        <v>#DIV/0!</v>
      </c>
      <c r="CK2274" s="1232" t="e">
        <f t="shared" si="437"/>
        <v>#DIV/0!</v>
      </c>
      <c r="CM2274" s="1232" t="e">
        <f t="shared" si="438"/>
        <v>#DIV/0!</v>
      </c>
      <c r="CX2274" s="1239">
        <f t="shared" si="435"/>
        <v>0</v>
      </c>
      <c r="DB2274" s="1229"/>
      <c r="DO2274" s="1233"/>
      <c r="DP2274" s="1233"/>
      <c r="DR2274" s="1233"/>
      <c r="DU2274" s="1229"/>
    </row>
    <row r="2275" spans="1:125" ht="15.75" x14ac:dyDescent="0.25">
      <c r="A2275" s="1461"/>
      <c r="N2275" s="1230" t="e">
        <f t="shared" si="434"/>
        <v>#DIV/0!</v>
      </c>
      <c r="CH2275" s="1232" t="e">
        <f t="shared" si="436"/>
        <v>#DIV/0!</v>
      </c>
      <c r="CK2275" s="1232" t="e">
        <f t="shared" si="437"/>
        <v>#DIV/0!</v>
      </c>
      <c r="CM2275" s="1232" t="e">
        <f t="shared" si="438"/>
        <v>#DIV/0!</v>
      </c>
      <c r="CX2275" s="1239">
        <f t="shared" si="435"/>
        <v>0</v>
      </c>
      <c r="DB2275" s="1229"/>
      <c r="DO2275" s="1233"/>
      <c r="DP2275" s="1233"/>
      <c r="DR2275" s="1233"/>
      <c r="DU2275" s="1229"/>
    </row>
    <row r="2276" spans="1:125" ht="15.75" x14ac:dyDescent="0.25">
      <c r="A2276" s="1461"/>
      <c r="N2276" s="1230" t="e">
        <f t="shared" si="434"/>
        <v>#DIV/0!</v>
      </c>
      <c r="CH2276" s="1232" t="e">
        <f t="shared" si="436"/>
        <v>#DIV/0!</v>
      </c>
      <c r="CK2276" s="1232" t="e">
        <f t="shared" si="437"/>
        <v>#DIV/0!</v>
      </c>
      <c r="CM2276" s="1232" t="e">
        <f t="shared" si="438"/>
        <v>#DIV/0!</v>
      </c>
      <c r="CX2276" s="1239">
        <f t="shared" si="435"/>
        <v>0</v>
      </c>
      <c r="DB2276" s="1229"/>
      <c r="DO2276" s="1233"/>
      <c r="DP2276" s="1233"/>
      <c r="DR2276" s="1233"/>
      <c r="DU2276" s="1229"/>
    </row>
    <row r="2277" spans="1:125" ht="15.75" x14ac:dyDescent="0.25">
      <c r="A2277" s="1461"/>
      <c r="N2277" s="1230" t="e">
        <f t="shared" si="434"/>
        <v>#DIV/0!</v>
      </c>
      <c r="CH2277" s="1232" t="e">
        <f t="shared" si="436"/>
        <v>#DIV/0!</v>
      </c>
      <c r="CK2277" s="1232" t="e">
        <f t="shared" si="437"/>
        <v>#DIV/0!</v>
      </c>
      <c r="CM2277" s="1232" t="e">
        <f t="shared" si="438"/>
        <v>#DIV/0!</v>
      </c>
      <c r="CX2277" s="1239">
        <f t="shared" si="435"/>
        <v>0</v>
      </c>
      <c r="DB2277" s="1229"/>
      <c r="DO2277" s="1233"/>
      <c r="DP2277" s="1233"/>
      <c r="DR2277" s="1233"/>
      <c r="DU2277" s="1229"/>
    </row>
    <row r="2278" spans="1:125" ht="15.75" x14ac:dyDescent="0.25">
      <c r="A2278" s="1461"/>
      <c r="N2278" s="1230" t="e">
        <f t="shared" si="434"/>
        <v>#DIV/0!</v>
      </c>
      <c r="CH2278" s="1232" t="e">
        <f t="shared" si="436"/>
        <v>#DIV/0!</v>
      </c>
      <c r="CK2278" s="1232" t="e">
        <f t="shared" si="437"/>
        <v>#DIV/0!</v>
      </c>
      <c r="CM2278" s="1232" t="e">
        <f t="shared" si="438"/>
        <v>#DIV/0!</v>
      </c>
      <c r="CX2278" s="1239">
        <f t="shared" si="435"/>
        <v>0</v>
      </c>
      <c r="DB2278" s="1229"/>
      <c r="DO2278" s="1233"/>
      <c r="DP2278" s="1233"/>
      <c r="DR2278" s="1233"/>
      <c r="DU2278" s="1229"/>
    </row>
    <row r="2279" spans="1:125" ht="15.75" x14ac:dyDescent="0.25">
      <c r="A2279" s="1461"/>
      <c r="N2279" s="1230" t="e">
        <f t="shared" si="434"/>
        <v>#DIV/0!</v>
      </c>
      <c r="CH2279" s="1232" t="e">
        <f t="shared" si="436"/>
        <v>#DIV/0!</v>
      </c>
      <c r="CK2279" s="1232" t="e">
        <f t="shared" si="437"/>
        <v>#DIV/0!</v>
      </c>
      <c r="CM2279" s="1232" t="e">
        <f t="shared" si="438"/>
        <v>#DIV/0!</v>
      </c>
      <c r="CX2279" s="1239">
        <f t="shared" si="435"/>
        <v>0</v>
      </c>
      <c r="DB2279" s="1229"/>
      <c r="DO2279" s="1233"/>
      <c r="DP2279" s="1233"/>
      <c r="DR2279" s="1233"/>
      <c r="DU2279" s="1229"/>
    </row>
    <row r="2280" spans="1:125" ht="15.75" x14ac:dyDescent="0.25">
      <c r="A2280" s="1461"/>
      <c r="N2280" s="1230" t="e">
        <f t="shared" si="434"/>
        <v>#DIV/0!</v>
      </c>
      <c r="CH2280" s="1232" t="e">
        <f t="shared" si="436"/>
        <v>#DIV/0!</v>
      </c>
      <c r="CK2280" s="1232" t="e">
        <f t="shared" si="437"/>
        <v>#DIV/0!</v>
      </c>
      <c r="CM2280" s="1232" t="e">
        <f t="shared" si="438"/>
        <v>#DIV/0!</v>
      </c>
      <c r="CX2280" s="1239">
        <f t="shared" si="435"/>
        <v>0</v>
      </c>
      <c r="DB2280" s="1229"/>
      <c r="DO2280" s="1233"/>
      <c r="DP2280" s="1233"/>
      <c r="DR2280" s="1233"/>
      <c r="DU2280" s="1229"/>
    </row>
    <row r="2281" spans="1:125" ht="15.75" x14ac:dyDescent="0.25">
      <c r="A2281" s="1461"/>
      <c r="N2281" s="1230" t="e">
        <f t="shared" si="434"/>
        <v>#DIV/0!</v>
      </c>
      <c r="CH2281" s="1232" t="e">
        <f t="shared" si="436"/>
        <v>#DIV/0!</v>
      </c>
      <c r="CK2281" s="1232" t="e">
        <f t="shared" si="437"/>
        <v>#DIV/0!</v>
      </c>
      <c r="CM2281" s="1232" t="e">
        <f t="shared" si="438"/>
        <v>#DIV/0!</v>
      </c>
      <c r="CX2281" s="1239">
        <f t="shared" si="435"/>
        <v>0</v>
      </c>
      <c r="DB2281" s="1229"/>
      <c r="DO2281" s="1233"/>
      <c r="DP2281" s="1233"/>
      <c r="DR2281" s="1233"/>
      <c r="DU2281" s="1229"/>
    </row>
    <row r="2282" spans="1:125" ht="15.75" x14ac:dyDescent="0.25">
      <c r="A2282" s="1461"/>
      <c r="N2282" s="1230" t="e">
        <f t="shared" si="434"/>
        <v>#DIV/0!</v>
      </c>
      <c r="CH2282" s="1232" t="e">
        <f t="shared" si="436"/>
        <v>#DIV/0!</v>
      </c>
      <c r="CK2282" s="1232" t="e">
        <f t="shared" si="437"/>
        <v>#DIV/0!</v>
      </c>
      <c r="CM2282" s="1232" t="e">
        <f t="shared" si="438"/>
        <v>#DIV/0!</v>
      </c>
      <c r="CX2282" s="1239">
        <f t="shared" si="435"/>
        <v>0</v>
      </c>
      <c r="DB2282" s="1229"/>
      <c r="DO2282" s="1233"/>
      <c r="DP2282" s="1233"/>
      <c r="DR2282" s="1233"/>
      <c r="DU2282" s="1229"/>
    </row>
    <row r="2283" spans="1:125" ht="15.75" x14ac:dyDescent="0.25">
      <c r="A2283" s="1461"/>
      <c r="N2283" s="1230" t="e">
        <f t="shared" si="434"/>
        <v>#DIV/0!</v>
      </c>
      <c r="CH2283" s="1232" t="e">
        <f t="shared" si="436"/>
        <v>#DIV/0!</v>
      </c>
      <c r="CK2283" s="1232" t="e">
        <f t="shared" si="437"/>
        <v>#DIV/0!</v>
      </c>
      <c r="CM2283" s="1232" t="e">
        <f t="shared" si="438"/>
        <v>#DIV/0!</v>
      </c>
      <c r="CX2283" s="1239">
        <f t="shared" si="435"/>
        <v>0</v>
      </c>
      <c r="DB2283" s="1229"/>
      <c r="DO2283" s="1233"/>
      <c r="DP2283" s="1233"/>
      <c r="DR2283" s="1233"/>
      <c r="DU2283" s="1229"/>
    </row>
    <row r="2284" spans="1:125" ht="15.75" x14ac:dyDescent="0.25">
      <c r="A2284" s="1461"/>
      <c r="N2284" s="1230" t="e">
        <f t="shared" si="434"/>
        <v>#DIV/0!</v>
      </c>
      <c r="CH2284" s="1232" t="e">
        <f t="shared" si="436"/>
        <v>#DIV/0!</v>
      </c>
      <c r="CK2284" s="1232" t="e">
        <f t="shared" si="437"/>
        <v>#DIV/0!</v>
      </c>
      <c r="CM2284" s="1232" t="e">
        <f t="shared" si="438"/>
        <v>#DIV/0!</v>
      </c>
      <c r="CX2284" s="1239">
        <f t="shared" si="435"/>
        <v>0</v>
      </c>
      <c r="DB2284" s="1229"/>
      <c r="DO2284" s="1233"/>
      <c r="DP2284" s="1233"/>
      <c r="DR2284" s="1233"/>
      <c r="DU2284" s="1229"/>
    </row>
    <row r="2285" spans="1:125" ht="15.75" x14ac:dyDescent="0.25">
      <c r="A2285" s="1461"/>
      <c r="N2285" s="1230" t="e">
        <f t="shared" si="434"/>
        <v>#DIV/0!</v>
      </c>
      <c r="CH2285" s="1232" t="e">
        <f t="shared" si="436"/>
        <v>#DIV/0!</v>
      </c>
      <c r="CK2285" s="1232" t="e">
        <f t="shared" si="437"/>
        <v>#DIV/0!</v>
      </c>
      <c r="CM2285" s="1232" t="e">
        <f t="shared" si="438"/>
        <v>#DIV/0!</v>
      </c>
      <c r="CX2285" s="1239">
        <f t="shared" si="435"/>
        <v>0</v>
      </c>
      <c r="DB2285" s="1229"/>
      <c r="DO2285" s="1233"/>
      <c r="DP2285" s="1233"/>
      <c r="DR2285" s="1233"/>
      <c r="DU2285" s="1229"/>
    </row>
    <row r="2286" spans="1:125" ht="15.75" x14ac:dyDescent="0.25">
      <c r="A2286" s="1461"/>
      <c r="N2286" s="1230" t="e">
        <f t="shared" si="434"/>
        <v>#DIV/0!</v>
      </c>
      <c r="CH2286" s="1232" t="e">
        <f t="shared" si="436"/>
        <v>#DIV/0!</v>
      </c>
      <c r="CK2286" s="1232" t="e">
        <f t="shared" si="437"/>
        <v>#DIV/0!</v>
      </c>
      <c r="CM2286" s="1232" t="e">
        <f t="shared" si="438"/>
        <v>#DIV/0!</v>
      </c>
      <c r="CX2286" s="1239">
        <f t="shared" si="435"/>
        <v>0</v>
      </c>
      <c r="DB2286" s="1229"/>
      <c r="DO2286" s="1233"/>
      <c r="DP2286" s="1233"/>
      <c r="DR2286" s="1233"/>
      <c r="DU2286" s="1229"/>
    </row>
    <row r="2287" spans="1:125" ht="15.75" x14ac:dyDescent="0.25">
      <c r="A2287" s="1461"/>
      <c r="N2287" s="1230" t="e">
        <f t="shared" si="434"/>
        <v>#DIV/0!</v>
      </c>
      <c r="CH2287" s="1232" t="e">
        <f t="shared" si="436"/>
        <v>#DIV/0!</v>
      </c>
      <c r="CK2287" s="1232" t="e">
        <f t="shared" si="437"/>
        <v>#DIV/0!</v>
      </c>
      <c r="CM2287" s="1232" t="e">
        <f t="shared" si="438"/>
        <v>#DIV/0!</v>
      </c>
      <c r="CX2287" s="1239">
        <f t="shared" si="435"/>
        <v>0</v>
      </c>
      <c r="DB2287" s="1229"/>
      <c r="DO2287" s="1233"/>
      <c r="DP2287" s="1233"/>
      <c r="DR2287" s="1233"/>
      <c r="DU2287" s="1229"/>
    </row>
    <row r="2288" spans="1:125" ht="15.75" x14ac:dyDescent="0.25">
      <c r="A2288" s="1461"/>
      <c r="N2288" s="1230" t="e">
        <f t="shared" si="434"/>
        <v>#DIV/0!</v>
      </c>
      <c r="CH2288" s="1232" t="e">
        <f t="shared" si="436"/>
        <v>#DIV/0!</v>
      </c>
      <c r="CM2288" s="1232" t="e">
        <f t="shared" si="438"/>
        <v>#DIV/0!</v>
      </c>
      <c r="CX2288" s="1239">
        <f t="shared" si="435"/>
        <v>0</v>
      </c>
      <c r="DB2288" s="1229"/>
      <c r="DO2288" s="1233"/>
      <c r="DP2288" s="1233"/>
      <c r="DR2288" s="1233"/>
      <c r="DU2288" s="1229"/>
    </row>
    <row r="2289" spans="1:125" ht="15.75" x14ac:dyDescent="0.25">
      <c r="A2289" s="1461"/>
      <c r="N2289" s="1230" t="e">
        <f t="shared" si="434"/>
        <v>#DIV/0!</v>
      </c>
      <c r="CH2289" s="1232" t="e">
        <f t="shared" si="436"/>
        <v>#DIV/0!</v>
      </c>
      <c r="CM2289" s="1232" t="e">
        <f t="shared" si="438"/>
        <v>#DIV/0!</v>
      </c>
      <c r="CX2289" s="1239">
        <f t="shared" si="435"/>
        <v>0</v>
      </c>
      <c r="DB2289" s="1229"/>
      <c r="DO2289" s="1233"/>
      <c r="DP2289" s="1233"/>
      <c r="DR2289" s="1233"/>
      <c r="DU2289" s="1229"/>
    </row>
    <row r="2290" spans="1:125" ht="15.75" x14ac:dyDescent="0.25">
      <c r="A2290" s="1461"/>
      <c r="N2290" s="1230" t="e">
        <f t="shared" si="434"/>
        <v>#DIV/0!</v>
      </c>
      <c r="CH2290" s="1232" t="e">
        <f t="shared" si="436"/>
        <v>#DIV/0!</v>
      </c>
      <c r="CM2290" s="1232" t="e">
        <f t="shared" si="438"/>
        <v>#DIV/0!</v>
      </c>
      <c r="CX2290" s="1239">
        <f t="shared" si="435"/>
        <v>0</v>
      </c>
      <c r="DB2290" s="1229"/>
      <c r="DO2290" s="1233"/>
      <c r="DP2290" s="1233"/>
      <c r="DR2290" s="1233"/>
      <c r="DU2290" s="1229"/>
    </row>
    <row r="2291" spans="1:125" ht="15.75" x14ac:dyDescent="0.25">
      <c r="A2291" s="1461"/>
      <c r="N2291" s="1230" t="e">
        <f t="shared" si="434"/>
        <v>#DIV/0!</v>
      </c>
      <c r="CH2291" s="1232" t="e">
        <f t="shared" si="436"/>
        <v>#DIV/0!</v>
      </c>
      <c r="CM2291" s="1232" t="e">
        <f t="shared" si="438"/>
        <v>#DIV/0!</v>
      </c>
      <c r="CX2291" s="1239">
        <f t="shared" si="435"/>
        <v>0</v>
      </c>
      <c r="DB2291" s="1229"/>
      <c r="DO2291" s="1233"/>
      <c r="DP2291" s="1233"/>
      <c r="DR2291" s="1233"/>
      <c r="DU2291" s="1229"/>
    </row>
    <row r="2292" spans="1:125" ht="15.75" x14ac:dyDescent="0.25">
      <c r="A2292" s="1461"/>
      <c r="N2292" s="1230" t="e">
        <f t="shared" si="434"/>
        <v>#DIV/0!</v>
      </c>
      <c r="CH2292" s="1232" t="e">
        <f t="shared" si="436"/>
        <v>#DIV/0!</v>
      </c>
      <c r="CM2292" s="1232" t="e">
        <f t="shared" si="438"/>
        <v>#DIV/0!</v>
      </c>
      <c r="CX2292" s="1239">
        <f t="shared" si="435"/>
        <v>0</v>
      </c>
      <c r="DB2292" s="1229"/>
      <c r="DO2292" s="1233"/>
      <c r="DP2292" s="1233"/>
      <c r="DR2292" s="1233"/>
      <c r="DU2292" s="1229"/>
    </row>
    <row r="2293" spans="1:125" ht="15.75" x14ac:dyDescent="0.25">
      <c r="A2293" s="1461"/>
      <c r="N2293" s="1230" t="e">
        <f t="shared" si="434"/>
        <v>#DIV/0!</v>
      </c>
      <c r="CH2293" s="1232" t="e">
        <f t="shared" si="436"/>
        <v>#DIV/0!</v>
      </c>
      <c r="CM2293" s="1232" t="e">
        <f t="shared" si="438"/>
        <v>#DIV/0!</v>
      </c>
      <c r="CX2293" s="1239">
        <f t="shared" si="435"/>
        <v>0</v>
      </c>
      <c r="DB2293" s="1229"/>
      <c r="DO2293" s="1233"/>
      <c r="DP2293" s="1233"/>
      <c r="DR2293" s="1233"/>
      <c r="DU2293" s="1229"/>
    </row>
    <row r="2294" spans="1:125" ht="15.75" x14ac:dyDescent="0.25">
      <c r="A2294" s="1461"/>
      <c r="N2294" s="1230" t="e">
        <f t="shared" si="434"/>
        <v>#DIV/0!</v>
      </c>
      <c r="CH2294" s="1232" t="e">
        <f t="shared" si="436"/>
        <v>#DIV/0!</v>
      </c>
      <c r="CM2294" s="1232" t="e">
        <f t="shared" si="438"/>
        <v>#DIV/0!</v>
      </c>
      <c r="CX2294" s="1239">
        <f t="shared" si="435"/>
        <v>0</v>
      </c>
      <c r="DB2294" s="1229"/>
      <c r="DO2294" s="1233"/>
      <c r="DP2294" s="1233"/>
      <c r="DR2294" s="1233"/>
      <c r="DU2294" s="1229"/>
    </row>
    <row r="2295" spans="1:125" ht="15.75" x14ac:dyDescent="0.25">
      <c r="A2295" s="1461"/>
      <c r="N2295" s="1230" t="e">
        <f t="shared" si="434"/>
        <v>#DIV/0!</v>
      </c>
      <c r="CH2295" s="1232" t="e">
        <f t="shared" si="436"/>
        <v>#DIV/0!</v>
      </c>
      <c r="CM2295" s="1232" t="e">
        <f t="shared" si="438"/>
        <v>#DIV/0!</v>
      </c>
      <c r="CX2295" s="1239">
        <f t="shared" si="435"/>
        <v>0</v>
      </c>
      <c r="DB2295" s="1229"/>
      <c r="DO2295" s="1233"/>
      <c r="DP2295" s="1233"/>
      <c r="DR2295" s="1233"/>
      <c r="DU2295" s="1229"/>
    </row>
    <row r="2296" spans="1:125" ht="15.75" x14ac:dyDescent="0.25">
      <c r="A2296" s="1461"/>
      <c r="N2296" s="1230" t="e">
        <f t="shared" si="434"/>
        <v>#DIV/0!</v>
      </c>
      <c r="CH2296" s="1232" t="e">
        <f t="shared" si="436"/>
        <v>#DIV/0!</v>
      </c>
      <c r="CM2296" s="1232" t="e">
        <f t="shared" si="438"/>
        <v>#DIV/0!</v>
      </c>
      <c r="CX2296" s="1239">
        <f t="shared" si="435"/>
        <v>0</v>
      </c>
      <c r="DB2296" s="1229"/>
      <c r="DO2296" s="1233"/>
      <c r="DP2296" s="1233"/>
      <c r="DR2296" s="1233"/>
      <c r="DU2296" s="1229"/>
    </row>
    <row r="2297" spans="1:125" ht="15.75" x14ac:dyDescent="0.25">
      <c r="A2297" s="1461"/>
      <c r="N2297" s="1230" t="e">
        <f t="shared" si="434"/>
        <v>#DIV/0!</v>
      </c>
      <c r="CH2297" s="1232" t="e">
        <f t="shared" si="436"/>
        <v>#DIV/0!</v>
      </c>
      <c r="CX2297" s="1239">
        <f t="shared" si="435"/>
        <v>0</v>
      </c>
      <c r="DO2297" s="1233"/>
      <c r="DP2297" s="1233"/>
      <c r="DR2297" s="1233"/>
      <c r="DU2297" s="1229"/>
    </row>
    <row r="2298" spans="1:125" ht="15.75" x14ac:dyDescent="0.25">
      <c r="A2298" s="1461"/>
      <c r="N2298" s="1230" t="e">
        <f t="shared" si="434"/>
        <v>#DIV/0!</v>
      </c>
      <c r="CH2298" s="1232" t="e">
        <f t="shared" si="436"/>
        <v>#DIV/0!</v>
      </c>
      <c r="CX2298" s="1239">
        <f t="shared" si="435"/>
        <v>0</v>
      </c>
      <c r="DO2298" s="1233"/>
      <c r="DP2298" s="1233"/>
      <c r="DR2298" s="1233"/>
      <c r="DU2298" s="1229"/>
    </row>
    <row r="2299" spans="1:125" ht="15.75" x14ac:dyDescent="0.25">
      <c r="A2299" s="1461"/>
      <c r="N2299" s="1230" t="e">
        <f t="shared" si="434"/>
        <v>#DIV/0!</v>
      </c>
      <c r="CH2299" s="1232" t="e">
        <f t="shared" si="436"/>
        <v>#DIV/0!</v>
      </c>
      <c r="CX2299" s="1239">
        <f t="shared" si="435"/>
        <v>0</v>
      </c>
      <c r="DO2299" s="1233"/>
      <c r="DP2299" s="1233"/>
      <c r="DR2299" s="1233"/>
      <c r="DU2299" s="1229"/>
    </row>
    <row r="2300" spans="1:125" ht="15.75" x14ac:dyDescent="0.25">
      <c r="A2300" s="1461"/>
      <c r="N2300" s="1230" t="e">
        <f t="shared" si="434"/>
        <v>#DIV/0!</v>
      </c>
      <c r="CH2300" s="1232" t="e">
        <f t="shared" si="436"/>
        <v>#DIV/0!</v>
      </c>
      <c r="CX2300" s="1239">
        <f t="shared" si="435"/>
        <v>0</v>
      </c>
      <c r="DO2300" s="1233"/>
      <c r="DP2300" s="1233"/>
      <c r="DR2300" s="1233"/>
      <c r="DU2300" s="1229"/>
    </row>
    <row r="2301" spans="1:125" ht="15.75" x14ac:dyDescent="0.25">
      <c r="A2301" s="1461"/>
      <c r="N2301" s="1230" t="e">
        <f t="shared" si="434"/>
        <v>#DIV/0!</v>
      </c>
      <c r="CH2301" s="1232" t="e">
        <f t="shared" si="436"/>
        <v>#DIV/0!</v>
      </c>
      <c r="CX2301" s="1239">
        <f t="shared" si="435"/>
        <v>0</v>
      </c>
      <c r="DO2301" s="1233"/>
      <c r="DP2301" s="1233"/>
      <c r="DR2301" s="1233"/>
      <c r="DU2301" s="1229"/>
    </row>
    <row r="2302" spans="1:125" ht="15.75" x14ac:dyDescent="0.25">
      <c r="A2302" s="1461"/>
      <c r="N2302" s="1230" t="e">
        <f t="shared" si="434"/>
        <v>#DIV/0!</v>
      </c>
      <c r="CH2302" s="1232" t="e">
        <f t="shared" si="436"/>
        <v>#DIV/0!</v>
      </c>
      <c r="CX2302" s="1239">
        <f t="shared" si="435"/>
        <v>0</v>
      </c>
      <c r="DO2302" s="1233"/>
      <c r="DP2302" s="1233"/>
      <c r="DR2302" s="1233"/>
      <c r="DU2302" s="1229"/>
    </row>
    <row r="2303" spans="1:125" ht="15.75" x14ac:dyDescent="0.25">
      <c r="A2303" s="1461"/>
      <c r="N2303" s="1230" t="e">
        <f t="shared" si="434"/>
        <v>#DIV/0!</v>
      </c>
      <c r="CH2303" s="1232" t="e">
        <f t="shared" si="436"/>
        <v>#DIV/0!</v>
      </c>
      <c r="CX2303" s="1239">
        <f t="shared" si="435"/>
        <v>0</v>
      </c>
      <c r="DO2303" s="1233"/>
      <c r="DP2303" s="1233"/>
      <c r="DR2303" s="1233"/>
      <c r="DU2303" s="1229"/>
    </row>
    <row r="2304" spans="1:125" ht="15.75" x14ac:dyDescent="0.25">
      <c r="A2304" s="1461"/>
      <c r="N2304" s="1230" t="e">
        <f t="shared" si="434"/>
        <v>#DIV/0!</v>
      </c>
      <c r="CH2304" s="1232" t="e">
        <f t="shared" si="436"/>
        <v>#DIV/0!</v>
      </c>
      <c r="CX2304" s="1239">
        <f t="shared" si="435"/>
        <v>0</v>
      </c>
      <c r="DO2304" s="1233"/>
      <c r="DP2304" s="1233"/>
      <c r="DR2304" s="1233"/>
      <c r="DU2304" s="1229"/>
    </row>
    <row r="2305" spans="1:125" ht="15.75" x14ac:dyDescent="0.25">
      <c r="A2305" s="1461"/>
      <c r="N2305" s="1230" t="e">
        <f t="shared" si="434"/>
        <v>#DIV/0!</v>
      </c>
      <c r="CH2305" s="1232" t="e">
        <f t="shared" si="436"/>
        <v>#DIV/0!</v>
      </c>
      <c r="CX2305" s="1239">
        <f t="shared" si="435"/>
        <v>0</v>
      </c>
      <c r="DO2305" s="1233"/>
      <c r="DP2305" s="1233"/>
      <c r="DR2305" s="1233"/>
      <c r="DU2305" s="1229"/>
    </row>
    <row r="2306" spans="1:125" ht="15.75" x14ac:dyDescent="0.25">
      <c r="A2306" s="1461"/>
      <c r="N2306" s="1230" t="e">
        <f t="shared" si="434"/>
        <v>#DIV/0!</v>
      </c>
      <c r="CH2306" s="1232" t="e">
        <f t="shared" si="436"/>
        <v>#DIV/0!</v>
      </c>
      <c r="CX2306" s="1239">
        <f t="shared" si="435"/>
        <v>0</v>
      </c>
      <c r="DO2306" s="1233"/>
      <c r="DP2306" s="1233"/>
      <c r="DR2306" s="1233"/>
      <c r="DU2306" s="1229"/>
    </row>
    <row r="2307" spans="1:125" ht="15.75" x14ac:dyDescent="0.25">
      <c r="A2307" s="1461"/>
      <c r="N2307" s="1230" t="e">
        <f t="shared" si="434"/>
        <v>#DIV/0!</v>
      </c>
      <c r="CH2307" s="1232" t="e">
        <f t="shared" si="436"/>
        <v>#DIV/0!</v>
      </c>
      <c r="CX2307" s="1239">
        <f t="shared" si="435"/>
        <v>0</v>
      </c>
      <c r="DO2307" s="1233"/>
      <c r="DP2307" s="1233"/>
      <c r="DR2307" s="1233"/>
      <c r="DU2307" s="1229"/>
    </row>
    <row r="2308" spans="1:125" ht="15.75" x14ac:dyDescent="0.25">
      <c r="A2308" s="1461"/>
      <c r="N2308" s="1230" t="e">
        <f t="shared" si="434"/>
        <v>#DIV/0!</v>
      </c>
      <c r="CH2308" s="1232" t="e">
        <f t="shared" si="436"/>
        <v>#DIV/0!</v>
      </c>
      <c r="CX2308" s="1239">
        <f t="shared" si="435"/>
        <v>0</v>
      </c>
      <c r="DO2308" s="1233"/>
      <c r="DP2308" s="1233"/>
      <c r="DR2308" s="1233"/>
      <c r="DU2308" s="1229"/>
    </row>
    <row r="2309" spans="1:125" ht="15.75" x14ac:dyDescent="0.25">
      <c r="A2309" s="1461"/>
      <c r="N2309" s="1230" t="e">
        <f t="shared" si="434"/>
        <v>#DIV/0!</v>
      </c>
      <c r="CH2309" s="1232" t="e">
        <f t="shared" si="436"/>
        <v>#DIV/0!</v>
      </c>
      <c r="CX2309" s="1239">
        <f t="shared" si="435"/>
        <v>0</v>
      </c>
      <c r="DO2309" s="1233"/>
      <c r="DP2309" s="1233"/>
      <c r="DR2309" s="1233"/>
      <c r="DU2309" s="1229"/>
    </row>
    <row r="2310" spans="1:125" ht="15.75" x14ac:dyDescent="0.25">
      <c r="A2310" s="1461"/>
      <c r="N2310" s="1230" t="e">
        <f t="shared" si="434"/>
        <v>#DIV/0!</v>
      </c>
      <c r="CH2310" s="1232" t="e">
        <f t="shared" si="436"/>
        <v>#DIV/0!</v>
      </c>
      <c r="CX2310" s="1239">
        <f t="shared" si="435"/>
        <v>0</v>
      </c>
      <c r="DO2310" s="1233"/>
      <c r="DP2310" s="1233"/>
      <c r="DR2310" s="1233"/>
      <c r="DU2310" s="1229"/>
    </row>
    <row r="2311" spans="1:125" ht="15.75" x14ac:dyDescent="0.25">
      <c r="A2311" s="1461"/>
      <c r="N2311" s="1230" t="e">
        <f t="shared" ref="N2311:N2330" si="439">(L2311/((M2311*M2311)/100))*100</f>
        <v>#DIV/0!</v>
      </c>
      <c r="CH2311" s="1232" t="e">
        <f t="shared" si="436"/>
        <v>#DIV/0!</v>
      </c>
      <c r="CX2311" s="1239">
        <f t="shared" si="435"/>
        <v>0</v>
      </c>
      <c r="DO2311" s="1233"/>
      <c r="DP2311" s="1233"/>
      <c r="DR2311" s="1233"/>
      <c r="DU2311" s="1229"/>
    </row>
    <row r="2312" spans="1:125" ht="15.75" x14ac:dyDescent="0.25">
      <c r="A2312" s="1461"/>
      <c r="N2312" s="1230" t="e">
        <f t="shared" si="439"/>
        <v>#DIV/0!</v>
      </c>
      <c r="CH2312" s="1232" t="e">
        <f t="shared" si="436"/>
        <v>#DIV/0!</v>
      </c>
      <c r="CX2312" s="1239">
        <f t="shared" si="435"/>
        <v>0</v>
      </c>
      <c r="DO2312" s="1233"/>
      <c r="DP2312" s="1233"/>
      <c r="DR2312" s="1233"/>
      <c r="DU2312" s="1229"/>
    </row>
    <row r="2313" spans="1:125" ht="15.75" x14ac:dyDescent="0.25">
      <c r="A2313" s="1461"/>
      <c r="N2313" s="1230" t="e">
        <f t="shared" si="439"/>
        <v>#DIV/0!</v>
      </c>
      <c r="CH2313" s="1232" t="e">
        <f t="shared" si="436"/>
        <v>#DIV/0!</v>
      </c>
      <c r="CX2313" s="1239">
        <f t="shared" si="435"/>
        <v>0</v>
      </c>
      <c r="DO2313" s="1233"/>
      <c r="DP2313" s="1233"/>
      <c r="DR2313" s="1233"/>
      <c r="DU2313" s="1229"/>
    </row>
    <row r="2314" spans="1:125" ht="15.75" x14ac:dyDescent="0.25">
      <c r="A2314" s="1461"/>
      <c r="N2314" s="1230" t="e">
        <f t="shared" si="439"/>
        <v>#DIV/0!</v>
      </c>
      <c r="CH2314" s="1232" t="e">
        <f t="shared" si="436"/>
        <v>#DIV/0!</v>
      </c>
      <c r="CX2314" s="1239">
        <f t="shared" si="435"/>
        <v>0</v>
      </c>
      <c r="DO2314" s="1233"/>
      <c r="DP2314" s="1233"/>
      <c r="DR2314" s="1233"/>
      <c r="DU2314" s="1229"/>
    </row>
    <row r="2315" spans="1:125" ht="15.75" x14ac:dyDescent="0.25">
      <c r="A2315" s="1461"/>
      <c r="N2315" s="1230" t="e">
        <f t="shared" si="439"/>
        <v>#DIV/0!</v>
      </c>
      <c r="CH2315" s="1232" t="e">
        <f t="shared" si="436"/>
        <v>#DIV/0!</v>
      </c>
      <c r="CX2315" s="1239">
        <f t="shared" si="435"/>
        <v>0</v>
      </c>
      <c r="DO2315" s="1233"/>
      <c r="DP2315" s="1233"/>
      <c r="DR2315" s="1233"/>
      <c r="DU2315" s="1229"/>
    </row>
    <row r="2316" spans="1:125" ht="15.75" x14ac:dyDescent="0.25">
      <c r="A2316" s="1461"/>
      <c r="N2316" s="1230" t="e">
        <f t="shared" si="439"/>
        <v>#DIV/0!</v>
      </c>
      <c r="CH2316" s="1232" t="e">
        <f t="shared" si="436"/>
        <v>#DIV/0!</v>
      </c>
      <c r="CX2316" s="1239">
        <f t="shared" si="435"/>
        <v>0</v>
      </c>
      <c r="DO2316" s="1233"/>
      <c r="DP2316" s="1233"/>
      <c r="DR2316" s="1233"/>
      <c r="DU2316" s="1229"/>
    </row>
    <row r="2317" spans="1:125" ht="15.75" x14ac:dyDescent="0.25">
      <c r="A2317" s="1461"/>
      <c r="N2317" s="1230" t="e">
        <f t="shared" si="439"/>
        <v>#DIV/0!</v>
      </c>
      <c r="CH2317" s="1232" t="e">
        <f t="shared" si="436"/>
        <v>#DIV/0!</v>
      </c>
      <c r="CX2317" s="1239">
        <f t="shared" si="435"/>
        <v>0</v>
      </c>
      <c r="DO2317" s="1233"/>
      <c r="DP2317" s="1233"/>
      <c r="DR2317" s="1233"/>
      <c r="DU2317" s="1229"/>
    </row>
    <row r="2318" spans="1:125" ht="15.75" x14ac:dyDescent="0.25">
      <c r="A2318" s="1461"/>
      <c r="N2318" s="1230" t="e">
        <f t="shared" si="439"/>
        <v>#DIV/0!</v>
      </c>
      <c r="CH2318" s="1232" t="e">
        <f t="shared" si="436"/>
        <v>#DIV/0!</v>
      </c>
      <c r="CX2318" s="1239">
        <f t="shared" ref="CX2318:CX2360" si="440">(CS2318+CT2318+CU2318+CV2318+CW2318)</f>
        <v>0</v>
      </c>
      <c r="DO2318" s="1233"/>
      <c r="DP2318" s="1233"/>
      <c r="DR2318" s="1233"/>
      <c r="DU2318" s="1229"/>
    </row>
    <row r="2319" spans="1:125" ht="15.75" x14ac:dyDescent="0.25">
      <c r="A2319" s="1461"/>
      <c r="N2319" s="1230" t="e">
        <f t="shared" si="439"/>
        <v>#DIV/0!</v>
      </c>
      <c r="CH2319" s="1232" t="e">
        <f t="shared" si="436"/>
        <v>#DIV/0!</v>
      </c>
      <c r="CX2319" s="1239">
        <f t="shared" si="440"/>
        <v>0</v>
      </c>
      <c r="DO2319" s="1233"/>
      <c r="DP2319" s="1233"/>
      <c r="DR2319" s="1233"/>
      <c r="DU2319" s="1229"/>
    </row>
    <row r="2320" spans="1:125" ht="15.75" x14ac:dyDescent="0.25">
      <c r="A2320" s="1461"/>
      <c r="N2320" s="1230" t="e">
        <f t="shared" si="439"/>
        <v>#DIV/0!</v>
      </c>
      <c r="CH2320" s="1232" t="e">
        <f t="shared" si="436"/>
        <v>#DIV/0!</v>
      </c>
      <c r="CX2320" s="1239">
        <f t="shared" si="440"/>
        <v>0</v>
      </c>
      <c r="DO2320" s="1233"/>
      <c r="DP2320" s="1233"/>
      <c r="DR2320" s="1233"/>
      <c r="DU2320" s="1229"/>
    </row>
    <row r="2321" spans="1:125" ht="15.75" x14ac:dyDescent="0.25">
      <c r="A2321" s="1461"/>
      <c r="N2321" s="1230" t="e">
        <f t="shared" si="439"/>
        <v>#DIV/0!</v>
      </c>
      <c r="CH2321" s="1232" t="e">
        <f t="shared" si="436"/>
        <v>#DIV/0!</v>
      </c>
      <c r="CX2321" s="1239">
        <f t="shared" si="440"/>
        <v>0</v>
      </c>
      <c r="DO2321" s="1233"/>
      <c r="DP2321" s="1233"/>
      <c r="DR2321" s="1233"/>
      <c r="DU2321" s="1229"/>
    </row>
    <row r="2322" spans="1:125" ht="15.75" x14ac:dyDescent="0.25">
      <c r="A2322" s="1461"/>
      <c r="N2322" s="1230" t="e">
        <f t="shared" si="439"/>
        <v>#DIV/0!</v>
      </c>
      <c r="CH2322" s="1232" t="e">
        <f t="shared" si="436"/>
        <v>#DIV/0!</v>
      </c>
      <c r="CX2322" s="1239">
        <f t="shared" si="440"/>
        <v>0</v>
      </c>
      <c r="DO2322" s="1233"/>
      <c r="DP2322" s="1233"/>
      <c r="DR2322" s="1233"/>
      <c r="DU2322" s="1229"/>
    </row>
    <row r="2323" spans="1:125" ht="15.75" x14ac:dyDescent="0.25">
      <c r="A2323" s="1461"/>
      <c r="N2323" s="1230" t="e">
        <f t="shared" si="439"/>
        <v>#DIV/0!</v>
      </c>
      <c r="CH2323" s="1232" t="e">
        <f t="shared" si="436"/>
        <v>#DIV/0!</v>
      </c>
      <c r="CX2323" s="1239">
        <f t="shared" si="440"/>
        <v>0</v>
      </c>
      <c r="DO2323" s="1233"/>
      <c r="DP2323" s="1233"/>
      <c r="DR2323" s="1233"/>
      <c r="DU2323" s="1229"/>
    </row>
    <row r="2324" spans="1:125" ht="15.75" x14ac:dyDescent="0.25">
      <c r="A2324" s="1461"/>
      <c r="N2324" s="1230" t="e">
        <f t="shared" si="439"/>
        <v>#DIV/0!</v>
      </c>
      <c r="CH2324" s="1232" t="e">
        <f t="shared" si="436"/>
        <v>#DIV/0!</v>
      </c>
      <c r="CX2324" s="1239">
        <f t="shared" si="440"/>
        <v>0</v>
      </c>
      <c r="DO2324" s="1233"/>
      <c r="DP2324" s="1233"/>
      <c r="DR2324" s="1233"/>
      <c r="DU2324" s="1229"/>
    </row>
    <row r="2325" spans="1:125" ht="15.75" x14ac:dyDescent="0.25">
      <c r="A2325" s="1461"/>
      <c r="N2325" s="1230" t="e">
        <f t="shared" si="439"/>
        <v>#DIV/0!</v>
      </c>
      <c r="CH2325" s="1232" t="e">
        <f t="shared" si="436"/>
        <v>#DIV/0!</v>
      </c>
      <c r="CX2325" s="1239">
        <f t="shared" si="440"/>
        <v>0</v>
      </c>
      <c r="DO2325" s="1233"/>
      <c r="DP2325" s="1233"/>
      <c r="DR2325" s="1233"/>
      <c r="DU2325" s="1229"/>
    </row>
    <row r="2326" spans="1:125" ht="15.75" x14ac:dyDescent="0.25">
      <c r="A2326" s="1461"/>
      <c r="N2326" s="1230" t="e">
        <f t="shared" si="439"/>
        <v>#DIV/0!</v>
      </c>
      <c r="CH2326" s="1232" t="e">
        <f t="shared" si="436"/>
        <v>#DIV/0!</v>
      </c>
      <c r="CX2326" s="1239">
        <f t="shared" si="440"/>
        <v>0</v>
      </c>
      <c r="DO2326" s="1233"/>
      <c r="DP2326" s="1233"/>
      <c r="DR2326" s="1233"/>
      <c r="DU2326" s="1229"/>
    </row>
    <row r="2327" spans="1:125" ht="15.75" x14ac:dyDescent="0.25">
      <c r="A2327" s="1461"/>
      <c r="N2327" s="1230" t="e">
        <f t="shared" si="439"/>
        <v>#DIV/0!</v>
      </c>
      <c r="CH2327" s="1232" t="e">
        <f t="shared" si="436"/>
        <v>#DIV/0!</v>
      </c>
      <c r="CX2327" s="1239">
        <f t="shared" si="440"/>
        <v>0</v>
      </c>
      <c r="DO2327" s="1233"/>
      <c r="DP2327" s="1233"/>
      <c r="DR2327" s="1233"/>
      <c r="DU2327" s="1229"/>
    </row>
    <row r="2328" spans="1:125" ht="15.75" x14ac:dyDescent="0.25">
      <c r="A2328" s="1461"/>
      <c r="N2328" s="1230" t="e">
        <f t="shared" si="439"/>
        <v>#DIV/0!</v>
      </c>
      <c r="CH2328" s="1232" t="e">
        <f t="shared" si="436"/>
        <v>#DIV/0!</v>
      </c>
      <c r="CX2328" s="1239">
        <f t="shared" si="440"/>
        <v>0</v>
      </c>
      <c r="DO2328" s="1233"/>
      <c r="DP2328" s="1233"/>
      <c r="DR2328" s="1233"/>
      <c r="DU2328" s="1229"/>
    </row>
    <row r="2329" spans="1:125" ht="15.75" x14ac:dyDescent="0.25">
      <c r="A2329" s="1461"/>
      <c r="N2329" s="1230" t="e">
        <f t="shared" si="439"/>
        <v>#DIV/0!</v>
      </c>
      <c r="CH2329" s="1232" t="e">
        <f t="shared" si="436"/>
        <v>#DIV/0!</v>
      </c>
      <c r="CX2329" s="1239">
        <f t="shared" si="440"/>
        <v>0</v>
      </c>
      <c r="DO2329" s="1233"/>
      <c r="DP2329" s="1233"/>
      <c r="DR2329" s="1233"/>
      <c r="DU2329" s="1229"/>
    </row>
    <row r="2330" spans="1:125" ht="15.75" x14ac:dyDescent="0.25">
      <c r="A2330" s="1461"/>
      <c r="N2330" s="1230" t="e">
        <f t="shared" si="439"/>
        <v>#DIV/0!</v>
      </c>
      <c r="CH2330" s="1232" t="e">
        <f t="shared" si="436"/>
        <v>#DIV/0!</v>
      </c>
      <c r="CX2330" s="1239">
        <f t="shared" si="440"/>
        <v>0</v>
      </c>
      <c r="DO2330" s="1233"/>
      <c r="DP2330" s="1233"/>
      <c r="DR2330" s="1233"/>
      <c r="DU2330" s="1229"/>
    </row>
    <row r="2331" spans="1:125" ht="15.75" x14ac:dyDescent="0.25">
      <c r="A2331" s="1461"/>
      <c r="CH2331" s="1232" t="e">
        <f t="shared" si="436"/>
        <v>#DIV/0!</v>
      </c>
      <c r="CX2331" s="1239">
        <f t="shared" si="440"/>
        <v>0</v>
      </c>
      <c r="DO2331" s="1233"/>
      <c r="DP2331" s="1233"/>
      <c r="DR2331" s="1233"/>
      <c r="DU2331" s="1229"/>
    </row>
    <row r="2332" spans="1:125" ht="15.75" x14ac:dyDescent="0.25">
      <c r="A2332" s="1461"/>
      <c r="CH2332" s="1232" t="e">
        <f t="shared" ref="CH2332:CH2360" si="441">((L2332-CG2332)/Q2332)*100</f>
        <v>#DIV/0!</v>
      </c>
      <c r="CX2332" s="1239">
        <f t="shared" si="440"/>
        <v>0</v>
      </c>
      <c r="DP2332" s="1233"/>
      <c r="DR2332" s="1233"/>
      <c r="DU2332" s="1229"/>
    </row>
    <row r="2333" spans="1:125" ht="15.75" x14ac:dyDescent="0.25">
      <c r="A2333" s="1461"/>
      <c r="CH2333" s="1232" t="e">
        <f t="shared" si="441"/>
        <v>#DIV/0!</v>
      </c>
      <c r="CX2333" s="1239">
        <f t="shared" si="440"/>
        <v>0</v>
      </c>
      <c r="DP2333" s="1233"/>
      <c r="DR2333" s="1233"/>
      <c r="DU2333" s="1229"/>
    </row>
    <row r="2334" spans="1:125" ht="15.75" x14ac:dyDescent="0.25">
      <c r="A2334" s="1461"/>
      <c r="CH2334" s="1232" t="e">
        <f t="shared" si="441"/>
        <v>#DIV/0!</v>
      </c>
      <c r="CX2334" s="1239">
        <f t="shared" si="440"/>
        <v>0</v>
      </c>
      <c r="DP2334" s="1233"/>
      <c r="DR2334" s="1233"/>
      <c r="DU2334" s="1229"/>
    </row>
    <row r="2335" spans="1:125" ht="15.75" x14ac:dyDescent="0.25">
      <c r="A2335" s="1461"/>
      <c r="CH2335" s="1232" t="e">
        <f t="shared" si="441"/>
        <v>#DIV/0!</v>
      </c>
      <c r="CX2335" s="1239">
        <f t="shared" si="440"/>
        <v>0</v>
      </c>
      <c r="DP2335" s="1233"/>
      <c r="DR2335" s="1233"/>
      <c r="DU2335" s="1229"/>
    </row>
    <row r="2336" spans="1:125" ht="15.75" x14ac:dyDescent="0.25">
      <c r="A2336" s="1461"/>
      <c r="CH2336" s="1232" t="e">
        <f t="shared" si="441"/>
        <v>#DIV/0!</v>
      </c>
      <c r="CX2336" s="1239">
        <f t="shared" si="440"/>
        <v>0</v>
      </c>
      <c r="DP2336" s="1233"/>
      <c r="DR2336" s="1233"/>
      <c r="DU2336" s="1229"/>
    </row>
    <row r="2337" spans="1:125" ht="15.75" x14ac:dyDescent="0.25">
      <c r="A2337" s="1461"/>
      <c r="CH2337" s="1232" t="e">
        <f t="shared" si="441"/>
        <v>#DIV/0!</v>
      </c>
      <c r="CX2337" s="1239">
        <f t="shared" si="440"/>
        <v>0</v>
      </c>
      <c r="DP2337" s="1233"/>
      <c r="DR2337" s="1233"/>
      <c r="DU2337" s="1229"/>
    </row>
    <row r="2338" spans="1:125" ht="15.75" x14ac:dyDescent="0.25">
      <c r="A2338" s="1461"/>
      <c r="CH2338" s="1232" t="e">
        <f t="shared" si="441"/>
        <v>#DIV/0!</v>
      </c>
      <c r="CX2338" s="1239">
        <f t="shared" si="440"/>
        <v>0</v>
      </c>
      <c r="DP2338" s="1233"/>
      <c r="DR2338" s="1233"/>
      <c r="DU2338" s="1229"/>
    </row>
    <row r="2339" spans="1:125" ht="15.75" x14ac:dyDescent="0.25">
      <c r="A2339" s="1461"/>
      <c r="CH2339" s="1232" t="e">
        <f t="shared" si="441"/>
        <v>#DIV/0!</v>
      </c>
      <c r="CX2339" s="1239">
        <f t="shared" si="440"/>
        <v>0</v>
      </c>
      <c r="DP2339" s="1233"/>
      <c r="DR2339" s="1233"/>
      <c r="DU2339" s="1229"/>
    </row>
    <row r="2340" spans="1:125" ht="15.75" x14ac:dyDescent="0.25">
      <c r="A2340" s="1461"/>
      <c r="CH2340" s="1232" t="e">
        <f t="shared" si="441"/>
        <v>#DIV/0!</v>
      </c>
      <c r="CX2340" s="1239">
        <f t="shared" si="440"/>
        <v>0</v>
      </c>
      <c r="DP2340" s="1233"/>
      <c r="DR2340" s="1233"/>
      <c r="DU2340" s="1229"/>
    </row>
    <row r="2341" spans="1:125" ht="15.75" x14ac:dyDescent="0.25">
      <c r="A2341" s="1461"/>
      <c r="CH2341" s="1232" t="e">
        <f t="shared" si="441"/>
        <v>#DIV/0!</v>
      </c>
      <c r="CX2341" s="1239">
        <f t="shared" si="440"/>
        <v>0</v>
      </c>
      <c r="DP2341" s="1233"/>
      <c r="DR2341" s="1233"/>
      <c r="DU2341" s="1229"/>
    </row>
    <row r="2342" spans="1:125" ht="15.75" x14ac:dyDescent="0.25">
      <c r="A2342" s="1461"/>
      <c r="CH2342" s="1232" t="e">
        <f t="shared" si="441"/>
        <v>#DIV/0!</v>
      </c>
      <c r="CX2342" s="1239">
        <f t="shared" si="440"/>
        <v>0</v>
      </c>
      <c r="DP2342" s="1233"/>
      <c r="DR2342" s="1233"/>
      <c r="DU2342" s="1229"/>
    </row>
    <row r="2343" spans="1:125" ht="15.75" x14ac:dyDescent="0.25">
      <c r="A2343" s="10"/>
      <c r="CH2343" s="1232" t="e">
        <f t="shared" si="441"/>
        <v>#DIV/0!</v>
      </c>
      <c r="CX2343" s="1239">
        <f t="shared" si="440"/>
        <v>0</v>
      </c>
      <c r="DP2343" s="1233"/>
      <c r="DR2343" s="1233"/>
      <c r="DU2343" s="1229"/>
    </row>
    <row r="2344" spans="1:125" ht="15.75" x14ac:dyDescent="0.25">
      <c r="A2344" s="10"/>
      <c r="CH2344" s="1232" t="e">
        <f t="shared" si="441"/>
        <v>#DIV/0!</v>
      </c>
      <c r="CX2344" s="1239">
        <f t="shared" si="440"/>
        <v>0</v>
      </c>
      <c r="DP2344" s="1233"/>
      <c r="DR2344" s="1233"/>
      <c r="DU2344" s="1229"/>
    </row>
    <row r="2345" spans="1:125" ht="15.75" x14ac:dyDescent="0.25">
      <c r="A2345" s="10"/>
      <c r="CH2345" s="1232" t="e">
        <f t="shared" si="441"/>
        <v>#DIV/0!</v>
      </c>
      <c r="CX2345" s="1239">
        <f t="shared" si="440"/>
        <v>0</v>
      </c>
      <c r="DP2345" s="1233"/>
      <c r="DR2345" s="1233"/>
      <c r="DU2345" s="1229"/>
    </row>
    <row r="2346" spans="1:125" ht="15.75" x14ac:dyDescent="0.25">
      <c r="A2346" s="10"/>
      <c r="CH2346" s="1232" t="e">
        <f t="shared" si="441"/>
        <v>#DIV/0!</v>
      </c>
      <c r="CX2346" s="1239">
        <f t="shared" si="440"/>
        <v>0</v>
      </c>
      <c r="DP2346" s="1233"/>
      <c r="DR2346" s="1233"/>
      <c r="DU2346" s="1229"/>
    </row>
    <row r="2347" spans="1:125" ht="15.75" x14ac:dyDescent="0.25">
      <c r="A2347" s="10"/>
      <c r="CH2347" s="1232" t="e">
        <f t="shared" si="441"/>
        <v>#DIV/0!</v>
      </c>
      <c r="CX2347" s="1239">
        <f t="shared" si="440"/>
        <v>0</v>
      </c>
      <c r="DP2347" s="1233"/>
      <c r="DR2347" s="1233"/>
      <c r="DU2347" s="1229"/>
    </row>
    <row r="2348" spans="1:125" ht="15.75" x14ac:dyDescent="0.25">
      <c r="A2348" s="10"/>
      <c r="CH2348" s="1232" t="e">
        <f t="shared" si="441"/>
        <v>#DIV/0!</v>
      </c>
      <c r="CX2348" s="1239">
        <f t="shared" si="440"/>
        <v>0</v>
      </c>
      <c r="DP2348" s="1233"/>
      <c r="DR2348" s="1233"/>
      <c r="DU2348" s="1229"/>
    </row>
    <row r="2349" spans="1:125" ht="15.75" x14ac:dyDescent="0.25">
      <c r="A2349" s="10"/>
      <c r="CH2349" s="1232" t="e">
        <f t="shared" si="441"/>
        <v>#DIV/0!</v>
      </c>
      <c r="CX2349" s="1239">
        <f t="shared" si="440"/>
        <v>0</v>
      </c>
      <c r="DP2349" s="1233"/>
      <c r="DR2349" s="1233"/>
      <c r="DU2349" s="1229"/>
    </row>
    <row r="2350" spans="1:125" ht="15.75" x14ac:dyDescent="0.25">
      <c r="A2350" s="10"/>
      <c r="CH2350" s="1232" t="e">
        <f t="shared" si="441"/>
        <v>#DIV/0!</v>
      </c>
      <c r="CX2350" s="1239">
        <f t="shared" si="440"/>
        <v>0</v>
      </c>
      <c r="DP2350" s="1233"/>
      <c r="DR2350" s="1233"/>
      <c r="DU2350" s="1229"/>
    </row>
    <row r="2351" spans="1:125" ht="15.75" x14ac:dyDescent="0.25">
      <c r="A2351" s="10"/>
      <c r="CH2351" s="1232" t="e">
        <f t="shared" si="441"/>
        <v>#DIV/0!</v>
      </c>
      <c r="CX2351" s="1239">
        <f t="shared" si="440"/>
        <v>0</v>
      </c>
      <c r="DP2351" s="1233"/>
      <c r="DR2351" s="1233"/>
      <c r="DU2351" s="1229"/>
    </row>
    <row r="2352" spans="1:125" ht="15.75" x14ac:dyDescent="0.25">
      <c r="A2352" s="10"/>
      <c r="CH2352" s="1232" t="e">
        <f t="shared" si="441"/>
        <v>#DIV/0!</v>
      </c>
      <c r="CX2352" s="1239">
        <f t="shared" si="440"/>
        <v>0</v>
      </c>
      <c r="DP2352" s="1233"/>
      <c r="DR2352" s="1233"/>
      <c r="DU2352" s="1229"/>
    </row>
    <row r="2353" spans="1:125" ht="15.75" x14ac:dyDescent="0.25">
      <c r="A2353" s="10"/>
      <c r="CH2353" s="1232" t="e">
        <f t="shared" si="441"/>
        <v>#DIV/0!</v>
      </c>
      <c r="CX2353" s="1239">
        <f t="shared" si="440"/>
        <v>0</v>
      </c>
      <c r="DP2353" s="1233"/>
      <c r="DR2353" s="1233"/>
      <c r="DU2353" s="1229"/>
    </row>
    <row r="2354" spans="1:125" ht="15.75" x14ac:dyDescent="0.25">
      <c r="A2354" s="10"/>
      <c r="CH2354" s="1232" t="e">
        <f t="shared" si="441"/>
        <v>#DIV/0!</v>
      </c>
      <c r="CX2354" s="1239">
        <f t="shared" si="440"/>
        <v>0</v>
      </c>
      <c r="DP2354" s="1233"/>
      <c r="DR2354" s="1233"/>
      <c r="DU2354" s="1229"/>
    </row>
    <row r="2355" spans="1:125" ht="15.75" x14ac:dyDescent="0.25">
      <c r="A2355" s="10"/>
      <c r="CH2355" s="1232" t="e">
        <f t="shared" si="441"/>
        <v>#DIV/0!</v>
      </c>
      <c r="CX2355" s="1239">
        <f t="shared" si="440"/>
        <v>0</v>
      </c>
      <c r="DP2355" s="1233"/>
      <c r="DR2355" s="1233"/>
      <c r="DU2355" s="1229"/>
    </row>
    <row r="2356" spans="1:125" ht="15.75" x14ac:dyDescent="0.25">
      <c r="A2356" s="10"/>
      <c r="CH2356" s="1232" t="e">
        <f t="shared" si="441"/>
        <v>#DIV/0!</v>
      </c>
      <c r="CX2356" s="1239">
        <f t="shared" si="440"/>
        <v>0</v>
      </c>
      <c r="DP2356" s="1233"/>
      <c r="DR2356" s="1233"/>
      <c r="DU2356" s="1229"/>
    </row>
    <row r="2357" spans="1:125" ht="15.75" x14ac:dyDescent="0.25">
      <c r="A2357" s="10"/>
      <c r="CH2357" s="1232" t="e">
        <f t="shared" si="441"/>
        <v>#DIV/0!</v>
      </c>
      <c r="CX2357" s="1239">
        <f t="shared" si="440"/>
        <v>0</v>
      </c>
      <c r="DP2357" s="1233"/>
      <c r="DR2357" s="1233"/>
      <c r="DU2357" s="1229"/>
    </row>
    <row r="2358" spans="1:125" ht="15.75" x14ac:dyDescent="0.25">
      <c r="A2358" s="10"/>
      <c r="CH2358" s="1232" t="e">
        <f t="shared" si="441"/>
        <v>#DIV/0!</v>
      </c>
      <c r="CX2358" s="1239">
        <f t="shared" si="440"/>
        <v>0</v>
      </c>
      <c r="DP2358" s="1233"/>
      <c r="DR2358" s="1233"/>
      <c r="DU2358" s="1229"/>
    </row>
    <row r="2359" spans="1:125" ht="15.75" x14ac:dyDescent="0.25">
      <c r="A2359" s="10"/>
      <c r="CH2359" s="1232" t="e">
        <f t="shared" si="441"/>
        <v>#DIV/0!</v>
      </c>
      <c r="CX2359" s="1239">
        <f t="shared" si="440"/>
        <v>0</v>
      </c>
      <c r="DP2359" s="1233"/>
      <c r="DR2359" s="1233"/>
      <c r="DU2359" s="1229"/>
    </row>
    <row r="2360" spans="1:125" ht="15.75" x14ac:dyDescent="0.25">
      <c r="A2360" s="10"/>
      <c r="CH2360" s="1232" t="e">
        <f t="shared" si="441"/>
        <v>#DIV/0!</v>
      </c>
      <c r="CX2360" s="1239">
        <f t="shared" si="440"/>
        <v>0</v>
      </c>
      <c r="DP2360" s="1233"/>
      <c r="DR2360" s="1233"/>
      <c r="DU2360" s="1229"/>
    </row>
    <row r="2361" spans="1:125" x14ac:dyDescent="0.25">
      <c r="A2361" s="10"/>
      <c r="DP2361" s="1233"/>
      <c r="DR2361" s="1233"/>
      <c r="DU2361" s="1229"/>
    </row>
    <row r="2362" spans="1:125" x14ac:dyDescent="0.25">
      <c r="A2362" s="10"/>
      <c r="DP2362" s="1233"/>
      <c r="DR2362" s="1233"/>
    </row>
    <row r="2363" spans="1:125" x14ac:dyDescent="0.25">
      <c r="A2363" s="10"/>
      <c r="DP2363" s="1233"/>
      <c r="DR2363" s="1233"/>
    </row>
    <row r="2364" spans="1:125" x14ac:dyDescent="0.25">
      <c r="A2364" s="10"/>
      <c r="DP2364" s="1233"/>
      <c r="DR2364" s="1233"/>
    </row>
    <row r="2365" spans="1:125" x14ac:dyDescent="0.25">
      <c r="A2365" s="10"/>
      <c r="DP2365" s="1233"/>
      <c r="DR2365" s="1233"/>
    </row>
    <row r="2366" spans="1:125" x14ac:dyDescent="0.25">
      <c r="A2366" s="10"/>
      <c r="DP2366" s="1233"/>
      <c r="DR2366" s="1233"/>
    </row>
    <row r="2367" spans="1:125" x14ac:dyDescent="0.25">
      <c r="A2367" s="10"/>
      <c r="DP2367" s="1233"/>
      <c r="DR2367" s="1233"/>
    </row>
    <row r="2368" spans="1:125" x14ac:dyDescent="0.25">
      <c r="A2368" s="10"/>
      <c r="DP2368" s="1233"/>
      <c r="DR2368" s="1233"/>
    </row>
    <row r="2369" spans="1:122" x14ac:dyDescent="0.25">
      <c r="A2369" s="10"/>
      <c r="DP2369" s="1233"/>
      <c r="DR2369" s="1233"/>
    </row>
    <row r="2370" spans="1:122" x14ac:dyDescent="0.25">
      <c r="A2370" s="10"/>
      <c r="DP2370" s="1233"/>
      <c r="DR2370" s="1233"/>
    </row>
    <row r="2371" spans="1:122" x14ac:dyDescent="0.25">
      <c r="A2371" s="10"/>
      <c r="DP2371" s="1233"/>
      <c r="DR2371" s="1233"/>
    </row>
    <row r="2372" spans="1:122" x14ac:dyDescent="0.25">
      <c r="A2372" s="10"/>
      <c r="DP2372" s="1233"/>
      <c r="DR2372" s="1233"/>
    </row>
    <row r="2373" spans="1:122" x14ac:dyDescent="0.25">
      <c r="A2373" s="10"/>
      <c r="DP2373" s="1233"/>
      <c r="DR2373" s="1233"/>
    </row>
    <row r="2374" spans="1:122" x14ac:dyDescent="0.25">
      <c r="A2374" s="10"/>
      <c r="DP2374" s="1233"/>
      <c r="DR2374" s="1233"/>
    </row>
    <row r="2375" spans="1:122" x14ac:dyDescent="0.25">
      <c r="A2375" s="10"/>
      <c r="DP2375" s="1233"/>
      <c r="DR2375" s="1233"/>
    </row>
    <row r="2376" spans="1:122" x14ac:dyDescent="0.25">
      <c r="A2376" s="10"/>
      <c r="DP2376" s="1233"/>
      <c r="DR2376" s="1233"/>
    </row>
    <row r="2377" spans="1:122" x14ac:dyDescent="0.25">
      <c r="A2377" s="10"/>
      <c r="DP2377" s="1233"/>
      <c r="DR2377" s="1233"/>
    </row>
    <row r="2378" spans="1:122" x14ac:dyDescent="0.25">
      <c r="A2378" s="10"/>
      <c r="DP2378" s="1233"/>
      <c r="DR2378" s="1233"/>
    </row>
    <row r="2379" spans="1:122" x14ac:dyDescent="0.25">
      <c r="A2379" s="10"/>
      <c r="DP2379" s="1233"/>
      <c r="DR2379" s="1233"/>
    </row>
    <row r="2380" spans="1:122" x14ac:dyDescent="0.25">
      <c r="A2380" s="10"/>
      <c r="DP2380" s="1233"/>
      <c r="DR2380" s="1233"/>
    </row>
    <row r="2381" spans="1:122" x14ac:dyDescent="0.25">
      <c r="A2381" s="10"/>
      <c r="DP2381" s="1233"/>
      <c r="DR2381" s="1233"/>
    </row>
    <row r="2382" spans="1:122" x14ac:dyDescent="0.25">
      <c r="A2382" s="10"/>
      <c r="DP2382" s="1233"/>
      <c r="DR2382" s="1233"/>
    </row>
    <row r="2383" spans="1:122" x14ac:dyDescent="0.25">
      <c r="A2383" s="10"/>
      <c r="DP2383" s="1233"/>
      <c r="DR2383" s="1233"/>
    </row>
    <row r="2384" spans="1:122" x14ac:dyDescent="0.25">
      <c r="A2384" s="10"/>
      <c r="DP2384" s="1233"/>
      <c r="DR2384" s="1233"/>
    </row>
    <row r="2385" spans="1:122" x14ac:dyDescent="0.25">
      <c r="A2385" s="10"/>
      <c r="DP2385" s="1233"/>
      <c r="DR2385" s="1233"/>
    </row>
    <row r="2386" spans="1:122" x14ac:dyDescent="0.25">
      <c r="A2386" s="10"/>
      <c r="DP2386" s="1233"/>
      <c r="DR2386" s="1233"/>
    </row>
    <row r="2387" spans="1:122" x14ac:dyDescent="0.25">
      <c r="A2387" s="10"/>
      <c r="DP2387" s="1233"/>
      <c r="DR2387" s="1233"/>
    </row>
    <row r="2388" spans="1:122" x14ac:dyDescent="0.25">
      <c r="A2388" s="10"/>
      <c r="DP2388" s="1233"/>
      <c r="DR2388" s="1233"/>
    </row>
    <row r="2389" spans="1:122" x14ac:dyDescent="0.25">
      <c r="A2389" s="10"/>
      <c r="DP2389" s="1233"/>
      <c r="DR2389" s="1233"/>
    </row>
    <row r="2390" spans="1:122" x14ac:dyDescent="0.25">
      <c r="A2390" s="10"/>
      <c r="DP2390" s="1233"/>
      <c r="DR2390" s="1233"/>
    </row>
    <row r="2391" spans="1:122" x14ac:dyDescent="0.25">
      <c r="A2391" s="10"/>
      <c r="DP2391" s="1233"/>
    </row>
    <row r="2392" spans="1:122" x14ac:dyDescent="0.25">
      <c r="A2392" s="10"/>
      <c r="DP2392" s="1233"/>
    </row>
    <row r="2393" spans="1:122" x14ac:dyDescent="0.25">
      <c r="A2393" s="10"/>
      <c r="DP2393" s="1233"/>
    </row>
    <row r="2394" spans="1:122" x14ac:dyDescent="0.25">
      <c r="A2394" s="10"/>
      <c r="DP2394" s="1233"/>
    </row>
    <row r="2395" spans="1:122" x14ac:dyDescent="0.25">
      <c r="A2395" s="10"/>
      <c r="DP2395" s="1233"/>
    </row>
    <row r="2396" spans="1:122" x14ac:dyDescent="0.25">
      <c r="A2396" s="10"/>
      <c r="DP2396" s="1233"/>
    </row>
    <row r="2397" spans="1:122" x14ac:dyDescent="0.25">
      <c r="A2397" s="10"/>
      <c r="DP2397" s="1233"/>
    </row>
    <row r="2398" spans="1:122" x14ac:dyDescent="0.25">
      <c r="A2398" s="10"/>
      <c r="DP2398" s="1233"/>
    </row>
    <row r="2399" spans="1:122" x14ac:dyDescent="0.25">
      <c r="A2399" s="10"/>
      <c r="DP2399" s="1233"/>
    </row>
    <row r="2400" spans="1:122" x14ac:dyDescent="0.25">
      <c r="A2400" s="10"/>
      <c r="DP2400" s="1233"/>
    </row>
    <row r="2401" spans="1:120" x14ac:dyDescent="0.25">
      <c r="A2401" s="10"/>
      <c r="DP2401" s="1233"/>
    </row>
    <row r="2402" spans="1:120" x14ac:dyDescent="0.25">
      <c r="A2402" s="10"/>
      <c r="DP2402" s="1233"/>
    </row>
    <row r="2403" spans="1:120" x14ac:dyDescent="0.25">
      <c r="A2403" s="10"/>
      <c r="DP2403" s="1233"/>
    </row>
    <row r="2404" spans="1:120" x14ac:dyDescent="0.25">
      <c r="A2404" s="10"/>
      <c r="DP2404" s="1233"/>
    </row>
    <row r="2405" spans="1:120" x14ac:dyDescent="0.25">
      <c r="A2405" s="10"/>
      <c r="DP2405" s="1233"/>
    </row>
    <row r="2406" spans="1:120" x14ac:dyDescent="0.25">
      <c r="A2406" s="10"/>
      <c r="DP2406" s="1233"/>
    </row>
    <row r="2407" spans="1:120" x14ac:dyDescent="0.25">
      <c r="A2407" s="10"/>
      <c r="DP2407" s="1233"/>
    </row>
    <row r="2408" spans="1:120" x14ac:dyDescent="0.25">
      <c r="A2408" s="10"/>
      <c r="DP2408" s="1233"/>
    </row>
    <row r="2409" spans="1:120" x14ac:dyDescent="0.25">
      <c r="A2409" s="10"/>
      <c r="DP2409" s="1233"/>
    </row>
    <row r="2410" spans="1:120" x14ac:dyDescent="0.25">
      <c r="A2410" s="10"/>
      <c r="DP2410" s="1233"/>
    </row>
    <row r="2411" spans="1:120" x14ac:dyDescent="0.25">
      <c r="A2411" s="10"/>
    </row>
    <row r="2412" spans="1:120" x14ac:dyDescent="0.25">
      <c r="A2412" s="10"/>
    </row>
    <row r="2413" spans="1:120" x14ac:dyDescent="0.25">
      <c r="A2413" s="10"/>
    </row>
    <row r="2414" spans="1:120" x14ac:dyDescent="0.25">
      <c r="A2414" s="10"/>
    </row>
    <row r="2415" spans="1:120" x14ac:dyDescent="0.25">
      <c r="A2415" s="875"/>
    </row>
    <row r="2416" spans="1:120" x14ac:dyDescent="0.25">
      <c r="A2416" s="875"/>
    </row>
    <row r="2417" spans="1:1" x14ac:dyDescent="0.25">
      <c r="A2417" s="875"/>
    </row>
    <row r="2418" spans="1:1" x14ac:dyDescent="0.25">
      <c r="A2418" s="875"/>
    </row>
    <row r="2419" spans="1:1" x14ac:dyDescent="0.25">
      <c r="A2419" s="875"/>
    </row>
    <row r="2420" spans="1:1" x14ac:dyDescent="0.25">
      <c r="A2420" s="875"/>
    </row>
  </sheetData>
  <mergeCells count="169">
    <mergeCell ref="B509:B532"/>
    <mergeCell ref="B533:B558"/>
    <mergeCell ref="B265:B287"/>
    <mergeCell ref="B288:B317"/>
    <mergeCell ref="B318:B331"/>
    <mergeCell ref="B332:B347"/>
    <mergeCell ref="B348:B379"/>
    <mergeCell ref="B380:B399"/>
    <mergeCell ref="B1681:B1716"/>
    <mergeCell ref="B1281:B1323"/>
    <mergeCell ref="B1324:B1361"/>
    <mergeCell ref="B1362:B1393"/>
    <mergeCell ref="B1394:B1417"/>
    <mergeCell ref="B1418:B1457"/>
    <mergeCell ref="B1458:B1484"/>
    <mergeCell ref="B1485:B1517"/>
    <mergeCell ref="B1080:B1114"/>
    <mergeCell ref="B1115:B1150"/>
    <mergeCell ref="B1151:B1182"/>
    <mergeCell ref="B1183:B1224"/>
    <mergeCell ref="B1225:B1246"/>
    <mergeCell ref="B872:B890"/>
    <mergeCell ref="B891:B910"/>
    <mergeCell ref="B559:B599"/>
    <mergeCell ref="B53:B63"/>
    <mergeCell ref="B1620:B1639"/>
    <mergeCell ref="B1640:B1680"/>
    <mergeCell ref="A1:A2"/>
    <mergeCell ref="B1:B2"/>
    <mergeCell ref="C1:C2"/>
    <mergeCell ref="D1:D2"/>
    <mergeCell ref="B125:B153"/>
    <mergeCell ref="B154:B179"/>
    <mergeCell ref="B180:B216"/>
    <mergeCell ref="B400:B428"/>
    <mergeCell ref="B429:B454"/>
    <mergeCell ref="B481:B508"/>
    <mergeCell ref="B1594:B1619"/>
    <mergeCell ref="B1518:B1563"/>
    <mergeCell ref="B1564:B1593"/>
    <mergeCell ref="B911:B950"/>
    <mergeCell ref="B951:B973"/>
    <mergeCell ref="B974:B991"/>
    <mergeCell ref="B992:B1019"/>
    <mergeCell ref="B1020:B1058"/>
    <mergeCell ref="B1059:B1079"/>
    <mergeCell ref="B1247:B1280"/>
    <mergeCell ref="B5:B6"/>
    <mergeCell ref="G1:G2"/>
    <mergeCell ref="H1:H2"/>
    <mergeCell ref="I1:I2"/>
    <mergeCell ref="J1:J2"/>
    <mergeCell ref="K1:K2"/>
    <mergeCell ref="B455:B480"/>
    <mergeCell ref="B217:B254"/>
    <mergeCell ref="B255:B264"/>
    <mergeCell ref="L1:L2"/>
    <mergeCell ref="B7:B8"/>
    <mergeCell ref="E1:E2"/>
    <mergeCell ref="F1:F2"/>
    <mergeCell ref="B9:B15"/>
    <mergeCell ref="B16:B18"/>
    <mergeCell ref="B19:B21"/>
    <mergeCell ref="B22:B23"/>
    <mergeCell ref="B24:B30"/>
    <mergeCell ref="B31:B40"/>
    <mergeCell ref="B106:B124"/>
    <mergeCell ref="B64:B71"/>
    <mergeCell ref="B72:B85"/>
    <mergeCell ref="B86:B105"/>
    <mergeCell ref="B41:B47"/>
    <mergeCell ref="B48:B52"/>
    <mergeCell ref="M1:M2"/>
    <mergeCell ref="N1:N2"/>
    <mergeCell ref="O1:O2"/>
    <mergeCell ref="S1:S2"/>
    <mergeCell ref="Z1:AA1"/>
    <mergeCell ref="AB1:AC1"/>
    <mergeCell ref="AD1:AE1"/>
    <mergeCell ref="AF1:AG1"/>
    <mergeCell ref="AH1:AI1"/>
    <mergeCell ref="V1:V2"/>
    <mergeCell ref="W1:W2"/>
    <mergeCell ref="X1:Y1"/>
    <mergeCell ref="Q1:Q2"/>
    <mergeCell ref="R1:R2"/>
    <mergeCell ref="P1:P2"/>
    <mergeCell ref="U1:U2"/>
    <mergeCell ref="AJ1:AK1"/>
    <mergeCell ref="CI1:CK1"/>
    <mergeCell ref="BK1:BM1"/>
    <mergeCell ref="BN1:BP1"/>
    <mergeCell ref="BQ1:BS1"/>
    <mergeCell ref="BT1:BV1"/>
    <mergeCell ref="BW1:BY1"/>
    <mergeCell ref="BZ1:CB1"/>
    <mergeCell ref="BE1:BF1"/>
    <mergeCell ref="BG1:BH1"/>
    <mergeCell ref="BI1:BI2"/>
    <mergeCell ref="BJ1:BJ2"/>
    <mergeCell ref="CF1:CH1"/>
    <mergeCell ref="AL1:AM1"/>
    <mergeCell ref="EE1:EE2"/>
    <mergeCell ref="EF1:EF2"/>
    <mergeCell ref="AN2:AP2"/>
    <mergeCell ref="AQ2:AS2"/>
    <mergeCell ref="DY1:DY2"/>
    <mergeCell ref="DZ1:DZ2"/>
    <mergeCell ref="EA1:EA2"/>
    <mergeCell ref="EB1:EB2"/>
    <mergeCell ref="EC1:EC2"/>
    <mergeCell ref="ED1:ED2"/>
    <mergeCell ref="DQ1:DR1"/>
    <mergeCell ref="DS1:DT2"/>
    <mergeCell ref="DU1:DU2"/>
    <mergeCell ref="DV1:DV2"/>
    <mergeCell ref="DW1:DW2"/>
    <mergeCell ref="DX1:DX2"/>
    <mergeCell ref="DJ1:DJ2"/>
    <mergeCell ref="DK1:DK2"/>
    <mergeCell ref="DL1:DL2"/>
    <mergeCell ref="CP1:CP2"/>
    <mergeCell ref="CL1:CL2"/>
    <mergeCell ref="CM1:CM2"/>
    <mergeCell ref="CN1:CN2"/>
    <mergeCell ref="BA1:BB1"/>
    <mergeCell ref="CQ1:CX1"/>
    <mergeCell ref="CZ1:DA2"/>
    <mergeCell ref="BC1:BD1"/>
    <mergeCell ref="DM1:DM2"/>
    <mergeCell ref="DN1:DO1"/>
    <mergeCell ref="DP1:DP2"/>
    <mergeCell ref="B791:B831"/>
    <mergeCell ref="B832:B871"/>
    <mergeCell ref="DD1:DD2"/>
    <mergeCell ref="DE1:DE2"/>
    <mergeCell ref="DF1:DF2"/>
    <mergeCell ref="DG1:DG2"/>
    <mergeCell ref="DH1:DH2"/>
    <mergeCell ref="DI1:DI2"/>
    <mergeCell ref="CO1:CO2"/>
    <mergeCell ref="DB1:DB2"/>
    <mergeCell ref="DC1:DC2"/>
    <mergeCell ref="AV1:AV2"/>
    <mergeCell ref="AW1:AX1"/>
    <mergeCell ref="AY1:AZ1"/>
    <mergeCell ref="CC1:CE1"/>
    <mergeCell ref="AN1:AS1"/>
    <mergeCell ref="AT1:AU1"/>
    <mergeCell ref="T1:T2"/>
    <mergeCell ref="B600:B627"/>
    <mergeCell ref="B628:B646"/>
    <mergeCell ref="B647:B664"/>
    <mergeCell ref="B665:B705"/>
    <mergeCell ref="B706:B730"/>
    <mergeCell ref="B731:B758"/>
    <mergeCell ref="B759:B790"/>
    <mergeCell ref="B2066:B2091"/>
    <mergeCell ref="B1946:B1959"/>
    <mergeCell ref="B1925:B1945"/>
    <mergeCell ref="B1961:B2004"/>
    <mergeCell ref="B2005:B2065"/>
    <mergeCell ref="B1803:B1831"/>
    <mergeCell ref="B1832:B1843"/>
    <mergeCell ref="B1844:B1881"/>
    <mergeCell ref="B1882:B1924"/>
    <mergeCell ref="B1769:B1802"/>
    <mergeCell ref="B1749:B1768"/>
    <mergeCell ref="B1717:B1748"/>
  </mergeCells>
  <dataValidations count="37">
    <dataValidation type="list" allowBlank="1" showInputMessage="1" showErrorMessage="1" sqref="DO2:DO1229">
      <formula1>كميةالاكل</formula1>
    </dataValidation>
    <dataValidation type="list" allowBlank="1" showInputMessage="1" showErrorMessage="1" sqref="DR1:DR302 DQ1:DQ2242 DR304:DR2390">
      <formula1>اخراج</formula1>
    </dataValidation>
    <dataValidation type="list" allowBlank="1" showInputMessage="1" showErrorMessage="1" sqref="DP1 DP3:DP2410">
      <formula1>الانجاب</formula1>
    </dataValidation>
    <dataValidation type="list" allowBlank="1" showInputMessage="1" showErrorMessage="1" sqref="H1:H967 H971:H2139">
      <formula1>MARRIED2</formula1>
    </dataValidation>
    <dataValidation type="list" allowBlank="1" showInputMessage="1" showErrorMessage="1" sqref="AV642:AV644">
      <formula1>hamil</formula1>
    </dataValidation>
    <dataValidation type="list" allowBlank="1" showInputMessage="1" showErrorMessage="1" sqref="AV1:AV641 AV645:AV2139">
      <formula1>حمل</formula1>
    </dataValidation>
    <dataValidation type="list" allowBlank="1" showInputMessage="1" showErrorMessage="1" sqref="DA1:DA886 DA888:DA2179">
      <formula1>SPORT</formula1>
    </dataValidation>
    <dataValidation type="list" allowBlank="1" showInputMessage="1" showErrorMessage="1" sqref="DU642:DV644 AW642:AW644 AT642:AT644 AY642:AY644">
      <formula1>yesno1</formula1>
    </dataValidation>
    <dataValidation type="list" allowBlank="1" showInputMessage="1" showErrorMessage="1" sqref="CT642:CW644">
      <formula1>otherbaros1</formula1>
    </dataValidation>
    <dataValidation type="list" allowBlank="1" showInputMessage="1" showErrorMessage="1" sqref="DB642:DB644">
      <formula1>vitamenslist1</formula1>
    </dataValidation>
    <dataValidation type="list" allowBlank="1" showInputMessage="1" showErrorMessage="1" sqref="DC642:DD644">
      <formula1>nsianlist1</formula1>
    </dataValidation>
    <dataValidation type="list" allowBlank="1" showInputMessage="1" showErrorMessage="1" sqref="DE642:DE644">
      <formula1>skinlist1</formula1>
    </dataValidation>
    <dataValidation type="list" allowBlank="1" showInputMessage="1" showErrorMessage="1" sqref="DF642:DF644">
      <formula1>naillist1</formula1>
    </dataValidation>
    <dataValidation type="list" allowBlank="1" showInputMessage="1" showErrorMessage="1" sqref="DI642:DI644">
      <formula1>tgmellist1</formula1>
    </dataValidation>
    <dataValidation type="list" allowBlank="1" showInputMessage="1" showErrorMessage="1" sqref="DI1:DI641 DI645:DI2191">
      <formula1>tgmellist</formula1>
    </dataValidation>
    <dataValidation type="list" allowBlank="1" showInputMessage="1" showErrorMessage="1" sqref="DF1:DF641 DF645:DF2171">
      <formula1>naillist</formula1>
    </dataValidation>
    <dataValidation type="list" allowBlank="1" showInputMessage="1" showErrorMessage="1" sqref="DE1:DE641 DE645:DE2177">
      <formula1>skinlist</formula1>
    </dataValidation>
    <dataValidation type="list" allowBlank="1" showInputMessage="1" showErrorMessage="1" sqref="DC1:DD641 DC2140:DC2176 DD2140:DD2180 DC645:DD2139">
      <formula1>nsianlist</formula1>
    </dataValidation>
    <dataValidation type="list" allowBlank="1" showInputMessage="1" showErrorMessage="1" sqref="DB1:DB641 DB645:DB2296">
      <formula1>vitamenslist</formula1>
    </dataValidation>
    <dataValidation type="list" allowBlank="1" showInputMessage="1" showErrorMessage="1" sqref="CT2:CW641 CT645:CW2139">
      <formula1>OTHERBAROS</formula1>
    </dataValidation>
    <dataValidation type="list" allowBlank="1" showInputMessage="1" showErrorMessage="1" sqref="DV1 DU1:DU641 CZ1:CZ886 DA887 AT1:AT641 AW1:AW641 AY1:AY641 DV3:DV641 AT645:AT2139 BC1:BC2139 AD1:AD1048576 AB1:AB1048576 AJ1:AJ1048576 CZ888:CZ2195 AH1:AH1048576 AL1:AL1048576 Z1:Z1048576 AF1:AF1048576 X1:X1048576 AY645:AY2139 AW645:AW2139 BE1:BF2139 DT1620 DS1:DS1619 DS1621:DS2214 DU645:DV1688 DV1689:DV2200 DU1689:DU2361">
      <formula1>YESNO</formula1>
    </dataValidation>
    <dataValidation type="list" allowBlank="1" showInputMessage="1" showErrorMessage="1" sqref="DG2140:DG2177 DH2140:DH2206 DG1:DH2139">
      <formula1>HAIRLIST1</formula1>
    </dataValidation>
    <dataValidation type="list" allowBlank="1" showInputMessage="1" showErrorMessage="1" sqref="DJ2140:DJ2191 DK2140:DK2204 DL2140:DL2215 DJ1:DL2139">
      <formula1>dizzylist</formula1>
    </dataValidation>
    <dataValidation type="list" allowBlank="1" showInputMessage="1" showErrorMessage="1" sqref="AS1:AS1048576 AP1:AP1048576">
      <formula1>دواء3</formula1>
    </dataValidation>
    <dataValidation type="list" allowBlank="1" showInputMessage="1" showErrorMessage="1" sqref="AI1:AI1048576 AM1:AM1048576 AZ2:AZ2139 AG1:AG1048576 AX1:AX2139 Y1:Y1048576 BH1:BH2139 AK1:AK1048576 AU1:AU2139 AE1:AE1048576 AC1:AC1048576 AA1:AA1048576 AQ1:AQ1048576">
      <formula1>KETTERS</formula1>
    </dataValidation>
    <dataValidation type="list" allowBlank="1" showInputMessage="1" showErrorMessage="1" sqref="AN1:AN1048576">
      <formula1>معالحمل</formula1>
    </dataValidation>
    <dataValidation type="list" allowBlank="1" showInputMessage="1" showErrorMessage="1" sqref="AR1:AR1048576 AO1:AO1048576">
      <formula1>الحموضة</formula1>
    </dataValidation>
    <dataValidation type="list" allowBlank="1" showInputMessage="1" showErrorMessage="1" sqref="DT1:DT1619 DT1621:DT2222">
      <formula1>تحاليل</formula1>
    </dataValidation>
    <dataValidation type="list" allowBlank="1" showInputMessage="1" showErrorMessage="1" sqref="J1:J2139">
      <formula1>work</formula1>
    </dataValidation>
    <dataValidation type="list" allowBlank="1" showInputMessage="1" showErrorMessage="1" sqref="I1:I2139">
      <formula1>children11</formula1>
    </dataValidation>
    <dataValidation type="list" allowBlank="1" showInputMessage="1" showErrorMessage="1" sqref="BD1:BD2139">
      <formula1>LETTERS</formula1>
    </dataValidation>
    <dataValidation type="list" allowBlank="1" showInputMessage="1" showErrorMessage="1" sqref="BA3:BB2139">
      <formula1>PERIOD</formula1>
    </dataValidation>
    <dataValidation type="list" allowBlank="1" showInputMessage="1" showErrorMessage="1" sqref="CS1:CS2139">
      <formula1>BAROS</formula1>
    </dataValidation>
    <dataValidation type="list" allowBlank="1" showInputMessage="1" showErrorMessage="1" sqref="CQ1:CR2139">
      <formula1>نقصالوزن</formula1>
    </dataValidation>
    <dataValidation type="list" allowBlank="1" showInputMessage="1" showErrorMessage="1" sqref="DM1:DM2246">
      <formula1>MARARALIST1</formula1>
    </dataValidation>
    <dataValidation type="list" allowBlank="1" showInputMessage="1" showErrorMessage="1" sqref="DN1:DN2211">
      <formula1>type</formula1>
    </dataValidation>
    <dataValidation type="list" allowBlank="1" showInputMessage="1" showErrorMessage="1" sqref="DO1230:DO2331">
      <formula1>quantity</formula1>
    </dataValidation>
  </dataValidations>
  <hyperlinks>
    <hyperlink ref="EB516"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
  <sheetViews>
    <sheetView rightToLeft="1" topLeftCell="K1" workbookViewId="0">
      <selection activeCell="Z6" sqref="Z2:Z6"/>
    </sheetView>
  </sheetViews>
  <sheetFormatPr defaultRowHeight="15" x14ac:dyDescent="0.25"/>
  <sheetData>
    <row r="1" spans="1:27" x14ac:dyDescent="0.25">
      <c r="U1" t="s">
        <v>5012</v>
      </c>
    </row>
    <row r="2" spans="1:27" x14ac:dyDescent="0.25">
      <c r="A2" t="s">
        <v>2633</v>
      </c>
      <c r="B2" t="s">
        <v>2635</v>
      </c>
      <c r="C2" t="s">
        <v>2639</v>
      </c>
      <c r="D2">
        <v>3</v>
      </c>
      <c r="E2">
        <v>1</v>
      </c>
      <c r="F2">
        <v>0.5</v>
      </c>
      <c r="G2" t="s">
        <v>2643</v>
      </c>
      <c r="H2" t="s">
        <v>2646</v>
      </c>
      <c r="I2" t="s">
        <v>2649</v>
      </c>
      <c r="J2" t="s">
        <v>2652</v>
      </c>
      <c r="K2" t="s">
        <v>32</v>
      </c>
      <c r="L2" t="s">
        <v>2655</v>
      </c>
      <c r="M2" t="s">
        <v>37</v>
      </c>
      <c r="N2" t="s">
        <v>2661</v>
      </c>
      <c r="O2" t="s">
        <v>2633</v>
      </c>
      <c r="P2" t="s">
        <v>2633</v>
      </c>
      <c r="Q2" t="s">
        <v>2633</v>
      </c>
      <c r="R2" t="s">
        <v>3970</v>
      </c>
      <c r="S2" t="s">
        <v>3975</v>
      </c>
      <c r="T2" t="s">
        <v>3999</v>
      </c>
      <c r="U2" t="s">
        <v>4002</v>
      </c>
      <c r="V2" t="s">
        <v>4063</v>
      </c>
      <c r="W2" t="s">
        <v>4068</v>
      </c>
      <c r="X2" t="s">
        <v>4072</v>
      </c>
      <c r="Y2" t="s">
        <v>4068</v>
      </c>
      <c r="Z2" t="s">
        <v>4077</v>
      </c>
      <c r="AA2" t="s">
        <v>2633</v>
      </c>
    </row>
    <row r="3" spans="1:27" x14ac:dyDescent="0.25">
      <c r="A3" t="s">
        <v>2634</v>
      </c>
      <c r="B3" t="s">
        <v>2636</v>
      </c>
      <c r="C3" t="s">
        <v>2640</v>
      </c>
      <c r="D3">
        <v>2</v>
      </c>
      <c r="E3">
        <v>0.5</v>
      </c>
      <c r="F3">
        <v>0.25</v>
      </c>
      <c r="G3" t="s">
        <v>2644</v>
      </c>
      <c r="H3" t="s">
        <v>2647</v>
      </c>
      <c r="I3" t="s">
        <v>2650</v>
      </c>
      <c r="J3" t="s">
        <v>32</v>
      </c>
      <c r="K3" t="s">
        <v>5009</v>
      </c>
      <c r="L3" t="s">
        <v>2656</v>
      </c>
      <c r="M3" t="s">
        <v>2659</v>
      </c>
      <c r="N3" t="s">
        <v>2662</v>
      </c>
      <c r="O3" t="s">
        <v>2634</v>
      </c>
      <c r="P3" t="s">
        <v>2634</v>
      </c>
      <c r="Q3" t="s">
        <v>2634</v>
      </c>
      <c r="R3" t="s">
        <v>3971</v>
      </c>
      <c r="S3" t="s">
        <v>3976</v>
      </c>
      <c r="T3" t="s">
        <v>4000</v>
      </c>
      <c r="U3" t="s">
        <v>4003</v>
      </c>
      <c r="V3" t="s">
        <v>4064</v>
      </c>
      <c r="W3" t="s">
        <v>4069</v>
      </c>
      <c r="X3" t="s">
        <v>4073</v>
      </c>
      <c r="Y3" t="s">
        <v>4075</v>
      </c>
      <c r="Z3" t="s">
        <v>4078</v>
      </c>
      <c r="AA3" t="s">
        <v>2634</v>
      </c>
    </row>
    <row r="4" spans="1:27" x14ac:dyDescent="0.25">
      <c r="B4" t="s">
        <v>2637</v>
      </c>
      <c r="C4" t="s">
        <v>2641</v>
      </c>
      <c r="D4">
        <v>1</v>
      </c>
      <c r="E4">
        <v>0</v>
      </c>
      <c r="F4">
        <v>0</v>
      </c>
      <c r="G4" t="s">
        <v>2645</v>
      </c>
      <c r="H4" t="s">
        <v>2648</v>
      </c>
      <c r="I4" t="s">
        <v>2651</v>
      </c>
      <c r="K4" t="s">
        <v>2653</v>
      </c>
      <c r="L4" t="s">
        <v>2657</v>
      </c>
      <c r="M4" t="s">
        <v>2660</v>
      </c>
      <c r="N4" t="s">
        <v>2663</v>
      </c>
      <c r="O4" t="s">
        <v>3963</v>
      </c>
      <c r="P4" t="s">
        <v>3984</v>
      </c>
      <c r="Q4" t="s">
        <v>3968</v>
      </c>
      <c r="S4" t="s">
        <v>3977</v>
      </c>
      <c r="T4" t="s">
        <v>4001</v>
      </c>
      <c r="U4" t="s">
        <v>4004</v>
      </c>
      <c r="V4" t="s">
        <v>2648</v>
      </c>
      <c r="W4" t="s">
        <v>4070</v>
      </c>
      <c r="X4" t="s">
        <v>4074</v>
      </c>
      <c r="Y4" t="s">
        <v>4076</v>
      </c>
      <c r="Z4" t="s">
        <v>4001</v>
      </c>
      <c r="AA4" t="s">
        <v>4079</v>
      </c>
    </row>
    <row r="5" spans="1:27" x14ac:dyDescent="0.25">
      <c r="B5" t="s">
        <v>2638</v>
      </c>
      <c r="C5" t="s">
        <v>2642</v>
      </c>
      <c r="D5">
        <v>0</v>
      </c>
      <c r="E5">
        <v>-0.5</v>
      </c>
      <c r="F5">
        <v>-0.25</v>
      </c>
      <c r="K5" t="s">
        <v>2654</v>
      </c>
      <c r="L5" t="s">
        <v>2658</v>
      </c>
      <c r="N5" t="s">
        <v>3372</v>
      </c>
      <c r="O5" t="s">
        <v>3995</v>
      </c>
      <c r="P5" t="s">
        <v>3985</v>
      </c>
      <c r="U5" t="s">
        <v>4005</v>
      </c>
      <c r="Z5" t="s">
        <v>4088</v>
      </c>
    </row>
    <row r="6" spans="1:27" x14ac:dyDescent="0.25">
      <c r="D6">
        <v>-1</v>
      </c>
      <c r="E6">
        <v>-1</v>
      </c>
      <c r="F6">
        <v>-0.5</v>
      </c>
      <c r="Z6" t="s">
        <v>4092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2</vt:i4>
      </vt:variant>
      <vt:variant>
        <vt:lpstr>النطاقات المسماة</vt:lpstr>
      </vt:variant>
      <vt:variant>
        <vt:i4>38</vt:i4>
      </vt:variant>
    </vt:vector>
  </HeadingPairs>
  <TitlesOfParts>
    <vt:vector size="40" baseType="lpstr">
      <vt:lpstr>Sheet2</vt:lpstr>
      <vt:lpstr>list</vt:lpstr>
      <vt:lpstr>BAROS</vt:lpstr>
      <vt:lpstr>children</vt:lpstr>
      <vt:lpstr>children11</vt:lpstr>
      <vt:lpstr>dizzylist</vt:lpstr>
      <vt:lpstr>hairlist</vt:lpstr>
      <vt:lpstr>HAIRLIST1</vt:lpstr>
      <vt:lpstr>KETTERS</vt:lpstr>
      <vt:lpstr>LETTERS</vt:lpstr>
      <vt:lpstr>mararalist</vt:lpstr>
      <vt:lpstr>MARARALIST1</vt:lpstr>
      <vt:lpstr>married</vt:lpstr>
      <vt:lpstr>MARRIED2</vt:lpstr>
      <vt:lpstr>naillist</vt:lpstr>
      <vt:lpstr>naillit</vt:lpstr>
      <vt:lpstr>nsianlist</vt:lpstr>
      <vt:lpstr>OTHERBAROS</vt:lpstr>
      <vt:lpstr>PERIOD</vt:lpstr>
      <vt:lpstr>quantity</vt:lpstr>
      <vt:lpstr>skinlist</vt:lpstr>
      <vt:lpstr>SPORT</vt:lpstr>
      <vt:lpstr>tgmellist</vt:lpstr>
      <vt:lpstr>type</vt:lpstr>
      <vt:lpstr>vitamenslist</vt:lpstr>
      <vt:lpstr>work</vt:lpstr>
      <vt:lpstr>YESNO</vt:lpstr>
      <vt:lpstr>اخراج</vt:lpstr>
      <vt:lpstr>ادوية2</vt:lpstr>
      <vt:lpstr>الادوية</vt:lpstr>
      <vt:lpstr>الادوية1</vt:lpstr>
      <vt:lpstr>الانجاب</vt:lpstr>
      <vt:lpstr>الحموضة</vt:lpstr>
      <vt:lpstr>النجاب</vt:lpstr>
      <vt:lpstr>تحاليل</vt:lpstr>
      <vt:lpstr>حمل</vt:lpstr>
      <vt:lpstr>دواء3</vt:lpstr>
      <vt:lpstr>كميةالاكل</vt:lpstr>
      <vt:lpstr>معالحمل</vt:lpstr>
      <vt:lpstr>نقصالوزن</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abdelrahman salem</cp:lastModifiedBy>
  <dcterms:created xsi:type="dcterms:W3CDTF">2010-11-19T18:01:17Z</dcterms:created>
  <dcterms:modified xsi:type="dcterms:W3CDTF">2016-11-08T21:44:45Z</dcterms:modified>
</cp:coreProperties>
</file>